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codep\Downloads\Data Analyst Projects\Retail Business Analytics Dataset (10K+ Orders)\"/>
    </mc:Choice>
  </mc:AlternateContent>
  <xr:revisionPtr revIDLastSave="0" documentId="13_ncr:1_{545BA64F-928D-454D-AB33-AD0AE1B36B3F}" xr6:coauthVersionLast="47" xr6:coauthVersionMax="47" xr10:uidLastSave="{00000000-0000-0000-0000-000000000000}"/>
  <bookViews>
    <workbookView xWindow="-108" yWindow="-108" windowWidth="23256" windowHeight="13176" firstSheet="5" activeTab="8" xr2:uid="{37F6011D-9998-41D3-838D-188269A8344D}"/>
  </bookViews>
  <sheets>
    <sheet name="Sales Trend Analysis" sheetId="4" r:id="rId1"/>
    <sheet name="Detail1" sheetId="15" state="hidden" r:id="rId2"/>
    <sheet name="Profit Margin Analysis" sheetId="5" r:id="rId3"/>
    <sheet name="KPI PIVOTS" sheetId="9" r:id="rId4"/>
    <sheet name="Customer Behavior Study" sheetId="10" r:id="rId5"/>
    <sheet name="Purchase Frequency Distribution" sheetId="11" r:id="rId6"/>
    <sheet name="Distribution" sheetId="13" r:id="rId7"/>
    <sheet name="KPI" sheetId="3" r:id="rId8"/>
    <sheet name="Dashboard" sheetId="14" r:id="rId9"/>
    <sheet name="retail-sales" sheetId="2" r:id="rId10"/>
  </sheets>
  <definedNames>
    <definedName name="ExternalData_1" localSheetId="9" hidden="1">'retail-sales'!$A$1:$M$10001</definedName>
    <definedName name="NativeTimeline_Order_Date">#N/A</definedName>
    <definedName name="Slicer_Product_Category">#N/A</definedName>
    <definedName name="Slicer_Region">#N/A</definedName>
  </definedNames>
  <calcPr calcId="191029"/>
  <pivotCaches>
    <pivotCache cacheId="1" r:id="rId11"/>
    <pivotCache cacheId="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B8" i="3"/>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4"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337" i="10"/>
  <c r="E2338" i="10"/>
  <c r="E2339" i="10"/>
  <c r="E2340" i="10"/>
  <c r="E2341" i="10"/>
  <c r="E2342" i="10"/>
  <c r="E2343" i="10"/>
  <c r="E2344" i="10"/>
  <c r="E2345" i="10"/>
  <c r="E2346" i="10"/>
  <c r="E2347" i="10"/>
  <c r="E2348" i="10"/>
  <c r="E2349" i="10"/>
  <c r="E2350" i="10"/>
  <c r="E2351" i="10"/>
  <c r="E2352" i="10"/>
  <c r="E2353" i="10"/>
  <c r="E2354" i="10"/>
  <c r="E2355" i="10"/>
  <c r="E2356" i="10"/>
  <c r="E2357" i="10"/>
  <c r="E2358" i="10"/>
  <c r="E2359" i="10"/>
  <c r="E2360" i="10"/>
  <c r="E2361" i="10"/>
  <c r="E2362" i="10"/>
  <c r="E2363" i="10"/>
  <c r="E2364" i="10"/>
  <c r="E2365" i="10"/>
  <c r="E2366" i="10"/>
  <c r="E2367" i="10"/>
  <c r="E2368" i="10"/>
  <c r="E2369" i="10"/>
  <c r="E2370" i="10"/>
  <c r="E2371" i="10"/>
  <c r="E2372" i="10"/>
  <c r="E2373" i="10"/>
  <c r="E2374" i="10"/>
  <c r="E2375" i="10"/>
  <c r="E2376" i="10"/>
  <c r="E2377" i="10"/>
  <c r="E2378" i="10"/>
  <c r="E2379" i="10"/>
  <c r="E2380" i="10"/>
  <c r="E2381" i="10"/>
  <c r="E2382" i="10"/>
  <c r="E2383" i="10"/>
  <c r="E2384" i="10"/>
  <c r="E2385" i="10"/>
  <c r="E2386" i="10"/>
  <c r="E2387" i="10"/>
  <c r="E2388" i="10"/>
  <c r="E2389" i="10"/>
  <c r="E2390" i="10"/>
  <c r="E2391" i="10"/>
  <c r="E2392" i="10"/>
  <c r="E2393" i="10"/>
  <c r="E2394" i="10"/>
  <c r="E2395" i="10"/>
  <c r="E2396" i="10"/>
  <c r="E2397" i="10"/>
  <c r="E2398" i="10"/>
  <c r="E2399" i="10"/>
  <c r="E2400" i="10"/>
  <c r="E2401" i="10"/>
  <c r="E2402" i="10"/>
  <c r="E2403" i="10"/>
  <c r="E2404" i="10"/>
  <c r="E2405" i="10"/>
  <c r="E2406" i="10"/>
  <c r="E2407" i="10"/>
  <c r="E2408" i="10"/>
  <c r="E2409" i="10"/>
  <c r="E2410" i="10"/>
  <c r="E2411" i="10"/>
  <c r="E2412" i="10"/>
  <c r="E2413" i="10"/>
  <c r="E2414" i="10"/>
  <c r="E2415" i="10"/>
  <c r="E2416" i="10"/>
  <c r="E2417" i="10"/>
  <c r="E2418" i="10"/>
  <c r="E2419" i="10"/>
  <c r="E2420" i="10"/>
  <c r="E2421" i="10"/>
  <c r="E2422" i="10"/>
  <c r="E2423" i="10"/>
  <c r="E2424" i="10"/>
  <c r="E2425" i="10"/>
  <c r="E2426" i="10"/>
  <c r="E2427" i="10"/>
  <c r="E2428" i="10"/>
  <c r="E2429" i="10"/>
  <c r="E2430" i="10"/>
  <c r="E2431" i="10"/>
  <c r="E2432" i="10"/>
  <c r="E2433" i="10"/>
  <c r="E2434" i="10"/>
  <c r="E2435" i="10"/>
  <c r="E2436" i="10"/>
  <c r="E2437" i="10"/>
  <c r="E2438" i="10"/>
  <c r="E2439" i="10"/>
  <c r="E2440" i="10"/>
  <c r="E2441" i="10"/>
  <c r="E2442" i="10"/>
  <c r="E2443" i="10"/>
  <c r="E2444" i="10"/>
  <c r="E2445" i="10"/>
  <c r="E2446" i="10"/>
  <c r="E2447" i="10"/>
  <c r="E2448" i="10"/>
  <c r="E2449" i="10"/>
  <c r="E2450" i="10"/>
  <c r="E2451" i="10"/>
  <c r="E2452" i="10"/>
  <c r="E2453" i="10"/>
  <c r="E2454" i="10"/>
  <c r="E2455" i="10"/>
  <c r="E2456" i="10"/>
  <c r="E2457" i="10"/>
  <c r="E2458" i="10"/>
  <c r="E2459" i="10"/>
  <c r="E2460" i="10"/>
  <c r="E2461" i="10"/>
  <c r="E2462" i="10"/>
  <c r="E2463" i="10"/>
  <c r="E2464" i="10"/>
  <c r="E2465" i="10"/>
  <c r="E2466" i="10"/>
  <c r="E2467" i="10"/>
  <c r="E2468" i="10"/>
  <c r="E2469" i="10"/>
  <c r="E2470" i="10"/>
  <c r="E2471" i="10"/>
  <c r="E2472" i="10"/>
  <c r="E2473" i="10"/>
  <c r="E2474" i="10"/>
  <c r="E2475" i="10"/>
  <c r="E2476" i="10"/>
  <c r="E2477" i="10"/>
  <c r="E2478" i="10"/>
  <c r="E2479" i="10"/>
  <c r="E2480" i="10"/>
  <c r="E2481" i="10"/>
  <c r="E2482" i="10"/>
  <c r="E2483" i="10"/>
  <c r="E2484" i="10"/>
  <c r="E2485" i="10"/>
  <c r="E2486" i="10"/>
  <c r="E2487" i="10"/>
  <c r="E2488" i="10"/>
  <c r="E2489" i="10"/>
  <c r="E2490" i="10"/>
  <c r="E2491" i="10"/>
  <c r="E2492" i="10"/>
  <c r="E2493" i="10"/>
  <c r="E2494" i="10"/>
  <c r="E2495" i="10"/>
  <c r="E2496" i="10"/>
  <c r="E2497" i="10"/>
  <c r="E2498" i="10"/>
  <c r="E2499" i="10"/>
  <c r="E2500" i="10"/>
  <c r="E2501" i="10"/>
  <c r="E2502" i="10"/>
  <c r="E2503" i="10"/>
  <c r="E2504" i="10"/>
  <c r="E2505" i="10"/>
  <c r="E2506" i="10"/>
  <c r="E2507" i="10"/>
  <c r="E2508" i="10"/>
  <c r="E2509" i="10"/>
  <c r="E2510" i="10"/>
  <c r="E2511" i="10"/>
  <c r="E2512" i="10"/>
  <c r="E2513" i="10"/>
  <c r="E2514" i="10"/>
  <c r="E2515" i="10"/>
  <c r="E2516" i="10"/>
  <c r="E2517" i="10"/>
  <c r="E2518" i="10"/>
  <c r="E2519" i="10"/>
  <c r="E2520" i="10"/>
  <c r="E2521" i="10"/>
  <c r="E2522" i="10"/>
  <c r="E2523" i="10"/>
  <c r="E2524" i="10"/>
  <c r="E2525" i="10"/>
  <c r="E2526" i="10"/>
  <c r="E2527" i="10"/>
  <c r="E2528" i="10"/>
  <c r="E2529" i="10"/>
  <c r="E2530" i="10"/>
  <c r="E2531" i="10"/>
  <c r="E2532" i="10"/>
  <c r="E2533" i="10"/>
  <c r="E2534" i="10"/>
  <c r="E2535" i="10"/>
  <c r="E2536" i="10"/>
  <c r="E2537" i="10"/>
  <c r="E2538" i="10"/>
  <c r="E2539" i="10"/>
  <c r="E2540" i="10"/>
  <c r="E2541" i="10"/>
  <c r="E2542" i="10"/>
  <c r="E2543" i="10"/>
  <c r="E2544" i="10"/>
  <c r="E2545" i="10"/>
  <c r="E2546" i="10"/>
  <c r="E2547" i="10"/>
  <c r="E2548" i="10"/>
  <c r="E2549" i="10"/>
  <c r="E2550" i="10"/>
  <c r="E2551" i="10"/>
  <c r="E2552" i="10"/>
  <c r="E2553" i="10"/>
  <c r="E2554" i="10"/>
  <c r="E2555" i="10"/>
  <c r="E2556" i="10"/>
  <c r="E2557" i="10"/>
  <c r="E2558" i="10"/>
  <c r="E2559" i="10"/>
  <c r="E2560" i="10"/>
  <c r="E2561" i="10"/>
  <c r="E2562" i="10"/>
  <c r="E2563" i="10"/>
  <c r="E2564" i="10"/>
  <c r="E2565" i="10"/>
  <c r="E2566" i="10"/>
  <c r="E2567" i="10"/>
  <c r="E2568" i="10"/>
  <c r="E2569" i="10"/>
  <c r="E2570" i="10"/>
  <c r="E2571" i="10"/>
  <c r="E2572" i="10"/>
  <c r="E2573" i="10"/>
  <c r="E2574" i="10"/>
  <c r="E2575" i="10"/>
  <c r="E2576" i="10"/>
  <c r="E2577" i="10"/>
  <c r="E2578" i="10"/>
  <c r="E2579" i="10"/>
  <c r="E2580" i="10"/>
  <c r="E2581" i="10"/>
  <c r="E2582" i="10"/>
  <c r="E2583" i="10"/>
  <c r="E2584" i="10"/>
  <c r="E2585" i="10"/>
  <c r="E2586" i="10"/>
  <c r="E2587" i="10"/>
  <c r="E2588" i="10"/>
  <c r="E2589" i="10"/>
  <c r="E2590" i="10"/>
  <c r="E2591" i="10"/>
  <c r="E2592" i="10"/>
  <c r="E2593" i="10"/>
  <c r="E2594" i="10"/>
  <c r="E2595" i="10"/>
  <c r="E2596" i="10"/>
  <c r="E2597" i="10"/>
  <c r="E2598" i="10"/>
  <c r="E2599" i="10"/>
  <c r="E2600" i="10"/>
  <c r="E2601" i="10"/>
  <c r="E2602" i="10"/>
  <c r="E2603" i="10"/>
  <c r="E2604" i="10"/>
  <c r="E2605" i="10"/>
  <c r="E2606" i="10"/>
  <c r="E2607" i="10"/>
  <c r="E2608" i="10"/>
  <c r="E2609" i="10"/>
  <c r="E2610" i="10"/>
  <c r="E2611" i="10"/>
  <c r="E2612" i="10"/>
  <c r="E2613" i="10"/>
  <c r="E2614" i="10"/>
  <c r="E2615" i="10"/>
  <c r="E2616" i="10"/>
  <c r="E2617" i="10"/>
  <c r="E2618" i="10"/>
  <c r="E2619" i="10"/>
  <c r="E2620" i="10"/>
  <c r="E2621" i="10"/>
  <c r="E2622" i="10"/>
  <c r="E2623" i="10"/>
  <c r="E2624" i="10"/>
  <c r="E2625" i="10"/>
  <c r="E2626" i="10"/>
  <c r="E2627" i="10"/>
  <c r="E2628" i="10"/>
  <c r="E2629" i="10"/>
  <c r="E2630" i="10"/>
  <c r="E2631" i="10"/>
  <c r="E2632" i="10"/>
  <c r="E2633" i="10"/>
  <c r="E2634" i="10"/>
  <c r="E2635" i="10"/>
  <c r="E2636" i="10"/>
  <c r="E2637" i="10"/>
  <c r="E2638" i="10"/>
  <c r="E2639" i="10"/>
  <c r="E2640" i="10"/>
  <c r="E2641" i="10"/>
  <c r="E2642" i="10"/>
  <c r="E2643" i="10"/>
  <c r="E2644" i="10"/>
  <c r="E2645" i="10"/>
  <c r="E2646" i="10"/>
  <c r="E2647" i="10"/>
  <c r="E2648" i="10"/>
  <c r="E2649" i="10"/>
  <c r="E2650" i="10"/>
  <c r="E2651" i="10"/>
  <c r="E2652" i="10"/>
  <c r="E2653" i="10"/>
  <c r="E2654" i="10"/>
  <c r="E2655" i="10"/>
  <c r="E2656" i="10"/>
  <c r="E2657" i="10"/>
  <c r="E2658" i="10"/>
  <c r="E2659" i="10"/>
  <c r="E2660" i="10"/>
  <c r="E2661" i="10"/>
  <c r="E2662" i="10"/>
  <c r="E2663" i="10"/>
  <c r="E2664" i="10"/>
  <c r="E2665" i="10"/>
  <c r="E2666" i="10"/>
  <c r="E2667" i="10"/>
  <c r="E2668" i="10"/>
  <c r="E2669" i="10"/>
  <c r="E2670" i="10"/>
  <c r="E2671" i="10"/>
  <c r="E2672" i="10"/>
  <c r="E2673" i="10"/>
  <c r="E2674" i="10"/>
  <c r="E2675" i="10"/>
  <c r="E2676" i="10"/>
  <c r="E2677" i="10"/>
  <c r="E2678" i="10"/>
  <c r="E2679" i="10"/>
  <c r="E2680" i="10"/>
  <c r="E2681" i="10"/>
  <c r="E2682" i="10"/>
  <c r="E2683" i="10"/>
  <c r="E2684" i="10"/>
  <c r="E2685" i="10"/>
  <c r="E2686" i="10"/>
  <c r="E2687" i="10"/>
  <c r="E2688" i="10"/>
  <c r="E2689" i="10"/>
  <c r="E2690" i="10"/>
  <c r="E2691" i="10"/>
  <c r="E2692" i="10"/>
  <c r="E2693" i="10"/>
  <c r="E2694" i="10"/>
  <c r="E2695" i="10"/>
  <c r="E2696" i="10"/>
  <c r="E2697" i="10"/>
  <c r="E2698" i="10"/>
  <c r="E2699" i="10"/>
  <c r="E2700" i="10"/>
  <c r="E2701" i="10"/>
  <c r="E2702" i="10"/>
  <c r="E2703" i="10"/>
  <c r="E2704" i="10"/>
  <c r="E2705" i="10"/>
  <c r="E2706" i="10"/>
  <c r="E2707" i="10"/>
  <c r="E2708" i="10"/>
  <c r="E2709" i="10"/>
  <c r="E2710" i="10"/>
  <c r="E2711" i="10"/>
  <c r="E2712" i="10"/>
  <c r="E2713" i="10"/>
  <c r="E2714" i="10"/>
  <c r="E2715" i="10"/>
  <c r="E2716" i="10"/>
  <c r="E2717" i="10"/>
  <c r="E2718" i="10"/>
  <c r="E2719" i="10"/>
  <c r="E2720" i="10"/>
  <c r="E2721" i="10"/>
  <c r="E2722" i="10"/>
  <c r="E2723" i="10"/>
  <c r="E2724" i="10"/>
  <c r="E2725" i="10"/>
  <c r="E2726" i="10"/>
  <c r="E2727" i="10"/>
  <c r="E2728" i="10"/>
  <c r="E2729" i="10"/>
  <c r="E2730" i="10"/>
  <c r="E2731" i="10"/>
  <c r="E2732" i="10"/>
  <c r="E2733" i="10"/>
  <c r="E2734" i="10"/>
  <c r="E2735" i="10"/>
  <c r="E2736" i="10"/>
  <c r="E2737" i="10"/>
  <c r="E2738" i="10"/>
  <c r="E2739" i="10"/>
  <c r="E2740" i="10"/>
  <c r="E2741" i="10"/>
  <c r="E2742" i="10"/>
  <c r="E2743" i="10"/>
  <c r="E2744" i="10"/>
  <c r="E2745" i="10"/>
  <c r="E2746" i="10"/>
  <c r="E2747" i="10"/>
  <c r="E2748" i="10"/>
  <c r="E2749" i="10"/>
  <c r="E2750" i="10"/>
  <c r="E2751" i="10"/>
  <c r="E2752" i="10"/>
  <c r="E2753" i="10"/>
  <c r="E2754" i="10"/>
  <c r="E2755" i="10"/>
  <c r="E2756" i="10"/>
  <c r="E2757" i="10"/>
  <c r="E2758" i="10"/>
  <c r="E2759" i="10"/>
  <c r="E2760" i="10"/>
  <c r="E2761" i="10"/>
  <c r="E2762" i="10"/>
  <c r="E2763" i="10"/>
  <c r="E2764" i="10"/>
  <c r="E2765" i="10"/>
  <c r="E2766" i="10"/>
  <c r="E2767" i="10"/>
  <c r="E2768" i="10"/>
  <c r="E2769" i="10"/>
  <c r="E2770" i="10"/>
  <c r="E2771" i="10"/>
  <c r="E2772" i="10"/>
  <c r="E2773" i="10"/>
  <c r="E2774" i="10"/>
  <c r="E2775" i="10"/>
  <c r="E2776" i="10"/>
  <c r="E2777" i="10"/>
  <c r="E2778" i="10"/>
  <c r="E2779" i="10"/>
  <c r="E2780" i="10"/>
  <c r="E2781" i="10"/>
  <c r="E2782" i="10"/>
  <c r="E2783" i="10"/>
  <c r="E2784" i="10"/>
  <c r="E2785" i="10"/>
  <c r="E2786" i="10"/>
  <c r="E2787" i="10"/>
  <c r="E2788" i="10"/>
  <c r="E2789" i="10"/>
  <c r="E2790" i="10"/>
  <c r="E2791" i="10"/>
  <c r="E2792" i="10"/>
  <c r="E2793" i="10"/>
  <c r="E2794" i="10"/>
  <c r="E2795" i="10"/>
  <c r="E2796" i="10"/>
  <c r="E2797" i="10"/>
  <c r="E2798" i="10"/>
  <c r="E2799" i="10"/>
  <c r="E2800" i="10"/>
  <c r="E2801" i="10"/>
  <c r="E2802" i="10"/>
  <c r="E2803" i="10"/>
  <c r="E2804" i="10"/>
  <c r="E2805" i="10"/>
  <c r="E2806" i="10"/>
  <c r="E2807" i="10"/>
  <c r="E2808" i="10"/>
  <c r="E2809" i="10"/>
  <c r="E2810" i="10"/>
  <c r="E2811" i="10"/>
  <c r="E2812" i="10"/>
  <c r="E2813" i="10"/>
  <c r="E2814" i="10"/>
  <c r="E2815" i="10"/>
  <c r="E2816" i="10"/>
  <c r="E2817" i="10"/>
  <c r="E2818" i="10"/>
  <c r="E2819" i="10"/>
  <c r="E2820" i="10"/>
  <c r="E2821" i="10"/>
  <c r="E2822" i="10"/>
  <c r="E2823" i="10"/>
  <c r="E2824" i="10"/>
  <c r="E2825" i="10"/>
  <c r="E2826" i="10"/>
  <c r="E2827" i="10"/>
  <c r="E2828" i="10"/>
  <c r="E2829" i="10"/>
  <c r="E2830" i="10"/>
  <c r="E2831" i="10"/>
  <c r="E2832" i="10"/>
  <c r="E2833" i="10"/>
  <c r="E2834" i="10"/>
  <c r="E2835" i="10"/>
  <c r="E2836" i="10"/>
  <c r="E2837" i="10"/>
  <c r="E2838" i="10"/>
  <c r="E2839" i="10"/>
  <c r="E2840" i="10"/>
  <c r="E2841" i="10"/>
  <c r="E2842" i="10"/>
  <c r="E2843" i="10"/>
  <c r="E2844" i="10"/>
  <c r="E2845" i="10"/>
  <c r="E2846" i="10"/>
  <c r="E2847" i="10"/>
  <c r="E2848" i="10"/>
  <c r="E2849" i="10"/>
  <c r="E2850" i="10"/>
  <c r="E2851" i="10"/>
  <c r="E2852" i="10"/>
  <c r="E2853" i="10"/>
  <c r="E2854" i="10"/>
  <c r="E2855" i="10"/>
  <c r="E2856" i="10"/>
  <c r="E2857" i="10"/>
  <c r="E2858" i="10"/>
  <c r="E2859" i="10"/>
  <c r="E2860" i="10"/>
  <c r="E2861" i="10"/>
  <c r="E2862" i="10"/>
  <c r="E2863" i="10"/>
  <c r="E2864" i="10"/>
  <c r="E2865" i="10"/>
  <c r="E2866" i="10"/>
  <c r="E2867" i="10"/>
  <c r="E2868" i="10"/>
  <c r="E2869" i="10"/>
  <c r="E2870" i="10"/>
  <c r="E2871" i="10"/>
  <c r="E2872" i="10"/>
  <c r="E2873" i="10"/>
  <c r="E2874" i="10"/>
  <c r="E2875" i="10"/>
  <c r="E2876" i="10"/>
  <c r="E2877" i="10"/>
  <c r="E2878" i="10"/>
  <c r="E2879" i="10"/>
  <c r="E2880" i="10"/>
  <c r="E2881" i="10"/>
  <c r="E2882" i="10"/>
  <c r="E2883" i="10"/>
  <c r="E2884" i="10"/>
  <c r="E2885" i="10"/>
  <c r="E2886" i="10"/>
  <c r="E2887" i="10"/>
  <c r="E2888" i="10"/>
  <c r="E2889" i="10"/>
  <c r="E2890" i="10"/>
  <c r="E2891" i="10"/>
  <c r="E2892" i="10"/>
  <c r="E2893" i="10"/>
  <c r="E2894" i="10"/>
  <c r="E2895" i="10"/>
  <c r="E2896" i="10"/>
  <c r="E2897" i="10"/>
  <c r="E2898" i="10"/>
  <c r="E2899" i="10"/>
  <c r="E2900" i="10"/>
  <c r="E2901" i="10"/>
  <c r="E2902" i="10"/>
  <c r="E2903" i="10"/>
  <c r="E2904" i="10"/>
  <c r="E2905" i="10"/>
  <c r="E2906" i="10"/>
  <c r="E2907" i="10"/>
  <c r="E2908" i="10"/>
  <c r="E2909" i="10"/>
  <c r="E2910" i="10"/>
  <c r="E2911" i="10"/>
  <c r="E2912" i="10"/>
  <c r="E2913" i="10"/>
  <c r="E2914" i="10"/>
  <c r="E2915" i="10"/>
  <c r="E2916" i="10"/>
  <c r="E2917" i="10"/>
  <c r="E2918" i="10"/>
  <c r="E2919" i="10"/>
  <c r="E2920" i="10"/>
  <c r="E2921" i="10"/>
  <c r="E2922" i="10"/>
  <c r="E2923" i="10"/>
  <c r="E2924" i="10"/>
  <c r="E2925" i="10"/>
  <c r="E2926" i="10"/>
  <c r="E2927" i="10"/>
  <c r="E2928" i="10"/>
  <c r="E2929" i="10"/>
  <c r="E2930" i="10"/>
  <c r="E2931" i="10"/>
  <c r="E2932" i="10"/>
  <c r="E2933" i="10"/>
  <c r="E2934" i="10"/>
  <c r="E2935" i="10"/>
  <c r="E2936" i="10"/>
  <c r="E2937" i="10"/>
  <c r="E2938" i="10"/>
  <c r="E2939" i="10"/>
  <c r="E2940" i="10"/>
  <c r="E2941" i="10"/>
  <c r="E2942" i="10"/>
  <c r="E2943" i="10"/>
  <c r="E2944" i="10"/>
  <c r="E2945" i="10"/>
  <c r="E2946" i="10"/>
  <c r="E2947" i="10"/>
  <c r="E2948" i="10"/>
  <c r="E2949" i="10"/>
  <c r="E2950" i="10"/>
  <c r="E2951" i="10"/>
  <c r="E2952" i="10"/>
  <c r="E2953" i="10"/>
  <c r="E2954" i="10"/>
  <c r="E2955" i="10"/>
  <c r="E2956" i="10"/>
  <c r="E2957" i="10"/>
  <c r="E2958" i="10"/>
  <c r="E2959" i="10"/>
  <c r="E2960" i="10"/>
  <c r="E2961" i="10"/>
  <c r="E2962" i="10"/>
  <c r="E2963" i="10"/>
  <c r="E2964" i="10"/>
  <c r="E2965" i="10"/>
  <c r="E2966" i="10"/>
  <c r="E2967" i="10"/>
  <c r="E2968" i="10"/>
  <c r="E2969" i="10"/>
  <c r="E2970" i="10"/>
  <c r="E2971" i="10"/>
  <c r="E2972" i="10"/>
  <c r="E2973" i="10"/>
  <c r="E2974" i="10"/>
  <c r="E2975" i="10"/>
  <c r="E2976" i="10"/>
  <c r="E2977" i="10"/>
  <c r="E2978" i="10"/>
  <c r="E2979" i="10"/>
  <c r="E2980" i="10"/>
  <c r="E2981" i="10"/>
  <c r="E2982" i="10"/>
  <c r="E2983" i="10"/>
  <c r="E2984" i="10"/>
  <c r="E2985" i="10"/>
  <c r="E2986" i="10"/>
  <c r="E2987" i="10"/>
  <c r="E2988" i="10"/>
  <c r="E2989" i="10"/>
  <c r="E2990" i="10"/>
  <c r="E2991" i="10"/>
  <c r="E2992" i="10"/>
  <c r="E2993" i="10"/>
  <c r="E2994" i="10"/>
  <c r="E2995" i="10"/>
  <c r="E2996" i="10"/>
  <c r="E2997" i="10"/>
  <c r="E2998" i="10"/>
  <c r="E2999" i="10"/>
  <c r="E3000" i="10"/>
  <c r="E3001" i="10"/>
  <c r="E3002" i="10"/>
  <c r="E3003" i="10"/>
  <c r="E3004" i="10"/>
  <c r="E3005" i="10"/>
  <c r="E3006" i="10"/>
  <c r="E3007" i="10"/>
  <c r="E3008" i="10"/>
  <c r="E3009" i="10"/>
  <c r="E3010" i="10"/>
  <c r="E3011" i="10"/>
  <c r="E3012" i="10"/>
  <c r="E3013" i="10"/>
  <c r="E3014" i="10"/>
  <c r="E3015" i="10"/>
  <c r="E3016" i="10"/>
  <c r="E3017" i="10"/>
  <c r="E3018" i="10"/>
  <c r="E3019" i="10"/>
  <c r="E3020" i="10"/>
  <c r="E3021" i="10"/>
  <c r="E3022" i="10"/>
  <c r="E3023" i="10"/>
  <c r="E3024" i="10"/>
  <c r="E3025" i="10"/>
  <c r="E3026" i="10"/>
  <c r="E3027" i="10"/>
  <c r="E3028" i="10"/>
  <c r="E3029" i="10"/>
  <c r="E3030" i="10"/>
  <c r="E3031" i="10"/>
  <c r="E3032" i="10"/>
  <c r="E3033" i="10"/>
  <c r="E3034" i="10"/>
  <c r="E3035" i="10"/>
  <c r="E3036" i="10"/>
  <c r="E3037" i="10"/>
  <c r="E3038" i="10"/>
  <c r="E3039" i="10"/>
  <c r="E3040" i="10"/>
  <c r="E3041" i="10"/>
  <c r="E3042" i="10"/>
  <c r="E3043" i="10"/>
  <c r="E3044" i="10"/>
  <c r="E3045" i="10"/>
  <c r="E3046" i="10"/>
  <c r="E3047" i="10"/>
  <c r="E3048" i="10"/>
  <c r="E3049" i="10"/>
  <c r="E3050" i="10"/>
  <c r="E3051" i="10"/>
  <c r="E3052" i="10"/>
  <c r="E3053" i="10"/>
  <c r="E3054" i="10"/>
  <c r="E3055" i="10"/>
  <c r="E3056" i="10"/>
  <c r="E3057" i="10"/>
  <c r="E3058" i="10"/>
  <c r="E3059" i="10"/>
  <c r="E3060" i="10"/>
  <c r="E3061" i="10"/>
  <c r="E3062" i="10"/>
  <c r="E3063" i="10"/>
  <c r="E3064" i="10"/>
  <c r="E3065" i="10"/>
  <c r="E3066" i="10"/>
  <c r="E3067" i="10"/>
  <c r="E3068" i="10"/>
  <c r="E3069" i="10"/>
  <c r="E3070" i="10"/>
  <c r="E3071" i="10"/>
  <c r="E3072" i="10"/>
  <c r="E3073" i="10"/>
  <c r="E3074" i="10"/>
  <c r="E3075" i="10"/>
  <c r="E3076" i="10"/>
  <c r="E3077" i="10"/>
  <c r="E3078" i="10"/>
  <c r="E3079" i="10"/>
  <c r="E3080" i="10"/>
  <c r="E3081" i="10"/>
  <c r="E3082" i="10"/>
  <c r="E3083" i="10"/>
  <c r="E3084" i="10"/>
  <c r="E3085" i="10"/>
  <c r="E3086" i="10"/>
  <c r="E3087" i="10"/>
  <c r="E3088" i="10"/>
  <c r="E3089" i="10"/>
  <c r="E3090" i="10"/>
  <c r="E3091" i="10"/>
  <c r="E3092" i="10"/>
  <c r="E3093" i="10"/>
  <c r="E3094" i="10"/>
  <c r="E3095" i="10"/>
  <c r="E3096" i="10"/>
  <c r="E3097" i="10"/>
  <c r="E3098" i="10"/>
  <c r="E3099" i="10"/>
  <c r="E3100" i="10"/>
  <c r="E3101" i="10"/>
  <c r="E3102" i="10"/>
  <c r="E3103" i="10"/>
  <c r="E3104" i="10"/>
  <c r="E3105" i="10"/>
  <c r="E3106" i="10"/>
  <c r="E3107" i="10"/>
  <c r="E3108" i="10"/>
  <c r="E3109" i="10"/>
  <c r="E3110" i="10"/>
  <c r="E3111" i="10"/>
  <c r="E3112" i="10"/>
  <c r="E3113" i="10"/>
  <c r="E3114" i="10"/>
  <c r="E3115" i="10"/>
  <c r="E3116" i="10"/>
  <c r="E3117" i="10"/>
  <c r="E3118" i="10"/>
  <c r="E3119" i="10"/>
  <c r="E3120" i="10"/>
  <c r="E3121" i="10"/>
  <c r="E3122" i="10"/>
  <c r="E3123" i="10"/>
  <c r="E3124" i="10"/>
  <c r="E3125" i="10"/>
  <c r="E3126" i="10"/>
  <c r="E3127" i="10"/>
  <c r="E3128" i="10"/>
  <c r="E3129" i="10"/>
  <c r="E3130" i="10"/>
  <c r="E3131" i="10"/>
  <c r="E3132" i="10"/>
  <c r="E3133" i="10"/>
  <c r="E3134" i="10"/>
  <c r="E3135" i="10"/>
  <c r="E3136" i="10"/>
  <c r="E3137" i="10"/>
  <c r="E3138" i="10"/>
  <c r="E3139" i="10"/>
  <c r="E3140" i="10"/>
  <c r="E3141" i="10"/>
  <c r="E3142" i="10"/>
  <c r="E3143" i="10"/>
  <c r="E3144" i="10"/>
  <c r="E3145" i="10"/>
  <c r="E3146" i="10"/>
  <c r="E3147" i="10"/>
  <c r="E3148" i="10"/>
  <c r="E3149" i="10"/>
  <c r="E3150" i="10"/>
  <c r="E3151" i="10"/>
  <c r="E3152" i="10"/>
  <c r="E3153" i="10"/>
  <c r="E3154" i="10"/>
  <c r="E3155" i="10"/>
  <c r="E3156" i="10"/>
  <c r="E3157" i="10"/>
  <c r="E3158" i="10"/>
  <c r="E3159" i="10"/>
  <c r="E3160" i="10"/>
  <c r="E3161" i="10"/>
  <c r="E3162" i="10"/>
  <c r="E3163" i="10"/>
  <c r="E3164" i="10"/>
  <c r="E3165" i="10"/>
  <c r="E3166" i="10"/>
  <c r="E3167" i="10"/>
  <c r="E3168" i="10"/>
  <c r="E3169" i="10"/>
  <c r="E3170" i="10"/>
  <c r="E3171" i="10"/>
  <c r="E3172" i="10"/>
  <c r="E3173" i="10"/>
  <c r="E3174" i="10"/>
  <c r="E3175" i="10"/>
  <c r="E3176" i="10"/>
  <c r="E3177" i="10"/>
  <c r="E3178" i="10"/>
  <c r="E3179" i="10"/>
  <c r="E3180" i="10"/>
  <c r="E3181" i="10"/>
  <c r="E3182" i="10"/>
  <c r="E3183" i="10"/>
  <c r="E3184" i="10"/>
  <c r="E3185" i="10"/>
  <c r="E3186" i="10"/>
  <c r="E3187" i="10"/>
  <c r="E3188" i="10"/>
  <c r="E3189" i="10"/>
  <c r="E3190" i="10"/>
  <c r="E3191" i="10"/>
  <c r="E3192" i="10"/>
  <c r="E3193" i="10"/>
  <c r="E3194" i="10"/>
  <c r="E3195" i="10"/>
  <c r="E3196" i="10"/>
  <c r="E3197" i="10"/>
  <c r="E3198" i="10"/>
  <c r="E3199" i="10"/>
  <c r="E3200" i="10"/>
  <c r="E3201" i="10"/>
  <c r="E3202" i="10"/>
  <c r="E3203" i="10"/>
  <c r="E3204" i="10"/>
  <c r="E3205" i="10"/>
  <c r="E3206" i="10"/>
  <c r="E3207" i="10"/>
  <c r="E3208" i="10"/>
  <c r="E3209" i="10"/>
  <c r="E3210" i="10"/>
  <c r="E3211" i="10"/>
  <c r="E3212" i="10"/>
  <c r="E3213" i="10"/>
  <c r="E3214" i="10"/>
  <c r="E3215" i="10"/>
  <c r="E3216" i="10"/>
  <c r="E3217" i="10"/>
  <c r="E3218" i="10"/>
  <c r="E3219" i="10"/>
  <c r="E3220" i="10"/>
  <c r="E3221" i="10"/>
  <c r="E3222" i="10"/>
  <c r="E3223" i="10"/>
  <c r="E3224" i="10"/>
  <c r="E3225" i="10"/>
  <c r="E3226" i="10"/>
  <c r="E3227" i="10"/>
  <c r="E3228" i="10"/>
  <c r="E3229" i="10"/>
  <c r="E3230" i="10"/>
  <c r="E3231" i="10"/>
  <c r="E3232" i="10"/>
  <c r="E3233" i="10"/>
  <c r="E3234" i="10"/>
  <c r="E3235" i="10"/>
  <c r="E3236" i="10"/>
  <c r="E3237" i="10"/>
  <c r="E3238" i="10"/>
  <c r="E3239" i="10"/>
  <c r="E3240" i="10"/>
  <c r="E3241" i="10"/>
  <c r="E3242" i="10"/>
  <c r="E3243" i="10"/>
  <c r="E3244" i="10"/>
  <c r="E3245" i="10"/>
  <c r="E3246" i="10"/>
  <c r="E3247" i="10"/>
  <c r="E3248" i="10"/>
  <c r="E3249" i="10"/>
  <c r="E3250" i="10"/>
  <c r="E3251" i="10"/>
  <c r="E3252" i="10"/>
  <c r="E3253" i="10"/>
  <c r="E3254" i="10"/>
  <c r="E3255" i="10"/>
  <c r="E3256" i="10"/>
  <c r="E3257" i="10"/>
  <c r="E3258" i="10"/>
  <c r="E3259" i="10"/>
  <c r="E3260" i="10"/>
  <c r="E3261" i="10"/>
  <c r="E3262" i="10"/>
  <c r="E3263" i="10"/>
  <c r="E3264" i="10"/>
  <c r="E3265" i="10"/>
  <c r="E3266" i="10"/>
  <c r="E3267" i="10"/>
  <c r="E3268" i="10"/>
  <c r="E3269" i="10"/>
  <c r="E3270" i="10"/>
  <c r="E3271" i="10"/>
  <c r="E3272" i="10"/>
  <c r="E3273" i="10"/>
  <c r="E3274" i="10"/>
  <c r="E3275" i="10"/>
  <c r="E3276" i="10"/>
  <c r="E3277" i="10"/>
  <c r="E3278" i="10"/>
  <c r="E3279" i="10"/>
  <c r="E3280" i="10"/>
  <c r="E3281" i="10"/>
  <c r="E3282" i="10"/>
  <c r="E3283" i="10"/>
  <c r="E3284" i="10"/>
  <c r="E3285" i="10"/>
  <c r="E3286" i="10"/>
  <c r="E3287" i="10"/>
  <c r="E3288" i="10"/>
  <c r="E3289" i="10"/>
  <c r="E3290" i="10"/>
  <c r="E3291" i="10"/>
  <c r="E3292" i="10"/>
  <c r="E3293" i="10"/>
  <c r="E3294" i="10"/>
  <c r="E3295" i="10"/>
  <c r="E3296" i="10"/>
  <c r="E3297" i="10"/>
  <c r="E3298" i="10"/>
  <c r="E3299" i="10"/>
  <c r="E3300" i="10"/>
  <c r="E3301" i="10"/>
  <c r="E3302" i="10"/>
  <c r="E3303" i="10"/>
  <c r="E3304" i="10"/>
  <c r="E3305" i="10"/>
  <c r="E3306" i="10"/>
  <c r="E3307" i="10"/>
  <c r="E3308" i="10"/>
  <c r="E3309" i="10"/>
  <c r="E3310" i="10"/>
  <c r="E3311" i="10"/>
  <c r="E3312" i="10"/>
  <c r="E3313" i="10"/>
  <c r="E3314" i="10"/>
  <c r="E3315" i="10"/>
  <c r="E3316" i="10"/>
  <c r="E3317" i="10"/>
  <c r="E3318" i="10"/>
  <c r="E3319" i="10"/>
  <c r="E3320" i="10"/>
  <c r="E3321" i="10"/>
  <c r="E3322" i="10"/>
  <c r="E3323" i="10"/>
  <c r="E3324" i="10"/>
  <c r="E3325" i="10"/>
  <c r="E3326" i="10"/>
  <c r="E3327" i="10"/>
  <c r="E3328" i="10"/>
  <c r="E3329" i="10"/>
  <c r="E3330" i="10"/>
  <c r="E3331" i="10"/>
  <c r="E3332" i="10"/>
  <c r="E3333" i="10"/>
  <c r="E3334" i="10"/>
  <c r="E3335" i="10"/>
  <c r="E3336" i="10"/>
  <c r="E3337" i="10"/>
  <c r="E3338" i="10"/>
  <c r="E3339" i="10"/>
  <c r="E3340" i="10"/>
  <c r="E3341" i="10"/>
  <c r="E3342" i="10"/>
  <c r="E3343" i="10"/>
  <c r="E3344" i="10"/>
  <c r="E3345" i="10"/>
  <c r="E3346" i="10"/>
  <c r="E3347" i="10"/>
  <c r="E3348" i="10"/>
  <c r="E3349" i="10"/>
  <c r="E3350" i="10"/>
  <c r="E3351" i="10"/>
  <c r="E3352" i="10"/>
  <c r="E3353" i="10"/>
  <c r="E3354" i="10"/>
  <c r="E3355" i="10"/>
  <c r="E3356" i="10"/>
  <c r="E3357" i="10"/>
  <c r="E3358" i="10"/>
  <c r="E3359" i="10"/>
  <c r="E3360" i="10"/>
  <c r="E3361" i="10"/>
  <c r="E3362" i="10"/>
  <c r="E3363" i="10"/>
  <c r="E3364" i="10"/>
  <c r="E3365" i="10"/>
  <c r="E3366" i="10"/>
  <c r="E3367" i="10"/>
  <c r="E3368" i="10"/>
  <c r="E3369" i="10"/>
  <c r="E3370" i="10"/>
  <c r="E3371" i="10"/>
  <c r="E3372" i="10"/>
  <c r="E3373" i="10"/>
  <c r="E3374" i="10"/>
  <c r="E3375" i="10"/>
  <c r="E3376" i="10"/>
  <c r="E3377" i="10"/>
  <c r="E3378" i="10"/>
  <c r="E3379" i="10"/>
  <c r="E3380" i="10"/>
  <c r="E3381" i="10"/>
  <c r="E3382" i="10"/>
  <c r="E3383" i="10"/>
  <c r="E3384" i="10"/>
  <c r="E3385" i="10"/>
  <c r="E3386" i="10"/>
  <c r="E3387" i="10"/>
  <c r="E3388" i="10"/>
  <c r="E3389" i="10"/>
  <c r="E3390" i="10"/>
  <c r="E3391" i="10"/>
  <c r="E3392" i="10"/>
  <c r="E3393" i="10"/>
  <c r="E3394" i="10"/>
  <c r="E3395" i="10"/>
  <c r="E3396" i="10"/>
  <c r="E3397" i="10"/>
  <c r="E3398" i="10"/>
  <c r="E3399" i="10"/>
  <c r="E3400" i="10"/>
  <c r="E3401" i="10"/>
  <c r="E3402" i="10"/>
  <c r="E3403" i="10"/>
  <c r="E3404" i="10"/>
  <c r="E3405" i="10"/>
  <c r="E3406" i="10"/>
  <c r="E3407" i="10"/>
  <c r="E3408" i="10"/>
  <c r="E3409" i="10"/>
  <c r="E3410" i="10"/>
  <c r="E3411" i="10"/>
  <c r="E3412" i="10"/>
  <c r="E3413" i="10"/>
  <c r="E3414" i="10"/>
  <c r="E3415" i="10"/>
  <c r="E3416" i="10"/>
  <c r="E3417" i="10"/>
  <c r="E3418" i="10"/>
  <c r="E3419" i="10"/>
  <c r="E3420" i="10"/>
  <c r="E3421" i="10"/>
  <c r="E3422" i="10"/>
  <c r="E3423" i="10"/>
  <c r="E3424" i="10"/>
  <c r="E3425" i="10"/>
  <c r="E3426" i="10"/>
  <c r="E3427" i="10"/>
  <c r="E3428" i="10"/>
  <c r="E3429" i="10"/>
  <c r="E3430" i="10"/>
  <c r="E3431" i="10"/>
  <c r="E3432" i="10"/>
  <c r="E3433" i="10"/>
  <c r="E3434" i="10"/>
  <c r="E3435" i="10"/>
  <c r="E3436" i="10"/>
  <c r="E3437" i="10"/>
  <c r="E3438" i="10"/>
  <c r="E3439" i="10"/>
  <c r="E3440" i="10"/>
  <c r="E3441" i="10"/>
  <c r="E3442" i="10"/>
  <c r="E3443" i="10"/>
  <c r="E3444" i="10"/>
  <c r="E3445" i="10"/>
  <c r="E3446" i="10"/>
  <c r="E3447" i="10"/>
  <c r="E3448" i="10"/>
  <c r="E3449" i="10"/>
  <c r="E3450" i="10"/>
  <c r="E3451" i="10"/>
  <c r="E3452" i="10"/>
  <c r="E3453" i="10"/>
  <c r="E3454" i="10"/>
  <c r="E3455" i="10"/>
  <c r="E3456" i="10"/>
  <c r="E3457" i="10"/>
  <c r="E3458" i="10"/>
  <c r="E3459" i="10"/>
  <c r="E3460" i="10"/>
  <c r="E3461" i="10"/>
  <c r="E3462" i="10"/>
  <c r="E3463" i="10"/>
  <c r="E3464" i="10"/>
  <c r="E3465" i="10"/>
  <c r="E3466" i="10"/>
  <c r="E3467" i="10"/>
  <c r="E3468" i="10"/>
  <c r="E3469" i="10"/>
  <c r="E3470" i="10"/>
  <c r="E3471" i="10"/>
  <c r="E3472" i="10"/>
  <c r="E3473" i="10"/>
  <c r="E3474" i="10"/>
  <c r="E3475" i="10"/>
  <c r="E3476" i="10"/>
  <c r="E3477" i="10"/>
  <c r="E3478" i="10"/>
  <c r="E3479" i="10"/>
  <c r="E3480" i="10"/>
  <c r="E3481" i="10"/>
  <c r="E3482" i="10"/>
  <c r="E3483" i="10"/>
  <c r="E3484" i="10"/>
  <c r="E3485" i="10"/>
  <c r="E3486" i="10"/>
  <c r="E3487" i="10"/>
  <c r="E3488" i="10"/>
  <c r="E3489" i="10"/>
  <c r="E3490" i="10"/>
  <c r="E3491" i="10"/>
  <c r="E3492" i="10"/>
  <c r="E3493" i="10"/>
  <c r="E3494" i="10"/>
  <c r="E3495" i="10"/>
  <c r="E3496" i="10"/>
  <c r="E3497" i="10"/>
  <c r="E3498" i="10"/>
  <c r="E3499" i="10"/>
  <c r="E3500" i="10"/>
  <c r="E3501" i="10"/>
  <c r="E3502" i="10"/>
  <c r="E3503" i="10"/>
  <c r="E3504" i="10"/>
  <c r="E3505" i="10"/>
  <c r="E3506" i="10"/>
  <c r="E3507" i="10"/>
  <c r="E3508" i="10"/>
  <c r="E3509" i="10"/>
  <c r="E3510" i="10"/>
  <c r="E3511" i="10"/>
  <c r="E3512" i="10"/>
  <c r="E3513" i="10"/>
  <c r="E3514" i="10"/>
  <c r="E3515" i="10"/>
  <c r="E3516" i="10"/>
  <c r="E3517" i="10"/>
  <c r="E3518" i="10"/>
  <c r="E3519" i="10"/>
  <c r="E3520" i="10"/>
  <c r="E3521" i="10"/>
  <c r="E3522" i="10"/>
  <c r="E3523" i="10"/>
  <c r="E3524" i="10"/>
  <c r="E3525" i="10"/>
  <c r="E3526" i="10"/>
  <c r="E3527" i="10"/>
  <c r="E3528" i="10"/>
  <c r="E3529" i="10"/>
  <c r="E3530" i="10"/>
  <c r="E3531" i="10"/>
  <c r="E3532" i="10"/>
  <c r="E3533" i="10"/>
  <c r="E3534" i="10"/>
  <c r="E3535" i="10"/>
  <c r="E3536" i="10"/>
  <c r="E3537" i="10"/>
  <c r="E3538" i="10"/>
  <c r="E3539" i="10"/>
  <c r="E3540" i="10"/>
  <c r="E3541" i="10"/>
  <c r="E3542" i="10"/>
  <c r="E3543" i="10"/>
  <c r="E3544" i="10"/>
  <c r="E3545" i="10"/>
  <c r="E3546" i="10"/>
  <c r="E3547" i="10"/>
  <c r="E3548" i="10"/>
  <c r="E3549" i="10"/>
  <c r="E3550" i="10"/>
  <c r="E3551" i="10"/>
  <c r="E3552" i="10"/>
  <c r="E3553" i="10"/>
  <c r="E3554" i="10"/>
  <c r="E3555" i="10"/>
  <c r="E3556" i="10"/>
  <c r="E3557" i="10"/>
  <c r="E3558" i="10"/>
  <c r="E3559" i="10"/>
  <c r="E3560" i="10"/>
  <c r="E3561" i="10"/>
  <c r="E3562" i="10"/>
  <c r="E3563" i="10"/>
  <c r="E3564" i="10"/>
  <c r="E3565" i="10"/>
  <c r="E3566" i="10"/>
  <c r="E3567" i="10"/>
  <c r="E3568" i="10"/>
  <c r="E3569" i="10"/>
  <c r="E3570" i="10"/>
  <c r="E3571" i="10"/>
  <c r="E3572" i="10"/>
  <c r="E3573" i="10"/>
  <c r="E3574" i="10"/>
  <c r="E3575" i="10"/>
  <c r="E3576" i="10"/>
  <c r="E3577" i="10"/>
  <c r="E3578" i="10"/>
  <c r="E3579" i="10"/>
  <c r="E3580" i="10"/>
  <c r="E3581" i="10"/>
  <c r="E3582" i="10"/>
  <c r="E3583" i="10"/>
  <c r="E3584" i="10"/>
  <c r="E3585" i="10"/>
  <c r="E3586" i="10"/>
  <c r="E3587" i="10"/>
  <c r="E3588" i="10"/>
  <c r="E3589" i="10"/>
  <c r="E3590" i="10"/>
  <c r="E3591" i="10"/>
  <c r="E3592" i="10"/>
  <c r="E3593" i="10"/>
  <c r="E3594" i="10"/>
  <c r="E3595" i="10"/>
  <c r="E3596" i="10"/>
  <c r="E3597" i="10"/>
  <c r="E3598" i="10"/>
  <c r="E3599" i="10"/>
  <c r="E3600" i="10"/>
  <c r="E3601" i="10"/>
  <c r="E3602" i="10"/>
  <c r="E3603" i="10"/>
  <c r="E3604" i="10"/>
  <c r="E3605" i="10"/>
  <c r="E3606" i="10"/>
  <c r="E3607" i="10"/>
  <c r="E3608" i="10"/>
  <c r="E3609" i="10"/>
  <c r="E3610" i="10"/>
  <c r="E3611" i="10"/>
  <c r="E3612" i="10"/>
  <c r="E3613" i="10"/>
  <c r="E3614" i="10"/>
  <c r="E3615" i="10"/>
  <c r="E3616" i="10"/>
  <c r="E3617" i="10"/>
  <c r="E3618" i="10"/>
  <c r="E3619" i="10"/>
  <c r="E3620" i="10"/>
  <c r="E3621" i="10"/>
  <c r="E3622" i="10"/>
  <c r="E3623" i="10"/>
  <c r="E3624" i="10"/>
  <c r="E3625" i="10"/>
  <c r="E3626" i="10"/>
  <c r="E3627" i="10"/>
  <c r="E3628" i="10"/>
  <c r="E3629" i="10"/>
  <c r="E3630" i="10"/>
  <c r="E3631" i="10"/>
  <c r="E3632" i="10"/>
  <c r="E3633" i="10"/>
  <c r="E3634" i="10"/>
  <c r="E3635" i="10"/>
  <c r="E3636" i="10"/>
  <c r="E3637" i="10"/>
  <c r="E3638" i="10"/>
  <c r="E3639" i="10"/>
  <c r="E3640" i="10"/>
  <c r="E3641" i="10"/>
  <c r="E3642" i="10"/>
  <c r="E3643" i="10"/>
  <c r="E3644" i="10"/>
  <c r="E3645" i="10"/>
  <c r="E3646" i="10"/>
  <c r="E3647" i="10"/>
  <c r="E3648" i="10"/>
  <c r="E3649" i="10"/>
  <c r="E3650" i="10"/>
  <c r="E3651" i="10"/>
  <c r="E3652" i="10"/>
  <c r="E3653" i="10"/>
  <c r="E3654" i="10"/>
  <c r="E3655" i="10"/>
  <c r="E3656" i="10"/>
  <c r="E3657" i="10"/>
  <c r="E3658" i="10"/>
  <c r="E3659" i="10"/>
  <c r="E3660" i="10"/>
  <c r="E3661" i="10"/>
  <c r="E3662" i="10"/>
  <c r="E3663" i="10"/>
  <c r="E3664" i="10"/>
  <c r="E3665" i="10"/>
  <c r="E3666" i="10"/>
  <c r="E3667" i="10"/>
  <c r="E3668" i="10"/>
  <c r="E3669" i="10"/>
  <c r="E3670" i="10"/>
  <c r="E3671" i="10"/>
  <c r="E3672" i="10"/>
  <c r="E3673" i="10"/>
  <c r="E3674" i="10"/>
  <c r="E3675" i="10"/>
  <c r="E3676" i="10"/>
  <c r="E3677" i="10"/>
  <c r="E3678" i="10"/>
  <c r="E3679" i="10"/>
  <c r="E3680" i="10"/>
  <c r="E3681" i="10"/>
  <c r="E3682" i="10"/>
  <c r="E3683" i="10"/>
  <c r="E3684" i="10"/>
  <c r="E3685" i="10"/>
  <c r="E3686" i="10"/>
  <c r="E3687" i="10"/>
  <c r="E3688" i="10"/>
  <c r="E3689" i="10"/>
  <c r="E3690" i="10"/>
  <c r="E3691" i="10"/>
  <c r="E3692" i="10"/>
  <c r="E3693" i="10"/>
  <c r="E3694" i="10"/>
  <c r="E3695" i="10"/>
  <c r="E3696" i="10"/>
  <c r="E3697" i="10"/>
  <c r="E3698" i="10"/>
  <c r="E3699" i="10"/>
  <c r="E3700" i="10"/>
  <c r="E3701" i="10"/>
  <c r="E3702" i="10"/>
  <c r="E3703" i="10"/>
  <c r="E3704" i="10"/>
  <c r="E3705" i="10"/>
  <c r="E3706" i="10"/>
  <c r="E3707" i="10"/>
  <c r="E3708" i="10"/>
  <c r="E3709" i="10"/>
  <c r="E3710" i="10"/>
  <c r="E3711" i="10"/>
  <c r="E3712" i="10"/>
  <c r="E3713" i="10"/>
  <c r="E3714" i="10"/>
  <c r="E3715" i="10"/>
  <c r="E3716" i="10"/>
  <c r="E3717" i="10"/>
  <c r="E3718" i="10"/>
  <c r="E3719" i="10"/>
  <c r="E3720" i="10"/>
  <c r="E3721" i="10"/>
  <c r="E3722" i="10"/>
  <c r="E3723" i="10"/>
  <c r="E3724" i="10"/>
  <c r="E3725" i="10"/>
  <c r="E3726" i="10"/>
  <c r="E3727" i="10"/>
  <c r="E3728" i="10"/>
  <c r="E3729" i="10"/>
  <c r="E3730" i="10"/>
  <c r="E3731" i="10"/>
  <c r="E3732" i="10"/>
  <c r="E3733" i="10"/>
  <c r="E3734" i="10"/>
  <c r="E3735" i="10"/>
  <c r="E3736" i="10"/>
  <c r="E3737" i="10"/>
  <c r="E3738" i="10"/>
  <c r="E3739" i="10"/>
  <c r="E3740" i="10"/>
  <c r="E3741" i="10"/>
  <c r="E3742" i="10"/>
  <c r="E3743" i="10"/>
  <c r="E3744" i="10"/>
  <c r="E3745" i="10"/>
  <c r="E3746" i="10"/>
  <c r="E3747" i="10"/>
  <c r="E3748" i="10"/>
  <c r="E3749" i="10"/>
  <c r="E3750" i="10"/>
  <c r="E3751" i="10"/>
  <c r="E3752" i="10"/>
  <c r="E3753" i="10"/>
  <c r="E3754" i="10"/>
  <c r="E3755" i="10"/>
  <c r="E3756" i="10"/>
  <c r="E3757" i="10"/>
  <c r="E3758" i="10"/>
  <c r="E3759" i="10"/>
  <c r="E3760" i="10"/>
  <c r="E3761" i="10"/>
  <c r="E3762" i="10"/>
  <c r="E3763" i="10"/>
  <c r="E3764" i="10"/>
  <c r="E3765" i="10"/>
  <c r="E3766" i="10"/>
  <c r="E3767" i="10"/>
  <c r="E3768" i="10"/>
  <c r="E3769" i="10"/>
  <c r="E3770" i="10"/>
  <c r="E3771" i="10"/>
  <c r="E3772" i="10"/>
  <c r="E3773" i="10"/>
  <c r="E3774" i="10"/>
  <c r="E3775" i="10"/>
  <c r="E3776" i="10"/>
  <c r="E3777" i="10"/>
  <c r="E3778" i="10"/>
  <c r="E3779" i="10"/>
  <c r="E3780" i="10"/>
  <c r="E3781" i="10"/>
  <c r="E3782" i="10"/>
  <c r="E3783" i="10"/>
  <c r="E3784" i="10"/>
  <c r="E3785" i="10"/>
  <c r="E3786" i="10"/>
  <c r="E3787" i="10"/>
  <c r="E3788" i="10"/>
  <c r="E3789" i="10"/>
  <c r="E3790" i="10"/>
  <c r="E3791" i="10"/>
  <c r="E3792" i="10"/>
  <c r="E3793" i="10"/>
  <c r="E3794" i="10"/>
  <c r="E3795" i="10"/>
  <c r="E3796" i="10"/>
  <c r="E3797" i="10"/>
  <c r="E3798" i="10"/>
  <c r="E3799" i="10"/>
  <c r="E3800" i="10"/>
  <c r="E3801" i="10"/>
  <c r="E3802" i="10"/>
  <c r="E3803" i="10"/>
  <c r="E3804" i="10"/>
  <c r="E3805" i="10"/>
  <c r="E3806" i="10"/>
  <c r="E3807" i="10"/>
  <c r="E3808" i="10"/>
  <c r="E3809" i="10"/>
  <c r="E3810" i="10"/>
  <c r="E3811" i="10"/>
  <c r="E3812" i="10"/>
  <c r="E3813" i="10"/>
  <c r="E3814" i="10"/>
  <c r="E3815" i="10"/>
  <c r="E3816" i="10"/>
  <c r="E3817" i="10"/>
  <c r="E3818" i="10"/>
  <c r="E3819" i="10"/>
  <c r="E3820" i="10"/>
  <c r="E3821" i="10"/>
  <c r="E3822" i="10"/>
  <c r="E3823" i="10"/>
  <c r="E3824" i="10"/>
  <c r="E3825" i="10"/>
  <c r="E3826" i="10"/>
  <c r="E3827" i="10"/>
  <c r="E3828" i="10"/>
  <c r="E3829" i="10"/>
  <c r="E3830" i="10"/>
  <c r="E3831" i="10"/>
  <c r="E3832" i="10"/>
  <c r="E3833" i="10"/>
  <c r="E3834" i="10"/>
  <c r="E3835" i="10"/>
  <c r="E3836" i="10"/>
  <c r="E3837" i="10"/>
  <c r="E3838" i="10"/>
  <c r="E3839" i="10"/>
  <c r="E3840" i="10"/>
  <c r="E3841" i="10"/>
  <c r="E3842" i="10"/>
  <c r="E3843" i="10"/>
  <c r="E3844" i="10"/>
  <c r="E3845" i="10"/>
  <c r="E3846" i="10"/>
  <c r="E3847" i="10"/>
  <c r="E3848" i="10"/>
  <c r="E3849" i="10"/>
  <c r="E3850" i="10"/>
  <c r="E3851" i="10"/>
  <c r="E3852" i="10"/>
  <c r="E3853" i="10"/>
  <c r="E3854" i="10"/>
  <c r="E3855" i="10"/>
  <c r="E3856" i="10"/>
  <c r="E3857" i="10"/>
  <c r="E3858" i="10"/>
  <c r="E3859" i="10"/>
  <c r="E3860" i="10"/>
  <c r="E3861" i="10"/>
  <c r="E3862" i="10"/>
  <c r="E3863" i="10"/>
  <c r="E3864" i="10"/>
  <c r="E3865" i="10"/>
  <c r="E3866" i="10"/>
  <c r="E3867" i="10"/>
  <c r="E3868" i="10"/>
  <c r="E3869" i="10"/>
  <c r="E3870" i="10"/>
  <c r="E3871" i="10"/>
  <c r="E3872" i="10"/>
  <c r="E3873" i="10"/>
  <c r="E3874" i="10"/>
  <c r="E3875" i="10"/>
  <c r="E3876" i="10"/>
  <c r="E3877" i="10"/>
  <c r="E3878" i="10"/>
  <c r="E3879" i="10"/>
  <c r="E3880" i="10"/>
  <c r="E3881" i="10"/>
  <c r="E3882" i="10"/>
  <c r="E3883" i="10"/>
  <c r="E3884" i="10"/>
  <c r="E3885" i="10"/>
  <c r="E3886" i="10"/>
  <c r="E3887" i="10"/>
  <c r="E3888" i="10"/>
  <c r="E3889" i="10"/>
  <c r="E3890" i="10"/>
  <c r="E3891" i="10"/>
  <c r="E3892" i="10"/>
  <c r="E3893" i="10"/>
  <c r="E3894" i="10"/>
  <c r="E3895" i="10"/>
  <c r="E3896" i="10"/>
  <c r="E3897" i="10"/>
  <c r="E3898" i="10"/>
  <c r="E3899" i="10"/>
  <c r="E3900" i="10"/>
  <c r="E3901" i="10"/>
  <c r="E3902" i="10"/>
  <c r="E3903" i="10"/>
  <c r="E3904" i="10"/>
  <c r="E3905" i="10"/>
  <c r="E3906" i="10"/>
  <c r="E3907" i="10"/>
  <c r="E3908" i="10"/>
  <c r="E3909" i="10"/>
  <c r="E3910" i="10"/>
  <c r="E3911" i="10"/>
  <c r="E3912" i="10"/>
  <c r="E3913" i="10"/>
  <c r="E3914" i="10"/>
  <c r="E3915" i="10"/>
  <c r="E3916" i="10"/>
  <c r="E3917" i="10"/>
  <c r="E3918" i="10"/>
  <c r="E3919" i="10"/>
  <c r="E3920" i="10"/>
  <c r="E3921" i="10"/>
  <c r="E3922" i="10"/>
  <c r="E3923" i="10"/>
  <c r="E3924" i="10"/>
  <c r="E3925" i="10"/>
  <c r="E3926" i="10"/>
  <c r="E3927" i="10"/>
  <c r="E3928" i="10"/>
  <c r="E3929" i="10"/>
  <c r="E3930" i="10"/>
  <c r="E3931" i="10"/>
  <c r="E3932" i="10"/>
  <c r="E3933" i="10"/>
  <c r="E3934" i="10"/>
  <c r="E3935" i="10"/>
  <c r="E3936" i="10"/>
  <c r="E3937" i="10"/>
  <c r="E3938" i="10"/>
  <c r="E3939" i="10"/>
  <c r="E3940" i="10"/>
  <c r="E3941" i="10"/>
  <c r="E3942" i="10"/>
  <c r="E3943" i="10"/>
  <c r="E3944" i="10"/>
  <c r="E3945" i="10"/>
  <c r="E3946" i="10"/>
  <c r="E3947" i="10"/>
  <c r="E3948" i="10"/>
  <c r="E3949" i="10"/>
  <c r="E3950" i="10"/>
  <c r="E3951" i="10"/>
  <c r="E3952" i="10"/>
  <c r="E3953" i="10"/>
  <c r="E3954" i="10"/>
  <c r="E3955" i="10"/>
  <c r="E3956" i="10"/>
  <c r="E3957" i="10"/>
  <c r="E3958" i="10"/>
  <c r="E3959" i="10"/>
  <c r="E3960" i="10"/>
  <c r="E3961" i="10"/>
  <c r="E3962" i="10"/>
  <c r="E3963" i="10"/>
  <c r="E3964" i="10"/>
  <c r="E3965" i="10"/>
  <c r="E3966" i="10"/>
  <c r="E3967" i="10"/>
  <c r="E3968" i="10"/>
  <c r="E3969" i="10"/>
  <c r="E3970" i="10"/>
  <c r="E3971" i="10"/>
  <c r="E3972" i="10"/>
  <c r="E3973" i="10"/>
  <c r="E3974" i="10"/>
  <c r="E3975" i="10"/>
  <c r="E3976" i="10"/>
  <c r="E3977" i="10"/>
  <c r="E3978" i="10"/>
  <c r="E3979" i="10"/>
  <c r="E3980" i="10"/>
  <c r="E3981" i="10"/>
  <c r="E3982" i="10"/>
  <c r="E3983" i="10"/>
  <c r="E3984" i="10"/>
  <c r="E3985" i="10"/>
  <c r="E3986" i="10"/>
  <c r="E3987" i="10"/>
  <c r="E3988" i="10"/>
  <c r="E3989" i="10"/>
  <c r="E3990" i="10"/>
  <c r="E3991" i="10"/>
  <c r="E3992" i="10"/>
  <c r="E3993" i="10"/>
  <c r="E3994" i="10"/>
  <c r="E3995" i="10"/>
  <c r="E3996" i="10"/>
  <c r="E3997" i="10"/>
  <c r="E3998" i="10"/>
  <c r="E3999" i="10"/>
  <c r="E4000" i="10"/>
  <c r="E4001" i="10"/>
  <c r="E4002" i="10"/>
  <c r="E4003" i="10"/>
  <c r="E4004" i="10"/>
  <c r="E4005" i="10"/>
  <c r="E4006" i="10"/>
  <c r="E4007" i="10"/>
  <c r="E4008" i="10"/>
  <c r="E4009" i="10"/>
  <c r="E4010" i="10"/>
  <c r="E4011" i="10"/>
  <c r="E4012" i="10"/>
  <c r="E4013" i="10"/>
  <c r="E4014" i="10"/>
  <c r="E4015" i="10"/>
  <c r="E4016" i="10"/>
  <c r="E4017" i="10"/>
  <c r="E4018" i="10"/>
  <c r="E4019" i="10"/>
  <c r="E4020" i="10"/>
  <c r="E4021" i="10"/>
  <c r="E4022" i="10"/>
  <c r="E4023" i="10"/>
  <c r="E4024" i="10"/>
  <c r="E4025" i="10"/>
  <c r="E4026" i="10"/>
  <c r="E4027" i="10"/>
  <c r="E4028" i="10"/>
  <c r="E4029" i="10"/>
  <c r="E4030" i="10"/>
  <c r="E4031" i="10"/>
  <c r="E4032" i="10"/>
  <c r="E4033" i="10"/>
  <c r="E4034" i="10"/>
  <c r="E4035" i="10"/>
  <c r="E4036" i="10"/>
  <c r="E4037" i="10"/>
  <c r="E4038" i="10"/>
  <c r="E4039" i="10"/>
  <c r="E4040" i="10"/>
  <c r="E4041" i="10"/>
  <c r="E4042" i="10"/>
  <c r="E4043" i="10"/>
  <c r="E4044" i="10"/>
  <c r="E4045" i="10"/>
  <c r="E4046" i="10"/>
  <c r="E4047" i="10"/>
  <c r="E4048" i="10"/>
  <c r="E4049" i="10"/>
  <c r="E4050" i="10"/>
  <c r="E4051" i="10"/>
  <c r="E4052" i="10"/>
  <c r="E4053" i="10"/>
  <c r="E4054" i="10"/>
  <c r="E4055" i="10"/>
  <c r="E4056" i="10"/>
  <c r="E4057" i="10"/>
  <c r="E4058" i="10"/>
  <c r="E4059" i="10"/>
  <c r="E4060" i="10"/>
  <c r="E4061" i="10"/>
  <c r="E4062" i="10"/>
  <c r="E4063" i="10"/>
  <c r="E4064" i="10"/>
  <c r="E4065" i="10"/>
  <c r="E4066" i="10"/>
  <c r="E4067" i="10"/>
  <c r="E4068" i="10"/>
  <c r="E4069" i="10"/>
  <c r="E4070" i="10"/>
  <c r="E4071" i="10"/>
  <c r="E4072" i="10"/>
  <c r="E4073" i="10"/>
  <c r="E4074" i="10"/>
  <c r="E4075" i="10"/>
  <c r="E4076" i="10"/>
  <c r="E4077" i="10"/>
  <c r="E4078" i="10"/>
  <c r="E4079" i="10"/>
  <c r="E4080" i="10"/>
  <c r="E4081" i="10"/>
  <c r="E4082" i="10"/>
  <c r="E4083" i="10"/>
  <c r="E4084" i="10"/>
  <c r="E4085" i="10"/>
  <c r="E4086" i="10"/>
  <c r="E4087" i="10"/>
  <c r="E4088" i="10"/>
  <c r="E4089" i="10"/>
  <c r="E4090" i="10"/>
  <c r="E4091" i="10"/>
  <c r="E4092" i="10"/>
  <c r="E4093" i="10"/>
  <c r="E4094" i="10"/>
  <c r="E4095" i="10"/>
  <c r="E4096" i="10"/>
  <c r="E4097" i="10"/>
  <c r="E4098" i="10"/>
  <c r="E4099" i="10"/>
  <c r="E4100" i="10"/>
  <c r="E4101" i="10"/>
  <c r="E4102" i="10"/>
  <c r="E4103" i="10"/>
  <c r="E4104" i="10"/>
  <c r="E4105" i="10"/>
  <c r="E4106" i="10"/>
  <c r="E4107" i="10"/>
  <c r="E4108" i="10"/>
  <c r="E4109" i="10"/>
  <c r="E4110" i="10"/>
  <c r="E4111" i="10"/>
  <c r="E4112" i="10"/>
  <c r="E4113" i="10"/>
  <c r="E4114" i="10"/>
  <c r="E4115" i="10"/>
  <c r="E4116" i="10"/>
  <c r="E4117" i="10"/>
  <c r="E4118" i="10"/>
  <c r="E4119" i="10"/>
  <c r="E4120" i="10"/>
  <c r="E4121" i="10"/>
  <c r="E4122" i="10"/>
  <c r="E4123" i="10"/>
  <c r="E4124" i="10"/>
  <c r="E4125" i="10"/>
  <c r="E4126" i="10"/>
  <c r="E4127" i="10"/>
  <c r="E4128" i="10"/>
  <c r="E4129" i="10"/>
  <c r="E4130" i="10"/>
  <c r="E4131" i="10"/>
  <c r="E4132" i="10"/>
  <c r="E4133" i="10"/>
  <c r="E4134" i="10"/>
  <c r="E4135" i="10"/>
  <c r="E4136" i="10"/>
  <c r="E4137" i="10"/>
  <c r="E4138" i="10"/>
  <c r="E4139" i="10"/>
  <c r="E4140" i="10"/>
  <c r="E4141" i="10"/>
  <c r="E4142" i="10"/>
  <c r="E4143" i="10"/>
  <c r="E4144" i="10"/>
  <c r="E4145" i="10"/>
  <c r="E4146" i="10"/>
  <c r="E4147" i="10"/>
  <c r="E4148" i="10"/>
  <c r="E4149" i="10"/>
  <c r="E4150" i="10"/>
  <c r="E4151" i="10"/>
  <c r="E4152" i="10"/>
  <c r="E4153" i="10"/>
  <c r="E4154" i="10"/>
  <c r="E4155" i="10"/>
  <c r="E4156" i="10"/>
  <c r="E4157" i="10"/>
  <c r="E4158" i="10"/>
  <c r="E4159" i="10"/>
  <c r="E4160" i="10"/>
  <c r="E4161" i="10"/>
  <c r="E4162" i="10"/>
  <c r="E4163" i="10"/>
  <c r="E4164" i="10"/>
  <c r="E4165" i="10"/>
  <c r="E4166" i="10"/>
  <c r="E4167" i="10"/>
  <c r="E4168" i="10"/>
  <c r="E4169" i="10"/>
  <c r="E4170" i="10"/>
  <c r="E4171" i="10"/>
  <c r="E4172" i="10"/>
  <c r="E4173" i="10"/>
  <c r="E4174" i="10"/>
  <c r="E4175" i="10"/>
  <c r="E4176" i="10"/>
  <c r="E4177" i="10"/>
  <c r="E4178" i="10"/>
  <c r="E4179" i="10"/>
  <c r="E4180" i="10"/>
  <c r="E4181" i="10"/>
  <c r="E4182" i="10"/>
  <c r="E4183" i="10"/>
  <c r="E4184" i="10"/>
  <c r="E4185" i="10"/>
  <c r="E4186" i="10"/>
  <c r="E4187" i="10"/>
  <c r="E4188" i="10"/>
  <c r="E4189" i="10"/>
  <c r="E4190" i="10"/>
  <c r="E4191" i="10"/>
  <c r="E4192" i="10"/>
  <c r="E4193" i="10"/>
  <c r="E4194" i="10"/>
  <c r="E4195" i="10"/>
  <c r="E4196" i="10"/>
  <c r="E4197" i="10"/>
  <c r="E4198" i="10"/>
  <c r="E4199" i="10"/>
  <c r="E4200" i="10"/>
  <c r="E4201" i="10"/>
  <c r="E4202" i="10"/>
  <c r="E4203" i="10"/>
  <c r="E4204" i="10"/>
  <c r="E4205" i="10"/>
  <c r="E4206" i="10"/>
  <c r="E4207" i="10"/>
  <c r="E4208" i="10"/>
  <c r="E4209" i="10"/>
  <c r="E4210" i="10"/>
  <c r="E4211" i="10"/>
  <c r="E4212" i="10"/>
  <c r="E4213" i="10"/>
  <c r="E4214" i="10"/>
  <c r="E4215" i="10"/>
  <c r="E4216" i="10"/>
  <c r="E4217" i="10"/>
  <c r="E4218" i="10"/>
  <c r="E4219" i="10"/>
  <c r="E4220" i="10"/>
  <c r="E4221" i="10"/>
  <c r="E4222" i="10"/>
  <c r="E4223" i="10"/>
  <c r="E4224" i="10"/>
  <c r="E4225" i="10"/>
  <c r="E4226" i="10"/>
  <c r="E4227" i="10"/>
  <c r="E4228" i="10"/>
  <c r="E4229" i="10"/>
  <c r="E4230" i="10"/>
  <c r="E4231" i="10"/>
  <c r="E4232" i="10"/>
  <c r="E4233" i="10"/>
  <c r="E4234" i="10"/>
  <c r="E4235" i="10"/>
  <c r="E4236" i="10"/>
  <c r="E4237" i="10"/>
  <c r="E4238" i="10"/>
  <c r="E4239" i="10"/>
  <c r="E4240" i="10"/>
  <c r="E4241" i="10"/>
  <c r="E4242" i="10"/>
  <c r="E4243" i="10"/>
  <c r="E4244" i="10"/>
  <c r="E4245" i="10"/>
  <c r="E4246" i="10"/>
  <c r="E4247" i="10"/>
  <c r="E4248" i="10"/>
  <c r="E4249" i="10"/>
  <c r="E4250" i="10"/>
  <c r="E4251" i="10"/>
  <c r="E4252" i="10"/>
  <c r="E4253" i="10"/>
  <c r="E4254" i="10"/>
  <c r="E4255" i="10"/>
  <c r="E4256" i="10"/>
  <c r="E4257" i="10"/>
  <c r="E4258" i="10"/>
  <c r="E4259" i="10"/>
  <c r="E4260" i="10"/>
  <c r="E4261" i="10"/>
  <c r="E4262" i="10"/>
  <c r="E4263" i="10"/>
  <c r="E4264" i="10"/>
  <c r="E4265" i="10"/>
  <c r="E4266" i="10"/>
  <c r="E4267" i="10"/>
  <c r="E4268" i="10"/>
  <c r="E4269" i="10"/>
  <c r="E4270" i="10"/>
  <c r="E4271" i="10"/>
  <c r="E4272" i="10"/>
  <c r="E4273" i="10"/>
  <c r="E4274" i="10"/>
  <c r="E4275" i="10"/>
  <c r="E4276" i="10"/>
  <c r="E4277" i="10"/>
  <c r="E4278" i="10"/>
  <c r="E4279" i="10"/>
  <c r="E4280" i="10"/>
  <c r="E4281" i="10"/>
  <c r="E4282" i="10"/>
  <c r="E4283" i="10"/>
  <c r="E4284" i="10"/>
  <c r="E4285" i="10"/>
  <c r="E4286" i="10"/>
  <c r="E4287" i="10"/>
  <c r="E4288" i="10"/>
  <c r="E4289" i="10"/>
  <c r="E4290" i="10"/>
  <c r="E4291" i="10"/>
  <c r="E4292" i="10"/>
  <c r="E4293" i="10"/>
  <c r="E4294" i="10"/>
  <c r="E4295" i="10"/>
  <c r="E4296" i="10"/>
  <c r="E4297" i="10"/>
  <c r="E4298" i="10"/>
  <c r="E4299" i="10"/>
  <c r="E4300" i="10"/>
  <c r="E4301" i="10"/>
  <c r="E4302" i="10"/>
  <c r="E4303" i="10"/>
  <c r="E4304" i="10"/>
  <c r="E4305" i="10"/>
  <c r="E4306" i="10"/>
  <c r="E4307" i="10"/>
  <c r="E4308" i="10"/>
  <c r="E4309" i="10"/>
  <c r="E4310" i="10"/>
  <c r="E4311" i="10"/>
  <c r="E4312" i="10"/>
  <c r="E4313" i="10"/>
  <c r="E4314" i="10"/>
  <c r="E4315" i="10"/>
  <c r="E4316" i="10"/>
  <c r="E4317" i="10"/>
  <c r="E4318" i="10"/>
  <c r="E4319" i="10"/>
  <c r="E4320" i="10"/>
  <c r="E4321" i="10"/>
  <c r="E4322" i="10"/>
  <c r="E4323" i="10"/>
  <c r="E4324" i="10"/>
  <c r="E4325" i="10"/>
  <c r="E4326" i="10"/>
  <c r="E4327" i="10"/>
  <c r="E4328" i="10"/>
  <c r="E4329" i="10"/>
  <c r="E4330" i="10"/>
  <c r="E4331" i="10"/>
  <c r="E4332" i="10"/>
  <c r="E4333" i="10"/>
  <c r="E4334" i="10"/>
  <c r="E4335" i="10"/>
  <c r="E4336" i="10"/>
  <c r="E4337" i="10"/>
  <c r="E4338" i="10"/>
  <c r="E4339" i="10"/>
  <c r="E4340" i="10"/>
  <c r="E4341" i="10"/>
  <c r="E4342" i="10"/>
  <c r="E4343" i="10"/>
  <c r="E4344" i="10"/>
  <c r="E4345" i="10"/>
  <c r="E4346" i="10"/>
  <c r="E4347" i="10"/>
  <c r="E4348" i="10"/>
  <c r="E4349" i="10"/>
  <c r="E4350" i="10"/>
  <c r="E4351" i="10"/>
  <c r="E4352" i="10"/>
  <c r="E4353" i="10"/>
  <c r="E4354" i="10"/>
  <c r="E4355" i="10"/>
  <c r="E4356" i="10"/>
  <c r="E4357" i="10"/>
  <c r="E4358" i="10"/>
  <c r="E4359" i="10"/>
  <c r="E4360" i="10"/>
  <c r="E4361" i="10"/>
  <c r="E4362" i="10"/>
  <c r="E4363" i="10"/>
  <c r="E4364" i="10"/>
  <c r="E4365" i="10"/>
  <c r="E4366" i="10"/>
  <c r="E4367" i="10"/>
  <c r="E4368" i="10"/>
  <c r="E4369" i="10"/>
  <c r="E4370" i="10"/>
  <c r="E4371" i="10"/>
  <c r="E4372" i="10"/>
  <c r="E4373" i="10"/>
  <c r="E4374" i="10"/>
  <c r="E4375" i="10"/>
  <c r="E4376" i="10"/>
  <c r="E4377" i="10"/>
  <c r="E4378" i="10"/>
  <c r="E4379" i="10"/>
  <c r="E4380" i="10"/>
  <c r="E4381" i="10"/>
  <c r="E4382" i="10"/>
  <c r="E4383" i="10"/>
  <c r="E4384" i="10"/>
  <c r="E4385" i="10"/>
  <c r="E4386" i="10"/>
  <c r="E4387" i="10"/>
  <c r="E4388" i="10"/>
  <c r="E4389" i="10"/>
  <c r="E4390" i="10"/>
  <c r="E4391" i="10"/>
  <c r="E4392" i="10"/>
  <c r="E4393" i="10"/>
  <c r="E4394" i="10"/>
  <c r="E4395" i="10"/>
  <c r="E4396" i="10"/>
  <c r="E4397" i="10"/>
  <c r="E4398" i="10"/>
  <c r="E4399" i="10"/>
  <c r="E4400" i="10"/>
  <c r="E4401" i="10"/>
  <c r="E4402" i="10"/>
  <c r="E4403" i="10"/>
  <c r="E4404" i="10"/>
  <c r="E4405" i="10"/>
  <c r="E4406" i="10"/>
  <c r="E4407" i="10"/>
  <c r="E4408" i="10"/>
  <c r="E4409" i="10"/>
  <c r="E4410" i="10"/>
  <c r="E4411" i="10"/>
  <c r="E4412" i="10"/>
  <c r="E4413" i="10"/>
  <c r="E4414" i="10"/>
  <c r="E4415" i="10"/>
  <c r="E4416" i="10"/>
  <c r="E4417" i="10"/>
  <c r="E4418" i="10"/>
  <c r="E4419" i="10"/>
  <c r="E4420" i="10"/>
  <c r="E4421" i="10"/>
  <c r="E4422" i="10"/>
  <c r="E4423" i="10"/>
  <c r="E4424" i="10"/>
  <c r="E4425" i="10"/>
  <c r="E4426" i="10"/>
  <c r="E4427" i="10"/>
  <c r="E4428" i="10"/>
  <c r="E4429" i="10"/>
  <c r="E4430" i="10"/>
  <c r="E4431" i="10"/>
  <c r="E4432" i="10"/>
  <c r="E4433" i="10"/>
  <c r="E4434" i="10"/>
  <c r="E4435" i="10"/>
  <c r="E4436" i="10"/>
  <c r="E4437" i="10"/>
  <c r="E4438" i="10"/>
  <c r="E4439" i="10"/>
  <c r="E4440" i="10"/>
  <c r="E4441" i="10"/>
  <c r="E4442" i="10"/>
  <c r="E4443" i="10"/>
  <c r="E4444" i="10"/>
  <c r="E4445" i="10"/>
  <c r="E4446" i="10"/>
  <c r="E4447" i="10"/>
  <c r="E4448" i="10"/>
  <c r="E4449" i="10"/>
  <c r="E4450" i="10"/>
  <c r="E4451" i="10"/>
  <c r="E4452" i="10"/>
  <c r="E4453" i="10"/>
  <c r="E4454" i="10"/>
  <c r="E4455" i="10"/>
  <c r="E4456" i="10"/>
  <c r="E4457" i="10"/>
  <c r="E4458" i="10"/>
  <c r="E4459" i="10"/>
  <c r="E4460" i="10"/>
  <c r="E4461" i="10"/>
  <c r="E4462" i="10"/>
  <c r="E4463" i="10"/>
  <c r="E4464" i="10"/>
  <c r="E4465" i="10"/>
  <c r="E4466" i="10"/>
  <c r="E4467" i="10"/>
  <c r="E4468" i="10"/>
  <c r="E4469" i="10"/>
  <c r="E4470" i="10"/>
  <c r="E4471" i="10"/>
  <c r="E4472" i="10"/>
  <c r="E4473" i="10"/>
  <c r="E4474" i="10"/>
  <c r="E4475" i="10"/>
  <c r="E4476" i="10"/>
  <c r="E4477" i="10"/>
  <c r="E4478" i="10"/>
  <c r="E4479" i="10"/>
  <c r="E4480" i="10"/>
  <c r="E4481" i="10"/>
  <c r="E4482" i="10"/>
  <c r="E4483" i="10"/>
  <c r="E4484" i="10"/>
  <c r="E4485" i="10"/>
  <c r="E4486" i="10"/>
  <c r="E4487" i="10"/>
  <c r="E4488" i="10"/>
  <c r="E4489" i="10"/>
  <c r="E4490" i="10"/>
  <c r="E4491" i="10"/>
  <c r="E4492" i="10"/>
  <c r="E4493" i="10"/>
  <c r="E4494" i="10"/>
  <c r="E4495" i="10"/>
  <c r="E4496" i="10"/>
  <c r="E4497" i="10"/>
  <c r="E4498" i="10"/>
  <c r="E4499" i="10"/>
  <c r="E4500" i="10"/>
  <c r="E4501" i="10"/>
  <c r="E4502" i="10"/>
  <c r="E4503" i="10"/>
  <c r="E4504" i="10"/>
  <c r="E4505" i="10"/>
  <c r="E4506" i="10"/>
  <c r="E4507" i="10"/>
  <c r="E4508" i="10"/>
  <c r="E4509" i="10"/>
  <c r="E4510" i="10"/>
  <c r="E4511" i="10"/>
  <c r="E4512" i="10"/>
  <c r="E4513" i="10"/>
  <c r="E4514" i="10"/>
  <c r="E4515" i="10"/>
  <c r="E4516" i="10"/>
  <c r="E4517" i="10"/>
  <c r="E4518" i="10"/>
  <c r="E4519" i="10"/>
  <c r="E4520" i="10"/>
  <c r="E4521" i="10"/>
  <c r="E4522" i="10"/>
  <c r="E4523" i="10"/>
  <c r="E4524" i="10"/>
  <c r="E4525" i="10"/>
  <c r="E4526" i="10"/>
  <c r="E4527" i="10"/>
  <c r="E4528" i="10"/>
  <c r="E4529" i="10"/>
  <c r="E4530" i="10"/>
  <c r="E4531" i="10"/>
  <c r="E4532" i="10"/>
  <c r="E4533" i="10"/>
  <c r="E4534" i="10"/>
  <c r="E4535" i="10"/>
  <c r="E4536" i="10"/>
  <c r="E4537" i="10"/>
  <c r="E4538" i="10"/>
  <c r="E4539" i="10"/>
  <c r="E4540" i="10"/>
  <c r="E4541" i="10"/>
  <c r="E4542" i="10"/>
  <c r="E4543" i="10"/>
  <c r="E4544" i="10"/>
  <c r="E4545" i="10"/>
  <c r="E4546" i="10"/>
  <c r="E4547" i="10"/>
  <c r="E4548" i="10"/>
  <c r="E4549" i="10"/>
  <c r="E4550" i="10"/>
  <c r="E4551" i="10"/>
  <c r="E4552" i="10"/>
  <c r="E4553" i="10"/>
  <c r="E4554" i="10"/>
  <c r="E4555" i="10"/>
  <c r="E4556" i="10"/>
  <c r="E4557" i="10"/>
  <c r="E4558" i="10"/>
  <c r="E4559" i="10"/>
  <c r="E4560" i="10"/>
  <c r="E4561" i="10"/>
  <c r="E4562" i="10"/>
  <c r="E4563" i="10"/>
  <c r="E4564" i="10"/>
  <c r="E4565" i="10"/>
  <c r="E4566" i="10"/>
  <c r="E4567" i="10"/>
  <c r="E4568" i="10"/>
  <c r="E4569" i="10"/>
  <c r="E4570" i="10"/>
  <c r="E4571" i="10"/>
  <c r="E4572" i="10"/>
  <c r="E4573" i="10"/>
  <c r="E4574" i="10"/>
  <c r="E4575" i="10"/>
  <c r="E4576" i="10"/>
  <c r="E4577" i="10"/>
  <c r="E4578" i="10"/>
  <c r="E4579" i="10"/>
  <c r="E4580" i="10"/>
  <c r="E4581" i="10"/>
  <c r="E4582" i="10"/>
  <c r="E4583" i="10"/>
  <c r="E4584" i="10"/>
  <c r="E4585" i="10"/>
  <c r="E4586" i="10"/>
  <c r="E4587" i="10"/>
  <c r="E4588" i="10"/>
  <c r="E4589" i="10"/>
  <c r="E4590" i="10"/>
  <c r="E4591" i="10"/>
  <c r="E4592" i="10"/>
  <c r="E4593" i="10"/>
  <c r="E4594" i="10"/>
  <c r="E4595" i="10"/>
  <c r="E4596" i="10"/>
  <c r="E4597" i="10"/>
  <c r="E4598" i="10"/>
  <c r="E4599" i="10"/>
  <c r="E4600" i="10"/>
  <c r="E4601" i="10"/>
  <c r="E4602" i="10"/>
  <c r="E4603" i="10"/>
  <c r="E4604" i="10"/>
  <c r="E4605" i="10"/>
  <c r="E4606" i="10"/>
  <c r="E4607" i="10"/>
  <c r="E4608" i="10"/>
  <c r="E4609" i="10"/>
  <c r="E4610" i="10"/>
  <c r="E4611" i="10"/>
  <c r="E4612" i="10"/>
  <c r="E4613" i="10"/>
  <c r="E4614" i="10"/>
  <c r="E4615" i="10"/>
  <c r="E4616" i="10"/>
  <c r="E4617" i="10"/>
  <c r="E4618" i="10"/>
  <c r="E4619" i="10"/>
  <c r="E4620" i="10"/>
  <c r="E4621" i="10"/>
  <c r="E4622" i="10"/>
  <c r="E4623" i="10"/>
  <c r="E4624" i="10"/>
  <c r="E4625" i="10"/>
  <c r="E4626" i="10"/>
  <c r="E4627" i="10"/>
  <c r="E4628" i="10"/>
  <c r="E4629" i="10"/>
  <c r="E4630" i="10"/>
  <c r="E4631" i="10"/>
  <c r="E4632" i="10"/>
  <c r="E4633" i="10"/>
  <c r="E4634" i="10"/>
  <c r="E4635" i="10"/>
  <c r="E4636" i="10"/>
  <c r="E4637" i="10"/>
  <c r="E4638" i="10"/>
  <c r="E4639" i="10"/>
  <c r="E4640" i="10"/>
  <c r="E4641" i="10"/>
  <c r="E4642" i="10"/>
  <c r="E4643" i="10"/>
  <c r="E4644" i="10"/>
  <c r="E4645" i="10"/>
  <c r="E4646" i="10"/>
  <c r="E4647" i="10"/>
  <c r="E4648" i="10"/>
  <c r="E4649" i="10"/>
  <c r="E4650" i="10"/>
  <c r="E4651" i="10"/>
  <c r="E4652" i="10"/>
  <c r="E4653" i="10"/>
  <c r="E4654" i="10"/>
  <c r="E4655" i="10"/>
  <c r="E4656" i="10"/>
  <c r="E4657" i="10"/>
  <c r="E4658" i="10"/>
  <c r="E4659" i="10"/>
  <c r="E4660" i="10"/>
  <c r="E4661" i="10"/>
  <c r="E4662" i="10"/>
  <c r="E4663" i="10"/>
  <c r="E4664" i="10"/>
  <c r="E4665" i="10"/>
  <c r="E4666" i="10"/>
  <c r="E4667" i="10"/>
  <c r="E4668" i="10"/>
  <c r="E4669" i="10"/>
  <c r="E4670" i="10"/>
  <c r="E4671" i="10"/>
  <c r="E4672" i="10"/>
  <c r="E4673" i="10"/>
  <c r="E4674" i="10"/>
  <c r="E4675" i="10"/>
  <c r="E4676" i="10"/>
  <c r="E4677" i="10"/>
  <c r="E4678" i="10"/>
  <c r="E4679" i="10"/>
  <c r="E4680" i="10"/>
  <c r="E4681" i="10"/>
  <c r="E4682" i="10"/>
  <c r="E4683" i="10"/>
  <c r="E4684" i="10"/>
  <c r="E4685" i="10"/>
  <c r="E4686" i="10"/>
  <c r="E4687" i="10"/>
  <c r="E4688" i="10"/>
  <c r="E4689" i="10"/>
  <c r="E4690" i="10"/>
  <c r="E4691" i="10"/>
  <c r="E4692" i="10"/>
  <c r="E4693" i="10"/>
  <c r="E4694" i="10"/>
  <c r="E4695" i="10"/>
  <c r="E4696" i="10"/>
  <c r="E4697" i="10"/>
  <c r="E4698" i="10"/>
  <c r="E4699" i="10"/>
  <c r="E4700" i="10"/>
  <c r="E4701" i="10"/>
  <c r="E4702" i="10"/>
  <c r="E4703" i="10"/>
  <c r="E4704" i="10"/>
  <c r="E4705" i="10"/>
  <c r="E4706" i="10"/>
  <c r="E4707" i="10"/>
  <c r="E4708" i="10"/>
  <c r="E4709" i="10"/>
  <c r="E4710" i="10"/>
  <c r="E4711" i="10"/>
  <c r="E4712" i="10"/>
  <c r="E4713" i="10"/>
  <c r="E4714" i="10"/>
  <c r="E4715" i="10"/>
  <c r="E4716" i="10"/>
  <c r="E4717" i="10"/>
  <c r="E4718" i="10"/>
  <c r="E4719" i="10"/>
  <c r="E4720" i="10"/>
  <c r="E4721" i="10"/>
  <c r="E4722" i="10"/>
  <c r="E4723" i="10"/>
  <c r="E4724" i="10"/>
  <c r="E4725" i="10"/>
  <c r="E4726" i="10"/>
  <c r="E4727" i="10"/>
  <c r="E4728" i="10"/>
  <c r="E4729" i="10"/>
  <c r="E4730" i="10"/>
  <c r="E4731" i="10"/>
  <c r="E4732" i="10"/>
  <c r="E4733" i="10"/>
  <c r="E4734" i="10"/>
  <c r="E4735" i="10"/>
  <c r="E4736" i="10"/>
  <c r="E4737" i="10"/>
  <c r="E4738" i="10"/>
  <c r="E4739" i="10"/>
  <c r="E4740" i="10"/>
  <c r="E4741" i="10"/>
  <c r="E4742" i="10"/>
  <c r="E4743" i="10"/>
  <c r="E4744" i="10"/>
  <c r="E4745" i="10"/>
  <c r="E4746" i="10"/>
  <c r="E4747" i="10"/>
  <c r="E4748" i="10"/>
  <c r="E4749" i="10"/>
  <c r="E4750" i="10"/>
  <c r="E4751" i="10"/>
  <c r="E4752" i="10"/>
  <c r="E4753" i="10"/>
  <c r="E4754" i="10"/>
  <c r="E4755" i="10"/>
  <c r="E4756" i="10"/>
  <c r="E4757" i="10"/>
  <c r="E4758" i="10"/>
  <c r="E4759" i="10"/>
  <c r="E4760" i="10"/>
  <c r="E4761" i="10"/>
  <c r="E4762" i="10"/>
  <c r="E4763" i="10"/>
  <c r="E4764" i="10"/>
  <c r="E4765" i="10"/>
  <c r="E4766" i="10"/>
  <c r="E4767" i="10"/>
  <c r="E4768" i="10"/>
  <c r="E4769" i="10"/>
  <c r="E4770" i="10"/>
  <c r="E4771" i="10"/>
  <c r="E4772" i="10"/>
  <c r="E4773" i="10"/>
  <c r="E4774" i="10"/>
  <c r="E4775" i="10"/>
  <c r="E4776" i="10"/>
  <c r="E4777" i="10"/>
  <c r="E4778" i="10"/>
  <c r="E4779" i="10"/>
  <c r="E4780" i="10"/>
  <c r="E4781" i="10"/>
  <c r="E4782" i="10"/>
  <c r="E4783" i="10"/>
  <c r="E4784" i="10"/>
  <c r="E4785" i="10"/>
  <c r="E4786" i="10"/>
  <c r="E4787" i="10"/>
  <c r="E4788" i="10"/>
  <c r="E4789" i="10"/>
  <c r="E4790" i="10"/>
  <c r="E4791" i="10"/>
  <c r="E4792" i="10"/>
  <c r="E4793" i="10"/>
  <c r="E4794" i="10"/>
  <c r="E4795" i="10"/>
  <c r="E4796" i="10"/>
  <c r="E4797" i="10"/>
  <c r="E4798" i="10"/>
  <c r="E4799" i="10"/>
  <c r="E4800" i="10"/>
  <c r="E4801" i="10"/>
  <c r="E4802" i="10"/>
  <c r="E4803" i="10"/>
  <c r="E4804" i="10"/>
  <c r="E4805" i="10"/>
  <c r="E4806" i="10"/>
  <c r="E4807" i="10"/>
  <c r="E4808" i="10"/>
  <c r="E4809" i="10"/>
  <c r="E4810" i="10"/>
  <c r="E4811" i="10"/>
  <c r="E4812" i="10"/>
  <c r="E4813" i="10"/>
  <c r="E4814" i="10"/>
  <c r="E4815" i="10"/>
  <c r="E4816" i="10"/>
  <c r="E4817" i="10"/>
  <c r="E4818" i="10"/>
  <c r="E4819" i="10"/>
  <c r="E4820" i="10"/>
  <c r="E4821" i="10"/>
  <c r="E4822" i="10"/>
  <c r="E4823" i="10"/>
  <c r="E4824" i="10"/>
  <c r="E4825" i="10"/>
  <c r="E4826" i="10"/>
  <c r="E4827" i="10"/>
  <c r="E4828" i="10"/>
  <c r="E4829" i="10"/>
  <c r="E4830" i="10"/>
  <c r="E4831" i="10"/>
  <c r="E4832" i="10"/>
  <c r="E4833" i="10"/>
  <c r="E4834" i="10"/>
  <c r="E4835" i="10"/>
  <c r="E4836" i="10"/>
  <c r="E4837" i="10"/>
  <c r="E4838" i="10"/>
  <c r="E4839" i="10"/>
  <c r="E4840" i="10"/>
  <c r="E4841" i="10"/>
  <c r="E4842" i="10"/>
  <c r="E4843" i="10"/>
  <c r="E4844" i="10"/>
  <c r="E4845" i="10"/>
  <c r="E4846" i="10"/>
  <c r="E4847" i="10"/>
  <c r="E4848" i="10"/>
  <c r="E4849" i="10"/>
  <c r="E4850" i="10"/>
  <c r="E4851" i="10"/>
  <c r="E4852" i="10"/>
  <c r="E4853" i="10"/>
  <c r="E4854" i="10"/>
  <c r="E4855" i="10"/>
  <c r="E4856" i="10"/>
  <c r="E4857" i="10"/>
  <c r="E4858" i="10"/>
  <c r="E4859" i="10"/>
  <c r="E4860" i="10"/>
  <c r="E4861" i="10"/>
  <c r="E4862" i="10"/>
  <c r="E4863" i="10"/>
  <c r="E4864" i="10"/>
  <c r="E4865" i="10"/>
  <c r="E4866" i="10"/>
  <c r="E4867" i="10"/>
  <c r="E4868" i="10"/>
  <c r="E4869" i="10"/>
  <c r="E4870" i="10"/>
  <c r="E4871" i="10"/>
  <c r="E4872" i="10"/>
  <c r="E4873" i="10"/>
  <c r="E4874" i="10"/>
  <c r="E4875" i="10"/>
  <c r="E4876" i="10"/>
  <c r="E4877" i="10"/>
  <c r="E4878" i="10"/>
  <c r="E4879" i="10"/>
  <c r="E4880" i="10"/>
  <c r="E4881" i="10"/>
  <c r="E4882" i="10"/>
  <c r="E4883" i="10"/>
  <c r="E4884" i="10"/>
  <c r="E4885" i="10"/>
  <c r="E4886" i="10"/>
  <c r="E4887" i="10"/>
  <c r="E4888" i="10"/>
  <c r="E4889" i="10"/>
  <c r="E4890" i="10"/>
  <c r="E4891" i="10"/>
  <c r="E4892" i="10"/>
  <c r="E4893" i="10"/>
  <c r="E4894" i="10"/>
  <c r="E4895" i="10"/>
  <c r="E4896" i="10"/>
  <c r="E4897" i="10"/>
  <c r="E4898" i="10"/>
  <c r="E4899" i="10"/>
  <c r="E4900" i="10"/>
  <c r="E4901" i="10"/>
  <c r="E4902" i="10"/>
  <c r="E4903" i="10"/>
  <c r="E4904" i="10"/>
  <c r="E4905" i="10"/>
  <c r="E4906" i="10"/>
  <c r="E4907" i="10"/>
  <c r="E4908" i="10"/>
  <c r="E4909" i="10"/>
  <c r="E4910" i="10"/>
  <c r="E4911" i="10"/>
  <c r="E4912" i="10"/>
  <c r="E4913" i="10"/>
  <c r="E4914" i="10"/>
  <c r="E4915" i="10"/>
  <c r="E4916" i="10"/>
  <c r="E4917" i="10"/>
  <c r="E4918" i="10"/>
  <c r="E4919" i="10"/>
  <c r="E4920" i="10"/>
  <c r="E4921" i="10"/>
  <c r="E4922" i="10"/>
  <c r="E4923" i="10"/>
  <c r="E4924" i="10"/>
  <c r="E4925" i="10"/>
  <c r="E4926" i="10"/>
  <c r="E4927" i="10"/>
  <c r="E4928" i="10"/>
  <c r="E4929" i="10"/>
  <c r="E4930" i="10"/>
  <c r="E4931" i="10"/>
  <c r="E4932" i="10"/>
  <c r="E4933" i="10"/>
  <c r="E4934" i="10"/>
  <c r="E4935" i="10"/>
  <c r="E4936" i="10"/>
  <c r="E4937" i="10"/>
  <c r="E4938" i="10"/>
  <c r="E4939" i="10"/>
  <c r="E4940" i="10"/>
  <c r="E4941" i="10"/>
  <c r="E4942" i="10"/>
  <c r="E4943" i="10"/>
  <c r="E4944" i="10"/>
  <c r="E4945" i="10"/>
  <c r="E4946" i="10"/>
  <c r="E4947" i="10"/>
  <c r="E4948" i="10"/>
  <c r="E4949" i="10"/>
  <c r="E4950" i="10"/>
  <c r="E4951" i="10"/>
  <c r="E4952" i="10"/>
  <c r="E4953" i="10"/>
  <c r="E4954" i="10"/>
  <c r="E4955" i="10"/>
  <c r="E4956" i="10"/>
  <c r="E4957" i="10"/>
  <c r="E4958" i="10"/>
  <c r="E4959" i="10"/>
  <c r="E4960" i="10"/>
  <c r="E4961" i="10"/>
  <c r="E4962" i="10"/>
  <c r="E4963" i="10"/>
  <c r="E4964" i="10"/>
  <c r="E4965" i="10"/>
  <c r="E4966" i="10"/>
  <c r="E4967" i="10"/>
  <c r="E4968" i="10"/>
  <c r="E4969" i="10"/>
  <c r="E4970" i="10"/>
  <c r="E4971" i="10"/>
  <c r="E4972" i="10"/>
  <c r="E4973" i="10"/>
  <c r="E4974" i="10"/>
  <c r="E4975" i="10"/>
  <c r="E4976" i="10"/>
  <c r="E4977" i="10"/>
  <c r="E4978" i="10"/>
  <c r="E4979" i="10"/>
  <c r="E4980" i="10"/>
  <c r="E4981" i="10"/>
  <c r="E4982" i="10"/>
  <c r="E4983" i="10"/>
  <c r="E4984" i="10"/>
  <c r="E4985" i="10"/>
  <c r="E4986" i="10"/>
  <c r="E4987" i="10"/>
  <c r="E4988" i="10"/>
  <c r="E4989" i="10"/>
  <c r="E4990" i="10"/>
  <c r="E4991" i="10"/>
  <c r="E4992" i="10"/>
  <c r="E4993" i="10"/>
  <c r="E4994" i="10"/>
  <c r="E4995" i="10"/>
  <c r="E4996" i="10"/>
  <c r="E4997" i="10"/>
  <c r="E4998" i="10"/>
  <c r="E4999" i="10"/>
  <c r="E5000" i="10"/>
  <c r="E5001" i="10"/>
  <c r="E5002" i="10"/>
  <c r="E5003" i="10"/>
  <c r="E5004" i="10"/>
  <c r="E5005" i="10"/>
  <c r="E5006" i="10"/>
  <c r="E5007" i="10"/>
  <c r="E5008" i="10"/>
  <c r="E5009" i="10"/>
  <c r="E5010" i="10"/>
  <c r="E5011" i="10"/>
  <c r="E5012" i="10"/>
  <c r="E5013" i="10"/>
  <c r="E5014" i="10"/>
  <c r="E5015" i="10"/>
  <c r="E5016" i="10"/>
  <c r="E5017" i="10"/>
  <c r="E5018" i="10"/>
  <c r="E5019" i="10"/>
  <c r="E5020" i="10"/>
  <c r="E5021" i="10"/>
  <c r="E5022" i="10"/>
  <c r="E5023" i="10"/>
  <c r="E5024" i="10"/>
  <c r="E5025" i="10"/>
  <c r="E5026" i="10"/>
  <c r="E5027" i="10"/>
  <c r="E5028" i="10"/>
  <c r="E5029" i="10"/>
  <c r="E5030" i="10"/>
  <c r="E5031" i="10"/>
  <c r="E5032" i="10"/>
  <c r="E5033" i="10"/>
  <c r="E5034" i="10"/>
  <c r="E5035" i="10"/>
  <c r="E5036" i="10"/>
  <c r="E5037" i="10"/>
  <c r="E5038" i="10"/>
  <c r="E5039" i="10"/>
  <c r="E5040" i="10"/>
  <c r="E5041" i="10"/>
  <c r="E5042" i="10"/>
  <c r="E5043" i="10"/>
  <c r="E5044" i="10"/>
  <c r="E5045" i="10"/>
  <c r="E5046" i="10"/>
  <c r="E5047" i="10"/>
  <c r="E5048" i="10"/>
  <c r="E5049" i="10"/>
  <c r="E5050" i="10"/>
  <c r="E5051" i="10"/>
  <c r="E5052" i="10"/>
  <c r="E5053" i="10"/>
  <c r="E5054" i="10"/>
  <c r="E5055" i="10"/>
  <c r="E5056" i="10"/>
  <c r="E5057" i="10"/>
  <c r="E5058" i="10"/>
  <c r="E5059" i="10"/>
  <c r="E5060" i="10"/>
  <c r="E5061" i="10"/>
  <c r="E5062" i="10"/>
  <c r="E5063" i="10"/>
  <c r="E5064" i="10"/>
  <c r="E5065" i="10"/>
  <c r="E5066" i="10"/>
  <c r="E5067" i="10"/>
  <c r="E5068" i="10"/>
  <c r="E5069" i="10"/>
  <c r="E5070" i="10"/>
  <c r="E5071" i="10"/>
  <c r="E5072" i="10"/>
  <c r="E5073" i="10"/>
  <c r="E5074" i="10"/>
  <c r="E5075" i="10"/>
  <c r="E5076" i="10"/>
  <c r="E5077" i="10"/>
  <c r="E5078" i="10"/>
  <c r="E5079" i="10"/>
  <c r="E5080" i="10"/>
  <c r="E5081" i="10"/>
  <c r="E5082" i="10"/>
  <c r="E5083" i="10"/>
  <c r="E5084" i="10"/>
  <c r="E5085" i="10"/>
  <c r="E5086" i="10"/>
  <c r="E5087" i="10"/>
  <c r="E5088" i="10"/>
  <c r="E5089" i="10"/>
  <c r="E5090" i="10"/>
  <c r="E5091" i="10"/>
  <c r="E5092" i="10"/>
  <c r="E5093" i="10"/>
  <c r="E5094" i="10"/>
  <c r="E5095" i="10"/>
  <c r="E5096" i="10"/>
  <c r="E5097" i="10"/>
  <c r="E5098" i="10"/>
  <c r="E5099" i="10"/>
  <c r="E5100" i="10"/>
  <c r="E5101" i="10"/>
  <c r="E5102" i="10"/>
  <c r="E5103" i="10"/>
  <c r="E5104" i="10"/>
  <c r="E5105" i="10"/>
  <c r="E5106" i="10"/>
  <c r="E5107" i="10"/>
  <c r="E5108" i="10"/>
  <c r="E5109" i="10"/>
  <c r="E5110" i="10"/>
  <c r="E5111" i="10"/>
  <c r="E5112" i="10"/>
  <c r="E5113" i="10"/>
  <c r="E5114" i="10"/>
  <c r="E5115" i="10"/>
  <c r="E5116" i="10"/>
  <c r="E5117" i="10"/>
  <c r="E5118" i="10"/>
  <c r="E5119" i="10"/>
  <c r="E5120" i="10"/>
  <c r="E5121" i="10"/>
  <c r="E5122" i="10"/>
  <c r="E5123" i="10"/>
  <c r="E5124" i="10"/>
  <c r="E5125" i="10"/>
  <c r="E5126" i="10"/>
  <c r="E5127" i="10"/>
  <c r="E5128" i="10"/>
  <c r="E5129" i="10"/>
  <c r="E5130" i="10"/>
  <c r="E5131" i="10"/>
  <c r="E5132" i="10"/>
  <c r="E5133" i="10"/>
  <c r="E5134" i="10"/>
  <c r="E5135" i="10"/>
  <c r="E5136" i="10"/>
  <c r="E5137" i="10"/>
  <c r="E5138" i="10"/>
  <c r="E5139" i="10"/>
  <c r="E5140" i="10"/>
  <c r="E5141" i="10"/>
  <c r="E5142" i="10"/>
  <c r="E5143" i="10"/>
  <c r="E5144" i="10"/>
  <c r="E5145" i="10"/>
  <c r="E5146" i="10"/>
  <c r="E5147" i="10"/>
  <c r="E5148" i="10"/>
  <c r="E5149" i="10"/>
  <c r="E5150" i="10"/>
  <c r="E5151" i="10"/>
  <c r="E5152" i="10"/>
  <c r="E5153" i="10"/>
  <c r="E5154" i="10"/>
  <c r="E5155" i="10"/>
  <c r="E5156" i="10"/>
  <c r="E5157" i="10"/>
  <c r="E5158" i="10"/>
  <c r="E5159" i="10"/>
  <c r="E5160" i="10"/>
  <c r="E5161" i="10"/>
  <c r="E5162" i="10"/>
  <c r="E5163" i="10"/>
  <c r="E5164" i="10"/>
  <c r="E5165" i="10"/>
  <c r="E5166" i="10"/>
  <c r="E5167" i="10"/>
  <c r="E5168" i="10"/>
  <c r="E5169" i="10"/>
  <c r="E5170" i="10"/>
  <c r="E5171" i="10"/>
  <c r="E5172" i="10"/>
  <c r="E5173" i="10"/>
  <c r="E5174" i="10"/>
  <c r="E5175" i="10"/>
  <c r="E5176" i="10"/>
  <c r="E5177" i="10"/>
  <c r="E5178" i="10"/>
  <c r="E5179" i="10"/>
  <c r="E5180" i="10"/>
  <c r="E5181" i="10"/>
  <c r="E5182" i="10"/>
  <c r="E5183" i="10"/>
  <c r="E5184" i="10"/>
  <c r="E5185" i="10"/>
  <c r="E5186" i="10"/>
  <c r="E5187" i="10"/>
  <c r="E5188" i="10"/>
  <c r="E5189" i="10"/>
  <c r="E5190" i="10"/>
  <c r="E5191" i="10"/>
  <c r="E5192" i="10"/>
  <c r="E5193" i="10"/>
  <c r="E5194" i="10"/>
  <c r="E5195" i="10"/>
  <c r="E5196" i="10"/>
  <c r="E5197" i="10"/>
  <c r="E5198" i="10"/>
  <c r="E5199" i="10"/>
  <c r="E5200" i="10"/>
  <c r="E5201" i="10"/>
  <c r="E5202" i="10"/>
  <c r="E5203" i="10"/>
  <c r="E5204" i="10"/>
  <c r="E5205" i="10"/>
  <c r="E5206" i="10"/>
  <c r="E5207" i="10"/>
  <c r="E5208" i="10"/>
  <c r="E5209" i="10"/>
  <c r="E5210" i="10"/>
  <c r="E5211" i="10"/>
  <c r="E5212" i="10"/>
  <c r="E5213" i="10"/>
  <c r="E5214" i="10"/>
  <c r="E5215" i="10"/>
  <c r="E5216" i="10"/>
  <c r="E5217" i="10"/>
  <c r="E5218" i="10"/>
  <c r="E5219" i="10"/>
  <c r="E5220" i="10"/>
  <c r="E5221" i="10"/>
  <c r="E5222" i="10"/>
  <c r="E5223" i="10"/>
  <c r="E5224" i="10"/>
  <c r="E5225" i="10"/>
  <c r="E5226" i="10"/>
  <c r="E5227" i="10"/>
  <c r="E5228" i="10"/>
  <c r="E5229" i="10"/>
  <c r="E5230" i="10"/>
  <c r="E5231" i="10"/>
  <c r="E5232" i="10"/>
  <c r="E5233" i="10"/>
  <c r="E5234" i="10"/>
  <c r="E5235" i="10"/>
  <c r="E5236" i="10"/>
  <c r="E5237" i="10"/>
  <c r="E5238" i="10"/>
  <c r="E5239" i="10"/>
  <c r="E5240" i="10"/>
  <c r="E5241" i="10"/>
  <c r="E5242" i="10"/>
  <c r="E5243" i="10"/>
  <c r="E5244" i="10"/>
  <c r="E5245" i="10"/>
  <c r="E5246" i="10"/>
  <c r="E5247" i="10"/>
  <c r="E5248" i="10"/>
  <c r="E5249" i="10"/>
  <c r="E5250" i="10"/>
  <c r="E5251" i="10"/>
  <c r="E5252" i="10"/>
  <c r="E5253" i="10"/>
  <c r="E5254" i="10"/>
  <c r="E5255" i="10"/>
  <c r="E5256" i="10"/>
  <c r="E5257" i="10"/>
  <c r="E5258" i="10"/>
  <c r="E5259" i="10"/>
  <c r="E5260" i="10"/>
  <c r="E5261" i="10"/>
  <c r="E5262" i="10"/>
  <c r="E5263" i="10"/>
  <c r="E5264" i="10"/>
  <c r="E5265" i="10"/>
  <c r="E5266" i="10"/>
  <c r="E5267" i="10"/>
  <c r="E5268" i="10"/>
  <c r="E5269" i="10"/>
  <c r="E5270" i="10"/>
  <c r="E5271" i="10"/>
  <c r="E5272" i="10"/>
  <c r="E5273" i="10"/>
  <c r="E5274" i="10"/>
  <c r="E5275" i="10"/>
  <c r="E5276" i="10"/>
  <c r="E5277" i="10"/>
  <c r="E5278" i="10"/>
  <c r="E5279" i="10"/>
  <c r="E5280" i="10"/>
  <c r="E5281" i="10"/>
  <c r="E5282" i="10"/>
  <c r="E5283" i="10"/>
  <c r="E5284" i="10"/>
  <c r="E5285" i="10"/>
  <c r="E5286" i="10"/>
  <c r="E5287" i="10"/>
  <c r="E5288" i="10"/>
  <c r="E5289" i="10"/>
  <c r="E5290" i="10"/>
  <c r="E5291" i="10"/>
  <c r="E5292" i="10"/>
  <c r="E5293" i="10"/>
  <c r="E5294" i="10"/>
  <c r="E5295" i="10"/>
  <c r="E5296" i="10"/>
  <c r="E5297" i="10"/>
  <c r="E5298" i="10"/>
  <c r="E5299" i="10"/>
  <c r="E5300" i="10"/>
  <c r="E5301" i="10"/>
  <c r="E5302" i="10"/>
  <c r="E5303" i="10"/>
  <c r="E5304" i="10"/>
  <c r="E5305" i="10"/>
  <c r="E5306" i="10"/>
  <c r="E5307" i="10"/>
  <c r="E5308" i="10"/>
  <c r="E5309" i="10"/>
  <c r="E5310" i="10"/>
  <c r="E5311" i="10"/>
  <c r="E5312" i="10"/>
  <c r="E5313" i="10"/>
  <c r="E5314" i="10"/>
  <c r="E5315" i="10"/>
  <c r="E5316" i="10"/>
  <c r="E5317" i="10"/>
  <c r="E5318" i="10"/>
  <c r="E5319" i="10"/>
  <c r="E5320" i="10"/>
  <c r="E5321" i="10"/>
  <c r="E5322" i="10"/>
  <c r="E5323" i="10"/>
  <c r="E5324" i="10"/>
  <c r="E5325" i="10"/>
  <c r="E5326" i="10"/>
  <c r="E5327" i="10"/>
  <c r="E5328" i="10"/>
  <c r="E5329" i="10"/>
  <c r="E5330" i="10"/>
  <c r="E5331" i="10"/>
  <c r="E5332" i="10"/>
  <c r="E5333" i="10"/>
  <c r="E5334" i="10"/>
  <c r="E5335" i="10"/>
  <c r="E5336" i="10"/>
  <c r="E5337" i="10"/>
  <c r="E5338" i="10"/>
  <c r="E5339" i="10"/>
  <c r="E5340" i="10"/>
  <c r="E5341" i="10"/>
  <c r="E5342" i="10"/>
  <c r="E5343" i="10"/>
  <c r="E5344" i="10"/>
  <c r="E5345" i="10"/>
  <c r="E5346" i="10"/>
  <c r="E5347" i="10"/>
  <c r="E5348" i="10"/>
  <c r="E5349" i="10"/>
  <c r="E5350" i="10"/>
  <c r="E5351" i="10"/>
  <c r="E5352" i="10"/>
  <c r="E5353" i="10"/>
  <c r="E5354" i="10"/>
  <c r="E5355" i="10"/>
  <c r="E5356" i="10"/>
  <c r="E5357" i="10"/>
  <c r="E5358" i="10"/>
  <c r="E5359" i="10"/>
  <c r="E5360" i="10"/>
  <c r="E5361" i="10"/>
  <c r="E5362" i="10"/>
  <c r="E5363" i="10"/>
  <c r="E5364" i="10"/>
  <c r="E5365" i="10"/>
  <c r="E5366" i="10"/>
  <c r="E5367" i="10"/>
  <c r="E5368" i="10"/>
  <c r="E5369" i="10"/>
  <c r="E5370" i="10"/>
  <c r="E5371" i="10"/>
  <c r="E5372" i="10"/>
  <c r="E5373" i="10"/>
  <c r="E5374" i="10"/>
  <c r="E5375" i="10"/>
  <c r="E5376" i="10"/>
  <c r="E5377" i="10"/>
  <c r="E5378" i="10"/>
  <c r="E5379" i="10"/>
  <c r="E5380" i="10"/>
  <c r="E5381" i="10"/>
  <c r="E5382" i="10"/>
  <c r="E5383" i="10"/>
  <c r="E5384" i="10"/>
  <c r="E5385" i="10"/>
  <c r="E5386" i="10"/>
  <c r="E5387" i="10"/>
  <c r="E5388" i="10"/>
  <c r="E5389" i="10"/>
  <c r="E5390" i="10"/>
  <c r="E5391" i="10"/>
  <c r="E5392" i="10"/>
  <c r="E5393" i="10"/>
  <c r="E5394" i="10"/>
  <c r="E5395" i="10"/>
  <c r="E5396" i="10"/>
  <c r="E5397" i="10"/>
  <c r="E5398" i="10"/>
  <c r="E5399" i="10"/>
  <c r="E5400" i="10"/>
  <c r="E5401" i="10"/>
  <c r="E5402" i="10"/>
  <c r="E5403" i="10"/>
  <c r="E5404" i="10"/>
  <c r="E5405" i="10"/>
  <c r="E5406" i="10"/>
  <c r="E5407" i="10"/>
  <c r="E5408" i="10"/>
  <c r="E5409" i="10"/>
  <c r="E5410" i="10"/>
  <c r="E5411" i="10"/>
  <c r="E5412" i="10"/>
  <c r="E5413" i="10"/>
  <c r="E5414" i="10"/>
  <c r="E5415" i="10"/>
  <c r="E5416" i="10"/>
  <c r="E5417" i="10"/>
  <c r="E5418" i="10"/>
  <c r="E5419" i="10"/>
  <c r="E5420" i="10"/>
  <c r="E5421" i="10"/>
  <c r="E5422" i="10"/>
  <c r="E5423" i="10"/>
  <c r="E5424" i="10"/>
  <c r="E5425" i="10"/>
  <c r="E5426" i="10"/>
  <c r="E5427" i="10"/>
  <c r="E5428" i="10"/>
  <c r="E5429" i="10"/>
  <c r="E5430" i="10"/>
  <c r="E5431" i="10"/>
  <c r="E5432" i="10"/>
  <c r="E5433" i="10"/>
  <c r="E5434" i="10"/>
  <c r="E5435" i="10"/>
  <c r="E5436" i="10"/>
  <c r="E5437" i="10"/>
  <c r="E5438" i="10"/>
  <c r="E5439" i="10"/>
  <c r="E5440" i="10"/>
  <c r="E5441" i="10"/>
  <c r="E5442" i="10"/>
  <c r="E5443" i="10"/>
  <c r="E5444" i="10"/>
  <c r="E5445" i="10"/>
  <c r="E5446" i="10"/>
  <c r="E5447" i="10"/>
  <c r="E5448" i="10"/>
  <c r="E5449" i="10"/>
  <c r="E5450" i="10"/>
  <c r="E5451" i="10"/>
  <c r="E5452" i="10"/>
  <c r="E5453" i="10"/>
  <c r="E5454" i="10"/>
  <c r="E5455" i="10"/>
  <c r="E5456" i="10"/>
  <c r="E5457" i="10"/>
  <c r="E5458" i="10"/>
  <c r="E5459" i="10"/>
  <c r="E5460" i="10"/>
  <c r="E5461" i="10"/>
  <c r="E5462" i="10"/>
  <c r="E5463" i="10"/>
  <c r="E5464" i="10"/>
  <c r="E5465" i="10"/>
  <c r="E5466" i="10"/>
  <c r="E5467" i="10"/>
  <c r="E5468" i="10"/>
  <c r="E5469" i="10"/>
  <c r="E5470" i="10"/>
  <c r="E5471" i="10"/>
  <c r="E5472" i="10"/>
  <c r="E5473" i="10"/>
  <c r="E5474" i="10"/>
  <c r="E5475" i="10"/>
  <c r="E5476" i="10"/>
  <c r="E5477" i="10"/>
  <c r="E5478" i="10"/>
  <c r="E5479" i="10"/>
  <c r="E5480" i="10"/>
  <c r="E5481" i="10"/>
  <c r="E5482" i="10"/>
  <c r="E5483" i="10"/>
  <c r="E5484" i="10"/>
  <c r="E5485" i="10"/>
  <c r="E5486" i="10"/>
  <c r="E5487" i="10"/>
  <c r="E5488" i="10"/>
  <c r="E5489" i="10"/>
  <c r="E5490" i="10"/>
  <c r="E5491" i="10"/>
  <c r="E5492" i="10"/>
  <c r="E5493" i="10"/>
  <c r="E5494" i="10"/>
  <c r="E5495" i="10"/>
  <c r="E5496" i="10"/>
  <c r="E5497" i="10"/>
  <c r="E5498" i="10"/>
  <c r="E5499" i="10"/>
  <c r="E5500" i="10"/>
  <c r="E5501" i="10"/>
  <c r="E5502" i="10"/>
  <c r="E5503" i="10"/>
  <c r="E5504" i="10"/>
  <c r="E5505" i="10"/>
  <c r="E5506" i="10"/>
  <c r="E5507" i="10"/>
  <c r="E5508" i="10"/>
  <c r="E5509" i="10"/>
  <c r="E5510" i="10"/>
  <c r="E5511" i="10"/>
  <c r="E5512" i="10"/>
  <c r="E5513" i="10"/>
  <c r="E5514" i="10"/>
  <c r="E5515" i="10"/>
  <c r="E5516" i="10"/>
  <c r="E5517" i="10"/>
  <c r="E5518" i="10"/>
  <c r="E5519" i="10"/>
  <c r="E5520" i="10"/>
  <c r="E5521" i="10"/>
  <c r="E5522" i="10"/>
  <c r="E5523" i="10"/>
  <c r="E5524" i="10"/>
  <c r="E5525" i="10"/>
  <c r="E5526" i="10"/>
  <c r="E5527" i="10"/>
  <c r="E5528" i="10"/>
  <c r="E5529" i="10"/>
  <c r="E5530" i="10"/>
  <c r="E5531" i="10"/>
  <c r="E5532" i="10"/>
  <c r="E5533" i="10"/>
  <c r="E5534" i="10"/>
  <c r="E5535" i="10"/>
  <c r="E5536" i="10"/>
  <c r="E5537" i="10"/>
  <c r="E5538" i="10"/>
  <c r="E5539" i="10"/>
  <c r="E5540" i="10"/>
  <c r="E5541" i="10"/>
  <c r="E5542" i="10"/>
  <c r="E5543" i="10"/>
  <c r="E5544" i="10"/>
  <c r="E5545" i="10"/>
  <c r="E5546" i="10"/>
  <c r="E5547" i="10"/>
  <c r="E5548" i="10"/>
  <c r="E5549" i="10"/>
  <c r="E5550" i="10"/>
  <c r="E5551" i="10"/>
  <c r="E5552" i="10"/>
  <c r="E5553" i="10"/>
  <c r="E5554" i="10"/>
  <c r="E5555" i="10"/>
  <c r="E5556" i="10"/>
  <c r="E5557" i="10"/>
  <c r="E5558" i="10"/>
  <c r="E5559" i="10"/>
  <c r="E5560" i="10"/>
  <c r="E5561" i="10"/>
  <c r="E5562" i="10"/>
  <c r="E5563" i="10"/>
  <c r="E5564" i="10"/>
  <c r="E5565" i="10"/>
  <c r="E5566" i="10"/>
  <c r="E5567" i="10"/>
  <c r="E5568" i="10"/>
  <c r="E5569" i="10"/>
  <c r="E5570" i="10"/>
  <c r="E5571" i="10"/>
  <c r="E5572" i="10"/>
  <c r="E5573" i="10"/>
  <c r="E5574" i="10"/>
  <c r="E5575" i="10"/>
  <c r="E5576" i="10"/>
  <c r="E5577" i="10"/>
  <c r="E5578" i="10"/>
  <c r="E5579" i="10"/>
  <c r="E5580" i="10"/>
  <c r="E5581" i="10"/>
  <c r="E5582" i="10"/>
  <c r="E5583" i="10"/>
  <c r="E5584" i="10"/>
  <c r="E5585" i="10"/>
  <c r="E5586" i="10"/>
  <c r="E5587" i="10"/>
  <c r="E5588" i="10"/>
  <c r="E5589" i="10"/>
  <c r="E5590" i="10"/>
  <c r="E5591" i="10"/>
  <c r="E5592" i="10"/>
  <c r="E5593" i="10"/>
  <c r="E5594" i="10"/>
  <c r="E5595" i="10"/>
  <c r="E5596" i="10"/>
  <c r="E5597" i="10"/>
  <c r="E5598" i="10"/>
  <c r="E5599" i="10"/>
  <c r="E5600" i="10"/>
  <c r="E5601" i="10"/>
  <c r="E5602" i="10"/>
  <c r="E5603" i="10"/>
  <c r="E5604" i="10"/>
  <c r="E5605" i="10"/>
  <c r="E5606" i="10"/>
  <c r="E5607" i="10"/>
  <c r="E5608" i="10"/>
  <c r="E5609" i="10"/>
  <c r="E5610" i="10"/>
  <c r="E5611" i="10"/>
  <c r="E5612" i="10"/>
  <c r="E5613" i="10"/>
  <c r="E5614" i="10"/>
  <c r="E5615" i="10"/>
  <c r="E5616" i="10"/>
  <c r="E5617" i="10"/>
  <c r="E5618" i="10"/>
  <c r="E5619" i="10"/>
  <c r="E5620" i="10"/>
  <c r="E5621" i="10"/>
  <c r="E5622" i="10"/>
  <c r="E5623" i="10"/>
  <c r="E5624" i="10"/>
  <c r="E5625" i="10"/>
  <c r="E5626" i="10"/>
  <c r="E5627" i="10"/>
  <c r="E5628" i="10"/>
  <c r="E5629" i="10"/>
  <c r="E5630" i="10"/>
  <c r="E5631" i="10"/>
  <c r="E5632" i="10"/>
  <c r="E5633" i="10"/>
  <c r="E5634" i="10"/>
  <c r="E5635" i="10"/>
  <c r="E5636" i="10"/>
  <c r="E5637" i="10"/>
  <c r="E5638" i="10"/>
  <c r="E5639" i="10"/>
  <c r="E5640" i="10"/>
  <c r="E5641" i="10"/>
  <c r="E5642" i="10"/>
  <c r="E5643" i="10"/>
  <c r="E5644" i="10"/>
  <c r="E5645" i="10"/>
  <c r="E5646" i="10"/>
  <c r="E5647" i="10"/>
  <c r="E5648" i="10"/>
  <c r="E5649" i="10"/>
  <c r="E5650" i="10"/>
  <c r="E5651" i="10"/>
  <c r="E5652" i="10"/>
  <c r="E5653" i="10"/>
  <c r="E5654" i="10"/>
  <c r="E5655" i="10"/>
  <c r="E5656" i="10"/>
  <c r="E5657" i="10"/>
  <c r="E5658" i="10"/>
  <c r="E5659" i="10"/>
  <c r="E5660" i="10"/>
  <c r="E5661" i="10"/>
  <c r="E5662" i="10"/>
  <c r="E5663" i="10"/>
  <c r="E5664" i="10"/>
  <c r="E5665" i="10"/>
  <c r="E5666" i="10"/>
  <c r="E5667" i="10"/>
  <c r="E5668" i="10"/>
  <c r="E5669" i="10"/>
  <c r="E5670" i="10"/>
  <c r="E5671" i="10"/>
  <c r="E5672" i="10"/>
  <c r="E5673" i="10"/>
  <c r="E5674" i="10"/>
  <c r="E5675" i="10"/>
  <c r="E5676" i="10"/>
  <c r="E5677" i="10"/>
  <c r="E5678" i="10"/>
  <c r="E5679" i="10"/>
  <c r="E5680" i="10"/>
  <c r="E5681" i="10"/>
  <c r="E5682" i="10"/>
  <c r="E5683" i="10"/>
  <c r="E5684" i="10"/>
  <c r="E5685" i="10"/>
  <c r="E5686" i="10"/>
  <c r="E5687" i="10"/>
  <c r="E5688" i="10"/>
  <c r="E5689" i="10"/>
  <c r="E5690" i="10"/>
  <c r="E5691" i="10"/>
  <c r="E5692" i="10"/>
  <c r="E5693" i="10"/>
  <c r="E5694" i="10"/>
  <c r="E5695" i="10"/>
  <c r="E5696" i="10"/>
  <c r="E5697" i="10"/>
  <c r="E5698" i="10"/>
  <c r="E5699" i="10"/>
  <c r="E5700" i="10"/>
  <c r="E5701" i="10"/>
  <c r="E5702" i="10"/>
  <c r="E5703" i="10"/>
  <c r="E5704" i="10"/>
  <c r="E5705" i="10"/>
  <c r="E5706" i="10"/>
  <c r="E5707" i="10"/>
  <c r="E5708" i="10"/>
  <c r="E5709" i="10"/>
  <c r="E5710" i="10"/>
  <c r="E5711" i="10"/>
  <c r="E5712" i="10"/>
  <c r="E5713" i="10"/>
  <c r="E5714" i="10"/>
  <c r="E5715" i="10"/>
  <c r="E5716" i="10"/>
  <c r="E5717" i="10"/>
  <c r="E5718" i="10"/>
  <c r="E5719" i="10"/>
  <c r="E5720" i="10"/>
  <c r="E5721" i="10"/>
  <c r="E5722" i="10"/>
  <c r="E5723" i="10"/>
  <c r="E5724" i="10"/>
  <c r="E5725" i="10"/>
  <c r="E5726" i="10"/>
  <c r="E5727" i="10"/>
  <c r="E5728" i="10"/>
  <c r="E5729" i="10"/>
  <c r="E5730" i="10"/>
  <c r="E5731" i="10"/>
  <c r="E5732" i="10"/>
  <c r="E5733" i="10"/>
  <c r="E5734" i="10"/>
  <c r="E5735" i="10"/>
  <c r="E5736" i="10"/>
  <c r="E5737" i="10"/>
  <c r="E5738" i="10"/>
  <c r="E5739" i="10"/>
  <c r="E5740" i="10"/>
  <c r="E5741" i="10"/>
  <c r="E5742" i="10"/>
  <c r="E5743" i="10"/>
  <c r="E5744" i="10"/>
  <c r="E5745" i="10"/>
  <c r="E5746" i="10"/>
  <c r="E5747" i="10"/>
  <c r="E5748" i="10"/>
  <c r="E5749" i="10"/>
  <c r="E5750" i="10"/>
  <c r="E5751" i="10"/>
  <c r="E5752" i="10"/>
  <c r="E5753" i="10"/>
  <c r="E5754" i="10"/>
  <c r="E5755" i="10"/>
  <c r="E5756" i="10"/>
  <c r="E5757" i="10"/>
  <c r="E5758" i="10"/>
  <c r="E5759" i="10"/>
  <c r="E5760" i="10"/>
  <c r="E5761" i="10"/>
  <c r="E5762" i="10"/>
  <c r="E5763" i="10"/>
  <c r="E5764" i="10"/>
  <c r="E5765" i="10"/>
  <c r="E5766" i="10"/>
  <c r="E5767" i="10"/>
  <c r="E5768" i="10"/>
  <c r="E5769" i="10"/>
  <c r="E5770" i="10"/>
  <c r="E5771" i="10"/>
  <c r="E5772" i="10"/>
  <c r="E5773" i="10"/>
  <c r="E5774" i="10"/>
  <c r="E5775" i="10"/>
  <c r="E5776" i="10"/>
  <c r="E5777" i="10"/>
  <c r="E5778" i="10"/>
  <c r="E5779" i="10"/>
  <c r="E5780" i="10"/>
  <c r="E5781" i="10"/>
  <c r="E5782" i="10"/>
  <c r="E5783" i="10"/>
  <c r="E5784" i="10"/>
  <c r="E5785" i="10"/>
  <c r="E5786" i="10"/>
  <c r="E5787" i="10"/>
  <c r="E5788" i="10"/>
  <c r="E5789" i="10"/>
  <c r="E5790" i="10"/>
  <c r="E5791" i="10"/>
  <c r="E5792" i="10"/>
  <c r="E5793" i="10"/>
  <c r="E5794" i="10"/>
  <c r="E5795" i="10"/>
  <c r="E5796" i="10"/>
  <c r="E5797" i="10"/>
  <c r="E5798" i="10"/>
  <c r="E5799" i="10"/>
  <c r="E5800" i="10"/>
  <c r="E5801" i="10"/>
  <c r="E5802" i="10"/>
  <c r="E5803" i="10"/>
  <c r="E5804" i="10"/>
  <c r="E5805" i="10"/>
  <c r="E5806" i="10"/>
  <c r="E5807" i="10"/>
  <c r="E5808" i="10"/>
  <c r="E5809" i="10"/>
  <c r="E5810" i="10"/>
  <c r="E5811" i="10"/>
  <c r="E5812" i="10"/>
  <c r="E5813" i="10"/>
  <c r="E5814" i="10"/>
  <c r="E5815" i="10"/>
  <c r="E5816" i="10"/>
  <c r="E5817" i="10"/>
  <c r="E5818" i="10"/>
  <c r="E5819" i="10"/>
  <c r="E5820" i="10"/>
  <c r="E5821" i="10"/>
  <c r="E5822" i="10"/>
  <c r="E5823" i="10"/>
  <c r="E5824" i="10"/>
  <c r="E5825" i="10"/>
  <c r="E5826" i="10"/>
  <c r="E5827" i="10"/>
  <c r="E5828" i="10"/>
  <c r="E5829" i="10"/>
  <c r="E5830" i="10"/>
  <c r="E5831" i="10"/>
  <c r="E5832" i="10"/>
  <c r="E5833" i="10"/>
  <c r="E5834" i="10"/>
  <c r="E5835" i="10"/>
  <c r="E5836" i="10"/>
  <c r="E5837" i="10"/>
  <c r="E5838" i="10"/>
  <c r="E5839" i="10"/>
  <c r="E5840" i="10"/>
  <c r="E5841" i="10"/>
  <c r="E5842" i="10"/>
  <c r="E5843" i="10"/>
  <c r="E5844" i="10"/>
  <c r="E5845" i="10"/>
  <c r="E5846" i="10"/>
  <c r="E5847" i="10"/>
  <c r="E5848" i="10"/>
  <c r="E5849" i="10"/>
  <c r="E5850" i="10"/>
  <c r="E5851" i="10"/>
  <c r="E5852" i="10"/>
  <c r="E5853" i="10"/>
  <c r="E5854" i="10"/>
  <c r="E5855" i="10"/>
  <c r="E5856" i="10"/>
  <c r="E5857" i="10"/>
  <c r="E5858" i="10"/>
  <c r="E5859" i="10"/>
  <c r="E5860" i="10"/>
  <c r="E5861" i="10"/>
  <c r="E5862" i="10"/>
  <c r="E5863" i="10"/>
  <c r="E5864" i="10"/>
  <c r="E5865" i="10"/>
  <c r="E5866" i="10"/>
  <c r="E5867" i="10"/>
  <c r="E5868" i="10"/>
  <c r="E5869" i="10"/>
  <c r="E5870" i="10"/>
  <c r="E5871" i="10"/>
  <c r="E5872" i="10"/>
  <c r="E5873" i="10"/>
  <c r="E5874" i="10"/>
  <c r="E5875" i="10"/>
  <c r="E5876" i="10"/>
  <c r="E5877" i="10"/>
  <c r="E5878" i="10"/>
  <c r="E5879" i="10"/>
  <c r="E5880" i="10"/>
  <c r="E5881" i="10"/>
  <c r="E5882" i="10"/>
  <c r="E5883" i="10"/>
  <c r="E5884" i="10"/>
  <c r="E5885" i="10"/>
  <c r="E5886" i="10"/>
  <c r="E5887" i="10"/>
  <c r="E5888" i="10"/>
  <c r="E5889" i="10"/>
  <c r="E5890" i="10"/>
  <c r="E5891" i="10"/>
  <c r="E5892" i="10"/>
  <c r="E5893" i="10"/>
  <c r="E5894" i="10"/>
  <c r="E5895" i="10"/>
  <c r="E5896" i="10"/>
  <c r="E5897" i="10"/>
  <c r="E5898" i="10"/>
  <c r="E5899" i="10"/>
  <c r="E5900" i="10"/>
  <c r="E5901" i="10"/>
  <c r="E5902" i="10"/>
  <c r="E5903" i="10"/>
  <c r="E5904" i="10"/>
  <c r="E5905" i="10"/>
  <c r="E5906" i="10"/>
  <c r="E5907" i="10"/>
  <c r="E5908" i="10"/>
  <c r="E5909" i="10"/>
  <c r="E5910" i="10"/>
  <c r="E5911" i="10"/>
  <c r="E5912" i="10"/>
  <c r="E5913" i="10"/>
  <c r="E5914" i="10"/>
  <c r="E5915" i="10"/>
  <c r="E5916" i="10"/>
  <c r="E5917" i="10"/>
  <c r="E5918" i="10"/>
  <c r="E5919" i="10"/>
  <c r="E5920" i="10"/>
  <c r="E5921" i="10"/>
  <c r="E5922" i="10"/>
  <c r="E5923" i="10"/>
  <c r="E5924" i="10"/>
  <c r="E5925" i="10"/>
  <c r="E5926" i="10"/>
  <c r="E5927" i="10"/>
  <c r="E5928" i="10"/>
  <c r="E5929" i="10"/>
  <c r="E5930" i="10"/>
  <c r="E5931" i="10"/>
  <c r="E5932" i="10"/>
  <c r="E5933" i="10"/>
  <c r="E5934" i="10"/>
  <c r="E5935" i="10"/>
  <c r="E5936" i="10"/>
  <c r="E5937" i="10"/>
  <c r="E5938" i="10"/>
  <c r="E5939" i="10"/>
  <c r="E5940" i="10"/>
  <c r="E5941" i="10"/>
  <c r="E5942" i="10"/>
  <c r="E5943" i="10"/>
  <c r="E5944" i="10"/>
  <c r="E5945" i="10"/>
  <c r="E5946" i="10"/>
  <c r="E5947" i="10"/>
  <c r="E5948" i="10"/>
  <c r="E5949" i="10"/>
  <c r="E5950" i="10"/>
  <c r="E5951" i="10"/>
  <c r="E5952" i="10"/>
  <c r="E5953" i="10"/>
  <c r="E5954" i="10"/>
  <c r="E5955" i="10"/>
  <c r="E5956" i="10"/>
  <c r="E5957" i="10"/>
  <c r="E5958" i="10"/>
  <c r="E5959" i="10"/>
  <c r="E5960" i="10"/>
  <c r="E5961" i="10"/>
  <c r="E5962" i="10"/>
  <c r="E5963" i="10"/>
  <c r="E5964" i="10"/>
  <c r="E5965" i="10"/>
  <c r="E5966" i="10"/>
  <c r="E5967" i="10"/>
  <c r="E5968" i="10"/>
  <c r="E5969" i="10"/>
  <c r="E5970" i="10"/>
  <c r="E5971" i="10"/>
  <c r="E5972" i="10"/>
  <c r="E5973" i="10"/>
  <c r="E5974" i="10"/>
  <c r="E5975" i="10"/>
  <c r="E5976" i="10"/>
  <c r="E5977" i="10"/>
  <c r="E5978" i="10"/>
  <c r="E5979" i="10"/>
  <c r="E5980" i="10"/>
  <c r="E5981" i="10"/>
  <c r="E5982" i="10"/>
  <c r="E5983" i="10"/>
  <c r="E5984" i="10"/>
  <c r="E5985" i="10"/>
  <c r="E5986" i="10"/>
  <c r="E5987" i="10"/>
  <c r="E5988" i="10"/>
  <c r="E5989" i="10"/>
  <c r="E5990" i="10"/>
  <c r="E5991" i="10"/>
  <c r="E5992" i="10"/>
  <c r="E5993" i="10"/>
  <c r="E5994" i="10"/>
  <c r="E5995" i="10"/>
  <c r="E5996" i="10"/>
  <c r="E5997" i="10"/>
  <c r="E211" i="10"/>
  <c r="E204" i="10"/>
  <c r="E205" i="10"/>
  <c r="E206" i="10"/>
  <c r="E207" i="10"/>
  <c r="E208" i="10"/>
  <c r="E209" i="10"/>
  <c r="E210" i="10"/>
  <c r="E191" i="10"/>
  <c r="E192" i="10"/>
  <c r="E193" i="10"/>
  <c r="E194" i="10"/>
  <c r="E195" i="10"/>
  <c r="E196" i="10"/>
  <c r="E197" i="10"/>
  <c r="E198" i="10"/>
  <c r="E199" i="10"/>
  <c r="E200" i="10"/>
  <c r="E201" i="10"/>
  <c r="E202" i="10"/>
  <c r="E203"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5" i="10"/>
  <c r="E6" i="10"/>
  <c r="E7" i="10"/>
  <c r="E8" i="10"/>
  <c r="E9" i="10"/>
  <c r="E10" i="10"/>
  <c r="E11" i="10"/>
  <c r="E4" i="10"/>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N2" i="2"/>
  <c r="C8" i="3"/>
  <c r="G4" i="3"/>
  <c r="F4" i="3"/>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49B8A-0CC3-4539-8088-8477022F0637}" keepAlive="1" name="Query - retail-sales" description="Connection to the 'retail-sales' query in the workbook." type="5" refreshedVersion="8" background="1" saveData="1">
    <dbPr connection="Provider=Microsoft.Mashup.OleDb.1;Data Source=$Workbook$;Location=retail-sales;Extended Properties=&quot;&quot;" command="SELECT * FROM [retail-sales]"/>
  </connection>
</connections>
</file>

<file path=xl/sharedStrings.xml><?xml version="1.0" encoding="utf-8"?>
<sst xmlns="http://schemas.openxmlformats.org/spreadsheetml/2006/main" count="80211" uniqueCount="6083">
  <si>
    <t>Order_ID</t>
  </si>
  <si>
    <t>Customer_ID</t>
  </si>
  <si>
    <t>Order_Date</t>
  </si>
  <si>
    <t>Region</t>
  </si>
  <si>
    <t>Product_Category</t>
  </si>
  <si>
    <t>Customer_Segment</t>
  </si>
  <si>
    <t>Quantity</t>
  </si>
  <si>
    <t>Unit_Price</t>
  </si>
  <si>
    <t>Discount_Rate</t>
  </si>
  <si>
    <t>Revenue</t>
  </si>
  <si>
    <t>Cost</t>
  </si>
  <si>
    <t>Profit</t>
  </si>
  <si>
    <t>Payment_Method</t>
  </si>
  <si>
    <t>CUST3818</t>
  </si>
  <si>
    <t>North</t>
  </si>
  <si>
    <t>Clothing</t>
  </si>
  <si>
    <t>Corporate</t>
  </si>
  <si>
    <t>Credit Card</t>
  </si>
  <si>
    <t>CUST9689</t>
  </si>
  <si>
    <t>South</t>
  </si>
  <si>
    <t>Beauty</t>
  </si>
  <si>
    <t>Home Office</t>
  </si>
  <si>
    <t>Debit Card</t>
  </si>
  <si>
    <t>CUST9147</t>
  </si>
  <si>
    <t>West</t>
  </si>
  <si>
    <t>Sports</t>
  </si>
  <si>
    <t>CUST7938</t>
  </si>
  <si>
    <t>Consumer</t>
  </si>
  <si>
    <t>UPI</t>
  </si>
  <si>
    <t>CUST5127</t>
  </si>
  <si>
    <t>Home &amp; Kitchen</t>
  </si>
  <si>
    <t>CUST4834</t>
  </si>
  <si>
    <t>CUST4649</t>
  </si>
  <si>
    <t>Electronics</t>
  </si>
  <si>
    <t>CUST3844</t>
  </si>
  <si>
    <t>CUST1425</t>
  </si>
  <si>
    <t>CUST3261</t>
  </si>
  <si>
    <t>CUST6670</t>
  </si>
  <si>
    <t>CUST7712</t>
  </si>
  <si>
    <t>East</t>
  </si>
  <si>
    <t>Net Banking</t>
  </si>
  <si>
    <t>CUST8987</t>
  </si>
  <si>
    <t>CUST9996</t>
  </si>
  <si>
    <t>CUST1446</t>
  </si>
  <si>
    <t>CUST6518</t>
  </si>
  <si>
    <t>CUST2327</t>
  </si>
  <si>
    <t>Cash on Delivery</t>
  </si>
  <si>
    <t>CUST3460</t>
  </si>
  <si>
    <t>CUST4050</t>
  </si>
  <si>
    <t>CUST6901</t>
  </si>
  <si>
    <t>CUST5672</t>
  </si>
  <si>
    <t>CUST2312</t>
  </si>
  <si>
    <t>CUST6575</t>
  </si>
  <si>
    <t>CUST5212</t>
  </si>
  <si>
    <t>CUST7225</t>
  </si>
  <si>
    <t>CUST6665</t>
  </si>
  <si>
    <t>CUST2433</t>
  </si>
  <si>
    <t>CUST4228</t>
  </si>
  <si>
    <t>CUST3085</t>
  </si>
  <si>
    <t>CUST5248</t>
  </si>
  <si>
    <t>CUST9075</t>
  </si>
  <si>
    <t>CUST7694</t>
  </si>
  <si>
    <t>CUST6166</t>
  </si>
  <si>
    <t>CUST6606</t>
  </si>
  <si>
    <t>CUST6857</t>
  </si>
  <si>
    <t>CUST3336</t>
  </si>
  <si>
    <t>CUST5307</t>
  </si>
  <si>
    <t>CUST7397</t>
  </si>
  <si>
    <t>CUST4063</t>
  </si>
  <si>
    <t>CUST8662</t>
  </si>
  <si>
    <t>CUST4872</t>
  </si>
  <si>
    <t>CUST3866</t>
  </si>
  <si>
    <t>CUST9814</t>
  </si>
  <si>
    <t>CUST6864</t>
  </si>
  <si>
    <t>CUST7882</t>
  </si>
  <si>
    <t>CUST2776</t>
  </si>
  <si>
    <t>CUST9232</t>
  </si>
  <si>
    <t>CUST4823</t>
  </si>
  <si>
    <t>CUST4966</t>
  </si>
  <si>
    <t>CUST5555</t>
  </si>
  <si>
    <t>CUST2909</t>
  </si>
  <si>
    <t>CUST5763</t>
  </si>
  <si>
    <t>CUST9912</t>
  </si>
  <si>
    <t>CUST6341</t>
  </si>
  <si>
    <t>CUST5835</t>
  </si>
  <si>
    <t>CUST7665</t>
  </si>
  <si>
    <t>CUST4799</t>
  </si>
  <si>
    <t>CUST9090</t>
  </si>
  <si>
    <t>CUST3474</t>
  </si>
  <si>
    <t>CUST3431</t>
  </si>
  <si>
    <t>CUST7243</t>
  </si>
  <si>
    <t>CUST8473</t>
  </si>
  <si>
    <t>CUST6452</t>
  </si>
  <si>
    <t>CUST8126</t>
  </si>
  <si>
    <t>CUST8121</t>
  </si>
  <si>
    <t>CUST2251</t>
  </si>
  <si>
    <t>CUST1141</t>
  </si>
  <si>
    <t>CUST2459</t>
  </si>
  <si>
    <t>CUST5147</t>
  </si>
  <si>
    <t>CUST3245</t>
  </si>
  <si>
    <t>CUST6730</t>
  </si>
  <si>
    <t>CUST4339</t>
  </si>
  <si>
    <t>CUST3669</t>
  </si>
  <si>
    <t>CUST5198</t>
  </si>
  <si>
    <t>CUST8926</t>
  </si>
  <si>
    <t>CUST5583</t>
  </si>
  <si>
    <t>CUST4662</t>
  </si>
  <si>
    <t>CUST3485</t>
  </si>
  <si>
    <t>CUST5924</t>
  </si>
  <si>
    <t>CUST3232</t>
  </si>
  <si>
    <t>CUST7688</t>
  </si>
  <si>
    <t>CUST5785</t>
  </si>
  <si>
    <t>CUST5671</t>
  </si>
  <si>
    <t>CUST7244</t>
  </si>
  <si>
    <t>CUST3506</t>
  </si>
  <si>
    <t>CUST4486</t>
  </si>
  <si>
    <t>CUST8961</t>
  </si>
  <si>
    <t>CUST1104</t>
  </si>
  <si>
    <t>CUST8800</t>
  </si>
  <si>
    <t>CUST7351</t>
  </si>
  <si>
    <t>CUST7216</t>
  </si>
  <si>
    <t>CUST9675</t>
  </si>
  <si>
    <t>CUST6765</t>
  </si>
  <si>
    <t>CUST4225</t>
  </si>
  <si>
    <t>CUST8945</t>
  </si>
  <si>
    <t>CUST1548</t>
  </si>
  <si>
    <t>CUST3717</t>
  </si>
  <si>
    <t>CUST1528</t>
  </si>
  <si>
    <t>CUST7817</t>
  </si>
  <si>
    <t>CUST8976</t>
  </si>
  <si>
    <t>CUST6222</t>
  </si>
  <si>
    <t>CUST8363</t>
  </si>
  <si>
    <t>CUST2744</t>
  </si>
  <si>
    <t>CUST3169</t>
  </si>
  <si>
    <t>CUST2598</t>
  </si>
  <si>
    <t>CUST4947</t>
  </si>
  <si>
    <t>CUST2651</t>
  </si>
  <si>
    <t>CUST1461</t>
  </si>
  <si>
    <t>CUST9782</t>
  </si>
  <si>
    <t>CUST8253</t>
  </si>
  <si>
    <t>CUST4895</t>
  </si>
  <si>
    <t>CUST7990</t>
  </si>
  <si>
    <t>CUST2911</t>
  </si>
  <si>
    <t>CUST3234</t>
  </si>
  <si>
    <t>CUST4120</t>
  </si>
  <si>
    <t>CUST7995</t>
  </si>
  <si>
    <t>CUST2438</t>
  </si>
  <si>
    <t>CUST8107</t>
  </si>
  <si>
    <t>CUST7284</t>
  </si>
  <si>
    <t>CUST3857</t>
  </si>
  <si>
    <t>CUST8555</t>
  </si>
  <si>
    <t>CUST8178</t>
  </si>
  <si>
    <t>CUST7400</t>
  </si>
  <si>
    <t>CUST5077</t>
  </si>
  <si>
    <t>CUST2986</t>
  </si>
  <si>
    <t>CUST1538</t>
  </si>
  <si>
    <t>CUST2395</t>
  </si>
  <si>
    <t>CUST6421</t>
  </si>
  <si>
    <t>CUST9886</t>
  </si>
  <si>
    <t>CUST3471</t>
  </si>
  <si>
    <t>CUST9482</t>
  </si>
  <si>
    <t>CUST5702</t>
  </si>
  <si>
    <t>CUST5894</t>
  </si>
  <si>
    <t>CUST4166</t>
  </si>
  <si>
    <t>CUST6712</t>
  </si>
  <si>
    <t>CUST1710</t>
  </si>
  <si>
    <t>CUST7758</t>
  </si>
  <si>
    <t>CUST3076</t>
  </si>
  <si>
    <t>CUST3573</t>
  </si>
  <si>
    <t>CUST6652</t>
  </si>
  <si>
    <t>CUST7288</t>
  </si>
  <si>
    <t>CUST3799</t>
  </si>
  <si>
    <t>CUST6941</t>
  </si>
  <si>
    <t>CUST2543</t>
  </si>
  <si>
    <t>CUST9948</t>
  </si>
  <si>
    <t>CUST7739</t>
  </si>
  <si>
    <t>CUST9217</t>
  </si>
  <si>
    <t>CUST5807</t>
  </si>
  <si>
    <t>CUST8400</t>
  </si>
  <si>
    <t>CUST6081</t>
  </si>
  <si>
    <t>CUST8380</t>
  </si>
  <si>
    <t>CUST6245</t>
  </si>
  <si>
    <t>CUST1126</t>
  </si>
  <si>
    <t>CUST6441</t>
  </si>
  <si>
    <t>CUST5652</t>
  </si>
  <si>
    <t>CUST5171</t>
  </si>
  <si>
    <t>CUST7305</t>
  </si>
  <si>
    <t>CUST6927</t>
  </si>
  <si>
    <t>CUST4350</t>
  </si>
  <si>
    <t>CUST1493</t>
  </si>
  <si>
    <t>CUST8149</t>
  </si>
  <si>
    <t>CUST5062</t>
  </si>
  <si>
    <t>CUST2897</t>
  </si>
  <si>
    <t>CUST8349</t>
  </si>
  <si>
    <t>CUST8754</t>
  </si>
  <si>
    <t>CUST5388</t>
  </si>
  <si>
    <t>CUST5938</t>
  </si>
  <si>
    <t>CUST6179</t>
  </si>
  <si>
    <t>CUST2983</t>
  </si>
  <si>
    <t>CUST3989</t>
  </si>
  <si>
    <t>CUST5395</t>
  </si>
  <si>
    <t>CUST1693</t>
  </si>
  <si>
    <t>CUST8627</t>
  </si>
  <si>
    <t>CUST9309</t>
  </si>
  <si>
    <t>CUST5250</t>
  </si>
  <si>
    <t>CUST8690</t>
  </si>
  <si>
    <t>CUST8362</t>
  </si>
  <si>
    <t>CUST7618</t>
  </si>
  <si>
    <t>CUST4465</t>
  </si>
  <si>
    <t>CUST1017</t>
  </si>
  <si>
    <t>CUST2273</t>
  </si>
  <si>
    <t>CUST7838</t>
  </si>
  <si>
    <t>CUST8819</t>
  </si>
  <si>
    <t>CUST7271</t>
  </si>
  <si>
    <t>CUST1138</t>
  </si>
  <si>
    <t>CUST3089</t>
  </si>
  <si>
    <t>CUST7367</t>
  </si>
  <si>
    <t>CUST3714</t>
  </si>
  <si>
    <t>CUST3519</t>
  </si>
  <si>
    <t>CUST4560</t>
  </si>
  <si>
    <t>CUST9389</t>
  </si>
  <si>
    <t>CUST8354</t>
  </si>
  <si>
    <t>CUST1105</t>
  </si>
  <si>
    <t>CUST4247</t>
  </si>
  <si>
    <t>CUST8870</t>
  </si>
  <si>
    <t>CUST7153</t>
  </si>
  <si>
    <t>CUST3548</t>
  </si>
  <si>
    <t>CUST8488</t>
  </si>
  <si>
    <t>CUST4672</t>
  </si>
  <si>
    <t>CUST2015</t>
  </si>
  <si>
    <t>CUST8607</t>
  </si>
  <si>
    <t>CUST9243</t>
  </si>
  <si>
    <t>CUST6392</t>
  </si>
  <si>
    <t>CUST7189</t>
  </si>
  <si>
    <t>CUST3036</t>
  </si>
  <si>
    <t>CUST6790</t>
  </si>
  <si>
    <t>CUST2303</t>
  </si>
  <si>
    <t>CUST5697</t>
  </si>
  <si>
    <t>CUST7433</t>
  </si>
  <si>
    <t>CUST4516</t>
  </si>
  <si>
    <t>CUST1012</t>
  </si>
  <si>
    <t>CUST8996</t>
  </si>
  <si>
    <t>CUST6199</t>
  </si>
  <si>
    <t>CUST4295</t>
  </si>
  <si>
    <t>CUST7753</t>
  </si>
  <si>
    <t>CUST5977</t>
  </si>
  <si>
    <t>CUST6069</t>
  </si>
  <si>
    <t>CUST5365</t>
  </si>
  <si>
    <t>CUST4514</t>
  </si>
  <si>
    <t>CUST1692</t>
  </si>
  <si>
    <t>CUST2172</t>
  </si>
  <si>
    <t>CUST2076</t>
  </si>
  <si>
    <t>CUST8153</t>
  </si>
  <si>
    <t>CUST9443</t>
  </si>
  <si>
    <t>CUST6779</t>
  </si>
  <si>
    <t>CUST3122</t>
  </si>
  <si>
    <t>CUST7850</t>
  </si>
  <si>
    <t>CUST8462</t>
  </si>
  <si>
    <t>CUST2375</t>
  </si>
  <si>
    <t>CUST6139</t>
  </si>
  <si>
    <t>CUST4905</t>
  </si>
  <si>
    <t>CUST9274</t>
  </si>
  <si>
    <t>CUST6825</t>
  </si>
  <si>
    <t>CUST4150</t>
  </si>
  <si>
    <t>CUST1726</t>
  </si>
  <si>
    <t>CUST6197</t>
  </si>
  <si>
    <t>CUST4316</t>
  </si>
  <si>
    <t>CUST5736</t>
  </si>
  <si>
    <t>CUST3635</t>
  </si>
  <si>
    <t>CUST9193</t>
  </si>
  <si>
    <t>CUST7762</t>
  </si>
  <si>
    <t>CUST1036</t>
  </si>
  <si>
    <t>CUST1339</t>
  </si>
  <si>
    <t>CUST8229</t>
  </si>
  <si>
    <t>CUST6430</t>
  </si>
  <si>
    <t>CUST7311</t>
  </si>
  <si>
    <t>CUST7465</t>
  </si>
  <si>
    <t>CUST6657</t>
  </si>
  <si>
    <t>CUST9916</t>
  </si>
  <si>
    <t>CUST5792</t>
  </si>
  <si>
    <t>CUST7701</t>
  </si>
  <si>
    <t>CUST5619</t>
  </si>
  <si>
    <t>CUST9219</t>
  </si>
  <si>
    <t>CUST1390</t>
  </si>
  <si>
    <t>CUST5952</t>
  </si>
  <si>
    <t>CUST5409</t>
  </si>
  <si>
    <t>CUST8172</t>
  </si>
  <si>
    <t>CUST6776</t>
  </si>
  <si>
    <t>CUST1463</t>
  </si>
  <si>
    <t>CUST4704</t>
  </si>
  <si>
    <t>CUST9192</t>
  </si>
  <si>
    <t>CUST8979</t>
  </si>
  <si>
    <t>CUST1662</t>
  </si>
  <si>
    <t>CUST6782</t>
  </si>
  <si>
    <t>CUST9173</t>
  </si>
  <si>
    <t>CUST1929</t>
  </si>
  <si>
    <t>CUST3308</t>
  </si>
  <si>
    <t>CUST9668</t>
  </si>
  <si>
    <t>CUST1127</t>
  </si>
  <si>
    <t>CUST1755</t>
  </si>
  <si>
    <t>CUST4723</t>
  </si>
  <si>
    <t>CUST7523</t>
  </si>
  <si>
    <t>CUST1566</t>
  </si>
  <si>
    <t>CUST5878</t>
  </si>
  <si>
    <t>CUST1055</t>
  </si>
  <si>
    <t>CUST8188</t>
  </si>
  <si>
    <t>CUST5855</t>
  </si>
  <si>
    <t>CUST8252</t>
  </si>
  <si>
    <t>CUST9777</t>
  </si>
  <si>
    <t>CUST4168</t>
  </si>
  <si>
    <t>CUST8315</t>
  </si>
  <si>
    <t>CUST1097</t>
  </si>
  <si>
    <t>CUST2649</t>
  </si>
  <si>
    <t>CUST6895</t>
  </si>
  <si>
    <t>CUST4916</t>
  </si>
  <si>
    <t>CUST1505</t>
  </si>
  <si>
    <t>CUST2166</t>
  </si>
  <si>
    <t>CUST3083</t>
  </si>
  <si>
    <t>CUST4198</t>
  </si>
  <si>
    <t>CUST1218</t>
  </si>
  <si>
    <t>CUST7528</t>
  </si>
  <si>
    <t>CUST3405</t>
  </si>
  <si>
    <t>CUST7013</t>
  </si>
  <si>
    <t>CUST4038</t>
  </si>
  <si>
    <t>CUST5574</t>
  </si>
  <si>
    <t>CUST1328</t>
  </si>
  <si>
    <t>CUST1627</t>
  </si>
  <si>
    <t>CUST4505</t>
  </si>
  <si>
    <t>CUST7254</t>
  </si>
  <si>
    <t>CUST2807</t>
  </si>
  <si>
    <t>CUST3021</t>
  </si>
  <si>
    <t>CUST2139</t>
  </si>
  <si>
    <t>CUST3706</t>
  </si>
  <si>
    <t>CUST9328</t>
  </si>
  <si>
    <t>CUST3314</t>
  </si>
  <si>
    <t>CUST5109</t>
  </si>
  <si>
    <t>CUST4776</t>
  </si>
  <si>
    <t>CUST5312</t>
  </si>
  <si>
    <t>CUST7798</t>
  </si>
  <si>
    <t>CUST3537</t>
  </si>
  <si>
    <t>CUST7985</t>
  </si>
  <si>
    <t>CUST1311</t>
  </si>
  <si>
    <t>CUST9802</t>
  </si>
  <si>
    <t>CUST9405</t>
  </si>
  <si>
    <t>CUST7801</t>
  </si>
  <si>
    <t>CUST1883</t>
  </si>
  <si>
    <t>CUST2689</t>
  </si>
  <si>
    <t>CUST7486</t>
  </si>
  <si>
    <t>CUST1994</t>
  </si>
  <si>
    <t>CUST5156</t>
  </si>
  <si>
    <t>CUST5241</t>
  </si>
  <si>
    <t>CUST2429</t>
  </si>
  <si>
    <t>CUST2547</t>
  </si>
  <si>
    <t>CUST8025</t>
  </si>
  <si>
    <t>CUST6780</t>
  </si>
  <si>
    <t>CUST1032</t>
  </si>
  <si>
    <t>CUST2933</t>
  </si>
  <si>
    <t>CUST9278</t>
  </si>
  <si>
    <t>CUST4421</t>
  </si>
  <si>
    <t>CUST1939</t>
  </si>
  <si>
    <t>CUST1202</t>
  </si>
  <si>
    <t>CUST2430</t>
  </si>
  <si>
    <t>CUST9214</t>
  </si>
  <si>
    <t>CUST6624</t>
  </si>
  <si>
    <t>CUST7535</t>
  </si>
  <si>
    <t>CUST1606</t>
  </si>
  <si>
    <t>CUST6060</t>
  </si>
  <si>
    <t>CUST9432</t>
  </si>
  <si>
    <t>CUST6065</t>
  </si>
  <si>
    <t>CUST6365</t>
  </si>
  <si>
    <t>CUST3215</t>
  </si>
  <si>
    <t>CUST7354</t>
  </si>
  <si>
    <t>CUST6739</t>
  </si>
  <si>
    <t>CUST7615</t>
  </si>
  <si>
    <t>CUST1487</t>
  </si>
  <si>
    <t>CUST4424</t>
  </si>
  <si>
    <t>CUST3038</t>
  </si>
  <si>
    <t>CUST2205</t>
  </si>
  <si>
    <t>CUST1038</t>
  </si>
  <si>
    <t>CUST1447</t>
  </si>
  <si>
    <t>CUST2167</t>
  </si>
  <si>
    <t>CUST5976</t>
  </si>
  <si>
    <t>CUST2996</t>
  </si>
  <si>
    <t>CUST2388</t>
  </si>
  <si>
    <t>CUST8837</t>
  </si>
  <si>
    <t>CUST8015</t>
  </si>
  <si>
    <t>CUST8201</t>
  </si>
  <si>
    <t>CUST9876</t>
  </si>
  <si>
    <t>CUST6960</t>
  </si>
  <si>
    <t>CUST6455</t>
  </si>
  <si>
    <t>CUST9401</t>
  </si>
  <si>
    <t>CUST7899</t>
  </si>
  <si>
    <t>CUST2627</t>
  </si>
  <si>
    <t>CUST2874</t>
  </si>
  <si>
    <t>CUST6913</t>
  </si>
  <si>
    <t>CUST6841</t>
  </si>
  <si>
    <t>CUST2894</t>
  </si>
  <si>
    <t>CUST7466</t>
  </si>
  <si>
    <t>CUST3469</t>
  </si>
  <si>
    <t>CUST6295</t>
  </si>
  <si>
    <t>CUST3508</t>
  </si>
  <si>
    <t>CUST5149</t>
  </si>
  <si>
    <t>CUST7584</t>
  </si>
  <si>
    <t>CUST6241</t>
  </si>
  <si>
    <t>CUST9648</t>
  </si>
  <si>
    <t>CUST5272</t>
  </si>
  <si>
    <t>CUST9779</t>
  </si>
  <si>
    <t>CUST5631</t>
  </si>
  <si>
    <t>CUST8040</t>
  </si>
  <si>
    <t>CUST8682</t>
  </si>
  <si>
    <t>CUST8685</t>
  </si>
  <si>
    <t>CUST9400</t>
  </si>
  <si>
    <t>CUST6768</t>
  </si>
  <si>
    <t>CUST2042</t>
  </si>
  <si>
    <t>CUST6434</t>
  </si>
  <si>
    <t>CUST9971</t>
  </si>
  <si>
    <t>CUST8915</t>
  </si>
  <si>
    <t>CUST2642</t>
  </si>
  <si>
    <t>CUST4157</t>
  </si>
  <si>
    <t>CUST3696</t>
  </si>
  <si>
    <t>CUST5581</t>
  </si>
  <si>
    <t>CUST6351</t>
  </si>
  <si>
    <t>CUST9289</t>
  </si>
  <si>
    <t>CUST3077</t>
  </si>
  <si>
    <t>CUST5073</t>
  </si>
  <si>
    <t>CUST7130</t>
  </si>
  <si>
    <t>CUST5890</t>
  </si>
  <si>
    <t>CUST8459</t>
  </si>
  <si>
    <t>CUST7492</t>
  </si>
  <si>
    <t>CUST6860</t>
  </si>
  <si>
    <t>CUST7597</t>
  </si>
  <si>
    <t>CUST6469</t>
  </si>
  <si>
    <t>CUST2728</t>
  </si>
  <si>
    <t>CUST6804</t>
  </si>
  <si>
    <t>CUST4901</t>
  </si>
  <si>
    <t>CUST5733</t>
  </si>
  <si>
    <t>CUST4856</t>
  </si>
  <si>
    <t>CUST1120</t>
  </si>
  <si>
    <t>CUST3317</t>
  </si>
  <si>
    <t>CUST8558</t>
  </si>
  <si>
    <t>CUST2883</t>
  </si>
  <si>
    <t>CUST3135</t>
  </si>
  <si>
    <t>CUST3983</t>
  </si>
  <si>
    <t>CUST3958</t>
  </si>
  <si>
    <t>CUST1372</t>
  </si>
  <si>
    <t>CUST4099</t>
  </si>
  <si>
    <t>CUST8237</t>
  </si>
  <si>
    <t>CUST6457</t>
  </si>
  <si>
    <t>CUST9955</t>
  </si>
  <si>
    <t>CUST1174</t>
  </si>
  <si>
    <t>CUST6282</t>
  </si>
  <si>
    <t>CUST3043</t>
  </si>
  <si>
    <t>CUST8174</t>
  </si>
  <si>
    <t>CUST5137</t>
  </si>
  <si>
    <t>CUST4578</t>
  </si>
  <si>
    <t>CUST5040</t>
  </si>
  <si>
    <t>CUST5471</t>
  </si>
  <si>
    <t>CUST2033</t>
  </si>
  <si>
    <t>CUST6370</t>
  </si>
  <si>
    <t>CUST2253</t>
  </si>
  <si>
    <t>CUST2646</t>
  </si>
  <si>
    <t>CUST3438</t>
  </si>
  <si>
    <t>CUST8951</t>
  </si>
  <si>
    <t>CUST8547</t>
  </si>
  <si>
    <t>CUST4712</t>
  </si>
  <si>
    <t>CUST7538</t>
  </si>
  <si>
    <t>CUST2416</t>
  </si>
  <si>
    <t>CUST6557</t>
  </si>
  <si>
    <t>CUST9202</t>
  </si>
  <si>
    <t>CUST4506</t>
  </si>
  <si>
    <t>CUST9470</t>
  </si>
  <si>
    <t>CUST9972</t>
  </si>
  <si>
    <t>CUST1186</t>
  </si>
  <si>
    <t>CUST5502</t>
  </si>
  <si>
    <t>CUST9044</t>
  </si>
  <si>
    <t>CUST9677</t>
  </si>
  <si>
    <t>CUST5521</t>
  </si>
  <si>
    <t>CUST9549</t>
  </si>
  <si>
    <t>CUST4915</t>
  </si>
  <si>
    <t>CUST6020</t>
  </si>
  <si>
    <t>CUST8914</t>
  </si>
  <si>
    <t>CUST6808</t>
  </si>
  <si>
    <t>CUST8265</t>
  </si>
  <si>
    <t>CUST3893</t>
  </si>
  <si>
    <t>CUST6202</t>
  </si>
  <si>
    <t>CUST5690</t>
  </si>
  <si>
    <t>CUST7390</t>
  </si>
  <si>
    <t>CUST2270</t>
  </si>
  <si>
    <t>CUST7035</t>
  </si>
  <si>
    <t>CUST9990</t>
  </si>
  <si>
    <t>CUST8675</t>
  </si>
  <si>
    <t>CUST3797</t>
  </si>
  <si>
    <t>CUST9922</t>
  </si>
  <si>
    <t>CUST7727</t>
  </si>
  <si>
    <t>CUST3490</t>
  </si>
  <si>
    <t>CUST7489</t>
  </si>
  <si>
    <t>CUST7325</t>
  </si>
  <si>
    <t>CUST5918</t>
  </si>
  <si>
    <t>CUST1459</t>
  </si>
  <si>
    <t>CUST8874</t>
  </si>
  <si>
    <t>CUST5869</t>
  </si>
  <si>
    <t>CUST4536</t>
  </si>
  <si>
    <t>CUST2655</t>
  </si>
  <si>
    <t>CUST4507</t>
  </si>
  <si>
    <t>CUST2525</t>
  </si>
  <si>
    <t>CUST8610</t>
  </si>
  <si>
    <t>CUST5329</t>
  </si>
  <si>
    <t>CUST7553</t>
  </si>
  <si>
    <t>CUST6006</t>
  </si>
  <si>
    <t>CUST2872</t>
  </si>
  <si>
    <t>CUST4670</t>
  </si>
  <si>
    <t>CUST8971</t>
  </si>
  <si>
    <t>CUST5901</t>
  </si>
  <si>
    <t>CUST3035</t>
  </si>
  <si>
    <t>CUST5177</t>
  </si>
  <si>
    <t>CUST2352</t>
  </si>
  <si>
    <t>CUST9242</t>
  </si>
  <si>
    <t>CUST1898</t>
  </si>
  <si>
    <t>CUST3859</t>
  </si>
  <si>
    <t>CUST3123</t>
  </si>
  <si>
    <t>CUST3568</t>
  </si>
  <si>
    <t>CUST5256</t>
  </si>
  <si>
    <t>CUST5870</t>
  </si>
  <si>
    <t>CUST1605</t>
  </si>
  <si>
    <t>CUST9570</t>
  </si>
  <si>
    <t>CUST6678</t>
  </si>
  <si>
    <t>CUST7431</t>
  </si>
  <si>
    <t>CUST6465</t>
  </si>
  <si>
    <t>CUST8612</t>
  </si>
  <si>
    <t>CUST3291</t>
  </si>
  <si>
    <t>CUST6772</t>
  </si>
  <si>
    <t>CUST3400</t>
  </si>
  <si>
    <t>CUST6064</t>
  </si>
  <si>
    <t>CUST8394</t>
  </si>
  <si>
    <t>CUST7058</t>
  </si>
  <si>
    <t>CUST2842</t>
  </si>
  <si>
    <t>CUST6900</t>
  </si>
  <si>
    <t>CUST4353</t>
  </si>
  <si>
    <t>CUST3090</t>
  </si>
  <si>
    <t>CUST9706</t>
  </si>
  <si>
    <t>CUST9891</t>
  </si>
  <si>
    <t>CUST1563</t>
  </si>
  <si>
    <t>CUST1869</t>
  </si>
  <si>
    <t>CUST8544</t>
  </si>
  <si>
    <t>CUST1815</t>
  </si>
  <si>
    <t>CUST3872</t>
  </si>
  <si>
    <t>CUST3158</t>
  </si>
  <si>
    <t>CUST2231</t>
  </si>
  <si>
    <t>CUST8588</t>
  </si>
  <si>
    <t>CUST9402</t>
  </si>
  <si>
    <t>CUST5507</t>
  </si>
  <si>
    <t>CUST7479</t>
  </si>
  <si>
    <t>CUST7297</t>
  </si>
  <si>
    <t>CUST1901</t>
  </si>
  <si>
    <t>CUST9225</t>
  </si>
  <si>
    <t>CUST2359</t>
  </si>
  <si>
    <t>CUST8261</t>
  </si>
  <si>
    <t>CUST1166</t>
  </si>
  <si>
    <t>CUST2157</t>
  </si>
  <si>
    <t>CUST5417</t>
  </si>
  <si>
    <t>CUST2441</t>
  </si>
  <si>
    <t>CUST2029</t>
  </si>
  <si>
    <t>CUST5323</t>
  </si>
  <si>
    <t>CUST4124</t>
  </si>
  <si>
    <t>CUST3557</t>
  </si>
  <si>
    <t>CUST7716</t>
  </si>
  <si>
    <t>CUST1340</t>
  </si>
  <si>
    <t>CUST6346</t>
  </si>
  <si>
    <t>CUST7646</t>
  </si>
  <si>
    <t>CUST7852</t>
  </si>
  <si>
    <t>CUST1116</t>
  </si>
  <si>
    <t>CUST9959</t>
  </si>
  <si>
    <t>CUST8596</t>
  </si>
  <si>
    <t>CUST2277</t>
  </si>
  <si>
    <t>CUST7612</t>
  </si>
  <si>
    <t>CUST4065</t>
  </si>
  <si>
    <t>CUST7989</t>
  </si>
  <si>
    <t>CUST9733</t>
  </si>
  <si>
    <t>CUST2638</t>
  </si>
  <si>
    <t>CUST2605</t>
  </si>
  <si>
    <t>CUST9682</t>
  </si>
  <si>
    <t>CUST7761</t>
  </si>
  <si>
    <t>CUST7319</t>
  </si>
  <si>
    <t>CUST6171</t>
  </si>
  <si>
    <t>CUST3686</t>
  </si>
  <si>
    <t>CUST5432</t>
  </si>
  <si>
    <t>CUST4422</t>
  </si>
  <si>
    <t>CUST9158</t>
  </si>
  <si>
    <t>CUST5980</t>
  </si>
  <si>
    <t>CUST5002</t>
  </si>
  <si>
    <t>CUST6164</t>
  </si>
  <si>
    <t>CUST3933</t>
  </si>
  <si>
    <t>CUST2647</t>
  </si>
  <si>
    <t>CUST6622</t>
  </si>
  <si>
    <t>CUST9986</t>
  </si>
  <si>
    <t>CUST2184</t>
  </si>
  <si>
    <t>CUST5741</t>
  </si>
  <si>
    <t>CUST6406</t>
  </si>
  <si>
    <t>CUST5034</t>
  </si>
  <si>
    <t>CUST2383</t>
  </si>
  <si>
    <t>CUST9307</t>
  </si>
  <si>
    <t>CUST9299</t>
  </si>
  <si>
    <t>CUST6734</t>
  </si>
  <si>
    <t>CUST5447</t>
  </si>
  <si>
    <t>CUST8919</t>
  </si>
  <si>
    <t>CUST3446</t>
  </si>
  <si>
    <t>CUST9775</t>
  </si>
  <si>
    <t>CUST7029</t>
  </si>
  <si>
    <t>CUST6500</t>
  </si>
  <si>
    <t>CUST4720</t>
  </si>
  <si>
    <t>CUST5075</t>
  </si>
  <si>
    <t>CUST2798</t>
  </si>
  <si>
    <t>CUST8131</t>
  </si>
  <si>
    <t>CUST1602</t>
  </si>
  <si>
    <t>CUST6559</t>
  </si>
  <si>
    <t>CUST5639</t>
  </si>
  <si>
    <t>CUST1936</t>
  </si>
  <si>
    <t>CUST1875</t>
  </si>
  <si>
    <t>CUST2447</t>
  </si>
  <si>
    <t>CUST3268</t>
  </si>
  <si>
    <t>CUST7730</t>
  </si>
  <si>
    <t>CUST5465</t>
  </si>
  <si>
    <t>CUST8592</t>
  </si>
  <si>
    <t>CUST9776</t>
  </si>
  <si>
    <t>CUST4410</t>
  </si>
  <si>
    <t>CUST6899</t>
  </si>
  <si>
    <t>CUST2726</t>
  </si>
  <si>
    <t>CUST2465</t>
  </si>
  <si>
    <t>CUST4208</t>
  </si>
  <si>
    <t>CUST4206</t>
  </si>
  <si>
    <t>CUST5408</t>
  </si>
  <si>
    <t>CUST8293</t>
  </si>
  <si>
    <t>CUST1843</t>
  </si>
  <si>
    <t>CUST2837</t>
  </si>
  <si>
    <t>CUST1567</t>
  </si>
  <si>
    <t>CUST1398</t>
  </si>
  <si>
    <t>CUST1820</t>
  </si>
  <si>
    <t>CUST4950</t>
  </si>
  <si>
    <t>CUST8217</t>
  </si>
  <si>
    <t>CUST6087</t>
  </si>
  <si>
    <t>CUST9596</t>
  </si>
  <si>
    <t>CUST4273</t>
  </si>
  <si>
    <t>CUST1486</t>
  </si>
  <si>
    <t>CUST1355</t>
  </si>
  <si>
    <t>CUST9004</t>
  </si>
  <si>
    <t>CUST1910</t>
  </si>
  <si>
    <t>CUST8822</t>
  </si>
  <si>
    <t>CUST8726</t>
  </si>
  <si>
    <t>CUST9544</t>
  </si>
  <si>
    <t>CUST5526</t>
  </si>
  <si>
    <t>CUST8228</t>
  </si>
  <si>
    <t>CUST1513</t>
  </si>
  <si>
    <t>CUST8661</t>
  </si>
  <si>
    <t>CUST3147</t>
  </si>
  <si>
    <t>CUST6007</t>
  </si>
  <si>
    <t>CUST9109</t>
  </si>
  <si>
    <t>CUST4132</t>
  </si>
  <si>
    <t>CUST5906</t>
  </si>
  <si>
    <t>CUST1296</t>
  </si>
  <si>
    <t>CUST8486</t>
  </si>
  <si>
    <t>CUST8643</t>
  </si>
  <si>
    <t>CUST2564</t>
  </si>
  <si>
    <t>CUST9007</t>
  </si>
  <si>
    <t>CUST6625</t>
  </si>
  <si>
    <t>CUST2506</t>
  </si>
  <si>
    <t>CUST7757</t>
  </si>
  <si>
    <t>CUST9742</t>
  </si>
  <si>
    <t>CUST6819</t>
  </si>
  <si>
    <t>CUST9800</t>
  </si>
  <si>
    <t>CUST2386</t>
  </si>
  <si>
    <t>CUST1674</t>
  </si>
  <si>
    <t>CUST2579</t>
  </si>
  <si>
    <t>CUST1545</t>
  </si>
  <si>
    <t>CUST4488</t>
  </si>
  <si>
    <t>CUST6942</t>
  </si>
  <si>
    <t>CUST9658</t>
  </si>
  <si>
    <t>CUST4547</t>
  </si>
  <si>
    <t>CUST1665</t>
  </si>
  <si>
    <t>CUST5560</t>
  </si>
  <si>
    <t>CUST4076</t>
  </si>
  <si>
    <t>CUST8939</t>
  </si>
  <si>
    <t>CUST9985</t>
  </si>
  <si>
    <t>CUST5090</t>
  </si>
  <si>
    <t>CUST8706</t>
  </si>
  <si>
    <t>CUST6274</t>
  </si>
  <si>
    <t>CUST9030</t>
  </si>
  <si>
    <t>CUST5005</t>
  </si>
  <si>
    <t>CUST9368</t>
  </si>
  <si>
    <t>CUST4543</t>
  </si>
  <si>
    <t>CUST6874</t>
  </si>
  <si>
    <t>CUST2976</t>
  </si>
  <si>
    <t>CUST3641</t>
  </si>
  <si>
    <t>CUST6410</t>
  </si>
  <si>
    <t>CUST8992</t>
  </si>
  <si>
    <t>CUST8095</t>
  </si>
  <si>
    <t>CUST2855</t>
  </si>
  <si>
    <t>CUST7478</t>
  </si>
  <si>
    <t>CUST5700</t>
  </si>
  <si>
    <t>CUST4241</t>
  </si>
  <si>
    <t>CUST2792</t>
  </si>
  <si>
    <t>CUST5220</t>
  </si>
  <si>
    <t>CUST3069</t>
  </si>
  <si>
    <t>CUST2781</t>
  </si>
  <si>
    <t>CUST7827</t>
  </si>
  <si>
    <t>CUST2240</t>
  </si>
  <si>
    <t>CUST9270</t>
  </si>
  <si>
    <t>CUST6769</t>
  </si>
  <si>
    <t>CUST6193</t>
  </si>
  <si>
    <t>CUST6643</t>
  </si>
  <si>
    <t>CUST3589</t>
  </si>
  <si>
    <t>CUST6099</t>
  </si>
  <si>
    <t>CUST6910</t>
  </si>
  <si>
    <t>CUST7487</t>
  </si>
  <si>
    <t>CUST9290</t>
  </si>
  <si>
    <t>CUST1252</t>
  </si>
  <si>
    <t>CUST3504</t>
  </si>
  <si>
    <t>CUST6254</t>
  </si>
  <si>
    <t>CUST2687</t>
  </si>
  <si>
    <t>CUST4982</t>
  </si>
  <si>
    <t>CUST2634</t>
  </si>
  <si>
    <t>CUST7402</t>
  </si>
  <si>
    <t>CUST6261</t>
  </si>
  <si>
    <t>CUST8092</t>
  </si>
  <si>
    <t>CUST8125</t>
  </si>
  <si>
    <t>CUST7012</t>
  </si>
  <si>
    <t>CUST3887</t>
  </si>
  <si>
    <t>CUST3223</t>
  </si>
  <si>
    <t>CUST7845</t>
  </si>
  <si>
    <t>CUST2990</t>
  </si>
  <si>
    <t>CUST6584</t>
  </si>
  <si>
    <t>CUST8481</t>
  </si>
  <si>
    <t>CUST4535</t>
  </si>
  <si>
    <t>CUST4363</t>
  </si>
  <si>
    <t>CUST8378</t>
  </si>
  <si>
    <t>CUST2148</t>
  </si>
  <si>
    <t>CUST8192</t>
  </si>
  <si>
    <t>CUST8438</t>
  </si>
  <si>
    <t>CUST2943</t>
  </si>
  <si>
    <t>CUST9269</t>
  </si>
  <si>
    <t>CUST3977</t>
  </si>
  <si>
    <t>CUST6633</t>
  </si>
  <si>
    <t>CUST1163</t>
  </si>
  <si>
    <t>CUST2189</t>
  </si>
  <si>
    <t>CUST7698</t>
  </si>
  <si>
    <t>CUST5948</t>
  </si>
  <si>
    <t>CUST7961</t>
  </si>
  <si>
    <t>CUST5849</t>
  </si>
  <si>
    <t>CUST6660</t>
  </si>
  <si>
    <t>CUST5984</t>
  </si>
  <si>
    <t>CUST1968</t>
  </si>
  <si>
    <t>CUST4215</t>
  </si>
  <si>
    <t>CUST2923</t>
  </si>
  <si>
    <t>CUST5784</t>
  </si>
  <si>
    <t>CUST1697</t>
  </si>
  <si>
    <t>CUST2402</t>
  </si>
  <si>
    <t>CUST2340</t>
  </si>
  <si>
    <t>CUST7797</t>
  </si>
  <si>
    <t>CUST8664</t>
  </si>
  <si>
    <t>CUST5896</t>
  </si>
  <si>
    <t>CUST6940</t>
  </si>
  <si>
    <t>CUST4327</t>
  </si>
  <si>
    <t>CUST5474</t>
  </si>
  <si>
    <t>CUST6210</t>
  </si>
  <si>
    <t>CUST4743</t>
  </si>
  <si>
    <t>CUST9943</t>
  </si>
  <si>
    <t>CUST9492</t>
  </si>
  <si>
    <t>CUST5453</t>
  </si>
  <si>
    <t>CUST4192</t>
  </si>
  <si>
    <t>CUST4356</t>
  </si>
  <si>
    <t>CUST3615</t>
  </si>
  <si>
    <t>CUST9796</t>
  </si>
  <si>
    <t>CUST1878</t>
  </si>
  <si>
    <t>CUST3636</t>
  </si>
  <si>
    <t>CUST2455</t>
  </si>
  <si>
    <t>CUST6311</t>
  </si>
  <si>
    <t>CUST9687</t>
  </si>
  <si>
    <t>CUST1091</t>
  </si>
  <si>
    <t>CUST7540</t>
  </si>
  <si>
    <t>CUST3196</t>
  </si>
  <si>
    <t>CUST2975</t>
  </si>
  <si>
    <t>CUST3091</t>
  </si>
  <si>
    <t>CUST8499</t>
  </si>
  <si>
    <t>CUST9646</t>
  </si>
  <si>
    <t>CUST6863</t>
  </si>
  <si>
    <t>CUST4791</t>
  </si>
  <si>
    <t>CUST4021</t>
  </si>
  <si>
    <t>CUST2953</t>
  </si>
  <si>
    <t>CUST3776</t>
  </si>
  <si>
    <t>CUST2970</t>
  </si>
  <si>
    <t>CUST3271</t>
  </si>
  <si>
    <t>CUST2346</t>
  </si>
  <si>
    <t>CUST8629</t>
  </si>
  <si>
    <t>CUST5295</t>
  </si>
  <si>
    <t>CUST3420</t>
  </si>
  <si>
    <t>CUST9114</t>
  </si>
  <si>
    <t>CUST5688</t>
  </si>
  <si>
    <t>CUST8127</t>
  </si>
  <si>
    <t>CUST7426</t>
  </si>
  <si>
    <t>CUST8305</t>
  </si>
  <si>
    <t>CUST7644</t>
  </si>
  <si>
    <t>CUST8502</t>
  </si>
  <si>
    <t>CUST1628</t>
  </si>
  <si>
    <t>CUST1299</t>
  </si>
  <si>
    <t>CUST8319</t>
  </si>
  <si>
    <t>CUST7692</t>
  </si>
  <si>
    <t>CUST2830</t>
  </si>
  <si>
    <t>CUST2302</t>
  </si>
  <si>
    <t>CUST2138</t>
  </si>
  <si>
    <t>CUST4435</t>
  </si>
  <si>
    <t>CUST8580</t>
  </si>
  <si>
    <t>CUST5313</t>
  </si>
  <si>
    <t>CUST7932</t>
  </si>
  <si>
    <t>CUST7774</t>
  </si>
  <si>
    <t>CUST8869</t>
  </si>
  <si>
    <t>CUST6264</t>
  </si>
  <si>
    <t>CUST9409</t>
  </si>
  <si>
    <t>CUST7765</t>
  </si>
  <si>
    <t>CUST9165</t>
  </si>
  <si>
    <t>CUST3782</t>
  </si>
  <si>
    <t>CUST8955</t>
  </si>
  <si>
    <t>CUST6387</t>
  </si>
  <si>
    <t>CUST8894</t>
  </si>
  <si>
    <t>CUST6019</t>
  </si>
  <si>
    <t>CUST8460</t>
  </si>
  <si>
    <t>CUST2545</t>
  </si>
  <si>
    <t>CUST2756</t>
  </si>
  <si>
    <t>CUST7105</t>
  </si>
  <si>
    <t>CUST9480</t>
  </si>
  <si>
    <t>CUST3079</t>
  </si>
  <si>
    <t>CUST6071</t>
  </si>
  <si>
    <t>CUST5629</t>
  </si>
  <si>
    <t>CUST2932</t>
  </si>
  <si>
    <t>CUST7972</t>
  </si>
  <si>
    <t>CUST4619</t>
  </si>
  <si>
    <t>CUST4558</t>
  </si>
  <si>
    <t>CUST3949</t>
  </si>
  <si>
    <t>CUST5482</t>
  </si>
  <si>
    <t>CUST7017</t>
  </si>
  <si>
    <t>CUST2761</t>
  </si>
  <si>
    <t>CUST8982</t>
  </si>
  <si>
    <t>CUST5922</t>
  </si>
  <si>
    <t>CUST8952</t>
  </si>
  <si>
    <t>CUST7974</t>
  </si>
  <si>
    <t>CUST8011</t>
  </si>
  <si>
    <t>CUST2829</t>
  </si>
  <si>
    <t>CUST7228</t>
  </si>
  <si>
    <t>CUST6292</t>
  </si>
  <si>
    <t>CUST7551</t>
  </si>
  <si>
    <t>CUST4285</t>
  </si>
  <si>
    <t>CUST5811</t>
  </si>
  <si>
    <t>CUST6946</t>
  </si>
  <si>
    <t>CUST7085</t>
  </si>
  <si>
    <t>CUST2869</t>
  </si>
  <si>
    <t>CUST5118</t>
  </si>
  <si>
    <t>CUST8355</t>
  </si>
  <si>
    <t>CUST7087</t>
  </si>
  <si>
    <t>CUST2504</t>
  </si>
  <si>
    <t>CUST9228</t>
  </si>
  <si>
    <t>CUST6635</t>
  </si>
  <si>
    <t>CUST9047</t>
  </si>
  <si>
    <t>CUST3112</t>
  </si>
  <si>
    <t>CUST8327</t>
  </si>
  <si>
    <t>CUST3538</t>
  </si>
  <si>
    <t>CUST6570</t>
  </si>
  <si>
    <t>CUST7843</t>
  </si>
  <si>
    <t>CUST1342</t>
  </si>
  <si>
    <t>CUST7514</t>
  </si>
  <si>
    <t>CUST6201</t>
  </si>
  <si>
    <t>CUST9726</t>
  </si>
  <si>
    <t>CUST8921</t>
  </si>
  <si>
    <t>CUST1156</t>
  </si>
  <si>
    <t>CUST5297</t>
  </si>
  <si>
    <t>CUST7677</t>
  </si>
  <si>
    <t>CUST9100</t>
  </si>
  <si>
    <t>CUST9930</t>
  </si>
  <si>
    <t>CUST5825</t>
  </si>
  <si>
    <t>CUST6854</t>
  </si>
  <si>
    <t>CUST3294</t>
  </si>
  <si>
    <t>CUST9816</t>
  </si>
  <si>
    <t>CUST9756</t>
  </si>
  <si>
    <t>CUST1140</t>
  </si>
  <si>
    <t>CUST4148</t>
  </si>
  <si>
    <t>CUST1110</t>
  </si>
  <si>
    <t>CUST1128</t>
  </si>
  <si>
    <t>CUST9762</t>
  </si>
  <si>
    <t>CUST4146</t>
  </si>
  <si>
    <t>CUST8511</t>
  </si>
  <si>
    <t>CUST8533</t>
  </si>
  <si>
    <t>CUST5232</t>
  </si>
  <si>
    <t>CUST1223</t>
  </si>
  <si>
    <t>CUST2266</t>
  </si>
  <si>
    <t>CUST9407</t>
  </si>
  <si>
    <t>CUST2514</t>
  </si>
  <si>
    <t>CUST3149</t>
  </si>
  <si>
    <t>CUST1932</t>
  </si>
  <si>
    <t>CUST2470</t>
  </si>
  <si>
    <t>CUST6052</t>
  </si>
  <si>
    <t>CUST6821</t>
  </si>
  <si>
    <t>CUST2670</t>
  </si>
  <si>
    <t>CUST2590</t>
  </si>
  <si>
    <t>CUST9595</t>
  </si>
  <si>
    <t>CUST3157</t>
  </si>
  <si>
    <t>CUST7848</t>
  </si>
  <si>
    <t>CUST7033</t>
  </si>
  <si>
    <t>CUST7583</t>
  </si>
  <si>
    <t>CUST9207</t>
  </si>
  <si>
    <t>CUST2261</t>
  </si>
  <si>
    <t>CUST3662</t>
  </si>
  <si>
    <t>CUST8436</t>
  </si>
  <si>
    <t>CUST4764</t>
  </si>
  <si>
    <t>CUST5246</t>
  </si>
  <si>
    <t>CUST5936</t>
  </si>
  <si>
    <t>CUST6764</t>
  </si>
  <si>
    <t>CUST2431</t>
  </si>
  <si>
    <t>CUST4464</t>
  </si>
  <si>
    <t>CUST4307</t>
  </si>
  <si>
    <t>CUST8715</t>
  </si>
  <si>
    <t>CUST6997</t>
  </si>
  <si>
    <t>CUST2030</t>
  </si>
  <si>
    <t>CUST4010</t>
  </si>
  <si>
    <t>CUST4222</t>
  </si>
  <si>
    <t>CUST9267</t>
  </si>
  <si>
    <t>CUST7493</t>
  </si>
  <si>
    <t>CUST3010</t>
  </si>
  <si>
    <t>CUST5715</t>
  </si>
  <si>
    <t>CUST1722</t>
  </si>
  <si>
    <t>CUST5082</t>
  </si>
  <si>
    <t>CUST1560</t>
  </si>
  <si>
    <t>CUST9351</t>
  </si>
  <si>
    <t>CUST6572</t>
  </si>
  <si>
    <t>CUST3136</t>
  </si>
  <si>
    <t>CUST5333</t>
  </si>
  <si>
    <t>CUST7534</t>
  </si>
  <si>
    <t>CUST7473</t>
  </si>
  <si>
    <t>CUST8745</t>
  </si>
  <si>
    <t>CUST1254</t>
  </si>
  <si>
    <t>CUST6048</t>
  </si>
  <si>
    <t>CUST1663</t>
  </si>
  <si>
    <t>CUST9958</t>
  </si>
  <si>
    <t>CUST6709</t>
  </si>
  <si>
    <t>CUST6592</t>
  </si>
  <si>
    <t>CUST4544</t>
  </si>
  <si>
    <t>CUST6209</t>
  </si>
  <si>
    <t>CUST8489</t>
  </si>
  <si>
    <t>CUST8280</t>
  </si>
  <si>
    <t>CUST2601</t>
  </si>
  <si>
    <t>CUST6420</t>
  </si>
  <si>
    <t>CUST3260</t>
  </si>
  <si>
    <t>CUST6616</t>
  </si>
  <si>
    <t>CUST2091</t>
  </si>
  <si>
    <t>CUST9952</t>
  </si>
  <si>
    <t>CUST3982</t>
  </si>
  <si>
    <t>CUST5282</t>
  </si>
  <si>
    <t>CUST2573</t>
  </si>
  <si>
    <t>CUST5336</t>
  </si>
  <si>
    <t>CUST5622</t>
  </si>
  <si>
    <t>CUST6344</t>
  </si>
  <si>
    <t>CUST8956</t>
  </si>
  <si>
    <t>CUST9314</t>
  </si>
  <si>
    <t>CUST1466</t>
  </si>
  <si>
    <t>CUST3497</t>
  </si>
  <si>
    <t>CUST4972</t>
  </si>
  <si>
    <t>CUST4550</t>
  </si>
  <si>
    <t>CUST7901</t>
  </si>
  <si>
    <t>CUST2641</t>
  </si>
  <si>
    <t>CUST5044</t>
  </si>
  <si>
    <t>CUST5384</t>
  </si>
  <si>
    <t>CUST6680</t>
  </si>
  <si>
    <t>CUST2738</t>
  </si>
  <si>
    <t>CUST9157</t>
  </si>
  <si>
    <t>CUST2725</t>
  </si>
  <si>
    <t>CUST5868</t>
  </si>
  <si>
    <t>CUST9460</t>
  </si>
  <si>
    <t>CUST6589</t>
  </si>
  <si>
    <t>CUST3298</t>
  </si>
  <si>
    <t>CUST1316</t>
  </si>
  <si>
    <t>CUST9116</t>
  </si>
  <si>
    <t>CUST3921</t>
  </si>
  <si>
    <t>CUST8070</t>
  </si>
  <si>
    <t>CUST3952</t>
  </si>
  <si>
    <t>CUST9630</t>
  </si>
  <si>
    <t>CUST5354</t>
  </si>
  <si>
    <t>CUST3843</t>
  </si>
  <si>
    <t>CUST4732</t>
  </si>
  <si>
    <t>CUST7451</t>
  </si>
  <si>
    <t>CUST9263</t>
  </si>
  <si>
    <t>CUST6658</t>
  </si>
  <si>
    <t>CUST6355</t>
  </si>
  <si>
    <t>CUST6372</t>
  </si>
  <si>
    <t>CUST9562</t>
  </si>
  <si>
    <t>CUST7697</t>
  </si>
  <si>
    <t>CUST1010</t>
  </si>
  <si>
    <t>CUST2503</t>
  </si>
  <si>
    <t>CUST5858</t>
  </si>
  <si>
    <t>CUST1937</t>
  </si>
  <si>
    <t>CUST9872</t>
  </si>
  <si>
    <t>CUST5512</t>
  </si>
  <si>
    <t>CUST6474</t>
  </si>
  <si>
    <t>CUST8177</t>
  </si>
  <si>
    <t>CUST4400</t>
  </si>
  <si>
    <t>CUST9271</t>
  </si>
  <si>
    <t>CUST7209</t>
  </si>
  <si>
    <t>CUST2445</t>
  </si>
  <si>
    <t>CUST1085</t>
  </si>
  <si>
    <t>CUST1621</t>
  </si>
  <si>
    <t>CUST9048</t>
  </si>
  <si>
    <t>CUST1308</t>
  </si>
  <si>
    <t>CUST4647</t>
  </si>
  <si>
    <t>CUST2373</t>
  </si>
  <si>
    <t>CUST4730</t>
  </si>
  <si>
    <t>CUST3348</t>
  </si>
  <si>
    <t>CUST6985</t>
  </si>
  <si>
    <t>CUST4959</t>
  </si>
  <si>
    <t>CUST4135</t>
  </si>
  <si>
    <t>CUST3017</t>
  </si>
  <si>
    <t>CUST3201</t>
  </si>
  <si>
    <t>CUST5039</t>
  </si>
  <si>
    <t>CUST2208</t>
  </si>
  <si>
    <t>CUST4217</t>
  </si>
  <si>
    <t>CUST3746</t>
  </si>
  <si>
    <t>CUST2733</t>
  </si>
  <si>
    <t>CUST9381</t>
  </si>
  <si>
    <t>CUST8283</t>
  </si>
  <si>
    <t>CUST2546</t>
  </si>
  <si>
    <t>CUST6403</t>
  </si>
  <si>
    <t>CUST1701</t>
  </si>
  <si>
    <t>CUST7799</t>
  </si>
  <si>
    <t>CUST4601</t>
  </si>
  <si>
    <t>CUST8959</t>
  </si>
  <si>
    <t>CUST1694</t>
  </si>
  <si>
    <t>CUST7361</t>
  </si>
  <si>
    <t>CUST8648</t>
  </si>
  <si>
    <t>CUST9487</t>
  </si>
  <si>
    <t>CUST3563</t>
  </si>
  <si>
    <t>CUST6092</t>
  </si>
  <si>
    <t>CUST2382</t>
  </si>
  <si>
    <t>CUST7136</t>
  </si>
  <si>
    <t>CUST1266</t>
  </si>
  <si>
    <t>CUST8431</t>
  </si>
  <si>
    <t>CUST6362</t>
  </si>
  <si>
    <t>CUST6077</t>
  </si>
  <si>
    <t>CUST9968</t>
  </si>
  <si>
    <t>CUST6613</t>
  </si>
  <si>
    <t>CUST6377</t>
  </si>
  <si>
    <t>CUST6456</t>
  </si>
  <si>
    <t>CUST7272</t>
  </si>
  <si>
    <t>CUST8788</t>
  </si>
  <si>
    <t>CUST2508</t>
  </si>
  <si>
    <t>CUST6169</t>
  </si>
  <si>
    <t>CUST3399</t>
  </si>
  <si>
    <t>CUST4177</t>
  </si>
  <si>
    <t>CUST4487</t>
  </si>
  <si>
    <t>CUST1100</t>
  </si>
  <si>
    <t>CUST9191</t>
  </si>
  <si>
    <t>CUST8892</t>
  </si>
  <si>
    <t>CUST7700</t>
  </si>
  <si>
    <t>CUST4598</t>
  </si>
  <si>
    <t>CUST7732</t>
  </si>
  <si>
    <t>CUST4090</t>
  </si>
  <si>
    <t>CUST2741</t>
  </si>
  <si>
    <t>CUST6112</t>
  </si>
  <si>
    <t>CUST6711</t>
  </si>
  <si>
    <t>CUST4443</t>
  </si>
  <si>
    <t>CUST8428</t>
  </si>
  <si>
    <t>CUST3331</t>
  </si>
  <si>
    <t>CUST2368</t>
  </si>
  <si>
    <t>CUST2492</t>
  </si>
  <si>
    <t>CUST7039</t>
  </si>
  <si>
    <t>CUST6820</t>
  </si>
  <si>
    <t>CUST6477</t>
  </si>
  <si>
    <t>CUST3362</t>
  </si>
  <si>
    <t>CUST5716</t>
  </si>
  <si>
    <t>CUST6795</t>
  </si>
  <si>
    <t>CUST4827</t>
  </si>
  <si>
    <t>CUST9664</t>
  </si>
  <si>
    <t>CUST9890</t>
  </si>
  <si>
    <t>CUST3119</t>
  </si>
  <si>
    <t>CUST6093</t>
  </si>
  <si>
    <t>CUST8214</t>
  </si>
  <si>
    <t>CUST3310</t>
  </si>
  <si>
    <t>CUST7172</t>
  </si>
  <si>
    <t>CUST1213</t>
  </si>
  <si>
    <t>CUST3139</t>
  </si>
  <si>
    <t>CUST3677</t>
  </si>
  <si>
    <t>CUST3299</t>
  </si>
  <si>
    <t>CUST3845</t>
  </si>
  <si>
    <t>CUST3555</t>
  </si>
  <si>
    <t>CUST8877</t>
  </si>
  <si>
    <t>CUST3109</t>
  </si>
  <si>
    <t>CUST7865</t>
  </si>
  <si>
    <t>CUST7495</t>
  </si>
  <si>
    <t>CUST8497</t>
  </si>
  <si>
    <t>CUST7434</t>
  </si>
  <si>
    <t>CUST6681</t>
  </si>
  <si>
    <t>CUST2841</t>
  </si>
  <si>
    <t>CUST5626</t>
  </si>
  <si>
    <t>CUST7069</t>
  </si>
  <si>
    <t>CUST1026</t>
  </si>
  <si>
    <t>CUST6118</t>
  </si>
  <si>
    <t>CUST2542</t>
  </si>
  <si>
    <t>CUST5950</t>
  </si>
  <si>
    <t>CUST6207</t>
  </si>
  <si>
    <t>CUST7164</t>
  </si>
  <si>
    <t>CUST6595</t>
  </si>
  <si>
    <t>CUST7051</t>
  </si>
  <si>
    <t>CUST2098</t>
  </si>
  <si>
    <t>CUST9014</t>
  </si>
  <si>
    <t>CUST4392</t>
  </si>
  <si>
    <t>CUST6450</t>
  </si>
  <si>
    <t>CUST1283</t>
  </si>
  <si>
    <t>CUST1468</t>
  </si>
  <si>
    <t>CUST3657</t>
  </si>
  <si>
    <t>CUST3772</t>
  </si>
  <si>
    <t>CUST4053</t>
  </si>
  <si>
    <t>CUST3054</t>
  </si>
  <si>
    <t>CUST7155</t>
  </si>
  <si>
    <t>CUST3227</t>
  </si>
  <si>
    <t>CUST7001</t>
  </si>
  <si>
    <t>CUST8946</t>
  </si>
  <si>
    <t>CUST6363</t>
  </si>
  <si>
    <t>CUST3877</t>
  </si>
  <si>
    <t>CUST4223</t>
  </si>
  <si>
    <t>CUST4807</t>
  </si>
  <si>
    <t>CUST8273</t>
  </si>
  <si>
    <t>CUST3070</t>
  </si>
  <si>
    <t>CUST8730</t>
  </si>
  <si>
    <t>CUST6882</t>
  </si>
  <si>
    <t>CUST4759</t>
  </si>
  <si>
    <t>CUST2640</t>
  </si>
  <si>
    <t>CUST6699</t>
  </si>
  <si>
    <t>CUST6551</t>
  </si>
  <si>
    <t>CUST8847</t>
  </si>
  <si>
    <t>CUST4887</t>
  </si>
  <si>
    <t>CUST3179</t>
  </si>
  <si>
    <t>CUST6695</t>
  </si>
  <si>
    <t>CUST3518</t>
  </si>
  <si>
    <t>CUST7294</t>
  </si>
  <si>
    <t>CUST8190</t>
  </si>
  <si>
    <t>CUST4663</t>
  </si>
  <si>
    <t>CUST7563</t>
  </si>
  <si>
    <t>CUST8806</t>
  </si>
  <si>
    <t>CUST1323</t>
  </si>
  <si>
    <t>CUST3587</t>
  </si>
  <si>
    <t>CUST9790</t>
  </si>
  <si>
    <t>CUST4900</t>
  </si>
  <si>
    <t>CUST4814</t>
  </si>
  <si>
    <t>CUST6185</t>
  </si>
  <si>
    <t>CUST4355</t>
  </si>
  <si>
    <t>CUST1585</t>
  </si>
  <si>
    <t>CUST1789</t>
  </si>
  <si>
    <t>CUST5291</t>
  </si>
  <si>
    <t>CUST2774</t>
  </si>
  <si>
    <t>CUST1791</t>
  </si>
  <si>
    <t>CUST7353</t>
  </si>
  <si>
    <t>CUST2405</t>
  </si>
  <si>
    <t>CUST2335</t>
  </si>
  <si>
    <t>CUST5245</t>
  </si>
  <si>
    <t>CUST3033</t>
  </si>
  <si>
    <t>CUST5750</t>
  </si>
  <si>
    <t>CUST5352</t>
  </si>
  <si>
    <t>CUST5344</t>
  </si>
  <si>
    <t>CUST8750</t>
  </si>
  <si>
    <t>CUST8988</t>
  </si>
  <si>
    <t>CUST1239</t>
  </si>
  <si>
    <t>CUST1806</t>
  </si>
  <si>
    <t>CUST7973</t>
  </si>
  <si>
    <t>CUST5527</t>
  </si>
  <si>
    <t>CUST1210</t>
  </si>
  <si>
    <t>CUST6582</t>
  </si>
  <si>
    <t>CUST2858</t>
  </si>
  <si>
    <t>CUST5765</t>
  </si>
  <si>
    <t>CUST1531</t>
  </si>
  <si>
    <t>CUST9678</t>
  </si>
  <si>
    <t>CUST7808</t>
  </si>
  <si>
    <t>CUST2325</t>
  </si>
  <si>
    <t>CUST2415</t>
  </si>
  <si>
    <t>CUST2924</t>
  </si>
  <si>
    <t>CUST6574</t>
  </si>
  <si>
    <t>CUST3711</t>
  </si>
  <si>
    <t>CUST4416</t>
  </si>
  <si>
    <t>CUST1956</t>
  </si>
  <si>
    <t>CUST9514</t>
  </si>
  <si>
    <t>CUST4310</t>
  </si>
  <si>
    <t>CUST6389</t>
  </si>
  <si>
    <t>CUST7542</t>
  </si>
  <si>
    <t>CUST2994</t>
  </si>
  <si>
    <t>CUST6481</t>
  </si>
  <si>
    <t>CUST6009</t>
  </si>
  <si>
    <t>CUST8476</t>
  </si>
  <si>
    <t>CUST4122</t>
  </si>
  <si>
    <t>CUST1857</t>
  </si>
  <si>
    <t>CUST7532</t>
  </si>
  <si>
    <t>CUST9832</t>
  </si>
  <si>
    <t>CUST8604</t>
  </si>
  <si>
    <t>CUST9898</t>
  </si>
  <si>
    <t>CUST7896</t>
  </si>
  <si>
    <t>CUST7425</t>
  </si>
  <si>
    <t>CUST4426</t>
  </si>
  <si>
    <t>CUST3242</t>
  </si>
  <si>
    <t>CUST8128</t>
  </si>
  <si>
    <t>CUST5176</t>
  </si>
  <si>
    <t>CUST2260</t>
  </si>
  <si>
    <t>CUST4145</t>
  </si>
  <si>
    <t>CUST5866</t>
  </si>
  <si>
    <t>CUST1124</t>
  </si>
  <si>
    <t>CUST7832</t>
  </si>
  <si>
    <t>CUST7429</t>
  </si>
  <si>
    <t>CUST7880</t>
  </si>
  <si>
    <t>CUST1729</t>
  </si>
  <si>
    <t>CUST3592</t>
  </si>
  <si>
    <t>CUST1317</t>
  </si>
  <si>
    <t>CUST8448</t>
  </si>
  <si>
    <t>CUST9994</t>
  </si>
  <si>
    <t>CUST5300</t>
  </si>
  <si>
    <t>CUST3608</t>
  </si>
  <si>
    <t>CUST1966</t>
  </si>
  <si>
    <t>CUST1240</t>
  </si>
  <si>
    <t>CUST9294</t>
  </si>
  <si>
    <t>CUST7490</t>
  </si>
  <si>
    <t>CUST3498</t>
  </si>
  <si>
    <t>CUST1361</t>
  </si>
  <si>
    <t>CUST3926</t>
  </si>
  <si>
    <t>CUST8224</t>
  </si>
  <si>
    <t>CUST8112</t>
  </si>
  <si>
    <t>CUST4812</t>
  </si>
  <si>
    <t>CUST2629</t>
  </si>
  <si>
    <t>CUST9769</t>
  </si>
  <si>
    <t>CUST5349</t>
  </si>
  <si>
    <t>CUST3760</t>
  </si>
  <si>
    <t>CUST1890</t>
  </si>
  <si>
    <t>CUST5518</t>
  </si>
  <si>
    <t>CUST7096</t>
  </si>
  <si>
    <t>CUST2822</t>
  </si>
  <si>
    <t>CUST8929</t>
  </si>
  <si>
    <t>CUST8705</t>
  </si>
  <si>
    <t>CUST2551</t>
  </si>
  <si>
    <t>CUST8630</t>
  </si>
  <si>
    <t>CUST5479</t>
  </si>
  <si>
    <t>CUST4926</t>
  </si>
  <si>
    <t>CUST2558</t>
  </si>
  <si>
    <t>CUST2705</t>
  </si>
  <si>
    <t>CUST2285</t>
  </si>
  <si>
    <t>CUST1118</t>
  </si>
  <si>
    <t>CUST3365</t>
  </si>
  <si>
    <t>CUST1056</t>
  </si>
  <si>
    <t>CUST3824</t>
  </si>
  <si>
    <t>CUST4052</t>
  </si>
  <si>
    <t>CUST1909</t>
  </si>
  <si>
    <t>CUST5296</t>
  </si>
  <si>
    <t>CUST9230</t>
  </si>
  <si>
    <t>CUST5131</t>
  </si>
  <si>
    <t>CUST2153</t>
  </si>
  <si>
    <t>CUST2823</t>
  </si>
  <si>
    <t>CUST4109</t>
  </si>
  <si>
    <t>CUST8334</t>
  </si>
  <si>
    <t>CUST9066</t>
  </si>
  <si>
    <t>CUST6972</t>
  </si>
  <si>
    <t>CUST2866</t>
  </si>
  <si>
    <t>CUST8384</t>
  </si>
  <si>
    <t>CUST2439</t>
  </si>
  <si>
    <t>CUST1808</t>
  </si>
  <si>
    <t>CUST8805</t>
  </si>
  <si>
    <t>CUST9276</t>
  </si>
  <si>
    <t>CUST6422</t>
  </si>
  <si>
    <t>CUST8388</t>
  </si>
  <si>
    <t>CUST9543</t>
  </si>
  <si>
    <t>CUST7256</t>
  </si>
  <si>
    <t>CUST4707</t>
  </si>
  <si>
    <t>CUST1598</t>
  </si>
  <si>
    <t>CUST3833</t>
  </si>
  <si>
    <t>CUST6511</t>
  </si>
  <si>
    <t>CUST8108</t>
  </si>
  <si>
    <t>CUST8791</t>
  </si>
  <si>
    <t>CUST9150</t>
  </si>
  <si>
    <t>CUST3985</t>
  </si>
  <si>
    <t>CUST4655</t>
  </si>
  <si>
    <t>CUST7145</t>
  </si>
  <si>
    <t>CUST1298</t>
  </si>
  <si>
    <t>CUST6921</t>
  </si>
  <si>
    <t>CUST6470</t>
  </si>
  <si>
    <t>CUST2255</t>
  </si>
  <si>
    <t>CUST7459</t>
  </si>
  <si>
    <t>CUST6849</t>
  </si>
  <si>
    <t>CUST1228</t>
  </si>
  <si>
    <t>CUST4727</t>
  </si>
  <si>
    <t>CUST2616</t>
  </si>
  <si>
    <t>CUST6943</t>
  </si>
  <si>
    <t>CUST1772</t>
  </si>
  <si>
    <t>CUST8074</t>
  </si>
  <si>
    <t>CUST4711</t>
  </si>
  <si>
    <t>CUST6135</t>
  </si>
  <si>
    <t>CUST4233</t>
  </si>
  <si>
    <t>CUST6338</t>
  </si>
  <si>
    <t>CUST9778</t>
  </si>
  <si>
    <t>CUST2509</t>
  </si>
  <si>
    <t>CUST8104</t>
  </si>
  <si>
    <t>CUST2780</t>
  </si>
  <si>
    <t>CUST1724</t>
  </si>
  <si>
    <t>CUST1145</t>
  </si>
  <si>
    <t>CUST8797</t>
  </si>
  <si>
    <t>CUST3670</t>
  </si>
  <si>
    <t>CUST2980</t>
  </si>
  <si>
    <t>CUST2699</t>
  </si>
  <si>
    <t>CUST3165</t>
  </si>
  <si>
    <t>CUST7804</t>
  </si>
  <si>
    <t>CUST4937</t>
  </si>
  <si>
    <t>CUST8435</t>
  </si>
  <si>
    <t>CUST9988</t>
  </si>
  <si>
    <t>CUST4548</t>
  </si>
  <si>
    <t>CUST4863</t>
  </si>
  <si>
    <t>CUST5585</t>
  </si>
  <si>
    <t>CUST1431</t>
  </si>
  <si>
    <t>CUST7979</t>
  </si>
  <si>
    <t>CUST7204</t>
  </si>
  <si>
    <t>CUST8250</t>
  </si>
  <si>
    <t>CUST5778</t>
  </si>
  <si>
    <t>CUST4137</t>
  </si>
  <si>
    <t>CUST7205</t>
  </si>
  <si>
    <t>CUST2645</t>
  </si>
  <si>
    <t>CUST1644</t>
  </si>
  <si>
    <t>CUST9018</t>
  </si>
  <si>
    <t>CUST9369</t>
  </si>
  <si>
    <t>CUST8943</t>
  </si>
  <si>
    <t>CUST4412</t>
  </si>
  <si>
    <t>CUST2921</t>
  </si>
  <si>
    <t>CUST1720</t>
  </si>
  <si>
    <t>CUST4932</t>
  </si>
  <si>
    <t>CUST7135</t>
  </si>
  <si>
    <t>CUST4471</t>
  </si>
  <si>
    <t>CUST7802</t>
  </si>
  <si>
    <t>CUST2498</t>
  </si>
  <si>
    <t>CUST2456</t>
  </si>
  <si>
    <t>CUST9102</t>
  </si>
  <si>
    <t>CUST6945</t>
  </si>
  <si>
    <t>CUST8100</t>
  </si>
  <si>
    <t>CUST4456</t>
  </si>
  <si>
    <t>CUST2491</t>
  </si>
  <si>
    <t>CUST4779</t>
  </si>
  <si>
    <t>CUST3080</t>
  </si>
  <si>
    <t>CUST6309</t>
  </si>
  <si>
    <t>CUST3219</t>
  </si>
  <si>
    <t>CUST9363</t>
  </si>
  <si>
    <t>CUST3256</t>
  </si>
  <si>
    <t>CUST7904</t>
  </si>
  <si>
    <t>CUST8471</t>
  </si>
  <si>
    <t>CUST9042</t>
  </si>
  <si>
    <t>CUST1736</t>
  </si>
  <si>
    <t>CUST5350</t>
  </si>
  <si>
    <t>CUST4321</t>
  </si>
  <si>
    <t>CUST1568</t>
  </si>
  <si>
    <t>CUST5961</t>
  </si>
  <si>
    <t>CUST8962</t>
  </si>
  <si>
    <t>CUST4460</t>
  </si>
  <si>
    <t>CUST5680</t>
  </si>
  <si>
    <t>CUST8913</t>
  </si>
  <si>
    <t>CUST9154</t>
  </si>
  <si>
    <t>CUST1804</t>
  </si>
  <si>
    <t>CUST7046</t>
  </si>
  <si>
    <t>CUST7969</t>
  </si>
  <si>
    <t>CUST4489</t>
  </si>
  <si>
    <t>CUST7068</t>
  </si>
  <si>
    <t>CUST7886</t>
  </si>
  <si>
    <t>CUST5506</t>
  </si>
  <si>
    <t>CUST5760</t>
  </si>
  <si>
    <t>CUST8656</t>
  </si>
  <si>
    <t>CUST1475</t>
  </si>
  <si>
    <t>CUST2979</t>
  </si>
  <si>
    <t>CUST7811</t>
  </si>
  <si>
    <t>CUST2081</t>
  </si>
  <si>
    <t>CUST4266</t>
  </si>
  <si>
    <t>CUST8567</t>
  </si>
  <si>
    <t>CUST3236</t>
  </si>
  <si>
    <t>CUST8517</t>
  </si>
  <si>
    <t>CUST1738</t>
  </si>
  <si>
    <t>CUST8487</t>
  </si>
  <si>
    <t>CUST4713</t>
  </si>
  <si>
    <t>CUST7891</t>
  </si>
  <si>
    <t>CUST6130</t>
  </si>
  <si>
    <t>CUST8816</t>
  </si>
  <si>
    <t>CUST6896</t>
  </si>
  <si>
    <t>CUST6040</t>
  </si>
  <si>
    <t>CUST5042</t>
  </si>
  <si>
    <t>CUST9745</t>
  </si>
  <si>
    <t>CUST9031</t>
  </si>
  <si>
    <t>CUST7575</t>
  </si>
  <si>
    <t>CUST9213</t>
  </si>
  <si>
    <t>CUST9002</t>
  </si>
  <si>
    <t>CUST8949</t>
  </si>
  <si>
    <t>CUST6486</t>
  </si>
  <si>
    <t>CUST6736</t>
  </si>
  <si>
    <t>CUST6970</t>
  </si>
  <si>
    <t>CUST3940</t>
  </si>
  <si>
    <t>CUST3019</t>
  </si>
  <si>
    <t>CUST7317</t>
  </si>
  <si>
    <t>CUST4080</t>
  </si>
  <si>
    <t>CUST5345</t>
  </si>
  <si>
    <t>CUST5777</t>
  </si>
  <si>
    <t>CUST9925</t>
  </si>
  <si>
    <t>CUST4183</t>
  </si>
  <si>
    <t>CUST9956</t>
  </si>
  <si>
    <t>CUST7546</t>
  </si>
  <si>
    <t>CUST6611</t>
  </si>
  <si>
    <t>CUST3174</t>
  </si>
  <si>
    <t>CUST1799</t>
  </si>
  <si>
    <t>CUST4592</t>
  </si>
  <si>
    <t>CUST2965</t>
  </si>
  <si>
    <t>CUST7159</t>
  </si>
  <si>
    <t>CUST1385</t>
  </si>
  <si>
    <t>CUST3393</t>
  </si>
  <si>
    <t>CUST3459</t>
  </si>
  <si>
    <t>CUST6085</t>
  </si>
  <si>
    <t>CUST7751</t>
  </si>
  <si>
    <t>CUST6744</t>
  </si>
  <si>
    <t>CUST1607</t>
  </si>
  <si>
    <t>CUST2919</t>
  </si>
  <si>
    <t>CUST1987</t>
  </si>
  <si>
    <t>CUST8221</t>
  </si>
  <si>
    <t>CUST4281</t>
  </si>
  <si>
    <t>CUST7301</t>
  </si>
  <si>
    <t>CUST5954</t>
  </si>
  <si>
    <t>CUST2879</t>
  </si>
  <si>
    <t>CUST8134</t>
  </si>
  <si>
    <t>CUST4110</t>
  </si>
  <si>
    <t>CUST5628</t>
  </si>
  <si>
    <t>CUST7241</t>
  </si>
  <si>
    <t>CUST9662</t>
  </si>
  <si>
    <t>CUST5201</t>
  </si>
  <si>
    <t>CUST6318</t>
  </si>
  <si>
    <t>CUST7223</t>
  </si>
  <si>
    <t>CUST3694</t>
  </si>
  <si>
    <t>CUST5000</t>
  </si>
  <si>
    <t>CUST7648</t>
  </si>
  <si>
    <t>CUST2671</t>
  </si>
  <si>
    <t>CUST9517</t>
  </si>
  <si>
    <t>CUST8641</t>
  </si>
  <si>
    <t>CUST4331</t>
  </si>
  <si>
    <t>CUST4909</t>
  </si>
  <si>
    <t>CUST8376</t>
  </si>
  <si>
    <t>CUST7054</t>
  </si>
  <si>
    <t>CUST1462</t>
  </si>
  <si>
    <t>CUST6834</t>
  </si>
  <si>
    <t>CUST1371</t>
  </si>
  <si>
    <t>CUST1660</t>
  </si>
  <si>
    <t>CUST2252</t>
  </si>
  <si>
    <t>CUST6705</t>
  </si>
  <si>
    <t>CUST3634</t>
  </si>
  <si>
    <t>CUST6175</t>
  </si>
  <si>
    <t>CUST4734</t>
  </si>
  <si>
    <t>CUST8041</t>
  </si>
  <si>
    <t>CUST2875</t>
  </si>
  <si>
    <t>CUST2569</t>
  </si>
  <si>
    <t>CUST6641</t>
  </si>
  <si>
    <t>CUST6078</t>
  </si>
  <si>
    <t>CUST8196</t>
  </si>
  <si>
    <t>CUST9818</t>
  </si>
  <si>
    <t>CUST9085</t>
  </si>
  <si>
    <t>CUST1249</t>
  </si>
  <si>
    <t>CUST6956</t>
  </si>
  <si>
    <t>CUST9478</t>
  </si>
  <si>
    <t>CUST5624</t>
  </si>
  <si>
    <t>CUST2845</t>
  </si>
  <si>
    <t>CUST6539</t>
  </si>
  <si>
    <t>CUST3876</t>
  </si>
  <si>
    <t>CUST4576</t>
  </si>
  <si>
    <t>CUST1650</t>
  </si>
  <si>
    <t>CUST5921</t>
  </si>
  <si>
    <t>CUST9246</t>
  </si>
  <si>
    <t>CUST4195</t>
  </si>
  <si>
    <t>CUST5399</t>
  </si>
  <si>
    <t>CUST8671</t>
  </si>
  <si>
    <t>CUST9915</t>
  </si>
  <si>
    <t>CUST3520</t>
  </si>
  <si>
    <t>CUST2173</t>
  </si>
  <si>
    <t>CUST7703</t>
  </si>
  <si>
    <t>CUST1852</t>
  </si>
  <si>
    <t>CUST3946</t>
  </si>
  <si>
    <t>CUST6080</t>
  </si>
  <si>
    <t>CUST1080</t>
  </si>
  <si>
    <t>CUST6650</t>
  </si>
  <si>
    <t>CUST4714</t>
  </si>
  <si>
    <t>CUST2734</t>
  </si>
  <si>
    <t>CUST2576</t>
  </si>
  <si>
    <t>CUST3751</t>
  </si>
  <si>
    <t>CUST2143</t>
  </si>
  <si>
    <t>CUST1848</t>
  </si>
  <si>
    <t>CUST7357</t>
  </si>
  <si>
    <t>CUST6640</t>
  </si>
  <si>
    <t>CUST2381</t>
  </si>
  <si>
    <t>CUST9067</t>
  </si>
  <si>
    <t>CUST5070</t>
  </si>
  <si>
    <t>CUST5586</t>
  </si>
  <si>
    <t>CUST1631</t>
  </si>
  <si>
    <t>CUST5317</t>
  </si>
  <si>
    <t>CUST9005</t>
  </si>
  <si>
    <t>CUST7182</t>
  </si>
  <si>
    <t>CUST6473</t>
  </si>
  <si>
    <t>CUST9097</t>
  </si>
  <si>
    <t>CUST2156</t>
  </si>
  <si>
    <t>CUST2226</t>
  </si>
  <si>
    <t>CUST3478</t>
  </si>
  <si>
    <t>CUST6488</t>
  </si>
  <si>
    <t>CUST7787</t>
  </si>
  <si>
    <t>CUST9457</t>
  </si>
  <si>
    <t>CUST2043</t>
  </si>
  <si>
    <t>CUST7450</t>
  </si>
  <si>
    <t>CUST2106</t>
  </si>
  <si>
    <t>CUST3610</t>
  </si>
  <si>
    <t>CUST8833</t>
  </si>
  <si>
    <t>CUST2424</t>
  </si>
  <si>
    <t>CUST9739</t>
  </si>
  <si>
    <t>CUST3016</t>
  </si>
  <si>
    <t>CUST1849</t>
  </si>
  <si>
    <t>CUST5473</t>
  </si>
  <si>
    <t>CUST3160</t>
  </si>
  <si>
    <t>CUST3923</t>
  </si>
  <si>
    <t>CUST7515</t>
  </si>
  <si>
    <t>CUST2248</t>
  </si>
  <si>
    <t>CUST3945</t>
  </si>
  <si>
    <t>CUST8089</t>
  </si>
  <si>
    <t>CUST4515</t>
  </si>
  <si>
    <t>CUST6426</t>
  </si>
  <si>
    <t>CUST9751</t>
  </si>
  <si>
    <t>CUST3105</t>
  </si>
  <si>
    <t>CUST4854</t>
  </si>
  <si>
    <t>CUST5863</t>
  </si>
  <si>
    <t>CUST9456</t>
  </si>
  <si>
    <t>CUST1137</t>
  </si>
  <si>
    <t>CUST3808</t>
  </si>
  <si>
    <t>CUST9479</t>
  </si>
  <si>
    <t>CUST7942</t>
  </si>
  <si>
    <t>CUST4249</t>
  </si>
  <si>
    <t>CUST9716</t>
  </si>
  <si>
    <t>CUST7091</t>
  </si>
  <si>
    <t>CUST1404</t>
  </si>
  <si>
    <t>CUST7950</t>
  </si>
  <si>
    <t>CUST1225</t>
  </si>
  <si>
    <t>CUST5488</t>
  </si>
  <si>
    <t>CUST2012</t>
  </si>
  <si>
    <t>CUST7922</t>
  </si>
  <si>
    <t>CUST3971</t>
  </si>
  <si>
    <t>CUST9607</t>
  </si>
  <si>
    <t>CUST8602</t>
  </si>
  <si>
    <t>CUST1770</t>
  </si>
  <si>
    <t>CUST9069</t>
  </si>
  <si>
    <t>CUST3862</t>
  </si>
  <si>
    <t>CUST7915</t>
  </si>
  <si>
    <t>CUST9878</t>
  </si>
  <si>
    <t>CUST6030</t>
  </si>
  <si>
    <t>CUST5089</t>
  </si>
  <si>
    <t>CUST2528</t>
  </si>
  <si>
    <t>CUST8114</t>
  </si>
  <si>
    <t>CUST3272</t>
  </si>
  <si>
    <t>CUST3159</t>
  </si>
  <si>
    <t>CUST7937</t>
  </si>
  <si>
    <t>CUST4600</t>
  </si>
  <si>
    <t>CUST4630</t>
  </si>
  <si>
    <t>CUST7622</t>
  </si>
  <si>
    <t>CUST1809</t>
  </si>
  <si>
    <t>CUST5754</t>
  </si>
  <si>
    <t>CUST9957</t>
  </si>
  <si>
    <t>CUST4397</t>
  </si>
  <si>
    <t>CUST1172</t>
  </si>
  <si>
    <t>CUST8759</t>
  </si>
  <si>
    <t>CUST7086</t>
  </si>
  <si>
    <t>CUST1838</t>
  </si>
  <si>
    <t>CUST6846</t>
  </si>
  <si>
    <t>CUST4666</t>
  </si>
  <si>
    <t>CUST8576</t>
  </si>
  <si>
    <t>CUST3575</t>
  </si>
  <si>
    <t>CUST2259</t>
  </si>
  <si>
    <t>CUST1774</t>
  </si>
  <si>
    <t>CUST7620</t>
  </si>
  <si>
    <t>CUST6806</t>
  </si>
  <si>
    <t>CUST2176</t>
  </si>
  <si>
    <t>CUST4519</t>
  </si>
  <si>
    <t>CUST5780</t>
  </si>
  <si>
    <t>CUST3417</t>
  </si>
  <si>
    <t>CUST7409</t>
  </si>
  <si>
    <t>CUST7911</t>
  </si>
  <si>
    <t>CUST3060</t>
  </si>
  <si>
    <t>CUST4897</t>
  </si>
  <si>
    <t>CUST9693</t>
  </si>
  <si>
    <t>CUST6979</t>
  </si>
  <si>
    <t>CUST7161</t>
  </si>
  <si>
    <t>CUST6251</t>
  </si>
  <si>
    <t>CUST2217</t>
  </si>
  <si>
    <t>CUST8468</t>
  </si>
  <si>
    <t>CUST7926</t>
  </si>
  <si>
    <t>CUST6509</t>
  </si>
  <si>
    <t>CUST1737</t>
  </si>
  <si>
    <t>CUST2650</t>
  </si>
  <si>
    <t>CUST6545</t>
  </si>
  <si>
    <t>CUST2307</t>
  </si>
  <si>
    <t>CUST1273</t>
  </si>
  <si>
    <t>CUST4113</t>
  </si>
  <si>
    <t>CUST1766</t>
  </si>
  <si>
    <t>CUST6436</t>
  </si>
  <si>
    <t>CUST7510</t>
  </si>
  <si>
    <t>CUST2511</t>
  </si>
  <si>
    <t>CUST1089</t>
  </si>
  <si>
    <t>CUST3148</t>
  </si>
  <si>
    <t>CUST2938</t>
  </si>
  <si>
    <t>CUST4640</t>
  </si>
  <si>
    <t>CUST2559</t>
  </si>
  <si>
    <t>CUST7595</t>
  </si>
  <si>
    <t>CUST7332</t>
  </si>
  <si>
    <t>CUST2214</t>
  </si>
  <si>
    <t>CUST3292</t>
  </si>
  <si>
    <t>CUST4332</t>
  </si>
  <si>
    <t>CUST6540</t>
  </si>
  <si>
    <t>CUST5179</t>
  </si>
  <si>
    <t>CUST1842</t>
  </si>
  <si>
    <t>CUST7619</t>
  </si>
  <si>
    <t>CUST3991</t>
  </si>
  <si>
    <t>CUST3847</t>
  </si>
  <si>
    <t>CUST4875</t>
  </si>
  <si>
    <t>CUST8030</t>
  </si>
  <si>
    <t>CUST4571</t>
  </si>
  <si>
    <t>CUST5375</t>
  </si>
  <si>
    <t>CUST5993</t>
  </si>
  <si>
    <t>CUST9208</t>
  </si>
  <si>
    <t>CUST7392</t>
  </si>
  <si>
    <t>CUST3790</t>
  </si>
  <si>
    <t>CUST1622</t>
  </si>
  <si>
    <t>CUST3658</t>
  </si>
  <si>
    <t>CUST4520</t>
  </si>
  <si>
    <t>CUST5335</t>
  </si>
  <si>
    <t>CUST1553</t>
  </si>
  <si>
    <t>CUST8004</t>
  </si>
  <si>
    <t>CUST8549</t>
  </si>
  <si>
    <t>CUST2539</t>
  </si>
  <si>
    <t>CUST4229</t>
  </si>
  <si>
    <t>CUST1999</t>
  </si>
  <si>
    <t>CUST6413</t>
  </si>
  <si>
    <t>CUST9474</t>
  </si>
  <si>
    <t>CUST2720</t>
  </si>
  <si>
    <t>CUST9446</t>
  </si>
  <si>
    <t>CUST5691</t>
  </si>
  <si>
    <t>CUST7524</t>
  </si>
  <si>
    <t>CUST1094</t>
  </si>
  <si>
    <t>CUST1288</t>
  </si>
  <si>
    <t>CUST1543</t>
  </si>
  <si>
    <t>CUST6005</t>
  </si>
  <si>
    <t>CUST7549</t>
  </si>
  <si>
    <t>CUST1863</t>
  </si>
  <si>
    <t>CUST8510</t>
  </si>
  <si>
    <t>CUST6961</t>
  </si>
  <si>
    <t>CUST4156</t>
  </si>
  <si>
    <t>CUST4637</t>
  </si>
  <si>
    <t>CUST4232</t>
  </si>
  <si>
    <t>CUST7065</t>
  </si>
  <si>
    <t>CUST7795</t>
  </si>
  <si>
    <t>CUST5491</t>
  </si>
  <si>
    <t>CUST5069</t>
  </si>
  <si>
    <t>CUST3246</t>
  </si>
  <si>
    <t>CUST8085</t>
  </si>
  <si>
    <t>CUST2977</t>
  </si>
  <si>
    <t>CUST1062</t>
  </si>
  <si>
    <t>CUST1747</t>
  </si>
  <si>
    <t>CUST4605</t>
  </si>
  <si>
    <t>CUST3161</t>
  </si>
  <si>
    <t>CUST8413</t>
  </si>
  <si>
    <t>CUST5991</t>
  </si>
  <si>
    <t>CUST2031</t>
  </si>
  <si>
    <t>CUST1173</t>
  </si>
  <si>
    <t>CUST9703</t>
  </si>
  <si>
    <t>CUST3569</t>
  </si>
  <si>
    <t>CUST2075</t>
  </si>
  <si>
    <t>CUST9673</t>
  </si>
  <si>
    <t>CUST2146</t>
  </si>
  <si>
    <t>CUST4991</t>
  </si>
  <si>
    <t>CUST1359</t>
  </si>
  <si>
    <t>CUST7200</t>
  </si>
  <si>
    <t>CUST8028</t>
  </si>
  <si>
    <t>CUST9436</t>
  </si>
  <si>
    <t>CUST2753</t>
  </si>
  <si>
    <t>CUST9752</t>
  </si>
  <si>
    <t>CUST6602</t>
  </si>
  <si>
    <t>CUST7132</t>
  </si>
  <si>
    <t>CUST6618</t>
  </si>
  <si>
    <t>CUST6713</t>
  </si>
  <si>
    <t>CUST6990</t>
  </si>
  <si>
    <t>CUST7009</t>
  </si>
  <si>
    <t>CUST2394</t>
  </si>
  <si>
    <t>CUST8897</t>
  </si>
  <si>
    <t>CUST4077</t>
  </si>
  <si>
    <t>CUST9719</t>
  </si>
  <si>
    <t>CUST2876</t>
  </si>
  <si>
    <t>CUST7005</t>
  </si>
  <si>
    <t>CUST6637</t>
  </si>
  <si>
    <t>CUST8895</t>
  </si>
  <si>
    <t>CUST8578</t>
  </si>
  <si>
    <t>CUST6892</t>
  </si>
  <si>
    <t>CUST7658</t>
  </si>
  <si>
    <t>CUST7776</t>
  </si>
  <si>
    <t>CUST2195</t>
  </si>
  <si>
    <t>CUST8110</t>
  </si>
  <si>
    <t>CUST8672</t>
  </si>
  <si>
    <t>CUST3000</t>
  </si>
  <si>
    <t>CUST7389</t>
  </si>
  <si>
    <t>CUST5448</t>
  </si>
  <si>
    <t>CUST7541</t>
  </si>
  <si>
    <t>CUST9533</t>
  </si>
  <si>
    <t>CUST1408</t>
  </si>
  <si>
    <t>CUST1428</t>
  </si>
  <si>
    <t>CUST5247</t>
  </si>
  <si>
    <t>CUST2035</t>
  </si>
  <si>
    <t>CUST7382</t>
  </si>
  <si>
    <t>CUST9982</t>
  </si>
  <si>
    <t>CUST5805</t>
  </si>
  <si>
    <t>CUST5867</t>
  </si>
  <si>
    <t>CUST2131</t>
  </si>
  <si>
    <t>CUST6766</t>
  </si>
  <si>
    <t>CUST2256</t>
  </si>
  <si>
    <t>CUST9198</t>
  </si>
  <si>
    <t>CUST7236</t>
  </si>
  <si>
    <t>CUST2999</t>
  </si>
  <si>
    <t>CUST9037</t>
  </si>
  <si>
    <t>CUST8266</t>
  </si>
  <si>
    <t>CUST7187</t>
  </si>
  <si>
    <t>CUST3935</t>
  </si>
  <si>
    <t>CUST1891</t>
  </si>
  <si>
    <t>CUST1666</t>
  </si>
  <si>
    <t>CUST9584</t>
  </si>
  <si>
    <t>CUST2668</t>
  </si>
  <si>
    <t>CUST4031</t>
  </si>
  <si>
    <t>CUST5257</t>
  </si>
  <si>
    <t>CUST3773</t>
  </si>
  <si>
    <t>CUST1049</t>
  </si>
  <si>
    <t>CUST5542</t>
  </si>
  <si>
    <t>CUST8059</t>
  </si>
  <si>
    <t>CUST1391</t>
  </si>
  <si>
    <t>CUST7977</t>
  </si>
  <si>
    <t>CUST1669</t>
  </si>
  <si>
    <t>CUST9488</t>
  </si>
  <si>
    <t>CUST6976</t>
  </si>
  <si>
    <t>CUST4636</t>
  </si>
  <si>
    <t>CUST6375</t>
  </si>
  <si>
    <t>CUST5185</t>
  </si>
  <si>
    <t>CUST6490</t>
  </si>
  <si>
    <t>CUST5196</t>
  </si>
  <si>
    <t>CUST1610</t>
  </si>
  <si>
    <t>CUST9083</t>
  </si>
  <si>
    <t>CUST6483</t>
  </si>
  <si>
    <t>CUST2188</t>
  </si>
  <si>
    <t>CUST9520</t>
  </si>
  <si>
    <t>CUST1265</t>
  </si>
  <si>
    <t>CUST2454</t>
  </si>
  <si>
    <t>CUST4280</t>
  </si>
  <si>
    <t>CUST7952</t>
  </si>
  <si>
    <t>CUST4191</t>
  </si>
  <si>
    <t>CUST1893</t>
  </si>
  <si>
    <t>CUST7706</t>
  </si>
  <si>
    <t>CUST3685</t>
  </si>
  <si>
    <t>CUST6748</t>
  </si>
  <si>
    <t>CUST4404</t>
  </si>
  <si>
    <t>CUST2505</t>
  </si>
  <si>
    <t>CUST1712</t>
  </si>
  <si>
    <t>CUST2784</t>
  </si>
  <si>
    <t>CUST9797</t>
  </si>
  <si>
    <t>CUST6504</t>
  </si>
  <si>
    <t>CUST4004</t>
  </si>
  <si>
    <t>CUST6654</t>
  </si>
  <si>
    <t>CUST7378</t>
  </si>
  <si>
    <t>CUST5197</t>
  </si>
  <si>
    <t>CUST4683</t>
  </si>
  <si>
    <t>CUST4268</t>
  </si>
  <si>
    <t>CUST6103</t>
  </si>
  <si>
    <t>CUST7512</t>
  </si>
  <si>
    <t>CUST8815</t>
  </si>
  <si>
    <t>CUST2102</t>
  </si>
  <si>
    <t>CUST7201</t>
  </si>
  <si>
    <t>CUST6150</t>
  </si>
  <si>
    <t>CUST7788</t>
  </si>
  <si>
    <t>CUST9864</t>
  </si>
  <si>
    <t>CUST9183</t>
  </si>
  <si>
    <t>CUST7038</t>
  </si>
  <si>
    <t>CUST5847</t>
  </si>
  <si>
    <t>CUST4118</t>
  </si>
  <si>
    <t>CUST2238</t>
  </si>
  <si>
    <t>CUST3550</t>
  </si>
  <si>
    <t>CUST1601</t>
  </si>
  <si>
    <t>CUST8637</t>
  </si>
  <si>
    <t>CUST2092</t>
  </si>
  <si>
    <t>CUST1442</t>
  </si>
  <si>
    <t>CUST5013</t>
  </si>
  <si>
    <t>CUST6880</t>
  </si>
  <si>
    <t>CUST4180</t>
  </si>
  <si>
    <t>CUST1742</t>
  </si>
  <si>
    <t>CUST3583</t>
  </si>
  <si>
    <t>CUST5710</t>
  </si>
  <si>
    <t>CUST7394</t>
  </si>
  <si>
    <t>CUST7655</t>
  </si>
  <si>
    <t>CUST7888</t>
  </si>
  <si>
    <t>CUST7175</t>
  </si>
  <si>
    <t>CUST4914</t>
  </si>
  <si>
    <t>CUST6929</t>
  </si>
  <si>
    <t>CUST6623</t>
  </si>
  <si>
    <t>CUST8868</t>
  </si>
  <si>
    <t>CUST9131</t>
  </si>
  <si>
    <t>CUST3632</t>
  </si>
  <si>
    <t>CUST1449</t>
  </si>
  <si>
    <t>CUST5627</t>
  </si>
  <si>
    <t>CUST8829</t>
  </si>
  <si>
    <t>CUST9849</t>
  </si>
  <si>
    <t>CUST2227</t>
  </si>
  <si>
    <t>CUST2412</t>
  </si>
  <si>
    <t>CUST5815</t>
  </si>
  <si>
    <t>CUST3874</t>
  </si>
  <si>
    <t>CUST5229</t>
  </si>
  <si>
    <t>CUST6805</t>
  </si>
  <si>
    <t>CUST9220</t>
  </si>
  <si>
    <t>CUST1303</t>
  </si>
  <si>
    <t>CUST2718</t>
  </si>
  <si>
    <t>CUST1203</t>
  </si>
  <si>
    <t>CUST7304</t>
  </si>
  <si>
    <t>CUST3961</t>
  </si>
  <si>
    <t>CUST6955</t>
  </si>
  <si>
    <t>CUST9168</t>
  </si>
  <si>
    <t>CUST6579</t>
  </si>
  <si>
    <t>CUST9448</t>
  </si>
  <si>
    <t>CUST6567</t>
  </si>
  <si>
    <t>CUST6619</t>
  </si>
  <si>
    <t>CUST2164</t>
  </si>
  <si>
    <t>CUST3217</t>
  </si>
  <si>
    <t>CUST6316</t>
  </si>
  <si>
    <t>CUST4899</t>
  </si>
  <si>
    <t>CUST8052</t>
  </si>
  <si>
    <t>CUST7581</t>
  </si>
  <si>
    <t>CUST8375</t>
  </si>
  <si>
    <t>CUST2158</t>
  </si>
  <si>
    <t>CUST2244</t>
  </si>
  <si>
    <t>CUST9645</t>
  </si>
  <si>
    <t>CUST6751</t>
  </si>
  <si>
    <t>CUST8007</t>
  </si>
  <si>
    <t>CUST2000</t>
  </si>
  <si>
    <t>CUST6458</t>
  </si>
  <si>
    <t>CUST5129</t>
  </si>
  <si>
    <t>CUST7472</t>
  </si>
  <si>
    <t>CUST8506</t>
  </si>
  <si>
    <t>CUST6257</t>
  </si>
  <si>
    <t>CUST1241</t>
  </si>
  <si>
    <t>CUST7074</t>
  </si>
  <si>
    <t>CUST2844</t>
  </si>
  <si>
    <t>CUST8208</t>
  </si>
  <si>
    <t>CUST5618</t>
  </si>
  <si>
    <t>CUST2800</t>
  </si>
  <si>
    <t>CUST4379</t>
  </si>
  <si>
    <t>CUST3702</t>
  </si>
  <si>
    <t>CUST2502</t>
  </si>
  <si>
    <t>CUST2090</t>
  </si>
  <si>
    <t>CUST5709</t>
  </si>
  <si>
    <t>CUST1075</t>
  </si>
  <si>
    <t>CUST4320</t>
  </si>
  <si>
    <t>CUST8532</t>
  </si>
  <si>
    <t>CUST2896</t>
  </si>
  <si>
    <t>CUST6512</t>
  </si>
  <si>
    <t>CUST7660</t>
  </si>
  <si>
    <t>CUST8251</t>
  </si>
  <si>
    <t>CUST2928</t>
  </si>
  <si>
    <t>CUST4216</t>
  </si>
  <si>
    <t>CUST5030</t>
  </si>
  <si>
    <t>CUST2046</t>
  </si>
  <si>
    <t>CUST3831</t>
  </si>
  <si>
    <t>CUST1341</t>
  </si>
  <si>
    <t>CUST7179</t>
  </si>
  <si>
    <t>CUST9137</t>
  </si>
  <si>
    <t>CUST2059</t>
  </si>
  <si>
    <t>CUST4997</t>
  </si>
  <si>
    <t>CUST1069</t>
  </si>
  <si>
    <t>CUST1432</t>
  </si>
  <si>
    <t>CUST7617</t>
  </si>
  <si>
    <t>CUST5654</t>
  </si>
  <si>
    <t>CUST8564</t>
  </si>
  <si>
    <t>CUST4068</t>
  </si>
  <si>
    <t>CUST7379</t>
  </si>
  <si>
    <t>CUST9035</t>
  </si>
  <si>
    <t>CUST5487</t>
  </si>
  <si>
    <t>CUST6267</t>
  </si>
  <si>
    <t>CUST1850</t>
  </si>
  <si>
    <t>CUST2870</t>
  </si>
  <si>
    <t>CUST6225</t>
  </si>
  <si>
    <t>CUST3620</t>
  </si>
  <si>
    <t>CUST9704</t>
  </si>
  <si>
    <t>CUST1052</t>
  </si>
  <si>
    <t>CUST8972</t>
  </si>
  <si>
    <t>CUST3373</t>
  </si>
  <si>
    <t>CUST4927</t>
  </si>
  <si>
    <t>CUST8828</t>
  </si>
  <si>
    <t>CUST4125</t>
  </si>
  <si>
    <t>CUST2025</t>
  </si>
  <si>
    <t>CUST4936</t>
  </si>
  <si>
    <t>CUST7090</t>
  </si>
  <si>
    <t>CUST3047</t>
  </si>
  <si>
    <t>CUST6497</t>
  </si>
  <si>
    <t>CUST6049</t>
  </si>
  <si>
    <t>CUST2187</t>
  </si>
  <si>
    <t>CUST3143</t>
  </si>
  <si>
    <t>CUST9347</t>
  </si>
  <si>
    <t>CUST6732</t>
  </si>
  <si>
    <t>CUST9629</t>
  </si>
  <si>
    <t>CUST3230</t>
  </si>
  <si>
    <t>CUST3138</t>
  </si>
  <si>
    <t>CUST1788</t>
  </si>
  <si>
    <t>CUST7066</t>
  </si>
  <si>
    <t>CUST7281</t>
  </si>
  <si>
    <t>CUST7286</t>
  </si>
  <si>
    <t>CUST1672</t>
  </si>
  <si>
    <t>CUST4933</t>
  </si>
  <si>
    <t>CUST5480</t>
  </si>
  <si>
    <t>CUST9385</t>
  </si>
  <si>
    <t>CUST1008</t>
  </si>
  <si>
    <t>CUST5391</t>
  </si>
  <si>
    <t>CUST4495</t>
  </si>
  <si>
    <t>CUST5178</t>
  </si>
  <si>
    <t>CUST1715</t>
  </si>
  <si>
    <t>CUST2464</t>
  </si>
  <si>
    <t>CUST1861</t>
  </si>
  <si>
    <t>CUST6569</t>
  </si>
  <si>
    <t>CUST6281</t>
  </si>
  <si>
    <t>CUST6445</t>
  </si>
  <si>
    <t>CUST3249</t>
  </si>
  <si>
    <t>CUST3972</t>
  </si>
  <si>
    <t>CUST1387</t>
  </si>
  <si>
    <t>CUST8793</t>
  </si>
  <si>
    <t>CUST3171</t>
  </si>
  <si>
    <t>CUST7219</t>
  </si>
  <si>
    <t>CUST8693</t>
  </si>
  <si>
    <t>CUST7918</t>
  </si>
  <si>
    <t>CUST2333</t>
  </si>
  <si>
    <t>CUST1319</t>
  </si>
  <si>
    <t>CUST8106</t>
  </si>
  <si>
    <t>CUST4534</t>
  </si>
  <si>
    <t>CUST5623</t>
  </si>
  <si>
    <t>CUST3986</t>
  </si>
  <si>
    <t>CUST3153</t>
  </si>
  <si>
    <t>CUST9807</t>
  </si>
  <si>
    <t>CUST9727</t>
  </si>
  <si>
    <t>CUST9640</t>
  </si>
  <si>
    <t>CUST3212</t>
  </si>
  <si>
    <t>CUST3713</t>
  </si>
  <si>
    <t>CUST5088</t>
  </si>
  <si>
    <t>CUST7587</t>
  </si>
  <si>
    <t>CUST5286</t>
  </si>
  <si>
    <t>CUST7313</t>
  </si>
  <si>
    <t>CUST2472</t>
  </si>
  <si>
    <t>CUST7212</t>
  </si>
  <si>
    <t>CUST8505</t>
  </si>
  <si>
    <t>CUST1044</t>
  </si>
  <si>
    <t>CUST6676</t>
  </si>
  <si>
    <t>CUST7530</t>
  </si>
  <si>
    <t>CUST5093</t>
  </si>
  <si>
    <t>CUST6388</t>
  </si>
  <si>
    <t>CUST4913</t>
  </si>
  <si>
    <t>CUST1623</t>
  </si>
  <si>
    <t>CUST6508</t>
  </si>
  <si>
    <t>CUST3065</t>
  </si>
  <si>
    <t>CUST7345</t>
  </si>
  <si>
    <t>CUST3708</t>
  </si>
  <si>
    <t>CUST1279</t>
  </si>
  <si>
    <t>CUST8880</t>
  </si>
  <si>
    <t>CUST9653</t>
  </si>
  <si>
    <t>CUST8033</t>
  </si>
  <si>
    <t>CUST1242</t>
  </si>
  <si>
    <t>CUST5641</t>
  </si>
  <si>
    <t>CUST7445</t>
  </si>
  <si>
    <t>CUST1833</t>
  </si>
  <si>
    <t>CUST3892</t>
  </si>
  <si>
    <t>CUST3325</t>
  </si>
  <si>
    <t>CUST3155</t>
  </si>
  <si>
    <t>CUST6035</t>
  </si>
  <si>
    <t>CUST9361</t>
  </si>
  <si>
    <t>CUST1074</t>
  </si>
  <si>
    <t>CUST6133</t>
  </si>
  <si>
    <t>CUST9464</t>
  </si>
  <si>
    <t>CUST4948</t>
  </si>
  <si>
    <t>CUST8016</t>
  </si>
  <si>
    <t>CUST6737</t>
  </si>
  <si>
    <t>CUST4197</t>
  </si>
  <si>
    <t>CUST2905</t>
  </si>
  <si>
    <t>CUST9000</t>
  </si>
  <si>
    <t>CUST6937</t>
  </si>
  <si>
    <t>CUST4994</t>
  </si>
  <si>
    <t>CUST7004</t>
  </si>
  <si>
    <t>CUST6053</t>
  </si>
  <si>
    <t>CUST2384</t>
  </si>
  <si>
    <t>CUST2385</t>
  </si>
  <si>
    <t>CUST7803</t>
  </si>
  <si>
    <t>CUST2790</t>
  </si>
  <si>
    <t>CUST1928</t>
  </si>
  <si>
    <t>CUST7460</t>
  </si>
  <si>
    <t>CUST9666</t>
  </si>
  <si>
    <t>CUST1633</t>
  </si>
  <si>
    <t>CUST1271</t>
  </si>
  <si>
    <t>CUST5477</t>
  </si>
  <si>
    <t>CUST2971</t>
  </si>
  <si>
    <t>CUST1831</t>
  </si>
  <si>
    <t>CUST2635</t>
  </si>
  <si>
    <t>CUST7783</t>
  </si>
  <si>
    <t>CUST3888</t>
  </si>
  <si>
    <t>CUST7003</t>
  </si>
  <si>
    <t>CUST8452</t>
  </si>
  <si>
    <t>CUST5096</t>
  </si>
  <si>
    <t>CUST5119</t>
  </si>
  <si>
    <t>CUST8268</t>
  </si>
  <si>
    <t>CUST2495</t>
  </si>
  <si>
    <t>CUST9884</t>
  </si>
  <si>
    <t>CUST8145</t>
  </si>
  <si>
    <t>CUST1177</t>
  </si>
  <si>
    <t>CUST8679</t>
  </si>
  <si>
    <t>CUST3180</t>
  </si>
  <si>
    <t>CUST5973</t>
  </si>
  <si>
    <t>CUST3101</t>
  </si>
  <si>
    <t>CUST5067</t>
  </si>
  <si>
    <t>CUST3286</t>
  </si>
  <si>
    <t>CUST6283</t>
  </si>
  <si>
    <t>CUST1378</t>
  </si>
  <si>
    <t>CUST8669</t>
  </si>
  <si>
    <t>CUST4417</t>
  </si>
  <si>
    <t>CUST8383</t>
  </si>
  <si>
    <t>CUST6648</t>
  </si>
  <si>
    <t>CUST6359</t>
  </si>
  <si>
    <t>CUST5603</t>
  </si>
  <si>
    <t>CUST3429</t>
  </si>
  <si>
    <t>CUST1667</t>
  </si>
  <si>
    <t>CUST7556</t>
  </si>
  <si>
    <t>CUST3701</t>
  </si>
  <si>
    <t>CUST3063</t>
  </si>
  <si>
    <t>CUST2661</t>
  </si>
  <si>
    <t>CUST6194</t>
  </si>
  <si>
    <t>CUST4955</t>
  </si>
  <si>
    <t>CUST9380</t>
  </si>
  <si>
    <t>CUST3415</t>
  </si>
  <si>
    <t>CUST7444</t>
  </si>
  <si>
    <t>CUST1952</t>
  </si>
  <si>
    <t>CUST8091</t>
  </si>
  <si>
    <t>CUST7477</t>
  </si>
  <si>
    <t>CUST3012</t>
  </si>
  <si>
    <t>CUST8314</t>
  </si>
  <si>
    <t>CUST1969</t>
  </si>
  <si>
    <t>CUST4265</t>
  </si>
  <si>
    <t>CUST9632</t>
  </si>
  <si>
    <t>CUST8970</t>
  </si>
  <si>
    <t>CUST6869</t>
  </si>
  <si>
    <t>CUST3111</t>
  </si>
  <si>
    <t>CUST8451</t>
  </si>
  <si>
    <t>CUST8539</t>
  </si>
  <si>
    <t>CUST5937</t>
  </si>
  <si>
    <t>CUST9604</t>
  </si>
  <si>
    <t>CUST7627</t>
  </si>
  <si>
    <t>CUST7966</t>
  </si>
  <si>
    <t>CUST3814</t>
  </si>
  <si>
    <t>CUST4200</t>
  </si>
  <si>
    <t>CUST2291</t>
  </si>
  <si>
    <t>CUST8425</t>
  </si>
  <si>
    <t>CUST5122</t>
  </si>
  <si>
    <t>CUST6947</t>
  </si>
  <si>
    <t>CUST7857</t>
  </si>
  <si>
    <t>CUST6327</t>
  </si>
  <si>
    <t>CUST2501</t>
  </si>
  <si>
    <t>CUST8094</t>
  </si>
  <si>
    <t>CUST2779</t>
  </si>
  <si>
    <t>CUST7520</t>
  </si>
  <si>
    <t>CUST7169</t>
  </si>
  <si>
    <t>CUST4154</t>
  </si>
  <si>
    <t>CUST3333</t>
  </si>
  <si>
    <t>CUST3963</t>
  </si>
  <si>
    <t>CUST1886</t>
  </si>
  <si>
    <t>CUST2913</t>
  </si>
  <si>
    <t>CUST2234</t>
  </si>
  <si>
    <t>CUST5687</t>
  </si>
  <si>
    <t>CUST7623</t>
  </si>
  <si>
    <t>CUST1275</t>
  </si>
  <si>
    <t>CUST3875</t>
  </si>
  <si>
    <t>CUST6393</t>
  </si>
  <si>
    <t>CUST4653</t>
  </si>
  <si>
    <t>CUST1571</t>
  </si>
  <si>
    <t>CUST5442</t>
  </si>
  <si>
    <t>CUST2563</t>
  </si>
  <si>
    <t>CUST3629</t>
  </si>
  <si>
    <t>CUST1483</t>
  </si>
  <si>
    <t>CUST6146</t>
  </si>
  <si>
    <t>CUST6897</t>
  </si>
  <si>
    <t>CUST8728</t>
  </si>
  <si>
    <t>CUST3549</t>
  </si>
  <si>
    <t>CUST9917</t>
  </si>
  <si>
    <t>CUST2801</t>
  </si>
  <si>
    <t>CUST6187</t>
  </si>
  <si>
    <t>CUST3436</t>
  </si>
  <si>
    <t>CUST2507</t>
  </si>
  <si>
    <t>CUST6607</t>
  </si>
  <si>
    <t>CUST5318</t>
  </si>
  <si>
    <t>CUST6155</t>
  </si>
  <si>
    <t>CUST3630</t>
  </si>
  <si>
    <t>CUST3026</t>
  </si>
  <si>
    <t>CUST8058</t>
  </si>
  <si>
    <t>CUST1175</t>
  </si>
  <si>
    <t>CUST1327</t>
  </si>
  <si>
    <t>CUST9621</t>
  </si>
  <si>
    <t>CUST7197</t>
  </si>
  <si>
    <t>CUST6889</t>
  </si>
  <si>
    <t>CUST9628</t>
  </si>
  <si>
    <t>CUST5428</t>
  </si>
  <si>
    <t>CUST9494</t>
  </si>
  <si>
    <t>CUST6826</t>
  </si>
  <si>
    <t>CUST3599</t>
  </si>
  <si>
    <t>CUST2051</t>
  </si>
  <si>
    <t>CUST4380</t>
  </si>
  <si>
    <t>CUST6464</t>
  </si>
  <si>
    <t>CUST9889</t>
  </si>
  <si>
    <t>CUST5926</t>
  </si>
  <si>
    <t>CUST6689</t>
  </si>
  <si>
    <t>CUST8246</t>
  </si>
  <si>
    <t>CUST7202</t>
  </si>
  <si>
    <t>CUST8516</t>
  </si>
  <si>
    <t>CUST3792</t>
  </si>
  <si>
    <t>CUST9713</t>
  </si>
  <si>
    <t>CUST5461</t>
  </si>
  <si>
    <t>CUST5148</t>
  </si>
  <si>
    <t>CUST1281</t>
  </si>
  <si>
    <t>CUST5854</t>
  </si>
  <si>
    <t>CUST8899</t>
  </si>
  <si>
    <t>CUST9540</t>
  </si>
  <si>
    <t>CUST8278</t>
  </si>
  <si>
    <t>CUST4194</t>
  </si>
  <si>
    <t>CUST1184</t>
  </si>
  <si>
    <t>CUST1923</t>
  </si>
  <si>
    <t>CUST1515</t>
  </si>
  <si>
    <t>CUST4685</t>
  </si>
  <si>
    <t>CUST1629</t>
  </si>
  <si>
    <t>CUST6383</t>
  </si>
  <si>
    <t>CUST5170</t>
  </si>
  <si>
    <t>CUST7945</t>
  </si>
  <si>
    <t>CUST1365</t>
  </si>
  <si>
    <t>CUST6861</t>
  </si>
  <si>
    <t>CUST9056</t>
  </si>
  <si>
    <t>CUST1412</t>
  </si>
  <si>
    <t>CUST2007</t>
  </si>
  <si>
    <t>CUST8160</t>
  </si>
  <si>
    <t>CUST7695</t>
  </si>
  <si>
    <t>CUST8619</t>
  </si>
  <si>
    <t>CUST5571</t>
  </si>
  <si>
    <t>CUST3873</t>
  </si>
  <si>
    <t>CUST6871</t>
  </si>
  <si>
    <t>CUST1027</t>
  </si>
  <si>
    <t>CUST9466</t>
  </si>
  <si>
    <t>CUST3719</t>
  </si>
  <si>
    <t>CUST9300</t>
  </si>
  <si>
    <t>CUST8821</t>
  </si>
  <si>
    <t>CUST9302</t>
  </si>
  <si>
    <t>CUST5544</t>
  </si>
  <si>
    <t>CUST7640</t>
  </si>
  <si>
    <t>CUST5052</t>
  </si>
  <si>
    <t>CUST6159</t>
  </si>
  <si>
    <t>CUST9370</t>
  </si>
  <si>
    <t>CUST3567</t>
  </si>
  <si>
    <t>CUST2060</t>
  </si>
  <si>
    <t>CUST8912</t>
  </si>
  <si>
    <t>CUST8963</t>
  </si>
  <si>
    <t>CUST2652</t>
  </si>
  <si>
    <t>CUST8440</t>
  </si>
  <si>
    <t>CUST7889</t>
  </si>
  <si>
    <t>CUST5423</t>
  </si>
  <si>
    <t>CUST5582</t>
  </si>
  <si>
    <t>CUST6418</t>
  </si>
  <si>
    <t>CUST4055</t>
  </si>
  <si>
    <t>CUST3664</t>
  </si>
  <si>
    <t>CUST8213</t>
  </si>
  <si>
    <t>CUST2488</t>
  </si>
  <si>
    <t>CUST9231</t>
  </si>
  <si>
    <t>CUST6939</t>
  </si>
  <si>
    <t>CUST5021</t>
  </si>
  <si>
    <t>CUST5643</t>
  </si>
  <si>
    <t>CUST1318</t>
  </si>
  <si>
    <t>CUST7283</t>
  </si>
  <si>
    <t>CUST5795</t>
  </si>
  <si>
    <t>CUST4594</t>
  </si>
  <si>
    <t>CUST7711</t>
  </si>
  <si>
    <t>CUST1297</t>
  </si>
  <si>
    <t>CUST2449</t>
  </si>
  <si>
    <t>CUST9552</t>
  </si>
  <si>
    <t>CUST5971</t>
  </si>
  <si>
    <t>CUST6269</t>
  </si>
  <si>
    <t>CUST7784</t>
  </si>
  <si>
    <t>CUST4094</t>
  </si>
  <si>
    <t>CUST8311</t>
  </si>
  <si>
    <t>CUST7864</t>
  </si>
  <si>
    <t>CUST9819</t>
  </si>
  <si>
    <t>CUST5394</t>
  </si>
  <si>
    <t>CUST5813</t>
  </si>
  <si>
    <t>CUST3855</t>
  </si>
  <si>
    <t>CUST9931</t>
  </si>
  <si>
    <t>CUST2723</t>
  </si>
  <si>
    <t>CUST3167</t>
  </si>
  <si>
    <t>CUST8587</t>
  </si>
  <si>
    <t>CUST6489</t>
  </si>
  <si>
    <t>CUST4541</t>
  </si>
  <si>
    <t>CUST6506</t>
  </si>
  <si>
    <t>CUST7053</t>
  </si>
  <si>
    <t>CUST5983</t>
  </si>
  <si>
    <t>CUST3692</t>
  </si>
  <si>
    <t>CUST8541</t>
  </si>
  <si>
    <t>CUST2150</t>
  </si>
  <si>
    <t>CUST7289</t>
  </si>
  <si>
    <t>CUST8938</t>
  </si>
  <si>
    <t>CUST3144</t>
  </si>
  <si>
    <t>CUST4577</t>
  </si>
  <si>
    <t>CUST6036</t>
  </si>
  <si>
    <t>CUST7306</t>
  </si>
  <si>
    <t>CUST5635</t>
  </si>
  <si>
    <t>CUST7248</t>
  </si>
  <si>
    <t>CUST9253</t>
  </si>
  <si>
    <t>CUST7300</t>
  </si>
  <si>
    <t>CUST2258</t>
  </si>
  <si>
    <t>CUST9311</t>
  </si>
  <si>
    <t>CUST9215</t>
  </si>
  <si>
    <t>CUST8447</t>
  </si>
  <si>
    <t>CUST1181</t>
  </si>
  <si>
    <t>CUST3338</t>
  </si>
  <si>
    <t>CUST6731</t>
  </si>
  <si>
    <t>CUST6600</t>
  </si>
  <si>
    <t>CUST5933</t>
  </si>
  <si>
    <t>CUST6272</t>
  </si>
  <si>
    <t>CUST3645</t>
  </si>
  <si>
    <t>CUST7331</t>
  </si>
  <si>
    <t>CUST2093</t>
  </si>
  <si>
    <t>CUST6978</t>
  </si>
  <si>
    <t>CUST1216</t>
  </si>
  <si>
    <t>CUST9489</t>
  </si>
  <si>
    <t>CUST3995</t>
  </si>
  <si>
    <t>CUST9863</t>
  </si>
  <si>
    <t>CUST4801</t>
  </si>
  <si>
    <t>CUST9015</t>
  </si>
  <si>
    <t>CUST5225</t>
  </si>
  <si>
    <t>CUST1826</t>
  </si>
  <si>
    <t>CUST9829</t>
  </si>
  <si>
    <t>CUST5025</t>
  </si>
  <si>
    <t>CUST6951</t>
  </si>
  <si>
    <t>CUST2050</t>
  </si>
  <si>
    <t>CUST8154</t>
  </si>
  <si>
    <t>CUST8848</t>
  </si>
  <si>
    <t>CUST6885</t>
  </si>
  <si>
    <t>CUST7257</t>
  </si>
  <si>
    <t>CUST9707</t>
  </si>
  <si>
    <t>CUST5797</t>
  </si>
  <si>
    <t>CUST4025</t>
  </si>
  <si>
    <t>CUST9803</t>
  </si>
  <si>
    <t>CUST5280</t>
  </si>
  <si>
    <t>CUST1919</t>
  </si>
  <si>
    <t>CUST6188</t>
  </si>
  <si>
    <t>CUST9391</t>
  </si>
  <si>
    <t>CUST3027</t>
  </si>
  <si>
    <t>CUST8360</t>
  </si>
  <si>
    <t>CUST2191</t>
  </si>
  <si>
    <t>CUST8738</t>
  </si>
  <si>
    <t>CUST5130</t>
  </si>
  <si>
    <t>CUST1215</t>
  </si>
  <si>
    <t>CUST3311</t>
  </si>
  <si>
    <t>CUST5223</t>
  </si>
  <si>
    <t>CUST2949</t>
  </si>
  <si>
    <t>CUST9839</t>
  </si>
  <si>
    <t>CUST1947</t>
  </si>
  <si>
    <t>CUST8287</t>
  </si>
  <si>
    <t>CUST7505</t>
  </si>
  <si>
    <t>CUST9848</t>
  </si>
  <si>
    <t>CUST2891</t>
  </si>
  <si>
    <t>CUST6669</t>
  </si>
  <si>
    <t>CUST1785</t>
  </si>
  <si>
    <t>CUST6148</t>
  </si>
  <si>
    <t>CUST5150</t>
  </si>
  <si>
    <t>CUST9247</t>
  </si>
  <si>
    <t>CUST8371</t>
  </si>
  <si>
    <t>CUST6073</t>
  </si>
  <si>
    <t>CUST2530</t>
  </si>
  <si>
    <t>CUST2834</t>
  </si>
  <si>
    <t>CUST4107</t>
  </si>
  <si>
    <t>CUST8795</t>
  </si>
  <si>
    <t>CUST6853</t>
  </si>
  <si>
    <t>CUST3095</t>
  </si>
  <si>
    <t>CUST7814</t>
  </si>
  <si>
    <t>CUST7195</t>
  </si>
  <si>
    <t>CUST5189</t>
  </si>
  <si>
    <t>CUST7676</t>
  </si>
  <si>
    <t>CUST5289</t>
  </si>
  <si>
    <t>CUST6703</t>
  </si>
  <si>
    <t>CUST1065</t>
  </si>
  <si>
    <t>CUST4710</t>
  </si>
  <si>
    <t>CUST5644</t>
  </si>
  <si>
    <t>CUST8024</t>
  </si>
  <si>
    <t>CUST3414</t>
  </si>
  <si>
    <t>CUST5892</t>
  </si>
  <si>
    <t>CUST8260</t>
  </si>
  <si>
    <t>CUST7964</t>
  </si>
  <si>
    <t>CUST3979</t>
  </si>
  <si>
    <t>CUST7934</t>
  </si>
  <si>
    <t>CUST5753</t>
  </si>
  <si>
    <t>CUST2419</t>
  </si>
  <si>
    <t>CUST7715</t>
  </si>
  <si>
    <t>CUST1079</t>
  </si>
  <si>
    <t>CUST3535</t>
  </si>
  <si>
    <t>CUST3860</t>
  </si>
  <si>
    <t>CUST8069</t>
  </si>
  <si>
    <t>CUST3756</t>
  </si>
  <si>
    <t>CUST7718</t>
  </si>
  <si>
    <t>CUST8119</t>
  </si>
  <si>
    <t>CUST3740</t>
  </si>
  <si>
    <t>CUST6818</t>
  </si>
  <si>
    <t>CUST4612</t>
  </si>
  <si>
    <t>CUST6039</t>
  </si>
  <si>
    <t>CUST8767</t>
  </si>
  <si>
    <t>CUST4596</t>
  </si>
  <si>
    <t>CUST1099</t>
  </si>
  <si>
    <t>CUST3942</t>
  </si>
  <si>
    <t>CUST6866</t>
  </si>
  <si>
    <t>CUST9079</t>
  </si>
  <si>
    <t>CUST3731</t>
  </si>
  <si>
    <t>CUST6371</t>
  </si>
  <si>
    <t>CUST3355</t>
  </si>
  <si>
    <t>CUST7041</t>
  </si>
  <si>
    <t>CUST6451</t>
  </si>
  <si>
    <t>CUST6046</t>
  </si>
  <si>
    <t>CUST1479</t>
  </si>
  <si>
    <t>CUST3319</t>
  </si>
  <si>
    <t>CUST2224</t>
  </si>
  <si>
    <t>CUST7691</t>
  </si>
  <si>
    <t>CUST2772</t>
  </si>
  <si>
    <t>CUST6548</t>
  </si>
  <si>
    <t>CUST1988</t>
  </si>
  <si>
    <t>CUST1873</t>
  </si>
  <si>
    <t>CUST2481</t>
  </si>
  <si>
    <t>CUST3850</t>
  </si>
  <si>
    <t>CUST7856</t>
  </si>
  <si>
    <t>CUST6673</t>
  </si>
  <si>
    <t>CUST8538</t>
  </si>
  <si>
    <t>CUST5979</t>
  </si>
  <si>
    <t>CUST8230</t>
  </si>
  <si>
    <t>CUST8470</t>
  </si>
  <si>
    <t>CUST5850</t>
  </si>
  <si>
    <t>CUST4022</t>
  </si>
  <si>
    <t>CUST6632</t>
  </si>
  <si>
    <t>CUST1247</t>
  </si>
  <si>
    <t>CUST4008</t>
  </si>
  <si>
    <t>CUST3071</t>
  </si>
  <si>
    <t>CUST1588</t>
  </si>
  <si>
    <t>CUST5211</t>
  </si>
  <si>
    <t>CUST3959</t>
  </si>
  <si>
    <t>CUST3943</t>
  </si>
  <si>
    <t>CUST4654</t>
  </si>
  <si>
    <t>CUST8756</t>
  </si>
  <si>
    <t>CUST4804</t>
  </si>
  <si>
    <t>CUST1305</t>
  </si>
  <si>
    <t>CUST1003</t>
  </si>
  <si>
    <t>CUST4155</t>
  </si>
  <si>
    <t>CUST9841</t>
  </si>
  <si>
    <t>CUST6395</t>
  </si>
  <si>
    <t>CUST9254</t>
  </si>
  <si>
    <t>CUST7570</t>
  </si>
  <si>
    <t>CUST2562</t>
  </si>
  <si>
    <t>CUST5981</t>
  </si>
  <si>
    <t>CUST7897</t>
  </si>
  <si>
    <t>CUST5563</t>
  </si>
  <si>
    <t>CUST4838</t>
  </si>
  <si>
    <t>CUST7616</t>
  </si>
  <si>
    <t>CUST3034</t>
  </si>
  <si>
    <t>CUST4944</t>
  </si>
  <si>
    <t>CUST2675</t>
  </si>
  <si>
    <t>CUST3058</t>
  </si>
  <si>
    <t>CUST6833</t>
  </si>
  <si>
    <t>CUST2467</t>
  </si>
  <si>
    <t>CUST8183</t>
  </si>
  <si>
    <t>CUST8947</t>
  </si>
  <si>
    <t>CUST2833</t>
  </si>
  <si>
    <t>CUST8583</t>
  </si>
  <si>
    <t>CUST6844</t>
  </si>
  <si>
    <t>CUST1559</t>
  </si>
  <si>
    <t>CUST4039</t>
  </si>
  <si>
    <t>CUST6524</t>
  </si>
  <si>
    <t>CUST4481</t>
  </si>
  <si>
    <t>CUST6502</t>
  </si>
  <si>
    <t>CUST8701</t>
  </si>
  <si>
    <t>CUST8200</t>
  </si>
  <si>
    <t>CUST7437</t>
  </si>
  <si>
    <t>CUST4952</t>
  </si>
  <si>
    <t>CUST2480</t>
  </si>
  <si>
    <t>CUST4436</t>
  </si>
  <si>
    <t>CUST6349</t>
  </si>
  <si>
    <t>CUST6211</t>
  </si>
  <si>
    <t>CUST7502</t>
  </si>
  <si>
    <t>CUST2955</t>
  </si>
  <si>
    <t>CUST4311</t>
  </si>
  <si>
    <t>CUST2877</t>
  </si>
  <si>
    <t>CUST1183</t>
  </si>
  <si>
    <t>CUST7146</t>
  </si>
  <si>
    <t>CUST5190</t>
  </si>
  <si>
    <t>CUST2552</t>
  </si>
  <si>
    <t>CUST5879</t>
  </si>
  <si>
    <t>CUST9591</t>
  </si>
  <si>
    <t>CUST1006</t>
  </si>
  <si>
    <t>CUST2773</t>
  </si>
  <si>
    <t>CUST9843</t>
  </si>
  <si>
    <t>CUST2221</t>
  </si>
  <si>
    <t>CUST2133</t>
  </si>
  <si>
    <t>CUST7015</t>
  </si>
  <si>
    <t>CUST7421</t>
  </si>
  <si>
    <t>CUST2005</t>
  </si>
  <si>
    <t>CUST1301</t>
  </si>
  <si>
    <t>CUST1304</t>
  </si>
  <si>
    <t>CUST8779</t>
  </si>
  <si>
    <t>CUST3327</t>
  </si>
  <si>
    <t>CUST4167</t>
  </si>
  <si>
    <t>CUST6832</t>
  </si>
  <si>
    <t>CUST8621</t>
  </si>
  <si>
    <t>CUST9019</t>
  </si>
  <si>
    <t>CUST7606</t>
  </si>
  <si>
    <t>CUST3329</t>
  </si>
  <si>
    <t>CUST3259</t>
  </si>
  <si>
    <t>CUST4860</t>
  </si>
  <si>
    <t>CUST4676</t>
  </si>
  <si>
    <t>CUST5974</t>
  </si>
  <si>
    <t>CUST4114</t>
  </si>
  <si>
    <t>CUST6312</t>
  </si>
  <si>
    <t>CUST7260</t>
  </si>
  <si>
    <t>CUST8165</t>
  </si>
  <si>
    <t>CUST8551</t>
  </si>
  <si>
    <t>CUST1581</t>
  </si>
  <si>
    <t>CUST2715</t>
  </si>
  <si>
    <t>CUST9963</t>
  </si>
  <si>
    <t>CUST3183</t>
  </si>
  <si>
    <t>CUST1677</t>
  </si>
  <si>
    <t>CUST6719</t>
  </si>
  <si>
    <t>CUST6015</t>
  </si>
  <si>
    <t>CUST3950</t>
  </si>
  <si>
    <t>CUST1090</t>
  </si>
  <si>
    <t>CUST2085</t>
  </si>
  <si>
    <t>CUST3647</t>
  </si>
  <si>
    <t>CUST7407</t>
  </si>
  <si>
    <t>CUST6659</t>
  </si>
  <si>
    <t>CUST1187</t>
  </si>
  <si>
    <t>CUST1193</t>
  </si>
  <si>
    <t>CUST3255</t>
  </si>
  <si>
    <t>CUST9683</t>
  </si>
  <si>
    <t>CUST4523</t>
  </si>
  <si>
    <t>CUST8680</t>
  </si>
  <si>
    <t>CUST3815</t>
  </si>
  <si>
    <t>CUST4322</t>
  </si>
  <si>
    <t>CUST7432</t>
  </si>
  <si>
    <t>CUST4563</t>
  </si>
  <si>
    <t>CUST9547</t>
  </si>
  <si>
    <t>CUST3494</t>
  </si>
  <si>
    <t>CUST8896</t>
  </si>
  <si>
    <t>CUST6313</t>
  </si>
  <si>
    <t>CUST4865</t>
  </si>
  <si>
    <t>CUST8387</t>
  </si>
  <si>
    <t>CUST9112</t>
  </si>
  <si>
    <t>CUST2900</t>
  </si>
  <si>
    <t>CUST7112</t>
  </si>
  <si>
    <t>CUST4830</t>
  </si>
  <si>
    <t>CUST7213</t>
  </si>
  <si>
    <t>CUST8342</t>
  </si>
  <si>
    <t>CUST1264</t>
  </si>
  <si>
    <t>CUST9171</t>
  </si>
  <si>
    <t>CUST4493</t>
  </si>
  <si>
    <t>CUST3316</t>
  </si>
  <si>
    <t>CUST8271</t>
  </si>
  <si>
    <t>CUST5720</t>
  </si>
  <si>
    <t>CUST4277</t>
  </si>
  <si>
    <t>CUST3900</t>
  </si>
  <si>
    <t>CUST2125</t>
  </si>
  <si>
    <t>CUST8050</t>
  </si>
  <si>
    <t>CUST4616</t>
  </si>
  <si>
    <t>CUST6656</t>
  </si>
  <si>
    <t>CUST6173</t>
  </si>
  <si>
    <t>CUST8225</t>
  </si>
  <si>
    <t>CUST8625</t>
  </si>
  <si>
    <t>CUST4758</t>
  </si>
  <si>
    <t>CUST6733</t>
  </si>
  <si>
    <t>CUST7167</t>
  </si>
  <si>
    <t>CUST3617</t>
  </si>
  <si>
    <t>CUST7594</t>
  </si>
  <si>
    <t>CUST2683</t>
  </si>
  <si>
    <t>CUST6117</t>
  </si>
  <si>
    <t>CUST5793</t>
  </si>
  <si>
    <t>CUST1983</t>
  </si>
  <si>
    <t>CUST5358</t>
  </si>
  <si>
    <t>CUST9867</t>
  </si>
  <si>
    <t>CUST7258</t>
  </si>
  <si>
    <t>CUST4123</t>
  </si>
  <si>
    <t>CUST6651</t>
  </si>
  <si>
    <t>CUST1965</t>
  </si>
  <si>
    <t>CUST1551</t>
  </si>
  <si>
    <t>CUST3156</t>
  </si>
  <si>
    <t>CUST2721</t>
  </si>
  <si>
    <t>CUST2677</t>
  </si>
  <si>
    <t>CUST8948</t>
  </si>
  <si>
    <t>CUST4190</t>
  </si>
  <si>
    <t>CUST3871</t>
  </si>
  <si>
    <t>CUST3125</t>
  </si>
  <si>
    <t>CUST1841</t>
  </si>
  <si>
    <t>CUST1054</t>
  </si>
  <si>
    <t>CUST6097</t>
  </si>
  <si>
    <t>CUST7682</t>
  </si>
  <si>
    <t>CUST2825</t>
  </si>
  <si>
    <t>CUST3811</t>
  </si>
  <si>
    <t>CUST4462</t>
  </si>
  <si>
    <t>CUST4843</t>
  </si>
  <si>
    <t>CUST1018</t>
  </si>
  <si>
    <t>CUST7772</t>
  </si>
  <si>
    <t>CUST8826</t>
  </si>
  <si>
    <t>CUST9032</t>
  </si>
  <si>
    <t>CUST1504</t>
  </si>
  <si>
    <t>CUST6153</t>
  </si>
  <si>
    <t>CUST3369</t>
  </si>
  <si>
    <t>CUST1763</t>
  </si>
  <si>
    <t>CUST7299</t>
  </si>
  <si>
    <t>CUST5676</t>
  </si>
  <si>
    <t>CUST4136</t>
  </si>
  <si>
    <t>CUST3530</t>
  </si>
  <si>
    <t>CUST6476</t>
  </si>
  <si>
    <t>CUST7383</t>
  </si>
  <si>
    <t>CUST1290</t>
  </si>
  <si>
    <t>CUST4964</t>
  </si>
  <si>
    <t>CUST9730</t>
  </si>
  <si>
    <t>CUST3278</t>
  </si>
  <si>
    <t>CUST9991</t>
  </si>
  <si>
    <t>CUST6300</t>
  </si>
  <si>
    <t>CUST5695</t>
  </si>
  <si>
    <t>CUST1470</t>
  </si>
  <si>
    <t>CUST8202</t>
  </si>
  <si>
    <t>CUST7855</t>
  </si>
  <si>
    <t>CUST6685</t>
  </si>
  <si>
    <t>CUST4774</t>
  </si>
  <si>
    <t>CUST3591</t>
  </si>
  <si>
    <t>CUST5604</t>
  </si>
  <si>
    <t>CUST6182</t>
  </si>
  <si>
    <t>CUST5267</t>
  </si>
  <si>
    <t>CUST7558</t>
  </si>
  <si>
    <t>CUST3475</t>
  </si>
  <si>
    <t>CUST2557</t>
  </si>
  <si>
    <t>CUST3633</t>
  </si>
  <si>
    <t>CUST4747</t>
  </si>
  <si>
    <t>CUST3273</t>
  </si>
  <si>
    <t>CUST7625</t>
  </si>
  <si>
    <t>CUST9554</t>
  </si>
  <si>
    <t>CUST1907</t>
  </si>
  <si>
    <t>CUST1941</t>
  </si>
  <si>
    <t>CUST3803</t>
  </si>
  <si>
    <t>CUST5076</t>
  </si>
  <si>
    <t>CUST1262</t>
  </si>
  <si>
    <t>CUST8631</t>
  </si>
  <si>
    <t>CUST5748</t>
  </si>
  <si>
    <t>CUST2931</t>
  </si>
  <si>
    <t>CUST9396</t>
  </si>
  <si>
    <t>CUST6728</t>
  </si>
  <si>
    <t>CUST1362</t>
  </si>
  <si>
    <t>CUST6785</t>
  </si>
  <si>
    <t>CUST1996</t>
  </si>
  <si>
    <t>CUST2732</t>
  </si>
  <si>
    <t>CUST9674</t>
  </si>
  <si>
    <t>CUST8167</t>
  </si>
  <si>
    <t>CUST5087</t>
  </si>
  <si>
    <t>CUST1926</t>
  </si>
  <si>
    <t>CUST2144</t>
  </si>
  <si>
    <t>CUST3822</t>
  </si>
  <si>
    <t>CUST9695</t>
  </si>
  <si>
    <t>CUST6145</t>
  </si>
  <si>
    <t>CUST9573</t>
  </si>
  <si>
    <t>CUST8181</t>
  </si>
  <si>
    <t>CUST3767</t>
  </si>
  <si>
    <t>CUST3836</t>
  </si>
  <si>
    <t>CUST4970</t>
  </si>
  <si>
    <t>CUST3539</t>
  </si>
  <si>
    <t>CUST7661</t>
  </si>
  <si>
    <t>CUST7457</t>
  </si>
  <si>
    <t>CUST3082</t>
  </si>
  <si>
    <t>CUST6727</t>
  </si>
  <si>
    <t>CUST3944</t>
  </si>
  <si>
    <t>CUST7233</t>
  </si>
  <si>
    <t>CUST3619</t>
  </si>
  <si>
    <t>CUST4061</t>
  </si>
  <si>
    <t>CUST7591</t>
  </si>
  <si>
    <t>CUST8148</t>
  </si>
  <si>
    <t>CUST7427</t>
  </si>
  <si>
    <t>CUST2549</t>
  </si>
  <si>
    <t>CUST8991</t>
  </si>
  <si>
    <t>CUST2681</t>
  </si>
  <si>
    <t>CUST6423</t>
  </si>
  <si>
    <t>CUST7590</t>
  </si>
  <si>
    <t>CUST8023</t>
  </si>
  <si>
    <t>CUST6831</t>
  </si>
  <si>
    <t>CUST2390</t>
  </si>
  <si>
    <t>CUST7290</t>
  </si>
  <si>
    <t>CUST3006</t>
  </si>
  <si>
    <t>CUST7229</t>
  </si>
  <si>
    <t>CUST7679</t>
  </si>
  <si>
    <t>CUST6172</t>
  </si>
  <si>
    <t>CUST9961</t>
  </si>
  <si>
    <t>CUST9459</t>
  </si>
  <si>
    <t>CUST5207</t>
  </si>
  <si>
    <t>CUST1488</t>
  </si>
  <si>
    <t>CUST5559</t>
  </si>
  <si>
    <t>CUST8513</t>
  </si>
  <si>
    <t>CUST5787</t>
  </si>
  <si>
    <t>CUST6549</t>
  </si>
  <si>
    <t>CUST8792</t>
  </si>
  <si>
    <t>CUST5538</t>
  </si>
  <si>
    <t>CUST2852</t>
  </si>
  <si>
    <t>CUST5126</t>
  </si>
  <si>
    <t>CUST4434</t>
  </si>
  <si>
    <t>CUST8236</t>
  </si>
  <si>
    <t>CUST6528</t>
  </si>
  <si>
    <t>CUST6852</t>
  </si>
  <si>
    <t>CUST1064</t>
  </si>
  <si>
    <t>CUST9105</t>
  </si>
  <si>
    <t>CUST3829</t>
  </si>
  <si>
    <t>CUST6829</t>
  </si>
  <si>
    <t>CUST2084</t>
  </si>
  <si>
    <t>CUST1114</t>
  </si>
  <si>
    <t>CUST5966</t>
  </si>
  <si>
    <t>CUST9428</t>
  </si>
  <si>
    <t>CUST4740</t>
  </si>
  <si>
    <t>CUST9449</t>
  </si>
  <si>
    <t>CUST3093</t>
  </si>
  <si>
    <t>CUST8056</t>
  </si>
  <si>
    <t>CUST6552</t>
  </si>
  <si>
    <t>CUST1730</t>
  </si>
  <si>
    <t>CUST9452</t>
  </si>
  <si>
    <t>CUST4943</t>
  </si>
  <si>
    <t>CUST5647</t>
  </si>
  <si>
    <t>CUST4418</t>
  </si>
  <si>
    <t>CUST5957</t>
  </si>
  <si>
    <t>CUST7596</t>
  </si>
  <si>
    <t>CUST1536</t>
  </si>
  <si>
    <t>CUST6505</t>
  </si>
  <si>
    <t>CUST5809</t>
  </si>
  <si>
    <t>CUST7794</t>
  </si>
  <si>
    <t>CUST7885</t>
  </si>
  <si>
    <t>CUST8152</t>
  </si>
  <si>
    <t>CUST4067</t>
  </si>
  <si>
    <t>CUST8053</t>
  </si>
  <si>
    <t>CUST6026</t>
  </si>
  <si>
    <t>CUST5532</t>
  </si>
  <si>
    <t>CUST9161</t>
  </si>
  <si>
    <t>CUST1198</t>
  </si>
  <si>
    <t>CUST9072</t>
  </si>
  <si>
    <t>CUST8936</t>
  </si>
  <si>
    <t>CUST3931</t>
  </si>
  <si>
    <t>CUST4551</t>
  </si>
  <si>
    <t>CUST2963</t>
  </si>
  <si>
    <t>CUST9763</t>
  </si>
  <si>
    <t>CUST9651</t>
  </si>
  <si>
    <t>CUST4009</t>
  </si>
  <si>
    <t>CUST6856</t>
  </si>
  <si>
    <t>CUST4399</t>
  </si>
  <si>
    <t>CUST9029</t>
  </si>
  <si>
    <t>CUST1807</t>
  </si>
  <si>
    <t>CUST1859</t>
  </si>
  <si>
    <t>CUST4985</t>
  </si>
  <si>
    <t>CUST5664</t>
  </si>
  <si>
    <t>CUST2295</t>
  </si>
  <si>
    <t>CUST6397</t>
  </si>
  <si>
    <t>CUST2367</t>
  </si>
  <si>
    <t>CUST1914</t>
  </si>
  <si>
    <t>CUST1394</t>
  </si>
  <si>
    <t>CUST1668</t>
  </si>
  <si>
    <t>CUST6360</t>
  </si>
  <si>
    <t>CUST4449</t>
  </si>
  <si>
    <t>CUST5881</t>
  </si>
  <si>
    <t>CUST8474</t>
  </si>
  <si>
    <t>CUST7055</t>
  </si>
  <si>
    <t>CUST1456</t>
  </si>
  <si>
    <t>CUST6684</t>
  </si>
  <si>
    <t>CUST1970</t>
  </si>
  <si>
    <t>CUST2297</t>
  </si>
  <si>
    <t>CUST6599</t>
  </si>
  <si>
    <t>CUST4115</t>
  </si>
  <si>
    <t>CUST9166</t>
  </si>
  <si>
    <t>CUST6560</t>
  </si>
  <si>
    <t>CUST9725</t>
  </si>
  <si>
    <t>CUST8704</t>
  </si>
  <si>
    <t>CUST6391</t>
  </si>
  <si>
    <t>CUST9098</t>
  </si>
  <si>
    <t>CUST2920</t>
  </si>
  <si>
    <t>CUST9944</t>
  </si>
  <si>
    <t>CUST5036</t>
  </si>
  <si>
    <t>CUST6181</t>
  </si>
  <si>
    <t>CUST4105</t>
  </si>
  <si>
    <t>CUST9608</t>
  </si>
  <si>
    <t>CUST9359</t>
  </si>
  <si>
    <t>CUST1998</t>
  </si>
  <si>
    <t>CUST1982</t>
  </si>
  <si>
    <t>CUST1293</t>
  </si>
  <si>
    <t>CUST6125</t>
  </si>
  <si>
    <t>CUST4108</t>
  </si>
  <si>
    <t>CUST4040</t>
  </si>
  <si>
    <t>CUST6815</t>
  </si>
  <si>
    <t>CUST5489</t>
  </si>
  <si>
    <t>CUST2013</t>
  </si>
  <si>
    <t>CUST7879</t>
  </si>
  <si>
    <t>CUST5658</t>
  </si>
  <si>
    <t>CUST3840</t>
  </si>
  <si>
    <t>CUST9163</t>
  </si>
  <si>
    <t>CUST4478</t>
  </si>
  <si>
    <t>CUST2073</t>
  </si>
  <si>
    <t>CUST8333</t>
  </si>
  <si>
    <t>CUST6057</t>
  </si>
  <si>
    <t>CUST3980</t>
  </si>
  <si>
    <t>CUST5041</t>
  </si>
  <si>
    <t>CUST5023</t>
  </si>
  <si>
    <t>CUST8973</t>
  </si>
  <si>
    <t>CUST7109</t>
  </si>
  <si>
    <t>CUST7370</t>
  </si>
  <si>
    <t>CUST5762</t>
  </si>
  <si>
    <t>CUST8219</t>
  </si>
  <si>
    <t>CUST6253</t>
  </si>
  <si>
    <t>CUST9840</t>
  </si>
  <si>
    <t>CUST9241</t>
  </si>
  <si>
    <t>CUST6884</t>
  </si>
  <si>
    <t>CUST2389</t>
  </si>
  <si>
    <t>CUST2916</t>
  </si>
  <si>
    <t>CUST4588</t>
  </si>
  <si>
    <t>CUST4491</t>
  </si>
  <si>
    <t>CUST7324</t>
  </si>
  <si>
    <t>CUST1474</t>
  </si>
  <si>
    <t>CUST6354</t>
  </si>
  <si>
    <t>CUST3285</t>
  </si>
  <si>
    <t>CUST7081</t>
  </si>
  <si>
    <t>CUST6492</t>
  </si>
  <si>
    <t>CUST7192</t>
  </si>
  <si>
    <t>CUST8303</t>
  </si>
  <si>
    <t>CUST9870</t>
  </si>
  <si>
    <t>CUST5634</t>
  </si>
  <si>
    <t>CUST2425</t>
  </si>
  <si>
    <t>CUST4691</t>
  </si>
  <si>
    <t>CUST2832</t>
  </si>
  <si>
    <t>CUST7742</t>
  </si>
  <si>
    <t>CUST8198</t>
  </si>
  <si>
    <t>CUST9896</t>
  </si>
  <si>
    <t>CUST8248</t>
  </si>
  <si>
    <t>CUST8493</t>
  </si>
  <si>
    <t>CUST7127</t>
  </si>
  <si>
    <t>CUST2789</t>
  </si>
  <si>
    <t>CUST9587</t>
  </si>
  <si>
    <t>CUST4607</t>
  </si>
  <si>
    <t>CUST5888</t>
  </si>
  <si>
    <t>CUST2950</t>
  </si>
  <si>
    <t>CUST1659</t>
  </si>
  <si>
    <t>CUST5032</t>
  </si>
  <si>
    <t>CUST6487</t>
  </si>
  <si>
    <t>CUST2116</t>
  </si>
  <si>
    <t>CUST3525</t>
  </si>
  <si>
    <t>CUST6848</t>
  </si>
  <si>
    <t>CUST8863</t>
  </si>
  <si>
    <t>CUST8021</t>
  </si>
  <si>
    <t>CUST3507</t>
  </si>
  <si>
    <t>CUST3023</t>
  </si>
  <si>
    <t>CUST2228</t>
  </si>
  <si>
    <t>CUST8239</t>
  </si>
  <si>
    <t>CUST5175</t>
  </si>
  <si>
    <t>CUST5814</t>
  </si>
  <si>
    <t>CUST3364</t>
  </si>
  <si>
    <t>CUST8321</t>
  </si>
  <si>
    <t>CUST3998</t>
  </si>
  <si>
    <t>CUST8773</t>
  </si>
  <si>
    <t>CUST8761</t>
  </si>
  <si>
    <t>CUST4736</t>
  </si>
  <si>
    <t>CUST5120</t>
  </si>
  <si>
    <t>CUST4625</t>
  </si>
  <si>
    <t>CUST3055</t>
  </si>
  <si>
    <t>CUST4750</t>
  </si>
  <si>
    <t>CUST1208</t>
  </si>
  <si>
    <t>CUST5192</t>
  </si>
  <si>
    <t>CUST3967</t>
  </si>
  <si>
    <t>CUST8434</t>
  </si>
  <si>
    <t>CUST3131</t>
  </si>
  <si>
    <t>CUST8766</t>
  </si>
  <si>
    <t>CUST4500</t>
  </si>
  <si>
    <t>CUST6229</t>
  </si>
  <si>
    <t>CUST9377</t>
  </si>
  <si>
    <t>CUST8904</t>
  </si>
  <si>
    <t>CUST7166</t>
  </si>
  <si>
    <t>CUST2396</t>
  </si>
  <si>
    <t>CUST3343</t>
  </si>
  <si>
    <t>CUST6339</t>
  </si>
  <si>
    <t>CUST3050</t>
  </si>
  <si>
    <t>CUST4333</t>
  </si>
  <si>
    <t>CUST5545</t>
  </si>
  <si>
    <t>CUST2513</t>
  </si>
  <si>
    <t>CUST1095</t>
  </si>
  <si>
    <t>CUST2544</t>
  </si>
  <si>
    <t>CUST8411</t>
  </si>
  <si>
    <t>CUST1573</t>
  </si>
  <si>
    <t>CUST5325</t>
  </si>
  <si>
    <t>CUST1732</t>
  </si>
  <si>
    <t>CUST4954</t>
  </si>
  <si>
    <t>CUST2245</t>
  </si>
  <si>
    <t>CUST9505</t>
  </si>
  <si>
    <t>CUST2783</t>
  </si>
  <si>
    <t>CUST7044</t>
  </si>
  <si>
    <t>CUST5351</t>
  </si>
  <si>
    <t>CUST6220</t>
  </si>
  <si>
    <t>CUST9057</t>
  </si>
  <si>
    <t>CUST9305</t>
  </si>
  <si>
    <t>CUST2235</t>
  </si>
  <si>
    <t>CUST8850</t>
  </si>
  <si>
    <t>CUST4324</t>
  </si>
  <si>
    <t>CUST1858</t>
  </si>
  <si>
    <t>CUST5387</t>
  </si>
  <si>
    <t>CUST8042</t>
  </si>
  <si>
    <t>CUST1076</t>
  </si>
  <si>
    <t>CUST3695</t>
  </si>
  <si>
    <t>CUST4374</t>
  </si>
  <si>
    <t>CUST3960</t>
  </si>
  <si>
    <t>CUST9138</t>
  </si>
  <si>
    <t>CUST8543</t>
  </si>
  <si>
    <t>CUST8282</t>
  </si>
  <si>
    <t>CUST6671</t>
  </si>
  <si>
    <t>CUST3185</t>
  </si>
  <si>
    <t>CUST9152</t>
  </si>
  <si>
    <t>CUST5053</t>
  </si>
  <si>
    <t>CUST7533</t>
  </si>
  <si>
    <t>CUST2358</t>
  </si>
  <si>
    <t>CUST8980</t>
  </si>
  <si>
    <t>CUST6398</t>
  </si>
  <si>
    <t>CUST4627</t>
  </si>
  <si>
    <t>CUST8289</t>
  </si>
  <si>
    <t>CUST3769</t>
  </si>
  <si>
    <t>CUST3389</t>
  </si>
  <si>
    <t>CUST1253</t>
  </si>
  <si>
    <t>CUST1681</t>
  </si>
  <si>
    <t>CUST8922</t>
  </si>
  <si>
    <t>CUST2795</t>
  </si>
  <si>
    <t>CUST2736</t>
  </si>
  <si>
    <t>CUST8175</t>
  </si>
  <si>
    <t>CUST5982</t>
  </si>
  <si>
    <t>CUST7747</t>
  </si>
  <si>
    <t>CUST9088</t>
  </si>
  <si>
    <t>CUST5499</t>
  </si>
  <si>
    <t>CUST7171</t>
  </si>
  <si>
    <t>CUST6170</t>
  </si>
  <si>
    <t>CUST7267</t>
  </si>
  <si>
    <t>CUST2799</t>
  </si>
  <si>
    <t>CUST3181</t>
  </si>
  <si>
    <t>CUST6062</t>
  </si>
  <si>
    <t>CUST2391</t>
  </si>
  <si>
    <t>CUST3385</t>
  </si>
  <si>
    <t>CUST5393</t>
  </si>
  <si>
    <t>CUST5180</t>
  </si>
  <si>
    <t>CUST3948</t>
  </si>
  <si>
    <t>CUST4245</t>
  </si>
  <si>
    <t>CUST4423</t>
  </si>
  <si>
    <t>CUST3540</t>
  </si>
  <si>
    <t>CUST8068</t>
  </si>
  <si>
    <t>CUST1634</t>
  </si>
  <si>
    <t>CUST6429</t>
  </si>
  <si>
    <t>CUST9049</t>
  </si>
  <si>
    <t>CUST4763</t>
  </si>
  <si>
    <t>CUST7100</t>
  </si>
  <si>
    <t>CUST4301</t>
  </si>
  <si>
    <t>CUST2222</t>
  </si>
  <si>
    <t>CUST7203</t>
  </si>
  <si>
    <t>CUST3178</t>
  </si>
  <si>
    <t>CUST8353</t>
  </si>
  <si>
    <t>CUST2057</t>
  </si>
  <si>
    <t>CUST1134</t>
  </si>
  <si>
    <t>CUST2123</t>
  </si>
  <si>
    <t>CUST5798</t>
  </si>
  <si>
    <t>CUST8875</t>
  </si>
  <si>
    <t>CUST3380</t>
  </si>
  <si>
    <t>CUST1651</t>
  </si>
  <si>
    <t>CUST3040</t>
  </si>
  <si>
    <t>CUST4832</t>
  </si>
  <si>
    <t>CUST2304</t>
  </si>
  <si>
    <t>CUST1422</t>
  </si>
  <si>
    <t>CUST4790</t>
  </si>
  <si>
    <t>CUST4235</t>
  </si>
  <si>
    <t>CUST2892</t>
  </si>
  <si>
    <t>CUST5305</t>
  </si>
  <si>
    <t>CUST8330</t>
  </si>
  <si>
    <t>CUST5498</t>
  </si>
  <si>
    <t>CUST1780</t>
  </si>
  <si>
    <t>CUST6419</t>
  </si>
  <si>
    <t>CUST6255</t>
  </si>
  <si>
    <t>CUST6104</t>
  </si>
  <si>
    <t>CUST4845</t>
  </si>
  <si>
    <t>CUST2274</t>
  </si>
  <si>
    <t>CUST5095</t>
  </si>
  <si>
    <t>CUST7346</t>
  </si>
  <si>
    <t>CUST3623</t>
  </si>
  <si>
    <t>CUST7552</t>
  </si>
  <si>
    <t>CUST3395</t>
  </si>
  <si>
    <t>CUST7247</t>
  </si>
  <si>
    <t>CUST5953</t>
  </si>
  <si>
    <t>CUST5143</t>
  </si>
  <si>
    <t>CUST7469</t>
  </si>
  <si>
    <t>CUST8151</t>
  </si>
  <si>
    <t>CUST4236</t>
  </si>
  <si>
    <t>CUST1226</t>
  </si>
  <si>
    <t>CUST7076</t>
  </si>
  <si>
    <t>CUST9527</t>
  </si>
  <si>
    <t>CUST8965</t>
  </si>
  <si>
    <t>CUST8049</t>
  </si>
  <si>
    <t>CUST5834</t>
  </si>
  <si>
    <t>CUST4071</t>
  </si>
  <si>
    <t>CUST7199</t>
  </si>
  <si>
    <t>CUST9366</t>
  </si>
  <si>
    <t>CUST3439</t>
  </si>
  <si>
    <t>CUST5589</t>
  </si>
  <si>
    <t>CUST2009</t>
  </si>
  <si>
    <t>CUST5172</t>
  </si>
  <si>
    <t>CUST3922</t>
  </si>
  <si>
    <t>CUST3275</t>
  </si>
  <si>
    <t>CUST3542</t>
  </si>
  <si>
    <t>CUST7651</t>
  </si>
  <si>
    <t>CUST2607</t>
  </si>
  <si>
    <t>CUST6336</t>
  </si>
  <si>
    <t>CUST1206</t>
  </si>
  <si>
    <t>CUST1740</t>
  </si>
  <si>
    <t>CUST3614</t>
  </si>
  <si>
    <t>CUST7875</t>
  </si>
  <si>
    <t>CUST4836</t>
  </si>
  <si>
    <t>CUST8873</t>
  </si>
  <si>
    <t>CUST6969</t>
  </si>
  <si>
    <t>CUST5275</t>
  </si>
  <si>
    <t>CUST1413</t>
  </si>
  <si>
    <t>CUST8940</t>
  </si>
  <si>
    <t>CUST2074</t>
  </si>
  <si>
    <t>CUST9599</t>
  </si>
  <si>
    <t>CUST8597</t>
  </si>
  <si>
    <t>CUST4893</t>
  </si>
  <si>
    <t>CUST8298</t>
  </si>
  <si>
    <t>CUST5550</t>
  </si>
  <si>
    <t>CUST7513</t>
  </si>
  <si>
    <t>CUST5732</t>
  </si>
  <si>
    <t>CUST4044</t>
  </si>
  <si>
    <t>CUST2742</t>
  </si>
  <si>
    <t>CUST1920</t>
  </si>
  <si>
    <t>CUST4141</t>
  </si>
  <si>
    <t>CUST9266</t>
  </si>
  <si>
    <t>CUST8771</t>
  </si>
  <si>
    <t>CUST6724</t>
  </si>
  <si>
    <t>CUST1501</t>
  </si>
  <si>
    <t>CUST7562</t>
  </si>
  <si>
    <t>CUST6386</t>
  </si>
  <si>
    <t>CUST1683</t>
  </si>
  <si>
    <t>CUST6195</t>
  </si>
  <si>
    <t>CUST8381</t>
  </si>
  <si>
    <t>CUST5027</t>
  </si>
  <si>
    <t>CUST7975</t>
  </si>
  <si>
    <t>CUST7876</t>
  </si>
  <si>
    <t>CUST1521</t>
  </si>
  <si>
    <t>CUST1756</t>
  </si>
  <si>
    <t>CUST4049</t>
  </si>
  <si>
    <t>CUST7099</t>
  </si>
  <si>
    <t>CUST2435</t>
  </si>
  <si>
    <t>CUST3560</t>
  </si>
  <si>
    <t>CUST4624</t>
  </si>
  <si>
    <t>CUST7593</t>
  </si>
  <si>
    <t>CUST1967</t>
  </si>
  <si>
    <t>CUST2796</t>
  </si>
  <si>
    <t>CUST6033</t>
  </si>
  <si>
    <t>CUST8351</t>
  </si>
  <si>
    <t>CUST5262</t>
  </si>
  <si>
    <t>CUST9536</t>
  </si>
  <si>
    <t>CUST3613</t>
  </si>
  <si>
    <t>CUST8572</t>
  </si>
  <si>
    <t>CUST4308</t>
  </si>
  <si>
    <t>CUST9984</t>
  </si>
  <si>
    <t>CUST8782</t>
  </si>
  <si>
    <t>CUST3533</t>
  </si>
  <si>
    <t>CUST1139</t>
  </si>
  <si>
    <t>CUST5251</t>
  </si>
  <si>
    <t>CUST3383</t>
  </si>
  <si>
    <t>CUST9450</t>
  </si>
  <si>
    <t>CUST2036</t>
  </si>
  <si>
    <t>CUST3883</t>
  </si>
  <si>
    <t>CUST6329</t>
  </si>
  <si>
    <t>CUST9641</t>
  </si>
  <si>
    <t>CUST2041</t>
  </si>
  <si>
    <t>CUST6562</t>
  </si>
  <si>
    <t>CUST7588</t>
  </si>
  <si>
    <t>CUST7962</t>
  </si>
  <si>
    <t>CUST8931</t>
  </si>
  <si>
    <t>CUST9051</t>
  </si>
  <si>
    <t>CUST4097</t>
  </si>
  <si>
    <t>CUST9906</t>
  </si>
  <si>
    <t>CUST9590</t>
  </si>
  <si>
    <t>CUST9765</t>
  </si>
  <si>
    <t>CUST5495</t>
  </si>
  <si>
    <t>CUST9386</t>
  </si>
  <si>
    <t>CUST5235</t>
  </si>
  <si>
    <t>CUST9637</t>
  </si>
  <si>
    <t>CUST3103</t>
  </si>
  <si>
    <t>CUST9747</t>
  </si>
  <si>
    <t>CUST2615</t>
  </si>
  <si>
    <t>CUST5104</t>
  </si>
  <si>
    <t>CUST2571</t>
  </si>
  <si>
    <t>CUST6530</t>
  </si>
  <si>
    <t>CUST3326</t>
  </si>
  <si>
    <t>CUST5640</t>
  </si>
  <si>
    <t>CUST6683</t>
  </si>
  <si>
    <t>CUST2300</t>
  </si>
  <si>
    <t>CUST7049</t>
  </si>
  <si>
    <t>CUST1325</t>
  </si>
  <si>
    <t>CUST3447</t>
  </si>
  <si>
    <t>CUST5397</t>
  </si>
  <si>
    <t>CUST6661</t>
  </si>
  <si>
    <t>CUST9484</t>
  </si>
  <si>
    <t>CUST3397</t>
  </si>
  <si>
    <t>CUST2802</t>
  </si>
  <si>
    <t>CUST7626</t>
  </si>
  <si>
    <t>CUST3858</t>
  </si>
  <si>
    <t>CUST6690</t>
  </si>
  <si>
    <t>CUST3643</t>
  </si>
  <si>
    <t>CUST7251</t>
  </si>
  <si>
    <t>CUST3596</t>
  </si>
  <si>
    <t>CUST7686</t>
  </si>
  <si>
    <t>CUST9451</t>
  </si>
  <si>
    <t>CUST6982</t>
  </si>
  <si>
    <t>CUST2026</t>
  </si>
  <si>
    <t>CUST3736</t>
  </si>
  <si>
    <t>CUST2178</t>
  </si>
  <si>
    <t>CUST1346</t>
  </si>
  <si>
    <t>CUST1640</t>
  </si>
  <si>
    <t>CUST3552</t>
  </si>
  <si>
    <t>CUST1868</t>
  </si>
  <si>
    <t>CUST1396</t>
  </si>
  <si>
    <t>CUST7380</t>
  </si>
  <si>
    <t>CUST6250</t>
  </si>
  <si>
    <t>CUST5017</t>
  </si>
  <si>
    <t>CUST5615</t>
  </si>
  <si>
    <t>CUST7519</t>
  </si>
  <si>
    <t>CUST2708</t>
  </si>
  <si>
    <t>CUST7107</t>
  </si>
  <si>
    <t>CUST5047</t>
  </si>
  <si>
    <t>CUST2791</t>
  </si>
  <si>
    <t>CUST8240</t>
  </si>
  <si>
    <t>CUST7610</t>
  </si>
  <si>
    <t>CUST6400</t>
  </si>
  <si>
    <t>CUST2804</t>
  </si>
  <si>
    <t>CUST7368</t>
  </si>
  <si>
    <t>CUST4621</t>
  </si>
  <si>
    <t>CUST9902</t>
  </si>
  <si>
    <t>CUST6297</t>
  </si>
  <si>
    <t>CUST4754</t>
  </si>
  <si>
    <t>CUST5240</t>
  </si>
  <si>
    <t>CUST2609</t>
  </si>
  <si>
    <t>CUST8864</t>
  </si>
  <si>
    <t>CUST8027</t>
  </si>
  <si>
    <t>CUST4886</t>
  </si>
  <si>
    <t>CUST8974</t>
  </si>
  <si>
    <t>CUST5364</t>
  </si>
  <si>
    <t>CUST3889</t>
  </si>
  <si>
    <t>CUST2207</t>
  </si>
  <si>
    <t>CUST6461</t>
  </si>
  <si>
    <t>CUST6763</t>
  </si>
  <si>
    <t>CUST8712</t>
  </si>
  <si>
    <t>CUST7858</t>
  </si>
  <si>
    <t>CUST6906</t>
  </si>
  <si>
    <t>CUST9809</t>
  </si>
  <si>
    <t>CUST5009</t>
  </si>
  <si>
    <t>CUST9062</t>
  </si>
  <si>
    <t>CUST1546</t>
  </si>
  <si>
    <t>CUST6044</t>
  </si>
  <si>
    <t>CUST7684</t>
  </si>
  <si>
    <t>CUST7793</t>
  </si>
  <si>
    <t>CUST7735</t>
  </si>
  <si>
    <t>CUST2434</t>
  </si>
  <si>
    <t>CUST1179</t>
  </si>
  <si>
    <t>CUST8614</t>
  </si>
  <si>
    <t>CUST4739</t>
  </si>
  <si>
    <t>CUST8655</t>
  </si>
  <si>
    <t>CUST1246</t>
  </si>
  <si>
    <t>CUST1643</t>
  </si>
  <si>
    <t>CUST8966</t>
  </si>
  <si>
    <t>CUST1393</t>
  </si>
  <si>
    <t>CUST3954</t>
  </si>
  <si>
    <t>CUST7960</t>
  </si>
  <si>
    <t>CUST2763</t>
  </si>
  <si>
    <t>CUST3186</t>
  </si>
  <si>
    <t>CUST4762</t>
  </si>
  <si>
    <t>CUST3192</t>
  </si>
  <si>
    <t>CUST3357</t>
  </si>
  <si>
    <t>CUST8834</t>
  </si>
  <si>
    <t>CUST6757</t>
  </si>
  <si>
    <t>CUST9238</t>
  </si>
  <si>
    <t>CUST1718</t>
  </si>
  <si>
    <t>CUST5105</t>
  </si>
  <si>
    <t>CUST4552</t>
  </si>
  <si>
    <t>CUST6268</t>
  </si>
  <si>
    <t>CUST8618</t>
  </si>
  <si>
    <t>CUST4648</t>
  </si>
  <si>
    <t>CUST2574</t>
  </si>
  <si>
    <t>CUST7165</t>
  </si>
  <si>
    <t>CUST1698</t>
  </si>
  <si>
    <t>CUST5194</t>
  </si>
  <si>
    <t>CUST2440</t>
  </si>
  <si>
    <t>CUST7750</t>
  </si>
  <si>
    <t>CUST6438</t>
  </si>
  <si>
    <t>CUST1703</t>
  </si>
  <si>
    <t>CUST8774</t>
  </si>
  <si>
    <t>CUST2656</t>
  </si>
  <si>
    <t>CUST4272</t>
  </si>
  <si>
    <t>CUST2345</t>
  </si>
  <si>
    <t>CUST8338</t>
  </si>
  <si>
    <t>CUST7436</t>
  </si>
  <si>
    <t>CUST1931</t>
  </si>
  <si>
    <t>CUST4045</t>
  </si>
  <si>
    <t>CUST9252</t>
  </si>
  <si>
    <t>CUST2393</t>
  </si>
  <si>
    <t>CUST7647</t>
  </si>
  <si>
    <t>CUST5845</t>
  </si>
  <si>
    <t>CUST5885</t>
  </si>
  <si>
    <t>CUST5184</t>
  </si>
  <si>
    <t>CUST7377</t>
  </si>
  <si>
    <t>CUST6822</t>
  </si>
  <si>
    <t>CUST1748</t>
  </si>
  <si>
    <t>CUST5466</t>
  </si>
  <si>
    <t>CUST1870</t>
  </si>
  <si>
    <t>CUST4924</t>
  </si>
  <si>
    <t>CUST7128</t>
  </si>
  <si>
    <t>CUST6156</t>
  </si>
  <si>
    <t>CUST8286</t>
  </si>
  <si>
    <t>CUST1750</t>
  </si>
  <si>
    <t>CUST2717</t>
  </si>
  <si>
    <t>CUST8633</t>
  </si>
  <si>
    <t>CUST3118</t>
  </si>
  <si>
    <t>CUST6973</t>
  </si>
  <si>
    <t>CUST5292</t>
  </si>
  <si>
    <t>CUST9845</t>
  </si>
  <si>
    <t>CUST5876</t>
  </si>
  <si>
    <t>CUST1439</t>
  </si>
  <si>
    <t>CUST3791</t>
  </si>
  <si>
    <t>CUST9133</t>
  </si>
  <si>
    <t>CUST5932</t>
  </si>
  <si>
    <t>CUST2984</t>
  </si>
  <si>
    <t>CUST6012</t>
  </si>
  <si>
    <t>CUST1107</t>
  </si>
  <si>
    <t>CUST8735</t>
  </si>
  <si>
    <t>CUST4599</t>
  </si>
  <si>
    <t>CUST3938</t>
  </si>
  <si>
    <t>CUST1201</t>
  </si>
  <si>
    <t>CUST6107</t>
  </si>
  <si>
    <t>CUST3710</t>
  </si>
  <si>
    <t>CUST5928</t>
  </si>
  <si>
    <t>CUST9210</t>
  </si>
  <si>
    <t>CUST5330</t>
  </si>
  <si>
    <t>CUST1392</t>
  </si>
  <si>
    <t>CUST4112</t>
  </si>
  <si>
    <t>CUST8356</t>
  </si>
  <si>
    <t>CUST1727</t>
  </si>
  <si>
    <t>CUST1944</t>
  </si>
  <si>
    <t>CUST7807</t>
  </si>
  <si>
    <t>CUST1084</t>
  </si>
  <si>
    <t>CUST9593</t>
  </si>
  <si>
    <t>CUST6058</t>
  </si>
  <si>
    <t>CUST8373</t>
  </si>
  <si>
    <t>CUST7151</t>
  </si>
  <si>
    <t>CUST1384</t>
  </si>
  <si>
    <t>CUST4147</t>
  </si>
  <si>
    <t>CUST7624</t>
  </si>
  <si>
    <t>CUST6547</t>
  </si>
  <si>
    <t>CUST5098</t>
  </si>
  <si>
    <t>CUST5102</t>
  </si>
  <si>
    <t>CUST7564</t>
  </si>
  <si>
    <t>CUST3483</t>
  </si>
  <si>
    <t>CUST7656</t>
  </si>
  <si>
    <t>CUST7337</t>
  </si>
  <si>
    <t>CUST6307</t>
  </si>
  <si>
    <t>CUST3666</t>
  </si>
  <si>
    <t>CUST3430</t>
  </si>
  <si>
    <t>CUST1526</t>
  </si>
  <si>
    <t>CUST7482</t>
  </si>
  <si>
    <t>CUST7764</t>
  </si>
  <si>
    <t>CUST7277</t>
  </si>
  <si>
    <t>CUST5821</t>
  </si>
  <si>
    <t>CUST7089</t>
  </si>
  <si>
    <t>CUST1764</t>
  </si>
  <si>
    <t>CUST9444</t>
  </si>
  <si>
    <t>CUST6952</t>
  </si>
  <si>
    <t>CUST1322</t>
  </si>
  <si>
    <t>CUST5877</t>
  </si>
  <si>
    <t>CUST6583</t>
  </si>
  <si>
    <t>CUST8186</t>
  </si>
  <si>
    <t>CUST7077</t>
  </si>
  <si>
    <t>CUST5264</t>
  </si>
  <si>
    <t>CUST9259</t>
  </si>
  <si>
    <t>CUST1942</t>
  </si>
  <si>
    <t>CUST7335</t>
  </si>
  <si>
    <t>CUST4738</t>
  </si>
  <si>
    <t>CUST3531</t>
  </si>
  <si>
    <t>CUST5766</t>
  </si>
  <si>
    <t>CUST5279</t>
  </si>
  <si>
    <t>CUST8054</t>
  </si>
  <si>
    <t>CUST7828</t>
  </si>
  <si>
    <t>CUST9384</t>
  </si>
  <si>
    <t>CUST5008</t>
  </si>
  <si>
    <t>CUST8563</t>
  </si>
  <si>
    <t>CUST8635</t>
  </si>
  <si>
    <t>CUST4641</t>
  </si>
  <si>
    <t>CUST5577</t>
  </si>
  <si>
    <t>CUST8683</t>
  </si>
  <si>
    <t>CUST2592</t>
  </si>
  <si>
    <t>CUST8437</t>
  </si>
  <si>
    <t>CUST5565</t>
  </si>
  <si>
    <t>CUST6396</t>
  </si>
  <si>
    <t>CUST5557</t>
  </si>
  <si>
    <t>CUST4106</t>
  </si>
  <si>
    <t>CUST6594</t>
  </si>
  <si>
    <t>CUST4603</t>
  </si>
  <si>
    <t>CUST9012</t>
  </si>
  <si>
    <t>CUST3878</t>
  </si>
  <si>
    <t>CUST4718</t>
  </si>
  <si>
    <t>CUST2978</t>
  </si>
  <si>
    <t>CUST9346</t>
  </si>
  <si>
    <t>CUST9301</t>
  </si>
  <si>
    <t>CUST8335</t>
  </si>
  <si>
    <t>CUST8581</t>
  </si>
  <si>
    <t>CUST2998</t>
  </si>
  <si>
    <t>CUST7654</t>
  </si>
  <si>
    <t>CUST2735</t>
  </si>
  <si>
    <t>CUST9729</t>
  </si>
  <si>
    <t>CUST9439</t>
  </si>
  <si>
    <t>CUST9169</t>
  </si>
  <si>
    <t>CUST9659</t>
  </si>
  <si>
    <t>CUST4170</t>
  </si>
  <si>
    <t>CUST9350</t>
  </si>
  <si>
    <t>CUST6725</t>
  </si>
  <si>
    <t>CUST2198</t>
  </si>
  <si>
    <t>CUST2361</t>
  </si>
  <si>
    <t>CUST1705</t>
  </si>
  <si>
    <t>CUST1989</t>
  </si>
  <si>
    <t>CUST6558</t>
  </si>
  <si>
    <t>CUST3198</t>
  </si>
  <si>
    <t>CUST4070</t>
  </si>
  <si>
    <t>CUST3387</t>
  </si>
  <si>
    <t>CUST9273</t>
  </si>
  <si>
    <t>CUST6531</t>
  </si>
  <si>
    <t>CUST4761</t>
  </si>
  <si>
    <t>CUST6120</t>
  </si>
  <si>
    <t>CUST8591</t>
  </si>
  <si>
    <t>CUST7917</t>
  </si>
  <si>
    <t>CUST1071</t>
  </si>
  <si>
    <t>CUST4632</t>
  </si>
  <si>
    <t>CUST8699</t>
  </si>
  <si>
    <t>CUST8794</t>
  </si>
  <si>
    <t>CUST9964</t>
  </si>
  <si>
    <t>CUST2706</t>
  </si>
  <si>
    <t>CUST1048</t>
  </si>
  <si>
    <t>CUST5873</t>
  </si>
  <si>
    <t>CUST3376</t>
  </si>
  <si>
    <t>CUST6109</t>
  </si>
  <si>
    <t>CUST1005</t>
  </si>
  <si>
    <t>CUST2760</t>
  </si>
  <si>
    <t>CUST8403</t>
  </si>
  <si>
    <t>CUST8624</t>
  </si>
  <si>
    <t>CUST5673</t>
  </si>
  <si>
    <t>CUST8660</t>
  </si>
  <si>
    <t>CUST8080</t>
  </si>
  <si>
    <t>CUST8005</t>
  </si>
  <si>
    <t>CUST3204</t>
  </si>
  <si>
    <t>CUST7468</t>
  </si>
  <si>
    <t>CUST9026</t>
  </si>
  <si>
    <t>CUST4706</t>
  </si>
  <si>
    <t>CUST3152</t>
  </si>
  <si>
    <t>CUST5038</t>
  </si>
  <si>
    <t>CUST5218</t>
  </si>
  <si>
    <t>CUST7883</t>
  </si>
  <si>
    <t>CUST4957</t>
  </si>
  <si>
    <t>CUST8518</t>
  </si>
  <si>
    <t>CUST3346</t>
  </si>
  <si>
    <t>CUST1508</t>
  </si>
  <si>
    <t>CUST7221</t>
  </si>
  <si>
    <t>CUST2213</t>
  </si>
  <si>
    <t>CUST4046</t>
  </si>
  <si>
    <t>CUST6974</t>
  </si>
  <si>
    <t>CUST3084</t>
  </si>
  <si>
    <t>CUST3193</t>
  </si>
  <si>
    <t>CUST5404</t>
  </si>
  <si>
    <t>CUST6565</t>
  </si>
  <si>
    <t>CUST1500</t>
  </si>
  <si>
    <t>CUST1824</t>
  </si>
  <si>
    <t>CUST1383</t>
  </si>
  <si>
    <t>CUST7948</t>
  </si>
  <si>
    <t>CUST7813</t>
  </si>
  <si>
    <t>CUST8851</t>
  </si>
  <si>
    <t>CUST4093</t>
  </si>
  <si>
    <t>CUST3796</t>
  </si>
  <si>
    <t>CUST2328</t>
  </si>
  <si>
    <t>CUST1397</t>
  </si>
  <si>
    <t>CUST5822</t>
  </si>
  <si>
    <t>CUST5236</t>
  </si>
  <si>
    <t>CUST7157</t>
  </si>
  <si>
    <t>CUST5385</t>
  </si>
  <si>
    <t>CUST2209</t>
  </si>
  <si>
    <t>CUST7484</t>
  </si>
  <si>
    <t>CUST6697</t>
  </si>
  <si>
    <t>CUST6752</t>
  </si>
  <si>
    <t>CUST6248</t>
  </si>
  <si>
    <t>CUST6022</t>
  </si>
  <si>
    <t>CUST5534</t>
  </si>
  <si>
    <t>CUST4294</t>
  </si>
  <si>
    <t>CUST9755</t>
  </si>
  <si>
    <t>CUST4293</t>
  </si>
  <si>
    <t>CUST3188</t>
  </si>
  <si>
    <t>CUST8810</t>
  </si>
  <si>
    <t>CUST2818</t>
  </si>
  <si>
    <t>CUST1758</t>
  </si>
  <si>
    <t>CUST8636</t>
  </si>
  <si>
    <t>CUST3293</t>
  </si>
  <si>
    <t>CUST1830</t>
  </si>
  <si>
    <t>CUST3228</t>
  </si>
  <si>
    <t>CUST1040</t>
  </si>
  <si>
    <t>CUST7994</t>
  </si>
  <si>
    <t>CUST3332</t>
  </si>
  <si>
    <t>CUST3457</t>
  </si>
  <si>
    <t>CUST1678</t>
  </si>
  <si>
    <t>CUST8775</t>
  </si>
  <si>
    <t>CUST3558</t>
  </si>
  <si>
    <t>CUST4664</t>
  </si>
  <si>
    <t>CUST9759</t>
  </si>
  <si>
    <t>CUST1109</t>
  </si>
  <si>
    <t>CUST1892</t>
  </si>
  <si>
    <t>CUST1565</t>
  </si>
  <si>
    <t>CUST1699</t>
  </si>
  <si>
    <t>CUST5003</t>
  </si>
  <si>
    <t>CUST9615</t>
  </si>
  <si>
    <t>CUST7122</t>
  </si>
  <si>
    <t>CUST5051</t>
  </si>
  <si>
    <t>CUST9197</t>
  </si>
  <si>
    <t>CUST8902</t>
  </si>
  <si>
    <t>CUST2136</t>
  </si>
  <si>
    <t>CUST1700</t>
  </si>
  <si>
    <t>CUST6800</t>
  </si>
  <si>
    <t>CUST4586</t>
  </si>
  <si>
    <t>CUST8700</t>
  </si>
  <si>
    <t>CUST7805</t>
  </si>
  <si>
    <t>CUST9865</t>
  </si>
  <si>
    <t>CUST3637</t>
  </si>
  <si>
    <t>CUST9222</t>
  </si>
  <si>
    <t>CUST4161</t>
  </si>
  <si>
    <t>CUST7404</t>
  </si>
  <si>
    <t>CUST4693</t>
  </si>
  <si>
    <t>CUST2966</t>
  </si>
  <si>
    <t>CUST6527</t>
  </si>
  <si>
    <t>CUST6385</t>
  </si>
  <si>
    <t>CUST6741</t>
  </si>
  <si>
    <t>CUST6018</t>
  </si>
  <si>
    <t>CUST9946</t>
  </si>
  <si>
    <t>CUST5221</t>
  </si>
  <si>
    <t>CUST1995</t>
  </si>
  <si>
    <t>CUST8421</t>
  </si>
  <si>
    <t>CUST8781</t>
  </si>
  <si>
    <t>CUST8733</t>
  </si>
  <si>
    <t>CUST6964</t>
  </si>
  <si>
    <t>CUST1832</t>
  </si>
  <si>
    <t>CUST4103</t>
  </si>
  <si>
    <t>CUST5195</t>
  </si>
  <si>
    <t>CUST8332</t>
  </si>
  <si>
    <t>CUST7347</t>
  </si>
  <si>
    <t>CUST2452</t>
  </si>
  <si>
    <t>CUST5072</t>
  </si>
  <si>
    <t>CUST2730</t>
  </si>
  <si>
    <t>CUST3421</t>
  </si>
  <si>
    <t>CUST9714</t>
  </si>
  <si>
    <t>CUST5107</t>
  </si>
  <si>
    <t>CUST7895</t>
  </si>
  <si>
    <t>CUST7120</t>
  </si>
  <si>
    <t>CUST7064</t>
  </si>
  <si>
    <t>CUST8048</t>
  </si>
  <si>
    <t>CUST6180</t>
  </si>
  <si>
    <t>CUST9317</t>
  </si>
  <si>
    <t>CUST4323</t>
  </si>
  <si>
    <t>CUST8663</t>
  </si>
  <si>
    <t>CUST2279</t>
  </si>
  <si>
    <t>CUST6448</t>
  </si>
  <si>
    <t>CUST3577</t>
  </si>
  <si>
    <t>CUST1661</t>
  </si>
  <si>
    <t>CUST3734</t>
  </si>
  <si>
    <t>CUST6075</t>
  </si>
  <si>
    <t>CUST1915</t>
  </si>
  <si>
    <t>CUST8490</t>
  </si>
  <si>
    <t>CUST7160</t>
  </si>
  <si>
    <t>CUST2357</t>
  </si>
  <si>
    <t>CUST9065</t>
  </si>
  <si>
    <t>CUST9008</t>
  </si>
  <si>
    <t>CUST5255</t>
  </si>
  <si>
    <t>CUST4116</t>
  </si>
  <si>
    <t>CUST2052</t>
  </si>
  <si>
    <t>CUST2500</t>
  </si>
  <si>
    <t>CUST7983</t>
  </si>
  <si>
    <t>CUST2941</t>
  </si>
  <si>
    <t>CUST7474</t>
  </si>
  <si>
    <t>CUST9473</t>
  </si>
  <si>
    <t>CUST2477</t>
  </si>
  <si>
    <t>CUST9954</t>
  </si>
  <si>
    <t>CUST3965</t>
  </si>
  <si>
    <t>CUST3282</t>
  </si>
  <si>
    <t>CUST4364</t>
  </si>
  <si>
    <t>CUST3078</t>
  </si>
  <si>
    <t>CUST3899</t>
  </si>
  <si>
    <t>CUST8688</t>
  </si>
  <si>
    <t>CUST8008</t>
  </si>
  <si>
    <t>CUST4405</t>
  </si>
  <si>
    <t>CUST7752</t>
  </si>
  <si>
    <t>CUST1597</t>
  </si>
  <si>
    <t>CUST8534</t>
  </si>
  <si>
    <t>CUST9799</t>
  </si>
  <si>
    <t>CUST3564</t>
  </si>
  <si>
    <t>CUST6001</t>
  </si>
  <si>
    <t>CUST2888</t>
  </si>
  <si>
    <t>CUST9434</t>
  </si>
  <si>
    <t>CUST3882</t>
  </si>
  <si>
    <t>CUST6405</t>
  </si>
  <si>
    <t>CUST2236</t>
  </si>
  <si>
    <t>CUST1934</t>
  </si>
  <si>
    <t>CUST1514</t>
  </si>
  <si>
    <t>CUST8418</t>
  </si>
  <si>
    <t>CUST6176</t>
  </si>
  <si>
    <t>CUST6379</t>
  </si>
  <si>
    <t>CUST4965</t>
  </si>
  <si>
    <t>CUST4513</t>
  </si>
  <si>
    <t>CUST3279</t>
  </si>
  <si>
    <t>CUST8721</t>
  </si>
  <si>
    <t>CUST7745</t>
  </si>
  <si>
    <t>CUST6996</t>
  </si>
  <si>
    <t>CUST8542</t>
  </si>
  <si>
    <t>CUST2339</t>
  </si>
  <si>
    <t>CUST5501</t>
  </si>
  <si>
    <t>CUST7396</t>
  </si>
  <si>
    <t>CUST1214</t>
  </si>
  <si>
    <t>CUST7408</t>
  </si>
  <si>
    <t>CUST8099</t>
  </si>
  <si>
    <t>CUST2848</t>
  </si>
  <si>
    <t>CUST1805</t>
  </si>
  <si>
    <t>CUST5713</t>
  </si>
  <si>
    <t>CUST5103</t>
  </si>
  <si>
    <t>CUST4883</t>
  </si>
  <si>
    <t>CUST9013</t>
  </si>
  <si>
    <t>CUST3849</t>
  </si>
  <si>
    <t>CUST9901</t>
  </si>
  <si>
    <t>CUST5276</t>
  </si>
  <si>
    <t>CUST1123</t>
  </si>
  <si>
    <t>CUST8611</t>
  </si>
  <si>
    <t>CUST6106</t>
  </si>
  <si>
    <t>CUST6463</t>
  </si>
  <si>
    <t>CUST5620</t>
  </si>
  <si>
    <t>CUST8231</t>
  </si>
  <si>
    <t>CUST9842</t>
  </si>
  <si>
    <t>CUST6183</t>
  </si>
  <si>
    <t>CUST6692</t>
  </si>
  <si>
    <t>CUST1825</t>
  </si>
  <si>
    <t>CUST4419</t>
  </si>
  <si>
    <t>CUST5840</t>
  </si>
  <si>
    <t>CUST2644</t>
  </si>
  <si>
    <t>CUST4876</t>
  </si>
  <si>
    <t>CUST9292</t>
  </si>
  <si>
    <t>CUST5880</t>
  </si>
  <si>
    <t>CUST1337</t>
  </si>
  <si>
    <t>CUST1900</t>
  </si>
  <si>
    <t>CUST9264</t>
  </si>
  <si>
    <t>CUST5962</t>
  </si>
  <si>
    <t>CUST1043</t>
  </si>
  <si>
    <t>CUST4574</t>
  </si>
  <si>
    <t>CUST8839</t>
  </si>
  <si>
    <t>CUST2175</t>
  </si>
  <si>
    <t>CUST9053</t>
  </si>
  <si>
    <t>CUST4792</t>
  </si>
  <si>
    <t>CUST2067</t>
  </si>
  <si>
    <t>CUST9669</t>
  </si>
  <si>
    <t>CUST3667</t>
  </si>
  <si>
    <t>CUST2053</t>
  </si>
  <si>
    <t>CUST2343</t>
  </si>
  <si>
    <t>CUST7881</t>
  </si>
  <si>
    <t>CUST2934</t>
  </si>
  <si>
    <t>CUST2147</t>
  </si>
  <si>
    <t>CUST5324</t>
  </si>
  <si>
    <t>CUST6615</t>
  </si>
  <si>
    <t>CUST1523</t>
  </si>
  <si>
    <t>CUST9500</t>
  </si>
  <si>
    <t>CUST2534</t>
  </si>
  <si>
    <t>CUST2487</t>
  </si>
  <si>
    <t>CUST5725</t>
  </si>
  <si>
    <t>CUST7738</t>
  </si>
  <si>
    <t>CUST5158</t>
  </si>
  <si>
    <t>CUST4821</t>
  </si>
  <si>
    <t>CUST6893</t>
  </si>
  <si>
    <t>CUST3700</t>
  </si>
  <si>
    <t>CUST3302</t>
  </si>
  <si>
    <t>CUST7348</t>
  </si>
  <si>
    <t>CUST8599</t>
  </si>
  <si>
    <t>CUST5837</t>
  </si>
  <si>
    <t>CUST7574</t>
  </si>
  <si>
    <t>CUST4098</t>
  </si>
  <si>
    <t>CUST7968</t>
  </si>
  <si>
    <t>CUST9371</t>
  </si>
  <si>
    <t>CUST8275</t>
  </si>
  <si>
    <t>CUST7871</t>
  </si>
  <si>
    <t>CUST6686</t>
  </si>
  <si>
    <t>CUST1562</t>
  </si>
  <si>
    <t>CUST1430</t>
  </si>
  <si>
    <t>CUST4051</t>
  </si>
  <si>
    <t>CUST2096</t>
  </si>
  <si>
    <t>CUST2836</t>
  </si>
  <si>
    <t>CUST1485</t>
  </si>
  <si>
    <t>CUST9336</t>
  </si>
  <si>
    <t>CUST4480</t>
  </si>
  <si>
    <t>CUST7438</t>
  </si>
  <si>
    <t>CUST1882</t>
  </si>
  <si>
    <t>CUST5731</t>
  </si>
  <si>
    <t>CUST9045</t>
  </si>
  <si>
    <t>CUST6735</t>
  </si>
  <si>
    <t>CUST5079</t>
  </si>
  <si>
    <t>CUST4378</t>
  </si>
  <si>
    <t>CUST7860</t>
  </si>
  <si>
    <t>CUST1839</t>
  </si>
  <si>
    <t>CUST5919</t>
  </si>
  <si>
    <t>CUST2004</t>
  </si>
  <si>
    <t>CUST6543</t>
  </si>
  <si>
    <t>CUST9365</t>
  </si>
  <si>
    <t>CUST6227</t>
  </si>
  <si>
    <t>CUST9837</t>
  </si>
  <si>
    <t>CUST8194</t>
  </si>
  <si>
    <t>CUST2599</t>
  </si>
  <si>
    <t>CUST3624</t>
  </si>
  <si>
    <t>CUST5478</t>
  </si>
  <si>
    <t>CUST2486</t>
  </si>
  <si>
    <t>CUST9454</t>
  </si>
  <si>
    <t>CUST4733</t>
  </si>
  <si>
    <t>CUST1524</t>
  </si>
  <si>
    <t>CUST7921</t>
  </si>
  <si>
    <t>CUST8617</t>
  </si>
  <si>
    <t>CUST6189</t>
  </si>
  <si>
    <t>CUST6373</t>
  </si>
  <si>
    <t>CUST3175</t>
  </si>
  <si>
    <t>CUST9367</t>
  </si>
  <si>
    <t>CUST8191</t>
  </si>
  <si>
    <t>CUST2961</t>
  </si>
  <si>
    <t>CUST5421</t>
  </si>
  <si>
    <t>CUST2210</t>
  </si>
  <si>
    <t>CUST1520</t>
  </si>
  <si>
    <t>CUST5018</t>
  </si>
  <si>
    <t>CUST9497</t>
  </si>
  <si>
    <t>CUST1517</t>
  </si>
  <si>
    <t>CUST5653</t>
  </si>
  <si>
    <t>CUST3884</t>
  </si>
  <si>
    <t>CUST2462</t>
  </si>
  <si>
    <t>CUST9663</t>
  </si>
  <si>
    <t>CUST8292</t>
  </si>
  <si>
    <t>CUST4961</t>
  </si>
  <si>
    <t>CUST6479</t>
  </si>
  <si>
    <t>CUST3309</t>
  </si>
  <si>
    <t>CUST6614</t>
  </si>
  <si>
    <t>CUST4988</t>
  </si>
  <si>
    <t>CUST8548</t>
  </si>
  <si>
    <t>CUST2272</t>
  </si>
  <si>
    <t>CUST5898</t>
  </si>
  <si>
    <t>CUST7631</t>
  </si>
  <si>
    <t>CUST1889</t>
  </si>
  <si>
    <t>CUST5133</t>
  </si>
  <si>
    <t>CUST2278</t>
  </si>
  <si>
    <t>CUST9392</t>
  </si>
  <si>
    <t>CUST8295</t>
  </si>
  <si>
    <t>CUST2418</t>
  </si>
  <si>
    <t>CUST7458</t>
  </si>
  <si>
    <t>CUST2039</t>
  </si>
  <si>
    <t>CUST9684</t>
  </si>
  <si>
    <t>CUST7339</t>
  </si>
  <si>
    <t>CUST8824</t>
  </si>
  <si>
    <t>CUST6994</t>
  </si>
  <si>
    <t>CUST8802</t>
  </si>
  <si>
    <t>CUST9393</t>
  </si>
  <si>
    <t>CUST9483</t>
  </si>
  <si>
    <t>CUST6095</t>
  </si>
  <si>
    <t>CUST3251</t>
  </si>
  <si>
    <t>CUST7555</t>
  </si>
  <si>
    <t>CUST5788</t>
  </si>
  <si>
    <t>CUST2056</t>
  </si>
  <si>
    <t>CUST3057</t>
  </si>
  <si>
    <t>CUST6475</t>
  </si>
  <si>
    <t>CUST3673</t>
  </si>
  <si>
    <t>CUST8977</t>
  </si>
  <si>
    <t>CUST8102</t>
  </si>
  <si>
    <t>CUST3761</t>
  </si>
  <si>
    <t>CUST9431</t>
  </si>
  <si>
    <t>CUST3434</t>
  </si>
  <si>
    <t>CUST8368</t>
  </si>
  <si>
    <t>CUST4569</t>
  </si>
  <si>
    <t>CUST1073</t>
  </si>
  <si>
    <t>CUST5462</t>
  </si>
  <si>
    <t>CUST4329</t>
  </si>
  <si>
    <t>CUST2162</t>
  </si>
  <si>
    <t>CUST8235</t>
  </si>
  <si>
    <t>CUST5193</t>
  </si>
  <si>
    <t>CUST4288</t>
  </si>
  <si>
    <t>CUST9308</t>
  </si>
  <si>
    <t>CUST7517</t>
  </si>
  <si>
    <t>CUST3631</t>
  </si>
  <si>
    <t>CUST6966</t>
  </si>
  <si>
    <t>CUST7496</t>
  </si>
  <si>
    <t>CUST6319</t>
  </si>
  <si>
    <t>CUST1312</t>
  </si>
  <si>
    <t>CUST2516</t>
  </si>
  <si>
    <t>CUST4770</t>
  </si>
  <si>
    <t>CUST1330</t>
  </si>
  <si>
    <t>CUST2104</t>
  </si>
  <si>
    <t>CUST7387</t>
  </si>
  <si>
    <t>CUST8441</t>
  </si>
  <si>
    <t>CUST2529</t>
  </si>
  <si>
    <t>CUST5373</t>
  </si>
  <si>
    <t>CUST4406</t>
  </si>
  <si>
    <t>CUST6688</t>
  </si>
  <si>
    <t>CUST4794</t>
  </si>
  <si>
    <t>CUST5637</t>
  </si>
  <si>
    <t>CUST7102</t>
  </si>
  <si>
    <t>CUST9315</t>
  </si>
  <si>
    <t>CUST4468</t>
  </si>
  <si>
    <t>CUST2632</t>
  </si>
  <si>
    <t>CUST5306</t>
  </si>
  <si>
    <t>CUST2631</t>
  </si>
  <si>
    <t>CUST1822</t>
  </si>
  <si>
    <t>CUST5450</t>
  </si>
  <si>
    <t>CUST5816</t>
  </si>
  <si>
    <t>CUST6778</t>
  </si>
  <si>
    <t>CUST7680</t>
  </si>
  <si>
    <t>CUST4877</t>
  </si>
  <si>
    <t>CUST9828</t>
  </si>
  <si>
    <t>CUST1930</t>
  </si>
  <si>
    <t>CUST6021</t>
  </si>
  <si>
    <t>CUST2048</t>
  </si>
  <si>
    <t>CUST3108</t>
  </si>
  <si>
    <t>CUST5319</t>
  </si>
  <si>
    <t>CUST3371</t>
  </si>
  <si>
    <t>CUST7461</t>
  </si>
  <si>
    <t>CUST8331</t>
  </si>
  <si>
    <t>CUST2218</t>
  </si>
  <si>
    <t>CUST3890</t>
  </si>
  <si>
    <t>CUST1496</t>
  </si>
  <si>
    <t>CUST8586</t>
  </si>
  <si>
    <t>CUST3307</t>
  </si>
  <si>
    <t>CUST4300</t>
  </si>
  <si>
    <t>CUST2497</t>
  </si>
  <si>
    <t>CUST9737</t>
  </si>
  <si>
    <t>CUST1985</t>
  </si>
  <si>
    <t>CUST1087</t>
  </si>
  <si>
    <t>CUST5682</t>
  </si>
  <si>
    <t>CUST6878</t>
  </si>
  <si>
    <t>CUST2288</t>
  </si>
  <si>
    <t>CUST8740</t>
  </si>
  <si>
    <t>CUST8969</t>
  </si>
  <si>
    <t>CUST9836</t>
  </si>
  <si>
    <t>CUST4483</t>
  </si>
  <si>
    <t>CUST2867</t>
  </si>
  <si>
    <t>CUST7162</t>
  </si>
  <si>
    <t>CUST5132</t>
  </si>
  <si>
    <t>CUST5737</t>
  </si>
  <si>
    <t>CUST7080</t>
  </si>
  <si>
    <t>CUST3915</t>
  </si>
  <si>
    <t>CUST9329</t>
  </si>
  <si>
    <t>CUST8467</t>
  </si>
  <si>
    <t>CUST3651</t>
  </si>
  <si>
    <t>CUST4259</t>
  </si>
  <si>
    <t>CUST7669</t>
  </si>
  <si>
    <t>CUST8768</t>
  </si>
  <si>
    <t>CUST2667</t>
  </si>
  <si>
    <t>CUST5786</t>
  </si>
  <si>
    <t>CUST4041</t>
  </si>
  <si>
    <t>CUST5862</t>
  </si>
  <si>
    <t>CUST4930</t>
  </si>
  <si>
    <t>CUST4796</t>
  </si>
  <si>
    <t>CUST9398</t>
  </si>
  <si>
    <t>CUST3248</t>
  </si>
  <si>
    <t>CUST1529</t>
  </si>
  <si>
    <t>CUST2468</t>
  </si>
  <si>
    <t>CUST8546</t>
  </si>
  <si>
    <t>CUST4174</t>
  </si>
  <si>
    <t>CUST4413</t>
  </si>
  <si>
    <t>CUST4858</t>
  </si>
  <si>
    <t>CUST8553</t>
  </si>
  <si>
    <t>CUST3865</t>
  </si>
  <si>
    <t>CUST6200</t>
  </si>
  <si>
    <t>CUST5739</t>
  </si>
  <si>
    <t>CUST2709</t>
  </si>
  <si>
    <t>CUST6045</t>
  </si>
  <si>
    <t>CUST1489</t>
  </si>
  <si>
    <t>CUST5271</t>
  </si>
  <si>
    <t>CUST5006</t>
  </si>
  <si>
    <t>CUST9571</t>
  </si>
  <si>
    <t>CUST1695</t>
  </si>
  <si>
    <t>CUST8079</t>
  </si>
  <si>
    <t>CUST7878</t>
  </si>
  <si>
    <t>CUST1572</t>
  </si>
  <si>
    <t>CUST2729</t>
  </si>
  <si>
    <t>CUST2242</t>
  </si>
  <si>
    <t>CUST4668</t>
  </si>
  <si>
    <t>CUST3495</t>
  </si>
  <si>
    <t>CUST7778</t>
  </si>
  <si>
    <t>CUST2685</t>
  </si>
  <si>
    <t>CUST4623</t>
  </si>
  <si>
    <t>CUST9808</t>
  </si>
  <si>
    <t>CUST5233</t>
  </si>
  <si>
    <t>CUST6830</t>
  </si>
  <si>
    <t>CUST7211</t>
  </si>
  <si>
    <t>CUST5874</t>
  </si>
  <si>
    <t>CUST3218</t>
  </si>
  <si>
    <t>CUST2423</t>
  </si>
  <si>
    <t>CUST5327</t>
  </si>
  <si>
    <t>CUST6931</t>
  </si>
  <si>
    <t>CUST1717</t>
  </si>
  <si>
    <t>CUST4257</t>
  </si>
  <si>
    <t>CUST4840</t>
  </si>
  <si>
    <t>CUST6260</t>
  </si>
  <si>
    <t>CUST8420</t>
  </si>
  <si>
    <t>CUST8799</t>
  </si>
  <si>
    <t>CUST1904</t>
  </si>
  <si>
    <t>CUST5844</t>
  </si>
  <si>
    <t>CUST3626</t>
  </si>
  <si>
    <t>CUST1490</t>
  </si>
  <si>
    <t>CUST2886</t>
  </si>
  <si>
    <t>CUST9009</t>
  </si>
  <si>
    <t>CUST2363</t>
  </si>
  <si>
    <t>CUST1993</t>
  </si>
  <si>
    <t>CUST4128</t>
  </si>
  <si>
    <t>CUST1149</t>
  </si>
  <si>
    <t>CUST6415</t>
  </si>
  <si>
    <t>CUST2969</t>
  </si>
  <si>
    <t>CUST5315</t>
  </si>
  <si>
    <t>CUST3981</t>
  </si>
  <si>
    <t>CUST8432</t>
  </si>
  <si>
    <t>CUST4681</t>
  </si>
  <si>
    <t>CUST5729</t>
  </si>
  <si>
    <t>CUST2111</t>
  </si>
  <si>
    <t>CUST3461</t>
  </si>
  <si>
    <t>CUST1367</t>
  </si>
  <si>
    <t>CUST6228</t>
  </si>
  <si>
    <t>CUST8908</t>
  </si>
  <si>
    <t>CUST2008</t>
  </si>
  <si>
    <t>CUST5535</t>
  </si>
  <si>
    <t>CUST6076</t>
  </si>
  <si>
    <t>CUST5355</t>
  </si>
  <si>
    <t>CUST3663</t>
  </si>
  <si>
    <t>CUST2479</t>
  </si>
  <si>
    <t>CUST8430</t>
  </si>
  <si>
    <t>CUST4635</t>
  </si>
  <si>
    <t>CUST1775</t>
  </si>
  <si>
    <t>CUST4212</t>
  </si>
  <si>
    <t>CUST7800</t>
  </si>
  <si>
    <t>CUST7336</t>
  </si>
  <si>
    <t>CUST7276</t>
  </si>
  <si>
    <t>CUST6537</t>
  </si>
  <si>
    <t>CUST2299</t>
  </si>
  <si>
    <t>CUST9280</t>
  </si>
  <si>
    <t>CUST1611</t>
  </si>
  <si>
    <t>CUST7098</t>
  </si>
  <si>
    <t>CUST8678</t>
  </si>
  <si>
    <t>CUST2289</t>
  </si>
  <si>
    <t>CUST6694</t>
  </si>
  <si>
    <t>CUST5228</t>
  </si>
  <si>
    <t>CUST4084</t>
  </si>
  <si>
    <t>CUST3124</t>
  </si>
  <si>
    <t>CUST7998</t>
  </si>
  <si>
    <t>CUST1454</t>
  </si>
  <si>
    <t>CUST9893</t>
  </si>
  <si>
    <t>CUST5751</t>
  </si>
  <si>
    <t>CUST8426</t>
  </si>
  <si>
    <t>CUST2128</t>
  </si>
  <si>
    <t>CUST3541</t>
  </si>
  <si>
    <t>CUST4003</t>
  </si>
  <si>
    <t>CUST9123</t>
  </si>
  <si>
    <t>CUST3140</t>
  </si>
  <si>
    <t>CUST2865</t>
  </si>
  <si>
    <t>CUST8159</t>
  </si>
  <si>
    <t>CUST2614</t>
  </si>
  <si>
    <t>CUST2618</t>
  </si>
  <si>
    <t>CUST1935</t>
  </si>
  <si>
    <t>CUST3656</t>
  </si>
  <si>
    <t>CUST3851</t>
  </si>
  <si>
    <t>CUST4980</t>
  </si>
  <si>
    <t>CUST8628</t>
  </si>
  <si>
    <t>CUST7662</t>
  </si>
  <si>
    <t>CUST9564</t>
  </si>
  <si>
    <t>CUST2177</t>
  </si>
  <si>
    <t>CUST9435</t>
  </si>
  <si>
    <t>CUST1274</t>
  </si>
  <si>
    <t>CUST6184</t>
  </si>
  <si>
    <t>CUST9949</t>
  </si>
  <si>
    <t>CUST4490</t>
  </si>
  <si>
    <t>CUST3396</t>
  </si>
  <si>
    <t>CUST6674</t>
  </si>
  <si>
    <t>CUST8654</t>
  </si>
  <si>
    <t>CUST2593</t>
  </si>
  <si>
    <t>CUST1905</t>
  </si>
  <si>
    <t>CUST9911</t>
  </si>
  <si>
    <t>CUST9579</t>
  </si>
  <si>
    <t>CUST9245</t>
  </si>
  <si>
    <t>CUST6867</t>
  </si>
  <si>
    <t>CUST8393</t>
  </si>
  <si>
    <t>CUST2606</t>
  </si>
  <si>
    <t>CUST7374</t>
  </si>
  <si>
    <t>CUST9692</t>
  </si>
  <si>
    <t>CUST3372</t>
  </si>
  <si>
    <t>CUST1189</t>
  </si>
  <si>
    <t>CUST7115</t>
  </si>
  <si>
    <t>CUST4786</t>
  </si>
  <si>
    <t>CUST5214</t>
  </si>
  <si>
    <t>CUST7114</t>
  </si>
  <si>
    <t>CUST3698</t>
  </si>
  <si>
    <t>CUST6522</t>
  </si>
  <si>
    <t>CUST8272</t>
  </si>
  <si>
    <t>CUST6191</t>
  </si>
  <si>
    <t>CUST6116</t>
  </si>
  <si>
    <t>CUST1657</t>
  </si>
  <si>
    <t>CUST3905</t>
  </si>
  <si>
    <t>CUST7736</t>
  </si>
  <si>
    <t>CUST4570</t>
  </si>
  <si>
    <t>CUST8736</t>
  </si>
  <si>
    <t>CUST9164</t>
  </si>
  <si>
    <t>CUST6357</t>
  </si>
  <si>
    <t>CUST2947</t>
  </si>
  <si>
    <t>CUST3146</t>
  </si>
  <si>
    <t>CUST2696</t>
  </si>
  <si>
    <t>CUST4682</t>
  </si>
  <si>
    <t>CUST8415</t>
  </si>
  <si>
    <t>CUST1624</t>
  </si>
  <si>
    <t>CUST3602</t>
  </si>
  <si>
    <t>CUST1119</t>
  </si>
  <si>
    <t>CUST1646</t>
  </si>
  <si>
    <t>CUST8105</t>
  </si>
  <si>
    <t>CUST3313</t>
  </si>
  <si>
    <t>CUST5791</t>
  </si>
  <si>
    <t>CUST3130</t>
  </si>
  <si>
    <t>CUST8072</t>
  </si>
  <si>
    <t>CUST2619</t>
  </si>
  <si>
    <t>CUST4904</t>
  </si>
  <si>
    <t>CUST9378</t>
  </si>
  <si>
    <t>CUST8169</t>
  </si>
  <si>
    <t>CUST7659</t>
  </si>
  <si>
    <t>CUST2374</t>
  </si>
  <si>
    <t>CUST4549</t>
  </si>
  <si>
    <t>CUST9676</t>
  </si>
  <si>
    <t>CUST6781</t>
  </si>
  <si>
    <t>CUST9823</t>
  </si>
  <si>
    <t>CUST7226</t>
  </si>
  <si>
    <t>CUST4651</t>
  </si>
  <si>
    <t>CUST1405</t>
  </si>
  <si>
    <t>CUST5857</t>
  </si>
  <si>
    <t>CUST7358</t>
  </si>
  <si>
    <t>CUST7746</t>
  </si>
  <si>
    <t>CUST1779</t>
  </si>
  <si>
    <t>CUST8364</t>
  </si>
  <si>
    <t>CUST2149</t>
  </si>
  <si>
    <t>CUST8695</t>
  </si>
  <si>
    <t>CUST8010</t>
  </si>
  <si>
    <t>CUST6089</t>
  </si>
  <si>
    <t>CUST7638</t>
  </si>
  <si>
    <t>CUST3453</t>
  </si>
  <si>
    <t>CUST4531</t>
  </si>
  <si>
    <t>CUST5599</t>
  </si>
  <si>
    <t>CUST5439</t>
  </si>
  <si>
    <t>CUST7440</t>
  </si>
  <si>
    <t>CUST9705</t>
  </si>
  <si>
    <t>CUST4802</t>
  </si>
  <si>
    <t>CUST9529</t>
  </si>
  <si>
    <t>CUST5942</t>
  </si>
  <si>
    <t>CUST4165</t>
  </si>
  <si>
    <t>CUST4427</t>
  </si>
  <si>
    <t>CUST2581</t>
  </si>
  <si>
    <t>CUST6334</t>
  </si>
  <si>
    <t>CUST2225</t>
  </si>
  <si>
    <t>CUST8780</t>
  </si>
  <si>
    <t>CUST8554</t>
  </si>
  <si>
    <t>CUST4438</t>
  </si>
  <si>
    <t>CUST3598</t>
  </si>
  <si>
    <t>CUST7268</t>
  </si>
  <si>
    <t>CUST7953</t>
  </si>
  <si>
    <t>CUST3487</t>
  </si>
  <si>
    <t>CUST1580</t>
  </si>
  <si>
    <t>CUST6249</t>
  </si>
  <si>
    <t>CUST7717</t>
  </si>
  <si>
    <t>CUST2882</t>
  </si>
  <si>
    <t>CUST8684</t>
  </si>
  <si>
    <t>CUST8109</t>
  </si>
  <si>
    <t>CUST2956</t>
  </si>
  <si>
    <t>CUST6797</t>
  </si>
  <si>
    <t>CUST7652</t>
  </si>
  <si>
    <t>CUST2993</t>
  </si>
  <si>
    <t>CUST3356</t>
  </si>
  <si>
    <t>CUST7707</t>
  </si>
  <si>
    <t>CUST9177</t>
  </si>
  <si>
    <t>CUST5548</t>
  </si>
  <si>
    <t>CUST5167</t>
  </si>
  <si>
    <t>CUST3041</t>
  </si>
  <si>
    <t>CUST6847</t>
  </si>
  <si>
    <t>CUST4890</t>
  </si>
  <si>
    <t>CUST2596</t>
  </si>
  <si>
    <t>CUST9425</t>
  </si>
  <si>
    <t>CUST5308</t>
  </si>
  <si>
    <t>CUST8841</t>
  </si>
  <si>
    <t>CUST9936</t>
  </si>
  <si>
    <t>CUST9313</t>
  </si>
  <si>
    <t>CUST5205</t>
  </si>
  <si>
    <t>CUST7149</t>
  </si>
  <si>
    <t>CUST5092</t>
  </si>
  <si>
    <t>CUST7919</t>
  </si>
  <si>
    <t>CUST9117</t>
  </si>
  <si>
    <t>CUST3011</t>
  </si>
  <si>
    <t>CUST2839</t>
  </si>
  <si>
    <t>CUST4518</t>
  </si>
  <si>
    <t>CUST9744</t>
  </si>
  <si>
    <t>CUST3992</t>
  </si>
  <si>
    <t>CUST1427</t>
  </si>
  <si>
    <t>CUST3764</t>
  </si>
  <si>
    <t>CUST7569</t>
  </si>
  <si>
    <t>CUST7912</t>
  </si>
  <si>
    <t>CUST5411</t>
  </si>
  <si>
    <t>CUST8647</t>
  </si>
  <si>
    <t>CUST3492</t>
  </si>
  <si>
    <t>CUST5204</t>
  </si>
  <si>
    <t>CUST3379</t>
  </si>
  <si>
    <t>CUST4081</t>
  </si>
  <si>
    <t>CUST8014</t>
  </si>
  <si>
    <t>CUST9319</t>
  </si>
  <si>
    <t>CUST2356</t>
  </si>
  <si>
    <t>CUST4564</t>
  </si>
  <si>
    <t>CUST1481</t>
  </si>
  <si>
    <t>CUST7168</t>
  </si>
  <si>
    <t>CUST7227</t>
  </si>
  <si>
    <t>CUST1615</t>
  </si>
  <si>
    <t>CUST9650</t>
  </si>
  <si>
    <t>CUST5493</t>
  </si>
  <si>
    <t>CUST7269</t>
  </si>
  <si>
    <t>CUST2554</t>
  </si>
  <si>
    <t>CUST1229</t>
  </si>
  <si>
    <t>CUST3969</t>
  </si>
  <si>
    <t>CUST6784</t>
  </si>
  <si>
    <t>CUST9162</t>
  </si>
  <si>
    <t>CUST1992</t>
  </si>
  <si>
    <t>CUST3999</t>
  </si>
  <si>
    <t>CUST8927</t>
  </si>
  <si>
    <t>CUST1579</t>
  </si>
  <si>
    <t>CUST4559</t>
  </si>
  <si>
    <t>CUST7903</t>
  </si>
  <si>
    <t>CUST2021</t>
  </si>
  <si>
    <t>CUST5597</t>
  </si>
  <si>
    <t>CUST4973</t>
  </si>
  <si>
    <t>CUST3306</t>
  </si>
  <si>
    <t>CUST7303</t>
  </si>
  <si>
    <t>CUST2805</t>
  </si>
  <si>
    <t>CUST8855</t>
  </si>
  <si>
    <t>CUST2520</t>
  </si>
  <si>
    <t>CUST1533</t>
  </si>
  <si>
    <t>CUST5696</t>
  </si>
  <si>
    <t>CUST7214</t>
  </si>
  <si>
    <t>CUST2443</t>
  </si>
  <si>
    <t>CUST7643</t>
  </si>
  <si>
    <t>CUST8405</t>
  </si>
  <si>
    <t>CUST9654</t>
  </si>
  <si>
    <t>CUST4203</t>
  </si>
  <si>
    <t>CUST6581</t>
  </si>
  <si>
    <t>CUST3817</t>
  </si>
  <si>
    <t>CUST7280</t>
  </si>
  <si>
    <t>CUST7193</t>
  </si>
  <si>
    <t>CUST1512</t>
  </si>
  <si>
    <t>CUST5558</t>
  </si>
  <si>
    <t>CUST1050</t>
  </si>
  <si>
    <t>CUST8346</t>
  </si>
  <si>
    <t>CUST2276</t>
  </si>
  <si>
    <t>CUST6096</t>
  </si>
  <si>
    <t>CUST9909</t>
  </si>
  <si>
    <t>CUST2968</t>
  </si>
  <si>
    <t>CUST3545</t>
  </si>
  <si>
    <t>CUST8744</t>
  </si>
  <si>
    <t>CUST5594</t>
  </si>
  <si>
    <t>CUST5698</t>
  </si>
  <si>
    <t>CUST6738</t>
  </si>
  <si>
    <t>CUST6645</t>
  </si>
  <si>
    <t>CUST5378</t>
  </si>
  <si>
    <t>CUST3841</t>
  </si>
  <si>
    <t>CUST5024</t>
  </si>
  <si>
    <t>CUST9951</t>
  </si>
  <si>
    <t>CUST2197</t>
  </si>
  <si>
    <t>CUST1519</t>
  </si>
  <si>
    <t>CUST3377</t>
  </si>
  <si>
    <t>CUST9178</t>
  </si>
  <si>
    <t>CUST9206</t>
  </si>
  <si>
    <t>CUST5253</t>
  </si>
  <si>
    <t>CUST1059</t>
  </si>
  <si>
    <t>CUST4376</t>
  </si>
  <si>
    <t>CUST9671</t>
  </si>
  <si>
    <t>CUST6233</t>
  </si>
  <si>
    <t>CUST9887</t>
  </si>
  <si>
    <t>CUST7664</t>
  </si>
  <si>
    <t>CUST7500</t>
  </si>
  <si>
    <t>CUST9569</t>
  </si>
  <si>
    <t>CUST4173</t>
  </si>
  <si>
    <t>CUST4746</t>
  </si>
  <si>
    <t>CUST4817</t>
  </si>
  <si>
    <t>CUST6865</t>
  </si>
  <si>
    <t>CUST4934</t>
  </si>
  <si>
    <t>CUST3916</t>
  </si>
  <si>
    <t>CUST8691</t>
  </si>
  <si>
    <t>CUST1943</t>
  </si>
  <si>
    <t>CUST4885</t>
  </si>
  <si>
    <t>CUST4678</t>
  </si>
  <si>
    <t>CUST6054</t>
  </si>
  <si>
    <t>CUST9566</t>
  </si>
  <si>
    <t>CUST8881</t>
  </si>
  <si>
    <t>CUST2982</t>
  </si>
  <si>
    <t>CUST2637</t>
  </si>
  <si>
    <t>CUST5031</t>
  </si>
  <si>
    <t>CUST8484</t>
  </si>
  <si>
    <t>CUST3433</t>
  </si>
  <si>
    <t>CUST3339</t>
  </si>
  <si>
    <t>CUST8223</t>
  </si>
  <si>
    <t>CUST9708</t>
  </si>
  <si>
    <t>CUST2664</t>
  </si>
  <si>
    <t>CUST3499</t>
  </si>
  <si>
    <t>CUST5907</t>
  </si>
  <si>
    <t>CUST6588</t>
  </si>
  <si>
    <t>CUST2318</t>
  </si>
  <si>
    <t>CUST4184</t>
  </si>
  <si>
    <t>CUST1077</t>
  </si>
  <si>
    <t>CUST6417</t>
  </si>
  <si>
    <t>CUST6587</t>
  </si>
  <si>
    <t>CUST9437</t>
  </si>
  <si>
    <t>CUST6263</t>
  </si>
  <si>
    <t>CUST6753</t>
  </si>
  <si>
    <t>CUST5530</t>
  </si>
  <si>
    <t>CUST6288</t>
  </si>
  <si>
    <t>CUST1256</t>
  </si>
  <si>
    <t>CUST1320</t>
  </si>
  <si>
    <t>CUST3002</t>
  </si>
  <si>
    <t>CUST4393</t>
  </si>
  <si>
    <t>CUST9433</t>
  </si>
  <si>
    <t>CUST3523</t>
  </si>
  <si>
    <t>CUST9337</t>
  </si>
  <si>
    <t>CUST4159</t>
  </si>
  <si>
    <t>CUST4469</t>
  </si>
  <si>
    <t>CUST6980</t>
  </si>
  <si>
    <t>CUST5367</t>
  </si>
  <si>
    <t>CUST8570</t>
  </si>
  <si>
    <t>CUST3323</t>
  </si>
  <si>
    <t>CUST8241</t>
  </si>
  <si>
    <t>CUST3068</t>
  </si>
  <si>
    <t>CUST4248</t>
  </si>
  <si>
    <t>CUST5841</t>
  </si>
  <si>
    <t>CUST7078</t>
  </si>
  <si>
    <t>CUST5945</t>
  </si>
  <si>
    <t>CUST5838</t>
  </si>
  <si>
    <t>CUST1292</t>
  </si>
  <si>
    <t>CUST6809</t>
  </si>
  <si>
    <t>CUST4043</t>
  </si>
  <si>
    <t>CUST3753</t>
  </si>
  <si>
    <t>CUST1741</t>
  </si>
  <si>
    <t>CUST6070</t>
  </si>
  <si>
    <t>CUST1000</t>
  </si>
  <si>
    <t>CUST4874</t>
  </si>
  <si>
    <t>CUST2824</t>
  </si>
  <si>
    <t>CUST3886</t>
  </si>
  <si>
    <t>CUST9022</t>
  </si>
  <si>
    <t>CUST3864</t>
  </si>
  <si>
    <t>CUST5667</t>
  </si>
  <si>
    <t>CUST4999</t>
  </si>
  <si>
    <t>CUST3444</t>
  </si>
  <si>
    <t>CUST2186</t>
  </si>
  <si>
    <t>CUST6143</t>
  </si>
  <si>
    <t>CUST5541</t>
  </si>
  <si>
    <t>CUST3925</t>
  </si>
  <si>
    <t>CUST2249</t>
  </si>
  <si>
    <t>CUST8047</t>
  </si>
  <si>
    <t>CUST1400</t>
  </si>
  <si>
    <t>CUST3154</t>
  </si>
  <si>
    <t>CUST7442</t>
  </si>
  <si>
    <t>CUST2117</t>
  </si>
  <si>
    <t>CUST3515</t>
  </si>
  <si>
    <t>CUST1972</t>
  </si>
  <si>
    <t>CUST8595</t>
  </si>
  <si>
    <t>CUST9417</t>
  </si>
  <si>
    <t>CUST2034</t>
  </si>
  <si>
    <t>CUST8801</t>
  </si>
  <si>
    <t>CUST1790</t>
  </si>
  <si>
    <t>CUST6521</t>
  </si>
  <si>
    <t>CUST6554</t>
  </si>
  <si>
    <t>CUST6168</t>
  </si>
  <si>
    <t>CUST6523</t>
  </si>
  <si>
    <t>CUST4029</t>
  </si>
  <si>
    <t>CUST8575</t>
  </si>
  <si>
    <t>CUST7129</t>
  </si>
  <si>
    <t>CUST8784</t>
  </si>
  <si>
    <t>CUST7119</t>
  </si>
  <si>
    <t>CUST1714</t>
  </si>
  <si>
    <t>CUST1564</t>
  </si>
  <si>
    <t>CUST7446</t>
  </si>
  <si>
    <t>CUST2997</t>
  </si>
  <si>
    <t>CUST3788</t>
  </si>
  <si>
    <t>CUST8479</t>
  </si>
  <si>
    <t>CUST5994</t>
  </si>
  <si>
    <t>CUST6954</t>
  </si>
  <si>
    <t>CUST2550</t>
  </si>
  <si>
    <t>CUST3984</t>
  </si>
  <si>
    <t>CUST8101</t>
  </si>
  <si>
    <t>CUST4665</t>
  </si>
  <si>
    <t>CUST6963</t>
  </si>
  <si>
    <t>CUST5116</t>
  </si>
  <si>
    <t>CUST5959</t>
  </si>
  <si>
    <t>CUST9282</t>
  </si>
  <si>
    <t>CUST1471</t>
  </si>
  <si>
    <t>CUST2379</t>
  </si>
  <si>
    <t>CUST8329</t>
  </si>
  <si>
    <t>CUST4788</t>
  </si>
  <si>
    <t>CUST3100</t>
  </si>
  <si>
    <t>CUST9394</t>
  </si>
  <si>
    <t>CUST6119</t>
  </si>
  <si>
    <t>CUST6467</t>
  </si>
  <si>
    <t>CUST4634</t>
  </si>
  <si>
    <t>CUST3075</t>
  </si>
  <si>
    <t>CUST5268</t>
  </si>
  <si>
    <t>CUST1142</t>
  </si>
  <si>
    <t>CUST7754</t>
  </si>
  <si>
    <t>CUST9760</t>
  </si>
  <si>
    <t>CUST3062</t>
  </si>
  <si>
    <t>CUST8207</t>
  </si>
  <si>
    <t>CUST3491</t>
  </si>
  <si>
    <t>CUST5569</t>
  </si>
  <si>
    <t>CUST7831</t>
  </si>
  <si>
    <t>CUST9458</t>
  </si>
  <si>
    <t>CUST3691</t>
  </si>
  <si>
    <t>CUST4432</t>
  </si>
  <si>
    <t>CUST1347</t>
  </si>
  <si>
    <t>CUST3253</t>
  </si>
  <si>
    <t>CUST8133</t>
  </si>
  <si>
    <t>CUST8379</t>
  </si>
  <si>
    <t>CUST4027</t>
  </si>
  <si>
    <t>CUST4835</t>
  </si>
  <si>
    <t>CUST1205</t>
  </si>
  <si>
    <t>CUST9306</t>
  </si>
  <si>
    <t>CUST3854</t>
  </si>
  <si>
    <t>CUST9223</t>
  </si>
  <si>
    <t>CUST6836</t>
  </si>
  <si>
    <t>CUST4134</t>
  </si>
  <si>
    <t>CUST2032</t>
  </si>
  <si>
    <t>CUST3512</t>
  </si>
  <si>
    <t>CUST3964</t>
  </si>
  <si>
    <t>CUST5677</t>
  </si>
  <si>
    <t>CUST7812</t>
  </si>
  <si>
    <t>CUST2174</t>
  </si>
  <si>
    <t>CUST7184</t>
  </si>
  <si>
    <t>CUST7773</t>
  </si>
  <si>
    <t>CUST8928</t>
  </si>
  <si>
    <t>CUST9227</t>
  </si>
  <si>
    <t>CUST1418</t>
  </si>
  <si>
    <t>CUST6278</t>
  </si>
  <si>
    <t>CUST5568</t>
  </si>
  <si>
    <t>CUST8954</t>
  </si>
  <si>
    <t>CUST9463</t>
  </si>
  <si>
    <t>CUST1375</t>
  </si>
  <si>
    <t>CUST4502</t>
  </si>
  <si>
    <t>CUST3973</t>
  </si>
  <si>
    <t>CUST7019</t>
  </si>
  <si>
    <t>CUST4902</t>
  </si>
  <si>
    <t>CUST4816</t>
  </si>
  <si>
    <t>CUST6590</t>
  </si>
  <si>
    <t>CUST9060</t>
  </si>
  <si>
    <t>CUST7836</t>
  </si>
  <si>
    <t>CUST5836</t>
  </si>
  <si>
    <t>CUST1113</t>
  </si>
  <si>
    <t>CUST6038</t>
  </si>
  <si>
    <t>CUST9862</t>
  </si>
  <si>
    <t>CUST9465</t>
  </si>
  <si>
    <t>CUST4784</t>
  </si>
  <si>
    <t>CUST8326</t>
  </si>
  <si>
    <t>CUST4130</t>
  </si>
  <si>
    <t>CUST9749</t>
  </si>
  <si>
    <t>CUST9028</t>
  </si>
  <si>
    <t>CUST5010</t>
  </si>
  <si>
    <t>CUST4604</t>
  </si>
  <si>
    <t>CUST5903</t>
  </si>
  <si>
    <t>CUST8535</t>
  </si>
  <si>
    <t>CUST2271</t>
  </si>
  <si>
    <t>CUST4439</t>
  </si>
  <si>
    <t>CUST9312</t>
  </si>
  <si>
    <t>CUST9568</t>
  </si>
  <si>
    <t>CUST6561</t>
  </si>
  <si>
    <t>CUST2674</t>
  </si>
  <si>
    <t>CUST7178</t>
  </si>
  <si>
    <t>CUST5749</t>
  </si>
  <si>
    <t>CUST5114</t>
  </si>
  <si>
    <t>CUST5509</t>
  </si>
  <si>
    <t>CUST8811</t>
  </si>
  <si>
    <t>CUST5882</t>
  </si>
  <si>
    <t>CUST1753</t>
  </si>
  <si>
    <t>CUST2904</t>
  </si>
  <si>
    <t>CUST7870</t>
  </si>
  <si>
    <t>CUST3765</t>
  </si>
  <si>
    <t>CUST1535</t>
  </si>
  <si>
    <t>CUST9721</t>
  </si>
  <si>
    <t>CUST5730</t>
  </si>
  <si>
    <t>CUST1888</t>
  </si>
  <si>
    <t>CUST9258</t>
  </si>
  <si>
    <t>CUST8090</t>
  </si>
  <si>
    <t>CUST3819</t>
  </si>
  <si>
    <t>CUST4144</t>
  </si>
  <si>
    <t>CUST7170</t>
  </si>
  <si>
    <t>CUST5727</t>
  </si>
  <si>
    <t>CUST6302</t>
  </si>
  <si>
    <t>CUST1577</t>
  </si>
  <si>
    <t>CUST7816</t>
  </si>
  <si>
    <t>CUST1150</t>
  </si>
  <si>
    <t>CUST9277</t>
  </si>
  <si>
    <t>CUST4760</t>
  </si>
  <si>
    <t>CUST5734</t>
  </si>
  <si>
    <t>CUST7749</t>
  </si>
  <si>
    <t>CUST1245</t>
  </si>
  <si>
    <t>CUST5826</t>
  </si>
  <si>
    <t>CUST4878</t>
  </si>
  <si>
    <t>CUST4935</t>
  </si>
  <si>
    <t>CUST9424</t>
  </si>
  <si>
    <t>CUST9134</t>
  </si>
  <si>
    <t>CUST7637</t>
  </si>
  <si>
    <t>CUST7309</t>
  </si>
  <si>
    <t>CUST2912</t>
  </si>
  <si>
    <t>CUST7399</t>
  </si>
  <si>
    <t>CUST3048</t>
  </si>
  <si>
    <t>CUST1721</t>
  </si>
  <si>
    <t>CUST8835</t>
  </si>
  <si>
    <t>CUST6214</t>
  </si>
  <si>
    <t>CUST8029</t>
  </si>
  <si>
    <t>CUST7328</t>
  </si>
  <si>
    <t>CUST9633</t>
  </si>
  <si>
    <t>CUST7092</t>
  </si>
  <si>
    <t>CUST3300</t>
  </si>
  <si>
    <t>CUST5678</t>
  </si>
  <si>
    <t>CUST9787</t>
  </si>
  <si>
    <t>CUST8258</t>
  </si>
  <si>
    <t>CUST7567</t>
  </si>
  <si>
    <t>CUST9003</t>
  </si>
  <si>
    <t>CUST1469</t>
  </si>
  <si>
    <t>CUST7416</t>
  </si>
  <si>
    <t>CUST3321</t>
  </si>
  <si>
    <t>CUST4911</t>
  </si>
  <si>
    <t>CUST6639</t>
  </si>
  <si>
    <t>CUST4611</t>
  </si>
  <si>
    <t>CUST5310</t>
  </si>
  <si>
    <t>CUST3410</t>
  </si>
  <si>
    <t>CUST2126</t>
  </si>
  <si>
    <t>CUST5372</t>
  </si>
  <si>
    <t>CUST8143</t>
  </si>
  <si>
    <t>CUST8786</t>
  </si>
  <si>
    <t>CUST7246</t>
  </si>
  <si>
    <t>CUST3352</t>
  </si>
  <si>
    <t>CUST3513</t>
  </si>
  <si>
    <t>CUST3680</t>
  </si>
  <si>
    <t>CUST9813</t>
  </si>
  <si>
    <t>CUST4121</t>
  </si>
  <si>
    <t>CUST1067</t>
  </si>
  <si>
    <t>CUST2028</t>
  </si>
  <si>
    <t>CUST8238</t>
  </si>
  <si>
    <t>CUST5935</t>
  </si>
  <si>
    <t>CUST5511</t>
  </si>
  <si>
    <t>CUST4824</t>
  </si>
  <si>
    <t>CUST2583</t>
  </si>
  <si>
    <t>CUST9352</t>
  </si>
  <si>
    <t>CUST1162</t>
  </si>
  <si>
    <t>CUST2743</t>
  </si>
  <si>
    <t>CUST2364</t>
  </si>
  <si>
    <t>CUST5573</t>
  </si>
  <si>
    <t>CUST1612</t>
  </si>
  <si>
    <t>CUST7423</t>
  </si>
  <si>
    <t>CUST9585</t>
  </si>
  <si>
    <t>CUST9354</t>
  </si>
  <si>
    <t>CUST1369</t>
  </si>
  <si>
    <t>CUST3366</t>
  </si>
  <si>
    <t>CUST2037</t>
  </si>
  <si>
    <t>CUST3763</t>
  </si>
  <si>
    <t>CUST7329</t>
  </si>
  <si>
    <t>CUST1954</t>
  </si>
  <si>
    <t>CUST9080</t>
  </si>
  <si>
    <t>CUST4220</t>
  </si>
  <si>
    <t>CUST6203</t>
  </si>
  <si>
    <t>CUST8760</t>
  </si>
  <si>
    <t>CUST9111</t>
  </si>
  <si>
    <t>CUST1880</t>
  </si>
  <si>
    <t>CUST7274</t>
  </si>
  <si>
    <t>CUST2691</t>
  </si>
  <si>
    <t>CUST2908</t>
  </si>
  <si>
    <t>CUST4394</t>
  </si>
  <si>
    <t>CUST7273</t>
  </si>
  <si>
    <t>CUST5956</t>
  </si>
  <si>
    <t>CUST1368</t>
  </si>
  <si>
    <t>CUST9502</t>
  </si>
  <si>
    <t>CUST9318</t>
  </si>
  <si>
    <t>CUST3582</t>
  </si>
  <si>
    <t>CUST2331</t>
  </si>
  <si>
    <t>CUST1492</t>
  </si>
  <si>
    <t>CUST2811</t>
  </si>
  <si>
    <t>CUST7714</t>
  </si>
  <si>
    <t>CUST6256</t>
  </si>
  <si>
    <t>CUST3681</t>
  </si>
  <si>
    <t>CUST8854</t>
  </si>
  <si>
    <t>CUST4230</t>
  </si>
  <si>
    <t>CUST3551</t>
  </si>
  <si>
    <t>CUST8789</t>
  </si>
  <si>
    <t>CUST4772</t>
  </si>
  <si>
    <t>CUST8301</t>
  </si>
  <si>
    <t>CUST9188</t>
  </si>
  <si>
    <t>CUST3856</t>
  </si>
  <si>
    <t>CUST3163</t>
  </si>
  <si>
    <t>CUST5827</t>
  </si>
  <si>
    <t>CUST1819</t>
  </si>
  <si>
    <t>CUST1851</t>
  </si>
  <si>
    <t>CUST4367</t>
  </si>
  <si>
    <t>CUST7150</t>
  </si>
  <si>
    <t>CUST1158</t>
  </si>
  <si>
    <t>CUST5533</t>
  </si>
  <si>
    <t>CUST6726</t>
  </si>
  <si>
    <t>CUST9476</t>
  </si>
  <si>
    <t>CUST4366</t>
  </si>
  <si>
    <t>CUST2145</t>
  </si>
  <si>
    <t>CUST4528</t>
  </si>
  <si>
    <t>CUST5097</t>
  </si>
  <si>
    <t>CUST5621</t>
  </si>
  <si>
    <t>CUST5883</t>
  </si>
  <si>
    <t>CUST4976</t>
  </si>
  <si>
    <t>CUST9914</t>
  </si>
  <si>
    <t>CUST1269</t>
  </si>
  <si>
    <t>CUST2992</t>
  </si>
  <si>
    <t>CUST5146</t>
  </si>
  <si>
    <t>CUST7314</t>
  </si>
  <si>
    <t>CUST4533</t>
  </si>
  <si>
    <t>CUST9788</t>
  </si>
  <si>
    <t>CUST9660</t>
  </si>
  <si>
    <t>CUST5804</t>
  </si>
  <si>
    <t>CUST7287</t>
  </si>
  <si>
    <t>CUST7600</t>
  </si>
  <si>
    <t>CUST1655</t>
  </si>
  <si>
    <t>CUST8161</t>
  </si>
  <si>
    <t>CUST3913</t>
  </si>
  <si>
    <t>CUST9404</t>
  </si>
  <si>
    <t>CUST7262</t>
  </si>
  <si>
    <t>CUST3481</t>
  </si>
  <si>
    <t>CUST7252</t>
  </si>
  <si>
    <t>CUST9601</t>
  </si>
  <si>
    <t>CUST8918</t>
  </si>
  <si>
    <t>CUST2306</t>
  </si>
  <si>
    <t>CUST6794</t>
  </si>
  <si>
    <t>CUST2595</t>
  </si>
  <si>
    <t>CUST9121</t>
  </si>
  <si>
    <t>CUST6068</t>
  </si>
  <si>
    <t>CUST8269</t>
  </si>
  <si>
    <t>CUST3741</t>
  </si>
  <si>
    <t>CUST3233</t>
  </si>
  <si>
    <t>CUST4401</t>
  </si>
  <si>
    <t>CUST9598</t>
  </si>
  <si>
    <t>CUST8500</t>
  </si>
  <si>
    <t>CUST7790</t>
  </si>
  <si>
    <t>CUST8861</t>
  </si>
  <si>
    <t>CUST4319</t>
  </si>
  <si>
    <t>CUST6839</t>
  </si>
  <si>
    <t>CUST6920</t>
  </si>
  <si>
    <t>CUST8130</t>
  </si>
  <si>
    <t>CUST4819</t>
  </si>
  <si>
    <t>CUST2719</t>
  </si>
  <si>
    <t>CUST1473</t>
  </si>
  <si>
    <t>CUST1997</t>
  </si>
  <si>
    <t>CUST3648</t>
  </si>
  <si>
    <t>CUST1261</t>
  </si>
  <si>
    <t>CUST7573</t>
  </si>
  <si>
    <t>CUST3451</t>
  </si>
  <si>
    <t>CUST1016</t>
  </si>
  <si>
    <t>CUST2100</t>
  </si>
  <si>
    <t>CUST3468</t>
  </si>
  <si>
    <t>CUST1406</t>
  </si>
  <si>
    <t>CUST7634</t>
  </si>
  <si>
    <t>CUST6517</t>
  </si>
  <si>
    <t>CUST3726</t>
  </si>
  <si>
    <t>CUST2466</t>
  </si>
  <si>
    <t>CUST9920</t>
  </si>
  <si>
    <t>CUST8463</t>
  </si>
  <si>
    <t>CUST7748</t>
  </si>
  <si>
    <t>CUST9194</t>
  </si>
  <si>
    <t>CUST4684</t>
  </si>
  <si>
    <t>CUST9094</t>
  </si>
  <si>
    <t>CUST3802</t>
  </si>
  <si>
    <t>CUST4925</t>
  </si>
  <si>
    <t>CUST4020</t>
  </si>
  <si>
    <t>CUST8469</t>
  </si>
  <si>
    <t>CUST9248</t>
  </si>
  <si>
    <t>CUST6842</t>
  </si>
  <si>
    <t>CUST4452</t>
  </si>
  <si>
    <t>CUST3729</t>
  </si>
  <si>
    <t>CUST3649</t>
  </si>
  <si>
    <t>CUST5152</t>
  </si>
  <si>
    <t>CUST8482</t>
  </si>
  <si>
    <t>CUST2826</t>
  </si>
  <si>
    <t>CUST6749</t>
  </si>
  <si>
    <t>CUST4918</t>
  </si>
  <si>
    <t>CUST8073</t>
  </si>
  <si>
    <t>CUST7963</t>
  </si>
  <si>
    <t>CUST5045</t>
  </si>
  <si>
    <t>CUST2159</t>
  </si>
  <si>
    <t>CUST1260</t>
  </si>
  <si>
    <t>CUST3053</t>
  </si>
  <si>
    <t>CUST7547</t>
  </si>
  <si>
    <t>CUST2881</t>
  </si>
  <si>
    <t>CUST8164</t>
  </si>
  <si>
    <t>CUST3897</t>
  </si>
  <si>
    <t>CUST7988</t>
  </si>
  <si>
    <t>CUST8199</t>
  </si>
  <si>
    <t>CUST3762</t>
  </si>
  <si>
    <t>CUST8458</t>
  </si>
  <si>
    <t>CUST9846</t>
  </si>
  <si>
    <t>CUST4810</t>
  </si>
  <si>
    <t>CUST9789</t>
  </si>
  <si>
    <t>CUST7663</t>
  </si>
  <si>
    <t>CUST3412</t>
  </si>
  <si>
    <t>CUST8414</t>
  </si>
  <si>
    <t>CUST7829</t>
  </si>
  <si>
    <t>CUST7511</t>
  </si>
  <si>
    <t>CUST5078</t>
  </si>
  <si>
    <t>CUST9897</t>
  </si>
  <si>
    <t>CUST9187</t>
  </si>
  <si>
    <t>CUST4906</t>
  </si>
  <si>
    <t>CUST4584</t>
  </si>
  <si>
    <t>CUST3428</t>
  </si>
  <si>
    <t>CUST9560</t>
  </si>
  <si>
    <t>CUST6345</t>
  </si>
  <si>
    <t>CUST6908</t>
  </si>
  <si>
    <t>CUST9592</t>
  </si>
  <si>
    <t>CUST7826</t>
  </si>
  <si>
    <t>CUST4956</t>
  </si>
  <si>
    <t>CUST1096</t>
  </si>
  <si>
    <t>CUST9910</t>
  </si>
  <si>
    <t>CUST3418</t>
  </si>
  <si>
    <t>CUST8725</t>
  </si>
  <si>
    <t>CUST7342</t>
  </si>
  <si>
    <t>CUST8359</t>
  </si>
  <si>
    <t>CUST6378</t>
  </si>
  <si>
    <t>CUST3975</t>
  </si>
  <si>
    <t>CUST8234</t>
  </si>
  <si>
    <t>CUST1711</t>
  </si>
  <si>
    <t>CUST3360</t>
  </si>
  <si>
    <t>CUST9176</t>
  </si>
  <si>
    <t>CUST6277</t>
  </si>
  <si>
    <t>CUST8264</t>
  </si>
  <si>
    <t>CUST9880</t>
  </si>
  <si>
    <t>CUST9156</t>
  </si>
  <si>
    <t>CUST7501</t>
  </si>
  <si>
    <t>CUST9279</t>
  </si>
  <si>
    <t>CUST5332</t>
  </si>
  <si>
    <t>CUST7278</t>
  </si>
  <si>
    <t>CUST2108</t>
  </si>
  <si>
    <t>CUST9833</t>
  </si>
  <si>
    <t>CUST4059</t>
  </si>
  <si>
    <t>CUST9034</t>
  </si>
  <si>
    <t>CUST7498</t>
  </si>
  <si>
    <t>CUST4351</t>
  </si>
  <si>
    <t>CUST8512</t>
  </si>
  <si>
    <t>CUST3687</t>
  </si>
  <si>
    <t>CUST1415</t>
  </si>
  <si>
    <t>CUST1331</t>
  </si>
  <si>
    <t>CUST5764</t>
  </si>
  <si>
    <t>CUST4855</t>
  </si>
  <si>
    <t>CUST9696</t>
  </si>
  <si>
    <t>CUST7796</t>
  </si>
  <si>
    <t>CUST9296</t>
  </si>
  <si>
    <t>CUST7190</t>
  </si>
  <si>
    <t>CUST8184</t>
  </si>
  <si>
    <t>CUST2163</t>
  </si>
  <si>
    <t>CUST1768</t>
  </si>
  <si>
    <t>CUST3747</t>
  </si>
  <si>
    <t>CUST5609</t>
  </si>
  <si>
    <t>CUST6215</t>
  </si>
  <si>
    <t>CUST1578</t>
  </si>
  <si>
    <t>CUST4929</t>
  </si>
  <si>
    <t>CUST4975</t>
  </si>
  <si>
    <t>CUST5468</t>
  </si>
  <si>
    <t>CUST7809</t>
  </si>
  <si>
    <t>CUST5348</t>
  </si>
  <si>
    <t>CUST2315</t>
  </si>
  <si>
    <t>CUST6859</t>
  </si>
  <si>
    <t>CUST9791</t>
  </si>
  <si>
    <t>CUST5412</t>
  </si>
  <si>
    <t>CUST8561</t>
  </si>
  <si>
    <t>CUST2296</t>
  </si>
  <si>
    <t>CUST4888</t>
  </si>
  <si>
    <t>CUST4828</t>
  </si>
  <si>
    <t>CUST9753</t>
  </si>
  <si>
    <t>CUST4186</t>
  </si>
  <si>
    <t>CUST1554</t>
  </si>
  <si>
    <t>CUST3907</t>
  </si>
  <si>
    <t>CUST9766</t>
  </si>
  <si>
    <t>CUST2290</t>
  </si>
  <si>
    <t>CUST9293</t>
  </si>
  <si>
    <t>CUST8262</t>
  </si>
  <si>
    <t>CUST6298</t>
  </si>
  <si>
    <t>CUST3269</t>
  </si>
  <si>
    <t>CUST1013</t>
  </si>
  <si>
    <t>CUST6299</t>
  </si>
  <si>
    <t>CUST5287</t>
  </si>
  <si>
    <t>CUST7326</t>
  </si>
  <si>
    <t>CUST2432</t>
  </si>
  <si>
    <t>CUST4035</t>
  </si>
  <si>
    <t>CUST5510</t>
  </si>
  <si>
    <t>CUST3609</t>
  </si>
  <si>
    <t>CUST8046</t>
  </si>
  <si>
    <t>CUST7720</t>
  </si>
  <si>
    <t>CUST4789</t>
  </si>
  <si>
    <t>CUST4383</t>
  </si>
  <si>
    <t>CUST3947</t>
  </si>
  <si>
    <t>CUST6802</t>
  </si>
  <si>
    <t>CUST2286</t>
  </si>
  <si>
    <t>CUST9119</t>
  </si>
  <si>
    <t>CUST4631</t>
  </si>
  <si>
    <t>CUST1614</t>
  </si>
  <si>
    <t>CUST2810</t>
  </si>
  <si>
    <t>CUST5525</t>
  </si>
  <si>
    <t>CUST3807</t>
  </si>
  <si>
    <t>CUST4201</t>
  </si>
  <si>
    <t>CUST8336</t>
  </si>
  <si>
    <t>CUST7174</t>
  </si>
  <si>
    <t>CUST4286</t>
  </si>
  <si>
    <t>CUST4196</t>
  </si>
  <si>
    <t>CUST4579</t>
  </si>
  <si>
    <t>CUST8818</t>
  </si>
  <si>
    <t>CUST7898</t>
  </si>
  <si>
    <t>CUST2232</t>
  </si>
  <si>
    <t>CUST2536</t>
  </si>
  <si>
    <t>CUST7957</t>
  </si>
  <si>
    <t>CUST9491</t>
  </si>
  <si>
    <t>CUST3826</t>
  </si>
  <si>
    <t>CUST7376</t>
  </si>
  <si>
    <t>CUST3367</t>
  </si>
  <si>
    <t>CUST1958</t>
  </si>
  <si>
    <t>CUST1258</t>
  </si>
  <si>
    <t>CUST8787</t>
  </si>
  <si>
    <t>CUST9189</t>
  </si>
  <si>
    <t>CUST3732</t>
  </si>
  <si>
    <t>CUST7024</t>
  </si>
  <si>
    <t>CUST3244</t>
  </si>
  <si>
    <t>CUST3465</t>
  </si>
  <si>
    <t>CUST5165</t>
  </si>
  <si>
    <t>CUST9406</t>
  </si>
  <si>
    <t>CUST5820</t>
  </si>
  <si>
    <t>CUST9767</t>
  </si>
  <si>
    <t>CUST3456</t>
  </si>
  <si>
    <t>CUST2360</t>
  </si>
  <si>
    <t>CUST6631</t>
  </si>
  <si>
    <t>CUST1702</t>
  </si>
  <si>
    <t>CUST9894</t>
  </si>
  <si>
    <t>CUST1518</t>
  </si>
  <si>
    <t>CUST6981</t>
  </si>
  <si>
    <t>CUST9467</t>
  </si>
  <si>
    <t>CUST3748</t>
  </si>
  <si>
    <t>CUST5449</t>
  </si>
  <si>
    <t>CUST1862</t>
  </si>
  <si>
    <t>CUST7185</t>
  </si>
  <si>
    <t>CUST7854</t>
  </si>
  <si>
    <t>CUST1984</t>
  </si>
  <si>
    <t>CUST4088</t>
  </si>
  <si>
    <t>CUST9475</t>
  </si>
  <si>
    <t>CUST9757</t>
  </si>
  <si>
    <t>CUST8002</t>
  </si>
  <si>
    <t>CUST1227</t>
  </si>
  <si>
    <t>CUST7285</t>
  </si>
  <si>
    <t>CUST6924</t>
  </si>
  <si>
    <t>CUST6612</t>
  </si>
  <si>
    <t>CUST3955</t>
  </si>
  <si>
    <t>CUST2426</t>
  </si>
  <si>
    <t>CUST1236</t>
  </si>
  <si>
    <t>CUST4841</t>
  </si>
  <si>
    <t>CUST4889</t>
  </si>
  <si>
    <t>CUST1315</t>
  </si>
  <si>
    <t>CUST9335</t>
  </si>
  <si>
    <t>CUST3462</t>
  </si>
  <si>
    <t>CUST9738</t>
  </si>
  <si>
    <t>CUST6399</t>
  </si>
  <si>
    <t>CUST6620</t>
  </si>
  <si>
    <t>CUST2062</t>
  </si>
  <si>
    <t>CUST4256</t>
  </si>
  <si>
    <t>CUST2653</t>
  </si>
  <si>
    <t>CUST5138</t>
  </si>
  <si>
    <t>CUST2474</t>
  </si>
  <si>
    <t>CUST5771</t>
  </si>
  <si>
    <t>CUST8325</t>
  </si>
  <si>
    <t>CUST5252</t>
  </si>
  <si>
    <t>CUST5776</t>
  </si>
  <si>
    <t>CUST2847</t>
  </si>
  <si>
    <t>CUST1971</t>
  </si>
  <si>
    <t>CUST7601</t>
  </si>
  <si>
    <t>CUST3378</t>
  </si>
  <si>
    <t>CUST7163</t>
  </si>
  <si>
    <t>CUST9421</t>
  </si>
  <si>
    <t>CUST9343</t>
  </si>
  <si>
    <t>CUST2398</t>
  </si>
  <si>
    <t>CUST4461</t>
  </si>
  <si>
    <t>CUST4002</t>
  </si>
  <si>
    <t>CUST6948</t>
  </si>
  <si>
    <t>CUST8139</t>
  </si>
  <si>
    <t>CUST3894</t>
  </si>
  <si>
    <t>CUST5960</t>
  </si>
  <si>
    <t>CUST9826</t>
  </si>
  <si>
    <t>CUST7678</t>
  </si>
  <si>
    <t>CUST6932</t>
  </si>
  <si>
    <t>CUST1867</t>
  </si>
  <si>
    <t>CUST1696</t>
  </si>
  <si>
    <t>CUST6747</t>
  </si>
  <si>
    <t>CUST1949</t>
  </si>
  <si>
    <t>CUST3024</t>
  </si>
  <si>
    <t>CUST8694</t>
  </si>
  <si>
    <t>CUST6989</t>
  </si>
  <si>
    <t>CUST8747</t>
  </si>
  <si>
    <t>CUST9374</t>
  </si>
  <si>
    <t>CUST9136</t>
  </si>
  <si>
    <t>CUST2626</t>
  </si>
  <si>
    <t>CUST7224</t>
  </si>
  <si>
    <t>CUST2336</t>
  </si>
  <si>
    <t>CUST2843</t>
  </si>
  <si>
    <t>CUST9979</t>
  </si>
  <si>
    <t>CUST3349</t>
  </si>
  <si>
    <t>CUST4826</t>
  </si>
  <si>
    <t>CUST5294</t>
  </si>
  <si>
    <t>CUST6886</t>
  </si>
  <si>
    <t>CUST3578</t>
  </si>
  <si>
    <t>CUST9750</t>
  </si>
  <si>
    <t>CUST9024</t>
  </si>
  <si>
    <t>CUST4279</t>
  </si>
  <si>
    <t>CUST3334</t>
  </si>
  <si>
    <t>CUST2853</t>
  </si>
  <si>
    <t>CUST5661</t>
  </si>
  <si>
    <t>CUST1925</t>
  </si>
  <si>
    <t>CUST2895</t>
  </si>
  <si>
    <t>CUST5074</t>
  </si>
  <si>
    <t>CUST2463</t>
  </si>
  <si>
    <t>CUST2182</t>
  </si>
  <si>
    <t>CUST3164</t>
  </si>
  <si>
    <t>CUST2493</t>
  </si>
  <si>
    <t>CUST3625</t>
  </si>
  <si>
    <t>CUST3296</t>
  </si>
  <si>
    <t>CUST5645</t>
  </si>
  <si>
    <t>CUST3199</t>
  </si>
  <si>
    <t>CUST3775</t>
  </si>
  <si>
    <t>CUST1903</t>
  </si>
  <si>
    <t>CUST7359</t>
  </si>
  <si>
    <t>CUST9597</t>
  </si>
  <si>
    <t>CUST5722</t>
  </si>
  <si>
    <t>CUST6840</t>
  </si>
  <si>
    <t>CUST8211</t>
  </si>
  <si>
    <t>CUST6091</t>
  </si>
  <si>
    <t>CUST6698</t>
  </si>
  <si>
    <t>CUST8419</t>
  </si>
  <si>
    <t>CUST7419</t>
  </si>
  <si>
    <t>CUST3064</t>
  </si>
  <si>
    <t>CUST4179</t>
  </si>
  <si>
    <t>CUST7943</t>
  </si>
  <si>
    <t>CUST6799</t>
  </si>
  <si>
    <t>CUST4425</t>
  </si>
  <si>
    <t>CUST6573</t>
  </si>
  <si>
    <t>CUST7291</t>
  </si>
  <si>
    <t>CUST6178</t>
  </si>
  <si>
    <t>CUST8984</t>
  </si>
  <si>
    <t>CUST8920</t>
  </si>
  <si>
    <t>CUST1630</t>
  </si>
  <si>
    <t>CUST2354</t>
  </si>
  <si>
    <t>CUST3932</t>
  </si>
  <si>
    <t>CUST9050</t>
  </si>
  <si>
    <t>CUST2561</t>
  </si>
  <si>
    <t>CUST5859</t>
  </si>
  <si>
    <t>CUST3957</t>
  </si>
  <si>
    <t>CUST5163</t>
  </si>
  <si>
    <t>CUST4606</t>
  </si>
  <si>
    <t>CUST9649</t>
  </si>
  <si>
    <t>CUST4703</t>
  </si>
  <si>
    <t>CUST5153</t>
  </si>
  <si>
    <t>CUST5650</t>
  </si>
  <si>
    <t>CUST1745</t>
  </si>
  <si>
    <t>CUST8626</t>
  </si>
  <si>
    <t>CUST9860</t>
  </si>
  <si>
    <t>CUST9320</t>
  </si>
  <si>
    <t>CUST3375</t>
  </si>
  <si>
    <t>CUST8769</t>
  </si>
  <si>
    <t>CUST8986</t>
  </si>
  <si>
    <t>CUST3330</t>
  </si>
  <si>
    <t>CUST7930</t>
  </si>
  <si>
    <t>CUST7780</t>
  </si>
  <si>
    <t>CUST8531</t>
  </si>
  <si>
    <t>CUST7082</t>
  </si>
  <si>
    <t>CUST8350</t>
  </si>
  <si>
    <t>CUST7027</t>
  </si>
  <si>
    <t>CUST3830</t>
  </si>
  <si>
    <t>CUST5578</t>
  </si>
  <si>
    <t>CUST5424</t>
  </si>
  <si>
    <t>CUST6750</t>
  </si>
  <si>
    <t>CUST7144</t>
  </si>
  <si>
    <t>CUST1282</t>
  </si>
  <si>
    <t>CUST6165</t>
  </si>
  <si>
    <t>CUST3344</t>
  </si>
  <si>
    <t>CUST6672</t>
  </si>
  <si>
    <t>CUST4283</t>
  </si>
  <si>
    <t>CUST1402</t>
  </si>
  <si>
    <t>CUST2654</t>
  </si>
  <si>
    <t>CUST4341</t>
  </si>
  <si>
    <t>CUST2850</t>
  </si>
  <si>
    <t>CUST8396</t>
  </si>
  <si>
    <t>CUST8994</t>
  </si>
  <si>
    <t>CUST2752</t>
  </si>
  <si>
    <t>CUST6273</t>
  </si>
  <si>
    <t>CUST7608</t>
  </si>
  <si>
    <t>CUST6472</t>
  </si>
  <si>
    <t>CUST2586</t>
  </si>
  <si>
    <t>CUST5110</t>
  </si>
  <si>
    <t>CUST4745</t>
  </si>
  <si>
    <t>CUST5975</t>
  </si>
  <si>
    <t>CUST9054</t>
  </si>
  <si>
    <t>CUST9107</t>
  </si>
  <si>
    <t>CUST2885</t>
  </si>
  <si>
    <t>CUST3606</t>
  </si>
  <si>
    <t>CUST6925</t>
  </si>
  <si>
    <t>CUST7386</t>
  </si>
  <si>
    <t>CUST1821</t>
  </si>
  <si>
    <t>CUST7341</t>
  </si>
  <si>
    <t>CUST9741</t>
  </si>
  <si>
    <t>CUST2097</t>
  </si>
  <si>
    <t>CUST9199</t>
  </si>
  <si>
    <t>CUST1537</t>
  </si>
  <si>
    <t>CUST2871</t>
  </si>
  <si>
    <t>CUST8443</t>
  </si>
  <si>
    <t>CUST6279</t>
  </si>
  <si>
    <t>CUST7641</t>
  </si>
  <si>
    <t>CUST6204</t>
  </si>
  <si>
    <t>CUST5407</t>
  </si>
  <si>
    <t>CUST8785</t>
  </si>
  <si>
    <t>CUST6440</t>
  </si>
  <si>
    <t>CUST3102</t>
  </si>
  <si>
    <t>CUST1916</t>
  </si>
  <si>
    <t>CUST6041</t>
  </si>
  <si>
    <t>CUST6219</t>
  </si>
  <si>
    <t>CUST4510</t>
  </si>
  <si>
    <t>CUST6532</t>
  </si>
  <si>
    <t>CUST1335</t>
  </si>
  <si>
    <t>CUST8825</t>
  </si>
  <si>
    <t>CUST6647</t>
  </si>
  <si>
    <t>CUST1834</t>
  </si>
  <si>
    <t>CUST7250</t>
  </si>
  <si>
    <t>CUST9966</t>
  </si>
  <si>
    <t>CUST6231</t>
  </si>
  <si>
    <t>CUST9609</t>
  </si>
  <si>
    <t>CUST5168</t>
  </si>
  <si>
    <t>CUST8507</t>
  </si>
  <si>
    <t>CUST5342</t>
  </si>
  <si>
    <t>CUST1894</t>
  </si>
  <si>
    <t>CUST5359</t>
  </si>
  <si>
    <t>CUST1765</t>
  </si>
  <si>
    <t>CUST6934</t>
  </si>
  <si>
    <t>CUST6629</t>
  </si>
  <si>
    <t>CUST6788</t>
  </si>
  <si>
    <t>CUST7599</t>
  </si>
  <si>
    <t>CUST2769</t>
  </si>
  <si>
    <t>CUST3784</t>
  </si>
  <si>
    <t>CUST9513</t>
  </si>
  <si>
    <t>CUST1267</t>
  </si>
  <si>
    <t>CUST4881</t>
  </si>
  <si>
    <t>CUST2682</t>
  </si>
  <si>
    <t>CUST5601</t>
  </si>
  <si>
    <t>CUST4193</t>
  </si>
  <si>
    <t>CUST8934</t>
  </si>
  <si>
    <t>CUST5444</t>
  </si>
  <si>
    <t>CUST1168</t>
  </si>
  <si>
    <t>CUST7892</t>
  </si>
  <si>
    <t>CUST4945</t>
  </si>
  <si>
    <t>CUST5899</t>
  </si>
  <si>
    <t>CUST8520</t>
  </si>
  <si>
    <t>CUST3437</t>
  </si>
  <si>
    <t>CUST8062</t>
  </si>
  <si>
    <t>CUST7061</t>
  </si>
  <si>
    <t>CUST3172</t>
  </si>
  <si>
    <t>CUST3521</t>
  </si>
  <si>
    <t>CUST7075</t>
  </si>
  <si>
    <t>CUST2692</t>
  </si>
  <si>
    <t>CUST7232</t>
  </si>
  <si>
    <t>CUST5567</t>
  </si>
  <si>
    <t>CUST8032</t>
  </si>
  <si>
    <t>CUST8876</t>
  </si>
  <si>
    <t>CUST5458</t>
  </si>
  <si>
    <t>CUST8935</t>
  </si>
  <si>
    <t>CUST2499</t>
  </si>
  <si>
    <t>CUST2044</t>
  </si>
  <si>
    <t>CUST2353</t>
  </si>
  <si>
    <t>CUST5593</t>
  </si>
  <si>
    <t>CUST3270</t>
  </si>
  <si>
    <t>CUST8903</t>
  </si>
  <si>
    <t>CUST6984</t>
  </si>
  <si>
    <t>CUST5154</t>
  </si>
  <si>
    <t>CUST7561</t>
  </si>
  <si>
    <t>CUST5556</t>
  </si>
  <si>
    <t>CUST4253</t>
  </si>
  <si>
    <t>CUST3442</t>
  </si>
  <si>
    <t>CUST6226</t>
  </si>
  <si>
    <t>CUST8823</t>
  </si>
  <si>
    <t>CUST9821</t>
  </si>
  <si>
    <t>CUST3445</t>
  </si>
  <si>
    <t>CUST9732</t>
  </si>
  <si>
    <t>CUST6546</t>
  </si>
  <si>
    <t>CUST7023</t>
  </si>
  <si>
    <t>CUST1689</t>
  </si>
  <si>
    <t>CUST7218</t>
  </si>
  <si>
    <t>CUST2777</t>
  </si>
  <si>
    <t>CUST4939</t>
  </si>
  <si>
    <t>CUST6843</t>
  </si>
  <si>
    <t>CUST4062</t>
  </si>
  <si>
    <t>CUST3722</t>
  </si>
  <si>
    <t>CUST5259</t>
  </si>
  <si>
    <t>CUST1974</t>
  </si>
  <si>
    <t>CUST6083</t>
  </si>
  <si>
    <t>CUST1153</t>
  </si>
  <si>
    <t>CUST1457</t>
  </si>
  <si>
    <t>CUST5416</t>
  </si>
  <si>
    <t>CUST1879</t>
  </si>
  <si>
    <t>CUST7234</t>
  </si>
  <si>
    <t>CUST2160</t>
  </si>
  <si>
    <t>CUST3239</t>
  </si>
  <si>
    <t>CUST6347</t>
  </si>
  <si>
    <t>CUST1853</t>
  </si>
  <si>
    <t>CUST7186</t>
  </si>
  <si>
    <t>CUST8601</t>
  </si>
  <si>
    <t>CUST6721</t>
  </si>
  <si>
    <t>CUST5951</t>
  </si>
  <si>
    <t>CUST8960</t>
  </si>
  <si>
    <t>CUST6775</t>
  </si>
  <si>
    <t>CUST5481</t>
  </si>
  <si>
    <t>CUST3914</t>
  </si>
  <si>
    <t>CUST3482</t>
  </si>
  <si>
    <t>CUST3908</t>
  </si>
  <si>
    <t>CUST8189</t>
  </si>
  <si>
    <t>CUST5649</t>
  </si>
  <si>
    <t>CUST7933</t>
  </si>
  <si>
    <t>CUST6350</t>
  </si>
  <si>
    <t>CUST6323</t>
  </si>
  <si>
    <t>CUST7340</t>
  </si>
  <si>
    <t>CUST1360</t>
  </si>
  <si>
    <t>CUST9717</t>
  </si>
  <si>
    <t>CUST2585</t>
  </si>
  <si>
    <t>CUST4546</t>
  </si>
  <si>
    <t>CUST8318</t>
  </si>
  <si>
    <t>CUST9586</t>
  </si>
  <si>
    <t>CUST3390</t>
  </si>
  <si>
    <t>CUST3838</t>
  </si>
  <si>
    <t>CUST3450</t>
  </si>
  <si>
    <t>CUST1511</t>
  </si>
  <si>
    <t>CUST3805</t>
  </si>
  <si>
    <t>CUST6478</t>
  </si>
  <si>
    <t>CUST2623</t>
  </si>
  <si>
    <t>CUST6381</t>
  </si>
  <si>
    <t>CUST6541</t>
  </si>
  <si>
    <t>CUST8117</t>
  </si>
  <si>
    <t>CUST9558</t>
  </si>
  <si>
    <t>CUST7261</t>
  </si>
  <si>
    <t>CUST7894</t>
  </si>
  <si>
    <t>CUST2099</t>
  </si>
  <si>
    <t>CUST4457</t>
  </si>
  <si>
    <t>CUST9655</t>
  </si>
  <si>
    <t>CUST3937</t>
  </si>
  <si>
    <t>CUST8369</t>
  </si>
  <si>
    <t>CUST8343</t>
  </si>
  <si>
    <t>CUST8402</t>
  </si>
  <si>
    <t>CUST5055</t>
  </si>
  <si>
    <t>CUST6835</t>
  </si>
  <si>
    <t>CUST9078</t>
  </si>
  <si>
    <t>CUST6491</t>
  </si>
  <si>
    <t>CUST7318</t>
  </si>
  <si>
    <t>CUST9999</t>
  </si>
  <si>
    <t>CUST1617</t>
  </si>
  <si>
    <t>CUST4773</t>
  </si>
  <si>
    <t>CUST4867</t>
  </si>
  <si>
    <t>CUST6653</t>
  </si>
  <si>
    <t>CUST8057</t>
  </si>
  <si>
    <t>CUST7653</t>
  </si>
  <si>
    <t>CUST2591</t>
  </si>
  <si>
    <t>CUST2878</t>
  </si>
  <si>
    <t>CUST1541</t>
  </si>
  <si>
    <t>CUST1706</t>
  </si>
  <si>
    <t>CUST1015</t>
  </si>
  <si>
    <t>CUST9203</t>
  </si>
  <si>
    <t>CUST9447</t>
  </si>
  <si>
    <t>CUST9997</t>
  </si>
  <si>
    <t>CUST8529</t>
  </si>
  <si>
    <t>CUST9616</t>
  </si>
  <si>
    <t>CUST5684</t>
  </si>
  <si>
    <t>CUST7872</t>
  </si>
  <si>
    <t>CUST9059</t>
  </si>
  <si>
    <t>CUST6149</t>
  </si>
  <si>
    <t>CUST7604</t>
  </si>
  <si>
    <t>CUST7585</t>
  </si>
  <si>
    <t>CUST3723</t>
  </si>
  <si>
    <t>CUST5459</t>
  </si>
  <si>
    <t>CUST4659</t>
  </si>
  <si>
    <t>CUST1733</t>
  </si>
  <si>
    <t>CUST8898</t>
  </si>
  <si>
    <t>CUST4644</t>
  </si>
  <si>
    <t>CUST7173</t>
  </si>
  <si>
    <t>CUST9184</t>
  </si>
  <si>
    <t>CUST7840</t>
  </si>
  <si>
    <t>CUST6538</t>
  </si>
  <si>
    <t>CUST8857</t>
  </si>
  <si>
    <t>CUST6424</t>
  </si>
  <si>
    <t>CUST8163</t>
  </si>
  <si>
    <t>CUST9141</t>
  </si>
  <si>
    <t>CUST5633</t>
  </si>
  <si>
    <t>CUST9634</t>
  </si>
  <si>
    <t>CUST7786</t>
  </si>
  <si>
    <t>CUST5470</t>
  </si>
  <si>
    <t>CUST5613</t>
  </si>
  <si>
    <t>CUST6462</t>
  </si>
  <si>
    <t>CUST1410</t>
  </si>
  <si>
    <t>CUST8844</t>
  </si>
  <si>
    <t>CUST5570</t>
  </si>
  <si>
    <t>CUST8522</t>
  </si>
  <si>
    <t>CUST2020</t>
  </si>
  <si>
    <t>CUST8739</t>
  </si>
  <si>
    <t>CUST5363</t>
  </si>
  <si>
    <t>CUST5278</t>
  </si>
  <si>
    <t>CUST2420</t>
  </si>
  <si>
    <t>CUST7674</t>
  </si>
  <si>
    <t>CUST2608</t>
  </si>
  <si>
    <t>CUST9509</t>
  </si>
  <si>
    <t>CUST2814</t>
  </si>
  <si>
    <t>CUST3493</t>
  </si>
  <si>
    <t>CUST1495</t>
  </si>
  <si>
    <t>CUST3770</t>
  </si>
  <si>
    <t>CUST7494</t>
  </si>
  <si>
    <t>CUST3978</t>
  </si>
  <si>
    <t>CUST5580</t>
  </si>
  <si>
    <t>CUST8066</t>
  </si>
  <si>
    <t>CUST7315</t>
  </si>
  <si>
    <t>CUST2165</t>
  </si>
  <si>
    <t>CUST4590</t>
  </si>
  <si>
    <t>CUST6515</t>
  </si>
  <si>
    <t>CUST1154</t>
  </si>
  <si>
    <t>CUST1908</t>
  </si>
  <si>
    <t>CUST1148</t>
  </si>
  <si>
    <t>CUST4766</t>
  </si>
  <si>
    <t>CUST7330</t>
  </si>
  <si>
    <t>CUST2404</t>
  </si>
  <si>
    <t>CUST4521</t>
  </si>
  <si>
    <t>CUST5752</t>
  </si>
  <si>
    <t>CUST8711</t>
  </si>
  <si>
    <t>CUST2594</t>
  </si>
  <si>
    <t>CUST2782</t>
  </si>
  <si>
    <t>CUST1884</t>
  </si>
  <si>
    <t>CUST8392</t>
  </si>
  <si>
    <t>CUST7143</t>
  </si>
  <si>
    <t>CUST2939</t>
  </si>
  <si>
    <t>CUST4912</t>
  </si>
  <si>
    <t>CUST4479</t>
  </si>
  <si>
    <t>CUST2298</t>
  </si>
  <si>
    <t>CUST7632</t>
  </si>
  <si>
    <t>CUST5773</t>
  </si>
  <si>
    <t>CUST7088</t>
  </si>
  <si>
    <t>CUST6121</t>
  </si>
  <si>
    <t>CUST9701</t>
  </si>
  <si>
    <t>CUST2750</t>
  </si>
  <si>
    <t>CUST1654</t>
  </si>
  <si>
    <t>CUST8113</t>
  </si>
  <si>
    <t>CUST3052</t>
  </si>
  <si>
    <t>CUST8998</t>
  </si>
  <si>
    <t>CUST8227</t>
  </si>
  <si>
    <t>CUST3500</t>
  </si>
  <si>
    <t>CUST6402</t>
  </si>
  <si>
    <t>CUST6031</t>
  </si>
  <si>
    <t>CUST7177</t>
  </si>
  <si>
    <t>CUST7031</t>
  </si>
  <si>
    <t>CUST2243</t>
  </si>
  <si>
    <t>CUST9196</t>
  </si>
  <si>
    <t>CUST6067</t>
  </si>
  <si>
    <t>CUST1409</t>
  </si>
  <si>
    <t>CUST1478</t>
  </si>
  <si>
    <t>CUST3022</t>
  </si>
  <si>
    <t>CUST1673</t>
  </si>
  <si>
    <t>CUST9414</t>
  </si>
  <si>
    <t>CUST6729</t>
  </si>
  <si>
    <t>CUST1019</t>
  </si>
  <si>
    <t>CUST1767</t>
  </si>
  <si>
    <t>CUST6965</t>
  </si>
  <si>
    <t>CUST4347</t>
  </si>
  <si>
    <t>CUST7734</t>
  </si>
  <si>
    <t>CUST9023</t>
  </si>
  <si>
    <t>CUST1781</t>
  </si>
  <si>
    <t>CUST8651</t>
  </si>
  <si>
    <t>CUST6160</t>
  </si>
  <si>
    <t>CUST3627</t>
  </si>
  <si>
    <t>CUST7176</t>
  </si>
  <si>
    <t>CUST9542</t>
  </si>
  <si>
    <t>CUST6407</t>
  </si>
  <si>
    <t>CUST3454</t>
  </si>
  <si>
    <t>CUST9528</t>
  </si>
  <si>
    <t>CUST8324</t>
  </si>
  <si>
    <t>CUST6894</t>
  </si>
  <si>
    <t>CUST6394</t>
  </si>
  <si>
    <t>CUST1658</t>
  </si>
  <si>
    <t>CUST8698</t>
  </si>
  <si>
    <t>CUST9297</t>
  </si>
  <si>
    <t>CUST1011</t>
  </si>
  <si>
    <t>CUST3003</t>
  </si>
  <si>
    <t>CUST9761</t>
  </si>
  <si>
    <t>CUST1382</t>
  </si>
  <si>
    <t>CUST8762</t>
  </si>
  <si>
    <t>CUST5392</t>
  </si>
  <si>
    <t>CUST7874</t>
  </si>
  <si>
    <t>CUST3029</t>
  </si>
  <si>
    <t>CUST1637</t>
  </si>
  <si>
    <t>CUST3996</t>
  </si>
  <si>
    <t>CUST1349</t>
  </si>
  <si>
    <t>CUST1217</t>
  </si>
  <si>
    <t>CUST3804</t>
  </si>
  <si>
    <t>CUST3601</t>
  </si>
  <si>
    <t>CUST4917</t>
  </si>
  <si>
    <t>CUST7970</t>
  </si>
  <si>
    <t>CUST4015</t>
  </si>
  <si>
    <t>CUST8003</t>
  </si>
  <si>
    <t>CUST6337</t>
  </si>
  <si>
    <t>CUST4946</t>
  </si>
  <si>
    <t>CUST3267</t>
  </si>
  <si>
    <t>CUST5598</t>
  </si>
  <si>
    <t>CUST7672</t>
  </si>
  <si>
    <t>CUST6290</t>
  </si>
  <si>
    <t>CUST4565</t>
  </si>
  <si>
    <t>CUST6198</t>
  </si>
  <si>
    <t>CUST5743</t>
  </si>
  <si>
    <t>CUST7026</t>
  </si>
  <si>
    <t>CUST5718</t>
  </si>
  <si>
    <t>CUST6286</t>
  </si>
  <si>
    <t>CUST5483</t>
  </si>
  <si>
    <t>CUST6356</t>
  </si>
  <si>
    <t>CUST6380</t>
  </si>
  <si>
    <t>CUST4896</t>
  </si>
  <si>
    <t>CUST6460</t>
  </si>
  <si>
    <t>CUST6817</t>
  </si>
  <si>
    <t>CUST9965</t>
  </si>
  <si>
    <t>CUST6493</t>
  </si>
  <si>
    <t>CUST1591</t>
  </si>
  <si>
    <t>CUST2821</t>
  </si>
  <si>
    <t>CUST9504</t>
  </si>
  <si>
    <t>CUST9036</t>
  </si>
  <si>
    <t>CUST1358</t>
  </si>
  <si>
    <t>CUST5376</t>
  </si>
  <si>
    <t>CUST5209</t>
  </si>
  <si>
    <t>CUST5139</t>
  </si>
  <si>
    <t>CUST3895</t>
  </si>
  <si>
    <t>CUST3703</t>
  </si>
  <si>
    <t>CUST3265</t>
  </si>
  <si>
    <t>CUST3665</t>
  </si>
  <si>
    <t>CUST8657</t>
  </si>
  <si>
    <t>CUST1444</t>
  </si>
  <si>
    <t>CUST8865</t>
  </si>
  <si>
    <t>CUST9126</t>
  </si>
  <si>
    <t>CUST5779</t>
  </si>
  <si>
    <t>CUST7372</t>
  </si>
  <si>
    <t>CUST4202</t>
  </si>
  <si>
    <t>CUST8218</t>
  </si>
  <si>
    <t>CUST1004</t>
  </si>
  <si>
    <t>CUST1540</t>
  </si>
  <si>
    <t>CUST7417</t>
  </si>
  <si>
    <t>CUST1955</t>
  </si>
  <si>
    <t>CUST6247</t>
  </si>
  <si>
    <t>CUST2757</t>
  </si>
  <si>
    <t>CUST8681</t>
  </si>
  <si>
    <t>CUST1964</t>
  </si>
  <si>
    <t>CUST8644</t>
  </si>
  <si>
    <t>CUST1244</t>
  </si>
  <si>
    <t>CUST8582</t>
  </si>
  <si>
    <t>CUST7825</t>
  </si>
  <si>
    <t>CUST8496</t>
  </si>
  <si>
    <t>CUST9561</t>
  </si>
  <si>
    <t>CUST4554</t>
  </si>
  <si>
    <t>CUST7823</t>
  </si>
  <si>
    <t>CUST8709</t>
  </si>
  <si>
    <t>CUST2219</t>
  </si>
  <si>
    <t>CUST7449</t>
  </si>
  <si>
    <t>CUST3968</t>
  </si>
  <si>
    <t>CUST3025</t>
  </si>
  <si>
    <t>CUST6536</t>
  </si>
  <si>
    <t>CUST9201</t>
  </si>
  <si>
    <t>CUST7488</t>
  </si>
  <si>
    <t>CUST2485</t>
  </si>
  <si>
    <t>CUST4815</t>
  </si>
  <si>
    <t>CUST3644</t>
  </si>
  <si>
    <t>CUST9667</t>
  </si>
  <si>
    <t>CUST3806</t>
  </si>
  <si>
    <t>CUST7441</t>
  </si>
  <si>
    <t>CUST9723</t>
  </si>
  <si>
    <t>CUST1176</t>
  </si>
  <si>
    <t>CUST1522</t>
  </si>
  <si>
    <t>CUST3901</t>
  </si>
  <si>
    <t>CUST7576</t>
  </si>
  <si>
    <t>CUST2263</t>
  </si>
  <si>
    <t>CUST1802</t>
  </si>
  <si>
    <t>CUST7323</t>
  </si>
  <si>
    <t>CUST6959</t>
  </si>
  <si>
    <t>CUST6702</t>
  </si>
  <si>
    <t>CUST9728</t>
  </si>
  <si>
    <t>CUST1856</t>
  </si>
  <si>
    <t>CUST7527</t>
  </si>
  <si>
    <t>CUST4891</t>
  </si>
  <si>
    <t>CUST7435</t>
  </si>
  <si>
    <t>CUST6485</t>
  </si>
  <si>
    <t>CUST6586</t>
  </si>
  <si>
    <t>CUST2648</t>
  </si>
  <si>
    <t>CUST8840</t>
  </si>
  <si>
    <t>CUST9039</t>
  </si>
  <si>
    <t>CUST1550</t>
  </si>
  <si>
    <t>CUST7196</t>
  </si>
  <si>
    <t>CUST5745</t>
  </si>
  <si>
    <t>CUST9011</t>
  </si>
  <si>
    <t>CUST5905</t>
  </si>
  <si>
    <t>CUST1549</t>
  </si>
  <si>
    <t>CUST2716</t>
  </si>
  <si>
    <t>CUST2161</t>
  </si>
  <si>
    <t>CUST3780</t>
  </si>
  <si>
    <t>CUST9074</t>
  </si>
  <si>
    <t>CUST3206</t>
  </si>
  <si>
    <t>CUST2560</t>
  </si>
  <si>
    <t>CUST4237</t>
  </si>
  <si>
    <t>CUST3779</t>
  </si>
  <si>
    <t>CUST5012</t>
  </si>
  <si>
    <t>CUST2712</t>
  </si>
  <si>
    <t>CUST1251</t>
  </si>
  <si>
    <t>CUST3151</t>
  </si>
  <si>
    <t>CUST5995</t>
  </si>
  <si>
    <t>CUST6082</t>
  </si>
  <si>
    <t>CUST5536</t>
  </si>
  <si>
    <t>CUST8686</t>
  </si>
  <si>
    <t>CUST8891</t>
  </si>
  <si>
    <t>CUST2575</t>
  </si>
  <si>
    <t>CUST8156</t>
  </si>
  <si>
    <t>CUST5591</t>
  </si>
  <si>
    <t>CUST5986</t>
  </si>
  <si>
    <t>CUST4981</t>
  </si>
  <si>
    <t>CUST5920</t>
  </si>
  <si>
    <t>CUST2080</t>
  </si>
  <si>
    <t>CUST7320</t>
  </si>
  <si>
    <t>CUST2365</t>
  </si>
  <si>
    <t>CUST8537</t>
  </si>
  <si>
    <t>CUST7566</t>
  </si>
  <si>
    <t>CUST2287</t>
  </si>
  <si>
    <t>CUST1455</t>
  </si>
  <si>
    <t>CUST6414</t>
  </si>
  <si>
    <t>CUST7124</t>
  </si>
  <si>
    <t>CUST4765</t>
  </si>
  <si>
    <t>CUST5135</t>
  </si>
  <si>
    <t>CUST2254</t>
  </si>
  <si>
    <t>CUST6303</t>
  </si>
  <si>
    <t>CUST5162</t>
  </si>
  <si>
    <t>CUST9855</t>
  </si>
  <si>
    <t>CUST4853</t>
  </si>
  <si>
    <t>CUST7418</t>
  </si>
  <si>
    <t>CUST2453</t>
  </si>
  <si>
    <t>CUST6838</t>
  </si>
  <si>
    <t>CUST6823</t>
  </si>
  <si>
    <t>CUST4317</t>
  </si>
  <si>
    <t>CUST4458</t>
  </si>
  <si>
    <t>CUST5208</t>
  </si>
  <si>
    <t>CUST3127</t>
  </si>
  <si>
    <t>CUST4793</t>
  </si>
  <si>
    <t>CUST5216</t>
  </si>
  <si>
    <t>CUST1083</t>
  </si>
  <si>
    <t>CUST9987</t>
  </si>
  <si>
    <t>CUST7905</t>
  </si>
  <si>
    <t>CUST5706</t>
  </si>
  <si>
    <t>CUST8180</t>
  </si>
  <si>
    <t>CUST3640</t>
  </si>
  <si>
    <t>CUST6088</t>
  </si>
  <si>
    <t>CUST9211</t>
  </si>
  <si>
    <t>CUST9440</t>
  </si>
  <si>
    <t>CUST5516</t>
  </si>
  <si>
    <t>CUST6325</t>
  </si>
  <si>
    <t>CUST1603</t>
  </si>
  <si>
    <t>CUST2936</t>
  </si>
  <si>
    <t>CUST4473</t>
  </si>
  <si>
    <t>CUST1959</t>
  </si>
  <si>
    <t>CUST9113</t>
  </si>
  <si>
    <t>CUST5790</t>
  </si>
  <si>
    <t>CUST5484</t>
  </si>
  <si>
    <t>CUST1376</t>
  </si>
  <si>
    <t>CUST2817</t>
  </si>
  <si>
    <t>CUST6129</t>
  </si>
  <si>
    <t>CUST2308</t>
  </si>
  <si>
    <t>CUST1451</t>
  </si>
  <si>
    <t>CUST2010</t>
  </si>
  <si>
    <t>CUST2403</t>
  </si>
  <si>
    <t>CUST5263</t>
  </si>
  <si>
    <t>CUST9130</t>
  </si>
  <si>
    <t>CUST9932</t>
  </si>
  <si>
    <t>CUST3467</t>
  </si>
  <si>
    <t>CUST2203</t>
  </si>
  <si>
    <t>CUST7113</t>
  </si>
  <si>
    <t>CUST1953</t>
  </si>
  <si>
    <t>CUST8882</t>
  </si>
  <si>
    <t>CUST3597</t>
  </si>
  <si>
    <t>CUST9670</t>
  </si>
  <si>
    <t>CUST5575</t>
  </si>
  <si>
    <t>CUST6801</t>
  </si>
  <si>
    <t>CUST6628</t>
  </si>
  <si>
    <t>CUST3581</t>
  </si>
  <si>
    <t>CUST4787</t>
  </si>
  <si>
    <t>CUST9017</t>
  </si>
  <si>
    <t>CUST6284</t>
  </si>
  <si>
    <t>CUST1979</t>
  </si>
  <si>
    <t>CUST2611</t>
  </si>
  <si>
    <t>CUST9947</t>
  </si>
  <si>
    <t>CUST7721</t>
  </si>
  <si>
    <t>CUST9342</t>
  </si>
  <si>
    <t>CUST7685</t>
  </si>
  <si>
    <t>CUST1749</t>
  </si>
  <si>
    <t>CUST4454</t>
  </si>
  <si>
    <t>CUST8716</t>
  </si>
  <si>
    <t>CUST8528</t>
  </si>
  <si>
    <t>CUST9180</t>
  </si>
  <si>
    <t>CUST7453</t>
  </si>
  <si>
    <t>CUST2578</t>
  </si>
  <si>
    <t>CUST6756</t>
  </si>
  <si>
    <t>CUST8565</t>
  </si>
  <si>
    <t>CUST8741</t>
  </si>
  <si>
    <t>CUST2679</t>
  </si>
  <si>
    <t>CUST5806</t>
  </si>
  <si>
    <t>CUST3168</t>
  </si>
  <si>
    <t>CUST2714</t>
  </si>
  <si>
    <t>CUST3668</t>
  </si>
  <si>
    <t>CUST5369</t>
  </si>
  <si>
    <t>CUST8900</t>
  </si>
  <si>
    <t>CUST3009</t>
  </si>
  <si>
    <t>CUST3440</t>
  </si>
  <si>
    <t>CUST7117</t>
  </si>
  <si>
    <t>CUST5612</t>
  </si>
  <si>
    <t>CUST4831</t>
  </si>
  <si>
    <t>CUST7666</t>
  </si>
  <si>
    <t>CUST9771</t>
  </si>
  <si>
    <t>CUST2942</t>
  </si>
  <si>
    <t>CUST6017</t>
  </si>
  <si>
    <t>CUST1872</t>
  </si>
  <si>
    <t>CUST5188</t>
  </si>
  <si>
    <t>CUST4562</t>
  </si>
  <si>
    <t>CUST9589</t>
  </si>
  <si>
    <t>CUST2127</t>
  </si>
  <si>
    <t>CUST9493</t>
  </si>
  <si>
    <t>CUST1031</t>
  </si>
  <si>
    <t>CUST6291</t>
  </si>
  <si>
    <t>CUST4143</t>
  </si>
  <si>
    <t>CUST6760</t>
  </si>
  <si>
    <t>CUST1963</t>
  </si>
  <si>
    <t>CUST9945</t>
  </si>
  <si>
    <t>CUST1539</t>
  </si>
  <si>
    <t>CUST2835</t>
  </si>
  <si>
    <t>CUST5386</t>
  </si>
  <si>
    <t>CUST8989</t>
  </si>
  <si>
    <t>CUST4382</t>
  </si>
  <si>
    <t>CUST5202</t>
  </si>
  <si>
    <t>CUST8006</t>
  </si>
  <si>
    <t>CUST7971</t>
  </si>
  <si>
    <t>CUST9340</t>
  </si>
  <si>
    <t>CUST5068</t>
  </si>
  <si>
    <t>CUST3045</t>
  </si>
  <si>
    <t>CUST4176</t>
  </si>
  <si>
    <t>CUST1108</t>
  </si>
  <si>
    <t>CUST5832</t>
  </si>
  <si>
    <t>CUST7944</t>
  </si>
  <si>
    <t>CUST7940</t>
  </si>
  <si>
    <t>CUST7719</t>
  </si>
  <si>
    <t>CUST6442</t>
  </si>
  <si>
    <t>CUST8846</t>
  </si>
  <si>
    <t>CUST1938</t>
  </si>
  <si>
    <t>CUST7388</t>
  </si>
  <si>
    <t>CUST2746</t>
  </si>
  <si>
    <t>CUST7384</t>
  </si>
  <si>
    <t>CUST4553</t>
  </si>
  <si>
    <t>CUST2305</t>
  </si>
  <si>
    <t>CUST4359</t>
  </si>
  <si>
    <t>CUST1255</t>
  </si>
  <si>
    <t>CUST3241</t>
  </si>
  <si>
    <t>CUST8809</t>
  </si>
  <si>
    <t>CUST6655</t>
  </si>
  <si>
    <t>CUST5314</t>
  </si>
  <si>
    <t>CUST9333</t>
  </si>
  <si>
    <t>CUST7592</t>
  </si>
  <si>
    <t>CUST6718</t>
  </si>
  <si>
    <t>CUST5520</t>
  </si>
  <si>
    <t>CUST1648</t>
  </si>
  <si>
    <t>CUST8536</t>
  </si>
  <si>
    <t>CUST9235</t>
  </si>
  <si>
    <t>CUST3088</t>
  </si>
  <si>
    <t>CUST2442</t>
  </si>
  <si>
    <t>CUST3406</t>
  </si>
  <si>
    <t>CUST4360</t>
  </si>
  <si>
    <t>CUST4246</t>
  </si>
  <si>
    <t>CUST3795</t>
  </si>
  <si>
    <t>CUST1525</t>
  </si>
  <si>
    <t>CUST1224</t>
  </si>
  <si>
    <t>CUST5422</t>
  </si>
  <si>
    <t>CUST7760</t>
  </si>
  <si>
    <t>CUST7931</t>
  </si>
  <si>
    <t>CUST3800</t>
  </si>
  <si>
    <t>CUST9148</t>
  </si>
  <si>
    <t>CUST4525</t>
  </si>
  <si>
    <t>CUST4314</t>
  </si>
  <si>
    <t>CUST1976</t>
  </si>
  <si>
    <t>CUST5337</t>
  </si>
  <si>
    <t>CUST1324</t>
  </si>
  <si>
    <t>CUST1751</t>
  </si>
  <si>
    <t>CUST3381</t>
  </si>
  <si>
    <t>CUST3226</t>
  </si>
  <si>
    <t>CUST8579</t>
  </si>
  <si>
    <t>CUST8045</t>
  </si>
  <si>
    <t>CUST3771</t>
  </si>
  <si>
    <t>CUST6870</t>
  </si>
  <si>
    <t>CUST8391</t>
  </si>
  <si>
    <t>CUST8038</t>
  </si>
  <si>
    <t>CUST5699</t>
  </si>
  <si>
    <t>CUST8043</t>
  </si>
  <si>
    <t>CUST6664</t>
  </si>
  <si>
    <t>CUST4056</t>
  </si>
  <si>
    <t>CUST3295</t>
  </si>
  <si>
    <t>CUST9143</t>
  </si>
  <si>
    <t>CUST5401</t>
  </si>
  <si>
    <t>CUST4213</t>
  </si>
  <si>
    <t>CUST2788</t>
  </si>
  <si>
    <t>CUST2216</t>
  </si>
  <si>
    <t>CUST5916</t>
  </si>
  <si>
    <t>CUST4214</t>
  </si>
  <si>
    <t>CUST1752</t>
  </si>
  <si>
    <t>CUST8925</t>
  </si>
  <si>
    <t>CUST9980</t>
  </si>
  <si>
    <t>CUST6875</t>
  </si>
  <si>
    <t>CUST2118</t>
  </si>
  <si>
    <t>CUST6687</t>
  </si>
  <si>
    <t>CUST9724</t>
  </si>
  <si>
    <t>CUST6706</t>
  </si>
  <si>
    <t>CUST7381</t>
  </si>
  <si>
    <t>CUST6949</t>
  </si>
  <si>
    <t>CUST2366</t>
  </si>
  <si>
    <t>CUST4111</t>
  </si>
  <si>
    <t>CUST5689</t>
  </si>
  <si>
    <t>CUST2246</t>
  </si>
  <si>
    <t>CUST3479</t>
  </si>
  <si>
    <t>CUST4338</t>
  </si>
  <si>
    <t>CUST7849</t>
  </si>
  <si>
    <t>CUST4708</t>
  </si>
  <si>
    <t>CUST3472</t>
  </si>
  <si>
    <t>CUST3441</t>
  </si>
  <si>
    <t>CUST1735</t>
  </si>
  <si>
    <t>CUST7529</t>
  </si>
  <si>
    <t>CUST5377</t>
  </si>
  <si>
    <t>CUST6596</t>
  </si>
  <si>
    <t>CUST1212</t>
  </si>
  <si>
    <t>CUST6141</t>
  </si>
  <si>
    <t>CUST8872</t>
  </si>
  <si>
    <t>CUST9866</t>
  </si>
  <si>
    <t>CUST6986</t>
  </si>
  <si>
    <t>CUST9373</t>
  </si>
  <si>
    <t>CUST1618</t>
  </si>
  <si>
    <t>CUST7230</t>
  </si>
  <si>
    <t>CUST6930</t>
  </si>
  <si>
    <t>CUST9127</t>
  </si>
  <si>
    <t>CUST1728</t>
  </si>
  <si>
    <t>CUST8256</t>
  </si>
  <si>
    <t>CUST2292</t>
  </si>
  <si>
    <t>CUST4494</t>
  </si>
  <si>
    <t>CUST4089</t>
  </si>
  <si>
    <t>CUST9041</t>
  </si>
  <si>
    <t>CUST9981</t>
  </si>
  <si>
    <t>CUST2766</t>
  </si>
  <si>
    <t>CUST5085</t>
  </si>
  <si>
    <t>CUST2107</t>
  </si>
  <si>
    <t>CUST2567</t>
  </si>
  <si>
    <t>CUST7454</t>
  </si>
  <si>
    <t>CUST5551</t>
  </si>
  <si>
    <t>CUST5431</t>
  </si>
  <si>
    <t>CUST8866</t>
  </si>
  <si>
    <t>CUST2194</t>
  </si>
  <si>
    <t>CUST4079</t>
  </si>
  <si>
    <t>CUST8263</t>
  </si>
  <si>
    <t>CUST8317</t>
  </si>
  <si>
    <t>CUST3699</t>
  </si>
  <si>
    <t>CUST9471</t>
  </si>
  <si>
    <t>CUST2347</t>
  </si>
  <si>
    <t>CUST8078</t>
  </si>
  <si>
    <t>CUST5768</t>
  </si>
  <si>
    <t>CUST3200</t>
  </si>
  <si>
    <t>CUST1268</t>
  </si>
  <si>
    <t>CUST5758</t>
  </si>
  <si>
    <t>CUST9734</t>
  </si>
  <si>
    <t>CUST9427</t>
  </si>
  <si>
    <t>CUST4034</t>
  </si>
  <si>
    <t>CUST7586</t>
  </si>
  <si>
    <t>CUST4974</t>
  </si>
  <si>
    <t>CUST2001</t>
  </si>
  <si>
    <t>CUST4719</t>
  </si>
  <si>
    <t>CUST7110</t>
  </si>
  <si>
    <t>CUST2958</t>
  </si>
  <si>
    <t>CUST5955</t>
  </si>
  <si>
    <t>CUST9229</t>
  </si>
  <si>
    <t>CUST4529</t>
  </si>
  <si>
    <t>CUST9462</t>
  </si>
  <si>
    <t>CUST2478</t>
  </si>
  <si>
    <t>CUST1280</t>
  </si>
  <si>
    <t>CUST3173</t>
  </si>
  <si>
    <t>CUST1981</t>
  </si>
  <si>
    <t>CUST8374</t>
  </si>
  <si>
    <t>CUST5181</t>
  </si>
  <si>
    <t>CUST2083</t>
  </si>
  <si>
    <t>CUST9874</t>
  </si>
  <si>
    <t>CUST3411</t>
  </si>
  <si>
    <t>CUST1530</t>
  </si>
  <si>
    <t>CUST8404</t>
  </si>
  <si>
    <t>CUST6520</t>
  </si>
  <si>
    <t>CUST1306</t>
  </si>
  <si>
    <t>CUST9511</t>
  </si>
  <si>
    <t>CUST4657</t>
  </si>
  <si>
    <t>CUST9390</t>
  </si>
  <si>
    <t>CUST4451</t>
  </si>
  <si>
    <t>CUST9397</t>
  </si>
  <si>
    <t>CUST7671</t>
  </si>
  <si>
    <t>CUST6634</t>
  </si>
  <si>
    <t>CUST8884</t>
  </si>
  <si>
    <t>CUST3559</t>
  </si>
  <si>
    <t>CUST6957</t>
  </si>
  <si>
    <t>CUST4470</t>
  </si>
  <si>
    <t>CUST2200</t>
  </si>
  <si>
    <t>CUST5237</t>
  </si>
  <si>
    <t>CUST4910</t>
  </si>
  <si>
    <t>CUST7916</t>
  </si>
  <si>
    <t>CUST2973</t>
  </si>
  <si>
    <t>CUST3354</t>
  </si>
  <si>
    <t>CUST3072</t>
  </si>
  <si>
    <t>CUST4138</t>
  </si>
  <si>
    <t>CUST5872</t>
  </si>
  <si>
    <t>CUST3290</t>
  </si>
  <si>
    <t>CUST6142</t>
  </si>
  <si>
    <t>CUST6466</t>
  </si>
  <si>
    <t>CUST4622</t>
  </si>
  <si>
    <t>CUST5316</t>
  </si>
  <si>
    <t>CUST7412</t>
  </si>
  <si>
    <t>CUST4503</t>
  </si>
  <si>
    <t>CUST3733</t>
  </si>
  <si>
    <t>CUST9521</t>
  </si>
  <si>
    <t>CUST1656</t>
  </si>
  <si>
    <t>CUST4849</t>
  </si>
  <si>
    <t>CUST2055</t>
  </si>
  <si>
    <t>CUST9624</t>
  </si>
  <si>
    <t>CUST7516</t>
  </si>
  <si>
    <t>CUST1472</t>
  </si>
  <si>
    <t>CUST4354</t>
  </si>
  <si>
    <t>CUST9349</t>
  </si>
  <si>
    <t>CUST4575</t>
  </si>
  <si>
    <t>CUST9612</t>
  </si>
  <si>
    <t>CUST2703</t>
  </si>
  <si>
    <t>CUST9638</t>
  </si>
  <si>
    <t>CUST4962</t>
  </si>
  <si>
    <t>CUST5723</t>
  </si>
  <si>
    <t>CUST4894</t>
  </si>
  <si>
    <t>CUST4032</t>
  </si>
  <si>
    <t>CUST3092</t>
  </si>
  <si>
    <t>CUST5900</t>
  </si>
  <si>
    <t>CUST8703</t>
  </si>
  <si>
    <t>CUST8187</t>
  </si>
  <si>
    <t>CUST5026</t>
  </si>
  <si>
    <t>CUST4387</t>
  </si>
  <si>
    <t>CUST6877</t>
  </si>
  <si>
    <t>CUST3322</t>
  </si>
  <si>
    <t>CUST3561</t>
  </si>
  <si>
    <t>CUST8696</t>
  </si>
  <si>
    <t>CUST4698</t>
  </si>
  <si>
    <t>CUST3277</t>
  </si>
  <si>
    <t>CUST5514</t>
  </si>
  <si>
    <t>CUST3345</t>
  </si>
  <si>
    <t>CUST5810</t>
  </si>
  <si>
    <t>CUST8103</t>
  </si>
  <si>
    <t>CUST6793</t>
  </si>
  <si>
    <t>CUST3197</t>
  </si>
  <si>
    <t>CUST3318</t>
  </si>
  <si>
    <t>CUST7475</t>
  </si>
  <si>
    <t>CUST4018</t>
  </si>
  <si>
    <t>CUST5402</t>
  </si>
  <si>
    <t>CUST7839</t>
  </si>
  <si>
    <t>CUST1336</t>
  </si>
  <si>
    <t>CUST2115</t>
  </si>
  <si>
    <t>CUST6140</t>
  </si>
  <si>
    <t>CUST9852</t>
  </si>
  <si>
    <t>CUST3220</t>
  </si>
  <si>
    <t>CUST7702</t>
  </si>
  <si>
    <t>CUST4556</t>
  </si>
  <si>
    <t>CUST4581</t>
  </si>
  <si>
    <t>CUST9557</t>
  </si>
  <si>
    <t>CUST7137</t>
  </si>
  <si>
    <t>CUST7410</t>
  </si>
  <si>
    <t>CUST8255</t>
  </si>
  <si>
    <t>CUST1670</t>
  </si>
  <si>
    <t>CUST5861</t>
  </si>
  <si>
    <t>CUST3351</t>
  </si>
  <si>
    <t>CUST2215</t>
  </si>
  <si>
    <t>CUST5930</t>
  </si>
  <si>
    <t>CUST6911</t>
  </si>
  <si>
    <t>CUST1671</t>
  </si>
  <si>
    <t>CUST1419</t>
  </si>
  <si>
    <t>CUST6435</t>
  </si>
  <si>
    <t>CUST3061</t>
  </si>
  <si>
    <t>CUST2237</t>
  </si>
  <si>
    <t>CUST5414</t>
  </si>
  <si>
    <t>CUST2110</t>
  </si>
  <si>
    <t>CUST7613</t>
  </si>
  <si>
    <t>CUST3221</t>
  </si>
  <si>
    <t>CUST5579</t>
  </si>
  <si>
    <t>CUST5939</t>
  </si>
  <si>
    <t>CUST8540</t>
  </si>
  <si>
    <t>CUST3486</t>
  </si>
  <si>
    <t>CUST5887</t>
  </si>
  <si>
    <t>CUST9052</t>
  </si>
  <si>
    <t>CUST7338</t>
  </si>
  <si>
    <t>CUST9642</t>
  </si>
  <si>
    <t>CUST3263</t>
  </si>
  <si>
    <t>CUST5299</t>
  </si>
  <si>
    <t>CUST2737</t>
  </si>
  <si>
    <t>CUST7769</t>
  </si>
  <si>
    <t>CUST7014</t>
  </si>
  <si>
    <t>CUST6029</t>
  </si>
  <si>
    <t>CUST4751</t>
  </si>
  <si>
    <t>CUST3229</t>
  </si>
  <si>
    <t>CUST5343</t>
  </si>
  <si>
    <t>CUST7869</t>
  </si>
  <si>
    <t>CUST2436</t>
  </si>
  <si>
    <t>CUST7927</t>
  </si>
  <si>
    <t>CUST5744</t>
  </si>
  <si>
    <t>CUST2915</t>
  </si>
  <si>
    <t>CUST1300</t>
  </si>
  <si>
    <t>CUST8668</t>
  </si>
  <si>
    <t>CUST5112</t>
  </si>
  <si>
    <t>CUST7806</t>
  </si>
  <si>
    <t>CUST7955</t>
  </si>
  <si>
    <t>CUST8166</t>
  </si>
  <si>
    <t>CUST2451</t>
  </si>
  <si>
    <t>CUST4979</t>
  </si>
  <si>
    <t>CUST6342</t>
  </si>
  <si>
    <t>CUST7414</t>
  </si>
  <si>
    <t>CUST7967</t>
  </si>
  <si>
    <t>CUST8013</t>
  </si>
  <si>
    <t>CUST7503</t>
  </si>
  <si>
    <t>CUST1326</t>
  </si>
  <si>
    <t>CUST3727</t>
  </si>
  <si>
    <t>CUST4205</t>
  </si>
  <si>
    <t>CUST8600</t>
  </si>
  <si>
    <t>CUST4497</t>
  </si>
  <si>
    <t>CUST1270</t>
  </si>
  <si>
    <t>CUST4775</t>
  </si>
  <si>
    <t>CUST4813</t>
  </si>
  <si>
    <t>CUST1151</t>
  </si>
  <si>
    <t>CUST6252</t>
  </si>
  <si>
    <t>CUST6127</t>
  </si>
  <si>
    <t>CUST4298</t>
  </si>
  <si>
    <t>CUST1197</t>
  </si>
  <si>
    <t>CUST9699</t>
  </si>
  <si>
    <t>CUST7537</t>
  </si>
  <si>
    <t>CUST8858</t>
  </si>
  <si>
    <t>CUST8720</t>
  </si>
  <si>
    <t>CUST4006</t>
  </si>
  <si>
    <t>CUST6382</t>
  </si>
  <si>
    <t>CUST6111</t>
  </si>
  <si>
    <t>CUST9453</t>
  </si>
  <si>
    <t>CUST8519</t>
  </si>
  <si>
    <t>CUST8037</t>
  </si>
  <si>
    <t>CUST5884</t>
  </si>
  <si>
    <t>CUST4185</t>
  </si>
  <si>
    <t>CUST1434</t>
  </si>
  <si>
    <t>CUST3262</t>
  </si>
  <si>
    <t>CUST4722</t>
  </si>
  <si>
    <t>CUST1719</t>
  </si>
  <si>
    <t>CUST3501</t>
  </si>
  <si>
    <t>CUST6147</t>
  </si>
  <si>
    <t>CUST2710</t>
  </si>
  <si>
    <t>CUST9785</t>
  </si>
  <si>
    <t>CUST5803</t>
  </si>
  <si>
    <t>CUST4095</t>
  </si>
  <si>
    <t>CUST4398</t>
  </si>
  <si>
    <t>CUST3529</t>
  </si>
  <si>
    <t>CUST5029</t>
  </si>
  <si>
    <t>CUST1704</t>
  </si>
  <si>
    <t>CUST1586</t>
  </si>
  <si>
    <t>CUST5917</t>
  </si>
  <si>
    <t>CUST8566</t>
  </si>
  <si>
    <t>CUST1836</t>
  </si>
  <si>
    <t>CUST4178</t>
  </si>
  <si>
    <t>CUST6340</t>
  </si>
  <si>
    <t>CUST2392</t>
  </si>
  <si>
    <t>CUST4717</t>
  </si>
  <si>
    <t>CUST5497</t>
  </si>
  <si>
    <t>CUST1906</t>
  </si>
  <si>
    <t>CUST5400</t>
  </si>
  <si>
    <t>CUST2047</t>
  </si>
  <si>
    <t>CUST5071</t>
  </si>
  <si>
    <t>CUST7636</t>
  </si>
  <si>
    <t>CUST6454</t>
  </si>
  <si>
    <t>CUST7428</t>
  </si>
  <si>
    <t>CUST4568</t>
  </si>
  <si>
    <t>CUST3067</t>
  </si>
  <si>
    <t>CUST7965</t>
  </si>
  <si>
    <t>CUST6352</t>
  </si>
  <si>
    <t>CUST5326</t>
  </si>
  <si>
    <t>CUST1924</t>
  </si>
  <si>
    <t>CUST7073</t>
  </si>
  <si>
    <t>CUST1437</t>
  </si>
  <si>
    <t>CUST5374</t>
  </si>
  <si>
    <t>CUST9686</t>
  </si>
  <si>
    <t>CUST8366</t>
  </si>
  <si>
    <t>CUST5464</t>
  </si>
  <si>
    <t>CUST4234</t>
  </si>
  <si>
    <t>CUST6662</t>
  </si>
  <si>
    <t>CUST7040</t>
  </si>
  <si>
    <t>CUST2666</t>
  </si>
  <si>
    <t>CUST1263</t>
  </si>
  <si>
    <t>CUST6571</t>
  </si>
  <si>
    <t>CUST5410</t>
  </si>
  <si>
    <t>CUST4986</t>
  </si>
  <si>
    <t>CUST4861</t>
  </si>
  <si>
    <t>CUST8653</t>
  </si>
  <si>
    <t>CUST8472</t>
  </si>
  <si>
    <t>CUST6066</t>
  </si>
  <si>
    <t>CUST4795</t>
  </si>
  <si>
    <t>CUST7191</t>
  </si>
  <si>
    <t>CUST1874</t>
  </si>
  <si>
    <t>CUST1448</t>
  </si>
  <si>
    <t>CUST6055</t>
  </si>
  <si>
    <t>CUST8111</t>
  </si>
  <si>
    <t>CUST8124</t>
  </si>
  <si>
    <t>CUST5665</t>
  </si>
  <si>
    <t>CUST3419</t>
  </si>
  <si>
    <t>CUST5674</t>
  </si>
  <si>
    <t>CUST7365</t>
  </si>
  <si>
    <t>CUST4941</t>
  </si>
  <si>
    <t>CUST8075</t>
  </si>
  <si>
    <t>CUST3056</t>
  </si>
  <si>
    <t>CUST9412</t>
  </si>
  <si>
    <t>CUST5485</t>
  </si>
  <si>
    <t>CUST5475</t>
  </si>
  <si>
    <t>CUST8457</t>
  </si>
  <si>
    <t>CUST1635</t>
  </si>
  <si>
    <t>CUST9772</t>
  </si>
  <si>
    <t>CUST6433</t>
  </si>
  <si>
    <t>CUST8521</t>
  </si>
  <si>
    <t>CUST4987</t>
  </si>
  <si>
    <t>CUST6000</t>
  </si>
  <si>
    <t>CUST6411</t>
  </si>
  <si>
    <t>CUST3781</t>
  </si>
  <si>
    <t>CUST7057</t>
  </si>
  <si>
    <t>CUST8195</t>
  </si>
  <si>
    <t>CUST4448</t>
  </si>
  <si>
    <t>CUST2309</t>
  </si>
  <si>
    <t>CUST6416</t>
  </si>
  <si>
    <t>CUST5662</t>
  </si>
  <si>
    <t>CUST9321</t>
  </si>
  <si>
    <t>CUST3934</t>
  </si>
  <si>
    <t>CUST9038</t>
  </si>
  <si>
    <t>CUST3496</t>
  </si>
  <si>
    <t>CUST9688</t>
  </si>
  <si>
    <t>CUST8370</t>
  </si>
  <si>
    <t>CUST7327</t>
  </si>
  <si>
    <t>CUST9882</t>
  </si>
  <si>
    <t>CUST8545</t>
  </si>
  <si>
    <t>CUST4573</t>
  </si>
  <si>
    <t>CUST9548</t>
  </si>
  <si>
    <t>CUST5829</t>
  </si>
  <si>
    <t>CUST1723</t>
  </si>
  <si>
    <t>CUST9507</t>
  </si>
  <si>
    <t>CUST1289</t>
  </si>
  <si>
    <t>CUST1035</t>
  </si>
  <si>
    <t>CUST4656</t>
  </si>
  <si>
    <t>CUST5258</t>
  </si>
  <si>
    <t>CUST3503</t>
  </si>
  <si>
    <t>CUST1373</t>
  </si>
  <si>
    <t>CUST1178</t>
  </si>
  <si>
    <t>CUST1237</t>
  </si>
  <si>
    <t>CUST9255</t>
  </si>
  <si>
    <t>CUST6564</t>
  </si>
  <si>
    <t>CUST4403</t>
  </si>
  <si>
    <t>CUST3166</t>
  </si>
  <si>
    <t>CUST4498</t>
  </si>
  <si>
    <t>CUST6348</t>
  </si>
  <si>
    <t>CUST9233</t>
  </si>
  <si>
    <t>CUST7729</t>
  </si>
  <si>
    <t>CUST6013</t>
  </si>
  <si>
    <t>CUST9356</t>
  </si>
  <si>
    <t>CUST9969</t>
  </si>
  <si>
    <t>CUST6384</t>
  </si>
  <si>
    <t>CUST2519</t>
  </si>
  <si>
    <t>CUST4537</t>
  </si>
  <si>
    <t>CUST2515</t>
  </si>
  <si>
    <t>CUST9441</t>
  </si>
  <si>
    <t>CUST3097</t>
  </si>
  <si>
    <t>CUST3266</t>
  </si>
  <si>
    <t>CUST1561</t>
  </si>
  <si>
    <t>CUST4538</t>
  </si>
  <si>
    <t>CUST7063</t>
  </si>
  <si>
    <t>CUST1590</t>
  </si>
  <si>
    <t>CUST7853</t>
  </si>
  <si>
    <t>CUST5759</t>
  </si>
  <si>
    <t>CUST4292</t>
  </si>
  <si>
    <t>CUST6828</t>
  </si>
  <si>
    <t>CUST9327</t>
  </si>
  <si>
    <t>CUST9904</t>
  </si>
  <si>
    <t>CUST9786</t>
  </si>
  <si>
    <t>CUST9205</t>
  </si>
  <si>
    <t>CUST8296</t>
  </si>
  <si>
    <t>CUST9132</t>
  </si>
  <si>
    <t>CUST7779</t>
  </si>
  <si>
    <t>CUST3725</t>
  </si>
  <si>
    <t>CUST2854</t>
  </si>
  <si>
    <t>CUST5656</t>
  </si>
  <si>
    <t>CUST8670</t>
  </si>
  <si>
    <t>CUST4428</t>
  </si>
  <si>
    <t>CUST1295</t>
  </si>
  <si>
    <t>CUST6630</t>
  </si>
  <si>
    <t>CUST7649</t>
  </si>
  <si>
    <t>CUST2698</t>
  </si>
  <si>
    <t>CUST6591</t>
  </si>
  <si>
    <t>CUST8399</t>
  </si>
  <si>
    <t>CUST1817</t>
  </si>
  <si>
    <t>CUST4227</t>
  </si>
  <si>
    <t>CUST8727</t>
  </si>
  <si>
    <t>CUST7768</t>
  </si>
  <si>
    <t>CUST9923</t>
  </si>
  <si>
    <t>CUST9970</t>
  </si>
  <si>
    <t>CUST3477</t>
  </si>
  <si>
    <t>CUST8717</t>
  </si>
  <si>
    <t>CUST6285</t>
  </si>
  <si>
    <t>CUST4496</t>
  </si>
  <si>
    <t>CUST9883</t>
  </si>
  <si>
    <t>CUST8416</t>
  </si>
  <si>
    <t>CUST6428</t>
  </si>
  <si>
    <t>CUST2688</t>
  </si>
  <si>
    <t>CUST8243</t>
  </si>
  <si>
    <t>CUST7032</t>
  </si>
  <si>
    <t>CUST5380</t>
  </si>
  <si>
    <t>CUST5379</t>
  </si>
  <si>
    <t>CUST4362</t>
  </si>
  <si>
    <t>CUST6314</t>
  </si>
  <si>
    <t>CUST5022</t>
  </si>
  <si>
    <t>CUST3565</t>
  </si>
  <si>
    <t>CUST9106</t>
  </si>
  <si>
    <t>CUST9249</t>
  </si>
  <si>
    <t>CUST8836</t>
  </si>
  <si>
    <t>CUST6158</t>
  </si>
  <si>
    <t>CUST4822</t>
  </si>
  <si>
    <t>CUST3987</t>
  </si>
  <si>
    <t>CUST8456</t>
  </si>
  <si>
    <t>CUST1991</t>
  </si>
  <si>
    <t>CUST7687</t>
  </si>
  <si>
    <t>CUST2281</t>
  </si>
  <si>
    <t>CUST8923</t>
  </si>
  <si>
    <t>CUST1946</t>
  </si>
  <si>
    <t>CUST9010</t>
  </si>
  <si>
    <t>CUST1532</t>
  </si>
  <si>
    <t>CUST8731</t>
  </si>
  <si>
    <t>CUST3990</t>
  </si>
  <si>
    <t>CUST1609</t>
  </si>
  <si>
    <t>CUST5227</t>
  </si>
  <si>
    <t>CUST9115</t>
  </si>
  <si>
    <t>CUST3341</t>
  </si>
  <si>
    <t>CUST3603</t>
  </si>
  <si>
    <t>CUST3962</t>
  </si>
  <si>
    <t>CUST4984</t>
  </si>
  <si>
    <t>CUST2622</t>
  </si>
  <si>
    <t>CUST2861</t>
  </si>
  <si>
    <t>CUST3116</t>
  </si>
  <si>
    <t>CUST9868</t>
  </si>
  <si>
    <t>CUST5064</t>
  </si>
  <si>
    <t>CUST6310</t>
  </si>
  <si>
    <t>CUST7316</t>
  </si>
  <si>
    <t>CUST8299</t>
  </si>
  <si>
    <t>CUST6240</t>
  </si>
  <si>
    <t>CUST5217</t>
  </si>
  <si>
    <t>CUST8055</t>
  </si>
  <si>
    <t>CUST4005</t>
  </si>
  <si>
    <t>CUST7667</t>
  </si>
  <si>
    <t>CUST6262</t>
  </si>
  <si>
    <t>CUST9174</t>
  </si>
  <si>
    <t>CUST4069</t>
  </si>
  <si>
    <t>CUST9262</t>
  </si>
  <si>
    <t>CUST8012</t>
  </si>
  <si>
    <t>CUST5946</t>
  </si>
  <si>
    <t>CUST2612</t>
  </si>
  <si>
    <t>CUST9921</t>
  </si>
  <si>
    <t>CUST7403</t>
  </si>
  <si>
    <t>CUST3404</t>
  </si>
  <si>
    <t>CUST2521</t>
  </si>
  <si>
    <t>CUST3184</t>
  </si>
  <si>
    <t>CUST7133</t>
  </si>
  <si>
    <t>CUST3458</t>
  </si>
  <si>
    <t>CUST9697</t>
  </si>
  <si>
    <t>CUST7993</t>
  </si>
  <si>
    <t>CUST2170</t>
  </si>
  <si>
    <t>CUST4484</t>
  </si>
  <si>
    <t>CUST9895</t>
  </si>
  <si>
    <t>CUST4645</t>
  </si>
  <si>
    <t>CUST5015</t>
  </si>
  <si>
    <t>CUST2293</t>
  </si>
  <si>
    <t>CUST9605</t>
  </si>
  <si>
    <t>CUST3930</t>
  </si>
  <si>
    <t>CUST3768</t>
  </si>
  <si>
    <t>CUST6883</t>
  </si>
  <si>
    <t>CUST3449</t>
  </si>
  <si>
    <t>CUST6258</t>
  </si>
  <si>
    <t>CUST6084</t>
  </si>
  <si>
    <t>CUST7887</t>
  </si>
  <si>
    <t>CUST1613</t>
  </si>
  <si>
    <t>CUST1388</t>
  </si>
  <si>
    <t>CUST8562</t>
  </si>
  <si>
    <t>CUST4729</t>
  </si>
  <si>
    <t>CUST2555</t>
  </si>
  <si>
    <t>CUST5646</t>
  </si>
  <si>
    <t>CUST2071</t>
  </si>
  <si>
    <t>CUST6496</t>
  </si>
  <si>
    <t>CUST2809</t>
  </si>
  <si>
    <t>CUST1547</t>
  </si>
  <si>
    <t>CUST6144</t>
  </si>
  <si>
    <t>CUST8176</t>
  </si>
  <si>
    <t>CUST2069</t>
  </si>
  <si>
    <t>CUST6025</t>
  </si>
  <si>
    <t>CUST2987</t>
  </si>
  <si>
    <t>CUST5486</t>
  </si>
  <si>
    <t>CUST1103</t>
  </si>
  <si>
    <t>CUST5061</t>
  </si>
  <si>
    <t>CUST3031</t>
  </si>
  <si>
    <t>CUST9357</t>
  </si>
  <si>
    <t>CUST6605</t>
  </si>
  <si>
    <t>CUST1458</t>
  </si>
  <si>
    <t>CUST6510</t>
  </si>
  <si>
    <t>CUST3752</t>
  </si>
  <si>
    <t>CUST5600</t>
  </si>
  <si>
    <t>CUST5666</t>
  </si>
  <si>
    <t>CUST6745</t>
  </si>
  <si>
    <t>CUST9272</t>
  </si>
  <si>
    <t>CUST7755</t>
  </si>
  <si>
    <t>CUST3743</t>
  </si>
  <si>
    <t>CUST2247</t>
  </si>
  <si>
    <t>CUST7949</t>
  </si>
  <si>
    <t>CUST8906</t>
  </si>
  <si>
    <t>CUST6519</t>
  </si>
  <si>
    <t>CUST2250</t>
  </si>
  <si>
    <t>CUST2397</t>
  </si>
  <si>
    <t>CUST4837</t>
  </si>
  <si>
    <t>CUST3653</t>
  </si>
  <si>
    <t>CUST4742</t>
  </si>
  <si>
    <t>CUST9551</t>
  </si>
  <si>
    <t>CUST7016</t>
  </si>
  <si>
    <t>CUST3586</t>
  </si>
  <si>
    <t>CUST5940</t>
  </si>
  <si>
    <t>CUST9518</t>
  </si>
  <si>
    <t>CUST8571</t>
  </si>
  <si>
    <t>CUST1484</t>
  </si>
  <si>
    <t>CUST4074</t>
  </si>
  <si>
    <t>CUST4260</t>
  </si>
  <si>
    <t>CUST9978</t>
  </si>
  <si>
    <t>CUST4299</t>
  </si>
  <si>
    <t>CUST7851</t>
  </si>
  <si>
    <t>CUST5383</t>
  </si>
  <si>
    <t>CUST2785</t>
  </si>
  <si>
    <t>CUST6499</t>
  </si>
  <si>
    <t>CUST8697</t>
  </si>
  <si>
    <t>CUST1527</t>
  </si>
  <si>
    <t>CUST8205</t>
  </si>
  <si>
    <t>CUST7722</t>
  </si>
  <si>
    <t>CUST6322</t>
  </si>
  <si>
    <t>CUST1625</t>
  </si>
  <si>
    <t>CUST4411</t>
  </si>
  <si>
    <t>CUST7992</t>
  </si>
  <si>
    <t>CUST3574</t>
  </si>
  <si>
    <t>CUST3671</t>
  </si>
  <si>
    <t>CUST1818</t>
  </si>
  <si>
    <t>CUST9581</t>
  </si>
  <si>
    <t>CUST7371</t>
  </si>
  <si>
    <t>CUST2974</t>
  </si>
  <si>
    <t>CUST8086</t>
  </si>
  <si>
    <t>CUST8348</t>
  </si>
  <si>
    <t>CUST4358</t>
  </si>
  <si>
    <t>CUST9295</t>
  </si>
  <si>
    <t>CUST5028</t>
  </si>
  <si>
    <t>CUST7771</t>
  </si>
  <si>
    <t>CUST5298</t>
  </si>
  <si>
    <t>CUST9681</t>
  </si>
  <si>
    <t>CUST2929</t>
  </si>
  <si>
    <t>CUST8642</t>
  </si>
  <si>
    <t>CUST9523</t>
  </si>
  <si>
    <t>CUST6289</t>
  </si>
  <si>
    <t>CUST6704</t>
  </si>
  <si>
    <t>CUST9830</t>
  </si>
  <si>
    <t>CUST2229</t>
  </si>
  <si>
    <t>CUST5965</t>
  </si>
  <si>
    <t>CUST6216</t>
  </si>
  <si>
    <t>CUST7363</t>
  </si>
  <si>
    <t>CUST6803</t>
  </si>
  <si>
    <t>CUST7481</t>
  </si>
  <si>
    <t>CUST9962</t>
  </si>
  <si>
    <t>CUST7152</t>
  </si>
  <si>
    <t>CUST8031</t>
  </si>
  <si>
    <t>CUST9907</t>
  </si>
  <si>
    <t>CUST4162</t>
  </si>
  <si>
    <t>CUST2371</t>
  </si>
  <si>
    <t>CUST3994</t>
  </si>
  <si>
    <t>CUST1025</t>
  </si>
  <si>
    <t>CUST3015</t>
  </si>
  <si>
    <t>CUST2476</t>
  </si>
  <si>
    <t>CUST8843</t>
  </si>
  <si>
    <t>CUST7210</t>
  </si>
  <si>
    <t>CUST5463</t>
  </si>
  <si>
    <t>CUST2786</t>
  </si>
  <si>
    <t>CUST8097</t>
  </si>
  <si>
    <t>CUST1731</t>
  </si>
  <si>
    <t>CUST6333</t>
  </si>
  <si>
    <t>CUST7235</t>
  </si>
  <si>
    <t>CUST5265</t>
  </si>
  <si>
    <t>CUST1259</t>
  </si>
  <si>
    <t>CUST9221</t>
  </si>
  <si>
    <t>CUST8035</t>
  </si>
  <si>
    <t>CUST9508</t>
  </si>
  <si>
    <t>CUST4402</t>
  </si>
  <si>
    <t>CUST3037</t>
  </si>
  <si>
    <t>CUST3834</t>
  </si>
  <si>
    <t>CUST3754</t>
  </si>
  <si>
    <t>CUST2771</t>
  </si>
  <si>
    <t>CUST9516</t>
  </si>
  <si>
    <t>CUST4756</t>
  </si>
  <si>
    <t>CUST8096</t>
  </si>
  <si>
    <t>CUST5019</t>
  </si>
  <si>
    <t>CUST9145</t>
  </si>
  <si>
    <t>CUST8911</t>
  </si>
  <si>
    <t>CUST6626</t>
  </si>
  <si>
    <t>CUST3724</t>
  </si>
  <si>
    <t>CUST9871</t>
  </si>
  <si>
    <t>CUST3757</t>
  </si>
  <si>
    <t>CUST7770</t>
  </si>
  <si>
    <t>CUST4879</t>
  </si>
  <si>
    <t>CUST8932</t>
  </si>
  <si>
    <t>CUST9623</t>
  </si>
  <si>
    <t>CUST9155</t>
  </si>
  <si>
    <t>CUST1652</t>
  </si>
  <si>
    <t>CUST2610</t>
  </si>
  <si>
    <t>CUST7834</t>
  </si>
  <si>
    <t>CUST4096</t>
  </si>
  <si>
    <t>CUST5243</t>
  </si>
  <si>
    <t>CUST3117</t>
  </si>
  <si>
    <t>CUST7369</t>
  </si>
  <si>
    <t>CUST6501</t>
  </si>
  <si>
    <t>CUST2967</t>
  </si>
  <si>
    <t>CUST5528</t>
  </si>
  <si>
    <t>CUST2952</t>
  </si>
  <si>
    <t>CUST5659</t>
  </si>
  <si>
    <t>CUST4431</t>
  </si>
  <si>
    <t>CUST9172</t>
  </si>
  <si>
    <t>CUST7059</t>
  </si>
  <si>
    <t>CUST5080</t>
  </si>
  <si>
    <t>CUST4993</t>
  </si>
  <si>
    <t>CUST3386</t>
  </si>
  <si>
    <t>CUST8142</t>
  </si>
  <si>
    <t>CUST5117</t>
  </si>
  <si>
    <t>CUST3121</t>
  </si>
  <si>
    <t>CUST1066</t>
  </si>
  <si>
    <t>CUST8676</t>
  </si>
  <si>
    <t>CUST4920</t>
  </si>
  <si>
    <t>CUST6568</t>
  </si>
  <si>
    <t>CUST5943</t>
  </si>
  <si>
    <t>CUST8889</t>
  </si>
  <si>
    <t>CUST6881</t>
  </si>
  <si>
    <t>CUST4066</t>
  </si>
  <si>
    <t>CUST9304</t>
  </si>
  <si>
    <t>CUST4650</t>
  </si>
  <si>
    <t>CUST8389</t>
  </si>
  <si>
    <t>CUST8063</t>
  </si>
  <si>
    <t>CUST6024</t>
  </si>
  <si>
    <t>CUST7296</t>
  </si>
  <si>
    <t>CUST7766</t>
  </si>
  <si>
    <t>CUST4589</t>
  </si>
  <si>
    <t>CUST5134</t>
  </si>
  <si>
    <t>CUST3816</t>
  </si>
  <si>
    <t>CUST9831</t>
  </si>
  <si>
    <t>CUST3452</t>
  </si>
  <si>
    <t>CUST4289</t>
  </si>
  <si>
    <t>CUST1684</t>
  </si>
  <si>
    <t>CUST7126</t>
  </si>
  <si>
    <t>CUST4315</t>
  </si>
  <si>
    <t>CUST8249</t>
  </si>
  <si>
    <t>CUST5182</t>
  </si>
  <si>
    <t>CUST7052</t>
  </si>
  <si>
    <t>CUST8978</t>
  </si>
  <si>
    <t>CUST2140</t>
  </si>
  <si>
    <t>CUST8646</t>
  </si>
  <si>
    <t>CUST5998</t>
  </si>
  <si>
    <t>CUST5157</t>
  </si>
  <si>
    <t>CUST1188</t>
  </si>
  <si>
    <t>CUST3832</t>
  </si>
  <si>
    <t>CUST5595</t>
  </si>
  <si>
    <t>CUST4357</t>
  </si>
  <si>
    <t>CUST8285</t>
  </si>
  <si>
    <t>CUST8871</t>
  </si>
  <si>
    <t>CUST2355</t>
  </si>
  <si>
    <t>CUST3107</t>
  </si>
  <si>
    <t>CUST8320</t>
  </si>
  <si>
    <t>CUST8737</t>
  </si>
  <si>
    <t>CUST7060</t>
  </si>
  <si>
    <t>CUST8347</t>
  </si>
  <si>
    <t>CUST3745</t>
  </si>
  <si>
    <t>CUST3604</t>
  </si>
  <si>
    <t>CUST3809</t>
  </si>
  <si>
    <t>CUST2154</t>
  </si>
  <si>
    <t>CUST7877</t>
  </si>
  <si>
    <t>CUST1713</t>
  </si>
  <si>
    <t>CUST6667</t>
  </si>
  <si>
    <t>CUST3510</t>
  </si>
  <si>
    <t>CUST8594</t>
  </si>
  <si>
    <t>CUST5704</t>
  </si>
  <si>
    <t>CUST4527</t>
  </si>
  <si>
    <t>CUST2483</t>
  </si>
  <si>
    <t>CUST4844</t>
  </si>
  <si>
    <t>CUST4960</t>
  </si>
  <si>
    <t>CUST1445</t>
  </si>
  <si>
    <t>CUST5693</t>
  </si>
  <si>
    <t>CUST8395</t>
  </si>
  <si>
    <t>CUST9286</t>
  </si>
  <si>
    <t>CUST1948</t>
  </si>
  <si>
    <t>CUST9770</t>
  </si>
  <si>
    <t>CUST8377</t>
  </si>
  <si>
    <t>Sum of Revenue</t>
  </si>
  <si>
    <t>Total Revenue</t>
  </si>
  <si>
    <t>Sum of Profit</t>
  </si>
  <si>
    <t>Count of Order_ID</t>
  </si>
  <si>
    <t>Avg Order Value (AOV)</t>
  </si>
  <si>
    <t>Total Profit</t>
  </si>
  <si>
    <t>Total Orders</t>
  </si>
  <si>
    <t>Unique Customers</t>
  </si>
  <si>
    <t>Overall Profit Margin</t>
  </si>
  <si>
    <t>Row Labels</t>
  </si>
  <si>
    <t>Grand Total</t>
  </si>
  <si>
    <t>Jan</t>
  </si>
  <si>
    <t>Feb</t>
  </si>
  <si>
    <t>Mar</t>
  </si>
  <si>
    <t>Apr</t>
  </si>
  <si>
    <t>May</t>
  </si>
  <si>
    <t>Jun</t>
  </si>
  <si>
    <t>Jul</t>
  </si>
  <si>
    <t>Aug</t>
  </si>
  <si>
    <t>Sep</t>
  </si>
  <si>
    <t>Oct</t>
  </si>
  <si>
    <t>Nov</t>
  </si>
  <si>
    <t>Dec</t>
  </si>
  <si>
    <t>Monthly Sales Trend</t>
  </si>
  <si>
    <r>
      <t>Profit Margin %</t>
    </r>
    <r>
      <rPr>
        <sz val="11"/>
        <color theme="1"/>
        <rFont val="Aptos Narrow"/>
        <family val="2"/>
        <scheme val="minor"/>
      </rPr>
      <t>.</t>
    </r>
  </si>
  <si>
    <t>Sum of Margin_Pct</t>
  </si>
  <si>
    <t>Product Category</t>
  </si>
  <si>
    <t>Profit Margin %</t>
  </si>
  <si>
    <t>Profit By Product Category</t>
  </si>
  <si>
    <t>Profit By Region</t>
  </si>
  <si>
    <t>Sales by Day of the Week</t>
  </si>
  <si>
    <t>Weekday</t>
  </si>
  <si>
    <t>Sunday</t>
  </si>
  <si>
    <t>Monday</t>
  </si>
  <si>
    <t>Tuesday</t>
  </si>
  <si>
    <t>Wednesday</t>
  </si>
  <si>
    <t>Thursday</t>
  </si>
  <si>
    <t>Friday</t>
  </si>
  <si>
    <t>Saturday</t>
  </si>
  <si>
    <t>Performance by Customer Segment</t>
  </si>
  <si>
    <t>Payment Method Utilization</t>
  </si>
  <si>
    <t>Sum of Segment_Margin</t>
  </si>
  <si>
    <t>Top 3 Most Selling Product Category</t>
  </si>
  <si>
    <t>Top 3 Worst Selling Product Category</t>
  </si>
  <si>
    <t>Max of Order_Date</t>
  </si>
  <si>
    <t>Recency</t>
  </si>
  <si>
    <t>Customer Summary (RFM Table)</t>
  </si>
  <si>
    <t>Frequency</t>
  </si>
  <si>
    <t>Monetary</t>
  </si>
  <si>
    <t>Customer Segmentation</t>
  </si>
  <si>
    <t>Orders per Customer</t>
  </si>
  <si>
    <t>Count of Count of Order_ID</t>
  </si>
  <si>
    <t>Distribution</t>
  </si>
  <si>
    <t>Revenue By Region</t>
  </si>
  <si>
    <t>Profit Margin %.</t>
  </si>
  <si>
    <t>Details for Sum of Margin_Pct - Product_Category: Home &amp; Kitchen</t>
  </si>
  <si>
    <t>Profit Margin by Category</t>
  </si>
  <si>
    <t>Top 5 Customers</t>
  </si>
  <si>
    <t>Revenue Share by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</si>
</sst>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0.00"/>
    <numFmt numFmtId="165" formatCode="\$#,###.00"/>
    <numFmt numFmtId="166" formatCode="\$#,##0.00"/>
    <numFmt numFmtId="167" formatCode="_ * #,##0_ ;_ * \-#,##0_ ;_ * &quot;-&quot;??_ ;_ @_ "/>
    <numFmt numFmtId="177" formatCode="\$#.00,,&quot;M&quot;"/>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5"/>
      <color theme="1"/>
      <name val="Aptos Narrow"/>
      <family val="2"/>
      <scheme val="minor"/>
    </font>
    <font>
      <sz val="13"/>
      <color theme="1"/>
      <name val="Aptos Narrow"/>
      <family val="2"/>
      <scheme val="minor"/>
    </font>
    <font>
      <b/>
      <sz val="12"/>
      <color theme="1"/>
      <name val="Aptos Narrow"/>
      <family val="2"/>
      <scheme val="minor"/>
    </font>
    <font>
      <b/>
      <sz val="15"/>
      <color theme="1"/>
      <name val="Aptos Narrow"/>
      <family val="2"/>
      <scheme val="minor"/>
    </font>
    <font>
      <b/>
      <sz val="20"/>
      <color theme="1"/>
      <name val="Arial Black"/>
      <family val="2"/>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6">
    <xf numFmtId="0" fontId="0" fillId="0" borderId="0" xfId="0"/>
    <xf numFmtId="14" fontId="0" fillId="0" borderId="0" xfId="0" applyNumberFormat="1"/>
    <xf numFmtId="0" fontId="2" fillId="0" borderId="0" xfId="0" applyFont="1"/>
    <xf numFmtId="10" fontId="0" fillId="0" borderId="0" xfId="1" applyNumberFormat="1" applyFont="1"/>
    <xf numFmtId="0" fontId="3" fillId="0" borderId="0" xfId="0" applyFont="1"/>
    <xf numFmtId="164" fontId="3" fillId="0" borderId="0" xfId="0" applyNumberFormat="1" applyFont="1"/>
    <xf numFmtId="10" fontId="3" fillId="0" borderId="0" xfId="1" applyNumberFormat="1"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0" applyNumberFormat="1"/>
    <xf numFmtId="167" fontId="0" fillId="0" borderId="0" xfId="0" applyNumberFormat="1"/>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0" fontId="0" fillId="0" borderId="0" xfId="0" applyNumberFormat="1"/>
    <xf numFmtId="0" fontId="6" fillId="2" borderId="0" xfId="0" applyFont="1" applyFill="1" applyAlignment="1">
      <alignment horizontal="center"/>
    </xf>
    <xf numFmtId="0" fontId="5" fillId="0" borderId="0" xfId="0" applyFont="1"/>
    <xf numFmtId="0" fontId="6" fillId="0" borderId="0" xfId="0" applyFont="1" applyAlignment="1">
      <alignment horizontal="center"/>
    </xf>
    <xf numFmtId="0" fontId="7" fillId="0" borderId="0" xfId="0" applyFont="1"/>
    <xf numFmtId="0" fontId="3" fillId="0" borderId="0" xfId="0" applyNumberFormat="1" applyFont="1"/>
    <xf numFmtId="177" fontId="3" fillId="0" borderId="0" xfId="0" applyNumberFormat="1" applyFont="1"/>
    <xf numFmtId="177" fontId="0" fillId="0" borderId="0" xfId="0" applyNumberFormat="1"/>
    <xf numFmtId="166" fontId="2" fillId="0" borderId="1" xfId="0" applyNumberFormat="1" applyFont="1" applyBorder="1"/>
    <xf numFmtId="167" fontId="0" fillId="0" borderId="0" xfId="2" applyNumberFormat="1" applyFont="1"/>
  </cellXfs>
  <cellStyles count="3">
    <cellStyle name="Comma" xfId="2" builtinId="3"/>
    <cellStyle name="Normal" xfId="0" builtinId="0"/>
    <cellStyle name="Percent" xfId="1" builtinId="5"/>
  </cellStyles>
  <dxfs count="1362">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5" formatCode="\$#,###.00"/>
    </dxf>
    <dxf>
      <numFmt numFmtId="173" formatCode="_-[$$-409]* #,##0.00_ ;_-[$$-409]* \-#,##0.00\ ;_-[$$-409]* &quot;-&quot;??_ ;_-@_ "/>
    </dxf>
    <dxf>
      <numFmt numFmtId="177" formatCode="\$#.00,,&quot;M&quot;"/>
    </dxf>
    <dxf>
      <numFmt numFmtId="177" formatCode="\$#.00,,&quot;M&quot;"/>
    </dxf>
    <dxf>
      <numFmt numFmtId="14" formatCode="0.00%"/>
    </dxf>
    <dxf>
      <numFmt numFmtId="14" formatCode="0.00%"/>
    </dxf>
    <dxf>
      <numFmt numFmtId="166" formatCode="\$#,##0.00"/>
    </dxf>
    <dxf>
      <numFmt numFmtId="166" formatCode="\$#,##0.00"/>
    </dxf>
    <dxf>
      <numFmt numFmtId="14"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7" formatCode="_ * #,##0_ ;_ * \-#,##0_ ;_ * &quot;-&quot;??_ ;_ @_ "/>
    </dxf>
    <dxf>
      <numFmt numFmtId="14" formatCode="0.00%"/>
    </dxf>
    <dxf>
      <numFmt numFmtId="166" formatCode="\$#,##0.00"/>
    </dxf>
    <dxf>
      <numFmt numFmtId="166" formatCode="\$#,##0.00"/>
    </dxf>
    <dxf>
      <numFmt numFmtId="167" formatCode="_ * #,##0_ ;_ * \-#,##0_ ;_ * &quot;-&quot;??_ ;_ @_ "/>
    </dxf>
    <dxf>
      <numFmt numFmtId="14" formatCode="0.00%"/>
    </dxf>
    <dxf>
      <numFmt numFmtId="14" formatCode="0.00%"/>
    </dxf>
    <dxf>
      <font>
        <sz val="15"/>
      </font>
    </dxf>
    <dxf>
      <numFmt numFmtId="177" formatCode="\$#.00,,&quot;M&quot;"/>
    </dxf>
    <dxf>
      <numFmt numFmtId="177" formatCode="\$#.00,,&quot;M&quot;"/>
    </dxf>
    <dxf>
      <numFmt numFmtId="165" formatCode="\$#,###.00"/>
    </dxf>
    <dxf>
      <numFmt numFmtId="166" formatCode="\$#,##0.00"/>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77" formatCode="\$#.00,,&quot;M&quot;"/>
    </dxf>
    <dxf>
      <numFmt numFmtId="165" formatCode="\$#,###.00"/>
    </dxf>
    <dxf>
      <numFmt numFmtId="166" formatCode="\$#,##0.00"/>
    </dxf>
    <dxf>
      <numFmt numFmtId="14" formatCode="0.00%"/>
    </dxf>
    <dxf>
      <numFmt numFmtId="166" formatCode="\$#,##0.00"/>
    </dxf>
    <dxf>
      <numFmt numFmtId="166" formatCode="\$#,##0.00"/>
    </dxf>
    <dxf>
      <numFmt numFmtId="14" formatCode="0.00%"/>
    </dxf>
    <dxf>
      <numFmt numFmtId="19" formatCode="dd/mm/yyyy"/>
    </dxf>
    <dxf>
      <numFmt numFmtId="173" formatCode="_-[$$-409]* #,##0.00_ ;_-[$$-409]* \-#,##0.00\ ;_-[$$-409]* &quot;-&quot;??_ ;_-@_ "/>
    </dxf>
    <dxf>
      <numFmt numFmtId="165" formatCode="\$#,###.00"/>
    </dxf>
    <dxf>
      <font>
        <sz val="15"/>
      </font>
    </dxf>
    <dxf>
      <numFmt numFmtId="0" formatCode="General"/>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4" formatCode="0.00%"/>
    </dxf>
    <dxf>
      <numFmt numFmtId="167" formatCode="_ * #,##0_ ;_ * \-#,##0_ ;_ * &quot;-&quot;??_ ;_ @_ "/>
    </dxf>
    <dxf>
      <numFmt numFmtId="14" formatCode="0.00%"/>
    </dxf>
    <dxf>
      <numFmt numFmtId="14" formatCode="0.00%"/>
    </dxf>
    <dxf>
      <numFmt numFmtId="167" formatCode="_ * #,##0_ ;_ * \-#,##0_ ;_ * &quot;-&quot;??_ ;_ @_ "/>
    </dxf>
    <dxf>
      <numFmt numFmtId="166" formatCode="\$#,##0.00"/>
    </dxf>
    <dxf>
      <numFmt numFmtId="166" formatCode="\$#,##0.00"/>
    </dxf>
    <dxf>
      <numFmt numFmtId="166" formatCode="\$#,##0.00"/>
    </dxf>
    <dxf>
      <numFmt numFmtId="166" formatCode="\$#,##0.00"/>
    </dxf>
    <dxf>
      <numFmt numFmtId="166" formatCode="\$#,##0.00"/>
    </dxf>
    <dxf>
      <numFmt numFmtId="166" formatCode="\$#,##0.00"/>
    </dxf>
    <dxf>
      <numFmt numFmtId="14" formatCode="0.00%"/>
    </dxf>
    <dxf>
      <numFmt numFmtId="166" formatCode="\$#,##0.00"/>
    </dxf>
    <dxf>
      <numFmt numFmtId="166" formatCode="\$#,##0.00"/>
    </dxf>
    <dxf>
      <numFmt numFmtId="14" formatCode="0.00%"/>
    </dxf>
    <dxf>
      <numFmt numFmtId="165" formatCode="\$#,###.00"/>
    </dxf>
  </dxfs>
  <tableStyles count="3" defaultTableStyle="TableStyleMedium2" defaultPivotStyle="PivotStyleLight16">
    <tableStyle name="Slicer Style 1" pivot="0" table="0" count="1" xr9:uid="{78AAA746-9558-42D2-BF81-8616F1E0A71D}"/>
    <tableStyle name="Slicer Style 2" pivot="0" table="0" count="4" xr9:uid="{AC5B5852-4C66-4ADC-BE10-7C8211191094}"/>
    <tableStyle name="Slicer Style 3" pivot="0" table="0" count="8" xr9:uid="{7F71A885-4E03-4969-8280-C9F2F7BC181A}"/>
  </tableStyles>
  <colors>
    <mruColors>
      <color rgb="FFEB5F19"/>
      <color rgb="FF4B7EAF"/>
      <color rgb="FF8EADD1"/>
      <color rgb="FF2E5A88"/>
      <color rgb="FF9AAC9D"/>
      <color rgb="FFF2F2F2"/>
      <color rgb="FFFFFFFF"/>
      <color rgb="FF0099CC"/>
      <color rgb="FF0066FF"/>
      <color rgb="FFFF9933"/>
    </mruColors>
  </colors>
  <extLst>
    <ext xmlns:x14="http://schemas.microsoft.com/office/spreadsheetml/2009/9/main" uri="{46F421CA-312F-682f-3DD2-61675219B42D}">
      <x14:dxfs count="13">
        <dxf>
          <fill>
            <patternFill>
              <bgColor theme="3" tint="0.24994659260841701"/>
            </patternFill>
          </fill>
        </dxf>
        <dxf>
          <fill>
            <patternFill>
              <bgColor theme="4" tint="-0.24994659260841701"/>
            </patternFill>
          </fill>
        </dxf>
        <dxf>
          <fill>
            <patternFill>
              <bgColor theme="4" tint="0.39994506668294322"/>
            </patternFill>
          </fill>
        </dxf>
        <dxf>
          <fill>
            <patternFill>
              <bgColor theme="3" tint="0.499984740745262"/>
            </patternFill>
          </fill>
        </dxf>
        <dxf>
          <font>
            <color theme="0"/>
          </font>
          <fill>
            <patternFill>
              <bgColor theme="3" tint="0.499984740745262"/>
            </patternFill>
          </fill>
        </dxf>
        <dxf>
          <fill>
            <patternFill>
              <bgColor theme="4"/>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ill>
            <patternFill>
              <bgColor theme="3" tint="0.499984740745262"/>
            </patternFill>
          </fill>
        </dxf>
        <dxf>
          <fill>
            <patternFill>
              <bgColor theme="4"/>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2"/>
          </x14:slicerStyleElements>
        </x14:slicerStyle>
        <x14:slicerStyle name="Slicer Style 2">
          <x14:slicerStyleElements>
            <x14:slicerStyleElement type="selectedItemWithData" dxfId="11"/>
            <x14:slicerStyleElement type="selectedItemWithNoData" dxfId="10"/>
            <x14:slicerStyleElement type="hoveredUnselectedItemWithData" dxfId="8"/>
            <x14:slicerStyleElement type="hoveredSelectedItemWithNoData" dxfId="9"/>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[RETAIL_SALES_DATA_ANALYSYS.xlsx]Sales Trend Analysis!Monthly Sales Trend</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5.5383141762452105E-2"/>
              <c:y val="3.580589358148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5.1551724137931035E-2"/>
              <c:y val="3.580589358148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1973180076628355E-2"/>
              <c:y val="4.843215620774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5.1551724137931035E-2"/>
              <c:y val="4.843215620774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706896551724138E-2"/>
              <c:y val="-6.5204207428616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5.3467432950191712E-2"/>
              <c:y val="5.2640910416500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02636534839925E-2"/>
          <c:y val="6.7708333333333329E-2"/>
          <c:w val="0.94821092278719399"/>
          <c:h val="0.82230068897637798"/>
        </c:manualLayout>
      </c:layout>
      <c:lineChart>
        <c:grouping val="standard"/>
        <c:varyColors val="0"/>
        <c:ser>
          <c:idx val="0"/>
          <c:order val="0"/>
          <c:tx>
            <c:strRef>
              <c:f>'Sales Trend Analysis'!$B$3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C9B9-46C0-BE41-5509BBBBBF3C}"/>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C9B9-46C0-BE41-5509BBBBBF3C}"/>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4-C9B9-46C0-BE41-5509BBBBBF3C}"/>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5-C9B9-46C0-BE41-5509BBBBBF3C}"/>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6-C9B9-46C0-BE41-5509BBBBBF3C}"/>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7-C9B9-46C0-BE41-5509BBBBBF3C}"/>
              </c:ext>
            </c:extLst>
          </c:dPt>
          <c:dLbls>
            <c:dLbl>
              <c:idx val="1"/>
              <c:layout>
                <c:manualLayout>
                  <c:x val="-5.5383141762452105E-2"/>
                  <c:y val="3.580589358148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B9-46C0-BE41-5509BBBBBF3C}"/>
                </c:ext>
              </c:extLst>
            </c:dLbl>
            <c:dLbl>
              <c:idx val="3"/>
              <c:layout>
                <c:manualLayout>
                  <c:x val="-5.1551724137931035E-2"/>
                  <c:y val="3.580589358148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B9-46C0-BE41-5509BBBBBF3C}"/>
                </c:ext>
              </c:extLst>
            </c:dLbl>
            <c:dLbl>
              <c:idx val="5"/>
              <c:layout>
                <c:manualLayout>
                  <c:x val="-4.1973180076628355E-2"/>
                  <c:y val="4.8432156207746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B9-46C0-BE41-5509BBBBBF3C}"/>
                </c:ext>
              </c:extLst>
            </c:dLbl>
            <c:dLbl>
              <c:idx val="7"/>
              <c:layout>
                <c:manualLayout>
                  <c:x val="-5.1551724137931035E-2"/>
                  <c:y val="4.84321562077466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B9-46C0-BE41-5509BBBBBF3C}"/>
                </c:ext>
              </c:extLst>
            </c:dLbl>
            <c:dLbl>
              <c:idx val="9"/>
              <c:layout>
                <c:manualLayout>
                  <c:x val="-1.706896551724138E-2"/>
                  <c:y val="-6.52042074286169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B9-46C0-BE41-5509BBBBBF3C}"/>
                </c:ext>
              </c:extLst>
            </c:dLbl>
            <c:dLbl>
              <c:idx val="10"/>
              <c:layout>
                <c:manualLayout>
                  <c:x val="-5.3467432950191712E-2"/>
                  <c:y val="5.2640910416500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B9-46C0-BE41-5509BBBBBF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Analysis'!$B$4:$B$16</c:f>
              <c:numCache>
                <c:formatCode>\$#.00,,"M"</c:formatCode>
                <c:ptCount val="12"/>
                <c:pt idx="0">
                  <c:v>1030685.8099999994</c:v>
                </c:pt>
                <c:pt idx="1">
                  <c:v>953256.37000000058</c:v>
                </c:pt>
                <c:pt idx="2">
                  <c:v>992355.73999999941</c:v>
                </c:pt>
                <c:pt idx="3">
                  <c:v>979309.97999999986</c:v>
                </c:pt>
                <c:pt idx="4">
                  <c:v>1014429.2800000004</c:v>
                </c:pt>
                <c:pt idx="5">
                  <c:v>987704.04000000015</c:v>
                </c:pt>
                <c:pt idx="6">
                  <c:v>1049945.0000000019</c:v>
                </c:pt>
                <c:pt idx="7">
                  <c:v>996244.72000000114</c:v>
                </c:pt>
                <c:pt idx="8">
                  <c:v>1046701.7000000007</c:v>
                </c:pt>
                <c:pt idx="9">
                  <c:v>974671.96000000043</c:v>
                </c:pt>
                <c:pt idx="10">
                  <c:v>918265.04999999923</c:v>
                </c:pt>
                <c:pt idx="11">
                  <c:v>1008849.8300000001</c:v>
                </c:pt>
              </c:numCache>
            </c:numRef>
          </c:val>
          <c:smooth val="0"/>
          <c:extLst>
            <c:ext xmlns:c16="http://schemas.microsoft.com/office/drawing/2014/chart" uri="{C3380CC4-5D6E-409C-BE32-E72D297353CC}">
              <c16:uniqueId val="{00000000-C9B9-46C0-BE41-5509BBBBBF3C}"/>
            </c:ext>
          </c:extLst>
        </c:ser>
        <c:dLbls>
          <c:dLblPos val="t"/>
          <c:showLegendKey val="0"/>
          <c:showVal val="1"/>
          <c:showCatName val="0"/>
          <c:showSerName val="0"/>
          <c:showPercent val="0"/>
          <c:showBubbleSize val="0"/>
        </c:dLbls>
        <c:smooth val="0"/>
        <c:axId val="576938480"/>
        <c:axId val="576938960"/>
      </c:lineChart>
      <c:catAx>
        <c:axId val="57693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38960"/>
        <c:crosses val="autoZero"/>
        <c:auto val="1"/>
        <c:lblAlgn val="ctr"/>
        <c:lblOffset val="100"/>
        <c:noMultiLvlLbl val="0"/>
      </c:catAx>
      <c:valAx>
        <c:axId val="576938960"/>
        <c:scaling>
          <c:orientation val="minMax"/>
        </c:scaling>
        <c:delete val="1"/>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57693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[RETAIL_SALES_DATA_ANALYSYS.xlsx]Sales Trend Analysis!Sales by Day of the Week</c:name>
    <c:fmtId val="4"/>
  </c:pivotSource>
  <c:chart>
    <c:autoTitleDeleted val="1"/>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Analysis'!$B$25</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Trend Analysis'!$A$26:$A$38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Analysis'!$B$26:$B$38</c:f>
              <c:numCache>
                <c:formatCode>General</c:formatCode>
                <c:ptCount val="12"/>
                <c:pt idx="0">
                  <c:v>1030685.8099999994</c:v>
                </c:pt>
                <c:pt idx="1">
                  <c:v>953256.37000000058</c:v>
                </c:pt>
                <c:pt idx="2">
                  <c:v>992355.73999999941</c:v>
                </c:pt>
                <c:pt idx="3">
                  <c:v>979309.97999999986</c:v>
                </c:pt>
                <c:pt idx="4">
                  <c:v>1014429.2800000004</c:v>
                </c:pt>
                <c:pt idx="5">
                  <c:v>987704.04000000015</c:v>
                </c:pt>
                <c:pt idx="6">
                  <c:v>1049945.0000000019</c:v>
                </c:pt>
                <c:pt idx="7">
                  <c:v>996244.72000000114</c:v>
                </c:pt>
                <c:pt idx="8">
                  <c:v>1046701.7000000007</c:v>
                </c:pt>
                <c:pt idx="9">
                  <c:v>974671.96000000043</c:v>
                </c:pt>
                <c:pt idx="10">
                  <c:v>918265.04999999923</c:v>
                </c:pt>
                <c:pt idx="11">
                  <c:v>1008849.8300000001</c:v>
                </c:pt>
              </c:numCache>
            </c:numRef>
          </c:val>
          <c:smooth val="0"/>
          <c:extLst>
            <c:ext xmlns:c16="http://schemas.microsoft.com/office/drawing/2014/chart" uri="{C3380CC4-5D6E-409C-BE32-E72D297353CC}">
              <c16:uniqueId val="{00000000-70C9-4BB5-A501-717C3672B1BF}"/>
            </c:ext>
          </c:extLst>
        </c:ser>
        <c:dLbls>
          <c:dLblPos val="t"/>
          <c:showLegendKey val="0"/>
          <c:showVal val="1"/>
          <c:showCatName val="0"/>
          <c:showSerName val="0"/>
          <c:showPercent val="0"/>
          <c:showBubbleSize val="0"/>
        </c:dLbls>
        <c:marker val="1"/>
        <c:smooth val="0"/>
        <c:axId val="186824176"/>
        <c:axId val="186822256"/>
      </c:lineChart>
      <c:catAx>
        <c:axId val="1868241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822256"/>
        <c:crosses val="autoZero"/>
        <c:auto val="1"/>
        <c:lblAlgn val="ctr"/>
        <c:lblOffset val="100"/>
        <c:noMultiLvlLbl val="0"/>
      </c:catAx>
      <c:valAx>
        <c:axId val="186822256"/>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8682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[RETAIL_SALES_DATA_ANALYSYS.xlsx]Sales Trend Analysis!Revenue By Region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Trend Analysis'!$B$44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Analysis'!$A$45:$A$49</c:f>
              <c:strCache>
                <c:ptCount val="4"/>
                <c:pt idx="0">
                  <c:v>North</c:v>
                </c:pt>
                <c:pt idx="1">
                  <c:v>East</c:v>
                </c:pt>
                <c:pt idx="2">
                  <c:v>West</c:v>
                </c:pt>
                <c:pt idx="3">
                  <c:v>South</c:v>
                </c:pt>
              </c:strCache>
            </c:strRef>
          </c:cat>
          <c:val>
            <c:numRef>
              <c:f>'Sales Trend Analysis'!$B$45:$B$49</c:f>
              <c:numCache>
                <c:formatCode>\$#.00,,"M"</c:formatCode>
                <c:ptCount val="4"/>
                <c:pt idx="0">
                  <c:v>3038232.1500000041</c:v>
                </c:pt>
                <c:pt idx="1">
                  <c:v>2987841.7000000039</c:v>
                </c:pt>
                <c:pt idx="2">
                  <c:v>2983709.679999995</c:v>
                </c:pt>
                <c:pt idx="3">
                  <c:v>2942635.95</c:v>
                </c:pt>
              </c:numCache>
            </c:numRef>
          </c:val>
          <c:extLst>
            <c:ext xmlns:c16="http://schemas.microsoft.com/office/drawing/2014/chart" uri="{C3380CC4-5D6E-409C-BE32-E72D297353CC}">
              <c16:uniqueId val="{00000000-9A8C-4149-A28B-B7B98E9B8A0A}"/>
            </c:ext>
          </c:extLst>
        </c:ser>
        <c:dLbls>
          <c:dLblPos val="outEnd"/>
          <c:showLegendKey val="0"/>
          <c:showVal val="1"/>
          <c:showCatName val="0"/>
          <c:showSerName val="0"/>
          <c:showPercent val="0"/>
          <c:showBubbleSize val="0"/>
        </c:dLbls>
        <c:gapWidth val="182"/>
        <c:axId val="1233844991"/>
        <c:axId val="1233853151"/>
      </c:barChart>
      <c:catAx>
        <c:axId val="123384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53151"/>
        <c:crosses val="autoZero"/>
        <c:auto val="1"/>
        <c:lblAlgn val="ctr"/>
        <c:lblOffset val="100"/>
        <c:noMultiLvlLbl val="0"/>
      </c:catAx>
      <c:valAx>
        <c:axId val="1233853151"/>
        <c:scaling>
          <c:orientation val="minMax"/>
        </c:scaling>
        <c:delete val="1"/>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123384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[RETAIL_SALES_DATA_ANALYSYS.xlsx]Profit Margin Analysis!By Product Category:</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Analysis'!$B$3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Analysis'!$A$4:$A$8</c:f>
              <c:strCache>
                <c:ptCount val="5"/>
                <c:pt idx="0">
                  <c:v>Home &amp; Kitchen</c:v>
                </c:pt>
                <c:pt idx="1">
                  <c:v>Electronics</c:v>
                </c:pt>
                <c:pt idx="2">
                  <c:v>Clothing</c:v>
                </c:pt>
                <c:pt idx="3">
                  <c:v>Sports</c:v>
                </c:pt>
                <c:pt idx="4">
                  <c:v>Beauty</c:v>
                </c:pt>
              </c:strCache>
            </c:strRef>
          </c:cat>
          <c:val>
            <c:numRef>
              <c:f>'Profit Margin Analysis'!$B$4:$B$8</c:f>
              <c:numCache>
                <c:formatCode>\$#,##0.00</c:formatCode>
                <c:ptCount val="5"/>
                <c:pt idx="0">
                  <c:v>2377096.0700000012</c:v>
                </c:pt>
                <c:pt idx="1">
                  <c:v>2433318.3699999945</c:v>
                </c:pt>
                <c:pt idx="2">
                  <c:v>2333518.14</c:v>
                </c:pt>
                <c:pt idx="3">
                  <c:v>2380619.7399999984</c:v>
                </c:pt>
                <c:pt idx="4">
                  <c:v>2427867.1599999988</c:v>
                </c:pt>
              </c:numCache>
            </c:numRef>
          </c:val>
          <c:extLst>
            <c:ext xmlns:c16="http://schemas.microsoft.com/office/drawing/2014/chart" uri="{C3380CC4-5D6E-409C-BE32-E72D297353CC}">
              <c16:uniqueId val="{00000000-08F2-4202-9DAE-77CBF99C5FAA}"/>
            </c:ext>
          </c:extLst>
        </c:ser>
        <c:ser>
          <c:idx val="1"/>
          <c:order val="1"/>
          <c:tx>
            <c:strRef>
              <c:f>'Profit Margin Analysis'!$C$3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Analysis'!$A$4:$A$8</c:f>
              <c:strCache>
                <c:ptCount val="5"/>
                <c:pt idx="0">
                  <c:v>Home &amp; Kitchen</c:v>
                </c:pt>
                <c:pt idx="1">
                  <c:v>Electronics</c:v>
                </c:pt>
                <c:pt idx="2">
                  <c:v>Clothing</c:v>
                </c:pt>
                <c:pt idx="3">
                  <c:v>Sports</c:v>
                </c:pt>
                <c:pt idx="4">
                  <c:v>Beauty</c:v>
                </c:pt>
              </c:strCache>
            </c:strRef>
          </c:cat>
          <c:val>
            <c:numRef>
              <c:f>'Profit Margin Analysis'!$C$4:$C$8</c:f>
              <c:numCache>
                <c:formatCode>\$#,##0.00</c:formatCode>
                <c:ptCount val="5"/>
                <c:pt idx="0">
                  <c:v>843057.02000000142</c:v>
                </c:pt>
                <c:pt idx="1">
                  <c:v>854182.55000000098</c:v>
                </c:pt>
                <c:pt idx="2">
                  <c:v>815424.41000000143</c:v>
                </c:pt>
                <c:pt idx="3">
                  <c:v>831067.44999999902</c:v>
                </c:pt>
                <c:pt idx="4">
                  <c:v>845766.25000000047</c:v>
                </c:pt>
              </c:numCache>
            </c:numRef>
          </c:val>
          <c:extLst>
            <c:ext xmlns:c16="http://schemas.microsoft.com/office/drawing/2014/chart" uri="{C3380CC4-5D6E-409C-BE32-E72D297353CC}">
              <c16:uniqueId val="{00000001-08F2-4202-9DAE-77CBF99C5FAA}"/>
            </c:ext>
          </c:extLst>
        </c:ser>
        <c:dLbls>
          <c:dLblPos val="outEnd"/>
          <c:showLegendKey val="0"/>
          <c:showVal val="1"/>
          <c:showCatName val="0"/>
          <c:showSerName val="0"/>
          <c:showPercent val="0"/>
          <c:showBubbleSize val="0"/>
        </c:dLbls>
        <c:gapWidth val="219"/>
        <c:overlap val="-27"/>
        <c:axId val="327536416"/>
        <c:axId val="174725760"/>
      </c:barChart>
      <c:lineChart>
        <c:grouping val="standard"/>
        <c:varyColors val="0"/>
        <c:ser>
          <c:idx val="2"/>
          <c:order val="2"/>
          <c:tx>
            <c:strRef>
              <c:f>'Profit Margin Analysis'!$D$3</c:f>
              <c:strCache>
                <c:ptCount val="1"/>
                <c:pt idx="0">
                  <c:v>Sum of Margin_Pct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Analysis'!$A$4:$A$8</c:f>
              <c:strCache>
                <c:ptCount val="5"/>
                <c:pt idx="0">
                  <c:v>Home &amp; Kitchen</c:v>
                </c:pt>
                <c:pt idx="1">
                  <c:v>Electronics</c:v>
                </c:pt>
                <c:pt idx="2">
                  <c:v>Clothing</c:v>
                </c:pt>
                <c:pt idx="3">
                  <c:v>Sports</c:v>
                </c:pt>
                <c:pt idx="4">
                  <c:v>Beauty</c:v>
                </c:pt>
              </c:strCache>
            </c:strRef>
          </c:cat>
          <c:val>
            <c:numRef>
              <c:f>'Profit Margin Analysis'!$D$4:$D$8</c:f>
              <c:numCache>
                <c:formatCode>0.00%</c:formatCode>
                <c:ptCount val="5"/>
                <c:pt idx="0">
                  <c:v>0.35465837104345599</c:v>
                </c:pt>
                <c:pt idx="1">
                  <c:v>0.35103608328901198</c:v>
                </c:pt>
                <c:pt idx="2">
                  <c:v>0.34943992764504561</c:v>
                </c:pt>
                <c:pt idx="3">
                  <c:v>0.3490971010767136</c:v>
                </c:pt>
                <c:pt idx="4">
                  <c:v>0.34835771245408703</c:v>
                </c:pt>
              </c:numCache>
            </c:numRef>
          </c:val>
          <c:smooth val="0"/>
          <c:extLst>
            <c:ext xmlns:c16="http://schemas.microsoft.com/office/drawing/2014/chart" uri="{C3380CC4-5D6E-409C-BE32-E72D297353CC}">
              <c16:uniqueId val="{00000002-08F2-4202-9DAE-77CBF99C5FAA}"/>
            </c:ext>
          </c:extLst>
        </c:ser>
        <c:dLbls>
          <c:showLegendKey val="0"/>
          <c:showVal val="1"/>
          <c:showCatName val="0"/>
          <c:showSerName val="0"/>
          <c:showPercent val="0"/>
          <c:showBubbleSize val="0"/>
        </c:dLbls>
        <c:marker val="1"/>
        <c:smooth val="0"/>
        <c:axId val="35690112"/>
        <c:axId val="35691552"/>
      </c:lineChart>
      <c:catAx>
        <c:axId val="32753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25760"/>
        <c:crosses val="autoZero"/>
        <c:auto val="1"/>
        <c:lblAlgn val="ctr"/>
        <c:lblOffset val="100"/>
        <c:noMultiLvlLbl val="0"/>
      </c:catAx>
      <c:valAx>
        <c:axId val="174725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36416"/>
        <c:crosses val="autoZero"/>
        <c:crossBetween val="between"/>
      </c:valAx>
      <c:valAx>
        <c:axId val="356915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0112"/>
        <c:crosses val="max"/>
        <c:crossBetween val="between"/>
      </c:valAx>
      <c:catAx>
        <c:axId val="35690112"/>
        <c:scaling>
          <c:orientation val="minMax"/>
        </c:scaling>
        <c:delete val="1"/>
        <c:axPos val="t"/>
        <c:numFmt formatCode="General" sourceLinked="1"/>
        <c:majorTickMark val="out"/>
        <c:minorTickMark val="none"/>
        <c:tickLblPos val="nextTo"/>
        <c:crossAx val="35691552"/>
        <c:crosses val="max"/>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[RETAIL_SALES_DATA_ANALYSYS.xlsx]Profit Margin Analysis!By Region</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Analysis'!$B$22</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'Profit Margin Analysis'!$A$23:$A$26</c:f>
              <c:strCache>
                <c:ptCount val="4"/>
                <c:pt idx="0">
                  <c:v>North</c:v>
                </c:pt>
                <c:pt idx="1">
                  <c:v>East</c:v>
                </c:pt>
                <c:pt idx="2">
                  <c:v>South</c:v>
                </c:pt>
                <c:pt idx="3">
                  <c:v>West</c:v>
                </c:pt>
              </c:strCache>
            </c:strRef>
          </c:cat>
          <c:val>
            <c:numRef>
              <c:f>'Profit Margin Analysis'!$B$23:$B$26</c:f>
              <c:numCache>
                <c:formatCode>\$#,##0.00</c:formatCode>
                <c:ptCount val="4"/>
                <c:pt idx="0">
                  <c:v>3038232.1500000041</c:v>
                </c:pt>
                <c:pt idx="1">
                  <c:v>2987841.7000000039</c:v>
                </c:pt>
                <c:pt idx="2">
                  <c:v>2942635.95</c:v>
                </c:pt>
                <c:pt idx="3">
                  <c:v>2983709.679999995</c:v>
                </c:pt>
              </c:numCache>
            </c:numRef>
          </c:val>
          <c:extLst>
            <c:ext xmlns:c16="http://schemas.microsoft.com/office/drawing/2014/chart" uri="{C3380CC4-5D6E-409C-BE32-E72D297353CC}">
              <c16:uniqueId val="{00000000-0598-4F3D-B26A-F2DA1106BE2C}"/>
            </c:ext>
          </c:extLst>
        </c:ser>
        <c:ser>
          <c:idx val="1"/>
          <c:order val="1"/>
          <c:tx>
            <c:strRef>
              <c:f>'Profit Margin Analysis'!$C$22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'Profit Margin Analysis'!$A$23:$A$26</c:f>
              <c:strCache>
                <c:ptCount val="4"/>
                <c:pt idx="0">
                  <c:v>North</c:v>
                </c:pt>
                <c:pt idx="1">
                  <c:v>East</c:v>
                </c:pt>
                <c:pt idx="2">
                  <c:v>South</c:v>
                </c:pt>
                <c:pt idx="3">
                  <c:v>West</c:v>
                </c:pt>
              </c:strCache>
            </c:strRef>
          </c:cat>
          <c:val>
            <c:numRef>
              <c:f>'Profit Margin Analysis'!$C$23:$C$26</c:f>
              <c:numCache>
                <c:formatCode>\$#,##0.00</c:formatCode>
                <c:ptCount val="4"/>
                <c:pt idx="0">
                  <c:v>1068527.7200000007</c:v>
                </c:pt>
                <c:pt idx="1">
                  <c:v>1049453.0100000012</c:v>
                </c:pt>
                <c:pt idx="2">
                  <c:v>1030989.4000000015</c:v>
                </c:pt>
                <c:pt idx="3">
                  <c:v>1040527.550000001</c:v>
                </c:pt>
              </c:numCache>
            </c:numRef>
          </c:val>
          <c:extLst>
            <c:ext xmlns:c16="http://schemas.microsoft.com/office/drawing/2014/chart" uri="{C3380CC4-5D6E-409C-BE32-E72D297353CC}">
              <c16:uniqueId val="{00000001-0598-4F3D-B26A-F2DA1106BE2C}"/>
            </c:ext>
          </c:extLst>
        </c:ser>
        <c:dLbls>
          <c:dLblPos val="outEnd"/>
          <c:showLegendKey val="0"/>
          <c:showVal val="1"/>
          <c:showCatName val="0"/>
          <c:showSerName val="0"/>
          <c:showPercent val="0"/>
          <c:showBubbleSize val="0"/>
        </c:dLbls>
        <c:gapWidth val="219"/>
        <c:overlap val="-27"/>
        <c:axId val="208569920"/>
        <c:axId val="208568960"/>
      </c:barChart>
      <c:lineChart>
        <c:grouping val="standard"/>
        <c:varyColors val="0"/>
        <c:ser>
          <c:idx val="2"/>
          <c:order val="2"/>
          <c:tx>
            <c:strRef>
              <c:f>'Profit Margin Analysis'!$D$22</c:f>
              <c:strCache>
                <c:ptCount val="1"/>
                <c:pt idx="0">
                  <c:v>Sum of Margin_Pct</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'Profit Margin Analysis'!$A$23:$A$26</c:f>
              <c:strCache>
                <c:ptCount val="4"/>
                <c:pt idx="0">
                  <c:v>North</c:v>
                </c:pt>
                <c:pt idx="1">
                  <c:v>East</c:v>
                </c:pt>
                <c:pt idx="2">
                  <c:v>South</c:v>
                </c:pt>
                <c:pt idx="3">
                  <c:v>West</c:v>
                </c:pt>
              </c:strCache>
            </c:strRef>
          </c:cat>
          <c:val>
            <c:numRef>
              <c:f>'Profit Margin Analysis'!$D$23:$D$26</c:f>
              <c:numCache>
                <c:formatCode>0.00%</c:formatCode>
                <c:ptCount val="4"/>
                <c:pt idx="0">
                  <c:v>0.35169390199494771</c:v>
                </c:pt>
                <c:pt idx="1">
                  <c:v>0.35124116849965636</c:v>
                </c:pt>
                <c:pt idx="2">
                  <c:v>0.35036253805028156</c:v>
                </c:pt>
                <c:pt idx="3">
                  <c:v>0.34873619138441203</c:v>
                </c:pt>
              </c:numCache>
            </c:numRef>
          </c:val>
          <c:smooth val="0"/>
          <c:extLst>
            <c:ext xmlns:c16="http://schemas.microsoft.com/office/drawing/2014/chart" uri="{C3380CC4-5D6E-409C-BE32-E72D297353CC}">
              <c16:uniqueId val="{00000002-0598-4F3D-B26A-F2DA1106BE2C}"/>
            </c:ext>
          </c:extLst>
        </c:ser>
        <c:dLbls>
          <c:showLegendKey val="0"/>
          <c:showVal val="1"/>
          <c:showCatName val="0"/>
          <c:showSerName val="0"/>
          <c:showPercent val="0"/>
          <c:showBubbleSize val="0"/>
        </c:dLbls>
        <c:marker val="1"/>
        <c:smooth val="0"/>
        <c:axId val="208574240"/>
        <c:axId val="208573760"/>
      </c:lineChart>
      <c:catAx>
        <c:axId val="2085699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568960"/>
        <c:crosses val="autoZero"/>
        <c:auto val="1"/>
        <c:lblAlgn val="ctr"/>
        <c:lblOffset val="100"/>
        <c:noMultiLvlLbl val="0"/>
      </c:catAx>
      <c:valAx>
        <c:axId val="208568960"/>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569920"/>
        <c:crosses val="autoZero"/>
        <c:crossBetween val="between"/>
      </c:valAx>
      <c:valAx>
        <c:axId val="20857376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574240"/>
        <c:crosses val="max"/>
        <c:crossBetween val="between"/>
      </c:valAx>
      <c:catAx>
        <c:axId val="208574240"/>
        <c:scaling>
          <c:orientation val="minMax"/>
        </c:scaling>
        <c:delete val="1"/>
        <c:axPos val="b"/>
        <c:numFmt formatCode="General" sourceLinked="1"/>
        <c:majorTickMark val="none"/>
        <c:minorTickMark val="none"/>
        <c:tickLblPos val="nextTo"/>
        <c:crossAx val="208573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[RETAIL_SALES_DATA_ANALYSYS.xlsx]Profit Margin Analysis!Profit Margin by Category</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Analysis'!$B$38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Analysis'!$A$39:$A$43</c:f>
              <c:strCache>
                <c:ptCount val="5"/>
                <c:pt idx="0">
                  <c:v>Home &amp; Kitchen</c:v>
                </c:pt>
                <c:pt idx="1">
                  <c:v>Electronics</c:v>
                </c:pt>
                <c:pt idx="2">
                  <c:v>Clothing</c:v>
                </c:pt>
                <c:pt idx="3">
                  <c:v>Sports</c:v>
                </c:pt>
                <c:pt idx="4">
                  <c:v>Beauty</c:v>
                </c:pt>
              </c:strCache>
            </c:strRef>
          </c:cat>
          <c:val>
            <c:numRef>
              <c:f>'Profit Margin Analysis'!$B$39:$B$43</c:f>
              <c:numCache>
                <c:formatCode>0.00%</c:formatCode>
                <c:ptCount val="5"/>
                <c:pt idx="0">
                  <c:v>0.35465837104345599</c:v>
                </c:pt>
                <c:pt idx="1">
                  <c:v>0.35103608328901198</c:v>
                </c:pt>
                <c:pt idx="2">
                  <c:v>0.34943992764504561</c:v>
                </c:pt>
                <c:pt idx="3">
                  <c:v>0.3490971010767136</c:v>
                </c:pt>
                <c:pt idx="4">
                  <c:v>0.34835771245408703</c:v>
                </c:pt>
              </c:numCache>
            </c:numRef>
          </c:val>
          <c:extLst>
            <c:ext xmlns:c16="http://schemas.microsoft.com/office/drawing/2014/chart" uri="{C3380CC4-5D6E-409C-BE32-E72D297353CC}">
              <c16:uniqueId val="{00000000-300E-40BC-8D86-AE81EF9C0B4B}"/>
            </c:ext>
          </c:extLst>
        </c:ser>
        <c:dLbls>
          <c:dLblPos val="outEnd"/>
          <c:showLegendKey val="0"/>
          <c:showVal val="1"/>
          <c:showCatName val="0"/>
          <c:showSerName val="0"/>
          <c:showPercent val="0"/>
          <c:showBubbleSize val="0"/>
        </c:dLbls>
        <c:gapWidth val="219"/>
        <c:overlap val="-27"/>
        <c:axId val="1917919039"/>
        <c:axId val="1917919519"/>
      </c:barChart>
      <c:catAx>
        <c:axId val="191791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919519"/>
        <c:crosses val="autoZero"/>
        <c:auto val="1"/>
        <c:lblAlgn val="ctr"/>
        <c:lblOffset val="100"/>
        <c:noMultiLvlLbl val="0"/>
      </c:catAx>
      <c:valAx>
        <c:axId val="191791951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1791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[RETAIL_SALES_DATA_ANALYSYS.xlsx]KPI PIVOTS!Performance by Customer Segment</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PIVOTS'!$B$3</c:f>
              <c:strCache>
                <c:ptCount val="1"/>
                <c:pt idx="0">
                  <c:v>Count of Order_ID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PIVOTS'!$A$4:$A$6</c:f>
              <c:strCache>
                <c:ptCount val="3"/>
                <c:pt idx="0">
                  <c:v>Corporate</c:v>
                </c:pt>
                <c:pt idx="1">
                  <c:v>Home Office</c:v>
                </c:pt>
                <c:pt idx="2">
                  <c:v>Consumer</c:v>
                </c:pt>
              </c:strCache>
            </c:strRef>
          </c:cat>
          <c:val>
            <c:numRef>
              <c:f>'KPI PIVOTS'!$B$4:$B$6</c:f>
              <c:numCache>
                <c:formatCode>_ * #,##0_ ;_ * \-#,##0_ ;_ * "-"??_ ;_ @_ </c:formatCode>
                <c:ptCount val="3"/>
                <c:pt idx="0">
                  <c:v>3316</c:v>
                </c:pt>
                <c:pt idx="1">
                  <c:v>3389</c:v>
                </c:pt>
                <c:pt idx="2">
                  <c:v>3295</c:v>
                </c:pt>
              </c:numCache>
            </c:numRef>
          </c:val>
          <c:extLst>
            <c:ext xmlns:c16="http://schemas.microsoft.com/office/drawing/2014/chart" uri="{C3380CC4-5D6E-409C-BE32-E72D297353CC}">
              <c16:uniqueId val="{00000000-CCE5-4F7D-955C-64F67BCF356A}"/>
            </c:ext>
          </c:extLst>
        </c:ser>
        <c:ser>
          <c:idx val="1"/>
          <c:order val="1"/>
          <c:tx>
            <c:strRef>
              <c:f>'KPI PIVOTS'!$C$3</c:f>
              <c:strCache>
                <c:ptCount val="1"/>
                <c:pt idx="0">
                  <c:v>Sum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PIVOTS'!$A$4:$A$6</c:f>
              <c:strCache>
                <c:ptCount val="3"/>
                <c:pt idx="0">
                  <c:v>Corporate</c:v>
                </c:pt>
                <c:pt idx="1">
                  <c:v>Home Office</c:v>
                </c:pt>
                <c:pt idx="2">
                  <c:v>Consumer</c:v>
                </c:pt>
              </c:strCache>
            </c:strRef>
          </c:cat>
          <c:val>
            <c:numRef>
              <c:f>'KPI PIVOTS'!$C$4:$C$6</c:f>
              <c:numCache>
                <c:formatCode>\$#,##0.00</c:formatCode>
                <c:ptCount val="3"/>
                <c:pt idx="0">
                  <c:v>3994927.2400000026</c:v>
                </c:pt>
                <c:pt idx="1">
                  <c:v>3979059.119999995</c:v>
                </c:pt>
                <c:pt idx="2">
                  <c:v>3978433.119999995</c:v>
                </c:pt>
              </c:numCache>
            </c:numRef>
          </c:val>
          <c:extLst>
            <c:ext xmlns:c16="http://schemas.microsoft.com/office/drawing/2014/chart" uri="{C3380CC4-5D6E-409C-BE32-E72D297353CC}">
              <c16:uniqueId val="{00000001-CCE5-4F7D-955C-64F67BCF356A}"/>
            </c:ext>
          </c:extLst>
        </c:ser>
        <c:ser>
          <c:idx val="2"/>
          <c:order val="2"/>
          <c:tx>
            <c:strRef>
              <c:f>'KPI PIVOTS'!$D$3</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PIVOTS'!$A$4:$A$6</c:f>
              <c:strCache>
                <c:ptCount val="3"/>
                <c:pt idx="0">
                  <c:v>Corporate</c:v>
                </c:pt>
                <c:pt idx="1">
                  <c:v>Home Office</c:v>
                </c:pt>
                <c:pt idx="2">
                  <c:v>Consumer</c:v>
                </c:pt>
              </c:strCache>
            </c:strRef>
          </c:cat>
          <c:val>
            <c:numRef>
              <c:f>'KPI PIVOTS'!$D$4:$D$6</c:f>
              <c:numCache>
                <c:formatCode>0.00%</c:formatCode>
                <c:ptCount val="3"/>
                <c:pt idx="0">
                  <c:v>0.33427878876400413</c:v>
                </c:pt>
                <c:pt idx="1">
                  <c:v>0.33326340211745969</c:v>
                </c:pt>
                <c:pt idx="2">
                  <c:v>0.33245780911853928</c:v>
                </c:pt>
              </c:numCache>
            </c:numRef>
          </c:val>
          <c:extLst>
            <c:ext xmlns:c16="http://schemas.microsoft.com/office/drawing/2014/chart" uri="{C3380CC4-5D6E-409C-BE32-E72D297353CC}">
              <c16:uniqueId val="{00000002-CCE5-4F7D-955C-64F67BCF356A}"/>
            </c:ext>
          </c:extLst>
        </c:ser>
        <c:ser>
          <c:idx val="3"/>
          <c:order val="3"/>
          <c:tx>
            <c:strRef>
              <c:f>'KPI PIVOTS'!$E$3</c:f>
              <c:strCache>
                <c:ptCount val="1"/>
                <c:pt idx="0">
                  <c:v>Sum of Segment_Margin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PIVOTS'!$A$4:$A$6</c:f>
              <c:strCache>
                <c:ptCount val="3"/>
                <c:pt idx="0">
                  <c:v>Corporate</c:v>
                </c:pt>
                <c:pt idx="1">
                  <c:v>Home Office</c:v>
                </c:pt>
                <c:pt idx="2">
                  <c:v>Consumer</c:v>
                </c:pt>
              </c:strCache>
            </c:strRef>
          </c:cat>
          <c:val>
            <c:numRef>
              <c:f>'KPI PIVOTS'!$E$4:$E$6</c:f>
              <c:numCache>
                <c:formatCode>0.00%</c:formatCode>
                <c:ptCount val="3"/>
                <c:pt idx="0">
                  <c:v>0.35055962871554103</c:v>
                </c:pt>
                <c:pt idx="1">
                  <c:v>0.35088854120870738</c:v>
                </c:pt>
                <c:pt idx="2">
                  <c:v>0.35009542148593453</c:v>
                </c:pt>
              </c:numCache>
            </c:numRef>
          </c:val>
          <c:extLst>
            <c:ext xmlns:c16="http://schemas.microsoft.com/office/drawing/2014/chart" uri="{C3380CC4-5D6E-409C-BE32-E72D297353CC}">
              <c16:uniqueId val="{00000003-CCE5-4F7D-955C-64F67BCF356A}"/>
            </c:ext>
          </c:extLst>
        </c:ser>
        <c:dLbls>
          <c:dLblPos val="outEnd"/>
          <c:showLegendKey val="0"/>
          <c:showVal val="1"/>
          <c:showCatName val="0"/>
          <c:showSerName val="0"/>
          <c:showPercent val="0"/>
          <c:showBubbleSize val="0"/>
        </c:dLbls>
        <c:gapWidth val="100"/>
        <c:axId val="41171104"/>
        <c:axId val="41172544"/>
      </c:barChart>
      <c:catAx>
        <c:axId val="411711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172544"/>
        <c:crosses val="autoZero"/>
        <c:auto val="1"/>
        <c:lblAlgn val="ctr"/>
        <c:lblOffset val="100"/>
        <c:noMultiLvlLbl val="0"/>
      </c:catAx>
      <c:valAx>
        <c:axId val="41172544"/>
        <c:scaling>
          <c:orientation val="minMax"/>
        </c:scaling>
        <c:delete val="1"/>
        <c:axPos val="b"/>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crossAx val="4117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[RETAIL_SALES_DATA_ANALYSYS.xlsx]KPI PIVOTS!Top 5 Customers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PIVOTS'!$B$43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PIVOTS'!$A$44:$A$48</c:f>
              <c:strCache>
                <c:ptCount val="5"/>
                <c:pt idx="0">
                  <c:v>CUST5866</c:v>
                </c:pt>
                <c:pt idx="1">
                  <c:v>CUST6595</c:v>
                </c:pt>
                <c:pt idx="2">
                  <c:v>CUST8532</c:v>
                </c:pt>
                <c:pt idx="3">
                  <c:v>CUST2226</c:v>
                </c:pt>
                <c:pt idx="4">
                  <c:v>CUST1729</c:v>
                </c:pt>
              </c:strCache>
            </c:strRef>
          </c:cat>
          <c:val>
            <c:numRef>
              <c:f>'KPI PIVOTS'!$B$44:$B$48</c:f>
              <c:numCache>
                <c:formatCode>\$#,##0.00</c:formatCode>
                <c:ptCount val="5"/>
                <c:pt idx="0">
                  <c:v>15776.749999999996</c:v>
                </c:pt>
                <c:pt idx="1">
                  <c:v>12927.089999999998</c:v>
                </c:pt>
                <c:pt idx="2">
                  <c:v>11472.55</c:v>
                </c:pt>
                <c:pt idx="3">
                  <c:v>11074.970000000001</c:v>
                </c:pt>
                <c:pt idx="4">
                  <c:v>10962.35</c:v>
                </c:pt>
              </c:numCache>
            </c:numRef>
          </c:val>
          <c:extLst>
            <c:ext xmlns:c16="http://schemas.microsoft.com/office/drawing/2014/chart" uri="{C3380CC4-5D6E-409C-BE32-E72D297353CC}">
              <c16:uniqueId val="{00000000-B597-4F75-8A61-D3877DE3ADCB}"/>
            </c:ext>
          </c:extLst>
        </c:ser>
        <c:dLbls>
          <c:dLblPos val="outEnd"/>
          <c:showLegendKey val="0"/>
          <c:showVal val="1"/>
          <c:showCatName val="0"/>
          <c:showSerName val="0"/>
          <c:showPercent val="0"/>
          <c:showBubbleSize val="0"/>
        </c:dLbls>
        <c:gapWidth val="219"/>
        <c:overlap val="-27"/>
        <c:axId val="1917921439"/>
        <c:axId val="1917938239"/>
      </c:barChart>
      <c:catAx>
        <c:axId val="191792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938239"/>
        <c:crosses val="autoZero"/>
        <c:auto val="1"/>
        <c:lblAlgn val="ctr"/>
        <c:lblOffset val="100"/>
        <c:noMultiLvlLbl val="0"/>
      </c:catAx>
      <c:valAx>
        <c:axId val="19179382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179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[RETAIL_SALES_DATA_ANALYSYS.xlsx]KPI PIVOTS!PivotTable9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PIVOTS'!$B$59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PIVOTS'!$A$60:$A$62</c:f>
              <c:strCache>
                <c:ptCount val="3"/>
                <c:pt idx="0">
                  <c:v>Consumer</c:v>
                </c:pt>
                <c:pt idx="1">
                  <c:v>Corporate</c:v>
                </c:pt>
                <c:pt idx="2">
                  <c:v>Home Office</c:v>
                </c:pt>
              </c:strCache>
            </c:strRef>
          </c:cat>
          <c:val>
            <c:numRef>
              <c:f>'KPI PIVOTS'!$B$60:$B$62</c:f>
              <c:numCache>
                <c:formatCode>0.00%</c:formatCode>
                <c:ptCount val="3"/>
                <c:pt idx="0">
                  <c:v>0.33285588132654775</c:v>
                </c:pt>
                <c:pt idx="1">
                  <c:v>0.33423586301373726</c:v>
                </c:pt>
                <c:pt idx="2">
                  <c:v>0.33290825565971494</c:v>
                </c:pt>
              </c:numCache>
            </c:numRef>
          </c:val>
          <c:extLst>
            <c:ext xmlns:c16="http://schemas.microsoft.com/office/drawing/2014/chart" uri="{C3380CC4-5D6E-409C-BE32-E72D297353CC}">
              <c16:uniqueId val="{00000000-D086-4960-90A2-691B42C233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[RETAIL_SALES_DATA_ANALYSYS.xlsx]KPI PIVOTS!PivotTable8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PIVOTS'!$B$21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'KPI PIVOTS'!$A$22:$A$26</c:f>
              <c:strCache>
                <c:ptCount val="5"/>
                <c:pt idx="0">
                  <c:v>Debit Card</c:v>
                </c:pt>
                <c:pt idx="1">
                  <c:v>Cash on Delivery</c:v>
                </c:pt>
                <c:pt idx="2">
                  <c:v>UPI</c:v>
                </c:pt>
                <c:pt idx="3">
                  <c:v>Credit Card</c:v>
                </c:pt>
                <c:pt idx="4">
                  <c:v>Net Banking</c:v>
                </c:pt>
              </c:strCache>
            </c:strRef>
          </c:cat>
          <c:val>
            <c:numRef>
              <c:f>'KPI PIVOTS'!$B$22:$B$26</c:f>
              <c:numCache>
                <c:formatCode>0.00%</c:formatCode>
                <c:ptCount val="5"/>
                <c:pt idx="0">
                  <c:v>0.2074</c:v>
                </c:pt>
                <c:pt idx="1">
                  <c:v>0.20169999999999999</c:v>
                </c:pt>
                <c:pt idx="2">
                  <c:v>0.2011</c:v>
                </c:pt>
                <c:pt idx="3">
                  <c:v>0.1963</c:v>
                </c:pt>
                <c:pt idx="4">
                  <c:v>0.19350000000000001</c:v>
                </c:pt>
              </c:numCache>
            </c:numRef>
          </c:val>
          <c:extLst>
            <c:ext xmlns:c16="http://schemas.microsoft.com/office/drawing/2014/chart" uri="{C3380CC4-5D6E-409C-BE32-E72D297353CC}">
              <c16:uniqueId val="{00000000-22DF-4BF2-BF22-964ABC8DC3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[RETAIL_SALES_DATA_ANALYSYS.xlsx]Distribution!PivotTable4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Distribution!$F$3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Distribution!$E$4:$E$12</c:f>
              <c:strCache>
                <c:ptCount val="8"/>
                <c:pt idx="0">
                  <c:v>1</c:v>
                </c:pt>
                <c:pt idx="1">
                  <c:v>2</c:v>
                </c:pt>
                <c:pt idx="2">
                  <c:v>3</c:v>
                </c:pt>
                <c:pt idx="3">
                  <c:v>4</c:v>
                </c:pt>
                <c:pt idx="4">
                  <c:v>5</c:v>
                </c:pt>
                <c:pt idx="5">
                  <c:v>6</c:v>
                </c:pt>
                <c:pt idx="6">
                  <c:v>7</c:v>
                </c:pt>
                <c:pt idx="7">
                  <c:v>9</c:v>
                </c:pt>
              </c:strCache>
            </c:strRef>
          </c:cat>
          <c:val>
            <c:numRef>
              <c:f>Distribution!$F$4:$F$12</c:f>
              <c:numCache>
                <c:formatCode>0.00%</c:formatCode>
                <c:ptCount val="8"/>
                <c:pt idx="0">
                  <c:v>0.54196562656432501</c:v>
                </c:pt>
                <c:pt idx="1">
                  <c:v>0.29984982479559485</c:v>
                </c:pt>
                <c:pt idx="2">
                  <c:v>0.11747038211246454</c:v>
                </c:pt>
                <c:pt idx="3">
                  <c:v>3.1870515601535122E-2</c:v>
                </c:pt>
                <c:pt idx="4">
                  <c:v>7.1750375438011009E-3</c:v>
                </c:pt>
                <c:pt idx="5">
                  <c:v>1.1680293675955281E-3</c:v>
                </c:pt>
                <c:pt idx="6">
                  <c:v>3.3372267645586517E-4</c:v>
                </c:pt>
                <c:pt idx="7">
                  <c:v>1.6686133822793259E-4</c:v>
                </c:pt>
              </c:numCache>
            </c:numRef>
          </c:val>
          <c:extLst>
            <c:ext xmlns:c16="http://schemas.microsoft.com/office/drawing/2014/chart" uri="{C3380CC4-5D6E-409C-BE32-E72D297353CC}">
              <c16:uniqueId val="{00000000-F512-41AF-BA59-1D7E9771B94C}"/>
            </c:ext>
          </c:extLst>
        </c:ser>
        <c:dLbls>
          <c:dLblPos val="outEnd"/>
          <c:showLegendKey val="0"/>
          <c:showVal val="1"/>
          <c:showCatName val="0"/>
          <c:showSerName val="0"/>
          <c:showPercent val="0"/>
          <c:showBubbleSize val="0"/>
        </c:dLbls>
        <c:gapWidth val="219"/>
        <c:overlap val="-27"/>
        <c:axId val="10343263"/>
        <c:axId val="10344703"/>
      </c:barChart>
      <c:catAx>
        <c:axId val="1034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4703"/>
        <c:crosses val="autoZero"/>
        <c:auto val="1"/>
        <c:lblAlgn val="ctr"/>
        <c:lblOffset val="100"/>
        <c:noMultiLvlLbl val="0"/>
      </c:catAx>
      <c:valAx>
        <c:axId val="10344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[RETAIL_SALES_DATA_ANALYSYS.xlsx]Sales Trend Analysis!Monthly Sales Trend</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5.5383141762452105E-2"/>
              <c:y val="3.580589358148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5.1551724137931035E-2"/>
              <c:y val="3.580589358148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1973180076628355E-2"/>
              <c:y val="4.843215620774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5.1551724137931035E-2"/>
              <c:y val="4.843215620774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1.706896551724138E-2"/>
              <c:y val="-6.5204207428616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5.3467432950191712E-2"/>
              <c:y val="5.2640910416500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5.5383141762452105E-2"/>
              <c:y val="3.580589358148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5.1551724137931035E-2"/>
              <c:y val="3.580589358148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4.1973180076628355E-2"/>
              <c:y val="4.843215620774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5.1551724137931035E-2"/>
              <c:y val="4.84321562077466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1.706896551724138E-2"/>
              <c:y val="-6.5204207428616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5.3467432950191712E-2"/>
              <c:y val="5.2640910416500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rgbClr val="2E5A88"/>
            </a:solidFill>
            <a:round/>
          </a:ln>
          <a:effectLst/>
        </c:spPr>
        <c:marker>
          <c:symbol val="circle"/>
          <c:size val="7"/>
          <c:spPr>
            <a:solidFill>
              <a:srgbClr val="2E5A8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rgbClr val="2E5A88"/>
            </a:solidFill>
            <a:round/>
          </a:ln>
          <a:effectLst/>
        </c:spPr>
        <c:marker>
          <c:symbol val="circle"/>
          <c:size val="7"/>
          <c:spPr>
            <a:solidFill>
              <a:srgbClr val="2E5A88"/>
            </a:solidFill>
            <a:ln w="9525">
              <a:noFill/>
            </a:ln>
            <a:effectLst/>
          </c:spPr>
        </c:marker>
        <c:dLbl>
          <c:idx val="0"/>
          <c:layout>
            <c:manualLayout>
              <c:x val="-0.1096565452091768"/>
              <c:y val="6.6603229476759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rgbClr val="2E5A88"/>
            </a:solidFill>
            <a:round/>
          </a:ln>
          <a:effectLst/>
        </c:spPr>
        <c:marker>
          <c:symbol val="circle"/>
          <c:size val="7"/>
          <c:spPr>
            <a:solidFill>
              <a:srgbClr val="2E5A88"/>
            </a:solidFill>
            <a:ln w="9525">
              <a:noFill/>
            </a:ln>
            <a:effectLst/>
          </c:spPr>
        </c:marker>
        <c:dLbl>
          <c:idx val="0"/>
          <c:layout>
            <c:manualLayout>
              <c:x val="-8.8686234817813819E-2"/>
              <c:y val="6.6603229476759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rgbClr val="2E5A88"/>
            </a:solidFill>
            <a:round/>
          </a:ln>
          <a:effectLst/>
        </c:spPr>
        <c:marker>
          <c:symbol val="circle"/>
          <c:size val="7"/>
          <c:spPr>
            <a:solidFill>
              <a:srgbClr val="2E5A88"/>
            </a:solidFill>
            <a:ln w="9525">
              <a:noFill/>
            </a:ln>
            <a:effectLst/>
          </c:spPr>
        </c:marker>
        <c:dLbl>
          <c:idx val="0"/>
          <c:layout>
            <c:manualLayout>
              <c:x val="-7.6251237067026495E-2"/>
              <c:y val="7.3069651900545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rgbClr val="2E5A88"/>
            </a:solidFill>
            <a:round/>
          </a:ln>
          <a:effectLst/>
        </c:spPr>
        <c:marker>
          <c:symbol val="circle"/>
          <c:size val="7"/>
          <c:spPr>
            <a:solidFill>
              <a:srgbClr val="2E5A88"/>
            </a:solidFill>
            <a:ln w="9525">
              <a:noFill/>
            </a:ln>
            <a:effectLst/>
          </c:spPr>
        </c:marker>
        <c:dLbl>
          <c:idx val="0"/>
          <c:layout>
            <c:manualLayout>
              <c:x val="-6.8690733243364818E-2"/>
              <c:y val="6.0750809212166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rgbClr val="2E5A88"/>
            </a:solidFill>
            <a:round/>
          </a:ln>
          <a:effectLst/>
        </c:spPr>
        <c:marker>
          <c:symbol val="circle"/>
          <c:size val="7"/>
          <c:spPr>
            <a:solidFill>
              <a:srgbClr val="2E5A88"/>
            </a:solidFill>
            <a:ln w="9525">
              <a:noFill/>
            </a:ln>
            <a:effectLst/>
          </c:spPr>
        </c:marker>
        <c:dLbl>
          <c:idx val="0"/>
          <c:layout>
            <c:manualLayout>
              <c:x val="-1.9925551057130005E-2"/>
              <c:y val="-5.90446010004452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rgbClr val="2E5A88"/>
            </a:solidFill>
            <a:round/>
          </a:ln>
          <a:effectLst/>
        </c:spPr>
        <c:marker>
          <c:symbol val="circle"/>
          <c:size val="7"/>
          <c:spPr>
            <a:solidFill>
              <a:srgbClr val="2E5A88"/>
            </a:solidFill>
            <a:ln w="9525">
              <a:noFill/>
            </a:ln>
            <a:effectLst/>
          </c:spPr>
        </c:marker>
        <c:dLbl>
          <c:idx val="0"/>
          <c:layout>
            <c:manualLayout>
              <c:x val="-3.3471884840305895E-2"/>
              <c:y val="5.2640742777714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rgbClr val="2E5A88"/>
            </a:solidFill>
            <a:round/>
          </a:ln>
          <a:effectLst/>
        </c:spPr>
        <c:marker>
          <c:symbol val="circle"/>
          <c:size val="7"/>
          <c:spPr>
            <a:solidFill>
              <a:srgbClr val="2E5A88"/>
            </a:solidFill>
            <a:ln w="9525">
              <a:noFill/>
            </a:ln>
            <a:effectLst/>
          </c:spPr>
        </c:marker>
        <c:dLbl>
          <c:idx val="0"/>
          <c:layout>
            <c:manualLayout>
              <c:x val="-8.0767656320287998E-2"/>
              <c:y val="-7.49756775605975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02636534839925E-2"/>
          <c:y val="6.7708333333333329E-2"/>
          <c:w val="0.94821092278719399"/>
          <c:h val="0.82230068897637798"/>
        </c:manualLayout>
      </c:layout>
      <c:lineChart>
        <c:grouping val="standard"/>
        <c:varyColors val="0"/>
        <c:ser>
          <c:idx val="0"/>
          <c:order val="0"/>
          <c:tx>
            <c:strRef>
              <c:f>'Sales Trend Analysis'!$B$3</c:f>
              <c:strCache>
                <c:ptCount val="1"/>
                <c:pt idx="0">
                  <c:v>Total</c:v>
                </c:pt>
              </c:strCache>
            </c:strRef>
          </c:tx>
          <c:spPr>
            <a:ln w="31750" cap="rnd">
              <a:solidFill>
                <a:srgbClr val="2E5A88"/>
              </a:solidFill>
              <a:round/>
            </a:ln>
            <a:effectLst/>
          </c:spPr>
          <c:marker>
            <c:symbol val="circle"/>
            <c:size val="7"/>
            <c:spPr>
              <a:solidFill>
                <a:srgbClr val="2E5A88"/>
              </a:solidFill>
              <a:ln w="9525">
                <a:noFill/>
              </a:ln>
              <a:effectLst/>
            </c:spPr>
          </c:marker>
          <c:dPt>
            <c:idx val="1"/>
            <c:marker>
              <c:symbol val="circle"/>
              <c:size val="7"/>
              <c:spPr>
                <a:solidFill>
                  <a:srgbClr val="2E5A88"/>
                </a:solidFill>
                <a:ln w="9525">
                  <a:noFill/>
                </a:ln>
                <a:effectLst/>
              </c:spPr>
            </c:marker>
            <c:bubble3D val="0"/>
            <c:extLst>
              <c:ext xmlns:c16="http://schemas.microsoft.com/office/drawing/2014/chart" uri="{C3380CC4-5D6E-409C-BE32-E72D297353CC}">
                <c16:uniqueId val="{00000000-C743-4AE4-BC4F-56421808748C}"/>
              </c:ext>
            </c:extLst>
          </c:dPt>
          <c:dPt>
            <c:idx val="3"/>
            <c:marker>
              <c:symbol val="circle"/>
              <c:size val="7"/>
              <c:spPr>
                <a:solidFill>
                  <a:srgbClr val="2E5A88"/>
                </a:solidFill>
                <a:ln w="9525">
                  <a:noFill/>
                </a:ln>
                <a:effectLst/>
              </c:spPr>
            </c:marker>
            <c:bubble3D val="0"/>
            <c:extLst>
              <c:ext xmlns:c16="http://schemas.microsoft.com/office/drawing/2014/chart" uri="{C3380CC4-5D6E-409C-BE32-E72D297353CC}">
                <c16:uniqueId val="{00000001-C743-4AE4-BC4F-56421808748C}"/>
              </c:ext>
            </c:extLst>
          </c:dPt>
          <c:dPt>
            <c:idx val="5"/>
            <c:marker>
              <c:symbol val="circle"/>
              <c:size val="7"/>
              <c:spPr>
                <a:solidFill>
                  <a:srgbClr val="2E5A88"/>
                </a:solidFill>
                <a:ln w="9525">
                  <a:noFill/>
                </a:ln>
                <a:effectLst/>
              </c:spPr>
            </c:marker>
            <c:bubble3D val="0"/>
            <c:extLst>
              <c:ext xmlns:c16="http://schemas.microsoft.com/office/drawing/2014/chart" uri="{C3380CC4-5D6E-409C-BE32-E72D297353CC}">
                <c16:uniqueId val="{00000002-C743-4AE4-BC4F-56421808748C}"/>
              </c:ext>
            </c:extLst>
          </c:dPt>
          <c:dPt>
            <c:idx val="7"/>
            <c:marker>
              <c:symbol val="circle"/>
              <c:size val="7"/>
              <c:spPr>
                <a:solidFill>
                  <a:srgbClr val="2E5A88"/>
                </a:solidFill>
                <a:ln w="9525">
                  <a:noFill/>
                </a:ln>
                <a:effectLst/>
              </c:spPr>
            </c:marker>
            <c:bubble3D val="0"/>
            <c:extLst>
              <c:ext xmlns:c16="http://schemas.microsoft.com/office/drawing/2014/chart" uri="{C3380CC4-5D6E-409C-BE32-E72D297353CC}">
                <c16:uniqueId val="{00000003-C743-4AE4-BC4F-56421808748C}"/>
              </c:ext>
            </c:extLst>
          </c:dPt>
          <c:dPt>
            <c:idx val="9"/>
            <c:marker>
              <c:symbol val="circle"/>
              <c:size val="7"/>
              <c:spPr>
                <a:solidFill>
                  <a:srgbClr val="2E5A88"/>
                </a:solidFill>
                <a:ln w="9525">
                  <a:noFill/>
                </a:ln>
                <a:effectLst/>
              </c:spPr>
            </c:marker>
            <c:bubble3D val="0"/>
            <c:extLst>
              <c:ext xmlns:c16="http://schemas.microsoft.com/office/drawing/2014/chart" uri="{C3380CC4-5D6E-409C-BE32-E72D297353CC}">
                <c16:uniqueId val="{00000004-C743-4AE4-BC4F-56421808748C}"/>
              </c:ext>
            </c:extLst>
          </c:dPt>
          <c:dPt>
            <c:idx val="10"/>
            <c:marker>
              <c:symbol val="circle"/>
              <c:size val="7"/>
              <c:spPr>
                <a:solidFill>
                  <a:srgbClr val="2E5A88"/>
                </a:solidFill>
                <a:ln w="9525">
                  <a:noFill/>
                </a:ln>
                <a:effectLst/>
              </c:spPr>
            </c:marker>
            <c:bubble3D val="0"/>
            <c:extLst>
              <c:ext xmlns:c16="http://schemas.microsoft.com/office/drawing/2014/chart" uri="{C3380CC4-5D6E-409C-BE32-E72D297353CC}">
                <c16:uniqueId val="{00000005-C743-4AE4-BC4F-56421808748C}"/>
              </c:ext>
            </c:extLst>
          </c:dPt>
          <c:dLbls>
            <c:dLbl>
              <c:idx val="1"/>
              <c:layout>
                <c:manualLayout>
                  <c:x val="-0.1096565452091768"/>
                  <c:y val="6.66032294767595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743-4AE4-BC4F-56421808748C}"/>
                </c:ext>
              </c:extLst>
            </c:dLbl>
            <c:dLbl>
              <c:idx val="3"/>
              <c:layout>
                <c:manualLayout>
                  <c:x val="-8.8686234817813819E-2"/>
                  <c:y val="6.66032294767595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43-4AE4-BC4F-56421808748C}"/>
                </c:ext>
              </c:extLst>
            </c:dLbl>
            <c:dLbl>
              <c:idx val="5"/>
              <c:layout>
                <c:manualLayout>
                  <c:x val="-7.6251237067026495E-2"/>
                  <c:y val="7.30696519005451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43-4AE4-BC4F-56421808748C}"/>
                </c:ext>
              </c:extLst>
            </c:dLbl>
            <c:dLbl>
              <c:idx val="7"/>
              <c:layout>
                <c:manualLayout>
                  <c:x val="-6.8690733243364818E-2"/>
                  <c:y val="6.0750809212166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43-4AE4-BC4F-56421808748C}"/>
                </c:ext>
              </c:extLst>
            </c:dLbl>
            <c:dLbl>
              <c:idx val="8"/>
              <c:layout>
                <c:manualLayout>
                  <c:x val="-8.0767656320287998E-2"/>
                  <c:y val="-7.4975677560597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43-4AE4-BC4F-56421808748C}"/>
                </c:ext>
              </c:extLst>
            </c:dLbl>
            <c:dLbl>
              <c:idx val="9"/>
              <c:layout>
                <c:manualLayout>
                  <c:x val="-1.9925551057130005E-2"/>
                  <c:y val="-5.90446010004452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43-4AE4-BC4F-56421808748C}"/>
                </c:ext>
              </c:extLst>
            </c:dLbl>
            <c:dLbl>
              <c:idx val="10"/>
              <c:layout>
                <c:manualLayout>
                  <c:x val="-3.3471884840305895E-2"/>
                  <c:y val="5.2640742777714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43-4AE4-BC4F-5642180874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Analysis'!$B$4:$B$16</c:f>
              <c:numCache>
                <c:formatCode>\$#.00,,"M"</c:formatCode>
                <c:ptCount val="12"/>
                <c:pt idx="0">
                  <c:v>1030685.8099999994</c:v>
                </c:pt>
                <c:pt idx="1">
                  <c:v>953256.37000000058</c:v>
                </c:pt>
                <c:pt idx="2">
                  <c:v>992355.73999999941</c:v>
                </c:pt>
                <c:pt idx="3">
                  <c:v>979309.97999999986</c:v>
                </c:pt>
                <c:pt idx="4">
                  <c:v>1014429.2800000004</c:v>
                </c:pt>
                <c:pt idx="5">
                  <c:v>987704.04000000015</c:v>
                </c:pt>
                <c:pt idx="6">
                  <c:v>1049945.0000000019</c:v>
                </c:pt>
                <c:pt idx="7">
                  <c:v>996244.72000000114</c:v>
                </c:pt>
                <c:pt idx="8">
                  <c:v>1046701.7000000007</c:v>
                </c:pt>
                <c:pt idx="9">
                  <c:v>974671.96000000043</c:v>
                </c:pt>
                <c:pt idx="10">
                  <c:v>918265.04999999923</c:v>
                </c:pt>
                <c:pt idx="11">
                  <c:v>1008849.8300000001</c:v>
                </c:pt>
              </c:numCache>
            </c:numRef>
          </c:val>
          <c:smooth val="0"/>
          <c:extLst>
            <c:ext xmlns:c16="http://schemas.microsoft.com/office/drawing/2014/chart" uri="{C3380CC4-5D6E-409C-BE32-E72D297353CC}">
              <c16:uniqueId val="{00000006-C743-4AE4-BC4F-56421808748C}"/>
            </c:ext>
          </c:extLst>
        </c:ser>
        <c:dLbls>
          <c:dLblPos val="t"/>
          <c:showLegendKey val="0"/>
          <c:showVal val="1"/>
          <c:showCatName val="0"/>
          <c:showSerName val="0"/>
          <c:showPercent val="0"/>
          <c:showBubbleSize val="0"/>
        </c:dLbls>
        <c:marker val="1"/>
        <c:smooth val="0"/>
        <c:axId val="576938480"/>
        <c:axId val="576938960"/>
      </c:lineChart>
      <c:catAx>
        <c:axId val="576938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76938960"/>
        <c:crosses val="autoZero"/>
        <c:auto val="1"/>
        <c:lblAlgn val="ctr"/>
        <c:lblOffset val="100"/>
        <c:noMultiLvlLbl val="0"/>
      </c:catAx>
      <c:valAx>
        <c:axId val="576938960"/>
        <c:scaling>
          <c:orientation val="minMax"/>
        </c:scaling>
        <c:delete val="1"/>
        <c:axPos val="l"/>
        <c:numFmt formatCode="\$#.00,,&quot;M&quot;" sourceLinked="1"/>
        <c:majorTickMark val="none"/>
        <c:minorTickMark val="none"/>
        <c:tickLblPos val="nextTo"/>
        <c:crossAx val="576938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[RETAIL_SALES_DATA_ANALYSYS.xlsx]Sales Trend Analysis!Revenue By Region</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5A88"/>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Trend Analysis'!$B$44</c:f>
              <c:strCache>
                <c:ptCount val="1"/>
                <c:pt idx="0">
                  <c:v>Total</c:v>
                </c:pt>
              </c:strCache>
            </c:strRef>
          </c:tx>
          <c:spPr>
            <a:solidFill>
              <a:srgbClr val="2E5A88"/>
            </a:solidFill>
            <a:ln w="1270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Analysis'!$A$45:$A$49</c:f>
              <c:strCache>
                <c:ptCount val="4"/>
                <c:pt idx="0">
                  <c:v>North</c:v>
                </c:pt>
                <c:pt idx="1">
                  <c:v>East</c:v>
                </c:pt>
                <c:pt idx="2">
                  <c:v>West</c:v>
                </c:pt>
                <c:pt idx="3">
                  <c:v>South</c:v>
                </c:pt>
              </c:strCache>
            </c:strRef>
          </c:cat>
          <c:val>
            <c:numRef>
              <c:f>'Sales Trend Analysis'!$B$45:$B$49</c:f>
              <c:numCache>
                <c:formatCode>\$#.00,,"M"</c:formatCode>
                <c:ptCount val="4"/>
                <c:pt idx="0">
                  <c:v>3038232.1500000041</c:v>
                </c:pt>
                <c:pt idx="1">
                  <c:v>2987841.7000000039</c:v>
                </c:pt>
                <c:pt idx="2">
                  <c:v>2983709.679999995</c:v>
                </c:pt>
                <c:pt idx="3">
                  <c:v>2942635.95</c:v>
                </c:pt>
              </c:numCache>
            </c:numRef>
          </c:val>
          <c:extLst>
            <c:ext xmlns:c16="http://schemas.microsoft.com/office/drawing/2014/chart" uri="{C3380CC4-5D6E-409C-BE32-E72D297353CC}">
              <c16:uniqueId val="{00000000-DAC2-4E49-B89A-C7AE42E79436}"/>
            </c:ext>
          </c:extLst>
        </c:ser>
        <c:dLbls>
          <c:dLblPos val="ctr"/>
          <c:showLegendKey val="0"/>
          <c:showVal val="1"/>
          <c:showCatName val="0"/>
          <c:showSerName val="0"/>
          <c:showPercent val="0"/>
          <c:showBubbleSize val="0"/>
        </c:dLbls>
        <c:gapWidth val="30"/>
        <c:axId val="1233844991"/>
        <c:axId val="1233853151"/>
      </c:barChart>
      <c:catAx>
        <c:axId val="123384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3853151"/>
        <c:crosses val="autoZero"/>
        <c:auto val="1"/>
        <c:lblAlgn val="ctr"/>
        <c:lblOffset val="100"/>
        <c:noMultiLvlLbl val="0"/>
      </c:catAx>
      <c:valAx>
        <c:axId val="1233853151"/>
        <c:scaling>
          <c:orientation val="minMax"/>
        </c:scaling>
        <c:delete val="1"/>
        <c:axPos val="b"/>
        <c:numFmt formatCode="\$#.00,,&quot;M&quot;" sourceLinked="1"/>
        <c:majorTickMark val="none"/>
        <c:minorTickMark val="none"/>
        <c:tickLblPos val="nextTo"/>
        <c:crossAx val="123384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[RETAIL_SALES_DATA_ANALYSYS.xlsx]Profit Margin Analysis!Profit Margin by Category</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5A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Analysis'!$B$38</c:f>
              <c:strCache>
                <c:ptCount val="1"/>
                <c:pt idx="0">
                  <c:v>Total</c:v>
                </c:pt>
              </c:strCache>
            </c:strRef>
          </c:tx>
          <c:spPr>
            <a:solidFill>
              <a:srgbClr val="2E5A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Analysis'!$A$39:$A$43</c:f>
              <c:strCache>
                <c:ptCount val="5"/>
                <c:pt idx="0">
                  <c:v>Home &amp; Kitchen</c:v>
                </c:pt>
                <c:pt idx="1">
                  <c:v>Electronics</c:v>
                </c:pt>
                <c:pt idx="2">
                  <c:v>Clothing</c:v>
                </c:pt>
                <c:pt idx="3">
                  <c:v>Sports</c:v>
                </c:pt>
                <c:pt idx="4">
                  <c:v>Beauty</c:v>
                </c:pt>
              </c:strCache>
            </c:strRef>
          </c:cat>
          <c:val>
            <c:numRef>
              <c:f>'Profit Margin Analysis'!$B$39:$B$43</c:f>
              <c:numCache>
                <c:formatCode>0.00%</c:formatCode>
                <c:ptCount val="5"/>
                <c:pt idx="0">
                  <c:v>0.35465837104345599</c:v>
                </c:pt>
                <c:pt idx="1">
                  <c:v>0.35103608328901198</c:v>
                </c:pt>
                <c:pt idx="2">
                  <c:v>0.34943992764504561</c:v>
                </c:pt>
                <c:pt idx="3">
                  <c:v>0.3490971010767136</c:v>
                </c:pt>
                <c:pt idx="4">
                  <c:v>0.34835771245408703</c:v>
                </c:pt>
              </c:numCache>
            </c:numRef>
          </c:val>
          <c:extLst>
            <c:ext xmlns:c16="http://schemas.microsoft.com/office/drawing/2014/chart" uri="{C3380CC4-5D6E-409C-BE32-E72D297353CC}">
              <c16:uniqueId val="{00000000-6DDF-4C36-82AE-5E21DABADB34}"/>
            </c:ext>
          </c:extLst>
        </c:ser>
        <c:dLbls>
          <c:dLblPos val="outEnd"/>
          <c:showLegendKey val="0"/>
          <c:showVal val="1"/>
          <c:showCatName val="0"/>
          <c:showSerName val="0"/>
          <c:showPercent val="0"/>
          <c:showBubbleSize val="0"/>
        </c:dLbls>
        <c:gapWidth val="219"/>
        <c:overlap val="-27"/>
        <c:axId val="1917919039"/>
        <c:axId val="1917919519"/>
      </c:barChart>
      <c:catAx>
        <c:axId val="191791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7919519"/>
        <c:crosses val="autoZero"/>
        <c:auto val="1"/>
        <c:lblAlgn val="ctr"/>
        <c:lblOffset val="100"/>
        <c:noMultiLvlLbl val="0"/>
      </c:catAx>
      <c:valAx>
        <c:axId val="1917919519"/>
        <c:scaling>
          <c:orientation val="minMax"/>
        </c:scaling>
        <c:delete val="1"/>
        <c:axPos val="l"/>
        <c:numFmt formatCode="0.00%" sourceLinked="1"/>
        <c:majorTickMark val="none"/>
        <c:minorTickMark val="none"/>
        <c:tickLblPos val="nextTo"/>
        <c:crossAx val="191791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[RETAIL_SALES_DATA_ANALYSYS.xlsx]KPI PIVOTS!Top 5 Customers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5A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PIVOTS'!$B$43</c:f>
              <c:strCache>
                <c:ptCount val="1"/>
                <c:pt idx="0">
                  <c:v>Total</c:v>
                </c:pt>
              </c:strCache>
            </c:strRef>
          </c:tx>
          <c:spPr>
            <a:solidFill>
              <a:srgbClr val="2E5A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PIVOTS'!$A$44:$A$48</c:f>
              <c:strCache>
                <c:ptCount val="5"/>
                <c:pt idx="0">
                  <c:v>CUST5866</c:v>
                </c:pt>
                <c:pt idx="1">
                  <c:v>CUST6595</c:v>
                </c:pt>
                <c:pt idx="2">
                  <c:v>CUST8532</c:v>
                </c:pt>
                <c:pt idx="3">
                  <c:v>CUST2226</c:v>
                </c:pt>
                <c:pt idx="4">
                  <c:v>CUST1729</c:v>
                </c:pt>
              </c:strCache>
            </c:strRef>
          </c:cat>
          <c:val>
            <c:numRef>
              <c:f>'KPI PIVOTS'!$B$44:$B$48</c:f>
              <c:numCache>
                <c:formatCode>\$#,##0.00</c:formatCode>
                <c:ptCount val="5"/>
                <c:pt idx="0">
                  <c:v>15776.749999999996</c:v>
                </c:pt>
                <c:pt idx="1">
                  <c:v>12927.089999999998</c:v>
                </c:pt>
                <c:pt idx="2">
                  <c:v>11472.55</c:v>
                </c:pt>
                <c:pt idx="3">
                  <c:v>11074.970000000001</c:v>
                </c:pt>
                <c:pt idx="4">
                  <c:v>10962.35</c:v>
                </c:pt>
              </c:numCache>
            </c:numRef>
          </c:val>
          <c:extLst>
            <c:ext xmlns:c16="http://schemas.microsoft.com/office/drawing/2014/chart" uri="{C3380CC4-5D6E-409C-BE32-E72D297353CC}">
              <c16:uniqueId val="{00000000-A096-4894-B2EA-960033EAFE55}"/>
            </c:ext>
          </c:extLst>
        </c:ser>
        <c:dLbls>
          <c:dLblPos val="outEnd"/>
          <c:showLegendKey val="0"/>
          <c:showVal val="1"/>
          <c:showCatName val="0"/>
          <c:showSerName val="0"/>
          <c:showPercent val="0"/>
          <c:showBubbleSize val="0"/>
        </c:dLbls>
        <c:gapWidth val="219"/>
        <c:overlap val="-27"/>
        <c:axId val="1917921439"/>
        <c:axId val="1917938239"/>
      </c:barChart>
      <c:catAx>
        <c:axId val="191792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7938239"/>
        <c:crosses val="autoZero"/>
        <c:auto val="1"/>
        <c:lblAlgn val="ctr"/>
        <c:lblOffset val="100"/>
        <c:noMultiLvlLbl val="0"/>
      </c:catAx>
      <c:valAx>
        <c:axId val="1917938239"/>
        <c:scaling>
          <c:orientation val="minMax"/>
        </c:scaling>
        <c:delete val="1"/>
        <c:axPos val="l"/>
        <c:numFmt formatCode="\$#,##0.00" sourceLinked="1"/>
        <c:majorTickMark val="none"/>
        <c:minorTickMark val="none"/>
        <c:tickLblPos val="nextTo"/>
        <c:crossAx val="19179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[RETAIL_SALES_DATA_ANALYSYS.xlsx]KPI PIVOTS!PivotTable9</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EADD1"/>
          </a:solidFill>
          <a:ln w="19050">
            <a:noFill/>
          </a:ln>
          <a:effectLst/>
        </c:spPr>
      </c:pivotFmt>
      <c:pivotFmt>
        <c:idx val="7"/>
        <c:spPr>
          <a:solidFill>
            <a:srgbClr val="4B7EAF"/>
          </a:solidFill>
          <a:ln w="19050">
            <a:noFill/>
          </a:ln>
          <a:effectLst/>
        </c:spPr>
      </c:pivotFmt>
      <c:pivotFmt>
        <c:idx val="8"/>
        <c:spPr>
          <a:solidFill>
            <a:srgbClr val="2E5A88"/>
          </a:solidFill>
          <a:ln w="19050">
            <a:noFill/>
          </a:ln>
          <a:effectLst/>
        </c:spPr>
        <c:dLbl>
          <c:idx val="0"/>
          <c:layout>
            <c:manualLayout>
              <c:x val="0.11077417903733693"/>
              <c:y val="0.193111063052672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PIVOTS'!$B$59</c:f>
              <c:strCache>
                <c:ptCount val="1"/>
                <c:pt idx="0">
                  <c:v>Total</c:v>
                </c:pt>
              </c:strCache>
            </c:strRef>
          </c:tx>
          <c:spPr>
            <a:ln>
              <a:noFill/>
            </a:ln>
          </c:spPr>
          <c:dPt>
            <c:idx val="0"/>
            <c:bubble3D val="0"/>
            <c:spPr>
              <a:solidFill>
                <a:srgbClr val="8EADD1"/>
              </a:solidFill>
              <a:ln w="19050">
                <a:noFill/>
              </a:ln>
              <a:effectLst/>
            </c:spPr>
            <c:extLst>
              <c:ext xmlns:c16="http://schemas.microsoft.com/office/drawing/2014/chart" uri="{C3380CC4-5D6E-409C-BE32-E72D297353CC}">
                <c16:uniqueId val="{00000001-C9A8-4D97-986C-E93E70E9DBDD}"/>
              </c:ext>
            </c:extLst>
          </c:dPt>
          <c:dPt>
            <c:idx val="1"/>
            <c:bubble3D val="0"/>
            <c:spPr>
              <a:solidFill>
                <a:srgbClr val="4B7EAF"/>
              </a:solidFill>
              <a:ln w="19050">
                <a:noFill/>
              </a:ln>
              <a:effectLst/>
            </c:spPr>
            <c:extLst>
              <c:ext xmlns:c16="http://schemas.microsoft.com/office/drawing/2014/chart" uri="{C3380CC4-5D6E-409C-BE32-E72D297353CC}">
                <c16:uniqueId val="{00000003-C9A8-4D97-986C-E93E70E9DBDD}"/>
              </c:ext>
            </c:extLst>
          </c:dPt>
          <c:dPt>
            <c:idx val="2"/>
            <c:bubble3D val="0"/>
            <c:spPr>
              <a:solidFill>
                <a:srgbClr val="2E5A88"/>
              </a:solidFill>
              <a:ln w="19050">
                <a:noFill/>
              </a:ln>
              <a:effectLst/>
            </c:spPr>
            <c:extLst>
              <c:ext xmlns:c16="http://schemas.microsoft.com/office/drawing/2014/chart" uri="{C3380CC4-5D6E-409C-BE32-E72D297353CC}">
                <c16:uniqueId val="{00000005-C9A8-4D97-986C-E93E70E9DBDD}"/>
              </c:ext>
            </c:extLst>
          </c:dPt>
          <c:dLbls>
            <c:dLbl>
              <c:idx val="2"/>
              <c:layout>
                <c:manualLayout>
                  <c:x val="0.11077417903733693"/>
                  <c:y val="0.1931110630526720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A8-4D97-986C-E93E70E9DB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PIVOTS'!$A$60:$A$62</c:f>
              <c:strCache>
                <c:ptCount val="3"/>
                <c:pt idx="0">
                  <c:v>Consumer</c:v>
                </c:pt>
                <c:pt idx="1">
                  <c:v>Corporate</c:v>
                </c:pt>
                <c:pt idx="2">
                  <c:v>Home Office</c:v>
                </c:pt>
              </c:strCache>
            </c:strRef>
          </c:cat>
          <c:val>
            <c:numRef>
              <c:f>'KPI PIVOTS'!$B$60:$B$62</c:f>
              <c:numCache>
                <c:formatCode>0.00%</c:formatCode>
                <c:ptCount val="3"/>
                <c:pt idx="0">
                  <c:v>0.33285588132654775</c:v>
                </c:pt>
                <c:pt idx="1">
                  <c:v>0.33423586301373726</c:v>
                </c:pt>
                <c:pt idx="2">
                  <c:v>0.33290825565971494</c:v>
                </c:pt>
              </c:numCache>
            </c:numRef>
          </c:val>
          <c:extLst>
            <c:ext xmlns:c16="http://schemas.microsoft.com/office/drawing/2014/chart" uri="{C3380CC4-5D6E-409C-BE32-E72D297353CC}">
              <c16:uniqueId val="{00000006-C9A8-4D97-986C-E93E70E9DBDD}"/>
            </c:ext>
          </c:extLst>
        </c:ser>
        <c:dLbls>
          <c:dLblPos val="outEnd"/>
          <c:showLegendKey val="0"/>
          <c:showVal val="1"/>
          <c:showCatName val="0"/>
          <c:showSerName val="0"/>
          <c:showPercent val="0"/>
          <c:showBubbleSize val="0"/>
          <c:showLeaderLines val="1"/>
        </c:dLbls>
        <c:firstSliceAng val="87"/>
      </c:pieChart>
      <c:spPr>
        <a:noFill/>
        <a:ln>
          <a:noFill/>
        </a:ln>
        <a:effectLst/>
      </c:spPr>
    </c:plotArea>
    <c:legend>
      <c:legendPos val="r"/>
      <c:layout>
        <c:manualLayout>
          <c:xMode val="edge"/>
          <c:yMode val="edge"/>
          <c:x val="0.70875843454790821"/>
          <c:y val="0.27664600153787006"/>
          <c:w val="0.26838956365272154"/>
          <c:h val="0.4039835640138408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[RETAIL_SALES_DATA_ANALYSYS.xlsx]KPI PIVOTS!PivotTable8</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EADD1"/>
          </a:solidFill>
          <a:ln w="19050">
            <a:noFill/>
          </a:ln>
          <a:effectLst/>
        </c:spPr>
        <c:dLbl>
          <c:idx val="0"/>
          <c:layout>
            <c:manualLayout>
              <c:x val="0.11622335540356893"/>
              <c:y val="-7.3241061130334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noFill/>
          </a:ln>
          <a:effectLst/>
        </c:spPr>
        <c:dLbl>
          <c:idx val="0"/>
          <c:layout>
            <c:manualLayout>
              <c:x val="0.10515446441275285"/>
              <c:y val="0.1098615916955017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B7EAF"/>
          </a:solidFill>
          <a:ln w="19050">
            <a:noFill/>
          </a:ln>
          <a:effectLst/>
        </c:spPr>
        <c:dLbl>
          <c:idx val="0"/>
          <c:layout>
            <c:manualLayout>
              <c:x val="4.4275563963264354E-2"/>
              <c:y val="0.134275278738946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9.6852796169640806E-2"/>
              <c:y val="6.10342176086120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E5A88"/>
          </a:solidFill>
          <a:ln w="19050">
            <a:noFill/>
          </a:ln>
          <a:effectLst/>
        </c:spPr>
        <c:dLbl>
          <c:idx val="0"/>
          <c:layout>
            <c:manualLayout>
              <c:x val="-0.11899057815127298"/>
              <c:y val="-4.88273740868896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 PIVOTS'!$B$21</c:f>
              <c:strCache>
                <c:ptCount val="1"/>
                <c:pt idx="0">
                  <c:v>Total</c:v>
                </c:pt>
              </c:strCache>
            </c:strRef>
          </c:tx>
          <c:spPr>
            <a:ln>
              <a:noFill/>
            </a:ln>
          </c:spPr>
          <c:dPt>
            <c:idx val="0"/>
            <c:bubble3D val="0"/>
            <c:spPr>
              <a:solidFill>
                <a:srgbClr val="8EADD1"/>
              </a:solidFill>
              <a:ln w="19050">
                <a:noFill/>
              </a:ln>
              <a:effectLst/>
            </c:spPr>
            <c:extLst>
              <c:ext xmlns:c16="http://schemas.microsoft.com/office/drawing/2014/chart" uri="{C3380CC4-5D6E-409C-BE32-E72D297353CC}">
                <c16:uniqueId val="{00000001-C494-48B9-8794-BE1FDE724921}"/>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C494-48B9-8794-BE1FDE724921}"/>
              </c:ext>
            </c:extLst>
          </c:dPt>
          <c:dPt>
            <c:idx val="2"/>
            <c:bubble3D val="0"/>
            <c:spPr>
              <a:solidFill>
                <a:srgbClr val="4B7EAF"/>
              </a:solidFill>
              <a:ln w="19050">
                <a:noFill/>
              </a:ln>
              <a:effectLst/>
            </c:spPr>
            <c:extLst>
              <c:ext xmlns:c16="http://schemas.microsoft.com/office/drawing/2014/chart" uri="{C3380CC4-5D6E-409C-BE32-E72D297353CC}">
                <c16:uniqueId val="{00000005-C494-48B9-8794-BE1FDE724921}"/>
              </c:ext>
            </c:extLst>
          </c:dPt>
          <c:dPt>
            <c:idx val="3"/>
            <c:bubble3D val="0"/>
            <c:spPr>
              <a:solidFill>
                <a:schemeClr val="accent4"/>
              </a:solidFill>
              <a:ln w="19050">
                <a:noFill/>
              </a:ln>
              <a:effectLst/>
            </c:spPr>
            <c:extLst>
              <c:ext xmlns:c16="http://schemas.microsoft.com/office/drawing/2014/chart" uri="{C3380CC4-5D6E-409C-BE32-E72D297353CC}">
                <c16:uniqueId val="{00000007-C494-48B9-8794-BE1FDE724921}"/>
              </c:ext>
            </c:extLst>
          </c:dPt>
          <c:dPt>
            <c:idx val="4"/>
            <c:bubble3D val="0"/>
            <c:spPr>
              <a:solidFill>
                <a:srgbClr val="2E5A88"/>
              </a:solidFill>
              <a:ln w="19050">
                <a:noFill/>
              </a:ln>
              <a:effectLst/>
            </c:spPr>
            <c:extLst>
              <c:ext xmlns:c16="http://schemas.microsoft.com/office/drawing/2014/chart" uri="{C3380CC4-5D6E-409C-BE32-E72D297353CC}">
                <c16:uniqueId val="{00000009-C494-48B9-8794-BE1FDE724921}"/>
              </c:ext>
            </c:extLst>
          </c:dPt>
          <c:dLbls>
            <c:dLbl>
              <c:idx val="0"/>
              <c:layout>
                <c:manualLayout>
                  <c:x val="0.11622335540356893"/>
                  <c:y val="-7.3241061130334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94-48B9-8794-BE1FDE724921}"/>
                </c:ext>
              </c:extLst>
            </c:dLbl>
            <c:dLbl>
              <c:idx val="1"/>
              <c:layout>
                <c:manualLayout>
                  <c:x val="0.10515446441275285"/>
                  <c:y val="0.109861591695501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94-48B9-8794-BE1FDE724921}"/>
                </c:ext>
              </c:extLst>
            </c:dLbl>
            <c:dLbl>
              <c:idx val="2"/>
              <c:layout>
                <c:manualLayout>
                  <c:x val="4.4275563963264354E-2"/>
                  <c:y val="0.134275278738946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94-48B9-8794-BE1FDE724921}"/>
                </c:ext>
              </c:extLst>
            </c:dLbl>
            <c:dLbl>
              <c:idx val="3"/>
              <c:layout>
                <c:manualLayout>
                  <c:x val="-9.6852796169640806E-2"/>
                  <c:y val="6.1034217608612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94-48B9-8794-BE1FDE724921}"/>
                </c:ext>
              </c:extLst>
            </c:dLbl>
            <c:dLbl>
              <c:idx val="4"/>
              <c:layout>
                <c:manualLayout>
                  <c:x val="-0.11899057815127298"/>
                  <c:y val="-4.88273740868896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94-48B9-8794-BE1FDE72492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PIVOTS'!$A$22:$A$26</c:f>
              <c:strCache>
                <c:ptCount val="5"/>
                <c:pt idx="0">
                  <c:v>Debit Card</c:v>
                </c:pt>
                <c:pt idx="1">
                  <c:v>Cash on Delivery</c:v>
                </c:pt>
                <c:pt idx="2">
                  <c:v>UPI</c:v>
                </c:pt>
                <c:pt idx="3">
                  <c:v>Credit Card</c:v>
                </c:pt>
                <c:pt idx="4">
                  <c:v>Net Banking</c:v>
                </c:pt>
              </c:strCache>
            </c:strRef>
          </c:cat>
          <c:val>
            <c:numRef>
              <c:f>'KPI PIVOTS'!$B$22:$B$26</c:f>
              <c:numCache>
                <c:formatCode>0.00%</c:formatCode>
                <c:ptCount val="5"/>
                <c:pt idx="0">
                  <c:v>0.2074</c:v>
                </c:pt>
                <c:pt idx="1">
                  <c:v>0.20169999999999999</c:v>
                </c:pt>
                <c:pt idx="2">
                  <c:v>0.2011</c:v>
                </c:pt>
                <c:pt idx="3">
                  <c:v>0.1963</c:v>
                </c:pt>
                <c:pt idx="4">
                  <c:v>0.19350000000000001</c:v>
                </c:pt>
              </c:numCache>
            </c:numRef>
          </c:val>
          <c:extLst>
            <c:ext xmlns:c16="http://schemas.microsoft.com/office/drawing/2014/chart" uri="{C3380CC4-5D6E-409C-BE32-E72D297353CC}">
              <c16:uniqueId val="{0000000A-C494-48B9-8794-BE1FDE72492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388620</xdr:colOff>
      <xdr:row>2</xdr:row>
      <xdr:rowOff>7620</xdr:rowOff>
    </xdr:from>
    <xdr:to>
      <xdr:col>12</xdr:col>
      <xdr:colOff>38100</xdr:colOff>
      <xdr:row>17</xdr:row>
      <xdr:rowOff>167640</xdr:rowOff>
    </xdr:to>
    <xdr:graphicFrame macro="">
      <xdr:nvGraphicFramePr>
        <xdr:cNvPr id="2" name="Chart 1">
          <a:extLst>
            <a:ext uri="{FF2B5EF4-FFF2-40B4-BE49-F238E27FC236}">
              <a16:creationId xmlns:a16="http://schemas.microsoft.com/office/drawing/2014/main" id="{E92E79D7-7F7B-847A-3AC8-19A347C1C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21</xdr:row>
      <xdr:rowOff>179070</xdr:rowOff>
    </xdr:from>
    <xdr:to>
      <xdr:col>11</xdr:col>
      <xdr:colOff>571500</xdr:colOff>
      <xdr:row>38</xdr:row>
      <xdr:rowOff>129540</xdr:rowOff>
    </xdr:to>
    <xdr:graphicFrame macro="">
      <xdr:nvGraphicFramePr>
        <xdr:cNvPr id="4" name="Chart 3">
          <a:extLst>
            <a:ext uri="{FF2B5EF4-FFF2-40B4-BE49-F238E27FC236}">
              <a16:creationId xmlns:a16="http://schemas.microsoft.com/office/drawing/2014/main" id="{5C80E7A6-89D6-6966-3C29-AF260930B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41</xdr:row>
      <xdr:rowOff>106680</xdr:rowOff>
    </xdr:from>
    <xdr:to>
      <xdr:col>9</xdr:col>
      <xdr:colOff>601980</xdr:colOff>
      <xdr:row>56</xdr:row>
      <xdr:rowOff>106680</xdr:rowOff>
    </xdr:to>
    <xdr:graphicFrame macro="">
      <xdr:nvGraphicFramePr>
        <xdr:cNvPr id="3" name="Chart 2">
          <a:extLst>
            <a:ext uri="{FF2B5EF4-FFF2-40B4-BE49-F238E27FC236}">
              <a16:creationId xmlns:a16="http://schemas.microsoft.com/office/drawing/2014/main" id="{3EC4E487-21AA-131E-64A8-4BE460BA8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1</xdr:row>
      <xdr:rowOff>26670</xdr:rowOff>
    </xdr:from>
    <xdr:to>
      <xdr:col>15</xdr:col>
      <xdr:colOff>15240</xdr:colOff>
      <xdr:row>15</xdr:row>
      <xdr:rowOff>22860</xdr:rowOff>
    </xdr:to>
    <xdr:graphicFrame macro="">
      <xdr:nvGraphicFramePr>
        <xdr:cNvPr id="3" name="Chart 2">
          <a:extLst>
            <a:ext uri="{FF2B5EF4-FFF2-40B4-BE49-F238E27FC236}">
              <a16:creationId xmlns:a16="http://schemas.microsoft.com/office/drawing/2014/main" id="{E1C76557-D5EB-31C7-2A87-98A01401D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16</xdr:row>
      <xdr:rowOff>171450</xdr:rowOff>
    </xdr:from>
    <xdr:to>
      <xdr:col>14</xdr:col>
      <xdr:colOff>68580</xdr:colOff>
      <xdr:row>31</xdr:row>
      <xdr:rowOff>38100</xdr:rowOff>
    </xdr:to>
    <xdr:graphicFrame macro="">
      <xdr:nvGraphicFramePr>
        <xdr:cNvPr id="4" name="Chart 3">
          <a:extLst>
            <a:ext uri="{FF2B5EF4-FFF2-40B4-BE49-F238E27FC236}">
              <a16:creationId xmlns:a16="http://schemas.microsoft.com/office/drawing/2014/main" id="{369DD6D7-4B42-8959-EBBA-5F92CCFFF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220980</xdr:colOff>
      <xdr:row>34</xdr:row>
      <xdr:rowOff>133350</xdr:rowOff>
    </xdr:from>
    <xdr:to>
      <xdr:col>11</xdr:col>
      <xdr:colOff>525780</xdr:colOff>
      <xdr:row>49</xdr:row>
      <xdr:rowOff>64770</xdr:rowOff>
    </xdr:to>
    <xdr:graphicFrame macro="">
      <xdr:nvGraphicFramePr>
        <xdr:cNvPr id="2" name="Chart 1">
          <a:extLst>
            <a:ext uri="{FF2B5EF4-FFF2-40B4-BE49-F238E27FC236}">
              <a16:creationId xmlns:a16="http://schemas.microsoft.com/office/drawing/2014/main" id="{3C5DF692-93FB-987C-B1F2-1867C8CDA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xdr:colOff>
      <xdr:row>1</xdr:row>
      <xdr:rowOff>102870</xdr:rowOff>
    </xdr:from>
    <xdr:to>
      <xdr:col>14</xdr:col>
      <xdr:colOff>327660</xdr:colOff>
      <xdr:row>15</xdr:row>
      <xdr:rowOff>160020</xdr:rowOff>
    </xdr:to>
    <xdr:graphicFrame macro="">
      <xdr:nvGraphicFramePr>
        <xdr:cNvPr id="2" name="Chart 1">
          <a:extLst>
            <a:ext uri="{FF2B5EF4-FFF2-40B4-BE49-F238E27FC236}">
              <a16:creationId xmlns:a16="http://schemas.microsoft.com/office/drawing/2014/main" id="{87CFD2E3-E687-429D-43C6-5F42982B9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746760</xdr:colOff>
      <xdr:row>40</xdr:row>
      <xdr:rowOff>171450</xdr:rowOff>
    </xdr:from>
    <xdr:to>
      <xdr:col>5</xdr:col>
      <xdr:colOff>411480</xdr:colOff>
      <xdr:row>54</xdr:row>
      <xdr:rowOff>7620</xdr:rowOff>
    </xdr:to>
    <xdr:graphicFrame macro="">
      <xdr:nvGraphicFramePr>
        <xdr:cNvPr id="4" name="Chart 3">
          <a:extLst>
            <a:ext uri="{FF2B5EF4-FFF2-40B4-BE49-F238E27FC236}">
              <a16:creationId xmlns:a16="http://schemas.microsoft.com/office/drawing/2014/main" id="{1F995983-5E36-47A2-345E-ACBFCCD40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56</xdr:row>
      <xdr:rowOff>171450</xdr:rowOff>
    </xdr:from>
    <xdr:to>
      <xdr:col>4</xdr:col>
      <xdr:colOff>1104900</xdr:colOff>
      <xdr:row>68</xdr:row>
      <xdr:rowOff>53340</xdr:rowOff>
    </xdr:to>
    <xdr:graphicFrame macro="">
      <xdr:nvGraphicFramePr>
        <xdr:cNvPr id="5" name="Chart 4">
          <a:extLst>
            <a:ext uri="{FF2B5EF4-FFF2-40B4-BE49-F238E27FC236}">
              <a16:creationId xmlns:a16="http://schemas.microsoft.com/office/drawing/2014/main" id="{E3FA301E-D1ED-EE6B-D29E-55A9E9A7F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952500</xdr:colOff>
      <xdr:row>17</xdr:row>
      <xdr:rowOff>163830</xdr:rowOff>
    </xdr:from>
    <xdr:to>
      <xdr:col>6</xdr:col>
      <xdr:colOff>495300</xdr:colOff>
      <xdr:row>29</xdr:row>
      <xdr:rowOff>60960</xdr:rowOff>
    </xdr:to>
    <xdr:graphicFrame macro="">
      <xdr:nvGraphicFramePr>
        <xdr:cNvPr id="6" name="Chart 5">
          <a:extLst>
            <a:ext uri="{FF2B5EF4-FFF2-40B4-BE49-F238E27FC236}">
              <a16:creationId xmlns:a16="http://schemas.microsoft.com/office/drawing/2014/main" id="{0EC8FC09-1D39-68BE-0817-6EFD49A9A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xdr:row>
      <xdr:rowOff>91440</xdr:rowOff>
    </xdr:from>
    <xdr:to>
      <xdr:col>12</xdr:col>
      <xdr:colOff>502920</xdr:colOff>
      <xdr:row>13</xdr:row>
      <xdr:rowOff>121920</xdr:rowOff>
    </xdr:to>
    <xdr:graphicFrame macro="">
      <xdr:nvGraphicFramePr>
        <xdr:cNvPr id="2" name="Chart 1">
          <a:extLst>
            <a:ext uri="{FF2B5EF4-FFF2-40B4-BE49-F238E27FC236}">
              <a16:creationId xmlns:a16="http://schemas.microsoft.com/office/drawing/2014/main" id="{73824192-3439-A0DF-56B0-856195931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506954</xdr:colOff>
      <xdr:row>0</xdr:row>
      <xdr:rowOff>8965</xdr:rowOff>
    </xdr:from>
    <xdr:to>
      <xdr:col>28</xdr:col>
      <xdr:colOff>215153</xdr:colOff>
      <xdr:row>34</xdr:row>
      <xdr:rowOff>14344</xdr:rowOff>
    </xdr:to>
    <xdr:sp macro="" textlink="">
      <xdr:nvSpPr>
        <xdr:cNvPr id="2" name="Rectangle 1">
          <a:extLst>
            <a:ext uri="{FF2B5EF4-FFF2-40B4-BE49-F238E27FC236}">
              <a16:creationId xmlns:a16="http://schemas.microsoft.com/office/drawing/2014/main" id="{4BF5BF30-E426-7BB4-ED1D-985CB7CD1E1A}"/>
            </a:ext>
          </a:extLst>
        </xdr:cNvPr>
        <xdr:cNvSpPr/>
      </xdr:nvSpPr>
      <xdr:spPr>
        <a:xfrm>
          <a:off x="1116554" y="8965"/>
          <a:ext cx="16167399" cy="6307567"/>
        </a:xfrm>
        <a:prstGeom prst="rect">
          <a:avLst/>
        </a:prstGeom>
        <a:solidFill>
          <a:srgbClr val="F2F2F2"/>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500" b="1" u="sng">
              <a:solidFill>
                <a:schemeClr val="accent1">
                  <a:lumMod val="50000"/>
                </a:schemeClr>
              </a:solidFill>
              <a:latin typeface="Arial" panose="020B0604020202020204" pitchFamily="34" charset="0"/>
              <a:cs typeface="Arial" panose="020B0604020202020204" pitchFamily="34" charset="0"/>
            </a:rPr>
            <a:t>2024 Strategic Business Performance Overview</a:t>
          </a:r>
        </a:p>
      </xdr:txBody>
    </xdr:sp>
    <xdr:clientData/>
  </xdr:twoCellAnchor>
  <xdr:twoCellAnchor>
    <xdr:from>
      <xdr:col>1</xdr:col>
      <xdr:colOff>528919</xdr:colOff>
      <xdr:row>0</xdr:row>
      <xdr:rowOff>30480</xdr:rowOff>
    </xdr:from>
    <xdr:to>
      <xdr:col>28</xdr:col>
      <xdr:colOff>179294</xdr:colOff>
      <xdr:row>1</xdr:row>
      <xdr:rowOff>76200</xdr:rowOff>
    </xdr:to>
    <xdr:sp macro="" textlink="">
      <xdr:nvSpPr>
        <xdr:cNvPr id="4" name="Rectangle 3">
          <a:extLst>
            <a:ext uri="{FF2B5EF4-FFF2-40B4-BE49-F238E27FC236}">
              <a16:creationId xmlns:a16="http://schemas.microsoft.com/office/drawing/2014/main" id="{A0F71992-69C5-70B6-6781-3ABEAC695C26}"/>
            </a:ext>
          </a:extLst>
        </xdr:cNvPr>
        <xdr:cNvSpPr/>
      </xdr:nvSpPr>
      <xdr:spPr>
        <a:xfrm>
          <a:off x="1138519" y="30480"/>
          <a:ext cx="16109575" cy="43120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564777</xdr:colOff>
      <xdr:row>1</xdr:row>
      <xdr:rowOff>106680</xdr:rowOff>
    </xdr:from>
    <xdr:to>
      <xdr:col>28</xdr:col>
      <xdr:colOff>170329</xdr:colOff>
      <xdr:row>6</xdr:row>
      <xdr:rowOff>0</xdr:rowOff>
    </xdr:to>
    <xdr:sp macro="" textlink="">
      <xdr:nvSpPr>
        <xdr:cNvPr id="5" name="Rectangle 4">
          <a:extLst>
            <a:ext uri="{FF2B5EF4-FFF2-40B4-BE49-F238E27FC236}">
              <a16:creationId xmlns:a16="http://schemas.microsoft.com/office/drawing/2014/main" id="{A215DBB1-EA7F-4F3B-AA99-632D76F5B839}"/>
            </a:ext>
          </a:extLst>
        </xdr:cNvPr>
        <xdr:cNvSpPr/>
      </xdr:nvSpPr>
      <xdr:spPr>
        <a:xfrm>
          <a:off x="1174377" y="492162"/>
          <a:ext cx="16064752" cy="789791"/>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478266</xdr:colOff>
      <xdr:row>1</xdr:row>
      <xdr:rowOff>148591</xdr:rowOff>
    </xdr:from>
    <xdr:ext cx="1798320" cy="304800"/>
    <xdr:sp macro="" textlink="">
      <xdr:nvSpPr>
        <xdr:cNvPr id="6" name="TextBox 5">
          <a:extLst>
            <a:ext uri="{FF2B5EF4-FFF2-40B4-BE49-F238E27FC236}">
              <a16:creationId xmlns:a16="http://schemas.microsoft.com/office/drawing/2014/main" id="{9345920D-10EA-61B2-232D-8B7BA659D653}"/>
            </a:ext>
          </a:extLst>
        </xdr:cNvPr>
        <xdr:cNvSpPr txBox="1"/>
      </xdr:nvSpPr>
      <xdr:spPr>
        <a:xfrm>
          <a:off x="1697466" y="534073"/>
          <a:ext cx="17983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1">
                  <a:lumMod val="75000"/>
                </a:schemeClr>
              </a:solidFill>
              <a:latin typeface="Arial Black" panose="020B0A04020102020204" pitchFamily="34" charset="0"/>
            </a:rPr>
            <a:t>Total </a:t>
          </a:r>
          <a:r>
            <a:rPr lang="en-IN" sz="1500" b="1">
              <a:solidFill>
                <a:schemeClr val="accent1">
                  <a:lumMod val="75000"/>
                </a:schemeClr>
              </a:solidFill>
              <a:latin typeface="Arial Black" panose="020B0A04020102020204" pitchFamily="34" charset="0"/>
            </a:rPr>
            <a:t>Revenue</a:t>
          </a:r>
        </a:p>
      </xdr:txBody>
    </xdr:sp>
    <xdr:clientData/>
  </xdr:oneCellAnchor>
  <xdr:oneCellAnchor>
    <xdr:from>
      <xdr:col>8</xdr:col>
      <xdr:colOff>139058</xdr:colOff>
      <xdr:row>1</xdr:row>
      <xdr:rowOff>157555</xdr:rowOff>
    </xdr:from>
    <xdr:ext cx="1420802" cy="304800"/>
    <xdr:sp macro="" textlink="">
      <xdr:nvSpPr>
        <xdr:cNvPr id="9" name="TextBox 8">
          <a:extLst>
            <a:ext uri="{FF2B5EF4-FFF2-40B4-BE49-F238E27FC236}">
              <a16:creationId xmlns:a16="http://schemas.microsoft.com/office/drawing/2014/main" id="{9EB6A413-1978-4F89-BF31-910C2DF42AC9}"/>
            </a:ext>
          </a:extLst>
        </xdr:cNvPr>
        <xdr:cNvSpPr txBox="1"/>
      </xdr:nvSpPr>
      <xdr:spPr>
        <a:xfrm>
          <a:off x="5015858" y="543037"/>
          <a:ext cx="1420802"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a:solidFill>
                <a:schemeClr val="accent1">
                  <a:lumMod val="75000"/>
                </a:schemeClr>
              </a:solidFill>
              <a:latin typeface="Arial Black" panose="020B0A04020102020204" pitchFamily="34" charset="0"/>
              <a:ea typeface="+mn-ea"/>
              <a:cs typeface="+mn-cs"/>
            </a:rPr>
            <a:t>Total</a:t>
          </a:r>
          <a:r>
            <a:rPr lang="en-IN" sz="1400">
              <a:solidFill>
                <a:schemeClr val="accent1">
                  <a:lumMod val="75000"/>
                </a:schemeClr>
              </a:solidFill>
            </a:rPr>
            <a:t> </a:t>
          </a:r>
          <a:r>
            <a:rPr lang="en-IN" sz="1400" b="1">
              <a:solidFill>
                <a:schemeClr val="accent1">
                  <a:lumMod val="75000"/>
                </a:schemeClr>
              </a:solidFill>
              <a:latin typeface="Arial Black" panose="020B0A04020102020204" pitchFamily="34" charset="0"/>
              <a:ea typeface="+mn-ea"/>
              <a:cs typeface="+mn-cs"/>
            </a:rPr>
            <a:t>Profit</a:t>
          </a:r>
        </a:p>
      </xdr:txBody>
    </xdr:sp>
    <xdr:clientData/>
  </xdr:oneCellAnchor>
  <xdr:oneCellAnchor>
    <xdr:from>
      <xdr:col>12</xdr:col>
      <xdr:colOff>373581</xdr:colOff>
      <xdr:row>1</xdr:row>
      <xdr:rowOff>157554</xdr:rowOff>
    </xdr:from>
    <xdr:ext cx="2564817" cy="304800"/>
    <xdr:sp macro="" textlink="">
      <xdr:nvSpPr>
        <xdr:cNvPr id="10" name="TextBox 9">
          <a:extLst>
            <a:ext uri="{FF2B5EF4-FFF2-40B4-BE49-F238E27FC236}">
              <a16:creationId xmlns:a16="http://schemas.microsoft.com/office/drawing/2014/main" id="{5E6E3F30-BC26-4DF4-ADF1-5695C9AE008A}"/>
            </a:ext>
          </a:extLst>
        </xdr:cNvPr>
        <xdr:cNvSpPr txBox="1"/>
      </xdr:nvSpPr>
      <xdr:spPr>
        <a:xfrm>
          <a:off x="7688781" y="543036"/>
          <a:ext cx="2564817"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a:solidFill>
                <a:schemeClr val="accent1">
                  <a:lumMod val="75000"/>
                </a:schemeClr>
              </a:solidFill>
              <a:latin typeface="Arial Black" panose="020B0A04020102020204" pitchFamily="34" charset="0"/>
              <a:ea typeface="+mn-ea"/>
              <a:cs typeface="+mn-cs"/>
            </a:rPr>
            <a:t>Overall Profit Margin</a:t>
          </a:r>
        </a:p>
      </xdr:txBody>
    </xdr:sp>
    <xdr:clientData/>
  </xdr:oneCellAnchor>
  <xdr:oneCellAnchor>
    <xdr:from>
      <xdr:col>18</xdr:col>
      <xdr:colOff>352634</xdr:colOff>
      <xdr:row>1</xdr:row>
      <xdr:rowOff>139625</xdr:rowOff>
    </xdr:from>
    <xdr:ext cx="1660744" cy="304800"/>
    <xdr:sp macro="" textlink="">
      <xdr:nvSpPr>
        <xdr:cNvPr id="11" name="TextBox 10">
          <a:extLst>
            <a:ext uri="{FF2B5EF4-FFF2-40B4-BE49-F238E27FC236}">
              <a16:creationId xmlns:a16="http://schemas.microsoft.com/office/drawing/2014/main" id="{34F64044-1F03-4181-8F06-6BCA466EB7BF}"/>
            </a:ext>
          </a:extLst>
        </xdr:cNvPr>
        <xdr:cNvSpPr txBox="1"/>
      </xdr:nvSpPr>
      <xdr:spPr>
        <a:xfrm>
          <a:off x="11325434" y="525107"/>
          <a:ext cx="1660744"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a:solidFill>
                <a:schemeClr val="accent1">
                  <a:lumMod val="75000"/>
                </a:schemeClr>
              </a:solidFill>
              <a:latin typeface="Arial Black" panose="020B0A04020102020204" pitchFamily="34" charset="0"/>
            </a:rPr>
            <a:t>Total Orders</a:t>
          </a:r>
          <a:endParaRPr lang="en-IN" sz="1500" b="1">
            <a:solidFill>
              <a:schemeClr val="accent1">
                <a:lumMod val="75000"/>
              </a:schemeClr>
            </a:solidFill>
            <a:latin typeface="Arial Black" panose="020B0A04020102020204" pitchFamily="34" charset="0"/>
            <a:ea typeface="+mn-ea"/>
            <a:cs typeface="+mn-cs"/>
          </a:endParaRPr>
        </a:p>
      </xdr:txBody>
    </xdr:sp>
    <xdr:clientData/>
  </xdr:oneCellAnchor>
  <xdr:oneCellAnchor>
    <xdr:from>
      <xdr:col>22</xdr:col>
      <xdr:colOff>404756</xdr:colOff>
      <xdr:row>1</xdr:row>
      <xdr:rowOff>157555</xdr:rowOff>
    </xdr:from>
    <xdr:ext cx="3055621" cy="304800"/>
    <xdr:sp macro="" textlink="">
      <xdr:nvSpPr>
        <xdr:cNvPr id="12" name="TextBox 11">
          <a:extLst>
            <a:ext uri="{FF2B5EF4-FFF2-40B4-BE49-F238E27FC236}">
              <a16:creationId xmlns:a16="http://schemas.microsoft.com/office/drawing/2014/main" id="{8A0377B1-931E-4C46-9468-D5CEEC7A26C2}"/>
            </a:ext>
          </a:extLst>
        </xdr:cNvPr>
        <xdr:cNvSpPr txBox="1"/>
      </xdr:nvSpPr>
      <xdr:spPr>
        <a:xfrm>
          <a:off x="13815956" y="543037"/>
          <a:ext cx="3055621"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a:solidFill>
                <a:schemeClr val="accent1">
                  <a:lumMod val="75000"/>
                </a:schemeClr>
              </a:solidFill>
              <a:latin typeface="Arial Black" panose="020B0A04020102020204" pitchFamily="34" charset="0"/>
              <a:ea typeface="+mn-ea"/>
              <a:cs typeface="+mn-cs"/>
            </a:rPr>
            <a:t>Average Order Value (AOV)</a:t>
          </a:r>
        </a:p>
      </xdr:txBody>
    </xdr:sp>
    <xdr:clientData/>
  </xdr:oneCellAnchor>
  <xdr:oneCellAnchor>
    <xdr:from>
      <xdr:col>3</xdr:col>
      <xdr:colOff>67683</xdr:colOff>
      <xdr:row>3</xdr:row>
      <xdr:rowOff>153521</xdr:rowOff>
    </xdr:from>
    <xdr:ext cx="1071832" cy="363626"/>
    <xdr:sp macro="" textlink="KPI!A8">
      <xdr:nvSpPr>
        <xdr:cNvPr id="15" name="TextBox 14">
          <a:extLst>
            <a:ext uri="{FF2B5EF4-FFF2-40B4-BE49-F238E27FC236}">
              <a16:creationId xmlns:a16="http://schemas.microsoft.com/office/drawing/2014/main" id="{6EEE880E-666A-CB89-D5F2-A696A837ABF7}"/>
            </a:ext>
          </a:extLst>
        </xdr:cNvPr>
        <xdr:cNvSpPr txBox="1"/>
      </xdr:nvSpPr>
      <xdr:spPr>
        <a:xfrm>
          <a:off x="1896483" y="897592"/>
          <a:ext cx="107183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696B890-2325-47F2-A35E-A0A4F51863B2}" type="TxLink">
            <a:rPr lang="en-US" sz="1500" b="1" i="0" u="none" strike="noStrike">
              <a:solidFill>
                <a:schemeClr val="accent1">
                  <a:lumMod val="75000"/>
                </a:schemeClr>
              </a:solidFill>
              <a:effectLst/>
              <a:latin typeface="Arial Black" panose="020B0A04020102020204" pitchFamily="34" charset="0"/>
              <a:ea typeface="+mn-ea"/>
              <a:cs typeface="+mn-cs"/>
            </a:rPr>
            <a:t>$11.95M</a:t>
          </a:fld>
          <a:endParaRPr lang="en-IN" sz="1500" b="1">
            <a:solidFill>
              <a:schemeClr val="accent1">
                <a:lumMod val="75000"/>
              </a:schemeClr>
            </a:solidFill>
            <a:latin typeface="Arial Black" panose="020B0A04020102020204" pitchFamily="34" charset="0"/>
          </a:endParaRPr>
        </a:p>
      </xdr:txBody>
    </xdr:sp>
    <xdr:clientData/>
  </xdr:oneCellAnchor>
  <xdr:oneCellAnchor>
    <xdr:from>
      <xdr:col>8</xdr:col>
      <xdr:colOff>391475</xdr:colOff>
      <xdr:row>3</xdr:row>
      <xdr:rowOff>153521</xdr:rowOff>
    </xdr:from>
    <xdr:ext cx="943528" cy="363626"/>
    <xdr:sp macro="" textlink="KPI!B8">
      <xdr:nvSpPr>
        <xdr:cNvPr id="16" name="TextBox 15">
          <a:extLst>
            <a:ext uri="{FF2B5EF4-FFF2-40B4-BE49-F238E27FC236}">
              <a16:creationId xmlns:a16="http://schemas.microsoft.com/office/drawing/2014/main" id="{1308BB42-9F50-78A9-6A4F-FE42DF60DBB2}"/>
            </a:ext>
          </a:extLst>
        </xdr:cNvPr>
        <xdr:cNvSpPr txBox="1"/>
      </xdr:nvSpPr>
      <xdr:spPr>
        <a:xfrm>
          <a:off x="5268275" y="897592"/>
          <a:ext cx="9435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9796146-70D2-46D9-BE62-420B8A417F73}" type="TxLink">
            <a:rPr lang="en-US" sz="1500" b="1" i="0" u="none" strike="noStrike">
              <a:solidFill>
                <a:schemeClr val="accent1">
                  <a:lumMod val="75000"/>
                </a:schemeClr>
              </a:solidFill>
              <a:effectLst/>
              <a:latin typeface="Arial Black" panose="020B0A04020102020204" pitchFamily="34" charset="0"/>
              <a:ea typeface="+mn-ea"/>
              <a:cs typeface="+mn-cs"/>
            </a:rPr>
            <a:t>$4.19M</a:t>
          </a:fld>
          <a:endParaRPr lang="en-IN" sz="1500" b="1" i="0" u="none" strike="noStrike">
            <a:solidFill>
              <a:schemeClr val="accent1">
                <a:lumMod val="75000"/>
              </a:schemeClr>
            </a:solidFill>
            <a:effectLst/>
            <a:latin typeface="Arial Black" panose="020B0A04020102020204" pitchFamily="34" charset="0"/>
            <a:ea typeface="+mn-ea"/>
            <a:cs typeface="+mn-cs"/>
          </a:endParaRPr>
        </a:p>
      </xdr:txBody>
    </xdr:sp>
    <xdr:clientData/>
  </xdr:oneCellAnchor>
  <xdr:oneCellAnchor>
    <xdr:from>
      <xdr:col>13</xdr:col>
      <xdr:colOff>586963</xdr:colOff>
      <xdr:row>3</xdr:row>
      <xdr:rowOff>153521</xdr:rowOff>
    </xdr:from>
    <xdr:ext cx="954300" cy="363626"/>
    <xdr:sp macro="" textlink="KPI!G4">
      <xdr:nvSpPr>
        <xdr:cNvPr id="17" name="TextBox 16">
          <a:extLst>
            <a:ext uri="{FF2B5EF4-FFF2-40B4-BE49-F238E27FC236}">
              <a16:creationId xmlns:a16="http://schemas.microsoft.com/office/drawing/2014/main" id="{538E3CFE-135B-4817-ACE1-96CC0114C94B}"/>
            </a:ext>
          </a:extLst>
        </xdr:cNvPr>
        <xdr:cNvSpPr txBox="1"/>
      </xdr:nvSpPr>
      <xdr:spPr>
        <a:xfrm>
          <a:off x="8511763" y="897592"/>
          <a:ext cx="9543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42E4EF5-6A0C-463B-B6F5-C4EE6D8BFB06}" type="TxLink">
            <a:rPr lang="en-US" sz="1500" b="1" i="0" u="none" strike="noStrike">
              <a:solidFill>
                <a:schemeClr val="accent1">
                  <a:lumMod val="75000"/>
                </a:schemeClr>
              </a:solidFill>
              <a:effectLst/>
              <a:latin typeface="Arial Black" panose="020B0A04020102020204" pitchFamily="34" charset="0"/>
              <a:ea typeface="+mn-ea"/>
              <a:cs typeface="+mn-cs"/>
            </a:rPr>
            <a:t>35.05%</a:t>
          </a:fld>
          <a:endParaRPr lang="en-IN" sz="1500" b="1">
            <a:solidFill>
              <a:schemeClr val="accent1">
                <a:lumMod val="75000"/>
              </a:schemeClr>
            </a:solidFill>
            <a:latin typeface="Arial Black" panose="020B0A04020102020204" pitchFamily="34" charset="0"/>
          </a:endParaRPr>
        </a:p>
      </xdr:txBody>
    </xdr:sp>
    <xdr:clientData/>
  </xdr:oneCellAnchor>
  <xdr:oneCellAnchor>
    <xdr:from>
      <xdr:col>19</xdr:col>
      <xdr:colOff>183623</xdr:colOff>
      <xdr:row>3</xdr:row>
      <xdr:rowOff>153521</xdr:rowOff>
    </xdr:from>
    <xdr:ext cx="826188" cy="363626"/>
    <xdr:sp macro="" textlink="KPI!C8">
      <xdr:nvSpPr>
        <xdr:cNvPr id="18" name="TextBox 17">
          <a:extLst>
            <a:ext uri="{FF2B5EF4-FFF2-40B4-BE49-F238E27FC236}">
              <a16:creationId xmlns:a16="http://schemas.microsoft.com/office/drawing/2014/main" id="{4E7A3711-BC01-41DF-AA7F-26D174981693}"/>
            </a:ext>
          </a:extLst>
        </xdr:cNvPr>
        <xdr:cNvSpPr txBox="1"/>
      </xdr:nvSpPr>
      <xdr:spPr>
        <a:xfrm>
          <a:off x="11766023" y="897592"/>
          <a:ext cx="82618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2A80C2D-DA3F-4FFA-8BB1-6A47C90C538B}" type="TxLink">
            <a:rPr lang="en-US" sz="1500" b="1" i="0" u="none" strike="noStrike">
              <a:solidFill>
                <a:schemeClr val="accent1">
                  <a:lumMod val="75000"/>
                </a:schemeClr>
              </a:solidFill>
              <a:effectLst/>
              <a:latin typeface="Arial Black" panose="020B0A04020102020204" pitchFamily="34" charset="0"/>
              <a:ea typeface="+mn-ea"/>
              <a:cs typeface="+mn-cs"/>
            </a:rPr>
            <a:t> 10,000 </a:t>
          </a:fld>
          <a:endParaRPr lang="en-IN" sz="1500" b="1">
            <a:solidFill>
              <a:schemeClr val="accent1">
                <a:lumMod val="75000"/>
              </a:schemeClr>
            </a:solidFill>
            <a:latin typeface="Arial Black" panose="020B0A04020102020204" pitchFamily="34" charset="0"/>
          </a:endParaRPr>
        </a:p>
      </xdr:txBody>
    </xdr:sp>
    <xdr:clientData/>
  </xdr:oneCellAnchor>
  <xdr:oneCellAnchor>
    <xdr:from>
      <xdr:col>24</xdr:col>
      <xdr:colOff>261769</xdr:colOff>
      <xdr:row>3</xdr:row>
      <xdr:rowOff>153521</xdr:rowOff>
    </xdr:from>
    <xdr:ext cx="1146852" cy="363626"/>
    <xdr:sp macro="" textlink="KPI!E4">
      <xdr:nvSpPr>
        <xdr:cNvPr id="19" name="TextBox 18">
          <a:extLst>
            <a:ext uri="{FF2B5EF4-FFF2-40B4-BE49-F238E27FC236}">
              <a16:creationId xmlns:a16="http://schemas.microsoft.com/office/drawing/2014/main" id="{0B18B6E5-535E-40FD-BA56-1A11F1C78497}"/>
            </a:ext>
          </a:extLst>
        </xdr:cNvPr>
        <xdr:cNvSpPr txBox="1"/>
      </xdr:nvSpPr>
      <xdr:spPr>
        <a:xfrm>
          <a:off x="14892169" y="897592"/>
          <a:ext cx="114685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E9121A1-62A5-4199-99E3-7CFF32A2B09D}" type="TxLink">
            <a:rPr lang="en-US" sz="1500" b="1" i="0" u="none" strike="noStrike">
              <a:solidFill>
                <a:schemeClr val="accent1">
                  <a:lumMod val="75000"/>
                </a:schemeClr>
              </a:solidFill>
              <a:effectLst/>
              <a:latin typeface="Arial Black" panose="020B0A04020102020204" pitchFamily="34" charset="0"/>
              <a:ea typeface="+mn-ea"/>
              <a:cs typeface="+mn-cs"/>
            </a:rPr>
            <a:t>$1195.24</a:t>
          </a:fld>
          <a:endParaRPr lang="en-IN" sz="1500" b="1">
            <a:solidFill>
              <a:schemeClr val="accent1">
                <a:lumMod val="75000"/>
              </a:schemeClr>
            </a:solidFill>
            <a:latin typeface="Arial Black" panose="020B0A04020102020204" pitchFamily="34" charset="0"/>
          </a:endParaRPr>
        </a:p>
      </xdr:txBody>
    </xdr:sp>
    <xdr:clientData/>
  </xdr:oneCellAnchor>
  <xdr:twoCellAnchor>
    <xdr:from>
      <xdr:col>2</xdr:col>
      <xdr:colOff>44824</xdr:colOff>
      <xdr:row>8</xdr:row>
      <xdr:rowOff>8966</xdr:rowOff>
    </xdr:from>
    <xdr:to>
      <xdr:col>9</xdr:col>
      <xdr:colOff>367059</xdr:colOff>
      <xdr:row>19</xdr:row>
      <xdr:rowOff>98613</xdr:rowOff>
    </xdr:to>
    <xdr:graphicFrame macro="">
      <xdr:nvGraphicFramePr>
        <xdr:cNvPr id="26" name="Chart 25">
          <a:extLst>
            <a:ext uri="{FF2B5EF4-FFF2-40B4-BE49-F238E27FC236}">
              <a16:creationId xmlns:a16="http://schemas.microsoft.com/office/drawing/2014/main" id="{8C18B0BE-A826-47A4-9AA5-43523F8B6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376517</xdr:colOff>
      <xdr:row>8</xdr:row>
      <xdr:rowOff>26893</xdr:rowOff>
    </xdr:from>
    <xdr:to>
      <xdr:col>24</xdr:col>
      <xdr:colOff>555811</xdr:colOff>
      <xdr:row>19</xdr:row>
      <xdr:rowOff>134472</xdr:rowOff>
    </xdr:to>
    <xdr:graphicFrame macro="">
      <xdr:nvGraphicFramePr>
        <xdr:cNvPr id="27" name="Chart 26">
          <a:extLst>
            <a:ext uri="{FF2B5EF4-FFF2-40B4-BE49-F238E27FC236}">
              <a16:creationId xmlns:a16="http://schemas.microsoft.com/office/drawing/2014/main" id="{A7EFBD4C-F9DB-4F43-A00C-D78B44775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116542</xdr:colOff>
      <xdr:row>6</xdr:row>
      <xdr:rowOff>89647</xdr:rowOff>
    </xdr:from>
    <xdr:ext cx="2712948" cy="268274"/>
    <xdr:sp macro="" textlink="">
      <xdr:nvSpPr>
        <xdr:cNvPr id="28" name="TextBox 27">
          <a:extLst>
            <a:ext uri="{FF2B5EF4-FFF2-40B4-BE49-F238E27FC236}">
              <a16:creationId xmlns:a16="http://schemas.microsoft.com/office/drawing/2014/main" id="{7432413A-CD1B-E702-EC22-429B31B30022}"/>
            </a:ext>
          </a:extLst>
        </xdr:cNvPr>
        <xdr:cNvSpPr txBox="1"/>
      </xdr:nvSpPr>
      <xdr:spPr>
        <a:xfrm>
          <a:off x="1335742" y="1371600"/>
          <a:ext cx="2712948" cy="268274"/>
        </a:xfrm>
        <a:prstGeom prst="rect">
          <a:avLst/>
        </a:prstGeom>
        <a:solidFill>
          <a:srgbClr val="F2F2F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200" b="1" i="0" u="sng">
              <a:solidFill>
                <a:schemeClr val="accent1">
                  <a:lumMod val="50000"/>
                </a:schemeClr>
              </a:solidFill>
              <a:latin typeface="Arial Black" panose="020B0A04020102020204" pitchFamily="34" charset="0"/>
            </a:rPr>
            <a:t>Monthly Sales Trend</a:t>
          </a:r>
        </a:p>
      </xdr:txBody>
    </xdr:sp>
    <xdr:clientData/>
  </xdr:oneCellAnchor>
  <xdr:twoCellAnchor>
    <xdr:from>
      <xdr:col>17</xdr:col>
      <xdr:colOff>376517</xdr:colOff>
      <xdr:row>6</xdr:row>
      <xdr:rowOff>86093</xdr:rowOff>
    </xdr:from>
    <xdr:to>
      <xdr:col>20</xdr:col>
      <xdr:colOff>468820</xdr:colOff>
      <xdr:row>8</xdr:row>
      <xdr:rowOff>11866</xdr:rowOff>
    </xdr:to>
    <xdr:sp macro="" textlink="">
      <xdr:nvSpPr>
        <xdr:cNvPr id="10245" name="Text Box 5">
          <a:extLst>
            <a:ext uri="{FF2B5EF4-FFF2-40B4-BE49-F238E27FC236}">
              <a16:creationId xmlns:a16="http://schemas.microsoft.com/office/drawing/2014/main" id="{6D72A319-AFDE-11DA-DDAE-4727013782DB}"/>
            </a:ext>
          </a:extLst>
        </xdr:cNvPr>
        <xdr:cNvSpPr txBox="1">
          <a:spLocks noChangeArrowheads="1"/>
        </xdr:cNvSpPr>
      </xdr:nvSpPr>
      <xdr:spPr bwMode="auto">
        <a:xfrm>
          <a:off x="10739717" y="1368046"/>
          <a:ext cx="1921103" cy="284361"/>
        </a:xfrm>
        <a:prstGeom prst="rect">
          <a:avLst/>
        </a:prstGeom>
        <a:solidFill>
          <a:srgbClr val="F2F2F2"/>
        </a:solidFill>
        <a:ln w="9525">
          <a:noFill/>
          <a:miter lim="800000"/>
          <a:headEnd/>
          <a:tailEnd/>
        </a:ln>
      </xdr:spPr>
      <xdr:txBody>
        <a:bodyPr vertOverflow="clip" wrap="square" lIns="27432" tIns="27432" rIns="0" bIns="0" anchor="t" upright="1"/>
        <a:lstStyle/>
        <a:p>
          <a:pPr algn="l" rtl="0">
            <a:defRPr sz="1000"/>
          </a:pPr>
          <a:r>
            <a:rPr lang="en-IN" sz="1200" b="1" i="0" u="sng">
              <a:solidFill>
                <a:schemeClr val="accent1">
                  <a:lumMod val="50000"/>
                </a:schemeClr>
              </a:solidFill>
              <a:latin typeface="Arial Black" panose="020B0A04020102020204" pitchFamily="34" charset="0"/>
            </a:rPr>
            <a:t>Revenue by Region</a:t>
          </a:r>
          <a:endParaRPr lang="en-IN" sz="1200" b="1" i="0" u="sng" strike="noStrike" baseline="0">
            <a:solidFill>
              <a:schemeClr val="accent1">
                <a:lumMod val="50000"/>
              </a:schemeClr>
            </a:solidFill>
            <a:latin typeface="Arial Black" panose="020B0A04020102020204" pitchFamily="34" charset="0"/>
          </a:endParaRPr>
        </a:p>
      </xdr:txBody>
    </xdr:sp>
    <xdr:clientData/>
  </xdr:twoCellAnchor>
  <xdr:oneCellAnchor>
    <xdr:from>
      <xdr:col>2</xdr:col>
      <xdr:colOff>179291</xdr:colOff>
      <xdr:row>20</xdr:row>
      <xdr:rowOff>17928</xdr:rowOff>
    </xdr:from>
    <xdr:ext cx="2339792" cy="268940"/>
    <xdr:sp macro="" textlink="">
      <xdr:nvSpPr>
        <xdr:cNvPr id="29" name="TextBox 28">
          <a:extLst>
            <a:ext uri="{FF2B5EF4-FFF2-40B4-BE49-F238E27FC236}">
              <a16:creationId xmlns:a16="http://schemas.microsoft.com/office/drawing/2014/main" id="{22CFC15F-6EE0-4609-8333-D697231CC5FD}"/>
            </a:ext>
          </a:extLst>
        </xdr:cNvPr>
        <xdr:cNvSpPr txBox="1"/>
      </xdr:nvSpPr>
      <xdr:spPr>
        <a:xfrm>
          <a:off x="1398491" y="3809999"/>
          <a:ext cx="2339792" cy="268940"/>
        </a:xfrm>
        <a:prstGeom prst="rect">
          <a:avLst/>
        </a:prstGeom>
        <a:solidFill>
          <a:srgbClr val="F2F2F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200" b="1" i="0" u="sng">
              <a:solidFill>
                <a:schemeClr val="accent1">
                  <a:lumMod val="50000"/>
                </a:schemeClr>
              </a:solidFill>
              <a:latin typeface="Arial Black" panose="020B0A04020102020204" pitchFamily="34" charset="0"/>
            </a:rPr>
            <a:t>Payment Method Utilization</a:t>
          </a:r>
        </a:p>
      </xdr:txBody>
    </xdr:sp>
    <xdr:clientData/>
  </xdr:oneCellAnchor>
  <xdr:twoCellAnchor>
    <xdr:from>
      <xdr:col>17</xdr:col>
      <xdr:colOff>430304</xdr:colOff>
      <xdr:row>20</xdr:row>
      <xdr:rowOff>44820</xdr:rowOff>
    </xdr:from>
    <xdr:to>
      <xdr:col>20</xdr:col>
      <xdr:colOff>522607</xdr:colOff>
      <xdr:row>21</xdr:row>
      <xdr:rowOff>149887</xdr:rowOff>
    </xdr:to>
    <xdr:sp macro="" textlink="">
      <xdr:nvSpPr>
        <xdr:cNvPr id="30" name="Text Box 5">
          <a:extLst>
            <a:ext uri="{FF2B5EF4-FFF2-40B4-BE49-F238E27FC236}">
              <a16:creationId xmlns:a16="http://schemas.microsoft.com/office/drawing/2014/main" id="{9E17C2C4-3707-4912-9F83-D594E1FADF07}"/>
            </a:ext>
          </a:extLst>
        </xdr:cNvPr>
        <xdr:cNvSpPr txBox="1">
          <a:spLocks noChangeArrowheads="1"/>
        </xdr:cNvSpPr>
      </xdr:nvSpPr>
      <xdr:spPr bwMode="auto">
        <a:xfrm>
          <a:off x="10793504" y="3836891"/>
          <a:ext cx="1921103" cy="284361"/>
        </a:xfrm>
        <a:prstGeom prst="rect">
          <a:avLst/>
        </a:prstGeom>
        <a:solidFill>
          <a:srgbClr val="F2F2F2"/>
        </a:solidFill>
        <a:ln w="9525">
          <a:noFill/>
          <a:miter lim="800000"/>
          <a:headEnd/>
          <a:tailEnd/>
        </a:ln>
      </xdr:spPr>
      <xdr:txBody>
        <a:bodyPr vertOverflow="clip" wrap="square" lIns="27432" tIns="27432" rIns="0" bIns="0" anchor="t" upright="1"/>
        <a:lstStyle/>
        <a:p>
          <a:pPr algn="l" rtl="0">
            <a:defRPr sz="1000"/>
          </a:pPr>
          <a:r>
            <a:rPr lang="en-IN" sz="1200" b="1" i="0" u="sng">
              <a:solidFill>
                <a:schemeClr val="accent1">
                  <a:lumMod val="50000"/>
                </a:schemeClr>
              </a:solidFill>
              <a:latin typeface="Arial Black" panose="020B0A04020102020204" pitchFamily="34" charset="0"/>
            </a:rPr>
            <a:t>Top 5 Customers</a:t>
          </a:r>
          <a:endParaRPr lang="en-IN" sz="1200" b="1" i="0" u="sng" strike="noStrike" baseline="0">
            <a:solidFill>
              <a:schemeClr val="accent1">
                <a:lumMod val="50000"/>
              </a:schemeClr>
            </a:solidFill>
            <a:latin typeface="Arial Black" panose="020B0A04020102020204" pitchFamily="34" charset="0"/>
          </a:endParaRPr>
        </a:p>
      </xdr:txBody>
    </xdr:sp>
    <xdr:clientData/>
  </xdr:twoCellAnchor>
  <xdr:twoCellAnchor>
    <xdr:from>
      <xdr:col>9</xdr:col>
      <xdr:colOff>595426</xdr:colOff>
      <xdr:row>6</xdr:row>
      <xdr:rowOff>71718</xdr:rowOff>
    </xdr:from>
    <xdr:to>
      <xdr:col>14</xdr:col>
      <xdr:colOff>261826</xdr:colOff>
      <xdr:row>7</xdr:row>
      <xdr:rowOff>149954</xdr:rowOff>
    </xdr:to>
    <xdr:sp macro="" textlink="">
      <xdr:nvSpPr>
        <xdr:cNvPr id="32" name="Text Box 5">
          <a:extLst>
            <a:ext uri="{FF2B5EF4-FFF2-40B4-BE49-F238E27FC236}">
              <a16:creationId xmlns:a16="http://schemas.microsoft.com/office/drawing/2014/main" id="{57EA4CBC-259C-4B30-9E07-B0F1B16F7E3C}"/>
            </a:ext>
          </a:extLst>
        </xdr:cNvPr>
        <xdr:cNvSpPr txBox="1">
          <a:spLocks noChangeArrowheads="1"/>
        </xdr:cNvSpPr>
      </xdr:nvSpPr>
      <xdr:spPr bwMode="auto">
        <a:xfrm>
          <a:off x="6081826" y="1353671"/>
          <a:ext cx="2714400" cy="257530"/>
        </a:xfrm>
        <a:prstGeom prst="rect">
          <a:avLst/>
        </a:prstGeom>
        <a:solidFill>
          <a:srgbClr val="F2F2F2"/>
        </a:solidFill>
        <a:ln w="9525">
          <a:noFill/>
          <a:miter lim="800000"/>
          <a:headEnd/>
          <a:tailEnd/>
        </a:ln>
      </xdr:spPr>
      <xdr:txBody>
        <a:bodyPr vertOverflow="clip" wrap="square" lIns="27432" tIns="27432" rIns="0" bIns="0" anchor="t" upright="1"/>
        <a:lstStyle/>
        <a:p>
          <a:pPr algn="l" rtl="0">
            <a:defRPr sz="1000"/>
          </a:pPr>
          <a:r>
            <a:rPr lang="en-IN" sz="1200" b="1" i="0" u="sng">
              <a:solidFill>
                <a:schemeClr val="accent1">
                  <a:lumMod val="50000"/>
                </a:schemeClr>
              </a:solidFill>
              <a:latin typeface="Arial Black" panose="020B0A04020102020204" pitchFamily="34" charset="0"/>
            </a:rPr>
            <a:t>Profit Margin by Category</a:t>
          </a:r>
          <a:endParaRPr lang="en-IN" sz="1200" b="1" i="0" u="sng" strike="noStrike" baseline="0">
            <a:solidFill>
              <a:schemeClr val="accent1">
                <a:lumMod val="50000"/>
              </a:schemeClr>
            </a:solidFill>
            <a:latin typeface="Arial Black" panose="020B0A04020102020204" pitchFamily="34" charset="0"/>
          </a:endParaRPr>
        </a:p>
      </xdr:txBody>
    </xdr:sp>
    <xdr:clientData/>
  </xdr:twoCellAnchor>
  <xdr:twoCellAnchor>
    <xdr:from>
      <xdr:col>10</xdr:col>
      <xdr:colOff>4928</xdr:colOff>
      <xdr:row>20</xdr:row>
      <xdr:rowOff>57370</xdr:rowOff>
    </xdr:from>
    <xdr:to>
      <xdr:col>14</xdr:col>
      <xdr:colOff>143433</xdr:colOff>
      <xdr:row>21</xdr:row>
      <xdr:rowOff>107575</xdr:rowOff>
    </xdr:to>
    <xdr:sp macro="" textlink="">
      <xdr:nvSpPr>
        <xdr:cNvPr id="33" name="Text Box 5">
          <a:extLst>
            <a:ext uri="{FF2B5EF4-FFF2-40B4-BE49-F238E27FC236}">
              <a16:creationId xmlns:a16="http://schemas.microsoft.com/office/drawing/2014/main" id="{4E9E3598-3733-48FF-ACDD-9A97F75896AF}"/>
            </a:ext>
          </a:extLst>
        </xdr:cNvPr>
        <xdr:cNvSpPr txBox="1">
          <a:spLocks noChangeArrowheads="1"/>
        </xdr:cNvSpPr>
      </xdr:nvSpPr>
      <xdr:spPr bwMode="auto">
        <a:xfrm>
          <a:off x="6100928" y="3849441"/>
          <a:ext cx="2576905" cy="229499"/>
        </a:xfrm>
        <a:prstGeom prst="rect">
          <a:avLst/>
        </a:prstGeom>
        <a:solidFill>
          <a:srgbClr val="F2F2F2"/>
        </a:solidFill>
        <a:ln w="9525">
          <a:noFill/>
          <a:miter lim="800000"/>
          <a:headEnd/>
          <a:tailEnd/>
        </a:ln>
      </xdr:spPr>
      <xdr:txBody>
        <a:bodyPr vertOverflow="clip" wrap="square" lIns="27432" tIns="27432" rIns="0" bIns="0" anchor="t" upright="1"/>
        <a:lstStyle/>
        <a:p>
          <a:pPr algn="l" rtl="0">
            <a:defRPr sz="1000"/>
          </a:pPr>
          <a:r>
            <a:rPr lang="en-IN" sz="1200" b="1" i="0" u="sng">
              <a:solidFill>
                <a:schemeClr val="accent1">
                  <a:lumMod val="50000"/>
                </a:schemeClr>
              </a:solidFill>
              <a:latin typeface="Arial Black" panose="020B0A04020102020204" pitchFamily="34" charset="0"/>
            </a:rPr>
            <a:t>Revenue Share by Segment</a:t>
          </a:r>
          <a:endParaRPr lang="en-IN" sz="1200" b="1" i="0" u="sng" strike="noStrike" baseline="0">
            <a:solidFill>
              <a:schemeClr val="accent1">
                <a:lumMod val="50000"/>
              </a:schemeClr>
            </a:solidFill>
            <a:latin typeface="Arial Black" panose="020B0A04020102020204" pitchFamily="34" charset="0"/>
          </a:endParaRPr>
        </a:p>
      </xdr:txBody>
    </xdr:sp>
    <xdr:clientData/>
  </xdr:twoCellAnchor>
  <xdr:twoCellAnchor>
    <xdr:from>
      <xdr:col>9</xdr:col>
      <xdr:colOff>564776</xdr:colOff>
      <xdr:row>7</xdr:row>
      <xdr:rowOff>170330</xdr:rowOff>
    </xdr:from>
    <xdr:to>
      <xdr:col>17</xdr:col>
      <xdr:colOff>187763</xdr:colOff>
      <xdr:row>19</xdr:row>
      <xdr:rowOff>99601</xdr:rowOff>
    </xdr:to>
    <xdr:graphicFrame macro="">
      <xdr:nvGraphicFramePr>
        <xdr:cNvPr id="34" name="Chart 33">
          <a:extLst>
            <a:ext uri="{FF2B5EF4-FFF2-40B4-BE49-F238E27FC236}">
              <a16:creationId xmlns:a16="http://schemas.microsoft.com/office/drawing/2014/main" id="{528CCB0D-784A-4267-9BB4-7B648B7AA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376514</xdr:colOff>
      <xdr:row>21</xdr:row>
      <xdr:rowOff>161364</xdr:rowOff>
    </xdr:from>
    <xdr:to>
      <xdr:col>24</xdr:col>
      <xdr:colOff>555314</xdr:colOff>
      <xdr:row>33</xdr:row>
      <xdr:rowOff>117528</xdr:rowOff>
    </xdr:to>
    <xdr:graphicFrame macro="">
      <xdr:nvGraphicFramePr>
        <xdr:cNvPr id="36" name="Chart 35">
          <a:extLst>
            <a:ext uri="{FF2B5EF4-FFF2-40B4-BE49-F238E27FC236}">
              <a16:creationId xmlns:a16="http://schemas.microsoft.com/office/drawing/2014/main" id="{ED2F92E1-439B-4909-B8F2-48C4CB9EB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573741</xdr:colOff>
      <xdr:row>21</xdr:row>
      <xdr:rowOff>143435</xdr:rowOff>
    </xdr:from>
    <xdr:to>
      <xdr:col>17</xdr:col>
      <xdr:colOff>196941</xdr:colOff>
      <xdr:row>33</xdr:row>
      <xdr:rowOff>72706</xdr:rowOff>
    </xdr:to>
    <xdr:graphicFrame macro="">
      <xdr:nvGraphicFramePr>
        <xdr:cNvPr id="37" name="Chart 36">
          <a:extLst>
            <a:ext uri="{FF2B5EF4-FFF2-40B4-BE49-F238E27FC236}">
              <a16:creationId xmlns:a16="http://schemas.microsoft.com/office/drawing/2014/main" id="{905D7EFA-C598-43B4-A86D-77B112467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113852</xdr:colOff>
      <xdr:row>6</xdr:row>
      <xdr:rowOff>154195</xdr:rowOff>
    </xdr:from>
    <xdr:to>
      <xdr:col>28</xdr:col>
      <xdr:colOff>113852</xdr:colOff>
      <xdr:row>15</xdr:row>
      <xdr:rowOff>26896</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738C26EA-BC72-972C-ECCB-D974ED1D1B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353852" y="1436148"/>
              <a:ext cx="1828800" cy="1486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118781</xdr:colOff>
      <xdr:row>15</xdr:row>
      <xdr:rowOff>168089</xdr:rowOff>
    </xdr:from>
    <xdr:to>
      <xdr:col>28</xdr:col>
      <xdr:colOff>118781</xdr:colOff>
      <xdr:row>24</xdr:row>
      <xdr:rowOff>41242</xdr:rowOff>
    </xdr:to>
    <mc:AlternateContent xmlns:mc="http://schemas.openxmlformats.org/markup-compatibility/2006">
      <mc:Choice xmlns:a14="http://schemas.microsoft.com/office/drawing/2010/main" Requires="a14">
        <xdr:graphicFrame macro="">
          <xdr:nvGraphicFramePr>
            <xdr:cNvPr id="39" name="Product_Category">
              <a:extLst>
                <a:ext uri="{FF2B5EF4-FFF2-40B4-BE49-F238E27FC236}">
                  <a16:creationId xmlns:a16="http://schemas.microsoft.com/office/drawing/2014/main" id="{9634224E-8BA0-2B22-970A-4C18FDF1659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5358781" y="3063689"/>
              <a:ext cx="1828800" cy="148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116541</xdr:colOff>
      <xdr:row>24</xdr:row>
      <xdr:rowOff>151946</xdr:rowOff>
    </xdr:from>
    <xdr:to>
      <xdr:col>28</xdr:col>
      <xdr:colOff>116541</xdr:colOff>
      <xdr:row>33</xdr:row>
      <xdr:rowOff>25099</xdr:rowOff>
    </xdr:to>
    <mc:AlternateContent xmlns:mc="http://schemas.openxmlformats.org/markup-compatibility/2006">
      <mc:Choice xmlns:tsle="http://schemas.microsoft.com/office/drawing/2012/timeslicer" Requires="tsle">
        <xdr:graphicFrame macro="">
          <xdr:nvGraphicFramePr>
            <xdr:cNvPr id="40" name="Order_Date">
              <a:extLst>
                <a:ext uri="{FF2B5EF4-FFF2-40B4-BE49-F238E27FC236}">
                  <a16:creationId xmlns:a16="http://schemas.microsoft.com/office/drawing/2014/main" id="{7D72E898-07BA-9348-BE58-9F5A4F866B2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356541" y="4661193"/>
              <a:ext cx="1828800" cy="1486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44824</xdr:colOff>
      <xdr:row>21</xdr:row>
      <xdr:rowOff>143434</xdr:rowOff>
    </xdr:from>
    <xdr:to>
      <xdr:col>9</xdr:col>
      <xdr:colOff>367063</xdr:colOff>
      <xdr:row>33</xdr:row>
      <xdr:rowOff>72705</xdr:rowOff>
    </xdr:to>
    <xdr:graphicFrame macro="">
      <xdr:nvGraphicFramePr>
        <xdr:cNvPr id="42" name="Chart 41">
          <a:extLst>
            <a:ext uri="{FF2B5EF4-FFF2-40B4-BE49-F238E27FC236}">
              <a16:creationId xmlns:a16="http://schemas.microsoft.com/office/drawing/2014/main" id="{F5E1A49D-208E-47F8-9267-D7DA523F5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VIT RASTOGI" refreshedDate="46071.549732870371" createdVersion="8" refreshedVersion="8" minRefreshableVersion="3" recordCount="10000" xr:uid="{ADF105B8-AF7E-4529-83F7-51B968118333}">
  <cacheSource type="worksheet">
    <worksheetSource name="retail_sales"/>
  </cacheSource>
  <cacheFields count="19">
    <cacheField name="Order_ID" numFmtId="0">
      <sharedItems containsSemiMixedTypes="0" containsString="0" containsNumber="1" containsInteger="1" minValue="1" maxValue="10000"/>
    </cacheField>
    <cacheField name="Customer_ID" numFmtId="0">
      <sharedItems count="5994">
        <s v="CUST3818"/>
        <s v="CUST9689"/>
        <s v="CUST9147"/>
        <s v="CUST7938"/>
        <s v="CUST5127"/>
        <s v="CUST4834"/>
        <s v="CUST4649"/>
        <s v="CUST3844"/>
        <s v="CUST1425"/>
        <s v="CUST3261"/>
        <s v="CUST6670"/>
        <s v="CUST7712"/>
        <s v="CUST8987"/>
        <s v="CUST9996"/>
        <s v="CUST1446"/>
        <s v="CUST6518"/>
        <s v="CUST2327"/>
        <s v="CUST3460"/>
        <s v="CUST4050"/>
        <s v="CUST6901"/>
        <s v="CUST5672"/>
        <s v="CUST2312"/>
        <s v="CUST6575"/>
        <s v="CUST5212"/>
        <s v="CUST7225"/>
        <s v="CUST6665"/>
        <s v="CUST2433"/>
        <s v="CUST4228"/>
        <s v="CUST3085"/>
        <s v="CUST5248"/>
        <s v="CUST9075"/>
        <s v="CUST7694"/>
        <s v="CUST6166"/>
        <s v="CUST6606"/>
        <s v="CUST6857"/>
        <s v="CUST3336"/>
        <s v="CUST5307"/>
        <s v="CUST7397"/>
        <s v="CUST4063"/>
        <s v="CUST8662"/>
        <s v="CUST4872"/>
        <s v="CUST3866"/>
        <s v="CUST9814"/>
        <s v="CUST6864"/>
        <s v="CUST7882"/>
        <s v="CUST2776"/>
        <s v="CUST9232"/>
        <s v="CUST4823"/>
        <s v="CUST4966"/>
        <s v="CUST5555"/>
        <s v="CUST2909"/>
        <s v="CUST5763"/>
        <s v="CUST9912"/>
        <s v="CUST6341"/>
        <s v="CUST5835"/>
        <s v="CUST7665"/>
        <s v="CUST4799"/>
        <s v="CUST9090"/>
        <s v="CUST3474"/>
        <s v="CUST3431"/>
        <s v="CUST7243"/>
        <s v="CUST8473"/>
        <s v="CUST6452"/>
        <s v="CUST8126"/>
        <s v="CUST8121"/>
        <s v="CUST2251"/>
        <s v="CUST1141"/>
        <s v="CUST2459"/>
        <s v="CUST5147"/>
        <s v="CUST3245"/>
        <s v="CUST6730"/>
        <s v="CUST4339"/>
        <s v="CUST3669"/>
        <s v="CUST5198"/>
        <s v="CUST8926"/>
        <s v="CUST5583"/>
        <s v="CUST4662"/>
        <s v="CUST3485"/>
        <s v="CUST5924"/>
        <s v="CUST3232"/>
        <s v="CUST7688"/>
        <s v="CUST5785"/>
        <s v="CUST5671"/>
        <s v="CUST7244"/>
        <s v="CUST3506"/>
        <s v="CUST4486"/>
        <s v="CUST8961"/>
        <s v="CUST1104"/>
        <s v="CUST8800"/>
        <s v="CUST7351"/>
        <s v="CUST7216"/>
        <s v="CUST9675"/>
        <s v="CUST6765"/>
        <s v="CUST4225"/>
        <s v="CUST8945"/>
        <s v="CUST1548"/>
        <s v="CUST3717"/>
        <s v="CUST1528"/>
        <s v="CUST7817"/>
        <s v="CUST8976"/>
        <s v="CUST6222"/>
        <s v="CUST8363"/>
        <s v="CUST2744"/>
        <s v="CUST3169"/>
        <s v="CUST2598"/>
        <s v="CUST4947"/>
        <s v="CUST2651"/>
        <s v="CUST1461"/>
        <s v="CUST9782"/>
        <s v="CUST8253"/>
        <s v="CUST4895"/>
        <s v="CUST7990"/>
        <s v="CUST2911"/>
        <s v="CUST3234"/>
        <s v="CUST4120"/>
        <s v="CUST7995"/>
        <s v="CUST2438"/>
        <s v="CUST8107"/>
        <s v="CUST7284"/>
        <s v="CUST3857"/>
        <s v="CUST8555"/>
        <s v="CUST8178"/>
        <s v="CUST7400"/>
        <s v="CUST5077"/>
        <s v="CUST2986"/>
        <s v="CUST1538"/>
        <s v="CUST2395"/>
        <s v="CUST6421"/>
        <s v="CUST9886"/>
        <s v="CUST3471"/>
        <s v="CUST9482"/>
        <s v="CUST5702"/>
        <s v="CUST5894"/>
        <s v="CUST4166"/>
        <s v="CUST6712"/>
        <s v="CUST1710"/>
        <s v="CUST7758"/>
        <s v="CUST3076"/>
        <s v="CUST3573"/>
        <s v="CUST6652"/>
        <s v="CUST7288"/>
        <s v="CUST3799"/>
        <s v="CUST6941"/>
        <s v="CUST2543"/>
        <s v="CUST9948"/>
        <s v="CUST7739"/>
        <s v="CUST9217"/>
        <s v="CUST5807"/>
        <s v="CUST8400"/>
        <s v="CUST6081"/>
        <s v="CUST8380"/>
        <s v="CUST6245"/>
        <s v="CUST1126"/>
        <s v="CUST6441"/>
        <s v="CUST5652"/>
        <s v="CUST5171"/>
        <s v="CUST7305"/>
        <s v="CUST6927"/>
        <s v="CUST4350"/>
        <s v="CUST1493"/>
        <s v="CUST8149"/>
        <s v="CUST5062"/>
        <s v="CUST2897"/>
        <s v="CUST8349"/>
        <s v="CUST8754"/>
        <s v="CUST5388"/>
        <s v="CUST5938"/>
        <s v="CUST6179"/>
        <s v="CUST2983"/>
        <s v="CUST3989"/>
        <s v="CUST5395"/>
        <s v="CUST1693"/>
        <s v="CUST8627"/>
        <s v="CUST9309"/>
        <s v="CUST5250"/>
        <s v="CUST8690"/>
        <s v="CUST8362"/>
        <s v="CUST7618"/>
        <s v="CUST4465"/>
        <s v="CUST1017"/>
        <s v="CUST2273"/>
        <s v="CUST7838"/>
        <s v="CUST8819"/>
        <s v="CUST7271"/>
        <s v="CUST1138"/>
        <s v="CUST3089"/>
        <s v="CUST7367"/>
        <s v="CUST3714"/>
        <s v="CUST3519"/>
        <s v="CUST4560"/>
        <s v="CUST9389"/>
        <s v="CUST8354"/>
        <s v="CUST1105"/>
        <s v="CUST4247"/>
        <s v="CUST8870"/>
        <s v="CUST7153"/>
        <s v="CUST3548"/>
        <s v="CUST8488"/>
        <s v="CUST4672"/>
        <s v="CUST2015"/>
        <s v="CUST8607"/>
        <s v="CUST9243"/>
        <s v="CUST6392"/>
        <s v="CUST7189"/>
        <s v="CUST3036"/>
        <s v="CUST6790"/>
        <s v="CUST2303"/>
        <s v="CUST5697"/>
        <s v="CUST7433"/>
        <s v="CUST4516"/>
        <s v="CUST1012"/>
        <s v="CUST8996"/>
        <s v="CUST6199"/>
        <s v="CUST4295"/>
        <s v="CUST7753"/>
        <s v="CUST5977"/>
        <s v="CUST6069"/>
        <s v="CUST5365"/>
        <s v="CUST4514"/>
        <s v="CUST1692"/>
        <s v="CUST2172"/>
        <s v="CUST2076"/>
        <s v="CUST8153"/>
        <s v="CUST9443"/>
        <s v="CUST6779"/>
        <s v="CUST3122"/>
        <s v="CUST7850"/>
        <s v="CUST8462"/>
        <s v="CUST2375"/>
        <s v="CUST6139"/>
        <s v="CUST4905"/>
        <s v="CUST9274"/>
        <s v="CUST6825"/>
        <s v="CUST4150"/>
        <s v="CUST1726"/>
        <s v="CUST6197"/>
        <s v="CUST4316"/>
        <s v="CUST5736"/>
        <s v="CUST3635"/>
        <s v="CUST9193"/>
        <s v="CUST7762"/>
        <s v="CUST1036"/>
        <s v="CUST1339"/>
        <s v="CUST8229"/>
        <s v="CUST6430"/>
        <s v="CUST7311"/>
        <s v="CUST7465"/>
        <s v="CUST6657"/>
        <s v="CUST9916"/>
        <s v="CUST5792"/>
        <s v="CUST7701"/>
        <s v="CUST5619"/>
        <s v="CUST9219"/>
        <s v="CUST1390"/>
        <s v="CUST5952"/>
        <s v="CUST5409"/>
        <s v="CUST8172"/>
        <s v="CUST6776"/>
        <s v="CUST1463"/>
        <s v="CUST4704"/>
        <s v="CUST9192"/>
        <s v="CUST8979"/>
        <s v="CUST1662"/>
        <s v="CUST6782"/>
        <s v="CUST9173"/>
        <s v="CUST1929"/>
        <s v="CUST3308"/>
        <s v="CUST9668"/>
        <s v="CUST1127"/>
        <s v="CUST1755"/>
        <s v="CUST4723"/>
        <s v="CUST7523"/>
        <s v="CUST1566"/>
        <s v="CUST5878"/>
        <s v="CUST1055"/>
        <s v="CUST8188"/>
        <s v="CUST5855"/>
        <s v="CUST8252"/>
        <s v="CUST9777"/>
        <s v="CUST4168"/>
        <s v="CUST8315"/>
        <s v="CUST1097"/>
        <s v="CUST2649"/>
        <s v="CUST6895"/>
        <s v="CUST4916"/>
        <s v="CUST1505"/>
        <s v="CUST2166"/>
        <s v="CUST3083"/>
        <s v="CUST4198"/>
        <s v="CUST1218"/>
        <s v="CUST7528"/>
        <s v="CUST3405"/>
        <s v="CUST7013"/>
        <s v="CUST4038"/>
        <s v="CUST5574"/>
        <s v="CUST1328"/>
        <s v="CUST1627"/>
        <s v="CUST4505"/>
        <s v="CUST7254"/>
        <s v="CUST2807"/>
        <s v="CUST3021"/>
        <s v="CUST2139"/>
        <s v="CUST3706"/>
        <s v="CUST9328"/>
        <s v="CUST3314"/>
        <s v="CUST5109"/>
        <s v="CUST4776"/>
        <s v="CUST5312"/>
        <s v="CUST7798"/>
        <s v="CUST3537"/>
        <s v="CUST7985"/>
        <s v="CUST1311"/>
        <s v="CUST9802"/>
        <s v="CUST9405"/>
        <s v="CUST7801"/>
        <s v="CUST1883"/>
        <s v="CUST2689"/>
        <s v="CUST7486"/>
        <s v="CUST1994"/>
        <s v="CUST5156"/>
        <s v="CUST5241"/>
        <s v="CUST2429"/>
        <s v="CUST2547"/>
        <s v="CUST8025"/>
        <s v="CUST6780"/>
        <s v="CUST1032"/>
        <s v="CUST2933"/>
        <s v="CUST9278"/>
        <s v="CUST4421"/>
        <s v="CUST1939"/>
        <s v="CUST1202"/>
        <s v="CUST2430"/>
        <s v="CUST9214"/>
        <s v="CUST6624"/>
        <s v="CUST7535"/>
        <s v="CUST1606"/>
        <s v="CUST6060"/>
        <s v="CUST9432"/>
        <s v="CUST6065"/>
        <s v="CUST6365"/>
        <s v="CUST3215"/>
        <s v="CUST7354"/>
        <s v="CUST6739"/>
        <s v="CUST7615"/>
        <s v="CUST1487"/>
        <s v="CUST4424"/>
        <s v="CUST3038"/>
        <s v="CUST2205"/>
        <s v="CUST1038"/>
        <s v="CUST1447"/>
        <s v="CUST2167"/>
        <s v="CUST5976"/>
        <s v="CUST2996"/>
        <s v="CUST2388"/>
        <s v="CUST8837"/>
        <s v="CUST8015"/>
        <s v="CUST8201"/>
        <s v="CUST9876"/>
        <s v="CUST6960"/>
        <s v="CUST6455"/>
        <s v="CUST9401"/>
        <s v="CUST7899"/>
        <s v="CUST2627"/>
        <s v="CUST2874"/>
        <s v="CUST6913"/>
        <s v="CUST6841"/>
        <s v="CUST2894"/>
        <s v="CUST7466"/>
        <s v="CUST3469"/>
        <s v="CUST6295"/>
        <s v="CUST3508"/>
        <s v="CUST5149"/>
        <s v="CUST7584"/>
        <s v="CUST6241"/>
        <s v="CUST9648"/>
        <s v="CUST5272"/>
        <s v="CUST9779"/>
        <s v="CUST5631"/>
        <s v="CUST8040"/>
        <s v="CUST8682"/>
        <s v="CUST8685"/>
        <s v="CUST9400"/>
        <s v="CUST6768"/>
        <s v="CUST2042"/>
        <s v="CUST6434"/>
        <s v="CUST9971"/>
        <s v="CUST8915"/>
        <s v="CUST2642"/>
        <s v="CUST4157"/>
        <s v="CUST3696"/>
        <s v="CUST5581"/>
        <s v="CUST6351"/>
        <s v="CUST9289"/>
        <s v="CUST3077"/>
        <s v="CUST5073"/>
        <s v="CUST7130"/>
        <s v="CUST5890"/>
        <s v="CUST8459"/>
        <s v="CUST7492"/>
        <s v="CUST6860"/>
        <s v="CUST7597"/>
        <s v="CUST6469"/>
        <s v="CUST2728"/>
        <s v="CUST6804"/>
        <s v="CUST4901"/>
        <s v="CUST5733"/>
        <s v="CUST4856"/>
        <s v="CUST1120"/>
        <s v="CUST3317"/>
        <s v="CUST8558"/>
        <s v="CUST2883"/>
        <s v="CUST3135"/>
        <s v="CUST3983"/>
        <s v="CUST3958"/>
        <s v="CUST1372"/>
        <s v="CUST4099"/>
        <s v="CUST8237"/>
        <s v="CUST6457"/>
        <s v="CUST9955"/>
        <s v="CUST1174"/>
        <s v="CUST6282"/>
        <s v="CUST3043"/>
        <s v="CUST8174"/>
        <s v="CUST5137"/>
        <s v="CUST4578"/>
        <s v="CUST5040"/>
        <s v="CUST5471"/>
        <s v="CUST2033"/>
        <s v="CUST6370"/>
        <s v="CUST2253"/>
        <s v="CUST2646"/>
        <s v="CUST3438"/>
        <s v="CUST8951"/>
        <s v="CUST8547"/>
        <s v="CUST4712"/>
        <s v="CUST7538"/>
        <s v="CUST2416"/>
        <s v="CUST6557"/>
        <s v="CUST9202"/>
        <s v="CUST4506"/>
        <s v="CUST9470"/>
        <s v="CUST9972"/>
        <s v="CUST1186"/>
        <s v="CUST5502"/>
        <s v="CUST9044"/>
        <s v="CUST9677"/>
        <s v="CUST5521"/>
        <s v="CUST9549"/>
        <s v="CUST4915"/>
        <s v="CUST6020"/>
        <s v="CUST8914"/>
        <s v="CUST6808"/>
        <s v="CUST8265"/>
        <s v="CUST3893"/>
        <s v="CUST6202"/>
        <s v="CUST5690"/>
        <s v="CUST7390"/>
        <s v="CUST2270"/>
        <s v="CUST7035"/>
        <s v="CUST9990"/>
        <s v="CUST8675"/>
        <s v="CUST3797"/>
        <s v="CUST9922"/>
        <s v="CUST7727"/>
        <s v="CUST3490"/>
        <s v="CUST7489"/>
        <s v="CUST7325"/>
        <s v="CUST5918"/>
        <s v="CUST1459"/>
        <s v="CUST8874"/>
        <s v="CUST5869"/>
        <s v="CUST4536"/>
        <s v="CUST2655"/>
        <s v="CUST4507"/>
        <s v="CUST2525"/>
        <s v="CUST8610"/>
        <s v="CUST5329"/>
        <s v="CUST7553"/>
        <s v="CUST6006"/>
        <s v="CUST2872"/>
        <s v="CUST4670"/>
        <s v="CUST8971"/>
        <s v="CUST5901"/>
        <s v="CUST3035"/>
        <s v="CUST5177"/>
        <s v="CUST2352"/>
        <s v="CUST9242"/>
        <s v="CUST1898"/>
        <s v="CUST3859"/>
        <s v="CUST3123"/>
        <s v="CUST3568"/>
        <s v="CUST5256"/>
        <s v="CUST5870"/>
        <s v="CUST1605"/>
        <s v="CUST9570"/>
        <s v="CUST6678"/>
        <s v="CUST7431"/>
        <s v="CUST6465"/>
        <s v="CUST8612"/>
        <s v="CUST3291"/>
        <s v="CUST6772"/>
        <s v="CUST3400"/>
        <s v="CUST6064"/>
        <s v="CUST8394"/>
        <s v="CUST7058"/>
        <s v="CUST2842"/>
        <s v="CUST6900"/>
        <s v="CUST4353"/>
        <s v="CUST3090"/>
        <s v="CUST9706"/>
        <s v="CUST9891"/>
        <s v="CUST1563"/>
        <s v="CUST1869"/>
        <s v="CUST8544"/>
        <s v="CUST1815"/>
        <s v="CUST3872"/>
        <s v="CUST3158"/>
        <s v="CUST2231"/>
        <s v="CUST8588"/>
        <s v="CUST9402"/>
        <s v="CUST5507"/>
        <s v="CUST7479"/>
        <s v="CUST7297"/>
        <s v="CUST1901"/>
        <s v="CUST9225"/>
        <s v="CUST2359"/>
        <s v="CUST8261"/>
        <s v="CUST1166"/>
        <s v="CUST2157"/>
        <s v="CUST5417"/>
        <s v="CUST2441"/>
        <s v="CUST2029"/>
        <s v="CUST5323"/>
        <s v="CUST4124"/>
        <s v="CUST3557"/>
        <s v="CUST7716"/>
        <s v="CUST1340"/>
        <s v="CUST6346"/>
        <s v="CUST7646"/>
        <s v="CUST7852"/>
        <s v="CUST1116"/>
        <s v="CUST9959"/>
        <s v="CUST8596"/>
        <s v="CUST2277"/>
        <s v="CUST7612"/>
        <s v="CUST4065"/>
        <s v="CUST7989"/>
        <s v="CUST9733"/>
        <s v="CUST2638"/>
        <s v="CUST2605"/>
        <s v="CUST9682"/>
        <s v="CUST7761"/>
        <s v="CUST7319"/>
        <s v="CUST6171"/>
        <s v="CUST3686"/>
        <s v="CUST5432"/>
        <s v="CUST4422"/>
        <s v="CUST9158"/>
        <s v="CUST5980"/>
        <s v="CUST5002"/>
        <s v="CUST6164"/>
        <s v="CUST3933"/>
        <s v="CUST2647"/>
        <s v="CUST6622"/>
        <s v="CUST9986"/>
        <s v="CUST2184"/>
        <s v="CUST5741"/>
        <s v="CUST6406"/>
        <s v="CUST5034"/>
        <s v="CUST2383"/>
        <s v="CUST9307"/>
        <s v="CUST9299"/>
        <s v="CUST6734"/>
        <s v="CUST5447"/>
        <s v="CUST8919"/>
        <s v="CUST3446"/>
        <s v="CUST9775"/>
        <s v="CUST7029"/>
        <s v="CUST6500"/>
        <s v="CUST4720"/>
        <s v="CUST5075"/>
        <s v="CUST2798"/>
        <s v="CUST8131"/>
        <s v="CUST1602"/>
        <s v="CUST6559"/>
        <s v="CUST5639"/>
        <s v="CUST1936"/>
        <s v="CUST1875"/>
        <s v="CUST2447"/>
        <s v="CUST3268"/>
        <s v="CUST7730"/>
        <s v="CUST5465"/>
        <s v="CUST8592"/>
        <s v="CUST9776"/>
        <s v="CUST4410"/>
        <s v="CUST6899"/>
        <s v="CUST2726"/>
        <s v="CUST2465"/>
        <s v="CUST4208"/>
        <s v="CUST4206"/>
        <s v="CUST5408"/>
        <s v="CUST8293"/>
        <s v="CUST1843"/>
        <s v="CUST2837"/>
        <s v="CUST1567"/>
        <s v="CUST1398"/>
        <s v="CUST1820"/>
        <s v="CUST4950"/>
        <s v="CUST8217"/>
        <s v="CUST6087"/>
        <s v="CUST9596"/>
        <s v="CUST4273"/>
        <s v="CUST1486"/>
        <s v="CUST1355"/>
        <s v="CUST9004"/>
        <s v="CUST1910"/>
        <s v="CUST8822"/>
        <s v="CUST8726"/>
        <s v="CUST9544"/>
        <s v="CUST5526"/>
        <s v="CUST8228"/>
        <s v="CUST1513"/>
        <s v="CUST8661"/>
        <s v="CUST3147"/>
        <s v="CUST6007"/>
        <s v="CUST9109"/>
        <s v="CUST4132"/>
        <s v="CUST5906"/>
        <s v="CUST1296"/>
        <s v="CUST8486"/>
        <s v="CUST8643"/>
        <s v="CUST2564"/>
        <s v="CUST9007"/>
        <s v="CUST6625"/>
        <s v="CUST2506"/>
        <s v="CUST7757"/>
        <s v="CUST9742"/>
        <s v="CUST6819"/>
        <s v="CUST9800"/>
        <s v="CUST2386"/>
        <s v="CUST1674"/>
        <s v="CUST2579"/>
        <s v="CUST1545"/>
        <s v="CUST4488"/>
        <s v="CUST6942"/>
        <s v="CUST9658"/>
        <s v="CUST4547"/>
        <s v="CUST1665"/>
        <s v="CUST5560"/>
        <s v="CUST4076"/>
        <s v="CUST8939"/>
        <s v="CUST9985"/>
        <s v="CUST5090"/>
        <s v="CUST8706"/>
        <s v="CUST6274"/>
        <s v="CUST9030"/>
        <s v="CUST5005"/>
        <s v="CUST9368"/>
        <s v="CUST4543"/>
        <s v="CUST6874"/>
        <s v="CUST2976"/>
        <s v="CUST3641"/>
        <s v="CUST6410"/>
        <s v="CUST8992"/>
        <s v="CUST8095"/>
        <s v="CUST2855"/>
        <s v="CUST7478"/>
        <s v="CUST5700"/>
        <s v="CUST4241"/>
        <s v="CUST2792"/>
        <s v="CUST5220"/>
        <s v="CUST3069"/>
        <s v="CUST2781"/>
        <s v="CUST7827"/>
        <s v="CUST2240"/>
        <s v="CUST9270"/>
        <s v="CUST6769"/>
        <s v="CUST6193"/>
        <s v="CUST6643"/>
        <s v="CUST3589"/>
        <s v="CUST6099"/>
        <s v="CUST6910"/>
        <s v="CUST7487"/>
        <s v="CUST9290"/>
        <s v="CUST1252"/>
        <s v="CUST3504"/>
        <s v="CUST6254"/>
        <s v="CUST2687"/>
        <s v="CUST4982"/>
        <s v="CUST2634"/>
        <s v="CUST7402"/>
        <s v="CUST6261"/>
        <s v="CUST8092"/>
        <s v="CUST8125"/>
        <s v="CUST7012"/>
        <s v="CUST3887"/>
        <s v="CUST3223"/>
        <s v="CUST7845"/>
        <s v="CUST2990"/>
        <s v="CUST6584"/>
        <s v="CUST8481"/>
        <s v="CUST4535"/>
        <s v="CUST4363"/>
        <s v="CUST8378"/>
        <s v="CUST2148"/>
        <s v="CUST8192"/>
        <s v="CUST8438"/>
        <s v="CUST2943"/>
        <s v="CUST9269"/>
        <s v="CUST3977"/>
        <s v="CUST6633"/>
        <s v="CUST1163"/>
        <s v="CUST2189"/>
        <s v="CUST7698"/>
        <s v="CUST5948"/>
        <s v="CUST7961"/>
        <s v="CUST5849"/>
        <s v="CUST6660"/>
        <s v="CUST5984"/>
        <s v="CUST1968"/>
        <s v="CUST4215"/>
        <s v="CUST2923"/>
        <s v="CUST5784"/>
        <s v="CUST1697"/>
        <s v="CUST2402"/>
        <s v="CUST2340"/>
        <s v="CUST7797"/>
        <s v="CUST8664"/>
        <s v="CUST5896"/>
        <s v="CUST6940"/>
        <s v="CUST4327"/>
        <s v="CUST5474"/>
        <s v="CUST6210"/>
        <s v="CUST4743"/>
        <s v="CUST9943"/>
        <s v="CUST9492"/>
        <s v="CUST5453"/>
        <s v="CUST4192"/>
        <s v="CUST4356"/>
        <s v="CUST3615"/>
        <s v="CUST9796"/>
        <s v="CUST1878"/>
        <s v="CUST3636"/>
        <s v="CUST2455"/>
        <s v="CUST6311"/>
        <s v="CUST9687"/>
        <s v="CUST1091"/>
        <s v="CUST7540"/>
        <s v="CUST3196"/>
        <s v="CUST2975"/>
        <s v="CUST3091"/>
        <s v="CUST8499"/>
        <s v="CUST9646"/>
        <s v="CUST6863"/>
        <s v="CUST4791"/>
        <s v="CUST4021"/>
        <s v="CUST2953"/>
        <s v="CUST3776"/>
        <s v="CUST2970"/>
        <s v="CUST3271"/>
        <s v="CUST2346"/>
        <s v="CUST8629"/>
        <s v="CUST5295"/>
        <s v="CUST3420"/>
        <s v="CUST9114"/>
        <s v="CUST5688"/>
        <s v="CUST8127"/>
        <s v="CUST7426"/>
        <s v="CUST8305"/>
        <s v="CUST7644"/>
        <s v="CUST8502"/>
        <s v="CUST1628"/>
        <s v="CUST1299"/>
        <s v="CUST8319"/>
        <s v="CUST7692"/>
        <s v="CUST2830"/>
        <s v="CUST2302"/>
        <s v="CUST2138"/>
        <s v="CUST4435"/>
        <s v="CUST8580"/>
        <s v="CUST5313"/>
        <s v="CUST7932"/>
        <s v="CUST7774"/>
        <s v="CUST8869"/>
        <s v="CUST6264"/>
        <s v="CUST9409"/>
        <s v="CUST7765"/>
        <s v="CUST9165"/>
        <s v="CUST3782"/>
        <s v="CUST8955"/>
        <s v="CUST6387"/>
        <s v="CUST8894"/>
        <s v="CUST6019"/>
        <s v="CUST8460"/>
        <s v="CUST2545"/>
        <s v="CUST2756"/>
        <s v="CUST7105"/>
        <s v="CUST9480"/>
        <s v="CUST3079"/>
        <s v="CUST6071"/>
        <s v="CUST5629"/>
        <s v="CUST2932"/>
        <s v="CUST7972"/>
        <s v="CUST4619"/>
        <s v="CUST4558"/>
        <s v="CUST3949"/>
        <s v="CUST5482"/>
        <s v="CUST7017"/>
        <s v="CUST2761"/>
        <s v="CUST8982"/>
        <s v="CUST5922"/>
        <s v="CUST8952"/>
        <s v="CUST7974"/>
        <s v="CUST8011"/>
        <s v="CUST2829"/>
        <s v="CUST7228"/>
        <s v="CUST6292"/>
        <s v="CUST7551"/>
        <s v="CUST4285"/>
        <s v="CUST5811"/>
        <s v="CUST6946"/>
        <s v="CUST7085"/>
        <s v="CUST2869"/>
        <s v="CUST5118"/>
        <s v="CUST8355"/>
        <s v="CUST7087"/>
        <s v="CUST2504"/>
        <s v="CUST9228"/>
        <s v="CUST6635"/>
        <s v="CUST9047"/>
        <s v="CUST3112"/>
        <s v="CUST8327"/>
        <s v="CUST3538"/>
        <s v="CUST6570"/>
        <s v="CUST7843"/>
        <s v="CUST1342"/>
        <s v="CUST7514"/>
        <s v="CUST6201"/>
        <s v="CUST9726"/>
        <s v="CUST8921"/>
        <s v="CUST1156"/>
        <s v="CUST5297"/>
        <s v="CUST7677"/>
        <s v="CUST9100"/>
        <s v="CUST9930"/>
        <s v="CUST5825"/>
        <s v="CUST6854"/>
        <s v="CUST3294"/>
        <s v="CUST9816"/>
        <s v="CUST9756"/>
        <s v="CUST1140"/>
        <s v="CUST4148"/>
        <s v="CUST1110"/>
        <s v="CUST1128"/>
        <s v="CUST9762"/>
        <s v="CUST4146"/>
        <s v="CUST8511"/>
        <s v="CUST8533"/>
        <s v="CUST5232"/>
        <s v="CUST1223"/>
        <s v="CUST2266"/>
        <s v="CUST9407"/>
        <s v="CUST2514"/>
        <s v="CUST3149"/>
        <s v="CUST1932"/>
        <s v="CUST2470"/>
        <s v="CUST6052"/>
        <s v="CUST6821"/>
        <s v="CUST2670"/>
        <s v="CUST2590"/>
        <s v="CUST9595"/>
        <s v="CUST3157"/>
        <s v="CUST7848"/>
        <s v="CUST7033"/>
        <s v="CUST7583"/>
        <s v="CUST9207"/>
        <s v="CUST2261"/>
        <s v="CUST3662"/>
        <s v="CUST8436"/>
        <s v="CUST4764"/>
        <s v="CUST5246"/>
        <s v="CUST5936"/>
        <s v="CUST6764"/>
        <s v="CUST2431"/>
        <s v="CUST4464"/>
        <s v="CUST4307"/>
        <s v="CUST8715"/>
        <s v="CUST6997"/>
        <s v="CUST2030"/>
        <s v="CUST4010"/>
        <s v="CUST4222"/>
        <s v="CUST9267"/>
        <s v="CUST7493"/>
        <s v="CUST3010"/>
        <s v="CUST5715"/>
        <s v="CUST1722"/>
        <s v="CUST5082"/>
        <s v="CUST1560"/>
        <s v="CUST9351"/>
        <s v="CUST6572"/>
        <s v="CUST3136"/>
        <s v="CUST5333"/>
        <s v="CUST7534"/>
        <s v="CUST7473"/>
        <s v="CUST8745"/>
        <s v="CUST1254"/>
        <s v="CUST6048"/>
        <s v="CUST1663"/>
        <s v="CUST9958"/>
        <s v="CUST6709"/>
        <s v="CUST6592"/>
        <s v="CUST4544"/>
        <s v="CUST6209"/>
        <s v="CUST8489"/>
        <s v="CUST8280"/>
        <s v="CUST2601"/>
        <s v="CUST6420"/>
        <s v="CUST3260"/>
        <s v="CUST6616"/>
        <s v="CUST2091"/>
        <s v="CUST9952"/>
        <s v="CUST3982"/>
        <s v="CUST5282"/>
        <s v="CUST2573"/>
        <s v="CUST5336"/>
        <s v="CUST5622"/>
        <s v="CUST6344"/>
        <s v="CUST8956"/>
        <s v="CUST9314"/>
        <s v="CUST1466"/>
        <s v="CUST3497"/>
        <s v="CUST4972"/>
        <s v="CUST4550"/>
        <s v="CUST7901"/>
        <s v="CUST2641"/>
        <s v="CUST5044"/>
        <s v="CUST5384"/>
        <s v="CUST6680"/>
        <s v="CUST2738"/>
        <s v="CUST9157"/>
        <s v="CUST2725"/>
        <s v="CUST5868"/>
        <s v="CUST9460"/>
        <s v="CUST6589"/>
        <s v="CUST3298"/>
        <s v="CUST1316"/>
        <s v="CUST9116"/>
        <s v="CUST3921"/>
        <s v="CUST8070"/>
        <s v="CUST3952"/>
        <s v="CUST9630"/>
        <s v="CUST5354"/>
        <s v="CUST3843"/>
        <s v="CUST4732"/>
        <s v="CUST7451"/>
        <s v="CUST9263"/>
        <s v="CUST6658"/>
        <s v="CUST6355"/>
        <s v="CUST6372"/>
        <s v="CUST9562"/>
        <s v="CUST7697"/>
        <s v="CUST1010"/>
        <s v="CUST2503"/>
        <s v="CUST5858"/>
        <s v="CUST1937"/>
        <s v="CUST9872"/>
        <s v="CUST5512"/>
        <s v="CUST6474"/>
        <s v="CUST8177"/>
        <s v="CUST4400"/>
        <s v="CUST9271"/>
        <s v="CUST7209"/>
        <s v="CUST2445"/>
        <s v="CUST1085"/>
        <s v="CUST1621"/>
        <s v="CUST9048"/>
        <s v="CUST1308"/>
        <s v="CUST4647"/>
        <s v="CUST2373"/>
        <s v="CUST4730"/>
        <s v="CUST3348"/>
        <s v="CUST6985"/>
        <s v="CUST4959"/>
        <s v="CUST4135"/>
        <s v="CUST3017"/>
        <s v="CUST3201"/>
        <s v="CUST5039"/>
        <s v="CUST2208"/>
        <s v="CUST4217"/>
        <s v="CUST3746"/>
        <s v="CUST2733"/>
        <s v="CUST9381"/>
        <s v="CUST8283"/>
        <s v="CUST2546"/>
        <s v="CUST6403"/>
        <s v="CUST1701"/>
        <s v="CUST7799"/>
        <s v="CUST4601"/>
        <s v="CUST8959"/>
        <s v="CUST1694"/>
        <s v="CUST7361"/>
        <s v="CUST8648"/>
        <s v="CUST9487"/>
        <s v="CUST3563"/>
        <s v="CUST6092"/>
        <s v="CUST2382"/>
        <s v="CUST7136"/>
        <s v="CUST1266"/>
        <s v="CUST8431"/>
        <s v="CUST6362"/>
        <s v="CUST6077"/>
        <s v="CUST9968"/>
        <s v="CUST6613"/>
        <s v="CUST6377"/>
        <s v="CUST6456"/>
        <s v="CUST7272"/>
        <s v="CUST8788"/>
        <s v="CUST2508"/>
        <s v="CUST6169"/>
        <s v="CUST3399"/>
        <s v="CUST4177"/>
        <s v="CUST4487"/>
        <s v="CUST1100"/>
        <s v="CUST9191"/>
        <s v="CUST8892"/>
        <s v="CUST7700"/>
        <s v="CUST4598"/>
        <s v="CUST7732"/>
        <s v="CUST4090"/>
        <s v="CUST2741"/>
        <s v="CUST6112"/>
        <s v="CUST6711"/>
        <s v="CUST4443"/>
        <s v="CUST8428"/>
        <s v="CUST3331"/>
        <s v="CUST2368"/>
        <s v="CUST2492"/>
        <s v="CUST7039"/>
        <s v="CUST6820"/>
        <s v="CUST6477"/>
        <s v="CUST3362"/>
        <s v="CUST5716"/>
        <s v="CUST6795"/>
        <s v="CUST4827"/>
        <s v="CUST9664"/>
        <s v="CUST9890"/>
        <s v="CUST3119"/>
        <s v="CUST6093"/>
        <s v="CUST8214"/>
        <s v="CUST3310"/>
        <s v="CUST7172"/>
        <s v="CUST1213"/>
        <s v="CUST3139"/>
        <s v="CUST3677"/>
        <s v="CUST3299"/>
        <s v="CUST3845"/>
        <s v="CUST3555"/>
        <s v="CUST8877"/>
        <s v="CUST3109"/>
        <s v="CUST7865"/>
        <s v="CUST7495"/>
        <s v="CUST8497"/>
        <s v="CUST7434"/>
        <s v="CUST6681"/>
        <s v="CUST2841"/>
        <s v="CUST5626"/>
        <s v="CUST7069"/>
        <s v="CUST1026"/>
        <s v="CUST6118"/>
        <s v="CUST2542"/>
        <s v="CUST5950"/>
        <s v="CUST6207"/>
        <s v="CUST7164"/>
        <s v="CUST6595"/>
        <s v="CUST7051"/>
        <s v="CUST2098"/>
        <s v="CUST9014"/>
        <s v="CUST4392"/>
        <s v="CUST6450"/>
        <s v="CUST1283"/>
        <s v="CUST1468"/>
        <s v="CUST3657"/>
        <s v="CUST3772"/>
        <s v="CUST4053"/>
        <s v="CUST3054"/>
        <s v="CUST7155"/>
        <s v="CUST3227"/>
        <s v="CUST7001"/>
        <s v="CUST8946"/>
        <s v="CUST6363"/>
        <s v="CUST3877"/>
        <s v="CUST4223"/>
        <s v="CUST4807"/>
        <s v="CUST8273"/>
        <s v="CUST3070"/>
        <s v="CUST8730"/>
        <s v="CUST6882"/>
        <s v="CUST4759"/>
        <s v="CUST2640"/>
        <s v="CUST6699"/>
        <s v="CUST6551"/>
        <s v="CUST8847"/>
        <s v="CUST4887"/>
        <s v="CUST3179"/>
        <s v="CUST6695"/>
        <s v="CUST3518"/>
        <s v="CUST7294"/>
        <s v="CUST8190"/>
        <s v="CUST4663"/>
        <s v="CUST7563"/>
        <s v="CUST8806"/>
        <s v="CUST1323"/>
        <s v="CUST3587"/>
        <s v="CUST9790"/>
        <s v="CUST4900"/>
        <s v="CUST4814"/>
        <s v="CUST6185"/>
        <s v="CUST4355"/>
        <s v="CUST1585"/>
        <s v="CUST1789"/>
        <s v="CUST5291"/>
        <s v="CUST2774"/>
        <s v="CUST1791"/>
        <s v="CUST7353"/>
        <s v="CUST2405"/>
        <s v="CUST2335"/>
        <s v="CUST5245"/>
        <s v="CUST3033"/>
        <s v="CUST5750"/>
        <s v="CUST5352"/>
        <s v="CUST5344"/>
        <s v="CUST8750"/>
        <s v="CUST8988"/>
        <s v="CUST1239"/>
        <s v="CUST1806"/>
        <s v="CUST7973"/>
        <s v="CUST5527"/>
        <s v="CUST1210"/>
        <s v="CUST6582"/>
        <s v="CUST2858"/>
        <s v="CUST5765"/>
        <s v="CUST1531"/>
        <s v="CUST9678"/>
        <s v="CUST7808"/>
        <s v="CUST2325"/>
        <s v="CUST2415"/>
        <s v="CUST2924"/>
        <s v="CUST6574"/>
        <s v="CUST3711"/>
        <s v="CUST4416"/>
        <s v="CUST1956"/>
        <s v="CUST9514"/>
        <s v="CUST4310"/>
        <s v="CUST6389"/>
        <s v="CUST7542"/>
        <s v="CUST2994"/>
        <s v="CUST6481"/>
        <s v="CUST6009"/>
        <s v="CUST8476"/>
        <s v="CUST4122"/>
        <s v="CUST1857"/>
        <s v="CUST7532"/>
        <s v="CUST9832"/>
        <s v="CUST8604"/>
        <s v="CUST9898"/>
        <s v="CUST7896"/>
        <s v="CUST7425"/>
        <s v="CUST4426"/>
        <s v="CUST3242"/>
        <s v="CUST8128"/>
        <s v="CUST5176"/>
        <s v="CUST2260"/>
        <s v="CUST4145"/>
        <s v="CUST5866"/>
        <s v="CUST1124"/>
        <s v="CUST7832"/>
        <s v="CUST7429"/>
        <s v="CUST7880"/>
        <s v="CUST1729"/>
        <s v="CUST3592"/>
        <s v="CUST1317"/>
        <s v="CUST8448"/>
        <s v="CUST9994"/>
        <s v="CUST5300"/>
        <s v="CUST3608"/>
        <s v="CUST1966"/>
        <s v="CUST1240"/>
        <s v="CUST9294"/>
        <s v="CUST7490"/>
        <s v="CUST3498"/>
        <s v="CUST1361"/>
        <s v="CUST3926"/>
        <s v="CUST8224"/>
        <s v="CUST8112"/>
        <s v="CUST4812"/>
        <s v="CUST2629"/>
        <s v="CUST9769"/>
        <s v="CUST5349"/>
        <s v="CUST3760"/>
        <s v="CUST1890"/>
        <s v="CUST5518"/>
        <s v="CUST7096"/>
        <s v="CUST2822"/>
        <s v="CUST8929"/>
        <s v="CUST8705"/>
        <s v="CUST2551"/>
        <s v="CUST8630"/>
        <s v="CUST5479"/>
        <s v="CUST4926"/>
        <s v="CUST2558"/>
        <s v="CUST2705"/>
        <s v="CUST2285"/>
        <s v="CUST1118"/>
        <s v="CUST3365"/>
        <s v="CUST1056"/>
        <s v="CUST3824"/>
        <s v="CUST4052"/>
        <s v="CUST1909"/>
        <s v="CUST5296"/>
        <s v="CUST9230"/>
        <s v="CUST5131"/>
        <s v="CUST2153"/>
        <s v="CUST2823"/>
        <s v="CUST4109"/>
        <s v="CUST8334"/>
        <s v="CUST9066"/>
        <s v="CUST6972"/>
        <s v="CUST2866"/>
        <s v="CUST8384"/>
        <s v="CUST2439"/>
        <s v="CUST1808"/>
        <s v="CUST8805"/>
        <s v="CUST9276"/>
        <s v="CUST6422"/>
        <s v="CUST8388"/>
        <s v="CUST9543"/>
        <s v="CUST7256"/>
        <s v="CUST4707"/>
        <s v="CUST1598"/>
        <s v="CUST3833"/>
        <s v="CUST6511"/>
        <s v="CUST8108"/>
        <s v="CUST8791"/>
        <s v="CUST9150"/>
        <s v="CUST3985"/>
        <s v="CUST4655"/>
        <s v="CUST7145"/>
        <s v="CUST1298"/>
        <s v="CUST6921"/>
        <s v="CUST6470"/>
        <s v="CUST2255"/>
        <s v="CUST7459"/>
        <s v="CUST6849"/>
        <s v="CUST1228"/>
        <s v="CUST4727"/>
        <s v="CUST2616"/>
        <s v="CUST6943"/>
        <s v="CUST1772"/>
        <s v="CUST8074"/>
        <s v="CUST4711"/>
        <s v="CUST6135"/>
        <s v="CUST4233"/>
        <s v="CUST6338"/>
        <s v="CUST9778"/>
        <s v="CUST2509"/>
        <s v="CUST8104"/>
        <s v="CUST2780"/>
        <s v="CUST1724"/>
        <s v="CUST1145"/>
        <s v="CUST8797"/>
        <s v="CUST3670"/>
        <s v="CUST2980"/>
        <s v="CUST2699"/>
        <s v="CUST3165"/>
        <s v="CUST7804"/>
        <s v="CUST4937"/>
        <s v="CUST8435"/>
        <s v="CUST9988"/>
        <s v="CUST4548"/>
        <s v="CUST4863"/>
        <s v="CUST5585"/>
        <s v="CUST1431"/>
        <s v="CUST7979"/>
        <s v="CUST7204"/>
        <s v="CUST8250"/>
        <s v="CUST5778"/>
        <s v="CUST4137"/>
        <s v="CUST7205"/>
        <s v="CUST2645"/>
        <s v="CUST1644"/>
        <s v="CUST9018"/>
        <s v="CUST9369"/>
        <s v="CUST8943"/>
        <s v="CUST4412"/>
        <s v="CUST2921"/>
        <s v="CUST1720"/>
        <s v="CUST4932"/>
        <s v="CUST7135"/>
        <s v="CUST4471"/>
        <s v="CUST7802"/>
        <s v="CUST2498"/>
        <s v="CUST2456"/>
        <s v="CUST9102"/>
        <s v="CUST6945"/>
        <s v="CUST8100"/>
        <s v="CUST4456"/>
        <s v="CUST2491"/>
        <s v="CUST4779"/>
        <s v="CUST3080"/>
        <s v="CUST6309"/>
        <s v="CUST3219"/>
        <s v="CUST9363"/>
        <s v="CUST3256"/>
        <s v="CUST7904"/>
        <s v="CUST8471"/>
        <s v="CUST9042"/>
        <s v="CUST1736"/>
        <s v="CUST5350"/>
        <s v="CUST4321"/>
        <s v="CUST1568"/>
        <s v="CUST5961"/>
        <s v="CUST8962"/>
        <s v="CUST4460"/>
        <s v="CUST5680"/>
        <s v="CUST8913"/>
        <s v="CUST9154"/>
        <s v="CUST1804"/>
        <s v="CUST7046"/>
        <s v="CUST7969"/>
        <s v="CUST4489"/>
        <s v="CUST7068"/>
        <s v="CUST7886"/>
        <s v="CUST5506"/>
        <s v="CUST5760"/>
        <s v="CUST8656"/>
        <s v="CUST1475"/>
        <s v="CUST2979"/>
        <s v="CUST7811"/>
        <s v="CUST2081"/>
        <s v="CUST4266"/>
        <s v="CUST8567"/>
        <s v="CUST3236"/>
        <s v="CUST8517"/>
        <s v="CUST1738"/>
        <s v="CUST8487"/>
        <s v="CUST4713"/>
        <s v="CUST7891"/>
        <s v="CUST6130"/>
        <s v="CUST8816"/>
        <s v="CUST6896"/>
        <s v="CUST6040"/>
        <s v="CUST5042"/>
        <s v="CUST9745"/>
        <s v="CUST9031"/>
        <s v="CUST7575"/>
        <s v="CUST9213"/>
        <s v="CUST9002"/>
        <s v="CUST8949"/>
        <s v="CUST6486"/>
        <s v="CUST6736"/>
        <s v="CUST6970"/>
        <s v="CUST3940"/>
        <s v="CUST3019"/>
        <s v="CUST7317"/>
        <s v="CUST4080"/>
        <s v="CUST5345"/>
        <s v="CUST5777"/>
        <s v="CUST9925"/>
        <s v="CUST4183"/>
        <s v="CUST9956"/>
        <s v="CUST7546"/>
        <s v="CUST6611"/>
        <s v="CUST3174"/>
        <s v="CUST1799"/>
        <s v="CUST4592"/>
        <s v="CUST2965"/>
        <s v="CUST7159"/>
        <s v="CUST1385"/>
        <s v="CUST3393"/>
        <s v="CUST3459"/>
        <s v="CUST6085"/>
        <s v="CUST7751"/>
        <s v="CUST6744"/>
        <s v="CUST1607"/>
        <s v="CUST2919"/>
        <s v="CUST1987"/>
        <s v="CUST8221"/>
        <s v="CUST4281"/>
        <s v="CUST7301"/>
        <s v="CUST5954"/>
        <s v="CUST2879"/>
        <s v="CUST8134"/>
        <s v="CUST4110"/>
        <s v="CUST5628"/>
        <s v="CUST7241"/>
        <s v="CUST9662"/>
        <s v="CUST5201"/>
        <s v="CUST6318"/>
        <s v="CUST7223"/>
        <s v="CUST3694"/>
        <s v="CUST5000"/>
        <s v="CUST7648"/>
        <s v="CUST2671"/>
        <s v="CUST9517"/>
        <s v="CUST8641"/>
        <s v="CUST4331"/>
        <s v="CUST4909"/>
        <s v="CUST8376"/>
        <s v="CUST7054"/>
        <s v="CUST1462"/>
        <s v="CUST6834"/>
        <s v="CUST1371"/>
        <s v="CUST1660"/>
        <s v="CUST2252"/>
        <s v="CUST6705"/>
        <s v="CUST3634"/>
        <s v="CUST6175"/>
        <s v="CUST4734"/>
        <s v="CUST8041"/>
        <s v="CUST2875"/>
        <s v="CUST2569"/>
        <s v="CUST6641"/>
        <s v="CUST6078"/>
        <s v="CUST8196"/>
        <s v="CUST9818"/>
        <s v="CUST9085"/>
        <s v="CUST1249"/>
        <s v="CUST6956"/>
        <s v="CUST9478"/>
        <s v="CUST5624"/>
        <s v="CUST2845"/>
        <s v="CUST6539"/>
        <s v="CUST3876"/>
        <s v="CUST4576"/>
        <s v="CUST1650"/>
        <s v="CUST5921"/>
        <s v="CUST9246"/>
        <s v="CUST4195"/>
        <s v="CUST5399"/>
        <s v="CUST8671"/>
        <s v="CUST9915"/>
        <s v="CUST3520"/>
        <s v="CUST2173"/>
        <s v="CUST7703"/>
        <s v="CUST1852"/>
        <s v="CUST3946"/>
        <s v="CUST6080"/>
        <s v="CUST1080"/>
        <s v="CUST6650"/>
        <s v="CUST4714"/>
        <s v="CUST2734"/>
        <s v="CUST2576"/>
        <s v="CUST3751"/>
        <s v="CUST2143"/>
        <s v="CUST1848"/>
        <s v="CUST7357"/>
        <s v="CUST6640"/>
        <s v="CUST2381"/>
        <s v="CUST9067"/>
        <s v="CUST5070"/>
        <s v="CUST5586"/>
        <s v="CUST1631"/>
        <s v="CUST5317"/>
        <s v="CUST9005"/>
        <s v="CUST7182"/>
        <s v="CUST6473"/>
        <s v="CUST9097"/>
        <s v="CUST2156"/>
        <s v="CUST2226"/>
        <s v="CUST3478"/>
        <s v="CUST6488"/>
        <s v="CUST7787"/>
        <s v="CUST9457"/>
        <s v="CUST2043"/>
        <s v="CUST7450"/>
        <s v="CUST2106"/>
        <s v="CUST3610"/>
        <s v="CUST8833"/>
        <s v="CUST2424"/>
        <s v="CUST9739"/>
        <s v="CUST3016"/>
        <s v="CUST1849"/>
        <s v="CUST5473"/>
        <s v="CUST3160"/>
        <s v="CUST3923"/>
        <s v="CUST7515"/>
        <s v="CUST2248"/>
        <s v="CUST3945"/>
        <s v="CUST8089"/>
        <s v="CUST4515"/>
        <s v="CUST6426"/>
        <s v="CUST9751"/>
        <s v="CUST3105"/>
        <s v="CUST4854"/>
        <s v="CUST5863"/>
        <s v="CUST9456"/>
        <s v="CUST1137"/>
        <s v="CUST3808"/>
        <s v="CUST9479"/>
        <s v="CUST7942"/>
        <s v="CUST4249"/>
        <s v="CUST9716"/>
        <s v="CUST7091"/>
        <s v="CUST1404"/>
        <s v="CUST7950"/>
        <s v="CUST1225"/>
        <s v="CUST5488"/>
        <s v="CUST2012"/>
        <s v="CUST7922"/>
        <s v="CUST3971"/>
        <s v="CUST9607"/>
        <s v="CUST8602"/>
        <s v="CUST1770"/>
        <s v="CUST9069"/>
        <s v="CUST3862"/>
        <s v="CUST7915"/>
        <s v="CUST9878"/>
        <s v="CUST6030"/>
        <s v="CUST5089"/>
        <s v="CUST2528"/>
        <s v="CUST8114"/>
        <s v="CUST3272"/>
        <s v="CUST3159"/>
        <s v="CUST7937"/>
        <s v="CUST4600"/>
        <s v="CUST4630"/>
        <s v="CUST7622"/>
        <s v="CUST1809"/>
        <s v="CUST5754"/>
        <s v="CUST9957"/>
        <s v="CUST4397"/>
        <s v="CUST1172"/>
        <s v="CUST8759"/>
        <s v="CUST7086"/>
        <s v="CUST1838"/>
        <s v="CUST6846"/>
        <s v="CUST4666"/>
        <s v="CUST8576"/>
        <s v="CUST3575"/>
        <s v="CUST2259"/>
        <s v="CUST1774"/>
        <s v="CUST7620"/>
        <s v="CUST6806"/>
        <s v="CUST2176"/>
        <s v="CUST4519"/>
        <s v="CUST5780"/>
        <s v="CUST3417"/>
        <s v="CUST7409"/>
        <s v="CUST7911"/>
        <s v="CUST3060"/>
        <s v="CUST4897"/>
        <s v="CUST9693"/>
        <s v="CUST6979"/>
        <s v="CUST7161"/>
        <s v="CUST6251"/>
        <s v="CUST2217"/>
        <s v="CUST8468"/>
        <s v="CUST7926"/>
        <s v="CUST6509"/>
        <s v="CUST1737"/>
        <s v="CUST2650"/>
        <s v="CUST6545"/>
        <s v="CUST2307"/>
        <s v="CUST1273"/>
        <s v="CUST4113"/>
        <s v="CUST1766"/>
        <s v="CUST6436"/>
        <s v="CUST7510"/>
        <s v="CUST2511"/>
        <s v="CUST1089"/>
        <s v="CUST3148"/>
        <s v="CUST2938"/>
        <s v="CUST4640"/>
        <s v="CUST2559"/>
        <s v="CUST7595"/>
        <s v="CUST7332"/>
        <s v="CUST2214"/>
        <s v="CUST3292"/>
        <s v="CUST4332"/>
        <s v="CUST6540"/>
        <s v="CUST5179"/>
        <s v="CUST1842"/>
        <s v="CUST7619"/>
        <s v="CUST3991"/>
        <s v="CUST3847"/>
        <s v="CUST4875"/>
        <s v="CUST8030"/>
        <s v="CUST4571"/>
        <s v="CUST5375"/>
        <s v="CUST5993"/>
        <s v="CUST9208"/>
        <s v="CUST7392"/>
        <s v="CUST3790"/>
        <s v="CUST1622"/>
        <s v="CUST3658"/>
        <s v="CUST4520"/>
        <s v="CUST5335"/>
        <s v="CUST1553"/>
        <s v="CUST8004"/>
        <s v="CUST8549"/>
        <s v="CUST2539"/>
        <s v="CUST4229"/>
        <s v="CUST1999"/>
        <s v="CUST6413"/>
        <s v="CUST9474"/>
        <s v="CUST2720"/>
        <s v="CUST9446"/>
        <s v="CUST5691"/>
        <s v="CUST7524"/>
        <s v="CUST1094"/>
        <s v="CUST1288"/>
        <s v="CUST1543"/>
        <s v="CUST6005"/>
        <s v="CUST7549"/>
        <s v="CUST1863"/>
        <s v="CUST8510"/>
        <s v="CUST6961"/>
        <s v="CUST4156"/>
        <s v="CUST4637"/>
        <s v="CUST4232"/>
        <s v="CUST7065"/>
        <s v="CUST7795"/>
        <s v="CUST5491"/>
        <s v="CUST5069"/>
        <s v="CUST3246"/>
        <s v="CUST8085"/>
        <s v="CUST2977"/>
        <s v="CUST1062"/>
        <s v="CUST1747"/>
        <s v="CUST4605"/>
        <s v="CUST3161"/>
        <s v="CUST8413"/>
        <s v="CUST5991"/>
        <s v="CUST2031"/>
        <s v="CUST1173"/>
        <s v="CUST9703"/>
        <s v="CUST3569"/>
        <s v="CUST2075"/>
        <s v="CUST9673"/>
        <s v="CUST2146"/>
        <s v="CUST4991"/>
        <s v="CUST1359"/>
        <s v="CUST7200"/>
        <s v="CUST8028"/>
        <s v="CUST9436"/>
        <s v="CUST2753"/>
        <s v="CUST9752"/>
        <s v="CUST6602"/>
        <s v="CUST7132"/>
        <s v="CUST6618"/>
        <s v="CUST6713"/>
        <s v="CUST6990"/>
        <s v="CUST7009"/>
        <s v="CUST2394"/>
        <s v="CUST8897"/>
        <s v="CUST4077"/>
        <s v="CUST9719"/>
        <s v="CUST2876"/>
        <s v="CUST7005"/>
        <s v="CUST6637"/>
        <s v="CUST8895"/>
        <s v="CUST8578"/>
        <s v="CUST6892"/>
        <s v="CUST7658"/>
        <s v="CUST7776"/>
        <s v="CUST2195"/>
        <s v="CUST8110"/>
        <s v="CUST8672"/>
        <s v="CUST3000"/>
        <s v="CUST7389"/>
        <s v="CUST5448"/>
        <s v="CUST7541"/>
        <s v="CUST9533"/>
        <s v="CUST1408"/>
        <s v="CUST1428"/>
        <s v="CUST5247"/>
        <s v="CUST2035"/>
        <s v="CUST7382"/>
        <s v="CUST9982"/>
        <s v="CUST5805"/>
        <s v="CUST5867"/>
        <s v="CUST2131"/>
        <s v="CUST6766"/>
        <s v="CUST2256"/>
        <s v="CUST9198"/>
        <s v="CUST7236"/>
        <s v="CUST2999"/>
        <s v="CUST9037"/>
        <s v="CUST8266"/>
        <s v="CUST7187"/>
        <s v="CUST3935"/>
        <s v="CUST1891"/>
        <s v="CUST1666"/>
        <s v="CUST9584"/>
        <s v="CUST2668"/>
        <s v="CUST4031"/>
        <s v="CUST5257"/>
        <s v="CUST3773"/>
        <s v="CUST1049"/>
        <s v="CUST5542"/>
        <s v="CUST8059"/>
        <s v="CUST1391"/>
        <s v="CUST7977"/>
        <s v="CUST1669"/>
        <s v="CUST9488"/>
        <s v="CUST6976"/>
        <s v="CUST4636"/>
        <s v="CUST6375"/>
        <s v="CUST5185"/>
        <s v="CUST6490"/>
        <s v="CUST5196"/>
        <s v="CUST1610"/>
        <s v="CUST9083"/>
        <s v="CUST6483"/>
        <s v="CUST2188"/>
        <s v="CUST9520"/>
        <s v="CUST1265"/>
        <s v="CUST2454"/>
        <s v="CUST4280"/>
        <s v="CUST7952"/>
        <s v="CUST4191"/>
        <s v="CUST1893"/>
        <s v="CUST7706"/>
        <s v="CUST3685"/>
        <s v="CUST6748"/>
        <s v="CUST4404"/>
        <s v="CUST2505"/>
        <s v="CUST1712"/>
        <s v="CUST2784"/>
        <s v="CUST9797"/>
        <s v="CUST6504"/>
        <s v="CUST4004"/>
        <s v="CUST6654"/>
        <s v="CUST7378"/>
        <s v="CUST5197"/>
        <s v="CUST4683"/>
        <s v="CUST4268"/>
        <s v="CUST6103"/>
        <s v="CUST7512"/>
        <s v="CUST8815"/>
        <s v="CUST2102"/>
        <s v="CUST7201"/>
        <s v="CUST6150"/>
        <s v="CUST7788"/>
        <s v="CUST9864"/>
        <s v="CUST9183"/>
        <s v="CUST7038"/>
        <s v="CUST5847"/>
        <s v="CUST4118"/>
        <s v="CUST2238"/>
        <s v="CUST3550"/>
        <s v="CUST1601"/>
        <s v="CUST8637"/>
        <s v="CUST2092"/>
        <s v="CUST1442"/>
        <s v="CUST5013"/>
        <s v="CUST6880"/>
        <s v="CUST4180"/>
        <s v="CUST1742"/>
        <s v="CUST3583"/>
        <s v="CUST5710"/>
        <s v="CUST7394"/>
        <s v="CUST7655"/>
        <s v="CUST7888"/>
        <s v="CUST7175"/>
        <s v="CUST4914"/>
        <s v="CUST6929"/>
        <s v="CUST6623"/>
        <s v="CUST8868"/>
        <s v="CUST9131"/>
        <s v="CUST3632"/>
        <s v="CUST1449"/>
        <s v="CUST5627"/>
        <s v="CUST8829"/>
        <s v="CUST9849"/>
        <s v="CUST2227"/>
        <s v="CUST2412"/>
        <s v="CUST5815"/>
        <s v="CUST3874"/>
        <s v="CUST5229"/>
        <s v="CUST6805"/>
        <s v="CUST9220"/>
        <s v="CUST1303"/>
        <s v="CUST2718"/>
        <s v="CUST1203"/>
        <s v="CUST7304"/>
        <s v="CUST3961"/>
        <s v="CUST6955"/>
        <s v="CUST9168"/>
        <s v="CUST6579"/>
        <s v="CUST9448"/>
        <s v="CUST6567"/>
        <s v="CUST6619"/>
        <s v="CUST2164"/>
        <s v="CUST3217"/>
        <s v="CUST6316"/>
        <s v="CUST4899"/>
        <s v="CUST8052"/>
        <s v="CUST7581"/>
        <s v="CUST8375"/>
        <s v="CUST2158"/>
        <s v="CUST2244"/>
        <s v="CUST9645"/>
        <s v="CUST6751"/>
        <s v="CUST8007"/>
        <s v="CUST2000"/>
        <s v="CUST6458"/>
        <s v="CUST5129"/>
        <s v="CUST7472"/>
        <s v="CUST8506"/>
        <s v="CUST6257"/>
        <s v="CUST1241"/>
        <s v="CUST7074"/>
        <s v="CUST2844"/>
        <s v="CUST8208"/>
        <s v="CUST5618"/>
        <s v="CUST2800"/>
        <s v="CUST4379"/>
        <s v="CUST3702"/>
        <s v="CUST2502"/>
        <s v="CUST2090"/>
        <s v="CUST5709"/>
        <s v="CUST1075"/>
        <s v="CUST4320"/>
        <s v="CUST8532"/>
        <s v="CUST2896"/>
        <s v="CUST6512"/>
        <s v="CUST7660"/>
        <s v="CUST8251"/>
        <s v="CUST2928"/>
        <s v="CUST4216"/>
        <s v="CUST5030"/>
        <s v="CUST2046"/>
        <s v="CUST3831"/>
        <s v="CUST1341"/>
        <s v="CUST7179"/>
        <s v="CUST9137"/>
        <s v="CUST2059"/>
        <s v="CUST4997"/>
        <s v="CUST1069"/>
        <s v="CUST1432"/>
        <s v="CUST7617"/>
        <s v="CUST5654"/>
        <s v="CUST8564"/>
        <s v="CUST4068"/>
        <s v="CUST7379"/>
        <s v="CUST9035"/>
        <s v="CUST5487"/>
        <s v="CUST6267"/>
        <s v="CUST1850"/>
        <s v="CUST2870"/>
        <s v="CUST6225"/>
        <s v="CUST3620"/>
        <s v="CUST9704"/>
        <s v="CUST1052"/>
        <s v="CUST8972"/>
        <s v="CUST3373"/>
        <s v="CUST4927"/>
        <s v="CUST8828"/>
        <s v="CUST4125"/>
        <s v="CUST2025"/>
        <s v="CUST4936"/>
        <s v="CUST7090"/>
        <s v="CUST3047"/>
        <s v="CUST6497"/>
        <s v="CUST6049"/>
        <s v="CUST2187"/>
        <s v="CUST3143"/>
        <s v="CUST9347"/>
        <s v="CUST6732"/>
        <s v="CUST9629"/>
        <s v="CUST3230"/>
        <s v="CUST3138"/>
        <s v="CUST1788"/>
        <s v="CUST7066"/>
        <s v="CUST7281"/>
        <s v="CUST7286"/>
        <s v="CUST1672"/>
        <s v="CUST4933"/>
        <s v="CUST5480"/>
        <s v="CUST9385"/>
        <s v="CUST1008"/>
        <s v="CUST5391"/>
        <s v="CUST4495"/>
        <s v="CUST5178"/>
        <s v="CUST1715"/>
        <s v="CUST2464"/>
        <s v="CUST1861"/>
        <s v="CUST6569"/>
        <s v="CUST6281"/>
        <s v="CUST6445"/>
        <s v="CUST3249"/>
        <s v="CUST3972"/>
        <s v="CUST1387"/>
        <s v="CUST8793"/>
        <s v="CUST3171"/>
        <s v="CUST7219"/>
        <s v="CUST8693"/>
        <s v="CUST7918"/>
        <s v="CUST2333"/>
        <s v="CUST1319"/>
        <s v="CUST8106"/>
        <s v="CUST4534"/>
        <s v="CUST5623"/>
        <s v="CUST3986"/>
        <s v="CUST3153"/>
        <s v="CUST9807"/>
        <s v="CUST9727"/>
        <s v="CUST9640"/>
        <s v="CUST3212"/>
        <s v="CUST3713"/>
        <s v="CUST5088"/>
        <s v="CUST7587"/>
        <s v="CUST5286"/>
        <s v="CUST7313"/>
        <s v="CUST2472"/>
        <s v="CUST7212"/>
        <s v="CUST8505"/>
        <s v="CUST1044"/>
        <s v="CUST6676"/>
        <s v="CUST7530"/>
        <s v="CUST5093"/>
        <s v="CUST6388"/>
        <s v="CUST4913"/>
        <s v="CUST1623"/>
        <s v="CUST6508"/>
        <s v="CUST3065"/>
        <s v="CUST7345"/>
        <s v="CUST3708"/>
        <s v="CUST1279"/>
        <s v="CUST8880"/>
        <s v="CUST9653"/>
        <s v="CUST8033"/>
        <s v="CUST1242"/>
        <s v="CUST5641"/>
        <s v="CUST7445"/>
        <s v="CUST1833"/>
        <s v="CUST3892"/>
        <s v="CUST3325"/>
        <s v="CUST3155"/>
        <s v="CUST6035"/>
        <s v="CUST9361"/>
        <s v="CUST1074"/>
        <s v="CUST6133"/>
        <s v="CUST9464"/>
        <s v="CUST4948"/>
        <s v="CUST8016"/>
        <s v="CUST6737"/>
        <s v="CUST4197"/>
        <s v="CUST2905"/>
        <s v="CUST9000"/>
        <s v="CUST6937"/>
        <s v="CUST4994"/>
        <s v="CUST7004"/>
        <s v="CUST6053"/>
        <s v="CUST2384"/>
        <s v="CUST2385"/>
        <s v="CUST7803"/>
        <s v="CUST2790"/>
        <s v="CUST1928"/>
        <s v="CUST7460"/>
        <s v="CUST9666"/>
        <s v="CUST1633"/>
        <s v="CUST1271"/>
        <s v="CUST5477"/>
        <s v="CUST2971"/>
        <s v="CUST1831"/>
        <s v="CUST2635"/>
        <s v="CUST7783"/>
        <s v="CUST3888"/>
        <s v="CUST7003"/>
        <s v="CUST8452"/>
        <s v="CUST5096"/>
        <s v="CUST5119"/>
        <s v="CUST8268"/>
        <s v="CUST2495"/>
        <s v="CUST9884"/>
        <s v="CUST8145"/>
        <s v="CUST1177"/>
        <s v="CUST8679"/>
        <s v="CUST3180"/>
        <s v="CUST5973"/>
        <s v="CUST3101"/>
        <s v="CUST5067"/>
        <s v="CUST3286"/>
        <s v="CUST6283"/>
        <s v="CUST1378"/>
        <s v="CUST8669"/>
        <s v="CUST4417"/>
        <s v="CUST8383"/>
        <s v="CUST6648"/>
        <s v="CUST6359"/>
        <s v="CUST5603"/>
        <s v="CUST3429"/>
        <s v="CUST1667"/>
        <s v="CUST7556"/>
        <s v="CUST3701"/>
        <s v="CUST3063"/>
        <s v="CUST2661"/>
        <s v="CUST6194"/>
        <s v="CUST4955"/>
        <s v="CUST9380"/>
        <s v="CUST3415"/>
        <s v="CUST7444"/>
        <s v="CUST1952"/>
        <s v="CUST8091"/>
        <s v="CUST7477"/>
        <s v="CUST3012"/>
        <s v="CUST8314"/>
        <s v="CUST1969"/>
        <s v="CUST4265"/>
        <s v="CUST9632"/>
        <s v="CUST8970"/>
        <s v="CUST6869"/>
        <s v="CUST3111"/>
        <s v="CUST8451"/>
        <s v="CUST8539"/>
        <s v="CUST5937"/>
        <s v="CUST9604"/>
        <s v="CUST7627"/>
        <s v="CUST7966"/>
        <s v="CUST3814"/>
        <s v="CUST4200"/>
        <s v="CUST2291"/>
        <s v="CUST8425"/>
        <s v="CUST5122"/>
        <s v="CUST6947"/>
        <s v="CUST7857"/>
        <s v="CUST6327"/>
        <s v="CUST2501"/>
        <s v="CUST8094"/>
        <s v="CUST2779"/>
        <s v="CUST7520"/>
        <s v="CUST7169"/>
        <s v="CUST4154"/>
        <s v="CUST3333"/>
        <s v="CUST3963"/>
        <s v="CUST1886"/>
        <s v="CUST2913"/>
        <s v="CUST2234"/>
        <s v="CUST5687"/>
        <s v="CUST7623"/>
        <s v="CUST1275"/>
        <s v="CUST3875"/>
        <s v="CUST6393"/>
        <s v="CUST4653"/>
        <s v="CUST1571"/>
        <s v="CUST5442"/>
        <s v="CUST2563"/>
        <s v="CUST3629"/>
        <s v="CUST1483"/>
        <s v="CUST6146"/>
        <s v="CUST6897"/>
        <s v="CUST8728"/>
        <s v="CUST3549"/>
        <s v="CUST9917"/>
        <s v="CUST2801"/>
        <s v="CUST6187"/>
        <s v="CUST3436"/>
        <s v="CUST2507"/>
        <s v="CUST6607"/>
        <s v="CUST5318"/>
        <s v="CUST6155"/>
        <s v="CUST3630"/>
        <s v="CUST3026"/>
        <s v="CUST8058"/>
        <s v="CUST1175"/>
        <s v="CUST1327"/>
        <s v="CUST9621"/>
        <s v="CUST7197"/>
        <s v="CUST6889"/>
        <s v="CUST9628"/>
        <s v="CUST5428"/>
        <s v="CUST9494"/>
        <s v="CUST6826"/>
        <s v="CUST3599"/>
        <s v="CUST2051"/>
        <s v="CUST4380"/>
        <s v="CUST6464"/>
        <s v="CUST9889"/>
        <s v="CUST5926"/>
        <s v="CUST6689"/>
        <s v="CUST8246"/>
        <s v="CUST7202"/>
        <s v="CUST8516"/>
        <s v="CUST3792"/>
        <s v="CUST9713"/>
        <s v="CUST5461"/>
        <s v="CUST5148"/>
        <s v="CUST1281"/>
        <s v="CUST5854"/>
        <s v="CUST8899"/>
        <s v="CUST9540"/>
        <s v="CUST8278"/>
        <s v="CUST4194"/>
        <s v="CUST1184"/>
        <s v="CUST1923"/>
        <s v="CUST1515"/>
        <s v="CUST4685"/>
        <s v="CUST1629"/>
        <s v="CUST6383"/>
        <s v="CUST5170"/>
        <s v="CUST7945"/>
        <s v="CUST1365"/>
        <s v="CUST6861"/>
        <s v="CUST9056"/>
        <s v="CUST1412"/>
        <s v="CUST2007"/>
        <s v="CUST8160"/>
        <s v="CUST7695"/>
        <s v="CUST8619"/>
        <s v="CUST5571"/>
        <s v="CUST3873"/>
        <s v="CUST6871"/>
        <s v="CUST1027"/>
        <s v="CUST9466"/>
        <s v="CUST3719"/>
        <s v="CUST9300"/>
        <s v="CUST8821"/>
        <s v="CUST9302"/>
        <s v="CUST5544"/>
        <s v="CUST7640"/>
        <s v="CUST5052"/>
        <s v="CUST6159"/>
        <s v="CUST9370"/>
        <s v="CUST3567"/>
        <s v="CUST2060"/>
        <s v="CUST8912"/>
        <s v="CUST8963"/>
        <s v="CUST2652"/>
        <s v="CUST8440"/>
        <s v="CUST7889"/>
        <s v="CUST5423"/>
        <s v="CUST5582"/>
        <s v="CUST6418"/>
        <s v="CUST4055"/>
        <s v="CUST3664"/>
        <s v="CUST8213"/>
        <s v="CUST2488"/>
        <s v="CUST9231"/>
        <s v="CUST6939"/>
        <s v="CUST5021"/>
        <s v="CUST5643"/>
        <s v="CUST1318"/>
        <s v="CUST7283"/>
        <s v="CUST5795"/>
        <s v="CUST4594"/>
        <s v="CUST7711"/>
        <s v="CUST1297"/>
        <s v="CUST2449"/>
        <s v="CUST9552"/>
        <s v="CUST5971"/>
        <s v="CUST6269"/>
        <s v="CUST7784"/>
        <s v="CUST4094"/>
        <s v="CUST8311"/>
        <s v="CUST7864"/>
        <s v="CUST9819"/>
        <s v="CUST5394"/>
        <s v="CUST5813"/>
        <s v="CUST3855"/>
        <s v="CUST9931"/>
        <s v="CUST2723"/>
        <s v="CUST3167"/>
        <s v="CUST8587"/>
        <s v="CUST6489"/>
        <s v="CUST4541"/>
        <s v="CUST6506"/>
        <s v="CUST7053"/>
        <s v="CUST5983"/>
        <s v="CUST3692"/>
        <s v="CUST8541"/>
        <s v="CUST2150"/>
        <s v="CUST7289"/>
        <s v="CUST8938"/>
        <s v="CUST3144"/>
        <s v="CUST4577"/>
        <s v="CUST6036"/>
        <s v="CUST7306"/>
        <s v="CUST5635"/>
        <s v="CUST7248"/>
        <s v="CUST9253"/>
        <s v="CUST7300"/>
        <s v="CUST2258"/>
        <s v="CUST9311"/>
        <s v="CUST9215"/>
        <s v="CUST8447"/>
        <s v="CUST1181"/>
        <s v="CUST3338"/>
        <s v="CUST6731"/>
        <s v="CUST6600"/>
        <s v="CUST5933"/>
        <s v="CUST6272"/>
        <s v="CUST3645"/>
        <s v="CUST7331"/>
        <s v="CUST2093"/>
        <s v="CUST6978"/>
        <s v="CUST1216"/>
        <s v="CUST9489"/>
        <s v="CUST3995"/>
        <s v="CUST9863"/>
        <s v="CUST4801"/>
        <s v="CUST9015"/>
        <s v="CUST5225"/>
        <s v="CUST1826"/>
        <s v="CUST9829"/>
        <s v="CUST5025"/>
        <s v="CUST6951"/>
        <s v="CUST2050"/>
        <s v="CUST8154"/>
        <s v="CUST8848"/>
        <s v="CUST6885"/>
        <s v="CUST7257"/>
        <s v="CUST9707"/>
        <s v="CUST5797"/>
        <s v="CUST4025"/>
        <s v="CUST9803"/>
        <s v="CUST5280"/>
        <s v="CUST1919"/>
        <s v="CUST6188"/>
        <s v="CUST9391"/>
        <s v="CUST3027"/>
        <s v="CUST8360"/>
        <s v="CUST2191"/>
        <s v="CUST8738"/>
        <s v="CUST5130"/>
        <s v="CUST1215"/>
        <s v="CUST3311"/>
        <s v="CUST5223"/>
        <s v="CUST2949"/>
        <s v="CUST9839"/>
        <s v="CUST1947"/>
        <s v="CUST8287"/>
        <s v="CUST7505"/>
        <s v="CUST9848"/>
        <s v="CUST2891"/>
        <s v="CUST6669"/>
        <s v="CUST1785"/>
        <s v="CUST6148"/>
        <s v="CUST5150"/>
        <s v="CUST9247"/>
        <s v="CUST8371"/>
        <s v="CUST6073"/>
        <s v="CUST2530"/>
        <s v="CUST2834"/>
        <s v="CUST4107"/>
        <s v="CUST8795"/>
        <s v="CUST6853"/>
        <s v="CUST3095"/>
        <s v="CUST7814"/>
        <s v="CUST7195"/>
        <s v="CUST5189"/>
        <s v="CUST7676"/>
        <s v="CUST5289"/>
        <s v="CUST6703"/>
        <s v="CUST1065"/>
        <s v="CUST4710"/>
        <s v="CUST5644"/>
        <s v="CUST8024"/>
        <s v="CUST3414"/>
        <s v="CUST5892"/>
        <s v="CUST8260"/>
        <s v="CUST7964"/>
        <s v="CUST3979"/>
        <s v="CUST7934"/>
        <s v="CUST5753"/>
        <s v="CUST2419"/>
        <s v="CUST7715"/>
        <s v="CUST1079"/>
        <s v="CUST3535"/>
        <s v="CUST3860"/>
        <s v="CUST8069"/>
        <s v="CUST3756"/>
        <s v="CUST7718"/>
        <s v="CUST8119"/>
        <s v="CUST3740"/>
        <s v="CUST6818"/>
        <s v="CUST4612"/>
        <s v="CUST6039"/>
        <s v="CUST8767"/>
        <s v="CUST4596"/>
        <s v="CUST1099"/>
        <s v="CUST3942"/>
        <s v="CUST6866"/>
        <s v="CUST9079"/>
        <s v="CUST3731"/>
        <s v="CUST6371"/>
        <s v="CUST3355"/>
        <s v="CUST7041"/>
        <s v="CUST6451"/>
        <s v="CUST6046"/>
        <s v="CUST1479"/>
        <s v="CUST3319"/>
        <s v="CUST2224"/>
        <s v="CUST7691"/>
        <s v="CUST2772"/>
        <s v="CUST6548"/>
        <s v="CUST1988"/>
        <s v="CUST1873"/>
        <s v="CUST2481"/>
        <s v="CUST3850"/>
        <s v="CUST7856"/>
        <s v="CUST6673"/>
        <s v="CUST8538"/>
        <s v="CUST5979"/>
        <s v="CUST8230"/>
        <s v="CUST8470"/>
        <s v="CUST5850"/>
        <s v="CUST4022"/>
        <s v="CUST6632"/>
        <s v="CUST1247"/>
        <s v="CUST4008"/>
        <s v="CUST3071"/>
        <s v="CUST1588"/>
        <s v="CUST5211"/>
        <s v="CUST3959"/>
        <s v="CUST3943"/>
        <s v="CUST4654"/>
        <s v="CUST8756"/>
        <s v="CUST4804"/>
        <s v="CUST1305"/>
        <s v="CUST1003"/>
        <s v="CUST4155"/>
        <s v="CUST9841"/>
        <s v="CUST6395"/>
        <s v="CUST9254"/>
        <s v="CUST7570"/>
        <s v="CUST2562"/>
        <s v="CUST5981"/>
        <s v="CUST7897"/>
        <s v="CUST5563"/>
        <s v="CUST4838"/>
        <s v="CUST7616"/>
        <s v="CUST3034"/>
        <s v="CUST4944"/>
        <s v="CUST2675"/>
        <s v="CUST3058"/>
        <s v="CUST6833"/>
        <s v="CUST2467"/>
        <s v="CUST8183"/>
        <s v="CUST8947"/>
        <s v="CUST2833"/>
        <s v="CUST8583"/>
        <s v="CUST6844"/>
        <s v="CUST1559"/>
        <s v="CUST4039"/>
        <s v="CUST6524"/>
        <s v="CUST4481"/>
        <s v="CUST6502"/>
        <s v="CUST8701"/>
        <s v="CUST8200"/>
        <s v="CUST7437"/>
        <s v="CUST4952"/>
        <s v="CUST2480"/>
        <s v="CUST4436"/>
        <s v="CUST6349"/>
        <s v="CUST6211"/>
        <s v="CUST7502"/>
        <s v="CUST2955"/>
        <s v="CUST4311"/>
        <s v="CUST2877"/>
        <s v="CUST1183"/>
        <s v="CUST7146"/>
        <s v="CUST5190"/>
        <s v="CUST2552"/>
        <s v="CUST5879"/>
        <s v="CUST9591"/>
        <s v="CUST1006"/>
        <s v="CUST2773"/>
        <s v="CUST9843"/>
        <s v="CUST2221"/>
        <s v="CUST2133"/>
        <s v="CUST7015"/>
        <s v="CUST7421"/>
        <s v="CUST2005"/>
        <s v="CUST1301"/>
        <s v="CUST1304"/>
        <s v="CUST8779"/>
        <s v="CUST3327"/>
        <s v="CUST4167"/>
        <s v="CUST6832"/>
        <s v="CUST8621"/>
        <s v="CUST9019"/>
        <s v="CUST7606"/>
        <s v="CUST3329"/>
        <s v="CUST3259"/>
        <s v="CUST4860"/>
        <s v="CUST4676"/>
        <s v="CUST5974"/>
        <s v="CUST4114"/>
        <s v="CUST6312"/>
        <s v="CUST7260"/>
        <s v="CUST8165"/>
        <s v="CUST8551"/>
        <s v="CUST1581"/>
        <s v="CUST2715"/>
        <s v="CUST9963"/>
        <s v="CUST3183"/>
        <s v="CUST1677"/>
        <s v="CUST6719"/>
        <s v="CUST6015"/>
        <s v="CUST3950"/>
        <s v="CUST1090"/>
        <s v="CUST2085"/>
        <s v="CUST3647"/>
        <s v="CUST7407"/>
        <s v="CUST6659"/>
        <s v="CUST1187"/>
        <s v="CUST1193"/>
        <s v="CUST3255"/>
        <s v="CUST9683"/>
        <s v="CUST4523"/>
        <s v="CUST8680"/>
        <s v="CUST3815"/>
        <s v="CUST4322"/>
        <s v="CUST7432"/>
        <s v="CUST4563"/>
        <s v="CUST9547"/>
        <s v="CUST3494"/>
        <s v="CUST8896"/>
        <s v="CUST6313"/>
        <s v="CUST4865"/>
        <s v="CUST8387"/>
        <s v="CUST9112"/>
        <s v="CUST2900"/>
        <s v="CUST7112"/>
        <s v="CUST4830"/>
        <s v="CUST7213"/>
        <s v="CUST8342"/>
        <s v="CUST1264"/>
        <s v="CUST9171"/>
        <s v="CUST4493"/>
        <s v="CUST3316"/>
        <s v="CUST8271"/>
        <s v="CUST5720"/>
        <s v="CUST4277"/>
        <s v="CUST3900"/>
        <s v="CUST2125"/>
        <s v="CUST8050"/>
        <s v="CUST4616"/>
        <s v="CUST6656"/>
        <s v="CUST6173"/>
        <s v="CUST8225"/>
        <s v="CUST8625"/>
        <s v="CUST4758"/>
        <s v="CUST6733"/>
        <s v="CUST7167"/>
        <s v="CUST3617"/>
        <s v="CUST7594"/>
        <s v="CUST2683"/>
        <s v="CUST6117"/>
        <s v="CUST5793"/>
        <s v="CUST1983"/>
        <s v="CUST5358"/>
        <s v="CUST9867"/>
        <s v="CUST7258"/>
        <s v="CUST4123"/>
        <s v="CUST6651"/>
        <s v="CUST1965"/>
        <s v="CUST1551"/>
        <s v="CUST3156"/>
        <s v="CUST2721"/>
        <s v="CUST2677"/>
        <s v="CUST8948"/>
        <s v="CUST4190"/>
        <s v="CUST3871"/>
        <s v="CUST3125"/>
        <s v="CUST1841"/>
        <s v="CUST1054"/>
        <s v="CUST6097"/>
        <s v="CUST7682"/>
        <s v="CUST2825"/>
        <s v="CUST3811"/>
        <s v="CUST4462"/>
        <s v="CUST4843"/>
        <s v="CUST1018"/>
        <s v="CUST7772"/>
        <s v="CUST8826"/>
        <s v="CUST9032"/>
        <s v="CUST1504"/>
        <s v="CUST6153"/>
        <s v="CUST3369"/>
        <s v="CUST1763"/>
        <s v="CUST7299"/>
        <s v="CUST5676"/>
        <s v="CUST4136"/>
        <s v="CUST3530"/>
        <s v="CUST6476"/>
        <s v="CUST7383"/>
        <s v="CUST1290"/>
        <s v="CUST4964"/>
        <s v="CUST9730"/>
        <s v="CUST3278"/>
        <s v="CUST9991"/>
        <s v="CUST6300"/>
        <s v="CUST5695"/>
        <s v="CUST1470"/>
        <s v="CUST8202"/>
        <s v="CUST7855"/>
        <s v="CUST6685"/>
        <s v="CUST4774"/>
        <s v="CUST3591"/>
        <s v="CUST5604"/>
        <s v="CUST6182"/>
        <s v="CUST5267"/>
        <s v="CUST7558"/>
        <s v="CUST3475"/>
        <s v="CUST2557"/>
        <s v="CUST3633"/>
        <s v="CUST4747"/>
        <s v="CUST3273"/>
        <s v="CUST7625"/>
        <s v="CUST9554"/>
        <s v="CUST1907"/>
        <s v="CUST1941"/>
        <s v="CUST3803"/>
        <s v="CUST5076"/>
        <s v="CUST1262"/>
        <s v="CUST8631"/>
        <s v="CUST5748"/>
        <s v="CUST2931"/>
        <s v="CUST9396"/>
        <s v="CUST6728"/>
        <s v="CUST1362"/>
        <s v="CUST6785"/>
        <s v="CUST1996"/>
        <s v="CUST2732"/>
        <s v="CUST9674"/>
        <s v="CUST8167"/>
        <s v="CUST5087"/>
        <s v="CUST1926"/>
        <s v="CUST2144"/>
        <s v="CUST3822"/>
        <s v="CUST9695"/>
        <s v="CUST6145"/>
        <s v="CUST9573"/>
        <s v="CUST8181"/>
        <s v="CUST3767"/>
        <s v="CUST3836"/>
        <s v="CUST4970"/>
        <s v="CUST3539"/>
        <s v="CUST7661"/>
        <s v="CUST7457"/>
        <s v="CUST3082"/>
        <s v="CUST6727"/>
        <s v="CUST3944"/>
        <s v="CUST7233"/>
        <s v="CUST3619"/>
        <s v="CUST4061"/>
        <s v="CUST7591"/>
        <s v="CUST8148"/>
        <s v="CUST7427"/>
        <s v="CUST2549"/>
        <s v="CUST8991"/>
        <s v="CUST2681"/>
        <s v="CUST6423"/>
        <s v="CUST7590"/>
        <s v="CUST8023"/>
        <s v="CUST6831"/>
        <s v="CUST2390"/>
        <s v="CUST7290"/>
        <s v="CUST3006"/>
        <s v="CUST7229"/>
        <s v="CUST7679"/>
        <s v="CUST6172"/>
        <s v="CUST9961"/>
        <s v="CUST9459"/>
        <s v="CUST5207"/>
        <s v="CUST1488"/>
        <s v="CUST5559"/>
        <s v="CUST8513"/>
        <s v="CUST5787"/>
        <s v="CUST6549"/>
        <s v="CUST8792"/>
        <s v="CUST5538"/>
        <s v="CUST2852"/>
        <s v="CUST5126"/>
        <s v="CUST4434"/>
        <s v="CUST8236"/>
        <s v="CUST6528"/>
        <s v="CUST6852"/>
        <s v="CUST1064"/>
        <s v="CUST9105"/>
        <s v="CUST3829"/>
        <s v="CUST6829"/>
        <s v="CUST2084"/>
        <s v="CUST1114"/>
        <s v="CUST5966"/>
        <s v="CUST9428"/>
        <s v="CUST4740"/>
        <s v="CUST9449"/>
        <s v="CUST3093"/>
        <s v="CUST8056"/>
        <s v="CUST6552"/>
        <s v="CUST1730"/>
        <s v="CUST9452"/>
        <s v="CUST4943"/>
        <s v="CUST5647"/>
        <s v="CUST4418"/>
        <s v="CUST5957"/>
        <s v="CUST7596"/>
        <s v="CUST1536"/>
        <s v="CUST6505"/>
        <s v="CUST5809"/>
        <s v="CUST7794"/>
        <s v="CUST7885"/>
        <s v="CUST8152"/>
        <s v="CUST4067"/>
        <s v="CUST8053"/>
        <s v="CUST6026"/>
        <s v="CUST5532"/>
        <s v="CUST9161"/>
        <s v="CUST1198"/>
        <s v="CUST9072"/>
        <s v="CUST8936"/>
        <s v="CUST3931"/>
        <s v="CUST4551"/>
        <s v="CUST2963"/>
        <s v="CUST9763"/>
        <s v="CUST9651"/>
        <s v="CUST4009"/>
        <s v="CUST6856"/>
        <s v="CUST4399"/>
        <s v="CUST9029"/>
        <s v="CUST1807"/>
        <s v="CUST1859"/>
        <s v="CUST4985"/>
        <s v="CUST5664"/>
        <s v="CUST2295"/>
        <s v="CUST6397"/>
        <s v="CUST2367"/>
        <s v="CUST1914"/>
        <s v="CUST1394"/>
        <s v="CUST1668"/>
        <s v="CUST6360"/>
        <s v="CUST4449"/>
        <s v="CUST5881"/>
        <s v="CUST8474"/>
        <s v="CUST7055"/>
        <s v="CUST1456"/>
        <s v="CUST6684"/>
        <s v="CUST1970"/>
        <s v="CUST2297"/>
        <s v="CUST6599"/>
        <s v="CUST4115"/>
        <s v="CUST9166"/>
        <s v="CUST6560"/>
        <s v="CUST9725"/>
        <s v="CUST8704"/>
        <s v="CUST6391"/>
        <s v="CUST9098"/>
        <s v="CUST2920"/>
        <s v="CUST9944"/>
        <s v="CUST5036"/>
        <s v="CUST6181"/>
        <s v="CUST4105"/>
        <s v="CUST9608"/>
        <s v="CUST9359"/>
        <s v="CUST1998"/>
        <s v="CUST1982"/>
        <s v="CUST1293"/>
        <s v="CUST6125"/>
        <s v="CUST4108"/>
        <s v="CUST4040"/>
        <s v="CUST6815"/>
        <s v="CUST5489"/>
        <s v="CUST2013"/>
        <s v="CUST7879"/>
        <s v="CUST5658"/>
        <s v="CUST3840"/>
        <s v="CUST9163"/>
        <s v="CUST4478"/>
        <s v="CUST2073"/>
        <s v="CUST8333"/>
        <s v="CUST6057"/>
        <s v="CUST3980"/>
        <s v="CUST5041"/>
        <s v="CUST5023"/>
        <s v="CUST8973"/>
        <s v="CUST7109"/>
        <s v="CUST7370"/>
        <s v="CUST5762"/>
        <s v="CUST8219"/>
        <s v="CUST6253"/>
        <s v="CUST9840"/>
        <s v="CUST9241"/>
        <s v="CUST6884"/>
        <s v="CUST2389"/>
        <s v="CUST2916"/>
        <s v="CUST4588"/>
        <s v="CUST4491"/>
        <s v="CUST7324"/>
        <s v="CUST1474"/>
        <s v="CUST6354"/>
        <s v="CUST3285"/>
        <s v="CUST7081"/>
        <s v="CUST6492"/>
        <s v="CUST7192"/>
        <s v="CUST8303"/>
        <s v="CUST9870"/>
        <s v="CUST5634"/>
        <s v="CUST2425"/>
        <s v="CUST4691"/>
        <s v="CUST2832"/>
        <s v="CUST7742"/>
        <s v="CUST8198"/>
        <s v="CUST9896"/>
        <s v="CUST8248"/>
        <s v="CUST8493"/>
        <s v="CUST7127"/>
        <s v="CUST2789"/>
        <s v="CUST9587"/>
        <s v="CUST4607"/>
        <s v="CUST5888"/>
        <s v="CUST2950"/>
        <s v="CUST1659"/>
        <s v="CUST5032"/>
        <s v="CUST6487"/>
        <s v="CUST2116"/>
        <s v="CUST3525"/>
        <s v="CUST6848"/>
        <s v="CUST8863"/>
        <s v="CUST8021"/>
        <s v="CUST3507"/>
        <s v="CUST3023"/>
        <s v="CUST2228"/>
        <s v="CUST8239"/>
        <s v="CUST5175"/>
        <s v="CUST5814"/>
        <s v="CUST3364"/>
        <s v="CUST8321"/>
        <s v="CUST3998"/>
        <s v="CUST8773"/>
        <s v="CUST8761"/>
        <s v="CUST4736"/>
        <s v="CUST5120"/>
        <s v="CUST4625"/>
        <s v="CUST3055"/>
        <s v="CUST4750"/>
        <s v="CUST1208"/>
        <s v="CUST5192"/>
        <s v="CUST3967"/>
        <s v="CUST8434"/>
        <s v="CUST3131"/>
        <s v="CUST8766"/>
        <s v="CUST4500"/>
        <s v="CUST6229"/>
        <s v="CUST9377"/>
        <s v="CUST8904"/>
        <s v="CUST7166"/>
        <s v="CUST2396"/>
        <s v="CUST3343"/>
        <s v="CUST6339"/>
        <s v="CUST3050"/>
        <s v="CUST4333"/>
        <s v="CUST5545"/>
        <s v="CUST2513"/>
        <s v="CUST1095"/>
        <s v="CUST2544"/>
        <s v="CUST8411"/>
        <s v="CUST1573"/>
        <s v="CUST5325"/>
        <s v="CUST1732"/>
        <s v="CUST4954"/>
        <s v="CUST2245"/>
        <s v="CUST9505"/>
        <s v="CUST2783"/>
        <s v="CUST7044"/>
        <s v="CUST5351"/>
        <s v="CUST6220"/>
        <s v="CUST9057"/>
        <s v="CUST9305"/>
        <s v="CUST2235"/>
        <s v="CUST8850"/>
        <s v="CUST4324"/>
        <s v="CUST1858"/>
        <s v="CUST5387"/>
        <s v="CUST8042"/>
        <s v="CUST1076"/>
        <s v="CUST3695"/>
        <s v="CUST4374"/>
        <s v="CUST3960"/>
        <s v="CUST9138"/>
        <s v="CUST8543"/>
        <s v="CUST8282"/>
        <s v="CUST6671"/>
        <s v="CUST3185"/>
        <s v="CUST9152"/>
        <s v="CUST5053"/>
        <s v="CUST7533"/>
        <s v="CUST2358"/>
        <s v="CUST8980"/>
        <s v="CUST6398"/>
        <s v="CUST4627"/>
        <s v="CUST8289"/>
        <s v="CUST3769"/>
        <s v="CUST3389"/>
        <s v="CUST1253"/>
        <s v="CUST1681"/>
        <s v="CUST8922"/>
        <s v="CUST2795"/>
        <s v="CUST2736"/>
        <s v="CUST8175"/>
        <s v="CUST5982"/>
        <s v="CUST7747"/>
        <s v="CUST9088"/>
        <s v="CUST5499"/>
        <s v="CUST7171"/>
        <s v="CUST6170"/>
        <s v="CUST7267"/>
        <s v="CUST2799"/>
        <s v="CUST3181"/>
        <s v="CUST6062"/>
        <s v="CUST2391"/>
        <s v="CUST3385"/>
        <s v="CUST5393"/>
        <s v="CUST5180"/>
        <s v="CUST3948"/>
        <s v="CUST4245"/>
        <s v="CUST4423"/>
        <s v="CUST3540"/>
        <s v="CUST8068"/>
        <s v="CUST1634"/>
        <s v="CUST6429"/>
        <s v="CUST9049"/>
        <s v="CUST4763"/>
        <s v="CUST7100"/>
        <s v="CUST4301"/>
        <s v="CUST2222"/>
        <s v="CUST7203"/>
        <s v="CUST3178"/>
        <s v="CUST8353"/>
        <s v="CUST2057"/>
        <s v="CUST1134"/>
        <s v="CUST2123"/>
        <s v="CUST5798"/>
        <s v="CUST8875"/>
        <s v="CUST3380"/>
        <s v="CUST1651"/>
        <s v="CUST3040"/>
        <s v="CUST4832"/>
        <s v="CUST2304"/>
        <s v="CUST1422"/>
        <s v="CUST4790"/>
        <s v="CUST4235"/>
        <s v="CUST2892"/>
        <s v="CUST5305"/>
        <s v="CUST8330"/>
        <s v="CUST5498"/>
        <s v="CUST1780"/>
        <s v="CUST6419"/>
        <s v="CUST6255"/>
        <s v="CUST6104"/>
        <s v="CUST4845"/>
        <s v="CUST2274"/>
        <s v="CUST5095"/>
        <s v="CUST7346"/>
        <s v="CUST3623"/>
        <s v="CUST7552"/>
        <s v="CUST3395"/>
        <s v="CUST7247"/>
        <s v="CUST5953"/>
        <s v="CUST5143"/>
        <s v="CUST7469"/>
        <s v="CUST8151"/>
        <s v="CUST4236"/>
        <s v="CUST1226"/>
        <s v="CUST7076"/>
        <s v="CUST9527"/>
        <s v="CUST8965"/>
        <s v="CUST8049"/>
        <s v="CUST5834"/>
        <s v="CUST4071"/>
        <s v="CUST7199"/>
        <s v="CUST9366"/>
        <s v="CUST3439"/>
        <s v="CUST5589"/>
        <s v="CUST2009"/>
        <s v="CUST5172"/>
        <s v="CUST3922"/>
        <s v="CUST3275"/>
        <s v="CUST3542"/>
        <s v="CUST7651"/>
        <s v="CUST2607"/>
        <s v="CUST6336"/>
        <s v="CUST1206"/>
        <s v="CUST1740"/>
        <s v="CUST3614"/>
        <s v="CUST7875"/>
        <s v="CUST4836"/>
        <s v="CUST8873"/>
        <s v="CUST6969"/>
        <s v="CUST5275"/>
        <s v="CUST1413"/>
        <s v="CUST8940"/>
        <s v="CUST2074"/>
        <s v="CUST9599"/>
        <s v="CUST8597"/>
        <s v="CUST4893"/>
        <s v="CUST8298"/>
        <s v="CUST5550"/>
        <s v="CUST7513"/>
        <s v="CUST5732"/>
        <s v="CUST4044"/>
        <s v="CUST2742"/>
        <s v="CUST1920"/>
        <s v="CUST4141"/>
        <s v="CUST9266"/>
        <s v="CUST8771"/>
        <s v="CUST6724"/>
        <s v="CUST1501"/>
        <s v="CUST7562"/>
        <s v="CUST6386"/>
        <s v="CUST1683"/>
        <s v="CUST6195"/>
        <s v="CUST8381"/>
        <s v="CUST5027"/>
        <s v="CUST7975"/>
        <s v="CUST7876"/>
        <s v="CUST1521"/>
        <s v="CUST1756"/>
        <s v="CUST4049"/>
        <s v="CUST7099"/>
        <s v="CUST2435"/>
        <s v="CUST3560"/>
        <s v="CUST4624"/>
        <s v="CUST7593"/>
        <s v="CUST1967"/>
        <s v="CUST2796"/>
        <s v="CUST6033"/>
        <s v="CUST8351"/>
        <s v="CUST5262"/>
        <s v="CUST9536"/>
        <s v="CUST3613"/>
        <s v="CUST8572"/>
        <s v="CUST4308"/>
        <s v="CUST9984"/>
        <s v="CUST8782"/>
        <s v="CUST3533"/>
        <s v="CUST1139"/>
        <s v="CUST5251"/>
        <s v="CUST3383"/>
        <s v="CUST9450"/>
        <s v="CUST2036"/>
        <s v="CUST3883"/>
        <s v="CUST6329"/>
        <s v="CUST9641"/>
        <s v="CUST2041"/>
        <s v="CUST6562"/>
        <s v="CUST7588"/>
        <s v="CUST7962"/>
        <s v="CUST8931"/>
        <s v="CUST9051"/>
        <s v="CUST4097"/>
        <s v="CUST9906"/>
        <s v="CUST9590"/>
        <s v="CUST9765"/>
        <s v="CUST5495"/>
        <s v="CUST9386"/>
        <s v="CUST5235"/>
        <s v="CUST9637"/>
        <s v="CUST3103"/>
        <s v="CUST9747"/>
        <s v="CUST2615"/>
        <s v="CUST5104"/>
        <s v="CUST2571"/>
        <s v="CUST6530"/>
        <s v="CUST3326"/>
        <s v="CUST5640"/>
        <s v="CUST6683"/>
        <s v="CUST2300"/>
        <s v="CUST7049"/>
        <s v="CUST1325"/>
        <s v="CUST3447"/>
        <s v="CUST5397"/>
        <s v="CUST6661"/>
        <s v="CUST9484"/>
        <s v="CUST3397"/>
        <s v="CUST2802"/>
        <s v="CUST7626"/>
        <s v="CUST3858"/>
        <s v="CUST6690"/>
        <s v="CUST3643"/>
        <s v="CUST7251"/>
        <s v="CUST3596"/>
        <s v="CUST7686"/>
        <s v="CUST9451"/>
        <s v="CUST6982"/>
        <s v="CUST2026"/>
        <s v="CUST3736"/>
        <s v="CUST2178"/>
        <s v="CUST1346"/>
        <s v="CUST1640"/>
        <s v="CUST3552"/>
        <s v="CUST1868"/>
        <s v="CUST1396"/>
        <s v="CUST7380"/>
        <s v="CUST6250"/>
        <s v="CUST5017"/>
        <s v="CUST5615"/>
        <s v="CUST7519"/>
        <s v="CUST2708"/>
        <s v="CUST7107"/>
        <s v="CUST5047"/>
        <s v="CUST2791"/>
        <s v="CUST8240"/>
        <s v="CUST7610"/>
        <s v="CUST6400"/>
        <s v="CUST2804"/>
        <s v="CUST7368"/>
        <s v="CUST4621"/>
        <s v="CUST9902"/>
        <s v="CUST6297"/>
        <s v="CUST4754"/>
        <s v="CUST5240"/>
        <s v="CUST2609"/>
        <s v="CUST8864"/>
        <s v="CUST8027"/>
        <s v="CUST4886"/>
        <s v="CUST8974"/>
        <s v="CUST5364"/>
        <s v="CUST3889"/>
        <s v="CUST2207"/>
        <s v="CUST6461"/>
        <s v="CUST6763"/>
        <s v="CUST8712"/>
        <s v="CUST7858"/>
        <s v="CUST6906"/>
        <s v="CUST9809"/>
        <s v="CUST5009"/>
        <s v="CUST9062"/>
        <s v="CUST1546"/>
        <s v="CUST6044"/>
        <s v="CUST7684"/>
        <s v="CUST7793"/>
        <s v="CUST7735"/>
        <s v="CUST2434"/>
        <s v="CUST1179"/>
        <s v="CUST8614"/>
        <s v="CUST4739"/>
        <s v="CUST8655"/>
        <s v="CUST1246"/>
        <s v="CUST1643"/>
        <s v="CUST8966"/>
        <s v="CUST1393"/>
        <s v="CUST3954"/>
        <s v="CUST7960"/>
        <s v="CUST2763"/>
        <s v="CUST3186"/>
        <s v="CUST4762"/>
        <s v="CUST3192"/>
        <s v="CUST3357"/>
        <s v="CUST8834"/>
        <s v="CUST6757"/>
        <s v="CUST9238"/>
        <s v="CUST1718"/>
        <s v="CUST5105"/>
        <s v="CUST4552"/>
        <s v="CUST6268"/>
        <s v="CUST8618"/>
        <s v="CUST4648"/>
        <s v="CUST2574"/>
        <s v="CUST7165"/>
        <s v="CUST1698"/>
        <s v="CUST5194"/>
        <s v="CUST2440"/>
        <s v="CUST7750"/>
        <s v="CUST6438"/>
        <s v="CUST1703"/>
        <s v="CUST8774"/>
        <s v="CUST2656"/>
        <s v="CUST4272"/>
        <s v="CUST2345"/>
        <s v="CUST8338"/>
        <s v="CUST7436"/>
        <s v="CUST1931"/>
        <s v="CUST4045"/>
        <s v="CUST9252"/>
        <s v="CUST2393"/>
        <s v="CUST7647"/>
        <s v="CUST5845"/>
        <s v="CUST5885"/>
        <s v="CUST5184"/>
        <s v="CUST7377"/>
        <s v="CUST6822"/>
        <s v="CUST1748"/>
        <s v="CUST5466"/>
        <s v="CUST1870"/>
        <s v="CUST4924"/>
        <s v="CUST7128"/>
        <s v="CUST6156"/>
        <s v="CUST8286"/>
        <s v="CUST1750"/>
        <s v="CUST2717"/>
        <s v="CUST8633"/>
        <s v="CUST3118"/>
        <s v="CUST6973"/>
        <s v="CUST5292"/>
        <s v="CUST9845"/>
        <s v="CUST5876"/>
        <s v="CUST1439"/>
        <s v="CUST3791"/>
        <s v="CUST9133"/>
        <s v="CUST5932"/>
        <s v="CUST2984"/>
        <s v="CUST6012"/>
        <s v="CUST1107"/>
        <s v="CUST8735"/>
        <s v="CUST4599"/>
        <s v="CUST3938"/>
        <s v="CUST1201"/>
        <s v="CUST6107"/>
        <s v="CUST3710"/>
        <s v="CUST5928"/>
        <s v="CUST9210"/>
        <s v="CUST5330"/>
        <s v="CUST1392"/>
        <s v="CUST4112"/>
        <s v="CUST8356"/>
        <s v="CUST1727"/>
        <s v="CUST1944"/>
        <s v="CUST7807"/>
        <s v="CUST1084"/>
        <s v="CUST9593"/>
        <s v="CUST6058"/>
        <s v="CUST8373"/>
        <s v="CUST7151"/>
        <s v="CUST1384"/>
        <s v="CUST4147"/>
        <s v="CUST7624"/>
        <s v="CUST6547"/>
        <s v="CUST5098"/>
        <s v="CUST5102"/>
        <s v="CUST7564"/>
        <s v="CUST3483"/>
        <s v="CUST7656"/>
        <s v="CUST7337"/>
        <s v="CUST6307"/>
        <s v="CUST3666"/>
        <s v="CUST3430"/>
        <s v="CUST1526"/>
        <s v="CUST7482"/>
        <s v="CUST7764"/>
        <s v="CUST7277"/>
        <s v="CUST5821"/>
        <s v="CUST7089"/>
        <s v="CUST1764"/>
        <s v="CUST9444"/>
        <s v="CUST6952"/>
        <s v="CUST1322"/>
        <s v="CUST5877"/>
        <s v="CUST6583"/>
        <s v="CUST8186"/>
        <s v="CUST7077"/>
        <s v="CUST5264"/>
        <s v="CUST9259"/>
        <s v="CUST1942"/>
        <s v="CUST7335"/>
        <s v="CUST4738"/>
        <s v="CUST3531"/>
        <s v="CUST5766"/>
        <s v="CUST5279"/>
        <s v="CUST8054"/>
        <s v="CUST7828"/>
        <s v="CUST9384"/>
        <s v="CUST5008"/>
        <s v="CUST8563"/>
        <s v="CUST8635"/>
        <s v="CUST4641"/>
        <s v="CUST5577"/>
        <s v="CUST8683"/>
        <s v="CUST2592"/>
        <s v="CUST8437"/>
        <s v="CUST5565"/>
        <s v="CUST6396"/>
        <s v="CUST5557"/>
        <s v="CUST4106"/>
        <s v="CUST6594"/>
        <s v="CUST4603"/>
        <s v="CUST9012"/>
        <s v="CUST3878"/>
        <s v="CUST4718"/>
        <s v="CUST2978"/>
        <s v="CUST9346"/>
        <s v="CUST9301"/>
        <s v="CUST8335"/>
        <s v="CUST8581"/>
        <s v="CUST2998"/>
        <s v="CUST7654"/>
        <s v="CUST2735"/>
        <s v="CUST9729"/>
        <s v="CUST9439"/>
        <s v="CUST9169"/>
        <s v="CUST9659"/>
        <s v="CUST4170"/>
        <s v="CUST9350"/>
        <s v="CUST6725"/>
        <s v="CUST2198"/>
        <s v="CUST2361"/>
        <s v="CUST1705"/>
        <s v="CUST1989"/>
        <s v="CUST6558"/>
        <s v="CUST3198"/>
        <s v="CUST4070"/>
        <s v="CUST3387"/>
        <s v="CUST9273"/>
        <s v="CUST6531"/>
        <s v="CUST4761"/>
        <s v="CUST6120"/>
        <s v="CUST8591"/>
        <s v="CUST7917"/>
        <s v="CUST1071"/>
        <s v="CUST4632"/>
        <s v="CUST8699"/>
        <s v="CUST8794"/>
        <s v="CUST9964"/>
        <s v="CUST2706"/>
        <s v="CUST1048"/>
        <s v="CUST5873"/>
        <s v="CUST3376"/>
        <s v="CUST6109"/>
        <s v="CUST1005"/>
        <s v="CUST2760"/>
        <s v="CUST8403"/>
        <s v="CUST8624"/>
        <s v="CUST5673"/>
        <s v="CUST8660"/>
        <s v="CUST8080"/>
        <s v="CUST8005"/>
        <s v="CUST3204"/>
        <s v="CUST7468"/>
        <s v="CUST9026"/>
        <s v="CUST4706"/>
        <s v="CUST3152"/>
        <s v="CUST5038"/>
        <s v="CUST5218"/>
        <s v="CUST7883"/>
        <s v="CUST4957"/>
        <s v="CUST8518"/>
        <s v="CUST3346"/>
        <s v="CUST1508"/>
        <s v="CUST7221"/>
        <s v="CUST2213"/>
        <s v="CUST4046"/>
        <s v="CUST6974"/>
        <s v="CUST3084"/>
        <s v="CUST3193"/>
        <s v="CUST5404"/>
        <s v="CUST6565"/>
        <s v="CUST1500"/>
        <s v="CUST1824"/>
        <s v="CUST1383"/>
        <s v="CUST7948"/>
        <s v="CUST7813"/>
        <s v="CUST8851"/>
        <s v="CUST4093"/>
        <s v="CUST3796"/>
        <s v="CUST2328"/>
        <s v="CUST1397"/>
        <s v="CUST5822"/>
        <s v="CUST5236"/>
        <s v="CUST7157"/>
        <s v="CUST5385"/>
        <s v="CUST2209"/>
        <s v="CUST7484"/>
        <s v="CUST6697"/>
        <s v="CUST6752"/>
        <s v="CUST6248"/>
        <s v="CUST6022"/>
        <s v="CUST5534"/>
        <s v="CUST4294"/>
        <s v="CUST9755"/>
        <s v="CUST4293"/>
        <s v="CUST3188"/>
        <s v="CUST8810"/>
        <s v="CUST2818"/>
        <s v="CUST1758"/>
        <s v="CUST8636"/>
        <s v="CUST3293"/>
        <s v="CUST1830"/>
        <s v="CUST3228"/>
        <s v="CUST1040"/>
        <s v="CUST7994"/>
        <s v="CUST3332"/>
        <s v="CUST3457"/>
        <s v="CUST1678"/>
        <s v="CUST8775"/>
        <s v="CUST3558"/>
        <s v="CUST4664"/>
        <s v="CUST9759"/>
        <s v="CUST1109"/>
        <s v="CUST1892"/>
        <s v="CUST1565"/>
        <s v="CUST1699"/>
        <s v="CUST5003"/>
        <s v="CUST9615"/>
        <s v="CUST7122"/>
        <s v="CUST5051"/>
        <s v="CUST9197"/>
        <s v="CUST8902"/>
        <s v="CUST2136"/>
        <s v="CUST1700"/>
        <s v="CUST6800"/>
        <s v="CUST4586"/>
        <s v="CUST8700"/>
        <s v="CUST7805"/>
        <s v="CUST9865"/>
        <s v="CUST3637"/>
        <s v="CUST9222"/>
        <s v="CUST4161"/>
        <s v="CUST7404"/>
        <s v="CUST4693"/>
        <s v="CUST2966"/>
        <s v="CUST6527"/>
        <s v="CUST6385"/>
        <s v="CUST6741"/>
        <s v="CUST6018"/>
        <s v="CUST9946"/>
        <s v="CUST5221"/>
        <s v="CUST1995"/>
        <s v="CUST8421"/>
        <s v="CUST8781"/>
        <s v="CUST8733"/>
        <s v="CUST6964"/>
        <s v="CUST1832"/>
        <s v="CUST4103"/>
        <s v="CUST5195"/>
        <s v="CUST8332"/>
        <s v="CUST7347"/>
        <s v="CUST2452"/>
        <s v="CUST5072"/>
        <s v="CUST2730"/>
        <s v="CUST3421"/>
        <s v="CUST9714"/>
        <s v="CUST5107"/>
        <s v="CUST7895"/>
        <s v="CUST7120"/>
        <s v="CUST7064"/>
        <s v="CUST8048"/>
        <s v="CUST6180"/>
        <s v="CUST9317"/>
        <s v="CUST4323"/>
        <s v="CUST8663"/>
        <s v="CUST2279"/>
        <s v="CUST6448"/>
        <s v="CUST3577"/>
        <s v="CUST1661"/>
        <s v="CUST3734"/>
        <s v="CUST6075"/>
        <s v="CUST1915"/>
        <s v="CUST8490"/>
        <s v="CUST7160"/>
        <s v="CUST2357"/>
        <s v="CUST9065"/>
        <s v="CUST9008"/>
        <s v="CUST5255"/>
        <s v="CUST4116"/>
        <s v="CUST2052"/>
        <s v="CUST2500"/>
        <s v="CUST7983"/>
        <s v="CUST2941"/>
        <s v="CUST7474"/>
        <s v="CUST9473"/>
        <s v="CUST2477"/>
        <s v="CUST9954"/>
        <s v="CUST3965"/>
        <s v="CUST3282"/>
        <s v="CUST4364"/>
        <s v="CUST3078"/>
        <s v="CUST3899"/>
        <s v="CUST8688"/>
        <s v="CUST8008"/>
        <s v="CUST4405"/>
        <s v="CUST7752"/>
        <s v="CUST1597"/>
        <s v="CUST8534"/>
        <s v="CUST9799"/>
        <s v="CUST3564"/>
        <s v="CUST6001"/>
        <s v="CUST2888"/>
        <s v="CUST9434"/>
        <s v="CUST3882"/>
        <s v="CUST6405"/>
        <s v="CUST2236"/>
        <s v="CUST1934"/>
        <s v="CUST1514"/>
        <s v="CUST8418"/>
        <s v="CUST6176"/>
        <s v="CUST6379"/>
        <s v="CUST4965"/>
        <s v="CUST4513"/>
        <s v="CUST3279"/>
        <s v="CUST8721"/>
        <s v="CUST7745"/>
        <s v="CUST6996"/>
        <s v="CUST8542"/>
        <s v="CUST2339"/>
        <s v="CUST5501"/>
        <s v="CUST7396"/>
        <s v="CUST1214"/>
        <s v="CUST7408"/>
        <s v="CUST8099"/>
        <s v="CUST2848"/>
        <s v="CUST1805"/>
        <s v="CUST5713"/>
        <s v="CUST5103"/>
        <s v="CUST4883"/>
        <s v="CUST9013"/>
        <s v="CUST3849"/>
        <s v="CUST9901"/>
        <s v="CUST5276"/>
        <s v="CUST1123"/>
        <s v="CUST8611"/>
        <s v="CUST6106"/>
        <s v="CUST6463"/>
        <s v="CUST5620"/>
        <s v="CUST8231"/>
        <s v="CUST9842"/>
        <s v="CUST6183"/>
        <s v="CUST6692"/>
        <s v="CUST1825"/>
        <s v="CUST4419"/>
        <s v="CUST5840"/>
        <s v="CUST2644"/>
        <s v="CUST4876"/>
        <s v="CUST9292"/>
        <s v="CUST5880"/>
        <s v="CUST1337"/>
        <s v="CUST1900"/>
        <s v="CUST9264"/>
        <s v="CUST5962"/>
        <s v="CUST1043"/>
        <s v="CUST4574"/>
        <s v="CUST8839"/>
        <s v="CUST2175"/>
        <s v="CUST9053"/>
        <s v="CUST4792"/>
        <s v="CUST2067"/>
        <s v="CUST9669"/>
        <s v="CUST3667"/>
        <s v="CUST2053"/>
        <s v="CUST2343"/>
        <s v="CUST7881"/>
        <s v="CUST2934"/>
        <s v="CUST2147"/>
        <s v="CUST5324"/>
        <s v="CUST6615"/>
        <s v="CUST1523"/>
        <s v="CUST9500"/>
        <s v="CUST2534"/>
        <s v="CUST2487"/>
        <s v="CUST5725"/>
        <s v="CUST7738"/>
        <s v="CUST5158"/>
        <s v="CUST4821"/>
        <s v="CUST6893"/>
        <s v="CUST3700"/>
        <s v="CUST3302"/>
        <s v="CUST7348"/>
        <s v="CUST8599"/>
        <s v="CUST5837"/>
        <s v="CUST7574"/>
        <s v="CUST4098"/>
        <s v="CUST7968"/>
        <s v="CUST9371"/>
        <s v="CUST8275"/>
        <s v="CUST7871"/>
        <s v="CUST6686"/>
        <s v="CUST1562"/>
        <s v="CUST1430"/>
        <s v="CUST4051"/>
        <s v="CUST2096"/>
        <s v="CUST2836"/>
        <s v="CUST1485"/>
        <s v="CUST9336"/>
        <s v="CUST4480"/>
        <s v="CUST7438"/>
        <s v="CUST1882"/>
        <s v="CUST5731"/>
        <s v="CUST9045"/>
        <s v="CUST6735"/>
        <s v="CUST5079"/>
        <s v="CUST4378"/>
        <s v="CUST7860"/>
        <s v="CUST1839"/>
        <s v="CUST5919"/>
        <s v="CUST2004"/>
        <s v="CUST6543"/>
        <s v="CUST9365"/>
        <s v="CUST6227"/>
        <s v="CUST9837"/>
        <s v="CUST8194"/>
        <s v="CUST2599"/>
        <s v="CUST3624"/>
        <s v="CUST5478"/>
        <s v="CUST2486"/>
        <s v="CUST9454"/>
        <s v="CUST4733"/>
        <s v="CUST1524"/>
        <s v="CUST7921"/>
        <s v="CUST8617"/>
        <s v="CUST6189"/>
        <s v="CUST6373"/>
        <s v="CUST3175"/>
        <s v="CUST9367"/>
        <s v="CUST8191"/>
        <s v="CUST2961"/>
        <s v="CUST5421"/>
        <s v="CUST2210"/>
        <s v="CUST1520"/>
        <s v="CUST5018"/>
        <s v="CUST9497"/>
        <s v="CUST1517"/>
        <s v="CUST5653"/>
        <s v="CUST3884"/>
        <s v="CUST2462"/>
        <s v="CUST9663"/>
        <s v="CUST8292"/>
        <s v="CUST4961"/>
        <s v="CUST6479"/>
        <s v="CUST3309"/>
        <s v="CUST6614"/>
        <s v="CUST4988"/>
        <s v="CUST8548"/>
        <s v="CUST2272"/>
        <s v="CUST5898"/>
        <s v="CUST7631"/>
        <s v="CUST1889"/>
        <s v="CUST5133"/>
        <s v="CUST2278"/>
        <s v="CUST9392"/>
        <s v="CUST8295"/>
        <s v="CUST2418"/>
        <s v="CUST7458"/>
        <s v="CUST2039"/>
        <s v="CUST9684"/>
        <s v="CUST7339"/>
        <s v="CUST8824"/>
        <s v="CUST6994"/>
        <s v="CUST8802"/>
        <s v="CUST9393"/>
        <s v="CUST9483"/>
        <s v="CUST6095"/>
        <s v="CUST3251"/>
        <s v="CUST7555"/>
        <s v="CUST5788"/>
        <s v="CUST2056"/>
        <s v="CUST3057"/>
        <s v="CUST6475"/>
        <s v="CUST3673"/>
        <s v="CUST8977"/>
        <s v="CUST8102"/>
        <s v="CUST3761"/>
        <s v="CUST9431"/>
        <s v="CUST3434"/>
        <s v="CUST8368"/>
        <s v="CUST4569"/>
        <s v="CUST1073"/>
        <s v="CUST5462"/>
        <s v="CUST4329"/>
        <s v="CUST2162"/>
        <s v="CUST8235"/>
        <s v="CUST5193"/>
        <s v="CUST4288"/>
        <s v="CUST9308"/>
        <s v="CUST7517"/>
        <s v="CUST3631"/>
        <s v="CUST6966"/>
        <s v="CUST7496"/>
        <s v="CUST6319"/>
        <s v="CUST1312"/>
        <s v="CUST2516"/>
        <s v="CUST4770"/>
        <s v="CUST1330"/>
        <s v="CUST2104"/>
        <s v="CUST7387"/>
        <s v="CUST8441"/>
        <s v="CUST2529"/>
        <s v="CUST5373"/>
        <s v="CUST4406"/>
        <s v="CUST6688"/>
        <s v="CUST4794"/>
        <s v="CUST5637"/>
        <s v="CUST7102"/>
        <s v="CUST9315"/>
        <s v="CUST4468"/>
        <s v="CUST2632"/>
        <s v="CUST5306"/>
        <s v="CUST2631"/>
        <s v="CUST1822"/>
        <s v="CUST5450"/>
        <s v="CUST5816"/>
        <s v="CUST6778"/>
        <s v="CUST7680"/>
        <s v="CUST4877"/>
        <s v="CUST9828"/>
        <s v="CUST1930"/>
        <s v="CUST6021"/>
        <s v="CUST2048"/>
        <s v="CUST3108"/>
        <s v="CUST5319"/>
        <s v="CUST3371"/>
        <s v="CUST7461"/>
        <s v="CUST8331"/>
        <s v="CUST2218"/>
        <s v="CUST3890"/>
        <s v="CUST1496"/>
        <s v="CUST8586"/>
        <s v="CUST3307"/>
        <s v="CUST4300"/>
        <s v="CUST2497"/>
        <s v="CUST9737"/>
        <s v="CUST1985"/>
        <s v="CUST1087"/>
        <s v="CUST5682"/>
        <s v="CUST6878"/>
        <s v="CUST2288"/>
        <s v="CUST8740"/>
        <s v="CUST8969"/>
        <s v="CUST9836"/>
        <s v="CUST4483"/>
        <s v="CUST2867"/>
        <s v="CUST7162"/>
        <s v="CUST5132"/>
        <s v="CUST5737"/>
        <s v="CUST7080"/>
        <s v="CUST3915"/>
        <s v="CUST9329"/>
        <s v="CUST8467"/>
        <s v="CUST3651"/>
        <s v="CUST4259"/>
        <s v="CUST7669"/>
        <s v="CUST8768"/>
        <s v="CUST2667"/>
        <s v="CUST5786"/>
        <s v="CUST4041"/>
        <s v="CUST5862"/>
        <s v="CUST4930"/>
        <s v="CUST4796"/>
        <s v="CUST9398"/>
        <s v="CUST3248"/>
        <s v="CUST1529"/>
        <s v="CUST2468"/>
        <s v="CUST8546"/>
        <s v="CUST4174"/>
        <s v="CUST4413"/>
        <s v="CUST4858"/>
        <s v="CUST8553"/>
        <s v="CUST3865"/>
        <s v="CUST6200"/>
        <s v="CUST5739"/>
        <s v="CUST2709"/>
        <s v="CUST6045"/>
        <s v="CUST1489"/>
        <s v="CUST5271"/>
        <s v="CUST5006"/>
        <s v="CUST9571"/>
        <s v="CUST1695"/>
        <s v="CUST8079"/>
        <s v="CUST7878"/>
        <s v="CUST1572"/>
        <s v="CUST2729"/>
        <s v="CUST2242"/>
        <s v="CUST4668"/>
        <s v="CUST3495"/>
        <s v="CUST7778"/>
        <s v="CUST2685"/>
        <s v="CUST4623"/>
        <s v="CUST9808"/>
        <s v="CUST5233"/>
        <s v="CUST6830"/>
        <s v="CUST7211"/>
        <s v="CUST5874"/>
        <s v="CUST3218"/>
        <s v="CUST2423"/>
        <s v="CUST5327"/>
        <s v="CUST6931"/>
        <s v="CUST1717"/>
        <s v="CUST4257"/>
        <s v="CUST4840"/>
        <s v="CUST6260"/>
        <s v="CUST8420"/>
        <s v="CUST8799"/>
        <s v="CUST1904"/>
        <s v="CUST5844"/>
        <s v="CUST3626"/>
        <s v="CUST1490"/>
        <s v="CUST2886"/>
        <s v="CUST9009"/>
        <s v="CUST2363"/>
        <s v="CUST1993"/>
        <s v="CUST4128"/>
        <s v="CUST1149"/>
        <s v="CUST6415"/>
        <s v="CUST2969"/>
        <s v="CUST5315"/>
        <s v="CUST3981"/>
        <s v="CUST8432"/>
        <s v="CUST4681"/>
        <s v="CUST5729"/>
        <s v="CUST2111"/>
        <s v="CUST3461"/>
        <s v="CUST1367"/>
        <s v="CUST6228"/>
        <s v="CUST8908"/>
        <s v="CUST2008"/>
        <s v="CUST5535"/>
        <s v="CUST6076"/>
        <s v="CUST5355"/>
        <s v="CUST3663"/>
        <s v="CUST2479"/>
        <s v="CUST8430"/>
        <s v="CUST4635"/>
        <s v="CUST1775"/>
        <s v="CUST4212"/>
        <s v="CUST7800"/>
        <s v="CUST7336"/>
        <s v="CUST7276"/>
        <s v="CUST6537"/>
        <s v="CUST2299"/>
        <s v="CUST9280"/>
        <s v="CUST1611"/>
        <s v="CUST7098"/>
        <s v="CUST8678"/>
        <s v="CUST2289"/>
        <s v="CUST6694"/>
        <s v="CUST5228"/>
        <s v="CUST4084"/>
        <s v="CUST3124"/>
        <s v="CUST7998"/>
        <s v="CUST1454"/>
        <s v="CUST9893"/>
        <s v="CUST5751"/>
        <s v="CUST8426"/>
        <s v="CUST2128"/>
        <s v="CUST3541"/>
        <s v="CUST4003"/>
        <s v="CUST9123"/>
        <s v="CUST3140"/>
        <s v="CUST2865"/>
        <s v="CUST8159"/>
        <s v="CUST2614"/>
        <s v="CUST2618"/>
        <s v="CUST1935"/>
        <s v="CUST3656"/>
        <s v="CUST3851"/>
        <s v="CUST4980"/>
        <s v="CUST8628"/>
        <s v="CUST7662"/>
        <s v="CUST9564"/>
        <s v="CUST2177"/>
        <s v="CUST9435"/>
        <s v="CUST1274"/>
        <s v="CUST6184"/>
        <s v="CUST9949"/>
        <s v="CUST4490"/>
        <s v="CUST3396"/>
        <s v="CUST6674"/>
        <s v="CUST8654"/>
        <s v="CUST2593"/>
        <s v="CUST1905"/>
        <s v="CUST9911"/>
        <s v="CUST9579"/>
        <s v="CUST9245"/>
        <s v="CUST6867"/>
        <s v="CUST8393"/>
        <s v="CUST2606"/>
        <s v="CUST7374"/>
        <s v="CUST9692"/>
        <s v="CUST3372"/>
        <s v="CUST1189"/>
        <s v="CUST7115"/>
        <s v="CUST4786"/>
        <s v="CUST5214"/>
        <s v="CUST7114"/>
        <s v="CUST3698"/>
        <s v="CUST6522"/>
        <s v="CUST8272"/>
        <s v="CUST6191"/>
        <s v="CUST6116"/>
        <s v="CUST1657"/>
        <s v="CUST3905"/>
        <s v="CUST7736"/>
        <s v="CUST4570"/>
        <s v="CUST8736"/>
        <s v="CUST9164"/>
        <s v="CUST6357"/>
        <s v="CUST2947"/>
        <s v="CUST3146"/>
        <s v="CUST2696"/>
        <s v="CUST4682"/>
        <s v="CUST8415"/>
        <s v="CUST1624"/>
        <s v="CUST3602"/>
        <s v="CUST1119"/>
        <s v="CUST1646"/>
        <s v="CUST8105"/>
        <s v="CUST3313"/>
        <s v="CUST5791"/>
        <s v="CUST3130"/>
        <s v="CUST8072"/>
        <s v="CUST2619"/>
        <s v="CUST4904"/>
        <s v="CUST9378"/>
        <s v="CUST8169"/>
        <s v="CUST7659"/>
        <s v="CUST2374"/>
        <s v="CUST4549"/>
        <s v="CUST9676"/>
        <s v="CUST6781"/>
        <s v="CUST9823"/>
        <s v="CUST7226"/>
        <s v="CUST4651"/>
        <s v="CUST1405"/>
        <s v="CUST5857"/>
        <s v="CUST7358"/>
        <s v="CUST7746"/>
        <s v="CUST1779"/>
        <s v="CUST8364"/>
        <s v="CUST2149"/>
        <s v="CUST8695"/>
        <s v="CUST8010"/>
        <s v="CUST6089"/>
        <s v="CUST7638"/>
        <s v="CUST3453"/>
        <s v="CUST4531"/>
        <s v="CUST5599"/>
        <s v="CUST5439"/>
        <s v="CUST7440"/>
        <s v="CUST9705"/>
        <s v="CUST4802"/>
        <s v="CUST9529"/>
        <s v="CUST5942"/>
        <s v="CUST4165"/>
        <s v="CUST4427"/>
        <s v="CUST2581"/>
        <s v="CUST6334"/>
        <s v="CUST2225"/>
        <s v="CUST8780"/>
        <s v="CUST8554"/>
        <s v="CUST4438"/>
        <s v="CUST3598"/>
        <s v="CUST7268"/>
        <s v="CUST7953"/>
        <s v="CUST3487"/>
        <s v="CUST1580"/>
        <s v="CUST6249"/>
        <s v="CUST7717"/>
        <s v="CUST2882"/>
        <s v="CUST8684"/>
        <s v="CUST8109"/>
        <s v="CUST2956"/>
        <s v="CUST6797"/>
        <s v="CUST7652"/>
        <s v="CUST2993"/>
        <s v="CUST3356"/>
        <s v="CUST7707"/>
        <s v="CUST9177"/>
        <s v="CUST5548"/>
        <s v="CUST5167"/>
        <s v="CUST3041"/>
        <s v="CUST6847"/>
        <s v="CUST4890"/>
        <s v="CUST2596"/>
        <s v="CUST9425"/>
        <s v="CUST5308"/>
        <s v="CUST8841"/>
        <s v="CUST9936"/>
        <s v="CUST9313"/>
        <s v="CUST5205"/>
        <s v="CUST7149"/>
        <s v="CUST5092"/>
        <s v="CUST7919"/>
        <s v="CUST9117"/>
        <s v="CUST3011"/>
        <s v="CUST2839"/>
        <s v="CUST4518"/>
        <s v="CUST9744"/>
        <s v="CUST3992"/>
        <s v="CUST1427"/>
        <s v="CUST3764"/>
        <s v="CUST7569"/>
        <s v="CUST7912"/>
        <s v="CUST5411"/>
        <s v="CUST8647"/>
        <s v="CUST3492"/>
        <s v="CUST5204"/>
        <s v="CUST3379"/>
        <s v="CUST4081"/>
        <s v="CUST8014"/>
        <s v="CUST9319"/>
        <s v="CUST2356"/>
        <s v="CUST4564"/>
        <s v="CUST1481"/>
        <s v="CUST7168"/>
        <s v="CUST7227"/>
        <s v="CUST1615"/>
        <s v="CUST9650"/>
        <s v="CUST5493"/>
        <s v="CUST7269"/>
        <s v="CUST2554"/>
        <s v="CUST1229"/>
        <s v="CUST3969"/>
        <s v="CUST6784"/>
        <s v="CUST9162"/>
        <s v="CUST1992"/>
        <s v="CUST3999"/>
        <s v="CUST8927"/>
        <s v="CUST1579"/>
        <s v="CUST4559"/>
        <s v="CUST7903"/>
        <s v="CUST2021"/>
        <s v="CUST5597"/>
        <s v="CUST4973"/>
        <s v="CUST3306"/>
        <s v="CUST7303"/>
        <s v="CUST2805"/>
        <s v="CUST8855"/>
        <s v="CUST2520"/>
        <s v="CUST1533"/>
        <s v="CUST5696"/>
        <s v="CUST7214"/>
        <s v="CUST2443"/>
        <s v="CUST7643"/>
        <s v="CUST8405"/>
        <s v="CUST9654"/>
        <s v="CUST4203"/>
        <s v="CUST6581"/>
        <s v="CUST3817"/>
        <s v="CUST7280"/>
        <s v="CUST7193"/>
        <s v="CUST1512"/>
        <s v="CUST5558"/>
        <s v="CUST1050"/>
        <s v="CUST8346"/>
        <s v="CUST2276"/>
        <s v="CUST6096"/>
        <s v="CUST9909"/>
        <s v="CUST2968"/>
        <s v="CUST3545"/>
        <s v="CUST8744"/>
        <s v="CUST5594"/>
        <s v="CUST5698"/>
        <s v="CUST6738"/>
        <s v="CUST6645"/>
        <s v="CUST5378"/>
        <s v="CUST3841"/>
        <s v="CUST5024"/>
        <s v="CUST9951"/>
        <s v="CUST2197"/>
        <s v="CUST1519"/>
        <s v="CUST3377"/>
        <s v="CUST9178"/>
        <s v="CUST9206"/>
        <s v="CUST5253"/>
        <s v="CUST1059"/>
        <s v="CUST4376"/>
        <s v="CUST9671"/>
        <s v="CUST6233"/>
        <s v="CUST9887"/>
        <s v="CUST7664"/>
        <s v="CUST7500"/>
        <s v="CUST9569"/>
        <s v="CUST4173"/>
        <s v="CUST4746"/>
        <s v="CUST4817"/>
        <s v="CUST6865"/>
        <s v="CUST4934"/>
        <s v="CUST3916"/>
        <s v="CUST8691"/>
        <s v="CUST1943"/>
        <s v="CUST4885"/>
        <s v="CUST4678"/>
        <s v="CUST6054"/>
        <s v="CUST9566"/>
        <s v="CUST8881"/>
        <s v="CUST2982"/>
        <s v="CUST2637"/>
        <s v="CUST5031"/>
        <s v="CUST8484"/>
        <s v="CUST3433"/>
        <s v="CUST3339"/>
        <s v="CUST8223"/>
        <s v="CUST9708"/>
        <s v="CUST2664"/>
        <s v="CUST3499"/>
        <s v="CUST5907"/>
        <s v="CUST6588"/>
        <s v="CUST2318"/>
        <s v="CUST4184"/>
        <s v="CUST1077"/>
        <s v="CUST6417"/>
        <s v="CUST6587"/>
        <s v="CUST9437"/>
        <s v="CUST6263"/>
        <s v="CUST6753"/>
        <s v="CUST5530"/>
        <s v="CUST6288"/>
        <s v="CUST1256"/>
        <s v="CUST1320"/>
        <s v="CUST3002"/>
        <s v="CUST4393"/>
        <s v="CUST9433"/>
        <s v="CUST3523"/>
        <s v="CUST9337"/>
        <s v="CUST4159"/>
        <s v="CUST4469"/>
        <s v="CUST6980"/>
        <s v="CUST5367"/>
        <s v="CUST8570"/>
        <s v="CUST3323"/>
        <s v="CUST8241"/>
        <s v="CUST3068"/>
        <s v="CUST4248"/>
        <s v="CUST5841"/>
        <s v="CUST7078"/>
        <s v="CUST5945"/>
        <s v="CUST5838"/>
        <s v="CUST1292"/>
        <s v="CUST6809"/>
        <s v="CUST4043"/>
        <s v="CUST3753"/>
        <s v="CUST1741"/>
        <s v="CUST6070"/>
        <s v="CUST1000"/>
        <s v="CUST4874"/>
        <s v="CUST2824"/>
        <s v="CUST3886"/>
        <s v="CUST9022"/>
        <s v="CUST3864"/>
        <s v="CUST5667"/>
        <s v="CUST4999"/>
        <s v="CUST3444"/>
        <s v="CUST2186"/>
        <s v="CUST6143"/>
        <s v="CUST5541"/>
        <s v="CUST3925"/>
        <s v="CUST2249"/>
        <s v="CUST8047"/>
        <s v="CUST1400"/>
        <s v="CUST3154"/>
        <s v="CUST7442"/>
        <s v="CUST2117"/>
        <s v="CUST3515"/>
        <s v="CUST1972"/>
        <s v="CUST8595"/>
        <s v="CUST9417"/>
        <s v="CUST2034"/>
        <s v="CUST8801"/>
        <s v="CUST1790"/>
        <s v="CUST6521"/>
        <s v="CUST6554"/>
        <s v="CUST6168"/>
        <s v="CUST6523"/>
        <s v="CUST4029"/>
        <s v="CUST8575"/>
        <s v="CUST7129"/>
        <s v="CUST8784"/>
        <s v="CUST7119"/>
        <s v="CUST1714"/>
        <s v="CUST1564"/>
        <s v="CUST7446"/>
        <s v="CUST2997"/>
        <s v="CUST3788"/>
        <s v="CUST8479"/>
        <s v="CUST5994"/>
        <s v="CUST6954"/>
        <s v="CUST2550"/>
        <s v="CUST3984"/>
        <s v="CUST8101"/>
        <s v="CUST4665"/>
        <s v="CUST6963"/>
        <s v="CUST5116"/>
        <s v="CUST5959"/>
        <s v="CUST9282"/>
        <s v="CUST1471"/>
        <s v="CUST2379"/>
        <s v="CUST8329"/>
        <s v="CUST4788"/>
        <s v="CUST3100"/>
        <s v="CUST9394"/>
        <s v="CUST6119"/>
        <s v="CUST6467"/>
        <s v="CUST4634"/>
        <s v="CUST3075"/>
        <s v="CUST5268"/>
        <s v="CUST1142"/>
        <s v="CUST7754"/>
        <s v="CUST9760"/>
        <s v="CUST3062"/>
        <s v="CUST8207"/>
        <s v="CUST3491"/>
        <s v="CUST5569"/>
        <s v="CUST7831"/>
        <s v="CUST9458"/>
        <s v="CUST3691"/>
        <s v="CUST4432"/>
        <s v="CUST1347"/>
        <s v="CUST3253"/>
        <s v="CUST8133"/>
        <s v="CUST8379"/>
        <s v="CUST4027"/>
        <s v="CUST4835"/>
        <s v="CUST1205"/>
        <s v="CUST9306"/>
        <s v="CUST3854"/>
        <s v="CUST9223"/>
        <s v="CUST6836"/>
        <s v="CUST4134"/>
        <s v="CUST2032"/>
        <s v="CUST3512"/>
        <s v="CUST3964"/>
        <s v="CUST5677"/>
        <s v="CUST7812"/>
        <s v="CUST2174"/>
        <s v="CUST7184"/>
        <s v="CUST7773"/>
        <s v="CUST8928"/>
        <s v="CUST9227"/>
        <s v="CUST1418"/>
        <s v="CUST6278"/>
        <s v="CUST5568"/>
        <s v="CUST8954"/>
        <s v="CUST9463"/>
        <s v="CUST1375"/>
        <s v="CUST4502"/>
        <s v="CUST3973"/>
        <s v="CUST7019"/>
        <s v="CUST4902"/>
        <s v="CUST4816"/>
        <s v="CUST6590"/>
        <s v="CUST9060"/>
        <s v="CUST7836"/>
        <s v="CUST5836"/>
        <s v="CUST1113"/>
        <s v="CUST6038"/>
        <s v="CUST9862"/>
        <s v="CUST9465"/>
        <s v="CUST4784"/>
        <s v="CUST8326"/>
        <s v="CUST4130"/>
        <s v="CUST9749"/>
        <s v="CUST9028"/>
        <s v="CUST5010"/>
        <s v="CUST4604"/>
        <s v="CUST5903"/>
        <s v="CUST8535"/>
        <s v="CUST2271"/>
        <s v="CUST4439"/>
        <s v="CUST9312"/>
        <s v="CUST9568"/>
        <s v="CUST6561"/>
        <s v="CUST2674"/>
        <s v="CUST7178"/>
        <s v="CUST5749"/>
        <s v="CUST5114"/>
        <s v="CUST5509"/>
        <s v="CUST8811"/>
        <s v="CUST5882"/>
        <s v="CUST1753"/>
        <s v="CUST2904"/>
        <s v="CUST7870"/>
        <s v="CUST3765"/>
        <s v="CUST1535"/>
        <s v="CUST9721"/>
        <s v="CUST5730"/>
        <s v="CUST1888"/>
        <s v="CUST9258"/>
        <s v="CUST8090"/>
        <s v="CUST3819"/>
        <s v="CUST4144"/>
        <s v="CUST7170"/>
        <s v="CUST5727"/>
        <s v="CUST6302"/>
        <s v="CUST1577"/>
        <s v="CUST7816"/>
        <s v="CUST1150"/>
        <s v="CUST9277"/>
        <s v="CUST4760"/>
        <s v="CUST5734"/>
        <s v="CUST7749"/>
        <s v="CUST1245"/>
        <s v="CUST5826"/>
        <s v="CUST4878"/>
        <s v="CUST4935"/>
        <s v="CUST9424"/>
        <s v="CUST9134"/>
        <s v="CUST7637"/>
        <s v="CUST7309"/>
        <s v="CUST2912"/>
        <s v="CUST7399"/>
        <s v="CUST3048"/>
        <s v="CUST1721"/>
        <s v="CUST8835"/>
        <s v="CUST6214"/>
        <s v="CUST8029"/>
        <s v="CUST7328"/>
        <s v="CUST9633"/>
        <s v="CUST7092"/>
        <s v="CUST3300"/>
        <s v="CUST5678"/>
        <s v="CUST9787"/>
        <s v="CUST8258"/>
        <s v="CUST7567"/>
        <s v="CUST9003"/>
        <s v="CUST1469"/>
        <s v="CUST7416"/>
        <s v="CUST3321"/>
        <s v="CUST4911"/>
        <s v="CUST6639"/>
        <s v="CUST4611"/>
        <s v="CUST5310"/>
        <s v="CUST3410"/>
        <s v="CUST2126"/>
        <s v="CUST5372"/>
        <s v="CUST8143"/>
        <s v="CUST8786"/>
        <s v="CUST7246"/>
        <s v="CUST3352"/>
        <s v="CUST3513"/>
        <s v="CUST3680"/>
        <s v="CUST9813"/>
        <s v="CUST4121"/>
        <s v="CUST1067"/>
        <s v="CUST2028"/>
        <s v="CUST8238"/>
        <s v="CUST5935"/>
        <s v="CUST5511"/>
        <s v="CUST4824"/>
        <s v="CUST2583"/>
        <s v="CUST9352"/>
        <s v="CUST1162"/>
        <s v="CUST2743"/>
        <s v="CUST2364"/>
        <s v="CUST5573"/>
        <s v="CUST1612"/>
        <s v="CUST7423"/>
        <s v="CUST9585"/>
        <s v="CUST9354"/>
        <s v="CUST1369"/>
        <s v="CUST3366"/>
        <s v="CUST2037"/>
        <s v="CUST3763"/>
        <s v="CUST7329"/>
        <s v="CUST1954"/>
        <s v="CUST9080"/>
        <s v="CUST4220"/>
        <s v="CUST6203"/>
        <s v="CUST8760"/>
        <s v="CUST9111"/>
        <s v="CUST1880"/>
        <s v="CUST7274"/>
        <s v="CUST2691"/>
        <s v="CUST2908"/>
        <s v="CUST4394"/>
        <s v="CUST7273"/>
        <s v="CUST5956"/>
        <s v="CUST1368"/>
        <s v="CUST9502"/>
        <s v="CUST9318"/>
        <s v="CUST3582"/>
        <s v="CUST2331"/>
        <s v="CUST1492"/>
        <s v="CUST2811"/>
        <s v="CUST7714"/>
        <s v="CUST6256"/>
        <s v="CUST3681"/>
        <s v="CUST8854"/>
        <s v="CUST4230"/>
        <s v="CUST3551"/>
        <s v="CUST8789"/>
        <s v="CUST4772"/>
        <s v="CUST8301"/>
        <s v="CUST9188"/>
        <s v="CUST3856"/>
        <s v="CUST3163"/>
        <s v="CUST5827"/>
        <s v="CUST1819"/>
        <s v="CUST1851"/>
        <s v="CUST4367"/>
        <s v="CUST7150"/>
        <s v="CUST1158"/>
        <s v="CUST5533"/>
        <s v="CUST6726"/>
        <s v="CUST9476"/>
        <s v="CUST4366"/>
        <s v="CUST2145"/>
        <s v="CUST4528"/>
        <s v="CUST5097"/>
        <s v="CUST5621"/>
        <s v="CUST5883"/>
        <s v="CUST4976"/>
        <s v="CUST9914"/>
        <s v="CUST1269"/>
        <s v="CUST2992"/>
        <s v="CUST5146"/>
        <s v="CUST7314"/>
        <s v="CUST4533"/>
        <s v="CUST9788"/>
        <s v="CUST9660"/>
        <s v="CUST5804"/>
        <s v="CUST7287"/>
        <s v="CUST7600"/>
        <s v="CUST1655"/>
        <s v="CUST8161"/>
        <s v="CUST3913"/>
        <s v="CUST9404"/>
        <s v="CUST7262"/>
        <s v="CUST3481"/>
        <s v="CUST7252"/>
        <s v="CUST9601"/>
        <s v="CUST8918"/>
        <s v="CUST2306"/>
        <s v="CUST6794"/>
        <s v="CUST2595"/>
        <s v="CUST9121"/>
        <s v="CUST6068"/>
        <s v="CUST8269"/>
        <s v="CUST3741"/>
        <s v="CUST3233"/>
        <s v="CUST4401"/>
        <s v="CUST9598"/>
        <s v="CUST8500"/>
        <s v="CUST7790"/>
        <s v="CUST8861"/>
        <s v="CUST4319"/>
        <s v="CUST6839"/>
        <s v="CUST6920"/>
        <s v="CUST8130"/>
        <s v="CUST4819"/>
        <s v="CUST2719"/>
        <s v="CUST1473"/>
        <s v="CUST1997"/>
        <s v="CUST3648"/>
        <s v="CUST1261"/>
        <s v="CUST7573"/>
        <s v="CUST3451"/>
        <s v="CUST1016"/>
        <s v="CUST2100"/>
        <s v="CUST3468"/>
        <s v="CUST1406"/>
        <s v="CUST7634"/>
        <s v="CUST6517"/>
        <s v="CUST3726"/>
        <s v="CUST2466"/>
        <s v="CUST9920"/>
        <s v="CUST8463"/>
        <s v="CUST7748"/>
        <s v="CUST9194"/>
        <s v="CUST4684"/>
        <s v="CUST9094"/>
        <s v="CUST3802"/>
        <s v="CUST4925"/>
        <s v="CUST4020"/>
        <s v="CUST8469"/>
        <s v="CUST9248"/>
        <s v="CUST6842"/>
        <s v="CUST4452"/>
        <s v="CUST3729"/>
        <s v="CUST3649"/>
        <s v="CUST5152"/>
        <s v="CUST8482"/>
        <s v="CUST2826"/>
        <s v="CUST6749"/>
        <s v="CUST4918"/>
        <s v="CUST8073"/>
        <s v="CUST7963"/>
        <s v="CUST5045"/>
        <s v="CUST2159"/>
        <s v="CUST1260"/>
        <s v="CUST3053"/>
        <s v="CUST7547"/>
        <s v="CUST2881"/>
        <s v="CUST8164"/>
        <s v="CUST3897"/>
        <s v="CUST7988"/>
        <s v="CUST8199"/>
        <s v="CUST3762"/>
        <s v="CUST8458"/>
        <s v="CUST9846"/>
        <s v="CUST4810"/>
        <s v="CUST9789"/>
        <s v="CUST7663"/>
        <s v="CUST3412"/>
        <s v="CUST8414"/>
        <s v="CUST7829"/>
        <s v="CUST7511"/>
        <s v="CUST5078"/>
        <s v="CUST9897"/>
        <s v="CUST9187"/>
        <s v="CUST4906"/>
        <s v="CUST4584"/>
        <s v="CUST3428"/>
        <s v="CUST9560"/>
        <s v="CUST6345"/>
        <s v="CUST6908"/>
        <s v="CUST9592"/>
        <s v="CUST7826"/>
        <s v="CUST4956"/>
        <s v="CUST1096"/>
        <s v="CUST9910"/>
        <s v="CUST3418"/>
        <s v="CUST8725"/>
        <s v="CUST7342"/>
        <s v="CUST8359"/>
        <s v="CUST6378"/>
        <s v="CUST3975"/>
        <s v="CUST8234"/>
        <s v="CUST1711"/>
        <s v="CUST3360"/>
        <s v="CUST9176"/>
        <s v="CUST6277"/>
        <s v="CUST8264"/>
        <s v="CUST9880"/>
        <s v="CUST9156"/>
        <s v="CUST7501"/>
        <s v="CUST9279"/>
        <s v="CUST5332"/>
        <s v="CUST7278"/>
        <s v="CUST2108"/>
        <s v="CUST9833"/>
        <s v="CUST4059"/>
        <s v="CUST9034"/>
        <s v="CUST7498"/>
        <s v="CUST4351"/>
        <s v="CUST8512"/>
        <s v="CUST3687"/>
        <s v="CUST1415"/>
        <s v="CUST1331"/>
        <s v="CUST5764"/>
        <s v="CUST4855"/>
        <s v="CUST9696"/>
        <s v="CUST7796"/>
        <s v="CUST9296"/>
        <s v="CUST7190"/>
        <s v="CUST8184"/>
        <s v="CUST2163"/>
        <s v="CUST1768"/>
        <s v="CUST3747"/>
        <s v="CUST5609"/>
        <s v="CUST6215"/>
        <s v="CUST1578"/>
        <s v="CUST4929"/>
        <s v="CUST4975"/>
        <s v="CUST5468"/>
        <s v="CUST7809"/>
        <s v="CUST5348"/>
        <s v="CUST2315"/>
        <s v="CUST6859"/>
        <s v="CUST9791"/>
        <s v="CUST5412"/>
        <s v="CUST8561"/>
        <s v="CUST2296"/>
        <s v="CUST4888"/>
        <s v="CUST4828"/>
        <s v="CUST9753"/>
        <s v="CUST4186"/>
        <s v="CUST1554"/>
        <s v="CUST3907"/>
        <s v="CUST9766"/>
        <s v="CUST2290"/>
        <s v="CUST9293"/>
        <s v="CUST8262"/>
        <s v="CUST6298"/>
        <s v="CUST3269"/>
        <s v="CUST1013"/>
        <s v="CUST6299"/>
        <s v="CUST5287"/>
        <s v="CUST7326"/>
        <s v="CUST2432"/>
        <s v="CUST4035"/>
        <s v="CUST5510"/>
        <s v="CUST3609"/>
        <s v="CUST8046"/>
        <s v="CUST7720"/>
        <s v="CUST4789"/>
        <s v="CUST4383"/>
        <s v="CUST3947"/>
        <s v="CUST6802"/>
        <s v="CUST2286"/>
        <s v="CUST9119"/>
        <s v="CUST4631"/>
        <s v="CUST1614"/>
        <s v="CUST2810"/>
        <s v="CUST5525"/>
        <s v="CUST3807"/>
        <s v="CUST4201"/>
        <s v="CUST8336"/>
        <s v="CUST7174"/>
        <s v="CUST4286"/>
        <s v="CUST4196"/>
        <s v="CUST4579"/>
        <s v="CUST8818"/>
        <s v="CUST7898"/>
        <s v="CUST2232"/>
        <s v="CUST2536"/>
        <s v="CUST7957"/>
        <s v="CUST9491"/>
        <s v="CUST3826"/>
        <s v="CUST7376"/>
        <s v="CUST3367"/>
        <s v="CUST1958"/>
        <s v="CUST1258"/>
        <s v="CUST8787"/>
        <s v="CUST9189"/>
        <s v="CUST3732"/>
        <s v="CUST7024"/>
        <s v="CUST3244"/>
        <s v="CUST3465"/>
        <s v="CUST5165"/>
        <s v="CUST9406"/>
        <s v="CUST5820"/>
        <s v="CUST9767"/>
        <s v="CUST3456"/>
        <s v="CUST2360"/>
        <s v="CUST6631"/>
        <s v="CUST1702"/>
        <s v="CUST9894"/>
        <s v="CUST1518"/>
        <s v="CUST6981"/>
        <s v="CUST9467"/>
        <s v="CUST3748"/>
        <s v="CUST5449"/>
        <s v="CUST1862"/>
        <s v="CUST7185"/>
        <s v="CUST7854"/>
        <s v="CUST1984"/>
        <s v="CUST4088"/>
        <s v="CUST9475"/>
        <s v="CUST9757"/>
        <s v="CUST8002"/>
        <s v="CUST1227"/>
        <s v="CUST7285"/>
        <s v="CUST6924"/>
        <s v="CUST6612"/>
        <s v="CUST3955"/>
        <s v="CUST2426"/>
        <s v="CUST1236"/>
        <s v="CUST4841"/>
        <s v="CUST4889"/>
        <s v="CUST1315"/>
        <s v="CUST9335"/>
        <s v="CUST3462"/>
        <s v="CUST9738"/>
        <s v="CUST6399"/>
        <s v="CUST6620"/>
        <s v="CUST2062"/>
        <s v="CUST4256"/>
        <s v="CUST2653"/>
        <s v="CUST5138"/>
        <s v="CUST2474"/>
        <s v="CUST5771"/>
        <s v="CUST8325"/>
        <s v="CUST5252"/>
        <s v="CUST5776"/>
        <s v="CUST2847"/>
        <s v="CUST1971"/>
        <s v="CUST7601"/>
        <s v="CUST3378"/>
        <s v="CUST7163"/>
        <s v="CUST9421"/>
        <s v="CUST9343"/>
        <s v="CUST2398"/>
        <s v="CUST4461"/>
        <s v="CUST4002"/>
        <s v="CUST6948"/>
        <s v="CUST8139"/>
        <s v="CUST3894"/>
        <s v="CUST5960"/>
        <s v="CUST9826"/>
        <s v="CUST7678"/>
        <s v="CUST6932"/>
        <s v="CUST1867"/>
        <s v="CUST1696"/>
        <s v="CUST6747"/>
        <s v="CUST1949"/>
        <s v="CUST3024"/>
        <s v="CUST8694"/>
        <s v="CUST6989"/>
        <s v="CUST8747"/>
        <s v="CUST9374"/>
        <s v="CUST9136"/>
        <s v="CUST2626"/>
        <s v="CUST7224"/>
        <s v="CUST2336"/>
        <s v="CUST2843"/>
        <s v="CUST9979"/>
        <s v="CUST3349"/>
        <s v="CUST4826"/>
        <s v="CUST5294"/>
        <s v="CUST6886"/>
        <s v="CUST3578"/>
        <s v="CUST9750"/>
        <s v="CUST9024"/>
        <s v="CUST4279"/>
        <s v="CUST3334"/>
        <s v="CUST2853"/>
        <s v="CUST5661"/>
        <s v="CUST1925"/>
        <s v="CUST2895"/>
        <s v="CUST5074"/>
        <s v="CUST2463"/>
        <s v="CUST2182"/>
        <s v="CUST3164"/>
        <s v="CUST2493"/>
        <s v="CUST3625"/>
        <s v="CUST3296"/>
        <s v="CUST5645"/>
        <s v="CUST3199"/>
        <s v="CUST3775"/>
        <s v="CUST1903"/>
        <s v="CUST7359"/>
        <s v="CUST9597"/>
        <s v="CUST5722"/>
        <s v="CUST6840"/>
        <s v="CUST8211"/>
        <s v="CUST6091"/>
        <s v="CUST6698"/>
        <s v="CUST8419"/>
        <s v="CUST7419"/>
        <s v="CUST3064"/>
        <s v="CUST4179"/>
        <s v="CUST7943"/>
        <s v="CUST6799"/>
        <s v="CUST4425"/>
        <s v="CUST6573"/>
        <s v="CUST7291"/>
        <s v="CUST6178"/>
        <s v="CUST8984"/>
        <s v="CUST8920"/>
        <s v="CUST1630"/>
        <s v="CUST2354"/>
        <s v="CUST3932"/>
        <s v="CUST9050"/>
        <s v="CUST2561"/>
        <s v="CUST5859"/>
        <s v="CUST3957"/>
        <s v="CUST5163"/>
        <s v="CUST4606"/>
        <s v="CUST9649"/>
        <s v="CUST4703"/>
        <s v="CUST5153"/>
        <s v="CUST5650"/>
        <s v="CUST1745"/>
        <s v="CUST8626"/>
        <s v="CUST9860"/>
        <s v="CUST9320"/>
        <s v="CUST3375"/>
        <s v="CUST8769"/>
        <s v="CUST8986"/>
        <s v="CUST3330"/>
        <s v="CUST7930"/>
        <s v="CUST7780"/>
        <s v="CUST8531"/>
        <s v="CUST7082"/>
        <s v="CUST8350"/>
        <s v="CUST7027"/>
        <s v="CUST3830"/>
        <s v="CUST5578"/>
        <s v="CUST5424"/>
        <s v="CUST6750"/>
        <s v="CUST7144"/>
        <s v="CUST1282"/>
        <s v="CUST6165"/>
        <s v="CUST3344"/>
        <s v="CUST6672"/>
        <s v="CUST4283"/>
        <s v="CUST1402"/>
        <s v="CUST2654"/>
        <s v="CUST4341"/>
        <s v="CUST2850"/>
        <s v="CUST8396"/>
        <s v="CUST8994"/>
        <s v="CUST2752"/>
        <s v="CUST6273"/>
        <s v="CUST7608"/>
        <s v="CUST6472"/>
        <s v="CUST2586"/>
        <s v="CUST5110"/>
        <s v="CUST4745"/>
        <s v="CUST5975"/>
        <s v="CUST9054"/>
        <s v="CUST9107"/>
        <s v="CUST2885"/>
        <s v="CUST3606"/>
        <s v="CUST6925"/>
        <s v="CUST7386"/>
        <s v="CUST1821"/>
        <s v="CUST7341"/>
        <s v="CUST9741"/>
        <s v="CUST2097"/>
        <s v="CUST9199"/>
        <s v="CUST1537"/>
        <s v="CUST2871"/>
        <s v="CUST8443"/>
        <s v="CUST6279"/>
        <s v="CUST7641"/>
        <s v="CUST6204"/>
        <s v="CUST5407"/>
        <s v="CUST8785"/>
        <s v="CUST6440"/>
        <s v="CUST3102"/>
        <s v="CUST1916"/>
        <s v="CUST6041"/>
        <s v="CUST6219"/>
        <s v="CUST4510"/>
        <s v="CUST6532"/>
        <s v="CUST1335"/>
        <s v="CUST8825"/>
        <s v="CUST6647"/>
        <s v="CUST1834"/>
        <s v="CUST7250"/>
        <s v="CUST9966"/>
        <s v="CUST6231"/>
        <s v="CUST9609"/>
        <s v="CUST5168"/>
        <s v="CUST8507"/>
        <s v="CUST5342"/>
        <s v="CUST1894"/>
        <s v="CUST5359"/>
        <s v="CUST1765"/>
        <s v="CUST6934"/>
        <s v="CUST6629"/>
        <s v="CUST6788"/>
        <s v="CUST7599"/>
        <s v="CUST2769"/>
        <s v="CUST3784"/>
        <s v="CUST9513"/>
        <s v="CUST1267"/>
        <s v="CUST4881"/>
        <s v="CUST2682"/>
        <s v="CUST5601"/>
        <s v="CUST4193"/>
        <s v="CUST8934"/>
        <s v="CUST5444"/>
        <s v="CUST1168"/>
        <s v="CUST7892"/>
        <s v="CUST4945"/>
        <s v="CUST5899"/>
        <s v="CUST8520"/>
        <s v="CUST3437"/>
        <s v="CUST8062"/>
        <s v="CUST7061"/>
        <s v="CUST3172"/>
        <s v="CUST3521"/>
        <s v="CUST7075"/>
        <s v="CUST2692"/>
        <s v="CUST7232"/>
        <s v="CUST5567"/>
        <s v="CUST8032"/>
        <s v="CUST8876"/>
        <s v="CUST5458"/>
        <s v="CUST8935"/>
        <s v="CUST2499"/>
        <s v="CUST2044"/>
        <s v="CUST2353"/>
        <s v="CUST5593"/>
        <s v="CUST3270"/>
        <s v="CUST8903"/>
        <s v="CUST6984"/>
        <s v="CUST5154"/>
        <s v="CUST7561"/>
        <s v="CUST5556"/>
        <s v="CUST4253"/>
        <s v="CUST3442"/>
        <s v="CUST6226"/>
        <s v="CUST8823"/>
        <s v="CUST9821"/>
        <s v="CUST3445"/>
        <s v="CUST9732"/>
        <s v="CUST6546"/>
        <s v="CUST7023"/>
        <s v="CUST1689"/>
        <s v="CUST7218"/>
        <s v="CUST2777"/>
        <s v="CUST4939"/>
        <s v="CUST6843"/>
        <s v="CUST4062"/>
        <s v="CUST3722"/>
        <s v="CUST5259"/>
        <s v="CUST1974"/>
        <s v="CUST6083"/>
        <s v="CUST1153"/>
        <s v="CUST1457"/>
        <s v="CUST5416"/>
        <s v="CUST1879"/>
        <s v="CUST7234"/>
        <s v="CUST2160"/>
        <s v="CUST3239"/>
        <s v="CUST6347"/>
        <s v="CUST1853"/>
        <s v="CUST7186"/>
        <s v="CUST8601"/>
        <s v="CUST6721"/>
        <s v="CUST5951"/>
        <s v="CUST8960"/>
        <s v="CUST6775"/>
        <s v="CUST5481"/>
        <s v="CUST3914"/>
        <s v="CUST3482"/>
        <s v="CUST3908"/>
        <s v="CUST8189"/>
        <s v="CUST5649"/>
        <s v="CUST7933"/>
        <s v="CUST6350"/>
        <s v="CUST6323"/>
        <s v="CUST7340"/>
        <s v="CUST1360"/>
        <s v="CUST9717"/>
        <s v="CUST2585"/>
        <s v="CUST4546"/>
        <s v="CUST8318"/>
        <s v="CUST9586"/>
        <s v="CUST3390"/>
        <s v="CUST3838"/>
        <s v="CUST3450"/>
        <s v="CUST1511"/>
        <s v="CUST3805"/>
        <s v="CUST6478"/>
        <s v="CUST2623"/>
        <s v="CUST6381"/>
        <s v="CUST6541"/>
        <s v="CUST8117"/>
        <s v="CUST9558"/>
        <s v="CUST7261"/>
        <s v="CUST7894"/>
        <s v="CUST2099"/>
        <s v="CUST4457"/>
        <s v="CUST9655"/>
        <s v="CUST3937"/>
        <s v="CUST8369"/>
        <s v="CUST8343"/>
        <s v="CUST8402"/>
        <s v="CUST5055"/>
        <s v="CUST6835"/>
        <s v="CUST9078"/>
        <s v="CUST6491"/>
        <s v="CUST7318"/>
        <s v="CUST9999"/>
        <s v="CUST1617"/>
        <s v="CUST4773"/>
        <s v="CUST4867"/>
        <s v="CUST6653"/>
        <s v="CUST8057"/>
        <s v="CUST7653"/>
        <s v="CUST2591"/>
        <s v="CUST2878"/>
        <s v="CUST1541"/>
        <s v="CUST1706"/>
        <s v="CUST1015"/>
        <s v="CUST9203"/>
        <s v="CUST9447"/>
        <s v="CUST9997"/>
        <s v="CUST8529"/>
        <s v="CUST9616"/>
        <s v="CUST5684"/>
        <s v="CUST7872"/>
        <s v="CUST9059"/>
        <s v="CUST6149"/>
        <s v="CUST7604"/>
        <s v="CUST7585"/>
        <s v="CUST3723"/>
        <s v="CUST5459"/>
        <s v="CUST4659"/>
        <s v="CUST1733"/>
        <s v="CUST8898"/>
        <s v="CUST4644"/>
        <s v="CUST7173"/>
        <s v="CUST9184"/>
        <s v="CUST7840"/>
        <s v="CUST6538"/>
        <s v="CUST8857"/>
        <s v="CUST6424"/>
        <s v="CUST8163"/>
        <s v="CUST9141"/>
        <s v="CUST5633"/>
        <s v="CUST9634"/>
        <s v="CUST7786"/>
        <s v="CUST5470"/>
        <s v="CUST5613"/>
        <s v="CUST6462"/>
        <s v="CUST1410"/>
        <s v="CUST8844"/>
        <s v="CUST5570"/>
        <s v="CUST8522"/>
        <s v="CUST2020"/>
        <s v="CUST8739"/>
        <s v="CUST5363"/>
        <s v="CUST5278"/>
        <s v="CUST2420"/>
        <s v="CUST7674"/>
        <s v="CUST2608"/>
        <s v="CUST9509"/>
        <s v="CUST2814"/>
        <s v="CUST3493"/>
        <s v="CUST1495"/>
        <s v="CUST3770"/>
        <s v="CUST7494"/>
        <s v="CUST3978"/>
        <s v="CUST5580"/>
        <s v="CUST8066"/>
        <s v="CUST7315"/>
        <s v="CUST2165"/>
        <s v="CUST4590"/>
        <s v="CUST6515"/>
        <s v="CUST1154"/>
        <s v="CUST1908"/>
        <s v="CUST1148"/>
        <s v="CUST4766"/>
        <s v="CUST7330"/>
        <s v="CUST2404"/>
        <s v="CUST4521"/>
        <s v="CUST5752"/>
        <s v="CUST8711"/>
        <s v="CUST2594"/>
        <s v="CUST2782"/>
        <s v="CUST1884"/>
        <s v="CUST8392"/>
        <s v="CUST7143"/>
        <s v="CUST2939"/>
        <s v="CUST4912"/>
        <s v="CUST4479"/>
        <s v="CUST2298"/>
        <s v="CUST7632"/>
        <s v="CUST5773"/>
        <s v="CUST7088"/>
        <s v="CUST6121"/>
        <s v="CUST9701"/>
        <s v="CUST2750"/>
        <s v="CUST1654"/>
        <s v="CUST8113"/>
        <s v="CUST3052"/>
        <s v="CUST8998"/>
        <s v="CUST8227"/>
        <s v="CUST3500"/>
        <s v="CUST6402"/>
        <s v="CUST6031"/>
        <s v="CUST7177"/>
        <s v="CUST7031"/>
        <s v="CUST2243"/>
        <s v="CUST9196"/>
        <s v="CUST6067"/>
        <s v="CUST1409"/>
        <s v="CUST1478"/>
        <s v="CUST3022"/>
        <s v="CUST1673"/>
        <s v="CUST9414"/>
        <s v="CUST6729"/>
        <s v="CUST1019"/>
        <s v="CUST1767"/>
        <s v="CUST6965"/>
        <s v="CUST4347"/>
        <s v="CUST7734"/>
        <s v="CUST9023"/>
        <s v="CUST1781"/>
        <s v="CUST8651"/>
        <s v="CUST6160"/>
        <s v="CUST3627"/>
        <s v="CUST7176"/>
        <s v="CUST9542"/>
        <s v="CUST6407"/>
        <s v="CUST3454"/>
        <s v="CUST9528"/>
        <s v="CUST8324"/>
        <s v="CUST6894"/>
        <s v="CUST6394"/>
        <s v="CUST1658"/>
        <s v="CUST8698"/>
        <s v="CUST9297"/>
        <s v="CUST1011"/>
        <s v="CUST3003"/>
        <s v="CUST9761"/>
        <s v="CUST1382"/>
        <s v="CUST8762"/>
        <s v="CUST5392"/>
        <s v="CUST7874"/>
        <s v="CUST3029"/>
        <s v="CUST1637"/>
        <s v="CUST3996"/>
        <s v="CUST1349"/>
        <s v="CUST1217"/>
        <s v="CUST3804"/>
        <s v="CUST3601"/>
        <s v="CUST4917"/>
        <s v="CUST7970"/>
        <s v="CUST4015"/>
        <s v="CUST8003"/>
        <s v="CUST6337"/>
        <s v="CUST4946"/>
        <s v="CUST3267"/>
        <s v="CUST5598"/>
        <s v="CUST7672"/>
        <s v="CUST6290"/>
        <s v="CUST4565"/>
        <s v="CUST6198"/>
        <s v="CUST5743"/>
        <s v="CUST7026"/>
        <s v="CUST5718"/>
        <s v="CUST6286"/>
        <s v="CUST5483"/>
        <s v="CUST6356"/>
        <s v="CUST6380"/>
        <s v="CUST4896"/>
        <s v="CUST6460"/>
        <s v="CUST6817"/>
        <s v="CUST9965"/>
        <s v="CUST6493"/>
        <s v="CUST1591"/>
        <s v="CUST2821"/>
        <s v="CUST9504"/>
        <s v="CUST9036"/>
        <s v="CUST1358"/>
        <s v="CUST5376"/>
        <s v="CUST5209"/>
        <s v="CUST5139"/>
        <s v="CUST3895"/>
        <s v="CUST3703"/>
        <s v="CUST3265"/>
        <s v="CUST3665"/>
        <s v="CUST8657"/>
        <s v="CUST1444"/>
        <s v="CUST8865"/>
        <s v="CUST9126"/>
        <s v="CUST5779"/>
        <s v="CUST7372"/>
        <s v="CUST4202"/>
        <s v="CUST8218"/>
        <s v="CUST1004"/>
        <s v="CUST1540"/>
        <s v="CUST7417"/>
        <s v="CUST1955"/>
        <s v="CUST6247"/>
        <s v="CUST2757"/>
        <s v="CUST8681"/>
        <s v="CUST1964"/>
        <s v="CUST8644"/>
        <s v="CUST1244"/>
        <s v="CUST8582"/>
        <s v="CUST7825"/>
        <s v="CUST8496"/>
        <s v="CUST9561"/>
        <s v="CUST4554"/>
        <s v="CUST7823"/>
        <s v="CUST8709"/>
        <s v="CUST2219"/>
        <s v="CUST7449"/>
        <s v="CUST3968"/>
        <s v="CUST3025"/>
        <s v="CUST6536"/>
        <s v="CUST9201"/>
        <s v="CUST7488"/>
        <s v="CUST2485"/>
        <s v="CUST4815"/>
        <s v="CUST3644"/>
        <s v="CUST9667"/>
        <s v="CUST3806"/>
        <s v="CUST7441"/>
        <s v="CUST9723"/>
        <s v="CUST1176"/>
        <s v="CUST1522"/>
        <s v="CUST3901"/>
        <s v="CUST7576"/>
        <s v="CUST2263"/>
        <s v="CUST1802"/>
        <s v="CUST7323"/>
        <s v="CUST6959"/>
        <s v="CUST6702"/>
        <s v="CUST9728"/>
        <s v="CUST1856"/>
        <s v="CUST7527"/>
        <s v="CUST4891"/>
        <s v="CUST7435"/>
        <s v="CUST6485"/>
        <s v="CUST6586"/>
        <s v="CUST2648"/>
        <s v="CUST8840"/>
        <s v="CUST9039"/>
        <s v="CUST1550"/>
        <s v="CUST7196"/>
        <s v="CUST5745"/>
        <s v="CUST9011"/>
        <s v="CUST5905"/>
        <s v="CUST1549"/>
        <s v="CUST2716"/>
        <s v="CUST2161"/>
        <s v="CUST3780"/>
        <s v="CUST9074"/>
        <s v="CUST3206"/>
        <s v="CUST2560"/>
        <s v="CUST4237"/>
        <s v="CUST3779"/>
        <s v="CUST5012"/>
        <s v="CUST2712"/>
        <s v="CUST1251"/>
        <s v="CUST3151"/>
        <s v="CUST5995"/>
        <s v="CUST6082"/>
        <s v="CUST5536"/>
        <s v="CUST8686"/>
        <s v="CUST8891"/>
        <s v="CUST2575"/>
        <s v="CUST8156"/>
        <s v="CUST5591"/>
        <s v="CUST5986"/>
        <s v="CUST4981"/>
        <s v="CUST5920"/>
        <s v="CUST2080"/>
        <s v="CUST7320"/>
        <s v="CUST2365"/>
        <s v="CUST8537"/>
        <s v="CUST7566"/>
        <s v="CUST2287"/>
        <s v="CUST1455"/>
        <s v="CUST6414"/>
        <s v="CUST7124"/>
        <s v="CUST4765"/>
        <s v="CUST5135"/>
        <s v="CUST2254"/>
        <s v="CUST6303"/>
        <s v="CUST5162"/>
        <s v="CUST9855"/>
        <s v="CUST4853"/>
        <s v="CUST7418"/>
        <s v="CUST2453"/>
        <s v="CUST6838"/>
        <s v="CUST6823"/>
        <s v="CUST4317"/>
        <s v="CUST4458"/>
        <s v="CUST5208"/>
        <s v="CUST3127"/>
        <s v="CUST4793"/>
        <s v="CUST5216"/>
        <s v="CUST1083"/>
        <s v="CUST9987"/>
        <s v="CUST7905"/>
        <s v="CUST5706"/>
        <s v="CUST8180"/>
        <s v="CUST3640"/>
        <s v="CUST6088"/>
        <s v="CUST9211"/>
        <s v="CUST9440"/>
        <s v="CUST5516"/>
        <s v="CUST6325"/>
        <s v="CUST1603"/>
        <s v="CUST2936"/>
        <s v="CUST4473"/>
        <s v="CUST1959"/>
        <s v="CUST9113"/>
        <s v="CUST5790"/>
        <s v="CUST5484"/>
        <s v="CUST1376"/>
        <s v="CUST2817"/>
        <s v="CUST6129"/>
        <s v="CUST2308"/>
        <s v="CUST1451"/>
        <s v="CUST2010"/>
        <s v="CUST2403"/>
        <s v="CUST5263"/>
        <s v="CUST9130"/>
        <s v="CUST9932"/>
        <s v="CUST3467"/>
        <s v="CUST2203"/>
        <s v="CUST7113"/>
        <s v="CUST1953"/>
        <s v="CUST8882"/>
        <s v="CUST3597"/>
        <s v="CUST9670"/>
        <s v="CUST5575"/>
        <s v="CUST6801"/>
        <s v="CUST6628"/>
        <s v="CUST3581"/>
        <s v="CUST4787"/>
        <s v="CUST9017"/>
        <s v="CUST6284"/>
        <s v="CUST1979"/>
        <s v="CUST2611"/>
        <s v="CUST9947"/>
        <s v="CUST7721"/>
        <s v="CUST9342"/>
        <s v="CUST7685"/>
        <s v="CUST1749"/>
        <s v="CUST4454"/>
        <s v="CUST8716"/>
        <s v="CUST8528"/>
        <s v="CUST9180"/>
        <s v="CUST7453"/>
        <s v="CUST2578"/>
        <s v="CUST6756"/>
        <s v="CUST8565"/>
        <s v="CUST8741"/>
        <s v="CUST2679"/>
        <s v="CUST5806"/>
        <s v="CUST3168"/>
        <s v="CUST2714"/>
        <s v="CUST3668"/>
        <s v="CUST5369"/>
        <s v="CUST8900"/>
        <s v="CUST3009"/>
        <s v="CUST3440"/>
        <s v="CUST7117"/>
        <s v="CUST5612"/>
        <s v="CUST4831"/>
        <s v="CUST7666"/>
        <s v="CUST9771"/>
        <s v="CUST2942"/>
        <s v="CUST6017"/>
        <s v="CUST1872"/>
        <s v="CUST5188"/>
        <s v="CUST4562"/>
        <s v="CUST9589"/>
        <s v="CUST2127"/>
        <s v="CUST9493"/>
        <s v="CUST1031"/>
        <s v="CUST6291"/>
        <s v="CUST4143"/>
        <s v="CUST6760"/>
        <s v="CUST1963"/>
        <s v="CUST9945"/>
        <s v="CUST1539"/>
        <s v="CUST2835"/>
        <s v="CUST5386"/>
        <s v="CUST8989"/>
        <s v="CUST4382"/>
        <s v="CUST5202"/>
        <s v="CUST8006"/>
        <s v="CUST7971"/>
        <s v="CUST9340"/>
        <s v="CUST5068"/>
        <s v="CUST3045"/>
        <s v="CUST4176"/>
        <s v="CUST1108"/>
        <s v="CUST5832"/>
        <s v="CUST7944"/>
        <s v="CUST7940"/>
        <s v="CUST7719"/>
        <s v="CUST6442"/>
        <s v="CUST8846"/>
        <s v="CUST1938"/>
        <s v="CUST7388"/>
        <s v="CUST2746"/>
        <s v="CUST7384"/>
        <s v="CUST4553"/>
        <s v="CUST2305"/>
        <s v="CUST4359"/>
        <s v="CUST1255"/>
        <s v="CUST3241"/>
        <s v="CUST8809"/>
        <s v="CUST6655"/>
        <s v="CUST5314"/>
        <s v="CUST9333"/>
        <s v="CUST7592"/>
        <s v="CUST6718"/>
        <s v="CUST5520"/>
        <s v="CUST1648"/>
        <s v="CUST8536"/>
        <s v="CUST9235"/>
        <s v="CUST3088"/>
        <s v="CUST2442"/>
        <s v="CUST3406"/>
        <s v="CUST4360"/>
        <s v="CUST4246"/>
        <s v="CUST3795"/>
        <s v="CUST1525"/>
        <s v="CUST1224"/>
        <s v="CUST5422"/>
        <s v="CUST7760"/>
        <s v="CUST7931"/>
        <s v="CUST3800"/>
        <s v="CUST9148"/>
        <s v="CUST4525"/>
        <s v="CUST4314"/>
        <s v="CUST1976"/>
        <s v="CUST5337"/>
        <s v="CUST1324"/>
        <s v="CUST1751"/>
        <s v="CUST3381"/>
        <s v="CUST3226"/>
        <s v="CUST8579"/>
        <s v="CUST8045"/>
        <s v="CUST3771"/>
        <s v="CUST6870"/>
        <s v="CUST8391"/>
        <s v="CUST8038"/>
        <s v="CUST5699"/>
        <s v="CUST8043"/>
        <s v="CUST6664"/>
        <s v="CUST4056"/>
        <s v="CUST3295"/>
        <s v="CUST9143"/>
        <s v="CUST5401"/>
        <s v="CUST4213"/>
        <s v="CUST2788"/>
        <s v="CUST2216"/>
        <s v="CUST5916"/>
        <s v="CUST4214"/>
        <s v="CUST1752"/>
        <s v="CUST8925"/>
        <s v="CUST9980"/>
        <s v="CUST6875"/>
        <s v="CUST2118"/>
        <s v="CUST6687"/>
        <s v="CUST9724"/>
        <s v="CUST6706"/>
        <s v="CUST7381"/>
        <s v="CUST6949"/>
        <s v="CUST2366"/>
        <s v="CUST4111"/>
        <s v="CUST5689"/>
        <s v="CUST2246"/>
        <s v="CUST3479"/>
        <s v="CUST4338"/>
        <s v="CUST7849"/>
        <s v="CUST4708"/>
        <s v="CUST3472"/>
        <s v="CUST3441"/>
        <s v="CUST1735"/>
        <s v="CUST7529"/>
        <s v="CUST5377"/>
        <s v="CUST6596"/>
        <s v="CUST1212"/>
        <s v="CUST6141"/>
        <s v="CUST8872"/>
        <s v="CUST9866"/>
        <s v="CUST6986"/>
        <s v="CUST9373"/>
        <s v="CUST1618"/>
        <s v="CUST7230"/>
        <s v="CUST6930"/>
        <s v="CUST9127"/>
        <s v="CUST1728"/>
        <s v="CUST8256"/>
        <s v="CUST2292"/>
        <s v="CUST4494"/>
        <s v="CUST4089"/>
        <s v="CUST9041"/>
        <s v="CUST9981"/>
        <s v="CUST2766"/>
        <s v="CUST5085"/>
        <s v="CUST2107"/>
        <s v="CUST2567"/>
        <s v="CUST7454"/>
        <s v="CUST5551"/>
        <s v="CUST5431"/>
        <s v="CUST8866"/>
        <s v="CUST2194"/>
        <s v="CUST4079"/>
        <s v="CUST8263"/>
        <s v="CUST8317"/>
        <s v="CUST3699"/>
        <s v="CUST9471"/>
        <s v="CUST2347"/>
        <s v="CUST8078"/>
        <s v="CUST5768"/>
        <s v="CUST3200"/>
        <s v="CUST1268"/>
        <s v="CUST5758"/>
        <s v="CUST9734"/>
        <s v="CUST9427"/>
        <s v="CUST4034"/>
        <s v="CUST7586"/>
        <s v="CUST4974"/>
        <s v="CUST2001"/>
        <s v="CUST4719"/>
        <s v="CUST7110"/>
        <s v="CUST2958"/>
        <s v="CUST5955"/>
        <s v="CUST9229"/>
        <s v="CUST4529"/>
        <s v="CUST9462"/>
        <s v="CUST2478"/>
        <s v="CUST1280"/>
        <s v="CUST3173"/>
        <s v="CUST1981"/>
        <s v="CUST8374"/>
        <s v="CUST5181"/>
        <s v="CUST2083"/>
        <s v="CUST9874"/>
        <s v="CUST3411"/>
        <s v="CUST1530"/>
        <s v="CUST8404"/>
        <s v="CUST6520"/>
        <s v="CUST1306"/>
        <s v="CUST9511"/>
        <s v="CUST4657"/>
        <s v="CUST9390"/>
        <s v="CUST4451"/>
        <s v="CUST9397"/>
        <s v="CUST7671"/>
        <s v="CUST6634"/>
        <s v="CUST8884"/>
        <s v="CUST3559"/>
        <s v="CUST6957"/>
        <s v="CUST4470"/>
        <s v="CUST2200"/>
        <s v="CUST5237"/>
        <s v="CUST4910"/>
        <s v="CUST7916"/>
        <s v="CUST2973"/>
        <s v="CUST3354"/>
        <s v="CUST3072"/>
        <s v="CUST4138"/>
        <s v="CUST5872"/>
        <s v="CUST3290"/>
        <s v="CUST6142"/>
        <s v="CUST6466"/>
        <s v="CUST4622"/>
        <s v="CUST5316"/>
        <s v="CUST7412"/>
        <s v="CUST4503"/>
        <s v="CUST3733"/>
        <s v="CUST9521"/>
        <s v="CUST1656"/>
        <s v="CUST4849"/>
        <s v="CUST2055"/>
        <s v="CUST9624"/>
        <s v="CUST7516"/>
        <s v="CUST1472"/>
        <s v="CUST4354"/>
        <s v="CUST9349"/>
        <s v="CUST4575"/>
        <s v="CUST9612"/>
        <s v="CUST2703"/>
        <s v="CUST9638"/>
        <s v="CUST4962"/>
        <s v="CUST5723"/>
        <s v="CUST4894"/>
        <s v="CUST4032"/>
        <s v="CUST3092"/>
        <s v="CUST5900"/>
        <s v="CUST8703"/>
        <s v="CUST8187"/>
        <s v="CUST5026"/>
        <s v="CUST4387"/>
        <s v="CUST6877"/>
        <s v="CUST3322"/>
        <s v="CUST3561"/>
        <s v="CUST8696"/>
        <s v="CUST4698"/>
        <s v="CUST3277"/>
        <s v="CUST5514"/>
        <s v="CUST3345"/>
        <s v="CUST5810"/>
        <s v="CUST8103"/>
        <s v="CUST6793"/>
        <s v="CUST3197"/>
        <s v="CUST3318"/>
        <s v="CUST7475"/>
        <s v="CUST4018"/>
        <s v="CUST5402"/>
        <s v="CUST7839"/>
        <s v="CUST1336"/>
        <s v="CUST2115"/>
        <s v="CUST6140"/>
        <s v="CUST9852"/>
        <s v="CUST3220"/>
        <s v="CUST7702"/>
        <s v="CUST4556"/>
        <s v="CUST4581"/>
        <s v="CUST9557"/>
        <s v="CUST7137"/>
        <s v="CUST7410"/>
        <s v="CUST8255"/>
        <s v="CUST1670"/>
        <s v="CUST5861"/>
        <s v="CUST3351"/>
        <s v="CUST2215"/>
        <s v="CUST5930"/>
        <s v="CUST6911"/>
        <s v="CUST1671"/>
        <s v="CUST1419"/>
        <s v="CUST6435"/>
        <s v="CUST3061"/>
        <s v="CUST2237"/>
        <s v="CUST5414"/>
        <s v="CUST2110"/>
        <s v="CUST7613"/>
        <s v="CUST3221"/>
        <s v="CUST5579"/>
        <s v="CUST5939"/>
        <s v="CUST8540"/>
        <s v="CUST3486"/>
        <s v="CUST5887"/>
        <s v="CUST9052"/>
        <s v="CUST7338"/>
        <s v="CUST9642"/>
        <s v="CUST3263"/>
        <s v="CUST5299"/>
        <s v="CUST2737"/>
        <s v="CUST7769"/>
        <s v="CUST7014"/>
        <s v="CUST6029"/>
        <s v="CUST4751"/>
        <s v="CUST3229"/>
        <s v="CUST5343"/>
        <s v="CUST7869"/>
        <s v="CUST2436"/>
        <s v="CUST7927"/>
        <s v="CUST5744"/>
        <s v="CUST2915"/>
        <s v="CUST1300"/>
        <s v="CUST8668"/>
        <s v="CUST5112"/>
        <s v="CUST7806"/>
        <s v="CUST7955"/>
        <s v="CUST8166"/>
        <s v="CUST2451"/>
        <s v="CUST4979"/>
        <s v="CUST6342"/>
        <s v="CUST7414"/>
        <s v="CUST7967"/>
        <s v="CUST8013"/>
        <s v="CUST7503"/>
        <s v="CUST1326"/>
        <s v="CUST3727"/>
        <s v="CUST4205"/>
        <s v="CUST8600"/>
        <s v="CUST4497"/>
        <s v="CUST1270"/>
        <s v="CUST4775"/>
        <s v="CUST4813"/>
        <s v="CUST1151"/>
        <s v="CUST6252"/>
        <s v="CUST6127"/>
        <s v="CUST4298"/>
        <s v="CUST1197"/>
        <s v="CUST9699"/>
        <s v="CUST7537"/>
        <s v="CUST8858"/>
        <s v="CUST8720"/>
        <s v="CUST4006"/>
        <s v="CUST6382"/>
        <s v="CUST6111"/>
        <s v="CUST9453"/>
        <s v="CUST8519"/>
        <s v="CUST8037"/>
        <s v="CUST5884"/>
        <s v="CUST4185"/>
        <s v="CUST1434"/>
        <s v="CUST3262"/>
        <s v="CUST4722"/>
        <s v="CUST1719"/>
        <s v="CUST3501"/>
        <s v="CUST6147"/>
        <s v="CUST2710"/>
        <s v="CUST9785"/>
        <s v="CUST5803"/>
        <s v="CUST4095"/>
        <s v="CUST4398"/>
        <s v="CUST3529"/>
        <s v="CUST5029"/>
        <s v="CUST1704"/>
        <s v="CUST1586"/>
        <s v="CUST5917"/>
        <s v="CUST8566"/>
        <s v="CUST1836"/>
        <s v="CUST4178"/>
        <s v="CUST6340"/>
        <s v="CUST2392"/>
        <s v="CUST4717"/>
        <s v="CUST5497"/>
        <s v="CUST1906"/>
        <s v="CUST5400"/>
        <s v="CUST2047"/>
        <s v="CUST5071"/>
        <s v="CUST7636"/>
        <s v="CUST6454"/>
        <s v="CUST7428"/>
        <s v="CUST4568"/>
        <s v="CUST3067"/>
        <s v="CUST7965"/>
        <s v="CUST6352"/>
        <s v="CUST5326"/>
        <s v="CUST1924"/>
        <s v="CUST7073"/>
        <s v="CUST1437"/>
        <s v="CUST5374"/>
        <s v="CUST9686"/>
        <s v="CUST8366"/>
        <s v="CUST5464"/>
        <s v="CUST4234"/>
        <s v="CUST6662"/>
        <s v="CUST7040"/>
        <s v="CUST2666"/>
        <s v="CUST1263"/>
        <s v="CUST6571"/>
        <s v="CUST5410"/>
        <s v="CUST4986"/>
        <s v="CUST4861"/>
        <s v="CUST8653"/>
        <s v="CUST8472"/>
        <s v="CUST6066"/>
        <s v="CUST4795"/>
        <s v="CUST7191"/>
        <s v="CUST1874"/>
        <s v="CUST1448"/>
        <s v="CUST6055"/>
        <s v="CUST8111"/>
        <s v="CUST8124"/>
        <s v="CUST5665"/>
        <s v="CUST3419"/>
        <s v="CUST5674"/>
        <s v="CUST7365"/>
        <s v="CUST4941"/>
        <s v="CUST8075"/>
        <s v="CUST3056"/>
        <s v="CUST9412"/>
        <s v="CUST5485"/>
        <s v="CUST5475"/>
        <s v="CUST8457"/>
        <s v="CUST1635"/>
        <s v="CUST9772"/>
        <s v="CUST6433"/>
        <s v="CUST8521"/>
        <s v="CUST4987"/>
        <s v="CUST6000"/>
        <s v="CUST6411"/>
        <s v="CUST3781"/>
        <s v="CUST7057"/>
        <s v="CUST8195"/>
        <s v="CUST4448"/>
        <s v="CUST2309"/>
        <s v="CUST6416"/>
        <s v="CUST5662"/>
        <s v="CUST9321"/>
        <s v="CUST3934"/>
        <s v="CUST9038"/>
        <s v="CUST3496"/>
        <s v="CUST9688"/>
        <s v="CUST8370"/>
        <s v="CUST7327"/>
        <s v="CUST9882"/>
        <s v="CUST8545"/>
        <s v="CUST4573"/>
        <s v="CUST9548"/>
        <s v="CUST5829"/>
        <s v="CUST1723"/>
        <s v="CUST9507"/>
        <s v="CUST1289"/>
        <s v="CUST1035"/>
        <s v="CUST4656"/>
        <s v="CUST5258"/>
        <s v="CUST3503"/>
        <s v="CUST1373"/>
        <s v="CUST1178"/>
        <s v="CUST1237"/>
        <s v="CUST9255"/>
        <s v="CUST6564"/>
        <s v="CUST4403"/>
        <s v="CUST3166"/>
        <s v="CUST4498"/>
        <s v="CUST6348"/>
        <s v="CUST9233"/>
        <s v="CUST7729"/>
        <s v="CUST6013"/>
        <s v="CUST9356"/>
        <s v="CUST9969"/>
        <s v="CUST6384"/>
        <s v="CUST2519"/>
        <s v="CUST4537"/>
        <s v="CUST2515"/>
        <s v="CUST9441"/>
        <s v="CUST3097"/>
        <s v="CUST3266"/>
        <s v="CUST1561"/>
        <s v="CUST4538"/>
        <s v="CUST7063"/>
        <s v="CUST1590"/>
        <s v="CUST7853"/>
        <s v="CUST5759"/>
        <s v="CUST4292"/>
        <s v="CUST6828"/>
        <s v="CUST9327"/>
        <s v="CUST9904"/>
        <s v="CUST9786"/>
        <s v="CUST9205"/>
        <s v="CUST8296"/>
        <s v="CUST9132"/>
        <s v="CUST7779"/>
        <s v="CUST3725"/>
        <s v="CUST2854"/>
        <s v="CUST5656"/>
        <s v="CUST8670"/>
        <s v="CUST4428"/>
        <s v="CUST1295"/>
        <s v="CUST6630"/>
        <s v="CUST7649"/>
        <s v="CUST2698"/>
        <s v="CUST6591"/>
        <s v="CUST8399"/>
        <s v="CUST1817"/>
        <s v="CUST4227"/>
        <s v="CUST8727"/>
        <s v="CUST7768"/>
        <s v="CUST9923"/>
        <s v="CUST9970"/>
        <s v="CUST3477"/>
        <s v="CUST8717"/>
        <s v="CUST6285"/>
        <s v="CUST4496"/>
        <s v="CUST9883"/>
        <s v="CUST8416"/>
        <s v="CUST6428"/>
        <s v="CUST2688"/>
        <s v="CUST8243"/>
        <s v="CUST7032"/>
        <s v="CUST5380"/>
        <s v="CUST5379"/>
        <s v="CUST4362"/>
        <s v="CUST6314"/>
        <s v="CUST5022"/>
        <s v="CUST3565"/>
        <s v="CUST9106"/>
        <s v="CUST9249"/>
        <s v="CUST8836"/>
        <s v="CUST6158"/>
        <s v="CUST4822"/>
        <s v="CUST3987"/>
        <s v="CUST8456"/>
        <s v="CUST1991"/>
        <s v="CUST7687"/>
        <s v="CUST2281"/>
        <s v="CUST8923"/>
        <s v="CUST1946"/>
        <s v="CUST9010"/>
        <s v="CUST1532"/>
        <s v="CUST8731"/>
        <s v="CUST3990"/>
        <s v="CUST1609"/>
        <s v="CUST5227"/>
        <s v="CUST9115"/>
        <s v="CUST3341"/>
        <s v="CUST3603"/>
        <s v="CUST3962"/>
        <s v="CUST4984"/>
        <s v="CUST2622"/>
        <s v="CUST2861"/>
        <s v="CUST3116"/>
        <s v="CUST9868"/>
        <s v="CUST5064"/>
        <s v="CUST6310"/>
        <s v="CUST7316"/>
        <s v="CUST8299"/>
        <s v="CUST6240"/>
        <s v="CUST5217"/>
        <s v="CUST8055"/>
        <s v="CUST4005"/>
        <s v="CUST7667"/>
        <s v="CUST6262"/>
        <s v="CUST9174"/>
        <s v="CUST4069"/>
        <s v="CUST9262"/>
        <s v="CUST8012"/>
        <s v="CUST5946"/>
        <s v="CUST2612"/>
        <s v="CUST9921"/>
        <s v="CUST7403"/>
        <s v="CUST3404"/>
        <s v="CUST2521"/>
        <s v="CUST3184"/>
        <s v="CUST7133"/>
        <s v="CUST3458"/>
        <s v="CUST9697"/>
        <s v="CUST7993"/>
        <s v="CUST2170"/>
        <s v="CUST4484"/>
        <s v="CUST9895"/>
        <s v="CUST4645"/>
        <s v="CUST5015"/>
        <s v="CUST2293"/>
        <s v="CUST9605"/>
        <s v="CUST3930"/>
        <s v="CUST3768"/>
        <s v="CUST6883"/>
        <s v="CUST3449"/>
        <s v="CUST6258"/>
        <s v="CUST6084"/>
        <s v="CUST7887"/>
        <s v="CUST1613"/>
        <s v="CUST1388"/>
        <s v="CUST8562"/>
        <s v="CUST4729"/>
        <s v="CUST2555"/>
        <s v="CUST5646"/>
        <s v="CUST2071"/>
        <s v="CUST6496"/>
        <s v="CUST2809"/>
        <s v="CUST1547"/>
        <s v="CUST6144"/>
        <s v="CUST8176"/>
        <s v="CUST2069"/>
        <s v="CUST6025"/>
        <s v="CUST2987"/>
        <s v="CUST5486"/>
        <s v="CUST1103"/>
        <s v="CUST5061"/>
        <s v="CUST3031"/>
        <s v="CUST9357"/>
        <s v="CUST6605"/>
        <s v="CUST1458"/>
        <s v="CUST6510"/>
        <s v="CUST3752"/>
        <s v="CUST5600"/>
        <s v="CUST5666"/>
        <s v="CUST6745"/>
        <s v="CUST9272"/>
        <s v="CUST7755"/>
        <s v="CUST3743"/>
        <s v="CUST2247"/>
        <s v="CUST7949"/>
        <s v="CUST8906"/>
        <s v="CUST6519"/>
        <s v="CUST2250"/>
        <s v="CUST2397"/>
        <s v="CUST4837"/>
        <s v="CUST3653"/>
        <s v="CUST4742"/>
        <s v="CUST9551"/>
        <s v="CUST7016"/>
        <s v="CUST3586"/>
        <s v="CUST5940"/>
        <s v="CUST9518"/>
        <s v="CUST8571"/>
        <s v="CUST1484"/>
        <s v="CUST4074"/>
        <s v="CUST4260"/>
        <s v="CUST9978"/>
        <s v="CUST4299"/>
        <s v="CUST7851"/>
        <s v="CUST5383"/>
        <s v="CUST2785"/>
        <s v="CUST6499"/>
        <s v="CUST8697"/>
        <s v="CUST1527"/>
        <s v="CUST8205"/>
        <s v="CUST7722"/>
        <s v="CUST6322"/>
        <s v="CUST1625"/>
        <s v="CUST4411"/>
        <s v="CUST7992"/>
        <s v="CUST3574"/>
        <s v="CUST3671"/>
        <s v="CUST1818"/>
        <s v="CUST9581"/>
        <s v="CUST7371"/>
        <s v="CUST2974"/>
        <s v="CUST8086"/>
        <s v="CUST8348"/>
        <s v="CUST4358"/>
        <s v="CUST9295"/>
        <s v="CUST5028"/>
        <s v="CUST7771"/>
        <s v="CUST5298"/>
        <s v="CUST9681"/>
        <s v="CUST2929"/>
        <s v="CUST8642"/>
        <s v="CUST9523"/>
        <s v="CUST6289"/>
        <s v="CUST6704"/>
        <s v="CUST9830"/>
        <s v="CUST2229"/>
        <s v="CUST5965"/>
        <s v="CUST6216"/>
        <s v="CUST7363"/>
        <s v="CUST6803"/>
        <s v="CUST7481"/>
        <s v="CUST9962"/>
        <s v="CUST7152"/>
        <s v="CUST8031"/>
        <s v="CUST9907"/>
        <s v="CUST4162"/>
        <s v="CUST2371"/>
        <s v="CUST3994"/>
        <s v="CUST1025"/>
        <s v="CUST3015"/>
        <s v="CUST2476"/>
        <s v="CUST8843"/>
        <s v="CUST7210"/>
        <s v="CUST5463"/>
        <s v="CUST2786"/>
        <s v="CUST8097"/>
        <s v="CUST1731"/>
        <s v="CUST6333"/>
        <s v="CUST7235"/>
        <s v="CUST5265"/>
        <s v="CUST1259"/>
        <s v="CUST9221"/>
        <s v="CUST8035"/>
        <s v="CUST9508"/>
        <s v="CUST4402"/>
        <s v="CUST3037"/>
        <s v="CUST3834"/>
        <s v="CUST3754"/>
        <s v="CUST2771"/>
        <s v="CUST9516"/>
        <s v="CUST4756"/>
        <s v="CUST8096"/>
        <s v="CUST5019"/>
        <s v="CUST9145"/>
        <s v="CUST8911"/>
        <s v="CUST6626"/>
        <s v="CUST3724"/>
        <s v="CUST9871"/>
        <s v="CUST3757"/>
        <s v="CUST7770"/>
        <s v="CUST4879"/>
        <s v="CUST8932"/>
        <s v="CUST9623"/>
        <s v="CUST9155"/>
        <s v="CUST1652"/>
        <s v="CUST2610"/>
        <s v="CUST7834"/>
        <s v="CUST4096"/>
        <s v="CUST5243"/>
        <s v="CUST3117"/>
        <s v="CUST7369"/>
        <s v="CUST6501"/>
        <s v="CUST2967"/>
        <s v="CUST5528"/>
        <s v="CUST2952"/>
        <s v="CUST5659"/>
        <s v="CUST4431"/>
        <s v="CUST9172"/>
        <s v="CUST7059"/>
        <s v="CUST5080"/>
        <s v="CUST4993"/>
        <s v="CUST3386"/>
        <s v="CUST8142"/>
        <s v="CUST5117"/>
        <s v="CUST3121"/>
        <s v="CUST1066"/>
        <s v="CUST8676"/>
        <s v="CUST4920"/>
        <s v="CUST6568"/>
        <s v="CUST5943"/>
        <s v="CUST8889"/>
        <s v="CUST6881"/>
        <s v="CUST4066"/>
        <s v="CUST9304"/>
        <s v="CUST4650"/>
        <s v="CUST8389"/>
        <s v="CUST8063"/>
        <s v="CUST6024"/>
        <s v="CUST7296"/>
        <s v="CUST7766"/>
        <s v="CUST4589"/>
        <s v="CUST5134"/>
        <s v="CUST3816"/>
        <s v="CUST9831"/>
        <s v="CUST3452"/>
        <s v="CUST4289"/>
        <s v="CUST1684"/>
        <s v="CUST7126"/>
        <s v="CUST4315"/>
        <s v="CUST8249"/>
        <s v="CUST5182"/>
        <s v="CUST7052"/>
        <s v="CUST8978"/>
        <s v="CUST2140"/>
        <s v="CUST8646"/>
        <s v="CUST5998"/>
        <s v="CUST5157"/>
        <s v="CUST1188"/>
        <s v="CUST3832"/>
        <s v="CUST5595"/>
        <s v="CUST4357"/>
        <s v="CUST8285"/>
        <s v="CUST8871"/>
        <s v="CUST2355"/>
        <s v="CUST3107"/>
        <s v="CUST8320"/>
        <s v="CUST8737"/>
        <s v="CUST7060"/>
        <s v="CUST8347"/>
        <s v="CUST3745"/>
        <s v="CUST3604"/>
        <s v="CUST3809"/>
        <s v="CUST2154"/>
        <s v="CUST7877"/>
        <s v="CUST1713"/>
        <s v="CUST6667"/>
        <s v="CUST3510"/>
        <s v="CUST8594"/>
        <s v="CUST5704"/>
        <s v="CUST4527"/>
        <s v="CUST2483"/>
        <s v="CUST4844"/>
        <s v="CUST4960"/>
        <s v="CUST1445"/>
        <s v="CUST5693"/>
        <s v="CUST8395"/>
        <s v="CUST9286"/>
        <s v="CUST1948"/>
        <s v="CUST9770"/>
        <s v="CUST8377"/>
      </sharedItems>
    </cacheField>
    <cacheField name="Order_Date" numFmtId="14">
      <sharedItems containsSemiMixedTypes="0" containsNonDate="0" containsDate="1" containsString="0" minDate="2024-01-01T00:00:00" maxDate="2025-01-01T00:00:00" count="366">
        <d v="2024-08-18T00:00:00"/>
        <d v="2024-06-19T00:00:00"/>
        <d v="2024-11-21T00:00:00"/>
        <d v="2024-07-19T00:00:00"/>
        <d v="2024-10-28T00:00:00"/>
        <d v="2024-10-22T00:00:00"/>
        <d v="2024-05-01T00:00:00"/>
        <d v="2024-08-11T00:00:00"/>
        <d v="2024-05-12T00:00:00"/>
        <d v="2024-05-07T00:00:00"/>
        <d v="2024-10-08T00:00:00"/>
        <d v="2024-10-07T00:00:00"/>
        <d v="2024-11-08T00:00:00"/>
        <d v="2024-04-28T00:00:00"/>
        <d v="2024-06-12T00:00:00"/>
        <d v="2024-03-24T00:00:00"/>
        <d v="2024-11-30T00:00:00"/>
        <d v="2024-05-30T00:00:00"/>
        <d v="2024-07-08T00:00:00"/>
        <d v="2024-01-20T00:00:00"/>
        <d v="2024-02-28T00:00:00"/>
        <d v="2024-05-20T00:00:00"/>
        <d v="2024-05-25T00:00:00"/>
        <d v="2024-08-01T00:00:00"/>
        <d v="2024-06-06T00:00:00"/>
        <d v="2024-12-03T00:00:00"/>
        <d v="2024-01-27T00:00:00"/>
        <d v="2024-03-17T00:00:00"/>
        <d v="2024-01-10T00:00:00"/>
        <d v="2024-09-27T00:00:00"/>
        <d v="2024-07-31T00:00:00"/>
        <d v="2024-05-09T00:00:00"/>
        <d v="2024-05-05T00:00:00"/>
        <d v="2024-05-31T00:00:00"/>
        <d v="2024-03-31T00:00:00"/>
        <d v="2024-12-21T00:00:00"/>
        <d v="2024-10-25T00:00:00"/>
        <d v="2024-07-27T00:00:00"/>
        <d v="2024-12-17T00:00:00"/>
        <d v="2024-05-13T00:00:00"/>
        <d v="2024-08-13T00:00:00"/>
        <d v="2024-12-11T00:00:00"/>
        <d v="2024-03-29T00:00:00"/>
        <d v="2024-11-20T00:00:00"/>
        <d v="2024-10-19T00:00:00"/>
        <d v="2024-11-03T00:00:00"/>
        <d v="2024-03-01T00:00:00"/>
        <d v="2024-07-04T00:00:00"/>
        <d v="2024-07-03T00:00:00"/>
        <d v="2024-09-15T00:00:00"/>
        <d v="2024-09-09T00:00:00"/>
        <d v="2024-04-20T00:00:00"/>
        <d v="2024-02-05T00:00:00"/>
        <d v="2024-12-15T00:00:00"/>
        <d v="2024-10-21T00:00:00"/>
        <d v="2024-07-20T00:00:00"/>
        <d v="2024-07-18T00:00:00"/>
        <d v="2024-08-12T00:00:00"/>
        <d v="2024-03-08T00:00:00"/>
        <d v="2024-09-02T00:00:00"/>
        <d v="2024-05-23T00:00:00"/>
        <d v="2024-09-14T00:00:00"/>
        <d v="2024-03-06T00:00:00"/>
        <d v="2024-01-25T00:00:00"/>
        <d v="2024-12-29T00:00:00"/>
        <d v="2024-07-01T00:00:00"/>
        <d v="2024-05-15T00:00:00"/>
        <d v="2024-11-06T00:00:00"/>
        <d v="2024-06-08T00:00:00"/>
        <d v="2024-02-24T00:00:00"/>
        <d v="2024-07-09T00:00:00"/>
        <d v="2024-08-30T00:00:00"/>
        <d v="2024-04-22T00:00:00"/>
        <d v="2024-07-29T00:00:00"/>
        <d v="2024-08-23T00:00:00"/>
        <d v="2024-07-26T00:00:00"/>
        <d v="2024-05-16T00:00:00"/>
        <d v="2024-03-22T00:00:00"/>
        <d v="2024-10-01T00:00:00"/>
        <d v="2024-07-14T00:00:00"/>
        <d v="2024-04-07T00:00:00"/>
        <d v="2024-08-24T00:00:00"/>
        <d v="2024-03-05T00:00:00"/>
        <d v="2024-11-14T00:00:00"/>
        <d v="2024-12-23T00:00:00"/>
        <d v="2024-11-23T00:00:00"/>
        <d v="2024-08-04T00:00:00"/>
        <d v="2024-12-28T00:00:00"/>
        <d v="2024-03-15T00:00:00"/>
        <d v="2024-10-06T00:00:00"/>
        <d v="2024-06-22T00:00:00"/>
        <d v="2024-05-24T00:00:00"/>
        <d v="2024-02-08T00:00:00"/>
        <d v="2024-09-20T00:00:00"/>
        <d v="2024-08-09T00:00:00"/>
        <d v="2024-06-07T00:00:00"/>
        <d v="2024-10-27T00:00:00"/>
        <d v="2024-12-04T00:00:00"/>
        <d v="2024-03-03T00:00:00"/>
        <d v="2024-12-16T00:00:00"/>
        <d v="2024-12-02T00:00:00"/>
        <d v="2024-12-06T00:00:00"/>
        <d v="2024-06-29T00:00:00"/>
        <d v="2024-10-29T00:00:00"/>
        <d v="2024-12-24T00:00:00"/>
        <d v="2024-09-24T00:00:00"/>
        <d v="2024-06-02T00:00:00"/>
        <d v="2024-02-11T00:00:00"/>
        <d v="2024-01-19T00:00:00"/>
        <d v="2024-05-17T00:00:00"/>
        <d v="2024-10-15T00:00:00"/>
        <d v="2024-10-30T00:00:00"/>
        <d v="2024-04-17T00:00:00"/>
        <d v="2024-10-09T00:00:00"/>
        <d v="2024-03-28T00:00:00"/>
        <d v="2024-05-08T00:00:00"/>
        <d v="2024-11-09T00:00:00"/>
        <d v="2024-11-28T00:00:00"/>
        <d v="2024-10-05T00:00:00"/>
        <d v="2024-07-12T00:00:00"/>
        <d v="2024-02-20T00:00:00"/>
        <d v="2024-10-20T00:00:00"/>
        <d v="2024-02-21T00:00:00"/>
        <d v="2024-02-29T00:00:00"/>
        <d v="2024-12-10T00:00:00"/>
        <d v="2024-02-15T00:00:00"/>
        <d v="2024-11-26T00:00:00"/>
        <d v="2024-07-13T00:00:00"/>
        <d v="2024-06-14T00:00:00"/>
        <d v="2024-01-28T00:00:00"/>
        <d v="2024-10-13T00:00:00"/>
        <d v="2024-09-21T00:00:00"/>
        <d v="2024-05-04T00:00:00"/>
        <d v="2024-03-02T00:00:00"/>
        <d v="2024-12-30T00:00:00"/>
        <d v="2024-11-17T00:00:00"/>
        <d v="2024-04-12T00:00:00"/>
        <d v="2024-01-01T00:00:00"/>
        <d v="2024-01-23T00:00:00"/>
        <d v="2024-06-23T00:00:00"/>
        <d v="2024-10-04T00:00:00"/>
        <d v="2024-05-21T00:00:00"/>
        <d v="2024-11-01T00:00:00"/>
        <d v="2024-08-10T00:00:00"/>
        <d v="2024-10-03T00:00:00"/>
        <d v="2024-08-15T00:00:00"/>
        <d v="2024-02-18T00:00:00"/>
        <d v="2024-03-23T00:00:00"/>
        <d v="2024-04-25T00:00:00"/>
        <d v="2024-05-26T00:00:00"/>
        <d v="2024-03-25T00:00:00"/>
        <d v="2024-06-03T00:00:00"/>
        <d v="2024-03-09T00:00:00"/>
        <d v="2024-04-06T00:00:00"/>
        <d v="2024-09-06T00:00:00"/>
        <d v="2024-05-14T00:00:00"/>
        <d v="2024-07-21T00:00:00"/>
        <d v="2024-04-09T00:00:00"/>
        <d v="2024-09-11T00:00:00"/>
        <d v="2024-03-12T00:00:00"/>
        <d v="2024-07-06T00:00:00"/>
        <d v="2024-01-17T00:00:00"/>
        <d v="2024-12-05T00:00:00"/>
        <d v="2024-05-03T00:00:00"/>
        <d v="2024-03-07T00:00:00"/>
        <d v="2024-02-14T00:00:00"/>
        <d v="2024-02-01T00:00:00"/>
        <d v="2024-09-22T00:00:00"/>
        <d v="2024-02-02T00:00:00"/>
        <d v="2024-05-10T00:00:00"/>
        <d v="2024-04-26T00:00:00"/>
        <d v="2024-10-16T00:00:00"/>
        <d v="2024-01-08T00:00:00"/>
        <d v="2024-04-27T00:00:00"/>
        <d v="2024-01-12T00:00:00"/>
        <d v="2024-06-11T00:00:00"/>
        <d v="2024-01-09T00:00:00"/>
        <d v="2024-12-27T00:00:00"/>
        <d v="2024-11-07T00:00:00"/>
        <d v="2024-03-13T00:00:00"/>
        <d v="2024-03-19T00:00:00"/>
        <d v="2024-07-23T00:00:00"/>
        <d v="2024-12-31T00:00:00"/>
        <d v="2024-09-13T00:00:00"/>
        <d v="2024-08-29T00:00:00"/>
        <d v="2024-02-16T00:00:00"/>
        <d v="2024-06-21T00:00:00"/>
        <d v="2024-01-06T00:00:00"/>
        <d v="2024-06-28T00:00:00"/>
        <d v="2024-04-14T00:00:00"/>
        <d v="2024-07-11T00:00:00"/>
        <d v="2024-06-26T00:00:00"/>
        <d v="2024-03-04T00:00:00"/>
        <d v="2024-09-16T00:00:00"/>
        <d v="2024-08-14T00:00:00"/>
        <d v="2024-10-02T00:00:00"/>
        <d v="2024-06-13T00:00:00"/>
        <d v="2024-01-02T00:00:00"/>
        <d v="2024-11-05T00:00:00"/>
        <d v="2024-04-24T00:00:00"/>
        <d v="2024-06-04T00:00:00"/>
        <d v="2024-09-08T00:00:00"/>
        <d v="2024-02-25T00:00:00"/>
        <d v="2024-01-16T00:00:00"/>
        <d v="2024-10-14T00:00:00"/>
        <d v="2024-07-16T00:00:00"/>
        <d v="2024-01-14T00:00:00"/>
        <d v="2024-01-05T00:00:00"/>
        <d v="2024-11-22T00:00:00"/>
        <d v="2024-09-26T00:00:00"/>
        <d v="2024-10-11T00:00:00"/>
        <d v="2024-05-27T00:00:00"/>
        <d v="2024-09-05T00:00:00"/>
        <d v="2024-02-26T00:00:00"/>
        <d v="2024-10-26T00:00:00"/>
        <d v="2024-02-23T00:00:00"/>
        <d v="2024-09-23T00:00:00"/>
        <d v="2024-06-18T00:00:00"/>
        <d v="2024-09-30T00:00:00"/>
        <d v="2024-07-07T00:00:00"/>
        <d v="2024-11-18T00:00:00"/>
        <d v="2024-03-30T00:00:00"/>
        <d v="2024-10-24T00:00:00"/>
        <d v="2024-10-18T00:00:00"/>
        <d v="2024-11-19T00:00:00"/>
        <d v="2024-02-13T00:00:00"/>
        <d v="2024-04-02T00:00:00"/>
        <d v="2024-08-25T00:00:00"/>
        <d v="2024-04-16T00:00:00"/>
        <d v="2024-01-13T00:00:00"/>
        <d v="2024-10-23T00:00:00"/>
        <d v="2024-05-22T00:00:00"/>
        <d v="2024-11-13T00:00:00"/>
        <d v="2024-03-11T00:00:00"/>
        <d v="2024-06-15T00:00:00"/>
        <d v="2024-01-31T00:00:00"/>
        <d v="2024-04-03T00:00:00"/>
        <d v="2024-09-29T00:00:00"/>
        <d v="2024-10-10T00:00:00"/>
        <d v="2024-12-07T00:00:00"/>
        <d v="2024-03-21T00:00:00"/>
        <d v="2024-08-02T00:00:00"/>
        <d v="2024-06-10T00:00:00"/>
        <d v="2024-01-07T00:00:00"/>
        <d v="2024-05-29T00:00:00"/>
        <d v="2024-11-16T00:00:00"/>
        <d v="2024-06-25T00:00:00"/>
        <d v="2024-08-05T00:00:00"/>
        <d v="2024-09-17T00:00:00"/>
        <d v="2024-10-12T00:00:00"/>
        <d v="2024-02-12T00:00:00"/>
        <d v="2024-06-16T00:00:00"/>
        <d v="2024-07-05T00:00:00"/>
        <d v="2024-05-06T00:00:00"/>
        <d v="2024-01-04T00:00:00"/>
        <d v="2024-12-20T00:00:00"/>
        <d v="2024-02-17T00:00:00"/>
        <d v="2024-01-22T00:00:00"/>
        <d v="2024-06-30T00:00:00"/>
        <d v="2024-04-13T00:00:00"/>
        <d v="2024-05-19T00:00:00"/>
        <d v="2024-05-11T00:00:00"/>
        <d v="2024-04-08T00:00:00"/>
        <d v="2024-04-15T00:00:00"/>
        <d v="2024-04-04T00:00:00"/>
        <d v="2024-12-14T00:00:00"/>
        <d v="2024-08-16T00:00:00"/>
        <d v="2024-07-28T00:00:00"/>
        <d v="2024-11-04T00:00:00"/>
        <d v="2024-05-28T00:00:00"/>
        <d v="2024-08-22T00:00:00"/>
        <d v="2024-12-19T00:00:00"/>
        <d v="2024-10-31T00:00:00"/>
        <d v="2024-05-02T00:00:00"/>
        <d v="2024-01-21T00:00:00"/>
        <d v="2024-12-22T00:00:00"/>
        <d v="2024-11-11T00:00:00"/>
        <d v="2024-08-07T00:00:00"/>
        <d v="2024-04-11T00:00:00"/>
        <d v="2024-11-29T00:00:00"/>
        <d v="2024-12-13T00:00:00"/>
        <d v="2024-03-27T00:00:00"/>
        <d v="2024-09-01T00:00:00"/>
        <d v="2024-03-16T00:00:00"/>
        <d v="2024-12-08T00:00:00"/>
        <d v="2024-09-19T00:00:00"/>
        <d v="2024-11-02T00:00:00"/>
        <d v="2024-04-19T00:00:00"/>
        <d v="2024-11-27T00:00:00"/>
        <d v="2024-12-25T00:00:00"/>
        <d v="2024-07-10T00:00:00"/>
        <d v="2024-09-10T00:00:00"/>
        <d v="2024-04-29T00:00:00"/>
        <d v="2024-11-25T00:00:00"/>
        <d v="2024-04-05T00:00:00"/>
        <d v="2024-11-12T00:00:00"/>
        <d v="2024-03-14T00:00:00"/>
        <d v="2024-01-15T00:00:00"/>
        <d v="2024-08-03T00:00:00"/>
        <d v="2024-02-10T00:00:00"/>
        <d v="2024-04-30T00:00:00"/>
        <d v="2024-02-04T00:00:00"/>
        <d v="2024-01-24T00:00:00"/>
        <d v="2024-05-18T00:00:00"/>
        <d v="2024-12-12T00:00:00"/>
        <d v="2024-12-01T00:00:00"/>
        <d v="2024-09-07T00:00:00"/>
        <d v="2024-06-09T00:00:00"/>
        <d v="2024-06-17T00:00:00"/>
        <d v="2024-01-03T00:00:00"/>
        <d v="2024-06-24T00:00:00"/>
        <d v="2024-12-09T00:00:00"/>
        <d v="2024-04-10T00:00:00"/>
        <d v="2024-08-21T00:00:00"/>
        <d v="2024-09-03T00:00:00"/>
        <d v="2024-02-07T00:00:00"/>
        <d v="2024-06-20T00:00:00"/>
        <d v="2024-08-08T00:00:00"/>
        <d v="2024-09-25T00:00:00"/>
        <d v="2024-01-26T00:00:00"/>
        <d v="2024-08-31T00:00:00"/>
        <d v="2024-02-06T00:00:00"/>
        <d v="2024-08-19T00:00:00"/>
        <d v="2024-07-22T00:00:00"/>
        <d v="2024-08-17T00:00:00"/>
        <d v="2024-07-25T00:00:00"/>
        <d v="2024-07-17T00:00:00"/>
        <d v="2024-02-09T00:00:00"/>
        <d v="2024-07-30T00:00:00"/>
        <d v="2024-03-10T00:00:00"/>
        <d v="2024-09-12T00:00:00"/>
        <d v="2024-02-03T00:00:00"/>
        <d v="2024-03-18T00:00:00"/>
        <d v="2024-08-20T00:00:00"/>
        <d v="2024-04-01T00:00:00"/>
        <d v="2024-09-04T00:00:00"/>
        <d v="2024-12-26T00:00:00"/>
        <d v="2024-07-15T00:00:00"/>
        <d v="2024-01-18T00:00:00"/>
        <d v="2024-02-19T00:00:00"/>
        <d v="2024-01-29T00:00:00"/>
        <d v="2024-04-18T00:00:00"/>
        <d v="2024-07-02T00:00:00"/>
        <d v="2024-11-15T00:00:00"/>
        <d v="2024-04-21T00:00:00"/>
        <d v="2024-06-27T00:00:00"/>
        <d v="2024-06-05T00:00:00"/>
        <d v="2024-04-23T00:00:00"/>
        <d v="2024-06-01T00:00:00"/>
        <d v="2024-08-26T00:00:00"/>
        <d v="2024-01-30T00:00:00"/>
        <d v="2024-10-17T00:00:00"/>
        <d v="2024-08-28T00:00:00"/>
        <d v="2024-03-20T00:00:00"/>
        <d v="2024-11-10T00:00:00"/>
        <d v="2024-01-11T00:00:00"/>
        <d v="2024-08-27T00:00:00"/>
        <d v="2024-02-22T00:00:00"/>
        <d v="2024-12-18T00:00:00"/>
        <d v="2024-09-28T00:00:00"/>
        <d v="2024-02-27T00:00:00"/>
        <d v="2024-09-18T00:00:00"/>
        <d v="2024-07-24T00:00:00"/>
        <d v="2024-11-24T00:00:00"/>
        <d v="2024-03-26T00:00:00"/>
        <d v="2024-08-06T00:00:00"/>
      </sharedItems>
      <fieldGroup par="16"/>
    </cacheField>
    <cacheField name="Region" numFmtId="0">
      <sharedItems count="4">
        <s v="North"/>
        <s v="South"/>
        <s v="West"/>
        <s v="East"/>
      </sharedItems>
    </cacheField>
    <cacheField name="Product_Category" numFmtId="0">
      <sharedItems count="5">
        <s v="Clothing"/>
        <s v="Beauty"/>
        <s v="Sports"/>
        <s v="Home &amp; Kitchen"/>
        <s v="Electronics"/>
      </sharedItems>
    </cacheField>
    <cacheField name="Customer_Segment" numFmtId="0">
      <sharedItems count="3">
        <s v="Corporate"/>
        <s v="Home Office"/>
        <s v="Consumer"/>
      </sharedItems>
    </cacheField>
    <cacheField name="Quantity" numFmtId="0">
      <sharedItems containsSemiMixedTypes="0" containsString="0" containsNumber="1" containsInteger="1" minValue="1" maxValue="10"/>
    </cacheField>
    <cacheField name="Unit_Price" numFmtId="0">
      <sharedItems containsSemiMixedTypes="0" containsString="0" containsNumber="1" minValue="10" maxValue="499.94"/>
    </cacheField>
    <cacheField name="Discount_Rate" numFmtId="0">
      <sharedItems containsSemiMixedTypes="0" containsString="0" containsNumber="1" minValue="0" maxValue="0.3"/>
    </cacheField>
    <cacheField name="Revenue" numFmtId="0">
      <sharedItems containsSemiMixedTypes="0" containsString="0" containsNumber="1" minValue="8.59" maxValue="4972.1000000000004"/>
    </cacheField>
    <cacheField name="Cost" numFmtId="0">
      <sharedItems containsSemiMixedTypes="0" containsString="0" containsNumber="1" minValue="5.74" maxValue="3911.52"/>
    </cacheField>
    <cacheField name="Profit" numFmtId="0">
      <sharedItems containsSemiMixedTypes="0" containsString="0" containsNumber="1" minValue="1.97" maxValue="2292.42"/>
    </cacheField>
    <cacheField name="Payment_Method" numFmtId="0">
      <sharedItems count="5">
        <s v="Credit Card"/>
        <s v="Debit Card"/>
        <s v="UPI"/>
        <s v="Net Banking"/>
        <s v="Cash on Delivery"/>
      </sharedItems>
    </cacheField>
    <cacheField name="Profit Margin %." numFmtId="10">
      <sharedItems containsSemiMixedTypes="0" containsString="0" containsNumber="1" minValue="0.20000734140275853" maxValue="0.4999897980004081"/>
    </cacheField>
    <cacheField name="Weekday" numFmtId="0">
      <sharedItems count="7">
        <s v="Sunday"/>
        <s v="Wednesday"/>
        <s v="Thursday"/>
        <s v="Friday"/>
        <s v="Monday"/>
        <s v="Tuesday"/>
        <s v="Saturday"/>
      </sharedItems>
    </cacheField>
    <cacheField name="Days (Order_Date)" numFmtId="0" databaseField="0">
      <fieldGroup base="2">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_Date)" numFmtId="0" databaseField="0">
      <fieldGroup base="2">
        <rangePr groupBy="months" startDate="2024-01-01T00:00:00" endDate="2025-01-01T00:00:00"/>
        <groupItems count="14">
          <s v="&lt;01-01-2024"/>
          <s v="Jan"/>
          <s v="Feb"/>
          <s v="Mar"/>
          <s v="Apr"/>
          <s v="May"/>
          <s v="Jun"/>
          <s v="Jul"/>
          <s v="Aug"/>
          <s v="Sep"/>
          <s v="Oct"/>
          <s v="Nov"/>
          <s v="Dec"/>
          <s v="&gt;01-01-2025"/>
        </groupItems>
      </fieldGroup>
    </cacheField>
    <cacheField name="Margin_Pct" numFmtId="0" formula="Profit/Revenue" databaseField="0"/>
    <cacheField name="Segment_Margin" numFmtId="0" formula="Profit/Revenue" databaseField="0"/>
  </cacheFields>
  <extLst>
    <ext xmlns:x14="http://schemas.microsoft.com/office/spreadsheetml/2009/9/main" uri="{725AE2AE-9491-48be-B2B4-4EB974FC3084}">
      <x14:pivotCacheDefinition pivotCacheId="7925590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VIT RASTOGI" refreshedDate="46093.690373148151" createdVersion="8" refreshedVersion="8" minRefreshableVersion="3" recordCount="5993" xr:uid="{5E44D658-D024-431F-91D2-0ADE6EFBA055}">
  <cacheSource type="worksheet">
    <worksheetSource ref="A1:B5994" sheet="Distribution"/>
  </cacheSource>
  <cacheFields count="2">
    <cacheField name="Customer_ID" numFmtId="0">
      <sharedItems/>
    </cacheField>
    <cacheField name="Count of Order_ID" numFmtId="0">
      <sharedItems containsSemiMixedTypes="0" containsString="0" containsNumber="1" containsInteger="1" minValue="1" maxValue="9" count="8">
        <n v="2"/>
        <n v="1"/>
        <n v="5"/>
        <n v="3"/>
        <n v="4"/>
        <n v="6"/>
        <n v="7"/>
        <n v="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x v="0"/>
    <x v="0"/>
    <n v="5"/>
    <n v="300.68"/>
    <n v="0.27"/>
    <n v="1097.48"/>
    <n v="768.29"/>
    <n v="329.19"/>
    <x v="0"/>
    <n v="0.29995079636986549"/>
    <x v="0"/>
  </r>
  <r>
    <n v="2"/>
    <x v="1"/>
    <x v="1"/>
    <x v="1"/>
    <x v="1"/>
    <x v="1"/>
    <n v="9"/>
    <n v="32.89"/>
    <n v="0.02"/>
    <n v="290.08999999999997"/>
    <n v="179.33"/>
    <n v="110.76"/>
    <x v="1"/>
    <n v="0.38181254093557176"/>
    <x v="1"/>
  </r>
  <r>
    <n v="3"/>
    <x v="2"/>
    <x v="2"/>
    <x v="2"/>
    <x v="2"/>
    <x v="0"/>
    <n v="5"/>
    <n v="345.61"/>
    <n v="0.25"/>
    <n v="1296.04"/>
    <n v="1022.6"/>
    <n v="273.44"/>
    <x v="0"/>
    <n v="0.21098114255732847"/>
    <x v="2"/>
  </r>
  <r>
    <n v="4"/>
    <x v="3"/>
    <x v="3"/>
    <x v="0"/>
    <x v="0"/>
    <x v="2"/>
    <n v="1"/>
    <n v="444.5"/>
    <n v="0.06"/>
    <n v="417.83"/>
    <n v="280.99"/>
    <n v="136.84"/>
    <x v="2"/>
    <n v="0.3275016154895532"/>
    <x v="3"/>
  </r>
  <r>
    <n v="5"/>
    <x v="4"/>
    <x v="4"/>
    <x v="1"/>
    <x v="3"/>
    <x v="2"/>
    <n v="5"/>
    <n v="65.13"/>
    <n v="0.21"/>
    <n v="257.26"/>
    <n v="151.9"/>
    <n v="105.36"/>
    <x v="0"/>
    <n v="0.40954676203063051"/>
    <x v="4"/>
  </r>
  <r>
    <n v="6"/>
    <x v="5"/>
    <x v="5"/>
    <x v="0"/>
    <x v="2"/>
    <x v="2"/>
    <n v="1"/>
    <n v="253.38"/>
    <n v="0.01"/>
    <n v="250.85"/>
    <n v="164.5"/>
    <n v="86.35"/>
    <x v="0"/>
    <n v="0.34422961929439905"/>
    <x v="5"/>
  </r>
  <r>
    <n v="7"/>
    <x v="6"/>
    <x v="6"/>
    <x v="2"/>
    <x v="4"/>
    <x v="1"/>
    <n v="8"/>
    <n v="338.17"/>
    <n v="0.11"/>
    <n v="2407.77"/>
    <n v="1564.72"/>
    <n v="843.05"/>
    <x v="0"/>
    <n v="0.35013726394132327"/>
    <x v="1"/>
  </r>
  <r>
    <n v="8"/>
    <x v="7"/>
    <x v="7"/>
    <x v="1"/>
    <x v="0"/>
    <x v="0"/>
    <n v="9"/>
    <n v="270.42"/>
    <n v="0.24"/>
    <n v="1849.67"/>
    <n v="1413.48"/>
    <n v="436.19"/>
    <x v="2"/>
    <n v="0.23582044364670454"/>
    <x v="0"/>
  </r>
  <r>
    <n v="9"/>
    <x v="8"/>
    <x v="8"/>
    <x v="2"/>
    <x v="4"/>
    <x v="0"/>
    <n v="9"/>
    <n v="32.71"/>
    <n v="0.18"/>
    <n v="241.4"/>
    <n v="174.37"/>
    <n v="67.03"/>
    <x v="0"/>
    <n v="0.27767191383595691"/>
    <x v="0"/>
  </r>
  <r>
    <n v="10"/>
    <x v="9"/>
    <x v="9"/>
    <x v="1"/>
    <x v="1"/>
    <x v="2"/>
    <n v="10"/>
    <n v="15.32"/>
    <n v="0.18"/>
    <n v="125.62"/>
    <n v="67.540000000000006"/>
    <n v="58.08"/>
    <x v="1"/>
    <n v="0.46234676007005249"/>
    <x v="5"/>
  </r>
  <r>
    <n v="11"/>
    <x v="10"/>
    <x v="10"/>
    <x v="2"/>
    <x v="4"/>
    <x v="1"/>
    <n v="3"/>
    <n v="380.14"/>
    <n v="0.06"/>
    <n v="1071.99"/>
    <n v="830.81"/>
    <n v="241.18"/>
    <x v="1"/>
    <n v="0.22498344200972026"/>
    <x v="5"/>
  </r>
  <r>
    <n v="12"/>
    <x v="11"/>
    <x v="11"/>
    <x v="3"/>
    <x v="2"/>
    <x v="2"/>
    <n v="8"/>
    <n v="47.52"/>
    <n v="0.28000000000000003"/>
    <n v="273.72000000000003"/>
    <n v="139.74"/>
    <n v="133.97999999999999"/>
    <x v="3"/>
    <n v="0.48947829899167022"/>
    <x v="4"/>
  </r>
  <r>
    <n v="13"/>
    <x v="12"/>
    <x v="12"/>
    <x v="3"/>
    <x v="1"/>
    <x v="0"/>
    <n v="2"/>
    <n v="314.81"/>
    <n v="0.03"/>
    <n v="610.73"/>
    <n v="427.61"/>
    <n v="183.12"/>
    <x v="3"/>
    <n v="0.29983789890786433"/>
    <x v="3"/>
  </r>
  <r>
    <n v="14"/>
    <x v="13"/>
    <x v="13"/>
    <x v="3"/>
    <x v="4"/>
    <x v="2"/>
    <n v="7"/>
    <n v="391.53"/>
    <n v="0.17"/>
    <n v="2274.79"/>
    <n v="1360.21"/>
    <n v="914.58"/>
    <x v="3"/>
    <n v="0.40205029914849283"/>
    <x v="0"/>
  </r>
  <r>
    <n v="15"/>
    <x v="14"/>
    <x v="14"/>
    <x v="2"/>
    <x v="3"/>
    <x v="0"/>
    <n v="7"/>
    <n v="351.63"/>
    <n v="0.16"/>
    <n v="2067.58"/>
    <n v="1576.65"/>
    <n v="490.93"/>
    <x v="0"/>
    <n v="0.237441840219"/>
    <x v="1"/>
  </r>
  <r>
    <n v="16"/>
    <x v="15"/>
    <x v="15"/>
    <x v="0"/>
    <x v="2"/>
    <x v="1"/>
    <n v="3"/>
    <n v="458.71"/>
    <n v="0.12"/>
    <n v="1210.99"/>
    <n v="950.36"/>
    <n v="260.63"/>
    <x v="0"/>
    <n v="0.21522060462927026"/>
    <x v="0"/>
  </r>
  <r>
    <n v="17"/>
    <x v="16"/>
    <x v="16"/>
    <x v="0"/>
    <x v="2"/>
    <x v="1"/>
    <n v="9"/>
    <n v="131.27000000000001"/>
    <n v="0.08"/>
    <n v="1086.92"/>
    <n v="777.4"/>
    <n v="309.52"/>
    <x v="4"/>
    <n v="0.28476796820373163"/>
    <x v="6"/>
  </r>
  <r>
    <n v="18"/>
    <x v="17"/>
    <x v="17"/>
    <x v="2"/>
    <x v="3"/>
    <x v="1"/>
    <n v="1"/>
    <n v="78.16"/>
    <n v="0.22"/>
    <n v="60.96"/>
    <n v="48.32"/>
    <n v="12.64"/>
    <x v="0"/>
    <n v="0.20734908136482941"/>
    <x v="2"/>
  </r>
  <r>
    <n v="19"/>
    <x v="18"/>
    <x v="18"/>
    <x v="3"/>
    <x v="0"/>
    <x v="0"/>
    <n v="8"/>
    <n v="193.01"/>
    <n v="0.22"/>
    <n v="1204.3800000000001"/>
    <n v="679.24"/>
    <n v="525.14"/>
    <x v="2"/>
    <n v="0.43602517477872427"/>
    <x v="4"/>
  </r>
  <r>
    <n v="20"/>
    <x v="19"/>
    <x v="19"/>
    <x v="1"/>
    <x v="1"/>
    <x v="2"/>
    <n v="2"/>
    <n v="491.95"/>
    <n v="0.21"/>
    <n v="777.28"/>
    <n v="574.92999999999995"/>
    <n v="202.35"/>
    <x v="3"/>
    <n v="0.26033089748867849"/>
    <x v="6"/>
  </r>
  <r>
    <n v="21"/>
    <x v="20"/>
    <x v="20"/>
    <x v="1"/>
    <x v="2"/>
    <x v="2"/>
    <n v="5"/>
    <n v="173.4"/>
    <n v="0.06"/>
    <n v="814.98"/>
    <n v="429.59"/>
    <n v="385.39"/>
    <x v="4"/>
    <n v="0.47288277012932828"/>
    <x v="1"/>
  </r>
  <r>
    <n v="22"/>
    <x v="21"/>
    <x v="21"/>
    <x v="1"/>
    <x v="4"/>
    <x v="1"/>
    <n v="7"/>
    <n v="102.99"/>
    <n v="0.11"/>
    <n v="641.63"/>
    <n v="352.13"/>
    <n v="289.5"/>
    <x v="2"/>
    <n v="0.45119461371818648"/>
    <x v="4"/>
  </r>
  <r>
    <n v="23"/>
    <x v="22"/>
    <x v="22"/>
    <x v="3"/>
    <x v="2"/>
    <x v="2"/>
    <n v="10"/>
    <n v="485.04"/>
    <n v="0.28000000000000003"/>
    <n v="3492.29"/>
    <n v="2336.81"/>
    <n v="1155.48"/>
    <x v="4"/>
    <n v="0.33086599337397526"/>
    <x v="6"/>
  </r>
  <r>
    <n v="24"/>
    <x v="23"/>
    <x v="23"/>
    <x v="0"/>
    <x v="4"/>
    <x v="1"/>
    <n v="5"/>
    <n v="49.24"/>
    <n v="0.28999999999999998"/>
    <n v="174.8"/>
    <n v="91.65"/>
    <n v="83.15"/>
    <x v="0"/>
    <n v="0.47568649885583525"/>
    <x v="2"/>
  </r>
  <r>
    <n v="25"/>
    <x v="24"/>
    <x v="24"/>
    <x v="2"/>
    <x v="2"/>
    <x v="1"/>
    <n v="5"/>
    <n v="452.48"/>
    <n v="0.04"/>
    <n v="2171.9"/>
    <n v="1271.43"/>
    <n v="900.47"/>
    <x v="3"/>
    <n v="0.41460011971085226"/>
    <x v="2"/>
  </r>
  <r>
    <n v="26"/>
    <x v="25"/>
    <x v="18"/>
    <x v="0"/>
    <x v="1"/>
    <x v="2"/>
    <n v="7"/>
    <n v="139.77000000000001"/>
    <n v="0.2"/>
    <n v="782.71"/>
    <n v="524.01"/>
    <n v="258.7"/>
    <x v="0"/>
    <n v="0.3305183273498486"/>
    <x v="4"/>
  </r>
  <r>
    <n v="27"/>
    <x v="26"/>
    <x v="25"/>
    <x v="0"/>
    <x v="1"/>
    <x v="0"/>
    <n v="5"/>
    <n v="487.69"/>
    <n v="0.06"/>
    <n v="2292.14"/>
    <n v="1624.21"/>
    <n v="667.93"/>
    <x v="4"/>
    <n v="0.29140017625450454"/>
    <x v="5"/>
  </r>
  <r>
    <n v="28"/>
    <x v="27"/>
    <x v="26"/>
    <x v="0"/>
    <x v="4"/>
    <x v="1"/>
    <n v="4"/>
    <n v="451.46"/>
    <n v="0.21"/>
    <n v="1426.61"/>
    <n v="1042.7"/>
    <n v="383.91"/>
    <x v="4"/>
    <n v="0.2691064832014356"/>
    <x v="6"/>
  </r>
  <r>
    <n v="29"/>
    <x v="28"/>
    <x v="27"/>
    <x v="1"/>
    <x v="0"/>
    <x v="0"/>
    <n v="9"/>
    <n v="337.65"/>
    <n v="0.11"/>
    <n v="2704.58"/>
    <n v="1507.34"/>
    <n v="1197.24"/>
    <x v="1"/>
    <n v="0.44267132050078017"/>
    <x v="0"/>
  </r>
  <r>
    <n v="30"/>
    <x v="29"/>
    <x v="28"/>
    <x v="0"/>
    <x v="4"/>
    <x v="2"/>
    <n v="1"/>
    <n v="212.23"/>
    <n v="0.17"/>
    <n v="176.15"/>
    <n v="117.51"/>
    <n v="58.64"/>
    <x v="3"/>
    <n v="0.33289809821175131"/>
    <x v="1"/>
  </r>
  <r>
    <n v="31"/>
    <x v="30"/>
    <x v="29"/>
    <x v="3"/>
    <x v="0"/>
    <x v="0"/>
    <n v="2"/>
    <n v="477.26"/>
    <n v="0.1"/>
    <n v="859.07"/>
    <n v="457.67"/>
    <n v="401.4"/>
    <x v="0"/>
    <n v="0.46724946744735579"/>
    <x v="3"/>
  </r>
  <r>
    <n v="32"/>
    <x v="31"/>
    <x v="14"/>
    <x v="0"/>
    <x v="0"/>
    <x v="0"/>
    <n v="3"/>
    <n v="367.14"/>
    <n v="0.22"/>
    <n v="859.11"/>
    <n v="640.92999999999995"/>
    <n v="218.18"/>
    <x v="2"/>
    <n v="0.25396049399960424"/>
    <x v="1"/>
  </r>
  <r>
    <n v="33"/>
    <x v="32"/>
    <x v="30"/>
    <x v="0"/>
    <x v="0"/>
    <x v="1"/>
    <n v="5"/>
    <n v="136.72"/>
    <n v="0.01"/>
    <n v="676.76"/>
    <n v="445.03"/>
    <n v="231.73"/>
    <x v="2"/>
    <n v="0.34241089898930194"/>
    <x v="1"/>
  </r>
  <r>
    <n v="34"/>
    <x v="33"/>
    <x v="31"/>
    <x v="1"/>
    <x v="2"/>
    <x v="0"/>
    <n v="2"/>
    <n v="12.38"/>
    <n v="0.03"/>
    <n v="24.02"/>
    <n v="14.23"/>
    <n v="9.7899999999999991"/>
    <x v="4"/>
    <n v="0.40757701915070771"/>
    <x v="2"/>
  </r>
  <r>
    <n v="35"/>
    <x v="34"/>
    <x v="32"/>
    <x v="1"/>
    <x v="3"/>
    <x v="2"/>
    <n v="8"/>
    <n v="114.79"/>
    <n v="0.09"/>
    <n v="835.67"/>
    <n v="524.48"/>
    <n v="311.19"/>
    <x v="1"/>
    <n v="0.37238383572462813"/>
    <x v="0"/>
  </r>
  <r>
    <n v="36"/>
    <x v="35"/>
    <x v="6"/>
    <x v="1"/>
    <x v="1"/>
    <x v="2"/>
    <n v="5"/>
    <n v="345.8"/>
    <n v="0.2"/>
    <n v="1383.2"/>
    <n v="768.16"/>
    <n v="615.04"/>
    <x v="0"/>
    <n v="0.44465008675534989"/>
    <x v="1"/>
  </r>
  <r>
    <n v="37"/>
    <x v="36"/>
    <x v="33"/>
    <x v="2"/>
    <x v="3"/>
    <x v="1"/>
    <n v="9"/>
    <n v="131.69999999999999"/>
    <n v="0.26"/>
    <n v="877.12"/>
    <n v="651.44000000000005"/>
    <n v="225.68"/>
    <x v="0"/>
    <n v="0.25729660707770885"/>
    <x v="3"/>
  </r>
  <r>
    <n v="38"/>
    <x v="37"/>
    <x v="34"/>
    <x v="2"/>
    <x v="2"/>
    <x v="2"/>
    <n v="8"/>
    <n v="101.11"/>
    <n v="0.19"/>
    <n v="655.19000000000005"/>
    <n v="397.32"/>
    <n v="257.87"/>
    <x v="0"/>
    <n v="0.39358048810268775"/>
    <x v="0"/>
  </r>
  <r>
    <n v="39"/>
    <x v="38"/>
    <x v="35"/>
    <x v="0"/>
    <x v="4"/>
    <x v="2"/>
    <n v="5"/>
    <n v="112.39"/>
    <n v="0.04"/>
    <n v="539.47"/>
    <n v="426.82"/>
    <n v="112.65"/>
    <x v="0"/>
    <n v="0.20881606020724044"/>
    <x v="6"/>
  </r>
  <r>
    <n v="40"/>
    <x v="39"/>
    <x v="36"/>
    <x v="1"/>
    <x v="2"/>
    <x v="0"/>
    <n v="4"/>
    <n v="176.63"/>
    <n v="0.08"/>
    <n v="650"/>
    <n v="482.92"/>
    <n v="167.08"/>
    <x v="1"/>
    <n v="0.25704615384615387"/>
    <x v="3"/>
  </r>
  <r>
    <n v="41"/>
    <x v="40"/>
    <x v="37"/>
    <x v="1"/>
    <x v="1"/>
    <x v="1"/>
    <n v="8"/>
    <n v="254.25"/>
    <n v="0.1"/>
    <n v="1830.6"/>
    <n v="1007.84"/>
    <n v="822.76"/>
    <x v="1"/>
    <n v="0.44944826832732437"/>
    <x v="6"/>
  </r>
  <r>
    <n v="42"/>
    <x v="41"/>
    <x v="38"/>
    <x v="1"/>
    <x v="3"/>
    <x v="1"/>
    <n v="10"/>
    <n v="408.29"/>
    <n v="0.01"/>
    <n v="4042.07"/>
    <n v="3067.38"/>
    <n v="974.69"/>
    <x v="1"/>
    <n v="0.24113634845512325"/>
    <x v="5"/>
  </r>
  <r>
    <n v="43"/>
    <x v="42"/>
    <x v="34"/>
    <x v="3"/>
    <x v="4"/>
    <x v="1"/>
    <n v="2"/>
    <n v="344.03"/>
    <n v="0.1"/>
    <n v="619.25"/>
    <n v="448.15"/>
    <n v="171.1"/>
    <x v="0"/>
    <n v="0.27630197819943481"/>
    <x v="0"/>
  </r>
  <r>
    <n v="44"/>
    <x v="43"/>
    <x v="39"/>
    <x v="0"/>
    <x v="2"/>
    <x v="2"/>
    <n v="6"/>
    <n v="391.41"/>
    <n v="7.0000000000000007E-2"/>
    <n v="2184.0700000000002"/>
    <n v="1725.68"/>
    <n v="458.39"/>
    <x v="3"/>
    <n v="0.20987880425077948"/>
    <x v="4"/>
  </r>
  <r>
    <n v="45"/>
    <x v="44"/>
    <x v="40"/>
    <x v="0"/>
    <x v="3"/>
    <x v="0"/>
    <n v="3"/>
    <n v="89.64"/>
    <n v="0.19"/>
    <n v="217.83"/>
    <n v="114.45"/>
    <n v="103.38"/>
    <x v="0"/>
    <n v="0.47459027682137439"/>
    <x v="5"/>
  </r>
  <r>
    <n v="46"/>
    <x v="45"/>
    <x v="41"/>
    <x v="2"/>
    <x v="1"/>
    <x v="2"/>
    <n v="7"/>
    <n v="311.02"/>
    <n v="0.18"/>
    <n v="1785.25"/>
    <n v="1106.47"/>
    <n v="678.78"/>
    <x v="0"/>
    <n v="0.38021565607057833"/>
    <x v="1"/>
  </r>
  <r>
    <n v="47"/>
    <x v="46"/>
    <x v="42"/>
    <x v="2"/>
    <x v="4"/>
    <x v="2"/>
    <n v="2"/>
    <n v="185.11"/>
    <n v="0.06"/>
    <n v="348.01"/>
    <n v="222.61"/>
    <n v="125.4"/>
    <x v="1"/>
    <n v="0.36033447314732336"/>
    <x v="3"/>
  </r>
  <r>
    <n v="48"/>
    <x v="47"/>
    <x v="43"/>
    <x v="3"/>
    <x v="1"/>
    <x v="0"/>
    <n v="4"/>
    <n v="462.95"/>
    <n v="0.03"/>
    <n v="1796.25"/>
    <n v="1275.73"/>
    <n v="520.52"/>
    <x v="0"/>
    <n v="0.2897814892136395"/>
    <x v="1"/>
  </r>
  <r>
    <n v="49"/>
    <x v="48"/>
    <x v="44"/>
    <x v="2"/>
    <x v="2"/>
    <x v="0"/>
    <n v="3"/>
    <n v="455.54"/>
    <n v="0.23"/>
    <n v="1052.3"/>
    <n v="597.16"/>
    <n v="455.14"/>
    <x v="0"/>
    <n v="0.43251924356172194"/>
    <x v="6"/>
  </r>
  <r>
    <n v="50"/>
    <x v="49"/>
    <x v="45"/>
    <x v="2"/>
    <x v="3"/>
    <x v="2"/>
    <n v="8"/>
    <n v="343.02"/>
    <n v="0.23"/>
    <n v="2113"/>
    <n v="1655.35"/>
    <n v="457.65"/>
    <x v="1"/>
    <n v="0.21658778987221958"/>
    <x v="0"/>
  </r>
  <r>
    <n v="51"/>
    <x v="50"/>
    <x v="46"/>
    <x v="0"/>
    <x v="1"/>
    <x v="1"/>
    <n v="2"/>
    <n v="440.95"/>
    <n v="0.2"/>
    <n v="705.52"/>
    <n v="368.38"/>
    <n v="337.14"/>
    <x v="2"/>
    <n v="0.47786030162149901"/>
    <x v="3"/>
  </r>
  <r>
    <n v="52"/>
    <x v="51"/>
    <x v="47"/>
    <x v="2"/>
    <x v="1"/>
    <x v="2"/>
    <n v="1"/>
    <n v="303.08"/>
    <n v="0.05"/>
    <n v="287.93"/>
    <n v="168.17"/>
    <n v="119.76"/>
    <x v="0"/>
    <n v="0.4159344285069288"/>
    <x v="2"/>
  </r>
  <r>
    <n v="53"/>
    <x v="52"/>
    <x v="38"/>
    <x v="3"/>
    <x v="3"/>
    <x v="1"/>
    <n v="5"/>
    <n v="152.16"/>
    <n v="0.28000000000000003"/>
    <n v="547.78"/>
    <n v="336.22"/>
    <n v="211.56"/>
    <x v="3"/>
    <n v="0.38621344335317098"/>
    <x v="5"/>
  </r>
  <r>
    <n v="54"/>
    <x v="53"/>
    <x v="48"/>
    <x v="3"/>
    <x v="2"/>
    <x v="2"/>
    <n v="9"/>
    <n v="247.61"/>
    <n v="0.08"/>
    <n v="2050.21"/>
    <n v="1057.71"/>
    <n v="992.5"/>
    <x v="1"/>
    <n v="0.4840967510645251"/>
    <x v="1"/>
  </r>
  <r>
    <n v="55"/>
    <x v="54"/>
    <x v="49"/>
    <x v="0"/>
    <x v="0"/>
    <x v="1"/>
    <n v="9"/>
    <n v="365.53"/>
    <n v="0.22"/>
    <n v="2566.02"/>
    <n v="1635.53"/>
    <n v="930.49"/>
    <x v="2"/>
    <n v="0.36261993281424154"/>
    <x v="0"/>
  </r>
  <r>
    <n v="56"/>
    <x v="55"/>
    <x v="43"/>
    <x v="1"/>
    <x v="2"/>
    <x v="2"/>
    <n v="4"/>
    <n v="93.44"/>
    <n v="0.11"/>
    <n v="332.65"/>
    <n v="224.51"/>
    <n v="108.14"/>
    <x v="1"/>
    <n v="0.32508642717571024"/>
    <x v="1"/>
  </r>
  <r>
    <n v="57"/>
    <x v="56"/>
    <x v="50"/>
    <x v="1"/>
    <x v="4"/>
    <x v="1"/>
    <n v="6"/>
    <n v="253.05"/>
    <n v="0.06"/>
    <n v="1427.2"/>
    <n v="836.8"/>
    <n v="590.4"/>
    <x v="0"/>
    <n v="0.41367713004484302"/>
    <x v="4"/>
  </r>
  <r>
    <n v="58"/>
    <x v="57"/>
    <x v="51"/>
    <x v="3"/>
    <x v="3"/>
    <x v="2"/>
    <n v="7"/>
    <n v="27.58"/>
    <n v="0.23"/>
    <n v="148.66"/>
    <n v="102.35"/>
    <n v="46.31"/>
    <x v="2"/>
    <n v="0.31151621148930447"/>
    <x v="6"/>
  </r>
  <r>
    <n v="59"/>
    <x v="58"/>
    <x v="52"/>
    <x v="1"/>
    <x v="2"/>
    <x v="0"/>
    <n v="3"/>
    <n v="11.4"/>
    <n v="0.14000000000000001"/>
    <n v="29.41"/>
    <n v="20.43"/>
    <n v="8.98"/>
    <x v="4"/>
    <n v="0.30533832029921798"/>
    <x v="4"/>
  </r>
  <r>
    <n v="60"/>
    <x v="59"/>
    <x v="53"/>
    <x v="2"/>
    <x v="4"/>
    <x v="1"/>
    <n v="2"/>
    <n v="407.88"/>
    <n v="0.08"/>
    <n v="750.5"/>
    <n v="526"/>
    <n v="224.5"/>
    <x v="1"/>
    <n v="0.29913391072618256"/>
    <x v="0"/>
  </r>
  <r>
    <n v="61"/>
    <x v="60"/>
    <x v="54"/>
    <x v="3"/>
    <x v="3"/>
    <x v="2"/>
    <n v="3"/>
    <n v="442.44"/>
    <n v="0.06"/>
    <n v="1247.68"/>
    <n v="974.48"/>
    <n v="273.2"/>
    <x v="4"/>
    <n v="0.21896640164144651"/>
    <x v="4"/>
  </r>
  <r>
    <n v="62"/>
    <x v="61"/>
    <x v="55"/>
    <x v="0"/>
    <x v="0"/>
    <x v="1"/>
    <n v="9"/>
    <n v="488.09"/>
    <n v="0.06"/>
    <n v="4129.24"/>
    <n v="2581.9899999999998"/>
    <n v="1547.25"/>
    <x v="0"/>
    <n v="0.37470575699160136"/>
    <x v="6"/>
  </r>
  <r>
    <n v="63"/>
    <x v="62"/>
    <x v="56"/>
    <x v="0"/>
    <x v="2"/>
    <x v="0"/>
    <n v="5"/>
    <n v="354.82"/>
    <n v="0.28999999999999998"/>
    <n v="1259.6099999999999"/>
    <n v="646.54"/>
    <n v="613.07000000000005"/>
    <x v="3"/>
    <n v="0.48671414167877369"/>
    <x v="2"/>
  </r>
  <r>
    <n v="64"/>
    <x v="63"/>
    <x v="57"/>
    <x v="0"/>
    <x v="2"/>
    <x v="2"/>
    <n v="6"/>
    <n v="261.62"/>
    <n v="0.12"/>
    <n v="1381.35"/>
    <n v="763.1"/>
    <n v="618.25"/>
    <x v="2"/>
    <n v="0.44756940673978357"/>
    <x v="4"/>
  </r>
  <r>
    <n v="65"/>
    <x v="64"/>
    <x v="58"/>
    <x v="2"/>
    <x v="3"/>
    <x v="2"/>
    <n v="7"/>
    <n v="474.99"/>
    <n v="0.13"/>
    <n v="2892.69"/>
    <n v="2188.2600000000002"/>
    <n v="704.43"/>
    <x v="0"/>
    <n v="0.24352073675367908"/>
    <x v="3"/>
  </r>
  <r>
    <n v="66"/>
    <x v="65"/>
    <x v="59"/>
    <x v="3"/>
    <x v="2"/>
    <x v="1"/>
    <n v="4"/>
    <n v="359.26"/>
    <n v="0.19"/>
    <n v="1164"/>
    <n v="796.82"/>
    <n v="367.18"/>
    <x v="1"/>
    <n v="0.31544673539518903"/>
    <x v="4"/>
  </r>
  <r>
    <n v="67"/>
    <x v="66"/>
    <x v="60"/>
    <x v="0"/>
    <x v="2"/>
    <x v="2"/>
    <n v="3"/>
    <n v="83.6"/>
    <n v="0.12"/>
    <n v="220.7"/>
    <n v="127.75"/>
    <n v="92.95"/>
    <x v="3"/>
    <n v="0.42115994562754877"/>
    <x v="2"/>
  </r>
  <r>
    <n v="68"/>
    <x v="67"/>
    <x v="61"/>
    <x v="0"/>
    <x v="2"/>
    <x v="0"/>
    <n v="8"/>
    <n v="496.26"/>
    <n v="0.01"/>
    <n v="3930.38"/>
    <n v="2612.48"/>
    <n v="1317.9"/>
    <x v="1"/>
    <n v="0.33531108951297334"/>
    <x v="6"/>
  </r>
  <r>
    <n v="69"/>
    <x v="68"/>
    <x v="62"/>
    <x v="3"/>
    <x v="4"/>
    <x v="2"/>
    <n v="1"/>
    <n v="483.91"/>
    <n v="0.27"/>
    <n v="353.25"/>
    <n v="248.06"/>
    <n v="105.19"/>
    <x v="1"/>
    <n v="0.29777777777777775"/>
    <x v="1"/>
  </r>
  <r>
    <n v="70"/>
    <x v="69"/>
    <x v="63"/>
    <x v="1"/>
    <x v="4"/>
    <x v="0"/>
    <n v="5"/>
    <n v="351.72"/>
    <n v="0.18"/>
    <n v="1442.05"/>
    <n v="975.17"/>
    <n v="466.88"/>
    <x v="4"/>
    <n v="0.3237613120210811"/>
    <x v="2"/>
  </r>
  <r>
    <n v="71"/>
    <x v="70"/>
    <x v="64"/>
    <x v="2"/>
    <x v="0"/>
    <x v="1"/>
    <n v="9"/>
    <n v="220.71"/>
    <n v="0.19"/>
    <n v="1608.98"/>
    <n v="903.6"/>
    <n v="705.38"/>
    <x v="3"/>
    <n v="0.43840196894927219"/>
    <x v="0"/>
  </r>
  <r>
    <n v="72"/>
    <x v="71"/>
    <x v="65"/>
    <x v="0"/>
    <x v="0"/>
    <x v="0"/>
    <n v="9"/>
    <n v="198.52"/>
    <n v="0.16"/>
    <n v="1500.81"/>
    <n v="839.67"/>
    <n v="661.14"/>
    <x v="4"/>
    <n v="0.44052211805624963"/>
    <x v="4"/>
  </r>
  <r>
    <n v="73"/>
    <x v="72"/>
    <x v="66"/>
    <x v="3"/>
    <x v="0"/>
    <x v="2"/>
    <n v="2"/>
    <n v="29.41"/>
    <n v="0.24"/>
    <n v="44.7"/>
    <n v="32.479999999999997"/>
    <n v="12.22"/>
    <x v="3"/>
    <n v="0.27337807606263981"/>
    <x v="1"/>
  </r>
  <r>
    <n v="74"/>
    <x v="73"/>
    <x v="67"/>
    <x v="3"/>
    <x v="4"/>
    <x v="1"/>
    <n v="10"/>
    <n v="458.64"/>
    <n v="0.05"/>
    <n v="4357.08"/>
    <n v="3329.31"/>
    <n v="1027.77"/>
    <x v="1"/>
    <n v="0.23588504227601972"/>
    <x v="1"/>
  </r>
  <r>
    <n v="75"/>
    <x v="74"/>
    <x v="68"/>
    <x v="2"/>
    <x v="3"/>
    <x v="2"/>
    <n v="9"/>
    <n v="194.57"/>
    <n v="0.16"/>
    <n v="1470.95"/>
    <n v="947.86"/>
    <n v="523.09"/>
    <x v="3"/>
    <n v="0.35561371902511985"/>
    <x v="6"/>
  </r>
  <r>
    <n v="76"/>
    <x v="75"/>
    <x v="69"/>
    <x v="1"/>
    <x v="4"/>
    <x v="0"/>
    <n v="1"/>
    <n v="343.25"/>
    <n v="0.16"/>
    <n v="288.33"/>
    <n v="206.76"/>
    <n v="81.569999999999993"/>
    <x v="2"/>
    <n v="0.28290500468213503"/>
    <x v="6"/>
  </r>
  <r>
    <n v="77"/>
    <x v="76"/>
    <x v="69"/>
    <x v="2"/>
    <x v="4"/>
    <x v="1"/>
    <n v="3"/>
    <n v="435.52"/>
    <n v="0"/>
    <n v="1306.56"/>
    <n v="1035.67"/>
    <n v="270.89"/>
    <x v="0"/>
    <n v="0.2073307004653441"/>
    <x v="6"/>
  </r>
  <r>
    <n v="78"/>
    <x v="77"/>
    <x v="70"/>
    <x v="3"/>
    <x v="1"/>
    <x v="2"/>
    <n v="5"/>
    <n v="307.33999999999997"/>
    <n v="0.2"/>
    <n v="1229.3599999999999"/>
    <n v="915.61"/>
    <n v="313.75"/>
    <x v="4"/>
    <n v="0.25521409513893412"/>
    <x v="5"/>
  </r>
  <r>
    <n v="79"/>
    <x v="78"/>
    <x v="71"/>
    <x v="3"/>
    <x v="3"/>
    <x v="0"/>
    <n v="3"/>
    <n v="245.73"/>
    <n v="0.15"/>
    <n v="626.61"/>
    <n v="393.07"/>
    <n v="233.54"/>
    <x v="2"/>
    <n v="0.37270391471569236"/>
    <x v="3"/>
  </r>
  <r>
    <n v="80"/>
    <x v="79"/>
    <x v="72"/>
    <x v="3"/>
    <x v="4"/>
    <x v="0"/>
    <n v="5"/>
    <n v="216.14"/>
    <n v="0.14000000000000001"/>
    <n v="929.4"/>
    <n v="611.30999999999995"/>
    <n v="318.08999999999997"/>
    <x v="1"/>
    <n v="0.34225306649451259"/>
    <x v="4"/>
  </r>
  <r>
    <n v="81"/>
    <x v="80"/>
    <x v="66"/>
    <x v="2"/>
    <x v="2"/>
    <x v="2"/>
    <n v="10"/>
    <n v="280.33"/>
    <n v="0.1"/>
    <n v="2522.9699999999998"/>
    <n v="1573.87"/>
    <n v="949.1"/>
    <x v="2"/>
    <n v="0.37618362485483381"/>
    <x v="1"/>
  </r>
  <r>
    <n v="82"/>
    <x v="81"/>
    <x v="73"/>
    <x v="0"/>
    <x v="3"/>
    <x v="0"/>
    <n v="7"/>
    <n v="191.69"/>
    <n v="0.28000000000000003"/>
    <n v="966.12"/>
    <n v="742.17"/>
    <n v="223.95"/>
    <x v="4"/>
    <n v="0.2318035026704757"/>
    <x v="4"/>
  </r>
  <r>
    <n v="83"/>
    <x v="82"/>
    <x v="17"/>
    <x v="2"/>
    <x v="2"/>
    <x v="0"/>
    <n v="2"/>
    <n v="373.11"/>
    <n v="0.18"/>
    <n v="611.9"/>
    <n v="444.58"/>
    <n v="167.32"/>
    <x v="1"/>
    <n v="0.27344337310017974"/>
    <x v="2"/>
  </r>
  <r>
    <n v="84"/>
    <x v="83"/>
    <x v="74"/>
    <x v="3"/>
    <x v="2"/>
    <x v="2"/>
    <n v="5"/>
    <n v="453.49"/>
    <n v="0.21"/>
    <n v="1791.29"/>
    <n v="1039.93"/>
    <n v="751.36"/>
    <x v="1"/>
    <n v="0.41945190337689597"/>
    <x v="3"/>
  </r>
  <r>
    <n v="85"/>
    <x v="84"/>
    <x v="5"/>
    <x v="2"/>
    <x v="3"/>
    <x v="1"/>
    <n v="3"/>
    <n v="235.78"/>
    <n v="0.18"/>
    <n v="580.02"/>
    <n v="428.99"/>
    <n v="151.03"/>
    <x v="2"/>
    <n v="0.26038757284231578"/>
    <x v="5"/>
  </r>
  <r>
    <n v="86"/>
    <x v="85"/>
    <x v="75"/>
    <x v="0"/>
    <x v="2"/>
    <x v="2"/>
    <n v="9"/>
    <n v="436.34"/>
    <n v="0.14000000000000001"/>
    <n v="3377.27"/>
    <n v="2187.88"/>
    <n v="1189.3900000000001"/>
    <x v="2"/>
    <n v="0.35217498156795285"/>
    <x v="3"/>
  </r>
  <r>
    <n v="87"/>
    <x v="86"/>
    <x v="17"/>
    <x v="3"/>
    <x v="0"/>
    <x v="0"/>
    <n v="2"/>
    <n v="462.53"/>
    <n v="0.03"/>
    <n v="897.31"/>
    <n v="517.16"/>
    <n v="380.15"/>
    <x v="0"/>
    <n v="0.42365514705062912"/>
    <x v="2"/>
  </r>
  <r>
    <n v="88"/>
    <x v="87"/>
    <x v="76"/>
    <x v="2"/>
    <x v="4"/>
    <x v="2"/>
    <n v="4"/>
    <n v="192.98"/>
    <n v="0.13"/>
    <n v="671.57"/>
    <n v="508.05"/>
    <n v="163.52000000000001"/>
    <x v="2"/>
    <n v="0.24348913739446371"/>
    <x v="2"/>
  </r>
  <r>
    <n v="89"/>
    <x v="88"/>
    <x v="77"/>
    <x v="0"/>
    <x v="0"/>
    <x v="2"/>
    <n v="3"/>
    <n v="159.96"/>
    <n v="0.17"/>
    <n v="398.3"/>
    <n v="227.33"/>
    <n v="170.97"/>
    <x v="4"/>
    <n v="0.42924930956565399"/>
    <x v="3"/>
  </r>
  <r>
    <n v="90"/>
    <x v="89"/>
    <x v="78"/>
    <x v="1"/>
    <x v="3"/>
    <x v="1"/>
    <n v="8"/>
    <n v="33.65"/>
    <n v="0.24"/>
    <n v="204.59"/>
    <n v="107.18"/>
    <n v="97.41"/>
    <x v="1"/>
    <n v="0.47612297766264233"/>
    <x v="5"/>
  </r>
  <r>
    <n v="91"/>
    <x v="90"/>
    <x v="79"/>
    <x v="1"/>
    <x v="0"/>
    <x v="1"/>
    <n v="4"/>
    <n v="399.29"/>
    <n v="0.11"/>
    <n v="1421.47"/>
    <n v="1124.01"/>
    <n v="297.45999999999998"/>
    <x v="0"/>
    <n v="0.20926224260800438"/>
    <x v="0"/>
  </r>
  <r>
    <n v="92"/>
    <x v="91"/>
    <x v="80"/>
    <x v="1"/>
    <x v="2"/>
    <x v="1"/>
    <n v="5"/>
    <n v="198.68"/>
    <n v="0.2"/>
    <n v="794.72"/>
    <n v="464.23"/>
    <n v="330.49"/>
    <x v="3"/>
    <n v="0.41585715723776928"/>
    <x v="0"/>
  </r>
  <r>
    <n v="93"/>
    <x v="92"/>
    <x v="81"/>
    <x v="3"/>
    <x v="1"/>
    <x v="1"/>
    <n v="1"/>
    <n v="177.26"/>
    <n v="0.08"/>
    <n v="163.08000000000001"/>
    <n v="116.14"/>
    <n v="46.94"/>
    <x v="2"/>
    <n v="0.2878341918077017"/>
    <x v="6"/>
  </r>
  <r>
    <n v="94"/>
    <x v="93"/>
    <x v="82"/>
    <x v="2"/>
    <x v="4"/>
    <x v="1"/>
    <n v="10"/>
    <n v="285.08"/>
    <n v="0.1"/>
    <n v="2565.7199999999998"/>
    <n v="1647.72"/>
    <n v="918"/>
    <x v="0"/>
    <n v="0.3577943033534447"/>
    <x v="5"/>
  </r>
  <r>
    <n v="95"/>
    <x v="6"/>
    <x v="30"/>
    <x v="2"/>
    <x v="0"/>
    <x v="1"/>
    <n v="6"/>
    <n v="233.17"/>
    <n v="0.03"/>
    <n v="1357.05"/>
    <n v="776.83"/>
    <n v="580.22"/>
    <x v="0"/>
    <n v="0.42755978040602782"/>
    <x v="1"/>
  </r>
  <r>
    <n v="96"/>
    <x v="94"/>
    <x v="83"/>
    <x v="3"/>
    <x v="0"/>
    <x v="2"/>
    <n v="1"/>
    <n v="21.8"/>
    <n v="0.27"/>
    <n v="15.91"/>
    <n v="11.94"/>
    <n v="3.97"/>
    <x v="3"/>
    <n v="0.24952859836580768"/>
    <x v="2"/>
  </r>
  <r>
    <n v="97"/>
    <x v="95"/>
    <x v="84"/>
    <x v="3"/>
    <x v="3"/>
    <x v="2"/>
    <n v="8"/>
    <n v="325.7"/>
    <n v="0.18"/>
    <n v="2136.59"/>
    <n v="1311.43"/>
    <n v="825.16"/>
    <x v="3"/>
    <n v="0.38620418517357091"/>
    <x v="4"/>
  </r>
  <r>
    <n v="98"/>
    <x v="96"/>
    <x v="85"/>
    <x v="1"/>
    <x v="3"/>
    <x v="2"/>
    <n v="9"/>
    <n v="385.08"/>
    <n v="0.28999999999999998"/>
    <n v="2460.66"/>
    <n v="1903.73"/>
    <n v="556.92999999999995"/>
    <x v="0"/>
    <n v="0.22633358529825331"/>
    <x v="6"/>
  </r>
  <r>
    <n v="99"/>
    <x v="97"/>
    <x v="86"/>
    <x v="0"/>
    <x v="1"/>
    <x v="2"/>
    <n v="8"/>
    <n v="307.69"/>
    <n v="0.01"/>
    <n v="2436.9"/>
    <n v="1813.72"/>
    <n v="623.17999999999995"/>
    <x v="4"/>
    <n v="0.25572653781443633"/>
    <x v="0"/>
  </r>
  <r>
    <n v="100"/>
    <x v="98"/>
    <x v="87"/>
    <x v="0"/>
    <x v="2"/>
    <x v="1"/>
    <n v="9"/>
    <n v="203.82"/>
    <n v="0.26"/>
    <n v="1357.44"/>
    <n v="734.78"/>
    <n v="622.66"/>
    <x v="2"/>
    <n v="0.45870167373880238"/>
    <x v="6"/>
  </r>
  <r>
    <n v="101"/>
    <x v="99"/>
    <x v="88"/>
    <x v="2"/>
    <x v="1"/>
    <x v="0"/>
    <n v="1"/>
    <n v="204.17"/>
    <n v="7.0000000000000007E-2"/>
    <n v="189.88"/>
    <n v="107.84"/>
    <n v="82.04"/>
    <x v="3"/>
    <n v="0.43206235517168745"/>
    <x v="3"/>
  </r>
  <r>
    <n v="102"/>
    <x v="100"/>
    <x v="89"/>
    <x v="0"/>
    <x v="4"/>
    <x v="0"/>
    <n v="4"/>
    <n v="207.52"/>
    <n v="0.21"/>
    <n v="655.76"/>
    <n v="487.69"/>
    <n v="168.07"/>
    <x v="2"/>
    <n v="0.25629803586678052"/>
    <x v="0"/>
  </r>
  <r>
    <n v="103"/>
    <x v="101"/>
    <x v="90"/>
    <x v="1"/>
    <x v="3"/>
    <x v="1"/>
    <n v="10"/>
    <n v="484.73"/>
    <n v="0.06"/>
    <n v="4556.46"/>
    <n v="3134.56"/>
    <n v="1421.9"/>
    <x v="0"/>
    <n v="0.31206243443374904"/>
    <x v="6"/>
  </r>
  <r>
    <n v="104"/>
    <x v="102"/>
    <x v="76"/>
    <x v="0"/>
    <x v="3"/>
    <x v="0"/>
    <n v="2"/>
    <n v="169.4"/>
    <n v="0.22"/>
    <n v="264.26"/>
    <n v="151.34"/>
    <n v="112.92"/>
    <x v="4"/>
    <n v="0.42730644062665557"/>
    <x v="2"/>
  </r>
  <r>
    <n v="105"/>
    <x v="103"/>
    <x v="91"/>
    <x v="0"/>
    <x v="4"/>
    <x v="2"/>
    <n v="1"/>
    <n v="290.58999999999997"/>
    <n v="0.03"/>
    <n v="281.87"/>
    <n v="177.94"/>
    <n v="103.93"/>
    <x v="2"/>
    <n v="0.36871607478624902"/>
    <x v="3"/>
  </r>
  <r>
    <n v="106"/>
    <x v="104"/>
    <x v="92"/>
    <x v="0"/>
    <x v="1"/>
    <x v="0"/>
    <n v="5"/>
    <n v="383.84"/>
    <n v="0.13"/>
    <n v="1669.7"/>
    <n v="1146.3699999999999"/>
    <n v="523.33000000000004"/>
    <x v="3"/>
    <n v="0.31342756183745585"/>
    <x v="2"/>
  </r>
  <r>
    <n v="107"/>
    <x v="105"/>
    <x v="93"/>
    <x v="2"/>
    <x v="4"/>
    <x v="2"/>
    <n v="8"/>
    <n v="131.09"/>
    <n v="0.01"/>
    <n v="1038.23"/>
    <n v="664.51"/>
    <n v="373.72"/>
    <x v="2"/>
    <n v="0.35995877599375864"/>
    <x v="3"/>
  </r>
  <r>
    <n v="108"/>
    <x v="106"/>
    <x v="94"/>
    <x v="0"/>
    <x v="1"/>
    <x v="2"/>
    <n v="10"/>
    <n v="194.32"/>
    <n v="0.2"/>
    <n v="1554.56"/>
    <n v="1173.44"/>
    <n v="381.12"/>
    <x v="1"/>
    <n v="0.24516261836146563"/>
    <x v="3"/>
  </r>
  <r>
    <n v="109"/>
    <x v="107"/>
    <x v="95"/>
    <x v="2"/>
    <x v="1"/>
    <x v="0"/>
    <n v="4"/>
    <n v="88.23"/>
    <n v="0.14000000000000001"/>
    <n v="303.51"/>
    <n v="189.43"/>
    <n v="114.08"/>
    <x v="4"/>
    <n v="0.37586899937399099"/>
    <x v="3"/>
  </r>
  <r>
    <n v="110"/>
    <x v="108"/>
    <x v="96"/>
    <x v="2"/>
    <x v="3"/>
    <x v="1"/>
    <n v="9"/>
    <n v="195.52"/>
    <n v="0.23"/>
    <n v="1354.95"/>
    <n v="863.54"/>
    <n v="491.41"/>
    <x v="4"/>
    <n v="0.36267758957895124"/>
    <x v="0"/>
  </r>
  <r>
    <n v="111"/>
    <x v="109"/>
    <x v="97"/>
    <x v="3"/>
    <x v="2"/>
    <x v="2"/>
    <n v="5"/>
    <n v="322.98"/>
    <n v="0.04"/>
    <n v="1550.3"/>
    <n v="1234.06"/>
    <n v="316.24"/>
    <x v="3"/>
    <n v="0.20398632522737536"/>
    <x v="1"/>
  </r>
  <r>
    <n v="112"/>
    <x v="110"/>
    <x v="23"/>
    <x v="2"/>
    <x v="1"/>
    <x v="2"/>
    <n v="8"/>
    <n v="245.02"/>
    <n v="0.01"/>
    <n v="1940.56"/>
    <n v="1389.1"/>
    <n v="551.46"/>
    <x v="2"/>
    <n v="0.28417570185925717"/>
    <x v="2"/>
  </r>
  <r>
    <n v="113"/>
    <x v="111"/>
    <x v="1"/>
    <x v="1"/>
    <x v="1"/>
    <x v="2"/>
    <n v="5"/>
    <n v="216.46"/>
    <n v="0.19"/>
    <n v="876.66"/>
    <n v="475.3"/>
    <n v="401.36"/>
    <x v="1"/>
    <n v="0.45782857664316839"/>
    <x v="1"/>
  </r>
  <r>
    <n v="114"/>
    <x v="112"/>
    <x v="98"/>
    <x v="2"/>
    <x v="3"/>
    <x v="0"/>
    <n v="7"/>
    <n v="184.83"/>
    <n v="0.12"/>
    <n v="1138.55"/>
    <n v="851.2"/>
    <n v="287.35000000000002"/>
    <x v="0"/>
    <n v="0.25238241623117125"/>
    <x v="0"/>
  </r>
  <r>
    <n v="115"/>
    <x v="113"/>
    <x v="99"/>
    <x v="1"/>
    <x v="1"/>
    <x v="1"/>
    <n v="3"/>
    <n v="106.8"/>
    <n v="0.27"/>
    <n v="233.89"/>
    <n v="153.81"/>
    <n v="80.08"/>
    <x v="2"/>
    <n v="0.34238317157638209"/>
    <x v="4"/>
  </r>
  <r>
    <n v="116"/>
    <x v="114"/>
    <x v="100"/>
    <x v="0"/>
    <x v="2"/>
    <x v="1"/>
    <n v="3"/>
    <n v="79.31"/>
    <n v="0.26"/>
    <n v="176.07"/>
    <n v="116.16"/>
    <n v="59.91"/>
    <x v="1"/>
    <n v="0.34026239563809846"/>
    <x v="4"/>
  </r>
  <r>
    <n v="117"/>
    <x v="115"/>
    <x v="73"/>
    <x v="0"/>
    <x v="3"/>
    <x v="2"/>
    <n v="9"/>
    <n v="260.54000000000002"/>
    <n v="0.19"/>
    <n v="1899.34"/>
    <n v="1197.45"/>
    <n v="701.89"/>
    <x v="1"/>
    <n v="0.3695441574441648"/>
    <x v="4"/>
  </r>
  <r>
    <n v="118"/>
    <x v="116"/>
    <x v="101"/>
    <x v="0"/>
    <x v="2"/>
    <x v="1"/>
    <n v="4"/>
    <n v="447.78"/>
    <n v="0.22"/>
    <n v="1397.07"/>
    <n v="1099.0899999999999"/>
    <n v="297.98"/>
    <x v="4"/>
    <n v="0.21328924105449265"/>
    <x v="3"/>
  </r>
  <r>
    <n v="119"/>
    <x v="117"/>
    <x v="74"/>
    <x v="2"/>
    <x v="1"/>
    <x v="1"/>
    <n v="6"/>
    <n v="454.31"/>
    <n v="0.21"/>
    <n v="2153.4299999999998"/>
    <n v="1159.3800000000001"/>
    <n v="994.05"/>
    <x v="3"/>
    <n v="0.46161240439670664"/>
    <x v="3"/>
  </r>
  <r>
    <n v="120"/>
    <x v="118"/>
    <x v="102"/>
    <x v="0"/>
    <x v="4"/>
    <x v="0"/>
    <n v="10"/>
    <n v="193.68"/>
    <n v="7.0000000000000007E-2"/>
    <n v="1801.22"/>
    <n v="1272.46"/>
    <n v="528.76"/>
    <x v="4"/>
    <n v="0.29355658942272461"/>
    <x v="6"/>
  </r>
  <r>
    <n v="121"/>
    <x v="119"/>
    <x v="34"/>
    <x v="0"/>
    <x v="0"/>
    <x v="0"/>
    <n v="8"/>
    <n v="401.68"/>
    <n v="0.23"/>
    <n v="2474.35"/>
    <n v="1677.94"/>
    <n v="796.41"/>
    <x v="1"/>
    <n v="0.32186634873805242"/>
    <x v="0"/>
  </r>
  <r>
    <n v="122"/>
    <x v="120"/>
    <x v="103"/>
    <x v="1"/>
    <x v="2"/>
    <x v="1"/>
    <n v="9"/>
    <n v="72.39"/>
    <n v="0.14000000000000001"/>
    <n v="560.29999999999995"/>
    <n v="332.56"/>
    <n v="227.74"/>
    <x v="3"/>
    <n v="0.40646082455827243"/>
    <x v="5"/>
  </r>
  <r>
    <n v="123"/>
    <x v="121"/>
    <x v="85"/>
    <x v="1"/>
    <x v="1"/>
    <x v="1"/>
    <n v="4"/>
    <n v="485.25"/>
    <n v="0.05"/>
    <n v="1843.95"/>
    <n v="1330.55"/>
    <n v="513.4"/>
    <x v="3"/>
    <n v="0.27842403535887633"/>
    <x v="6"/>
  </r>
  <r>
    <n v="124"/>
    <x v="122"/>
    <x v="104"/>
    <x v="3"/>
    <x v="2"/>
    <x v="0"/>
    <n v="6"/>
    <n v="281.62"/>
    <n v="0.17"/>
    <n v="1402.47"/>
    <n v="799.47"/>
    <n v="603"/>
    <x v="3"/>
    <n v="0.42995572097798884"/>
    <x v="5"/>
  </r>
  <r>
    <n v="125"/>
    <x v="123"/>
    <x v="105"/>
    <x v="3"/>
    <x v="3"/>
    <x v="0"/>
    <n v="2"/>
    <n v="257.8"/>
    <n v="0.22"/>
    <n v="402.17"/>
    <n v="277.13"/>
    <n v="125.04"/>
    <x v="1"/>
    <n v="0.31091329537260365"/>
    <x v="5"/>
  </r>
  <r>
    <n v="126"/>
    <x v="124"/>
    <x v="106"/>
    <x v="3"/>
    <x v="3"/>
    <x v="1"/>
    <n v="9"/>
    <n v="398.66"/>
    <n v="0.01"/>
    <n v="3552.06"/>
    <n v="1783.24"/>
    <n v="1768.82"/>
    <x v="1"/>
    <n v="0.4979701919449559"/>
    <x v="0"/>
  </r>
  <r>
    <n v="127"/>
    <x v="125"/>
    <x v="107"/>
    <x v="1"/>
    <x v="2"/>
    <x v="0"/>
    <n v="5"/>
    <n v="347.5"/>
    <n v="0.06"/>
    <n v="1633.25"/>
    <n v="1203.05"/>
    <n v="430.2"/>
    <x v="0"/>
    <n v="0.26340119393846623"/>
    <x v="0"/>
  </r>
  <r>
    <n v="128"/>
    <x v="126"/>
    <x v="108"/>
    <x v="2"/>
    <x v="0"/>
    <x v="0"/>
    <n v="1"/>
    <n v="323.47000000000003"/>
    <n v="0.16"/>
    <n v="271.70999999999998"/>
    <n v="180.62"/>
    <n v="91.09"/>
    <x v="1"/>
    <n v="0.3352471384932465"/>
    <x v="3"/>
  </r>
  <r>
    <n v="129"/>
    <x v="127"/>
    <x v="109"/>
    <x v="0"/>
    <x v="2"/>
    <x v="2"/>
    <n v="6"/>
    <n v="329.62"/>
    <n v="0.18"/>
    <n v="1621.73"/>
    <n v="944.54"/>
    <n v="677.19"/>
    <x v="0"/>
    <n v="0.41757259223175253"/>
    <x v="3"/>
  </r>
  <r>
    <n v="130"/>
    <x v="128"/>
    <x v="69"/>
    <x v="1"/>
    <x v="3"/>
    <x v="2"/>
    <n v="3"/>
    <n v="205.22"/>
    <n v="0.27"/>
    <n v="449.43"/>
    <n v="252.86"/>
    <n v="196.57"/>
    <x v="4"/>
    <n v="0.43737623211623611"/>
    <x v="6"/>
  </r>
  <r>
    <n v="131"/>
    <x v="129"/>
    <x v="45"/>
    <x v="2"/>
    <x v="3"/>
    <x v="1"/>
    <n v="1"/>
    <n v="405.84"/>
    <n v="0.23"/>
    <n v="312.5"/>
    <n v="192.89"/>
    <n v="119.61"/>
    <x v="2"/>
    <n v="0.38275199999999998"/>
    <x v="0"/>
  </r>
  <r>
    <n v="132"/>
    <x v="130"/>
    <x v="1"/>
    <x v="3"/>
    <x v="0"/>
    <x v="1"/>
    <n v="2"/>
    <n v="230.22"/>
    <n v="7.0000000000000007E-2"/>
    <n v="428.21"/>
    <n v="268.87"/>
    <n v="159.34"/>
    <x v="1"/>
    <n v="0.37210714369117959"/>
    <x v="1"/>
  </r>
  <r>
    <n v="133"/>
    <x v="131"/>
    <x v="110"/>
    <x v="2"/>
    <x v="2"/>
    <x v="1"/>
    <n v="6"/>
    <n v="24.32"/>
    <n v="0.06"/>
    <n v="137.16"/>
    <n v="80.400000000000006"/>
    <n v="56.76"/>
    <x v="1"/>
    <n v="0.41382327209098863"/>
    <x v="5"/>
  </r>
  <r>
    <n v="134"/>
    <x v="132"/>
    <x v="111"/>
    <x v="1"/>
    <x v="4"/>
    <x v="1"/>
    <n v="9"/>
    <n v="326.08999999999997"/>
    <n v="0.22"/>
    <n v="2289.15"/>
    <n v="1501.32"/>
    <n v="787.83"/>
    <x v="1"/>
    <n v="0.34415831203721908"/>
    <x v="1"/>
  </r>
  <r>
    <n v="135"/>
    <x v="133"/>
    <x v="112"/>
    <x v="1"/>
    <x v="3"/>
    <x v="2"/>
    <n v="9"/>
    <n v="66.569999999999993"/>
    <n v="0.25"/>
    <n v="449.35"/>
    <n v="290.76"/>
    <n v="158.59"/>
    <x v="3"/>
    <n v="0.35293201290753307"/>
    <x v="1"/>
  </r>
  <r>
    <n v="136"/>
    <x v="134"/>
    <x v="86"/>
    <x v="3"/>
    <x v="4"/>
    <x v="0"/>
    <n v="2"/>
    <n v="155.51"/>
    <n v="0.1"/>
    <n v="279.92"/>
    <n v="212.77"/>
    <n v="67.150000000000006"/>
    <x v="2"/>
    <n v="0.23988996856244643"/>
    <x v="0"/>
  </r>
  <r>
    <n v="137"/>
    <x v="135"/>
    <x v="113"/>
    <x v="3"/>
    <x v="2"/>
    <x v="0"/>
    <n v="4"/>
    <n v="194.77"/>
    <n v="0.28999999999999998"/>
    <n v="553.15"/>
    <n v="424.29"/>
    <n v="128.86000000000001"/>
    <x v="0"/>
    <n v="0.23295670252191994"/>
    <x v="1"/>
  </r>
  <r>
    <n v="138"/>
    <x v="136"/>
    <x v="28"/>
    <x v="2"/>
    <x v="0"/>
    <x v="0"/>
    <n v="10"/>
    <n v="485.94"/>
    <n v="0.12"/>
    <n v="4276.2700000000004"/>
    <n v="2891.99"/>
    <n v="1384.28"/>
    <x v="1"/>
    <n v="0.32371202005486088"/>
    <x v="1"/>
  </r>
  <r>
    <n v="139"/>
    <x v="137"/>
    <x v="114"/>
    <x v="0"/>
    <x v="4"/>
    <x v="0"/>
    <n v="3"/>
    <n v="362.4"/>
    <n v="0.17"/>
    <n v="902.38"/>
    <n v="564.27"/>
    <n v="338.11"/>
    <x v="2"/>
    <n v="0.3746869389835768"/>
    <x v="2"/>
  </r>
  <r>
    <n v="140"/>
    <x v="138"/>
    <x v="115"/>
    <x v="3"/>
    <x v="3"/>
    <x v="1"/>
    <n v="2"/>
    <n v="407.15"/>
    <n v="0.26"/>
    <n v="602.58000000000004"/>
    <n v="481.44"/>
    <n v="121.14"/>
    <x v="3"/>
    <n v="0.20103554714726674"/>
    <x v="1"/>
  </r>
  <r>
    <n v="141"/>
    <x v="139"/>
    <x v="116"/>
    <x v="1"/>
    <x v="1"/>
    <x v="1"/>
    <n v="5"/>
    <n v="12.53"/>
    <n v="0.05"/>
    <n v="59.52"/>
    <n v="41.74"/>
    <n v="17.78"/>
    <x v="1"/>
    <n v="0.29872311827956988"/>
    <x v="6"/>
  </r>
  <r>
    <n v="142"/>
    <x v="140"/>
    <x v="31"/>
    <x v="0"/>
    <x v="3"/>
    <x v="2"/>
    <n v="8"/>
    <n v="414.79"/>
    <n v="0.1"/>
    <n v="2986.49"/>
    <n v="2023.09"/>
    <n v="963.4"/>
    <x v="3"/>
    <n v="0.32258604582637146"/>
    <x v="2"/>
  </r>
  <r>
    <n v="143"/>
    <x v="141"/>
    <x v="117"/>
    <x v="0"/>
    <x v="4"/>
    <x v="0"/>
    <n v="3"/>
    <n v="291.48"/>
    <n v="0.14000000000000001"/>
    <n v="752.02"/>
    <n v="535.66"/>
    <n v="216.36"/>
    <x v="0"/>
    <n v="0.28770511422568551"/>
    <x v="2"/>
  </r>
  <r>
    <n v="144"/>
    <x v="142"/>
    <x v="116"/>
    <x v="0"/>
    <x v="4"/>
    <x v="1"/>
    <n v="1"/>
    <n v="50.47"/>
    <n v="0.22"/>
    <n v="39.369999999999997"/>
    <n v="27.15"/>
    <n v="12.22"/>
    <x v="0"/>
    <n v="0.31038862077724161"/>
    <x v="6"/>
  </r>
  <r>
    <n v="145"/>
    <x v="143"/>
    <x v="118"/>
    <x v="0"/>
    <x v="3"/>
    <x v="0"/>
    <n v="4"/>
    <n v="217.59"/>
    <n v="0.28000000000000003"/>
    <n v="626.66"/>
    <n v="458.77"/>
    <n v="167.89"/>
    <x v="2"/>
    <n v="0.26791242460026171"/>
    <x v="6"/>
  </r>
  <r>
    <n v="146"/>
    <x v="144"/>
    <x v="92"/>
    <x v="3"/>
    <x v="0"/>
    <x v="0"/>
    <n v="3"/>
    <n v="286.16000000000003"/>
    <n v="0.06"/>
    <n v="806.97"/>
    <n v="512.85"/>
    <n v="294.12"/>
    <x v="1"/>
    <n v="0.36447451578125578"/>
    <x v="2"/>
  </r>
  <r>
    <n v="147"/>
    <x v="145"/>
    <x v="116"/>
    <x v="1"/>
    <x v="4"/>
    <x v="2"/>
    <n v="10"/>
    <n v="126.77"/>
    <n v="0.13"/>
    <n v="1102.9000000000001"/>
    <n v="732.58"/>
    <n v="370.32"/>
    <x v="0"/>
    <n v="0.33576933538852116"/>
    <x v="6"/>
  </r>
  <r>
    <n v="148"/>
    <x v="146"/>
    <x v="36"/>
    <x v="3"/>
    <x v="1"/>
    <x v="2"/>
    <n v="4"/>
    <n v="106.55"/>
    <n v="0.06"/>
    <n v="400.63"/>
    <n v="223.38"/>
    <n v="177.25"/>
    <x v="4"/>
    <n v="0.44242817562339315"/>
    <x v="3"/>
  </r>
  <r>
    <n v="149"/>
    <x v="147"/>
    <x v="119"/>
    <x v="0"/>
    <x v="4"/>
    <x v="1"/>
    <n v="1"/>
    <n v="402.04"/>
    <n v="0.22"/>
    <n v="313.58999999999997"/>
    <n v="168.05"/>
    <n v="145.54"/>
    <x v="4"/>
    <n v="0.46410918715520266"/>
    <x v="3"/>
  </r>
  <r>
    <n v="150"/>
    <x v="148"/>
    <x v="120"/>
    <x v="2"/>
    <x v="4"/>
    <x v="2"/>
    <n v="2"/>
    <n v="227.86"/>
    <n v="0.28999999999999998"/>
    <n v="323.56"/>
    <n v="233.32"/>
    <n v="90.24"/>
    <x v="3"/>
    <n v="0.27889726789467179"/>
    <x v="5"/>
  </r>
  <r>
    <n v="151"/>
    <x v="149"/>
    <x v="121"/>
    <x v="2"/>
    <x v="0"/>
    <x v="0"/>
    <n v="5"/>
    <n v="469.2"/>
    <n v="0.3"/>
    <n v="1642.2"/>
    <n v="1027.21"/>
    <n v="614.99"/>
    <x v="3"/>
    <n v="0.37449153574473265"/>
    <x v="0"/>
  </r>
  <r>
    <n v="152"/>
    <x v="150"/>
    <x v="122"/>
    <x v="1"/>
    <x v="2"/>
    <x v="2"/>
    <n v="4"/>
    <n v="455.81"/>
    <n v="0.05"/>
    <n v="1732.08"/>
    <n v="1066.27"/>
    <n v="665.81"/>
    <x v="3"/>
    <n v="0.38439910396748417"/>
    <x v="1"/>
  </r>
  <r>
    <n v="153"/>
    <x v="151"/>
    <x v="30"/>
    <x v="2"/>
    <x v="4"/>
    <x v="2"/>
    <n v="5"/>
    <n v="496.99"/>
    <n v="0.15"/>
    <n v="2112.21"/>
    <n v="1174.2"/>
    <n v="938.01"/>
    <x v="2"/>
    <n v="0.44408936611416477"/>
    <x v="1"/>
  </r>
  <r>
    <n v="154"/>
    <x v="152"/>
    <x v="123"/>
    <x v="3"/>
    <x v="4"/>
    <x v="1"/>
    <n v="10"/>
    <n v="69.63"/>
    <n v="0.18"/>
    <n v="570.97"/>
    <n v="452.67"/>
    <n v="118.3"/>
    <x v="4"/>
    <n v="0.20719127099497345"/>
    <x v="2"/>
  </r>
  <r>
    <n v="155"/>
    <x v="153"/>
    <x v="124"/>
    <x v="3"/>
    <x v="3"/>
    <x v="2"/>
    <n v="10"/>
    <n v="333.11"/>
    <n v="0.13"/>
    <n v="2898.06"/>
    <n v="1564.72"/>
    <n v="1333.34"/>
    <x v="4"/>
    <n v="0.46008019157643387"/>
    <x v="5"/>
  </r>
  <r>
    <n v="156"/>
    <x v="154"/>
    <x v="125"/>
    <x v="1"/>
    <x v="0"/>
    <x v="0"/>
    <n v="9"/>
    <n v="373.86"/>
    <n v="0.08"/>
    <n v="3095.56"/>
    <n v="1642.06"/>
    <n v="1453.5"/>
    <x v="0"/>
    <n v="0.4695434751708899"/>
    <x v="2"/>
  </r>
  <r>
    <n v="157"/>
    <x v="16"/>
    <x v="105"/>
    <x v="0"/>
    <x v="4"/>
    <x v="2"/>
    <n v="4"/>
    <n v="134.44999999999999"/>
    <n v="0.22"/>
    <n v="419.48"/>
    <n v="326.07"/>
    <n v="93.41"/>
    <x v="0"/>
    <n v="0.22268046152379134"/>
    <x v="5"/>
  </r>
  <r>
    <n v="158"/>
    <x v="155"/>
    <x v="126"/>
    <x v="0"/>
    <x v="1"/>
    <x v="0"/>
    <n v="5"/>
    <n v="377.44"/>
    <n v="0.1"/>
    <n v="1698.48"/>
    <n v="1121.73"/>
    <n v="576.75"/>
    <x v="3"/>
    <n v="0.33956831990956621"/>
    <x v="5"/>
  </r>
  <r>
    <n v="159"/>
    <x v="156"/>
    <x v="68"/>
    <x v="3"/>
    <x v="2"/>
    <x v="1"/>
    <n v="6"/>
    <n v="208.42"/>
    <n v="0.3"/>
    <n v="875.36"/>
    <n v="640.49"/>
    <n v="234.87"/>
    <x v="4"/>
    <n v="0.26831246572838602"/>
    <x v="6"/>
  </r>
  <r>
    <n v="160"/>
    <x v="157"/>
    <x v="127"/>
    <x v="0"/>
    <x v="0"/>
    <x v="0"/>
    <n v="8"/>
    <n v="95.98"/>
    <n v="0.14000000000000001"/>
    <n v="660.34"/>
    <n v="507.67"/>
    <n v="152.66999999999999"/>
    <x v="3"/>
    <n v="0.23119907926219824"/>
    <x v="6"/>
  </r>
  <r>
    <n v="161"/>
    <x v="158"/>
    <x v="128"/>
    <x v="3"/>
    <x v="0"/>
    <x v="0"/>
    <n v="2"/>
    <n v="195.14"/>
    <n v="0.3"/>
    <n v="273.2"/>
    <n v="174.35"/>
    <n v="98.85"/>
    <x v="4"/>
    <n v="0.36182284040995605"/>
    <x v="3"/>
  </r>
  <r>
    <n v="162"/>
    <x v="159"/>
    <x v="18"/>
    <x v="1"/>
    <x v="2"/>
    <x v="2"/>
    <n v="3"/>
    <n v="90.5"/>
    <n v="0.05"/>
    <n v="257.93"/>
    <n v="171.82"/>
    <n v="86.11"/>
    <x v="1"/>
    <n v="0.33385026945295232"/>
    <x v="4"/>
  </r>
  <r>
    <n v="163"/>
    <x v="160"/>
    <x v="129"/>
    <x v="1"/>
    <x v="4"/>
    <x v="1"/>
    <n v="2"/>
    <n v="112.29"/>
    <n v="0.11"/>
    <n v="199.88"/>
    <n v="137.44"/>
    <n v="62.44"/>
    <x v="3"/>
    <n v="0.3123874324594757"/>
    <x v="0"/>
  </r>
  <r>
    <n v="164"/>
    <x v="161"/>
    <x v="130"/>
    <x v="2"/>
    <x v="2"/>
    <x v="0"/>
    <n v="3"/>
    <n v="20.53"/>
    <n v="0.11"/>
    <n v="54.82"/>
    <n v="39.35"/>
    <n v="15.47"/>
    <x v="4"/>
    <n v="0.28219627873039038"/>
    <x v="0"/>
  </r>
  <r>
    <n v="165"/>
    <x v="162"/>
    <x v="119"/>
    <x v="0"/>
    <x v="2"/>
    <x v="1"/>
    <n v="2"/>
    <n v="270.99"/>
    <n v="0.26"/>
    <n v="401.07"/>
    <n v="263.88"/>
    <n v="137.19"/>
    <x v="2"/>
    <n v="0.34205998952801259"/>
    <x v="3"/>
  </r>
  <r>
    <n v="166"/>
    <x v="163"/>
    <x v="111"/>
    <x v="1"/>
    <x v="4"/>
    <x v="1"/>
    <n v="1"/>
    <n v="46.77"/>
    <n v="0.27"/>
    <n v="34.14"/>
    <n v="22.86"/>
    <n v="11.28"/>
    <x v="1"/>
    <n v="0.33040421792618629"/>
    <x v="1"/>
  </r>
  <r>
    <n v="167"/>
    <x v="164"/>
    <x v="26"/>
    <x v="2"/>
    <x v="3"/>
    <x v="0"/>
    <n v="1"/>
    <n v="132.38999999999999"/>
    <n v="0.01"/>
    <n v="131.07"/>
    <n v="99.68"/>
    <n v="31.39"/>
    <x v="2"/>
    <n v="0.23949034866865035"/>
    <x v="6"/>
  </r>
  <r>
    <n v="168"/>
    <x v="165"/>
    <x v="114"/>
    <x v="0"/>
    <x v="3"/>
    <x v="2"/>
    <n v="7"/>
    <n v="141.5"/>
    <n v="0.11"/>
    <n v="881.54"/>
    <n v="528.88"/>
    <n v="352.66"/>
    <x v="1"/>
    <n v="0.40004991265285755"/>
    <x v="2"/>
  </r>
  <r>
    <n v="169"/>
    <x v="166"/>
    <x v="131"/>
    <x v="0"/>
    <x v="4"/>
    <x v="0"/>
    <n v="2"/>
    <n v="239.73"/>
    <n v="0.05"/>
    <n v="455.49"/>
    <n v="332.27"/>
    <n v="123.22"/>
    <x v="4"/>
    <n v="0.27052185558409625"/>
    <x v="6"/>
  </r>
  <r>
    <n v="170"/>
    <x v="167"/>
    <x v="40"/>
    <x v="2"/>
    <x v="3"/>
    <x v="0"/>
    <n v="3"/>
    <n v="19.48"/>
    <n v="0.14000000000000001"/>
    <n v="50.26"/>
    <n v="26.34"/>
    <n v="23.92"/>
    <x v="1"/>
    <n v="0.47592518901711106"/>
    <x v="5"/>
  </r>
  <r>
    <n v="171"/>
    <x v="168"/>
    <x v="132"/>
    <x v="2"/>
    <x v="2"/>
    <x v="0"/>
    <n v="3"/>
    <n v="239.26"/>
    <n v="0.11"/>
    <n v="638.82000000000005"/>
    <n v="493.53"/>
    <n v="145.29"/>
    <x v="1"/>
    <n v="0.22743495820418894"/>
    <x v="6"/>
  </r>
  <r>
    <n v="172"/>
    <x v="169"/>
    <x v="44"/>
    <x v="2"/>
    <x v="1"/>
    <x v="2"/>
    <n v="10"/>
    <n v="364.97"/>
    <n v="0.15"/>
    <n v="3102.25"/>
    <n v="1556.86"/>
    <n v="1545.39"/>
    <x v="1"/>
    <n v="0.49815134176807158"/>
    <x v="6"/>
  </r>
  <r>
    <n v="173"/>
    <x v="170"/>
    <x v="84"/>
    <x v="2"/>
    <x v="4"/>
    <x v="2"/>
    <n v="6"/>
    <n v="252.31"/>
    <n v="0.16"/>
    <n v="1271.6400000000001"/>
    <n v="886.61"/>
    <n v="385.03"/>
    <x v="4"/>
    <n v="0.30278223396558768"/>
    <x v="4"/>
  </r>
  <r>
    <n v="174"/>
    <x v="171"/>
    <x v="133"/>
    <x v="3"/>
    <x v="1"/>
    <x v="2"/>
    <n v="1"/>
    <n v="60.8"/>
    <n v="0.18"/>
    <n v="49.86"/>
    <n v="32.020000000000003"/>
    <n v="17.84"/>
    <x v="0"/>
    <n v="0.35780184516646613"/>
    <x v="6"/>
  </r>
  <r>
    <n v="175"/>
    <x v="172"/>
    <x v="101"/>
    <x v="2"/>
    <x v="0"/>
    <x v="2"/>
    <n v="3"/>
    <n v="175.88"/>
    <n v="0.13"/>
    <n v="459.05"/>
    <n v="338.31"/>
    <n v="120.74"/>
    <x v="4"/>
    <n v="0.26302145735758631"/>
    <x v="3"/>
  </r>
  <r>
    <n v="176"/>
    <x v="173"/>
    <x v="134"/>
    <x v="1"/>
    <x v="2"/>
    <x v="1"/>
    <n v="3"/>
    <n v="430.67"/>
    <n v="0.13"/>
    <n v="1124.05"/>
    <n v="659.34"/>
    <n v="464.71"/>
    <x v="0"/>
    <n v="0.41342466972109781"/>
    <x v="4"/>
  </r>
  <r>
    <n v="177"/>
    <x v="174"/>
    <x v="135"/>
    <x v="2"/>
    <x v="2"/>
    <x v="0"/>
    <n v="2"/>
    <n v="444.83"/>
    <n v="0.27"/>
    <n v="649.45000000000005"/>
    <n v="342.04"/>
    <n v="307.41000000000003"/>
    <x v="3"/>
    <n v="0.47333897913619216"/>
    <x v="0"/>
  </r>
  <r>
    <n v="178"/>
    <x v="175"/>
    <x v="84"/>
    <x v="2"/>
    <x v="2"/>
    <x v="2"/>
    <n v="5"/>
    <n v="460.84"/>
    <n v="0.1"/>
    <n v="2073.7800000000002"/>
    <n v="1428.71"/>
    <n v="645.07000000000005"/>
    <x v="3"/>
    <n v="0.31105999672096363"/>
    <x v="4"/>
  </r>
  <r>
    <n v="179"/>
    <x v="176"/>
    <x v="109"/>
    <x v="2"/>
    <x v="3"/>
    <x v="0"/>
    <n v="8"/>
    <n v="245.53"/>
    <n v="0.13"/>
    <n v="1708.89"/>
    <n v="1196.79"/>
    <n v="512.1"/>
    <x v="2"/>
    <n v="0.29966820567736951"/>
    <x v="3"/>
  </r>
  <r>
    <n v="180"/>
    <x v="177"/>
    <x v="136"/>
    <x v="3"/>
    <x v="4"/>
    <x v="1"/>
    <n v="9"/>
    <n v="47.97"/>
    <n v="0.14000000000000001"/>
    <n v="371.29"/>
    <n v="292.23"/>
    <n v="79.06"/>
    <x v="3"/>
    <n v="0.2129332866492499"/>
    <x v="3"/>
  </r>
  <r>
    <n v="181"/>
    <x v="178"/>
    <x v="53"/>
    <x v="2"/>
    <x v="3"/>
    <x v="0"/>
    <n v="7"/>
    <n v="64.900000000000006"/>
    <n v="0.28999999999999998"/>
    <n v="322.55"/>
    <n v="244.75"/>
    <n v="77.8"/>
    <x v="4"/>
    <n v="0.24120291427685628"/>
    <x v="0"/>
  </r>
  <r>
    <n v="182"/>
    <x v="179"/>
    <x v="137"/>
    <x v="0"/>
    <x v="0"/>
    <x v="1"/>
    <n v="4"/>
    <n v="339.36"/>
    <n v="7.0000000000000007E-2"/>
    <n v="1262.42"/>
    <n v="701.36"/>
    <n v="561.05999999999995"/>
    <x v="4"/>
    <n v="0.44443212243152036"/>
    <x v="4"/>
  </r>
  <r>
    <n v="183"/>
    <x v="180"/>
    <x v="2"/>
    <x v="0"/>
    <x v="1"/>
    <x v="2"/>
    <n v="3"/>
    <n v="339.15"/>
    <n v="0.27"/>
    <n v="742.74"/>
    <n v="383.37"/>
    <n v="359.37"/>
    <x v="2"/>
    <n v="0.48384360610711691"/>
    <x v="2"/>
  </r>
  <r>
    <n v="184"/>
    <x v="181"/>
    <x v="138"/>
    <x v="3"/>
    <x v="1"/>
    <x v="2"/>
    <n v="8"/>
    <n v="351.52"/>
    <n v="0.2"/>
    <n v="2249.73"/>
    <n v="1203.92"/>
    <n v="1045.81"/>
    <x v="4"/>
    <n v="0.46486022767176505"/>
    <x v="5"/>
  </r>
  <r>
    <n v="185"/>
    <x v="182"/>
    <x v="139"/>
    <x v="3"/>
    <x v="3"/>
    <x v="0"/>
    <n v="7"/>
    <n v="459.56"/>
    <n v="0.18"/>
    <n v="2637.87"/>
    <n v="1583.41"/>
    <n v="1054.46"/>
    <x v="4"/>
    <n v="0.39973918350790605"/>
    <x v="0"/>
  </r>
  <r>
    <n v="186"/>
    <x v="183"/>
    <x v="140"/>
    <x v="3"/>
    <x v="1"/>
    <x v="0"/>
    <n v="9"/>
    <n v="436.33"/>
    <n v="0.08"/>
    <n v="3612.81"/>
    <n v="2287.0500000000002"/>
    <n v="1325.76"/>
    <x v="4"/>
    <n v="0.36696089747315802"/>
    <x v="3"/>
  </r>
  <r>
    <n v="187"/>
    <x v="184"/>
    <x v="141"/>
    <x v="3"/>
    <x v="4"/>
    <x v="0"/>
    <n v="10"/>
    <n v="387.86"/>
    <n v="0.16"/>
    <n v="3258.02"/>
    <n v="2057.27"/>
    <n v="1200.75"/>
    <x v="2"/>
    <n v="0.36855206536485352"/>
    <x v="5"/>
  </r>
  <r>
    <n v="188"/>
    <x v="185"/>
    <x v="59"/>
    <x v="2"/>
    <x v="0"/>
    <x v="2"/>
    <n v="5"/>
    <n v="403.88"/>
    <n v="0.11"/>
    <n v="1797.27"/>
    <n v="994.69"/>
    <n v="802.58"/>
    <x v="4"/>
    <n v="0.44655505294140563"/>
    <x v="4"/>
  </r>
  <r>
    <n v="189"/>
    <x v="186"/>
    <x v="49"/>
    <x v="1"/>
    <x v="3"/>
    <x v="0"/>
    <n v="7"/>
    <n v="462.76"/>
    <n v="0.25"/>
    <n v="2429.4899999999998"/>
    <n v="1874.19"/>
    <n v="555.29999999999995"/>
    <x v="4"/>
    <n v="0.22856648926317868"/>
    <x v="0"/>
  </r>
  <r>
    <n v="190"/>
    <x v="187"/>
    <x v="142"/>
    <x v="2"/>
    <x v="3"/>
    <x v="0"/>
    <n v="2"/>
    <n v="249.83"/>
    <n v="0.17"/>
    <n v="414.72"/>
    <n v="221.11"/>
    <n v="193.61"/>
    <x v="4"/>
    <n v="0.46684510030864196"/>
    <x v="3"/>
  </r>
  <r>
    <n v="191"/>
    <x v="188"/>
    <x v="143"/>
    <x v="1"/>
    <x v="0"/>
    <x v="2"/>
    <n v="1"/>
    <n v="130.86000000000001"/>
    <n v="0.19"/>
    <n v="106"/>
    <n v="77.22"/>
    <n v="28.78"/>
    <x v="1"/>
    <n v="0.27150943396226418"/>
    <x v="6"/>
  </r>
  <r>
    <n v="192"/>
    <x v="189"/>
    <x v="25"/>
    <x v="0"/>
    <x v="4"/>
    <x v="2"/>
    <n v="6"/>
    <n v="486.01"/>
    <n v="0.13"/>
    <n v="2536.9699999999998"/>
    <n v="1401.6"/>
    <n v="1135.3699999999999"/>
    <x v="2"/>
    <n v="0.44752992743311903"/>
    <x v="5"/>
  </r>
  <r>
    <n v="193"/>
    <x v="190"/>
    <x v="64"/>
    <x v="3"/>
    <x v="4"/>
    <x v="2"/>
    <n v="10"/>
    <n v="421.9"/>
    <n v="0.02"/>
    <n v="4134.62"/>
    <n v="2449.14"/>
    <n v="1685.48"/>
    <x v="0"/>
    <n v="0.40765052169244093"/>
    <x v="0"/>
  </r>
  <r>
    <n v="194"/>
    <x v="191"/>
    <x v="19"/>
    <x v="1"/>
    <x v="0"/>
    <x v="0"/>
    <n v="8"/>
    <n v="491.63"/>
    <n v="0.1"/>
    <n v="3539.74"/>
    <n v="2542.42"/>
    <n v="997.32"/>
    <x v="0"/>
    <n v="0.28174950702593982"/>
    <x v="6"/>
  </r>
  <r>
    <n v="195"/>
    <x v="192"/>
    <x v="30"/>
    <x v="2"/>
    <x v="2"/>
    <x v="1"/>
    <n v="4"/>
    <n v="275.97000000000003"/>
    <n v="0.01"/>
    <n v="1092.8399999999999"/>
    <n v="552.66999999999996"/>
    <n v="540.16999999999996"/>
    <x v="4"/>
    <n v="0.49428095604114053"/>
    <x v="1"/>
  </r>
  <r>
    <n v="196"/>
    <x v="193"/>
    <x v="64"/>
    <x v="3"/>
    <x v="4"/>
    <x v="1"/>
    <n v="2"/>
    <n v="431.29"/>
    <n v="0.2"/>
    <n v="690.06"/>
    <n v="464.29"/>
    <n v="225.77"/>
    <x v="1"/>
    <n v="0.32717444859867262"/>
    <x v="0"/>
  </r>
  <r>
    <n v="197"/>
    <x v="194"/>
    <x v="144"/>
    <x v="0"/>
    <x v="1"/>
    <x v="1"/>
    <n v="1"/>
    <n v="311.29000000000002"/>
    <n v="0.04"/>
    <n v="298.83999999999997"/>
    <n v="170.59"/>
    <n v="128.25"/>
    <x v="3"/>
    <n v="0.42915941641011918"/>
    <x v="2"/>
  </r>
  <r>
    <n v="198"/>
    <x v="195"/>
    <x v="145"/>
    <x v="1"/>
    <x v="2"/>
    <x v="1"/>
    <n v="7"/>
    <n v="279.68"/>
    <n v="0.03"/>
    <n v="1899.03"/>
    <n v="1357.43"/>
    <n v="541.6"/>
    <x v="1"/>
    <n v="0.28519823278199924"/>
    <x v="2"/>
  </r>
  <r>
    <n v="199"/>
    <x v="196"/>
    <x v="146"/>
    <x v="0"/>
    <x v="2"/>
    <x v="2"/>
    <n v="6"/>
    <n v="98.89"/>
    <n v="0.26"/>
    <n v="439.07"/>
    <n v="278.02999999999997"/>
    <n v="161.04"/>
    <x v="2"/>
    <n v="0.36677522946227253"/>
    <x v="0"/>
  </r>
  <r>
    <n v="200"/>
    <x v="197"/>
    <x v="130"/>
    <x v="0"/>
    <x v="4"/>
    <x v="2"/>
    <n v="2"/>
    <n v="90.24"/>
    <n v="0.16"/>
    <n v="151.6"/>
    <n v="76.28"/>
    <n v="75.319999999999993"/>
    <x v="3"/>
    <n v="0.49683377308707122"/>
    <x v="0"/>
  </r>
  <r>
    <n v="201"/>
    <x v="198"/>
    <x v="147"/>
    <x v="2"/>
    <x v="1"/>
    <x v="1"/>
    <n v="6"/>
    <n v="227.56"/>
    <n v="0.09"/>
    <n v="1242.48"/>
    <n v="806.39"/>
    <n v="436.09"/>
    <x v="3"/>
    <n v="0.35098351683729312"/>
    <x v="6"/>
  </r>
  <r>
    <n v="202"/>
    <x v="199"/>
    <x v="39"/>
    <x v="2"/>
    <x v="3"/>
    <x v="0"/>
    <n v="3"/>
    <n v="213.71"/>
    <n v="0.23"/>
    <n v="493.67"/>
    <n v="264.10000000000002"/>
    <n v="229.57"/>
    <x v="1"/>
    <n v="0.46502724492069597"/>
    <x v="4"/>
  </r>
  <r>
    <n v="203"/>
    <x v="200"/>
    <x v="148"/>
    <x v="0"/>
    <x v="1"/>
    <x v="0"/>
    <n v="4"/>
    <n v="365.98"/>
    <n v="0.03"/>
    <n v="1420"/>
    <n v="1078.5999999999999"/>
    <n v="341.4"/>
    <x v="4"/>
    <n v="0.24042253521126758"/>
    <x v="2"/>
  </r>
  <r>
    <n v="204"/>
    <x v="201"/>
    <x v="74"/>
    <x v="2"/>
    <x v="2"/>
    <x v="1"/>
    <n v="4"/>
    <n v="88.39"/>
    <n v="0.08"/>
    <n v="325.27999999999997"/>
    <n v="211.51"/>
    <n v="113.77"/>
    <x v="1"/>
    <n v="0.34976020659124446"/>
    <x v="3"/>
  </r>
  <r>
    <n v="205"/>
    <x v="202"/>
    <x v="98"/>
    <x v="2"/>
    <x v="4"/>
    <x v="2"/>
    <n v="7"/>
    <n v="220.63"/>
    <n v="0.14000000000000001"/>
    <n v="1328.19"/>
    <n v="856.34"/>
    <n v="471.85"/>
    <x v="2"/>
    <n v="0.35525790737770951"/>
    <x v="0"/>
  </r>
  <r>
    <n v="206"/>
    <x v="203"/>
    <x v="149"/>
    <x v="0"/>
    <x v="1"/>
    <x v="2"/>
    <n v="3"/>
    <n v="429.62"/>
    <n v="0.18"/>
    <n v="1056.8699999999999"/>
    <n v="711.23"/>
    <n v="345.64"/>
    <x v="2"/>
    <n v="0.32704116873409222"/>
    <x v="0"/>
  </r>
  <r>
    <n v="207"/>
    <x v="204"/>
    <x v="150"/>
    <x v="3"/>
    <x v="0"/>
    <x v="0"/>
    <n v="6"/>
    <n v="96.63"/>
    <n v="0.05"/>
    <n v="550.79"/>
    <n v="392.17"/>
    <n v="158.62"/>
    <x v="4"/>
    <n v="0.28798634688356728"/>
    <x v="4"/>
  </r>
  <r>
    <n v="208"/>
    <x v="205"/>
    <x v="50"/>
    <x v="3"/>
    <x v="1"/>
    <x v="1"/>
    <n v="1"/>
    <n v="315.67"/>
    <n v="0.26"/>
    <n v="233.6"/>
    <n v="131.78"/>
    <n v="101.82"/>
    <x v="0"/>
    <n v="0.43587328767123285"/>
    <x v="4"/>
  </r>
  <r>
    <n v="209"/>
    <x v="206"/>
    <x v="101"/>
    <x v="3"/>
    <x v="4"/>
    <x v="0"/>
    <n v="10"/>
    <n v="120.04"/>
    <n v="0.18"/>
    <n v="984.33"/>
    <n v="549.39"/>
    <n v="434.94"/>
    <x v="0"/>
    <n v="0.44186400902136475"/>
    <x v="3"/>
  </r>
  <r>
    <n v="210"/>
    <x v="207"/>
    <x v="129"/>
    <x v="3"/>
    <x v="0"/>
    <x v="1"/>
    <n v="8"/>
    <n v="51.17"/>
    <n v="0.12"/>
    <n v="360.24"/>
    <n v="264.95"/>
    <n v="95.29"/>
    <x v="3"/>
    <n v="0.26451809904508106"/>
    <x v="0"/>
  </r>
  <r>
    <n v="211"/>
    <x v="208"/>
    <x v="47"/>
    <x v="1"/>
    <x v="3"/>
    <x v="2"/>
    <n v="6"/>
    <n v="427.6"/>
    <n v="7.0000000000000007E-2"/>
    <n v="2386.0100000000002"/>
    <n v="1517"/>
    <n v="869.01"/>
    <x v="3"/>
    <n v="0.36421054396251479"/>
    <x v="2"/>
  </r>
  <r>
    <n v="212"/>
    <x v="209"/>
    <x v="151"/>
    <x v="2"/>
    <x v="0"/>
    <x v="2"/>
    <n v="7"/>
    <n v="308.68"/>
    <n v="7.0000000000000007E-2"/>
    <n v="2009.51"/>
    <n v="1325.31"/>
    <n v="684.2"/>
    <x v="2"/>
    <n v="0.34048101278421111"/>
    <x v="4"/>
  </r>
  <r>
    <n v="213"/>
    <x v="210"/>
    <x v="68"/>
    <x v="2"/>
    <x v="3"/>
    <x v="2"/>
    <n v="2"/>
    <n v="311.98"/>
    <n v="0.01"/>
    <n v="617.72"/>
    <n v="366.26"/>
    <n v="251.46"/>
    <x v="1"/>
    <n v="0.40707764035485333"/>
    <x v="6"/>
  </r>
  <r>
    <n v="214"/>
    <x v="211"/>
    <x v="123"/>
    <x v="0"/>
    <x v="2"/>
    <x v="0"/>
    <n v="6"/>
    <n v="384.38"/>
    <n v="0.23"/>
    <n v="1775.84"/>
    <n v="1351.22"/>
    <n v="424.62"/>
    <x v="3"/>
    <n v="0.23910937922335346"/>
    <x v="2"/>
  </r>
  <r>
    <n v="215"/>
    <x v="212"/>
    <x v="152"/>
    <x v="0"/>
    <x v="2"/>
    <x v="2"/>
    <n v="6"/>
    <n v="107.41"/>
    <n v="0.21"/>
    <n v="509.12"/>
    <n v="352.2"/>
    <n v="156.91999999999999"/>
    <x v="4"/>
    <n v="0.30821810182275294"/>
    <x v="6"/>
  </r>
  <r>
    <n v="216"/>
    <x v="213"/>
    <x v="29"/>
    <x v="2"/>
    <x v="1"/>
    <x v="0"/>
    <n v="4"/>
    <n v="452.19"/>
    <n v="0.02"/>
    <n v="1772.58"/>
    <n v="1003.65"/>
    <n v="768.93"/>
    <x v="0"/>
    <n v="0.43379142267203735"/>
    <x v="3"/>
  </r>
  <r>
    <n v="217"/>
    <x v="214"/>
    <x v="153"/>
    <x v="3"/>
    <x v="1"/>
    <x v="1"/>
    <n v="8"/>
    <n v="107.33"/>
    <n v="0.19"/>
    <n v="695.5"/>
    <n v="539.05999999999995"/>
    <n v="156.44"/>
    <x v="2"/>
    <n v="0.22493170381020847"/>
    <x v="6"/>
  </r>
  <r>
    <n v="218"/>
    <x v="215"/>
    <x v="101"/>
    <x v="3"/>
    <x v="2"/>
    <x v="0"/>
    <n v="1"/>
    <n v="373.28"/>
    <n v="0.15"/>
    <n v="317.29000000000002"/>
    <n v="224.96"/>
    <n v="92.33"/>
    <x v="1"/>
    <n v="0.29099561914967376"/>
    <x v="3"/>
  </r>
  <r>
    <n v="219"/>
    <x v="216"/>
    <x v="154"/>
    <x v="1"/>
    <x v="4"/>
    <x v="0"/>
    <n v="2"/>
    <n v="135.77000000000001"/>
    <n v="0.15"/>
    <n v="230.81"/>
    <n v="142.51"/>
    <n v="88.3"/>
    <x v="0"/>
    <n v="0.3825657467180798"/>
    <x v="3"/>
  </r>
  <r>
    <n v="220"/>
    <x v="217"/>
    <x v="155"/>
    <x v="1"/>
    <x v="2"/>
    <x v="1"/>
    <n v="2"/>
    <n v="78.25"/>
    <n v="0.06"/>
    <n v="147.11000000000001"/>
    <n v="101.43"/>
    <n v="45.68"/>
    <x v="4"/>
    <n v="0.31051594045272241"/>
    <x v="5"/>
  </r>
  <r>
    <n v="221"/>
    <x v="218"/>
    <x v="156"/>
    <x v="2"/>
    <x v="1"/>
    <x v="0"/>
    <n v="5"/>
    <n v="382.81"/>
    <n v="0.28000000000000003"/>
    <n v="1378.12"/>
    <n v="844"/>
    <n v="534.12"/>
    <x v="1"/>
    <n v="0.38757147418221927"/>
    <x v="0"/>
  </r>
  <r>
    <n v="222"/>
    <x v="219"/>
    <x v="157"/>
    <x v="3"/>
    <x v="4"/>
    <x v="2"/>
    <n v="7"/>
    <n v="456.14"/>
    <n v="0.24"/>
    <n v="2426.66"/>
    <n v="1667.7"/>
    <n v="758.96"/>
    <x v="1"/>
    <n v="0.31275910098654119"/>
    <x v="5"/>
  </r>
  <r>
    <n v="223"/>
    <x v="220"/>
    <x v="100"/>
    <x v="3"/>
    <x v="1"/>
    <x v="0"/>
    <n v="8"/>
    <n v="19.88"/>
    <n v="0.03"/>
    <n v="154.27000000000001"/>
    <n v="84.23"/>
    <n v="70.040000000000006"/>
    <x v="4"/>
    <n v="0.45400920464121347"/>
    <x v="4"/>
  </r>
  <r>
    <n v="224"/>
    <x v="221"/>
    <x v="1"/>
    <x v="0"/>
    <x v="4"/>
    <x v="0"/>
    <n v="3"/>
    <n v="177.38"/>
    <n v="0.04"/>
    <n v="510.85"/>
    <n v="324.95999999999998"/>
    <n v="185.89"/>
    <x v="1"/>
    <n v="0.36388372320642065"/>
    <x v="1"/>
  </r>
  <r>
    <n v="225"/>
    <x v="222"/>
    <x v="158"/>
    <x v="3"/>
    <x v="0"/>
    <x v="1"/>
    <n v="3"/>
    <n v="23.13"/>
    <n v="0"/>
    <n v="69.39"/>
    <n v="45.87"/>
    <n v="23.52"/>
    <x v="0"/>
    <n v="0.33895373973194987"/>
    <x v="1"/>
  </r>
  <r>
    <n v="226"/>
    <x v="223"/>
    <x v="88"/>
    <x v="1"/>
    <x v="1"/>
    <x v="1"/>
    <n v="4"/>
    <n v="151.34"/>
    <n v="0.06"/>
    <n v="569.04"/>
    <n v="306.58"/>
    <n v="262.45999999999998"/>
    <x v="3"/>
    <n v="0.46123295374666101"/>
    <x v="3"/>
  </r>
  <r>
    <n v="227"/>
    <x v="224"/>
    <x v="159"/>
    <x v="0"/>
    <x v="4"/>
    <x v="1"/>
    <n v="7"/>
    <n v="241.64"/>
    <n v="0.28000000000000003"/>
    <n v="1217.8699999999999"/>
    <n v="807.87"/>
    <n v="410"/>
    <x v="1"/>
    <n v="0.33665333738412151"/>
    <x v="5"/>
  </r>
  <r>
    <n v="228"/>
    <x v="225"/>
    <x v="18"/>
    <x v="2"/>
    <x v="3"/>
    <x v="1"/>
    <n v="4"/>
    <n v="61.89"/>
    <n v="0.26"/>
    <n v="183.19"/>
    <n v="97.35"/>
    <n v="85.84"/>
    <x v="4"/>
    <n v="0.46858452972323822"/>
    <x v="4"/>
  </r>
  <r>
    <n v="229"/>
    <x v="226"/>
    <x v="143"/>
    <x v="0"/>
    <x v="2"/>
    <x v="0"/>
    <n v="3"/>
    <n v="180.78"/>
    <n v="0.21"/>
    <n v="428.45"/>
    <n v="296.06"/>
    <n v="132.38999999999999"/>
    <x v="2"/>
    <n v="0.30899754930563655"/>
    <x v="6"/>
  </r>
  <r>
    <n v="230"/>
    <x v="227"/>
    <x v="160"/>
    <x v="0"/>
    <x v="0"/>
    <x v="2"/>
    <n v="8"/>
    <n v="344.21"/>
    <n v="0.25"/>
    <n v="2065.2600000000002"/>
    <n v="1145.25"/>
    <n v="920.01"/>
    <x v="0"/>
    <n v="0.44546933558002377"/>
    <x v="6"/>
  </r>
  <r>
    <n v="231"/>
    <x v="228"/>
    <x v="58"/>
    <x v="1"/>
    <x v="3"/>
    <x v="1"/>
    <n v="6"/>
    <n v="149.88999999999999"/>
    <n v="0.25"/>
    <n v="674.5"/>
    <n v="533.5"/>
    <n v="141"/>
    <x v="0"/>
    <n v="0.20904373610081542"/>
    <x v="3"/>
  </r>
  <r>
    <n v="232"/>
    <x v="229"/>
    <x v="30"/>
    <x v="3"/>
    <x v="1"/>
    <x v="1"/>
    <n v="3"/>
    <n v="413.7"/>
    <n v="0.03"/>
    <n v="1203.8699999999999"/>
    <n v="884.42"/>
    <n v="319.45"/>
    <x v="2"/>
    <n v="0.2653525712909201"/>
    <x v="1"/>
  </r>
  <r>
    <n v="233"/>
    <x v="230"/>
    <x v="161"/>
    <x v="2"/>
    <x v="1"/>
    <x v="0"/>
    <n v="10"/>
    <n v="363.52"/>
    <n v="0.02"/>
    <n v="3562.5"/>
    <n v="1992.55"/>
    <n v="1569.95"/>
    <x v="2"/>
    <n v="0.44068771929824563"/>
    <x v="1"/>
  </r>
  <r>
    <n v="234"/>
    <x v="231"/>
    <x v="162"/>
    <x v="3"/>
    <x v="0"/>
    <x v="0"/>
    <n v="2"/>
    <n v="33.47"/>
    <n v="0.24"/>
    <n v="50.87"/>
    <n v="35.58"/>
    <n v="15.29"/>
    <x v="2"/>
    <n v="0.30057008059760171"/>
    <x v="2"/>
  </r>
  <r>
    <n v="235"/>
    <x v="232"/>
    <x v="163"/>
    <x v="3"/>
    <x v="0"/>
    <x v="2"/>
    <n v="4"/>
    <n v="434.84"/>
    <n v="0.27"/>
    <n v="1269.73"/>
    <n v="710.42"/>
    <n v="559.30999999999995"/>
    <x v="3"/>
    <n v="0.44049522339394986"/>
    <x v="3"/>
  </r>
  <r>
    <n v="236"/>
    <x v="233"/>
    <x v="116"/>
    <x v="3"/>
    <x v="0"/>
    <x v="1"/>
    <n v="8"/>
    <n v="293.44"/>
    <n v="0.25"/>
    <n v="1760.64"/>
    <n v="908.11"/>
    <n v="852.53"/>
    <x v="0"/>
    <n v="0.48421596692111957"/>
    <x v="6"/>
  </r>
  <r>
    <n v="237"/>
    <x v="234"/>
    <x v="150"/>
    <x v="3"/>
    <x v="1"/>
    <x v="0"/>
    <n v="5"/>
    <n v="488.21"/>
    <n v="0.15"/>
    <n v="2074.89"/>
    <n v="1504.94"/>
    <n v="569.95000000000005"/>
    <x v="0"/>
    <n v="0.27468926063550358"/>
    <x v="4"/>
  </r>
  <r>
    <n v="238"/>
    <x v="235"/>
    <x v="71"/>
    <x v="2"/>
    <x v="3"/>
    <x v="1"/>
    <n v="9"/>
    <n v="132.4"/>
    <n v="0.05"/>
    <n v="1132.02"/>
    <n v="750.6"/>
    <n v="381.42"/>
    <x v="2"/>
    <n v="0.33693750993798699"/>
    <x v="3"/>
  </r>
  <r>
    <n v="239"/>
    <x v="236"/>
    <x v="164"/>
    <x v="3"/>
    <x v="1"/>
    <x v="2"/>
    <n v="4"/>
    <n v="219.61"/>
    <n v="0.1"/>
    <n v="790.6"/>
    <n v="621.51"/>
    <n v="169.09"/>
    <x v="2"/>
    <n v="0.21387553756640526"/>
    <x v="2"/>
  </r>
  <r>
    <n v="240"/>
    <x v="237"/>
    <x v="165"/>
    <x v="3"/>
    <x v="2"/>
    <x v="2"/>
    <n v="9"/>
    <n v="244.6"/>
    <n v="0.15"/>
    <n v="1871.19"/>
    <n v="1450.79"/>
    <n v="420.4"/>
    <x v="1"/>
    <n v="0.22466986249392096"/>
    <x v="1"/>
  </r>
  <r>
    <n v="241"/>
    <x v="238"/>
    <x v="132"/>
    <x v="0"/>
    <x v="3"/>
    <x v="1"/>
    <n v="5"/>
    <n v="91.35"/>
    <n v="0.18"/>
    <n v="374.54"/>
    <n v="218.99"/>
    <n v="155.55000000000001"/>
    <x v="4"/>
    <n v="0.41530944625407168"/>
    <x v="6"/>
  </r>
  <r>
    <n v="242"/>
    <x v="239"/>
    <x v="166"/>
    <x v="3"/>
    <x v="2"/>
    <x v="0"/>
    <n v="3"/>
    <n v="91.03"/>
    <n v="0.11"/>
    <n v="243.05"/>
    <n v="154.66999999999999"/>
    <n v="88.38"/>
    <x v="3"/>
    <n v="0.36362888294589585"/>
    <x v="2"/>
  </r>
  <r>
    <n v="243"/>
    <x v="240"/>
    <x v="90"/>
    <x v="2"/>
    <x v="3"/>
    <x v="2"/>
    <n v="6"/>
    <n v="356.38"/>
    <n v="0.04"/>
    <n v="2052.75"/>
    <n v="1074.51"/>
    <n v="978.24"/>
    <x v="3"/>
    <n v="0.47655096821337228"/>
    <x v="6"/>
  </r>
  <r>
    <n v="244"/>
    <x v="241"/>
    <x v="167"/>
    <x v="2"/>
    <x v="4"/>
    <x v="2"/>
    <n v="6"/>
    <n v="167.89"/>
    <n v="0.14000000000000001"/>
    <n v="866.31"/>
    <n v="576.86"/>
    <n v="289.45"/>
    <x v="3"/>
    <n v="0.33411827175029724"/>
    <x v="0"/>
  </r>
  <r>
    <n v="245"/>
    <x v="242"/>
    <x v="57"/>
    <x v="0"/>
    <x v="0"/>
    <x v="0"/>
    <n v="8"/>
    <n v="223.98"/>
    <n v="0.08"/>
    <n v="1648.49"/>
    <n v="1207.27"/>
    <n v="441.22"/>
    <x v="1"/>
    <n v="0.26765100182591345"/>
    <x v="4"/>
  </r>
  <r>
    <n v="246"/>
    <x v="243"/>
    <x v="105"/>
    <x v="2"/>
    <x v="3"/>
    <x v="2"/>
    <n v="3"/>
    <n v="56.38"/>
    <n v="0.2"/>
    <n v="135.31"/>
    <n v="84.9"/>
    <n v="50.41"/>
    <x v="2"/>
    <n v="0.37255191781834301"/>
    <x v="5"/>
  </r>
  <r>
    <n v="247"/>
    <x v="244"/>
    <x v="3"/>
    <x v="3"/>
    <x v="3"/>
    <x v="2"/>
    <n v="3"/>
    <n v="206.64"/>
    <n v="0.18"/>
    <n v="508.33"/>
    <n v="401.72"/>
    <n v="106.61"/>
    <x v="1"/>
    <n v="0.20972596541616667"/>
    <x v="3"/>
  </r>
  <r>
    <n v="248"/>
    <x v="245"/>
    <x v="168"/>
    <x v="3"/>
    <x v="3"/>
    <x v="1"/>
    <n v="9"/>
    <n v="44.27"/>
    <n v="0.12"/>
    <n v="350.62"/>
    <n v="199.99"/>
    <n v="150.63"/>
    <x v="2"/>
    <n v="0.42961040442644455"/>
    <x v="3"/>
  </r>
  <r>
    <n v="249"/>
    <x v="246"/>
    <x v="169"/>
    <x v="1"/>
    <x v="2"/>
    <x v="1"/>
    <n v="6"/>
    <n v="225.88"/>
    <n v="0.09"/>
    <n v="1233.3"/>
    <n v="805.46"/>
    <n v="427.84"/>
    <x v="0"/>
    <n v="0.34690667315332846"/>
    <x v="3"/>
  </r>
  <r>
    <n v="250"/>
    <x v="223"/>
    <x v="88"/>
    <x v="1"/>
    <x v="3"/>
    <x v="1"/>
    <n v="6"/>
    <n v="259.45"/>
    <n v="0.26"/>
    <n v="1151.96"/>
    <n v="677.2"/>
    <n v="474.76"/>
    <x v="1"/>
    <n v="0.41213236570714257"/>
    <x v="3"/>
  </r>
  <r>
    <n v="251"/>
    <x v="247"/>
    <x v="70"/>
    <x v="0"/>
    <x v="2"/>
    <x v="1"/>
    <n v="3"/>
    <n v="306.87"/>
    <n v="0.19"/>
    <n v="745.69"/>
    <n v="412.42"/>
    <n v="333.27"/>
    <x v="2"/>
    <n v="0.44692834824122618"/>
    <x v="5"/>
  </r>
  <r>
    <n v="252"/>
    <x v="248"/>
    <x v="170"/>
    <x v="0"/>
    <x v="0"/>
    <x v="0"/>
    <n v="3"/>
    <n v="430.71"/>
    <n v="0.21"/>
    <n v="1020.78"/>
    <n v="557.27"/>
    <n v="463.51"/>
    <x v="4"/>
    <n v="0.45407433531221225"/>
    <x v="3"/>
  </r>
  <r>
    <n v="253"/>
    <x v="249"/>
    <x v="171"/>
    <x v="1"/>
    <x v="4"/>
    <x v="1"/>
    <n v="1"/>
    <n v="67.75"/>
    <n v="0.24"/>
    <n v="51.49"/>
    <n v="27.37"/>
    <n v="24.12"/>
    <x v="3"/>
    <n v="0.46844047387842297"/>
    <x v="1"/>
  </r>
  <r>
    <n v="254"/>
    <x v="250"/>
    <x v="172"/>
    <x v="1"/>
    <x v="1"/>
    <x v="1"/>
    <n v="10"/>
    <n v="211.48"/>
    <n v="0.25"/>
    <n v="1586.1"/>
    <n v="948.15"/>
    <n v="637.95000000000005"/>
    <x v="4"/>
    <n v="0.40221297522224331"/>
    <x v="4"/>
  </r>
  <r>
    <n v="255"/>
    <x v="251"/>
    <x v="172"/>
    <x v="1"/>
    <x v="2"/>
    <x v="1"/>
    <n v="9"/>
    <n v="37.22"/>
    <n v="0.27"/>
    <n v="244.54"/>
    <n v="160.36000000000001"/>
    <n v="84.18"/>
    <x v="3"/>
    <n v="0.34423816144598024"/>
    <x v="4"/>
  </r>
  <r>
    <n v="256"/>
    <x v="252"/>
    <x v="173"/>
    <x v="1"/>
    <x v="1"/>
    <x v="0"/>
    <n v="9"/>
    <n v="434.25"/>
    <n v="0.23"/>
    <n v="3009.35"/>
    <n v="2046.94"/>
    <n v="962.41"/>
    <x v="3"/>
    <n v="0.3198066027547477"/>
    <x v="6"/>
  </r>
  <r>
    <n v="257"/>
    <x v="253"/>
    <x v="174"/>
    <x v="1"/>
    <x v="0"/>
    <x v="2"/>
    <n v="6"/>
    <n v="395.99"/>
    <n v="0.09"/>
    <n v="2162.11"/>
    <n v="1344.39"/>
    <n v="817.72"/>
    <x v="1"/>
    <n v="0.37820462418655848"/>
    <x v="3"/>
  </r>
  <r>
    <n v="258"/>
    <x v="254"/>
    <x v="175"/>
    <x v="2"/>
    <x v="2"/>
    <x v="1"/>
    <n v="2"/>
    <n v="171.95"/>
    <n v="0.08"/>
    <n v="316.39"/>
    <n v="177.36"/>
    <n v="139.03"/>
    <x v="2"/>
    <n v="0.43942602484275739"/>
    <x v="5"/>
  </r>
  <r>
    <n v="259"/>
    <x v="255"/>
    <x v="176"/>
    <x v="1"/>
    <x v="4"/>
    <x v="2"/>
    <n v="3"/>
    <n v="109.39"/>
    <n v="0.21"/>
    <n v="259.25"/>
    <n v="195.13"/>
    <n v="64.12"/>
    <x v="3"/>
    <n v="0.24732883317261334"/>
    <x v="5"/>
  </r>
  <r>
    <n v="260"/>
    <x v="256"/>
    <x v="177"/>
    <x v="3"/>
    <x v="0"/>
    <x v="0"/>
    <n v="5"/>
    <n v="225.84"/>
    <n v="0.01"/>
    <n v="1117.9100000000001"/>
    <n v="575.24"/>
    <n v="542.66999999999996"/>
    <x v="2"/>
    <n v="0.48543263768997497"/>
    <x v="3"/>
  </r>
  <r>
    <n v="261"/>
    <x v="257"/>
    <x v="178"/>
    <x v="0"/>
    <x v="4"/>
    <x v="1"/>
    <n v="3"/>
    <n v="235.25"/>
    <n v="0.16"/>
    <n v="592.83000000000004"/>
    <n v="419.62"/>
    <n v="173.21"/>
    <x v="1"/>
    <n v="0.29217482246175125"/>
    <x v="2"/>
  </r>
  <r>
    <n v="262"/>
    <x v="258"/>
    <x v="179"/>
    <x v="0"/>
    <x v="0"/>
    <x v="0"/>
    <n v="10"/>
    <n v="419.86"/>
    <n v="0.24"/>
    <n v="3190.94"/>
    <n v="1651.61"/>
    <n v="1539.33"/>
    <x v="1"/>
    <n v="0.48240643822823365"/>
    <x v="1"/>
  </r>
  <r>
    <n v="263"/>
    <x v="259"/>
    <x v="180"/>
    <x v="0"/>
    <x v="4"/>
    <x v="2"/>
    <n v="3"/>
    <n v="91.46"/>
    <n v="0.12"/>
    <n v="241.45"/>
    <n v="136.94"/>
    <n v="104.51"/>
    <x v="2"/>
    <n v="0.43284323876579006"/>
    <x v="5"/>
  </r>
  <r>
    <n v="264"/>
    <x v="260"/>
    <x v="94"/>
    <x v="0"/>
    <x v="0"/>
    <x v="0"/>
    <n v="6"/>
    <n v="94"/>
    <n v="0.18"/>
    <n v="462.48"/>
    <n v="307.18"/>
    <n v="155.30000000000001"/>
    <x v="0"/>
    <n v="0.33579830479155859"/>
    <x v="3"/>
  </r>
  <r>
    <n v="265"/>
    <x v="261"/>
    <x v="181"/>
    <x v="3"/>
    <x v="3"/>
    <x v="0"/>
    <n v="6"/>
    <n v="440.33"/>
    <n v="0.13"/>
    <n v="2298.52"/>
    <n v="1463.92"/>
    <n v="834.6"/>
    <x v="1"/>
    <n v="0.36310321424220804"/>
    <x v="5"/>
  </r>
  <r>
    <n v="266"/>
    <x v="262"/>
    <x v="176"/>
    <x v="0"/>
    <x v="3"/>
    <x v="2"/>
    <n v="10"/>
    <n v="313.35000000000002"/>
    <n v="0.23"/>
    <n v="2412.8000000000002"/>
    <n v="1278.94"/>
    <n v="1133.8599999999999"/>
    <x v="2"/>
    <n v="0.46993534482758614"/>
    <x v="5"/>
  </r>
  <r>
    <n v="267"/>
    <x v="263"/>
    <x v="182"/>
    <x v="1"/>
    <x v="1"/>
    <x v="2"/>
    <n v="5"/>
    <n v="434.13"/>
    <n v="0.24"/>
    <n v="1649.69"/>
    <n v="1070.1099999999999"/>
    <n v="579.58000000000004"/>
    <x v="1"/>
    <n v="0.35132661287878331"/>
    <x v="5"/>
  </r>
  <r>
    <n v="268"/>
    <x v="264"/>
    <x v="132"/>
    <x v="3"/>
    <x v="3"/>
    <x v="1"/>
    <n v="5"/>
    <n v="196.95"/>
    <n v="0.05"/>
    <n v="935.51"/>
    <n v="632.75"/>
    <n v="302.76"/>
    <x v="3"/>
    <n v="0.32363096065247832"/>
    <x v="6"/>
  </r>
  <r>
    <n v="269"/>
    <x v="265"/>
    <x v="183"/>
    <x v="2"/>
    <x v="4"/>
    <x v="2"/>
    <n v="10"/>
    <n v="105.28"/>
    <n v="0.04"/>
    <n v="1010.69"/>
    <n v="692"/>
    <n v="318.69"/>
    <x v="2"/>
    <n v="0.31531923735269962"/>
    <x v="3"/>
  </r>
  <r>
    <n v="270"/>
    <x v="266"/>
    <x v="184"/>
    <x v="3"/>
    <x v="3"/>
    <x v="1"/>
    <n v="10"/>
    <n v="403.13"/>
    <n v="0.15"/>
    <n v="3426.61"/>
    <n v="2597.4"/>
    <n v="829.21"/>
    <x v="1"/>
    <n v="0.24199135588818102"/>
    <x v="2"/>
  </r>
  <r>
    <n v="271"/>
    <x v="267"/>
    <x v="185"/>
    <x v="1"/>
    <x v="0"/>
    <x v="1"/>
    <n v="10"/>
    <n v="264.17"/>
    <n v="0.23"/>
    <n v="2034.11"/>
    <n v="1463.42"/>
    <n v="570.69000000000005"/>
    <x v="4"/>
    <n v="0.28056004837496501"/>
    <x v="3"/>
  </r>
  <r>
    <n v="272"/>
    <x v="268"/>
    <x v="186"/>
    <x v="1"/>
    <x v="2"/>
    <x v="1"/>
    <n v="5"/>
    <n v="175.74"/>
    <n v="0.17"/>
    <n v="729.32"/>
    <n v="434.54"/>
    <n v="294.77999999999997"/>
    <x v="3"/>
    <n v="0.40418472001316286"/>
    <x v="3"/>
  </r>
  <r>
    <n v="273"/>
    <x v="269"/>
    <x v="5"/>
    <x v="0"/>
    <x v="0"/>
    <x v="0"/>
    <n v="6"/>
    <n v="41.22"/>
    <n v="0.15"/>
    <n v="210.22"/>
    <n v="132.31"/>
    <n v="77.91"/>
    <x v="0"/>
    <n v="0.37061174008181902"/>
    <x v="5"/>
  </r>
  <r>
    <n v="274"/>
    <x v="270"/>
    <x v="187"/>
    <x v="3"/>
    <x v="1"/>
    <x v="2"/>
    <n v="8"/>
    <n v="67.56"/>
    <n v="0.21"/>
    <n v="426.98"/>
    <n v="320.02999999999997"/>
    <n v="106.95"/>
    <x v="1"/>
    <n v="0.25048011616469157"/>
    <x v="6"/>
  </r>
  <r>
    <n v="275"/>
    <x v="271"/>
    <x v="188"/>
    <x v="2"/>
    <x v="4"/>
    <x v="0"/>
    <n v="7"/>
    <n v="355.8"/>
    <n v="7.0000000000000007E-2"/>
    <n v="2316.2600000000002"/>
    <n v="1493.32"/>
    <n v="822.94"/>
    <x v="2"/>
    <n v="0.35528826642950273"/>
    <x v="3"/>
  </r>
  <r>
    <n v="276"/>
    <x v="272"/>
    <x v="189"/>
    <x v="3"/>
    <x v="1"/>
    <x v="1"/>
    <n v="6"/>
    <n v="433.99"/>
    <n v="0.03"/>
    <n v="2525.8200000000002"/>
    <n v="1736.44"/>
    <n v="789.38"/>
    <x v="0"/>
    <n v="0.31252424955064095"/>
    <x v="0"/>
  </r>
  <r>
    <n v="277"/>
    <x v="273"/>
    <x v="64"/>
    <x v="2"/>
    <x v="2"/>
    <x v="2"/>
    <n v="2"/>
    <n v="35.78"/>
    <n v="0.28000000000000003"/>
    <n v="51.52"/>
    <n v="30.13"/>
    <n v="21.39"/>
    <x v="1"/>
    <n v="0.4151785714285714"/>
    <x v="0"/>
  </r>
  <r>
    <n v="278"/>
    <x v="274"/>
    <x v="190"/>
    <x v="3"/>
    <x v="2"/>
    <x v="2"/>
    <n v="3"/>
    <n v="40.32"/>
    <n v="0.28000000000000003"/>
    <n v="87.09"/>
    <n v="52.99"/>
    <n v="34.1"/>
    <x v="1"/>
    <n v="0.39154897232747732"/>
    <x v="2"/>
  </r>
  <r>
    <n v="279"/>
    <x v="275"/>
    <x v="85"/>
    <x v="0"/>
    <x v="1"/>
    <x v="2"/>
    <n v="2"/>
    <n v="166.83"/>
    <n v="0.09"/>
    <n v="303.63"/>
    <n v="153"/>
    <n v="150.63"/>
    <x v="2"/>
    <n v="0.49609722359450648"/>
    <x v="6"/>
  </r>
  <r>
    <n v="280"/>
    <x v="276"/>
    <x v="90"/>
    <x v="2"/>
    <x v="3"/>
    <x v="2"/>
    <n v="8"/>
    <n v="422.5"/>
    <n v="0.25"/>
    <n v="2535"/>
    <n v="1878.01"/>
    <n v="656.99"/>
    <x v="3"/>
    <n v="0.25916765285996057"/>
    <x v="6"/>
  </r>
  <r>
    <n v="281"/>
    <x v="55"/>
    <x v="191"/>
    <x v="1"/>
    <x v="3"/>
    <x v="0"/>
    <n v="3"/>
    <n v="323.07"/>
    <n v="0.21"/>
    <n v="765.68"/>
    <n v="454.63"/>
    <n v="311.05"/>
    <x v="0"/>
    <n v="0.40624020478528894"/>
    <x v="1"/>
  </r>
  <r>
    <n v="282"/>
    <x v="277"/>
    <x v="192"/>
    <x v="1"/>
    <x v="0"/>
    <x v="2"/>
    <n v="5"/>
    <n v="432.96"/>
    <n v="0.12"/>
    <n v="1905.02"/>
    <n v="1478.02"/>
    <n v="427"/>
    <x v="0"/>
    <n v="0.2241446284028514"/>
    <x v="4"/>
  </r>
  <r>
    <n v="283"/>
    <x v="278"/>
    <x v="193"/>
    <x v="0"/>
    <x v="2"/>
    <x v="2"/>
    <n v="1"/>
    <n v="155.88999999999999"/>
    <n v="0.1"/>
    <n v="140.30000000000001"/>
    <n v="80.400000000000006"/>
    <n v="59.9"/>
    <x v="0"/>
    <n v="0.42694226657163215"/>
    <x v="4"/>
  </r>
  <r>
    <n v="284"/>
    <x v="279"/>
    <x v="194"/>
    <x v="1"/>
    <x v="4"/>
    <x v="2"/>
    <n v="7"/>
    <n v="221.93"/>
    <n v="0.14000000000000001"/>
    <n v="1336.02"/>
    <n v="703.59"/>
    <n v="632.42999999999995"/>
    <x v="1"/>
    <n v="0.47336866214577622"/>
    <x v="1"/>
  </r>
  <r>
    <n v="285"/>
    <x v="280"/>
    <x v="195"/>
    <x v="3"/>
    <x v="2"/>
    <x v="2"/>
    <n v="6"/>
    <n v="182.72"/>
    <n v="0.24"/>
    <n v="833.2"/>
    <n v="592.34"/>
    <n v="240.86"/>
    <x v="2"/>
    <n v="0.28907825252040326"/>
    <x v="1"/>
  </r>
  <r>
    <n v="286"/>
    <x v="281"/>
    <x v="131"/>
    <x v="3"/>
    <x v="3"/>
    <x v="2"/>
    <n v="4"/>
    <n v="268.79000000000002"/>
    <n v="0.01"/>
    <n v="1064.4100000000001"/>
    <n v="816.03"/>
    <n v="248.38"/>
    <x v="4"/>
    <n v="0.23334993094766113"/>
    <x v="6"/>
  </r>
  <r>
    <n v="287"/>
    <x v="282"/>
    <x v="196"/>
    <x v="0"/>
    <x v="4"/>
    <x v="2"/>
    <n v="1"/>
    <n v="272.77"/>
    <n v="0.2"/>
    <n v="218.22"/>
    <n v="152.27000000000001"/>
    <n v="65.95"/>
    <x v="2"/>
    <n v="0.30221794519292461"/>
    <x v="2"/>
  </r>
  <r>
    <n v="288"/>
    <x v="283"/>
    <x v="173"/>
    <x v="2"/>
    <x v="0"/>
    <x v="0"/>
    <n v="8"/>
    <n v="363.05"/>
    <n v="0.16"/>
    <n v="2439.6999999999998"/>
    <n v="1308.49"/>
    <n v="1131.21"/>
    <x v="3"/>
    <n v="0.46366766405705623"/>
    <x v="6"/>
  </r>
  <r>
    <n v="289"/>
    <x v="284"/>
    <x v="197"/>
    <x v="0"/>
    <x v="3"/>
    <x v="1"/>
    <n v="9"/>
    <n v="126.29"/>
    <n v="0.14000000000000001"/>
    <n v="977.48"/>
    <n v="706.4"/>
    <n v="271.08"/>
    <x v="4"/>
    <n v="0.27732536727094159"/>
    <x v="5"/>
  </r>
  <r>
    <n v="290"/>
    <x v="102"/>
    <x v="47"/>
    <x v="0"/>
    <x v="1"/>
    <x v="2"/>
    <n v="3"/>
    <n v="243.36"/>
    <n v="0.27"/>
    <n v="532.96"/>
    <n v="277.13"/>
    <n v="255.83"/>
    <x v="1"/>
    <n v="0.48001726208345841"/>
    <x v="2"/>
  </r>
  <r>
    <n v="291"/>
    <x v="285"/>
    <x v="122"/>
    <x v="2"/>
    <x v="0"/>
    <x v="0"/>
    <n v="2"/>
    <n v="180.39"/>
    <n v="0.08"/>
    <n v="331.92"/>
    <n v="170.93"/>
    <n v="160.99"/>
    <x v="4"/>
    <n v="0.48502651241262956"/>
    <x v="1"/>
  </r>
  <r>
    <n v="292"/>
    <x v="286"/>
    <x v="198"/>
    <x v="0"/>
    <x v="1"/>
    <x v="0"/>
    <n v="5"/>
    <n v="116.58"/>
    <n v="0.06"/>
    <n v="547.92999999999995"/>
    <n v="406.37"/>
    <n v="141.56"/>
    <x v="1"/>
    <n v="0.25835416932819888"/>
    <x v="5"/>
  </r>
  <r>
    <n v="293"/>
    <x v="287"/>
    <x v="55"/>
    <x v="2"/>
    <x v="1"/>
    <x v="1"/>
    <n v="10"/>
    <n v="32.14"/>
    <n v="0.09"/>
    <n v="292.47000000000003"/>
    <n v="214.41"/>
    <n v="78.06"/>
    <x v="4"/>
    <n v="0.26689916914555339"/>
    <x v="6"/>
  </r>
  <r>
    <n v="294"/>
    <x v="288"/>
    <x v="199"/>
    <x v="3"/>
    <x v="1"/>
    <x v="1"/>
    <n v="9"/>
    <n v="440.75"/>
    <n v="0.03"/>
    <n v="3847.75"/>
    <n v="3003.46"/>
    <n v="844.29"/>
    <x v="1"/>
    <n v="0.21942433889935675"/>
    <x v="1"/>
  </r>
  <r>
    <n v="295"/>
    <x v="289"/>
    <x v="200"/>
    <x v="2"/>
    <x v="4"/>
    <x v="0"/>
    <n v="1"/>
    <n v="289.32"/>
    <n v="0.08"/>
    <n v="266.17"/>
    <n v="207.43"/>
    <n v="58.74"/>
    <x v="0"/>
    <n v="0.22068602772664087"/>
    <x v="5"/>
  </r>
  <r>
    <n v="296"/>
    <x v="290"/>
    <x v="195"/>
    <x v="0"/>
    <x v="4"/>
    <x v="1"/>
    <n v="10"/>
    <n v="28.08"/>
    <n v="0.17"/>
    <n v="233.06"/>
    <n v="153.37"/>
    <n v="79.69"/>
    <x v="4"/>
    <n v="0.34192911696558825"/>
    <x v="1"/>
  </r>
  <r>
    <n v="297"/>
    <x v="291"/>
    <x v="128"/>
    <x v="0"/>
    <x v="3"/>
    <x v="1"/>
    <n v="4"/>
    <n v="266.79000000000002"/>
    <n v="0.2"/>
    <n v="853.73"/>
    <n v="573.80999999999995"/>
    <n v="279.92"/>
    <x v="3"/>
    <n v="0.32787883757159758"/>
    <x v="3"/>
  </r>
  <r>
    <n v="298"/>
    <x v="292"/>
    <x v="175"/>
    <x v="1"/>
    <x v="1"/>
    <x v="1"/>
    <n v="5"/>
    <n v="139.38"/>
    <n v="0.03"/>
    <n v="675.99"/>
    <n v="457.84"/>
    <n v="218.15"/>
    <x v="2"/>
    <n v="0.32271187443601235"/>
    <x v="5"/>
  </r>
  <r>
    <n v="299"/>
    <x v="293"/>
    <x v="201"/>
    <x v="0"/>
    <x v="4"/>
    <x v="1"/>
    <n v="2"/>
    <n v="397.07"/>
    <n v="0"/>
    <n v="794.14"/>
    <n v="411.08"/>
    <n v="383.06"/>
    <x v="4"/>
    <n v="0.4823582743596847"/>
    <x v="0"/>
  </r>
  <r>
    <n v="300"/>
    <x v="294"/>
    <x v="202"/>
    <x v="3"/>
    <x v="1"/>
    <x v="0"/>
    <n v="8"/>
    <n v="373.9"/>
    <n v="0.13"/>
    <n v="2602.34"/>
    <n v="1309.19"/>
    <n v="1293.1500000000001"/>
    <x v="2"/>
    <n v="0.496918158272939"/>
    <x v="0"/>
  </r>
  <r>
    <n v="301"/>
    <x v="295"/>
    <x v="203"/>
    <x v="0"/>
    <x v="2"/>
    <x v="1"/>
    <n v="5"/>
    <n v="452.82"/>
    <n v="0.11"/>
    <n v="2015.05"/>
    <n v="1122.96"/>
    <n v="892.09"/>
    <x v="0"/>
    <n v="0.44271358030818098"/>
    <x v="5"/>
  </r>
  <r>
    <n v="302"/>
    <x v="296"/>
    <x v="204"/>
    <x v="2"/>
    <x v="3"/>
    <x v="0"/>
    <n v="9"/>
    <n v="497.08"/>
    <n v="0.24"/>
    <n v="3400.03"/>
    <n v="1911.72"/>
    <n v="1488.31"/>
    <x v="1"/>
    <n v="0.43773437293200351"/>
    <x v="4"/>
  </r>
  <r>
    <n v="303"/>
    <x v="17"/>
    <x v="97"/>
    <x v="3"/>
    <x v="1"/>
    <x v="0"/>
    <n v="1"/>
    <n v="322.89999999999998"/>
    <n v="0.12"/>
    <n v="284.14999999999998"/>
    <n v="178.94"/>
    <n v="105.21"/>
    <x v="3"/>
    <n v="0.37026218546542322"/>
    <x v="1"/>
  </r>
  <r>
    <n v="304"/>
    <x v="297"/>
    <x v="192"/>
    <x v="0"/>
    <x v="1"/>
    <x v="0"/>
    <n v="6"/>
    <n v="151.04"/>
    <n v="0.13"/>
    <n v="788.43"/>
    <n v="407.84"/>
    <n v="380.59"/>
    <x v="0"/>
    <n v="0.48271882094795987"/>
    <x v="4"/>
  </r>
  <r>
    <n v="305"/>
    <x v="298"/>
    <x v="205"/>
    <x v="1"/>
    <x v="2"/>
    <x v="1"/>
    <n v="2"/>
    <n v="419.67"/>
    <n v="7.0000000000000007E-2"/>
    <n v="780.59"/>
    <n v="571.74"/>
    <n v="208.85"/>
    <x v="2"/>
    <n v="0.26755402964424346"/>
    <x v="5"/>
  </r>
  <r>
    <n v="306"/>
    <x v="299"/>
    <x v="202"/>
    <x v="1"/>
    <x v="3"/>
    <x v="0"/>
    <n v="5"/>
    <n v="101.3"/>
    <n v="0.08"/>
    <n v="465.98"/>
    <n v="306.17"/>
    <n v="159.81"/>
    <x v="2"/>
    <n v="0.34295463324606207"/>
    <x v="0"/>
  </r>
  <r>
    <n v="307"/>
    <x v="300"/>
    <x v="16"/>
    <x v="0"/>
    <x v="1"/>
    <x v="0"/>
    <n v="9"/>
    <n v="308.69"/>
    <n v="0.24"/>
    <n v="2111.44"/>
    <n v="1156.4100000000001"/>
    <n v="955.03"/>
    <x v="3"/>
    <n v="0.45231216610464892"/>
    <x v="6"/>
  </r>
  <r>
    <n v="308"/>
    <x v="179"/>
    <x v="206"/>
    <x v="0"/>
    <x v="2"/>
    <x v="2"/>
    <n v="1"/>
    <n v="130.26"/>
    <n v="0.14000000000000001"/>
    <n v="112.02"/>
    <n v="70.33"/>
    <n v="41.69"/>
    <x v="2"/>
    <n v="0.37216568469916084"/>
    <x v="0"/>
  </r>
  <r>
    <n v="309"/>
    <x v="301"/>
    <x v="207"/>
    <x v="2"/>
    <x v="1"/>
    <x v="0"/>
    <n v="7"/>
    <n v="151.87"/>
    <n v="0.28000000000000003"/>
    <n v="765.42"/>
    <n v="571.20000000000005"/>
    <n v="194.22"/>
    <x v="0"/>
    <n v="0.25374304303519635"/>
    <x v="3"/>
  </r>
  <r>
    <n v="310"/>
    <x v="302"/>
    <x v="208"/>
    <x v="1"/>
    <x v="3"/>
    <x v="2"/>
    <n v="7"/>
    <n v="91.2"/>
    <n v="0.22"/>
    <n v="497.95"/>
    <n v="298.13"/>
    <n v="199.82"/>
    <x v="2"/>
    <n v="0.40128526960538208"/>
    <x v="3"/>
  </r>
  <r>
    <n v="311"/>
    <x v="303"/>
    <x v="209"/>
    <x v="0"/>
    <x v="0"/>
    <x v="2"/>
    <n v="1"/>
    <n v="105.1"/>
    <n v="0.28000000000000003"/>
    <n v="75.67"/>
    <n v="42.74"/>
    <n v="32.93"/>
    <x v="3"/>
    <n v="0.43517906700145365"/>
    <x v="2"/>
  </r>
  <r>
    <n v="312"/>
    <x v="304"/>
    <x v="58"/>
    <x v="1"/>
    <x v="3"/>
    <x v="1"/>
    <n v="3"/>
    <n v="458.82"/>
    <n v="0.27"/>
    <n v="1004.82"/>
    <n v="529.84"/>
    <n v="474.98"/>
    <x v="3"/>
    <n v="0.47270157839214982"/>
    <x v="3"/>
  </r>
  <r>
    <n v="313"/>
    <x v="305"/>
    <x v="210"/>
    <x v="0"/>
    <x v="3"/>
    <x v="2"/>
    <n v="1"/>
    <n v="82.73"/>
    <n v="0.23"/>
    <n v="63.7"/>
    <n v="34.25"/>
    <n v="29.45"/>
    <x v="2"/>
    <n v="0.46232339089481944"/>
    <x v="3"/>
  </r>
  <r>
    <n v="314"/>
    <x v="306"/>
    <x v="211"/>
    <x v="2"/>
    <x v="1"/>
    <x v="1"/>
    <n v="7"/>
    <n v="379.69"/>
    <n v="0.18"/>
    <n v="2179.42"/>
    <n v="1743.52"/>
    <n v="435.9"/>
    <x v="3"/>
    <n v="0.20000734140275853"/>
    <x v="4"/>
  </r>
  <r>
    <n v="315"/>
    <x v="307"/>
    <x v="184"/>
    <x v="3"/>
    <x v="4"/>
    <x v="1"/>
    <n v="10"/>
    <n v="440.08"/>
    <n v="0.1"/>
    <n v="3960.72"/>
    <n v="2782.28"/>
    <n v="1178.44"/>
    <x v="2"/>
    <n v="0.29753176190187647"/>
    <x v="2"/>
  </r>
  <r>
    <n v="316"/>
    <x v="308"/>
    <x v="212"/>
    <x v="0"/>
    <x v="1"/>
    <x v="1"/>
    <n v="10"/>
    <n v="381.42"/>
    <n v="0.18"/>
    <n v="3127.64"/>
    <n v="2170.2199999999998"/>
    <n v="957.42"/>
    <x v="2"/>
    <n v="0.30611579337775446"/>
    <x v="2"/>
  </r>
  <r>
    <n v="317"/>
    <x v="309"/>
    <x v="213"/>
    <x v="0"/>
    <x v="0"/>
    <x v="2"/>
    <n v="1"/>
    <n v="308.2"/>
    <n v="0.11"/>
    <n v="274.3"/>
    <n v="203.63"/>
    <n v="70.67"/>
    <x v="1"/>
    <n v="0.25763762304046661"/>
    <x v="4"/>
  </r>
  <r>
    <n v="318"/>
    <x v="310"/>
    <x v="214"/>
    <x v="1"/>
    <x v="1"/>
    <x v="2"/>
    <n v="6"/>
    <n v="405.82"/>
    <n v="0.28999999999999998"/>
    <n v="1728.79"/>
    <n v="902.54"/>
    <n v="826.25"/>
    <x v="3"/>
    <n v="0.47793543461033439"/>
    <x v="6"/>
  </r>
  <r>
    <n v="319"/>
    <x v="311"/>
    <x v="5"/>
    <x v="0"/>
    <x v="1"/>
    <x v="1"/>
    <n v="1"/>
    <n v="45.99"/>
    <n v="0.28999999999999998"/>
    <n v="32.65"/>
    <n v="20.75"/>
    <n v="11.9"/>
    <x v="1"/>
    <n v="0.36447166921898932"/>
    <x v="5"/>
  </r>
  <r>
    <n v="320"/>
    <x v="312"/>
    <x v="215"/>
    <x v="1"/>
    <x v="0"/>
    <x v="2"/>
    <n v="5"/>
    <n v="219.77"/>
    <n v="0.19"/>
    <n v="890.07"/>
    <n v="468.3"/>
    <n v="421.77"/>
    <x v="4"/>
    <n v="0.47386160639050856"/>
    <x v="3"/>
  </r>
  <r>
    <n v="321"/>
    <x v="313"/>
    <x v="101"/>
    <x v="3"/>
    <x v="2"/>
    <x v="0"/>
    <n v="3"/>
    <n v="489.63"/>
    <n v="0.28000000000000003"/>
    <n v="1057.5999999999999"/>
    <n v="686.27"/>
    <n v="371.33"/>
    <x v="4"/>
    <n v="0.35110627836611197"/>
    <x v="3"/>
  </r>
  <r>
    <n v="322"/>
    <x v="314"/>
    <x v="139"/>
    <x v="0"/>
    <x v="0"/>
    <x v="1"/>
    <n v="9"/>
    <n v="323.14"/>
    <n v="0.24"/>
    <n v="2210.2800000000002"/>
    <n v="1725.91"/>
    <n v="484.37"/>
    <x v="1"/>
    <n v="0.2191441808277684"/>
    <x v="0"/>
  </r>
  <r>
    <n v="323"/>
    <x v="315"/>
    <x v="216"/>
    <x v="2"/>
    <x v="3"/>
    <x v="2"/>
    <n v="6"/>
    <n v="185.52"/>
    <n v="0.17"/>
    <n v="923.89"/>
    <n v="651.17999999999995"/>
    <n v="272.70999999999998"/>
    <x v="4"/>
    <n v="0.29517583262076652"/>
    <x v="4"/>
  </r>
  <r>
    <n v="324"/>
    <x v="316"/>
    <x v="217"/>
    <x v="2"/>
    <x v="2"/>
    <x v="0"/>
    <n v="4"/>
    <n v="162.86000000000001"/>
    <n v="0.15"/>
    <n v="553.72"/>
    <n v="438.27"/>
    <n v="115.45"/>
    <x v="2"/>
    <n v="0.20849888030051289"/>
    <x v="5"/>
  </r>
  <r>
    <n v="325"/>
    <x v="317"/>
    <x v="218"/>
    <x v="1"/>
    <x v="3"/>
    <x v="1"/>
    <n v="10"/>
    <n v="464.95"/>
    <n v="0.1"/>
    <n v="4184.55"/>
    <n v="3108.2"/>
    <n v="1076.3499999999999"/>
    <x v="4"/>
    <n v="0.25722001170974174"/>
    <x v="4"/>
  </r>
  <r>
    <n v="326"/>
    <x v="318"/>
    <x v="219"/>
    <x v="3"/>
    <x v="3"/>
    <x v="0"/>
    <n v="7"/>
    <n v="252.74"/>
    <n v="7.0000000000000007E-2"/>
    <n v="1645.34"/>
    <n v="859.94"/>
    <n v="785.4"/>
    <x v="4"/>
    <n v="0.47734814688757338"/>
    <x v="0"/>
  </r>
  <r>
    <n v="327"/>
    <x v="319"/>
    <x v="200"/>
    <x v="2"/>
    <x v="4"/>
    <x v="1"/>
    <n v="4"/>
    <n v="139.59"/>
    <n v="0"/>
    <n v="558.36"/>
    <n v="410.74"/>
    <n v="147.62"/>
    <x v="1"/>
    <n v="0.26438140267927501"/>
    <x v="5"/>
  </r>
  <r>
    <n v="328"/>
    <x v="320"/>
    <x v="220"/>
    <x v="0"/>
    <x v="2"/>
    <x v="1"/>
    <n v="1"/>
    <n v="64.739999999999995"/>
    <n v="0.12"/>
    <n v="56.97"/>
    <n v="39.049999999999997"/>
    <n v="17.920000000000002"/>
    <x v="4"/>
    <n v="0.31455151834298756"/>
    <x v="4"/>
  </r>
  <r>
    <n v="329"/>
    <x v="321"/>
    <x v="221"/>
    <x v="3"/>
    <x v="0"/>
    <x v="0"/>
    <n v="4"/>
    <n v="295.63"/>
    <n v="0.11"/>
    <n v="1052.44"/>
    <n v="824.01"/>
    <n v="228.43"/>
    <x v="3"/>
    <n v="0.21704800273649805"/>
    <x v="6"/>
  </r>
  <r>
    <n v="330"/>
    <x v="322"/>
    <x v="139"/>
    <x v="1"/>
    <x v="4"/>
    <x v="2"/>
    <n v="2"/>
    <n v="58.42"/>
    <n v="0.1"/>
    <n v="105.16"/>
    <n v="72.739999999999995"/>
    <n v="32.42"/>
    <x v="1"/>
    <n v="0.30829212628375813"/>
    <x v="0"/>
  </r>
  <r>
    <n v="331"/>
    <x v="323"/>
    <x v="34"/>
    <x v="3"/>
    <x v="3"/>
    <x v="2"/>
    <n v="6"/>
    <n v="486.54"/>
    <n v="0.16"/>
    <n v="2452.16"/>
    <n v="1855.47"/>
    <n v="596.69000000000005"/>
    <x v="3"/>
    <n v="0.24333240897820702"/>
    <x v="0"/>
  </r>
  <r>
    <n v="332"/>
    <x v="324"/>
    <x v="197"/>
    <x v="2"/>
    <x v="2"/>
    <x v="0"/>
    <n v="10"/>
    <n v="175.98"/>
    <n v="0.13"/>
    <n v="1531.03"/>
    <n v="1106.31"/>
    <n v="424.72"/>
    <x v="1"/>
    <n v="0.27740801943789478"/>
    <x v="5"/>
  </r>
  <r>
    <n v="333"/>
    <x v="325"/>
    <x v="30"/>
    <x v="1"/>
    <x v="2"/>
    <x v="1"/>
    <n v="10"/>
    <n v="455.86"/>
    <n v="0.15"/>
    <n v="3874.81"/>
    <n v="2819.92"/>
    <n v="1054.8900000000001"/>
    <x v="4"/>
    <n v="0.27224302610966733"/>
    <x v="1"/>
  </r>
  <r>
    <n v="334"/>
    <x v="326"/>
    <x v="189"/>
    <x v="0"/>
    <x v="1"/>
    <x v="0"/>
    <n v="1"/>
    <n v="251.19"/>
    <n v="0.25"/>
    <n v="188.39"/>
    <n v="99.43"/>
    <n v="88.96"/>
    <x v="1"/>
    <n v="0.47221190084399384"/>
    <x v="0"/>
  </r>
  <r>
    <n v="335"/>
    <x v="327"/>
    <x v="17"/>
    <x v="0"/>
    <x v="0"/>
    <x v="1"/>
    <n v="4"/>
    <n v="319.85000000000002"/>
    <n v="0.14000000000000001"/>
    <n v="1100.28"/>
    <n v="657.62"/>
    <n v="442.66"/>
    <x v="1"/>
    <n v="0.40231577416657582"/>
    <x v="2"/>
  </r>
  <r>
    <n v="336"/>
    <x v="328"/>
    <x v="199"/>
    <x v="1"/>
    <x v="4"/>
    <x v="2"/>
    <n v="10"/>
    <n v="308.54000000000002"/>
    <n v="0.27"/>
    <n v="2252.34"/>
    <n v="1586.29"/>
    <n v="666.05"/>
    <x v="0"/>
    <n v="0.29571467895610781"/>
    <x v="1"/>
  </r>
  <r>
    <n v="337"/>
    <x v="329"/>
    <x v="29"/>
    <x v="0"/>
    <x v="2"/>
    <x v="0"/>
    <n v="3"/>
    <n v="456.25"/>
    <n v="0.05"/>
    <n v="1300.31"/>
    <n v="924.79"/>
    <n v="375.52"/>
    <x v="3"/>
    <n v="0.28879267251655372"/>
    <x v="3"/>
  </r>
  <r>
    <n v="338"/>
    <x v="330"/>
    <x v="222"/>
    <x v="3"/>
    <x v="3"/>
    <x v="0"/>
    <n v="2"/>
    <n v="88.32"/>
    <n v="0.14000000000000001"/>
    <n v="151.91"/>
    <n v="99.86"/>
    <n v="52.05"/>
    <x v="3"/>
    <n v="0.34263708774932522"/>
    <x v="2"/>
  </r>
  <r>
    <n v="339"/>
    <x v="331"/>
    <x v="123"/>
    <x v="2"/>
    <x v="3"/>
    <x v="1"/>
    <n v="7"/>
    <n v="145.61000000000001"/>
    <n v="0.22"/>
    <n v="795.03"/>
    <n v="438.62"/>
    <n v="356.41"/>
    <x v="4"/>
    <n v="0.44829754852018167"/>
    <x v="2"/>
  </r>
  <r>
    <n v="340"/>
    <x v="332"/>
    <x v="223"/>
    <x v="2"/>
    <x v="2"/>
    <x v="0"/>
    <n v="8"/>
    <n v="283.82"/>
    <n v="0.12"/>
    <n v="1998.09"/>
    <n v="1362.3"/>
    <n v="635.79"/>
    <x v="1"/>
    <n v="0.31819887993033347"/>
    <x v="3"/>
  </r>
  <r>
    <n v="341"/>
    <x v="333"/>
    <x v="10"/>
    <x v="3"/>
    <x v="4"/>
    <x v="0"/>
    <n v="5"/>
    <n v="16.96"/>
    <n v="0.15"/>
    <n v="72.08"/>
    <n v="43.88"/>
    <n v="28.2"/>
    <x v="3"/>
    <n v="0.39123196448390679"/>
    <x v="5"/>
  </r>
  <r>
    <n v="342"/>
    <x v="334"/>
    <x v="181"/>
    <x v="0"/>
    <x v="0"/>
    <x v="1"/>
    <n v="5"/>
    <n v="488.84"/>
    <n v="0.2"/>
    <n v="1955.36"/>
    <n v="1522.62"/>
    <n v="432.74"/>
    <x v="4"/>
    <n v="0.22130963096309633"/>
    <x v="5"/>
  </r>
  <r>
    <n v="343"/>
    <x v="335"/>
    <x v="173"/>
    <x v="3"/>
    <x v="0"/>
    <x v="2"/>
    <n v="4"/>
    <n v="23.61"/>
    <n v="0.21"/>
    <n v="74.61"/>
    <n v="38.76"/>
    <n v="35.85"/>
    <x v="1"/>
    <n v="0.48049859268194617"/>
    <x v="6"/>
  </r>
  <r>
    <n v="344"/>
    <x v="336"/>
    <x v="16"/>
    <x v="2"/>
    <x v="4"/>
    <x v="0"/>
    <n v="10"/>
    <n v="405.57"/>
    <n v="0.28000000000000003"/>
    <n v="2920.1"/>
    <n v="1646.64"/>
    <n v="1273.46"/>
    <x v="0"/>
    <n v="0.43610150337317216"/>
    <x v="6"/>
  </r>
  <r>
    <n v="345"/>
    <x v="304"/>
    <x v="224"/>
    <x v="3"/>
    <x v="3"/>
    <x v="1"/>
    <n v="1"/>
    <n v="130.72999999999999"/>
    <n v="0.01"/>
    <n v="129.41999999999999"/>
    <n v="85.87"/>
    <n v="43.55"/>
    <x v="0"/>
    <n v="0.33650131355277391"/>
    <x v="5"/>
  </r>
  <r>
    <n v="346"/>
    <x v="337"/>
    <x v="225"/>
    <x v="3"/>
    <x v="4"/>
    <x v="1"/>
    <n v="9"/>
    <n v="435.08"/>
    <n v="0.28999999999999998"/>
    <n v="2780.16"/>
    <n v="1579.71"/>
    <n v="1200.45"/>
    <x v="1"/>
    <n v="0.43179169544198898"/>
    <x v="5"/>
  </r>
  <r>
    <n v="347"/>
    <x v="338"/>
    <x v="72"/>
    <x v="1"/>
    <x v="0"/>
    <x v="0"/>
    <n v="5"/>
    <n v="408.83"/>
    <n v="7.0000000000000007E-2"/>
    <n v="1901.06"/>
    <n v="954.44"/>
    <n v="946.62"/>
    <x v="3"/>
    <n v="0.49794325271164508"/>
    <x v="4"/>
  </r>
  <r>
    <n v="348"/>
    <x v="339"/>
    <x v="108"/>
    <x v="3"/>
    <x v="0"/>
    <x v="0"/>
    <n v="7"/>
    <n v="492.71"/>
    <n v="0.28999999999999998"/>
    <n v="2448.77"/>
    <n v="1324.6"/>
    <n v="1124.17"/>
    <x v="0"/>
    <n v="0.45907537253396608"/>
    <x v="3"/>
  </r>
  <r>
    <n v="349"/>
    <x v="340"/>
    <x v="226"/>
    <x v="0"/>
    <x v="2"/>
    <x v="1"/>
    <n v="7"/>
    <n v="302.49"/>
    <n v="0.01"/>
    <n v="2096.2600000000002"/>
    <n v="1472.76"/>
    <n v="623.5"/>
    <x v="2"/>
    <n v="0.29743447854750837"/>
    <x v="5"/>
  </r>
  <r>
    <n v="350"/>
    <x v="341"/>
    <x v="3"/>
    <x v="0"/>
    <x v="2"/>
    <x v="2"/>
    <n v="7"/>
    <n v="414.3"/>
    <n v="0.15"/>
    <n v="2465.09"/>
    <n v="1817.82"/>
    <n v="647.27"/>
    <x v="2"/>
    <n v="0.26257459159706137"/>
    <x v="3"/>
  </r>
  <r>
    <n v="351"/>
    <x v="342"/>
    <x v="204"/>
    <x v="2"/>
    <x v="0"/>
    <x v="0"/>
    <n v="3"/>
    <n v="94.12"/>
    <n v="0.04"/>
    <n v="271.07"/>
    <n v="195.69"/>
    <n v="75.38"/>
    <x v="4"/>
    <n v="0.27808315195336997"/>
    <x v="4"/>
  </r>
  <r>
    <n v="352"/>
    <x v="343"/>
    <x v="30"/>
    <x v="0"/>
    <x v="0"/>
    <x v="0"/>
    <n v="2"/>
    <n v="155.91"/>
    <n v="0.24"/>
    <n v="236.98"/>
    <n v="177.04"/>
    <n v="59.94"/>
    <x v="4"/>
    <n v="0.25293273693982615"/>
    <x v="1"/>
  </r>
  <r>
    <n v="353"/>
    <x v="344"/>
    <x v="227"/>
    <x v="3"/>
    <x v="2"/>
    <x v="0"/>
    <n v="1"/>
    <n v="167.45"/>
    <n v="0.24"/>
    <n v="127.26"/>
    <n v="77.150000000000006"/>
    <n v="50.11"/>
    <x v="4"/>
    <n v="0.39376080465189373"/>
    <x v="0"/>
  </r>
  <r>
    <n v="354"/>
    <x v="345"/>
    <x v="228"/>
    <x v="2"/>
    <x v="3"/>
    <x v="2"/>
    <n v="3"/>
    <n v="375.54"/>
    <n v="0.16"/>
    <n v="946.36"/>
    <n v="673.75"/>
    <n v="272.61"/>
    <x v="1"/>
    <n v="0.28806162559702442"/>
    <x v="5"/>
  </r>
  <r>
    <n v="355"/>
    <x v="346"/>
    <x v="112"/>
    <x v="0"/>
    <x v="0"/>
    <x v="1"/>
    <n v="2"/>
    <n v="209.46"/>
    <n v="0.06"/>
    <n v="393.78"/>
    <n v="304.43"/>
    <n v="89.35"/>
    <x v="4"/>
    <n v="0.22690334704657422"/>
    <x v="1"/>
  </r>
  <r>
    <n v="356"/>
    <x v="347"/>
    <x v="229"/>
    <x v="1"/>
    <x v="4"/>
    <x v="1"/>
    <n v="1"/>
    <n v="101.71"/>
    <n v="0.13"/>
    <n v="88.49"/>
    <n v="62.59"/>
    <n v="25.9"/>
    <x v="0"/>
    <n v="0.29268843937168043"/>
    <x v="6"/>
  </r>
  <r>
    <n v="357"/>
    <x v="348"/>
    <x v="230"/>
    <x v="0"/>
    <x v="1"/>
    <x v="1"/>
    <n v="10"/>
    <n v="423.28"/>
    <n v="0.27"/>
    <n v="3089.94"/>
    <n v="1962.96"/>
    <n v="1126.98"/>
    <x v="4"/>
    <n v="0.36472552865104174"/>
    <x v="1"/>
  </r>
  <r>
    <n v="358"/>
    <x v="349"/>
    <x v="231"/>
    <x v="3"/>
    <x v="3"/>
    <x v="2"/>
    <n v="5"/>
    <n v="438.8"/>
    <n v="0.18"/>
    <n v="1799.08"/>
    <n v="1348.23"/>
    <n v="450.85"/>
    <x v="0"/>
    <n v="0.25060030682348761"/>
    <x v="1"/>
  </r>
  <r>
    <n v="359"/>
    <x v="350"/>
    <x v="192"/>
    <x v="0"/>
    <x v="2"/>
    <x v="2"/>
    <n v="6"/>
    <n v="135.77000000000001"/>
    <n v="0.23"/>
    <n v="627.26"/>
    <n v="333.76"/>
    <n v="293.5"/>
    <x v="2"/>
    <n v="0.46790804451104806"/>
    <x v="4"/>
  </r>
  <r>
    <n v="360"/>
    <x v="25"/>
    <x v="21"/>
    <x v="1"/>
    <x v="1"/>
    <x v="0"/>
    <n v="1"/>
    <n v="492.5"/>
    <n v="0.19"/>
    <n v="398.93"/>
    <n v="240.1"/>
    <n v="158.83000000000001"/>
    <x v="4"/>
    <n v="0.39814002456571329"/>
    <x v="4"/>
  </r>
  <r>
    <n v="361"/>
    <x v="351"/>
    <x v="219"/>
    <x v="1"/>
    <x v="2"/>
    <x v="1"/>
    <n v="4"/>
    <n v="179.44"/>
    <n v="0.17"/>
    <n v="595.74"/>
    <n v="475.49"/>
    <n v="120.25"/>
    <x v="1"/>
    <n v="0.20184980024843052"/>
    <x v="0"/>
  </r>
  <r>
    <n v="362"/>
    <x v="352"/>
    <x v="73"/>
    <x v="2"/>
    <x v="3"/>
    <x v="0"/>
    <n v="2"/>
    <n v="343.92"/>
    <n v="0.17"/>
    <n v="570.91"/>
    <n v="423.8"/>
    <n v="147.11000000000001"/>
    <x v="3"/>
    <n v="0.2576763412797114"/>
    <x v="4"/>
  </r>
  <r>
    <n v="363"/>
    <x v="353"/>
    <x v="205"/>
    <x v="2"/>
    <x v="4"/>
    <x v="0"/>
    <n v="9"/>
    <n v="172.52"/>
    <n v="0.16"/>
    <n v="1304.25"/>
    <n v="856.41"/>
    <n v="447.84"/>
    <x v="4"/>
    <n v="0.34336975273145481"/>
    <x v="5"/>
  </r>
  <r>
    <n v="364"/>
    <x v="354"/>
    <x v="232"/>
    <x v="1"/>
    <x v="2"/>
    <x v="2"/>
    <n v="7"/>
    <n v="83.67"/>
    <n v="0.13"/>
    <n v="509.55"/>
    <n v="323.38"/>
    <n v="186.17"/>
    <x v="3"/>
    <n v="0.36536159356294767"/>
    <x v="1"/>
  </r>
  <r>
    <n v="365"/>
    <x v="355"/>
    <x v="147"/>
    <x v="2"/>
    <x v="0"/>
    <x v="2"/>
    <n v="1"/>
    <n v="217.67"/>
    <n v="0.27"/>
    <n v="158.9"/>
    <n v="101.31"/>
    <n v="57.59"/>
    <x v="3"/>
    <n v="0.36242920075519197"/>
    <x v="6"/>
  </r>
  <r>
    <n v="366"/>
    <x v="356"/>
    <x v="111"/>
    <x v="0"/>
    <x v="3"/>
    <x v="0"/>
    <n v="8"/>
    <n v="17.3"/>
    <n v="0.2"/>
    <n v="110.72"/>
    <n v="67.83"/>
    <n v="42.89"/>
    <x v="1"/>
    <n v="0.38737355491329478"/>
    <x v="1"/>
  </r>
  <r>
    <n v="367"/>
    <x v="357"/>
    <x v="173"/>
    <x v="3"/>
    <x v="0"/>
    <x v="1"/>
    <n v="10"/>
    <n v="432.89"/>
    <n v="0.25"/>
    <n v="3246.67"/>
    <n v="2176.1999999999998"/>
    <n v="1070.47"/>
    <x v="4"/>
    <n v="0.32971321384680302"/>
    <x v="6"/>
  </r>
  <r>
    <n v="368"/>
    <x v="358"/>
    <x v="40"/>
    <x v="1"/>
    <x v="2"/>
    <x v="1"/>
    <n v="10"/>
    <n v="136.54"/>
    <n v="0.28000000000000003"/>
    <n v="983.09"/>
    <n v="534.9"/>
    <n v="448.19"/>
    <x v="2"/>
    <n v="0.45589925642616647"/>
    <x v="5"/>
  </r>
  <r>
    <n v="369"/>
    <x v="359"/>
    <x v="12"/>
    <x v="1"/>
    <x v="0"/>
    <x v="0"/>
    <n v="1"/>
    <n v="496.15"/>
    <n v="0.12"/>
    <n v="436.61"/>
    <n v="346.53"/>
    <n v="90.08"/>
    <x v="0"/>
    <n v="0.20631685027828037"/>
    <x v="3"/>
  </r>
  <r>
    <n v="370"/>
    <x v="360"/>
    <x v="18"/>
    <x v="2"/>
    <x v="2"/>
    <x v="0"/>
    <n v="1"/>
    <n v="485.49"/>
    <n v="0.12"/>
    <n v="427.23"/>
    <n v="241.16"/>
    <n v="186.07"/>
    <x v="2"/>
    <n v="0.43552653137654185"/>
    <x v="4"/>
  </r>
  <r>
    <n v="371"/>
    <x v="361"/>
    <x v="186"/>
    <x v="3"/>
    <x v="2"/>
    <x v="2"/>
    <n v="1"/>
    <n v="295.54000000000002"/>
    <n v="0.16"/>
    <n v="248.25"/>
    <n v="177.65"/>
    <n v="70.599999999999994"/>
    <x v="4"/>
    <n v="0.28439073514602214"/>
    <x v="3"/>
  </r>
  <r>
    <n v="372"/>
    <x v="362"/>
    <x v="211"/>
    <x v="1"/>
    <x v="0"/>
    <x v="2"/>
    <n v="1"/>
    <n v="31.57"/>
    <n v="0.03"/>
    <n v="30.62"/>
    <n v="24.06"/>
    <n v="6.56"/>
    <x v="0"/>
    <n v="0.21423905943827562"/>
    <x v="4"/>
  </r>
  <r>
    <n v="373"/>
    <x v="363"/>
    <x v="41"/>
    <x v="2"/>
    <x v="4"/>
    <x v="2"/>
    <n v="3"/>
    <n v="310.66000000000003"/>
    <n v="7.0000000000000007E-2"/>
    <n v="866.74"/>
    <n v="537.66999999999996"/>
    <n v="329.07"/>
    <x v="3"/>
    <n v="0.37966402842836372"/>
    <x v="1"/>
  </r>
  <r>
    <n v="374"/>
    <x v="364"/>
    <x v="233"/>
    <x v="2"/>
    <x v="2"/>
    <x v="0"/>
    <n v="4"/>
    <n v="78.27"/>
    <n v="0.21"/>
    <n v="247.33"/>
    <n v="171.35"/>
    <n v="75.98"/>
    <x v="2"/>
    <n v="0.30720090567258318"/>
    <x v="4"/>
  </r>
  <r>
    <n v="375"/>
    <x v="365"/>
    <x v="121"/>
    <x v="1"/>
    <x v="3"/>
    <x v="1"/>
    <n v="7"/>
    <n v="477.26"/>
    <n v="0.05"/>
    <n v="3173.78"/>
    <n v="2064.61"/>
    <n v="1109.17"/>
    <x v="0"/>
    <n v="0.34947916994876771"/>
    <x v="0"/>
  </r>
  <r>
    <n v="376"/>
    <x v="366"/>
    <x v="34"/>
    <x v="2"/>
    <x v="2"/>
    <x v="2"/>
    <n v="6"/>
    <n v="499.86"/>
    <n v="0.19"/>
    <n v="2429.3200000000002"/>
    <n v="1718.51"/>
    <n v="710.81"/>
    <x v="4"/>
    <n v="0.29259628208716837"/>
    <x v="0"/>
  </r>
  <r>
    <n v="377"/>
    <x v="367"/>
    <x v="167"/>
    <x v="2"/>
    <x v="4"/>
    <x v="2"/>
    <n v="8"/>
    <n v="300.48"/>
    <n v="0.13"/>
    <n v="2091.34"/>
    <n v="1105.3499999999999"/>
    <n v="985.99"/>
    <x v="0"/>
    <n v="0.47146327235169794"/>
    <x v="0"/>
  </r>
  <r>
    <n v="378"/>
    <x v="368"/>
    <x v="234"/>
    <x v="1"/>
    <x v="0"/>
    <x v="2"/>
    <n v="10"/>
    <n v="474.1"/>
    <n v="0.1"/>
    <n v="4266.8999999999996"/>
    <n v="3188.15"/>
    <n v="1078.75"/>
    <x v="0"/>
    <n v="0.25281820525440019"/>
    <x v="6"/>
  </r>
  <r>
    <n v="379"/>
    <x v="369"/>
    <x v="235"/>
    <x v="3"/>
    <x v="0"/>
    <x v="2"/>
    <n v="2"/>
    <n v="32.28"/>
    <n v="0.18"/>
    <n v="52.94"/>
    <n v="33.619999999999997"/>
    <n v="19.32"/>
    <x v="1"/>
    <n v="0.364941443143181"/>
    <x v="1"/>
  </r>
  <r>
    <n v="380"/>
    <x v="370"/>
    <x v="35"/>
    <x v="1"/>
    <x v="4"/>
    <x v="2"/>
    <n v="4"/>
    <n v="231.58"/>
    <n v="0.05"/>
    <n v="880"/>
    <n v="699.34"/>
    <n v="180.66"/>
    <x v="0"/>
    <n v="0.20529545454545453"/>
    <x v="6"/>
  </r>
  <r>
    <n v="381"/>
    <x v="371"/>
    <x v="10"/>
    <x v="0"/>
    <x v="4"/>
    <x v="2"/>
    <n v="5"/>
    <n v="184.79"/>
    <n v="0.28999999999999998"/>
    <n v="656"/>
    <n v="333.49"/>
    <n v="322.51"/>
    <x v="4"/>
    <n v="0.49163109756097562"/>
    <x v="5"/>
  </r>
  <r>
    <n v="382"/>
    <x v="372"/>
    <x v="0"/>
    <x v="3"/>
    <x v="2"/>
    <x v="0"/>
    <n v="7"/>
    <n v="426.43"/>
    <n v="0.28000000000000003"/>
    <n v="2149.21"/>
    <n v="1339.36"/>
    <n v="809.85"/>
    <x v="4"/>
    <n v="0.37681287542864589"/>
    <x v="0"/>
  </r>
  <r>
    <n v="383"/>
    <x v="373"/>
    <x v="81"/>
    <x v="0"/>
    <x v="1"/>
    <x v="1"/>
    <n v="8"/>
    <n v="277.58999999999997"/>
    <n v="0.04"/>
    <n v="2131.89"/>
    <n v="1704.04"/>
    <n v="427.85"/>
    <x v="3"/>
    <n v="0.20069046714417726"/>
    <x v="6"/>
  </r>
  <r>
    <n v="384"/>
    <x v="374"/>
    <x v="103"/>
    <x v="2"/>
    <x v="4"/>
    <x v="0"/>
    <n v="7"/>
    <n v="41.62"/>
    <n v="7.0000000000000007E-2"/>
    <n v="270.95"/>
    <n v="198.87"/>
    <n v="72.08"/>
    <x v="4"/>
    <n v="0.26602694224026574"/>
    <x v="5"/>
  </r>
  <r>
    <n v="385"/>
    <x v="375"/>
    <x v="27"/>
    <x v="2"/>
    <x v="1"/>
    <x v="1"/>
    <n v="5"/>
    <n v="278.83"/>
    <n v="0.1"/>
    <n v="1254.73"/>
    <n v="766.56"/>
    <n v="488.17"/>
    <x v="2"/>
    <n v="0.38906378264646579"/>
    <x v="0"/>
  </r>
  <r>
    <n v="386"/>
    <x v="376"/>
    <x v="111"/>
    <x v="2"/>
    <x v="0"/>
    <x v="1"/>
    <n v="6"/>
    <n v="127.37"/>
    <n v="7.0000000000000007E-2"/>
    <n v="710.72"/>
    <n v="375.11"/>
    <n v="335.61"/>
    <x v="3"/>
    <n v="0.47221127870328683"/>
    <x v="1"/>
  </r>
  <r>
    <n v="387"/>
    <x v="377"/>
    <x v="183"/>
    <x v="3"/>
    <x v="2"/>
    <x v="2"/>
    <n v="6"/>
    <n v="485.63"/>
    <n v="0.26"/>
    <n v="2156.1999999999998"/>
    <n v="1579.82"/>
    <n v="576.38"/>
    <x v="0"/>
    <n v="0.26731286522586034"/>
    <x v="3"/>
  </r>
  <r>
    <n v="388"/>
    <x v="378"/>
    <x v="94"/>
    <x v="3"/>
    <x v="2"/>
    <x v="2"/>
    <n v="3"/>
    <n v="308.81"/>
    <n v="0.04"/>
    <n v="889.37"/>
    <n v="449.24"/>
    <n v="440.13"/>
    <x v="0"/>
    <n v="0.49487839706758718"/>
    <x v="3"/>
  </r>
  <r>
    <n v="389"/>
    <x v="379"/>
    <x v="191"/>
    <x v="3"/>
    <x v="1"/>
    <x v="2"/>
    <n v="7"/>
    <n v="473.95"/>
    <n v="0.26"/>
    <n v="2455.06"/>
    <n v="1260.47"/>
    <n v="1194.5899999999999"/>
    <x v="0"/>
    <n v="0.4865828126400169"/>
    <x v="1"/>
  </r>
  <r>
    <n v="390"/>
    <x v="380"/>
    <x v="236"/>
    <x v="0"/>
    <x v="4"/>
    <x v="1"/>
    <n v="8"/>
    <n v="174.23"/>
    <n v="0.2"/>
    <n v="1115.07"/>
    <n v="659.56"/>
    <n v="455.51"/>
    <x v="1"/>
    <n v="0.40850350202229457"/>
    <x v="1"/>
  </r>
  <r>
    <n v="391"/>
    <x v="381"/>
    <x v="62"/>
    <x v="2"/>
    <x v="0"/>
    <x v="0"/>
    <n v="5"/>
    <n v="48.27"/>
    <n v="0.04"/>
    <n v="231.7"/>
    <n v="161.78"/>
    <n v="69.92"/>
    <x v="1"/>
    <n v="0.30176952956409153"/>
    <x v="1"/>
  </r>
  <r>
    <n v="392"/>
    <x v="382"/>
    <x v="237"/>
    <x v="2"/>
    <x v="1"/>
    <x v="0"/>
    <n v="7"/>
    <n v="132.86000000000001"/>
    <n v="0.02"/>
    <n v="911.42"/>
    <n v="638.62"/>
    <n v="272.8"/>
    <x v="2"/>
    <n v="0.29931315968488736"/>
    <x v="0"/>
  </r>
  <r>
    <n v="393"/>
    <x v="383"/>
    <x v="41"/>
    <x v="1"/>
    <x v="0"/>
    <x v="2"/>
    <n v="1"/>
    <n v="492.65"/>
    <n v="0.09"/>
    <n v="448.31"/>
    <n v="334.41"/>
    <n v="113.9"/>
    <x v="4"/>
    <n v="0.25406526733733353"/>
    <x v="1"/>
  </r>
  <r>
    <n v="394"/>
    <x v="384"/>
    <x v="139"/>
    <x v="3"/>
    <x v="1"/>
    <x v="1"/>
    <n v="4"/>
    <n v="324.06"/>
    <n v="0.12"/>
    <n v="1140.69"/>
    <n v="600.15"/>
    <n v="540.54"/>
    <x v="4"/>
    <n v="0.47387107803171757"/>
    <x v="0"/>
  </r>
  <r>
    <n v="395"/>
    <x v="385"/>
    <x v="238"/>
    <x v="1"/>
    <x v="1"/>
    <x v="2"/>
    <n v="6"/>
    <n v="138.38999999999999"/>
    <n v="0.09"/>
    <n v="755.61"/>
    <n v="445.6"/>
    <n v="310.01"/>
    <x v="2"/>
    <n v="0.41027778880639482"/>
    <x v="2"/>
  </r>
  <r>
    <n v="396"/>
    <x v="386"/>
    <x v="8"/>
    <x v="3"/>
    <x v="2"/>
    <x v="2"/>
    <n v="1"/>
    <n v="432.55"/>
    <n v="0.13"/>
    <n v="376.32"/>
    <n v="264.81"/>
    <n v="111.51"/>
    <x v="4"/>
    <n v="0.2963169642857143"/>
    <x v="0"/>
  </r>
  <r>
    <n v="397"/>
    <x v="387"/>
    <x v="80"/>
    <x v="2"/>
    <x v="3"/>
    <x v="1"/>
    <n v="3"/>
    <n v="62.95"/>
    <n v="0.24"/>
    <n v="143.53"/>
    <n v="110.36"/>
    <n v="33.17"/>
    <x v="3"/>
    <n v="0.23110151187904968"/>
    <x v="0"/>
  </r>
  <r>
    <n v="398"/>
    <x v="388"/>
    <x v="239"/>
    <x v="3"/>
    <x v="3"/>
    <x v="0"/>
    <n v="2"/>
    <n v="69.23"/>
    <n v="0.06"/>
    <n v="130.15"/>
    <n v="84.45"/>
    <n v="45.7"/>
    <x v="3"/>
    <n v="0.35113330772185941"/>
    <x v="6"/>
  </r>
  <r>
    <n v="399"/>
    <x v="389"/>
    <x v="170"/>
    <x v="0"/>
    <x v="2"/>
    <x v="1"/>
    <n v="8"/>
    <n v="387.43"/>
    <n v="0.16"/>
    <n v="2603.5300000000002"/>
    <n v="1638.87"/>
    <n v="964.66"/>
    <x v="0"/>
    <n v="0.37052002473564732"/>
    <x v="3"/>
  </r>
  <r>
    <n v="400"/>
    <x v="390"/>
    <x v="240"/>
    <x v="2"/>
    <x v="3"/>
    <x v="0"/>
    <n v="9"/>
    <n v="111.44"/>
    <n v="0.1"/>
    <n v="902.66"/>
    <n v="608.5"/>
    <n v="294.16000000000003"/>
    <x v="0"/>
    <n v="0.32588128420446238"/>
    <x v="2"/>
  </r>
  <r>
    <n v="401"/>
    <x v="391"/>
    <x v="235"/>
    <x v="0"/>
    <x v="3"/>
    <x v="0"/>
    <n v="5"/>
    <n v="422.75"/>
    <n v="0.12"/>
    <n v="1860.1"/>
    <n v="1192.3"/>
    <n v="667.8"/>
    <x v="3"/>
    <n v="0.35901295629267244"/>
    <x v="1"/>
  </r>
  <r>
    <n v="402"/>
    <x v="392"/>
    <x v="211"/>
    <x v="1"/>
    <x v="3"/>
    <x v="0"/>
    <n v="3"/>
    <n v="263.36"/>
    <n v="0"/>
    <n v="790.08"/>
    <n v="561.96"/>
    <n v="228.12"/>
    <x v="4"/>
    <n v="0.288730255164034"/>
    <x v="4"/>
  </r>
  <r>
    <n v="403"/>
    <x v="393"/>
    <x v="241"/>
    <x v="3"/>
    <x v="3"/>
    <x v="2"/>
    <n v="10"/>
    <n v="394.01"/>
    <n v="0.22"/>
    <n v="3073.28"/>
    <n v="2089.7800000000002"/>
    <n v="983.5"/>
    <x v="2"/>
    <n v="0.32001639941690962"/>
    <x v="3"/>
  </r>
  <r>
    <n v="404"/>
    <x v="394"/>
    <x v="242"/>
    <x v="3"/>
    <x v="4"/>
    <x v="2"/>
    <n v="8"/>
    <n v="205.43"/>
    <n v="7.0000000000000007E-2"/>
    <n v="1528.4"/>
    <n v="1081.95"/>
    <n v="446.45"/>
    <x v="4"/>
    <n v="0.29210285265637265"/>
    <x v="4"/>
  </r>
  <r>
    <n v="405"/>
    <x v="395"/>
    <x v="243"/>
    <x v="2"/>
    <x v="3"/>
    <x v="2"/>
    <n v="7"/>
    <n v="149.76"/>
    <n v="0.02"/>
    <n v="1027.3499999999999"/>
    <n v="615.48"/>
    <n v="411.87"/>
    <x v="1"/>
    <n v="0.40090524164111552"/>
    <x v="0"/>
  </r>
  <r>
    <n v="406"/>
    <x v="396"/>
    <x v="241"/>
    <x v="1"/>
    <x v="0"/>
    <x v="2"/>
    <n v="4"/>
    <n v="163.4"/>
    <n v="0.19"/>
    <n v="529.41999999999996"/>
    <n v="344.05"/>
    <n v="185.37"/>
    <x v="4"/>
    <n v="0.35013788674398399"/>
    <x v="3"/>
  </r>
  <r>
    <n v="407"/>
    <x v="397"/>
    <x v="12"/>
    <x v="2"/>
    <x v="4"/>
    <x v="0"/>
    <n v="6"/>
    <n v="407.43"/>
    <n v="0.16"/>
    <n v="2053.4499999999998"/>
    <n v="1195.2"/>
    <n v="858.25"/>
    <x v="2"/>
    <n v="0.41795514865226818"/>
    <x v="3"/>
  </r>
  <r>
    <n v="408"/>
    <x v="398"/>
    <x v="244"/>
    <x v="0"/>
    <x v="0"/>
    <x v="2"/>
    <n v="5"/>
    <n v="251.97"/>
    <n v="0.1"/>
    <n v="1133.8699999999999"/>
    <n v="881.17"/>
    <n v="252.7"/>
    <x v="1"/>
    <n v="0.22286505507686066"/>
    <x v="1"/>
  </r>
  <r>
    <n v="409"/>
    <x v="399"/>
    <x v="99"/>
    <x v="1"/>
    <x v="2"/>
    <x v="0"/>
    <n v="6"/>
    <n v="20.309999999999999"/>
    <n v="0.28000000000000003"/>
    <n v="87.74"/>
    <n v="61.87"/>
    <n v="25.87"/>
    <x v="1"/>
    <n v="0.29484841577387738"/>
    <x v="4"/>
  </r>
  <r>
    <n v="410"/>
    <x v="94"/>
    <x v="26"/>
    <x v="2"/>
    <x v="3"/>
    <x v="0"/>
    <n v="8"/>
    <n v="376.08"/>
    <n v="0"/>
    <n v="3008.64"/>
    <n v="2072.0500000000002"/>
    <n v="936.59"/>
    <x v="1"/>
    <n v="0.31130012231440124"/>
    <x v="6"/>
  </r>
  <r>
    <n v="411"/>
    <x v="400"/>
    <x v="245"/>
    <x v="0"/>
    <x v="0"/>
    <x v="2"/>
    <n v="7"/>
    <n v="426.28"/>
    <n v="0.22"/>
    <n v="2327.4899999999998"/>
    <n v="1857.75"/>
    <n v="469.74"/>
    <x v="1"/>
    <n v="0.2018225642215434"/>
    <x v="6"/>
  </r>
  <r>
    <n v="412"/>
    <x v="225"/>
    <x v="157"/>
    <x v="0"/>
    <x v="3"/>
    <x v="2"/>
    <n v="6"/>
    <n v="175.39"/>
    <n v="0.05"/>
    <n v="999.72"/>
    <n v="579.29999999999995"/>
    <n v="420.42"/>
    <x v="0"/>
    <n v="0.42053775057015963"/>
    <x v="5"/>
  </r>
  <r>
    <n v="413"/>
    <x v="401"/>
    <x v="246"/>
    <x v="1"/>
    <x v="4"/>
    <x v="1"/>
    <n v="9"/>
    <n v="233.19"/>
    <n v="0.28999999999999998"/>
    <n v="1490.08"/>
    <n v="760.14"/>
    <n v="729.94"/>
    <x v="2"/>
    <n v="0.48986631590250196"/>
    <x v="5"/>
  </r>
  <r>
    <n v="414"/>
    <x v="402"/>
    <x v="247"/>
    <x v="3"/>
    <x v="3"/>
    <x v="0"/>
    <n v="7"/>
    <n v="13.69"/>
    <n v="0"/>
    <n v="95.83"/>
    <n v="58.02"/>
    <n v="37.81"/>
    <x v="4"/>
    <n v="0.39455285401231349"/>
    <x v="4"/>
  </r>
  <r>
    <n v="415"/>
    <x v="403"/>
    <x v="13"/>
    <x v="1"/>
    <x v="3"/>
    <x v="0"/>
    <n v="5"/>
    <n v="440.93"/>
    <n v="0.15"/>
    <n v="1873.95"/>
    <n v="940.27"/>
    <n v="933.68"/>
    <x v="0"/>
    <n v="0.49824168200859142"/>
    <x v="0"/>
  </r>
  <r>
    <n v="416"/>
    <x v="404"/>
    <x v="248"/>
    <x v="0"/>
    <x v="4"/>
    <x v="1"/>
    <n v="9"/>
    <n v="221.07"/>
    <n v="0.24"/>
    <n v="1512.12"/>
    <n v="851.65"/>
    <n v="660.47"/>
    <x v="3"/>
    <n v="0.43678411766261943"/>
    <x v="5"/>
  </r>
  <r>
    <n v="417"/>
    <x v="405"/>
    <x v="175"/>
    <x v="1"/>
    <x v="0"/>
    <x v="0"/>
    <n v="8"/>
    <n v="88.4"/>
    <n v="0.28999999999999998"/>
    <n v="502.11"/>
    <n v="270.39999999999998"/>
    <n v="231.71"/>
    <x v="4"/>
    <n v="0.461472585688395"/>
    <x v="5"/>
  </r>
  <r>
    <n v="418"/>
    <x v="406"/>
    <x v="93"/>
    <x v="2"/>
    <x v="2"/>
    <x v="2"/>
    <n v="5"/>
    <n v="77.180000000000007"/>
    <n v="0.14000000000000001"/>
    <n v="331.87"/>
    <n v="172.5"/>
    <n v="159.37"/>
    <x v="1"/>
    <n v="0.48021815771235726"/>
    <x v="3"/>
  </r>
  <r>
    <n v="419"/>
    <x v="407"/>
    <x v="249"/>
    <x v="1"/>
    <x v="3"/>
    <x v="0"/>
    <n v="2"/>
    <n v="46.24"/>
    <n v="0.23"/>
    <n v="71.209999999999994"/>
    <n v="42.23"/>
    <n v="28.98"/>
    <x v="3"/>
    <n v="0.4069653138604129"/>
    <x v="6"/>
  </r>
  <r>
    <n v="420"/>
    <x v="408"/>
    <x v="95"/>
    <x v="1"/>
    <x v="4"/>
    <x v="1"/>
    <n v="8"/>
    <n v="275.39"/>
    <n v="0.28000000000000003"/>
    <n v="1586.25"/>
    <n v="1261.1199999999999"/>
    <n v="325.13"/>
    <x v="3"/>
    <n v="0.20496769109535068"/>
    <x v="3"/>
  </r>
  <r>
    <n v="421"/>
    <x v="409"/>
    <x v="75"/>
    <x v="3"/>
    <x v="1"/>
    <x v="2"/>
    <n v="8"/>
    <n v="129.97"/>
    <n v="0.28999999999999998"/>
    <n v="738.23"/>
    <n v="557.73"/>
    <n v="180.5"/>
    <x v="3"/>
    <n v="0.24450374544518647"/>
    <x v="3"/>
  </r>
  <r>
    <n v="422"/>
    <x v="410"/>
    <x v="11"/>
    <x v="2"/>
    <x v="2"/>
    <x v="1"/>
    <n v="5"/>
    <n v="158.16999999999999"/>
    <n v="0.05"/>
    <n v="751.31"/>
    <n v="446.14"/>
    <n v="305.17"/>
    <x v="1"/>
    <n v="0.40618386551490071"/>
    <x v="4"/>
  </r>
  <r>
    <n v="423"/>
    <x v="411"/>
    <x v="250"/>
    <x v="3"/>
    <x v="3"/>
    <x v="2"/>
    <n v="3"/>
    <n v="78.09"/>
    <n v="0.14000000000000001"/>
    <n v="201.47"/>
    <n v="115.71"/>
    <n v="85.76"/>
    <x v="0"/>
    <n v="0.42567131582865936"/>
    <x v="4"/>
  </r>
  <r>
    <n v="424"/>
    <x v="412"/>
    <x v="26"/>
    <x v="3"/>
    <x v="4"/>
    <x v="1"/>
    <n v="10"/>
    <n v="499.92"/>
    <n v="0.26"/>
    <n v="3699.41"/>
    <n v="2849.79"/>
    <n v="849.62"/>
    <x v="3"/>
    <n v="0.22966364906836498"/>
    <x v="6"/>
  </r>
  <r>
    <n v="425"/>
    <x v="413"/>
    <x v="198"/>
    <x v="2"/>
    <x v="1"/>
    <x v="1"/>
    <n v="3"/>
    <n v="247.27"/>
    <n v="0.2"/>
    <n v="593.45000000000005"/>
    <n v="415.8"/>
    <n v="177.65"/>
    <x v="0"/>
    <n v="0.29935125115848005"/>
    <x v="5"/>
  </r>
  <r>
    <n v="426"/>
    <x v="257"/>
    <x v="44"/>
    <x v="0"/>
    <x v="2"/>
    <x v="1"/>
    <n v="4"/>
    <n v="243.2"/>
    <n v="0.06"/>
    <n v="914.43"/>
    <n v="667.18"/>
    <n v="247.25"/>
    <x v="3"/>
    <n v="0.27038701704887197"/>
    <x v="6"/>
  </r>
  <r>
    <n v="427"/>
    <x v="414"/>
    <x v="89"/>
    <x v="0"/>
    <x v="1"/>
    <x v="1"/>
    <n v="3"/>
    <n v="256.82"/>
    <n v="0.21"/>
    <n v="608.66"/>
    <n v="318.69"/>
    <n v="289.97000000000003"/>
    <x v="0"/>
    <n v="0.47640718956396022"/>
    <x v="0"/>
  </r>
  <r>
    <n v="428"/>
    <x v="415"/>
    <x v="248"/>
    <x v="1"/>
    <x v="1"/>
    <x v="2"/>
    <n v="8"/>
    <n v="400.42"/>
    <n v="0.02"/>
    <n v="3139.29"/>
    <n v="2081.4299999999998"/>
    <n v="1057.8599999999999"/>
    <x v="3"/>
    <n v="0.33697428399415152"/>
    <x v="5"/>
  </r>
  <r>
    <n v="429"/>
    <x v="416"/>
    <x v="251"/>
    <x v="0"/>
    <x v="1"/>
    <x v="2"/>
    <n v="9"/>
    <n v="332.73"/>
    <n v="0.02"/>
    <n v="2934.68"/>
    <n v="2047.98"/>
    <n v="886.7"/>
    <x v="4"/>
    <n v="0.30214537871250019"/>
    <x v="0"/>
  </r>
  <r>
    <n v="430"/>
    <x v="417"/>
    <x v="252"/>
    <x v="0"/>
    <x v="2"/>
    <x v="2"/>
    <n v="10"/>
    <n v="402.86"/>
    <n v="0.19"/>
    <n v="3263.17"/>
    <n v="2218.1799999999998"/>
    <n v="1044.99"/>
    <x v="2"/>
    <n v="0.32023768298924055"/>
    <x v="3"/>
  </r>
  <r>
    <n v="431"/>
    <x v="418"/>
    <x v="136"/>
    <x v="3"/>
    <x v="0"/>
    <x v="2"/>
    <n v="7"/>
    <n v="344.34"/>
    <n v="0.18"/>
    <n v="1976.51"/>
    <n v="1506.11"/>
    <n v="470.4"/>
    <x v="4"/>
    <n v="0.23799525426129894"/>
    <x v="3"/>
  </r>
  <r>
    <n v="432"/>
    <x v="419"/>
    <x v="253"/>
    <x v="1"/>
    <x v="0"/>
    <x v="1"/>
    <n v="10"/>
    <n v="96.82"/>
    <n v="7.0000000000000007E-2"/>
    <n v="900.43"/>
    <n v="632.12"/>
    <n v="268.31"/>
    <x v="1"/>
    <n v="0.29797985406972227"/>
    <x v="4"/>
  </r>
  <r>
    <n v="433"/>
    <x v="420"/>
    <x v="91"/>
    <x v="0"/>
    <x v="3"/>
    <x v="1"/>
    <n v="7"/>
    <n v="266.10000000000002"/>
    <n v="0.2"/>
    <n v="1490.16"/>
    <n v="1004.17"/>
    <n v="485.99"/>
    <x v="4"/>
    <n v="0.32613276426692434"/>
    <x v="3"/>
  </r>
  <r>
    <n v="434"/>
    <x v="421"/>
    <x v="29"/>
    <x v="3"/>
    <x v="0"/>
    <x v="1"/>
    <n v="10"/>
    <n v="155.91"/>
    <n v="0.27"/>
    <n v="1138.1400000000001"/>
    <n v="675.18"/>
    <n v="462.96"/>
    <x v="2"/>
    <n v="0.4067689387948758"/>
    <x v="3"/>
  </r>
  <r>
    <n v="435"/>
    <x v="422"/>
    <x v="56"/>
    <x v="3"/>
    <x v="1"/>
    <x v="0"/>
    <n v="3"/>
    <n v="304.32"/>
    <n v="0.19"/>
    <n v="739.5"/>
    <n v="549.29999999999995"/>
    <n v="190.2"/>
    <x v="4"/>
    <n v="0.25720081135902634"/>
    <x v="2"/>
  </r>
  <r>
    <n v="436"/>
    <x v="191"/>
    <x v="254"/>
    <x v="2"/>
    <x v="4"/>
    <x v="1"/>
    <n v="5"/>
    <n v="85.69"/>
    <n v="0.12"/>
    <n v="377.04"/>
    <n v="268.79000000000002"/>
    <n v="108.25"/>
    <x v="0"/>
    <n v="0.2871048164650965"/>
    <x v="2"/>
  </r>
  <r>
    <n v="437"/>
    <x v="423"/>
    <x v="255"/>
    <x v="0"/>
    <x v="3"/>
    <x v="1"/>
    <n v="8"/>
    <n v="425.11"/>
    <n v="0.27"/>
    <n v="2482.64"/>
    <n v="1589.28"/>
    <n v="893.36"/>
    <x v="2"/>
    <n v="0.35984274804240651"/>
    <x v="3"/>
  </r>
  <r>
    <n v="438"/>
    <x v="424"/>
    <x v="256"/>
    <x v="1"/>
    <x v="3"/>
    <x v="0"/>
    <n v="5"/>
    <n v="372.34"/>
    <n v="0.21"/>
    <n v="1470.74"/>
    <n v="770.6"/>
    <n v="700.14"/>
    <x v="0"/>
    <n v="0.47604607204536492"/>
    <x v="6"/>
  </r>
  <r>
    <n v="439"/>
    <x v="425"/>
    <x v="163"/>
    <x v="1"/>
    <x v="1"/>
    <x v="0"/>
    <n v="3"/>
    <n v="488.17"/>
    <n v="0.25"/>
    <n v="1098.3800000000001"/>
    <n v="578.53"/>
    <n v="519.85"/>
    <x v="0"/>
    <n v="0.47328793313789397"/>
    <x v="3"/>
  </r>
  <r>
    <n v="440"/>
    <x v="426"/>
    <x v="142"/>
    <x v="0"/>
    <x v="1"/>
    <x v="0"/>
    <n v="7"/>
    <n v="450.71"/>
    <n v="0.28999999999999998"/>
    <n v="2240.0300000000002"/>
    <n v="1401.26"/>
    <n v="838.77"/>
    <x v="3"/>
    <n v="0.37444587795699158"/>
    <x v="3"/>
  </r>
  <r>
    <n v="441"/>
    <x v="427"/>
    <x v="193"/>
    <x v="1"/>
    <x v="0"/>
    <x v="0"/>
    <n v="6"/>
    <n v="349.74"/>
    <n v="0.13"/>
    <n v="1825.64"/>
    <n v="1328.99"/>
    <n v="496.65"/>
    <x v="4"/>
    <n v="0.27204158541662099"/>
    <x v="4"/>
  </r>
  <r>
    <n v="442"/>
    <x v="428"/>
    <x v="133"/>
    <x v="2"/>
    <x v="3"/>
    <x v="2"/>
    <n v="2"/>
    <n v="326.55"/>
    <n v="0.09"/>
    <n v="594.32000000000005"/>
    <n v="380.1"/>
    <n v="214.22"/>
    <x v="1"/>
    <n v="0.36044555121819893"/>
    <x v="6"/>
  </r>
  <r>
    <n v="443"/>
    <x v="429"/>
    <x v="234"/>
    <x v="3"/>
    <x v="0"/>
    <x v="0"/>
    <n v="5"/>
    <n v="77.97"/>
    <n v="0.18"/>
    <n v="319.68"/>
    <n v="247.65"/>
    <n v="72.03"/>
    <x v="0"/>
    <n v="0.22531906906906907"/>
    <x v="6"/>
  </r>
  <r>
    <n v="444"/>
    <x v="430"/>
    <x v="179"/>
    <x v="3"/>
    <x v="1"/>
    <x v="1"/>
    <n v="4"/>
    <n v="13.22"/>
    <n v="0.19"/>
    <n v="42.83"/>
    <n v="28.24"/>
    <n v="14.59"/>
    <x v="4"/>
    <n v="0.34064907774924119"/>
    <x v="1"/>
  </r>
  <r>
    <n v="445"/>
    <x v="431"/>
    <x v="124"/>
    <x v="3"/>
    <x v="2"/>
    <x v="0"/>
    <n v="9"/>
    <n v="167.47"/>
    <n v="0.08"/>
    <n v="1386.65"/>
    <n v="984.58"/>
    <n v="402.07"/>
    <x v="2"/>
    <n v="0.28995781199293258"/>
    <x v="5"/>
  </r>
  <r>
    <n v="446"/>
    <x v="432"/>
    <x v="257"/>
    <x v="0"/>
    <x v="2"/>
    <x v="1"/>
    <n v="7"/>
    <n v="420.54"/>
    <n v="0.17"/>
    <n v="2443.34"/>
    <n v="1515.46"/>
    <n v="927.88"/>
    <x v="3"/>
    <n v="0.37975885468252474"/>
    <x v="4"/>
  </r>
  <r>
    <n v="447"/>
    <x v="433"/>
    <x v="244"/>
    <x v="2"/>
    <x v="3"/>
    <x v="1"/>
    <n v="3"/>
    <n v="421.34"/>
    <n v="0.13"/>
    <n v="1099.7"/>
    <n v="705.51"/>
    <n v="394.19"/>
    <x v="4"/>
    <n v="0.3584523051741384"/>
    <x v="1"/>
  </r>
  <r>
    <n v="448"/>
    <x v="434"/>
    <x v="168"/>
    <x v="2"/>
    <x v="3"/>
    <x v="2"/>
    <n v="2"/>
    <n v="461.59"/>
    <n v="0.28000000000000003"/>
    <n v="664.69"/>
    <n v="468.51"/>
    <n v="196.18"/>
    <x v="2"/>
    <n v="0.29514510523702775"/>
    <x v="3"/>
  </r>
  <r>
    <n v="449"/>
    <x v="435"/>
    <x v="258"/>
    <x v="0"/>
    <x v="3"/>
    <x v="2"/>
    <n v="8"/>
    <n v="354.32"/>
    <n v="0.28000000000000003"/>
    <n v="2040.88"/>
    <n v="1600.39"/>
    <n v="440.49"/>
    <x v="1"/>
    <n v="0.21583336599898081"/>
    <x v="0"/>
  </r>
  <r>
    <n v="450"/>
    <x v="436"/>
    <x v="259"/>
    <x v="1"/>
    <x v="1"/>
    <x v="0"/>
    <n v="7"/>
    <n v="344.54"/>
    <n v="0.04"/>
    <n v="2315.31"/>
    <n v="1267.98"/>
    <n v="1047.33"/>
    <x v="4"/>
    <n v="0.45234979333221037"/>
    <x v="6"/>
  </r>
  <r>
    <n v="451"/>
    <x v="437"/>
    <x v="170"/>
    <x v="2"/>
    <x v="1"/>
    <x v="2"/>
    <n v="6"/>
    <n v="158.57"/>
    <n v="0.08"/>
    <n v="875.31"/>
    <n v="678.63"/>
    <n v="196.68"/>
    <x v="4"/>
    <n v="0.22469753573019846"/>
    <x v="3"/>
  </r>
  <r>
    <n v="452"/>
    <x v="438"/>
    <x v="131"/>
    <x v="1"/>
    <x v="3"/>
    <x v="0"/>
    <n v="1"/>
    <n v="21.86"/>
    <n v="0.23"/>
    <n v="16.829999999999998"/>
    <n v="10.24"/>
    <n v="6.59"/>
    <x v="2"/>
    <n v="0.39156268568033276"/>
    <x v="6"/>
  </r>
  <r>
    <n v="453"/>
    <x v="439"/>
    <x v="42"/>
    <x v="0"/>
    <x v="2"/>
    <x v="2"/>
    <n v="1"/>
    <n v="429.21"/>
    <n v="0.01"/>
    <n v="424.92"/>
    <n v="289.76"/>
    <n v="135.16"/>
    <x v="4"/>
    <n v="0.31808340393485829"/>
    <x v="3"/>
  </r>
  <r>
    <n v="454"/>
    <x v="440"/>
    <x v="260"/>
    <x v="1"/>
    <x v="0"/>
    <x v="2"/>
    <n v="9"/>
    <n v="294.11"/>
    <n v="0.25"/>
    <n v="1985.24"/>
    <n v="1476.37"/>
    <n v="508.87"/>
    <x v="1"/>
    <n v="0.25632669097942817"/>
    <x v="0"/>
  </r>
  <r>
    <n v="455"/>
    <x v="441"/>
    <x v="51"/>
    <x v="2"/>
    <x v="4"/>
    <x v="1"/>
    <n v="6"/>
    <n v="30.3"/>
    <n v="0.27"/>
    <n v="132.71"/>
    <n v="81.99"/>
    <n v="50.72"/>
    <x v="1"/>
    <n v="0.3821867229296963"/>
    <x v="6"/>
  </r>
  <r>
    <n v="456"/>
    <x v="442"/>
    <x v="261"/>
    <x v="1"/>
    <x v="3"/>
    <x v="2"/>
    <n v="5"/>
    <n v="256.49"/>
    <n v="0.28000000000000003"/>
    <n v="923.36"/>
    <n v="543.04999999999995"/>
    <n v="380.31"/>
    <x v="1"/>
    <n v="0.41187619130133424"/>
    <x v="6"/>
  </r>
  <r>
    <n v="457"/>
    <x v="443"/>
    <x v="88"/>
    <x v="3"/>
    <x v="0"/>
    <x v="2"/>
    <n v="9"/>
    <n v="145.69999999999999"/>
    <n v="0.06"/>
    <n v="1232.6199999999999"/>
    <n v="865"/>
    <n v="367.62"/>
    <x v="0"/>
    <n v="0.29824276743846445"/>
    <x v="3"/>
  </r>
  <r>
    <n v="458"/>
    <x v="444"/>
    <x v="72"/>
    <x v="1"/>
    <x v="3"/>
    <x v="1"/>
    <n v="1"/>
    <n v="234.96"/>
    <n v="0.06"/>
    <n v="220.86"/>
    <n v="130.53"/>
    <n v="90.33"/>
    <x v="2"/>
    <n v="0.40899212170605809"/>
    <x v="4"/>
  </r>
  <r>
    <n v="459"/>
    <x v="445"/>
    <x v="262"/>
    <x v="3"/>
    <x v="4"/>
    <x v="2"/>
    <n v="6"/>
    <n v="22.93"/>
    <n v="0.13"/>
    <n v="119.69"/>
    <n v="92.55"/>
    <n v="27.14"/>
    <x v="0"/>
    <n v="0.22675244381318407"/>
    <x v="4"/>
  </r>
  <r>
    <n v="460"/>
    <x v="446"/>
    <x v="263"/>
    <x v="2"/>
    <x v="1"/>
    <x v="1"/>
    <n v="7"/>
    <n v="471.2"/>
    <n v="0.03"/>
    <n v="3199.45"/>
    <n v="1999.77"/>
    <n v="1199.68"/>
    <x v="2"/>
    <n v="0.37496444701433063"/>
    <x v="4"/>
  </r>
  <r>
    <n v="461"/>
    <x v="447"/>
    <x v="68"/>
    <x v="0"/>
    <x v="1"/>
    <x v="2"/>
    <n v="8"/>
    <n v="226.72"/>
    <n v="0.13"/>
    <n v="1577.97"/>
    <n v="1190.32"/>
    <n v="387.65"/>
    <x v="0"/>
    <n v="0.24566373251709472"/>
    <x v="6"/>
  </r>
  <r>
    <n v="462"/>
    <x v="448"/>
    <x v="264"/>
    <x v="0"/>
    <x v="2"/>
    <x v="1"/>
    <n v="9"/>
    <n v="437.34"/>
    <n v="0.15"/>
    <n v="3345.65"/>
    <n v="2074.5100000000002"/>
    <n v="1271.1400000000001"/>
    <x v="4"/>
    <n v="0.37993812861476844"/>
    <x v="2"/>
  </r>
  <r>
    <n v="463"/>
    <x v="449"/>
    <x v="34"/>
    <x v="3"/>
    <x v="3"/>
    <x v="0"/>
    <n v="9"/>
    <n v="203.39"/>
    <n v="0.25"/>
    <n v="1372.88"/>
    <n v="944.76"/>
    <n v="428.12"/>
    <x v="3"/>
    <n v="0.31184080181807583"/>
    <x v="0"/>
  </r>
  <r>
    <n v="464"/>
    <x v="450"/>
    <x v="211"/>
    <x v="2"/>
    <x v="1"/>
    <x v="2"/>
    <n v="9"/>
    <n v="231.66"/>
    <n v="0.23"/>
    <n v="1605.4"/>
    <n v="843.59"/>
    <n v="761.81"/>
    <x v="0"/>
    <n v="0.47452971222125323"/>
    <x v="4"/>
  </r>
  <r>
    <n v="465"/>
    <x v="451"/>
    <x v="149"/>
    <x v="2"/>
    <x v="4"/>
    <x v="1"/>
    <n v="2"/>
    <n v="459.07"/>
    <n v="0.28000000000000003"/>
    <n v="661.06"/>
    <n v="446.02"/>
    <n v="215.04"/>
    <x v="4"/>
    <n v="0.32529573714942667"/>
    <x v="0"/>
  </r>
  <r>
    <n v="466"/>
    <x v="452"/>
    <x v="260"/>
    <x v="0"/>
    <x v="0"/>
    <x v="0"/>
    <n v="9"/>
    <n v="178.71"/>
    <n v="0.15"/>
    <n v="1367.13"/>
    <n v="824.08"/>
    <n v="543.04999999999995"/>
    <x v="3"/>
    <n v="0.39721899161016139"/>
    <x v="0"/>
  </r>
  <r>
    <n v="467"/>
    <x v="453"/>
    <x v="265"/>
    <x v="3"/>
    <x v="0"/>
    <x v="2"/>
    <n v="10"/>
    <n v="108.62"/>
    <n v="0.05"/>
    <n v="1031.8900000000001"/>
    <n v="790.68"/>
    <n v="241.21"/>
    <x v="1"/>
    <n v="0.2337555359582901"/>
    <x v="6"/>
  </r>
  <r>
    <n v="468"/>
    <x v="454"/>
    <x v="266"/>
    <x v="3"/>
    <x v="0"/>
    <x v="1"/>
    <n v="2"/>
    <n v="348.15"/>
    <n v="0.19"/>
    <n v="564"/>
    <n v="447.6"/>
    <n v="116.4"/>
    <x v="4"/>
    <n v="0.20638297872340428"/>
    <x v="3"/>
  </r>
  <r>
    <n v="469"/>
    <x v="455"/>
    <x v="82"/>
    <x v="3"/>
    <x v="0"/>
    <x v="2"/>
    <n v="3"/>
    <n v="496.1"/>
    <n v="0.28999999999999998"/>
    <n v="1056.69"/>
    <n v="759.11"/>
    <n v="297.58"/>
    <x v="0"/>
    <n v="0.28161523247120723"/>
    <x v="5"/>
  </r>
  <r>
    <n v="470"/>
    <x v="456"/>
    <x v="267"/>
    <x v="0"/>
    <x v="1"/>
    <x v="0"/>
    <n v="1"/>
    <n v="33.76"/>
    <n v="0.03"/>
    <n v="32.75"/>
    <n v="20.04"/>
    <n v="12.71"/>
    <x v="2"/>
    <n v="0.38809160305343515"/>
    <x v="0"/>
  </r>
  <r>
    <n v="471"/>
    <x v="457"/>
    <x v="268"/>
    <x v="0"/>
    <x v="2"/>
    <x v="1"/>
    <n v="5"/>
    <n v="20.22"/>
    <n v="0.16"/>
    <n v="84.92"/>
    <n v="46.09"/>
    <n v="38.83"/>
    <x v="0"/>
    <n v="0.45725388601036265"/>
    <x v="4"/>
  </r>
  <r>
    <n v="472"/>
    <x v="458"/>
    <x v="52"/>
    <x v="3"/>
    <x v="3"/>
    <x v="1"/>
    <n v="8"/>
    <n v="210.91"/>
    <n v="7.0000000000000007E-2"/>
    <n v="1569.17"/>
    <n v="942.92"/>
    <n v="626.25"/>
    <x v="4"/>
    <n v="0.39909633755424839"/>
    <x v="4"/>
  </r>
  <r>
    <n v="473"/>
    <x v="459"/>
    <x v="107"/>
    <x v="0"/>
    <x v="2"/>
    <x v="1"/>
    <n v="6"/>
    <n v="466.79"/>
    <n v="0.02"/>
    <n v="2744.73"/>
    <n v="1467.9"/>
    <n v="1276.83"/>
    <x v="4"/>
    <n v="0.46519329770141321"/>
    <x v="0"/>
  </r>
  <r>
    <n v="474"/>
    <x v="460"/>
    <x v="28"/>
    <x v="1"/>
    <x v="3"/>
    <x v="2"/>
    <n v="9"/>
    <n v="405.58"/>
    <n v="0.27"/>
    <n v="2664.66"/>
    <n v="1672.75"/>
    <n v="991.91"/>
    <x v="2"/>
    <n v="0.37224636538995592"/>
    <x v="1"/>
  </r>
  <r>
    <n v="475"/>
    <x v="461"/>
    <x v="227"/>
    <x v="1"/>
    <x v="1"/>
    <x v="1"/>
    <n v="10"/>
    <n v="234.55"/>
    <n v="0.05"/>
    <n v="2228.2199999999998"/>
    <n v="1382.3"/>
    <n v="845.92"/>
    <x v="0"/>
    <n v="0.37963935338521332"/>
    <x v="0"/>
  </r>
  <r>
    <n v="476"/>
    <x v="462"/>
    <x v="91"/>
    <x v="3"/>
    <x v="4"/>
    <x v="2"/>
    <n v="1"/>
    <n v="391.31"/>
    <n v="0.2"/>
    <n v="313.05"/>
    <n v="197.77"/>
    <n v="115.28"/>
    <x v="2"/>
    <n v="0.36824788372464462"/>
    <x v="3"/>
  </r>
  <r>
    <n v="477"/>
    <x v="463"/>
    <x v="116"/>
    <x v="0"/>
    <x v="2"/>
    <x v="0"/>
    <n v="10"/>
    <n v="343.43"/>
    <n v="0.25"/>
    <n v="2575.73"/>
    <n v="1672.68"/>
    <n v="903.05"/>
    <x v="1"/>
    <n v="0.35059963583139536"/>
    <x v="6"/>
  </r>
  <r>
    <n v="478"/>
    <x v="464"/>
    <x v="5"/>
    <x v="0"/>
    <x v="4"/>
    <x v="0"/>
    <n v="4"/>
    <n v="100.51"/>
    <n v="0.26"/>
    <n v="297.51"/>
    <n v="228.97"/>
    <n v="68.540000000000006"/>
    <x v="2"/>
    <n v="0.23037881079627578"/>
    <x v="5"/>
  </r>
  <r>
    <n v="479"/>
    <x v="465"/>
    <x v="21"/>
    <x v="2"/>
    <x v="3"/>
    <x v="2"/>
    <n v="4"/>
    <n v="100.99"/>
    <n v="0.11"/>
    <n v="359.52"/>
    <n v="237.28"/>
    <n v="122.24"/>
    <x v="3"/>
    <n v="0.34000890075656431"/>
    <x v="4"/>
  </r>
  <r>
    <n v="480"/>
    <x v="466"/>
    <x v="216"/>
    <x v="0"/>
    <x v="1"/>
    <x v="2"/>
    <n v="7"/>
    <n v="493.96"/>
    <n v="0.25"/>
    <n v="2593.29"/>
    <n v="1724.47"/>
    <n v="868.82"/>
    <x v="1"/>
    <n v="0.33502616367625682"/>
    <x v="4"/>
  </r>
  <r>
    <n v="481"/>
    <x v="467"/>
    <x v="127"/>
    <x v="2"/>
    <x v="3"/>
    <x v="1"/>
    <n v="3"/>
    <n v="183.93"/>
    <n v="7.0000000000000007E-2"/>
    <n v="513.16"/>
    <n v="303.31"/>
    <n v="209.85"/>
    <x v="2"/>
    <n v="0.40893678384909193"/>
    <x v="6"/>
  </r>
  <r>
    <n v="482"/>
    <x v="468"/>
    <x v="218"/>
    <x v="1"/>
    <x v="1"/>
    <x v="0"/>
    <n v="7"/>
    <n v="113.67"/>
    <n v="0.22"/>
    <n v="620.64"/>
    <n v="405.36"/>
    <n v="215.28"/>
    <x v="2"/>
    <n v="0.34686774941995363"/>
    <x v="4"/>
  </r>
  <r>
    <n v="483"/>
    <x v="469"/>
    <x v="209"/>
    <x v="1"/>
    <x v="2"/>
    <x v="1"/>
    <n v="7"/>
    <n v="461.5"/>
    <n v="0.25"/>
    <n v="2422.88"/>
    <n v="1376.61"/>
    <n v="1046.27"/>
    <x v="1"/>
    <n v="0.43182906293336853"/>
    <x v="2"/>
  </r>
  <r>
    <n v="484"/>
    <x v="470"/>
    <x v="269"/>
    <x v="3"/>
    <x v="3"/>
    <x v="0"/>
    <n v="3"/>
    <n v="35.53"/>
    <n v="0.17"/>
    <n v="88.47"/>
    <n v="59.37"/>
    <n v="29.1"/>
    <x v="2"/>
    <n v="0.32892505934214988"/>
    <x v="5"/>
  </r>
  <r>
    <n v="485"/>
    <x v="471"/>
    <x v="65"/>
    <x v="0"/>
    <x v="2"/>
    <x v="1"/>
    <n v="1"/>
    <n v="181.09"/>
    <n v="0"/>
    <n v="181.09"/>
    <n v="132.87"/>
    <n v="48.22"/>
    <x v="4"/>
    <n v="0.26627643713070848"/>
    <x v="4"/>
  </r>
  <r>
    <n v="486"/>
    <x v="472"/>
    <x v="143"/>
    <x v="2"/>
    <x v="3"/>
    <x v="0"/>
    <n v="7"/>
    <n v="214.82"/>
    <n v="0.28000000000000003"/>
    <n v="1082.69"/>
    <n v="626.84"/>
    <n v="455.85"/>
    <x v="1"/>
    <n v="0.42103464518929701"/>
    <x v="6"/>
  </r>
  <r>
    <n v="487"/>
    <x v="473"/>
    <x v="9"/>
    <x v="2"/>
    <x v="1"/>
    <x v="1"/>
    <n v="1"/>
    <n v="220.53"/>
    <n v="0.05"/>
    <n v="209.5"/>
    <n v="141.77000000000001"/>
    <n v="67.73"/>
    <x v="3"/>
    <n v="0.32329355608591887"/>
    <x v="5"/>
  </r>
  <r>
    <n v="488"/>
    <x v="249"/>
    <x v="270"/>
    <x v="0"/>
    <x v="2"/>
    <x v="0"/>
    <n v="4"/>
    <n v="98.52"/>
    <n v="0.2"/>
    <n v="315.26"/>
    <n v="233.2"/>
    <n v="82.06"/>
    <x v="0"/>
    <n v="0.2602930914166085"/>
    <x v="2"/>
  </r>
  <r>
    <n v="489"/>
    <x v="474"/>
    <x v="271"/>
    <x v="1"/>
    <x v="1"/>
    <x v="1"/>
    <n v="6"/>
    <n v="255.27"/>
    <n v="0.28000000000000003"/>
    <n v="1102.77"/>
    <n v="554.35"/>
    <n v="548.41999999999996"/>
    <x v="4"/>
    <n v="0.49731131604958417"/>
    <x v="2"/>
  </r>
  <r>
    <n v="490"/>
    <x v="475"/>
    <x v="272"/>
    <x v="3"/>
    <x v="2"/>
    <x v="2"/>
    <n v="10"/>
    <n v="406.79"/>
    <n v="0.06"/>
    <n v="3823.83"/>
    <n v="2214.4299999999998"/>
    <n v="1609.4"/>
    <x v="2"/>
    <n v="0.4208869118135482"/>
    <x v="2"/>
  </r>
  <r>
    <n v="491"/>
    <x v="476"/>
    <x v="273"/>
    <x v="3"/>
    <x v="0"/>
    <x v="1"/>
    <n v="10"/>
    <n v="329.53"/>
    <n v="0.09"/>
    <n v="2998.72"/>
    <n v="1796.47"/>
    <n v="1202.25"/>
    <x v="0"/>
    <n v="0.40092105965211827"/>
    <x v="2"/>
  </r>
  <r>
    <n v="492"/>
    <x v="477"/>
    <x v="16"/>
    <x v="1"/>
    <x v="4"/>
    <x v="1"/>
    <n v="4"/>
    <n v="470.87"/>
    <n v="0.24"/>
    <n v="1431.44"/>
    <n v="963.42"/>
    <n v="468.02"/>
    <x v="2"/>
    <n v="0.32695746940144188"/>
    <x v="6"/>
  </r>
  <r>
    <n v="493"/>
    <x v="478"/>
    <x v="274"/>
    <x v="1"/>
    <x v="1"/>
    <x v="0"/>
    <n v="7"/>
    <n v="161.63"/>
    <n v="0.26"/>
    <n v="837.24"/>
    <n v="591.26"/>
    <n v="245.98"/>
    <x v="0"/>
    <n v="0.29379867182647745"/>
    <x v="0"/>
  </r>
  <r>
    <n v="494"/>
    <x v="479"/>
    <x v="121"/>
    <x v="0"/>
    <x v="0"/>
    <x v="1"/>
    <n v="3"/>
    <n v="121.29"/>
    <n v="0.09"/>
    <n v="331.12"/>
    <n v="235.14"/>
    <n v="95.98"/>
    <x v="4"/>
    <n v="0.2898647016187485"/>
    <x v="0"/>
  </r>
  <r>
    <n v="495"/>
    <x v="480"/>
    <x v="84"/>
    <x v="0"/>
    <x v="1"/>
    <x v="1"/>
    <n v="8"/>
    <n v="87.1"/>
    <n v="0.3"/>
    <n v="487.76"/>
    <n v="318.89"/>
    <n v="168.87"/>
    <x v="2"/>
    <n v="0.34621535181236673"/>
    <x v="4"/>
  </r>
  <r>
    <n v="496"/>
    <x v="481"/>
    <x v="257"/>
    <x v="0"/>
    <x v="4"/>
    <x v="1"/>
    <n v="5"/>
    <n v="486.92"/>
    <n v="0.3"/>
    <n v="1704.22"/>
    <n v="1191.1600000000001"/>
    <n v="513.05999999999995"/>
    <x v="2"/>
    <n v="0.3010526809918907"/>
    <x v="4"/>
  </r>
  <r>
    <n v="497"/>
    <x v="482"/>
    <x v="275"/>
    <x v="3"/>
    <x v="2"/>
    <x v="0"/>
    <n v="1"/>
    <n v="196.68"/>
    <n v="0.14000000000000001"/>
    <n v="169.14"/>
    <n v="111.95"/>
    <n v="57.19"/>
    <x v="1"/>
    <n v="0.33812226557881048"/>
    <x v="0"/>
  </r>
  <r>
    <n v="498"/>
    <x v="483"/>
    <x v="105"/>
    <x v="1"/>
    <x v="1"/>
    <x v="2"/>
    <n v="6"/>
    <n v="106.15"/>
    <n v="0.06"/>
    <n v="598.69000000000005"/>
    <n v="320.91000000000003"/>
    <n v="277.77999999999997"/>
    <x v="2"/>
    <n v="0.46397968898762287"/>
    <x v="5"/>
  </r>
  <r>
    <n v="499"/>
    <x v="484"/>
    <x v="133"/>
    <x v="0"/>
    <x v="3"/>
    <x v="1"/>
    <n v="1"/>
    <n v="109.17"/>
    <n v="0.14000000000000001"/>
    <n v="93.89"/>
    <n v="58.31"/>
    <n v="35.58"/>
    <x v="1"/>
    <n v="0.37895409521780804"/>
    <x v="6"/>
  </r>
  <r>
    <n v="500"/>
    <x v="485"/>
    <x v="276"/>
    <x v="1"/>
    <x v="2"/>
    <x v="0"/>
    <n v="2"/>
    <n v="298.51"/>
    <n v="0.3"/>
    <n v="417.91"/>
    <n v="272.83999999999997"/>
    <n v="145.07"/>
    <x v="4"/>
    <n v="0.34713215764159744"/>
    <x v="4"/>
  </r>
  <r>
    <n v="501"/>
    <x v="486"/>
    <x v="40"/>
    <x v="3"/>
    <x v="1"/>
    <x v="2"/>
    <n v="8"/>
    <n v="269.89"/>
    <n v="0.28999999999999998"/>
    <n v="1532.98"/>
    <n v="780.34"/>
    <n v="752.64"/>
    <x v="4"/>
    <n v="0.49096530939738287"/>
    <x v="5"/>
  </r>
  <r>
    <n v="502"/>
    <x v="487"/>
    <x v="75"/>
    <x v="2"/>
    <x v="0"/>
    <x v="1"/>
    <n v="1"/>
    <n v="481.1"/>
    <n v="0.28000000000000003"/>
    <n v="346.39"/>
    <n v="250.14"/>
    <n v="96.25"/>
    <x v="2"/>
    <n v="0.27786598920292155"/>
    <x v="3"/>
  </r>
  <r>
    <n v="503"/>
    <x v="488"/>
    <x v="89"/>
    <x v="0"/>
    <x v="4"/>
    <x v="1"/>
    <n v="4"/>
    <n v="397.57"/>
    <n v="0.19"/>
    <n v="1288.1300000000001"/>
    <n v="795.77"/>
    <n v="492.36"/>
    <x v="0"/>
    <n v="0.38222850178165246"/>
    <x v="0"/>
  </r>
  <r>
    <n v="504"/>
    <x v="489"/>
    <x v="165"/>
    <x v="0"/>
    <x v="1"/>
    <x v="2"/>
    <n v="7"/>
    <n v="220.23"/>
    <n v="0.05"/>
    <n v="1464.53"/>
    <n v="778.19"/>
    <n v="686.34"/>
    <x v="0"/>
    <n v="0.46864181682860717"/>
    <x v="1"/>
  </r>
  <r>
    <n v="505"/>
    <x v="490"/>
    <x v="163"/>
    <x v="0"/>
    <x v="3"/>
    <x v="1"/>
    <n v="1"/>
    <n v="492.28"/>
    <n v="0.05"/>
    <n v="467.67"/>
    <n v="334.83"/>
    <n v="132.84"/>
    <x v="2"/>
    <n v="0.28404644300468279"/>
    <x v="3"/>
  </r>
  <r>
    <n v="506"/>
    <x v="491"/>
    <x v="94"/>
    <x v="3"/>
    <x v="0"/>
    <x v="0"/>
    <n v="7"/>
    <n v="187.68"/>
    <n v="0.21"/>
    <n v="1037.8699999999999"/>
    <n v="691.01"/>
    <n v="346.86"/>
    <x v="4"/>
    <n v="0.334203705666413"/>
    <x v="3"/>
  </r>
  <r>
    <n v="507"/>
    <x v="492"/>
    <x v="212"/>
    <x v="0"/>
    <x v="4"/>
    <x v="1"/>
    <n v="6"/>
    <n v="392.52"/>
    <n v="0.28000000000000003"/>
    <n v="1695.69"/>
    <n v="904.58"/>
    <n v="791.11"/>
    <x v="2"/>
    <n v="0.46654164381461233"/>
    <x v="2"/>
  </r>
  <r>
    <n v="508"/>
    <x v="493"/>
    <x v="277"/>
    <x v="2"/>
    <x v="0"/>
    <x v="0"/>
    <n v="6"/>
    <n v="307.17"/>
    <n v="0.28999999999999998"/>
    <n v="1308.54"/>
    <n v="748.53"/>
    <n v="560.01"/>
    <x v="2"/>
    <n v="0.4279655188225045"/>
    <x v="1"/>
  </r>
  <r>
    <n v="509"/>
    <x v="494"/>
    <x v="278"/>
    <x v="3"/>
    <x v="3"/>
    <x v="1"/>
    <n v="8"/>
    <n v="56.98"/>
    <n v="0.11"/>
    <n v="405.7"/>
    <n v="233.25"/>
    <n v="172.45"/>
    <x v="2"/>
    <n v="0.4250677840769041"/>
    <x v="2"/>
  </r>
  <r>
    <n v="510"/>
    <x v="495"/>
    <x v="230"/>
    <x v="0"/>
    <x v="3"/>
    <x v="0"/>
    <n v="3"/>
    <n v="218.6"/>
    <n v="0.02"/>
    <n v="642.67999999999995"/>
    <n v="368.27"/>
    <n v="274.41000000000003"/>
    <x v="3"/>
    <n v="0.42697765606522692"/>
    <x v="1"/>
  </r>
  <r>
    <n v="511"/>
    <x v="496"/>
    <x v="214"/>
    <x v="2"/>
    <x v="4"/>
    <x v="1"/>
    <n v="2"/>
    <n v="200.37"/>
    <n v="0.16"/>
    <n v="336.62"/>
    <n v="230.22"/>
    <n v="106.4"/>
    <x v="1"/>
    <n v="0.31608341750341634"/>
    <x v="6"/>
  </r>
  <r>
    <n v="512"/>
    <x v="497"/>
    <x v="11"/>
    <x v="0"/>
    <x v="2"/>
    <x v="0"/>
    <n v="8"/>
    <n v="300.45999999999998"/>
    <n v="0.13"/>
    <n v="2091.1999999999998"/>
    <n v="1554.74"/>
    <n v="536.46"/>
    <x v="0"/>
    <n v="0.25653213465952568"/>
    <x v="4"/>
  </r>
  <r>
    <n v="513"/>
    <x v="498"/>
    <x v="219"/>
    <x v="3"/>
    <x v="1"/>
    <x v="1"/>
    <n v="8"/>
    <n v="15.27"/>
    <n v="0.22"/>
    <n v="95.28"/>
    <n v="75.819999999999993"/>
    <n v="19.46"/>
    <x v="3"/>
    <n v="0.20424013434089003"/>
    <x v="0"/>
  </r>
  <r>
    <n v="514"/>
    <x v="499"/>
    <x v="279"/>
    <x v="0"/>
    <x v="1"/>
    <x v="2"/>
    <n v="9"/>
    <n v="24.92"/>
    <n v="0.2"/>
    <n v="179.42"/>
    <n v="141.56"/>
    <n v="37.86"/>
    <x v="4"/>
    <n v="0.21101326496488687"/>
    <x v="3"/>
  </r>
  <r>
    <n v="515"/>
    <x v="409"/>
    <x v="166"/>
    <x v="3"/>
    <x v="3"/>
    <x v="0"/>
    <n v="2"/>
    <n v="100.91"/>
    <n v="0.22"/>
    <n v="157.41999999999999"/>
    <n v="93.14"/>
    <n v="64.28"/>
    <x v="4"/>
    <n v="0.40833439207216365"/>
    <x v="2"/>
  </r>
  <r>
    <n v="516"/>
    <x v="500"/>
    <x v="46"/>
    <x v="2"/>
    <x v="3"/>
    <x v="1"/>
    <n v="3"/>
    <n v="369.38"/>
    <n v="0.24"/>
    <n v="842.19"/>
    <n v="625.67999999999995"/>
    <n v="216.51"/>
    <x v="3"/>
    <n v="0.2570797563495173"/>
    <x v="3"/>
  </r>
  <r>
    <n v="517"/>
    <x v="501"/>
    <x v="280"/>
    <x v="3"/>
    <x v="2"/>
    <x v="0"/>
    <n v="1"/>
    <n v="218.42"/>
    <n v="0.06"/>
    <n v="205.31"/>
    <n v="133.91999999999999"/>
    <n v="71.39"/>
    <x v="0"/>
    <n v="0.3477180848473041"/>
    <x v="3"/>
  </r>
  <r>
    <n v="518"/>
    <x v="502"/>
    <x v="231"/>
    <x v="1"/>
    <x v="4"/>
    <x v="2"/>
    <n v="4"/>
    <n v="136.62"/>
    <n v="0.1"/>
    <n v="491.83"/>
    <n v="389.27"/>
    <n v="102.56"/>
    <x v="0"/>
    <n v="0.20852733668137366"/>
    <x v="1"/>
  </r>
  <r>
    <n v="519"/>
    <x v="503"/>
    <x v="228"/>
    <x v="2"/>
    <x v="1"/>
    <x v="1"/>
    <n v="1"/>
    <n v="95.01"/>
    <n v="0.11"/>
    <n v="84.56"/>
    <n v="64.7"/>
    <n v="19.86"/>
    <x v="1"/>
    <n v="0.23486281929990538"/>
    <x v="5"/>
  </r>
  <r>
    <n v="520"/>
    <x v="504"/>
    <x v="281"/>
    <x v="0"/>
    <x v="1"/>
    <x v="1"/>
    <n v="3"/>
    <n v="168.58"/>
    <n v="0.21"/>
    <n v="399.53"/>
    <n v="307.41000000000003"/>
    <n v="92.12"/>
    <x v="4"/>
    <n v="0.23057092083197761"/>
    <x v="1"/>
  </r>
  <r>
    <n v="521"/>
    <x v="505"/>
    <x v="157"/>
    <x v="1"/>
    <x v="2"/>
    <x v="1"/>
    <n v="2"/>
    <n v="386.13"/>
    <n v="0.14000000000000001"/>
    <n v="664.14"/>
    <n v="374.36"/>
    <n v="289.77999999999997"/>
    <x v="3"/>
    <n v="0.43632366669678074"/>
    <x v="5"/>
  </r>
  <r>
    <n v="522"/>
    <x v="506"/>
    <x v="165"/>
    <x v="2"/>
    <x v="2"/>
    <x v="2"/>
    <n v="4"/>
    <n v="118.98"/>
    <n v="7.0000000000000007E-2"/>
    <n v="442.61"/>
    <n v="333.37"/>
    <n v="109.24"/>
    <x v="3"/>
    <n v="0.24680870292130769"/>
    <x v="1"/>
  </r>
  <r>
    <n v="523"/>
    <x v="507"/>
    <x v="31"/>
    <x v="3"/>
    <x v="0"/>
    <x v="1"/>
    <n v="1"/>
    <n v="129.25"/>
    <n v="0.09"/>
    <n v="117.62"/>
    <n v="85.59"/>
    <n v="32.03"/>
    <x v="3"/>
    <n v="0.2723176330556028"/>
    <x v="2"/>
  </r>
  <r>
    <n v="524"/>
    <x v="508"/>
    <x v="277"/>
    <x v="0"/>
    <x v="4"/>
    <x v="2"/>
    <n v="2"/>
    <n v="185.7"/>
    <n v="0.18"/>
    <n v="304.55"/>
    <n v="201.04"/>
    <n v="103.51"/>
    <x v="2"/>
    <n v="0.33987850927598096"/>
    <x v="1"/>
  </r>
  <r>
    <n v="525"/>
    <x v="509"/>
    <x v="89"/>
    <x v="1"/>
    <x v="4"/>
    <x v="1"/>
    <n v="7"/>
    <n v="217.9"/>
    <n v="0.04"/>
    <n v="1464.29"/>
    <n v="1160.4000000000001"/>
    <n v="303.89"/>
    <x v="4"/>
    <n v="0.20753402672967786"/>
    <x v="0"/>
  </r>
  <r>
    <n v="526"/>
    <x v="510"/>
    <x v="88"/>
    <x v="0"/>
    <x v="4"/>
    <x v="1"/>
    <n v="1"/>
    <n v="70.650000000000006"/>
    <n v="0.11"/>
    <n v="62.88"/>
    <n v="46.48"/>
    <n v="16.399999999999999"/>
    <x v="2"/>
    <n v="0.26081424936386766"/>
    <x v="3"/>
  </r>
  <r>
    <n v="527"/>
    <x v="511"/>
    <x v="123"/>
    <x v="3"/>
    <x v="1"/>
    <x v="0"/>
    <n v="6"/>
    <n v="186.62"/>
    <n v="0.13"/>
    <n v="974.16"/>
    <n v="675.14"/>
    <n v="299.02"/>
    <x v="2"/>
    <n v="0.30695163012236182"/>
    <x v="2"/>
  </r>
  <r>
    <n v="528"/>
    <x v="202"/>
    <x v="33"/>
    <x v="2"/>
    <x v="2"/>
    <x v="0"/>
    <n v="6"/>
    <n v="63.89"/>
    <n v="0.3"/>
    <n v="268.33999999999997"/>
    <n v="155.13999999999999"/>
    <n v="113.2"/>
    <x v="3"/>
    <n v="0.42185287322054116"/>
    <x v="3"/>
  </r>
  <r>
    <n v="529"/>
    <x v="512"/>
    <x v="282"/>
    <x v="3"/>
    <x v="2"/>
    <x v="2"/>
    <n v="8"/>
    <n v="77.75"/>
    <n v="0.18"/>
    <n v="510.04"/>
    <n v="303.94"/>
    <n v="206.1"/>
    <x v="1"/>
    <n v="0.40408595404282016"/>
    <x v="0"/>
  </r>
  <r>
    <n v="530"/>
    <x v="115"/>
    <x v="22"/>
    <x v="3"/>
    <x v="2"/>
    <x v="0"/>
    <n v="1"/>
    <n v="449.13"/>
    <n v="0.17"/>
    <n v="372.78"/>
    <n v="203.31"/>
    <n v="169.47"/>
    <x v="2"/>
    <n v="0.45461129888942542"/>
    <x v="6"/>
  </r>
  <r>
    <n v="531"/>
    <x v="513"/>
    <x v="166"/>
    <x v="1"/>
    <x v="3"/>
    <x v="0"/>
    <n v="10"/>
    <n v="191.13"/>
    <n v="0.03"/>
    <n v="1853.96"/>
    <n v="998.42"/>
    <n v="855.54"/>
    <x v="0"/>
    <n v="0.46146626680187269"/>
    <x v="2"/>
  </r>
  <r>
    <n v="532"/>
    <x v="514"/>
    <x v="242"/>
    <x v="3"/>
    <x v="1"/>
    <x v="1"/>
    <n v="4"/>
    <n v="87.37"/>
    <n v="0.21"/>
    <n v="276.08999999999997"/>
    <n v="186.07"/>
    <n v="90.02"/>
    <x v="4"/>
    <n v="0.32605309862725923"/>
    <x v="4"/>
  </r>
  <r>
    <n v="533"/>
    <x v="515"/>
    <x v="281"/>
    <x v="1"/>
    <x v="1"/>
    <x v="1"/>
    <n v="4"/>
    <n v="423.54"/>
    <n v="0.1"/>
    <n v="1524.74"/>
    <n v="885.66"/>
    <n v="639.08000000000004"/>
    <x v="4"/>
    <n v="0.41914031244671224"/>
    <x v="1"/>
  </r>
  <r>
    <n v="534"/>
    <x v="516"/>
    <x v="175"/>
    <x v="2"/>
    <x v="1"/>
    <x v="1"/>
    <n v="5"/>
    <n v="256.67"/>
    <n v="0.25"/>
    <n v="962.51"/>
    <n v="743.87"/>
    <n v="218.64"/>
    <x v="4"/>
    <n v="0.22715608149525718"/>
    <x v="5"/>
  </r>
  <r>
    <n v="535"/>
    <x v="517"/>
    <x v="95"/>
    <x v="0"/>
    <x v="0"/>
    <x v="2"/>
    <n v="7"/>
    <n v="46.64"/>
    <n v="0.24"/>
    <n v="248.12"/>
    <n v="176"/>
    <n v="72.12"/>
    <x v="1"/>
    <n v="0.2906658068676447"/>
    <x v="3"/>
  </r>
  <r>
    <n v="536"/>
    <x v="518"/>
    <x v="173"/>
    <x v="3"/>
    <x v="4"/>
    <x v="0"/>
    <n v="4"/>
    <n v="284.97000000000003"/>
    <n v="0.12"/>
    <n v="1003.09"/>
    <n v="621.51"/>
    <n v="381.58"/>
    <x v="1"/>
    <n v="0.38040454994068323"/>
    <x v="6"/>
  </r>
  <r>
    <n v="537"/>
    <x v="519"/>
    <x v="43"/>
    <x v="0"/>
    <x v="1"/>
    <x v="0"/>
    <n v="10"/>
    <n v="462.58"/>
    <n v="0.04"/>
    <n v="4440.7700000000004"/>
    <n v="3467.85"/>
    <n v="972.92"/>
    <x v="0"/>
    <n v="0.21908813111239714"/>
    <x v="1"/>
  </r>
  <r>
    <n v="538"/>
    <x v="520"/>
    <x v="192"/>
    <x v="1"/>
    <x v="0"/>
    <x v="0"/>
    <n v="8"/>
    <n v="441.7"/>
    <n v="0.3"/>
    <n v="2473.52"/>
    <n v="1272.07"/>
    <n v="1201.45"/>
    <x v="4"/>
    <n v="0.48572479705035743"/>
    <x v="4"/>
  </r>
  <r>
    <n v="539"/>
    <x v="521"/>
    <x v="24"/>
    <x v="1"/>
    <x v="2"/>
    <x v="2"/>
    <n v="8"/>
    <n v="230.01"/>
    <n v="0.21"/>
    <n v="1453.66"/>
    <n v="943.99"/>
    <n v="509.67"/>
    <x v="3"/>
    <n v="0.35061155978702035"/>
    <x v="2"/>
  </r>
  <r>
    <n v="540"/>
    <x v="522"/>
    <x v="244"/>
    <x v="1"/>
    <x v="1"/>
    <x v="0"/>
    <n v="1"/>
    <n v="416.45"/>
    <n v="0.11"/>
    <n v="370.64"/>
    <n v="212.39"/>
    <n v="158.25"/>
    <x v="4"/>
    <n v="0.42696417008417875"/>
    <x v="1"/>
  </r>
  <r>
    <n v="541"/>
    <x v="523"/>
    <x v="204"/>
    <x v="0"/>
    <x v="2"/>
    <x v="2"/>
    <n v="7"/>
    <n v="427.33"/>
    <n v="0.21"/>
    <n v="2363.13"/>
    <n v="1722.11"/>
    <n v="641.02"/>
    <x v="3"/>
    <n v="0.27125888122955572"/>
    <x v="4"/>
  </r>
  <r>
    <n v="542"/>
    <x v="524"/>
    <x v="281"/>
    <x v="3"/>
    <x v="3"/>
    <x v="1"/>
    <n v="5"/>
    <n v="22.52"/>
    <n v="0.27"/>
    <n v="82.2"/>
    <n v="65.739999999999995"/>
    <n v="16.46"/>
    <x v="2"/>
    <n v="0.20024330900243309"/>
    <x v="1"/>
  </r>
  <r>
    <n v="543"/>
    <x v="525"/>
    <x v="99"/>
    <x v="0"/>
    <x v="1"/>
    <x v="0"/>
    <n v="3"/>
    <n v="67.010000000000005"/>
    <n v="0.04"/>
    <n v="192.99"/>
    <n v="130.69"/>
    <n v="62.3"/>
    <x v="1"/>
    <n v="0.32281465360899525"/>
    <x v="4"/>
  </r>
  <r>
    <n v="544"/>
    <x v="526"/>
    <x v="90"/>
    <x v="2"/>
    <x v="3"/>
    <x v="1"/>
    <n v="4"/>
    <n v="229.38"/>
    <n v="0.18"/>
    <n v="752.37"/>
    <n v="426.2"/>
    <n v="326.17"/>
    <x v="4"/>
    <n v="0.433523399391257"/>
    <x v="6"/>
  </r>
  <r>
    <n v="545"/>
    <x v="527"/>
    <x v="276"/>
    <x v="1"/>
    <x v="0"/>
    <x v="1"/>
    <n v="1"/>
    <n v="370.68"/>
    <n v="0.19"/>
    <n v="300.25"/>
    <n v="234.7"/>
    <n v="65.55"/>
    <x v="4"/>
    <n v="0.21831806827643629"/>
    <x v="4"/>
  </r>
  <r>
    <n v="546"/>
    <x v="528"/>
    <x v="283"/>
    <x v="1"/>
    <x v="1"/>
    <x v="2"/>
    <n v="7"/>
    <n v="287.58999999999997"/>
    <n v="0.24"/>
    <n v="1529.98"/>
    <n v="849.59"/>
    <n v="680.39"/>
    <x v="0"/>
    <n v="0.44470515954456918"/>
    <x v="6"/>
  </r>
  <r>
    <n v="547"/>
    <x v="529"/>
    <x v="242"/>
    <x v="2"/>
    <x v="0"/>
    <x v="2"/>
    <n v="10"/>
    <n v="119.67"/>
    <n v="0.2"/>
    <n v="957.36"/>
    <n v="667.97"/>
    <n v="289.39"/>
    <x v="3"/>
    <n v="0.30227918442383217"/>
    <x v="4"/>
  </r>
  <r>
    <n v="548"/>
    <x v="530"/>
    <x v="187"/>
    <x v="2"/>
    <x v="2"/>
    <x v="0"/>
    <n v="6"/>
    <n v="237.9"/>
    <n v="0.09"/>
    <n v="1298.93"/>
    <n v="1028.8"/>
    <n v="270.13"/>
    <x v="1"/>
    <n v="0.20796347763158907"/>
    <x v="6"/>
  </r>
  <r>
    <n v="549"/>
    <x v="531"/>
    <x v="284"/>
    <x v="0"/>
    <x v="3"/>
    <x v="0"/>
    <n v="7"/>
    <n v="415.44"/>
    <n v="0.1"/>
    <n v="2617.27"/>
    <n v="1858.85"/>
    <n v="758.42"/>
    <x v="0"/>
    <n v="0.28977522380190046"/>
    <x v="0"/>
  </r>
  <r>
    <n v="550"/>
    <x v="532"/>
    <x v="25"/>
    <x v="3"/>
    <x v="4"/>
    <x v="2"/>
    <n v="4"/>
    <n v="460.47"/>
    <n v="0.27"/>
    <n v="1344.57"/>
    <n v="749.92"/>
    <n v="594.65"/>
    <x v="3"/>
    <n v="0.44226035089285048"/>
    <x v="5"/>
  </r>
  <r>
    <n v="551"/>
    <x v="533"/>
    <x v="125"/>
    <x v="0"/>
    <x v="1"/>
    <x v="0"/>
    <n v="8"/>
    <n v="223.41"/>
    <n v="0"/>
    <n v="1787.28"/>
    <n v="1392.99"/>
    <n v="394.29"/>
    <x v="4"/>
    <n v="0.22060897005505575"/>
    <x v="2"/>
  </r>
  <r>
    <n v="552"/>
    <x v="534"/>
    <x v="156"/>
    <x v="0"/>
    <x v="4"/>
    <x v="1"/>
    <n v="5"/>
    <n v="191.32"/>
    <n v="0.15"/>
    <n v="813.11"/>
    <n v="491.34"/>
    <n v="321.77"/>
    <x v="4"/>
    <n v="0.39572751534232758"/>
    <x v="0"/>
  </r>
  <r>
    <n v="553"/>
    <x v="535"/>
    <x v="5"/>
    <x v="3"/>
    <x v="4"/>
    <x v="1"/>
    <n v="7"/>
    <n v="174.24"/>
    <n v="0.28999999999999998"/>
    <n v="865.97"/>
    <n v="481"/>
    <n v="384.97"/>
    <x v="4"/>
    <n v="0.44455350647251063"/>
    <x v="5"/>
  </r>
  <r>
    <n v="554"/>
    <x v="536"/>
    <x v="127"/>
    <x v="0"/>
    <x v="0"/>
    <x v="2"/>
    <n v="10"/>
    <n v="20.13"/>
    <n v="0.28999999999999998"/>
    <n v="142.91999999999999"/>
    <n v="74.42"/>
    <n v="68.5"/>
    <x v="4"/>
    <n v="0.47928911279037228"/>
    <x v="6"/>
  </r>
  <r>
    <n v="555"/>
    <x v="537"/>
    <x v="145"/>
    <x v="1"/>
    <x v="3"/>
    <x v="1"/>
    <n v="10"/>
    <n v="114.36"/>
    <n v="0.04"/>
    <n v="1097.8599999999999"/>
    <n v="658.18"/>
    <n v="439.68"/>
    <x v="0"/>
    <n v="0.40048822254203637"/>
    <x v="2"/>
  </r>
  <r>
    <n v="556"/>
    <x v="538"/>
    <x v="178"/>
    <x v="3"/>
    <x v="3"/>
    <x v="2"/>
    <n v="5"/>
    <n v="239.25"/>
    <n v="0.14000000000000001"/>
    <n v="1028.78"/>
    <n v="679.07"/>
    <n v="349.71"/>
    <x v="1"/>
    <n v="0.33992690371119189"/>
    <x v="2"/>
  </r>
  <r>
    <n v="557"/>
    <x v="539"/>
    <x v="230"/>
    <x v="2"/>
    <x v="0"/>
    <x v="0"/>
    <n v="7"/>
    <n v="29.19"/>
    <n v="0.15"/>
    <n v="173.68"/>
    <n v="135.72"/>
    <n v="37.96"/>
    <x v="2"/>
    <n v="0.21856287425149701"/>
    <x v="1"/>
  </r>
  <r>
    <n v="558"/>
    <x v="540"/>
    <x v="57"/>
    <x v="0"/>
    <x v="1"/>
    <x v="2"/>
    <n v="1"/>
    <n v="303.44"/>
    <n v="0.22"/>
    <n v="236.68"/>
    <n v="144.74"/>
    <n v="91.94"/>
    <x v="4"/>
    <n v="0.38845698833868514"/>
    <x v="4"/>
  </r>
  <r>
    <n v="559"/>
    <x v="541"/>
    <x v="107"/>
    <x v="2"/>
    <x v="2"/>
    <x v="1"/>
    <n v="6"/>
    <n v="145.82"/>
    <n v="0.01"/>
    <n v="866.17"/>
    <n v="492.26"/>
    <n v="373.91"/>
    <x v="1"/>
    <n v="0.43168200237828608"/>
    <x v="0"/>
  </r>
  <r>
    <n v="560"/>
    <x v="542"/>
    <x v="230"/>
    <x v="2"/>
    <x v="3"/>
    <x v="1"/>
    <n v="10"/>
    <n v="70.13"/>
    <n v="0.01"/>
    <n v="694.29"/>
    <n v="351.52"/>
    <n v="342.77"/>
    <x v="0"/>
    <n v="0.4936985985683216"/>
    <x v="1"/>
  </r>
  <r>
    <n v="561"/>
    <x v="543"/>
    <x v="57"/>
    <x v="2"/>
    <x v="1"/>
    <x v="1"/>
    <n v="4"/>
    <n v="194.02"/>
    <n v="0.06"/>
    <n v="729.52"/>
    <n v="507.32"/>
    <n v="222.2"/>
    <x v="2"/>
    <n v="0.30458383594692401"/>
    <x v="4"/>
  </r>
  <r>
    <n v="562"/>
    <x v="544"/>
    <x v="143"/>
    <x v="1"/>
    <x v="2"/>
    <x v="0"/>
    <n v="2"/>
    <n v="230.29"/>
    <n v="0.24"/>
    <n v="350.04"/>
    <n v="231.77"/>
    <n v="118.27"/>
    <x v="3"/>
    <n v="0.33787567135184549"/>
    <x v="6"/>
  </r>
  <r>
    <n v="563"/>
    <x v="545"/>
    <x v="193"/>
    <x v="1"/>
    <x v="0"/>
    <x v="1"/>
    <n v="9"/>
    <n v="411.72"/>
    <n v="0.11"/>
    <n v="3297.88"/>
    <n v="2400.33"/>
    <n v="897.55"/>
    <x v="0"/>
    <n v="0.27215969046781568"/>
    <x v="4"/>
  </r>
  <r>
    <n v="564"/>
    <x v="546"/>
    <x v="156"/>
    <x v="3"/>
    <x v="4"/>
    <x v="0"/>
    <n v="4"/>
    <n v="266.64999999999998"/>
    <n v="0.28999999999999998"/>
    <n v="757.29"/>
    <n v="544.21"/>
    <n v="213.08"/>
    <x v="4"/>
    <n v="0.28137173341784522"/>
    <x v="0"/>
  </r>
  <r>
    <n v="565"/>
    <x v="547"/>
    <x v="285"/>
    <x v="1"/>
    <x v="2"/>
    <x v="1"/>
    <n v="10"/>
    <n v="149.72"/>
    <n v="0.06"/>
    <n v="1407.37"/>
    <n v="934.19"/>
    <n v="473.18"/>
    <x v="0"/>
    <n v="0.33621577836674083"/>
    <x v="2"/>
  </r>
  <r>
    <n v="566"/>
    <x v="380"/>
    <x v="0"/>
    <x v="2"/>
    <x v="3"/>
    <x v="2"/>
    <n v="4"/>
    <n v="38.21"/>
    <n v="0.24"/>
    <n v="116.16"/>
    <n v="81.790000000000006"/>
    <n v="34.369999999999997"/>
    <x v="4"/>
    <n v="0.29588498622589532"/>
    <x v="0"/>
  </r>
  <r>
    <n v="567"/>
    <x v="548"/>
    <x v="109"/>
    <x v="2"/>
    <x v="2"/>
    <x v="1"/>
    <n v="6"/>
    <n v="372.74"/>
    <n v="0.17"/>
    <n v="1856.25"/>
    <n v="1051.56"/>
    <n v="804.69"/>
    <x v="4"/>
    <n v="0.43350303030303033"/>
    <x v="3"/>
  </r>
  <r>
    <n v="568"/>
    <x v="549"/>
    <x v="3"/>
    <x v="2"/>
    <x v="0"/>
    <x v="2"/>
    <n v="10"/>
    <n v="175.92"/>
    <n v="0.03"/>
    <n v="1706.42"/>
    <n v="999.51"/>
    <n v="706.91"/>
    <x v="0"/>
    <n v="0.41426495235639521"/>
    <x v="3"/>
  </r>
  <r>
    <n v="569"/>
    <x v="550"/>
    <x v="286"/>
    <x v="3"/>
    <x v="2"/>
    <x v="2"/>
    <n v="2"/>
    <n v="438.44"/>
    <n v="0.23"/>
    <n v="675.2"/>
    <n v="369.17"/>
    <n v="306.02999999999997"/>
    <x v="2"/>
    <n v="0.45324348341232218"/>
    <x v="6"/>
  </r>
  <r>
    <n v="570"/>
    <x v="551"/>
    <x v="184"/>
    <x v="3"/>
    <x v="4"/>
    <x v="0"/>
    <n v="8"/>
    <n v="409.71"/>
    <n v="0.23"/>
    <n v="2523.81"/>
    <n v="1669.58"/>
    <n v="854.23"/>
    <x v="2"/>
    <n v="0.33846842670407046"/>
    <x v="2"/>
  </r>
  <r>
    <n v="571"/>
    <x v="552"/>
    <x v="167"/>
    <x v="1"/>
    <x v="4"/>
    <x v="1"/>
    <n v="4"/>
    <n v="293.64"/>
    <n v="0.03"/>
    <n v="1139.32"/>
    <n v="670.46"/>
    <n v="468.86"/>
    <x v="1"/>
    <n v="0.41152617350700421"/>
    <x v="0"/>
  </r>
  <r>
    <n v="572"/>
    <x v="553"/>
    <x v="287"/>
    <x v="3"/>
    <x v="1"/>
    <x v="1"/>
    <n v="4"/>
    <n v="72.66"/>
    <n v="0.24"/>
    <n v="220.89"/>
    <n v="129.47"/>
    <n v="91.42"/>
    <x v="0"/>
    <n v="0.41387115758975057"/>
    <x v="3"/>
  </r>
  <r>
    <n v="573"/>
    <x v="554"/>
    <x v="172"/>
    <x v="1"/>
    <x v="1"/>
    <x v="0"/>
    <n v="1"/>
    <n v="282.14999999999998"/>
    <n v="0.05"/>
    <n v="268.04000000000002"/>
    <n v="157.28"/>
    <n v="110.76"/>
    <x v="2"/>
    <n v="0.41322190717803314"/>
    <x v="4"/>
  </r>
  <r>
    <n v="574"/>
    <x v="555"/>
    <x v="237"/>
    <x v="0"/>
    <x v="4"/>
    <x v="0"/>
    <n v="3"/>
    <n v="103.16"/>
    <n v="0.25"/>
    <n v="232.11"/>
    <n v="149.25"/>
    <n v="82.86"/>
    <x v="4"/>
    <n v="0.35698591185213907"/>
    <x v="0"/>
  </r>
  <r>
    <n v="575"/>
    <x v="152"/>
    <x v="73"/>
    <x v="3"/>
    <x v="2"/>
    <x v="1"/>
    <n v="5"/>
    <n v="340.86"/>
    <n v="0.23"/>
    <n v="1312.31"/>
    <n v="769.06"/>
    <n v="543.25"/>
    <x v="2"/>
    <n v="0.41396468822153304"/>
    <x v="4"/>
  </r>
  <r>
    <n v="576"/>
    <x v="556"/>
    <x v="189"/>
    <x v="0"/>
    <x v="1"/>
    <x v="1"/>
    <n v="7"/>
    <n v="61.81"/>
    <n v="0.1"/>
    <n v="389.4"/>
    <n v="238.69"/>
    <n v="150.71"/>
    <x v="3"/>
    <n v="0.3870313302516693"/>
    <x v="0"/>
  </r>
  <r>
    <n v="577"/>
    <x v="557"/>
    <x v="240"/>
    <x v="2"/>
    <x v="0"/>
    <x v="1"/>
    <n v="1"/>
    <n v="493.21"/>
    <n v="7.0000000000000007E-2"/>
    <n v="458.69"/>
    <n v="349.99"/>
    <n v="108.7"/>
    <x v="4"/>
    <n v="0.23697922344066799"/>
    <x v="2"/>
  </r>
  <r>
    <n v="578"/>
    <x v="558"/>
    <x v="288"/>
    <x v="0"/>
    <x v="0"/>
    <x v="2"/>
    <n v="6"/>
    <n v="305.79000000000002"/>
    <n v="0.13"/>
    <n v="1596.22"/>
    <n v="1241.01"/>
    <n v="355.21"/>
    <x v="1"/>
    <n v="0.22253198180701905"/>
    <x v="1"/>
  </r>
  <r>
    <n v="579"/>
    <x v="559"/>
    <x v="289"/>
    <x v="3"/>
    <x v="3"/>
    <x v="1"/>
    <n v="10"/>
    <n v="364.08"/>
    <n v="0.04"/>
    <n v="3495.17"/>
    <n v="2549.7800000000002"/>
    <n v="945.39"/>
    <x v="3"/>
    <n v="0.27048469745391496"/>
    <x v="1"/>
  </r>
  <r>
    <n v="580"/>
    <x v="560"/>
    <x v="86"/>
    <x v="1"/>
    <x v="1"/>
    <x v="0"/>
    <n v="8"/>
    <n v="32.25"/>
    <n v="0.22"/>
    <n v="201.24"/>
    <n v="116.27"/>
    <n v="84.97"/>
    <x v="3"/>
    <n v="0.42223216060425361"/>
    <x v="0"/>
  </r>
  <r>
    <n v="581"/>
    <x v="561"/>
    <x v="203"/>
    <x v="2"/>
    <x v="1"/>
    <x v="0"/>
    <n v="10"/>
    <n v="356.11"/>
    <n v="0.3"/>
    <n v="2492.77"/>
    <n v="1922.22"/>
    <n v="570.54999999999995"/>
    <x v="4"/>
    <n v="0.22888192653152917"/>
    <x v="5"/>
  </r>
  <r>
    <n v="582"/>
    <x v="562"/>
    <x v="290"/>
    <x v="0"/>
    <x v="2"/>
    <x v="1"/>
    <n v="1"/>
    <n v="220.32"/>
    <n v="0.11"/>
    <n v="196.08"/>
    <n v="98.97"/>
    <n v="97.11"/>
    <x v="0"/>
    <n v="0.49525703794369641"/>
    <x v="1"/>
  </r>
  <r>
    <n v="583"/>
    <x v="563"/>
    <x v="213"/>
    <x v="2"/>
    <x v="1"/>
    <x v="1"/>
    <n v="4"/>
    <n v="354.74"/>
    <n v="0.26"/>
    <n v="1050.03"/>
    <n v="775.08"/>
    <n v="274.95"/>
    <x v="1"/>
    <n v="0.26184966143824462"/>
    <x v="4"/>
  </r>
  <r>
    <n v="584"/>
    <x v="564"/>
    <x v="200"/>
    <x v="1"/>
    <x v="3"/>
    <x v="2"/>
    <n v="1"/>
    <n v="156.91"/>
    <n v="0.22"/>
    <n v="122.39"/>
    <n v="94.1"/>
    <n v="28.29"/>
    <x v="2"/>
    <n v="0.23114633548492522"/>
    <x v="5"/>
  </r>
  <r>
    <n v="585"/>
    <x v="565"/>
    <x v="291"/>
    <x v="3"/>
    <x v="0"/>
    <x v="0"/>
    <n v="2"/>
    <n v="93.92"/>
    <n v="0.17"/>
    <n v="155.91"/>
    <n v="123.51"/>
    <n v="32.4"/>
    <x v="2"/>
    <n v="0.20781219934577641"/>
    <x v="5"/>
  </r>
  <r>
    <n v="586"/>
    <x v="566"/>
    <x v="163"/>
    <x v="3"/>
    <x v="4"/>
    <x v="2"/>
    <n v="3"/>
    <n v="159.15"/>
    <n v="0.25"/>
    <n v="358.09"/>
    <n v="215.4"/>
    <n v="142.69"/>
    <x v="4"/>
    <n v="0.39847524365383008"/>
    <x v="3"/>
  </r>
  <r>
    <n v="587"/>
    <x v="567"/>
    <x v="292"/>
    <x v="3"/>
    <x v="2"/>
    <x v="0"/>
    <n v="6"/>
    <n v="138.06"/>
    <n v="0.21"/>
    <n v="654.4"/>
    <n v="328.67"/>
    <n v="325.73"/>
    <x v="0"/>
    <n v="0.49775366748166261"/>
    <x v="4"/>
  </r>
  <r>
    <n v="588"/>
    <x v="568"/>
    <x v="282"/>
    <x v="3"/>
    <x v="4"/>
    <x v="1"/>
    <n v="5"/>
    <n v="323.75"/>
    <n v="0.2"/>
    <n v="1295"/>
    <n v="684.93"/>
    <n v="610.07000000000005"/>
    <x v="4"/>
    <n v="0.47109652509652511"/>
    <x v="0"/>
  </r>
  <r>
    <n v="589"/>
    <x v="569"/>
    <x v="293"/>
    <x v="1"/>
    <x v="1"/>
    <x v="2"/>
    <n v="5"/>
    <n v="97.41"/>
    <n v="0.08"/>
    <n v="448.09"/>
    <n v="232.12"/>
    <n v="215.97"/>
    <x v="0"/>
    <n v="0.4819790667053494"/>
    <x v="4"/>
  </r>
  <r>
    <n v="590"/>
    <x v="570"/>
    <x v="240"/>
    <x v="3"/>
    <x v="2"/>
    <x v="2"/>
    <n v="5"/>
    <n v="201.06"/>
    <n v="0.24"/>
    <n v="764.03"/>
    <n v="430.41"/>
    <n v="333.62"/>
    <x v="0"/>
    <n v="0.43665824640393702"/>
    <x v="2"/>
  </r>
  <r>
    <n v="591"/>
    <x v="571"/>
    <x v="205"/>
    <x v="3"/>
    <x v="1"/>
    <x v="0"/>
    <n v="5"/>
    <n v="464.64"/>
    <n v="0.08"/>
    <n v="2137.34"/>
    <n v="1427.22"/>
    <n v="710.12"/>
    <x v="4"/>
    <n v="0.33224475282360316"/>
    <x v="5"/>
  </r>
  <r>
    <n v="592"/>
    <x v="572"/>
    <x v="294"/>
    <x v="0"/>
    <x v="1"/>
    <x v="2"/>
    <n v="1"/>
    <n v="41.54"/>
    <n v="0.21"/>
    <n v="32.82"/>
    <n v="16.52"/>
    <n v="16.3"/>
    <x v="2"/>
    <n v="0.49664838513101767"/>
    <x v="3"/>
  </r>
  <r>
    <n v="593"/>
    <x v="573"/>
    <x v="295"/>
    <x v="2"/>
    <x v="0"/>
    <x v="0"/>
    <n v="8"/>
    <n v="106.41"/>
    <n v="0.11"/>
    <n v="757.64"/>
    <n v="491.97"/>
    <n v="265.67"/>
    <x v="1"/>
    <n v="0.35065466448445176"/>
    <x v="5"/>
  </r>
  <r>
    <n v="594"/>
    <x v="574"/>
    <x v="247"/>
    <x v="3"/>
    <x v="4"/>
    <x v="2"/>
    <n v="1"/>
    <n v="168.92"/>
    <n v="0.1"/>
    <n v="152.03"/>
    <n v="94.35"/>
    <n v="57.68"/>
    <x v="0"/>
    <n v="0.37939880286785505"/>
    <x v="4"/>
  </r>
  <r>
    <n v="595"/>
    <x v="575"/>
    <x v="2"/>
    <x v="1"/>
    <x v="4"/>
    <x v="1"/>
    <n v="1"/>
    <n v="49.27"/>
    <n v="0.23"/>
    <n v="37.94"/>
    <n v="27.06"/>
    <n v="10.88"/>
    <x v="0"/>
    <n v="0.28676858197153404"/>
    <x v="2"/>
  </r>
  <r>
    <n v="596"/>
    <x v="576"/>
    <x v="86"/>
    <x v="1"/>
    <x v="3"/>
    <x v="2"/>
    <n v="10"/>
    <n v="110.79"/>
    <n v="0.21"/>
    <n v="875.24"/>
    <n v="600.04999999999995"/>
    <n v="275.19"/>
    <x v="0"/>
    <n v="0.31441661715643709"/>
    <x v="0"/>
  </r>
  <r>
    <n v="597"/>
    <x v="577"/>
    <x v="47"/>
    <x v="1"/>
    <x v="2"/>
    <x v="2"/>
    <n v="10"/>
    <n v="147.86000000000001"/>
    <n v="0.28000000000000003"/>
    <n v="1064.5899999999999"/>
    <n v="746.65"/>
    <n v="317.94"/>
    <x v="1"/>
    <n v="0.2986501845781005"/>
    <x v="2"/>
  </r>
  <r>
    <n v="598"/>
    <x v="578"/>
    <x v="286"/>
    <x v="1"/>
    <x v="1"/>
    <x v="1"/>
    <n v="9"/>
    <n v="225.54"/>
    <n v="0.01"/>
    <n v="2009.56"/>
    <n v="1070.01"/>
    <n v="939.55"/>
    <x v="1"/>
    <n v="0.46754015804454707"/>
    <x v="6"/>
  </r>
  <r>
    <n v="599"/>
    <x v="579"/>
    <x v="70"/>
    <x v="3"/>
    <x v="2"/>
    <x v="1"/>
    <n v="2"/>
    <n v="363.21"/>
    <n v="0.2"/>
    <n v="581.14"/>
    <n v="298.67"/>
    <n v="282.47000000000003"/>
    <x v="1"/>
    <n v="0.48606187837698323"/>
    <x v="5"/>
  </r>
  <r>
    <n v="600"/>
    <x v="184"/>
    <x v="296"/>
    <x v="0"/>
    <x v="3"/>
    <x v="2"/>
    <n v="4"/>
    <n v="63.22"/>
    <n v="0.04"/>
    <n v="242.76"/>
    <n v="143.56"/>
    <n v="99.2"/>
    <x v="3"/>
    <n v="0.40863404185203495"/>
    <x v="2"/>
  </r>
  <r>
    <n v="601"/>
    <x v="580"/>
    <x v="65"/>
    <x v="2"/>
    <x v="0"/>
    <x v="0"/>
    <n v="8"/>
    <n v="353.39"/>
    <n v="0.21"/>
    <n v="2233.42"/>
    <n v="1143.3800000000001"/>
    <n v="1090.04"/>
    <x v="1"/>
    <n v="0.4880586723500282"/>
    <x v="4"/>
  </r>
  <r>
    <n v="602"/>
    <x v="581"/>
    <x v="51"/>
    <x v="2"/>
    <x v="2"/>
    <x v="1"/>
    <n v="7"/>
    <n v="231.1"/>
    <n v="0.22"/>
    <n v="1261.81"/>
    <n v="727.61"/>
    <n v="534.20000000000005"/>
    <x v="4"/>
    <n v="0.42336009383346151"/>
    <x v="6"/>
  </r>
  <r>
    <n v="603"/>
    <x v="582"/>
    <x v="297"/>
    <x v="1"/>
    <x v="0"/>
    <x v="2"/>
    <n v="6"/>
    <n v="299.44"/>
    <n v="0.03"/>
    <n v="1742.74"/>
    <n v="1313.5"/>
    <n v="429.24"/>
    <x v="2"/>
    <n v="0.24630180061282808"/>
    <x v="4"/>
  </r>
  <r>
    <n v="604"/>
    <x v="583"/>
    <x v="205"/>
    <x v="0"/>
    <x v="3"/>
    <x v="2"/>
    <n v="4"/>
    <n v="218.59"/>
    <n v="0.27"/>
    <n v="638.28"/>
    <n v="453.73"/>
    <n v="184.55"/>
    <x v="3"/>
    <n v="0.28913642915334964"/>
    <x v="5"/>
  </r>
  <r>
    <n v="605"/>
    <x v="584"/>
    <x v="90"/>
    <x v="0"/>
    <x v="1"/>
    <x v="1"/>
    <n v="10"/>
    <n v="440.3"/>
    <n v="0.1"/>
    <n v="3962.7"/>
    <n v="2831.69"/>
    <n v="1131.01"/>
    <x v="0"/>
    <n v="0.28541398541398544"/>
    <x v="6"/>
  </r>
  <r>
    <n v="606"/>
    <x v="585"/>
    <x v="103"/>
    <x v="2"/>
    <x v="2"/>
    <x v="0"/>
    <n v="2"/>
    <n v="130.08000000000001"/>
    <n v="0.16"/>
    <n v="218.53"/>
    <n v="134.97"/>
    <n v="83.56"/>
    <x v="2"/>
    <n v="0.38237312954743058"/>
    <x v="5"/>
  </r>
  <r>
    <n v="607"/>
    <x v="454"/>
    <x v="73"/>
    <x v="2"/>
    <x v="1"/>
    <x v="2"/>
    <n v="8"/>
    <n v="184.39"/>
    <n v="0.11"/>
    <n v="1312.86"/>
    <n v="689.96"/>
    <n v="622.9"/>
    <x v="1"/>
    <n v="0.47446033849763114"/>
    <x v="4"/>
  </r>
  <r>
    <n v="608"/>
    <x v="586"/>
    <x v="298"/>
    <x v="1"/>
    <x v="3"/>
    <x v="1"/>
    <n v="3"/>
    <n v="237.58"/>
    <n v="0.25"/>
    <n v="534.55999999999995"/>
    <n v="275.08"/>
    <n v="259.48"/>
    <x v="1"/>
    <n v="0.48540856031128415"/>
    <x v="6"/>
  </r>
  <r>
    <n v="609"/>
    <x v="587"/>
    <x v="151"/>
    <x v="2"/>
    <x v="0"/>
    <x v="0"/>
    <n v="2"/>
    <n v="38.39"/>
    <n v="0.02"/>
    <n v="75.239999999999995"/>
    <n v="47.34"/>
    <n v="27.9"/>
    <x v="4"/>
    <n v="0.37081339712918659"/>
    <x v="4"/>
  </r>
  <r>
    <n v="610"/>
    <x v="588"/>
    <x v="299"/>
    <x v="0"/>
    <x v="2"/>
    <x v="0"/>
    <n v="1"/>
    <n v="175.44"/>
    <n v="0.13"/>
    <n v="152.63"/>
    <n v="79.760000000000005"/>
    <n v="72.87"/>
    <x v="1"/>
    <n v="0.47742907685251923"/>
    <x v="6"/>
  </r>
  <r>
    <n v="611"/>
    <x v="589"/>
    <x v="178"/>
    <x v="1"/>
    <x v="3"/>
    <x v="0"/>
    <n v="4"/>
    <n v="76.25"/>
    <n v="0.2"/>
    <n v="244"/>
    <n v="166.68"/>
    <n v="77.319999999999993"/>
    <x v="3"/>
    <n v="0.3168852459016393"/>
    <x v="2"/>
  </r>
  <r>
    <n v="612"/>
    <x v="590"/>
    <x v="300"/>
    <x v="0"/>
    <x v="3"/>
    <x v="2"/>
    <n v="7"/>
    <n v="431.9"/>
    <n v="0.17"/>
    <n v="2509.34"/>
    <n v="1713.18"/>
    <n v="796.16"/>
    <x v="4"/>
    <n v="0.31727864697490171"/>
    <x v="5"/>
  </r>
  <r>
    <n v="613"/>
    <x v="591"/>
    <x v="184"/>
    <x v="3"/>
    <x v="0"/>
    <x v="1"/>
    <n v="3"/>
    <n v="125.16"/>
    <n v="0.04"/>
    <n v="360.46"/>
    <n v="207.52"/>
    <n v="152.94"/>
    <x v="1"/>
    <n v="0.42429118348776568"/>
    <x v="2"/>
  </r>
  <r>
    <n v="614"/>
    <x v="402"/>
    <x v="235"/>
    <x v="2"/>
    <x v="0"/>
    <x v="1"/>
    <n v="3"/>
    <n v="29.75"/>
    <n v="0.06"/>
    <n v="83.89"/>
    <n v="61.12"/>
    <n v="22.77"/>
    <x v="3"/>
    <n v="0.27142686851829778"/>
    <x v="1"/>
  </r>
  <r>
    <n v="615"/>
    <x v="592"/>
    <x v="301"/>
    <x v="0"/>
    <x v="1"/>
    <x v="1"/>
    <n v="6"/>
    <n v="416.21"/>
    <n v="0.04"/>
    <n v="2397.37"/>
    <n v="1756.67"/>
    <n v="640.70000000000005"/>
    <x v="2"/>
    <n v="0.26725119610239556"/>
    <x v="0"/>
  </r>
  <r>
    <n v="616"/>
    <x v="593"/>
    <x v="151"/>
    <x v="1"/>
    <x v="2"/>
    <x v="0"/>
    <n v="1"/>
    <n v="106.84"/>
    <n v="0.14000000000000001"/>
    <n v="91.88"/>
    <n v="72.63"/>
    <n v="19.25"/>
    <x v="1"/>
    <n v="0.20951240748802788"/>
    <x v="4"/>
  </r>
  <r>
    <n v="617"/>
    <x v="594"/>
    <x v="261"/>
    <x v="3"/>
    <x v="2"/>
    <x v="0"/>
    <n v="9"/>
    <n v="29.06"/>
    <n v="0.02"/>
    <n v="256.31"/>
    <n v="155.75"/>
    <n v="100.56"/>
    <x v="3"/>
    <n v="0.39233740392493466"/>
    <x v="6"/>
  </r>
  <r>
    <n v="618"/>
    <x v="595"/>
    <x v="302"/>
    <x v="3"/>
    <x v="4"/>
    <x v="0"/>
    <n v="3"/>
    <n v="225.66"/>
    <n v="0.1"/>
    <n v="609.28"/>
    <n v="394.73"/>
    <n v="214.55"/>
    <x v="0"/>
    <n v="0.3521369485294118"/>
    <x v="1"/>
  </r>
  <r>
    <n v="619"/>
    <x v="596"/>
    <x v="96"/>
    <x v="1"/>
    <x v="2"/>
    <x v="2"/>
    <n v="9"/>
    <n v="432.65"/>
    <n v="0.22"/>
    <n v="3037.2"/>
    <n v="1541.99"/>
    <n v="1495.21"/>
    <x v="1"/>
    <n v="0.49229882786777301"/>
    <x v="0"/>
  </r>
  <r>
    <n v="620"/>
    <x v="597"/>
    <x v="303"/>
    <x v="2"/>
    <x v="3"/>
    <x v="0"/>
    <n v="2"/>
    <n v="53.87"/>
    <n v="0.09"/>
    <n v="98.04"/>
    <n v="65.06"/>
    <n v="32.979999999999997"/>
    <x v="1"/>
    <n v="0.33639330885352914"/>
    <x v="6"/>
  </r>
  <r>
    <n v="621"/>
    <x v="598"/>
    <x v="167"/>
    <x v="2"/>
    <x v="1"/>
    <x v="2"/>
    <n v="6"/>
    <n v="146.32"/>
    <n v="0.12"/>
    <n v="772.57"/>
    <n v="428.34"/>
    <n v="344.23"/>
    <x v="3"/>
    <n v="0.44556480318935499"/>
    <x v="0"/>
  </r>
  <r>
    <n v="622"/>
    <x v="599"/>
    <x v="172"/>
    <x v="0"/>
    <x v="2"/>
    <x v="0"/>
    <n v="4"/>
    <n v="86.59"/>
    <n v="0.06"/>
    <n v="325.58"/>
    <n v="166.5"/>
    <n v="159.08000000000001"/>
    <x v="4"/>
    <n v="0.48860495116407648"/>
    <x v="4"/>
  </r>
  <r>
    <n v="623"/>
    <x v="600"/>
    <x v="304"/>
    <x v="0"/>
    <x v="2"/>
    <x v="1"/>
    <n v="4"/>
    <n v="303.57"/>
    <n v="0.18"/>
    <n v="995.71"/>
    <n v="734.24"/>
    <n v="261.47000000000003"/>
    <x v="1"/>
    <n v="0.26259653915296627"/>
    <x v="2"/>
  </r>
  <r>
    <n v="624"/>
    <x v="601"/>
    <x v="305"/>
    <x v="0"/>
    <x v="1"/>
    <x v="1"/>
    <n v="6"/>
    <n v="190.77"/>
    <n v="0.17"/>
    <n v="950.03"/>
    <n v="633.04"/>
    <n v="316.99"/>
    <x v="4"/>
    <n v="0.33366314747955328"/>
    <x v="0"/>
  </r>
  <r>
    <n v="625"/>
    <x v="602"/>
    <x v="193"/>
    <x v="2"/>
    <x v="0"/>
    <x v="1"/>
    <n v="10"/>
    <n v="218.03"/>
    <n v="0.24"/>
    <n v="1657.03"/>
    <n v="1093.97"/>
    <n v="563.05999999999995"/>
    <x v="4"/>
    <n v="0.33980072780818693"/>
    <x v="4"/>
  </r>
  <r>
    <n v="626"/>
    <x v="584"/>
    <x v="306"/>
    <x v="1"/>
    <x v="0"/>
    <x v="1"/>
    <n v="4"/>
    <n v="309.61"/>
    <n v="0.09"/>
    <n v="1126.98"/>
    <n v="838.01"/>
    <n v="288.97000000000003"/>
    <x v="4"/>
    <n v="0.25641093896963568"/>
    <x v="6"/>
  </r>
  <r>
    <n v="627"/>
    <x v="603"/>
    <x v="207"/>
    <x v="2"/>
    <x v="0"/>
    <x v="2"/>
    <n v="3"/>
    <n v="444.22"/>
    <n v="0.14000000000000001"/>
    <n v="1146.0899999999999"/>
    <n v="795.25"/>
    <n v="350.84"/>
    <x v="4"/>
    <n v="0.30611906569292113"/>
    <x v="3"/>
  </r>
  <r>
    <n v="628"/>
    <x v="604"/>
    <x v="277"/>
    <x v="1"/>
    <x v="1"/>
    <x v="2"/>
    <n v="5"/>
    <n v="174.43"/>
    <n v="0.28999999999999998"/>
    <n v="619.23"/>
    <n v="478.66"/>
    <n v="140.57"/>
    <x v="4"/>
    <n v="0.22700773541333591"/>
    <x v="1"/>
  </r>
  <r>
    <n v="629"/>
    <x v="605"/>
    <x v="97"/>
    <x v="3"/>
    <x v="0"/>
    <x v="0"/>
    <n v="8"/>
    <n v="330.95"/>
    <n v="0.02"/>
    <n v="2594.65"/>
    <n v="1880.99"/>
    <n v="713.66"/>
    <x v="3"/>
    <n v="0.27505058485730249"/>
    <x v="1"/>
  </r>
  <r>
    <n v="630"/>
    <x v="606"/>
    <x v="32"/>
    <x v="0"/>
    <x v="1"/>
    <x v="0"/>
    <n v="9"/>
    <n v="144.36000000000001"/>
    <n v="0.3"/>
    <n v="909.47"/>
    <n v="617.46"/>
    <n v="292.01"/>
    <x v="3"/>
    <n v="0.32107711084477769"/>
    <x v="0"/>
  </r>
  <r>
    <n v="631"/>
    <x v="607"/>
    <x v="176"/>
    <x v="1"/>
    <x v="1"/>
    <x v="1"/>
    <n v="5"/>
    <n v="472.14"/>
    <n v="0.11"/>
    <n v="2101.02"/>
    <n v="1406.71"/>
    <n v="694.31"/>
    <x v="0"/>
    <n v="0.33046329877868841"/>
    <x v="5"/>
  </r>
  <r>
    <n v="632"/>
    <x v="548"/>
    <x v="102"/>
    <x v="1"/>
    <x v="3"/>
    <x v="2"/>
    <n v="5"/>
    <n v="370.01"/>
    <n v="0.1"/>
    <n v="1665.05"/>
    <n v="1052.08"/>
    <n v="612.97"/>
    <x v="3"/>
    <n v="0.36813909492207442"/>
    <x v="6"/>
  </r>
  <r>
    <n v="633"/>
    <x v="608"/>
    <x v="69"/>
    <x v="2"/>
    <x v="0"/>
    <x v="0"/>
    <n v="9"/>
    <n v="447.81"/>
    <n v="0.18"/>
    <n v="3304.84"/>
    <n v="2150.48"/>
    <n v="1154.3599999999999"/>
    <x v="1"/>
    <n v="0.34929376308686649"/>
    <x v="6"/>
  </r>
  <r>
    <n v="634"/>
    <x v="609"/>
    <x v="225"/>
    <x v="2"/>
    <x v="0"/>
    <x v="1"/>
    <n v="5"/>
    <n v="161.19"/>
    <n v="0.08"/>
    <n v="741.47"/>
    <n v="581.66999999999996"/>
    <n v="159.80000000000001"/>
    <x v="3"/>
    <n v="0.21551782270354836"/>
    <x v="5"/>
  </r>
  <r>
    <n v="635"/>
    <x v="610"/>
    <x v="167"/>
    <x v="3"/>
    <x v="0"/>
    <x v="1"/>
    <n v="6"/>
    <n v="350.71"/>
    <n v="0"/>
    <n v="2104.2600000000002"/>
    <n v="1356.62"/>
    <n v="747.64"/>
    <x v="2"/>
    <n v="0.35529829963977833"/>
    <x v="0"/>
  </r>
  <r>
    <n v="636"/>
    <x v="611"/>
    <x v="294"/>
    <x v="1"/>
    <x v="0"/>
    <x v="1"/>
    <n v="8"/>
    <n v="113.79"/>
    <n v="0.25"/>
    <n v="682.74"/>
    <n v="483.43"/>
    <n v="199.31"/>
    <x v="2"/>
    <n v="0.29192664850455519"/>
    <x v="3"/>
  </r>
  <r>
    <n v="637"/>
    <x v="612"/>
    <x v="138"/>
    <x v="1"/>
    <x v="2"/>
    <x v="2"/>
    <n v="9"/>
    <n v="476.9"/>
    <n v="0.19"/>
    <n v="3476.6"/>
    <n v="2095.11"/>
    <n v="1381.49"/>
    <x v="4"/>
    <n v="0.39736811827647706"/>
    <x v="5"/>
  </r>
  <r>
    <n v="638"/>
    <x v="613"/>
    <x v="273"/>
    <x v="3"/>
    <x v="1"/>
    <x v="2"/>
    <n v="6"/>
    <n v="132.78"/>
    <n v="0.27"/>
    <n v="581.58000000000004"/>
    <n v="371.58"/>
    <n v="210"/>
    <x v="4"/>
    <n v="0.36108531930258947"/>
    <x v="2"/>
  </r>
  <r>
    <n v="639"/>
    <x v="614"/>
    <x v="172"/>
    <x v="2"/>
    <x v="2"/>
    <x v="0"/>
    <n v="4"/>
    <n v="361.04"/>
    <n v="0.17"/>
    <n v="1198.6500000000001"/>
    <n v="791.56"/>
    <n v="407.09"/>
    <x v="2"/>
    <n v="0.33962374337796686"/>
    <x v="4"/>
  </r>
  <r>
    <n v="640"/>
    <x v="615"/>
    <x v="297"/>
    <x v="0"/>
    <x v="1"/>
    <x v="0"/>
    <n v="8"/>
    <n v="251.98"/>
    <n v="7.0000000000000007E-2"/>
    <n v="1874.73"/>
    <n v="975.54"/>
    <n v="899.19"/>
    <x v="4"/>
    <n v="0.47963706773775427"/>
    <x v="4"/>
  </r>
  <r>
    <n v="641"/>
    <x v="616"/>
    <x v="81"/>
    <x v="2"/>
    <x v="2"/>
    <x v="0"/>
    <n v="9"/>
    <n v="149.19999999999999"/>
    <n v="0.04"/>
    <n v="1289.0899999999999"/>
    <n v="829.22"/>
    <n v="459.87"/>
    <x v="2"/>
    <n v="0.35674002590975029"/>
    <x v="6"/>
  </r>
  <r>
    <n v="642"/>
    <x v="617"/>
    <x v="55"/>
    <x v="3"/>
    <x v="4"/>
    <x v="1"/>
    <n v="3"/>
    <n v="327.58999999999997"/>
    <n v="0.16"/>
    <n v="825.53"/>
    <n v="549.83000000000004"/>
    <n v="275.7"/>
    <x v="2"/>
    <n v="0.33396726951170763"/>
    <x v="6"/>
  </r>
  <r>
    <n v="643"/>
    <x v="618"/>
    <x v="307"/>
    <x v="1"/>
    <x v="1"/>
    <x v="2"/>
    <n v="2"/>
    <n v="112.67"/>
    <n v="0.04"/>
    <n v="216.33"/>
    <n v="112.63"/>
    <n v="103.7"/>
    <x v="0"/>
    <n v="0.47936023667544952"/>
    <x v="0"/>
  </r>
  <r>
    <n v="644"/>
    <x v="619"/>
    <x v="76"/>
    <x v="0"/>
    <x v="0"/>
    <x v="0"/>
    <n v="1"/>
    <n v="321.57"/>
    <n v="0.13"/>
    <n v="279.77"/>
    <n v="219.13"/>
    <n v="60.64"/>
    <x v="3"/>
    <n v="0.21674947278121315"/>
    <x v="2"/>
  </r>
  <r>
    <n v="645"/>
    <x v="620"/>
    <x v="247"/>
    <x v="1"/>
    <x v="0"/>
    <x v="1"/>
    <n v="1"/>
    <n v="10.47"/>
    <n v="0.18"/>
    <n v="8.59"/>
    <n v="5.84"/>
    <n v="2.75"/>
    <x v="4"/>
    <n v="0.320139697322468"/>
    <x v="4"/>
  </r>
  <r>
    <n v="646"/>
    <x v="621"/>
    <x v="159"/>
    <x v="2"/>
    <x v="0"/>
    <x v="0"/>
    <n v="5"/>
    <n v="388.47"/>
    <n v="0.16"/>
    <n v="1631.57"/>
    <n v="1019.79"/>
    <n v="611.78"/>
    <x v="2"/>
    <n v="0.3749639917380192"/>
    <x v="5"/>
  </r>
  <r>
    <n v="647"/>
    <x v="622"/>
    <x v="5"/>
    <x v="1"/>
    <x v="3"/>
    <x v="0"/>
    <n v="7"/>
    <n v="390.85"/>
    <n v="0.03"/>
    <n v="2653.87"/>
    <n v="1930.46"/>
    <n v="723.41"/>
    <x v="1"/>
    <n v="0.27258682603141826"/>
    <x v="5"/>
  </r>
  <r>
    <n v="648"/>
    <x v="623"/>
    <x v="119"/>
    <x v="0"/>
    <x v="2"/>
    <x v="2"/>
    <n v="2"/>
    <n v="375.16"/>
    <n v="0.04"/>
    <n v="720.31"/>
    <n v="546.70000000000005"/>
    <n v="173.61"/>
    <x v="0"/>
    <n v="0.24102122697172054"/>
    <x v="3"/>
  </r>
  <r>
    <n v="649"/>
    <x v="624"/>
    <x v="254"/>
    <x v="0"/>
    <x v="1"/>
    <x v="1"/>
    <n v="2"/>
    <n v="366.42"/>
    <n v="0.25"/>
    <n v="549.63"/>
    <n v="434.34"/>
    <n v="115.29"/>
    <x v="2"/>
    <n v="0.20975929261503196"/>
    <x v="2"/>
  </r>
  <r>
    <n v="650"/>
    <x v="625"/>
    <x v="162"/>
    <x v="0"/>
    <x v="3"/>
    <x v="1"/>
    <n v="9"/>
    <n v="41.58"/>
    <n v="0.25"/>
    <n v="280.66000000000003"/>
    <n v="219.77"/>
    <n v="60.89"/>
    <x v="0"/>
    <n v="0.21695289674339055"/>
    <x v="2"/>
  </r>
  <r>
    <n v="651"/>
    <x v="626"/>
    <x v="289"/>
    <x v="0"/>
    <x v="2"/>
    <x v="0"/>
    <n v="8"/>
    <n v="62.23"/>
    <n v="0.3"/>
    <n v="348.49"/>
    <n v="209.11"/>
    <n v="139.38"/>
    <x v="1"/>
    <n v="0.39995408763522622"/>
    <x v="1"/>
  </r>
  <r>
    <n v="652"/>
    <x v="627"/>
    <x v="12"/>
    <x v="2"/>
    <x v="1"/>
    <x v="1"/>
    <n v="5"/>
    <n v="22.26"/>
    <n v="0.08"/>
    <n v="102.4"/>
    <n v="71.150000000000006"/>
    <n v="31.25"/>
    <x v="3"/>
    <n v="0.30517578125"/>
    <x v="3"/>
  </r>
  <r>
    <n v="653"/>
    <x v="628"/>
    <x v="24"/>
    <x v="1"/>
    <x v="1"/>
    <x v="2"/>
    <n v="7"/>
    <n v="306.41000000000003"/>
    <n v="0.11"/>
    <n v="1908.93"/>
    <n v="1088.78"/>
    <n v="820.15"/>
    <x v="2"/>
    <n v="0.429638593348106"/>
    <x v="2"/>
  </r>
  <r>
    <n v="654"/>
    <x v="629"/>
    <x v="218"/>
    <x v="1"/>
    <x v="4"/>
    <x v="1"/>
    <n v="9"/>
    <n v="176.4"/>
    <n v="0.21"/>
    <n v="1254.2"/>
    <n v="785.36"/>
    <n v="468.84"/>
    <x v="2"/>
    <n v="0.37381597831286872"/>
    <x v="4"/>
  </r>
  <r>
    <n v="655"/>
    <x v="630"/>
    <x v="193"/>
    <x v="0"/>
    <x v="0"/>
    <x v="2"/>
    <n v="7"/>
    <n v="168.94"/>
    <n v="0.19"/>
    <n v="957.89"/>
    <n v="548.21"/>
    <n v="409.68"/>
    <x v="1"/>
    <n v="0.42769002703859527"/>
    <x v="4"/>
  </r>
  <r>
    <n v="656"/>
    <x v="631"/>
    <x v="300"/>
    <x v="0"/>
    <x v="4"/>
    <x v="1"/>
    <n v="9"/>
    <n v="307.32"/>
    <n v="0.23"/>
    <n v="2129.73"/>
    <n v="1610.19"/>
    <n v="519.54"/>
    <x v="1"/>
    <n v="0.24394641574284062"/>
    <x v="5"/>
  </r>
  <r>
    <n v="657"/>
    <x v="632"/>
    <x v="308"/>
    <x v="0"/>
    <x v="2"/>
    <x v="2"/>
    <n v="1"/>
    <n v="73.989999999999995"/>
    <n v="0.05"/>
    <n v="70.290000000000006"/>
    <n v="51.16"/>
    <n v="19.13"/>
    <x v="3"/>
    <n v="0.27215820173566646"/>
    <x v="4"/>
  </r>
  <r>
    <n v="658"/>
    <x v="633"/>
    <x v="286"/>
    <x v="1"/>
    <x v="0"/>
    <x v="2"/>
    <n v="6"/>
    <n v="121.25"/>
    <n v="0.22"/>
    <n v="567.45000000000005"/>
    <n v="345.38"/>
    <n v="222.07"/>
    <x v="4"/>
    <n v="0.39134725526478098"/>
    <x v="6"/>
  </r>
  <r>
    <n v="659"/>
    <x v="634"/>
    <x v="114"/>
    <x v="3"/>
    <x v="1"/>
    <x v="1"/>
    <n v="1"/>
    <n v="99.91"/>
    <n v="0.3"/>
    <n v="69.94"/>
    <n v="42.64"/>
    <n v="27.3"/>
    <x v="1"/>
    <n v="0.39033457249070636"/>
    <x v="2"/>
  </r>
  <r>
    <n v="660"/>
    <x v="519"/>
    <x v="309"/>
    <x v="2"/>
    <x v="2"/>
    <x v="2"/>
    <n v="9"/>
    <n v="491.86"/>
    <n v="0.1"/>
    <n v="3984.07"/>
    <n v="2166.9899999999998"/>
    <n v="1817.08"/>
    <x v="1"/>
    <n v="0.45608636394440855"/>
    <x v="1"/>
  </r>
  <r>
    <n v="661"/>
    <x v="635"/>
    <x v="206"/>
    <x v="3"/>
    <x v="1"/>
    <x v="2"/>
    <n v="8"/>
    <n v="475.58"/>
    <n v="0.23"/>
    <n v="2929.57"/>
    <n v="1959.28"/>
    <n v="970.29"/>
    <x v="4"/>
    <n v="0.33120560355273981"/>
    <x v="0"/>
  </r>
  <r>
    <n v="662"/>
    <x v="636"/>
    <x v="149"/>
    <x v="0"/>
    <x v="4"/>
    <x v="1"/>
    <n v="1"/>
    <n v="172"/>
    <n v="0.05"/>
    <n v="163.4"/>
    <n v="98.44"/>
    <n v="64.959999999999994"/>
    <x v="4"/>
    <n v="0.39755201958384329"/>
    <x v="0"/>
  </r>
  <r>
    <n v="663"/>
    <x v="637"/>
    <x v="310"/>
    <x v="0"/>
    <x v="3"/>
    <x v="1"/>
    <n v="2"/>
    <n v="89.57"/>
    <n v="0.23"/>
    <n v="137.94"/>
    <n v="107.71"/>
    <n v="30.23"/>
    <x v="0"/>
    <n v="0.21915325503842251"/>
    <x v="4"/>
  </r>
  <r>
    <n v="664"/>
    <x v="638"/>
    <x v="70"/>
    <x v="3"/>
    <x v="4"/>
    <x v="1"/>
    <n v="10"/>
    <n v="419.43"/>
    <n v="0.18"/>
    <n v="3439.33"/>
    <n v="2611.77"/>
    <n v="827.56"/>
    <x v="3"/>
    <n v="0.24061663172769113"/>
    <x v="5"/>
  </r>
  <r>
    <n v="665"/>
    <x v="639"/>
    <x v="300"/>
    <x v="2"/>
    <x v="4"/>
    <x v="2"/>
    <n v="5"/>
    <n v="450.58"/>
    <n v="0"/>
    <n v="2252.9"/>
    <n v="1155.83"/>
    <n v="1097.07"/>
    <x v="1"/>
    <n v="0.48695903058280432"/>
    <x v="5"/>
  </r>
  <r>
    <n v="666"/>
    <x v="640"/>
    <x v="194"/>
    <x v="2"/>
    <x v="1"/>
    <x v="1"/>
    <n v="3"/>
    <n v="50.76"/>
    <n v="0.09"/>
    <n v="138.57"/>
    <n v="75.819999999999993"/>
    <n v="62.75"/>
    <x v="0"/>
    <n v="0.45283971999711342"/>
    <x v="1"/>
  </r>
  <r>
    <n v="667"/>
    <x v="641"/>
    <x v="311"/>
    <x v="0"/>
    <x v="3"/>
    <x v="0"/>
    <n v="9"/>
    <n v="485.12"/>
    <n v="7.0000000000000007E-2"/>
    <n v="4060.45"/>
    <n v="2359.77"/>
    <n v="1700.68"/>
    <x v="2"/>
    <n v="0.4188402763240528"/>
    <x v="4"/>
  </r>
  <r>
    <n v="668"/>
    <x v="642"/>
    <x v="198"/>
    <x v="1"/>
    <x v="4"/>
    <x v="1"/>
    <n v="4"/>
    <n v="105.64"/>
    <n v="0.03"/>
    <n v="409.88"/>
    <n v="318.89999999999998"/>
    <n v="90.98"/>
    <x v="4"/>
    <n v="0.22196740509417393"/>
    <x v="5"/>
  </r>
  <r>
    <n v="669"/>
    <x v="643"/>
    <x v="279"/>
    <x v="0"/>
    <x v="1"/>
    <x v="1"/>
    <n v="1"/>
    <n v="104.89"/>
    <n v="0.26"/>
    <n v="77.62"/>
    <n v="52.47"/>
    <n v="25.15"/>
    <x v="1"/>
    <n v="0.32401442927080648"/>
    <x v="3"/>
  </r>
  <r>
    <n v="670"/>
    <x v="644"/>
    <x v="62"/>
    <x v="1"/>
    <x v="1"/>
    <x v="2"/>
    <n v="1"/>
    <n v="368.38"/>
    <n v="0.06"/>
    <n v="346.28"/>
    <n v="272.02999999999997"/>
    <n v="74.25"/>
    <x v="2"/>
    <n v="0.21442185514612455"/>
    <x v="1"/>
  </r>
  <r>
    <n v="671"/>
    <x v="645"/>
    <x v="302"/>
    <x v="2"/>
    <x v="0"/>
    <x v="1"/>
    <n v="5"/>
    <n v="352.47"/>
    <n v="0.01"/>
    <n v="1744.73"/>
    <n v="1225.98"/>
    <n v="518.75"/>
    <x v="2"/>
    <n v="0.2973239412401919"/>
    <x v="1"/>
  </r>
  <r>
    <n v="672"/>
    <x v="646"/>
    <x v="302"/>
    <x v="2"/>
    <x v="3"/>
    <x v="2"/>
    <n v="3"/>
    <n v="204.26"/>
    <n v="0.28000000000000003"/>
    <n v="441.2"/>
    <n v="244.61"/>
    <n v="196.59"/>
    <x v="3"/>
    <n v="0.44558023572076155"/>
    <x v="1"/>
  </r>
  <r>
    <n v="673"/>
    <x v="647"/>
    <x v="76"/>
    <x v="2"/>
    <x v="2"/>
    <x v="2"/>
    <n v="3"/>
    <n v="261.2"/>
    <n v="0.28000000000000003"/>
    <n v="564.19000000000005"/>
    <n v="420.59"/>
    <n v="143.6"/>
    <x v="2"/>
    <n v="0.25452418511494351"/>
    <x v="2"/>
  </r>
  <r>
    <n v="674"/>
    <x v="648"/>
    <x v="248"/>
    <x v="2"/>
    <x v="3"/>
    <x v="1"/>
    <n v="9"/>
    <n v="491.53"/>
    <n v="0.06"/>
    <n v="4158.34"/>
    <n v="2098.4"/>
    <n v="2059.94"/>
    <x v="1"/>
    <n v="0.49537555851613863"/>
    <x v="5"/>
  </r>
  <r>
    <n v="675"/>
    <x v="649"/>
    <x v="309"/>
    <x v="3"/>
    <x v="0"/>
    <x v="0"/>
    <n v="1"/>
    <n v="370.31"/>
    <n v="0.21"/>
    <n v="292.54000000000002"/>
    <n v="230.7"/>
    <n v="61.84"/>
    <x v="3"/>
    <n v="0.21138989539891981"/>
    <x v="1"/>
  </r>
  <r>
    <n v="676"/>
    <x v="650"/>
    <x v="179"/>
    <x v="1"/>
    <x v="4"/>
    <x v="1"/>
    <n v="4"/>
    <n v="230"/>
    <n v="0.09"/>
    <n v="837.2"/>
    <n v="593.4"/>
    <n v="243.8"/>
    <x v="4"/>
    <n v="0.29120879120879123"/>
    <x v="1"/>
  </r>
  <r>
    <n v="677"/>
    <x v="651"/>
    <x v="142"/>
    <x v="3"/>
    <x v="3"/>
    <x v="1"/>
    <n v="7"/>
    <n v="162.63"/>
    <n v="0.03"/>
    <n v="1104.26"/>
    <n v="572.08000000000004"/>
    <n v="532.17999999999995"/>
    <x v="0"/>
    <n v="0.48193360259359203"/>
    <x v="3"/>
  </r>
  <r>
    <n v="678"/>
    <x v="652"/>
    <x v="297"/>
    <x v="3"/>
    <x v="4"/>
    <x v="0"/>
    <n v="7"/>
    <n v="420.52"/>
    <n v="0.1"/>
    <n v="2649.28"/>
    <n v="1631.02"/>
    <n v="1018.26"/>
    <x v="3"/>
    <n v="0.38435348472037684"/>
    <x v="4"/>
  </r>
  <r>
    <n v="679"/>
    <x v="653"/>
    <x v="135"/>
    <x v="3"/>
    <x v="4"/>
    <x v="1"/>
    <n v="5"/>
    <n v="224.03"/>
    <n v="0.06"/>
    <n v="1052.94"/>
    <n v="577.03"/>
    <n v="475.91"/>
    <x v="3"/>
    <n v="0.45198206925370865"/>
    <x v="0"/>
  </r>
  <r>
    <n v="680"/>
    <x v="654"/>
    <x v="36"/>
    <x v="1"/>
    <x v="3"/>
    <x v="1"/>
    <n v="6"/>
    <n v="396.88"/>
    <n v="0.24"/>
    <n v="1809.77"/>
    <n v="1374.91"/>
    <n v="434.86"/>
    <x v="1"/>
    <n v="0.24028467705841075"/>
    <x v="3"/>
  </r>
  <r>
    <n v="681"/>
    <x v="655"/>
    <x v="247"/>
    <x v="3"/>
    <x v="1"/>
    <x v="0"/>
    <n v="4"/>
    <n v="338.1"/>
    <n v="0.2"/>
    <n v="1081.92"/>
    <n v="780.85"/>
    <n v="301.07"/>
    <x v="0"/>
    <n v="0.27827380952380948"/>
    <x v="4"/>
  </r>
  <r>
    <n v="682"/>
    <x v="656"/>
    <x v="312"/>
    <x v="1"/>
    <x v="4"/>
    <x v="1"/>
    <n v="1"/>
    <n v="412.05"/>
    <n v="0.27"/>
    <n v="300.8"/>
    <n v="181.53"/>
    <n v="119.27"/>
    <x v="1"/>
    <n v="0.39650930851063826"/>
    <x v="1"/>
  </r>
  <r>
    <n v="683"/>
    <x v="657"/>
    <x v="293"/>
    <x v="0"/>
    <x v="0"/>
    <x v="2"/>
    <n v="4"/>
    <n v="214.09"/>
    <n v="0.04"/>
    <n v="822.11"/>
    <n v="613.54999999999995"/>
    <n v="208.56"/>
    <x v="2"/>
    <n v="0.25368867913053"/>
    <x v="4"/>
  </r>
  <r>
    <n v="684"/>
    <x v="658"/>
    <x v="146"/>
    <x v="0"/>
    <x v="4"/>
    <x v="0"/>
    <n v="2"/>
    <n v="86.48"/>
    <n v="0.28999999999999998"/>
    <n v="122.8"/>
    <n v="67.760000000000005"/>
    <n v="55.04"/>
    <x v="4"/>
    <n v="0.44820846905537459"/>
    <x v="0"/>
  </r>
  <r>
    <n v="685"/>
    <x v="659"/>
    <x v="178"/>
    <x v="2"/>
    <x v="0"/>
    <x v="0"/>
    <n v="10"/>
    <n v="102.69"/>
    <n v="0.2"/>
    <n v="821.52"/>
    <n v="651.32000000000005"/>
    <n v="170.2"/>
    <x v="0"/>
    <n v="0.20717694030577466"/>
    <x v="2"/>
  </r>
  <r>
    <n v="686"/>
    <x v="660"/>
    <x v="164"/>
    <x v="3"/>
    <x v="2"/>
    <x v="1"/>
    <n v="10"/>
    <n v="135.21"/>
    <n v="0.09"/>
    <n v="1230.4100000000001"/>
    <n v="714.61"/>
    <n v="515.79999999999995"/>
    <x v="0"/>
    <n v="0.41920985687697593"/>
    <x v="2"/>
  </r>
  <r>
    <n v="687"/>
    <x v="482"/>
    <x v="313"/>
    <x v="1"/>
    <x v="4"/>
    <x v="0"/>
    <n v="2"/>
    <n v="406.57"/>
    <n v="0.05"/>
    <n v="772.48"/>
    <n v="575.59"/>
    <n v="196.89"/>
    <x v="2"/>
    <n v="0.25488038525269258"/>
    <x v="1"/>
  </r>
  <r>
    <n v="688"/>
    <x v="661"/>
    <x v="312"/>
    <x v="2"/>
    <x v="1"/>
    <x v="0"/>
    <n v="9"/>
    <n v="76.739999999999995"/>
    <n v="0.23"/>
    <n v="531.80999999999995"/>
    <n v="397.59"/>
    <n v="134.22"/>
    <x v="3"/>
    <n v="0.25238337000056416"/>
    <x v="1"/>
  </r>
  <r>
    <n v="689"/>
    <x v="662"/>
    <x v="314"/>
    <x v="1"/>
    <x v="3"/>
    <x v="2"/>
    <n v="9"/>
    <n v="463.73"/>
    <n v="0.03"/>
    <n v="4048.36"/>
    <n v="3099.46"/>
    <n v="948.9"/>
    <x v="3"/>
    <n v="0.23439121026786153"/>
    <x v="5"/>
  </r>
  <r>
    <n v="690"/>
    <x v="663"/>
    <x v="93"/>
    <x v="1"/>
    <x v="3"/>
    <x v="2"/>
    <n v="6"/>
    <n v="478.05"/>
    <n v="0.03"/>
    <n v="2782.25"/>
    <n v="2193.92"/>
    <n v="588.33000000000004"/>
    <x v="1"/>
    <n v="0.21145835205319438"/>
    <x v="3"/>
  </r>
  <r>
    <n v="691"/>
    <x v="664"/>
    <x v="32"/>
    <x v="0"/>
    <x v="4"/>
    <x v="1"/>
    <n v="8"/>
    <n v="283.36"/>
    <n v="0.13"/>
    <n v="1972.19"/>
    <n v="1168.3599999999999"/>
    <n v="803.83"/>
    <x v="2"/>
    <n v="0.40758243374117098"/>
    <x v="0"/>
  </r>
  <r>
    <n v="692"/>
    <x v="665"/>
    <x v="242"/>
    <x v="2"/>
    <x v="2"/>
    <x v="2"/>
    <n v="8"/>
    <n v="424.64"/>
    <n v="0.09"/>
    <n v="3091.38"/>
    <n v="1725.72"/>
    <n v="1365.66"/>
    <x v="2"/>
    <n v="0.44176387244531568"/>
    <x v="4"/>
  </r>
  <r>
    <n v="693"/>
    <x v="666"/>
    <x v="315"/>
    <x v="2"/>
    <x v="1"/>
    <x v="1"/>
    <n v="10"/>
    <n v="304.01"/>
    <n v="0.16"/>
    <n v="2553.6799999999998"/>
    <n v="1364.54"/>
    <n v="1189.1400000000001"/>
    <x v="1"/>
    <n v="0.46565740421665996"/>
    <x v="1"/>
  </r>
  <r>
    <n v="694"/>
    <x v="667"/>
    <x v="316"/>
    <x v="3"/>
    <x v="1"/>
    <x v="1"/>
    <n v="6"/>
    <n v="32.64"/>
    <n v="0.26"/>
    <n v="144.91999999999999"/>
    <n v="92.72"/>
    <n v="52.2"/>
    <x v="3"/>
    <n v="0.36019873033397742"/>
    <x v="2"/>
  </r>
  <r>
    <n v="695"/>
    <x v="668"/>
    <x v="40"/>
    <x v="0"/>
    <x v="0"/>
    <x v="0"/>
    <n v="1"/>
    <n v="388.31"/>
    <n v="0.14000000000000001"/>
    <n v="333.95"/>
    <n v="256.77"/>
    <n v="77.180000000000007"/>
    <x v="4"/>
    <n v="0.23111244198233272"/>
    <x v="5"/>
  </r>
  <r>
    <n v="696"/>
    <x v="669"/>
    <x v="265"/>
    <x v="2"/>
    <x v="1"/>
    <x v="0"/>
    <n v="4"/>
    <n v="44.18"/>
    <n v="0.02"/>
    <n v="173.19"/>
    <n v="113.05"/>
    <n v="60.14"/>
    <x v="1"/>
    <n v="0.34724868641376522"/>
    <x v="6"/>
  </r>
  <r>
    <n v="697"/>
    <x v="670"/>
    <x v="317"/>
    <x v="3"/>
    <x v="2"/>
    <x v="1"/>
    <n v="5"/>
    <n v="30.13"/>
    <n v="0.26"/>
    <n v="111.48"/>
    <n v="79.89"/>
    <n v="31.59"/>
    <x v="3"/>
    <n v="0.28336921420882666"/>
    <x v="2"/>
  </r>
  <r>
    <n v="698"/>
    <x v="671"/>
    <x v="133"/>
    <x v="3"/>
    <x v="3"/>
    <x v="0"/>
    <n v="8"/>
    <n v="183.74"/>
    <n v="0.19"/>
    <n v="1190.6400000000001"/>
    <n v="603.30999999999995"/>
    <n v="587.33000000000004"/>
    <x v="0"/>
    <n v="0.49328932338910164"/>
    <x v="6"/>
  </r>
  <r>
    <n v="699"/>
    <x v="672"/>
    <x v="205"/>
    <x v="2"/>
    <x v="3"/>
    <x v="0"/>
    <n v="7"/>
    <n v="420.48"/>
    <n v="0.28000000000000003"/>
    <n v="2119.2199999999998"/>
    <n v="1579.59"/>
    <n v="539.63"/>
    <x v="3"/>
    <n v="0.25463613971178078"/>
    <x v="5"/>
  </r>
  <r>
    <n v="700"/>
    <x v="673"/>
    <x v="156"/>
    <x v="3"/>
    <x v="3"/>
    <x v="2"/>
    <n v="6"/>
    <n v="297.52999999999997"/>
    <n v="0.09"/>
    <n v="1624.51"/>
    <n v="965.44"/>
    <n v="659.07"/>
    <x v="1"/>
    <n v="0.40570387378347939"/>
    <x v="0"/>
  </r>
  <r>
    <n v="701"/>
    <x v="674"/>
    <x v="138"/>
    <x v="0"/>
    <x v="1"/>
    <x v="2"/>
    <n v="6"/>
    <n v="83.46"/>
    <n v="0.04"/>
    <n v="480.73"/>
    <n v="313.3"/>
    <n v="167.43"/>
    <x v="2"/>
    <n v="0.34828281987810206"/>
    <x v="5"/>
  </r>
  <r>
    <n v="702"/>
    <x v="675"/>
    <x v="79"/>
    <x v="1"/>
    <x v="0"/>
    <x v="2"/>
    <n v="5"/>
    <n v="395.41"/>
    <n v="0.18"/>
    <n v="1621.18"/>
    <n v="1213.17"/>
    <n v="408.01"/>
    <x v="1"/>
    <n v="0.25167470607828862"/>
    <x v="0"/>
  </r>
  <r>
    <n v="703"/>
    <x v="366"/>
    <x v="133"/>
    <x v="3"/>
    <x v="1"/>
    <x v="1"/>
    <n v="8"/>
    <n v="372.77"/>
    <n v="0.06"/>
    <n v="2803.23"/>
    <n v="2026.26"/>
    <n v="776.97"/>
    <x v="0"/>
    <n v="0.27716955083956724"/>
    <x v="6"/>
  </r>
  <r>
    <n v="704"/>
    <x v="676"/>
    <x v="76"/>
    <x v="2"/>
    <x v="1"/>
    <x v="0"/>
    <n v="6"/>
    <n v="382.97"/>
    <n v="0.27"/>
    <n v="1677.41"/>
    <n v="1239.1099999999999"/>
    <n v="438.3"/>
    <x v="3"/>
    <n v="0.26129568799518305"/>
    <x v="2"/>
  </r>
  <r>
    <n v="705"/>
    <x v="677"/>
    <x v="174"/>
    <x v="0"/>
    <x v="0"/>
    <x v="0"/>
    <n v="5"/>
    <n v="218.52"/>
    <n v="0.05"/>
    <n v="1037.97"/>
    <n v="763.09"/>
    <n v="274.88"/>
    <x v="2"/>
    <n v="0.2648246095744578"/>
    <x v="3"/>
  </r>
  <r>
    <n v="706"/>
    <x v="678"/>
    <x v="230"/>
    <x v="2"/>
    <x v="2"/>
    <x v="0"/>
    <n v="10"/>
    <n v="279.55"/>
    <n v="0.11"/>
    <n v="2487.9899999999998"/>
    <n v="1342.73"/>
    <n v="1145.26"/>
    <x v="0"/>
    <n v="0.46031535496525311"/>
    <x v="1"/>
  </r>
  <r>
    <n v="707"/>
    <x v="679"/>
    <x v="127"/>
    <x v="2"/>
    <x v="2"/>
    <x v="1"/>
    <n v="2"/>
    <n v="252.65"/>
    <n v="0.1"/>
    <n v="454.77"/>
    <n v="342.48"/>
    <n v="112.29"/>
    <x v="3"/>
    <n v="0.24691602348439873"/>
    <x v="6"/>
  </r>
  <r>
    <n v="708"/>
    <x v="680"/>
    <x v="133"/>
    <x v="0"/>
    <x v="4"/>
    <x v="0"/>
    <n v="8"/>
    <n v="438.7"/>
    <n v="0.05"/>
    <n v="3334.12"/>
    <n v="2355.81"/>
    <n v="978.31"/>
    <x v="0"/>
    <n v="0.2934237519945293"/>
    <x v="6"/>
  </r>
  <r>
    <n v="709"/>
    <x v="681"/>
    <x v="208"/>
    <x v="0"/>
    <x v="0"/>
    <x v="0"/>
    <n v="9"/>
    <n v="71.34"/>
    <n v="0.04"/>
    <n v="616.38"/>
    <n v="416.8"/>
    <n v="199.58"/>
    <x v="4"/>
    <n v="0.32379376358739742"/>
    <x v="3"/>
  </r>
  <r>
    <n v="710"/>
    <x v="682"/>
    <x v="158"/>
    <x v="2"/>
    <x v="2"/>
    <x v="2"/>
    <n v="4"/>
    <n v="314.77"/>
    <n v="0.3"/>
    <n v="881.36"/>
    <n v="583.66999999999996"/>
    <n v="297.69"/>
    <x v="0"/>
    <n v="0.33776209494417719"/>
    <x v="1"/>
  </r>
  <r>
    <n v="711"/>
    <x v="683"/>
    <x v="41"/>
    <x v="3"/>
    <x v="3"/>
    <x v="1"/>
    <n v="6"/>
    <n v="86.62"/>
    <n v="0.11"/>
    <n v="462.55"/>
    <n v="256.35000000000002"/>
    <n v="206.2"/>
    <x v="3"/>
    <n v="0.44578964436277158"/>
    <x v="1"/>
  </r>
  <r>
    <n v="712"/>
    <x v="684"/>
    <x v="161"/>
    <x v="3"/>
    <x v="3"/>
    <x v="2"/>
    <n v="3"/>
    <n v="128.22999999999999"/>
    <n v="0.28999999999999998"/>
    <n v="273.13"/>
    <n v="166.18"/>
    <n v="106.95"/>
    <x v="1"/>
    <n v="0.391571779006334"/>
    <x v="1"/>
  </r>
  <r>
    <n v="713"/>
    <x v="685"/>
    <x v="236"/>
    <x v="0"/>
    <x v="0"/>
    <x v="1"/>
    <n v="9"/>
    <n v="233.91"/>
    <n v="0.1"/>
    <n v="1894.67"/>
    <n v="1184.58"/>
    <n v="710.09"/>
    <x v="4"/>
    <n v="0.37478294373162607"/>
    <x v="1"/>
  </r>
  <r>
    <n v="714"/>
    <x v="686"/>
    <x v="318"/>
    <x v="2"/>
    <x v="2"/>
    <x v="1"/>
    <n v="6"/>
    <n v="493.68"/>
    <n v="0.22"/>
    <n v="2310.42"/>
    <n v="1367.06"/>
    <n v="943.36"/>
    <x v="3"/>
    <n v="0.40830671479644393"/>
    <x v="1"/>
  </r>
  <r>
    <n v="715"/>
    <x v="687"/>
    <x v="172"/>
    <x v="2"/>
    <x v="0"/>
    <x v="2"/>
    <n v="2"/>
    <n v="492.86"/>
    <n v="0.1"/>
    <n v="887.15"/>
    <n v="657.26"/>
    <n v="229.89"/>
    <x v="2"/>
    <n v="0.25913317928197033"/>
    <x v="4"/>
  </r>
  <r>
    <n v="716"/>
    <x v="593"/>
    <x v="300"/>
    <x v="2"/>
    <x v="0"/>
    <x v="2"/>
    <n v="2"/>
    <n v="434.86"/>
    <n v="0.22"/>
    <n v="678.38"/>
    <n v="502.13"/>
    <n v="176.25"/>
    <x v="3"/>
    <n v="0.25981013591202573"/>
    <x v="5"/>
  </r>
  <r>
    <n v="717"/>
    <x v="688"/>
    <x v="319"/>
    <x v="0"/>
    <x v="3"/>
    <x v="2"/>
    <n v="9"/>
    <n v="41.31"/>
    <n v="0.22"/>
    <n v="290"/>
    <n v="226.25"/>
    <n v="63.75"/>
    <x v="0"/>
    <n v="0.21982758620689655"/>
    <x v="3"/>
  </r>
  <r>
    <n v="718"/>
    <x v="689"/>
    <x v="308"/>
    <x v="2"/>
    <x v="0"/>
    <x v="0"/>
    <n v="9"/>
    <n v="287.10000000000002"/>
    <n v="0.17"/>
    <n v="2144.64"/>
    <n v="1445.44"/>
    <n v="699.2"/>
    <x v="3"/>
    <n v="0.32602208296031038"/>
    <x v="4"/>
  </r>
  <r>
    <n v="719"/>
    <x v="690"/>
    <x v="225"/>
    <x v="3"/>
    <x v="0"/>
    <x v="0"/>
    <n v="8"/>
    <n v="13.74"/>
    <n v="0.25"/>
    <n v="82.44"/>
    <n v="65.11"/>
    <n v="17.329999999999998"/>
    <x v="4"/>
    <n v="0.21021348859776806"/>
    <x v="5"/>
  </r>
  <r>
    <n v="720"/>
    <x v="691"/>
    <x v="80"/>
    <x v="2"/>
    <x v="4"/>
    <x v="0"/>
    <n v="3"/>
    <n v="285.82"/>
    <n v="7.0000000000000007E-2"/>
    <n v="797.44"/>
    <n v="633.03"/>
    <n v="164.41"/>
    <x v="2"/>
    <n v="0.2061722512038523"/>
    <x v="0"/>
  </r>
  <r>
    <n v="721"/>
    <x v="692"/>
    <x v="264"/>
    <x v="2"/>
    <x v="0"/>
    <x v="0"/>
    <n v="1"/>
    <n v="293.42"/>
    <n v="0.06"/>
    <n v="275.81"/>
    <n v="219.22"/>
    <n v="56.59"/>
    <x v="3"/>
    <n v="0.20517747724883073"/>
    <x v="2"/>
  </r>
  <r>
    <n v="722"/>
    <x v="693"/>
    <x v="66"/>
    <x v="2"/>
    <x v="2"/>
    <x v="0"/>
    <n v="4"/>
    <n v="329.19"/>
    <n v="0.03"/>
    <n v="1277.26"/>
    <n v="797.19"/>
    <n v="480.07"/>
    <x v="0"/>
    <n v="0.37585926123107277"/>
    <x v="1"/>
  </r>
  <r>
    <n v="723"/>
    <x v="694"/>
    <x v="291"/>
    <x v="3"/>
    <x v="0"/>
    <x v="1"/>
    <n v="8"/>
    <n v="222.89"/>
    <n v="0.06"/>
    <n v="1676.13"/>
    <n v="852.83"/>
    <n v="823.3"/>
    <x v="4"/>
    <n v="0.49119101740318466"/>
    <x v="5"/>
  </r>
  <r>
    <n v="724"/>
    <x v="608"/>
    <x v="252"/>
    <x v="1"/>
    <x v="1"/>
    <x v="0"/>
    <n v="3"/>
    <n v="317.02999999999997"/>
    <n v="0.2"/>
    <n v="760.87"/>
    <n v="516.04"/>
    <n v="244.83"/>
    <x v="4"/>
    <n v="0.32177638755634996"/>
    <x v="3"/>
  </r>
  <r>
    <n v="725"/>
    <x v="695"/>
    <x v="183"/>
    <x v="2"/>
    <x v="4"/>
    <x v="1"/>
    <n v="2"/>
    <n v="275.41000000000003"/>
    <n v="0.26"/>
    <n v="407.61"/>
    <n v="284.08"/>
    <n v="123.53"/>
    <x v="4"/>
    <n v="0.30305929687691663"/>
    <x v="3"/>
  </r>
  <r>
    <n v="726"/>
    <x v="696"/>
    <x v="15"/>
    <x v="1"/>
    <x v="0"/>
    <x v="1"/>
    <n v="8"/>
    <n v="100.99"/>
    <n v="0.01"/>
    <n v="799.84"/>
    <n v="438.12"/>
    <n v="361.72"/>
    <x v="0"/>
    <n v="0.45224044808961794"/>
    <x v="0"/>
  </r>
  <r>
    <n v="727"/>
    <x v="697"/>
    <x v="249"/>
    <x v="3"/>
    <x v="2"/>
    <x v="2"/>
    <n v="6"/>
    <n v="452.86"/>
    <n v="0.08"/>
    <n v="2499.79"/>
    <n v="1448.48"/>
    <n v="1051.31"/>
    <x v="0"/>
    <n v="0.4205593269834666"/>
    <x v="6"/>
  </r>
  <r>
    <n v="728"/>
    <x v="698"/>
    <x v="286"/>
    <x v="3"/>
    <x v="4"/>
    <x v="1"/>
    <n v="9"/>
    <n v="101.38"/>
    <n v="0.1"/>
    <n v="821.18"/>
    <n v="538.09"/>
    <n v="283.08999999999997"/>
    <x v="3"/>
    <n v="0.34473562434545407"/>
    <x v="6"/>
  </r>
  <r>
    <n v="729"/>
    <x v="699"/>
    <x v="85"/>
    <x v="0"/>
    <x v="2"/>
    <x v="2"/>
    <n v="7"/>
    <n v="365.22"/>
    <n v="0.14000000000000001"/>
    <n v="2198.62"/>
    <n v="1290.0999999999999"/>
    <n v="908.52"/>
    <x v="4"/>
    <n v="0.41322283978131741"/>
    <x v="6"/>
  </r>
  <r>
    <n v="730"/>
    <x v="700"/>
    <x v="286"/>
    <x v="2"/>
    <x v="2"/>
    <x v="2"/>
    <n v="9"/>
    <n v="100.11"/>
    <n v="0.27"/>
    <n v="657.72"/>
    <n v="366.46"/>
    <n v="291.26"/>
    <x v="3"/>
    <n v="0.44283281639603478"/>
    <x v="6"/>
  </r>
  <r>
    <n v="731"/>
    <x v="162"/>
    <x v="320"/>
    <x v="1"/>
    <x v="2"/>
    <x v="0"/>
    <n v="8"/>
    <n v="127.56"/>
    <n v="0.28999999999999998"/>
    <n v="724.54"/>
    <n v="498.09"/>
    <n v="226.45"/>
    <x v="1"/>
    <n v="0.31254313081403373"/>
    <x v="6"/>
  </r>
  <r>
    <n v="732"/>
    <x v="701"/>
    <x v="304"/>
    <x v="3"/>
    <x v="1"/>
    <x v="1"/>
    <n v="6"/>
    <n v="288.77"/>
    <n v="0.17"/>
    <n v="1438.07"/>
    <n v="867.27"/>
    <n v="570.79999999999995"/>
    <x v="1"/>
    <n v="0.39692087311466062"/>
    <x v="2"/>
  </r>
  <r>
    <n v="733"/>
    <x v="702"/>
    <x v="158"/>
    <x v="1"/>
    <x v="1"/>
    <x v="2"/>
    <n v="3"/>
    <n v="380.88"/>
    <n v="0.22"/>
    <n v="891.26"/>
    <n v="497.15"/>
    <n v="394.11"/>
    <x v="1"/>
    <n v="0.44219419697955703"/>
    <x v="1"/>
  </r>
  <r>
    <n v="734"/>
    <x v="703"/>
    <x v="302"/>
    <x v="1"/>
    <x v="3"/>
    <x v="2"/>
    <n v="10"/>
    <n v="15.06"/>
    <n v="0.17"/>
    <n v="125"/>
    <n v="89.18"/>
    <n v="35.82"/>
    <x v="1"/>
    <n v="0.28655999999999998"/>
    <x v="1"/>
  </r>
  <r>
    <n v="735"/>
    <x v="6"/>
    <x v="21"/>
    <x v="0"/>
    <x v="2"/>
    <x v="0"/>
    <n v="6"/>
    <n v="34.74"/>
    <n v="0.06"/>
    <n v="195.93"/>
    <n v="134.72999999999999"/>
    <n v="61.2"/>
    <x v="0"/>
    <n v="0.31235645383555349"/>
    <x v="4"/>
  </r>
  <r>
    <n v="736"/>
    <x v="704"/>
    <x v="20"/>
    <x v="3"/>
    <x v="0"/>
    <x v="1"/>
    <n v="10"/>
    <n v="314.42"/>
    <n v="0.28000000000000003"/>
    <n v="2263.8200000000002"/>
    <n v="1238.6400000000001"/>
    <n v="1025.18"/>
    <x v="4"/>
    <n v="0.45285402549672676"/>
    <x v="1"/>
  </r>
  <r>
    <n v="737"/>
    <x v="705"/>
    <x v="314"/>
    <x v="0"/>
    <x v="0"/>
    <x v="1"/>
    <n v="8"/>
    <n v="431.24"/>
    <n v="0.11"/>
    <n v="3070.43"/>
    <n v="2038.01"/>
    <n v="1032.42"/>
    <x v="0"/>
    <n v="0.33624606325498385"/>
    <x v="5"/>
  </r>
  <r>
    <n v="738"/>
    <x v="706"/>
    <x v="108"/>
    <x v="3"/>
    <x v="4"/>
    <x v="1"/>
    <n v="6"/>
    <n v="203.72"/>
    <n v="0.28999999999999998"/>
    <n v="867.85"/>
    <n v="650.30999999999995"/>
    <n v="217.54"/>
    <x v="3"/>
    <n v="0.25066543757561788"/>
    <x v="3"/>
  </r>
  <r>
    <n v="739"/>
    <x v="707"/>
    <x v="131"/>
    <x v="3"/>
    <x v="2"/>
    <x v="0"/>
    <n v="1"/>
    <n v="264.08"/>
    <n v="0.01"/>
    <n v="261.44"/>
    <n v="175.66"/>
    <n v="85.78"/>
    <x v="0"/>
    <n v="0.32810587515299877"/>
    <x v="6"/>
  </r>
  <r>
    <n v="740"/>
    <x v="708"/>
    <x v="245"/>
    <x v="3"/>
    <x v="4"/>
    <x v="2"/>
    <n v="7"/>
    <n v="301.36"/>
    <n v="0.22"/>
    <n v="1645.43"/>
    <n v="1247.3499999999999"/>
    <n v="398.08"/>
    <x v="0"/>
    <n v="0.24193068073391147"/>
    <x v="6"/>
  </r>
  <r>
    <n v="741"/>
    <x v="709"/>
    <x v="66"/>
    <x v="0"/>
    <x v="2"/>
    <x v="2"/>
    <n v="7"/>
    <n v="155.22999999999999"/>
    <n v="0.01"/>
    <n v="1075.74"/>
    <n v="657.09"/>
    <n v="418.65"/>
    <x v="2"/>
    <n v="0.38917396396898879"/>
    <x v="1"/>
  </r>
  <r>
    <n v="742"/>
    <x v="710"/>
    <x v="134"/>
    <x v="1"/>
    <x v="1"/>
    <x v="0"/>
    <n v="7"/>
    <n v="262.87"/>
    <n v="0.24"/>
    <n v="1398.47"/>
    <n v="1000.25"/>
    <n v="398.22"/>
    <x v="4"/>
    <n v="0.28475405264324583"/>
    <x v="4"/>
  </r>
  <r>
    <n v="743"/>
    <x v="711"/>
    <x v="159"/>
    <x v="2"/>
    <x v="1"/>
    <x v="2"/>
    <n v="9"/>
    <n v="146.74"/>
    <n v="0.04"/>
    <n v="1267.83"/>
    <n v="818.42"/>
    <n v="449.41"/>
    <x v="4"/>
    <n v="0.3544718140444697"/>
    <x v="5"/>
  </r>
  <r>
    <n v="744"/>
    <x v="712"/>
    <x v="299"/>
    <x v="2"/>
    <x v="0"/>
    <x v="0"/>
    <n v="9"/>
    <n v="439.42"/>
    <n v="0.28999999999999998"/>
    <n v="2807.89"/>
    <n v="1432.64"/>
    <n v="1375.25"/>
    <x v="2"/>
    <n v="0.48978058257267915"/>
    <x v="6"/>
  </r>
  <r>
    <n v="745"/>
    <x v="713"/>
    <x v="186"/>
    <x v="1"/>
    <x v="3"/>
    <x v="2"/>
    <n v="3"/>
    <n v="140.25"/>
    <n v="0.06"/>
    <n v="395.5"/>
    <n v="231.5"/>
    <n v="164"/>
    <x v="0"/>
    <n v="0.41466498103666244"/>
    <x v="3"/>
  </r>
  <r>
    <n v="746"/>
    <x v="714"/>
    <x v="307"/>
    <x v="2"/>
    <x v="0"/>
    <x v="1"/>
    <n v="7"/>
    <n v="496.34"/>
    <n v="0.25"/>
    <n v="2605.7800000000002"/>
    <n v="1398.64"/>
    <n v="1207.1400000000001"/>
    <x v="1"/>
    <n v="0.46325476440835373"/>
    <x v="0"/>
  </r>
  <r>
    <n v="747"/>
    <x v="715"/>
    <x v="291"/>
    <x v="2"/>
    <x v="4"/>
    <x v="2"/>
    <n v="8"/>
    <n v="403.04"/>
    <n v="0.17"/>
    <n v="2676.19"/>
    <n v="1798.59"/>
    <n v="877.6"/>
    <x v="1"/>
    <n v="0.32792888397311104"/>
    <x v="5"/>
  </r>
  <r>
    <n v="748"/>
    <x v="716"/>
    <x v="231"/>
    <x v="0"/>
    <x v="3"/>
    <x v="1"/>
    <n v="6"/>
    <n v="348.04"/>
    <n v="0.13"/>
    <n v="1816.77"/>
    <n v="984.45"/>
    <n v="832.32"/>
    <x v="2"/>
    <n v="0.45813173929556306"/>
    <x v="1"/>
  </r>
  <r>
    <n v="749"/>
    <x v="169"/>
    <x v="195"/>
    <x v="1"/>
    <x v="0"/>
    <x v="1"/>
    <n v="1"/>
    <n v="134.44"/>
    <n v="0.2"/>
    <n v="107.55"/>
    <n v="61.36"/>
    <n v="46.19"/>
    <x v="3"/>
    <n v="0.42947466294746628"/>
    <x v="1"/>
  </r>
  <r>
    <n v="750"/>
    <x v="717"/>
    <x v="155"/>
    <x v="1"/>
    <x v="1"/>
    <x v="2"/>
    <n v="5"/>
    <n v="229.75"/>
    <n v="0.04"/>
    <n v="1102.8"/>
    <n v="699.72"/>
    <n v="403.08"/>
    <x v="2"/>
    <n v="0.36550598476605006"/>
    <x v="5"/>
  </r>
  <r>
    <n v="751"/>
    <x v="718"/>
    <x v="272"/>
    <x v="3"/>
    <x v="0"/>
    <x v="1"/>
    <n v="2"/>
    <n v="322.70999999999998"/>
    <n v="0.12"/>
    <n v="567.97"/>
    <n v="374.51"/>
    <n v="193.46"/>
    <x v="3"/>
    <n v="0.34061658186171806"/>
    <x v="2"/>
  </r>
  <r>
    <n v="752"/>
    <x v="719"/>
    <x v="161"/>
    <x v="0"/>
    <x v="0"/>
    <x v="0"/>
    <n v="5"/>
    <n v="347.61"/>
    <n v="0.28000000000000003"/>
    <n v="1251.4000000000001"/>
    <n v="673.3"/>
    <n v="578.1"/>
    <x v="2"/>
    <n v="0.46196260188588778"/>
    <x v="1"/>
  </r>
  <r>
    <n v="753"/>
    <x v="720"/>
    <x v="267"/>
    <x v="0"/>
    <x v="4"/>
    <x v="2"/>
    <n v="9"/>
    <n v="370.63"/>
    <n v="0.19"/>
    <n v="2701.89"/>
    <n v="1858.13"/>
    <n v="843.76"/>
    <x v="3"/>
    <n v="0.31228510413081212"/>
    <x v="0"/>
  </r>
  <r>
    <n v="754"/>
    <x v="721"/>
    <x v="269"/>
    <x v="3"/>
    <x v="1"/>
    <x v="1"/>
    <n v="5"/>
    <n v="83.53"/>
    <n v="0.12"/>
    <n v="367.53"/>
    <n v="223.05"/>
    <n v="144.47999999999999"/>
    <x v="0"/>
    <n v="0.39311076646804344"/>
    <x v="5"/>
  </r>
  <r>
    <n v="755"/>
    <x v="722"/>
    <x v="33"/>
    <x v="0"/>
    <x v="0"/>
    <x v="1"/>
    <n v="4"/>
    <n v="272.98"/>
    <n v="0.12"/>
    <n v="960.89"/>
    <n v="514.61"/>
    <n v="446.28"/>
    <x v="4"/>
    <n v="0.46444442131773667"/>
    <x v="3"/>
  </r>
  <r>
    <n v="756"/>
    <x v="723"/>
    <x v="33"/>
    <x v="0"/>
    <x v="0"/>
    <x v="2"/>
    <n v="6"/>
    <n v="219.55"/>
    <n v="0.15"/>
    <n v="1119.71"/>
    <n v="863.88"/>
    <n v="255.83"/>
    <x v="1"/>
    <n v="0.22847880254708808"/>
    <x v="3"/>
  </r>
  <r>
    <n v="757"/>
    <x v="724"/>
    <x v="165"/>
    <x v="1"/>
    <x v="2"/>
    <x v="1"/>
    <n v="7"/>
    <n v="333.93"/>
    <n v="0.27"/>
    <n v="1706.38"/>
    <n v="1361.55"/>
    <n v="344.83"/>
    <x v="0"/>
    <n v="0.20208277171556158"/>
    <x v="1"/>
  </r>
  <r>
    <n v="758"/>
    <x v="725"/>
    <x v="30"/>
    <x v="3"/>
    <x v="2"/>
    <x v="1"/>
    <n v="10"/>
    <n v="340.58"/>
    <n v="0.05"/>
    <n v="3235.51"/>
    <n v="2430.5"/>
    <n v="805.01"/>
    <x v="0"/>
    <n v="0.24880467067015707"/>
    <x v="1"/>
  </r>
  <r>
    <n v="759"/>
    <x v="726"/>
    <x v="281"/>
    <x v="1"/>
    <x v="1"/>
    <x v="0"/>
    <n v="10"/>
    <n v="221.93"/>
    <n v="0.08"/>
    <n v="2041.76"/>
    <n v="1037.0899999999999"/>
    <n v="1004.67"/>
    <x v="0"/>
    <n v="0.49206077109944357"/>
    <x v="1"/>
  </r>
  <r>
    <n v="760"/>
    <x v="727"/>
    <x v="76"/>
    <x v="1"/>
    <x v="3"/>
    <x v="0"/>
    <n v="8"/>
    <n v="107.69"/>
    <n v="0.21"/>
    <n v="680.6"/>
    <n v="439.51"/>
    <n v="241.09"/>
    <x v="1"/>
    <n v="0.35423156038789305"/>
    <x v="2"/>
  </r>
  <r>
    <n v="761"/>
    <x v="728"/>
    <x v="321"/>
    <x v="3"/>
    <x v="4"/>
    <x v="2"/>
    <n v="10"/>
    <n v="71.319999999999993"/>
    <n v="0.24"/>
    <n v="542.03"/>
    <n v="301.60000000000002"/>
    <n v="240.43"/>
    <x v="2"/>
    <n v="0.44357323395384024"/>
    <x v="5"/>
  </r>
  <r>
    <n v="762"/>
    <x v="729"/>
    <x v="164"/>
    <x v="3"/>
    <x v="4"/>
    <x v="2"/>
    <n v="4"/>
    <n v="114.23"/>
    <n v="0.2"/>
    <n v="365.54"/>
    <n v="218.96"/>
    <n v="146.58000000000001"/>
    <x v="2"/>
    <n v="0.40099578705476829"/>
    <x v="2"/>
  </r>
  <r>
    <n v="763"/>
    <x v="730"/>
    <x v="164"/>
    <x v="2"/>
    <x v="0"/>
    <x v="1"/>
    <n v="3"/>
    <n v="364.78"/>
    <n v="0.02"/>
    <n v="1072.45"/>
    <n v="836.85"/>
    <n v="235.6"/>
    <x v="0"/>
    <n v="0.21968390134738214"/>
    <x v="2"/>
  </r>
  <r>
    <n v="764"/>
    <x v="401"/>
    <x v="217"/>
    <x v="2"/>
    <x v="3"/>
    <x v="0"/>
    <n v="8"/>
    <n v="312.04000000000002"/>
    <n v="0.15"/>
    <n v="2121.87"/>
    <n v="1445.36"/>
    <n v="676.51"/>
    <x v="2"/>
    <n v="0.31882726085952484"/>
    <x v="5"/>
  </r>
  <r>
    <n v="765"/>
    <x v="731"/>
    <x v="25"/>
    <x v="0"/>
    <x v="1"/>
    <x v="0"/>
    <n v="8"/>
    <n v="177.58"/>
    <n v="0.08"/>
    <n v="1306.99"/>
    <n v="721.64"/>
    <n v="585.35"/>
    <x v="3"/>
    <n v="0.4478611159993573"/>
    <x v="5"/>
  </r>
  <r>
    <n v="766"/>
    <x v="732"/>
    <x v="67"/>
    <x v="2"/>
    <x v="4"/>
    <x v="1"/>
    <n v="1"/>
    <n v="423.44"/>
    <n v="0.04"/>
    <n v="406.5"/>
    <n v="308.86"/>
    <n v="97.64"/>
    <x v="1"/>
    <n v="0.24019680196801968"/>
    <x v="1"/>
  </r>
  <r>
    <n v="767"/>
    <x v="733"/>
    <x v="221"/>
    <x v="2"/>
    <x v="3"/>
    <x v="1"/>
    <n v="3"/>
    <n v="216.38"/>
    <n v="0.15"/>
    <n v="551.77"/>
    <n v="422.85"/>
    <n v="128.91999999999999"/>
    <x v="4"/>
    <n v="0.23364807800351595"/>
    <x v="6"/>
  </r>
  <r>
    <n v="768"/>
    <x v="734"/>
    <x v="271"/>
    <x v="2"/>
    <x v="0"/>
    <x v="1"/>
    <n v="4"/>
    <n v="391.3"/>
    <n v="0.15"/>
    <n v="1330.42"/>
    <n v="781.54"/>
    <n v="548.88"/>
    <x v="3"/>
    <n v="0.41256144676117312"/>
    <x v="2"/>
  </r>
  <r>
    <n v="769"/>
    <x v="735"/>
    <x v="107"/>
    <x v="2"/>
    <x v="4"/>
    <x v="1"/>
    <n v="3"/>
    <n v="258.70999999999998"/>
    <n v="0.18"/>
    <n v="636.42999999999995"/>
    <n v="478.82"/>
    <n v="157.61000000000001"/>
    <x v="3"/>
    <n v="0.24764703109532868"/>
    <x v="0"/>
  </r>
  <r>
    <n v="770"/>
    <x v="736"/>
    <x v="307"/>
    <x v="3"/>
    <x v="1"/>
    <x v="2"/>
    <n v="3"/>
    <n v="212.71"/>
    <n v="0.16"/>
    <n v="536.03"/>
    <n v="343.16"/>
    <n v="192.87"/>
    <x v="4"/>
    <n v="0.35981195082364797"/>
    <x v="0"/>
  </r>
  <r>
    <n v="771"/>
    <x v="737"/>
    <x v="61"/>
    <x v="0"/>
    <x v="3"/>
    <x v="2"/>
    <n v="5"/>
    <n v="220.11"/>
    <n v="0.2"/>
    <n v="880.44"/>
    <n v="470.22"/>
    <n v="410.22"/>
    <x v="2"/>
    <n v="0.46592612784516835"/>
    <x v="6"/>
  </r>
  <r>
    <n v="772"/>
    <x v="738"/>
    <x v="64"/>
    <x v="3"/>
    <x v="0"/>
    <x v="1"/>
    <n v="1"/>
    <n v="108.27"/>
    <n v="0.28000000000000003"/>
    <n v="77.95"/>
    <n v="60.16"/>
    <n v="17.79"/>
    <x v="3"/>
    <n v="0.22822322001282871"/>
    <x v="0"/>
  </r>
  <r>
    <n v="773"/>
    <x v="739"/>
    <x v="307"/>
    <x v="1"/>
    <x v="1"/>
    <x v="1"/>
    <n v="2"/>
    <n v="456.15"/>
    <n v="0.12"/>
    <n v="802.82"/>
    <n v="419.97"/>
    <n v="382.85"/>
    <x v="1"/>
    <n v="0.47688149273809821"/>
    <x v="0"/>
  </r>
  <r>
    <n v="774"/>
    <x v="740"/>
    <x v="144"/>
    <x v="3"/>
    <x v="3"/>
    <x v="1"/>
    <n v="4"/>
    <n v="214.83"/>
    <n v="0.23"/>
    <n v="661.68"/>
    <n v="396.38"/>
    <n v="265.3"/>
    <x v="4"/>
    <n v="0.4009490992624834"/>
    <x v="2"/>
  </r>
  <r>
    <n v="775"/>
    <x v="741"/>
    <x v="191"/>
    <x v="0"/>
    <x v="1"/>
    <x v="0"/>
    <n v="3"/>
    <n v="182.94"/>
    <n v="0.23"/>
    <n v="422.59"/>
    <n v="213.37"/>
    <n v="209.22"/>
    <x v="1"/>
    <n v="0.49508980335549824"/>
    <x v="1"/>
  </r>
  <r>
    <n v="776"/>
    <x v="742"/>
    <x v="322"/>
    <x v="1"/>
    <x v="0"/>
    <x v="1"/>
    <n v="10"/>
    <n v="84.51"/>
    <n v="0.17"/>
    <n v="701.43"/>
    <n v="528.24"/>
    <n v="173.19"/>
    <x v="1"/>
    <n v="0.24690988409392242"/>
    <x v="4"/>
  </r>
  <r>
    <n v="777"/>
    <x v="743"/>
    <x v="314"/>
    <x v="1"/>
    <x v="4"/>
    <x v="2"/>
    <n v="8"/>
    <n v="319.23"/>
    <n v="0.09"/>
    <n v="2323.9899999999998"/>
    <n v="1334.87"/>
    <n v="989.12"/>
    <x v="3"/>
    <n v="0.42561284687111395"/>
    <x v="5"/>
  </r>
  <r>
    <n v="778"/>
    <x v="744"/>
    <x v="241"/>
    <x v="1"/>
    <x v="2"/>
    <x v="2"/>
    <n v="9"/>
    <n v="296.60000000000002"/>
    <n v="0.23"/>
    <n v="2055.44"/>
    <n v="1618.42"/>
    <n v="437.02"/>
    <x v="3"/>
    <n v="0.21261627680691236"/>
    <x v="3"/>
  </r>
  <r>
    <n v="779"/>
    <x v="745"/>
    <x v="269"/>
    <x v="3"/>
    <x v="2"/>
    <x v="0"/>
    <n v="6"/>
    <n v="261.74"/>
    <n v="0.24"/>
    <n v="1193.53"/>
    <n v="752.09"/>
    <n v="441.44"/>
    <x v="3"/>
    <n v="0.36986083299121097"/>
    <x v="5"/>
  </r>
  <r>
    <n v="780"/>
    <x v="746"/>
    <x v="11"/>
    <x v="0"/>
    <x v="1"/>
    <x v="1"/>
    <n v="5"/>
    <n v="85.93"/>
    <n v="0.05"/>
    <n v="408.17"/>
    <n v="260.49"/>
    <n v="147.68"/>
    <x v="0"/>
    <n v="0.3618100301345028"/>
    <x v="4"/>
  </r>
  <r>
    <n v="781"/>
    <x v="747"/>
    <x v="323"/>
    <x v="3"/>
    <x v="3"/>
    <x v="1"/>
    <n v="5"/>
    <n v="186.24"/>
    <n v="0.28999999999999998"/>
    <n v="661.15"/>
    <n v="444.47"/>
    <n v="216.68"/>
    <x v="0"/>
    <n v="0.32773198215231036"/>
    <x v="4"/>
  </r>
  <r>
    <n v="782"/>
    <x v="748"/>
    <x v="29"/>
    <x v="0"/>
    <x v="3"/>
    <x v="2"/>
    <n v="2"/>
    <n v="196.8"/>
    <n v="0.14000000000000001"/>
    <n v="338.5"/>
    <n v="171.61"/>
    <n v="166.89"/>
    <x v="3"/>
    <n v="0.49302806499261442"/>
    <x v="3"/>
  </r>
  <r>
    <n v="783"/>
    <x v="749"/>
    <x v="196"/>
    <x v="2"/>
    <x v="3"/>
    <x v="2"/>
    <n v="5"/>
    <n v="155.69999999999999"/>
    <n v="0.05"/>
    <n v="739.57"/>
    <n v="590.12"/>
    <n v="149.44999999999999"/>
    <x v="0"/>
    <n v="0.20207688251281147"/>
    <x v="2"/>
  </r>
  <r>
    <n v="784"/>
    <x v="750"/>
    <x v="324"/>
    <x v="2"/>
    <x v="3"/>
    <x v="0"/>
    <n v="2"/>
    <n v="430.36"/>
    <n v="0.09"/>
    <n v="783.26"/>
    <n v="493.38"/>
    <n v="289.88"/>
    <x v="4"/>
    <n v="0.37009422158670174"/>
    <x v="6"/>
  </r>
  <r>
    <n v="785"/>
    <x v="751"/>
    <x v="325"/>
    <x v="0"/>
    <x v="4"/>
    <x v="1"/>
    <n v="1"/>
    <n v="218.23"/>
    <n v="0.27"/>
    <n v="159.31"/>
    <n v="84.16"/>
    <n v="75.150000000000006"/>
    <x v="0"/>
    <n v="0.47172180026363697"/>
    <x v="2"/>
  </r>
  <r>
    <n v="786"/>
    <x v="752"/>
    <x v="324"/>
    <x v="3"/>
    <x v="2"/>
    <x v="2"/>
    <n v="8"/>
    <n v="329.68"/>
    <n v="0.2"/>
    <n v="2109.9499999999998"/>
    <n v="1065.44"/>
    <n v="1044.51"/>
    <x v="4"/>
    <n v="0.49504016682859786"/>
    <x v="6"/>
  </r>
  <r>
    <n v="787"/>
    <x v="753"/>
    <x v="102"/>
    <x v="3"/>
    <x v="4"/>
    <x v="1"/>
    <n v="5"/>
    <n v="441.27"/>
    <n v="0.16"/>
    <n v="1853.33"/>
    <n v="1017.8"/>
    <n v="835.53"/>
    <x v="0"/>
    <n v="0.45082635040710506"/>
    <x v="6"/>
  </r>
  <r>
    <n v="788"/>
    <x v="754"/>
    <x v="111"/>
    <x v="0"/>
    <x v="3"/>
    <x v="0"/>
    <n v="4"/>
    <n v="456.48"/>
    <n v="0.25"/>
    <n v="1369.44"/>
    <n v="1078.67"/>
    <n v="290.77"/>
    <x v="1"/>
    <n v="0.21232766678350273"/>
    <x v="1"/>
  </r>
  <r>
    <n v="789"/>
    <x v="755"/>
    <x v="326"/>
    <x v="3"/>
    <x v="3"/>
    <x v="0"/>
    <n v="5"/>
    <n v="233.51"/>
    <n v="0.02"/>
    <n v="1144.2"/>
    <n v="640.87"/>
    <n v="503.33"/>
    <x v="2"/>
    <n v="0.43989687117636772"/>
    <x v="1"/>
  </r>
  <r>
    <n v="790"/>
    <x v="756"/>
    <x v="327"/>
    <x v="0"/>
    <x v="1"/>
    <x v="0"/>
    <n v="10"/>
    <n v="135.78"/>
    <n v="0.22"/>
    <n v="1059.08"/>
    <n v="809.7"/>
    <n v="249.38"/>
    <x v="3"/>
    <n v="0.23546851984741474"/>
    <x v="3"/>
  </r>
  <r>
    <n v="791"/>
    <x v="757"/>
    <x v="100"/>
    <x v="3"/>
    <x v="4"/>
    <x v="1"/>
    <n v="10"/>
    <n v="273.49"/>
    <n v="0.05"/>
    <n v="2598.15"/>
    <n v="1398.62"/>
    <n v="1199.53"/>
    <x v="1"/>
    <n v="0.46168619979600867"/>
    <x v="4"/>
  </r>
  <r>
    <n v="792"/>
    <x v="758"/>
    <x v="4"/>
    <x v="0"/>
    <x v="4"/>
    <x v="2"/>
    <n v="7"/>
    <n v="334.11"/>
    <n v="0.03"/>
    <n v="2268.61"/>
    <n v="1724.04"/>
    <n v="544.57000000000005"/>
    <x v="3"/>
    <n v="0.24004566672984781"/>
    <x v="4"/>
  </r>
  <r>
    <n v="793"/>
    <x v="759"/>
    <x v="205"/>
    <x v="3"/>
    <x v="2"/>
    <x v="0"/>
    <n v="4"/>
    <n v="48.22"/>
    <n v="0.17"/>
    <n v="160.09"/>
    <n v="92.2"/>
    <n v="67.89"/>
    <x v="4"/>
    <n v="0.4240739583984009"/>
    <x v="5"/>
  </r>
  <r>
    <n v="794"/>
    <x v="760"/>
    <x v="328"/>
    <x v="3"/>
    <x v="4"/>
    <x v="2"/>
    <n v="10"/>
    <n v="184.28"/>
    <n v="0.18"/>
    <n v="1511.1"/>
    <n v="1000.75"/>
    <n v="510.35"/>
    <x v="1"/>
    <n v="0.33773410098603668"/>
    <x v="5"/>
  </r>
  <r>
    <n v="795"/>
    <x v="761"/>
    <x v="329"/>
    <x v="0"/>
    <x v="1"/>
    <x v="1"/>
    <n v="2"/>
    <n v="283.98"/>
    <n v="0.11"/>
    <n v="505.48"/>
    <n v="402.76"/>
    <n v="102.72"/>
    <x v="1"/>
    <n v="0.20321278784521643"/>
    <x v="0"/>
  </r>
  <r>
    <n v="796"/>
    <x v="762"/>
    <x v="328"/>
    <x v="3"/>
    <x v="4"/>
    <x v="2"/>
    <n v="1"/>
    <n v="100.74"/>
    <n v="0.16"/>
    <n v="84.62"/>
    <n v="63.94"/>
    <n v="20.68"/>
    <x v="3"/>
    <n v="0.24438666981800991"/>
    <x v="5"/>
  </r>
  <r>
    <n v="797"/>
    <x v="129"/>
    <x v="330"/>
    <x v="0"/>
    <x v="1"/>
    <x v="1"/>
    <n v="1"/>
    <n v="483.8"/>
    <n v="0.28999999999999998"/>
    <n v="343.5"/>
    <n v="196.96"/>
    <n v="146.54"/>
    <x v="2"/>
    <n v="0.426608442503639"/>
    <x v="2"/>
  </r>
  <r>
    <n v="798"/>
    <x v="763"/>
    <x v="113"/>
    <x v="2"/>
    <x v="2"/>
    <x v="0"/>
    <n v="4"/>
    <n v="308.81"/>
    <n v="0.24"/>
    <n v="938.78"/>
    <n v="617.45000000000005"/>
    <n v="321.33"/>
    <x v="2"/>
    <n v="0.34228466733419971"/>
    <x v="1"/>
  </r>
  <r>
    <n v="799"/>
    <x v="764"/>
    <x v="331"/>
    <x v="0"/>
    <x v="0"/>
    <x v="1"/>
    <n v="8"/>
    <n v="363.27"/>
    <n v="0.08"/>
    <n v="2673.67"/>
    <n v="1675.97"/>
    <n v="997.7"/>
    <x v="1"/>
    <n v="0.373157495128419"/>
    <x v="6"/>
  </r>
  <r>
    <n v="800"/>
    <x v="765"/>
    <x v="24"/>
    <x v="3"/>
    <x v="1"/>
    <x v="1"/>
    <n v="3"/>
    <n v="132.93"/>
    <n v="0.06"/>
    <n v="374.86"/>
    <n v="296.43"/>
    <n v="78.430000000000007"/>
    <x v="4"/>
    <n v="0.20922477725017341"/>
    <x v="2"/>
  </r>
  <r>
    <n v="801"/>
    <x v="766"/>
    <x v="10"/>
    <x v="2"/>
    <x v="3"/>
    <x v="2"/>
    <n v="3"/>
    <n v="458.44"/>
    <n v="0.06"/>
    <n v="1292.8"/>
    <n v="711.58"/>
    <n v="581.22"/>
    <x v="4"/>
    <n v="0.44958230198019805"/>
    <x v="5"/>
  </r>
  <r>
    <n v="802"/>
    <x v="767"/>
    <x v="9"/>
    <x v="0"/>
    <x v="1"/>
    <x v="2"/>
    <n v="4"/>
    <n v="221.79"/>
    <n v="0.1"/>
    <n v="798.44"/>
    <n v="620.62"/>
    <n v="177.82"/>
    <x v="3"/>
    <n v="0.22270928310204896"/>
    <x v="5"/>
  </r>
  <r>
    <n v="803"/>
    <x v="768"/>
    <x v="246"/>
    <x v="1"/>
    <x v="4"/>
    <x v="2"/>
    <n v="8"/>
    <n v="440.82"/>
    <n v="0.02"/>
    <n v="3456.03"/>
    <n v="2264.4899999999998"/>
    <n v="1191.54"/>
    <x v="2"/>
    <n v="0.34477131274902123"/>
    <x v="5"/>
  </r>
  <r>
    <n v="804"/>
    <x v="769"/>
    <x v="195"/>
    <x v="2"/>
    <x v="3"/>
    <x v="0"/>
    <n v="2"/>
    <n v="401.29"/>
    <n v="0.1"/>
    <n v="722.32"/>
    <n v="541.25"/>
    <n v="181.07"/>
    <x v="4"/>
    <n v="0.2506783696976409"/>
    <x v="1"/>
  </r>
  <r>
    <n v="805"/>
    <x v="770"/>
    <x v="332"/>
    <x v="3"/>
    <x v="4"/>
    <x v="2"/>
    <n v="3"/>
    <n v="110.32"/>
    <n v="0.19"/>
    <n v="268.08"/>
    <n v="204.49"/>
    <n v="63.59"/>
    <x v="2"/>
    <n v="0.2372053118472098"/>
    <x v="4"/>
  </r>
  <r>
    <n v="806"/>
    <x v="771"/>
    <x v="15"/>
    <x v="0"/>
    <x v="4"/>
    <x v="0"/>
    <n v="4"/>
    <n v="365.83"/>
    <n v="0.08"/>
    <n v="1346.25"/>
    <n v="1033.6300000000001"/>
    <n v="312.62"/>
    <x v="2"/>
    <n v="0.23221541318477251"/>
    <x v="0"/>
  </r>
  <r>
    <n v="807"/>
    <x v="772"/>
    <x v="225"/>
    <x v="3"/>
    <x v="4"/>
    <x v="0"/>
    <n v="9"/>
    <n v="34.53"/>
    <n v="0.04"/>
    <n v="298.33999999999997"/>
    <n v="221.55"/>
    <n v="76.790000000000006"/>
    <x v="0"/>
    <n v="0.2573908962928203"/>
    <x v="5"/>
  </r>
  <r>
    <n v="808"/>
    <x v="773"/>
    <x v="167"/>
    <x v="3"/>
    <x v="2"/>
    <x v="1"/>
    <n v="10"/>
    <n v="57.27"/>
    <n v="0.27"/>
    <n v="418.07"/>
    <n v="329.8"/>
    <n v="88.27"/>
    <x v="2"/>
    <n v="0.21113689095127611"/>
    <x v="0"/>
  </r>
  <r>
    <n v="809"/>
    <x v="774"/>
    <x v="22"/>
    <x v="3"/>
    <x v="2"/>
    <x v="1"/>
    <n v="6"/>
    <n v="369.79"/>
    <n v="0.01"/>
    <n v="2196.5500000000002"/>
    <n v="1599.76"/>
    <n v="596.79"/>
    <x v="4"/>
    <n v="0.2716942477976827"/>
    <x v="6"/>
  </r>
  <r>
    <n v="810"/>
    <x v="775"/>
    <x v="210"/>
    <x v="1"/>
    <x v="0"/>
    <x v="2"/>
    <n v="2"/>
    <n v="241.11"/>
    <n v="0.26"/>
    <n v="356.84"/>
    <n v="224.71"/>
    <n v="132.13"/>
    <x v="0"/>
    <n v="0.37027799574038789"/>
    <x v="3"/>
  </r>
  <r>
    <n v="811"/>
    <x v="248"/>
    <x v="199"/>
    <x v="2"/>
    <x v="1"/>
    <x v="2"/>
    <n v="7"/>
    <n v="190.73"/>
    <n v="0.05"/>
    <n v="1268.3499999999999"/>
    <n v="896.1"/>
    <n v="372.25"/>
    <x v="4"/>
    <n v="0.29349154413214018"/>
    <x v="1"/>
  </r>
  <r>
    <n v="812"/>
    <x v="776"/>
    <x v="138"/>
    <x v="0"/>
    <x v="1"/>
    <x v="0"/>
    <n v="9"/>
    <n v="450.21"/>
    <n v="0.26"/>
    <n v="2998.4"/>
    <n v="1767.73"/>
    <n v="1230.67"/>
    <x v="0"/>
    <n v="0.41044223585912487"/>
    <x v="5"/>
  </r>
  <r>
    <n v="813"/>
    <x v="777"/>
    <x v="97"/>
    <x v="2"/>
    <x v="1"/>
    <x v="0"/>
    <n v="5"/>
    <n v="158.18"/>
    <n v="0.01"/>
    <n v="782.99"/>
    <n v="558.89"/>
    <n v="224.1"/>
    <x v="1"/>
    <n v="0.28621055185889988"/>
    <x v="1"/>
  </r>
  <r>
    <n v="814"/>
    <x v="233"/>
    <x v="333"/>
    <x v="2"/>
    <x v="4"/>
    <x v="0"/>
    <n v="10"/>
    <n v="121.83"/>
    <n v="0.09"/>
    <n v="1108.6500000000001"/>
    <n v="637.57000000000005"/>
    <n v="471.08"/>
    <x v="0"/>
    <n v="0.42491318269967976"/>
    <x v="5"/>
  </r>
  <r>
    <n v="815"/>
    <x v="778"/>
    <x v="200"/>
    <x v="3"/>
    <x v="2"/>
    <x v="2"/>
    <n v="5"/>
    <n v="266.29000000000002"/>
    <n v="0.06"/>
    <n v="1251.56"/>
    <n v="743.38"/>
    <n v="508.18"/>
    <x v="4"/>
    <n v="0.40603726549266517"/>
    <x v="5"/>
  </r>
  <r>
    <n v="816"/>
    <x v="779"/>
    <x v="129"/>
    <x v="1"/>
    <x v="3"/>
    <x v="2"/>
    <n v="8"/>
    <n v="273.66000000000003"/>
    <n v="0.17"/>
    <n v="1817.1"/>
    <n v="1289.24"/>
    <n v="527.86"/>
    <x v="2"/>
    <n v="0.29049584502779158"/>
    <x v="0"/>
  </r>
  <r>
    <n v="817"/>
    <x v="780"/>
    <x v="31"/>
    <x v="3"/>
    <x v="3"/>
    <x v="0"/>
    <n v="7"/>
    <n v="345.62"/>
    <n v="7.0000000000000007E-2"/>
    <n v="2249.9899999999998"/>
    <n v="1739.76"/>
    <n v="510.23"/>
    <x v="0"/>
    <n v="0.22676989675509671"/>
    <x v="2"/>
  </r>
  <r>
    <n v="818"/>
    <x v="781"/>
    <x v="334"/>
    <x v="2"/>
    <x v="4"/>
    <x v="2"/>
    <n v="2"/>
    <n v="290.69"/>
    <n v="0.15"/>
    <n v="494.17"/>
    <n v="381.29"/>
    <n v="112.88"/>
    <x v="4"/>
    <n v="0.22842341704271807"/>
    <x v="4"/>
  </r>
  <r>
    <n v="819"/>
    <x v="782"/>
    <x v="227"/>
    <x v="1"/>
    <x v="1"/>
    <x v="2"/>
    <n v="7"/>
    <n v="313.27999999999997"/>
    <n v="0.09"/>
    <n v="1995.59"/>
    <n v="1445.08"/>
    <n v="550.51"/>
    <x v="0"/>
    <n v="0.27586327852915682"/>
    <x v="0"/>
  </r>
  <r>
    <n v="820"/>
    <x v="783"/>
    <x v="327"/>
    <x v="0"/>
    <x v="2"/>
    <x v="2"/>
    <n v="1"/>
    <n v="332.44"/>
    <n v="0.03"/>
    <n v="322.47000000000003"/>
    <n v="245.85"/>
    <n v="76.62"/>
    <x v="4"/>
    <n v="0.23760349799981392"/>
    <x v="3"/>
  </r>
  <r>
    <n v="821"/>
    <x v="784"/>
    <x v="335"/>
    <x v="3"/>
    <x v="2"/>
    <x v="1"/>
    <n v="3"/>
    <n v="273.18"/>
    <n v="0.27"/>
    <n v="598.26"/>
    <n v="377.24"/>
    <n v="221.02"/>
    <x v="0"/>
    <n v="0.36943803697389099"/>
    <x v="1"/>
  </r>
  <r>
    <n v="822"/>
    <x v="785"/>
    <x v="116"/>
    <x v="1"/>
    <x v="3"/>
    <x v="1"/>
    <n v="6"/>
    <n v="195.73"/>
    <n v="0.09"/>
    <n v="1068.69"/>
    <n v="730.76"/>
    <n v="337.93"/>
    <x v="0"/>
    <n v="0.31620956498142583"/>
    <x v="6"/>
  </r>
  <r>
    <n v="823"/>
    <x v="786"/>
    <x v="53"/>
    <x v="1"/>
    <x v="0"/>
    <x v="1"/>
    <n v="7"/>
    <n v="72.47"/>
    <n v="0.13"/>
    <n v="441.34"/>
    <n v="271.42"/>
    <n v="169.92"/>
    <x v="4"/>
    <n v="0.38500928988988081"/>
    <x v="0"/>
  </r>
  <r>
    <n v="824"/>
    <x v="787"/>
    <x v="236"/>
    <x v="0"/>
    <x v="0"/>
    <x v="0"/>
    <n v="2"/>
    <n v="495.06"/>
    <n v="0.2"/>
    <n v="792.1"/>
    <n v="451.63"/>
    <n v="340.47"/>
    <x v="2"/>
    <n v="0.42983209190758742"/>
    <x v="1"/>
  </r>
  <r>
    <n v="825"/>
    <x v="788"/>
    <x v="79"/>
    <x v="3"/>
    <x v="1"/>
    <x v="0"/>
    <n v="8"/>
    <n v="429.85"/>
    <n v="0.09"/>
    <n v="3129.31"/>
    <n v="2377.7600000000002"/>
    <n v="751.55"/>
    <x v="2"/>
    <n v="0.24016476475644791"/>
    <x v="0"/>
  </r>
  <r>
    <n v="826"/>
    <x v="4"/>
    <x v="320"/>
    <x v="1"/>
    <x v="3"/>
    <x v="0"/>
    <n v="10"/>
    <n v="45.05"/>
    <n v="0.26"/>
    <n v="333.37"/>
    <n v="234.97"/>
    <n v="98.4"/>
    <x v="1"/>
    <n v="0.29516753157152714"/>
    <x v="6"/>
  </r>
  <r>
    <n v="827"/>
    <x v="789"/>
    <x v="33"/>
    <x v="2"/>
    <x v="3"/>
    <x v="1"/>
    <n v="5"/>
    <n v="101.8"/>
    <n v="0.27"/>
    <n v="371.57"/>
    <n v="256.56"/>
    <n v="115.01"/>
    <x v="3"/>
    <n v="0.30952445030546061"/>
    <x v="3"/>
  </r>
  <r>
    <n v="828"/>
    <x v="790"/>
    <x v="336"/>
    <x v="2"/>
    <x v="1"/>
    <x v="2"/>
    <n v="8"/>
    <n v="214.88"/>
    <n v="0.23"/>
    <n v="1323.66"/>
    <n v="790.45"/>
    <n v="533.21"/>
    <x v="0"/>
    <n v="0.40283003188129884"/>
    <x v="2"/>
  </r>
  <r>
    <n v="829"/>
    <x v="791"/>
    <x v="284"/>
    <x v="3"/>
    <x v="4"/>
    <x v="0"/>
    <n v="5"/>
    <n v="288.69"/>
    <n v="0.24"/>
    <n v="1097.02"/>
    <n v="803.92"/>
    <n v="293.10000000000002"/>
    <x v="0"/>
    <n v="0.26717835590964617"/>
    <x v="0"/>
  </r>
  <r>
    <n v="830"/>
    <x v="792"/>
    <x v="322"/>
    <x v="0"/>
    <x v="1"/>
    <x v="0"/>
    <n v="8"/>
    <n v="82.82"/>
    <n v="0.2"/>
    <n v="530.04999999999995"/>
    <n v="341.49"/>
    <n v="188.56"/>
    <x v="4"/>
    <n v="0.35574002452598813"/>
    <x v="4"/>
  </r>
  <r>
    <n v="831"/>
    <x v="398"/>
    <x v="130"/>
    <x v="2"/>
    <x v="0"/>
    <x v="2"/>
    <n v="9"/>
    <n v="63.81"/>
    <n v="0.19"/>
    <n v="465.17"/>
    <n v="300.74"/>
    <n v="164.43"/>
    <x v="3"/>
    <n v="0.35348367263581054"/>
    <x v="0"/>
  </r>
  <r>
    <n v="832"/>
    <x v="793"/>
    <x v="307"/>
    <x v="3"/>
    <x v="1"/>
    <x v="2"/>
    <n v="1"/>
    <n v="274.48"/>
    <n v="0.04"/>
    <n v="263.5"/>
    <n v="209.09"/>
    <n v="54.41"/>
    <x v="0"/>
    <n v="0.20648956356736242"/>
    <x v="0"/>
  </r>
  <r>
    <n v="833"/>
    <x v="794"/>
    <x v="106"/>
    <x v="2"/>
    <x v="0"/>
    <x v="2"/>
    <n v="6"/>
    <n v="201.87"/>
    <n v="0.22"/>
    <n v="944.75"/>
    <n v="480.54"/>
    <n v="464.21"/>
    <x v="2"/>
    <n v="0.491357501984652"/>
    <x v="0"/>
  </r>
  <r>
    <n v="834"/>
    <x v="482"/>
    <x v="146"/>
    <x v="3"/>
    <x v="4"/>
    <x v="0"/>
    <n v="8"/>
    <n v="428.44"/>
    <n v="7.0000000000000007E-2"/>
    <n v="3187.59"/>
    <n v="1743.44"/>
    <n v="1444.15"/>
    <x v="3"/>
    <n v="0.45305387455726742"/>
    <x v="0"/>
  </r>
  <r>
    <n v="835"/>
    <x v="795"/>
    <x v="310"/>
    <x v="3"/>
    <x v="1"/>
    <x v="2"/>
    <n v="10"/>
    <n v="47.27"/>
    <n v="0.19"/>
    <n v="382.89"/>
    <n v="208.95"/>
    <n v="173.94"/>
    <x v="1"/>
    <n v="0.45428190864216877"/>
    <x v="4"/>
  </r>
  <r>
    <n v="836"/>
    <x v="796"/>
    <x v="125"/>
    <x v="1"/>
    <x v="2"/>
    <x v="2"/>
    <n v="10"/>
    <n v="425.83"/>
    <n v="0.01"/>
    <n v="4215.72"/>
    <n v="3361.23"/>
    <n v="854.49"/>
    <x v="1"/>
    <n v="0.20269135521334433"/>
    <x v="2"/>
  </r>
  <r>
    <n v="837"/>
    <x v="797"/>
    <x v="45"/>
    <x v="2"/>
    <x v="4"/>
    <x v="2"/>
    <n v="4"/>
    <n v="418.93"/>
    <n v="0.13"/>
    <n v="1457.88"/>
    <n v="1005.51"/>
    <n v="452.37"/>
    <x v="0"/>
    <n v="0.31029302823277632"/>
    <x v="0"/>
  </r>
  <r>
    <n v="838"/>
    <x v="798"/>
    <x v="148"/>
    <x v="0"/>
    <x v="0"/>
    <x v="0"/>
    <n v="4"/>
    <n v="421.16"/>
    <n v="0.04"/>
    <n v="1617.25"/>
    <n v="1000.07"/>
    <n v="617.17999999999995"/>
    <x v="3"/>
    <n v="0.38162312567630235"/>
    <x v="2"/>
  </r>
  <r>
    <n v="839"/>
    <x v="799"/>
    <x v="337"/>
    <x v="3"/>
    <x v="1"/>
    <x v="2"/>
    <n v="3"/>
    <n v="35.700000000000003"/>
    <n v="7.0000000000000007E-2"/>
    <n v="99.6"/>
    <n v="72.25"/>
    <n v="27.35"/>
    <x v="4"/>
    <n v="0.27459839357429722"/>
    <x v="4"/>
  </r>
  <r>
    <n v="840"/>
    <x v="800"/>
    <x v="219"/>
    <x v="3"/>
    <x v="4"/>
    <x v="1"/>
    <n v="1"/>
    <n v="149.35"/>
    <n v="0.04"/>
    <n v="143.38"/>
    <n v="73.56"/>
    <n v="69.819999999999993"/>
    <x v="0"/>
    <n v="0.48695773469103082"/>
    <x v="0"/>
  </r>
  <r>
    <n v="841"/>
    <x v="801"/>
    <x v="233"/>
    <x v="2"/>
    <x v="3"/>
    <x v="2"/>
    <n v="7"/>
    <n v="329.42"/>
    <n v="0.24"/>
    <n v="1752.51"/>
    <n v="1112.26"/>
    <n v="640.25"/>
    <x v="2"/>
    <n v="0.36533315073808426"/>
    <x v="4"/>
  </r>
  <r>
    <n v="842"/>
    <x v="802"/>
    <x v="208"/>
    <x v="2"/>
    <x v="3"/>
    <x v="2"/>
    <n v="9"/>
    <n v="93.5"/>
    <n v="0.08"/>
    <n v="774.18"/>
    <n v="393.73"/>
    <n v="380.45"/>
    <x v="1"/>
    <n v="0.49142318323904005"/>
    <x v="3"/>
  </r>
  <r>
    <n v="843"/>
    <x v="803"/>
    <x v="287"/>
    <x v="0"/>
    <x v="1"/>
    <x v="1"/>
    <n v="3"/>
    <n v="398.28"/>
    <n v="0.01"/>
    <n v="1182.8900000000001"/>
    <n v="750.53"/>
    <n v="432.36"/>
    <x v="2"/>
    <n v="0.36551158603082279"/>
    <x v="3"/>
  </r>
  <r>
    <n v="844"/>
    <x v="804"/>
    <x v="58"/>
    <x v="0"/>
    <x v="2"/>
    <x v="0"/>
    <n v="5"/>
    <n v="42.61"/>
    <n v="0.28000000000000003"/>
    <n v="153.4"/>
    <n v="85.27"/>
    <n v="68.13"/>
    <x v="3"/>
    <n v="0.44413298565840936"/>
    <x v="3"/>
  </r>
  <r>
    <n v="845"/>
    <x v="276"/>
    <x v="338"/>
    <x v="2"/>
    <x v="3"/>
    <x v="2"/>
    <n v="1"/>
    <n v="266.13"/>
    <n v="7.0000000000000007E-2"/>
    <n v="247.5"/>
    <n v="182.15"/>
    <n v="65.349999999999994"/>
    <x v="3"/>
    <n v="0.26404040404040402"/>
    <x v="2"/>
  </r>
  <r>
    <n v="846"/>
    <x v="269"/>
    <x v="243"/>
    <x v="1"/>
    <x v="3"/>
    <x v="1"/>
    <n v="9"/>
    <n v="219.59"/>
    <n v="0.08"/>
    <n v="1818.21"/>
    <n v="921.26"/>
    <n v="896.95"/>
    <x v="2"/>
    <n v="0.4933148536197689"/>
    <x v="0"/>
  </r>
  <r>
    <n v="847"/>
    <x v="805"/>
    <x v="87"/>
    <x v="1"/>
    <x v="4"/>
    <x v="0"/>
    <n v="6"/>
    <n v="107.46"/>
    <n v="0.12"/>
    <n v="567.39"/>
    <n v="291.89999999999998"/>
    <n v="275.49"/>
    <x v="4"/>
    <n v="0.4855390472162005"/>
    <x v="6"/>
  </r>
  <r>
    <n v="848"/>
    <x v="806"/>
    <x v="246"/>
    <x v="0"/>
    <x v="0"/>
    <x v="0"/>
    <n v="1"/>
    <n v="425.14"/>
    <n v="0.26"/>
    <n v="314.60000000000002"/>
    <n v="210.1"/>
    <n v="104.5"/>
    <x v="0"/>
    <n v="0.33216783216783213"/>
    <x v="5"/>
  </r>
  <r>
    <n v="849"/>
    <x v="807"/>
    <x v="68"/>
    <x v="1"/>
    <x v="3"/>
    <x v="2"/>
    <n v="4"/>
    <n v="67.73"/>
    <n v="0.11"/>
    <n v="241.12"/>
    <n v="125.7"/>
    <n v="115.42"/>
    <x v="2"/>
    <n v="0.47868281353682812"/>
    <x v="6"/>
  </r>
  <r>
    <n v="850"/>
    <x v="808"/>
    <x v="100"/>
    <x v="2"/>
    <x v="3"/>
    <x v="2"/>
    <n v="10"/>
    <n v="287.75"/>
    <n v="0.28000000000000003"/>
    <n v="2071.8000000000002"/>
    <n v="1609.31"/>
    <n v="462.49"/>
    <x v="2"/>
    <n v="0.22323100685394343"/>
    <x v="4"/>
  </r>
  <r>
    <n v="851"/>
    <x v="399"/>
    <x v="32"/>
    <x v="0"/>
    <x v="4"/>
    <x v="0"/>
    <n v="7"/>
    <n v="116.05"/>
    <n v="0.22"/>
    <n v="633.63"/>
    <n v="389.83"/>
    <n v="243.8"/>
    <x v="0"/>
    <n v="0.38476713539447316"/>
    <x v="0"/>
  </r>
  <r>
    <n v="852"/>
    <x v="809"/>
    <x v="89"/>
    <x v="3"/>
    <x v="3"/>
    <x v="1"/>
    <n v="5"/>
    <n v="494.69"/>
    <n v="0.25"/>
    <n v="1855.09"/>
    <n v="1380.99"/>
    <n v="474.1"/>
    <x v="0"/>
    <n v="0.25556711534211279"/>
    <x v="0"/>
  </r>
  <r>
    <n v="853"/>
    <x v="810"/>
    <x v="59"/>
    <x v="2"/>
    <x v="2"/>
    <x v="1"/>
    <n v="7"/>
    <n v="216.22"/>
    <n v="0.13"/>
    <n v="1316.78"/>
    <n v="852.84"/>
    <n v="463.94"/>
    <x v="1"/>
    <n v="0.35232916660338098"/>
    <x v="4"/>
  </r>
  <r>
    <n v="854"/>
    <x v="811"/>
    <x v="69"/>
    <x v="3"/>
    <x v="2"/>
    <x v="0"/>
    <n v="6"/>
    <n v="429.66"/>
    <n v="0.2"/>
    <n v="2062.37"/>
    <n v="1332.5"/>
    <n v="729.87"/>
    <x v="4"/>
    <n v="0.35389866997677433"/>
    <x v="6"/>
  </r>
  <r>
    <n v="855"/>
    <x v="812"/>
    <x v="339"/>
    <x v="2"/>
    <x v="2"/>
    <x v="1"/>
    <n v="1"/>
    <n v="192.58"/>
    <n v="0.18"/>
    <n v="157.91999999999999"/>
    <n v="97.15"/>
    <n v="60.77"/>
    <x v="2"/>
    <n v="0.38481509625126653"/>
    <x v="4"/>
  </r>
  <r>
    <n v="856"/>
    <x v="813"/>
    <x v="281"/>
    <x v="2"/>
    <x v="0"/>
    <x v="0"/>
    <n v="5"/>
    <n v="84.32"/>
    <n v="0.02"/>
    <n v="413.17"/>
    <n v="246.33"/>
    <n v="166.84"/>
    <x v="1"/>
    <n v="0.40380472928818645"/>
    <x v="1"/>
  </r>
  <r>
    <n v="857"/>
    <x v="814"/>
    <x v="236"/>
    <x v="1"/>
    <x v="0"/>
    <x v="1"/>
    <n v="4"/>
    <n v="81.66"/>
    <n v="0.12"/>
    <n v="287.44"/>
    <n v="200.6"/>
    <n v="86.84"/>
    <x v="3"/>
    <n v="0.30211522404675761"/>
    <x v="1"/>
  </r>
  <r>
    <n v="858"/>
    <x v="815"/>
    <x v="70"/>
    <x v="0"/>
    <x v="1"/>
    <x v="2"/>
    <n v="7"/>
    <n v="472.92"/>
    <n v="0.05"/>
    <n v="3144.92"/>
    <n v="2383.2399999999998"/>
    <n v="761.68"/>
    <x v="0"/>
    <n v="0.2421937600956463"/>
    <x v="5"/>
  </r>
  <r>
    <n v="859"/>
    <x v="816"/>
    <x v="95"/>
    <x v="0"/>
    <x v="1"/>
    <x v="0"/>
    <n v="10"/>
    <n v="66.48"/>
    <n v="0.08"/>
    <n v="611.62"/>
    <n v="459.45"/>
    <n v="152.16999999999999"/>
    <x v="2"/>
    <n v="0.24879827343775546"/>
    <x v="3"/>
  </r>
  <r>
    <n v="860"/>
    <x v="817"/>
    <x v="135"/>
    <x v="1"/>
    <x v="2"/>
    <x v="1"/>
    <n v="5"/>
    <n v="384.58"/>
    <n v="0.06"/>
    <n v="1807.53"/>
    <n v="1024.29"/>
    <n v="783.24"/>
    <x v="2"/>
    <n v="0.43332060878657619"/>
    <x v="0"/>
  </r>
  <r>
    <n v="861"/>
    <x v="818"/>
    <x v="204"/>
    <x v="2"/>
    <x v="2"/>
    <x v="0"/>
    <n v="7"/>
    <n v="119.87"/>
    <n v="0.27"/>
    <n v="612.54"/>
    <n v="387.96"/>
    <n v="224.58"/>
    <x v="2"/>
    <n v="0.36663728083063968"/>
    <x v="4"/>
  </r>
  <r>
    <n v="862"/>
    <x v="819"/>
    <x v="148"/>
    <x v="1"/>
    <x v="1"/>
    <x v="0"/>
    <n v="1"/>
    <n v="356.22"/>
    <n v="0.24"/>
    <n v="270.73"/>
    <n v="143.16"/>
    <n v="127.57"/>
    <x v="1"/>
    <n v="0.47120747608318247"/>
    <x v="2"/>
  </r>
  <r>
    <n v="863"/>
    <x v="820"/>
    <x v="40"/>
    <x v="2"/>
    <x v="3"/>
    <x v="0"/>
    <n v="4"/>
    <n v="432.77"/>
    <n v="0.3"/>
    <n v="1211.76"/>
    <n v="848.19"/>
    <n v="363.57"/>
    <x v="3"/>
    <n v="0.30003466032877796"/>
    <x v="5"/>
  </r>
  <r>
    <n v="864"/>
    <x v="771"/>
    <x v="340"/>
    <x v="3"/>
    <x v="4"/>
    <x v="0"/>
    <n v="10"/>
    <n v="340.82"/>
    <n v="0.28000000000000003"/>
    <n v="2453.9"/>
    <n v="1372.24"/>
    <n v="1081.6600000000001"/>
    <x v="4"/>
    <n v="0.4407922083214475"/>
    <x v="4"/>
  </r>
  <r>
    <n v="865"/>
    <x v="821"/>
    <x v="180"/>
    <x v="1"/>
    <x v="3"/>
    <x v="2"/>
    <n v="5"/>
    <n v="319.06"/>
    <n v="0.21"/>
    <n v="1260.29"/>
    <n v="931.21"/>
    <n v="329.08"/>
    <x v="2"/>
    <n v="0.26111450539161624"/>
    <x v="5"/>
  </r>
  <r>
    <n v="866"/>
    <x v="822"/>
    <x v="123"/>
    <x v="1"/>
    <x v="4"/>
    <x v="1"/>
    <n v="5"/>
    <n v="253.54"/>
    <n v="0.28999999999999998"/>
    <n v="900.07"/>
    <n v="630.46"/>
    <n v="269.61"/>
    <x v="1"/>
    <n v="0.2995433688490895"/>
    <x v="2"/>
  </r>
  <r>
    <n v="867"/>
    <x v="823"/>
    <x v="307"/>
    <x v="2"/>
    <x v="4"/>
    <x v="2"/>
    <n v="5"/>
    <n v="295.89999999999998"/>
    <n v="0.28000000000000003"/>
    <n v="1065.24"/>
    <n v="696.72"/>
    <n v="368.52"/>
    <x v="1"/>
    <n v="0.34595020840373997"/>
    <x v="0"/>
  </r>
  <r>
    <n v="868"/>
    <x v="824"/>
    <x v="139"/>
    <x v="1"/>
    <x v="3"/>
    <x v="0"/>
    <n v="5"/>
    <n v="107.16"/>
    <n v="0.28000000000000003"/>
    <n v="385.78"/>
    <n v="264.47000000000003"/>
    <n v="121.31"/>
    <x v="3"/>
    <n v="0.31445383379128006"/>
    <x v="0"/>
  </r>
  <r>
    <n v="869"/>
    <x v="825"/>
    <x v="17"/>
    <x v="2"/>
    <x v="1"/>
    <x v="2"/>
    <n v="6"/>
    <n v="15.96"/>
    <n v="0.28999999999999998"/>
    <n v="67.989999999999995"/>
    <n v="51.01"/>
    <n v="16.98"/>
    <x v="0"/>
    <n v="0.24974260920723637"/>
    <x v="2"/>
  </r>
  <r>
    <n v="870"/>
    <x v="826"/>
    <x v="285"/>
    <x v="3"/>
    <x v="4"/>
    <x v="1"/>
    <n v="1"/>
    <n v="45.2"/>
    <n v="0.09"/>
    <n v="41.13"/>
    <n v="21.37"/>
    <n v="19.760000000000002"/>
    <x v="1"/>
    <n v="0.4804279115001216"/>
    <x v="2"/>
  </r>
  <r>
    <n v="871"/>
    <x v="827"/>
    <x v="247"/>
    <x v="1"/>
    <x v="2"/>
    <x v="1"/>
    <n v="9"/>
    <n v="296.95"/>
    <n v="0.22"/>
    <n v="2084.59"/>
    <n v="1348.56"/>
    <n v="736.03"/>
    <x v="1"/>
    <n v="0.35308142128667985"/>
    <x v="4"/>
  </r>
  <r>
    <n v="872"/>
    <x v="828"/>
    <x v="230"/>
    <x v="0"/>
    <x v="2"/>
    <x v="0"/>
    <n v="6"/>
    <n v="41.51"/>
    <n v="0.18"/>
    <n v="204.23"/>
    <n v="142.07"/>
    <n v="62.16"/>
    <x v="3"/>
    <n v="0.30436272829652844"/>
    <x v="1"/>
  </r>
  <r>
    <n v="873"/>
    <x v="829"/>
    <x v="11"/>
    <x v="3"/>
    <x v="2"/>
    <x v="0"/>
    <n v="8"/>
    <n v="280.52999999999997"/>
    <n v="0.16"/>
    <n v="1885.16"/>
    <n v="984.56"/>
    <n v="900.6"/>
    <x v="4"/>
    <n v="0.47773133314944088"/>
    <x v="4"/>
  </r>
  <r>
    <n v="874"/>
    <x v="830"/>
    <x v="30"/>
    <x v="3"/>
    <x v="2"/>
    <x v="2"/>
    <n v="4"/>
    <n v="146.28"/>
    <n v="0.23"/>
    <n v="450.54"/>
    <n v="273.97000000000003"/>
    <n v="176.57"/>
    <x v="1"/>
    <n v="0.39190748879122828"/>
    <x v="1"/>
  </r>
  <r>
    <n v="875"/>
    <x v="831"/>
    <x v="18"/>
    <x v="0"/>
    <x v="4"/>
    <x v="2"/>
    <n v="6"/>
    <n v="263.07"/>
    <n v="7.0000000000000007E-2"/>
    <n v="1467.93"/>
    <n v="783.7"/>
    <n v="684.23"/>
    <x v="4"/>
    <n v="0.46611895662599717"/>
    <x v="4"/>
  </r>
  <r>
    <n v="876"/>
    <x v="832"/>
    <x v="217"/>
    <x v="3"/>
    <x v="1"/>
    <x v="0"/>
    <n v="8"/>
    <n v="428.09"/>
    <n v="0.03"/>
    <n v="3321.98"/>
    <n v="2531.1799999999998"/>
    <n v="790.8"/>
    <x v="3"/>
    <n v="0.23805080102830239"/>
    <x v="5"/>
  </r>
  <r>
    <n v="877"/>
    <x v="833"/>
    <x v="258"/>
    <x v="1"/>
    <x v="2"/>
    <x v="0"/>
    <n v="10"/>
    <n v="37.4"/>
    <n v="0.05"/>
    <n v="355.3"/>
    <n v="190.99"/>
    <n v="164.31"/>
    <x v="4"/>
    <n v="0.46245426400225159"/>
    <x v="0"/>
  </r>
  <r>
    <n v="878"/>
    <x v="834"/>
    <x v="24"/>
    <x v="3"/>
    <x v="0"/>
    <x v="0"/>
    <n v="7"/>
    <n v="442.37"/>
    <n v="0.22"/>
    <n v="2415.34"/>
    <n v="1395.94"/>
    <n v="1019.4"/>
    <x v="1"/>
    <n v="0.42205238185928273"/>
    <x v="2"/>
  </r>
  <r>
    <n v="879"/>
    <x v="835"/>
    <x v="232"/>
    <x v="2"/>
    <x v="0"/>
    <x v="1"/>
    <n v="1"/>
    <n v="10.48"/>
    <n v="0.01"/>
    <n v="10.38"/>
    <n v="6.97"/>
    <n v="3.41"/>
    <x v="0"/>
    <n v="0.32851637764932562"/>
    <x v="1"/>
  </r>
  <r>
    <n v="880"/>
    <x v="836"/>
    <x v="267"/>
    <x v="0"/>
    <x v="0"/>
    <x v="1"/>
    <n v="8"/>
    <n v="204.58"/>
    <n v="0.04"/>
    <n v="1571.17"/>
    <n v="1236.1400000000001"/>
    <n v="335.03"/>
    <x v="1"/>
    <n v="0.21323599610481359"/>
    <x v="0"/>
  </r>
  <r>
    <n v="881"/>
    <x v="837"/>
    <x v="238"/>
    <x v="1"/>
    <x v="1"/>
    <x v="2"/>
    <n v="7"/>
    <n v="491.04"/>
    <n v="0.02"/>
    <n v="3368.53"/>
    <n v="2336.3200000000002"/>
    <n v="1032.21"/>
    <x v="4"/>
    <n v="0.30642743273772238"/>
    <x v="2"/>
  </r>
  <r>
    <n v="882"/>
    <x v="838"/>
    <x v="64"/>
    <x v="1"/>
    <x v="1"/>
    <x v="0"/>
    <n v="1"/>
    <n v="169.08"/>
    <n v="0.18"/>
    <n v="138.65"/>
    <n v="82.19"/>
    <n v="56.46"/>
    <x v="2"/>
    <n v="0.40721240533717995"/>
    <x v="0"/>
  </r>
  <r>
    <n v="883"/>
    <x v="839"/>
    <x v="297"/>
    <x v="0"/>
    <x v="2"/>
    <x v="0"/>
    <n v="2"/>
    <n v="62.05"/>
    <n v="0.04"/>
    <n v="119.14"/>
    <n v="79.400000000000006"/>
    <n v="39.74"/>
    <x v="1"/>
    <n v="0.3335571596441162"/>
    <x v="4"/>
  </r>
  <r>
    <n v="884"/>
    <x v="127"/>
    <x v="286"/>
    <x v="0"/>
    <x v="0"/>
    <x v="1"/>
    <n v="6"/>
    <n v="147.35"/>
    <n v="0.08"/>
    <n v="813.37"/>
    <n v="632.07000000000005"/>
    <n v="181.3"/>
    <x v="4"/>
    <n v="0.22289978730467069"/>
    <x v="6"/>
  </r>
  <r>
    <n v="885"/>
    <x v="840"/>
    <x v="211"/>
    <x v="0"/>
    <x v="2"/>
    <x v="0"/>
    <n v="4"/>
    <n v="205.46"/>
    <n v="0.27"/>
    <n v="599.94000000000005"/>
    <n v="422.2"/>
    <n v="177.74"/>
    <x v="4"/>
    <n v="0.29626295962929627"/>
    <x v="4"/>
  </r>
  <r>
    <n v="886"/>
    <x v="841"/>
    <x v="258"/>
    <x v="2"/>
    <x v="2"/>
    <x v="0"/>
    <n v="3"/>
    <n v="148.1"/>
    <n v="0.13"/>
    <n v="386.54"/>
    <n v="228.57"/>
    <n v="157.97"/>
    <x v="3"/>
    <n v="0.40867698039012779"/>
    <x v="0"/>
  </r>
  <r>
    <n v="887"/>
    <x v="842"/>
    <x v="341"/>
    <x v="2"/>
    <x v="0"/>
    <x v="0"/>
    <n v="6"/>
    <n v="427.7"/>
    <n v="0.11"/>
    <n v="2283.92"/>
    <n v="1469.53"/>
    <n v="814.39"/>
    <x v="2"/>
    <n v="0.35657553679638515"/>
    <x v="2"/>
  </r>
  <r>
    <n v="888"/>
    <x v="843"/>
    <x v="342"/>
    <x v="2"/>
    <x v="4"/>
    <x v="1"/>
    <n v="5"/>
    <n v="408.98"/>
    <n v="0"/>
    <n v="2044.9"/>
    <n v="1425.07"/>
    <n v="619.83000000000004"/>
    <x v="1"/>
    <n v="0.30311017653674999"/>
    <x v="5"/>
  </r>
  <r>
    <n v="889"/>
    <x v="844"/>
    <x v="160"/>
    <x v="0"/>
    <x v="4"/>
    <x v="1"/>
    <n v="10"/>
    <n v="467.79"/>
    <n v="0.12"/>
    <n v="4116.55"/>
    <n v="2611.2199999999998"/>
    <n v="1505.33"/>
    <x v="3"/>
    <n v="0.3656775698096707"/>
    <x v="6"/>
  </r>
  <r>
    <n v="890"/>
    <x v="845"/>
    <x v="130"/>
    <x v="2"/>
    <x v="2"/>
    <x v="0"/>
    <n v="10"/>
    <n v="233.47"/>
    <n v="0.12"/>
    <n v="2054.54"/>
    <n v="1230.56"/>
    <n v="823.98"/>
    <x v="3"/>
    <n v="0.4010532771325942"/>
    <x v="0"/>
  </r>
  <r>
    <n v="891"/>
    <x v="846"/>
    <x v="108"/>
    <x v="2"/>
    <x v="0"/>
    <x v="1"/>
    <n v="6"/>
    <n v="426.3"/>
    <n v="0.15"/>
    <n v="2174.13"/>
    <n v="1299.25"/>
    <n v="874.88"/>
    <x v="0"/>
    <n v="0.40240464001692627"/>
    <x v="3"/>
  </r>
  <r>
    <n v="892"/>
    <x v="847"/>
    <x v="212"/>
    <x v="2"/>
    <x v="4"/>
    <x v="2"/>
    <n v="9"/>
    <n v="355.07"/>
    <n v="0.14000000000000001"/>
    <n v="2748.24"/>
    <n v="1609.2"/>
    <n v="1139.04"/>
    <x v="4"/>
    <n v="0.41446161907257012"/>
    <x v="2"/>
  </r>
  <r>
    <n v="893"/>
    <x v="848"/>
    <x v="109"/>
    <x v="2"/>
    <x v="0"/>
    <x v="1"/>
    <n v="2"/>
    <n v="162.83000000000001"/>
    <n v="0.27"/>
    <n v="237.73"/>
    <n v="132.04"/>
    <n v="105.69"/>
    <x v="0"/>
    <n v="0.44457998569806084"/>
    <x v="3"/>
  </r>
  <r>
    <n v="894"/>
    <x v="849"/>
    <x v="281"/>
    <x v="3"/>
    <x v="3"/>
    <x v="0"/>
    <n v="9"/>
    <n v="255.83"/>
    <n v="0.2"/>
    <n v="1841.98"/>
    <n v="1337.22"/>
    <n v="504.76"/>
    <x v="3"/>
    <n v="0.27403120555054888"/>
    <x v="1"/>
  </r>
  <r>
    <n v="895"/>
    <x v="258"/>
    <x v="224"/>
    <x v="2"/>
    <x v="3"/>
    <x v="0"/>
    <n v="2"/>
    <n v="404.76"/>
    <n v="0.03"/>
    <n v="785.23"/>
    <n v="521.05999999999995"/>
    <n v="264.17"/>
    <x v="2"/>
    <n v="0.33642372298562206"/>
    <x v="5"/>
  </r>
  <r>
    <n v="896"/>
    <x v="850"/>
    <x v="264"/>
    <x v="1"/>
    <x v="0"/>
    <x v="2"/>
    <n v="6"/>
    <n v="126.39"/>
    <n v="0.2"/>
    <n v="606.66999999999996"/>
    <n v="473"/>
    <n v="133.66999999999999"/>
    <x v="2"/>
    <n v="0.22033395420904281"/>
    <x v="2"/>
  </r>
  <r>
    <n v="897"/>
    <x v="851"/>
    <x v="55"/>
    <x v="2"/>
    <x v="3"/>
    <x v="1"/>
    <n v="9"/>
    <n v="312.83999999999997"/>
    <n v="0.28000000000000003"/>
    <n v="2027.2"/>
    <n v="1105.06"/>
    <n v="922.14"/>
    <x v="2"/>
    <n v="0.45488358326756118"/>
    <x v="6"/>
  </r>
  <r>
    <n v="898"/>
    <x v="852"/>
    <x v="138"/>
    <x v="3"/>
    <x v="1"/>
    <x v="0"/>
    <n v="8"/>
    <n v="32.549999999999997"/>
    <n v="0.3"/>
    <n v="182.28"/>
    <n v="131.97999999999999"/>
    <n v="50.3"/>
    <x v="2"/>
    <n v="0.2759490893131446"/>
    <x v="5"/>
  </r>
  <r>
    <n v="899"/>
    <x v="853"/>
    <x v="325"/>
    <x v="2"/>
    <x v="4"/>
    <x v="2"/>
    <n v="4"/>
    <n v="176.53"/>
    <n v="0.22"/>
    <n v="550.77"/>
    <n v="362.88"/>
    <n v="187.89"/>
    <x v="1"/>
    <n v="0.34114058499918293"/>
    <x v="2"/>
  </r>
  <r>
    <n v="900"/>
    <x v="854"/>
    <x v="201"/>
    <x v="2"/>
    <x v="3"/>
    <x v="0"/>
    <n v="2"/>
    <n v="214.85"/>
    <n v="0.05"/>
    <n v="408.21"/>
    <n v="324.95999999999998"/>
    <n v="83.25"/>
    <x v="4"/>
    <n v="0.20393914896744325"/>
    <x v="0"/>
  </r>
  <r>
    <n v="901"/>
    <x v="855"/>
    <x v="68"/>
    <x v="2"/>
    <x v="0"/>
    <x v="2"/>
    <n v="10"/>
    <n v="179.86"/>
    <n v="0.21"/>
    <n v="1420.89"/>
    <n v="818.26"/>
    <n v="602.63"/>
    <x v="1"/>
    <n v="0.4241215013125576"/>
    <x v="6"/>
  </r>
  <r>
    <n v="902"/>
    <x v="856"/>
    <x v="56"/>
    <x v="3"/>
    <x v="4"/>
    <x v="2"/>
    <n v="6"/>
    <n v="443.31"/>
    <n v="0.17"/>
    <n v="2207.6799999999998"/>
    <n v="1597.73"/>
    <n v="609.95000000000005"/>
    <x v="0"/>
    <n v="0.27628551239310051"/>
    <x v="2"/>
  </r>
  <r>
    <n v="903"/>
    <x v="857"/>
    <x v="60"/>
    <x v="2"/>
    <x v="2"/>
    <x v="0"/>
    <n v="8"/>
    <n v="371.55"/>
    <n v="0.11"/>
    <n v="2645.44"/>
    <n v="1563.61"/>
    <n v="1081.83"/>
    <x v="4"/>
    <n v="0.40894142373291398"/>
    <x v="2"/>
  </r>
  <r>
    <n v="904"/>
    <x v="858"/>
    <x v="150"/>
    <x v="2"/>
    <x v="2"/>
    <x v="2"/>
    <n v="8"/>
    <n v="375.52"/>
    <n v="0.25"/>
    <n v="2253.12"/>
    <n v="1646.79"/>
    <n v="606.33000000000004"/>
    <x v="4"/>
    <n v="0.26910683851725609"/>
    <x v="4"/>
  </r>
  <r>
    <n v="905"/>
    <x v="859"/>
    <x v="218"/>
    <x v="0"/>
    <x v="1"/>
    <x v="2"/>
    <n v="10"/>
    <n v="128.11000000000001"/>
    <n v="0.13"/>
    <n v="1114.56"/>
    <n v="791.33"/>
    <n v="323.23"/>
    <x v="4"/>
    <n v="0.29000681883433826"/>
    <x v="4"/>
  </r>
  <r>
    <n v="906"/>
    <x v="860"/>
    <x v="180"/>
    <x v="0"/>
    <x v="3"/>
    <x v="1"/>
    <n v="2"/>
    <n v="310.14"/>
    <n v="0.26"/>
    <n v="459.01"/>
    <n v="248.58"/>
    <n v="210.43"/>
    <x v="2"/>
    <n v="0.45844317117274136"/>
    <x v="5"/>
  </r>
  <r>
    <n v="907"/>
    <x v="861"/>
    <x v="300"/>
    <x v="0"/>
    <x v="2"/>
    <x v="2"/>
    <n v="5"/>
    <n v="219.34"/>
    <n v="0.14000000000000001"/>
    <n v="943.16"/>
    <n v="746.61"/>
    <n v="196.55"/>
    <x v="3"/>
    <n v="0.20839518215361127"/>
    <x v="5"/>
  </r>
  <r>
    <n v="908"/>
    <x v="862"/>
    <x v="147"/>
    <x v="0"/>
    <x v="2"/>
    <x v="2"/>
    <n v="5"/>
    <n v="193.14"/>
    <n v="7.0000000000000007E-2"/>
    <n v="898.1"/>
    <n v="669.08"/>
    <n v="229.02"/>
    <x v="4"/>
    <n v="0.25500501057788666"/>
    <x v="6"/>
  </r>
  <r>
    <n v="909"/>
    <x v="863"/>
    <x v="270"/>
    <x v="2"/>
    <x v="0"/>
    <x v="1"/>
    <n v="2"/>
    <n v="252.94"/>
    <n v="0.08"/>
    <n v="465.41"/>
    <n v="338.84"/>
    <n v="126.57"/>
    <x v="4"/>
    <n v="0.2719537611998023"/>
    <x v="2"/>
  </r>
  <r>
    <n v="910"/>
    <x v="864"/>
    <x v="1"/>
    <x v="1"/>
    <x v="0"/>
    <x v="1"/>
    <n v="10"/>
    <n v="339.41"/>
    <n v="0.02"/>
    <n v="3326.22"/>
    <n v="2266.64"/>
    <n v="1059.58"/>
    <x v="4"/>
    <n v="0.3185537937959606"/>
    <x v="1"/>
  </r>
  <r>
    <n v="911"/>
    <x v="865"/>
    <x v="167"/>
    <x v="2"/>
    <x v="4"/>
    <x v="1"/>
    <n v="6"/>
    <n v="345.66"/>
    <n v="7.0000000000000007E-2"/>
    <n v="1928.78"/>
    <n v="1218.2"/>
    <n v="710.58"/>
    <x v="1"/>
    <n v="0.36840904613278863"/>
    <x v="0"/>
  </r>
  <r>
    <n v="912"/>
    <x v="866"/>
    <x v="203"/>
    <x v="2"/>
    <x v="0"/>
    <x v="0"/>
    <n v="6"/>
    <n v="490.15"/>
    <n v="0.19"/>
    <n v="2382.13"/>
    <n v="1529.73"/>
    <n v="852.4"/>
    <x v="0"/>
    <n v="0.35783101677910101"/>
    <x v="5"/>
  </r>
  <r>
    <n v="913"/>
    <x v="867"/>
    <x v="241"/>
    <x v="3"/>
    <x v="2"/>
    <x v="0"/>
    <n v="2"/>
    <n v="134.69"/>
    <n v="0.04"/>
    <n v="258.60000000000002"/>
    <n v="194.87"/>
    <n v="63.73"/>
    <x v="1"/>
    <n v="0.24644238205723121"/>
    <x v="3"/>
  </r>
  <r>
    <n v="914"/>
    <x v="868"/>
    <x v="201"/>
    <x v="0"/>
    <x v="1"/>
    <x v="0"/>
    <n v="1"/>
    <n v="323.33"/>
    <n v="0.19"/>
    <n v="261.89999999999998"/>
    <n v="183.48"/>
    <n v="78.42"/>
    <x v="0"/>
    <n v="0.2994272623138603"/>
    <x v="0"/>
  </r>
  <r>
    <n v="915"/>
    <x v="869"/>
    <x v="200"/>
    <x v="0"/>
    <x v="1"/>
    <x v="1"/>
    <n v="5"/>
    <n v="149.71"/>
    <n v="7.0000000000000007E-2"/>
    <n v="696.15"/>
    <n v="409.02"/>
    <n v="287.13"/>
    <x v="0"/>
    <n v="0.41245421245421249"/>
    <x v="5"/>
  </r>
  <r>
    <n v="916"/>
    <x v="870"/>
    <x v="127"/>
    <x v="1"/>
    <x v="0"/>
    <x v="1"/>
    <n v="9"/>
    <n v="158.34"/>
    <n v="0.21"/>
    <n v="1125.8"/>
    <n v="848.42"/>
    <n v="277.38"/>
    <x v="3"/>
    <n v="0.24638479303606325"/>
    <x v="6"/>
  </r>
  <r>
    <n v="917"/>
    <x v="871"/>
    <x v="283"/>
    <x v="2"/>
    <x v="0"/>
    <x v="1"/>
    <n v="5"/>
    <n v="91.12"/>
    <n v="0.23"/>
    <n v="350.81"/>
    <n v="280.25"/>
    <n v="70.56"/>
    <x v="3"/>
    <n v="0.2011345172600553"/>
    <x v="6"/>
  </r>
  <r>
    <n v="918"/>
    <x v="872"/>
    <x v="271"/>
    <x v="0"/>
    <x v="2"/>
    <x v="2"/>
    <n v="9"/>
    <n v="247.16"/>
    <n v="0.01"/>
    <n v="2202.1999999999998"/>
    <n v="1144.5999999999999"/>
    <n v="1057.5999999999999"/>
    <x v="0"/>
    <n v="0.48024702570157113"/>
    <x v="2"/>
  </r>
  <r>
    <n v="919"/>
    <x v="873"/>
    <x v="250"/>
    <x v="2"/>
    <x v="2"/>
    <x v="1"/>
    <n v="9"/>
    <n v="241.79"/>
    <n v="0.3"/>
    <n v="1523.28"/>
    <n v="898.22"/>
    <n v="625.05999999999995"/>
    <x v="1"/>
    <n v="0.41033821753059185"/>
    <x v="4"/>
  </r>
  <r>
    <n v="920"/>
    <x v="202"/>
    <x v="69"/>
    <x v="2"/>
    <x v="0"/>
    <x v="2"/>
    <n v="8"/>
    <n v="402.6"/>
    <n v="0.21"/>
    <n v="2544.4299999999998"/>
    <n v="1382.17"/>
    <n v="1162.26"/>
    <x v="4"/>
    <n v="0.45678599922182966"/>
    <x v="6"/>
  </r>
  <r>
    <n v="921"/>
    <x v="279"/>
    <x v="30"/>
    <x v="0"/>
    <x v="4"/>
    <x v="1"/>
    <n v="7"/>
    <n v="143.07"/>
    <n v="0.22"/>
    <n v="781.16"/>
    <n v="488.41"/>
    <n v="292.75"/>
    <x v="2"/>
    <n v="0.3747631727174971"/>
    <x v="1"/>
  </r>
  <r>
    <n v="922"/>
    <x v="874"/>
    <x v="296"/>
    <x v="2"/>
    <x v="0"/>
    <x v="0"/>
    <n v="3"/>
    <n v="91.5"/>
    <n v="0.26"/>
    <n v="203.13"/>
    <n v="112.7"/>
    <n v="90.43"/>
    <x v="3"/>
    <n v="0.44518288780583865"/>
    <x v="2"/>
  </r>
  <r>
    <n v="923"/>
    <x v="875"/>
    <x v="320"/>
    <x v="3"/>
    <x v="2"/>
    <x v="0"/>
    <n v="3"/>
    <n v="94.07"/>
    <n v="0.17"/>
    <n v="234.23"/>
    <n v="149.97"/>
    <n v="84.26"/>
    <x v="3"/>
    <n v="0.35973188746104262"/>
    <x v="6"/>
  </r>
  <r>
    <n v="924"/>
    <x v="876"/>
    <x v="38"/>
    <x v="2"/>
    <x v="3"/>
    <x v="0"/>
    <n v="10"/>
    <n v="280.25"/>
    <n v="0.03"/>
    <n v="2718.42"/>
    <n v="1986.58"/>
    <n v="731.84"/>
    <x v="0"/>
    <n v="0.26921520589165765"/>
    <x v="5"/>
  </r>
  <r>
    <n v="925"/>
    <x v="877"/>
    <x v="279"/>
    <x v="1"/>
    <x v="1"/>
    <x v="0"/>
    <n v="4"/>
    <n v="463.38"/>
    <n v="0.14000000000000001"/>
    <n v="1594.03"/>
    <n v="1258.3599999999999"/>
    <n v="335.67"/>
    <x v="1"/>
    <n v="0.2105794746648432"/>
    <x v="3"/>
  </r>
  <r>
    <n v="926"/>
    <x v="878"/>
    <x v="341"/>
    <x v="1"/>
    <x v="0"/>
    <x v="0"/>
    <n v="3"/>
    <n v="184.61"/>
    <n v="0.24"/>
    <n v="420.91"/>
    <n v="212.72"/>
    <n v="208.19"/>
    <x v="3"/>
    <n v="0.49461880211921783"/>
    <x v="2"/>
  </r>
  <r>
    <n v="927"/>
    <x v="879"/>
    <x v="276"/>
    <x v="1"/>
    <x v="4"/>
    <x v="0"/>
    <n v="9"/>
    <n v="290.8"/>
    <n v="0.12"/>
    <n v="2303.14"/>
    <n v="1263.8599999999999"/>
    <n v="1039.28"/>
    <x v="3"/>
    <n v="0.45124482228609636"/>
    <x v="4"/>
  </r>
  <r>
    <n v="928"/>
    <x v="880"/>
    <x v="327"/>
    <x v="2"/>
    <x v="3"/>
    <x v="0"/>
    <n v="10"/>
    <n v="308.05"/>
    <n v="0.21"/>
    <n v="2433.6"/>
    <n v="1896.25"/>
    <n v="537.35"/>
    <x v="3"/>
    <n v="0.2208045693622617"/>
    <x v="3"/>
  </r>
  <r>
    <n v="929"/>
    <x v="881"/>
    <x v="77"/>
    <x v="1"/>
    <x v="0"/>
    <x v="1"/>
    <n v="5"/>
    <n v="64.62"/>
    <n v="0.09"/>
    <n v="294.02"/>
    <n v="192.99"/>
    <n v="101.03"/>
    <x v="1"/>
    <n v="0.34361608053873888"/>
    <x v="3"/>
  </r>
  <r>
    <n v="930"/>
    <x v="882"/>
    <x v="343"/>
    <x v="3"/>
    <x v="4"/>
    <x v="0"/>
    <n v="2"/>
    <n v="11.28"/>
    <n v="0.26"/>
    <n v="16.690000000000001"/>
    <n v="13.15"/>
    <n v="3.54"/>
    <x v="2"/>
    <n v="0.2121030557219892"/>
    <x v="3"/>
  </r>
  <r>
    <n v="931"/>
    <x v="883"/>
    <x v="32"/>
    <x v="1"/>
    <x v="4"/>
    <x v="2"/>
    <n v="2"/>
    <n v="330.02"/>
    <n v="0.17"/>
    <n v="547.83000000000004"/>
    <n v="367.05"/>
    <n v="180.78"/>
    <x v="4"/>
    <n v="0.32999288100323093"/>
    <x v="0"/>
  </r>
  <r>
    <n v="932"/>
    <x v="884"/>
    <x v="283"/>
    <x v="2"/>
    <x v="1"/>
    <x v="2"/>
    <n v="9"/>
    <n v="444.41"/>
    <n v="0.24"/>
    <n v="3039.76"/>
    <n v="2115.27"/>
    <n v="924.49"/>
    <x v="0"/>
    <n v="0.30413256309708658"/>
    <x v="6"/>
  </r>
  <r>
    <n v="933"/>
    <x v="885"/>
    <x v="28"/>
    <x v="0"/>
    <x v="1"/>
    <x v="0"/>
    <n v="10"/>
    <n v="388.84"/>
    <n v="0.11"/>
    <n v="3460.68"/>
    <n v="2351.31"/>
    <n v="1109.3699999999999"/>
    <x v="1"/>
    <n v="0.32056416657997849"/>
    <x v="1"/>
  </r>
  <r>
    <n v="934"/>
    <x v="886"/>
    <x v="333"/>
    <x v="2"/>
    <x v="1"/>
    <x v="0"/>
    <n v="8"/>
    <n v="65.53"/>
    <n v="0.19"/>
    <n v="424.63"/>
    <n v="242.89"/>
    <n v="181.74"/>
    <x v="1"/>
    <n v="0.42799613781409701"/>
    <x v="5"/>
  </r>
  <r>
    <n v="935"/>
    <x v="887"/>
    <x v="290"/>
    <x v="2"/>
    <x v="1"/>
    <x v="1"/>
    <n v="9"/>
    <n v="491.52"/>
    <n v="0.14000000000000001"/>
    <n v="3804.36"/>
    <n v="2200.63"/>
    <n v="1603.73"/>
    <x v="2"/>
    <n v="0.42155053675256809"/>
    <x v="1"/>
  </r>
  <r>
    <n v="936"/>
    <x v="888"/>
    <x v="333"/>
    <x v="1"/>
    <x v="1"/>
    <x v="2"/>
    <n v="3"/>
    <n v="386.21"/>
    <n v="7.0000000000000007E-2"/>
    <n v="1077.53"/>
    <n v="622.41"/>
    <n v="455.12"/>
    <x v="2"/>
    <n v="0.42237339099607435"/>
    <x v="5"/>
  </r>
  <r>
    <n v="937"/>
    <x v="889"/>
    <x v="344"/>
    <x v="2"/>
    <x v="4"/>
    <x v="2"/>
    <n v="2"/>
    <n v="356"/>
    <n v="0.08"/>
    <n v="655.04"/>
    <n v="332.96"/>
    <n v="322.08"/>
    <x v="3"/>
    <n v="0.49169516365412802"/>
    <x v="0"/>
  </r>
  <r>
    <n v="938"/>
    <x v="890"/>
    <x v="114"/>
    <x v="1"/>
    <x v="2"/>
    <x v="0"/>
    <n v="8"/>
    <n v="479.78"/>
    <n v="0.28000000000000003"/>
    <n v="2763.53"/>
    <n v="1581.62"/>
    <n v="1181.9100000000001"/>
    <x v="2"/>
    <n v="0.4276812627328091"/>
    <x v="2"/>
  </r>
  <r>
    <n v="939"/>
    <x v="891"/>
    <x v="139"/>
    <x v="1"/>
    <x v="2"/>
    <x v="1"/>
    <n v="9"/>
    <n v="214.17"/>
    <n v="0.14000000000000001"/>
    <n v="1657.68"/>
    <n v="1110.71"/>
    <n v="546.97"/>
    <x v="3"/>
    <n v="0.3299611505236234"/>
    <x v="0"/>
  </r>
  <r>
    <n v="940"/>
    <x v="892"/>
    <x v="244"/>
    <x v="1"/>
    <x v="4"/>
    <x v="1"/>
    <n v="3"/>
    <n v="409.87"/>
    <n v="7.0000000000000007E-2"/>
    <n v="1143.54"/>
    <n v="887.46"/>
    <n v="256.08"/>
    <x v="3"/>
    <n v="0.22393619812162233"/>
    <x v="1"/>
  </r>
  <r>
    <n v="941"/>
    <x v="893"/>
    <x v="276"/>
    <x v="3"/>
    <x v="3"/>
    <x v="0"/>
    <n v="1"/>
    <n v="55.46"/>
    <n v="0.22"/>
    <n v="43.26"/>
    <n v="32.97"/>
    <n v="10.29"/>
    <x v="4"/>
    <n v="0.23786407766990289"/>
    <x v="4"/>
  </r>
  <r>
    <n v="942"/>
    <x v="894"/>
    <x v="263"/>
    <x v="0"/>
    <x v="3"/>
    <x v="0"/>
    <n v="10"/>
    <n v="325.17"/>
    <n v="0.24"/>
    <n v="2471.29"/>
    <n v="1530.02"/>
    <n v="941.27"/>
    <x v="2"/>
    <n v="0.38088204945595217"/>
    <x v="4"/>
  </r>
  <r>
    <n v="943"/>
    <x v="895"/>
    <x v="127"/>
    <x v="0"/>
    <x v="2"/>
    <x v="0"/>
    <n v="7"/>
    <n v="107.31"/>
    <n v="0.19"/>
    <n v="608.45000000000005"/>
    <n v="358.32"/>
    <n v="250.13"/>
    <x v="0"/>
    <n v="0.41109376284000326"/>
    <x v="6"/>
  </r>
  <r>
    <n v="944"/>
    <x v="896"/>
    <x v="133"/>
    <x v="0"/>
    <x v="4"/>
    <x v="2"/>
    <n v="9"/>
    <n v="132.05000000000001"/>
    <n v="0.1"/>
    <n v="1069.6099999999999"/>
    <n v="565.89"/>
    <n v="503.72"/>
    <x v="2"/>
    <n v="0.47093800544123565"/>
    <x v="6"/>
  </r>
  <r>
    <n v="945"/>
    <x v="897"/>
    <x v="174"/>
    <x v="1"/>
    <x v="0"/>
    <x v="1"/>
    <n v="1"/>
    <n v="410.83"/>
    <n v="0.26"/>
    <n v="304.01"/>
    <n v="235.33"/>
    <n v="68.680000000000007"/>
    <x v="2"/>
    <n v="0.22591362126245851"/>
    <x v="3"/>
  </r>
  <r>
    <n v="946"/>
    <x v="898"/>
    <x v="272"/>
    <x v="3"/>
    <x v="3"/>
    <x v="0"/>
    <n v="7"/>
    <n v="21.65"/>
    <n v="0.18"/>
    <n v="124.27"/>
    <n v="94.31"/>
    <n v="29.96"/>
    <x v="0"/>
    <n v="0.24108795364931199"/>
    <x v="2"/>
  </r>
  <r>
    <n v="947"/>
    <x v="899"/>
    <x v="261"/>
    <x v="3"/>
    <x v="1"/>
    <x v="2"/>
    <n v="2"/>
    <n v="289.5"/>
    <n v="0.04"/>
    <n v="555.84"/>
    <n v="301.07"/>
    <n v="254.77"/>
    <x v="1"/>
    <n v="0.45835132412204949"/>
    <x v="6"/>
  </r>
  <r>
    <n v="948"/>
    <x v="900"/>
    <x v="0"/>
    <x v="0"/>
    <x v="0"/>
    <x v="1"/>
    <n v="2"/>
    <n v="424.6"/>
    <n v="0.25"/>
    <n v="636.9"/>
    <n v="365.78"/>
    <n v="271.12"/>
    <x v="0"/>
    <n v="0.42568692102370859"/>
    <x v="0"/>
  </r>
  <r>
    <n v="949"/>
    <x v="901"/>
    <x v="113"/>
    <x v="0"/>
    <x v="0"/>
    <x v="1"/>
    <n v="4"/>
    <n v="44.76"/>
    <n v="0.26"/>
    <n v="132.49"/>
    <n v="75.150000000000006"/>
    <n v="57.34"/>
    <x v="0"/>
    <n v="0.43278738017963619"/>
    <x v="1"/>
  </r>
  <r>
    <n v="950"/>
    <x v="902"/>
    <x v="195"/>
    <x v="1"/>
    <x v="3"/>
    <x v="2"/>
    <n v="5"/>
    <n v="79.97"/>
    <n v="0.17"/>
    <n v="331.88"/>
    <n v="195.97"/>
    <n v="135.91"/>
    <x v="2"/>
    <n v="0.40951548752561168"/>
    <x v="1"/>
  </r>
  <r>
    <n v="951"/>
    <x v="903"/>
    <x v="289"/>
    <x v="3"/>
    <x v="4"/>
    <x v="1"/>
    <n v="4"/>
    <n v="395.8"/>
    <n v="0.23"/>
    <n v="1219.06"/>
    <n v="850.43"/>
    <n v="368.63"/>
    <x v="4"/>
    <n v="0.3023887257395042"/>
    <x v="1"/>
  </r>
  <r>
    <n v="952"/>
    <x v="904"/>
    <x v="123"/>
    <x v="1"/>
    <x v="0"/>
    <x v="2"/>
    <n v="8"/>
    <n v="304.05"/>
    <n v="0.09"/>
    <n v="2213.48"/>
    <n v="1219.1300000000001"/>
    <n v="994.35"/>
    <x v="4"/>
    <n v="0.44922475016715763"/>
    <x v="2"/>
  </r>
  <r>
    <n v="953"/>
    <x v="905"/>
    <x v="182"/>
    <x v="0"/>
    <x v="4"/>
    <x v="1"/>
    <n v="7"/>
    <n v="255.74"/>
    <n v="0.2"/>
    <n v="1432.14"/>
    <n v="1100.82"/>
    <n v="331.32"/>
    <x v="4"/>
    <n v="0.23134609744857343"/>
    <x v="5"/>
  </r>
  <r>
    <n v="954"/>
    <x v="906"/>
    <x v="81"/>
    <x v="3"/>
    <x v="4"/>
    <x v="2"/>
    <n v="4"/>
    <n v="136.68"/>
    <n v="0.05"/>
    <n v="519.38"/>
    <n v="388.4"/>
    <n v="130.97999999999999"/>
    <x v="0"/>
    <n v="0.25218529785513494"/>
    <x v="6"/>
  </r>
  <r>
    <n v="955"/>
    <x v="907"/>
    <x v="36"/>
    <x v="3"/>
    <x v="2"/>
    <x v="1"/>
    <n v="7"/>
    <n v="262.47000000000003"/>
    <n v="0.18"/>
    <n v="1506.58"/>
    <n v="922.67"/>
    <n v="583.91"/>
    <x v="4"/>
    <n v="0.3875731789881719"/>
    <x v="3"/>
  </r>
  <r>
    <n v="956"/>
    <x v="908"/>
    <x v="170"/>
    <x v="1"/>
    <x v="1"/>
    <x v="1"/>
    <n v="8"/>
    <n v="313.24"/>
    <n v="0.05"/>
    <n v="2380.62"/>
    <n v="1651.07"/>
    <n v="729.55"/>
    <x v="3"/>
    <n v="0.30645378094782033"/>
    <x v="3"/>
  </r>
  <r>
    <n v="957"/>
    <x v="909"/>
    <x v="276"/>
    <x v="0"/>
    <x v="4"/>
    <x v="1"/>
    <n v="4"/>
    <n v="68.84"/>
    <n v="0.25"/>
    <n v="206.52"/>
    <n v="164.63"/>
    <n v="41.89"/>
    <x v="3"/>
    <n v="0.20283749757892697"/>
    <x v="4"/>
  </r>
  <r>
    <n v="958"/>
    <x v="910"/>
    <x v="209"/>
    <x v="0"/>
    <x v="1"/>
    <x v="0"/>
    <n v="4"/>
    <n v="82.27"/>
    <n v="0.18"/>
    <n v="269.85000000000002"/>
    <n v="196.85"/>
    <n v="73"/>
    <x v="4"/>
    <n v="0.27052065962571797"/>
    <x v="2"/>
  </r>
  <r>
    <n v="959"/>
    <x v="911"/>
    <x v="79"/>
    <x v="1"/>
    <x v="0"/>
    <x v="0"/>
    <n v="8"/>
    <n v="76.41"/>
    <n v="0.27"/>
    <n v="446.23"/>
    <n v="329.86"/>
    <n v="116.37"/>
    <x v="3"/>
    <n v="0.26078479707774016"/>
    <x v="0"/>
  </r>
  <r>
    <n v="960"/>
    <x v="912"/>
    <x v="168"/>
    <x v="3"/>
    <x v="2"/>
    <x v="0"/>
    <n v="5"/>
    <n v="335.94"/>
    <n v="0.28000000000000003"/>
    <n v="1209.3800000000001"/>
    <n v="907.41"/>
    <n v="301.97000000000003"/>
    <x v="4"/>
    <n v="0.24968992376258908"/>
    <x v="3"/>
  </r>
  <r>
    <n v="961"/>
    <x v="913"/>
    <x v="107"/>
    <x v="1"/>
    <x v="1"/>
    <x v="0"/>
    <n v="5"/>
    <n v="257.04000000000002"/>
    <n v="0.01"/>
    <n v="1272.3499999999999"/>
    <n v="925.23"/>
    <n v="347.12"/>
    <x v="1"/>
    <n v="0.27281801391126659"/>
    <x v="0"/>
  </r>
  <r>
    <n v="962"/>
    <x v="914"/>
    <x v="345"/>
    <x v="2"/>
    <x v="0"/>
    <x v="0"/>
    <n v="3"/>
    <n v="294.08999999999997"/>
    <n v="0.08"/>
    <n v="811.69"/>
    <n v="518.59"/>
    <n v="293.10000000000002"/>
    <x v="3"/>
    <n v="0.36109844891522624"/>
    <x v="2"/>
  </r>
  <r>
    <n v="963"/>
    <x v="915"/>
    <x v="148"/>
    <x v="1"/>
    <x v="1"/>
    <x v="1"/>
    <n v="4"/>
    <n v="273.54000000000002"/>
    <n v="0.28999999999999998"/>
    <n v="776.85"/>
    <n v="411.94"/>
    <n v="364.91"/>
    <x v="0"/>
    <n v="0.46973032116882285"/>
    <x v="2"/>
  </r>
  <r>
    <n v="964"/>
    <x v="916"/>
    <x v="260"/>
    <x v="3"/>
    <x v="2"/>
    <x v="1"/>
    <n v="3"/>
    <n v="325.44"/>
    <n v="0.27"/>
    <n v="712.71"/>
    <n v="367.23"/>
    <n v="345.48"/>
    <x v="0"/>
    <n v="0.48474133939470471"/>
    <x v="0"/>
  </r>
  <r>
    <n v="965"/>
    <x v="917"/>
    <x v="69"/>
    <x v="0"/>
    <x v="3"/>
    <x v="1"/>
    <n v="10"/>
    <n v="157.35"/>
    <n v="0.23"/>
    <n v="1211.5999999999999"/>
    <n v="670.24"/>
    <n v="541.36"/>
    <x v="3"/>
    <n v="0.44681413007593268"/>
    <x v="6"/>
  </r>
  <r>
    <n v="966"/>
    <x v="918"/>
    <x v="137"/>
    <x v="1"/>
    <x v="3"/>
    <x v="0"/>
    <n v="7"/>
    <n v="268.73"/>
    <n v="0.14000000000000001"/>
    <n v="1617.75"/>
    <n v="1276.8399999999999"/>
    <n v="340.91"/>
    <x v="4"/>
    <n v="0.21073095348477824"/>
    <x v="4"/>
  </r>
  <r>
    <n v="967"/>
    <x v="919"/>
    <x v="44"/>
    <x v="1"/>
    <x v="1"/>
    <x v="2"/>
    <n v="6"/>
    <n v="255.52"/>
    <n v="0.26"/>
    <n v="1134.51"/>
    <n v="670.09"/>
    <n v="464.42"/>
    <x v="4"/>
    <n v="0.40935734369904192"/>
    <x v="6"/>
  </r>
  <r>
    <n v="968"/>
    <x v="920"/>
    <x v="108"/>
    <x v="1"/>
    <x v="4"/>
    <x v="0"/>
    <n v="6"/>
    <n v="162.28"/>
    <n v="7.0000000000000007E-2"/>
    <n v="905.52"/>
    <n v="462.88"/>
    <n v="442.64"/>
    <x v="2"/>
    <n v="0.48882410106899904"/>
    <x v="3"/>
  </r>
  <r>
    <n v="969"/>
    <x v="921"/>
    <x v="132"/>
    <x v="0"/>
    <x v="2"/>
    <x v="1"/>
    <n v="7"/>
    <n v="460.11"/>
    <n v="0.17"/>
    <n v="2673.24"/>
    <n v="1833.53"/>
    <n v="839.71"/>
    <x v="4"/>
    <n v="0.31411695171402498"/>
    <x v="6"/>
  </r>
  <r>
    <n v="970"/>
    <x v="10"/>
    <x v="338"/>
    <x v="2"/>
    <x v="2"/>
    <x v="2"/>
    <n v="7"/>
    <n v="365.28"/>
    <n v="0.11"/>
    <n v="2275.69"/>
    <n v="1769.8"/>
    <n v="505.89"/>
    <x v="1"/>
    <n v="0.22230180736392038"/>
    <x v="2"/>
  </r>
  <r>
    <n v="971"/>
    <x v="922"/>
    <x v="1"/>
    <x v="1"/>
    <x v="2"/>
    <x v="1"/>
    <n v="4"/>
    <n v="191.35"/>
    <n v="7.0000000000000007E-2"/>
    <n v="711.82"/>
    <n v="374.22"/>
    <n v="337.6"/>
    <x v="3"/>
    <n v="0.474277204911354"/>
    <x v="1"/>
  </r>
  <r>
    <n v="972"/>
    <x v="923"/>
    <x v="279"/>
    <x v="1"/>
    <x v="2"/>
    <x v="0"/>
    <n v="6"/>
    <n v="449.95"/>
    <n v="0.28999999999999998"/>
    <n v="1916.79"/>
    <n v="1175.81"/>
    <n v="740.98"/>
    <x v="0"/>
    <n v="0.38657338571257155"/>
    <x v="3"/>
  </r>
  <r>
    <n v="973"/>
    <x v="924"/>
    <x v="268"/>
    <x v="0"/>
    <x v="3"/>
    <x v="2"/>
    <n v="6"/>
    <n v="324.56"/>
    <n v="0.24"/>
    <n v="1479.99"/>
    <n v="886.56"/>
    <n v="593.42999999999995"/>
    <x v="2"/>
    <n v="0.40096892546571256"/>
    <x v="4"/>
  </r>
  <r>
    <n v="974"/>
    <x v="925"/>
    <x v="237"/>
    <x v="0"/>
    <x v="1"/>
    <x v="2"/>
    <n v="2"/>
    <n v="272.93"/>
    <n v="0.21"/>
    <n v="431.23"/>
    <n v="259.19"/>
    <n v="172.04"/>
    <x v="2"/>
    <n v="0.39895183544744101"/>
    <x v="0"/>
  </r>
  <r>
    <n v="975"/>
    <x v="926"/>
    <x v="272"/>
    <x v="3"/>
    <x v="4"/>
    <x v="2"/>
    <n v="4"/>
    <n v="19.02"/>
    <n v="0.24"/>
    <n v="57.82"/>
    <n v="44.69"/>
    <n v="13.13"/>
    <x v="1"/>
    <n v="0.2270840539605673"/>
    <x v="2"/>
  </r>
  <r>
    <n v="976"/>
    <x v="927"/>
    <x v="335"/>
    <x v="3"/>
    <x v="0"/>
    <x v="2"/>
    <n v="1"/>
    <n v="279.42"/>
    <n v="0.25"/>
    <n v="209.56"/>
    <n v="155.05000000000001"/>
    <n v="54.51"/>
    <x v="0"/>
    <n v="0.2601164344340523"/>
    <x v="1"/>
  </r>
  <r>
    <n v="977"/>
    <x v="928"/>
    <x v="123"/>
    <x v="0"/>
    <x v="0"/>
    <x v="1"/>
    <n v="2"/>
    <n v="65.83"/>
    <n v="0.02"/>
    <n v="129.03"/>
    <n v="88.13"/>
    <n v="40.9"/>
    <x v="1"/>
    <n v="0.3169805471595753"/>
    <x v="2"/>
  </r>
  <r>
    <n v="978"/>
    <x v="929"/>
    <x v="346"/>
    <x v="2"/>
    <x v="0"/>
    <x v="2"/>
    <n v="2"/>
    <n v="424.86"/>
    <n v="0.21"/>
    <n v="671.28"/>
    <n v="466.3"/>
    <n v="204.98"/>
    <x v="4"/>
    <n v="0.30535693004409487"/>
    <x v="1"/>
  </r>
  <r>
    <n v="979"/>
    <x v="930"/>
    <x v="192"/>
    <x v="3"/>
    <x v="0"/>
    <x v="2"/>
    <n v="3"/>
    <n v="372.51"/>
    <n v="0.21"/>
    <n v="882.85"/>
    <n v="659.63"/>
    <n v="223.22"/>
    <x v="3"/>
    <n v="0.25284023333522115"/>
    <x v="4"/>
  </r>
  <r>
    <n v="980"/>
    <x v="931"/>
    <x v="318"/>
    <x v="3"/>
    <x v="0"/>
    <x v="2"/>
    <n v="5"/>
    <n v="81.44"/>
    <n v="0.24"/>
    <n v="309.47000000000003"/>
    <n v="197.67"/>
    <n v="111.8"/>
    <x v="1"/>
    <n v="0.36126280414902895"/>
    <x v="1"/>
  </r>
  <r>
    <n v="981"/>
    <x v="932"/>
    <x v="304"/>
    <x v="1"/>
    <x v="0"/>
    <x v="0"/>
    <n v="8"/>
    <n v="423.77"/>
    <n v="0.24"/>
    <n v="2576.52"/>
    <n v="1501.2"/>
    <n v="1075.32"/>
    <x v="4"/>
    <n v="0.41735363979320944"/>
    <x v="2"/>
  </r>
  <r>
    <n v="982"/>
    <x v="933"/>
    <x v="131"/>
    <x v="3"/>
    <x v="4"/>
    <x v="0"/>
    <n v="7"/>
    <n v="131.27000000000001"/>
    <n v="0.2"/>
    <n v="735.11"/>
    <n v="409.79"/>
    <n v="325.32"/>
    <x v="0"/>
    <n v="0.44254601352178585"/>
    <x v="6"/>
  </r>
  <r>
    <n v="983"/>
    <x v="934"/>
    <x v="221"/>
    <x v="0"/>
    <x v="4"/>
    <x v="1"/>
    <n v="6"/>
    <n v="296.20999999999998"/>
    <n v="0.1"/>
    <n v="1599.53"/>
    <n v="1241.3699999999999"/>
    <n v="358.16"/>
    <x v="0"/>
    <n v="0.22391577525898235"/>
    <x v="6"/>
  </r>
  <r>
    <n v="984"/>
    <x v="935"/>
    <x v="8"/>
    <x v="0"/>
    <x v="1"/>
    <x v="1"/>
    <n v="7"/>
    <n v="408.63"/>
    <n v="0.14000000000000001"/>
    <n v="2459.9499999999998"/>
    <n v="1559.11"/>
    <n v="900.84"/>
    <x v="3"/>
    <n v="0.36620256509278648"/>
    <x v="0"/>
  </r>
  <r>
    <n v="985"/>
    <x v="936"/>
    <x v="1"/>
    <x v="3"/>
    <x v="3"/>
    <x v="0"/>
    <n v="5"/>
    <n v="264.60000000000002"/>
    <n v="0.13"/>
    <n v="1151.01"/>
    <n v="857.26"/>
    <n v="293.75"/>
    <x v="2"/>
    <n v="0.25521064108913044"/>
    <x v="1"/>
  </r>
  <r>
    <n v="986"/>
    <x v="937"/>
    <x v="275"/>
    <x v="0"/>
    <x v="4"/>
    <x v="0"/>
    <n v="1"/>
    <n v="184.3"/>
    <n v="0.03"/>
    <n v="178.77"/>
    <n v="104.22"/>
    <n v="74.55"/>
    <x v="4"/>
    <n v="0.41701627789897627"/>
    <x v="0"/>
  </r>
  <r>
    <n v="987"/>
    <x v="938"/>
    <x v="117"/>
    <x v="1"/>
    <x v="3"/>
    <x v="2"/>
    <n v="8"/>
    <n v="364.32"/>
    <n v="0.26"/>
    <n v="2156.77"/>
    <n v="1415.7"/>
    <n v="741.07"/>
    <x v="2"/>
    <n v="0.34360177487631971"/>
    <x v="2"/>
  </r>
  <r>
    <n v="988"/>
    <x v="939"/>
    <x v="190"/>
    <x v="2"/>
    <x v="1"/>
    <x v="2"/>
    <n v="6"/>
    <n v="278.72000000000003"/>
    <n v="0.09"/>
    <n v="1521.81"/>
    <n v="1211.98"/>
    <n v="309.83"/>
    <x v="2"/>
    <n v="0.20359308980753182"/>
    <x v="2"/>
  </r>
  <r>
    <n v="989"/>
    <x v="940"/>
    <x v="321"/>
    <x v="0"/>
    <x v="2"/>
    <x v="2"/>
    <n v="5"/>
    <n v="245.81"/>
    <n v="0.17"/>
    <n v="1020.11"/>
    <n v="654.05999999999995"/>
    <n v="366.05"/>
    <x v="2"/>
    <n v="0.35883385125133566"/>
    <x v="5"/>
  </r>
  <r>
    <n v="990"/>
    <x v="941"/>
    <x v="54"/>
    <x v="3"/>
    <x v="0"/>
    <x v="0"/>
    <n v="8"/>
    <n v="158.72999999999999"/>
    <n v="0.21"/>
    <n v="1003.17"/>
    <n v="638.16999999999996"/>
    <n v="365"/>
    <x v="3"/>
    <n v="0.36384660625816162"/>
    <x v="4"/>
  </r>
  <r>
    <n v="991"/>
    <x v="942"/>
    <x v="56"/>
    <x v="2"/>
    <x v="3"/>
    <x v="2"/>
    <n v="8"/>
    <n v="277.27999999999997"/>
    <n v="0.08"/>
    <n v="2040.78"/>
    <n v="1082.1500000000001"/>
    <n v="958.63"/>
    <x v="0"/>
    <n v="0.46973706131969151"/>
    <x v="2"/>
  </r>
  <r>
    <n v="992"/>
    <x v="943"/>
    <x v="217"/>
    <x v="0"/>
    <x v="0"/>
    <x v="1"/>
    <n v="6"/>
    <n v="309.06"/>
    <n v="0.08"/>
    <n v="1706.01"/>
    <n v="972.53"/>
    <n v="733.48"/>
    <x v="2"/>
    <n v="0.42993886319540919"/>
    <x v="5"/>
  </r>
  <r>
    <n v="993"/>
    <x v="944"/>
    <x v="317"/>
    <x v="1"/>
    <x v="2"/>
    <x v="2"/>
    <n v="7"/>
    <n v="93.25"/>
    <n v="0.12"/>
    <n v="574.41999999999996"/>
    <n v="383.87"/>
    <n v="190.55"/>
    <x v="1"/>
    <n v="0.33172591483583447"/>
    <x v="2"/>
  </r>
  <r>
    <n v="994"/>
    <x v="945"/>
    <x v="202"/>
    <x v="3"/>
    <x v="1"/>
    <x v="2"/>
    <n v="5"/>
    <n v="259.61"/>
    <n v="0.22"/>
    <n v="1012.48"/>
    <n v="785.38"/>
    <n v="227.1"/>
    <x v="2"/>
    <n v="0.22430072692793931"/>
    <x v="0"/>
  </r>
  <r>
    <n v="995"/>
    <x v="946"/>
    <x v="237"/>
    <x v="1"/>
    <x v="0"/>
    <x v="0"/>
    <n v="7"/>
    <n v="278.37"/>
    <n v="0.21"/>
    <n v="1539.39"/>
    <n v="951.33"/>
    <n v="588.05999999999995"/>
    <x v="1"/>
    <n v="0.3820084578956599"/>
    <x v="0"/>
  </r>
  <r>
    <n v="996"/>
    <x v="947"/>
    <x v="51"/>
    <x v="2"/>
    <x v="3"/>
    <x v="2"/>
    <n v="4"/>
    <n v="324.81"/>
    <n v="0.27"/>
    <n v="948.45"/>
    <n v="696.69"/>
    <n v="251.76"/>
    <x v="4"/>
    <n v="0.2654436185355053"/>
    <x v="6"/>
  </r>
  <r>
    <n v="997"/>
    <x v="948"/>
    <x v="304"/>
    <x v="0"/>
    <x v="2"/>
    <x v="0"/>
    <n v="10"/>
    <n v="284.7"/>
    <n v="0.04"/>
    <n v="2733.12"/>
    <n v="1526.9"/>
    <n v="1206.22"/>
    <x v="0"/>
    <n v="0.44133444561526758"/>
    <x v="2"/>
  </r>
  <r>
    <n v="998"/>
    <x v="949"/>
    <x v="49"/>
    <x v="2"/>
    <x v="0"/>
    <x v="2"/>
    <n v="4"/>
    <n v="119.33"/>
    <n v="0.14000000000000001"/>
    <n v="410.5"/>
    <n v="255.61"/>
    <n v="154.88999999999999"/>
    <x v="3"/>
    <n v="0.37732034104750301"/>
    <x v="0"/>
  </r>
  <r>
    <n v="999"/>
    <x v="950"/>
    <x v="330"/>
    <x v="2"/>
    <x v="1"/>
    <x v="0"/>
    <n v="7"/>
    <n v="481.23"/>
    <n v="0.27"/>
    <n v="2459.09"/>
    <n v="1247.82"/>
    <n v="1211.27"/>
    <x v="1"/>
    <n v="0.49256838911955231"/>
    <x v="2"/>
  </r>
  <r>
    <n v="1000"/>
    <x v="951"/>
    <x v="248"/>
    <x v="0"/>
    <x v="3"/>
    <x v="0"/>
    <n v="4"/>
    <n v="225.15"/>
    <n v="0.2"/>
    <n v="720.48"/>
    <n v="482.24"/>
    <n v="238.24"/>
    <x v="4"/>
    <n v="0.33066844326004885"/>
    <x v="5"/>
  </r>
  <r>
    <n v="1001"/>
    <x v="952"/>
    <x v="200"/>
    <x v="2"/>
    <x v="2"/>
    <x v="2"/>
    <n v="5"/>
    <n v="13.97"/>
    <n v="0.22"/>
    <n v="54.48"/>
    <n v="30.3"/>
    <n v="24.18"/>
    <x v="2"/>
    <n v="0.44383259911894274"/>
    <x v="5"/>
  </r>
  <r>
    <n v="1002"/>
    <x v="953"/>
    <x v="184"/>
    <x v="0"/>
    <x v="0"/>
    <x v="1"/>
    <n v="10"/>
    <n v="448.8"/>
    <n v="0.24"/>
    <n v="3410.88"/>
    <n v="2172.86"/>
    <n v="1238.02"/>
    <x v="2"/>
    <n v="0.36296205084904776"/>
    <x v="2"/>
  </r>
  <r>
    <n v="1003"/>
    <x v="954"/>
    <x v="347"/>
    <x v="2"/>
    <x v="4"/>
    <x v="2"/>
    <n v="5"/>
    <n v="62.13"/>
    <n v="0.28999999999999998"/>
    <n v="220.56"/>
    <n v="151.1"/>
    <n v="69.459999999999994"/>
    <x v="3"/>
    <n v="0.31492564381574173"/>
    <x v="5"/>
  </r>
  <r>
    <n v="1004"/>
    <x v="955"/>
    <x v="33"/>
    <x v="3"/>
    <x v="3"/>
    <x v="0"/>
    <n v="6"/>
    <n v="167.18"/>
    <n v="0.22"/>
    <n v="782.4"/>
    <n v="428.6"/>
    <n v="353.8"/>
    <x v="0"/>
    <n v="0.45219836400817998"/>
    <x v="3"/>
  </r>
  <r>
    <n v="1005"/>
    <x v="956"/>
    <x v="231"/>
    <x v="1"/>
    <x v="0"/>
    <x v="1"/>
    <n v="7"/>
    <n v="224.34"/>
    <n v="0.28000000000000003"/>
    <n v="1130.67"/>
    <n v="608.29999999999995"/>
    <n v="522.37"/>
    <x v="2"/>
    <n v="0.46200040683842319"/>
    <x v="1"/>
  </r>
  <r>
    <n v="1006"/>
    <x v="957"/>
    <x v="253"/>
    <x v="2"/>
    <x v="0"/>
    <x v="0"/>
    <n v="1"/>
    <n v="166.53"/>
    <n v="0.22"/>
    <n v="129.88999999999999"/>
    <n v="69.56"/>
    <n v="60.33"/>
    <x v="1"/>
    <n v="0.46446993609977677"/>
    <x v="4"/>
  </r>
  <r>
    <n v="1007"/>
    <x v="958"/>
    <x v="157"/>
    <x v="3"/>
    <x v="2"/>
    <x v="2"/>
    <n v="4"/>
    <n v="57.74"/>
    <n v="0.14000000000000001"/>
    <n v="198.63"/>
    <n v="118.59"/>
    <n v="80.040000000000006"/>
    <x v="4"/>
    <n v="0.40296027790363997"/>
    <x v="5"/>
  </r>
  <r>
    <n v="1008"/>
    <x v="959"/>
    <x v="272"/>
    <x v="0"/>
    <x v="0"/>
    <x v="1"/>
    <n v="10"/>
    <n v="354.77"/>
    <n v="0.18"/>
    <n v="2909.11"/>
    <n v="2319.6799999999998"/>
    <n v="589.42999999999995"/>
    <x v="0"/>
    <n v="0.20261523283753446"/>
    <x v="2"/>
  </r>
  <r>
    <n v="1009"/>
    <x v="960"/>
    <x v="348"/>
    <x v="2"/>
    <x v="0"/>
    <x v="0"/>
    <n v="1"/>
    <n v="169.55"/>
    <n v="7.0000000000000007E-2"/>
    <n v="157.68"/>
    <n v="116.14"/>
    <n v="41.54"/>
    <x v="3"/>
    <n v="0.26344495180111616"/>
    <x v="6"/>
  </r>
  <r>
    <n v="1010"/>
    <x v="961"/>
    <x v="202"/>
    <x v="1"/>
    <x v="0"/>
    <x v="1"/>
    <n v="7"/>
    <n v="428.23"/>
    <n v="0.19"/>
    <n v="2428.06"/>
    <n v="1754.63"/>
    <n v="673.43"/>
    <x v="1"/>
    <n v="0.27735311318501188"/>
    <x v="0"/>
  </r>
  <r>
    <n v="1011"/>
    <x v="962"/>
    <x v="311"/>
    <x v="3"/>
    <x v="2"/>
    <x v="1"/>
    <n v="4"/>
    <n v="238.08"/>
    <n v="0.08"/>
    <n v="876.13"/>
    <n v="485.12"/>
    <n v="391.01"/>
    <x v="1"/>
    <n v="0.44629221690844967"/>
    <x v="4"/>
  </r>
  <r>
    <n v="1012"/>
    <x v="963"/>
    <x v="309"/>
    <x v="2"/>
    <x v="0"/>
    <x v="1"/>
    <n v="10"/>
    <n v="480.52"/>
    <n v="0.19"/>
    <n v="3892.21"/>
    <n v="3010.63"/>
    <n v="881.58"/>
    <x v="1"/>
    <n v="0.22649857022103126"/>
    <x v="1"/>
  </r>
  <r>
    <n v="1013"/>
    <x v="964"/>
    <x v="240"/>
    <x v="3"/>
    <x v="2"/>
    <x v="2"/>
    <n v="5"/>
    <n v="343.12"/>
    <n v="0.06"/>
    <n v="1612.66"/>
    <n v="960.66"/>
    <n v="652"/>
    <x v="2"/>
    <n v="0.40430096858606274"/>
    <x v="2"/>
  </r>
  <r>
    <n v="1014"/>
    <x v="965"/>
    <x v="212"/>
    <x v="0"/>
    <x v="4"/>
    <x v="1"/>
    <n v="1"/>
    <n v="375.55"/>
    <n v="0.05"/>
    <n v="356.77"/>
    <n v="258.69"/>
    <n v="98.08"/>
    <x v="0"/>
    <n v="0.27491100709140343"/>
    <x v="2"/>
  </r>
  <r>
    <n v="1015"/>
    <x v="966"/>
    <x v="236"/>
    <x v="2"/>
    <x v="3"/>
    <x v="2"/>
    <n v="10"/>
    <n v="290.88"/>
    <n v="0.18"/>
    <n v="2385.2199999999998"/>
    <n v="1370.03"/>
    <n v="1015.19"/>
    <x v="0"/>
    <n v="0.42561692422501912"/>
    <x v="1"/>
  </r>
  <r>
    <n v="1016"/>
    <x v="967"/>
    <x v="181"/>
    <x v="1"/>
    <x v="1"/>
    <x v="0"/>
    <n v="3"/>
    <n v="164.73"/>
    <n v="0.06"/>
    <n v="464.54"/>
    <n v="337.05"/>
    <n v="127.49"/>
    <x v="1"/>
    <n v="0.27444353554053469"/>
    <x v="5"/>
  </r>
  <r>
    <n v="1017"/>
    <x v="968"/>
    <x v="191"/>
    <x v="0"/>
    <x v="2"/>
    <x v="1"/>
    <n v="8"/>
    <n v="24.87"/>
    <n v="0.19"/>
    <n v="161.16"/>
    <n v="82.01"/>
    <n v="79.150000000000006"/>
    <x v="3"/>
    <n v="0.49112683047902711"/>
    <x v="1"/>
  </r>
  <r>
    <n v="1018"/>
    <x v="969"/>
    <x v="12"/>
    <x v="1"/>
    <x v="3"/>
    <x v="1"/>
    <n v="5"/>
    <n v="151.97999999999999"/>
    <n v="0.17"/>
    <n v="630.72"/>
    <n v="454.64"/>
    <n v="176.08"/>
    <x v="4"/>
    <n v="0.27917300862506345"/>
    <x v="3"/>
  </r>
  <r>
    <n v="1019"/>
    <x v="970"/>
    <x v="119"/>
    <x v="1"/>
    <x v="3"/>
    <x v="2"/>
    <n v="3"/>
    <n v="36.119999999999997"/>
    <n v="0.06"/>
    <n v="101.86"/>
    <n v="52.78"/>
    <n v="49.08"/>
    <x v="2"/>
    <n v="0.48183781661103475"/>
    <x v="3"/>
  </r>
  <r>
    <n v="1020"/>
    <x v="971"/>
    <x v="175"/>
    <x v="2"/>
    <x v="3"/>
    <x v="0"/>
    <n v="10"/>
    <n v="442.07"/>
    <n v="0.2"/>
    <n v="3536.56"/>
    <n v="2630.48"/>
    <n v="906.08"/>
    <x v="2"/>
    <n v="0.25620376863392674"/>
    <x v="5"/>
  </r>
  <r>
    <n v="1021"/>
    <x v="972"/>
    <x v="274"/>
    <x v="2"/>
    <x v="2"/>
    <x v="1"/>
    <n v="7"/>
    <n v="81.569999999999993"/>
    <n v="0.1"/>
    <n v="513.89"/>
    <n v="327.64999999999998"/>
    <n v="186.24"/>
    <x v="1"/>
    <n v="0.36241218937905001"/>
    <x v="0"/>
  </r>
  <r>
    <n v="1022"/>
    <x v="973"/>
    <x v="300"/>
    <x v="0"/>
    <x v="3"/>
    <x v="1"/>
    <n v="7"/>
    <n v="399.18"/>
    <n v="0.27"/>
    <n v="2039.81"/>
    <n v="1128.01"/>
    <n v="911.8"/>
    <x v="0"/>
    <n v="0.44700241689176934"/>
    <x v="5"/>
  </r>
  <r>
    <n v="1023"/>
    <x v="974"/>
    <x v="298"/>
    <x v="0"/>
    <x v="4"/>
    <x v="1"/>
    <n v="10"/>
    <n v="445.95"/>
    <n v="0.13"/>
    <n v="3879.76"/>
    <n v="2705.51"/>
    <n v="1174.25"/>
    <x v="3"/>
    <n v="0.30266047384374289"/>
    <x v="6"/>
  </r>
  <r>
    <n v="1024"/>
    <x v="975"/>
    <x v="77"/>
    <x v="2"/>
    <x v="1"/>
    <x v="1"/>
    <n v="8"/>
    <n v="245.13"/>
    <n v="0.28999999999999998"/>
    <n v="1392.34"/>
    <n v="929.73"/>
    <n v="462.61"/>
    <x v="0"/>
    <n v="0.33225361621443039"/>
    <x v="3"/>
  </r>
  <r>
    <n v="1025"/>
    <x v="976"/>
    <x v="150"/>
    <x v="2"/>
    <x v="1"/>
    <x v="2"/>
    <n v="7"/>
    <n v="243.12"/>
    <n v="0.02"/>
    <n v="1667.8"/>
    <n v="841.17"/>
    <n v="826.63"/>
    <x v="2"/>
    <n v="0.49564096414438186"/>
    <x v="4"/>
  </r>
  <r>
    <n v="1026"/>
    <x v="977"/>
    <x v="190"/>
    <x v="3"/>
    <x v="3"/>
    <x v="2"/>
    <n v="6"/>
    <n v="475.36"/>
    <n v="0.09"/>
    <n v="2595.4699999999998"/>
    <n v="1506.83"/>
    <n v="1088.6400000000001"/>
    <x v="0"/>
    <n v="0.41943848320342758"/>
    <x v="2"/>
  </r>
  <r>
    <n v="1027"/>
    <x v="978"/>
    <x v="239"/>
    <x v="0"/>
    <x v="1"/>
    <x v="2"/>
    <n v="6"/>
    <n v="459.85"/>
    <n v="0.22"/>
    <n v="2152.1"/>
    <n v="1687.46"/>
    <n v="464.64"/>
    <x v="1"/>
    <n v="0.21590074810650062"/>
    <x v="6"/>
  </r>
  <r>
    <n v="1028"/>
    <x v="979"/>
    <x v="144"/>
    <x v="3"/>
    <x v="0"/>
    <x v="0"/>
    <n v="10"/>
    <n v="97.13"/>
    <n v="0.13"/>
    <n v="845.03"/>
    <n v="454.16"/>
    <n v="390.87"/>
    <x v="4"/>
    <n v="0.46255162538608097"/>
    <x v="2"/>
  </r>
  <r>
    <n v="1029"/>
    <x v="980"/>
    <x v="11"/>
    <x v="1"/>
    <x v="0"/>
    <x v="0"/>
    <n v="5"/>
    <n v="288.92"/>
    <n v="0"/>
    <n v="1444.6"/>
    <n v="771.17"/>
    <n v="673.43"/>
    <x v="3"/>
    <n v="0.46617056624671188"/>
    <x v="4"/>
  </r>
  <r>
    <n v="1030"/>
    <x v="981"/>
    <x v="29"/>
    <x v="1"/>
    <x v="2"/>
    <x v="0"/>
    <n v="3"/>
    <n v="408.96"/>
    <n v="0.18"/>
    <n v="1006.04"/>
    <n v="559.02"/>
    <n v="447.02"/>
    <x v="3"/>
    <n v="0.44433620929585305"/>
    <x v="3"/>
  </r>
  <r>
    <n v="1031"/>
    <x v="982"/>
    <x v="102"/>
    <x v="0"/>
    <x v="3"/>
    <x v="1"/>
    <n v="8"/>
    <n v="225.26"/>
    <n v="0.22"/>
    <n v="1405.62"/>
    <n v="962.09"/>
    <n v="443.53"/>
    <x v="3"/>
    <n v="0.31554047324312401"/>
    <x v="6"/>
  </r>
  <r>
    <n v="1032"/>
    <x v="983"/>
    <x v="307"/>
    <x v="0"/>
    <x v="2"/>
    <x v="0"/>
    <n v="7"/>
    <n v="335.39"/>
    <n v="0.03"/>
    <n v="2277.3000000000002"/>
    <n v="1189.55"/>
    <n v="1087.75"/>
    <x v="3"/>
    <n v="0.47764897027181308"/>
    <x v="0"/>
  </r>
  <r>
    <n v="1033"/>
    <x v="302"/>
    <x v="99"/>
    <x v="0"/>
    <x v="3"/>
    <x v="1"/>
    <n v="8"/>
    <n v="408.73"/>
    <n v="0.12"/>
    <n v="2877.46"/>
    <n v="1605.13"/>
    <n v="1272.33"/>
    <x v="1"/>
    <n v="0.44217122045137025"/>
    <x v="4"/>
  </r>
  <r>
    <n v="1034"/>
    <x v="984"/>
    <x v="318"/>
    <x v="1"/>
    <x v="2"/>
    <x v="1"/>
    <n v="7"/>
    <n v="38.840000000000003"/>
    <n v="7.0000000000000007E-2"/>
    <n v="252.85"/>
    <n v="198.55"/>
    <n v="54.3"/>
    <x v="2"/>
    <n v="0.21475182914771604"/>
    <x v="1"/>
  </r>
  <r>
    <n v="1035"/>
    <x v="985"/>
    <x v="321"/>
    <x v="3"/>
    <x v="1"/>
    <x v="0"/>
    <n v="1"/>
    <n v="380.68"/>
    <n v="0.17"/>
    <n v="315.95999999999998"/>
    <n v="199.79"/>
    <n v="116.17"/>
    <x v="1"/>
    <n v="0.36767312318014944"/>
    <x v="5"/>
  </r>
  <r>
    <n v="1036"/>
    <x v="753"/>
    <x v="349"/>
    <x v="1"/>
    <x v="1"/>
    <x v="1"/>
    <n v="9"/>
    <n v="291.16000000000003"/>
    <n v="0.1"/>
    <n v="2358.4"/>
    <n v="1197.81"/>
    <n v="1160.5899999999999"/>
    <x v="0"/>
    <n v="0.49210905698778828"/>
    <x v="4"/>
  </r>
  <r>
    <n v="1037"/>
    <x v="243"/>
    <x v="350"/>
    <x v="0"/>
    <x v="0"/>
    <x v="1"/>
    <n v="10"/>
    <n v="155.32"/>
    <n v="0.08"/>
    <n v="1428.94"/>
    <n v="1021.5"/>
    <n v="407.44"/>
    <x v="3"/>
    <n v="0.28513443531568855"/>
    <x v="5"/>
  </r>
  <r>
    <n v="1038"/>
    <x v="986"/>
    <x v="351"/>
    <x v="2"/>
    <x v="3"/>
    <x v="1"/>
    <n v="2"/>
    <n v="314.58"/>
    <n v="0.21"/>
    <n v="497.04"/>
    <n v="264.02"/>
    <n v="233.02"/>
    <x v="1"/>
    <n v="0.46881538709158216"/>
    <x v="2"/>
  </r>
  <r>
    <n v="1039"/>
    <x v="700"/>
    <x v="7"/>
    <x v="0"/>
    <x v="4"/>
    <x v="2"/>
    <n v="9"/>
    <n v="183.53"/>
    <n v="0.2"/>
    <n v="1321.42"/>
    <n v="888.89"/>
    <n v="432.53"/>
    <x v="0"/>
    <n v="0.32732212317052861"/>
    <x v="0"/>
  </r>
  <r>
    <n v="1040"/>
    <x v="987"/>
    <x v="9"/>
    <x v="3"/>
    <x v="4"/>
    <x v="1"/>
    <n v="8"/>
    <n v="463.45"/>
    <n v="0.3"/>
    <n v="2595.3200000000002"/>
    <n v="1539.78"/>
    <n v="1055.54"/>
    <x v="0"/>
    <n v="0.40670899927561915"/>
    <x v="5"/>
  </r>
  <r>
    <n v="1041"/>
    <x v="988"/>
    <x v="263"/>
    <x v="1"/>
    <x v="4"/>
    <x v="1"/>
    <n v="3"/>
    <n v="385.33"/>
    <n v="0.23"/>
    <n v="890.11"/>
    <n v="710.73"/>
    <n v="179.38"/>
    <x v="3"/>
    <n v="0.20152565413263529"/>
    <x v="4"/>
  </r>
  <r>
    <n v="1042"/>
    <x v="989"/>
    <x v="119"/>
    <x v="0"/>
    <x v="4"/>
    <x v="0"/>
    <n v="6"/>
    <n v="441.35"/>
    <n v="0.14000000000000001"/>
    <n v="2277.37"/>
    <n v="1155.19"/>
    <n v="1122.18"/>
    <x v="1"/>
    <n v="0.49275260497854989"/>
    <x v="3"/>
  </r>
  <r>
    <n v="1043"/>
    <x v="990"/>
    <x v="176"/>
    <x v="1"/>
    <x v="3"/>
    <x v="1"/>
    <n v="8"/>
    <n v="38.57"/>
    <n v="0.01"/>
    <n v="305.47000000000003"/>
    <n v="208.7"/>
    <n v="96.77"/>
    <x v="2"/>
    <n v="0.31679051952728576"/>
    <x v="5"/>
  </r>
  <r>
    <n v="1044"/>
    <x v="991"/>
    <x v="17"/>
    <x v="2"/>
    <x v="0"/>
    <x v="1"/>
    <n v="8"/>
    <n v="230.22"/>
    <n v="0.25"/>
    <n v="1381.32"/>
    <n v="755.5"/>
    <n v="625.82000000000005"/>
    <x v="1"/>
    <n v="0.45305939246517829"/>
    <x v="2"/>
  </r>
  <r>
    <n v="1045"/>
    <x v="812"/>
    <x v="169"/>
    <x v="2"/>
    <x v="2"/>
    <x v="2"/>
    <n v="9"/>
    <n v="306.47000000000003"/>
    <n v="0.15"/>
    <n v="2344.5"/>
    <n v="1794.22"/>
    <n v="550.28"/>
    <x v="1"/>
    <n v="0.23471102580507569"/>
    <x v="3"/>
  </r>
  <r>
    <n v="1046"/>
    <x v="992"/>
    <x v="352"/>
    <x v="0"/>
    <x v="3"/>
    <x v="0"/>
    <n v="4"/>
    <n v="386.92"/>
    <n v="0.27"/>
    <n v="1129.81"/>
    <n v="715.46"/>
    <n v="414.35"/>
    <x v="1"/>
    <n v="0.36674308069498412"/>
    <x v="1"/>
  </r>
  <r>
    <n v="1047"/>
    <x v="993"/>
    <x v="133"/>
    <x v="3"/>
    <x v="2"/>
    <x v="1"/>
    <n v="1"/>
    <n v="321.64999999999998"/>
    <n v="0.05"/>
    <n v="305.57"/>
    <n v="204.27"/>
    <n v="101.3"/>
    <x v="0"/>
    <n v="0.33151160126975815"/>
    <x v="6"/>
  </r>
  <r>
    <n v="1048"/>
    <x v="994"/>
    <x v="176"/>
    <x v="1"/>
    <x v="2"/>
    <x v="2"/>
    <n v="2"/>
    <n v="454.31"/>
    <n v="0.11"/>
    <n v="808.67"/>
    <n v="566.74"/>
    <n v="241.93"/>
    <x v="4"/>
    <n v="0.29917024249693946"/>
    <x v="5"/>
  </r>
  <r>
    <n v="1049"/>
    <x v="907"/>
    <x v="246"/>
    <x v="0"/>
    <x v="4"/>
    <x v="2"/>
    <n v="6"/>
    <n v="138.93"/>
    <n v="0.04"/>
    <n v="800.24"/>
    <n v="441.92"/>
    <n v="358.32"/>
    <x v="4"/>
    <n v="0.44776567029891029"/>
    <x v="5"/>
  </r>
  <r>
    <n v="1050"/>
    <x v="995"/>
    <x v="111"/>
    <x v="3"/>
    <x v="1"/>
    <x v="2"/>
    <n v="6"/>
    <n v="216.52"/>
    <n v="7.0000000000000007E-2"/>
    <n v="1208.18"/>
    <n v="823.85"/>
    <n v="384.33"/>
    <x v="4"/>
    <n v="0.31810657352381266"/>
    <x v="1"/>
  </r>
  <r>
    <n v="1051"/>
    <x v="996"/>
    <x v="215"/>
    <x v="2"/>
    <x v="1"/>
    <x v="1"/>
    <n v="7"/>
    <n v="294.68"/>
    <n v="0.12"/>
    <n v="1815.23"/>
    <n v="994.81"/>
    <n v="820.42"/>
    <x v="2"/>
    <n v="0.45196476479564568"/>
    <x v="3"/>
  </r>
  <r>
    <n v="1052"/>
    <x v="997"/>
    <x v="140"/>
    <x v="3"/>
    <x v="4"/>
    <x v="0"/>
    <n v="6"/>
    <n v="418.73"/>
    <n v="0.11"/>
    <n v="2236.02"/>
    <n v="1145.02"/>
    <n v="1091"/>
    <x v="3"/>
    <n v="0.48792050160553124"/>
    <x v="3"/>
  </r>
  <r>
    <n v="1053"/>
    <x v="998"/>
    <x v="94"/>
    <x v="2"/>
    <x v="4"/>
    <x v="2"/>
    <n v="10"/>
    <n v="447.4"/>
    <n v="0.04"/>
    <n v="4295.04"/>
    <n v="2698.7"/>
    <n v="1596.34"/>
    <x v="2"/>
    <n v="0.37167057815526744"/>
    <x v="3"/>
  </r>
  <r>
    <n v="1054"/>
    <x v="727"/>
    <x v="304"/>
    <x v="3"/>
    <x v="2"/>
    <x v="0"/>
    <n v="8"/>
    <n v="121.85"/>
    <n v="0.15"/>
    <n v="828.58"/>
    <n v="451.18"/>
    <n v="377.4"/>
    <x v="4"/>
    <n v="0.45547804677882636"/>
    <x v="2"/>
  </r>
  <r>
    <n v="1055"/>
    <x v="999"/>
    <x v="86"/>
    <x v="1"/>
    <x v="4"/>
    <x v="2"/>
    <n v="7"/>
    <n v="207.76"/>
    <n v="0.05"/>
    <n v="1381.6"/>
    <n v="893.25"/>
    <n v="488.35"/>
    <x v="1"/>
    <n v="0.3534669947886509"/>
    <x v="0"/>
  </r>
  <r>
    <n v="1056"/>
    <x v="1000"/>
    <x v="2"/>
    <x v="1"/>
    <x v="2"/>
    <x v="0"/>
    <n v="10"/>
    <n v="280.43"/>
    <n v="0.16"/>
    <n v="2355.61"/>
    <n v="1606.31"/>
    <n v="749.3"/>
    <x v="2"/>
    <n v="0.31809170448418878"/>
    <x v="2"/>
  </r>
  <r>
    <n v="1057"/>
    <x v="616"/>
    <x v="38"/>
    <x v="1"/>
    <x v="2"/>
    <x v="2"/>
    <n v="4"/>
    <n v="270.63"/>
    <n v="0.08"/>
    <n v="995.92"/>
    <n v="608.97"/>
    <n v="386.95"/>
    <x v="0"/>
    <n v="0.38853522371274801"/>
    <x v="5"/>
  </r>
  <r>
    <n v="1058"/>
    <x v="1001"/>
    <x v="207"/>
    <x v="2"/>
    <x v="4"/>
    <x v="1"/>
    <n v="2"/>
    <n v="490.49"/>
    <n v="0.14000000000000001"/>
    <n v="843.64"/>
    <n v="669.82"/>
    <n v="173.82"/>
    <x v="2"/>
    <n v="0.20603574984590584"/>
    <x v="3"/>
  </r>
  <r>
    <n v="1059"/>
    <x v="1002"/>
    <x v="5"/>
    <x v="3"/>
    <x v="2"/>
    <x v="1"/>
    <n v="10"/>
    <n v="293.70999999999998"/>
    <n v="0.21"/>
    <n v="2320.31"/>
    <n v="1490.14"/>
    <n v="830.17"/>
    <x v="2"/>
    <n v="0.35778408919497823"/>
    <x v="5"/>
  </r>
  <r>
    <n v="1060"/>
    <x v="675"/>
    <x v="153"/>
    <x v="3"/>
    <x v="2"/>
    <x v="1"/>
    <n v="9"/>
    <n v="54.4"/>
    <n v="0.28999999999999998"/>
    <n v="347.62"/>
    <n v="260.77"/>
    <n v="86.85"/>
    <x v="2"/>
    <n v="0.2498417812553938"/>
    <x v="6"/>
  </r>
  <r>
    <n v="1061"/>
    <x v="1003"/>
    <x v="246"/>
    <x v="2"/>
    <x v="2"/>
    <x v="0"/>
    <n v="8"/>
    <n v="275.74"/>
    <n v="0.3"/>
    <n v="1544.14"/>
    <n v="882.97"/>
    <n v="661.17"/>
    <x v="4"/>
    <n v="0.42818008729778384"/>
    <x v="5"/>
  </r>
  <r>
    <n v="1062"/>
    <x v="1004"/>
    <x v="223"/>
    <x v="0"/>
    <x v="4"/>
    <x v="1"/>
    <n v="8"/>
    <n v="269.54000000000002"/>
    <n v="0.14000000000000001"/>
    <n v="1854.44"/>
    <n v="1140.54"/>
    <n v="713.9"/>
    <x v="1"/>
    <n v="0.38496796876685141"/>
    <x v="3"/>
  </r>
  <r>
    <n v="1063"/>
    <x v="1005"/>
    <x v="142"/>
    <x v="0"/>
    <x v="3"/>
    <x v="1"/>
    <n v="6"/>
    <n v="420.74"/>
    <n v="0.06"/>
    <n v="2372.9699999999998"/>
    <n v="1300.4000000000001"/>
    <n v="1072.57"/>
    <x v="3"/>
    <n v="0.4519947576244116"/>
    <x v="3"/>
  </r>
  <r>
    <n v="1064"/>
    <x v="1006"/>
    <x v="283"/>
    <x v="3"/>
    <x v="4"/>
    <x v="0"/>
    <n v="10"/>
    <n v="181.63"/>
    <n v="0.19"/>
    <n v="1471.2"/>
    <n v="742.47"/>
    <n v="728.73"/>
    <x v="4"/>
    <n v="0.49533034257748776"/>
    <x v="6"/>
  </r>
  <r>
    <n v="1065"/>
    <x v="1007"/>
    <x v="185"/>
    <x v="3"/>
    <x v="4"/>
    <x v="2"/>
    <n v="8"/>
    <n v="97.39"/>
    <n v="0.12"/>
    <n v="685.63"/>
    <n v="486.16"/>
    <n v="199.47"/>
    <x v="1"/>
    <n v="0.29092951008561468"/>
    <x v="3"/>
  </r>
  <r>
    <n v="1066"/>
    <x v="77"/>
    <x v="165"/>
    <x v="1"/>
    <x v="2"/>
    <x v="1"/>
    <n v="8"/>
    <n v="26.52"/>
    <n v="0.1"/>
    <n v="190.94"/>
    <n v="144.4"/>
    <n v="46.54"/>
    <x v="4"/>
    <n v="0.24374148947313293"/>
    <x v="1"/>
  </r>
  <r>
    <n v="1067"/>
    <x v="1008"/>
    <x v="257"/>
    <x v="0"/>
    <x v="4"/>
    <x v="0"/>
    <n v="6"/>
    <n v="151.12"/>
    <n v="0.25"/>
    <n v="680.04"/>
    <n v="492.06"/>
    <n v="187.98"/>
    <x v="2"/>
    <n v="0.27642491618140108"/>
    <x v="4"/>
  </r>
  <r>
    <n v="1068"/>
    <x v="1009"/>
    <x v="166"/>
    <x v="1"/>
    <x v="4"/>
    <x v="2"/>
    <n v="6"/>
    <n v="161.41999999999999"/>
    <n v="0.1"/>
    <n v="871.67"/>
    <n v="491.43"/>
    <n v="380.24"/>
    <x v="4"/>
    <n v="0.43622012917732633"/>
    <x v="2"/>
  </r>
  <r>
    <n v="1069"/>
    <x v="1010"/>
    <x v="195"/>
    <x v="2"/>
    <x v="4"/>
    <x v="1"/>
    <n v="4"/>
    <n v="321.35000000000002"/>
    <n v="0.28000000000000003"/>
    <n v="925.49"/>
    <n v="730.68"/>
    <n v="194.81"/>
    <x v="3"/>
    <n v="0.21049390052836875"/>
    <x v="1"/>
  </r>
  <r>
    <n v="1070"/>
    <x v="1011"/>
    <x v="301"/>
    <x v="1"/>
    <x v="4"/>
    <x v="1"/>
    <n v="9"/>
    <n v="228.65"/>
    <n v="0.17"/>
    <n v="1708.02"/>
    <n v="1305.57"/>
    <n v="402.45"/>
    <x v="1"/>
    <n v="0.23562370464046087"/>
    <x v="0"/>
  </r>
  <r>
    <n v="1071"/>
    <x v="1012"/>
    <x v="326"/>
    <x v="2"/>
    <x v="0"/>
    <x v="2"/>
    <n v="1"/>
    <n v="130.44999999999999"/>
    <n v="0.11"/>
    <n v="116.1"/>
    <n v="86.75"/>
    <n v="29.35"/>
    <x v="3"/>
    <n v="0.25279931093884583"/>
    <x v="1"/>
  </r>
  <r>
    <n v="1072"/>
    <x v="1013"/>
    <x v="36"/>
    <x v="3"/>
    <x v="0"/>
    <x v="1"/>
    <n v="4"/>
    <n v="494.04"/>
    <n v="0.27"/>
    <n v="1442.6"/>
    <n v="1080.0899999999999"/>
    <n v="362.51"/>
    <x v="1"/>
    <n v="0.2512893386940247"/>
    <x v="3"/>
  </r>
  <r>
    <n v="1073"/>
    <x v="1014"/>
    <x v="159"/>
    <x v="1"/>
    <x v="1"/>
    <x v="0"/>
    <n v="10"/>
    <n v="152.13999999999999"/>
    <n v="0.01"/>
    <n v="1506.19"/>
    <n v="877.51"/>
    <n v="628.67999999999995"/>
    <x v="4"/>
    <n v="0.41739753948705005"/>
    <x v="5"/>
  </r>
  <r>
    <n v="1074"/>
    <x v="1015"/>
    <x v="151"/>
    <x v="2"/>
    <x v="3"/>
    <x v="0"/>
    <n v="5"/>
    <n v="283.51"/>
    <n v="0.01"/>
    <n v="1403.37"/>
    <n v="1016.91"/>
    <n v="386.46"/>
    <x v="3"/>
    <n v="0.27537997819534404"/>
    <x v="4"/>
  </r>
  <r>
    <n v="1075"/>
    <x v="1016"/>
    <x v="271"/>
    <x v="0"/>
    <x v="1"/>
    <x v="1"/>
    <n v="9"/>
    <n v="262.77999999999997"/>
    <n v="0.08"/>
    <n v="2175.8200000000002"/>
    <n v="1435.27"/>
    <n v="740.55"/>
    <x v="2"/>
    <n v="0.34035444108428081"/>
    <x v="2"/>
  </r>
  <r>
    <n v="1076"/>
    <x v="1017"/>
    <x v="319"/>
    <x v="2"/>
    <x v="1"/>
    <x v="2"/>
    <n v="2"/>
    <n v="257.36"/>
    <n v="0.13"/>
    <n v="447.81"/>
    <n v="236.75"/>
    <n v="211.06"/>
    <x v="1"/>
    <n v="0.47131595989370495"/>
    <x v="3"/>
  </r>
  <r>
    <n v="1077"/>
    <x v="1018"/>
    <x v="120"/>
    <x v="3"/>
    <x v="2"/>
    <x v="1"/>
    <n v="3"/>
    <n v="398.27"/>
    <n v="0.26"/>
    <n v="884.16"/>
    <n v="608.08000000000004"/>
    <n v="276.08"/>
    <x v="3"/>
    <n v="0.31225117625769089"/>
    <x v="5"/>
  </r>
  <r>
    <n v="1078"/>
    <x v="1019"/>
    <x v="256"/>
    <x v="1"/>
    <x v="1"/>
    <x v="0"/>
    <n v="2"/>
    <n v="487.34"/>
    <n v="0.08"/>
    <n v="896.71"/>
    <n v="714.53"/>
    <n v="182.18"/>
    <x v="4"/>
    <n v="0.2031649028113883"/>
    <x v="6"/>
  </r>
  <r>
    <n v="1079"/>
    <x v="1020"/>
    <x v="165"/>
    <x v="1"/>
    <x v="4"/>
    <x v="0"/>
    <n v="3"/>
    <n v="353.56"/>
    <n v="0.03"/>
    <n v="1028.8599999999999"/>
    <n v="767.91"/>
    <n v="260.95"/>
    <x v="0"/>
    <n v="0.2536302315183796"/>
    <x v="1"/>
  </r>
  <r>
    <n v="1080"/>
    <x v="1021"/>
    <x v="55"/>
    <x v="0"/>
    <x v="1"/>
    <x v="1"/>
    <n v="8"/>
    <n v="136.77000000000001"/>
    <n v="0.1"/>
    <n v="984.74"/>
    <n v="605.35"/>
    <n v="379.39"/>
    <x v="3"/>
    <n v="0.38526920811584781"/>
    <x v="6"/>
  </r>
  <r>
    <n v="1081"/>
    <x v="1022"/>
    <x v="170"/>
    <x v="1"/>
    <x v="4"/>
    <x v="1"/>
    <n v="2"/>
    <n v="246.92"/>
    <n v="0.28999999999999998"/>
    <n v="350.63"/>
    <n v="184.24"/>
    <n v="166.39"/>
    <x v="4"/>
    <n v="0.47454581752844877"/>
    <x v="3"/>
  </r>
  <r>
    <n v="1082"/>
    <x v="1023"/>
    <x v="42"/>
    <x v="2"/>
    <x v="2"/>
    <x v="1"/>
    <n v="6"/>
    <n v="301.01"/>
    <n v="0.04"/>
    <n v="1733.82"/>
    <n v="974.57"/>
    <n v="759.25"/>
    <x v="4"/>
    <n v="0.43790589565237453"/>
    <x v="3"/>
  </r>
  <r>
    <n v="1083"/>
    <x v="1024"/>
    <x v="272"/>
    <x v="1"/>
    <x v="0"/>
    <x v="1"/>
    <n v="8"/>
    <n v="294.66000000000003"/>
    <n v="0.27"/>
    <n v="1720.81"/>
    <n v="1370.01"/>
    <n v="350.8"/>
    <x v="3"/>
    <n v="0.20385748571893469"/>
    <x v="2"/>
  </r>
  <r>
    <n v="1084"/>
    <x v="1025"/>
    <x v="281"/>
    <x v="1"/>
    <x v="3"/>
    <x v="2"/>
    <n v="6"/>
    <n v="255.28"/>
    <n v="0.2"/>
    <n v="1225.3399999999999"/>
    <n v="623.69000000000005"/>
    <n v="601.65"/>
    <x v="3"/>
    <n v="0.49100657776617102"/>
    <x v="1"/>
  </r>
  <r>
    <n v="1085"/>
    <x v="1026"/>
    <x v="56"/>
    <x v="2"/>
    <x v="2"/>
    <x v="1"/>
    <n v="10"/>
    <n v="93.9"/>
    <n v="0.08"/>
    <n v="863.88"/>
    <n v="531.63"/>
    <n v="332.25"/>
    <x v="2"/>
    <n v="0.38460202805945271"/>
    <x v="2"/>
  </r>
  <r>
    <n v="1086"/>
    <x v="1027"/>
    <x v="177"/>
    <x v="3"/>
    <x v="0"/>
    <x v="2"/>
    <n v="10"/>
    <n v="321.87"/>
    <n v="0.11"/>
    <n v="2864.64"/>
    <n v="2250.66"/>
    <n v="613.98"/>
    <x v="3"/>
    <n v="0.21433059651474531"/>
    <x v="3"/>
  </r>
  <r>
    <n v="1087"/>
    <x v="1028"/>
    <x v="234"/>
    <x v="3"/>
    <x v="4"/>
    <x v="0"/>
    <n v="4"/>
    <n v="270.43"/>
    <n v="0.21"/>
    <n v="854.56"/>
    <n v="430.58"/>
    <n v="423.98"/>
    <x v="0"/>
    <n v="0.49613836360232172"/>
    <x v="6"/>
  </r>
  <r>
    <n v="1088"/>
    <x v="1029"/>
    <x v="235"/>
    <x v="1"/>
    <x v="2"/>
    <x v="2"/>
    <n v="1"/>
    <n v="217.35"/>
    <n v="0.01"/>
    <n v="215.18"/>
    <n v="132.79"/>
    <n v="82.39"/>
    <x v="4"/>
    <n v="0.38288874430709174"/>
    <x v="1"/>
  </r>
  <r>
    <n v="1089"/>
    <x v="1030"/>
    <x v="170"/>
    <x v="1"/>
    <x v="3"/>
    <x v="1"/>
    <n v="8"/>
    <n v="69.92"/>
    <n v="0.08"/>
    <n v="514.61"/>
    <n v="350.99"/>
    <n v="163.62"/>
    <x v="2"/>
    <n v="0.31794951516682535"/>
    <x v="3"/>
  </r>
  <r>
    <n v="1090"/>
    <x v="1031"/>
    <x v="123"/>
    <x v="0"/>
    <x v="2"/>
    <x v="1"/>
    <n v="9"/>
    <n v="281.52999999999997"/>
    <n v="0"/>
    <n v="2533.77"/>
    <n v="1387.37"/>
    <n v="1146.4000000000001"/>
    <x v="1"/>
    <n v="0.45244832798557094"/>
    <x v="2"/>
  </r>
  <r>
    <n v="1091"/>
    <x v="1032"/>
    <x v="36"/>
    <x v="3"/>
    <x v="1"/>
    <x v="0"/>
    <n v="7"/>
    <n v="479.48"/>
    <n v="0.24"/>
    <n v="2550.83"/>
    <n v="1746.57"/>
    <n v="804.26"/>
    <x v="4"/>
    <n v="0.31529345350336951"/>
    <x v="3"/>
  </r>
  <r>
    <n v="1092"/>
    <x v="1033"/>
    <x v="262"/>
    <x v="2"/>
    <x v="0"/>
    <x v="0"/>
    <n v="3"/>
    <n v="472.01"/>
    <n v="0.14000000000000001"/>
    <n v="1217.79"/>
    <n v="828.52"/>
    <n v="389.27"/>
    <x v="0"/>
    <n v="0.31965281370351212"/>
    <x v="4"/>
  </r>
  <r>
    <n v="1093"/>
    <x v="1034"/>
    <x v="66"/>
    <x v="2"/>
    <x v="2"/>
    <x v="0"/>
    <n v="5"/>
    <n v="319.70999999999998"/>
    <n v="0.24"/>
    <n v="1214.9000000000001"/>
    <n v="679.13"/>
    <n v="535.77"/>
    <x v="0"/>
    <n v="0.44099925919828786"/>
    <x v="1"/>
  </r>
  <r>
    <n v="1094"/>
    <x v="1035"/>
    <x v="266"/>
    <x v="1"/>
    <x v="4"/>
    <x v="2"/>
    <n v="1"/>
    <n v="95.53"/>
    <n v="0.12"/>
    <n v="84.07"/>
    <n v="55"/>
    <n v="29.07"/>
    <x v="0"/>
    <n v="0.34578327584156066"/>
    <x v="3"/>
  </r>
  <r>
    <n v="1095"/>
    <x v="1036"/>
    <x v="57"/>
    <x v="0"/>
    <x v="1"/>
    <x v="1"/>
    <n v="4"/>
    <n v="406.08"/>
    <n v="0.16"/>
    <n v="1364.43"/>
    <n v="742.59"/>
    <n v="621.84"/>
    <x v="1"/>
    <n v="0.45575075306171808"/>
    <x v="4"/>
  </r>
  <r>
    <n v="1096"/>
    <x v="1037"/>
    <x v="7"/>
    <x v="0"/>
    <x v="0"/>
    <x v="0"/>
    <n v="6"/>
    <n v="349.85"/>
    <n v="0.18"/>
    <n v="1721.26"/>
    <n v="1120.6500000000001"/>
    <n v="600.61"/>
    <x v="0"/>
    <n v="0.34893624437911763"/>
    <x v="0"/>
  </r>
  <r>
    <n v="1097"/>
    <x v="1038"/>
    <x v="285"/>
    <x v="3"/>
    <x v="0"/>
    <x v="0"/>
    <n v="1"/>
    <n v="111"/>
    <n v="0.28999999999999998"/>
    <n v="78.81"/>
    <n v="50.94"/>
    <n v="27.87"/>
    <x v="1"/>
    <n v="0.35363532546631138"/>
    <x v="2"/>
  </r>
  <r>
    <n v="1098"/>
    <x v="1039"/>
    <x v="333"/>
    <x v="1"/>
    <x v="3"/>
    <x v="0"/>
    <n v="1"/>
    <n v="388.19"/>
    <n v="0.19"/>
    <n v="314.43"/>
    <n v="242.63"/>
    <n v="71.8"/>
    <x v="1"/>
    <n v="0.22834971217759117"/>
    <x v="5"/>
  </r>
  <r>
    <n v="1099"/>
    <x v="1040"/>
    <x v="98"/>
    <x v="1"/>
    <x v="2"/>
    <x v="2"/>
    <n v="1"/>
    <n v="76.680000000000007"/>
    <n v="0.23"/>
    <n v="59.04"/>
    <n v="29.64"/>
    <n v="29.4"/>
    <x v="4"/>
    <n v="0.49796747967479671"/>
    <x v="0"/>
  </r>
  <r>
    <n v="1100"/>
    <x v="1041"/>
    <x v="67"/>
    <x v="3"/>
    <x v="4"/>
    <x v="2"/>
    <n v="6"/>
    <n v="42.45"/>
    <n v="0.23"/>
    <n v="196.12"/>
    <n v="116.55"/>
    <n v="79.569999999999993"/>
    <x v="2"/>
    <n v="0.40572098715072402"/>
    <x v="1"/>
  </r>
  <r>
    <n v="1101"/>
    <x v="1042"/>
    <x v="62"/>
    <x v="3"/>
    <x v="2"/>
    <x v="2"/>
    <n v="3"/>
    <n v="415.04"/>
    <n v="0.26"/>
    <n v="921.39"/>
    <n v="618.45000000000005"/>
    <n v="302.94"/>
    <x v="3"/>
    <n v="0.32878585615211797"/>
    <x v="1"/>
  </r>
  <r>
    <n v="1102"/>
    <x v="1043"/>
    <x v="250"/>
    <x v="1"/>
    <x v="1"/>
    <x v="1"/>
    <n v="7"/>
    <n v="291.83"/>
    <n v="0.01"/>
    <n v="2022.38"/>
    <n v="1460"/>
    <n v="562.38"/>
    <x v="1"/>
    <n v="0.27807830378069404"/>
    <x v="4"/>
  </r>
  <r>
    <n v="1103"/>
    <x v="1044"/>
    <x v="132"/>
    <x v="0"/>
    <x v="2"/>
    <x v="1"/>
    <n v="7"/>
    <n v="57.06"/>
    <n v="0.08"/>
    <n v="367.47"/>
    <n v="286.58999999999997"/>
    <n v="80.88"/>
    <x v="4"/>
    <n v="0.22009959996734424"/>
    <x v="6"/>
  </r>
  <r>
    <n v="1104"/>
    <x v="1045"/>
    <x v="136"/>
    <x v="3"/>
    <x v="2"/>
    <x v="1"/>
    <n v="10"/>
    <n v="469.39"/>
    <n v="0.09"/>
    <n v="4271.45"/>
    <n v="3101.35"/>
    <n v="1170.0999999999999"/>
    <x v="1"/>
    <n v="0.27393508059324118"/>
    <x v="3"/>
  </r>
  <r>
    <n v="1105"/>
    <x v="1046"/>
    <x v="310"/>
    <x v="3"/>
    <x v="0"/>
    <x v="2"/>
    <n v="4"/>
    <n v="438.87"/>
    <n v="0.11"/>
    <n v="1562.38"/>
    <n v="966.79"/>
    <n v="595.59"/>
    <x v="4"/>
    <n v="0.38120687668812964"/>
    <x v="4"/>
  </r>
  <r>
    <n v="1106"/>
    <x v="1047"/>
    <x v="169"/>
    <x v="3"/>
    <x v="4"/>
    <x v="1"/>
    <n v="10"/>
    <n v="405.67"/>
    <n v="7.0000000000000007E-2"/>
    <n v="3772.73"/>
    <n v="2238.5"/>
    <n v="1534.23"/>
    <x v="1"/>
    <n v="0.40666307952066538"/>
    <x v="3"/>
  </r>
  <r>
    <n v="1107"/>
    <x v="1048"/>
    <x v="93"/>
    <x v="3"/>
    <x v="1"/>
    <x v="0"/>
    <n v="3"/>
    <n v="152.93"/>
    <n v="0.12"/>
    <n v="403.74"/>
    <n v="285.83999999999997"/>
    <n v="117.9"/>
    <x v="4"/>
    <n v="0.29201961658493092"/>
    <x v="3"/>
  </r>
  <r>
    <n v="1108"/>
    <x v="1049"/>
    <x v="235"/>
    <x v="3"/>
    <x v="0"/>
    <x v="2"/>
    <n v="10"/>
    <n v="157.29"/>
    <n v="7.0000000000000007E-2"/>
    <n v="1462.8"/>
    <n v="748.17"/>
    <n v="714.63"/>
    <x v="3"/>
    <n v="0.48853568498769484"/>
    <x v="1"/>
  </r>
  <r>
    <n v="1109"/>
    <x v="1050"/>
    <x v="154"/>
    <x v="1"/>
    <x v="3"/>
    <x v="1"/>
    <n v="3"/>
    <n v="261.14999999999998"/>
    <n v="0.28000000000000003"/>
    <n v="564.08000000000004"/>
    <n v="390.78"/>
    <n v="173.3"/>
    <x v="0"/>
    <n v="0.30722592540065241"/>
    <x v="3"/>
  </r>
  <r>
    <n v="1110"/>
    <x v="1051"/>
    <x v="246"/>
    <x v="3"/>
    <x v="1"/>
    <x v="0"/>
    <n v="9"/>
    <n v="454.72"/>
    <n v="0.01"/>
    <n v="4051.56"/>
    <n v="2140.5500000000002"/>
    <n v="1911.01"/>
    <x v="2"/>
    <n v="0.4716726396745945"/>
    <x v="5"/>
  </r>
  <r>
    <n v="1111"/>
    <x v="1052"/>
    <x v="45"/>
    <x v="0"/>
    <x v="4"/>
    <x v="1"/>
    <n v="7"/>
    <n v="203.09"/>
    <n v="0.19"/>
    <n v="1151.52"/>
    <n v="797.09"/>
    <n v="354.43"/>
    <x v="3"/>
    <n v="0.30779317771293596"/>
    <x v="0"/>
  </r>
  <r>
    <n v="1112"/>
    <x v="1053"/>
    <x v="34"/>
    <x v="3"/>
    <x v="1"/>
    <x v="1"/>
    <n v="2"/>
    <n v="173.51"/>
    <n v="0.23"/>
    <n v="267.20999999999998"/>
    <n v="159.80000000000001"/>
    <n v="107.41"/>
    <x v="2"/>
    <n v="0.4019684892032484"/>
    <x v="0"/>
  </r>
  <r>
    <n v="1113"/>
    <x v="1054"/>
    <x v="353"/>
    <x v="1"/>
    <x v="2"/>
    <x v="0"/>
    <n v="3"/>
    <n v="171.3"/>
    <n v="0.28000000000000003"/>
    <n v="370.01"/>
    <n v="244.16"/>
    <n v="125.85"/>
    <x v="2"/>
    <n v="0.34012594254209344"/>
    <x v="1"/>
  </r>
  <r>
    <n v="1114"/>
    <x v="1055"/>
    <x v="85"/>
    <x v="0"/>
    <x v="1"/>
    <x v="1"/>
    <n v="3"/>
    <n v="404.32"/>
    <n v="0.2"/>
    <n v="970.37"/>
    <n v="563.87"/>
    <n v="406.5"/>
    <x v="1"/>
    <n v="0.41891237363067696"/>
    <x v="6"/>
  </r>
  <r>
    <n v="1115"/>
    <x v="1056"/>
    <x v="276"/>
    <x v="3"/>
    <x v="1"/>
    <x v="0"/>
    <n v="6"/>
    <n v="85.06"/>
    <n v="0.23"/>
    <n v="392.98"/>
    <n v="299.89"/>
    <n v="93.09"/>
    <x v="0"/>
    <n v="0.23688228408570411"/>
    <x v="4"/>
  </r>
  <r>
    <n v="1116"/>
    <x v="1057"/>
    <x v="2"/>
    <x v="2"/>
    <x v="3"/>
    <x v="2"/>
    <n v="10"/>
    <n v="134.22"/>
    <n v="0.04"/>
    <n v="1288.51"/>
    <n v="986.77"/>
    <n v="301.74"/>
    <x v="0"/>
    <n v="0.23417746078804202"/>
    <x v="2"/>
  </r>
  <r>
    <n v="1117"/>
    <x v="568"/>
    <x v="63"/>
    <x v="0"/>
    <x v="4"/>
    <x v="0"/>
    <n v="5"/>
    <n v="483.59"/>
    <n v="0.1"/>
    <n v="2176.15"/>
    <n v="1191.99"/>
    <n v="984.16"/>
    <x v="0"/>
    <n v="0.45224823656457502"/>
    <x v="2"/>
  </r>
  <r>
    <n v="1118"/>
    <x v="1058"/>
    <x v="235"/>
    <x v="2"/>
    <x v="4"/>
    <x v="1"/>
    <n v="7"/>
    <n v="309.79000000000002"/>
    <n v="0.28999999999999998"/>
    <n v="1539.66"/>
    <n v="823.18"/>
    <n v="716.48"/>
    <x v="2"/>
    <n v="0.46534949274515153"/>
    <x v="1"/>
  </r>
  <r>
    <n v="1119"/>
    <x v="753"/>
    <x v="44"/>
    <x v="3"/>
    <x v="4"/>
    <x v="1"/>
    <n v="4"/>
    <n v="487.18"/>
    <n v="0.21"/>
    <n v="1539.49"/>
    <n v="807.26"/>
    <n v="732.23"/>
    <x v="3"/>
    <n v="0.47563154031529925"/>
    <x v="6"/>
  </r>
  <r>
    <n v="1120"/>
    <x v="1059"/>
    <x v="81"/>
    <x v="2"/>
    <x v="0"/>
    <x v="1"/>
    <n v="8"/>
    <n v="47.79"/>
    <n v="0.02"/>
    <n v="374.67"/>
    <n v="258.86"/>
    <n v="115.81"/>
    <x v="1"/>
    <n v="0.30909867349934611"/>
    <x v="6"/>
  </r>
  <r>
    <n v="1121"/>
    <x v="1060"/>
    <x v="216"/>
    <x v="1"/>
    <x v="2"/>
    <x v="0"/>
    <n v="2"/>
    <n v="106.53"/>
    <n v="0.28000000000000003"/>
    <n v="153.4"/>
    <n v="97.39"/>
    <n v="56.01"/>
    <x v="2"/>
    <n v="0.3651238591916558"/>
    <x v="4"/>
  </r>
  <r>
    <n v="1122"/>
    <x v="879"/>
    <x v="167"/>
    <x v="1"/>
    <x v="3"/>
    <x v="1"/>
    <n v="4"/>
    <n v="337.61"/>
    <n v="0.28999999999999998"/>
    <n v="958.81"/>
    <n v="622.96"/>
    <n v="335.85"/>
    <x v="2"/>
    <n v="0.35027794870725176"/>
    <x v="0"/>
  </r>
  <r>
    <n v="1123"/>
    <x v="1061"/>
    <x v="283"/>
    <x v="1"/>
    <x v="0"/>
    <x v="1"/>
    <n v="10"/>
    <n v="23.53"/>
    <n v="0.28000000000000003"/>
    <n v="169.42"/>
    <n v="114.86"/>
    <n v="54.56"/>
    <x v="0"/>
    <n v="0.32203990083815376"/>
    <x v="6"/>
  </r>
  <r>
    <n v="1124"/>
    <x v="1062"/>
    <x v="282"/>
    <x v="1"/>
    <x v="1"/>
    <x v="1"/>
    <n v="2"/>
    <n v="167.92"/>
    <n v="0.09"/>
    <n v="305.61"/>
    <n v="204.48"/>
    <n v="101.13"/>
    <x v="0"/>
    <n v="0.33091194659860601"/>
    <x v="0"/>
  </r>
  <r>
    <n v="1125"/>
    <x v="1063"/>
    <x v="199"/>
    <x v="2"/>
    <x v="0"/>
    <x v="2"/>
    <n v="6"/>
    <n v="156.94999999999999"/>
    <n v="0.08"/>
    <n v="866.36"/>
    <n v="688.25"/>
    <n v="178.11"/>
    <x v="3"/>
    <n v="0.20558428366960618"/>
    <x v="1"/>
  </r>
  <r>
    <n v="1126"/>
    <x v="1064"/>
    <x v="241"/>
    <x v="0"/>
    <x v="2"/>
    <x v="2"/>
    <n v="1"/>
    <n v="439.92"/>
    <n v="0.05"/>
    <n v="417.92"/>
    <n v="221.38"/>
    <n v="196.54"/>
    <x v="3"/>
    <n v="0.47028139356814697"/>
    <x v="3"/>
  </r>
  <r>
    <n v="1127"/>
    <x v="1065"/>
    <x v="193"/>
    <x v="3"/>
    <x v="2"/>
    <x v="0"/>
    <n v="6"/>
    <n v="348.57"/>
    <n v="7.0000000000000007E-2"/>
    <n v="1945.02"/>
    <n v="1396.21"/>
    <n v="548.80999999999995"/>
    <x v="1"/>
    <n v="0.28216162301672987"/>
    <x v="4"/>
  </r>
  <r>
    <n v="1128"/>
    <x v="1066"/>
    <x v="168"/>
    <x v="1"/>
    <x v="2"/>
    <x v="2"/>
    <n v="2"/>
    <n v="256.8"/>
    <n v="0.28999999999999998"/>
    <n v="364.66"/>
    <n v="194.1"/>
    <n v="170.56"/>
    <x v="2"/>
    <n v="0.46772335874513243"/>
    <x v="3"/>
  </r>
  <r>
    <n v="1129"/>
    <x v="1067"/>
    <x v="319"/>
    <x v="3"/>
    <x v="2"/>
    <x v="1"/>
    <n v="10"/>
    <n v="142.56"/>
    <n v="0.06"/>
    <n v="1340.06"/>
    <n v="711.37"/>
    <n v="628.69000000000005"/>
    <x v="1"/>
    <n v="0.46915063504619203"/>
    <x v="3"/>
  </r>
  <r>
    <n v="1130"/>
    <x v="1068"/>
    <x v="98"/>
    <x v="1"/>
    <x v="3"/>
    <x v="0"/>
    <n v="7"/>
    <n v="417.21"/>
    <n v="0.28999999999999998"/>
    <n v="2073.5300000000002"/>
    <n v="1476.13"/>
    <n v="597.4"/>
    <x v="1"/>
    <n v="0.28810771968575322"/>
    <x v="0"/>
  </r>
  <r>
    <n v="1131"/>
    <x v="1069"/>
    <x v="251"/>
    <x v="2"/>
    <x v="2"/>
    <x v="1"/>
    <n v="3"/>
    <n v="250.11"/>
    <n v="0.08"/>
    <n v="690.3"/>
    <n v="531.87"/>
    <n v="158.43"/>
    <x v="1"/>
    <n v="0.22950890916992614"/>
    <x v="0"/>
  </r>
  <r>
    <n v="1132"/>
    <x v="1070"/>
    <x v="335"/>
    <x v="3"/>
    <x v="4"/>
    <x v="0"/>
    <n v="4"/>
    <n v="483.83"/>
    <n v="0.2"/>
    <n v="1548.26"/>
    <n v="1091.74"/>
    <n v="456.52"/>
    <x v="0"/>
    <n v="0.29486003642799014"/>
    <x v="1"/>
  </r>
  <r>
    <n v="1133"/>
    <x v="1071"/>
    <x v="335"/>
    <x v="3"/>
    <x v="2"/>
    <x v="1"/>
    <n v="10"/>
    <n v="73.61"/>
    <n v="0.17"/>
    <n v="610.96"/>
    <n v="422.58"/>
    <n v="188.38"/>
    <x v="0"/>
    <n v="0.30833442451224302"/>
    <x v="1"/>
  </r>
  <r>
    <n v="1134"/>
    <x v="1072"/>
    <x v="47"/>
    <x v="3"/>
    <x v="0"/>
    <x v="0"/>
    <n v="1"/>
    <n v="164.81"/>
    <n v="0.13"/>
    <n v="143.38"/>
    <n v="114.09"/>
    <n v="29.29"/>
    <x v="4"/>
    <n v="0.20428232668433532"/>
    <x v="2"/>
  </r>
  <r>
    <n v="1135"/>
    <x v="1073"/>
    <x v="123"/>
    <x v="2"/>
    <x v="4"/>
    <x v="1"/>
    <n v="2"/>
    <n v="137.31"/>
    <n v="0.27"/>
    <n v="200.47"/>
    <n v="143.51"/>
    <n v="56.96"/>
    <x v="0"/>
    <n v="0.28413228912056665"/>
    <x v="2"/>
  </r>
  <r>
    <n v="1136"/>
    <x v="37"/>
    <x v="152"/>
    <x v="3"/>
    <x v="2"/>
    <x v="0"/>
    <n v="3"/>
    <n v="174.89"/>
    <n v="0.11"/>
    <n v="466.96"/>
    <n v="251.35"/>
    <n v="215.61"/>
    <x v="2"/>
    <n v="0.46173119753297931"/>
    <x v="6"/>
  </r>
  <r>
    <n v="1137"/>
    <x v="1074"/>
    <x v="122"/>
    <x v="3"/>
    <x v="2"/>
    <x v="1"/>
    <n v="5"/>
    <n v="445.78"/>
    <n v="0.22"/>
    <n v="1738.54"/>
    <n v="1186.27"/>
    <n v="552.27"/>
    <x v="0"/>
    <n v="0.31766309662130293"/>
    <x v="1"/>
  </r>
  <r>
    <n v="1138"/>
    <x v="1075"/>
    <x v="35"/>
    <x v="1"/>
    <x v="4"/>
    <x v="0"/>
    <n v="4"/>
    <n v="428.52"/>
    <n v="0.05"/>
    <n v="1628.38"/>
    <n v="820.64"/>
    <n v="807.74"/>
    <x v="0"/>
    <n v="0.49603900809393381"/>
    <x v="6"/>
  </r>
  <r>
    <n v="1139"/>
    <x v="1076"/>
    <x v="255"/>
    <x v="2"/>
    <x v="4"/>
    <x v="2"/>
    <n v="7"/>
    <n v="467.59"/>
    <n v="0.11"/>
    <n v="2913.09"/>
    <n v="2303.44"/>
    <n v="609.65"/>
    <x v="1"/>
    <n v="0.20927949359614703"/>
    <x v="3"/>
  </r>
  <r>
    <n v="1140"/>
    <x v="490"/>
    <x v="168"/>
    <x v="2"/>
    <x v="3"/>
    <x v="1"/>
    <n v="4"/>
    <n v="392.74"/>
    <n v="0.18"/>
    <n v="1288.19"/>
    <n v="1018.52"/>
    <n v="269.67"/>
    <x v="2"/>
    <n v="0.20934023707682872"/>
    <x v="3"/>
  </r>
  <r>
    <n v="1141"/>
    <x v="1077"/>
    <x v="84"/>
    <x v="1"/>
    <x v="3"/>
    <x v="0"/>
    <n v="6"/>
    <n v="127.27"/>
    <n v="0.05"/>
    <n v="725.44"/>
    <n v="543.12"/>
    <n v="182.32"/>
    <x v="0"/>
    <n v="0.25132333480370533"/>
    <x v="4"/>
  </r>
  <r>
    <n v="1142"/>
    <x v="741"/>
    <x v="307"/>
    <x v="3"/>
    <x v="3"/>
    <x v="2"/>
    <n v="8"/>
    <n v="128.38999999999999"/>
    <n v="0.28000000000000003"/>
    <n v="739.53"/>
    <n v="415.66"/>
    <n v="323.87"/>
    <x v="2"/>
    <n v="0.43794031344232148"/>
    <x v="0"/>
  </r>
  <r>
    <n v="1143"/>
    <x v="1078"/>
    <x v="96"/>
    <x v="3"/>
    <x v="4"/>
    <x v="0"/>
    <n v="8"/>
    <n v="237.45"/>
    <n v="0.05"/>
    <n v="1804.62"/>
    <n v="1345.05"/>
    <n v="459.57"/>
    <x v="1"/>
    <n v="0.25466303155234898"/>
    <x v="0"/>
  </r>
  <r>
    <n v="1144"/>
    <x v="1079"/>
    <x v="11"/>
    <x v="0"/>
    <x v="2"/>
    <x v="2"/>
    <n v="10"/>
    <n v="486.62"/>
    <n v="7.0000000000000007E-2"/>
    <n v="4525.57"/>
    <n v="2421.73"/>
    <n v="2103.84"/>
    <x v="0"/>
    <n v="0.46487845729930161"/>
    <x v="4"/>
  </r>
  <r>
    <n v="1145"/>
    <x v="1080"/>
    <x v="42"/>
    <x v="2"/>
    <x v="0"/>
    <x v="1"/>
    <n v="7"/>
    <n v="59.04"/>
    <n v="0.01"/>
    <n v="409.15"/>
    <n v="256.07"/>
    <n v="153.08000000000001"/>
    <x v="4"/>
    <n v="0.37414151289258224"/>
    <x v="3"/>
  </r>
  <r>
    <n v="1146"/>
    <x v="271"/>
    <x v="155"/>
    <x v="3"/>
    <x v="1"/>
    <x v="2"/>
    <n v="4"/>
    <n v="380.01"/>
    <n v="0.05"/>
    <n v="1444.04"/>
    <n v="830.57"/>
    <n v="613.47"/>
    <x v="2"/>
    <n v="0.42482895210658989"/>
    <x v="5"/>
  </r>
  <r>
    <n v="1147"/>
    <x v="1081"/>
    <x v="329"/>
    <x v="0"/>
    <x v="1"/>
    <x v="0"/>
    <n v="8"/>
    <n v="129.11000000000001"/>
    <n v="0.13"/>
    <n v="898.61"/>
    <n v="497.79"/>
    <n v="400.82"/>
    <x v="0"/>
    <n v="0.44604444642280855"/>
    <x v="0"/>
  </r>
  <r>
    <n v="1148"/>
    <x v="1082"/>
    <x v="23"/>
    <x v="1"/>
    <x v="0"/>
    <x v="1"/>
    <n v="2"/>
    <n v="184.36"/>
    <n v="0.2"/>
    <n v="294.98"/>
    <n v="233.33"/>
    <n v="61.65"/>
    <x v="4"/>
    <n v="0.20899722015051866"/>
    <x v="2"/>
  </r>
  <r>
    <n v="1149"/>
    <x v="909"/>
    <x v="160"/>
    <x v="2"/>
    <x v="1"/>
    <x v="2"/>
    <n v="6"/>
    <n v="320.07"/>
    <n v="0.28000000000000003"/>
    <n v="1382.7"/>
    <n v="1003.31"/>
    <n v="379.39"/>
    <x v="1"/>
    <n v="0.27438345266507558"/>
    <x v="6"/>
  </r>
  <r>
    <n v="1150"/>
    <x v="1083"/>
    <x v="126"/>
    <x v="0"/>
    <x v="0"/>
    <x v="0"/>
    <n v="7"/>
    <n v="160.22999999999999"/>
    <n v="0.2"/>
    <n v="897.29"/>
    <n v="670.75"/>
    <n v="226.54"/>
    <x v="0"/>
    <n v="0.25247133033913227"/>
    <x v="5"/>
  </r>
  <r>
    <n v="1151"/>
    <x v="21"/>
    <x v="267"/>
    <x v="0"/>
    <x v="4"/>
    <x v="1"/>
    <n v="9"/>
    <n v="338.84"/>
    <n v="0.06"/>
    <n v="2866.59"/>
    <n v="2100.39"/>
    <n v="766.2"/>
    <x v="4"/>
    <n v="0.26728621811978692"/>
    <x v="0"/>
  </r>
  <r>
    <n v="1152"/>
    <x v="1084"/>
    <x v="95"/>
    <x v="1"/>
    <x v="3"/>
    <x v="0"/>
    <n v="4"/>
    <n v="437.56"/>
    <n v="0.05"/>
    <n v="1662.73"/>
    <n v="865.01"/>
    <n v="797.72"/>
    <x v="1"/>
    <n v="0.47976520541519069"/>
    <x v="3"/>
  </r>
  <r>
    <n v="1153"/>
    <x v="1085"/>
    <x v="191"/>
    <x v="1"/>
    <x v="4"/>
    <x v="1"/>
    <n v="5"/>
    <n v="192.7"/>
    <n v="0.28999999999999998"/>
    <n v="684.08"/>
    <n v="546.75"/>
    <n v="137.33000000000001"/>
    <x v="4"/>
    <n v="0.20075137410829144"/>
    <x v="1"/>
  </r>
  <r>
    <n v="1154"/>
    <x v="1086"/>
    <x v="30"/>
    <x v="0"/>
    <x v="3"/>
    <x v="1"/>
    <n v="6"/>
    <n v="121.19"/>
    <n v="0.11"/>
    <n v="647.15"/>
    <n v="397.21"/>
    <n v="249.94"/>
    <x v="2"/>
    <n v="0.3862164876767365"/>
    <x v="1"/>
  </r>
  <r>
    <n v="1155"/>
    <x v="1087"/>
    <x v="231"/>
    <x v="3"/>
    <x v="1"/>
    <x v="2"/>
    <n v="10"/>
    <n v="58.63"/>
    <n v="0.05"/>
    <n v="556.99"/>
    <n v="341.38"/>
    <n v="215.61"/>
    <x v="4"/>
    <n v="0.38709851164293796"/>
    <x v="1"/>
  </r>
  <r>
    <n v="1156"/>
    <x v="1088"/>
    <x v="340"/>
    <x v="2"/>
    <x v="2"/>
    <x v="2"/>
    <n v="5"/>
    <n v="439.84"/>
    <n v="0.21"/>
    <n v="1737.37"/>
    <n v="1212.3"/>
    <n v="525.07000000000005"/>
    <x v="1"/>
    <n v="0.30222117338275672"/>
    <x v="4"/>
  </r>
  <r>
    <n v="1157"/>
    <x v="1089"/>
    <x v="60"/>
    <x v="2"/>
    <x v="0"/>
    <x v="0"/>
    <n v="1"/>
    <n v="462.7"/>
    <n v="0.26"/>
    <n v="342.4"/>
    <n v="246.11"/>
    <n v="96.29"/>
    <x v="0"/>
    <n v="0.2812207943925234"/>
    <x v="2"/>
  </r>
  <r>
    <n v="1158"/>
    <x v="1090"/>
    <x v="50"/>
    <x v="0"/>
    <x v="2"/>
    <x v="1"/>
    <n v="2"/>
    <n v="221.28"/>
    <n v="0.13"/>
    <n v="385.03"/>
    <n v="277.10000000000002"/>
    <n v="107.93"/>
    <x v="1"/>
    <n v="0.2803158195465289"/>
    <x v="4"/>
  </r>
  <r>
    <n v="1159"/>
    <x v="1091"/>
    <x v="24"/>
    <x v="3"/>
    <x v="2"/>
    <x v="1"/>
    <n v="10"/>
    <n v="334.8"/>
    <n v="7.0000000000000007E-2"/>
    <n v="3113.64"/>
    <n v="1580.79"/>
    <n v="1532.85"/>
    <x v="3"/>
    <n v="0.49230161483023083"/>
    <x v="2"/>
  </r>
  <r>
    <n v="1160"/>
    <x v="1092"/>
    <x v="352"/>
    <x v="3"/>
    <x v="3"/>
    <x v="2"/>
    <n v="5"/>
    <n v="245.42"/>
    <n v="0.12"/>
    <n v="1079.8499999999999"/>
    <n v="857.71"/>
    <n v="222.14"/>
    <x v="0"/>
    <n v="0.20571375654026022"/>
    <x v="1"/>
  </r>
  <r>
    <n v="1161"/>
    <x v="1093"/>
    <x v="325"/>
    <x v="3"/>
    <x v="1"/>
    <x v="1"/>
    <n v="2"/>
    <n v="376.63"/>
    <n v="0.06"/>
    <n v="708.06"/>
    <n v="392.07"/>
    <n v="315.99"/>
    <x v="4"/>
    <n v="0.4462757393441234"/>
    <x v="2"/>
  </r>
  <r>
    <n v="1162"/>
    <x v="1094"/>
    <x v="111"/>
    <x v="3"/>
    <x v="3"/>
    <x v="0"/>
    <n v="1"/>
    <n v="56.65"/>
    <n v="0.2"/>
    <n v="45.32"/>
    <n v="33.369999999999997"/>
    <n v="11.95"/>
    <x v="2"/>
    <n v="0.26368049426301854"/>
    <x v="1"/>
  </r>
  <r>
    <n v="1163"/>
    <x v="1095"/>
    <x v="13"/>
    <x v="0"/>
    <x v="3"/>
    <x v="1"/>
    <n v="5"/>
    <n v="464.41"/>
    <n v="0.22"/>
    <n v="1811.2"/>
    <n v="1252.6400000000001"/>
    <n v="558.55999999999995"/>
    <x v="0"/>
    <n v="0.30839222614840983"/>
    <x v="0"/>
  </r>
  <r>
    <n v="1164"/>
    <x v="1096"/>
    <x v="316"/>
    <x v="1"/>
    <x v="3"/>
    <x v="0"/>
    <n v="3"/>
    <n v="408.52"/>
    <n v="0.21"/>
    <n v="968.19"/>
    <n v="720.08"/>
    <n v="248.11"/>
    <x v="1"/>
    <n v="0.25626168417356099"/>
    <x v="2"/>
  </r>
  <r>
    <n v="1165"/>
    <x v="1097"/>
    <x v="261"/>
    <x v="1"/>
    <x v="0"/>
    <x v="2"/>
    <n v="2"/>
    <n v="138.88"/>
    <n v="0.02"/>
    <n v="272.2"/>
    <n v="179.8"/>
    <n v="92.4"/>
    <x v="2"/>
    <n v="0.33945628214548129"/>
    <x v="6"/>
  </r>
  <r>
    <n v="1166"/>
    <x v="1098"/>
    <x v="34"/>
    <x v="3"/>
    <x v="4"/>
    <x v="0"/>
    <n v="6"/>
    <n v="78.27"/>
    <n v="0.01"/>
    <n v="464.92"/>
    <n v="321.83"/>
    <n v="143.09"/>
    <x v="1"/>
    <n v="0.30777338036651469"/>
    <x v="0"/>
  </r>
  <r>
    <n v="1167"/>
    <x v="1099"/>
    <x v="172"/>
    <x v="1"/>
    <x v="1"/>
    <x v="2"/>
    <n v="4"/>
    <n v="158.72999999999999"/>
    <n v="0.28999999999999998"/>
    <n v="450.79"/>
    <n v="279.57"/>
    <n v="171.22"/>
    <x v="4"/>
    <n v="0.37982209010847623"/>
    <x v="4"/>
  </r>
  <r>
    <n v="1168"/>
    <x v="1100"/>
    <x v="338"/>
    <x v="3"/>
    <x v="2"/>
    <x v="2"/>
    <n v="2"/>
    <n v="92.85"/>
    <n v="0.21"/>
    <n v="146.69999999999999"/>
    <n v="91.08"/>
    <n v="55.62"/>
    <x v="1"/>
    <n v="0.37914110429447856"/>
    <x v="2"/>
  </r>
  <r>
    <n v="1169"/>
    <x v="499"/>
    <x v="87"/>
    <x v="2"/>
    <x v="0"/>
    <x v="0"/>
    <n v="5"/>
    <n v="127.62"/>
    <n v="0.11"/>
    <n v="567.91"/>
    <n v="391.85"/>
    <n v="176.06"/>
    <x v="4"/>
    <n v="0.31001391065485728"/>
    <x v="6"/>
  </r>
  <r>
    <n v="1170"/>
    <x v="491"/>
    <x v="141"/>
    <x v="3"/>
    <x v="0"/>
    <x v="0"/>
    <n v="8"/>
    <n v="52.11"/>
    <n v="0.09"/>
    <n v="379.36"/>
    <n v="288.77"/>
    <n v="90.59"/>
    <x v="1"/>
    <n v="0.23879692113032475"/>
    <x v="5"/>
  </r>
  <r>
    <n v="1171"/>
    <x v="1101"/>
    <x v="40"/>
    <x v="0"/>
    <x v="0"/>
    <x v="1"/>
    <n v="3"/>
    <n v="111.34"/>
    <n v="0.04"/>
    <n v="320.66000000000003"/>
    <n v="214.12"/>
    <n v="106.54"/>
    <x v="0"/>
    <n v="0.33225222977608682"/>
    <x v="5"/>
  </r>
  <r>
    <n v="1172"/>
    <x v="1102"/>
    <x v="106"/>
    <x v="0"/>
    <x v="4"/>
    <x v="2"/>
    <n v="3"/>
    <n v="323.83999999999997"/>
    <n v="0.15"/>
    <n v="825.79"/>
    <n v="640.58000000000004"/>
    <n v="185.21"/>
    <x v="3"/>
    <n v="0.2242822024970029"/>
    <x v="0"/>
  </r>
  <r>
    <n v="1173"/>
    <x v="1103"/>
    <x v="339"/>
    <x v="3"/>
    <x v="3"/>
    <x v="0"/>
    <n v="6"/>
    <n v="285.02"/>
    <n v="0.23"/>
    <n v="1316.79"/>
    <n v="933.03"/>
    <n v="383.76"/>
    <x v="2"/>
    <n v="0.29143599207162874"/>
    <x v="4"/>
  </r>
  <r>
    <n v="1174"/>
    <x v="1104"/>
    <x v="265"/>
    <x v="2"/>
    <x v="1"/>
    <x v="2"/>
    <n v="6"/>
    <n v="136.53"/>
    <n v="7.0000000000000007E-2"/>
    <n v="761.84"/>
    <n v="569.52"/>
    <n v="192.32"/>
    <x v="2"/>
    <n v="0.25244145752388952"/>
    <x v="6"/>
  </r>
  <r>
    <n v="1175"/>
    <x v="879"/>
    <x v="15"/>
    <x v="2"/>
    <x v="0"/>
    <x v="2"/>
    <n v="3"/>
    <n v="409.84"/>
    <n v="0.15"/>
    <n v="1045.0899999999999"/>
    <n v="808.48"/>
    <n v="236.61"/>
    <x v="1"/>
    <n v="0.22640155393315411"/>
    <x v="0"/>
  </r>
  <r>
    <n v="1176"/>
    <x v="1105"/>
    <x v="318"/>
    <x v="1"/>
    <x v="2"/>
    <x v="2"/>
    <n v="2"/>
    <n v="365.88"/>
    <n v="0.09"/>
    <n v="665.9"/>
    <n v="348.39"/>
    <n v="317.51"/>
    <x v="4"/>
    <n v="0.47681333533563597"/>
    <x v="1"/>
  </r>
  <r>
    <n v="1177"/>
    <x v="576"/>
    <x v="189"/>
    <x v="0"/>
    <x v="3"/>
    <x v="0"/>
    <n v="4"/>
    <n v="390.3"/>
    <n v="0.16"/>
    <n v="1311.41"/>
    <n v="819.87"/>
    <n v="491.54"/>
    <x v="4"/>
    <n v="0.37481794404495922"/>
    <x v="0"/>
  </r>
  <r>
    <n v="1178"/>
    <x v="665"/>
    <x v="291"/>
    <x v="2"/>
    <x v="2"/>
    <x v="2"/>
    <n v="9"/>
    <n v="206.23"/>
    <n v="0.28000000000000003"/>
    <n v="1336.37"/>
    <n v="941.25"/>
    <n v="395.12"/>
    <x v="2"/>
    <n v="0.29566661927460214"/>
    <x v="5"/>
  </r>
  <r>
    <n v="1179"/>
    <x v="1106"/>
    <x v="155"/>
    <x v="0"/>
    <x v="4"/>
    <x v="0"/>
    <n v="6"/>
    <n v="173.73"/>
    <n v="0.03"/>
    <n v="1011.11"/>
    <n v="702.47"/>
    <n v="308.64"/>
    <x v="3"/>
    <n v="0.30524868708646929"/>
    <x v="5"/>
  </r>
  <r>
    <n v="1180"/>
    <x v="1107"/>
    <x v="354"/>
    <x v="2"/>
    <x v="3"/>
    <x v="0"/>
    <n v="8"/>
    <n v="283.39"/>
    <n v="0.28000000000000003"/>
    <n v="1632.33"/>
    <n v="884.92"/>
    <n v="747.41"/>
    <x v="0"/>
    <n v="0.45787922785221125"/>
    <x v="0"/>
  </r>
  <r>
    <n v="1181"/>
    <x v="1108"/>
    <x v="280"/>
    <x v="0"/>
    <x v="0"/>
    <x v="1"/>
    <n v="2"/>
    <n v="438.82"/>
    <n v="0.23"/>
    <n v="675.78"/>
    <n v="441.94"/>
    <n v="233.84"/>
    <x v="4"/>
    <n v="0.34602977300304832"/>
    <x v="3"/>
  </r>
  <r>
    <n v="1182"/>
    <x v="1109"/>
    <x v="204"/>
    <x v="2"/>
    <x v="0"/>
    <x v="1"/>
    <n v="1"/>
    <n v="175.25"/>
    <n v="0.03"/>
    <n v="169.99"/>
    <n v="135.84"/>
    <n v="34.15"/>
    <x v="1"/>
    <n v="0.20089417024530853"/>
    <x v="4"/>
  </r>
  <r>
    <n v="1183"/>
    <x v="1110"/>
    <x v="182"/>
    <x v="3"/>
    <x v="4"/>
    <x v="2"/>
    <n v="10"/>
    <n v="247.33"/>
    <n v="0.09"/>
    <n v="2250.6999999999998"/>
    <n v="1357.34"/>
    <n v="893.36"/>
    <x v="1"/>
    <n v="0.39692540098635981"/>
    <x v="5"/>
  </r>
  <r>
    <n v="1184"/>
    <x v="1111"/>
    <x v="212"/>
    <x v="2"/>
    <x v="1"/>
    <x v="0"/>
    <n v="2"/>
    <n v="132.63999999999999"/>
    <n v="0.04"/>
    <n v="254.67"/>
    <n v="197.3"/>
    <n v="57.37"/>
    <x v="4"/>
    <n v="0.22527192052460046"/>
    <x v="2"/>
  </r>
  <r>
    <n v="1185"/>
    <x v="1112"/>
    <x v="92"/>
    <x v="0"/>
    <x v="2"/>
    <x v="2"/>
    <n v="9"/>
    <n v="481.87"/>
    <n v="0.01"/>
    <n v="4293.46"/>
    <n v="2693.02"/>
    <n v="1600.44"/>
    <x v="3"/>
    <n v="0.37276229428013768"/>
    <x v="2"/>
  </r>
  <r>
    <n v="1186"/>
    <x v="110"/>
    <x v="283"/>
    <x v="0"/>
    <x v="4"/>
    <x v="0"/>
    <n v="9"/>
    <n v="361.61"/>
    <n v="0.25"/>
    <n v="2440.87"/>
    <n v="1755.44"/>
    <n v="685.43"/>
    <x v="2"/>
    <n v="0.28081380819134161"/>
    <x v="6"/>
  </r>
  <r>
    <n v="1187"/>
    <x v="1113"/>
    <x v="150"/>
    <x v="0"/>
    <x v="4"/>
    <x v="0"/>
    <n v="6"/>
    <n v="236.65"/>
    <n v="0.14000000000000001"/>
    <n v="1221.1099999999999"/>
    <n v="730.25"/>
    <n v="490.86"/>
    <x v="0"/>
    <n v="0.40197852773296433"/>
    <x v="4"/>
  </r>
  <r>
    <n v="1188"/>
    <x v="1114"/>
    <x v="54"/>
    <x v="2"/>
    <x v="2"/>
    <x v="2"/>
    <n v="9"/>
    <n v="410.14"/>
    <n v="0.03"/>
    <n v="3580.52"/>
    <n v="2289.7399999999998"/>
    <n v="1290.78"/>
    <x v="1"/>
    <n v="0.36050070939416623"/>
    <x v="4"/>
  </r>
  <r>
    <n v="1189"/>
    <x v="1115"/>
    <x v="308"/>
    <x v="2"/>
    <x v="0"/>
    <x v="0"/>
    <n v="3"/>
    <n v="54.25"/>
    <n v="0.03"/>
    <n v="157.87"/>
    <n v="94.26"/>
    <n v="63.61"/>
    <x v="0"/>
    <n v="0.40292645847849495"/>
    <x v="4"/>
  </r>
  <r>
    <n v="1190"/>
    <x v="1116"/>
    <x v="3"/>
    <x v="0"/>
    <x v="2"/>
    <x v="2"/>
    <n v="9"/>
    <n v="303.42"/>
    <n v="0.11"/>
    <n v="2430.39"/>
    <n v="1318.55"/>
    <n v="1111.8399999999999"/>
    <x v="0"/>
    <n v="0.45747390336530352"/>
    <x v="3"/>
  </r>
  <r>
    <n v="1191"/>
    <x v="1117"/>
    <x v="323"/>
    <x v="0"/>
    <x v="4"/>
    <x v="2"/>
    <n v="3"/>
    <n v="299.55"/>
    <n v="0.03"/>
    <n v="871.69"/>
    <n v="654.20000000000005"/>
    <n v="217.49"/>
    <x v="0"/>
    <n v="0.24950383737337814"/>
    <x v="4"/>
  </r>
  <r>
    <n v="1192"/>
    <x v="1007"/>
    <x v="306"/>
    <x v="2"/>
    <x v="1"/>
    <x v="1"/>
    <n v="6"/>
    <n v="240.26"/>
    <n v="0.21"/>
    <n v="1138.83"/>
    <n v="740.18"/>
    <n v="398.65"/>
    <x v="2"/>
    <n v="0.35005224660397072"/>
    <x v="6"/>
  </r>
  <r>
    <n v="1193"/>
    <x v="904"/>
    <x v="86"/>
    <x v="3"/>
    <x v="4"/>
    <x v="1"/>
    <n v="2"/>
    <n v="233.32"/>
    <n v="0.09"/>
    <n v="424.64"/>
    <n v="255.8"/>
    <n v="168.84"/>
    <x v="4"/>
    <n v="0.39760738507912585"/>
    <x v="0"/>
  </r>
  <r>
    <n v="1194"/>
    <x v="1118"/>
    <x v="264"/>
    <x v="1"/>
    <x v="4"/>
    <x v="2"/>
    <n v="3"/>
    <n v="236.23"/>
    <n v="0.06"/>
    <n v="666.17"/>
    <n v="482.38"/>
    <n v="183.79"/>
    <x v="4"/>
    <n v="0.27589053845114608"/>
    <x v="2"/>
  </r>
  <r>
    <n v="1195"/>
    <x v="1119"/>
    <x v="308"/>
    <x v="2"/>
    <x v="0"/>
    <x v="0"/>
    <n v="1"/>
    <n v="487.6"/>
    <n v="0.25"/>
    <n v="365.7"/>
    <n v="184.69"/>
    <n v="181.01"/>
    <x v="3"/>
    <n v="0.4949685534591195"/>
    <x v="4"/>
  </r>
  <r>
    <n v="1196"/>
    <x v="1120"/>
    <x v="117"/>
    <x v="2"/>
    <x v="3"/>
    <x v="1"/>
    <n v="9"/>
    <n v="72.13"/>
    <n v="0.23"/>
    <n v="499.86"/>
    <n v="382.81"/>
    <n v="117.05"/>
    <x v="1"/>
    <n v="0.23416556635858038"/>
    <x v="2"/>
  </r>
  <r>
    <n v="1197"/>
    <x v="1121"/>
    <x v="355"/>
    <x v="1"/>
    <x v="0"/>
    <x v="2"/>
    <n v="6"/>
    <n v="410.87"/>
    <n v="0.14000000000000001"/>
    <n v="2120.09"/>
    <n v="1194.45"/>
    <n v="925.64"/>
    <x v="4"/>
    <n v="0.43660410642944397"/>
    <x v="2"/>
  </r>
  <r>
    <n v="1198"/>
    <x v="1122"/>
    <x v="123"/>
    <x v="2"/>
    <x v="4"/>
    <x v="1"/>
    <n v="4"/>
    <n v="110.71"/>
    <n v="0.13"/>
    <n v="385.27"/>
    <n v="293.37"/>
    <n v="91.9"/>
    <x v="4"/>
    <n v="0.23853401510628913"/>
    <x v="2"/>
  </r>
  <r>
    <n v="1199"/>
    <x v="379"/>
    <x v="72"/>
    <x v="1"/>
    <x v="3"/>
    <x v="1"/>
    <n v="8"/>
    <n v="344.74"/>
    <n v="0.06"/>
    <n v="2592.44"/>
    <n v="1614.59"/>
    <n v="977.85"/>
    <x v="1"/>
    <n v="0.37719291478298439"/>
    <x v="4"/>
  </r>
  <r>
    <n v="1200"/>
    <x v="1123"/>
    <x v="40"/>
    <x v="3"/>
    <x v="4"/>
    <x v="0"/>
    <n v="10"/>
    <n v="27.44"/>
    <n v="0.23"/>
    <n v="211.29"/>
    <n v="117.16"/>
    <n v="94.13"/>
    <x v="0"/>
    <n v="0.44550144351365423"/>
    <x v="5"/>
  </r>
  <r>
    <n v="1201"/>
    <x v="1124"/>
    <x v="120"/>
    <x v="1"/>
    <x v="2"/>
    <x v="2"/>
    <n v="4"/>
    <n v="436.07"/>
    <n v="0.17"/>
    <n v="1447.75"/>
    <n v="785.48"/>
    <n v="662.27"/>
    <x v="4"/>
    <n v="0.45744776377136936"/>
    <x v="5"/>
  </r>
  <r>
    <n v="1202"/>
    <x v="1125"/>
    <x v="21"/>
    <x v="0"/>
    <x v="4"/>
    <x v="1"/>
    <n v="7"/>
    <n v="154.53"/>
    <n v="0.09"/>
    <n v="984.36"/>
    <n v="770.11"/>
    <n v="214.25"/>
    <x v="1"/>
    <n v="0.21765411028485512"/>
    <x v="4"/>
  </r>
  <r>
    <n v="1203"/>
    <x v="1126"/>
    <x v="119"/>
    <x v="2"/>
    <x v="0"/>
    <x v="2"/>
    <n v="5"/>
    <n v="130.97999999999999"/>
    <n v="0.23"/>
    <n v="504.27"/>
    <n v="291.76"/>
    <n v="212.51"/>
    <x v="3"/>
    <n v="0.42142106411247943"/>
    <x v="3"/>
  </r>
  <r>
    <n v="1204"/>
    <x v="1127"/>
    <x v="151"/>
    <x v="2"/>
    <x v="4"/>
    <x v="0"/>
    <n v="2"/>
    <n v="434.02"/>
    <n v="0.08"/>
    <n v="798.6"/>
    <n v="539.41"/>
    <n v="259.19"/>
    <x v="0"/>
    <n v="0.32455547207613322"/>
    <x v="4"/>
  </r>
  <r>
    <n v="1205"/>
    <x v="1128"/>
    <x v="131"/>
    <x v="1"/>
    <x v="0"/>
    <x v="2"/>
    <n v="7"/>
    <n v="311.77"/>
    <n v="0.13"/>
    <n v="1898.68"/>
    <n v="1110.04"/>
    <n v="788.64"/>
    <x v="0"/>
    <n v="0.41536225166958096"/>
    <x v="6"/>
  </r>
  <r>
    <n v="1206"/>
    <x v="1129"/>
    <x v="96"/>
    <x v="3"/>
    <x v="4"/>
    <x v="2"/>
    <n v="9"/>
    <n v="16.43"/>
    <n v="0.22"/>
    <n v="115.34"/>
    <n v="59.63"/>
    <n v="55.71"/>
    <x v="2"/>
    <n v="0.48300676261487774"/>
    <x v="0"/>
  </r>
  <r>
    <n v="1207"/>
    <x v="472"/>
    <x v="12"/>
    <x v="1"/>
    <x v="0"/>
    <x v="2"/>
    <n v="6"/>
    <n v="209.93"/>
    <n v="0.2"/>
    <n v="1007.66"/>
    <n v="792.87"/>
    <n v="214.79"/>
    <x v="0"/>
    <n v="0.21315721572752713"/>
    <x v="3"/>
  </r>
  <r>
    <n v="1208"/>
    <x v="1130"/>
    <x v="66"/>
    <x v="1"/>
    <x v="3"/>
    <x v="1"/>
    <n v="8"/>
    <n v="486.1"/>
    <n v="0.25"/>
    <n v="2916.6"/>
    <n v="1900.2"/>
    <n v="1016.4"/>
    <x v="0"/>
    <n v="0.34848796543921007"/>
    <x v="1"/>
  </r>
  <r>
    <n v="1209"/>
    <x v="1131"/>
    <x v="6"/>
    <x v="0"/>
    <x v="0"/>
    <x v="2"/>
    <n v="5"/>
    <n v="403.47"/>
    <n v="0.09"/>
    <n v="1835.79"/>
    <n v="1062.8800000000001"/>
    <n v="772.91"/>
    <x v="0"/>
    <n v="0.42102310177089969"/>
    <x v="1"/>
  </r>
  <r>
    <n v="1210"/>
    <x v="1132"/>
    <x v="93"/>
    <x v="0"/>
    <x v="0"/>
    <x v="2"/>
    <n v="10"/>
    <n v="317.5"/>
    <n v="0.26"/>
    <n v="2349.5"/>
    <n v="1440.08"/>
    <n v="909.42"/>
    <x v="2"/>
    <n v="0.38706958927431367"/>
    <x v="3"/>
  </r>
  <r>
    <n v="1211"/>
    <x v="1133"/>
    <x v="31"/>
    <x v="0"/>
    <x v="4"/>
    <x v="0"/>
    <n v="3"/>
    <n v="105.67"/>
    <n v="0.28999999999999998"/>
    <n v="225.08"/>
    <n v="116.86"/>
    <n v="108.22"/>
    <x v="1"/>
    <n v="0.4808068242402701"/>
    <x v="2"/>
  </r>
  <r>
    <n v="1212"/>
    <x v="1134"/>
    <x v="231"/>
    <x v="2"/>
    <x v="0"/>
    <x v="1"/>
    <n v="5"/>
    <n v="183.32"/>
    <n v="0.06"/>
    <n v="861.6"/>
    <n v="582.91"/>
    <n v="278.69"/>
    <x v="1"/>
    <n v="0.32345636025998142"/>
    <x v="1"/>
  </r>
  <r>
    <n v="1213"/>
    <x v="1135"/>
    <x v="177"/>
    <x v="0"/>
    <x v="2"/>
    <x v="0"/>
    <n v="4"/>
    <n v="300.01"/>
    <n v="0.21"/>
    <n v="948.03"/>
    <n v="557.58000000000004"/>
    <n v="390.45"/>
    <x v="4"/>
    <n v="0.41185405525141611"/>
    <x v="3"/>
  </r>
  <r>
    <n v="1214"/>
    <x v="1136"/>
    <x v="97"/>
    <x v="0"/>
    <x v="1"/>
    <x v="0"/>
    <n v="3"/>
    <n v="421.36"/>
    <n v="0.04"/>
    <n v="1213.52"/>
    <n v="882.46"/>
    <n v="331.06"/>
    <x v="1"/>
    <n v="0.27280967763201264"/>
    <x v="1"/>
  </r>
  <r>
    <n v="1215"/>
    <x v="1137"/>
    <x v="228"/>
    <x v="0"/>
    <x v="0"/>
    <x v="1"/>
    <n v="8"/>
    <n v="11.93"/>
    <n v="0.21"/>
    <n v="75.400000000000006"/>
    <n v="48.71"/>
    <n v="26.69"/>
    <x v="1"/>
    <n v="0.3539787798408488"/>
    <x v="5"/>
  </r>
  <r>
    <n v="1216"/>
    <x v="1138"/>
    <x v="230"/>
    <x v="0"/>
    <x v="3"/>
    <x v="0"/>
    <n v="10"/>
    <n v="410.08"/>
    <n v="0.24"/>
    <n v="3116.61"/>
    <n v="1781.62"/>
    <n v="1334.99"/>
    <x v="0"/>
    <n v="0.42834682555725612"/>
    <x v="1"/>
  </r>
  <r>
    <n v="1217"/>
    <x v="1139"/>
    <x v="170"/>
    <x v="0"/>
    <x v="1"/>
    <x v="1"/>
    <n v="5"/>
    <n v="78.37"/>
    <n v="0.2"/>
    <n v="313.48"/>
    <n v="250.37"/>
    <n v="63.11"/>
    <x v="3"/>
    <n v="0.20132065841520988"/>
    <x v="3"/>
  </r>
  <r>
    <n v="1218"/>
    <x v="1140"/>
    <x v="327"/>
    <x v="0"/>
    <x v="0"/>
    <x v="1"/>
    <n v="9"/>
    <n v="444.25"/>
    <n v="0.28000000000000003"/>
    <n v="2878.74"/>
    <n v="1971.21"/>
    <n v="907.53"/>
    <x v="4"/>
    <n v="0.3152525063048417"/>
    <x v="3"/>
  </r>
  <r>
    <n v="1219"/>
    <x v="492"/>
    <x v="319"/>
    <x v="1"/>
    <x v="4"/>
    <x v="0"/>
    <n v="8"/>
    <n v="76.47"/>
    <n v="0.01"/>
    <n v="605.64"/>
    <n v="338.72"/>
    <n v="266.92"/>
    <x v="2"/>
    <n v="0.44072386236047822"/>
    <x v="3"/>
  </r>
  <r>
    <n v="1220"/>
    <x v="1141"/>
    <x v="46"/>
    <x v="0"/>
    <x v="0"/>
    <x v="2"/>
    <n v="10"/>
    <n v="259.48"/>
    <n v="0.03"/>
    <n v="2516.96"/>
    <n v="1266"/>
    <n v="1250.96"/>
    <x v="2"/>
    <n v="0.49701226876867333"/>
    <x v="3"/>
  </r>
  <r>
    <n v="1221"/>
    <x v="1142"/>
    <x v="40"/>
    <x v="3"/>
    <x v="0"/>
    <x v="0"/>
    <n v="8"/>
    <n v="453.57"/>
    <n v="0.09"/>
    <n v="3301.99"/>
    <n v="2059.52"/>
    <n v="1242.47"/>
    <x v="2"/>
    <n v="0.37627915287447877"/>
    <x v="5"/>
  </r>
  <r>
    <n v="1222"/>
    <x v="1143"/>
    <x v="145"/>
    <x v="2"/>
    <x v="2"/>
    <x v="1"/>
    <n v="1"/>
    <n v="134.16999999999999"/>
    <n v="0.22"/>
    <n v="104.65"/>
    <n v="56.95"/>
    <n v="47.7"/>
    <x v="1"/>
    <n v="0.45580506450071667"/>
    <x v="2"/>
  </r>
  <r>
    <n v="1223"/>
    <x v="1144"/>
    <x v="129"/>
    <x v="2"/>
    <x v="4"/>
    <x v="0"/>
    <n v="3"/>
    <n v="235.22"/>
    <n v="0.28000000000000003"/>
    <n v="508.08"/>
    <n v="375.94"/>
    <n v="132.13999999999999"/>
    <x v="0"/>
    <n v="0.26007715320421981"/>
    <x v="0"/>
  </r>
  <r>
    <n v="1224"/>
    <x v="1145"/>
    <x v="177"/>
    <x v="2"/>
    <x v="1"/>
    <x v="0"/>
    <n v="7"/>
    <n v="28.12"/>
    <n v="0.06"/>
    <n v="185.03"/>
    <n v="101.17"/>
    <n v="83.86"/>
    <x v="0"/>
    <n v="0.4532238015456953"/>
    <x v="3"/>
  </r>
  <r>
    <n v="1225"/>
    <x v="1146"/>
    <x v="3"/>
    <x v="0"/>
    <x v="1"/>
    <x v="2"/>
    <n v="2"/>
    <n v="122.02"/>
    <n v="0.22"/>
    <n v="190.35"/>
    <n v="112.35"/>
    <n v="78"/>
    <x v="0"/>
    <n v="0.40977147360126087"/>
    <x v="3"/>
  </r>
  <r>
    <n v="1226"/>
    <x v="1147"/>
    <x v="59"/>
    <x v="1"/>
    <x v="4"/>
    <x v="2"/>
    <n v="10"/>
    <n v="263.83999999999997"/>
    <n v="0.16"/>
    <n v="2216.2600000000002"/>
    <n v="1126.1199999999999"/>
    <n v="1090.1400000000001"/>
    <x v="4"/>
    <n v="0.49188272134135885"/>
    <x v="4"/>
  </r>
  <r>
    <n v="1227"/>
    <x v="1148"/>
    <x v="295"/>
    <x v="3"/>
    <x v="3"/>
    <x v="0"/>
    <n v="9"/>
    <n v="85.2"/>
    <n v="0.01"/>
    <n v="759.13"/>
    <n v="487.25"/>
    <n v="271.88"/>
    <x v="3"/>
    <n v="0.35814682597183617"/>
    <x v="5"/>
  </r>
  <r>
    <n v="1228"/>
    <x v="1149"/>
    <x v="213"/>
    <x v="0"/>
    <x v="0"/>
    <x v="1"/>
    <n v="10"/>
    <n v="39.86"/>
    <n v="0.08"/>
    <n v="366.71"/>
    <n v="212.08"/>
    <n v="154.63"/>
    <x v="0"/>
    <n v="0.42166834828611166"/>
    <x v="4"/>
  </r>
  <r>
    <n v="1229"/>
    <x v="1150"/>
    <x v="68"/>
    <x v="1"/>
    <x v="3"/>
    <x v="2"/>
    <n v="3"/>
    <n v="348.72"/>
    <n v="0.16"/>
    <n v="878.77"/>
    <n v="474.77"/>
    <n v="404"/>
    <x v="3"/>
    <n v="0.45973349112964712"/>
    <x v="6"/>
  </r>
  <r>
    <n v="1230"/>
    <x v="200"/>
    <x v="105"/>
    <x v="2"/>
    <x v="3"/>
    <x v="1"/>
    <n v="9"/>
    <n v="73.98"/>
    <n v="0.18"/>
    <n v="545.97"/>
    <n v="365.48"/>
    <n v="180.49"/>
    <x v="1"/>
    <n v="0.33058592962983313"/>
    <x v="5"/>
  </r>
  <r>
    <n v="1231"/>
    <x v="1151"/>
    <x v="65"/>
    <x v="3"/>
    <x v="3"/>
    <x v="0"/>
    <n v="4"/>
    <n v="364.59"/>
    <n v="0.15"/>
    <n v="1239.6099999999999"/>
    <n v="965.27"/>
    <n v="274.33999999999997"/>
    <x v="2"/>
    <n v="0.22131154153322416"/>
    <x v="4"/>
  </r>
  <r>
    <n v="1232"/>
    <x v="591"/>
    <x v="76"/>
    <x v="2"/>
    <x v="2"/>
    <x v="2"/>
    <n v="10"/>
    <n v="459.2"/>
    <n v="0.25"/>
    <n v="3444"/>
    <n v="2041.44"/>
    <n v="1402.56"/>
    <x v="0"/>
    <n v="0.40724738675958189"/>
    <x v="2"/>
  </r>
  <r>
    <n v="1233"/>
    <x v="1152"/>
    <x v="61"/>
    <x v="3"/>
    <x v="3"/>
    <x v="1"/>
    <n v="9"/>
    <n v="311.51"/>
    <n v="0.05"/>
    <n v="2663.41"/>
    <n v="1933.63"/>
    <n v="729.78"/>
    <x v="3"/>
    <n v="0.27400212509527261"/>
    <x v="6"/>
  </r>
  <r>
    <n v="1234"/>
    <x v="1153"/>
    <x v="226"/>
    <x v="3"/>
    <x v="3"/>
    <x v="1"/>
    <n v="6"/>
    <n v="185.9"/>
    <n v="7.0000000000000007E-2"/>
    <n v="1037.32"/>
    <n v="577.38"/>
    <n v="459.94"/>
    <x v="3"/>
    <n v="0.44339258859368375"/>
    <x v="5"/>
  </r>
  <r>
    <n v="1235"/>
    <x v="1154"/>
    <x v="349"/>
    <x v="1"/>
    <x v="0"/>
    <x v="1"/>
    <n v="2"/>
    <n v="251.39"/>
    <n v="0.22"/>
    <n v="392.17"/>
    <n v="268.92"/>
    <n v="123.25"/>
    <x v="2"/>
    <n v="0.31427697172144731"/>
    <x v="4"/>
  </r>
  <r>
    <n v="1236"/>
    <x v="613"/>
    <x v="320"/>
    <x v="3"/>
    <x v="1"/>
    <x v="1"/>
    <n v="3"/>
    <n v="270.3"/>
    <n v="0.18"/>
    <n v="664.94"/>
    <n v="531.37"/>
    <n v="133.57"/>
    <x v="1"/>
    <n v="0.20087526694137814"/>
    <x v="6"/>
  </r>
  <r>
    <n v="1237"/>
    <x v="1155"/>
    <x v="103"/>
    <x v="1"/>
    <x v="3"/>
    <x v="2"/>
    <n v="4"/>
    <n v="413.82"/>
    <n v="0.06"/>
    <n v="1555.96"/>
    <n v="1039.6500000000001"/>
    <n v="516.30999999999995"/>
    <x v="0"/>
    <n v="0.33182729633152519"/>
    <x v="5"/>
  </r>
  <r>
    <n v="1238"/>
    <x v="1156"/>
    <x v="157"/>
    <x v="1"/>
    <x v="3"/>
    <x v="0"/>
    <n v="10"/>
    <n v="488.24"/>
    <n v="0.2"/>
    <n v="3905.92"/>
    <n v="2868.1"/>
    <n v="1037.82"/>
    <x v="2"/>
    <n v="0.26570436670489922"/>
    <x v="5"/>
  </r>
  <r>
    <n v="1239"/>
    <x v="1157"/>
    <x v="245"/>
    <x v="3"/>
    <x v="0"/>
    <x v="2"/>
    <n v="6"/>
    <n v="32.880000000000003"/>
    <n v="0.24"/>
    <n v="149.93"/>
    <n v="118.98"/>
    <n v="30.95"/>
    <x v="4"/>
    <n v="0.20642966717801639"/>
    <x v="6"/>
  </r>
  <r>
    <n v="1240"/>
    <x v="1158"/>
    <x v="203"/>
    <x v="1"/>
    <x v="0"/>
    <x v="1"/>
    <n v="9"/>
    <n v="205.87"/>
    <n v="0.13"/>
    <n v="1611.96"/>
    <n v="1270.6500000000001"/>
    <n v="341.31"/>
    <x v="1"/>
    <n v="0.2117360232263828"/>
    <x v="5"/>
  </r>
  <r>
    <n v="1241"/>
    <x v="1159"/>
    <x v="136"/>
    <x v="1"/>
    <x v="3"/>
    <x v="1"/>
    <n v="8"/>
    <n v="402.38"/>
    <n v="0.04"/>
    <n v="3090.28"/>
    <n v="1870.64"/>
    <n v="1219.6400000000001"/>
    <x v="2"/>
    <n v="0.39466973866445759"/>
    <x v="3"/>
  </r>
  <r>
    <n v="1242"/>
    <x v="1160"/>
    <x v="146"/>
    <x v="1"/>
    <x v="2"/>
    <x v="0"/>
    <n v="7"/>
    <n v="46.69"/>
    <n v="0.19"/>
    <n v="264.73"/>
    <n v="143.49"/>
    <n v="121.24"/>
    <x v="1"/>
    <n v="0.45797605107090239"/>
    <x v="0"/>
  </r>
  <r>
    <n v="1243"/>
    <x v="1161"/>
    <x v="356"/>
    <x v="1"/>
    <x v="2"/>
    <x v="1"/>
    <n v="4"/>
    <n v="190.83"/>
    <n v="0.1"/>
    <n v="686.99"/>
    <n v="389.2"/>
    <n v="297.79000000000002"/>
    <x v="0"/>
    <n v="0.43347064731655482"/>
    <x v="5"/>
  </r>
  <r>
    <n v="1244"/>
    <x v="1162"/>
    <x v="97"/>
    <x v="2"/>
    <x v="0"/>
    <x v="1"/>
    <n v="9"/>
    <n v="372.66"/>
    <n v="0.14000000000000001"/>
    <n v="2884.39"/>
    <n v="2005.94"/>
    <n v="878.45"/>
    <x v="1"/>
    <n v="0.30455312908448584"/>
    <x v="1"/>
  </r>
  <r>
    <n v="1245"/>
    <x v="1163"/>
    <x v="39"/>
    <x v="2"/>
    <x v="3"/>
    <x v="0"/>
    <n v="10"/>
    <n v="296.75"/>
    <n v="7.0000000000000007E-2"/>
    <n v="2759.77"/>
    <n v="1614.93"/>
    <n v="1144.8399999999999"/>
    <x v="1"/>
    <n v="0.41483167075517158"/>
    <x v="4"/>
  </r>
  <r>
    <n v="1246"/>
    <x v="1164"/>
    <x v="325"/>
    <x v="0"/>
    <x v="1"/>
    <x v="2"/>
    <n v="1"/>
    <n v="228.87"/>
    <n v="0.17"/>
    <n v="189.96"/>
    <n v="137"/>
    <n v="52.96"/>
    <x v="4"/>
    <n v="0.27879553590229522"/>
    <x v="2"/>
  </r>
  <r>
    <n v="1247"/>
    <x v="1165"/>
    <x v="132"/>
    <x v="1"/>
    <x v="3"/>
    <x v="2"/>
    <n v="9"/>
    <n v="21.78"/>
    <n v="0.11"/>
    <n v="174.46"/>
    <n v="90.77"/>
    <n v="83.69"/>
    <x v="4"/>
    <n v="0.47970881577438951"/>
    <x v="6"/>
  </r>
  <r>
    <n v="1248"/>
    <x v="1166"/>
    <x v="122"/>
    <x v="0"/>
    <x v="1"/>
    <x v="2"/>
    <n v="1"/>
    <n v="123.46"/>
    <n v="0.02"/>
    <n v="120.99"/>
    <n v="73.87"/>
    <n v="47.12"/>
    <x v="4"/>
    <n v="0.38945367385734359"/>
    <x v="1"/>
  </r>
  <r>
    <n v="1249"/>
    <x v="1167"/>
    <x v="173"/>
    <x v="1"/>
    <x v="2"/>
    <x v="1"/>
    <n v="8"/>
    <n v="473.23"/>
    <n v="0.01"/>
    <n v="3747.98"/>
    <n v="2811.64"/>
    <n v="936.34"/>
    <x v="1"/>
    <n v="0.24982523919551333"/>
    <x v="6"/>
  </r>
  <r>
    <n v="1250"/>
    <x v="1168"/>
    <x v="217"/>
    <x v="3"/>
    <x v="3"/>
    <x v="1"/>
    <n v="10"/>
    <n v="148.53"/>
    <n v="0.04"/>
    <n v="1425.89"/>
    <n v="1084.8599999999999"/>
    <n v="341.03"/>
    <x v="4"/>
    <n v="0.23916992194348788"/>
    <x v="5"/>
  </r>
  <r>
    <n v="1251"/>
    <x v="1169"/>
    <x v="318"/>
    <x v="2"/>
    <x v="4"/>
    <x v="1"/>
    <n v="6"/>
    <n v="184.08"/>
    <n v="0.06"/>
    <n v="1038.21"/>
    <n v="539.14"/>
    <n v="499.07"/>
    <x v="3"/>
    <n v="0.48070236272045153"/>
    <x v="1"/>
  </r>
  <r>
    <n v="1252"/>
    <x v="1170"/>
    <x v="26"/>
    <x v="0"/>
    <x v="2"/>
    <x v="1"/>
    <n v="9"/>
    <n v="67.08"/>
    <n v="0.24"/>
    <n v="458.83"/>
    <n v="286.55"/>
    <n v="172.28"/>
    <x v="1"/>
    <n v="0.37547675609702941"/>
    <x v="6"/>
  </r>
  <r>
    <n v="1253"/>
    <x v="1171"/>
    <x v="357"/>
    <x v="1"/>
    <x v="3"/>
    <x v="2"/>
    <n v="10"/>
    <n v="159.58000000000001"/>
    <n v="0.14000000000000001"/>
    <n v="1372.39"/>
    <n v="916.58"/>
    <n v="455.81"/>
    <x v="1"/>
    <n v="0.33212862233038709"/>
    <x v="2"/>
  </r>
  <r>
    <n v="1254"/>
    <x v="1172"/>
    <x v="266"/>
    <x v="0"/>
    <x v="4"/>
    <x v="0"/>
    <n v="5"/>
    <n v="459.99"/>
    <n v="0.19"/>
    <n v="1862.96"/>
    <n v="938.2"/>
    <n v="924.76"/>
    <x v="0"/>
    <n v="0.49639283720530769"/>
    <x v="3"/>
  </r>
  <r>
    <n v="1255"/>
    <x v="453"/>
    <x v="149"/>
    <x v="0"/>
    <x v="1"/>
    <x v="1"/>
    <n v="5"/>
    <n v="363.07"/>
    <n v="0.24"/>
    <n v="1379.67"/>
    <n v="814.51"/>
    <n v="565.16"/>
    <x v="0"/>
    <n v="0.40963418788550882"/>
    <x v="0"/>
  </r>
  <r>
    <n v="1256"/>
    <x v="1173"/>
    <x v="119"/>
    <x v="1"/>
    <x v="2"/>
    <x v="0"/>
    <n v="7"/>
    <n v="443.85"/>
    <n v="0.24"/>
    <n v="2361.2800000000002"/>
    <n v="1606.08"/>
    <n v="755.2"/>
    <x v="1"/>
    <n v="0.31982653476080769"/>
    <x v="3"/>
  </r>
  <r>
    <n v="1257"/>
    <x v="1174"/>
    <x v="15"/>
    <x v="2"/>
    <x v="4"/>
    <x v="0"/>
    <n v="9"/>
    <n v="37.93"/>
    <n v="7.0000000000000007E-2"/>
    <n v="317.47000000000003"/>
    <n v="205.52"/>
    <n v="111.95"/>
    <x v="4"/>
    <n v="0.35263174473178566"/>
    <x v="0"/>
  </r>
  <r>
    <n v="1258"/>
    <x v="1175"/>
    <x v="45"/>
    <x v="2"/>
    <x v="2"/>
    <x v="2"/>
    <n v="3"/>
    <n v="249.42"/>
    <n v="0.14000000000000001"/>
    <n v="643.5"/>
    <n v="341.91"/>
    <n v="301.58999999999997"/>
    <x v="0"/>
    <n v="0.46867132867132866"/>
    <x v="0"/>
  </r>
  <r>
    <n v="1259"/>
    <x v="1176"/>
    <x v="281"/>
    <x v="0"/>
    <x v="0"/>
    <x v="0"/>
    <n v="8"/>
    <n v="242.9"/>
    <n v="0.06"/>
    <n v="1826.61"/>
    <n v="1266.56"/>
    <n v="560.04999999999995"/>
    <x v="1"/>
    <n v="0.30660622683550404"/>
    <x v="1"/>
  </r>
  <r>
    <n v="1260"/>
    <x v="1177"/>
    <x v="184"/>
    <x v="2"/>
    <x v="4"/>
    <x v="1"/>
    <n v="1"/>
    <n v="442.69"/>
    <n v="0.09"/>
    <n v="402.85"/>
    <n v="266.01"/>
    <n v="136.84"/>
    <x v="4"/>
    <n v="0.33967978155641054"/>
    <x v="2"/>
  </r>
  <r>
    <n v="1261"/>
    <x v="1178"/>
    <x v="349"/>
    <x v="3"/>
    <x v="3"/>
    <x v="0"/>
    <n v="4"/>
    <n v="344.37"/>
    <n v="0.18"/>
    <n v="1129.53"/>
    <n v="642.12"/>
    <n v="487.41"/>
    <x v="4"/>
    <n v="0.43151576319354074"/>
    <x v="4"/>
  </r>
  <r>
    <n v="1262"/>
    <x v="1179"/>
    <x v="207"/>
    <x v="3"/>
    <x v="3"/>
    <x v="1"/>
    <n v="8"/>
    <n v="237.47"/>
    <n v="0.01"/>
    <n v="1880.76"/>
    <n v="1332.55"/>
    <n v="548.21"/>
    <x v="4"/>
    <n v="0.29148323018354283"/>
    <x v="3"/>
  </r>
  <r>
    <n v="1263"/>
    <x v="1180"/>
    <x v="109"/>
    <x v="0"/>
    <x v="0"/>
    <x v="2"/>
    <n v="7"/>
    <n v="69.34"/>
    <n v="0.22"/>
    <n v="378.6"/>
    <n v="229.9"/>
    <n v="148.69999999999999"/>
    <x v="1"/>
    <n v="0.39276281035393551"/>
    <x v="3"/>
  </r>
  <r>
    <n v="1264"/>
    <x v="1181"/>
    <x v="280"/>
    <x v="3"/>
    <x v="2"/>
    <x v="0"/>
    <n v="9"/>
    <n v="243.19"/>
    <n v="0.1"/>
    <n v="1969.84"/>
    <n v="1182.8499999999999"/>
    <n v="786.99"/>
    <x v="0"/>
    <n v="0.39951975794988426"/>
    <x v="3"/>
  </r>
  <r>
    <n v="1265"/>
    <x v="1182"/>
    <x v="279"/>
    <x v="0"/>
    <x v="3"/>
    <x v="2"/>
    <n v="1"/>
    <n v="76.92"/>
    <n v="0.25"/>
    <n v="57.69"/>
    <n v="34.1"/>
    <n v="23.59"/>
    <x v="1"/>
    <n v="0.40890968972092218"/>
    <x v="3"/>
  </r>
  <r>
    <n v="1266"/>
    <x v="1183"/>
    <x v="350"/>
    <x v="3"/>
    <x v="3"/>
    <x v="2"/>
    <n v="8"/>
    <n v="62.57"/>
    <n v="0.05"/>
    <n v="475.53"/>
    <n v="285.43"/>
    <n v="190.1"/>
    <x v="2"/>
    <n v="0.3997644733245011"/>
    <x v="5"/>
  </r>
  <r>
    <n v="1267"/>
    <x v="1184"/>
    <x v="175"/>
    <x v="0"/>
    <x v="1"/>
    <x v="1"/>
    <n v="7"/>
    <n v="148.32"/>
    <n v="7.0000000000000007E-2"/>
    <n v="965.56"/>
    <n v="663.2"/>
    <n v="302.36"/>
    <x v="1"/>
    <n v="0.3131447035916981"/>
    <x v="5"/>
  </r>
  <r>
    <n v="1268"/>
    <x v="1185"/>
    <x v="164"/>
    <x v="3"/>
    <x v="4"/>
    <x v="1"/>
    <n v="4"/>
    <n v="354.09"/>
    <n v="7.0000000000000007E-2"/>
    <n v="1317.21"/>
    <n v="802.75"/>
    <n v="514.46"/>
    <x v="3"/>
    <n v="0.39056794284890034"/>
    <x v="2"/>
  </r>
  <r>
    <n v="1269"/>
    <x v="1186"/>
    <x v="16"/>
    <x v="0"/>
    <x v="4"/>
    <x v="0"/>
    <n v="7"/>
    <n v="412.89"/>
    <n v="0.05"/>
    <n v="2745.72"/>
    <n v="1498.28"/>
    <n v="1247.44"/>
    <x v="4"/>
    <n v="0.4543216351266699"/>
    <x v="6"/>
  </r>
  <r>
    <n v="1270"/>
    <x v="1187"/>
    <x v="256"/>
    <x v="0"/>
    <x v="1"/>
    <x v="0"/>
    <n v="1"/>
    <n v="135"/>
    <n v="0.06"/>
    <n v="126.9"/>
    <n v="64.7"/>
    <n v="62.2"/>
    <x v="1"/>
    <n v="0.49014972419227737"/>
    <x v="6"/>
  </r>
  <r>
    <n v="1271"/>
    <x v="1188"/>
    <x v="114"/>
    <x v="1"/>
    <x v="3"/>
    <x v="1"/>
    <n v="5"/>
    <n v="421.81"/>
    <n v="0.04"/>
    <n v="2024.69"/>
    <n v="1387.08"/>
    <n v="637.61"/>
    <x v="4"/>
    <n v="0.31491734537139021"/>
    <x v="2"/>
  </r>
  <r>
    <n v="1272"/>
    <x v="1189"/>
    <x v="278"/>
    <x v="2"/>
    <x v="3"/>
    <x v="1"/>
    <n v="10"/>
    <n v="193.22"/>
    <n v="0.16"/>
    <n v="1623.05"/>
    <n v="1039.78"/>
    <n v="583.27"/>
    <x v="3"/>
    <n v="0.35936662456486246"/>
    <x v="2"/>
  </r>
  <r>
    <n v="1273"/>
    <x v="1190"/>
    <x v="340"/>
    <x v="1"/>
    <x v="4"/>
    <x v="1"/>
    <n v="3"/>
    <n v="113.35"/>
    <n v="0.17"/>
    <n v="282.24"/>
    <n v="168.09"/>
    <n v="114.15"/>
    <x v="2"/>
    <n v="0.40444302721088438"/>
    <x v="4"/>
  </r>
  <r>
    <n v="1274"/>
    <x v="1191"/>
    <x v="99"/>
    <x v="3"/>
    <x v="4"/>
    <x v="2"/>
    <n v="6"/>
    <n v="203.8"/>
    <n v="0.28999999999999998"/>
    <n v="868.19"/>
    <n v="639.08000000000004"/>
    <n v="229.11"/>
    <x v="4"/>
    <n v="0.26389384812080308"/>
    <x v="4"/>
  </r>
  <r>
    <n v="1275"/>
    <x v="669"/>
    <x v="260"/>
    <x v="1"/>
    <x v="3"/>
    <x v="2"/>
    <n v="7"/>
    <n v="82.9"/>
    <n v="0.15"/>
    <n v="493.26"/>
    <n v="274.05"/>
    <n v="219.21"/>
    <x v="0"/>
    <n v="0.44441065563800025"/>
    <x v="0"/>
  </r>
  <r>
    <n v="1276"/>
    <x v="1192"/>
    <x v="324"/>
    <x v="3"/>
    <x v="2"/>
    <x v="2"/>
    <n v="5"/>
    <n v="334.33"/>
    <n v="0.08"/>
    <n v="1537.92"/>
    <n v="1029.02"/>
    <n v="508.9"/>
    <x v="1"/>
    <n v="0.33090147732001662"/>
    <x v="6"/>
  </r>
  <r>
    <n v="1277"/>
    <x v="1193"/>
    <x v="171"/>
    <x v="1"/>
    <x v="2"/>
    <x v="0"/>
    <n v="5"/>
    <n v="437.33"/>
    <n v="0.04"/>
    <n v="2099.1799999999998"/>
    <n v="1341.71"/>
    <n v="757.47"/>
    <x v="4"/>
    <n v="0.36084089977991413"/>
    <x v="1"/>
  </r>
  <r>
    <n v="1278"/>
    <x v="1194"/>
    <x v="16"/>
    <x v="1"/>
    <x v="4"/>
    <x v="2"/>
    <n v="5"/>
    <n v="444.41"/>
    <n v="0.13"/>
    <n v="1933.18"/>
    <n v="1271.01"/>
    <n v="662.17"/>
    <x v="0"/>
    <n v="0.34252889022232796"/>
    <x v="6"/>
  </r>
  <r>
    <n v="1279"/>
    <x v="1195"/>
    <x v="172"/>
    <x v="3"/>
    <x v="2"/>
    <x v="0"/>
    <n v="5"/>
    <n v="30.34"/>
    <n v="0.18"/>
    <n v="124.39"/>
    <n v="82.01"/>
    <n v="42.38"/>
    <x v="1"/>
    <n v="0.34070262882868402"/>
    <x v="4"/>
  </r>
  <r>
    <n v="1280"/>
    <x v="1196"/>
    <x v="262"/>
    <x v="0"/>
    <x v="4"/>
    <x v="2"/>
    <n v="4"/>
    <n v="32.74"/>
    <n v="0.22"/>
    <n v="102.15"/>
    <n v="80.63"/>
    <n v="21.52"/>
    <x v="3"/>
    <n v="0.21067058247674986"/>
    <x v="4"/>
  </r>
  <r>
    <n v="1281"/>
    <x v="1197"/>
    <x v="351"/>
    <x v="3"/>
    <x v="2"/>
    <x v="1"/>
    <n v="5"/>
    <n v="68.66"/>
    <n v="0.19"/>
    <n v="278.07"/>
    <n v="162.38"/>
    <n v="115.69"/>
    <x v="1"/>
    <n v="0.41604631927212571"/>
    <x v="2"/>
  </r>
  <r>
    <n v="1282"/>
    <x v="1198"/>
    <x v="331"/>
    <x v="3"/>
    <x v="4"/>
    <x v="2"/>
    <n v="2"/>
    <n v="252.16"/>
    <n v="0"/>
    <n v="504.32"/>
    <n v="364.4"/>
    <n v="139.91999999999999"/>
    <x v="3"/>
    <n v="0.27744289340101519"/>
    <x v="6"/>
  </r>
  <r>
    <n v="1283"/>
    <x v="597"/>
    <x v="123"/>
    <x v="0"/>
    <x v="4"/>
    <x v="2"/>
    <n v="6"/>
    <n v="246.46"/>
    <n v="0.21"/>
    <n v="1168.22"/>
    <n v="600.22"/>
    <n v="568"/>
    <x v="4"/>
    <n v="0.48620978925202446"/>
    <x v="2"/>
  </r>
  <r>
    <n v="1284"/>
    <x v="1199"/>
    <x v="93"/>
    <x v="0"/>
    <x v="3"/>
    <x v="1"/>
    <n v="4"/>
    <n v="260.83999999999997"/>
    <n v="0.18"/>
    <n v="855.56"/>
    <n v="623.16999999999996"/>
    <n v="232.39"/>
    <x v="4"/>
    <n v="0.27162326429473094"/>
    <x v="3"/>
  </r>
  <r>
    <n v="1285"/>
    <x v="1200"/>
    <x v="291"/>
    <x v="1"/>
    <x v="2"/>
    <x v="0"/>
    <n v="4"/>
    <n v="273.67"/>
    <n v="0.19"/>
    <n v="886.69"/>
    <n v="578.20000000000005"/>
    <n v="308.49"/>
    <x v="3"/>
    <n v="0.34791189705534065"/>
    <x v="5"/>
  </r>
  <r>
    <n v="1286"/>
    <x v="1201"/>
    <x v="155"/>
    <x v="2"/>
    <x v="3"/>
    <x v="1"/>
    <n v="5"/>
    <n v="187.67"/>
    <n v="0.13"/>
    <n v="816.36"/>
    <n v="438.1"/>
    <n v="378.26"/>
    <x v="3"/>
    <n v="0.46334950267039049"/>
    <x v="5"/>
  </r>
  <r>
    <n v="1287"/>
    <x v="1097"/>
    <x v="130"/>
    <x v="1"/>
    <x v="1"/>
    <x v="1"/>
    <n v="3"/>
    <n v="358.78"/>
    <n v="0.04"/>
    <n v="1033.29"/>
    <n v="598.88"/>
    <n v="434.41"/>
    <x v="2"/>
    <n v="0.42041440447502643"/>
    <x v="0"/>
  </r>
  <r>
    <n v="1288"/>
    <x v="1202"/>
    <x v="1"/>
    <x v="0"/>
    <x v="0"/>
    <x v="0"/>
    <n v="4"/>
    <n v="444.28"/>
    <n v="0.24"/>
    <n v="1350.61"/>
    <n v="927.05"/>
    <n v="423.56"/>
    <x v="2"/>
    <n v="0.31360644449545022"/>
    <x v="1"/>
  </r>
  <r>
    <n v="1289"/>
    <x v="1203"/>
    <x v="269"/>
    <x v="0"/>
    <x v="4"/>
    <x v="2"/>
    <n v="1"/>
    <n v="82.81"/>
    <n v="0.18"/>
    <n v="67.900000000000006"/>
    <n v="53.28"/>
    <n v="14.62"/>
    <x v="0"/>
    <n v="0.21531664212076579"/>
    <x v="5"/>
  </r>
  <r>
    <n v="1290"/>
    <x v="1204"/>
    <x v="343"/>
    <x v="3"/>
    <x v="1"/>
    <x v="0"/>
    <n v="8"/>
    <n v="366.96"/>
    <n v="0.19"/>
    <n v="2377.9"/>
    <n v="1872.63"/>
    <n v="505.27"/>
    <x v="1"/>
    <n v="0.21248580680432314"/>
    <x v="3"/>
  </r>
  <r>
    <n v="1291"/>
    <x v="876"/>
    <x v="192"/>
    <x v="1"/>
    <x v="4"/>
    <x v="2"/>
    <n v="10"/>
    <n v="264.13"/>
    <n v="0.1"/>
    <n v="2377.17"/>
    <n v="1815.04"/>
    <n v="562.13"/>
    <x v="0"/>
    <n v="0.23647025664971372"/>
    <x v="4"/>
  </r>
  <r>
    <n v="1292"/>
    <x v="1205"/>
    <x v="28"/>
    <x v="0"/>
    <x v="0"/>
    <x v="0"/>
    <n v="3"/>
    <n v="325.25"/>
    <n v="0.04"/>
    <n v="936.72"/>
    <n v="549.6"/>
    <n v="387.12"/>
    <x v="0"/>
    <n v="0.41327184217268764"/>
    <x v="1"/>
  </r>
  <r>
    <n v="1293"/>
    <x v="1206"/>
    <x v="302"/>
    <x v="2"/>
    <x v="0"/>
    <x v="2"/>
    <n v="3"/>
    <n v="195.63"/>
    <n v="7.0000000000000007E-2"/>
    <n v="545.80999999999995"/>
    <n v="352.38"/>
    <n v="193.43"/>
    <x v="3"/>
    <n v="0.35439072204613331"/>
    <x v="1"/>
  </r>
  <r>
    <n v="1294"/>
    <x v="165"/>
    <x v="217"/>
    <x v="0"/>
    <x v="0"/>
    <x v="1"/>
    <n v="3"/>
    <n v="340.5"/>
    <n v="7.0000000000000007E-2"/>
    <n v="949.99"/>
    <n v="672.8"/>
    <n v="277.19"/>
    <x v="2"/>
    <n v="0.29178201875809218"/>
    <x v="5"/>
  </r>
  <r>
    <n v="1295"/>
    <x v="1207"/>
    <x v="52"/>
    <x v="2"/>
    <x v="1"/>
    <x v="2"/>
    <n v="9"/>
    <n v="332.43"/>
    <n v="0.18"/>
    <n v="2453.33"/>
    <n v="1879.16"/>
    <n v="574.16999999999996"/>
    <x v="4"/>
    <n v="0.23403700276766679"/>
    <x v="4"/>
  </r>
  <r>
    <n v="1296"/>
    <x v="1208"/>
    <x v="233"/>
    <x v="3"/>
    <x v="1"/>
    <x v="0"/>
    <n v="8"/>
    <n v="322.77999999999997"/>
    <n v="0.06"/>
    <n v="2427.31"/>
    <n v="1277.51"/>
    <n v="1149.8"/>
    <x v="4"/>
    <n v="0.47369310059283731"/>
    <x v="4"/>
  </r>
  <r>
    <n v="1297"/>
    <x v="1209"/>
    <x v="243"/>
    <x v="2"/>
    <x v="3"/>
    <x v="1"/>
    <n v="7"/>
    <n v="475.85"/>
    <n v="0.28999999999999998"/>
    <n v="2364.9699999999998"/>
    <n v="1240.01"/>
    <n v="1124.96"/>
    <x v="2"/>
    <n v="0.47567622422271749"/>
    <x v="0"/>
  </r>
  <r>
    <n v="1298"/>
    <x v="1210"/>
    <x v="30"/>
    <x v="2"/>
    <x v="3"/>
    <x v="0"/>
    <n v="6"/>
    <n v="353.9"/>
    <n v="0.02"/>
    <n v="2080.9299999999998"/>
    <n v="1211.56"/>
    <n v="869.37"/>
    <x v="3"/>
    <n v="0.41777955048944465"/>
    <x v="1"/>
  </r>
  <r>
    <n v="1299"/>
    <x v="1211"/>
    <x v="5"/>
    <x v="1"/>
    <x v="3"/>
    <x v="0"/>
    <n v="1"/>
    <n v="96.42"/>
    <n v="0.3"/>
    <n v="67.489999999999995"/>
    <n v="47.62"/>
    <n v="19.87"/>
    <x v="1"/>
    <n v="0.2944139872573715"/>
    <x v="5"/>
  </r>
  <r>
    <n v="1300"/>
    <x v="1212"/>
    <x v="119"/>
    <x v="0"/>
    <x v="1"/>
    <x v="1"/>
    <n v="7"/>
    <n v="289.39"/>
    <n v="0.27"/>
    <n v="1478.78"/>
    <n v="756.02"/>
    <n v="722.76"/>
    <x v="2"/>
    <n v="0.48875424336277201"/>
    <x v="3"/>
  </r>
  <r>
    <n v="1301"/>
    <x v="709"/>
    <x v="301"/>
    <x v="3"/>
    <x v="4"/>
    <x v="1"/>
    <n v="8"/>
    <n v="290.2"/>
    <n v="0.02"/>
    <n v="2275.17"/>
    <n v="1791.58"/>
    <n v="483.59"/>
    <x v="4"/>
    <n v="0.21255115002395425"/>
    <x v="0"/>
  </r>
  <r>
    <n v="1302"/>
    <x v="478"/>
    <x v="166"/>
    <x v="1"/>
    <x v="1"/>
    <x v="2"/>
    <n v="7"/>
    <n v="26.53"/>
    <n v="0.19"/>
    <n v="150.43"/>
    <n v="76.69"/>
    <n v="73.739999999999995"/>
    <x v="4"/>
    <n v="0.4901947749783952"/>
    <x v="2"/>
  </r>
  <r>
    <n v="1303"/>
    <x v="1213"/>
    <x v="71"/>
    <x v="1"/>
    <x v="1"/>
    <x v="2"/>
    <n v="6"/>
    <n v="361.5"/>
    <n v="0.04"/>
    <n v="2082.2399999999998"/>
    <n v="1137.4100000000001"/>
    <n v="944.83"/>
    <x v="1"/>
    <n v="0.45375653142769334"/>
    <x v="3"/>
  </r>
  <r>
    <n v="1304"/>
    <x v="1214"/>
    <x v="119"/>
    <x v="0"/>
    <x v="0"/>
    <x v="1"/>
    <n v="1"/>
    <n v="459.91"/>
    <n v="0.03"/>
    <n v="446.11"/>
    <n v="275.18"/>
    <n v="170.93"/>
    <x v="3"/>
    <n v="0.38315662056443478"/>
    <x v="3"/>
  </r>
  <r>
    <n v="1305"/>
    <x v="1215"/>
    <x v="179"/>
    <x v="2"/>
    <x v="1"/>
    <x v="1"/>
    <n v="2"/>
    <n v="403.14"/>
    <n v="0.16"/>
    <n v="677.28"/>
    <n v="372.97"/>
    <n v="304.31"/>
    <x v="4"/>
    <n v="0.44931195369714155"/>
    <x v="1"/>
  </r>
  <r>
    <n v="1306"/>
    <x v="1216"/>
    <x v="292"/>
    <x v="1"/>
    <x v="0"/>
    <x v="1"/>
    <n v="1"/>
    <n v="247.38"/>
    <n v="0.12"/>
    <n v="217.69"/>
    <n v="114.13"/>
    <n v="103.56"/>
    <x v="0"/>
    <n v="0.47572235748082137"/>
    <x v="4"/>
  </r>
  <r>
    <n v="1307"/>
    <x v="1217"/>
    <x v="17"/>
    <x v="2"/>
    <x v="0"/>
    <x v="2"/>
    <n v="5"/>
    <n v="457.18"/>
    <n v="0.28000000000000003"/>
    <n v="1645.85"/>
    <n v="850.99"/>
    <n v="794.86"/>
    <x v="1"/>
    <n v="0.48294802077953647"/>
    <x v="2"/>
  </r>
  <r>
    <n v="1308"/>
    <x v="1218"/>
    <x v="339"/>
    <x v="0"/>
    <x v="4"/>
    <x v="1"/>
    <n v="7"/>
    <n v="337.09"/>
    <n v="0.3"/>
    <n v="1651.74"/>
    <n v="1214.6400000000001"/>
    <n v="437.1"/>
    <x v="4"/>
    <n v="0.26463002651749068"/>
    <x v="4"/>
  </r>
  <r>
    <n v="1309"/>
    <x v="1219"/>
    <x v="358"/>
    <x v="0"/>
    <x v="4"/>
    <x v="0"/>
    <n v="6"/>
    <n v="193.04"/>
    <n v="0.09"/>
    <n v="1054"/>
    <n v="645.9"/>
    <n v="408.1"/>
    <x v="2"/>
    <n v="0.38719165085388996"/>
    <x v="1"/>
  </r>
  <r>
    <n v="1310"/>
    <x v="1220"/>
    <x v="39"/>
    <x v="3"/>
    <x v="2"/>
    <x v="0"/>
    <n v="9"/>
    <n v="211.26"/>
    <n v="0.01"/>
    <n v="1882.33"/>
    <n v="1491.6"/>
    <n v="390.73"/>
    <x v="2"/>
    <n v="0.20757784235495372"/>
    <x v="4"/>
  </r>
  <r>
    <n v="1311"/>
    <x v="1221"/>
    <x v="229"/>
    <x v="3"/>
    <x v="1"/>
    <x v="0"/>
    <n v="7"/>
    <n v="474.4"/>
    <n v="0.27"/>
    <n v="2424.1799999999998"/>
    <n v="1736.21"/>
    <n v="687.97"/>
    <x v="3"/>
    <n v="0.28379493271951756"/>
    <x v="6"/>
  </r>
  <r>
    <n v="1312"/>
    <x v="1222"/>
    <x v="65"/>
    <x v="1"/>
    <x v="2"/>
    <x v="2"/>
    <n v="6"/>
    <n v="494.35"/>
    <n v="0.19"/>
    <n v="2402.54"/>
    <n v="1455.43"/>
    <n v="947.11"/>
    <x v="0"/>
    <n v="0.39421195901004769"/>
    <x v="4"/>
  </r>
  <r>
    <n v="1313"/>
    <x v="1223"/>
    <x v="337"/>
    <x v="0"/>
    <x v="0"/>
    <x v="1"/>
    <n v="6"/>
    <n v="387.18"/>
    <n v="0.08"/>
    <n v="2137.23"/>
    <n v="1175.3399999999999"/>
    <n v="961.89"/>
    <x v="1"/>
    <n v="0.45006386771662382"/>
    <x v="4"/>
  </r>
  <r>
    <n v="1314"/>
    <x v="1224"/>
    <x v="11"/>
    <x v="2"/>
    <x v="0"/>
    <x v="2"/>
    <n v="8"/>
    <n v="499.06"/>
    <n v="0.19"/>
    <n v="3233.91"/>
    <n v="2108.25"/>
    <n v="1125.6600000000001"/>
    <x v="4"/>
    <n v="0.34808018776032734"/>
    <x v="4"/>
  </r>
  <r>
    <n v="1315"/>
    <x v="1225"/>
    <x v="193"/>
    <x v="2"/>
    <x v="4"/>
    <x v="1"/>
    <n v="10"/>
    <n v="211.81"/>
    <n v="0.03"/>
    <n v="2054.56"/>
    <n v="1039.3599999999999"/>
    <n v="1015.2"/>
    <x v="2"/>
    <n v="0.49412039560781873"/>
    <x v="4"/>
  </r>
  <r>
    <n v="1316"/>
    <x v="970"/>
    <x v="255"/>
    <x v="3"/>
    <x v="4"/>
    <x v="1"/>
    <n v="4"/>
    <n v="439.29"/>
    <n v="0.27"/>
    <n v="1282.73"/>
    <n v="829.07"/>
    <n v="453.66"/>
    <x v="3"/>
    <n v="0.3536675683892947"/>
    <x v="3"/>
  </r>
  <r>
    <n v="1317"/>
    <x v="1226"/>
    <x v="305"/>
    <x v="2"/>
    <x v="1"/>
    <x v="0"/>
    <n v="3"/>
    <n v="185.94"/>
    <n v="0.19"/>
    <n v="451.83"/>
    <n v="310.56"/>
    <n v="141.27000000000001"/>
    <x v="2"/>
    <n v="0.31266184184317114"/>
    <x v="0"/>
  </r>
  <r>
    <n v="1318"/>
    <x v="1227"/>
    <x v="238"/>
    <x v="0"/>
    <x v="1"/>
    <x v="1"/>
    <n v="5"/>
    <n v="303"/>
    <n v="0.17"/>
    <n v="1257.45"/>
    <n v="807.9"/>
    <n v="449.55"/>
    <x v="1"/>
    <n v="0.35750924490039365"/>
    <x v="2"/>
  </r>
  <r>
    <n v="1319"/>
    <x v="1228"/>
    <x v="231"/>
    <x v="1"/>
    <x v="0"/>
    <x v="1"/>
    <n v="3"/>
    <n v="248.14"/>
    <n v="0.25"/>
    <n v="558.30999999999995"/>
    <n v="332.47"/>
    <n v="225.84"/>
    <x v="4"/>
    <n v="0.40450645698626214"/>
    <x v="1"/>
  </r>
  <r>
    <n v="1320"/>
    <x v="1229"/>
    <x v="205"/>
    <x v="2"/>
    <x v="2"/>
    <x v="1"/>
    <n v="6"/>
    <n v="73.56"/>
    <n v="0.3"/>
    <n v="308.95"/>
    <n v="242.66"/>
    <n v="66.290000000000006"/>
    <x v="2"/>
    <n v="0.21456546366726009"/>
    <x v="5"/>
  </r>
  <r>
    <n v="1321"/>
    <x v="1230"/>
    <x v="35"/>
    <x v="1"/>
    <x v="0"/>
    <x v="1"/>
    <n v="9"/>
    <n v="44.9"/>
    <n v="0.23"/>
    <n v="311.16000000000003"/>
    <n v="211.76"/>
    <n v="99.4"/>
    <x v="2"/>
    <n v="0.31944980074559709"/>
    <x v="6"/>
  </r>
  <r>
    <n v="1322"/>
    <x v="1231"/>
    <x v="214"/>
    <x v="0"/>
    <x v="2"/>
    <x v="0"/>
    <n v="10"/>
    <n v="242.26"/>
    <n v="0.01"/>
    <n v="2398.37"/>
    <n v="1778.02"/>
    <n v="620.35"/>
    <x v="2"/>
    <n v="0.25865483640972831"/>
    <x v="6"/>
  </r>
  <r>
    <n v="1323"/>
    <x v="1232"/>
    <x v="111"/>
    <x v="2"/>
    <x v="0"/>
    <x v="0"/>
    <n v="8"/>
    <n v="12.47"/>
    <n v="0.27"/>
    <n v="72.819999999999993"/>
    <n v="56.95"/>
    <n v="15.87"/>
    <x v="2"/>
    <n v="0.21793463334248833"/>
    <x v="1"/>
  </r>
  <r>
    <n v="1324"/>
    <x v="1233"/>
    <x v="272"/>
    <x v="2"/>
    <x v="3"/>
    <x v="2"/>
    <n v="4"/>
    <n v="472.74"/>
    <n v="0.26"/>
    <n v="1399.31"/>
    <n v="853.35"/>
    <n v="545.96"/>
    <x v="1"/>
    <n v="0.39016372354946371"/>
    <x v="2"/>
  </r>
  <r>
    <n v="1325"/>
    <x v="1234"/>
    <x v="54"/>
    <x v="3"/>
    <x v="3"/>
    <x v="2"/>
    <n v="9"/>
    <n v="245.41"/>
    <n v="0.25"/>
    <n v="1656.52"/>
    <n v="1216.55"/>
    <n v="439.97"/>
    <x v="0"/>
    <n v="0.26559896650810133"/>
    <x v="4"/>
  </r>
  <r>
    <n v="1326"/>
    <x v="433"/>
    <x v="100"/>
    <x v="3"/>
    <x v="2"/>
    <x v="0"/>
    <n v="8"/>
    <n v="268.69"/>
    <n v="0.17"/>
    <n v="1784.1"/>
    <n v="1193.1199999999999"/>
    <n v="590.98"/>
    <x v="1"/>
    <n v="0.33124824841656858"/>
    <x v="4"/>
  </r>
  <r>
    <n v="1327"/>
    <x v="1235"/>
    <x v="165"/>
    <x v="0"/>
    <x v="4"/>
    <x v="0"/>
    <n v="7"/>
    <n v="285.92"/>
    <n v="0.15"/>
    <n v="1701.22"/>
    <n v="900.42"/>
    <n v="800.8"/>
    <x v="0"/>
    <n v="0.47072101197963812"/>
    <x v="1"/>
  </r>
  <r>
    <n v="1328"/>
    <x v="1236"/>
    <x v="28"/>
    <x v="0"/>
    <x v="3"/>
    <x v="2"/>
    <n v="2"/>
    <n v="424.56"/>
    <n v="0.24"/>
    <n v="645.33000000000004"/>
    <n v="348.26"/>
    <n v="297.07"/>
    <x v="4"/>
    <n v="0.46033812158120646"/>
    <x v="1"/>
  </r>
  <r>
    <n v="1329"/>
    <x v="1237"/>
    <x v="77"/>
    <x v="0"/>
    <x v="2"/>
    <x v="2"/>
    <n v="5"/>
    <n v="312.55"/>
    <n v="0.18"/>
    <n v="1281.46"/>
    <n v="966.89"/>
    <n v="314.57"/>
    <x v="1"/>
    <n v="0.24547781436798649"/>
    <x v="3"/>
  </r>
  <r>
    <n v="1330"/>
    <x v="1238"/>
    <x v="215"/>
    <x v="0"/>
    <x v="3"/>
    <x v="1"/>
    <n v="2"/>
    <n v="407.45"/>
    <n v="0.2"/>
    <n v="651.91999999999996"/>
    <n v="458.58"/>
    <n v="193.34"/>
    <x v="3"/>
    <n v="0.29657013130445453"/>
    <x v="3"/>
  </r>
  <r>
    <n v="1331"/>
    <x v="1239"/>
    <x v="337"/>
    <x v="2"/>
    <x v="4"/>
    <x v="2"/>
    <n v="10"/>
    <n v="313.23"/>
    <n v="7.0000000000000007E-2"/>
    <n v="2913.04"/>
    <n v="1753.44"/>
    <n v="1159.5999999999999"/>
    <x v="0"/>
    <n v="0.39807211710103529"/>
    <x v="4"/>
  </r>
  <r>
    <n v="1332"/>
    <x v="1240"/>
    <x v="18"/>
    <x v="3"/>
    <x v="3"/>
    <x v="0"/>
    <n v="4"/>
    <n v="366.86"/>
    <n v="0.19"/>
    <n v="1188.6300000000001"/>
    <n v="642.04"/>
    <n v="546.59"/>
    <x v="1"/>
    <n v="0.4598487334157812"/>
    <x v="4"/>
  </r>
  <r>
    <n v="1333"/>
    <x v="1241"/>
    <x v="156"/>
    <x v="2"/>
    <x v="3"/>
    <x v="0"/>
    <n v="3"/>
    <n v="279.92"/>
    <n v="0.14000000000000001"/>
    <n v="722.19"/>
    <n v="476.3"/>
    <n v="245.89"/>
    <x v="1"/>
    <n v="0.34047826749193422"/>
    <x v="0"/>
  </r>
  <r>
    <n v="1334"/>
    <x v="1242"/>
    <x v="139"/>
    <x v="3"/>
    <x v="3"/>
    <x v="0"/>
    <n v="10"/>
    <n v="60.55"/>
    <n v="0.21"/>
    <n v="478.35"/>
    <n v="312.70999999999998"/>
    <n v="165.64"/>
    <x v="3"/>
    <n v="0.34627364900177687"/>
    <x v="0"/>
  </r>
  <r>
    <n v="1335"/>
    <x v="565"/>
    <x v="119"/>
    <x v="0"/>
    <x v="2"/>
    <x v="1"/>
    <n v="4"/>
    <n v="237.76"/>
    <n v="0.19"/>
    <n v="770.34"/>
    <n v="385.55"/>
    <n v="384.79"/>
    <x v="2"/>
    <n v="0.49950671132227331"/>
    <x v="3"/>
  </r>
  <r>
    <n v="1336"/>
    <x v="1243"/>
    <x v="352"/>
    <x v="1"/>
    <x v="1"/>
    <x v="0"/>
    <n v="4"/>
    <n v="10.61"/>
    <n v="0.02"/>
    <n v="41.59"/>
    <n v="32.729999999999997"/>
    <n v="8.86"/>
    <x v="1"/>
    <n v="0.21303197884106753"/>
    <x v="1"/>
  </r>
  <r>
    <n v="1337"/>
    <x v="1244"/>
    <x v="81"/>
    <x v="3"/>
    <x v="3"/>
    <x v="1"/>
    <n v="2"/>
    <n v="301.52999999999997"/>
    <n v="0.25"/>
    <n v="452.29"/>
    <n v="273.85000000000002"/>
    <n v="178.44"/>
    <x v="0"/>
    <n v="0.39452563620685843"/>
    <x v="6"/>
  </r>
  <r>
    <n v="1338"/>
    <x v="1245"/>
    <x v="188"/>
    <x v="0"/>
    <x v="0"/>
    <x v="0"/>
    <n v="9"/>
    <n v="115.54"/>
    <n v="0.3"/>
    <n v="727.9"/>
    <n v="484.73"/>
    <n v="243.17"/>
    <x v="1"/>
    <n v="0.33407061409534278"/>
    <x v="3"/>
  </r>
  <r>
    <n v="1339"/>
    <x v="1246"/>
    <x v="62"/>
    <x v="1"/>
    <x v="0"/>
    <x v="2"/>
    <n v="3"/>
    <n v="493.12"/>
    <n v="0.19"/>
    <n v="1198.28"/>
    <n v="774"/>
    <n v="424.28"/>
    <x v="4"/>
    <n v="0.35407417298127314"/>
    <x v="1"/>
  </r>
  <r>
    <n v="1340"/>
    <x v="1247"/>
    <x v="50"/>
    <x v="3"/>
    <x v="2"/>
    <x v="2"/>
    <n v="1"/>
    <n v="19.96"/>
    <n v="0.2"/>
    <n v="15.97"/>
    <n v="10.75"/>
    <n v="5.22"/>
    <x v="1"/>
    <n v="0.32686286787726987"/>
    <x v="4"/>
  </r>
  <r>
    <n v="1341"/>
    <x v="1248"/>
    <x v="180"/>
    <x v="1"/>
    <x v="2"/>
    <x v="0"/>
    <n v="4"/>
    <n v="350.58"/>
    <n v="0.16"/>
    <n v="1177.95"/>
    <n v="744.03"/>
    <n v="433.92"/>
    <x v="3"/>
    <n v="0.36836877626384823"/>
    <x v="5"/>
  </r>
  <r>
    <n v="1342"/>
    <x v="1249"/>
    <x v="64"/>
    <x v="3"/>
    <x v="3"/>
    <x v="1"/>
    <n v="10"/>
    <n v="33.72"/>
    <n v="0.03"/>
    <n v="327.08"/>
    <n v="181.3"/>
    <n v="145.78"/>
    <x v="4"/>
    <n v="0.44570135746606337"/>
    <x v="0"/>
  </r>
  <r>
    <n v="1343"/>
    <x v="1250"/>
    <x v="295"/>
    <x v="1"/>
    <x v="3"/>
    <x v="0"/>
    <n v="10"/>
    <n v="310.91000000000003"/>
    <n v="0.22"/>
    <n v="2425.1"/>
    <n v="1407.11"/>
    <n v="1017.99"/>
    <x v="2"/>
    <n v="0.41977238052039095"/>
    <x v="5"/>
  </r>
  <r>
    <n v="1344"/>
    <x v="536"/>
    <x v="326"/>
    <x v="0"/>
    <x v="4"/>
    <x v="2"/>
    <n v="5"/>
    <n v="335.37"/>
    <n v="0.24"/>
    <n v="1274.4100000000001"/>
    <n v="932.34"/>
    <n v="342.07"/>
    <x v="0"/>
    <n v="0.26841440352790702"/>
    <x v="1"/>
  </r>
  <r>
    <n v="1345"/>
    <x v="1251"/>
    <x v="130"/>
    <x v="2"/>
    <x v="4"/>
    <x v="0"/>
    <n v="10"/>
    <n v="74"/>
    <n v="0.11"/>
    <n v="658.6"/>
    <n v="360.18"/>
    <n v="298.42"/>
    <x v="1"/>
    <n v="0.4531126632250228"/>
    <x v="0"/>
  </r>
  <r>
    <n v="1346"/>
    <x v="1252"/>
    <x v="319"/>
    <x v="1"/>
    <x v="0"/>
    <x v="0"/>
    <n v="9"/>
    <n v="395.73"/>
    <n v="0.03"/>
    <n v="3454.72"/>
    <n v="1867.26"/>
    <n v="1587.46"/>
    <x v="4"/>
    <n v="0.45950467765839204"/>
    <x v="3"/>
  </r>
  <r>
    <n v="1347"/>
    <x v="928"/>
    <x v="131"/>
    <x v="2"/>
    <x v="1"/>
    <x v="2"/>
    <n v="6"/>
    <n v="96.88"/>
    <n v="0.09"/>
    <n v="528.96"/>
    <n v="419.71"/>
    <n v="109.25"/>
    <x v="0"/>
    <n v="0.20653735632183906"/>
    <x v="6"/>
  </r>
  <r>
    <n v="1348"/>
    <x v="1253"/>
    <x v="356"/>
    <x v="0"/>
    <x v="4"/>
    <x v="0"/>
    <n v="4"/>
    <n v="10.57"/>
    <n v="0.26"/>
    <n v="31.29"/>
    <n v="17.77"/>
    <n v="13.52"/>
    <x v="0"/>
    <n v="0.43208692873122401"/>
    <x v="5"/>
  </r>
  <r>
    <n v="1349"/>
    <x v="1254"/>
    <x v="87"/>
    <x v="3"/>
    <x v="0"/>
    <x v="1"/>
    <n v="10"/>
    <n v="206.2"/>
    <n v="0.26"/>
    <n v="1525.88"/>
    <n v="1023"/>
    <n v="502.88"/>
    <x v="0"/>
    <n v="0.32956720056623062"/>
    <x v="6"/>
  </r>
  <r>
    <n v="1350"/>
    <x v="1255"/>
    <x v="353"/>
    <x v="1"/>
    <x v="3"/>
    <x v="1"/>
    <n v="8"/>
    <n v="174.8"/>
    <n v="0.11"/>
    <n v="1244.58"/>
    <n v="657.64"/>
    <n v="586.94000000000005"/>
    <x v="2"/>
    <n v="0.47159684391521645"/>
    <x v="1"/>
  </r>
  <r>
    <n v="1351"/>
    <x v="1256"/>
    <x v="158"/>
    <x v="3"/>
    <x v="3"/>
    <x v="0"/>
    <n v="6"/>
    <n v="353.52"/>
    <n v="0.12"/>
    <n v="1866.59"/>
    <n v="1099.03"/>
    <n v="767.56"/>
    <x v="1"/>
    <n v="0.41120974611457256"/>
    <x v="1"/>
  </r>
  <r>
    <n v="1352"/>
    <x v="1257"/>
    <x v="203"/>
    <x v="2"/>
    <x v="3"/>
    <x v="0"/>
    <n v="2"/>
    <n v="183.05"/>
    <n v="0"/>
    <n v="366.1"/>
    <n v="196.21"/>
    <n v="169.89"/>
    <x v="3"/>
    <n v="0.46405353728489479"/>
    <x v="5"/>
  </r>
  <r>
    <n v="1353"/>
    <x v="1258"/>
    <x v="223"/>
    <x v="0"/>
    <x v="4"/>
    <x v="0"/>
    <n v="2"/>
    <n v="436.96"/>
    <n v="0.03"/>
    <n v="847.7"/>
    <n v="599.07000000000005"/>
    <n v="248.63"/>
    <x v="4"/>
    <n v="0.29329951633832724"/>
    <x v="3"/>
  </r>
  <r>
    <n v="1354"/>
    <x v="1259"/>
    <x v="156"/>
    <x v="1"/>
    <x v="1"/>
    <x v="2"/>
    <n v="6"/>
    <n v="214.94"/>
    <n v="0.3"/>
    <n v="902.75"/>
    <n v="451.95"/>
    <n v="450.8"/>
    <x v="0"/>
    <n v="0.49936305732484076"/>
    <x v="0"/>
  </r>
  <r>
    <n v="1355"/>
    <x v="1260"/>
    <x v="9"/>
    <x v="3"/>
    <x v="0"/>
    <x v="0"/>
    <n v="7"/>
    <n v="466"/>
    <n v="0.14000000000000001"/>
    <n v="2805.32"/>
    <n v="1866.48"/>
    <n v="938.84"/>
    <x v="3"/>
    <n v="0.33466413813753865"/>
    <x v="5"/>
  </r>
  <r>
    <n v="1356"/>
    <x v="1261"/>
    <x v="293"/>
    <x v="1"/>
    <x v="4"/>
    <x v="1"/>
    <n v="5"/>
    <n v="273.31"/>
    <n v="0.12"/>
    <n v="1202.56"/>
    <n v="879.77"/>
    <n v="322.79000000000002"/>
    <x v="0"/>
    <n v="0.26841903938265038"/>
    <x v="4"/>
  </r>
  <r>
    <n v="1357"/>
    <x v="1262"/>
    <x v="254"/>
    <x v="0"/>
    <x v="0"/>
    <x v="1"/>
    <n v="9"/>
    <n v="466.83"/>
    <n v="0.15"/>
    <n v="3571.25"/>
    <n v="2625.16"/>
    <n v="946.09"/>
    <x v="4"/>
    <n v="0.26491844592229613"/>
    <x v="2"/>
  </r>
  <r>
    <n v="1358"/>
    <x v="1263"/>
    <x v="201"/>
    <x v="2"/>
    <x v="3"/>
    <x v="1"/>
    <n v="5"/>
    <n v="290.86"/>
    <n v="0.01"/>
    <n v="1439.76"/>
    <n v="1006.42"/>
    <n v="433.34"/>
    <x v="2"/>
    <n v="0.30098071900872364"/>
    <x v="0"/>
  </r>
  <r>
    <n v="1359"/>
    <x v="1264"/>
    <x v="339"/>
    <x v="1"/>
    <x v="4"/>
    <x v="1"/>
    <n v="10"/>
    <n v="394.46"/>
    <n v="0.21"/>
    <n v="3116.23"/>
    <n v="1892.32"/>
    <n v="1223.9100000000001"/>
    <x v="1"/>
    <n v="0.39275342320688783"/>
    <x v="4"/>
  </r>
  <r>
    <n v="1360"/>
    <x v="318"/>
    <x v="184"/>
    <x v="0"/>
    <x v="4"/>
    <x v="1"/>
    <n v="5"/>
    <n v="239.82"/>
    <n v="0.15"/>
    <n v="1019.23"/>
    <n v="626.85"/>
    <n v="392.38"/>
    <x v="0"/>
    <n v="0.3849768943221844"/>
    <x v="2"/>
  </r>
  <r>
    <n v="1361"/>
    <x v="1265"/>
    <x v="275"/>
    <x v="2"/>
    <x v="3"/>
    <x v="2"/>
    <n v="9"/>
    <n v="440.1"/>
    <n v="0.19"/>
    <n v="3208.33"/>
    <n v="2134.3000000000002"/>
    <n v="1074.03"/>
    <x v="0"/>
    <n v="0.33476294520825478"/>
    <x v="0"/>
  </r>
  <r>
    <n v="1362"/>
    <x v="1266"/>
    <x v="264"/>
    <x v="3"/>
    <x v="3"/>
    <x v="2"/>
    <n v="2"/>
    <n v="409.91"/>
    <n v="0.14000000000000001"/>
    <n v="705.05"/>
    <n v="377.13"/>
    <n v="327.92"/>
    <x v="2"/>
    <n v="0.46510176583221052"/>
    <x v="2"/>
  </r>
  <r>
    <n v="1363"/>
    <x v="1267"/>
    <x v="352"/>
    <x v="1"/>
    <x v="4"/>
    <x v="1"/>
    <n v="9"/>
    <n v="276.82"/>
    <n v="0.05"/>
    <n v="2366.81"/>
    <n v="1851.35"/>
    <n v="515.46"/>
    <x v="3"/>
    <n v="0.21778681009459994"/>
    <x v="1"/>
  </r>
  <r>
    <n v="1364"/>
    <x v="1268"/>
    <x v="73"/>
    <x v="3"/>
    <x v="3"/>
    <x v="1"/>
    <n v="2"/>
    <n v="226.01"/>
    <n v="0.06"/>
    <n v="424.9"/>
    <n v="319.07"/>
    <n v="105.83"/>
    <x v="4"/>
    <n v="0.24907036949870559"/>
    <x v="4"/>
  </r>
  <r>
    <n v="1365"/>
    <x v="1269"/>
    <x v="105"/>
    <x v="3"/>
    <x v="3"/>
    <x v="1"/>
    <n v="4"/>
    <n v="349.32"/>
    <n v="0.27"/>
    <n v="1020.01"/>
    <n v="588.54999999999995"/>
    <n v="431.46"/>
    <x v="2"/>
    <n v="0.42299585298183351"/>
    <x v="5"/>
  </r>
  <r>
    <n v="1366"/>
    <x v="1270"/>
    <x v="166"/>
    <x v="3"/>
    <x v="3"/>
    <x v="0"/>
    <n v="8"/>
    <n v="413.23"/>
    <n v="0.16"/>
    <n v="2776.91"/>
    <n v="1582.53"/>
    <n v="1194.3800000000001"/>
    <x v="0"/>
    <n v="0.43011116672848604"/>
    <x v="2"/>
  </r>
  <r>
    <n v="1367"/>
    <x v="1271"/>
    <x v="56"/>
    <x v="0"/>
    <x v="3"/>
    <x v="0"/>
    <n v="7"/>
    <n v="436.82"/>
    <n v="0.27"/>
    <n v="2232.15"/>
    <n v="1610.69"/>
    <n v="621.46"/>
    <x v="3"/>
    <n v="0.27841318907779494"/>
    <x v="2"/>
  </r>
  <r>
    <n v="1368"/>
    <x v="1099"/>
    <x v="98"/>
    <x v="1"/>
    <x v="3"/>
    <x v="2"/>
    <n v="7"/>
    <n v="403.22"/>
    <n v="0.14000000000000001"/>
    <n v="2427.38"/>
    <n v="1352.27"/>
    <n v="1075.1099999999999"/>
    <x v="4"/>
    <n v="0.44290963919946602"/>
    <x v="0"/>
  </r>
  <r>
    <n v="1369"/>
    <x v="908"/>
    <x v="113"/>
    <x v="2"/>
    <x v="3"/>
    <x v="2"/>
    <n v="9"/>
    <n v="409.36"/>
    <n v="0.26"/>
    <n v="2726.34"/>
    <n v="1368.25"/>
    <n v="1358.09"/>
    <x v="1"/>
    <n v="0.49813669608339378"/>
    <x v="1"/>
  </r>
  <r>
    <n v="1370"/>
    <x v="1272"/>
    <x v="258"/>
    <x v="1"/>
    <x v="3"/>
    <x v="1"/>
    <n v="4"/>
    <n v="428.29"/>
    <n v="0.17"/>
    <n v="1421.92"/>
    <n v="980.22"/>
    <n v="441.7"/>
    <x v="3"/>
    <n v="0.31063632271857766"/>
    <x v="0"/>
  </r>
  <r>
    <n v="1371"/>
    <x v="1273"/>
    <x v="351"/>
    <x v="3"/>
    <x v="1"/>
    <x v="2"/>
    <n v="10"/>
    <n v="240.92"/>
    <n v="0.14000000000000001"/>
    <n v="2071.91"/>
    <n v="1656.21"/>
    <n v="415.7"/>
    <x v="1"/>
    <n v="0.20063612801714362"/>
    <x v="2"/>
  </r>
  <r>
    <n v="1372"/>
    <x v="1274"/>
    <x v="218"/>
    <x v="2"/>
    <x v="3"/>
    <x v="1"/>
    <n v="6"/>
    <n v="432.43"/>
    <n v="0.22"/>
    <n v="2023.77"/>
    <n v="1052.76"/>
    <n v="971.01"/>
    <x v="2"/>
    <n v="0.47980254673208911"/>
    <x v="4"/>
  </r>
  <r>
    <n v="1373"/>
    <x v="1275"/>
    <x v="290"/>
    <x v="2"/>
    <x v="4"/>
    <x v="0"/>
    <n v="2"/>
    <n v="370.82"/>
    <n v="0.15"/>
    <n v="630.39"/>
    <n v="476.26"/>
    <n v="154.13"/>
    <x v="0"/>
    <n v="0.24449943685654912"/>
    <x v="1"/>
  </r>
  <r>
    <n v="1374"/>
    <x v="175"/>
    <x v="147"/>
    <x v="0"/>
    <x v="3"/>
    <x v="1"/>
    <n v="4"/>
    <n v="254.02"/>
    <n v="0.26"/>
    <n v="751.9"/>
    <n v="444.94"/>
    <n v="306.95999999999998"/>
    <x v="1"/>
    <n v="0.40824577736401113"/>
    <x v="6"/>
  </r>
  <r>
    <n v="1375"/>
    <x v="1276"/>
    <x v="297"/>
    <x v="0"/>
    <x v="3"/>
    <x v="0"/>
    <n v="3"/>
    <n v="466.17"/>
    <n v="0.02"/>
    <n v="1370.54"/>
    <n v="948.35"/>
    <n v="422.19"/>
    <x v="4"/>
    <n v="0.30804646343776904"/>
    <x v="4"/>
  </r>
  <r>
    <n v="1376"/>
    <x v="1277"/>
    <x v="99"/>
    <x v="1"/>
    <x v="3"/>
    <x v="1"/>
    <n v="5"/>
    <n v="235.48"/>
    <n v="0.11"/>
    <n v="1047.8900000000001"/>
    <n v="825.59"/>
    <n v="222.3"/>
    <x v="4"/>
    <n v="0.21214058727538196"/>
    <x v="4"/>
  </r>
  <r>
    <n v="1377"/>
    <x v="1278"/>
    <x v="165"/>
    <x v="3"/>
    <x v="3"/>
    <x v="0"/>
    <n v="7"/>
    <n v="208.66"/>
    <n v="0.2"/>
    <n v="1168.5"/>
    <n v="844.96"/>
    <n v="323.54000000000002"/>
    <x v="0"/>
    <n v="0.27688489516474113"/>
    <x v="1"/>
  </r>
  <r>
    <n v="1378"/>
    <x v="1279"/>
    <x v="140"/>
    <x v="2"/>
    <x v="3"/>
    <x v="1"/>
    <n v="6"/>
    <n v="435.47"/>
    <n v="0.14000000000000001"/>
    <n v="2247.0300000000002"/>
    <n v="1252.75"/>
    <n v="994.28"/>
    <x v="2"/>
    <n v="0.44248630414369183"/>
    <x v="3"/>
  </r>
  <r>
    <n v="1379"/>
    <x v="1280"/>
    <x v="317"/>
    <x v="0"/>
    <x v="2"/>
    <x v="2"/>
    <n v="5"/>
    <n v="243.69"/>
    <n v="0.12"/>
    <n v="1072.24"/>
    <n v="592.75"/>
    <n v="479.49"/>
    <x v="2"/>
    <n v="0.44718533164216967"/>
    <x v="2"/>
  </r>
  <r>
    <n v="1380"/>
    <x v="1281"/>
    <x v="89"/>
    <x v="0"/>
    <x v="4"/>
    <x v="0"/>
    <n v="2"/>
    <n v="317.83"/>
    <n v="7.0000000000000007E-2"/>
    <n v="591.16"/>
    <n v="332.09"/>
    <n v="259.07"/>
    <x v="3"/>
    <n v="0.43824007037011975"/>
    <x v="0"/>
  </r>
  <r>
    <n v="1381"/>
    <x v="1282"/>
    <x v="104"/>
    <x v="3"/>
    <x v="3"/>
    <x v="0"/>
    <n v="5"/>
    <n v="330.18"/>
    <n v="0.01"/>
    <n v="1634.39"/>
    <n v="1091.93"/>
    <n v="542.46"/>
    <x v="4"/>
    <n v="0.33190364600860262"/>
    <x v="5"/>
  </r>
  <r>
    <n v="1382"/>
    <x v="1283"/>
    <x v="154"/>
    <x v="1"/>
    <x v="1"/>
    <x v="0"/>
    <n v="5"/>
    <n v="432.8"/>
    <n v="0.16"/>
    <n v="1817.76"/>
    <n v="1414.49"/>
    <n v="403.27"/>
    <x v="0"/>
    <n v="0.22184996919285274"/>
    <x v="3"/>
  </r>
  <r>
    <n v="1383"/>
    <x v="1284"/>
    <x v="92"/>
    <x v="2"/>
    <x v="4"/>
    <x v="1"/>
    <n v="3"/>
    <n v="242.71"/>
    <n v="0.24"/>
    <n v="553.38"/>
    <n v="281.33999999999997"/>
    <n v="272.04000000000002"/>
    <x v="4"/>
    <n v="0.49159709422096937"/>
    <x v="2"/>
  </r>
  <r>
    <n v="1384"/>
    <x v="586"/>
    <x v="96"/>
    <x v="0"/>
    <x v="1"/>
    <x v="0"/>
    <n v="3"/>
    <n v="40.11"/>
    <n v="0.12"/>
    <n v="105.89"/>
    <n v="79.67"/>
    <n v="26.22"/>
    <x v="3"/>
    <n v="0.2476154499952781"/>
    <x v="0"/>
  </r>
  <r>
    <n v="1385"/>
    <x v="1285"/>
    <x v="69"/>
    <x v="3"/>
    <x v="0"/>
    <x v="0"/>
    <n v="5"/>
    <n v="457.28"/>
    <n v="0.13"/>
    <n v="1989.17"/>
    <n v="1528.77"/>
    <n v="460.4"/>
    <x v="3"/>
    <n v="0.231453319726318"/>
    <x v="6"/>
  </r>
  <r>
    <n v="1386"/>
    <x v="1286"/>
    <x v="106"/>
    <x v="2"/>
    <x v="4"/>
    <x v="1"/>
    <n v="7"/>
    <n v="465.83"/>
    <n v="0.08"/>
    <n v="2999.95"/>
    <n v="1829.89"/>
    <n v="1170.06"/>
    <x v="0"/>
    <n v="0.39002650044167403"/>
    <x v="0"/>
  </r>
  <r>
    <n v="1387"/>
    <x v="1287"/>
    <x v="106"/>
    <x v="0"/>
    <x v="1"/>
    <x v="2"/>
    <n v="7"/>
    <n v="84.81"/>
    <n v="0.15"/>
    <n v="504.62"/>
    <n v="367.8"/>
    <n v="136.82"/>
    <x v="2"/>
    <n v="0.27113471523126309"/>
    <x v="0"/>
  </r>
  <r>
    <n v="1388"/>
    <x v="1288"/>
    <x v="16"/>
    <x v="0"/>
    <x v="4"/>
    <x v="0"/>
    <n v="7"/>
    <n v="174.87"/>
    <n v="0.1"/>
    <n v="1101.68"/>
    <n v="788.23"/>
    <n v="313.45"/>
    <x v="2"/>
    <n v="0.28452000580930942"/>
    <x v="6"/>
  </r>
  <r>
    <n v="1389"/>
    <x v="946"/>
    <x v="185"/>
    <x v="1"/>
    <x v="3"/>
    <x v="0"/>
    <n v="6"/>
    <n v="328.79"/>
    <n v="0.12"/>
    <n v="1736.01"/>
    <n v="1301.03"/>
    <n v="434.98"/>
    <x v="2"/>
    <n v="0.25056307279335949"/>
    <x v="3"/>
  </r>
  <r>
    <n v="1390"/>
    <x v="1289"/>
    <x v="65"/>
    <x v="0"/>
    <x v="4"/>
    <x v="0"/>
    <n v="3"/>
    <n v="370.73"/>
    <n v="0.1"/>
    <n v="1000.97"/>
    <n v="739.72"/>
    <n v="261.25"/>
    <x v="3"/>
    <n v="0.26099683307192023"/>
    <x v="4"/>
  </r>
  <r>
    <n v="1391"/>
    <x v="1290"/>
    <x v="135"/>
    <x v="0"/>
    <x v="3"/>
    <x v="2"/>
    <n v="5"/>
    <n v="356.95"/>
    <n v="0.04"/>
    <n v="1713.36"/>
    <n v="1301.3800000000001"/>
    <n v="411.98"/>
    <x v="4"/>
    <n v="0.24045151048232716"/>
    <x v="0"/>
  </r>
  <r>
    <n v="1392"/>
    <x v="1291"/>
    <x v="78"/>
    <x v="3"/>
    <x v="4"/>
    <x v="0"/>
    <n v="6"/>
    <n v="402.24"/>
    <n v="0.01"/>
    <n v="2389.31"/>
    <n v="1473.74"/>
    <n v="915.57"/>
    <x v="1"/>
    <n v="0.38319431132837517"/>
    <x v="5"/>
  </r>
  <r>
    <n v="1393"/>
    <x v="1292"/>
    <x v="319"/>
    <x v="0"/>
    <x v="2"/>
    <x v="1"/>
    <n v="1"/>
    <n v="22.25"/>
    <n v="0.19"/>
    <n v="18.02"/>
    <n v="14.11"/>
    <n v="3.91"/>
    <x v="3"/>
    <n v="0.21698113207547171"/>
    <x v="3"/>
  </r>
  <r>
    <n v="1394"/>
    <x v="1293"/>
    <x v="74"/>
    <x v="2"/>
    <x v="3"/>
    <x v="2"/>
    <n v="3"/>
    <n v="82.08"/>
    <n v="0.22"/>
    <n v="192.07"/>
    <n v="105.01"/>
    <n v="87.06"/>
    <x v="4"/>
    <n v="0.45327224449419484"/>
    <x v="3"/>
  </r>
  <r>
    <n v="1395"/>
    <x v="1294"/>
    <x v="98"/>
    <x v="3"/>
    <x v="0"/>
    <x v="2"/>
    <n v="4"/>
    <n v="88.82"/>
    <n v="0.12"/>
    <n v="312.64999999999998"/>
    <n v="178.06"/>
    <n v="134.59"/>
    <x v="1"/>
    <n v="0.43048136894290745"/>
    <x v="0"/>
  </r>
  <r>
    <n v="1396"/>
    <x v="1295"/>
    <x v="244"/>
    <x v="2"/>
    <x v="4"/>
    <x v="0"/>
    <n v="4"/>
    <n v="255.37"/>
    <n v="0.14000000000000001"/>
    <n v="878.47"/>
    <n v="688.98"/>
    <n v="189.49"/>
    <x v="2"/>
    <n v="0.21570457727640102"/>
    <x v="1"/>
  </r>
  <r>
    <n v="1397"/>
    <x v="1071"/>
    <x v="339"/>
    <x v="3"/>
    <x v="3"/>
    <x v="2"/>
    <n v="1"/>
    <n v="172.87"/>
    <n v="7.0000000000000007E-2"/>
    <n v="160.77000000000001"/>
    <n v="102.28"/>
    <n v="58.49"/>
    <x v="2"/>
    <n v="0.36381165640355789"/>
    <x v="4"/>
  </r>
  <r>
    <n v="1398"/>
    <x v="1296"/>
    <x v="170"/>
    <x v="3"/>
    <x v="3"/>
    <x v="2"/>
    <n v="8"/>
    <n v="371.47"/>
    <n v="0.14000000000000001"/>
    <n v="2555.71"/>
    <n v="1921.02"/>
    <n v="634.69000000000005"/>
    <x v="2"/>
    <n v="0.24834194803009732"/>
    <x v="3"/>
  </r>
  <r>
    <n v="1399"/>
    <x v="1297"/>
    <x v="16"/>
    <x v="2"/>
    <x v="0"/>
    <x v="2"/>
    <n v="4"/>
    <n v="347.93"/>
    <n v="0.22"/>
    <n v="1085.54"/>
    <n v="787.83"/>
    <n v="297.70999999999998"/>
    <x v="0"/>
    <n v="0.27425060338633306"/>
    <x v="6"/>
  </r>
  <r>
    <n v="1400"/>
    <x v="1298"/>
    <x v="91"/>
    <x v="1"/>
    <x v="0"/>
    <x v="0"/>
    <n v="8"/>
    <n v="78.34"/>
    <n v="0.11"/>
    <n v="557.78"/>
    <n v="417.02"/>
    <n v="140.76"/>
    <x v="1"/>
    <n v="0.25235756032844492"/>
    <x v="3"/>
  </r>
  <r>
    <n v="1401"/>
    <x v="1299"/>
    <x v="318"/>
    <x v="1"/>
    <x v="4"/>
    <x v="2"/>
    <n v="2"/>
    <n v="70.72"/>
    <n v="0.03"/>
    <n v="137.19999999999999"/>
    <n v="79.260000000000005"/>
    <n v="57.94"/>
    <x v="2"/>
    <n v="0.42230320699708457"/>
    <x v="1"/>
  </r>
  <r>
    <n v="1402"/>
    <x v="1300"/>
    <x v="30"/>
    <x v="0"/>
    <x v="0"/>
    <x v="0"/>
    <n v="7"/>
    <n v="346.4"/>
    <n v="0.12"/>
    <n v="2133.8200000000002"/>
    <n v="1140.51"/>
    <n v="993.31"/>
    <x v="1"/>
    <n v="0.46550786851749437"/>
    <x v="1"/>
  </r>
  <r>
    <n v="1403"/>
    <x v="1301"/>
    <x v="124"/>
    <x v="0"/>
    <x v="2"/>
    <x v="0"/>
    <n v="8"/>
    <n v="323.39"/>
    <n v="0.1"/>
    <n v="2328.41"/>
    <n v="1512.45"/>
    <n v="815.96"/>
    <x v="0"/>
    <n v="0.35043656400719808"/>
    <x v="5"/>
  </r>
  <r>
    <n v="1404"/>
    <x v="1302"/>
    <x v="22"/>
    <x v="3"/>
    <x v="2"/>
    <x v="2"/>
    <n v="6"/>
    <n v="411.83"/>
    <n v="0.15"/>
    <n v="2100.33"/>
    <n v="1627.83"/>
    <n v="472.5"/>
    <x v="1"/>
    <n v="0.22496464841239236"/>
    <x v="6"/>
  </r>
  <r>
    <n v="1405"/>
    <x v="1303"/>
    <x v="9"/>
    <x v="2"/>
    <x v="4"/>
    <x v="1"/>
    <n v="3"/>
    <n v="63.67"/>
    <n v="7.0000000000000007E-2"/>
    <n v="177.64"/>
    <n v="104.92"/>
    <n v="72.72"/>
    <x v="2"/>
    <n v="0.40936725962621034"/>
    <x v="5"/>
  </r>
  <r>
    <n v="1406"/>
    <x v="1304"/>
    <x v="274"/>
    <x v="2"/>
    <x v="4"/>
    <x v="1"/>
    <n v="2"/>
    <n v="280.02"/>
    <n v="0.19"/>
    <n v="453.63"/>
    <n v="304.63"/>
    <n v="149"/>
    <x v="2"/>
    <n v="0.32846152150430968"/>
    <x v="0"/>
  </r>
  <r>
    <n v="1407"/>
    <x v="1305"/>
    <x v="203"/>
    <x v="0"/>
    <x v="2"/>
    <x v="1"/>
    <n v="10"/>
    <n v="415.45"/>
    <n v="0.05"/>
    <n v="3946.77"/>
    <n v="3074.13"/>
    <n v="872.64"/>
    <x v="4"/>
    <n v="0.22110231911157732"/>
    <x v="5"/>
  </r>
  <r>
    <n v="1408"/>
    <x v="1306"/>
    <x v="72"/>
    <x v="2"/>
    <x v="1"/>
    <x v="2"/>
    <n v="4"/>
    <n v="20.239999999999998"/>
    <n v="0.06"/>
    <n v="76.099999999999994"/>
    <n v="40.79"/>
    <n v="35.31"/>
    <x v="0"/>
    <n v="0.46399474375821292"/>
    <x v="4"/>
  </r>
  <r>
    <n v="1409"/>
    <x v="1307"/>
    <x v="26"/>
    <x v="2"/>
    <x v="4"/>
    <x v="0"/>
    <n v="4"/>
    <n v="474.64"/>
    <n v="0.14000000000000001"/>
    <n v="1632.76"/>
    <n v="970.06"/>
    <n v="662.7"/>
    <x v="1"/>
    <n v="0.40587716504568955"/>
    <x v="6"/>
  </r>
  <r>
    <n v="1410"/>
    <x v="1308"/>
    <x v="60"/>
    <x v="2"/>
    <x v="0"/>
    <x v="1"/>
    <n v="5"/>
    <n v="30.69"/>
    <n v="0.11"/>
    <n v="136.57"/>
    <n v="102.89"/>
    <n v="33.68"/>
    <x v="3"/>
    <n v="0.24661345829977302"/>
    <x v="2"/>
  </r>
  <r>
    <n v="1411"/>
    <x v="1309"/>
    <x v="176"/>
    <x v="0"/>
    <x v="4"/>
    <x v="1"/>
    <n v="9"/>
    <n v="101.53"/>
    <n v="0.28999999999999998"/>
    <n v="648.78"/>
    <n v="483.81"/>
    <n v="164.97"/>
    <x v="1"/>
    <n v="0.25427725885508184"/>
    <x v="5"/>
  </r>
  <r>
    <n v="1412"/>
    <x v="1310"/>
    <x v="234"/>
    <x v="0"/>
    <x v="0"/>
    <x v="0"/>
    <n v="1"/>
    <n v="372.83"/>
    <n v="0.1"/>
    <n v="335.55"/>
    <n v="266.3"/>
    <n v="69.25"/>
    <x v="4"/>
    <n v="0.20637758903293099"/>
    <x v="6"/>
  </r>
  <r>
    <n v="1413"/>
    <x v="1311"/>
    <x v="226"/>
    <x v="2"/>
    <x v="3"/>
    <x v="2"/>
    <n v="8"/>
    <n v="188.17"/>
    <n v="0.16"/>
    <n v="1264.5"/>
    <n v="933.75"/>
    <n v="330.75"/>
    <x v="4"/>
    <n v="0.26156583629893237"/>
    <x v="5"/>
  </r>
  <r>
    <n v="1414"/>
    <x v="1312"/>
    <x v="9"/>
    <x v="0"/>
    <x v="0"/>
    <x v="1"/>
    <n v="4"/>
    <n v="177.25"/>
    <n v="0.06"/>
    <n v="666.46"/>
    <n v="424.63"/>
    <n v="241.83"/>
    <x v="4"/>
    <n v="0.3628574858206044"/>
    <x v="5"/>
  </r>
  <r>
    <n v="1415"/>
    <x v="1313"/>
    <x v="190"/>
    <x v="3"/>
    <x v="2"/>
    <x v="0"/>
    <n v="10"/>
    <n v="17.84"/>
    <n v="7.0000000000000007E-2"/>
    <n v="165.91"/>
    <n v="108.87"/>
    <n v="57.04"/>
    <x v="0"/>
    <n v="0.34380085588572118"/>
    <x v="2"/>
  </r>
  <r>
    <n v="1416"/>
    <x v="1314"/>
    <x v="106"/>
    <x v="3"/>
    <x v="1"/>
    <x v="0"/>
    <n v="9"/>
    <n v="262"/>
    <n v="0.23"/>
    <n v="1815.66"/>
    <n v="984.71"/>
    <n v="830.95"/>
    <x v="0"/>
    <n v="0.45765727063436989"/>
    <x v="0"/>
  </r>
  <r>
    <n v="1417"/>
    <x v="1315"/>
    <x v="145"/>
    <x v="2"/>
    <x v="4"/>
    <x v="2"/>
    <n v="9"/>
    <n v="33.729999999999997"/>
    <n v="0.16"/>
    <n v="255"/>
    <n v="180.97"/>
    <n v="74.03"/>
    <x v="4"/>
    <n v="0.29031372549019607"/>
    <x v="2"/>
  </r>
  <r>
    <n v="1418"/>
    <x v="1316"/>
    <x v="198"/>
    <x v="2"/>
    <x v="4"/>
    <x v="0"/>
    <n v="9"/>
    <n v="98.25"/>
    <n v="0.28000000000000003"/>
    <n v="636.66"/>
    <n v="347.73"/>
    <n v="288.93"/>
    <x v="4"/>
    <n v="0.45382150598435589"/>
    <x v="5"/>
  </r>
  <r>
    <n v="1419"/>
    <x v="152"/>
    <x v="40"/>
    <x v="1"/>
    <x v="0"/>
    <x v="1"/>
    <n v="10"/>
    <n v="495.79"/>
    <n v="0.25"/>
    <n v="3718.43"/>
    <n v="2803.36"/>
    <n v="915.07"/>
    <x v="0"/>
    <n v="0.24609041988150915"/>
    <x v="5"/>
  </r>
  <r>
    <n v="1420"/>
    <x v="1317"/>
    <x v="216"/>
    <x v="3"/>
    <x v="0"/>
    <x v="1"/>
    <n v="4"/>
    <n v="189.49"/>
    <n v="0.24"/>
    <n v="576.04999999999995"/>
    <n v="457.86"/>
    <n v="118.19"/>
    <x v="0"/>
    <n v="0.20517316205190522"/>
    <x v="4"/>
  </r>
  <r>
    <n v="1421"/>
    <x v="1318"/>
    <x v="303"/>
    <x v="1"/>
    <x v="1"/>
    <x v="1"/>
    <n v="10"/>
    <n v="266.95999999999998"/>
    <n v="0.22"/>
    <n v="2082.29"/>
    <n v="1495.73"/>
    <n v="586.55999999999995"/>
    <x v="4"/>
    <n v="0.28168987028703973"/>
    <x v="6"/>
  </r>
  <r>
    <n v="1422"/>
    <x v="139"/>
    <x v="138"/>
    <x v="2"/>
    <x v="0"/>
    <x v="0"/>
    <n v="3"/>
    <n v="136.04"/>
    <n v="0.15"/>
    <n v="346.9"/>
    <n v="238.4"/>
    <n v="108.5"/>
    <x v="4"/>
    <n v="0.31277025079273568"/>
    <x v="5"/>
  </r>
  <r>
    <n v="1423"/>
    <x v="591"/>
    <x v="302"/>
    <x v="1"/>
    <x v="4"/>
    <x v="1"/>
    <n v="6"/>
    <n v="210.97"/>
    <n v="0.27"/>
    <n v="924.05"/>
    <n v="713.95"/>
    <n v="210.1"/>
    <x v="2"/>
    <n v="0.22736864888263622"/>
    <x v="1"/>
  </r>
  <r>
    <n v="1424"/>
    <x v="1319"/>
    <x v="257"/>
    <x v="0"/>
    <x v="2"/>
    <x v="2"/>
    <n v="7"/>
    <n v="478.74"/>
    <n v="0.13"/>
    <n v="2915.53"/>
    <n v="1482.46"/>
    <n v="1433.07"/>
    <x v="4"/>
    <n v="0.491529841915535"/>
    <x v="4"/>
  </r>
  <r>
    <n v="1425"/>
    <x v="1320"/>
    <x v="92"/>
    <x v="1"/>
    <x v="3"/>
    <x v="1"/>
    <n v="3"/>
    <n v="216.13"/>
    <n v="0.23"/>
    <n v="499.26"/>
    <n v="253.99"/>
    <n v="245.27"/>
    <x v="1"/>
    <n v="0.49126707527140168"/>
    <x v="2"/>
  </r>
  <r>
    <n v="1426"/>
    <x v="1321"/>
    <x v="248"/>
    <x v="1"/>
    <x v="1"/>
    <x v="1"/>
    <n v="10"/>
    <n v="11.62"/>
    <n v="0.15"/>
    <n v="98.77"/>
    <n v="73.22"/>
    <n v="25.55"/>
    <x v="4"/>
    <n v="0.25868178596739905"/>
    <x v="5"/>
  </r>
  <r>
    <n v="1427"/>
    <x v="505"/>
    <x v="195"/>
    <x v="1"/>
    <x v="1"/>
    <x v="1"/>
    <n v="6"/>
    <n v="398.51"/>
    <n v="0.14000000000000001"/>
    <n v="2056.31"/>
    <n v="1290.4100000000001"/>
    <n v="765.9"/>
    <x v="2"/>
    <n v="0.37246329590382771"/>
    <x v="1"/>
  </r>
  <r>
    <n v="1428"/>
    <x v="1322"/>
    <x v="53"/>
    <x v="2"/>
    <x v="0"/>
    <x v="1"/>
    <n v="4"/>
    <n v="451.41"/>
    <n v="0.28000000000000003"/>
    <n v="1300.06"/>
    <n v="921.94"/>
    <n v="378.12"/>
    <x v="0"/>
    <n v="0.29084811470239835"/>
    <x v="0"/>
  </r>
  <r>
    <n v="1429"/>
    <x v="1323"/>
    <x v="359"/>
    <x v="1"/>
    <x v="4"/>
    <x v="2"/>
    <n v="3"/>
    <n v="221.87"/>
    <n v="0.19"/>
    <n v="539.14"/>
    <n v="410.12"/>
    <n v="129.02000000000001"/>
    <x v="1"/>
    <n v="0.23930704455243537"/>
    <x v="6"/>
  </r>
  <r>
    <n v="1430"/>
    <x v="1324"/>
    <x v="66"/>
    <x v="1"/>
    <x v="4"/>
    <x v="1"/>
    <n v="3"/>
    <n v="113.22"/>
    <n v="0.2"/>
    <n v="271.73"/>
    <n v="181.48"/>
    <n v="90.25"/>
    <x v="1"/>
    <n v="0.33213115960696277"/>
    <x v="1"/>
  </r>
  <r>
    <n v="1431"/>
    <x v="1325"/>
    <x v="80"/>
    <x v="2"/>
    <x v="3"/>
    <x v="1"/>
    <n v="3"/>
    <n v="59.75"/>
    <n v="0.19"/>
    <n v="145.19"/>
    <n v="94.37"/>
    <n v="50.82"/>
    <x v="2"/>
    <n v="0.35002410634341208"/>
    <x v="0"/>
  </r>
  <r>
    <n v="1432"/>
    <x v="92"/>
    <x v="49"/>
    <x v="0"/>
    <x v="3"/>
    <x v="0"/>
    <n v="7"/>
    <n v="116.98"/>
    <n v="0.01"/>
    <n v="810.67"/>
    <n v="419.3"/>
    <n v="391.37"/>
    <x v="0"/>
    <n v="0.48277350833261379"/>
    <x v="0"/>
  </r>
  <r>
    <n v="1433"/>
    <x v="1326"/>
    <x v="202"/>
    <x v="1"/>
    <x v="1"/>
    <x v="0"/>
    <n v="5"/>
    <n v="41.27"/>
    <n v="0.12"/>
    <n v="181.59"/>
    <n v="94.16"/>
    <n v="87.43"/>
    <x v="0"/>
    <n v="0.48146924390109591"/>
    <x v="0"/>
  </r>
  <r>
    <n v="1434"/>
    <x v="1327"/>
    <x v="127"/>
    <x v="0"/>
    <x v="0"/>
    <x v="2"/>
    <n v="7"/>
    <n v="206.99"/>
    <n v="0.17"/>
    <n v="1202.6099999999999"/>
    <n v="848.5"/>
    <n v="354.11"/>
    <x v="1"/>
    <n v="0.29445123523004135"/>
    <x v="6"/>
  </r>
  <r>
    <n v="1435"/>
    <x v="1328"/>
    <x v="175"/>
    <x v="0"/>
    <x v="2"/>
    <x v="2"/>
    <n v="7"/>
    <n v="253.77"/>
    <n v="0.2"/>
    <n v="1421.11"/>
    <n v="1098.98"/>
    <n v="322.13"/>
    <x v="4"/>
    <n v="0.22667492312347393"/>
    <x v="5"/>
  </r>
  <r>
    <n v="1436"/>
    <x v="1329"/>
    <x v="181"/>
    <x v="0"/>
    <x v="1"/>
    <x v="1"/>
    <n v="9"/>
    <n v="404.83"/>
    <n v="0.08"/>
    <n v="3351.99"/>
    <n v="2594.63"/>
    <n v="757.36"/>
    <x v="0"/>
    <n v="0.22594339481919698"/>
    <x v="5"/>
  </r>
  <r>
    <n v="1437"/>
    <x v="1330"/>
    <x v="63"/>
    <x v="3"/>
    <x v="0"/>
    <x v="2"/>
    <n v="2"/>
    <n v="318.58"/>
    <n v="0.11"/>
    <n v="567.07000000000005"/>
    <n v="425.07"/>
    <n v="142"/>
    <x v="0"/>
    <n v="0.25041000229248589"/>
    <x v="2"/>
  </r>
  <r>
    <n v="1438"/>
    <x v="1331"/>
    <x v="135"/>
    <x v="0"/>
    <x v="3"/>
    <x v="0"/>
    <n v="2"/>
    <n v="89.42"/>
    <n v="0.16"/>
    <n v="150.22999999999999"/>
    <n v="107.26"/>
    <n v="42.97"/>
    <x v="4"/>
    <n v="0.28602809026159887"/>
    <x v="0"/>
  </r>
  <r>
    <n v="1439"/>
    <x v="1332"/>
    <x v="243"/>
    <x v="2"/>
    <x v="0"/>
    <x v="1"/>
    <n v="9"/>
    <n v="121.86"/>
    <n v="0.28000000000000003"/>
    <n v="789.65"/>
    <n v="630.52"/>
    <n v="159.13"/>
    <x v="3"/>
    <n v="0.20151966060913062"/>
    <x v="0"/>
  </r>
  <r>
    <n v="1440"/>
    <x v="1333"/>
    <x v="322"/>
    <x v="2"/>
    <x v="1"/>
    <x v="1"/>
    <n v="6"/>
    <n v="39.6"/>
    <n v="0.28999999999999998"/>
    <n v="168.7"/>
    <n v="133.63999999999999"/>
    <n v="35.06"/>
    <x v="4"/>
    <n v="0.20782454060462363"/>
    <x v="4"/>
  </r>
  <r>
    <n v="1441"/>
    <x v="1334"/>
    <x v="95"/>
    <x v="2"/>
    <x v="2"/>
    <x v="2"/>
    <n v="6"/>
    <n v="298.37"/>
    <n v="0.27"/>
    <n v="1306.8599999999999"/>
    <n v="659.78"/>
    <n v="647.08000000000004"/>
    <x v="4"/>
    <n v="0.49514102505241581"/>
    <x v="3"/>
  </r>
  <r>
    <n v="1442"/>
    <x v="1335"/>
    <x v="317"/>
    <x v="2"/>
    <x v="1"/>
    <x v="1"/>
    <n v="3"/>
    <n v="361.03"/>
    <n v="0.06"/>
    <n v="1018.1"/>
    <n v="741.18"/>
    <n v="276.92"/>
    <x v="3"/>
    <n v="0.27199685689028585"/>
    <x v="2"/>
  </r>
  <r>
    <n v="1443"/>
    <x v="1336"/>
    <x v="109"/>
    <x v="2"/>
    <x v="4"/>
    <x v="2"/>
    <n v="4"/>
    <n v="35.159999999999997"/>
    <n v="0.23"/>
    <n v="108.29"/>
    <n v="69.33"/>
    <n v="38.96"/>
    <x v="1"/>
    <n v="0.35977467910241018"/>
    <x v="3"/>
  </r>
  <r>
    <n v="1444"/>
    <x v="1337"/>
    <x v="141"/>
    <x v="3"/>
    <x v="4"/>
    <x v="0"/>
    <n v="2"/>
    <n v="404.57"/>
    <n v="0.21"/>
    <n v="639.22"/>
    <n v="330.79"/>
    <n v="308.43"/>
    <x v="4"/>
    <n v="0.48250993398204062"/>
    <x v="5"/>
  </r>
  <r>
    <n v="1445"/>
    <x v="1188"/>
    <x v="162"/>
    <x v="1"/>
    <x v="4"/>
    <x v="2"/>
    <n v="1"/>
    <n v="453.45"/>
    <n v="0.24"/>
    <n v="344.62"/>
    <n v="206.86"/>
    <n v="137.76"/>
    <x v="4"/>
    <n v="0.39974464627705875"/>
    <x v="2"/>
  </r>
  <r>
    <n v="1446"/>
    <x v="15"/>
    <x v="292"/>
    <x v="2"/>
    <x v="2"/>
    <x v="1"/>
    <n v="2"/>
    <n v="402.14"/>
    <n v="0.09"/>
    <n v="731.89"/>
    <n v="414.59"/>
    <n v="317.3"/>
    <x v="2"/>
    <n v="0.43353509407151353"/>
    <x v="4"/>
  </r>
  <r>
    <n v="1447"/>
    <x v="1338"/>
    <x v="162"/>
    <x v="2"/>
    <x v="0"/>
    <x v="0"/>
    <n v="3"/>
    <n v="68.59"/>
    <n v="0.24"/>
    <n v="156.38999999999999"/>
    <n v="114.35"/>
    <n v="42.04"/>
    <x v="2"/>
    <n v="0.26881514163309678"/>
    <x v="2"/>
  </r>
  <r>
    <n v="1448"/>
    <x v="1339"/>
    <x v="202"/>
    <x v="2"/>
    <x v="3"/>
    <x v="1"/>
    <n v="8"/>
    <n v="439.45"/>
    <n v="0.04"/>
    <n v="3374.98"/>
    <n v="1837.9"/>
    <n v="1537.08"/>
    <x v="4"/>
    <n v="0.45543380997813315"/>
    <x v="0"/>
  </r>
  <r>
    <n v="1449"/>
    <x v="1340"/>
    <x v="293"/>
    <x v="0"/>
    <x v="3"/>
    <x v="0"/>
    <n v="9"/>
    <n v="40.450000000000003"/>
    <n v="0.17"/>
    <n v="302.16000000000003"/>
    <n v="205.27"/>
    <n v="96.89"/>
    <x v="3"/>
    <n v="0.32065792957373573"/>
    <x v="4"/>
  </r>
  <r>
    <n v="1450"/>
    <x v="1210"/>
    <x v="67"/>
    <x v="2"/>
    <x v="2"/>
    <x v="1"/>
    <n v="2"/>
    <n v="77.709999999999994"/>
    <n v="0"/>
    <n v="155.41999999999999"/>
    <n v="103.81"/>
    <n v="51.61"/>
    <x v="3"/>
    <n v="0.33206794492343328"/>
    <x v="1"/>
  </r>
  <r>
    <n v="1451"/>
    <x v="1341"/>
    <x v="109"/>
    <x v="2"/>
    <x v="3"/>
    <x v="0"/>
    <n v="6"/>
    <n v="305.68"/>
    <n v="7.0000000000000007E-2"/>
    <n v="1705.69"/>
    <n v="860.69"/>
    <n v="845"/>
    <x v="1"/>
    <n v="0.49540068828450656"/>
    <x v="3"/>
  </r>
  <r>
    <n v="1452"/>
    <x v="1342"/>
    <x v="287"/>
    <x v="0"/>
    <x v="2"/>
    <x v="1"/>
    <n v="2"/>
    <n v="98.16"/>
    <n v="7.0000000000000007E-2"/>
    <n v="182.58"/>
    <n v="127.28"/>
    <n v="55.3"/>
    <x v="4"/>
    <n v="0.30288092890787599"/>
    <x v="3"/>
  </r>
  <r>
    <n v="1453"/>
    <x v="1343"/>
    <x v="294"/>
    <x v="3"/>
    <x v="3"/>
    <x v="2"/>
    <n v="5"/>
    <n v="324.85000000000002"/>
    <n v="0.11"/>
    <n v="1445.58"/>
    <n v="1032.02"/>
    <n v="413.56"/>
    <x v="1"/>
    <n v="0.28608586173023975"/>
    <x v="3"/>
  </r>
  <r>
    <n v="1454"/>
    <x v="69"/>
    <x v="27"/>
    <x v="0"/>
    <x v="3"/>
    <x v="1"/>
    <n v="6"/>
    <n v="23.76"/>
    <n v="0.26"/>
    <n v="105.49"/>
    <n v="79.52"/>
    <n v="25.97"/>
    <x v="4"/>
    <n v="0.24618447246184472"/>
    <x v="0"/>
  </r>
  <r>
    <n v="1455"/>
    <x v="1188"/>
    <x v="145"/>
    <x v="1"/>
    <x v="1"/>
    <x v="1"/>
    <n v="3"/>
    <n v="77.03"/>
    <n v="0.14000000000000001"/>
    <n v="198.74"/>
    <n v="119.27"/>
    <n v="79.47"/>
    <x v="2"/>
    <n v="0.3998691758075878"/>
    <x v="2"/>
  </r>
  <r>
    <n v="1456"/>
    <x v="1344"/>
    <x v="8"/>
    <x v="2"/>
    <x v="2"/>
    <x v="1"/>
    <n v="10"/>
    <n v="31.08"/>
    <n v="0.28999999999999998"/>
    <n v="220.67"/>
    <n v="153.78"/>
    <n v="66.89"/>
    <x v="0"/>
    <n v="0.3031223093306748"/>
    <x v="0"/>
  </r>
  <r>
    <n v="1457"/>
    <x v="1345"/>
    <x v="202"/>
    <x v="0"/>
    <x v="2"/>
    <x v="1"/>
    <n v="8"/>
    <n v="280.18"/>
    <n v="0.13"/>
    <n v="1950.05"/>
    <n v="991.86"/>
    <n v="958.19"/>
    <x v="1"/>
    <n v="0.49136688802851214"/>
    <x v="0"/>
  </r>
  <r>
    <n v="1458"/>
    <x v="1346"/>
    <x v="104"/>
    <x v="0"/>
    <x v="4"/>
    <x v="0"/>
    <n v="1"/>
    <n v="415.9"/>
    <n v="0.03"/>
    <n v="403.42"/>
    <n v="322.58"/>
    <n v="80.84"/>
    <x v="1"/>
    <n v="0.20038669376828119"/>
    <x v="5"/>
  </r>
  <r>
    <n v="1459"/>
    <x v="1347"/>
    <x v="135"/>
    <x v="0"/>
    <x v="4"/>
    <x v="2"/>
    <n v="1"/>
    <n v="376.79"/>
    <n v="7.0000000000000007E-2"/>
    <n v="350.41"/>
    <n v="241.86"/>
    <n v="108.55"/>
    <x v="3"/>
    <n v="0.30977997203276159"/>
    <x v="0"/>
  </r>
  <r>
    <n v="1460"/>
    <x v="1348"/>
    <x v="83"/>
    <x v="3"/>
    <x v="2"/>
    <x v="2"/>
    <n v="7"/>
    <n v="472.34"/>
    <n v="0.28000000000000003"/>
    <n v="2380.59"/>
    <n v="1638.46"/>
    <n v="742.13"/>
    <x v="1"/>
    <n v="0.3117420471395746"/>
    <x v="2"/>
  </r>
  <r>
    <n v="1461"/>
    <x v="1349"/>
    <x v="94"/>
    <x v="0"/>
    <x v="3"/>
    <x v="2"/>
    <n v="9"/>
    <n v="182.11"/>
    <n v="0.17"/>
    <n v="1360.36"/>
    <n v="1012.19"/>
    <n v="348.17"/>
    <x v="0"/>
    <n v="0.25593960422241174"/>
    <x v="3"/>
  </r>
  <r>
    <n v="1462"/>
    <x v="764"/>
    <x v="54"/>
    <x v="1"/>
    <x v="4"/>
    <x v="0"/>
    <n v="9"/>
    <n v="309.32"/>
    <n v="0.06"/>
    <n v="2616.85"/>
    <n v="1372.58"/>
    <n v="1244.27"/>
    <x v="3"/>
    <n v="0.47548388329480101"/>
    <x v="4"/>
  </r>
  <r>
    <n v="1463"/>
    <x v="948"/>
    <x v="113"/>
    <x v="3"/>
    <x v="2"/>
    <x v="0"/>
    <n v="4"/>
    <n v="447.44"/>
    <n v="0.24"/>
    <n v="1360.22"/>
    <n v="763.74"/>
    <n v="596.48"/>
    <x v="1"/>
    <n v="0.43851729867227363"/>
    <x v="1"/>
  </r>
  <r>
    <n v="1464"/>
    <x v="1350"/>
    <x v="225"/>
    <x v="3"/>
    <x v="2"/>
    <x v="2"/>
    <n v="9"/>
    <n v="112.5"/>
    <n v="0.28000000000000003"/>
    <n v="729"/>
    <n v="535.39"/>
    <n v="193.61"/>
    <x v="1"/>
    <n v="0.26558299039780525"/>
    <x v="5"/>
  </r>
  <r>
    <n v="1465"/>
    <x v="1351"/>
    <x v="338"/>
    <x v="2"/>
    <x v="2"/>
    <x v="1"/>
    <n v="8"/>
    <n v="250.09"/>
    <n v="0.2"/>
    <n v="1600.58"/>
    <n v="992.01"/>
    <n v="608.57000000000005"/>
    <x v="0"/>
    <n v="0.38021842082245189"/>
    <x v="2"/>
  </r>
  <r>
    <n v="1466"/>
    <x v="1352"/>
    <x v="334"/>
    <x v="2"/>
    <x v="4"/>
    <x v="2"/>
    <n v="1"/>
    <n v="369.28"/>
    <n v="0.03"/>
    <n v="358.2"/>
    <n v="242.5"/>
    <n v="115.7"/>
    <x v="4"/>
    <n v="0.32300390843104415"/>
    <x v="4"/>
  </r>
  <r>
    <n v="1467"/>
    <x v="1353"/>
    <x v="104"/>
    <x v="3"/>
    <x v="2"/>
    <x v="2"/>
    <n v="6"/>
    <n v="227.55"/>
    <n v="0"/>
    <n v="1365.3"/>
    <n v="1056.54"/>
    <n v="308.76"/>
    <x v="2"/>
    <n v="0.22614809931883104"/>
    <x v="5"/>
  </r>
  <r>
    <n v="1468"/>
    <x v="1062"/>
    <x v="360"/>
    <x v="3"/>
    <x v="2"/>
    <x v="0"/>
    <n v="9"/>
    <n v="378.25"/>
    <n v="0.14000000000000001"/>
    <n v="2927.65"/>
    <n v="1497.08"/>
    <n v="1430.57"/>
    <x v="3"/>
    <n v="0.48864106023602544"/>
    <x v="5"/>
  </r>
  <r>
    <n v="1469"/>
    <x v="1354"/>
    <x v="301"/>
    <x v="0"/>
    <x v="1"/>
    <x v="0"/>
    <n v="4"/>
    <n v="80.319999999999993"/>
    <n v="0.17"/>
    <n v="266.66000000000003"/>
    <n v="161.25"/>
    <n v="105.41"/>
    <x v="2"/>
    <n v="0.39529738243456081"/>
    <x v="0"/>
  </r>
  <r>
    <n v="1470"/>
    <x v="633"/>
    <x v="59"/>
    <x v="2"/>
    <x v="2"/>
    <x v="1"/>
    <n v="7"/>
    <n v="432.4"/>
    <n v="0.19"/>
    <n v="2451.71"/>
    <n v="1778.89"/>
    <n v="672.82"/>
    <x v="1"/>
    <n v="0.27442886801456945"/>
    <x v="4"/>
  </r>
  <r>
    <n v="1471"/>
    <x v="1355"/>
    <x v="312"/>
    <x v="3"/>
    <x v="4"/>
    <x v="1"/>
    <n v="2"/>
    <n v="352.77"/>
    <n v="0.03"/>
    <n v="684.37"/>
    <n v="506.66"/>
    <n v="177.71"/>
    <x v="1"/>
    <n v="0.25966947703727516"/>
    <x v="1"/>
  </r>
  <r>
    <n v="1472"/>
    <x v="1356"/>
    <x v="111"/>
    <x v="1"/>
    <x v="4"/>
    <x v="0"/>
    <n v="4"/>
    <n v="369.06"/>
    <n v="0.02"/>
    <n v="1446.72"/>
    <n v="813.4"/>
    <n v="633.32000000000005"/>
    <x v="4"/>
    <n v="0.43776266312762668"/>
    <x v="1"/>
  </r>
  <r>
    <n v="1473"/>
    <x v="1357"/>
    <x v="319"/>
    <x v="1"/>
    <x v="0"/>
    <x v="1"/>
    <n v="4"/>
    <n v="395.68"/>
    <n v="0.26"/>
    <n v="1171.21"/>
    <n v="902.99"/>
    <n v="268.22000000000003"/>
    <x v="4"/>
    <n v="0.22901102278839833"/>
    <x v="3"/>
  </r>
  <r>
    <n v="1474"/>
    <x v="1358"/>
    <x v="119"/>
    <x v="0"/>
    <x v="2"/>
    <x v="1"/>
    <n v="1"/>
    <n v="97.95"/>
    <n v="0.15"/>
    <n v="83.26"/>
    <n v="59.2"/>
    <n v="24.06"/>
    <x v="3"/>
    <n v="0.28897429738169583"/>
    <x v="3"/>
  </r>
  <r>
    <n v="1475"/>
    <x v="1359"/>
    <x v="276"/>
    <x v="1"/>
    <x v="3"/>
    <x v="0"/>
    <n v="2"/>
    <n v="195.9"/>
    <n v="0.3"/>
    <n v="274.26"/>
    <n v="159.66"/>
    <n v="114.6"/>
    <x v="3"/>
    <n v="0.41785167359439945"/>
    <x v="4"/>
  </r>
  <r>
    <n v="1476"/>
    <x v="1360"/>
    <x v="98"/>
    <x v="2"/>
    <x v="3"/>
    <x v="1"/>
    <n v="3"/>
    <n v="215.81"/>
    <n v="0.1"/>
    <n v="582.69000000000005"/>
    <n v="412.18"/>
    <n v="170.51"/>
    <x v="3"/>
    <n v="0.29262558135543765"/>
    <x v="0"/>
  </r>
  <r>
    <n v="1477"/>
    <x v="1361"/>
    <x v="253"/>
    <x v="1"/>
    <x v="4"/>
    <x v="2"/>
    <n v="10"/>
    <n v="12.77"/>
    <n v="0.26"/>
    <n v="94.5"/>
    <n v="70.45"/>
    <n v="24.05"/>
    <x v="1"/>
    <n v="0.2544973544973545"/>
    <x v="4"/>
  </r>
  <r>
    <n v="1478"/>
    <x v="1362"/>
    <x v="64"/>
    <x v="2"/>
    <x v="2"/>
    <x v="2"/>
    <n v="10"/>
    <n v="310.08999999999997"/>
    <n v="0.11"/>
    <n v="2759.8"/>
    <n v="1725.53"/>
    <n v="1034.27"/>
    <x v="0"/>
    <n v="0.37476266396115659"/>
    <x v="0"/>
  </r>
  <r>
    <n v="1479"/>
    <x v="1363"/>
    <x v="273"/>
    <x v="2"/>
    <x v="1"/>
    <x v="1"/>
    <n v="7"/>
    <n v="264.56"/>
    <n v="0.2"/>
    <n v="1481.54"/>
    <n v="945.78"/>
    <n v="535.76"/>
    <x v="0"/>
    <n v="0.36162371586322339"/>
    <x v="2"/>
  </r>
  <r>
    <n v="1480"/>
    <x v="1364"/>
    <x v="98"/>
    <x v="1"/>
    <x v="0"/>
    <x v="1"/>
    <n v="3"/>
    <n v="289.19"/>
    <n v="0.16"/>
    <n v="728.76"/>
    <n v="377.65"/>
    <n v="351.11"/>
    <x v="1"/>
    <n v="0.48179098743070425"/>
    <x v="0"/>
  </r>
  <r>
    <n v="1481"/>
    <x v="1365"/>
    <x v="327"/>
    <x v="1"/>
    <x v="4"/>
    <x v="1"/>
    <n v="2"/>
    <n v="29.94"/>
    <n v="0.16"/>
    <n v="50.3"/>
    <n v="38.69"/>
    <n v="11.61"/>
    <x v="3"/>
    <n v="0.23081510934393637"/>
    <x v="3"/>
  </r>
  <r>
    <n v="1482"/>
    <x v="1366"/>
    <x v="301"/>
    <x v="1"/>
    <x v="1"/>
    <x v="1"/>
    <n v="5"/>
    <n v="138.32"/>
    <n v="0.08"/>
    <n v="636.27"/>
    <n v="487.34"/>
    <n v="148.93"/>
    <x v="4"/>
    <n v="0.23406729847391833"/>
    <x v="0"/>
  </r>
  <r>
    <n v="1483"/>
    <x v="841"/>
    <x v="73"/>
    <x v="3"/>
    <x v="1"/>
    <x v="1"/>
    <n v="4"/>
    <n v="395.26"/>
    <n v="0.11"/>
    <n v="1407.13"/>
    <n v="1038.3399999999999"/>
    <n v="368.79"/>
    <x v="0"/>
    <n v="0.26208665865982533"/>
    <x v="4"/>
  </r>
  <r>
    <n v="1484"/>
    <x v="1367"/>
    <x v="240"/>
    <x v="3"/>
    <x v="1"/>
    <x v="2"/>
    <n v="7"/>
    <n v="175.5"/>
    <n v="0.27"/>
    <n v="896.8"/>
    <n v="560.48"/>
    <n v="336.32"/>
    <x v="4"/>
    <n v="0.37502230151650312"/>
    <x v="2"/>
  </r>
  <r>
    <n v="1485"/>
    <x v="1368"/>
    <x v="259"/>
    <x v="3"/>
    <x v="0"/>
    <x v="2"/>
    <n v="3"/>
    <n v="484.66"/>
    <n v="0.11"/>
    <n v="1294.04"/>
    <n v="1001.8"/>
    <n v="292.24"/>
    <x v="4"/>
    <n v="0.22583536830391643"/>
    <x v="6"/>
  </r>
  <r>
    <n v="1486"/>
    <x v="1369"/>
    <x v="129"/>
    <x v="1"/>
    <x v="4"/>
    <x v="1"/>
    <n v="4"/>
    <n v="165.61"/>
    <n v="0.16"/>
    <n v="556.45000000000005"/>
    <n v="370.7"/>
    <n v="185.75"/>
    <x v="1"/>
    <n v="0.33381256177554136"/>
    <x v="0"/>
  </r>
  <r>
    <n v="1487"/>
    <x v="552"/>
    <x v="356"/>
    <x v="3"/>
    <x v="4"/>
    <x v="2"/>
    <n v="7"/>
    <n v="213.43"/>
    <n v="0.16"/>
    <n v="1254.97"/>
    <n v="863.34"/>
    <n v="391.63"/>
    <x v="1"/>
    <n v="0.31206323657139212"/>
    <x v="5"/>
  </r>
  <r>
    <n v="1488"/>
    <x v="1370"/>
    <x v="221"/>
    <x v="2"/>
    <x v="1"/>
    <x v="1"/>
    <n v="6"/>
    <n v="172.48"/>
    <n v="0.2"/>
    <n v="827.9"/>
    <n v="457.11"/>
    <n v="370.79"/>
    <x v="3"/>
    <n v="0.44786810001207877"/>
    <x v="6"/>
  </r>
  <r>
    <n v="1489"/>
    <x v="1371"/>
    <x v="361"/>
    <x v="2"/>
    <x v="4"/>
    <x v="1"/>
    <n v="2"/>
    <n v="205.82"/>
    <n v="0.2"/>
    <n v="329.31"/>
    <n v="197.3"/>
    <n v="132.01"/>
    <x v="0"/>
    <n v="0.40086848258479851"/>
    <x v="1"/>
  </r>
  <r>
    <n v="1490"/>
    <x v="1372"/>
    <x v="217"/>
    <x v="1"/>
    <x v="2"/>
    <x v="2"/>
    <n v="9"/>
    <n v="493.32"/>
    <n v="0.28000000000000003"/>
    <n v="3196.71"/>
    <n v="2446.59"/>
    <n v="750.12"/>
    <x v="0"/>
    <n v="0.23465375339020431"/>
    <x v="5"/>
  </r>
  <r>
    <n v="1491"/>
    <x v="1373"/>
    <x v="0"/>
    <x v="0"/>
    <x v="2"/>
    <x v="2"/>
    <n v="2"/>
    <n v="280.14"/>
    <n v="0.16"/>
    <n v="470.64"/>
    <n v="341.43"/>
    <n v="129.21"/>
    <x v="1"/>
    <n v="0.27454105048444671"/>
    <x v="0"/>
  </r>
  <r>
    <n v="1492"/>
    <x v="1374"/>
    <x v="132"/>
    <x v="1"/>
    <x v="4"/>
    <x v="1"/>
    <n v="10"/>
    <n v="22.58"/>
    <n v="0.08"/>
    <n v="207.74"/>
    <n v="118.67"/>
    <n v="89.07"/>
    <x v="0"/>
    <n v="0.4287571002214306"/>
    <x v="6"/>
  </r>
  <r>
    <n v="1493"/>
    <x v="1375"/>
    <x v="215"/>
    <x v="3"/>
    <x v="1"/>
    <x v="0"/>
    <n v="8"/>
    <n v="483.34"/>
    <n v="0.19"/>
    <n v="3132.04"/>
    <n v="2069.2800000000002"/>
    <n v="1062.76"/>
    <x v="1"/>
    <n v="0.33931878264645404"/>
    <x v="3"/>
  </r>
  <r>
    <n v="1494"/>
    <x v="1376"/>
    <x v="75"/>
    <x v="0"/>
    <x v="3"/>
    <x v="0"/>
    <n v="5"/>
    <n v="236.73"/>
    <n v="0.2"/>
    <n v="946.92"/>
    <n v="565.80999999999995"/>
    <n v="381.11"/>
    <x v="4"/>
    <n v="0.40247328179782876"/>
    <x v="3"/>
  </r>
  <r>
    <n v="1495"/>
    <x v="1377"/>
    <x v="38"/>
    <x v="2"/>
    <x v="1"/>
    <x v="2"/>
    <n v="8"/>
    <n v="228.99"/>
    <n v="0.19"/>
    <n v="1483.86"/>
    <n v="1051.7"/>
    <n v="432.16"/>
    <x v="0"/>
    <n v="0.29124041351609992"/>
    <x v="5"/>
  </r>
  <r>
    <n v="1496"/>
    <x v="1378"/>
    <x v="0"/>
    <x v="2"/>
    <x v="3"/>
    <x v="0"/>
    <n v="1"/>
    <n v="153.41999999999999"/>
    <n v="0.09"/>
    <n v="139.61000000000001"/>
    <n v="107.73"/>
    <n v="31.88"/>
    <x v="2"/>
    <n v="0.22835040469880377"/>
    <x v="0"/>
  </r>
  <r>
    <n v="1497"/>
    <x v="304"/>
    <x v="59"/>
    <x v="3"/>
    <x v="2"/>
    <x v="1"/>
    <n v="7"/>
    <n v="216.8"/>
    <n v="0.25"/>
    <n v="1138.2"/>
    <n v="886.49"/>
    <n v="251.71"/>
    <x v="3"/>
    <n v="0.22114742575997187"/>
    <x v="4"/>
  </r>
  <r>
    <n v="1498"/>
    <x v="1379"/>
    <x v="261"/>
    <x v="1"/>
    <x v="2"/>
    <x v="2"/>
    <n v="8"/>
    <n v="379.37"/>
    <n v="0.12"/>
    <n v="2670.76"/>
    <n v="1863.54"/>
    <n v="807.22"/>
    <x v="4"/>
    <n v="0.30224355614132303"/>
    <x v="6"/>
  </r>
  <r>
    <n v="1499"/>
    <x v="1023"/>
    <x v="349"/>
    <x v="0"/>
    <x v="0"/>
    <x v="2"/>
    <n v="10"/>
    <n v="499.59"/>
    <n v="0.14000000000000001"/>
    <n v="4296.47"/>
    <n v="2324.38"/>
    <n v="1972.09"/>
    <x v="1"/>
    <n v="0.45900239033439072"/>
    <x v="4"/>
  </r>
  <r>
    <n v="1500"/>
    <x v="1380"/>
    <x v="97"/>
    <x v="1"/>
    <x v="3"/>
    <x v="2"/>
    <n v="6"/>
    <n v="276.98"/>
    <n v="0.14000000000000001"/>
    <n v="1429.22"/>
    <n v="877.86"/>
    <n v="551.36"/>
    <x v="2"/>
    <n v="0.38577685730678274"/>
    <x v="1"/>
  </r>
  <r>
    <n v="1501"/>
    <x v="1381"/>
    <x v="75"/>
    <x v="2"/>
    <x v="2"/>
    <x v="1"/>
    <n v="6"/>
    <n v="213.8"/>
    <n v="0.19"/>
    <n v="1039.07"/>
    <n v="747.68"/>
    <n v="291.39"/>
    <x v="1"/>
    <n v="0.28043346454040635"/>
    <x v="3"/>
  </r>
  <r>
    <n v="1502"/>
    <x v="1155"/>
    <x v="38"/>
    <x v="2"/>
    <x v="4"/>
    <x v="1"/>
    <n v="2"/>
    <n v="25.23"/>
    <n v="0.2"/>
    <n v="40.369999999999997"/>
    <n v="30.29"/>
    <n v="10.08"/>
    <x v="4"/>
    <n v="0.24969036413178106"/>
    <x v="5"/>
  </r>
  <r>
    <n v="1503"/>
    <x v="1382"/>
    <x v="188"/>
    <x v="2"/>
    <x v="1"/>
    <x v="2"/>
    <n v="2"/>
    <n v="395.87"/>
    <n v="0.19"/>
    <n v="641.30999999999995"/>
    <n v="328.13"/>
    <n v="313.18"/>
    <x v="4"/>
    <n v="0.48834417052595475"/>
    <x v="3"/>
  </r>
  <r>
    <n v="1504"/>
    <x v="1383"/>
    <x v="99"/>
    <x v="0"/>
    <x v="2"/>
    <x v="0"/>
    <n v="9"/>
    <n v="452.02"/>
    <n v="0.22"/>
    <n v="3173.18"/>
    <n v="2350.87"/>
    <n v="822.31"/>
    <x v="2"/>
    <n v="0.25914382417637827"/>
    <x v="4"/>
  </r>
  <r>
    <n v="1505"/>
    <x v="1384"/>
    <x v="54"/>
    <x v="3"/>
    <x v="4"/>
    <x v="1"/>
    <n v="9"/>
    <n v="266.86"/>
    <n v="0.16"/>
    <n v="2017.46"/>
    <n v="1166.8"/>
    <n v="850.66"/>
    <x v="1"/>
    <n v="0.42164900419339169"/>
    <x v="4"/>
  </r>
  <r>
    <n v="1506"/>
    <x v="1385"/>
    <x v="138"/>
    <x v="2"/>
    <x v="4"/>
    <x v="2"/>
    <n v="7"/>
    <n v="418.8"/>
    <n v="0.18"/>
    <n v="2403.91"/>
    <n v="1370.48"/>
    <n v="1033.43"/>
    <x v="4"/>
    <n v="0.42989546197652995"/>
    <x v="5"/>
  </r>
  <r>
    <n v="1507"/>
    <x v="1386"/>
    <x v="237"/>
    <x v="3"/>
    <x v="3"/>
    <x v="1"/>
    <n v="10"/>
    <n v="237"/>
    <n v="0.09"/>
    <n v="2156.6999999999998"/>
    <n v="1313.15"/>
    <n v="843.55"/>
    <x v="1"/>
    <n v="0.39112996707933417"/>
    <x v="0"/>
  </r>
  <r>
    <n v="1508"/>
    <x v="1387"/>
    <x v="200"/>
    <x v="0"/>
    <x v="3"/>
    <x v="2"/>
    <n v="4"/>
    <n v="440.87"/>
    <n v="0.17"/>
    <n v="1463.69"/>
    <n v="1167.93"/>
    <n v="295.76"/>
    <x v="3"/>
    <n v="0.20206464483599668"/>
    <x v="5"/>
  </r>
  <r>
    <n v="1509"/>
    <x v="1388"/>
    <x v="220"/>
    <x v="3"/>
    <x v="1"/>
    <x v="1"/>
    <n v="10"/>
    <n v="35.880000000000003"/>
    <n v="0.01"/>
    <n v="355.21"/>
    <n v="269.35000000000002"/>
    <n v="85.86"/>
    <x v="2"/>
    <n v="0.24171616790067849"/>
    <x v="4"/>
  </r>
  <r>
    <n v="1510"/>
    <x v="1389"/>
    <x v="256"/>
    <x v="1"/>
    <x v="0"/>
    <x v="1"/>
    <n v="6"/>
    <n v="77.41"/>
    <n v="0.04"/>
    <n v="445.88"/>
    <n v="349.96"/>
    <n v="95.92"/>
    <x v="0"/>
    <n v="0.21512514577913341"/>
    <x v="6"/>
  </r>
  <r>
    <n v="1511"/>
    <x v="1390"/>
    <x v="326"/>
    <x v="2"/>
    <x v="3"/>
    <x v="1"/>
    <n v="7"/>
    <n v="250.9"/>
    <n v="0.08"/>
    <n v="1615.8"/>
    <n v="1120.56"/>
    <n v="495.24"/>
    <x v="1"/>
    <n v="0.30649832900111401"/>
    <x v="1"/>
  </r>
  <r>
    <n v="1512"/>
    <x v="1391"/>
    <x v="53"/>
    <x v="0"/>
    <x v="4"/>
    <x v="1"/>
    <n v="1"/>
    <n v="189.66"/>
    <n v="0.05"/>
    <n v="180.18"/>
    <n v="95.89"/>
    <n v="84.29"/>
    <x v="0"/>
    <n v="0.46780996780996781"/>
    <x v="0"/>
  </r>
  <r>
    <n v="1513"/>
    <x v="1392"/>
    <x v="282"/>
    <x v="1"/>
    <x v="3"/>
    <x v="2"/>
    <n v="8"/>
    <n v="116.42"/>
    <n v="0.03"/>
    <n v="903.42"/>
    <n v="579.14"/>
    <n v="324.27999999999997"/>
    <x v="3"/>
    <n v="0.35894711208518737"/>
    <x v="0"/>
  </r>
  <r>
    <n v="1514"/>
    <x v="1393"/>
    <x v="224"/>
    <x v="1"/>
    <x v="4"/>
    <x v="1"/>
    <n v="5"/>
    <n v="199.53"/>
    <n v="0.27"/>
    <n v="728.28"/>
    <n v="498.55"/>
    <n v="229.73"/>
    <x v="1"/>
    <n v="0.31544186301971772"/>
    <x v="5"/>
  </r>
  <r>
    <n v="1515"/>
    <x v="1394"/>
    <x v="216"/>
    <x v="3"/>
    <x v="2"/>
    <x v="0"/>
    <n v="8"/>
    <n v="468.76"/>
    <n v="0"/>
    <n v="3750.08"/>
    <n v="2365.6"/>
    <n v="1384.48"/>
    <x v="3"/>
    <n v="0.36918679068179883"/>
    <x v="4"/>
  </r>
  <r>
    <n v="1516"/>
    <x v="1395"/>
    <x v="266"/>
    <x v="2"/>
    <x v="4"/>
    <x v="0"/>
    <n v="10"/>
    <n v="216.06"/>
    <n v="0.25"/>
    <n v="1620.45"/>
    <n v="1085.44"/>
    <n v="535.01"/>
    <x v="2"/>
    <n v="0.33016137492671788"/>
    <x v="3"/>
  </r>
  <r>
    <n v="1517"/>
    <x v="453"/>
    <x v="25"/>
    <x v="3"/>
    <x v="1"/>
    <x v="0"/>
    <n v="7"/>
    <n v="92.26"/>
    <n v="0.12"/>
    <n v="568.32000000000005"/>
    <n v="290.57"/>
    <n v="277.75"/>
    <x v="4"/>
    <n v="0.488721143018018"/>
    <x v="5"/>
  </r>
  <r>
    <n v="1518"/>
    <x v="1396"/>
    <x v="96"/>
    <x v="0"/>
    <x v="3"/>
    <x v="1"/>
    <n v="7"/>
    <n v="371.37"/>
    <n v="0.09"/>
    <n v="2365.63"/>
    <n v="1459.35"/>
    <n v="906.28"/>
    <x v="4"/>
    <n v="0.38310302118251793"/>
    <x v="0"/>
  </r>
  <r>
    <n v="1519"/>
    <x v="1397"/>
    <x v="136"/>
    <x v="2"/>
    <x v="3"/>
    <x v="0"/>
    <n v="3"/>
    <n v="93.09"/>
    <n v="0.09"/>
    <n v="254.14"/>
    <n v="166.89"/>
    <n v="87.25"/>
    <x v="3"/>
    <n v="0.34331470842842532"/>
    <x v="3"/>
  </r>
  <r>
    <n v="1520"/>
    <x v="1398"/>
    <x v="243"/>
    <x v="1"/>
    <x v="4"/>
    <x v="0"/>
    <n v="7"/>
    <n v="452.03"/>
    <n v="0.19"/>
    <n v="2563.0100000000002"/>
    <n v="1525.89"/>
    <n v="1037.1199999999999"/>
    <x v="1"/>
    <n v="0.4046492210330821"/>
    <x v="0"/>
  </r>
  <r>
    <n v="1521"/>
    <x v="1399"/>
    <x v="95"/>
    <x v="2"/>
    <x v="3"/>
    <x v="0"/>
    <n v="1"/>
    <n v="372.61"/>
    <n v="0.3"/>
    <n v="260.83"/>
    <n v="152.13999999999999"/>
    <n v="108.69"/>
    <x v="1"/>
    <n v="0.41670820074377951"/>
    <x v="3"/>
  </r>
  <r>
    <n v="1522"/>
    <x v="1400"/>
    <x v="193"/>
    <x v="2"/>
    <x v="3"/>
    <x v="2"/>
    <n v="3"/>
    <n v="55.95"/>
    <n v="0.23"/>
    <n v="129.24"/>
    <n v="80.31"/>
    <n v="48.93"/>
    <x v="4"/>
    <n v="0.37859795728876505"/>
    <x v="4"/>
  </r>
  <r>
    <n v="1523"/>
    <x v="1401"/>
    <x v="255"/>
    <x v="3"/>
    <x v="4"/>
    <x v="2"/>
    <n v="8"/>
    <n v="326.23"/>
    <n v="7.0000000000000007E-2"/>
    <n v="2427.15"/>
    <n v="1308.1199999999999"/>
    <n v="1119.03"/>
    <x v="1"/>
    <n v="0.46104690686607747"/>
    <x v="3"/>
  </r>
  <r>
    <n v="1524"/>
    <x v="1402"/>
    <x v="330"/>
    <x v="2"/>
    <x v="0"/>
    <x v="2"/>
    <n v="6"/>
    <n v="212.84"/>
    <n v="0.23"/>
    <n v="983.32"/>
    <n v="738.16"/>
    <n v="245.16"/>
    <x v="0"/>
    <n v="0.24931863482894681"/>
    <x v="2"/>
  </r>
  <r>
    <n v="1525"/>
    <x v="1403"/>
    <x v="257"/>
    <x v="1"/>
    <x v="1"/>
    <x v="1"/>
    <n v="1"/>
    <n v="448.01"/>
    <n v="0.27"/>
    <n v="327.05"/>
    <n v="243.6"/>
    <n v="83.45"/>
    <x v="2"/>
    <n v="0.25515976150435715"/>
    <x v="4"/>
  </r>
  <r>
    <n v="1526"/>
    <x v="1076"/>
    <x v="267"/>
    <x v="0"/>
    <x v="4"/>
    <x v="1"/>
    <n v="5"/>
    <n v="38.700000000000003"/>
    <n v="0.22"/>
    <n v="150.93"/>
    <n v="109.84"/>
    <n v="41.09"/>
    <x v="0"/>
    <n v="0.27224541178029549"/>
    <x v="0"/>
  </r>
  <r>
    <n v="1527"/>
    <x v="1404"/>
    <x v="57"/>
    <x v="2"/>
    <x v="1"/>
    <x v="2"/>
    <n v="5"/>
    <n v="103.49"/>
    <n v="0.01"/>
    <n v="512.28"/>
    <n v="366.68"/>
    <n v="145.6"/>
    <x v="1"/>
    <n v="0.28421956742406496"/>
    <x v="4"/>
  </r>
  <r>
    <n v="1528"/>
    <x v="1405"/>
    <x v="49"/>
    <x v="2"/>
    <x v="3"/>
    <x v="0"/>
    <n v="7"/>
    <n v="326.7"/>
    <n v="7.0000000000000007E-2"/>
    <n v="2126.8200000000002"/>
    <n v="1307.25"/>
    <n v="819.57"/>
    <x v="2"/>
    <n v="0.38534995909385844"/>
    <x v="0"/>
  </r>
  <r>
    <n v="1529"/>
    <x v="910"/>
    <x v="87"/>
    <x v="0"/>
    <x v="3"/>
    <x v="2"/>
    <n v="9"/>
    <n v="345.54"/>
    <n v="0.28999999999999998"/>
    <n v="2208"/>
    <n v="1709.44"/>
    <n v="498.56"/>
    <x v="1"/>
    <n v="0.22579710144927537"/>
    <x v="6"/>
  </r>
  <r>
    <n v="1530"/>
    <x v="1406"/>
    <x v="271"/>
    <x v="3"/>
    <x v="3"/>
    <x v="0"/>
    <n v="3"/>
    <n v="352.13"/>
    <n v="0.28999999999999998"/>
    <n v="750.04"/>
    <n v="507.91"/>
    <n v="242.13"/>
    <x v="2"/>
    <n v="0.32282278278491816"/>
    <x v="2"/>
  </r>
  <r>
    <n v="1531"/>
    <x v="1407"/>
    <x v="2"/>
    <x v="2"/>
    <x v="0"/>
    <x v="0"/>
    <n v="9"/>
    <n v="107.9"/>
    <n v="0.25"/>
    <n v="728.33"/>
    <n v="371.98"/>
    <n v="356.35"/>
    <x v="1"/>
    <n v="0.4892699737756237"/>
    <x v="2"/>
  </r>
  <r>
    <n v="1532"/>
    <x v="1408"/>
    <x v="138"/>
    <x v="2"/>
    <x v="1"/>
    <x v="2"/>
    <n v="4"/>
    <n v="491.25"/>
    <n v="0.12"/>
    <n v="1729.2"/>
    <n v="1045.96"/>
    <n v="683.24"/>
    <x v="0"/>
    <n v="0.39511913023363404"/>
    <x v="5"/>
  </r>
  <r>
    <n v="1533"/>
    <x v="1409"/>
    <x v="41"/>
    <x v="1"/>
    <x v="1"/>
    <x v="2"/>
    <n v="1"/>
    <n v="235.21"/>
    <n v="0.24"/>
    <n v="178.76"/>
    <n v="131.04"/>
    <n v="47.72"/>
    <x v="4"/>
    <n v="0.26695010069366748"/>
    <x v="1"/>
  </r>
  <r>
    <n v="1534"/>
    <x v="1410"/>
    <x v="159"/>
    <x v="2"/>
    <x v="2"/>
    <x v="0"/>
    <n v="2"/>
    <n v="29.75"/>
    <n v="0.27"/>
    <n v="43.44"/>
    <n v="22.33"/>
    <n v="21.11"/>
    <x v="2"/>
    <n v="0.48595764272559855"/>
    <x v="5"/>
  </r>
  <r>
    <n v="1535"/>
    <x v="1411"/>
    <x v="315"/>
    <x v="1"/>
    <x v="1"/>
    <x v="2"/>
    <n v="4"/>
    <n v="92.36"/>
    <n v="0.19"/>
    <n v="299.25"/>
    <n v="213.64"/>
    <n v="85.61"/>
    <x v="1"/>
    <n v="0.28608187134502922"/>
    <x v="1"/>
  </r>
  <r>
    <n v="1536"/>
    <x v="1412"/>
    <x v="109"/>
    <x v="0"/>
    <x v="3"/>
    <x v="1"/>
    <n v="8"/>
    <n v="186.15"/>
    <n v="0.28999999999999998"/>
    <n v="1057.33"/>
    <n v="701.02"/>
    <n v="356.31"/>
    <x v="2"/>
    <n v="0.33699034360133545"/>
    <x v="3"/>
  </r>
  <r>
    <n v="1537"/>
    <x v="1413"/>
    <x v="110"/>
    <x v="2"/>
    <x v="1"/>
    <x v="0"/>
    <n v="3"/>
    <n v="361.65"/>
    <n v="0.01"/>
    <n v="1074.0999999999999"/>
    <n v="707.01"/>
    <n v="367.09"/>
    <x v="0"/>
    <n v="0.34176519877106415"/>
    <x v="5"/>
  </r>
  <r>
    <n v="1538"/>
    <x v="1414"/>
    <x v="336"/>
    <x v="2"/>
    <x v="0"/>
    <x v="0"/>
    <n v="3"/>
    <n v="116.58"/>
    <n v="0.21"/>
    <n v="276.29000000000002"/>
    <n v="166.15"/>
    <n v="110.14"/>
    <x v="0"/>
    <n v="0.39863911107893879"/>
    <x v="2"/>
  </r>
  <r>
    <n v="1539"/>
    <x v="1415"/>
    <x v="245"/>
    <x v="1"/>
    <x v="0"/>
    <x v="0"/>
    <n v="8"/>
    <n v="406.64"/>
    <n v="0.15"/>
    <n v="2765.15"/>
    <n v="1512.2"/>
    <n v="1252.95"/>
    <x v="1"/>
    <n v="0.45312189212158471"/>
    <x v="6"/>
  </r>
  <r>
    <n v="1540"/>
    <x v="1416"/>
    <x v="281"/>
    <x v="2"/>
    <x v="0"/>
    <x v="1"/>
    <n v="4"/>
    <n v="147.75"/>
    <n v="0.06"/>
    <n v="555.54"/>
    <n v="293.22000000000003"/>
    <n v="262.32"/>
    <x v="4"/>
    <n v="0.47218922129819635"/>
    <x v="1"/>
  </r>
  <r>
    <n v="1541"/>
    <x v="1417"/>
    <x v="221"/>
    <x v="2"/>
    <x v="1"/>
    <x v="0"/>
    <n v="9"/>
    <n v="103.81"/>
    <n v="0"/>
    <n v="934.29"/>
    <n v="605.79999999999995"/>
    <n v="328.49"/>
    <x v="0"/>
    <n v="0.35159318841045073"/>
    <x v="6"/>
  </r>
  <r>
    <n v="1542"/>
    <x v="792"/>
    <x v="88"/>
    <x v="2"/>
    <x v="3"/>
    <x v="1"/>
    <n v="4"/>
    <n v="79.319999999999993"/>
    <n v="0.15"/>
    <n v="269.69"/>
    <n v="208.85"/>
    <n v="60.84"/>
    <x v="2"/>
    <n v="0.225592346768512"/>
    <x v="3"/>
  </r>
  <r>
    <n v="1543"/>
    <x v="1418"/>
    <x v="326"/>
    <x v="3"/>
    <x v="1"/>
    <x v="0"/>
    <n v="1"/>
    <n v="335.12"/>
    <n v="0.05"/>
    <n v="318.36"/>
    <n v="254.45"/>
    <n v="63.91"/>
    <x v="3"/>
    <n v="0.20074758135444148"/>
    <x v="1"/>
  </r>
  <r>
    <n v="1544"/>
    <x v="1419"/>
    <x v="299"/>
    <x v="2"/>
    <x v="4"/>
    <x v="1"/>
    <n v="1"/>
    <n v="326.58999999999997"/>
    <n v="0.27"/>
    <n v="238.41"/>
    <n v="146.84"/>
    <n v="91.57"/>
    <x v="3"/>
    <n v="0.38408623799337271"/>
    <x v="6"/>
  </r>
  <r>
    <n v="1545"/>
    <x v="1420"/>
    <x v="87"/>
    <x v="1"/>
    <x v="0"/>
    <x v="2"/>
    <n v="9"/>
    <n v="269.77999999999997"/>
    <n v="0.19"/>
    <n v="1966.7"/>
    <n v="1345.15"/>
    <n v="621.54999999999995"/>
    <x v="4"/>
    <n v="0.31603701632175724"/>
    <x v="6"/>
  </r>
  <r>
    <n v="1546"/>
    <x v="40"/>
    <x v="261"/>
    <x v="0"/>
    <x v="3"/>
    <x v="0"/>
    <n v="5"/>
    <n v="480.75"/>
    <n v="0.25"/>
    <n v="1802.81"/>
    <n v="1001.4"/>
    <n v="801.41"/>
    <x v="4"/>
    <n v="0.44453381110599566"/>
    <x v="6"/>
  </r>
  <r>
    <n v="1547"/>
    <x v="541"/>
    <x v="87"/>
    <x v="3"/>
    <x v="0"/>
    <x v="1"/>
    <n v="5"/>
    <n v="374.16"/>
    <n v="0.12"/>
    <n v="1646.3"/>
    <n v="1003.99"/>
    <n v="642.30999999999995"/>
    <x v="4"/>
    <n v="0.39015367794448153"/>
    <x v="6"/>
  </r>
  <r>
    <n v="1548"/>
    <x v="1421"/>
    <x v="215"/>
    <x v="0"/>
    <x v="3"/>
    <x v="2"/>
    <n v="1"/>
    <n v="148.34"/>
    <n v="0.15"/>
    <n v="126.09"/>
    <n v="89.07"/>
    <n v="37.020000000000003"/>
    <x v="0"/>
    <n v="0.29359980965976684"/>
    <x v="3"/>
  </r>
  <r>
    <n v="1549"/>
    <x v="1422"/>
    <x v="35"/>
    <x v="3"/>
    <x v="3"/>
    <x v="2"/>
    <n v="1"/>
    <n v="310.93"/>
    <n v="0.13"/>
    <n v="270.51"/>
    <n v="167.23"/>
    <n v="103.28"/>
    <x v="0"/>
    <n v="0.38179734575431595"/>
    <x v="6"/>
  </r>
  <r>
    <n v="1550"/>
    <x v="1423"/>
    <x v="338"/>
    <x v="3"/>
    <x v="3"/>
    <x v="0"/>
    <n v="1"/>
    <n v="48.08"/>
    <n v="0.02"/>
    <n v="47.12"/>
    <n v="34.03"/>
    <n v="13.09"/>
    <x v="3"/>
    <n v="0.27780135823429541"/>
    <x v="2"/>
  </r>
  <r>
    <n v="1551"/>
    <x v="1424"/>
    <x v="203"/>
    <x v="2"/>
    <x v="1"/>
    <x v="1"/>
    <n v="7"/>
    <n v="27.95"/>
    <n v="0.25"/>
    <n v="146.74"/>
    <n v="83.9"/>
    <n v="62.84"/>
    <x v="1"/>
    <n v="0.42824042524192452"/>
    <x v="5"/>
  </r>
  <r>
    <n v="1552"/>
    <x v="155"/>
    <x v="88"/>
    <x v="2"/>
    <x v="3"/>
    <x v="1"/>
    <n v="8"/>
    <n v="414.78"/>
    <n v="0.23"/>
    <n v="2555.04"/>
    <n v="1398.96"/>
    <n v="1156.08"/>
    <x v="1"/>
    <n v="0.45247041142213035"/>
    <x v="3"/>
  </r>
  <r>
    <n v="1553"/>
    <x v="1425"/>
    <x v="11"/>
    <x v="1"/>
    <x v="2"/>
    <x v="0"/>
    <n v="10"/>
    <n v="278.72000000000003"/>
    <n v="0.3"/>
    <n v="1951.04"/>
    <n v="1043.3"/>
    <n v="907.74"/>
    <x v="2"/>
    <n v="0.4652595538789569"/>
    <x v="4"/>
  </r>
  <r>
    <n v="1554"/>
    <x v="1426"/>
    <x v="210"/>
    <x v="0"/>
    <x v="0"/>
    <x v="1"/>
    <n v="3"/>
    <n v="330.43"/>
    <n v="0.17"/>
    <n v="822.77"/>
    <n v="611.48"/>
    <n v="211.29"/>
    <x v="0"/>
    <n v="0.25680323784289655"/>
    <x v="3"/>
  </r>
  <r>
    <n v="1555"/>
    <x v="1427"/>
    <x v="113"/>
    <x v="1"/>
    <x v="2"/>
    <x v="1"/>
    <n v="5"/>
    <n v="264.19"/>
    <n v="0.08"/>
    <n v="1215.27"/>
    <n v="962.12"/>
    <n v="253.15"/>
    <x v="0"/>
    <n v="0.20830761888304658"/>
    <x v="1"/>
  </r>
  <r>
    <n v="1556"/>
    <x v="747"/>
    <x v="210"/>
    <x v="2"/>
    <x v="0"/>
    <x v="1"/>
    <n v="2"/>
    <n v="27.02"/>
    <n v="0.11"/>
    <n v="48.1"/>
    <n v="24.22"/>
    <n v="23.88"/>
    <x v="1"/>
    <n v="0.49646569646569644"/>
    <x v="3"/>
  </r>
  <r>
    <n v="1557"/>
    <x v="1428"/>
    <x v="57"/>
    <x v="3"/>
    <x v="4"/>
    <x v="1"/>
    <n v="8"/>
    <n v="183"/>
    <n v="0.05"/>
    <n v="1390.8"/>
    <n v="1073.7"/>
    <n v="317.10000000000002"/>
    <x v="0"/>
    <n v="0.22799827437446077"/>
    <x v="4"/>
  </r>
  <r>
    <n v="1558"/>
    <x v="1429"/>
    <x v="199"/>
    <x v="1"/>
    <x v="0"/>
    <x v="1"/>
    <n v="8"/>
    <n v="217.02"/>
    <n v="0.24"/>
    <n v="1319.48"/>
    <n v="1019.74"/>
    <n v="299.74"/>
    <x v="3"/>
    <n v="0.22716524691545154"/>
    <x v="1"/>
  </r>
  <r>
    <n v="1559"/>
    <x v="1430"/>
    <x v="157"/>
    <x v="2"/>
    <x v="1"/>
    <x v="1"/>
    <n v="2"/>
    <n v="211.3"/>
    <n v="0.28999999999999998"/>
    <n v="300.05"/>
    <n v="199.47"/>
    <n v="100.58"/>
    <x v="2"/>
    <n v="0.33521079820029992"/>
    <x v="5"/>
  </r>
  <r>
    <n v="1560"/>
    <x v="1431"/>
    <x v="2"/>
    <x v="0"/>
    <x v="4"/>
    <x v="2"/>
    <n v="10"/>
    <n v="387.13"/>
    <n v="0.27"/>
    <n v="2826.05"/>
    <n v="1446.44"/>
    <n v="1379.61"/>
    <x v="3"/>
    <n v="0.48817607614868802"/>
    <x v="2"/>
  </r>
  <r>
    <n v="1561"/>
    <x v="1432"/>
    <x v="137"/>
    <x v="3"/>
    <x v="2"/>
    <x v="0"/>
    <n v="10"/>
    <n v="233"/>
    <n v="0.25"/>
    <n v="1747.5"/>
    <n v="1230.82"/>
    <n v="516.67999999999995"/>
    <x v="1"/>
    <n v="0.29566809728183113"/>
    <x v="4"/>
  </r>
  <r>
    <n v="1562"/>
    <x v="1433"/>
    <x v="79"/>
    <x v="2"/>
    <x v="3"/>
    <x v="2"/>
    <n v="6"/>
    <n v="282.67"/>
    <n v="0.22"/>
    <n v="1322.9"/>
    <n v="859.36"/>
    <n v="463.54"/>
    <x v="0"/>
    <n v="0.35039685539345378"/>
    <x v="0"/>
  </r>
  <r>
    <n v="1563"/>
    <x v="1434"/>
    <x v="237"/>
    <x v="1"/>
    <x v="1"/>
    <x v="1"/>
    <n v="9"/>
    <n v="327.97"/>
    <n v="0.09"/>
    <n v="2686.07"/>
    <n v="1697.01"/>
    <n v="989.06"/>
    <x v="1"/>
    <n v="0.36821825194429031"/>
    <x v="0"/>
  </r>
  <r>
    <n v="1564"/>
    <x v="1435"/>
    <x v="292"/>
    <x v="3"/>
    <x v="2"/>
    <x v="2"/>
    <n v="8"/>
    <n v="352.96"/>
    <n v="0.28000000000000003"/>
    <n v="2033.05"/>
    <n v="1475.74"/>
    <n v="557.30999999999995"/>
    <x v="1"/>
    <n v="0.2741250830033693"/>
    <x v="4"/>
  </r>
  <r>
    <n v="1565"/>
    <x v="1436"/>
    <x v="266"/>
    <x v="3"/>
    <x v="1"/>
    <x v="1"/>
    <n v="4"/>
    <n v="177.48"/>
    <n v="0.28000000000000003"/>
    <n v="511.14"/>
    <n v="297.39"/>
    <n v="213.75"/>
    <x v="1"/>
    <n v="0.41818288531517783"/>
    <x v="3"/>
  </r>
  <r>
    <n v="1566"/>
    <x v="1437"/>
    <x v="180"/>
    <x v="1"/>
    <x v="4"/>
    <x v="1"/>
    <n v="3"/>
    <n v="225.12"/>
    <n v="0.08"/>
    <n v="621.33000000000004"/>
    <n v="371.42"/>
    <n v="249.91"/>
    <x v="4"/>
    <n v="0.40221782305699061"/>
    <x v="5"/>
  </r>
  <r>
    <n v="1567"/>
    <x v="1438"/>
    <x v="315"/>
    <x v="0"/>
    <x v="1"/>
    <x v="1"/>
    <n v="6"/>
    <n v="491.1"/>
    <n v="0.04"/>
    <n v="2828.74"/>
    <n v="1432.96"/>
    <n v="1395.78"/>
    <x v="1"/>
    <n v="0.49342816943232681"/>
    <x v="1"/>
  </r>
  <r>
    <n v="1568"/>
    <x v="10"/>
    <x v="183"/>
    <x v="2"/>
    <x v="3"/>
    <x v="0"/>
    <n v="1"/>
    <n v="21.46"/>
    <n v="0.08"/>
    <n v="19.739999999999998"/>
    <n v="14.83"/>
    <n v="4.91"/>
    <x v="4"/>
    <n v="0.24873353596757855"/>
    <x v="3"/>
  </r>
  <r>
    <n v="1569"/>
    <x v="680"/>
    <x v="213"/>
    <x v="3"/>
    <x v="2"/>
    <x v="1"/>
    <n v="7"/>
    <n v="444.98"/>
    <n v="0.14000000000000001"/>
    <n v="2678.78"/>
    <n v="1354.77"/>
    <n v="1324.01"/>
    <x v="4"/>
    <n v="0.49425858039853959"/>
    <x v="4"/>
  </r>
  <r>
    <n v="1570"/>
    <x v="847"/>
    <x v="223"/>
    <x v="0"/>
    <x v="0"/>
    <x v="2"/>
    <n v="8"/>
    <n v="485.3"/>
    <n v="0.2"/>
    <n v="3105.92"/>
    <n v="1568"/>
    <n v="1537.92"/>
    <x v="1"/>
    <n v="0.49515763445291572"/>
    <x v="3"/>
  </r>
  <r>
    <n v="1571"/>
    <x v="384"/>
    <x v="47"/>
    <x v="0"/>
    <x v="0"/>
    <x v="1"/>
    <n v="3"/>
    <n v="108.9"/>
    <n v="0.22"/>
    <n v="254.83"/>
    <n v="202.92"/>
    <n v="51.91"/>
    <x v="0"/>
    <n v="0.20370443040458341"/>
    <x v="2"/>
  </r>
  <r>
    <n v="1572"/>
    <x v="1439"/>
    <x v="247"/>
    <x v="0"/>
    <x v="4"/>
    <x v="0"/>
    <n v="9"/>
    <n v="429"/>
    <n v="0.05"/>
    <n v="3667.95"/>
    <n v="2433.0100000000002"/>
    <n v="1234.94"/>
    <x v="2"/>
    <n v="0.336683978789242"/>
    <x v="4"/>
  </r>
  <r>
    <n v="1573"/>
    <x v="1440"/>
    <x v="298"/>
    <x v="1"/>
    <x v="3"/>
    <x v="0"/>
    <n v="10"/>
    <n v="112.45"/>
    <n v="0.2"/>
    <n v="899.6"/>
    <n v="645.44000000000005"/>
    <n v="254.16"/>
    <x v="4"/>
    <n v="0.28252556691863051"/>
    <x v="6"/>
  </r>
  <r>
    <n v="1574"/>
    <x v="1441"/>
    <x v="38"/>
    <x v="3"/>
    <x v="1"/>
    <x v="0"/>
    <n v="10"/>
    <n v="313.47000000000003"/>
    <n v="0"/>
    <n v="3134.7"/>
    <n v="2504.58"/>
    <n v="630.12"/>
    <x v="1"/>
    <n v="0.20101445114365013"/>
    <x v="5"/>
  </r>
  <r>
    <n v="1575"/>
    <x v="1092"/>
    <x v="147"/>
    <x v="0"/>
    <x v="2"/>
    <x v="0"/>
    <n v="3"/>
    <n v="276.81"/>
    <n v="0.24"/>
    <n v="631.13"/>
    <n v="485.54"/>
    <n v="145.59"/>
    <x v="3"/>
    <n v="0.23068147608258205"/>
    <x v="6"/>
  </r>
  <r>
    <n v="1576"/>
    <x v="1442"/>
    <x v="3"/>
    <x v="3"/>
    <x v="1"/>
    <x v="0"/>
    <n v="3"/>
    <n v="447.99"/>
    <n v="0.2"/>
    <n v="1075.18"/>
    <n v="601.67999999999995"/>
    <n v="473.5"/>
    <x v="4"/>
    <n v="0.44039137632768466"/>
    <x v="3"/>
  </r>
  <r>
    <n v="1577"/>
    <x v="1443"/>
    <x v="150"/>
    <x v="3"/>
    <x v="2"/>
    <x v="0"/>
    <n v="2"/>
    <n v="163.01"/>
    <n v="0.08"/>
    <n v="299.94"/>
    <n v="194.52"/>
    <n v="105.42"/>
    <x v="0"/>
    <n v="0.35147029405881175"/>
    <x v="4"/>
  </r>
  <r>
    <n v="1578"/>
    <x v="510"/>
    <x v="13"/>
    <x v="3"/>
    <x v="2"/>
    <x v="0"/>
    <n v="6"/>
    <n v="134.56"/>
    <n v="0.23"/>
    <n v="621.66999999999996"/>
    <n v="319.44"/>
    <n v="302.23"/>
    <x v="4"/>
    <n v="0.48615825116219225"/>
    <x v="0"/>
  </r>
  <r>
    <n v="1579"/>
    <x v="1444"/>
    <x v="40"/>
    <x v="0"/>
    <x v="2"/>
    <x v="1"/>
    <n v="8"/>
    <n v="423.6"/>
    <n v="0.25"/>
    <n v="2541.6"/>
    <n v="1959.39"/>
    <n v="582.21"/>
    <x v="0"/>
    <n v="0.22907223796033996"/>
    <x v="5"/>
  </r>
  <r>
    <n v="1580"/>
    <x v="1445"/>
    <x v="5"/>
    <x v="3"/>
    <x v="1"/>
    <x v="1"/>
    <n v="10"/>
    <n v="101.18"/>
    <n v="0.11"/>
    <n v="900.5"/>
    <n v="558.20000000000005"/>
    <n v="342.3"/>
    <x v="0"/>
    <n v="0.38012215435868962"/>
    <x v="5"/>
  </r>
  <r>
    <n v="1581"/>
    <x v="1446"/>
    <x v="196"/>
    <x v="2"/>
    <x v="4"/>
    <x v="0"/>
    <n v="8"/>
    <n v="100.36"/>
    <n v="0.25"/>
    <n v="602.16"/>
    <n v="391.19"/>
    <n v="210.97"/>
    <x v="3"/>
    <n v="0.35035538727248572"/>
    <x v="2"/>
  </r>
  <r>
    <n v="1582"/>
    <x v="1447"/>
    <x v="28"/>
    <x v="1"/>
    <x v="3"/>
    <x v="2"/>
    <n v="5"/>
    <n v="445.71"/>
    <n v="0.24"/>
    <n v="1693.7"/>
    <n v="1109.46"/>
    <n v="584.24"/>
    <x v="0"/>
    <n v="0.34494892838164964"/>
    <x v="1"/>
  </r>
  <r>
    <n v="1583"/>
    <x v="1448"/>
    <x v="176"/>
    <x v="3"/>
    <x v="1"/>
    <x v="1"/>
    <n v="2"/>
    <n v="470.14"/>
    <n v="0.1"/>
    <n v="846.25"/>
    <n v="603.08000000000004"/>
    <n v="243.17"/>
    <x v="3"/>
    <n v="0.28735007385524369"/>
    <x v="5"/>
  </r>
  <r>
    <n v="1584"/>
    <x v="1449"/>
    <x v="352"/>
    <x v="2"/>
    <x v="2"/>
    <x v="0"/>
    <n v="4"/>
    <n v="285.81"/>
    <n v="0.25"/>
    <n v="857.43"/>
    <n v="445.86"/>
    <n v="411.57"/>
    <x v="0"/>
    <n v="0.48000419859347121"/>
    <x v="1"/>
  </r>
  <r>
    <n v="1585"/>
    <x v="1450"/>
    <x v="134"/>
    <x v="0"/>
    <x v="3"/>
    <x v="2"/>
    <n v="5"/>
    <n v="475.03"/>
    <n v="0.27"/>
    <n v="1733.86"/>
    <n v="1196.6199999999999"/>
    <n v="537.24"/>
    <x v="3"/>
    <n v="0.30985200650571559"/>
    <x v="4"/>
  </r>
  <r>
    <n v="1586"/>
    <x v="1451"/>
    <x v="135"/>
    <x v="3"/>
    <x v="3"/>
    <x v="0"/>
    <n v="6"/>
    <n v="194.45"/>
    <n v="0.24"/>
    <n v="886.69"/>
    <n v="487.87"/>
    <n v="398.82"/>
    <x v="3"/>
    <n v="0.44978515602972852"/>
    <x v="0"/>
  </r>
  <r>
    <n v="1587"/>
    <x v="1452"/>
    <x v="114"/>
    <x v="3"/>
    <x v="4"/>
    <x v="0"/>
    <n v="5"/>
    <n v="369.33"/>
    <n v="0.14000000000000001"/>
    <n v="1588.12"/>
    <n v="977.06"/>
    <n v="611.05999999999995"/>
    <x v="2"/>
    <n v="0.38476941289071354"/>
    <x v="2"/>
  </r>
  <r>
    <n v="1588"/>
    <x v="1453"/>
    <x v="216"/>
    <x v="3"/>
    <x v="3"/>
    <x v="1"/>
    <n v="5"/>
    <n v="465.88"/>
    <n v="0.03"/>
    <n v="2259.52"/>
    <n v="1223.3399999999999"/>
    <n v="1036.18"/>
    <x v="2"/>
    <n v="0.45858412406174764"/>
    <x v="4"/>
  </r>
  <r>
    <n v="1589"/>
    <x v="1454"/>
    <x v="91"/>
    <x v="2"/>
    <x v="2"/>
    <x v="1"/>
    <n v="4"/>
    <n v="414.81"/>
    <n v="0.19"/>
    <n v="1343.98"/>
    <n v="897.2"/>
    <n v="446.78"/>
    <x v="3"/>
    <n v="0.33243054212116252"/>
    <x v="3"/>
  </r>
  <r>
    <n v="1590"/>
    <x v="1455"/>
    <x v="12"/>
    <x v="0"/>
    <x v="3"/>
    <x v="0"/>
    <n v="5"/>
    <n v="352.88"/>
    <n v="0.27"/>
    <n v="1288.01"/>
    <n v="647.05999999999995"/>
    <n v="640.95000000000005"/>
    <x v="4"/>
    <n v="0.49762812400524842"/>
    <x v="3"/>
  </r>
  <r>
    <n v="1591"/>
    <x v="833"/>
    <x v="25"/>
    <x v="0"/>
    <x v="0"/>
    <x v="0"/>
    <n v="6"/>
    <n v="115.06"/>
    <n v="0.1"/>
    <n v="621.32000000000005"/>
    <n v="413.43"/>
    <n v="207.89"/>
    <x v="2"/>
    <n v="0.3345940900019313"/>
    <x v="5"/>
  </r>
  <r>
    <n v="1592"/>
    <x v="1456"/>
    <x v="361"/>
    <x v="1"/>
    <x v="0"/>
    <x v="0"/>
    <n v="6"/>
    <n v="89.31"/>
    <n v="0.01"/>
    <n v="530.5"/>
    <n v="344.71"/>
    <n v="185.79"/>
    <x v="0"/>
    <n v="0.35021677662582468"/>
    <x v="1"/>
  </r>
  <r>
    <n v="1593"/>
    <x v="1457"/>
    <x v="165"/>
    <x v="2"/>
    <x v="1"/>
    <x v="1"/>
    <n v="5"/>
    <n v="38.119999999999997"/>
    <n v="0.28000000000000003"/>
    <n v="137.22999999999999"/>
    <n v="98.69"/>
    <n v="38.54"/>
    <x v="0"/>
    <n v="0.28084238140348322"/>
    <x v="1"/>
  </r>
  <r>
    <n v="1594"/>
    <x v="1458"/>
    <x v="209"/>
    <x v="3"/>
    <x v="0"/>
    <x v="2"/>
    <n v="4"/>
    <n v="57.65"/>
    <n v="0.02"/>
    <n v="225.99"/>
    <n v="125.05"/>
    <n v="100.94"/>
    <x v="2"/>
    <n v="0.44665693172264259"/>
    <x v="2"/>
  </r>
  <r>
    <n v="1595"/>
    <x v="1459"/>
    <x v="362"/>
    <x v="0"/>
    <x v="3"/>
    <x v="0"/>
    <n v="2"/>
    <n v="310.99"/>
    <n v="0.18"/>
    <n v="510.02"/>
    <n v="259.68"/>
    <n v="250.34"/>
    <x v="2"/>
    <n v="0.49084349633347713"/>
    <x v="1"/>
  </r>
  <r>
    <n v="1596"/>
    <x v="1460"/>
    <x v="341"/>
    <x v="2"/>
    <x v="4"/>
    <x v="0"/>
    <n v="5"/>
    <n v="329.53"/>
    <n v="0.23"/>
    <n v="1268.69"/>
    <n v="785.97"/>
    <n v="482.72"/>
    <x v="2"/>
    <n v="0.3804869589891936"/>
    <x v="2"/>
  </r>
  <r>
    <n v="1597"/>
    <x v="1252"/>
    <x v="292"/>
    <x v="3"/>
    <x v="1"/>
    <x v="0"/>
    <n v="3"/>
    <n v="456.27"/>
    <n v="0.3"/>
    <n v="958.17"/>
    <n v="693.42"/>
    <n v="264.75"/>
    <x v="1"/>
    <n v="0.27630796205266289"/>
    <x v="4"/>
  </r>
  <r>
    <n v="1598"/>
    <x v="1461"/>
    <x v="204"/>
    <x v="2"/>
    <x v="0"/>
    <x v="1"/>
    <n v="1"/>
    <n v="495.73"/>
    <n v="0.09"/>
    <n v="451.11"/>
    <n v="300.49"/>
    <n v="150.62"/>
    <x v="2"/>
    <n v="0.33388752189044801"/>
    <x v="4"/>
  </r>
  <r>
    <n v="1599"/>
    <x v="1462"/>
    <x v="319"/>
    <x v="2"/>
    <x v="2"/>
    <x v="1"/>
    <n v="7"/>
    <n v="251.73"/>
    <n v="0.21"/>
    <n v="1392.07"/>
    <n v="972.44"/>
    <n v="419.63"/>
    <x v="3"/>
    <n v="0.30144317455300379"/>
    <x v="3"/>
  </r>
  <r>
    <n v="1600"/>
    <x v="1463"/>
    <x v="249"/>
    <x v="1"/>
    <x v="1"/>
    <x v="2"/>
    <n v="7"/>
    <n v="381.63"/>
    <n v="0.28000000000000003"/>
    <n v="1923.42"/>
    <n v="1482.6"/>
    <n v="440.82"/>
    <x v="1"/>
    <n v="0.22918551330442649"/>
    <x v="6"/>
  </r>
  <r>
    <n v="1601"/>
    <x v="1464"/>
    <x v="243"/>
    <x v="0"/>
    <x v="2"/>
    <x v="0"/>
    <n v="8"/>
    <n v="20.079999999999998"/>
    <n v="0.21"/>
    <n v="126.91"/>
    <n v="75.56"/>
    <n v="51.35"/>
    <x v="4"/>
    <n v="0.40461744543377198"/>
    <x v="0"/>
  </r>
  <r>
    <n v="1602"/>
    <x v="1069"/>
    <x v="165"/>
    <x v="2"/>
    <x v="0"/>
    <x v="1"/>
    <n v="6"/>
    <n v="66.36"/>
    <n v="0.2"/>
    <n v="318.52999999999997"/>
    <n v="175.66"/>
    <n v="142.87"/>
    <x v="4"/>
    <n v="0.4485291809248737"/>
    <x v="1"/>
  </r>
  <r>
    <n v="1603"/>
    <x v="1465"/>
    <x v="5"/>
    <x v="2"/>
    <x v="3"/>
    <x v="2"/>
    <n v="7"/>
    <n v="58.92"/>
    <n v="0.05"/>
    <n v="391.82"/>
    <n v="214.93"/>
    <n v="176.89"/>
    <x v="4"/>
    <n v="0.45145730182226529"/>
    <x v="5"/>
  </r>
  <r>
    <n v="1604"/>
    <x v="1466"/>
    <x v="5"/>
    <x v="0"/>
    <x v="1"/>
    <x v="2"/>
    <n v="7"/>
    <n v="298.52999999999997"/>
    <n v="0.21"/>
    <n v="1650.87"/>
    <n v="1132.58"/>
    <n v="518.29"/>
    <x v="1"/>
    <n v="0.31394961444571651"/>
    <x v="5"/>
  </r>
  <r>
    <n v="1605"/>
    <x v="1467"/>
    <x v="247"/>
    <x v="1"/>
    <x v="4"/>
    <x v="1"/>
    <n v="7"/>
    <n v="229.85"/>
    <n v="0.02"/>
    <n v="1576.77"/>
    <n v="1194.3699999999999"/>
    <n v="382.4"/>
    <x v="1"/>
    <n v="0.24252110326807333"/>
    <x v="4"/>
  </r>
  <r>
    <n v="1606"/>
    <x v="1468"/>
    <x v="224"/>
    <x v="3"/>
    <x v="1"/>
    <x v="0"/>
    <n v="7"/>
    <n v="197.53"/>
    <n v="0.23"/>
    <n v="1064.69"/>
    <n v="711.71"/>
    <n v="352.98"/>
    <x v="2"/>
    <n v="0.33153312231729426"/>
    <x v="5"/>
  </r>
  <r>
    <n v="1607"/>
    <x v="1469"/>
    <x v="241"/>
    <x v="1"/>
    <x v="3"/>
    <x v="2"/>
    <n v="4"/>
    <n v="174.5"/>
    <n v="0.21"/>
    <n v="551.41999999999996"/>
    <n v="283.91000000000003"/>
    <n v="267.51"/>
    <x v="2"/>
    <n v="0.48512930252801861"/>
    <x v="3"/>
  </r>
  <r>
    <n v="1608"/>
    <x v="1470"/>
    <x v="234"/>
    <x v="1"/>
    <x v="0"/>
    <x v="2"/>
    <n v="2"/>
    <n v="357.45"/>
    <n v="0.1"/>
    <n v="643.41"/>
    <n v="393.39"/>
    <n v="250.02"/>
    <x v="1"/>
    <n v="0.3885858161980697"/>
    <x v="6"/>
  </r>
  <r>
    <n v="1609"/>
    <x v="1471"/>
    <x v="238"/>
    <x v="1"/>
    <x v="2"/>
    <x v="2"/>
    <n v="7"/>
    <n v="256.56"/>
    <n v="0.27"/>
    <n v="1311.02"/>
    <n v="808.94"/>
    <n v="502.08"/>
    <x v="1"/>
    <n v="0.3829689859803817"/>
    <x v="2"/>
  </r>
  <r>
    <n v="1610"/>
    <x v="1472"/>
    <x v="244"/>
    <x v="0"/>
    <x v="0"/>
    <x v="0"/>
    <n v="8"/>
    <n v="226.22"/>
    <n v="0"/>
    <n v="1809.76"/>
    <n v="1156.02"/>
    <n v="653.74"/>
    <x v="2"/>
    <n v="0.36123021837149677"/>
    <x v="1"/>
  </r>
  <r>
    <n v="1611"/>
    <x v="1348"/>
    <x v="61"/>
    <x v="0"/>
    <x v="3"/>
    <x v="0"/>
    <n v="8"/>
    <n v="495.5"/>
    <n v="0.05"/>
    <n v="3765.8"/>
    <n v="2297.7199999999998"/>
    <n v="1468.08"/>
    <x v="3"/>
    <n v="0.38984545116575492"/>
    <x v="6"/>
  </r>
  <r>
    <n v="1612"/>
    <x v="1473"/>
    <x v="341"/>
    <x v="2"/>
    <x v="1"/>
    <x v="0"/>
    <n v="7"/>
    <n v="245.03"/>
    <n v="0.1"/>
    <n v="1543.69"/>
    <n v="870.85"/>
    <n v="672.84"/>
    <x v="2"/>
    <n v="0.43586471377025182"/>
    <x v="2"/>
  </r>
  <r>
    <n v="1613"/>
    <x v="1474"/>
    <x v="227"/>
    <x v="2"/>
    <x v="2"/>
    <x v="2"/>
    <n v="7"/>
    <n v="156.44"/>
    <n v="0.19"/>
    <n v="887.01"/>
    <n v="580.03"/>
    <n v="306.98"/>
    <x v="4"/>
    <n v="0.34608403512925451"/>
    <x v="0"/>
  </r>
  <r>
    <n v="1614"/>
    <x v="1475"/>
    <x v="108"/>
    <x v="1"/>
    <x v="4"/>
    <x v="0"/>
    <n v="3"/>
    <n v="359.23"/>
    <n v="0.18"/>
    <n v="883.71"/>
    <n v="454.16"/>
    <n v="429.55"/>
    <x v="4"/>
    <n v="0.48607574883163029"/>
    <x v="3"/>
  </r>
  <r>
    <n v="1615"/>
    <x v="1476"/>
    <x v="251"/>
    <x v="3"/>
    <x v="0"/>
    <x v="0"/>
    <n v="3"/>
    <n v="148.83000000000001"/>
    <n v="0.24"/>
    <n v="339.33"/>
    <n v="248.95"/>
    <n v="90.38"/>
    <x v="0"/>
    <n v="0.26634839242035774"/>
    <x v="0"/>
  </r>
  <r>
    <n v="1616"/>
    <x v="1477"/>
    <x v="82"/>
    <x v="1"/>
    <x v="3"/>
    <x v="2"/>
    <n v="8"/>
    <n v="282.35000000000002"/>
    <n v="0.19"/>
    <n v="1829.63"/>
    <n v="1282.8900000000001"/>
    <n v="546.74"/>
    <x v="0"/>
    <n v="0.29882544558189361"/>
    <x v="5"/>
  </r>
  <r>
    <n v="1617"/>
    <x v="312"/>
    <x v="274"/>
    <x v="3"/>
    <x v="3"/>
    <x v="1"/>
    <n v="9"/>
    <n v="16.510000000000002"/>
    <n v="0.04"/>
    <n v="142.65"/>
    <n v="97.06"/>
    <n v="45.59"/>
    <x v="0"/>
    <n v="0.3195934104451455"/>
    <x v="0"/>
  </r>
  <r>
    <n v="1618"/>
    <x v="1478"/>
    <x v="206"/>
    <x v="0"/>
    <x v="3"/>
    <x v="2"/>
    <n v="1"/>
    <n v="422.71"/>
    <n v="0.26"/>
    <n v="312.81"/>
    <n v="173.53"/>
    <n v="139.28"/>
    <x v="1"/>
    <n v="0.44525430772673508"/>
    <x v="0"/>
  </r>
  <r>
    <n v="1619"/>
    <x v="1479"/>
    <x v="214"/>
    <x v="0"/>
    <x v="0"/>
    <x v="2"/>
    <n v="6"/>
    <n v="273.87"/>
    <n v="0.16"/>
    <n v="1380.3"/>
    <n v="1094.94"/>
    <n v="285.36"/>
    <x v="0"/>
    <n v="0.20673766572484245"/>
    <x v="6"/>
  </r>
  <r>
    <n v="1620"/>
    <x v="1480"/>
    <x v="247"/>
    <x v="1"/>
    <x v="4"/>
    <x v="1"/>
    <n v="7"/>
    <n v="446.75"/>
    <n v="0.2"/>
    <n v="2501.8000000000002"/>
    <n v="1510.04"/>
    <n v="991.76"/>
    <x v="0"/>
    <n v="0.39641857862339114"/>
    <x v="4"/>
  </r>
  <r>
    <n v="1621"/>
    <x v="1481"/>
    <x v="130"/>
    <x v="0"/>
    <x v="4"/>
    <x v="2"/>
    <n v="5"/>
    <n v="381.8"/>
    <n v="0.18"/>
    <n v="1565.38"/>
    <n v="1062.17"/>
    <n v="503.21"/>
    <x v="4"/>
    <n v="0.32146188146009275"/>
    <x v="0"/>
  </r>
  <r>
    <n v="1622"/>
    <x v="1482"/>
    <x v="50"/>
    <x v="2"/>
    <x v="4"/>
    <x v="1"/>
    <n v="9"/>
    <n v="358.31"/>
    <n v="0.11"/>
    <n v="2870.06"/>
    <n v="1453.03"/>
    <n v="1417.03"/>
    <x v="0"/>
    <n v="0.49372835411106386"/>
    <x v="4"/>
  </r>
  <r>
    <n v="1623"/>
    <x v="1483"/>
    <x v="14"/>
    <x v="0"/>
    <x v="0"/>
    <x v="1"/>
    <n v="3"/>
    <n v="289.86"/>
    <n v="0.25"/>
    <n v="652.19000000000005"/>
    <n v="341.53"/>
    <n v="310.66000000000003"/>
    <x v="3"/>
    <n v="0.47633358377160029"/>
    <x v="1"/>
  </r>
  <r>
    <n v="1624"/>
    <x v="1484"/>
    <x v="164"/>
    <x v="1"/>
    <x v="0"/>
    <x v="0"/>
    <n v="6"/>
    <n v="433.08"/>
    <n v="0.11"/>
    <n v="2312.65"/>
    <n v="1718.57"/>
    <n v="594.08000000000004"/>
    <x v="3"/>
    <n v="0.25688279679155945"/>
    <x v="2"/>
  </r>
  <r>
    <n v="1625"/>
    <x v="444"/>
    <x v="8"/>
    <x v="2"/>
    <x v="0"/>
    <x v="0"/>
    <n v="9"/>
    <n v="445.06"/>
    <n v="0.09"/>
    <n v="3645.04"/>
    <n v="1926.4"/>
    <n v="1718.64"/>
    <x v="1"/>
    <n v="0.47150099861729916"/>
    <x v="0"/>
  </r>
  <r>
    <n v="1626"/>
    <x v="1134"/>
    <x v="11"/>
    <x v="1"/>
    <x v="0"/>
    <x v="0"/>
    <n v="3"/>
    <n v="124.81"/>
    <n v="0.14000000000000001"/>
    <n v="322.01"/>
    <n v="224.82"/>
    <n v="97.19"/>
    <x v="4"/>
    <n v="0.30182292475388961"/>
    <x v="4"/>
  </r>
  <r>
    <n v="1627"/>
    <x v="1485"/>
    <x v="95"/>
    <x v="3"/>
    <x v="2"/>
    <x v="0"/>
    <n v="10"/>
    <n v="482.56"/>
    <n v="0.22"/>
    <n v="3763.97"/>
    <n v="2563.0500000000002"/>
    <n v="1200.92"/>
    <x v="1"/>
    <n v="0.31905674062226852"/>
    <x v="3"/>
  </r>
  <r>
    <n v="1628"/>
    <x v="1486"/>
    <x v="68"/>
    <x v="1"/>
    <x v="1"/>
    <x v="0"/>
    <n v="3"/>
    <n v="332.43"/>
    <n v="0.3"/>
    <n v="698.1"/>
    <n v="357.42"/>
    <n v="340.68"/>
    <x v="3"/>
    <n v="0.48801031370863773"/>
    <x v="6"/>
  </r>
  <r>
    <n v="1629"/>
    <x v="1487"/>
    <x v="280"/>
    <x v="0"/>
    <x v="4"/>
    <x v="0"/>
    <n v="4"/>
    <n v="112.38"/>
    <n v="0.11"/>
    <n v="400.07"/>
    <n v="309.42"/>
    <n v="90.65"/>
    <x v="3"/>
    <n v="0.22658534756417628"/>
    <x v="3"/>
  </r>
  <r>
    <n v="1630"/>
    <x v="1488"/>
    <x v="166"/>
    <x v="3"/>
    <x v="3"/>
    <x v="2"/>
    <n v="1"/>
    <n v="95.34"/>
    <n v="0.26"/>
    <n v="70.55"/>
    <n v="42.99"/>
    <n v="27.56"/>
    <x v="4"/>
    <n v="0.3906449326718639"/>
    <x v="2"/>
  </r>
  <r>
    <n v="1631"/>
    <x v="1489"/>
    <x v="13"/>
    <x v="1"/>
    <x v="1"/>
    <x v="1"/>
    <n v="10"/>
    <n v="480.7"/>
    <n v="0.25"/>
    <n v="3605.25"/>
    <n v="2623.41"/>
    <n v="981.84"/>
    <x v="3"/>
    <n v="0.27233617640940294"/>
    <x v="0"/>
  </r>
  <r>
    <n v="1632"/>
    <x v="1490"/>
    <x v="175"/>
    <x v="1"/>
    <x v="3"/>
    <x v="1"/>
    <n v="4"/>
    <n v="109.52"/>
    <n v="0.1"/>
    <n v="394.27"/>
    <n v="302.52999999999997"/>
    <n v="91.74"/>
    <x v="1"/>
    <n v="0.23268318664874324"/>
    <x v="5"/>
  </r>
  <r>
    <n v="1633"/>
    <x v="1491"/>
    <x v="243"/>
    <x v="0"/>
    <x v="1"/>
    <x v="1"/>
    <n v="10"/>
    <n v="340.43"/>
    <n v="0.26"/>
    <n v="2519.1799999999998"/>
    <n v="1431.33"/>
    <n v="1087.8499999999999"/>
    <x v="1"/>
    <n v="0.43182702307893839"/>
    <x v="0"/>
  </r>
  <r>
    <n v="1634"/>
    <x v="1492"/>
    <x v="226"/>
    <x v="2"/>
    <x v="2"/>
    <x v="0"/>
    <n v="10"/>
    <n v="379.41"/>
    <n v="0.12"/>
    <n v="3338.81"/>
    <n v="2639.13"/>
    <n v="699.68"/>
    <x v="2"/>
    <n v="0.20955969342370484"/>
    <x v="5"/>
  </r>
  <r>
    <n v="1635"/>
    <x v="1493"/>
    <x v="257"/>
    <x v="1"/>
    <x v="2"/>
    <x v="1"/>
    <n v="6"/>
    <n v="83.68"/>
    <n v="0.21"/>
    <n v="396.64"/>
    <n v="286.42"/>
    <n v="110.22"/>
    <x v="4"/>
    <n v="0.27788422751109321"/>
    <x v="4"/>
  </r>
  <r>
    <n v="1636"/>
    <x v="1494"/>
    <x v="99"/>
    <x v="1"/>
    <x v="2"/>
    <x v="0"/>
    <n v="6"/>
    <n v="335.8"/>
    <n v="0.28999999999999998"/>
    <n v="1430.51"/>
    <n v="906.12"/>
    <n v="524.39"/>
    <x v="2"/>
    <n v="0.36657555696919281"/>
    <x v="4"/>
  </r>
  <r>
    <n v="1637"/>
    <x v="1495"/>
    <x v="7"/>
    <x v="1"/>
    <x v="3"/>
    <x v="2"/>
    <n v="9"/>
    <n v="129.75"/>
    <n v="0.26"/>
    <n v="864.13"/>
    <n v="441.56"/>
    <n v="422.57"/>
    <x v="1"/>
    <n v="0.48901206994317986"/>
    <x v="0"/>
  </r>
  <r>
    <n v="1638"/>
    <x v="1496"/>
    <x v="25"/>
    <x v="0"/>
    <x v="4"/>
    <x v="0"/>
    <n v="10"/>
    <n v="179.97"/>
    <n v="0.14000000000000001"/>
    <n v="1547.74"/>
    <n v="792.59"/>
    <n v="755.15"/>
    <x v="3"/>
    <n v="0.48790494527504619"/>
    <x v="5"/>
  </r>
  <r>
    <n v="1639"/>
    <x v="1497"/>
    <x v="362"/>
    <x v="3"/>
    <x v="0"/>
    <x v="2"/>
    <n v="1"/>
    <n v="227.13"/>
    <n v="0.02"/>
    <n v="222.59"/>
    <n v="129.08000000000001"/>
    <n v="93.51"/>
    <x v="2"/>
    <n v="0.42009973493867653"/>
    <x v="1"/>
  </r>
  <r>
    <n v="1640"/>
    <x v="1498"/>
    <x v="259"/>
    <x v="3"/>
    <x v="1"/>
    <x v="1"/>
    <n v="6"/>
    <n v="11.93"/>
    <n v="0.12"/>
    <n v="62.99"/>
    <n v="47.81"/>
    <n v="15.18"/>
    <x v="3"/>
    <n v="0.24099063343387839"/>
    <x v="6"/>
  </r>
  <r>
    <n v="1641"/>
    <x v="1499"/>
    <x v="232"/>
    <x v="0"/>
    <x v="1"/>
    <x v="2"/>
    <n v="1"/>
    <n v="36.229999999999997"/>
    <n v="0.12"/>
    <n v="31.88"/>
    <n v="17.11"/>
    <n v="14.77"/>
    <x v="1"/>
    <n v="0.46329987452948557"/>
    <x v="1"/>
  </r>
  <r>
    <n v="1642"/>
    <x v="1500"/>
    <x v="360"/>
    <x v="1"/>
    <x v="0"/>
    <x v="1"/>
    <n v="5"/>
    <n v="485.59"/>
    <n v="0.21"/>
    <n v="1918.08"/>
    <n v="1459.86"/>
    <n v="458.22"/>
    <x v="4"/>
    <n v="0.23889514514514518"/>
    <x v="5"/>
  </r>
  <r>
    <n v="1643"/>
    <x v="1501"/>
    <x v="295"/>
    <x v="1"/>
    <x v="0"/>
    <x v="2"/>
    <n v="10"/>
    <n v="93.59"/>
    <n v="0.25"/>
    <n v="701.93"/>
    <n v="411.57"/>
    <n v="290.36"/>
    <x v="2"/>
    <n v="0.41365948171470096"/>
    <x v="5"/>
  </r>
  <r>
    <n v="1644"/>
    <x v="1502"/>
    <x v="314"/>
    <x v="3"/>
    <x v="1"/>
    <x v="2"/>
    <n v="6"/>
    <n v="106.76"/>
    <n v="0.12"/>
    <n v="563.69000000000005"/>
    <n v="412.56"/>
    <n v="151.13"/>
    <x v="2"/>
    <n v="0.26810835743050254"/>
    <x v="5"/>
  </r>
  <r>
    <n v="1645"/>
    <x v="417"/>
    <x v="51"/>
    <x v="0"/>
    <x v="3"/>
    <x v="1"/>
    <n v="3"/>
    <n v="410.21"/>
    <n v="0.25"/>
    <n v="922.97"/>
    <n v="615.29999999999995"/>
    <n v="307.67"/>
    <x v="1"/>
    <n v="0.33334777945111976"/>
    <x v="6"/>
  </r>
  <r>
    <n v="1646"/>
    <x v="406"/>
    <x v="205"/>
    <x v="0"/>
    <x v="3"/>
    <x v="0"/>
    <n v="2"/>
    <n v="58.74"/>
    <n v="0.06"/>
    <n v="110.43"/>
    <n v="78.03"/>
    <n v="32.4"/>
    <x v="4"/>
    <n v="0.29339853300733493"/>
    <x v="5"/>
  </r>
  <r>
    <n v="1647"/>
    <x v="1503"/>
    <x v="90"/>
    <x v="0"/>
    <x v="2"/>
    <x v="1"/>
    <n v="6"/>
    <n v="335.74"/>
    <n v="0.03"/>
    <n v="1954.01"/>
    <n v="982.47"/>
    <n v="971.54"/>
    <x v="4"/>
    <n v="0.49720318729177432"/>
    <x v="6"/>
  </r>
  <r>
    <n v="1648"/>
    <x v="1504"/>
    <x v="137"/>
    <x v="1"/>
    <x v="1"/>
    <x v="2"/>
    <n v="1"/>
    <n v="350.74"/>
    <n v="0.28999999999999998"/>
    <n v="249.03"/>
    <n v="148.44"/>
    <n v="100.59"/>
    <x v="2"/>
    <n v="0.40392723768220695"/>
    <x v="4"/>
  </r>
  <r>
    <n v="1649"/>
    <x v="1505"/>
    <x v="333"/>
    <x v="3"/>
    <x v="4"/>
    <x v="1"/>
    <n v="9"/>
    <n v="58.48"/>
    <n v="0.06"/>
    <n v="494.74"/>
    <n v="332.51"/>
    <n v="162.22999999999999"/>
    <x v="2"/>
    <n v="0.32790960908760153"/>
    <x v="5"/>
  </r>
  <r>
    <n v="1650"/>
    <x v="1506"/>
    <x v="277"/>
    <x v="1"/>
    <x v="4"/>
    <x v="0"/>
    <n v="7"/>
    <n v="487.29"/>
    <n v="0.19"/>
    <n v="2762.93"/>
    <n v="1694.41"/>
    <n v="1068.52"/>
    <x v="0"/>
    <n v="0.38673437256825183"/>
    <x v="1"/>
  </r>
  <r>
    <n v="1651"/>
    <x v="1507"/>
    <x v="208"/>
    <x v="3"/>
    <x v="4"/>
    <x v="1"/>
    <n v="9"/>
    <n v="268.33"/>
    <n v="0.21"/>
    <n v="1907.83"/>
    <n v="1148.8800000000001"/>
    <n v="758.95"/>
    <x v="4"/>
    <n v="0.39780798079493462"/>
    <x v="3"/>
  </r>
  <r>
    <n v="1652"/>
    <x v="1508"/>
    <x v="111"/>
    <x v="0"/>
    <x v="1"/>
    <x v="0"/>
    <n v="1"/>
    <n v="484.75"/>
    <n v="0.06"/>
    <n v="455.66"/>
    <n v="296.72000000000003"/>
    <n v="158.94"/>
    <x v="2"/>
    <n v="0.34881271123205898"/>
    <x v="1"/>
  </r>
  <r>
    <n v="1653"/>
    <x v="240"/>
    <x v="39"/>
    <x v="3"/>
    <x v="1"/>
    <x v="1"/>
    <n v="1"/>
    <n v="492.19"/>
    <n v="0.17"/>
    <n v="408.52"/>
    <n v="210.94"/>
    <n v="197.58"/>
    <x v="1"/>
    <n v="0.48364829139332227"/>
    <x v="4"/>
  </r>
  <r>
    <n v="1654"/>
    <x v="1509"/>
    <x v="189"/>
    <x v="3"/>
    <x v="3"/>
    <x v="2"/>
    <n v="2"/>
    <n v="363.63"/>
    <n v="0.1"/>
    <n v="654.53"/>
    <n v="379.21"/>
    <n v="275.32"/>
    <x v="3"/>
    <n v="0.42063770950147433"/>
    <x v="0"/>
  </r>
  <r>
    <n v="1655"/>
    <x v="1510"/>
    <x v="275"/>
    <x v="3"/>
    <x v="3"/>
    <x v="0"/>
    <n v="9"/>
    <n v="99.9"/>
    <n v="0.25"/>
    <n v="674.33"/>
    <n v="431.08"/>
    <n v="243.25"/>
    <x v="2"/>
    <n v="0.3607284267346848"/>
    <x v="0"/>
  </r>
  <r>
    <n v="1656"/>
    <x v="424"/>
    <x v="117"/>
    <x v="1"/>
    <x v="1"/>
    <x v="2"/>
    <n v="2"/>
    <n v="53.12"/>
    <n v="0.23"/>
    <n v="81.8"/>
    <n v="57.71"/>
    <n v="24.09"/>
    <x v="3"/>
    <n v="0.29449877750611247"/>
    <x v="2"/>
  </r>
  <r>
    <n v="1657"/>
    <x v="1511"/>
    <x v="273"/>
    <x v="3"/>
    <x v="4"/>
    <x v="2"/>
    <n v="4"/>
    <n v="309.31"/>
    <n v="0.08"/>
    <n v="1138.26"/>
    <n v="578.19000000000005"/>
    <n v="560.07000000000005"/>
    <x v="2"/>
    <n v="0.49204048284223295"/>
    <x v="2"/>
  </r>
  <r>
    <n v="1658"/>
    <x v="1512"/>
    <x v="201"/>
    <x v="2"/>
    <x v="4"/>
    <x v="2"/>
    <n v="5"/>
    <n v="254.45"/>
    <n v="0.28999999999999998"/>
    <n v="903.3"/>
    <n v="511.31"/>
    <n v="391.99"/>
    <x v="2"/>
    <n v="0.43395328240894498"/>
    <x v="0"/>
  </r>
  <r>
    <n v="1659"/>
    <x v="720"/>
    <x v="55"/>
    <x v="2"/>
    <x v="1"/>
    <x v="1"/>
    <n v="1"/>
    <n v="29.51"/>
    <n v="0.15"/>
    <n v="25.08"/>
    <n v="15.75"/>
    <n v="9.33"/>
    <x v="4"/>
    <n v="0.37200956937799046"/>
    <x v="6"/>
  </r>
  <r>
    <n v="1660"/>
    <x v="1513"/>
    <x v="359"/>
    <x v="2"/>
    <x v="4"/>
    <x v="2"/>
    <n v="10"/>
    <n v="212.18"/>
    <n v="0.16"/>
    <n v="1782.31"/>
    <n v="981.75"/>
    <n v="800.56"/>
    <x v="1"/>
    <n v="0.44916989749257985"/>
    <x v="6"/>
  </r>
  <r>
    <n v="1661"/>
    <x v="1514"/>
    <x v="206"/>
    <x v="3"/>
    <x v="3"/>
    <x v="0"/>
    <n v="6"/>
    <n v="122.73"/>
    <n v="0.23"/>
    <n v="567.01"/>
    <n v="388.59"/>
    <n v="178.42"/>
    <x v="1"/>
    <n v="0.31466817163718452"/>
    <x v="0"/>
  </r>
  <r>
    <n v="1662"/>
    <x v="1515"/>
    <x v="324"/>
    <x v="1"/>
    <x v="1"/>
    <x v="2"/>
    <n v="9"/>
    <n v="98.05"/>
    <n v="0.03"/>
    <n v="855.98"/>
    <n v="493.67"/>
    <n v="362.31"/>
    <x v="3"/>
    <n v="0.42326923526250615"/>
    <x v="6"/>
  </r>
  <r>
    <n v="1663"/>
    <x v="1516"/>
    <x v="20"/>
    <x v="3"/>
    <x v="0"/>
    <x v="1"/>
    <n v="4"/>
    <n v="269.92"/>
    <n v="0.26"/>
    <n v="798.96"/>
    <n v="532.54"/>
    <n v="266.42"/>
    <x v="1"/>
    <n v="0.33345849604485833"/>
    <x v="1"/>
  </r>
  <r>
    <n v="1664"/>
    <x v="1517"/>
    <x v="156"/>
    <x v="1"/>
    <x v="0"/>
    <x v="1"/>
    <n v="7"/>
    <n v="121.63"/>
    <n v="0.21"/>
    <n v="672.61"/>
    <n v="484.39"/>
    <n v="188.22"/>
    <x v="4"/>
    <n v="0.27983526858060392"/>
    <x v="0"/>
  </r>
  <r>
    <n v="1665"/>
    <x v="1518"/>
    <x v="135"/>
    <x v="0"/>
    <x v="1"/>
    <x v="2"/>
    <n v="8"/>
    <n v="145.63999999999999"/>
    <n v="0.15"/>
    <n v="990.35"/>
    <n v="780.72"/>
    <n v="209.63"/>
    <x v="3"/>
    <n v="0.21167264098551017"/>
    <x v="0"/>
  </r>
  <r>
    <n v="1666"/>
    <x v="1519"/>
    <x v="291"/>
    <x v="2"/>
    <x v="3"/>
    <x v="1"/>
    <n v="1"/>
    <n v="400.6"/>
    <n v="0.11"/>
    <n v="356.53"/>
    <n v="241.35"/>
    <n v="115.18"/>
    <x v="3"/>
    <n v="0.32305836815976219"/>
    <x v="5"/>
  </r>
  <r>
    <n v="1667"/>
    <x v="1520"/>
    <x v="44"/>
    <x v="0"/>
    <x v="0"/>
    <x v="1"/>
    <n v="1"/>
    <n v="175.36"/>
    <n v="0.28000000000000003"/>
    <n v="126.26"/>
    <n v="95.06"/>
    <n v="31.2"/>
    <x v="2"/>
    <n v="0.2471091398701093"/>
    <x v="6"/>
  </r>
  <r>
    <n v="1668"/>
    <x v="1521"/>
    <x v="277"/>
    <x v="2"/>
    <x v="3"/>
    <x v="2"/>
    <n v="10"/>
    <n v="57.86"/>
    <n v="0.24"/>
    <n v="439.74"/>
    <n v="346.39"/>
    <n v="93.35"/>
    <x v="4"/>
    <n v="0.21228453176877243"/>
    <x v="1"/>
  </r>
  <r>
    <n v="1669"/>
    <x v="1522"/>
    <x v="70"/>
    <x v="2"/>
    <x v="4"/>
    <x v="2"/>
    <n v="1"/>
    <n v="426.57"/>
    <n v="0.02"/>
    <n v="418.04"/>
    <n v="286.38"/>
    <n v="131.66"/>
    <x v="4"/>
    <n v="0.3149459381877332"/>
    <x v="5"/>
  </r>
  <r>
    <n v="1670"/>
    <x v="1523"/>
    <x v="363"/>
    <x v="0"/>
    <x v="0"/>
    <x v="0"/>
    <n v="2"/>
    <n v="406.21"/>
    <n v="0.05"/>
    <n v="771.8"/>
    <n v="512.54999999999995"/>
    <n v="259.25"/>
    <x v="1"/>
    <n v="0.33590308370044053"/>
    <x v="0"/>
  </r>
  <r>
    <n v="1671"/>
    <x v="1524"/>
    <x v="47"/>
    <x v="3"/>
    <x v="2"/>
    <x v="2"/>
    <n v="10"/>
    <n v="185.08"/>
    <n v="0.06"/>
    <n v="1739.75"/>
    <n v="1253.75"/>
    <n v="486"/>
    <x v="3"/>
    <n v="0.27935048139100443"/>
    <x v="2"/>
  </r>
  <r>
    <n v="1672"/>
    <x v="1525"/>
    <x v="184"/>
    <x v="3"/>
    <x v="2"/>
    <x v="0"/>
    <n v="4"/>
    <n v="30.74"/>
    <n v="0.09"/>
    <n v="111.89"/>
    <n v="65.540000000000006"/>
    <n v="46.35"/>
    <x v="1"/>
    <n v="0.41424613459647869"/>
    <x v="2"/>
  </r>
  <r>
    <n v="1673"/>
    <x v="1526"/>
    <x v="15"/>
    <x v="0"/>
    <x v="1"/>
    <x v="1"/>
    <n v="9"/>
    <n v="451.58"/>
    <n v="0.27"/>
    <n v="2966.88"/>
    <n v="1488.69"/>
    <n v="1478.19"/>
    <x v="4"/>
    <n v="0.4982304643261608"/>
    <x v="0"/>
  </r>
  <r>
    <n v="1674"/>
    <x v="1527"/>
    <x v="261"/>
    <x v="1"/>
    <x v="4"/>
    <x v="0"/>
    <n v="7"/>
    <n v="440.68"/>
    <n v="0.05"/>
    <n v="2930.52"/>
    <n v="1550.54"/>
    <n v="1379.98"/>
    <x v="4"/>
    <n v="0.47089936257046533"/>
    <x v="6"/>
  </r>
  <r>
    <n v="1675"/>
    <x v="1528"/>
    <x v="115"/>
    <x v="2"/>
    <x v="0"/>
    <x v="1"/>
    <n v="5"/>
    <n v="285.2"/>
    <n v="0.02"/>
    <n v="1397.48"/>
    <n v="1040.72"/>
    <n v="356.76"/>
    <x v="1"/>
    <n v="0.25528808999055441"/>
    <x v="1"/>
  </r>
  <r>
    <n v="1676"/>
    <x v="1529"/>
    <x v="256"/>
    <x v="0"/>
    <x v="3"/>
    <x v="0"/>
    <n v="8"/>
    <n v="107.2"/>
    <n v="0.15"/>
    <n v="728.96"/>
    <n v="368.29"/>
    <n v="360.67"/>
    <x v="0"/>
    <n v="0.49477337576821773"/>
    <x v="6"/>
  </r>
  <r>
    <n v="1677"/>
    <x v="1530"/>
    <x v="256"/>
    <x v="1"/>
    <x v="3"/>
    <x v="0"/>
    <n v="10"/>
    <n v="58.26"/>
    <n v="0.13"/>
    <n v="506.86"/>
    <n v="340.45"/>
    <n v="166.41"/>
    <x v="4"/>
    <n v="0.32831551118652091"/>
    <x v="6"/>
  </r>
  <r>
    <n v="1678"/>
    <x v="886"/>
    <x v="23"/>
    <x v="1"/>
    <x v="4"/>
    <x v="2"/>
    <n v="7"/>
    <n v="65.760000000000005"/>
    <n v="0.21"/>
    <n v="363.65"/>
    <n v="220.33"/>
    <n v="143.32"/>
    <x v="1"/>
    <n v="0.39411522067922455"/>
    <x v="2"/>
  </r>
  <r>
    <n v="1679"/>
    <x v="1531"/>
    <x v="28"/>
    <x v="3"/>
    <x v="4"/>
    <x v="0"/>
    <n v="9"/>
    <n v="182.07"/>
    <n v="0.25"/>
    <n v="1228.97"/>
    <n v="827.06"/>
    <n v="401.91"/>
    <x v="2"/>
    <n v="0.32702995191094986"/>
    <x v="1"/>
  </r>
  <r>
    <n v="1680"/>
    <x v="1532"/>
    <x v="58"/>
    <x v="1"/>
    <x v="4"/>
    <x v="1"/>
    <n v="3"/>
    <n v="391.81"/>
    <n v="0.12"/>
    <n v="1034.3800000000001"/>
    <n v="589.75"/>
    <n v="444.63"/>
    <x v="2"/>
    <n v="0.42985169860206107"/>
    <x v="3"/>
  </r>
  <r>
    <n v="1681"/>
    <x v="1533"/>
    <x v="313"/>
    <x v="0"/>
    <x v="1"/>
    <x v="0"/>
    <n v="10"/>
    <n v="443.27"/>
    <n v="0.1"/>
    <n v="3989.43"/>
    <n v="2847.38"/>
    <n v="1142.05"/>
    <x v="1"/>
    <n v="0.28626896574197319"/>
    <x v="1"/>
  </r>
  <r>
    <n v="1682"/>
    <x v="167"/>
    <x v="199"/>
    <x v="3"/>
    <x v="0"/>
    <x v="0"/>
    <n v="5"/>
    <n v="278.45999999999998"/>
    <n v="0.11"/>
    <n v="1239.1500000000001"/>
    <n v="724.69"/>
    <n v="514.46"/>
    <x v="1"/>
    <n v="0.41517169027155709"/>
    <x v="1"/>
  </r>
  <r>
    <n v="1683"/>
    <x v="1534"/>
    <x v="126"/>
    <x v="1"/>
    <x v="3"/>
    <x v="1"/>
    <n v="3"/>
    <n v="164.3"/>
    <n v="0.1"/>
    <n v="443.61"/>
    <n v="234.51"/>
    <n v="209.1"/>
    <x v="2"/>
    <n v="0.47135997835936971"/>
    <x v="5"/>
  </r>
  <r>
    <n v="1684"/>
    <x v="1535"/>
    <x v="337"/>
    <x v="1"/>
    <x v="4"/>
    <x v="1"/>
    <n v="9"/>
    <n v="72.19"/>
    <n v="0.12"/>
    <n v="571.74"/>
    <n v="440.51"/>
    <n v="131.22999999999999"/>
    <x v="3"/>
    <n v="0.22952740756287821"/>
    <x v="4"/>
  </r>
  <r>
    <n v="1685"/>
    <x v="1536"/>
    <x v="261"/>
    <x v="3"/>
    <x v="2"/>
    <x v="1"/>
    <n v="6"/>
    <n v="176.26"/>
    <n v="0.15"/>
    <n v="898.93"/>
    <n v="510.8"/>
    <n v="388.13"/>
    <x v="0"/>
    <n v="0.43176888078048348"/>
    <x v="6"/>
  </r>
  <r>
    <n v="1686"/>
    <x v="621"/>
    <x v="85"/>
    <x v="0"/>
    <x v="3"/>
    <x v="0"/>
    <n v="3"/>
    <n v="172.5"/>
    <n v="0.27"/>
    <n v="377.77"/>
    <n v="293.86"/>
    <n v="83.91"/>
    <x v="2"/>
    <n v="0.22211927892633085"/>
    <x v="6"/>
  </r>
  <r>
    <n v="1687"/>
    <x v="1537"/>
    <x v="207"/>
    <x v="2"/>
    <x v="0"/>
    <x v="2"/>
    <n v="2"/>
    <n v="196.38"/>
    <n v="0.13"/>
    <n v="341.7"/>
    <n v="187.97"/>
    <n v="153.72999999999999"/>
    <x v="3"/>
    <n v="0.44989757096868599"/>
    <x v="3"/>
  </r>
  <r>
    <n v="1688"/>
    <x v="1538"/>
    <x v="242"/>
    <x v="2"/>
    <x v="1"/>
    <x v="2"/>
    <n v="2"/>
    <n v="233.36"/>
    <n v="0.25"/>
    <n v="350.04"/>
    <n v="225.19"/>
    <n v="124.85"/>
    <x v="3"/>
    <n v="0.35667352302593985"/>
    <x v="4"/>
  </r>
  <r>
    <n v="1689"/>
    <x v="1539"/>
    <x v="235"/>
    <x v="1"/>
    <x v="3"/>
    <x v="1"/>
    <n v="2"/>
    <n v="152.57"/>
    <n v="0.3"/>
    <n v="213.6"/>
    <n v="108.81"/>
    <n v="104.79"/>
    <x v="3"/>
    <n v="0.49058988764044947"/>
    <x v="1"/>
  </r>
  <r>
    <n v="1690"/>
    <x v="285"/>
    <x v="189"/>
    <x v="0"/>
    <x v="4"/>
    <x v="0"/>
    <n v="8"/>
    <n v="427.71"/>
    <n v="0.13"/>
    <n v="2976.86"/>
    <n v="2367.23"/>
    <n v="609.63"/>
    <x v="1"/>
    <n v="0.20478961052921535"/>
    <x v="0"/>
  </r>
  <r>
    <n v="1691"/>
    <x v="1540"/>
    <x v="172"/>
    <x v="1"/>
    <x v="3"/>
    <x v="0"/>
    <n v="3"/>
    <n v="291.26"/>
    <n v="0.18"/>
    <n v="716.5"/>
    <n v="532.53"/>
    <n v="183.97"/>
    <x v="1"/>
    <n v="0.25676203768318212"/>
    <x v="4"/>
  </r>
  <r>
    <n v="1692"/>
    <x v="1541"/>
    <x v="2"/>
    <x v="1"/>
    <x v="0"/>
    <x v="1"/>
    <n v="5"/>
    <n v="253.52"/>
    <n v="0.09"/>
    <n v="1153.52"/>
    <n v="862.82"/>
    <n v="290.7"/>
    <x v="0"/>
    <n v="0.2520112351758097"/>
    <x v="2"/>
  </r>
  <r>
    <n v="1693"/>
    <x v="264"/>
    <x v="349"/>
    <x v="1"/>
    <x v="0"/>
    <x v="2"/>
    <n v="10"/>
    <n v="249.24"/>
    <n v="0.2"/>
    <n v="1993.92"/>
    <n v="1426.41"/>
    <n v="567.51"/>
    <x v="1"/>
    <n v="0.2846202455464612"/>
    <x v="4"/>
  </r>
  <r>
    <n v="1694"/>
    <x v="1542"/>
    <x v="62"/>
    <x v="0"/>
    <x v="1"/>
    <x v="2"/>
    <n v="6"/>
    <n v="256.38"/>
    <n v="0.12"/>
    <n v="1353.69"/>
    <n v="1057.2"/>
    <n v="296.49"/>
    <x v="1"/>
    <n v="0.21902355783081798"/>
    <x v="1"/>
  </r>
  <r>
    <n v="1695"/>
    <x v="1543"/>
    <x v="224"/>
    <x v="2"/>
    <x v="2"/>
    <x v="0"/>
    <n v="9"/>
    <n v="429.68"/>
    <n v="0.27"/>
    <n v="2823"/>
    <n v="1861.47"/>
    <n v="961.53"/>
    <x v="1"/>
    <n v="0.34060573857598297"/>
    <x v="5"/>
  </r>
  <r>
    <n v="1696"/>
    <x v="880"/>
    <x v="103"/>
    <x v="2"/>
    <x v="4"/>
    <x v="2"/>
    <n v="7"/>
    <n v="50.97"/>
    <n v="7.0000000000000007E-2"/>
    <n v="331.81"/>
    <n v="221.84"/>
    <n v="109.97"/>
    <x v="0"/>
    <n v="0.33142461046984717"/>
    <x v="5"/>
  </r>
  <r>
    <n v="1697"/>
    <x v="1544"/>
    <x v="155"/>
    <x v="2"/>
    <x v="4"/>
    <x v="1"/>
    <n v="5"/>
    <n v="23.96"/>
    <n v="0.24"/>
    <n v="91.05"/>
    <n v="63.44"/>
    <n v="27.61"/>
    <x v="0"/>
    <n v="0.30323997803404723"/>
    <x v="5"/>
  </r>
  <r>
    <n v="1698"/>
    <x v="639"/>
    <x v="37"/>
    <x v="1"/>
    <x v="1"/>
    <x v="0"/>
    <n v="1"/>
    <n v="493.49"/>
    <n v="0.3"/>
    <n v="345.44"/>
    <n v="274.14999999999998"/>
    <n v="71.290000000000006"/>
    <x v="3"/>
    <n v="0.20637447892542846"/>
    <x v="6"/>
  </r>
  <r>
    <n v="1699"/>
    <x v="1545"/>
    <x v="1"/>
    <x v="1"/>
    <x v="2"/>
    <x v="2"/>
    <n v="4"/>
    <n v="34.6"/>
    <n v="0.25"/>
    <n v="103.8"/>
    <n v="68.510000000000005"/>
    <n v="35.29"/>
    <x v="2"/>
    <n v="0.33998073217726399"/>
    <x v="1"/>
  </r>
  <r>
    <n v="1700"/>
    <x v="1546"/>
    <x v="8"/>
    <x v="2"/>
    <x v="3"/>
    <x v="2"/>
    <n v="10"/>
    <n v="263.72000000000003"/>
    <n v="0"/>
    <n v="2637.2"/>
    <n v="1393.75"/>
    <n v="1243.45"/>
    <x v="0"/>
    <n v="0.47150386773851061"/>
    <x v="0"/>
  </r>
  <r>
    <n v="1701"/>
    <x v="1547"/>
    <x v="138"/>
    <x v="3"/>
    <x v="1"/>
    <x v="1"/>
    <n v="2"/>
    <n v="202.5"/>
    <n v="0.13"/>
    <n v="352.35"/>
    <n v="199.22"/>
    <n v="153.13"/>
    <x v="2"/>
    <n v="0.4345962821058606"/>
    <x v="5"/>
  </r>
  <r>
    <n v="1702"/>
    <x v="1548"/>
    <x v="329"/>
    <x v="2"/>
    <x v="0"/>
    <x v="2"/>
    <n v="4"/>
    <n v="215.37"/>
    <n v="0.28999999999999998"/>
    <n v="611.65"/>
    <n v="313.14999999999998"/>
    <n v="298.5"/>
    <x v="4"/>
    <n v="0.48802419684460069"/>
    <x v="0"/>
  </r>
  <r>
    <n v="1703"/>
    <x v="1549"/>
    <x v="98"/>
    <x v="2"/>
    <x v="4"/>
    <x v="1"/>
    <n v="10"/>
    <n v="398.79"/>
    <n v="0.05"/>
    <n v="3788.51"/>
    <n v="2557.6999999999998"/>
    <n v="1230.81"/>
    <x v="4"/>
    <n v="0.32487970204645095"/>
    <x v="0"/>
  </r>
  <r>
    <n v="1704"/>
    <x v="1283"/>
    <x v="256"/>
    <x v="1"/>
    <x v="2"/>
    <x v="0"/>
    <n v="4"/>
    <n v="213.26"/>
    <n v="0.28000000000000003"/>
    <n v="614.19000000000005"/>
    <n v="331.1"/>
    <n v="283.08999999999997"/>
    <x v="2"/>
    <n v="0.4609160031911948"/>
    <x v="6"/>
  </r>
  <r>
    <n v="1705"/>
    <x v="1329"/>
    <x v="49"/>
    <x v="1"/>
    <x v="2"/>
    <x v="0"/>
    <n v="8"/>
    <n v="400.78"/>
    <n v="0.14000000000000001"/>
    <n v="2757.37"/>
    <n v="1597.15"/>
    <n v="1160.22"/>
    <x v="1"/>
    <n v="0.42077051683306921"/>
    <x v="0"/>
  </r>
  <r>
    <n v="1706"/>
    <x v="376"/>
    <x v="344"/>
    <x v="0"/>
    <x v="3"/>
    <x v="0"/>
    <n v="2"/>
    <n v="409.96"/>
    <n v="7.0000000000000007E-2"/>
    <n v="762.53"/>
    <n v="438.59"/>
    <n v="323.94"/>
    <x v="4"/>
    <n v="0.42482262992931424"/>
    <x v="0"/>
  </r>
  <r>
    <n v="1707"/>
    <x v="731"/>
    <x v="64"/>
    <x v="1"/>
    <x v="0"/>
    <x v="2"/>
    <n v="8"/>
    <n v="459.97"/>
    <n v="0.06"/>
    <n v="3458.97"/>
    <n v="2199.52"/>
    <n v="1259.45"/>
    <x v="1"/>
    <n v="0.36411128168211926"/>
    <x v="0"/>
  </r>
  <r>
    <n v="1708"/>
    <x v="460"/>
    <x v="168"/>
    <x v="0"/>
    <x v="2"/>
    <x v="1"/>
    <n v="2"/>
    <n v="398.7"/>
    <n v="0.24"/>
    <n v="606.02"/>
    <n v="332.51"/>
    <n v="273.51"/>
    <x v="4"/>
    <n v="0.45132173855648328"/>
    <x v="3"/>
  </r>
  <r>
    <n v="1709"/>
    <x v="1550"/>
    <x v="3"/>
    <x v="2"/>
    <x v="1"/>
    <x v="2"/>
    <n v="1"/>
    <n v="59.29"/>
    <n v="0.06"/>
    <n v="55.73"/>
    <n v="40.04"/>
    <n v="15.69"/>
    <x v="0"/>
    <n v="0.28153597703211913"/>
    <x v="3"/>
  </r>
  <r>
    <n v="1710"/>
    <x v="1551"/>
    <x v="322"/>
    <x v="2"/>
    <x v="4"/>
    <x v="0"/>
    <n v="9"/>
    <n v="405.43"/>
    <n v="0"/>
    <n v="3648.87"/>
    <n v="1867.38"/>
    <n v="1781.49"/>
    <x v="0"/>
    <n v="0.48823060289897968"/>
    <x v="4"/>
  </r>
  <r>
    <n v="1711"/>
    <x v="1552"/>
    <x v="179"/>
    <x v="2"/>
    <x v="0"/>
    <x v="1"/>
    <n v="8"/>
    <n v="150.80000000000001"/>
    <n v="0.11"/>
    <n v="1073.7"/>
    <n v="847.36"/>
    <n v="226.34"/>
    <x v="0"/>
    <n v="0.21080376268976436"/>
    <x v="1"/>
  </r>
  <r>
    <n v="1712"/>
    <x v="1553"/>
    <x v="25"/>
    <x v="1"/>
    <x v="4"/>
    <x v="2"/>
    <n v="8"/>
    <n v="97.52"/>
    <n v="0.08"/>
    <n v="717.75"/>
    <n v="436.29"/>
    <n v="281.45999999999998"/>
    <x v="1"/>
    <n v="0.39214211076280037"/>
    <x v="5"/>
  </r>
  <r>
    <n v="1713"/>
    <x v="1554"/>
    <x v="7"/>
    <x v="0"/>
    <x v="3"/>
    <x v="1"/>
    <n v="2"/>
    <n v="258.13"/>
    <n v="0.02"/>
    <n v="505.93"/>
    <n v="400.34"/>
    <n v="105.59"/>
    <x v="4"/>
    <n v="0.20870476152827466"/>
    <x v="0"/>
  </r>
  <r>
    <n v="1714"/>
    <x v="1555"/>
    <x v="184"/>
    <x v="0"/>
    <x v="1"/>
    <x v="0"/>
    <n v="7"/>
    <n v="496.49"/>
    <n v="0.06"/>
    <n v="3266.9"/>
    <n v="1941.23"/>
    <n v="1325.67"/>
    <x v="4"/>
    <n v="0.40578836205577151"/>
    <x v="2"/>
  </r>
  <r>
    <n v="1715"/>
    <x v="1556"/>
    <x v="165"/>
    <x v="2"/>
    <x v="2"/>
    <x v="0"/>
    <n v="6"/>
    <n v="429.03"/>
    <n v="0.18"/>
    <n v="2110.83"/>
    <n v="1193.1300000000001"/>
    <n v="917.7"/>
    <x v="3"/>
    <n v="0.43475789144554516"/>
    <x v="1"/>
  </r>
  <r>
    <n v="1716"/>
    <x v="1557"/>
    <x v="309"/>
    <x v="3"/>
    <x v="3"/>
    <x v="2"/>
    <n v="10"/>
    <n v="369.44"/>
    <n v="0.1"/>
    <n v="3324.96"/>
    <n v="2639.11"/>
    <n v="685.85"/>
    <x v="2"/>
    <n v="0.20627315817333142"/>
    <x v="1"/>
  </r>
  <r>
    <n v="1717"/>
    <x v="1558"/>
    <x v="101"/>
    <x v="2"/>
    <x v="2"/>
    <x v="1"/>
    <n v="7"/>
    <n v="94.68"/>
    <n v="0.08"/>
    <n v="609.74"/>
    <n v="310.18"/>
    <n v="299.56"/>
    <x v="3"/>
    <n v="0.49129137009217044"/>
    <x v="3"/>
  </r>
  <r>
    <n v="1718"/>
    <x v="1559"/>
    <x v="251"/>
    <x v="3"/>
    <x v="3"/>
    <x v="1"/>
    <n v="5"/>
    <n v="292.76"/>
    <n v="0.25"/>
    <n v="1097.8499999999999"/>
    <n v="635.30999999999995"/>
    <n v="462.54"/>
    <x v="4"/>
    <n v="0.42131438721136771"/>
    <x v="0"/>
  </r>
  <r>
    <n v="1719"/>
    <x v="1560"/>
    <x v="22"/>
    <x v="2"/>
    <x v="1"/>
    <x v="1"/>
    <n v="10"/>
    <n v="308.24"/>
    <n v="0.18"/>
    <n v="2527.5700000000002"/>
    <n v="1920.89"/>
    <n v="606.67999999999995"/>
    <x v="1"/>
    <n v="0.24002500425309681"/>
    <x v="6"/>
  </r>
  <r>
    <n v="1720"/>
    <x v="1561"/>
    <x v="185"/>
    <x v="1"/>
    <x v="3"/>
    <x v="0"/>
    <n v="10"/>
    <n v="206.63"/>
    <n v="0.11"/>
    <n v="1839.01"/>
    <n v="1012.06"/>
    <n v="826.95"/>
    <x v="4"/>
    <n v="0.44967129053131849"/>
    <x v="3"/>
  </r>
  <r>
    <n v="1721"/>
    <x v="1562"/>
    <x v="301"/>
    <x v="3"/>
    <x v="3"/>
    <x v="1"/>
    <n v="8"/>
    <n v="423.67"/>
    <n v="0.26"/>
    <n v="2508.13"/>
    <n v="1630.91"/>
    <n v="877.22"/>
    <x v="3"/>
    <n v="0.34975061101298577"/>
    <x v="0"/>
  </r>
  <r>
    <n v="1722"/>
    <x v="385"/>
    <x v="314"/>
    <x v="3"/>
    <x v="1"/>
    <x v="1"/>
    <n v="5"/>
    <n v="327.88"/>
    <n v="0.3"/>
    <n v="1147.58"/>
    <n v="674.33"/>
    <n v="473.25"/>
    <x v="4"/>
    <n v="0.41238955018386519"/>
    <x v="5"/>
  </r>
  <r>
    <n v="1723"/>
    <x v="1563"/>
    <x v="328"/>
    <x v="0"/>
    <x v="1"/>
    <x v="0"/>
    <n v="9"/>
    <n v="427.13"/>
    <n v="0.28000000000000003"/>
    <n v="2767.8"/>
    <n v="1643.48"/>
    <n v="1124.32"/>
    <x v="4"/>
    <n v="0.40621432184406381"/>
    <x v="5"/>
  </r>
  <r>
    <n v="1724"/>
    <x v="1564"/>
    <x v="46"/>
    <x v="1"/>
    <x v="0"/>
    <x v="0"/>
    <n v="5"/>
    <n v="284.11"/>
    <n v="0.01"/>
    <n v="1406.34"/>
    <n v="1112.8800000000001"/>
    <n v="293.45999999999998"/>
    <x v="4"/>
    <n v="0.2086693118307095"/>
    <x v="3"/>
  </r>
  <r>
    <n v="1725"/>
    <x v="1565"/>
    <x v="73"/>
    <x v="2"/>
    <x v="3"/>
    <x v="0"/>
    <n v="10"/>
    <n v="415.88"/>
    <n v="0.18"/>
    <n v="3410.22"/>
    <n v="2611.69"/>
    <n v="798.53"/>
    <x v="2"/>
    <n v="0.23415791356569371"/>
    <x v="4"/>
  </r>
  <r>
    <n v="1726"/>
    <x v="1566"/>
    <x v="173"/>
    <x v="1"/>
    <x v="1"/>
    <x v="0"/>
    <n v="4"/>
    <n v="373.82"/>
    <n v="0.11"/>
    <n v="1330.8"/>
    <n v="975.48"/>
    <n v="355.32"/>
    <x v="0"/>
    <n v="0.26699729486023444"/>
    <x v="6"/>
  </r>
  <r>
    <n v="1727"/>
    <x v="1567"/>
    <x v="259"/>
    <x v="2"/>
    <x v="4"/>
    <x v="1"/>
    <n v="6"/>
    <n v="154.63"/>
    <n v="0.04"/>
    <n v="890.67"/>
    <n v="455.37"/>
    <n v="435.3"/>
    <x v="4"/>
    <n v="0.48873320084879923"/>
    <x v="6"/>
  </r>
  <r>
    <n v="1728"/>
    <x v="537"/>
    <x v="129"/>
    <x v="0"/>
    <x v="3"/>
    <x v="0"/>
    <n v="5"/>
    <n v="172.46"/>
    <n v="0.04"/>
    <n v="827.81"/>
    <n v="473.5"/>
    <n v="354.31"/>
    <x v="4"/>
    <n v="0.42800884260881122"/>
    <x v="0"/>
  </r>
  <r>
    <n v="1729"/>
    <x v="1568"/>
    <x v="186"/>
    <x v="0"/>
    <x v="0"/>
    <x v="1"/>
    <n v="5"/>
    <n v="474.4"/>
    <n v="0.11"/>
    <n v="2111.08"/>
    <n v="1146.76"/>
    <n v="964.32"/>
    <x v="2"/>
    <n v="0.45678988953521427"/>
    <x v="3"/>
  </r>
  <r>
    <n v="1730"/>
    <x v="1569"/>
    <x v="108"/>
    <x v="3"/>
    <x v="4"/>
    <x v="2"/>
    <n v="9"/>
    <n v="320.58"/>
    <n v="7.0000000000000007E-2"/>
    <n v="2683.25"/>
    <n v="1974.9"/>
    <n v="708.35"/>
    <x v="3"/>
    <n v="0.26398956489331965"/>
    <x v="3"/>
  </r>
  <r>
    <n v="1731"/>
    <x v="1570"/>
    <x v="136"/>
    <x v="3"/>
    <x v="1"/>
    <x v="1"/>
    <n v="6"/>
    <n v="187.07"/>
    <n v="0.04"/>
    <n v="1077.52"/>
    <n v="852.93"/>
    <n v="224.59"/>
    <x v="1"/>
    <n v="0.20843232608211448"/>
    <x v="3"/>
  </r>
  <r>
    <n v="1732"/>
    <x v="1571"/>
    <x v="34"/>
    <x v="0"/>
    <x v="4"/>
    <x v="2"/>
    <n v="6"/>
    <n v="294.7"/>
    <n v="0.27"/>
    <n v="1290.79"/>
    <n v="936.66"/>
    <n v="354.13"/>
    <x v="0"/>
    <n v="0.27435136621758766"/>
    <x v="0"/>
  </r>
  <r>
    <n v="1733"/>
    <x v="1504"/>
    <x v="283"/>
    <x v="0"/>
    <x v="2"/>
    <x v="1"/>
    <n v="3"/>
    <n v="178.74"/>
    <n v="0.23"/>
    <n v="412.89"/>
    <n v="208.56"/>
    <n v="204.33"/>
    <x v="1"/>
    <n v="0.49487757029717361"/>
    <x v="6"/>
  </r>
  <r>
    <n v="1734"/>
    <x v="1572"/>
    <x v="346"/>
    <x v="3"/>
    <x v="3"/>
    <x v="0"/>
    <n v="1"/>
    <n v="456.49"/>
    <n v="0.1"/>
    <n v="410.84"/>
    <n v="282.06"/>
    <n v="128.78"/>
    <x v="1"/>
    <n v="0.31345535975075456"/>
    <x v="1"/>
  </r>
  <r>
    <n v="1735"/>
    <x v="1573"/>
    <x v="157"/>
    <x v="0"/>
    <x v="2"/>
    <x v="2"/>
    <n v="2"/>
    <n v="50.76"/>
    <n v="0.26"/>
    <n v="75.12"/>
    <n v="38.590000000000003"/>
    <n v="36.53"/>
    <x v="4"/>
    <n v="0.48628860489882852"/>
    <x v="5"/>
  </r>
  <r>
    <n v="1736"/>
    <x v="1574"/>
    <x v="344"/>
    <x v="1"/>
    <x v="0"/>
    <x v="2"/>
    <n v="6"/>
    <n v="308.67"/>
    <n v="0.16"/>
    <n v="1555.7"/>
    <n v="1046.6300000000001"/>
    <n v="509.07"/>
    <x v="3"/>
    <n v="0.32722890017355533"/>
    <x v="0"/>
  </r>
  <r>
    <n v="1737"/>
    <x v="1575"/>
    <x v="314"/>
    <x v="0"/>
    <x v="1"/>
    <x v="2"/>
    <n v="10"/>
    <n v="130.15"/>
    <n v="0.22"/>
    <n v="1015.17"/>
    <n v="762.08"/>
    <n v="253.09"/>
    <x v="2"/>
    <n v="0.24930799767526624"/>
    <x v="5"/>
  </r>
  <r>
    <n v="1738"/>
    <x v="1576"/>
    <x v="179"/>
    <x v="3"/>
    <x v="0"/>
    <x v="1"/>
    <n v="10"/>
    <n v="184.45"/>
    <n v="0.12"/>
    <n v="1623.16"/>
    <n v="1161.94"/>
    <n v="461.22"/>
    <x v="0"/>
    <n v="0.28414943690086003"/>
    <x v="1"/>
  </r>
  <r>
    <n v="1739"/>
    <x v="1577"/>
    <x v="72"/>
    <x v="2"/>
    <x v="1"/>
    <x v="1"/>
    <n v="2"/>
    <n v="54.18"/>
    <n v="0.18"/>
    <n v="88.86"/>
    <n v="65.150000000000006"/>
    <n v="23.71"/>
    <x v="3"/>
    <n v="0.26682421787080801"/>
    <x v="4"/>
  </r>
  <r>
    <n v="1740"/>
    <x v="1465"/>
    <x v="182"/>
    <x v="2"/>
    <x v="2"/>
    <x v="0"/>
    <n v="5"/>
    <n v="300.05"/>
    <n v="0.2"/>
    <n v="1200.2"/>
    <n v="794.87"/>
    <n v="405.33"/>
    <x v="4"/>
    <n v="0.33771871354774202"/>
    <x v="5"/>
  </r>
  <r>
    <n v="1741"/>
    <x v="1578"/>
    <x v="171"/>
    <x v="3"/>
    <x v="1"/>
    <x v="1"/>
    <n v="10"/>
    <n v="390.71"/>
    <n v="7.0000000000000007E-2"/>
    <n v="3633.6"/>
    <n v="2813.96"/>
    <n v="819.64"/>
    <x v="2"/>
    <n v="0.22557243505063848"/>
    <x v="1"/>
  </r>
  <r>
    <n v="1742"/>
    <x v="1579"/>
    <x v="212"/>
    <x v="0"/>
    <x v="3"/>
    <x v="2"/>
    <n v="4"/>
    <n v="121.6"/>
    <n v="0.26"/>
    <n v="359.94"/>
    <n v="196.28"/>
    <n v="163.66"/>
    <x v="1"/>
    <n v="0.45468689225982106"/>
    <x v="2"/>
  </r>
  <r>
    <n v="1743"/>
    <x v="1580"/>
    <x v="149"/>
    <x v="3"/>
    <x v="4"/>
    <x v="0"/>
    <n v="3"/>
    <n v="107.41"/>
    <n v="0.26"/>
    <n v="238.45"/>
    <n v="172.77"/>
    <n v="65.680000000000007"/>
    <x v="0"/>
    <n v="0.27544558607674569"/>
    <x v="0"/>
  </r>
  <r>
    <n v="1744"/>
    <x v="633"/>
    <x v="126"/>
    <x v="2"/>
    <x v="2"/>
    <x v="2"/>
    <n v="4"/>
    <n v="96.61"/>
    <n v="0.08"/>
    <n v="355.52"/>
    <n v="227.91"/>
    <n v="127.61"/>
    <x v="0"/>
    <n v="0.35893901890189023"/>
    <x v="5"/>
  </r>
  <r>
    <n v="1745"/>
    <x v="1581"/>
    <x v="211"/>
    <x v="3"/>
    <x v="3"/>
    <x v="0"/>
    <n v="4"/>
    <n v="146.94"/>
    <n v="0.24"/>
    <n v="446.7"/>
    <n v="286.13"/>
    <n v="160.57"/>
    <x v="2"/>
    <n v="0.35945824938437432"/>
    <x v="4"/>
  </r>
  <r>
    <n v="1746"/>
    <x v="1582"/>
    <x v="126"/>
    <x v="0"/>
    <x v="2"/>
    <x v="1"/>
    <n v="1"/>
    <n v="93.64"/>
    <n v="0.28999999999999998"/>
    <n v="66.48"/>
    <n v="37.78"/>
    <n v="28.7"/>
    <x v="4"/>
    <n v="0.43170878459687118"/>
    <x v="5"/>
  </r>
  <r>
    <n v="1747"/>
    <x v="1583"/>
    <x v="282"/>
    <x v="1"/>
    <x v="4"/>
    <x v="1"/>
    <n v="2"/>
    <n v="323.11"/>
    <n v="0.12"/>
    <n v="568.66999999999996"/>
    <n v="359.69"/>
    <n v="208.98"/>
    <x v="3"/>
    <n v="0.36748905340531418"/>
    <x v="0"/>
  </r>
  <r>
    <n v="1748"/>
    <x v="1584"/>
    <x v="319"/>
    <x v="3"/>
    <x v="3"/>
    <x v="1"/>
    <n v="7"/>
    <n v="390.15"/>
    <n v="0.28999999999999998"/>
    <n v="1939.05"/>
    <n v="1283.7"/>
    <n v="655.35"/>
    <x v="2"/>
    <n v="0.33797478146515048"/>
    <x v="3"/>
  </r>
  <r>
    <n v="1749"/>
    <x v="1585"/>
    <x v="187"/>
    <x v="2"/>
    <x v="2"/>
    <x v="1"/>
    <n v="8"/>
    <n v="275.86"/>
    <n v="0.03"/>
    <n v="2140.67"/>
    <n v="1679.15"/>
    <n v="461.52"/>
    <x v="3"/>
    <n v="0.21559605170343862"/>
    <x v="6"/>
  </r>
  <r>
    <n v="1750"/>
    <x v="1586"/>
    <x v="295"/>
    <x v="0"/>
    <x v="0"/>
    <x v="1"/>
    <n v="9"/>
    <n v="415.23"/>
    <n v="0.01"/>
    <n v="3699.7"/>
    <n v="2847.42"/>
    <n v="852.28"/>
    <x v="3"/>
    <n v="0.23036462415871559"/>
    <x v="5"/>
  </r>
  <r>
    <n v="1751"/>
    <x v="1587"/>
    <x v="245"/>
    <x v="0"/>
    <x v="2"/>
    <x v="1"/>
    <n v="5"/>
    <n v="205.77"/>
    <n v="0.15"/>
    <n v="874.52"/>
    <n v="646.46"/>
    <n v="228.06"/>
    <x v="2"/>
    <n v="0.26078305813474822"/>
    <x v="6"/>
  </r>
  <r>
    <n v="1752"/>
    <x v="1588"/>
    <x v="30"/>
    <x v="0"/>
    <x v="3"/>
    <x v="2"/>
    <n v="1"/>
    <n v="68.319999999999993"/>
    <n v="0.05"/>
    <n v="64.900000000000006"/>
    <n v="45.28"/>
    <n v="19.62"/>
    <x v="4"/>
    <n v="0.30231124807395993"/>
    <x v="1"/>
  </r>
  <r>
    <n v="1753"/>
    <x v="1589"/>
    <x v="299"/>
    <x v="1"/>
    <x v="3"/>
    <x v="0"/>
    <n v="2"/>
    <n v="88.09"/>
    <n v="0.05"/>
    <n v="167.37"/>
    <n v="109.56"/>
    <n v="57.81"/>
    <x v="0"/>
    <n v="0.34540240186413335"/>
    <x v="6"/>
  </r>
  <r>
    <n v="1754"/>
    <x v="1590"/>
    <x v="125"/>
    <x v="1"/>
    <x v="2"/>
    <x v="0"/>
    <n v="4"/>
    <n v="141.22"/>
    <n v="0.22"/>
    <n v="440.61"/>
    <n v="260.58999999999997"/>
    <n v="180.02"/>
    <x v="2"/>
    <n v="0.40856993713261164"/>
    <x v="2"/>
  </r>
  <r>
    <n v="1755"/>
    <x v="1591"/>
    <x v="268"/>
    <x v="1"/>
    <x v="4"/>
    <x v="1"/>
    <n v="2"/>
    <n v="156.31"/>
    <n v="0.02"/>
    <n v="306.37"/>
    <n v="186.95"/>
    <n v="119.42"/>
    <x v="4"/>
    <n v="0.38979012305382382"/>
    <x v="4"/>
  </r>
  <r>
    <n v="1756"/>
    <x v="1592"/>
    <x v="334"/>
    <x v="3"/>
    <x v="0"/>
    <x v="0"/>
    <n v="10"/>
    <n v="201.37"/>
    <n v="0.08"/>
    <n v="1852.6"/>
    <n v="1477.47"/>
    <n v="375.13"/>
    <x v="4"/>
    <n v="0.20248839468854585"/>
    <x v="4"/>
  </r>
  <r>
    <n v="1757"/>
    <x v="1593"/>
    <x v="101"/>
    <x v="0"/>
    <x v="2"/>
    <x v="2"/>
    <n v="5"/>
    <n v="435.94"/>
    <n v="7.0000000000000007E-2"/>
    <n v="2027.12"/>
    <n v="1455.55"/>
    <n v="571.57000000000005"/>
    <x v="4"/>
    <n v="0.28196160069458154"/>
    <x v="3"/>
  </r>
  <r>
    <n v="1758"/>
    <x v="1594"/>
    <x v="148"/>
    <x v="0"/>
    <x v="3"/>
    <x v="2"/>
    <n v="10"/>
    <n v="210.23"/>
    <n v="0.25"/>
    <n v="1576.72"/>
    <n v="962.48"/>
    <n v="614.24"/>
    <x v="3"/>
    <n v="0.38956821756557919"/>
    <x v="2"/>
  </r>
  <r>
    <n v="1759"/>
    <x v="1595"/>
    <x v="203"/>
    <x v="0"/>
    <x v="2"/>
    <x v="1"/>
    <n v="8"/>
    <n v="338.8"/>
    <n v="0.1"/>
    <n v="2439.36"/>
    <n v="1441.37"/>
    <n v="997.99"/>
    <x v="0"/>
    <n v="0.40911960514233242"/>
    <x v="5"/>
  </r>
  <r>
    <n v="1760"/>
    <x v="1596"/>
    <x v="119"/>
    <x v="1"/>
    <x v="4"/>
    <x v="2"/>
    <n v="7"/>
    <n v="407.18"/>
    <n v="0.1"/>
    <n v="2565.23"/>
    <n v="1513.6"/>
    <n v="1051.6300000000001"/>
    <x v="3"/>
    <n v="0.40995544259189237"/>
    <x v="3"/>
  </r>
  <r>
    <n v="1761"/>
    <x v="1597"/>
    <x v="328"/>
    <x v="2"/>
    <x v="3"/>
    <x v="1"/>
    <n v="9"/>
    <n v="433.6"/>
    <n v="0.13"/>
    <n v="3395.09"/>
    <n v="2570.96"/>
    <n v="824.13"/>
    <x v="2"/>
    <n v="0.24274172407800676"/>
    <x v="5"/>
  </r>
  <r>
    <n v="1762"/>
    <x v="1598"/>
    <x v="173"/>
    <x v="2"/>
    <x v="0"/>
    <x v="2"/>
    <n v="7"/>
    <n v="143.01"/>
    <n v="7.0000000000000007E-2"/>
    <n v="931"/>
    <n v="651.77"/>
    <n v="279.23"/>
    <x v="3"/>
    <n v="0.29992481203007521"/>
    <x v="6"/>
  </r>
  <r>
    <n v="1763"/>
    <x v="1599"/>
    <x v="107"/>
    <x v="2"/>
    <x v="0"/>
    <x v="0"/>
    <n v="2"/>
    <n v="138.99"/>
    <n v="0"/>
    <n v="277.98"/>
    <n v="212.82"/>
    <n v="65.16"/>
    <x v="2"/>
    <n v="0.23440535290308653"/>
    <x v="0"/>
  </r>
  <r>
    <n v="1764"/>
    <x v="1600"/>
    <x v="175"/>
    <x v="3"/>
    <x v="2"/>
    <x v="1"/>
    <n v="5"/>
    <n v="446.44"/>
    <n v="0.17"/>
    <n v="1852.73"/>
    <n v="1233.9000000000001"/>
    <n v="618.83000000000004"/>
    <x v="2"/>
    <n v="0.33400981254689027"/>
    <x v="5"/>
  </r>
  <r>
    <n v="1765"/>
    <x v="1212"/>
    <x v="306"/>
    <x v="3"/>
    <x v="3"/>
    <x v="1"/>
    <n v="8"/>
    <n v="154.71"/>
    <n v="0.26"/>
    <n v="915.88"/>
    <n v="462.02"/>
    <n v="453.86"/>
    <x v="0"/>
    <n v="0.49554526793903131"/>
    <x v="6"/>
  </r>
  <r>
    <n v="1766"/>
    <x v="1601"/>
    <x v="307"/>
    <x v="1"/>
    <x v="2"/>
    <x v="1"/>
    <n v="6"/>
    <n v="111.63"/>
    <n v="0.25"/>
    <n v="502.33"/>
    <n v="318.69"/>
    <n v="183.64"/>
    <x v="0"/>
    <n v="0.3655764139111739"/>
    <x v="0"/>
  </r>
  <r>
    <n v="1767"/>
    <x v="1602"/>
    <x v="79"/>
    <x v="0"/>
    <x v="2"/>
    <x v="2"/>
    <n v="7"/>
    <n v="465.21"/>
    <n v="0.03"/>
    <n v="3158.78"/>
    <n v="2483.59"/>
    <n v="675.19"/>
    <x v="1"/>
    <n v="0.21375024534788747"/>
    <x v="0"/>
  </r>
  <r>
    <n v="1768"/>
    <x v="1284"/>
    <x v="113"/>
    <x v="2"/>
    <x v="3"/>
    <x v="0"/>
    <n v="1"/>
    <n v="217.54"/>
    <n v="0.05"/>
    <n v="206.66"/>
    <n v="161.12"/>
    <n v="45.54"/>
    <x v="4"/>
    <n v="0.22036194715958579"/>
    <x v="1"/>
  </r>
  <r>
    <n v="1769"/>
    <x v="1603"/>
    <x v="99"/>
    <x v="3"/>
    <x v="2"/>
    <x v="2"/>
    <n v="2"/>
    <n v="379.57"/>
    <n v="0.09"/>
    <n v="690.82"/>
    <n v="482.15"/>
    <n v="208.67"/>
    <x v="0"/>
    <n v="0.30206131843316636"/>
    <x v="4"/>
  </r>
  <r>
    <n v="1770"/>
    <x v="1604"/>
    <x v="197"/>
    <x v="2"/>
    <x v="3"/>
    <x v="0"/>
    <n v="8"/>
    <n v="46.08"/>
    <n v="0.03"/>
    <n v="357.58"/>
    <n v="205.24"/>
    <n v="152.34"/>
    <x v="4"/>
    <n v="0.42603053862072826"/>
    <x v="5"/>
  </r>
  <r>
    <n v="1771"/>
    <x v="1605"/>
    <x v="48"/>
    <x v="3"/>
    <x v="1"/>
    <x v="0"/>
    <n v="10"/>
    <n v="463.57"/>
    <n v="0.2"/>
    <n v="3708.56"/>
    <n v="2952.1"/>
    <n v="756.46"/>
    <x v="2"/>
    <n v="0.2039767456910499"/>
    <x v="1"/>
  </r>
  <r>
    <n v="1772"/>
    <x v="1054"/>
    <x v="50"/>
    <x v="0"/>
    <x v="2"/>
    <x v="0"/>
    <n v="10"/>
    <n v="121.04"/>
    <n v="0.17"/>
    <n v="1004.63"/>
    <n v="524.80999999999995"/>
    <n v="479.82"/>
    <x v="2"/>
    <n v="0.47760867184933758"/>
    <x v="4"/>
  </r>
  <r>
    <n v="1773"/>
    <x v="1606"/>
    <x v="85"/>
    <x v="1"/>
    <x v="4"/>
    <x v="1"/>
    <n v="4"/>
    <n v="466.17"/>
    <n v="0.04"/>
    <n v="1790.09"/>
    <n v="1315.67"/>
    <n v="474.42"/>
    <x v="2"/>
    <n v="0.26502578082666239"/>
    <x v="6"/>
  </r>
  <r>
    <n v="1774"/>
    <x v="1607"/>
    <x v="73"/>
    <x v="0"/>
    <x v="1"/>
    <x v="1"/>
    <n v="8"/>
    <n v="52.85"/>
    <n v="0.18"/>
    <n v="346.7"/>
    <n v="227.51"/>
    <n v="119.19"/>
    <x v="1"/>
    <n v="0.34378425151427749"/>
    <x v="4"/>
  </r>
  <r>
    <n v="1775"/>
    <x v="1608"/>
    <x v="199"/>
    <x v="2"/>
    <x v="2"/>
    <x v="0"/>
    <n v="10"/>
    <n v="491.46"/>
    <n v="0.23"/>
    <n v="3784.24"/>
    <n v="2145.34"/>
    <n v="1638.9"/>
    <x v="2"/>
    <n v="0.43308563938862232"/>
    <x v="1"/>
  </r>
  <r>
    <n v="1776"/>
    <x v="1609"/>
    <x v="14"/>
    <x v="3"/>
    <x v="2"/>
    <x v="1"/>
    <n v="1"/>
    <n v="75.209999999999994"/>
    <n v="0.16"/>
    <n v="63.18"/>
    <n v="41.71"/>
    <n v="21.47"/>
    <x v="4"/>
    <n v="0.33982272871161756"/>
    <x v="1"/>
  </r>
  <r>
    <n v="1777"/>
    <x v="1610"/>
    <x v="331"/>
    <x v="0"/>
    <x v="0"/>
    <x v="1"/>
    <n v="2"/>
    <n v="287.56"/>
    <n v="0.05"/>
    <n v="546.36"/>
    <n v="300.18"/>
    <n v="246.18"/>
    <x v="1"/>
    <n v="0.45058203382385242"/>
    <x v="6"/>
  </r>
  <r>
    <n v="1778"/>
    <x v="1213"/>
    <x v="345"/>
    <x v="1"/>
    <x v="2"/>
    <x v="2"/>
    <n v="2"/>
    <n v="292.45999999999998"/>
    <n v="0.01"/>
    <n v="579.07000000000005"/>
    <n v="435.89"/>
    <n v="143.18"/>
    <x v="2"/>
    <n v="0.24725853523753605"/>
    <x v="2"/>
  </r>
  <r>
    <n v="1779"/>
    <x v="1611"/>
    <x v="9"/>
    <x v="1"/>
    <x v="2"/>
    <x v="1"/>
    <n v="5"/>
    <n v="170.05"/>
    <n v="0.14000000000000001"/>
    <n v="731.22"/>
    <n v="522.80999999999995"/>
    <n v="208.41"/>
    <x v="4"/>
    <n v="0.28501682120292116"/>
    <x v="5"/>
  </r>
  <r>
    <n v="1780"/>
    <x v="1612"/>
    <x v="56"/>
    <x v="1"/>
    <x v="3"/>
    <x v="1"/>
    <n v="6"/>
    <n v="71.47"/>
    <n v="0.24"/>
    <n v="325.89999999999998"/>
    <n v="253.6"/>
    <n v="72.3"/>
    <x v="1"/>
    <n v="0.22184719239030379"/>
    <x v="2"/>
  </r>
  <r>
    <n v="1781"/>
    <x v="1613"/>
    <x v="172"/>
    <x v="2"/>
    <x v="0"/>
    <x v="2"/>
    <n v="8"/>
    <n v="321.25"/>
    <n v="0.2"/>
    <n v="2056"/>
    <n v="1300.69"/>
    <n v="755.31"/>
    <x v="2"/>
    <n v="0.36736867704280152"/>
    <x v="4"/>
  </r>
  <r>
    <n v="1782"/>
    <x v="1614"/>
    <x v="294"/>
    <x v="2"/>
    <x v="3"/>
    <x v="0"/>
    <n v="7"/>
    <n v="465.77"/>
    <n v="0.22"/>
    <n v="2543.1"/>
    <n v="1850.36"/>
    <n v="692.74"/>
    <x v="2"/>
    <n v="0.27239982698281628"/>
    <x v="3"/>
  </r>
  <r>
    <n v="1783"/>
    <x v="777"/>
    <x v="20"/>
    <x v="2"/>
    <x v="4"/>
    <x v="1"/>
    <n v="5"/>
    <n v="203.48"/>
    <n v="0.08"/>
    <n v="936.01"/>
    <n v="555.4"/>
    <n v="380.61"/>
    <x v="2"/>
    <n v="0.40663027104411281"/>
    <x v="1"/>
  </r>
  <r>
    <n v="1784"/>
    <x v="1615"/>
    <x v="225"/>
    <x v="3"/>
    <x v="1"/>
    <x v="1"/>
    <n v="1"/>
    <n v="462.56"/>
    <n v="0.08"/>
    <n v="425.56"/>
    <n v="258.3"/>
    <n v="167.26"/>
    <x v="2"/>
    <n v="0.39303505968606067"/>
    <x v="5"/>
  </r>
  <r>
    <n v="1785"/>
    <x v="1616"/>
    <x v="120"/>
    <x v="0"/>
    <x v="2"/>
    <x v="0"/>
    <n v="3"/>
    <n v="489.05"/>
    <n v="0.15"/>
    <n v="1247.08"/>
    <n v="778.51"/>
    <n v="468.57"/>
    <x v="0"/>
    <n v="0.37573371395580074"/>
    <x v="5"/>
  </r>
  <r>
    <n v="1786"/>
    <x v="1617"/>
    <x v="296"/>
    <x v="1"/>
    <x v="0"/>
    <x v="1"/>
    <n v="10"/>
    <n v="452.66"/>
    <n v="7.0000000000000007E-2"/>
    <n v="4209.74"/>
    <n v="2903.76"/>
    <n v="1305.98"/>
    <x v="3"/>
    <n v="0.31022818511356998"/>
    <x v="2"/>
  </r>
  <r>
    <n v="1787"/>
    <x v="1618"/>
    <x v="173"/>
    <x v="3"/>
    <x v="2"/>
    <x v="1"/>
    <n v="5"/>
    <n v="177.78"/>
    <n v="0.14000000000000001"/>
    <n v="764.45"/>
    <n v="551.98"/>
    <n v="212.47"/>
    <x v="2"/>
    <n v="0.27793838707567531"/>
    <x v="6"/>
  </r>
  <r>
    <n v="1788"/>
    <x v="1619"/>
    <x v="128"/>
    <x v="0"/>
    <x v="4"/>
    <x v="1"/>
    <n v="7"/>
    <n v="403.04"/>
    <n v="0.15"/>
    <n v="2398.09"/>
    <n v="1610.06"/>
    <n v="788.03"/>
    <x v="4"/>
    <n v="0.3286073500160544"/>
    <x v="3"/>
  </r>
  <r>
    <n v="1789"/>
    <x v="1530"/>
    <x v="359"/>
    <x v="2"/>
    <x v="0"/>
    <x v="2"/>
    <n v="1"/>
    <n v="427.41"/>
    <n v="0.19"/>
    <n v="346.2"/>
    <n v="215.58"/>
    <n v="130.62"/>
    <x v="3"/>
    <n v="0.37729636048526866"/>
    <x v="6"/>
  </r>
  <r>
    <n v="1790"/>
    <x v="1620"/>
    <x v="115"/>
    <x v="1"/>
    <x v="2"/>
    <x v="1"/>
    <n v="7"/>
    <n v="442.4"/>
    <n v="0.16"/>
    <n v="2601.31"/>
    <n v="1363.79"/>
    <n v="1237.52"/>
    <x v="2"/>
    <n v="0.47572953627210907"/>
    <x v="1"/>
  </r>
  <r>
    <n v="1791"/>
    <x v="1621"/>
    <x v="40"/>
    <x v="3"/>
    <x v="3"/>
    <x v="1"/>
    <n v="5"/>
    <n v="19.149999999999999"/>
    <n v="0.18"/>
    <n v="78.52"/>
    <n v="56"/>
    <n v="22.52"/>
    <x v="2"/>
    <n v="0.28680590932246564"/>
    <x v="5"/>
  </r>
  <r>
    <n v="1792"/>
    <x v="1622"/>
    <x v="42"/>
    <x v="0"/>
    <x v="2"/>
    <x v="1"/>
    <n v="9"/>
    <n v="321.63"/>
    <n v="0.09"/>
    <n v="2634.15"/>
    <n v="1906.04"/>
    <n v="728.11"/>
    <x v="3"/>
    <n v="0.27641174572442723"/>
    <x v="3"/>
  </r>
  <r>
    <n v="1793"/>
    <x v="1623"/>
    <x v="343"/>
    <x v="0"/>
    <x v="0"/>
    <x v="0"/>
    <n v="4"/>
    <n v="467.22"/>
    <n v="0.28000000000000003"/>
    <n v="1345.59"/>
    <n v="767.25"/>
    <n v="578.34"/>
    <x v="0"/>
    <n v="0.42980402648652272"/>
    <x v="3"/>
  </r>
  <r>
    <n v="1794"/>
    <x v="1624"/>
    <x v="161"/>
    <x v="0"/>
    <x v="2"/>
    <x v="0"/>
    <n v="7"/>
    <n v="147.51"/>
    <n v="0.23"/>
    <n v="795.08"/>
    <n v="536.71"/>
    <n v="258.37"/>
    <x v="4"/>
    <n v="0.32496101021280877"/>
    <x v="1"/>
  </r>
  <r>
    <n v="1795"/>
    <x v="1625"/>
    <x v="30"/>
    <x v="3"/>
    <x v="2"/>
    <x v="0"/>
    <n v="9"/>
    <n v="379.29"/>
    <n v="0.05"/>
    <n v="3242.93"/>
    <n v="2562.83"/>
    <n v="680.1"/>
    <x v="0"/>
    <n v="0.20971775523986028"/>
    <x v="1"/>
  </r>
  <r>
    <n v="1796"/>
    <x v="1329"/>
    <x v="36"/>
    <x v="2"/>
    <x v="4"/>
    <x v="0"/>
    <n v="6"/>
    <n v="75.88"/>
    <n v="0.23"/>
    <n v="350.57"/>
    <n v="262.48"/>
    <n v="88.09"/>
    <x v="4"/>
    <n v="0.25127649256924439"/>
    <x v="3"/>
  </r>
  <r>
    <n v="1797"/>
    <x v="1626"/>
    <x v="211"/>
    <x v="1"/>
    <x v="4"/>
    <x v="2"/>
    <n v="1"/>
    <n v="276.58999999999997"/>
    <n v="0.15"/>
    <n v="235.1"/>
    <n v="133.27000000000001"/>
    <n v="101.83"/>
    <x v="0"/>
    <n v="0.4331348362398979"/>
    <x v="4"/>
  </r>
  <r>
    <n v="1798"/>
    <x v="1627"/>
    <x v="12"/>
    <x v="0"/>
    <x v="1"/>
    <x v="0"/>
    <n v="3"/>
    <n v="477.32"/>
    <n v="0"/>
    <n v="1431.96"/>
    <n v="983.94"/>
    <n v="448.02"/>
    <x v="1"/>
    <n v="0.31287186792927174"/>
    <x v="3"/>
  </r>
  <r>
    <n v="1799"/>
    <x v="1628"/>
    <x v="50"/>
    <x v="0"/>
    <x v="1"/>
    <x v="2"/>
    <n v="2"/>
    <n v="314.35000000000002"/>
    <n v="0.03"/>
    <n v="609.84"/>
    <n v="399.08"/>
    <n v="210.76"/>
    <x v="3"/>
    <n v="0.34559884559884557"/>
    <x v="4"/>
  </r>
  <r>
    <n v="1800"/>
    <x v="1629"/>
    <x v="76"/>
    <x v="1"/>
    <x v="3"/>
    <x v="0"/>
    <n v="7"/>
    <n v="40.24"/>
    <n v="0.14000000000000001"/>
    <n v="242.24"/>
    <n v="191.88"/>
    <n v="50.36"/>
    <x v="1"/>
    <n v="0.20789299867899602"/>
    <x v="2"/>
  </r>
  <r>
    <n v="1801"/>
    <x v="1630"/>
    <x v="181"/>
    <x v="1"/>
    <x v="3"/>
    <x v="0"/>
    <n v="1"/>
    <n v="398.33"/>
    <n v="0.25"/>
    <n v="298.75"/>
    <n v="220.83"/>
    <n v="77.92"/>
    <x v="4"/>
    <n v="0.26082008368200837"/>
    <x v="5"/>
  </r>
  <r>
    <n v="1802"/>
    <x v="1631"/>
    <x v="198"/>
    <x v="2"/>
    <x v="2"/>
    <x v="0"/>
    <n v="3"/>
    <n v="277"/>
    <n v="0.2"/>
    <n v="664.8"/>
    <n v="467.67"/>
    <n v="197.13"/>
    <x v="0"/>
    <n v="0.29652527075812274"/>
    <x v="5"/>
  </r>
  <r>
    <n v="1803"/>
    <x v="1632"/>
    <x v="280"/>
    <x v="2"/>
    <x v="3"/>
    <x v="2"/>
    <n v="4"/>
    <n v="380.26"/>
    <n v="0.08"/>
    <n v="1399.36"/>
    <n v="1101.74"/>
    <n v="297.62"/>
    <x v="4"/>
    <n v="0.21268294077292479"/>
    <x v="3"/>
  </r>
  <r>
    <n v="1804"/>
    <x v="1633"/>
    <x v="66"/>
    <x v="0"/>
    <x v="0"/>
    <x v="2"/>
    <n v="6"/>
    <n v="63.49"/>
    <n v="0.12"/>
    <n v="335.23"/>
    <n v="245.18"/>
    <n v="90.05"/>
    <x v="3"/>
    <n v="0.26862154341795186"/>
    <x v="1"/>
  </r>
  <r>
    <n v="1805"/>
    <x v="1634"/>
    <x v="161"/>
    <x v="3"/>
    <x v="3"/>
    <x v="2"/>
    <n v="1"/>
    <n v="239.99"/>
    <n v="0.2"/>
    <n v="191.99"/>
    <n v="138.69"/>
    <n v="53.3"/>
    <x v="4"/>
    <n v="0.27761862597010256"/>
    <x v="1"/>
  </r>
  <r>
    <n v="1806"/>
    <x v="1635"/>
    <x v="41"/>
    <x v="3"/>
    <x v="1"/>
    <x v="2"/>
    <n v="2"/>
    <n v="476.17"/>
    <n v="0.2"/>
    <n v="761.87"/>
    <n v="573"/>
    <n v="188.87"/>
    <x v="1"/>
    <n v="0.24790318558284222"/>
    <x v="1"/>
  </r>
  <r>
    <n v="1807"/>
    <x v="982"/>
    <x v="64"/>
    <x v="0"/>
    <x v="2"/>
    <x v="1"/>
    <n v="10"/>
    <n v="22.52"/>
    <n v="0.27"/>
    <n v="164.4"/>
    <n v="131.07"/>
    <n v="33.33"/>
    <x v="3"/>
    <n v="0.20273722627737226"/>
    <x v="0"/>
  </r>
  <r>
    <n v="1808"/>
    <x v="1636"/>
    <x v="174"/>
    <x v="1"/>
    <x v="0"/>
    <x v="2"/>
    <n v="4"/>
    <n v="344.1"/>
    <n v="0.28000000000000003"/>
    <n v="991.01"/>
    <n v="730.75"/>
    <n v="260.26"/>
    <x v="3"/>
    <n v="0.26262096245244748"/>
    <x v="3"/>
  </r>
  <r>
    <n v="1809"/>
    <x v="1637"/>
    <x v="232"/>
    <x v="1"/>
    <x v="2"/>
    <x v="1"/>
    <n v="9"/>
    <n v="377.19"/>
    <n v="0.1"/>
    <n v="3055.24"/>
    <n v="2215.62"/>
    <n v="839.62"/>
    <x v="2"/>
    <n v="0.27481310797187786"/>
    <x v="1"/>
  </r>
  <r>
    <n v="1810"/>
    <x v="1638"/>
    <x v="0"/>
    <x v="0"/>
    <x v="4"/>
    <x v="0"/>
    <n v="8"/>
    <n v="302.89"/>
    <n v="7.0000000000000007E-2"/>
    <n v="2253.5"/>
    <n v="1271.73"/>
    <n v="981.77"/>
    <x v="2"/>
    <n v="0.43566452185489241"/>
    <x v="0"/>
  </r>
  <r>
    <n v="1811"/>
    <x v="1639"/>
    <x v="364"/>
    <x v="1"/>
    <x v="0"/>
    <x v="2"/>
    <n v="8"/>
    <n v="320.63"/>
    <n v="0.11"/>
    <n v="2282.89"/>
    <n v="1312.75"/>
    <n v="970.14"/>
    <x v="1"/>
    <n v="0.42496134285927051"/>
    <x v="5"/>
  </r>
  <r>
    <n v="1812"/>
    <x v="1640"/>
    <x v="113"/>
    <x v="2"/>
    <x v="4"/>
    <x v="0"/>
    <n v="6"/>
    <n v="283.08"/>
    <n v="0.1"/>
    <n v="1528.63"/>
    <n v="1199.51"/>
    <n v="329.12"/>
    <x v="2"/>
    <n v="0.21530389957020338"/>
    <x v="1"/>
  </r>
  <r>
    <n v="1813"/>
    <x v="801"/>
    <x v="290"/>
    <x v="0"/>
    <x v="3"/>
    <x v="1"/>
    <n v="6"/>
    <n v="383.46"/>
    <n v="0.18"/>
    <n v="1886.62"/>
    <n v="1132.6400000000001"/>
    <n v="753.98"/>
    <x v="0"/>
    <n v="0.39964592763778611"/>
    <x v="1"/>
  </r>
  <r>
    <n v="1814"/>
    <x v="1085"/>
    <x v="315"/>
    <x v="2"/>
    <x v="3"/>
    <x v="0"/>
    <n v="6"/>
    <n v="124.83"/>
    <n v="0.06"/>
    <n v="704.04"/>
    <n v="458.73"/>
    <n v="245.31"/>
    <x v="3"/>
    <n v="0.34843190727799561"/>
    <x v="1"/>
  </r>
  <r>
    <n v="1815"/>
    <x v="1190"/>
    <x v="338"/>
    <x v="3"/>
    <x v="2"/>
    <x v="2"/>
    <n v="2"/>
    <n v="128.79"/>
    <n v="0.22"/>
    <n v="200.91"/>
    <n v="116.21"/>
    <n v="84.7"/>
    <x v="4"/>
    <n v="0.42158180279727242"/>
    <x v="2"/>
  </r>
  <r>
    <n v="1816"/>
    <x v="378"/>
    <x v="52"/>
    <x v="2"/>
    <x v="1"/>
    <x v="0"/>
    <n v="7"/>
    <n v="107.96"/>
    <n v="0.05"/>
    <n v="717.93"/>
    <n v="549.03"/>
    <n v="168.9"/>
    <x v="2"/>
    <n v="0.23525970498516571"/>
    <x v="4"/>
  </r>
  <r>
    <n v="1817"/>
    <x v="1056"/>
    <x v="89"/>
    <x v="3"/>
    <x v="1"/>
    <x v="0"/>
    <n v="2"/>
    <n v="55.81"/>
    <n v="0.02"/>
    <n v="109.39"/>
    <n v="83.54"/>
    <n v="25.85"/>
    <x v="2"/>
    <n v="0.23631044885272878"/>
    <x v="0"/>
  </r>
  <r>
    <n v="1818"/>
    <x v="1641"/>
    <x v="114"/>
    <x v="3"/>
    <x v="1"/>
    <x v="2"/>
    <n v="2"/>
    <n v="317.32"/>
    <n v="0.14000000000000001"/>
    <n v="545.79"/>
    <n v="362.09"/>
    <n v="183.7"/>
    <x v="4"/>
    <n v="0.33657633888491911"/>
    <x v="2"/>
  </r>
  <r>
    <n v="1819"/>
    <x v="1642"/>
    <x v="156"/>
    <x v="3"/>
    <x v="2"/>
    <x v="1"/>
    <n v="10"/>
    <n v="58.49"/>
    <n v="0.09"/>
    <n v="532.26"/>
    <n v="397.86"/>
    <n v="134.4"/>
    <x v="1"/>
    <n v="0.25250817269755382"/>
    <x v="0"/>
  </r>
  <r>
    <n v="1820"/>
    <x v="1643"/>
    <x v="165"/>
    <x v="1"/>
    <x v="1"/>
    <x v="0"/>
    <n v="8"/>
    <n v="333.25"/>
    <n v="0.04"/>
    <n v="2559.36"/>
    <n v="1991.08"/>
    <n v="568.28"/>
    <x v="3"/>
    <n v="0.2220398849712428"/>
    <x v="1"/>
  </r>
  <r>
    <n v="1821"/>
    <x v="1644"/>
    <x v="328"/>
    <x v="1"/>
    <x v="4"/>
    <x v="0"/>
    <n v="1"/>
    <n v="299.95"/>
    <n v="0.25"/>
    <n v="224.96"/>
    <n v="141.79"/>
    <n v="83.17"/>
    <x v="4"/>
    <n v="0.36971017069701279"/>
    <x v="5"/>
  </r>
  <r>
    <n v="1822"/>
    <x v="659"/>
    <x v="363"/>
    <x v="1"/>
    <x v="4"/>
    <x v="2"/>
    <n v="3"/>
    <n v="359.92"/>
    <n v="0.28999999999999998"/>
    <n v="766.63"/>
    <n v="582.86"/>
    <n v="183.77"/>
    <x v="0"/>
    <n v="0.23971146446134381"/>
    <x v="0"/>
  </r>
  <r>
    <n v="1823"/>
    <x v="1645"/>
    <x v="142"/>
    <x v="3"/>
    <x v="0"/>
    <x v="0"/>
    <n v="1"/>
    <n v="161.12"/>
    <n v="0.06"/>
    <n v="151.44999999999999"/>
    <n v="97.86"/>
    <n v="53.59"/>
    <x v="4"/>
    <n v="0.35384615384615392"/>
    <x v="3"/>
  </r>
  <r>
    <n v="1824"/>
    <x v="1646"/>
    <x v="267"/>
    <x v="1"/>
    <x v="3"/>
    <x v="1"/>
    <n v="2"/>
    <n v="230.78"/>
    <n v="0.15"/>
    <n v="392.33"/>
    <n v="303.54000000000002"/>
    <n v="88.79"/>
    <x v="1"/>
    <n v="0.22631458211199759"/>
    <x v="0"/>
  </r>
  <r>
    <n v="1825"/>
    <x v="199"/>
    <x v="137"/>
    <x v="3"/>
    <x v="3"/>
    <x v="1"/>
    <n v="6"/>
    <n v="93.46"/>
    <n v="0.2"/>
    <n v="448.61"/>
    <n v="260.83999999999997"/>
    <n v="187.77"/>
    <x v="2"/>
    <n v="0.4185595506118901"/>
    <x v="4"/>
  </r>
  <r>
    <n v="1826"/>
    <x v="1647"/>
    <x v="273"/>
    <x v="0"/>
    <x v="2"/>
    <x v="2"/>
    <n v="7"/>
    <n v="307.77"/>
    <n v="0.03"/>
    <n v="2089.7600000000002"/>
    <n v="1363.58"/>
    <n v="726.18"/>
    <x v="4"/>
    <n v="0.34749444912334426"/>
    <x v="2"/>
  </r>
  <r>
    <n v="1827"/>
    <x v="1648"/>
    <x v="136"/>
    <x v="2"/>
    <x v="3"/>
    <x v="1"/>
    <n v="2"/>
    <n v="411.76"/>
    <n v="0.02"/>
    <n v="807.05"/>
    <n v="601.62"/>
    <n v="205.43"/>
    <x v="1"/>
    <n v="0.25454432810854349"/>
    <x v="3"/>
  </r>
  <r>
    <n v="1828"/>
    <x v="1649"/>
    <x v="293"/>
    <x v="3"/>
    <x v="3"/>
    <x v="0"/>
    <n v="3"/>
    <n v="183.38"/>
    <n v="0.11"/>
    <n v="489.62"/>
    <n v="335.41"/>
    <n v="154.21"/>
    <x v="0"/>
    <n v="0.31495853927535639"/>
    <x v="4"/>
  </r>
  <r>
    <n v="1829"/>
    <x v="1650"/>
    <x v="227"/>
    <x v="2"/>
    <x v="4"/>
    <x v="1"/>
    <n v="6"/>
    <n v="410.15"/>
    <n v="0.09"/>
    <n v="2239.42"/>
    <n v="1263.4100000000001"/>
    <n v="976.01"/>
    <x v="2"/>
    <n v="0.43583159925337811"/>
    <x v="0"/>
  </r>
  <r>
    <n v="1830"/>
    <x v="1651"/>
    <x v="6"/>
    <x v="1"/>
    <x v="0"/>
    <x v="2"/>
    <n v="3"/>
    <n v="89.95"/>
    <n v="0.25"/>
    <n v="202.39"/>
    <n v="148.9"/>
    <n v="53.49"/>
    <x v="4"/>
    <n v="0.26429171401749102"/>
    <x v="1"/>
  </r>
  <r>
    <n v="1831"/>
    <x v="1652"/>
    <x v="177"/>
    <x v="3"/>
    <x v="3"/>
    <x v="0"/>
    <n v="2"/>
    <n v="369.07"/>
    <n v="0.24"/>
    <n v="560.99"/>
    <n v="286.19"/>
    <n v="274.8"/>
    <x v="3"/>
    <n v="0.48984830389133499"/>
    <x v="3"/>
  </r>
  <r>
    <n v="1832"/>
    <x v="1653"/>
    <x v="343"/>
    <x v="1"/>
    <x v="0"/>
    <x v="0"/>
    <n v="6"/>
    <n v="481.47"/>
    <n v="0.14000000000000001"/>
    <n v="2484.39"/>
    <n v="1581.11"/>
    <n v="903.28"/>
    <x v="3"/>
    <n v="0.36358220730239615"/>
    <x v="3"/>
  </r>
  <r>
    <n v="1833"/>
    <x v="154"/>
    <x v="332"/>
    <x v="3"/>
    <x v="2"/>
    <x v="0"/>
    <n v="8"/>
    <n v="373.65"/>
    <n v="0.2"/>
    <n v="2391.36"/>
    <n v="1608.83"/>
    <n v="782.53"/>
    <x v="0"/>
    <n v="0.32723220259601227"/>
    <x v="4"/>
  </r>
  <r>
    <n v="1834"/>
    <x v="1654"/>
    <x v="330"/>
    <x v="0"/>
    <x v="2"/>
    <x v="0"/>
    <n v="2"/>
    <n v="130.37"/>
    <n v="0.03"/>
    <n v="252.92"/>
    <n v="189.13"/>
    <n v="63.79"/>
    <x v="4"/>
    <n v="0.25221413885813698"/>
    <x v="2"/>
  </r>
  <r>
    <n v="1835"/>
    <x v="1227"/>
    <x v="253"/>
    <x v="0"/>
    <x v="2"/>
    <x v="1"/>
    <n v="1"/>
    <n v="477.75"/>
    <n v="0.28999999999999998"/>
    <n v="339.2"/>
    <n v="224.61"/>
    <n v="114.59"/>
    <x v="0"/>
    <n v="0.33782429245283019"/>
    <x v="4"/>
  </r>
  <r>
    <n v="1836"/>
    <x v="1655"/>
    <x v="9"/>
    <x v="2"/>
    <x v="1"/>
    <x v="1"/>
    <n v="4"/>
    <n v="248.02"/>
    <n v="0.08"/>
    <n v="912.71"/>
    <n v="503.28"/>
    <n v="409.43"/>
    <x v="3"/>
    <n v="0.44858717445848079"/>
    <x v="5"/>
  </r>
  <r>
    <n v="1837"/>
    <x v="1656"/>
    <x v="232"/>
    <x v="0"/>
    <x v="2"/>
    <x v="1"/>
    <n v="9"/>
    <n v="459.07"/>
    <n v="0.17"/>
    <n v="3429.25"/>
    <n v="2144.34"/>
    <n v="1284.9100000000001"/>
    <x v="3"/>
    <n v="0.37469125902165201"/>
    <x v="1"/>
  </r>
  <r>
    <n v="1838"/>
    <x v="1657"/>
    <x v="24"/>
    <x v="2"/>
    <x v="3"/>
    <x v="2"/>
    <n v="1"/>
    <n v="378.52"/>
    <n v="0.15"/>
    <n v="321.74"/>
    <n v="232.08"/>
    <n v="89.66"/>
    <x v="4"/>
    <n v="0.27867221980481133"/>
    <x v="2"/>
  </r>
  <r>
    <n v="1839"/>
    <x v="1658"/>
    <x v="96"/>
    <x v="1"/>
    <x v="2"/>
    <x v="0"/>
    <n v="5"/>
    <n v="176.27"/>
    <n v="0.15"/>
    <n v="749.15"/>
    <n v="409.65"/>
    <n v="339.5"/>
    <x v="2"/>
    <n v="0.45318027097377028"/>
    <x v="0"/>
  </r>
  <r>
    <n v="1840"/>
    <x v="1659"/>
    <x v="25"/>
    <x v="1"/>
    <x v="3"/>
    <x v="1"/>
    <n v="9"/>
    <n v="152.79"/>
    <n v="0.21"/>
    <n v="1086.3399999999999"/>
    <n v="553.1"/>
    <n v="533.24"/>
    <x v="1"/>
    <n v="0.49085921534694482"/>
    <x v="5"/>
  </r>
  <r>
    <n v="1841"/>
    <x v="1660"/>
    <x v="66"/>
    <x v="2"/>
    <x v="3"/>
    <x v="0"/>
    <n v="8"/>
    <n v="442.66"/>
    <n v="0.18"/>
    <n v="2903.85"/>
    <n v="1504.83"/>
    <n v="1399.02"/>
    <x v="4"/>
    <n v="0.48178108373366396"/>
    <x v="1"/>
  </r>
  <r>
    <n v="1842"/>
    <x v="1661"/>
    <x v="71"/>
    <x v="1"/>
    <x v="3"/>
    <x v="2"/>
    <n v="1"/>
    <n v="126.8"/>
    <n v="0.17"/>
    <n v="105.24"/>
    <n v="61.46"/>
    <n v="43.78"/>
    <x v="0"/>
    <n v="0.41600152033447363"/>
    <x v="3"/>
  </r>
  <r>
    <n v="1843"/>
    <x v="1662"/>
    <x v="57"/>
    <x v="1"/>
    <x v="4"/>
    <x v="1"/>
    <n v="6"/>
    <n v="79.13"/>
    <n v="0.24"/>
    <n v="360.83"/>
    <n v="211.35"/>
    <n v="149.47999999999999"/>
    <x v="3"/>
    <n v="0.41426710639359254"/>
    <x v="4"/>
  </r>
  <r>
    <n v="1844"/>
    <x v="1663"/>
    <x v="331"/>
    <x v="0"/>
    <x v="1"/>
    <x v="0"/>
    <n v="4"/>
    <n v="119.58"/>
    <n v="0.25"/>
    <n v="358.74"/>
    <n v="264.11"/>
    <n v="94.63"/>
    <x v="1"/>
    <n v="0.26378435635836539"/>
    <x v="6"/>
  </r>
  <r>
    <n v="1845"/>
    <x v="1664"/>
    <x v="86"/>
    <x v="1"/>
    <x v="1"/>
    <x v="0"/>
    <n v="2"/>
    <n v="305.92"/>
    <n v="0.03"/>
    <n v="593.48"/>
    <n v="351.9"/>
    <n v="241.58"/>
    <x v="2"/>
    <n v="0.40705668261777989"/>
    <x v="0"/>
  </r>
  <r>
    <n v="1846"/>
    <x v="1665"/>
    <x v="182"/>
    <x v="0"/>
    <x v="1"/>
    <x v="2"/>
    <n v="7"/>
    <n v="186.78"/>
    <n v="0.2"/>
    <n v="1045.97"/>
    <n v="712.91"/>
    <n v="333.06"/>
    <x v="4"/>
    <n v="0.31842213447804429"/>
    <x v="5"/>
  </r>
  <r>
    <n v="1847"/>
    <x v="1666"/>
    <x v="64"/>
    <x v="2"/>
    <x v="4"/>
    <x v="2"/>
    <n v="6"/>
    <n v="355.15"/>
    <n v="0"/>
    <n v="2130.9"/>
    <n v="1316.29"/>
    <n v="814.61"/>
    <x v="0"/>
    <n v="0.38228448073583932"/>
    <x v="0"/>
  </r>
  <r>
    <n v="1848"/>
    <x v="1667"/>
    <x v="161"/>
    <x v="0"/>
    <x v="3"/>
    <x v="2"/>
    <n v="1"/>
    <n v="182.8"/>
    <n v="0.11"/>
    <n v="162.69"/>
    <n v="128.97"/>
    <n v="33.72"/>
    <x v="0"/>
    <n v="0.20726535128157847"/>
    <x v="1"/>
  </r>
  <r>
    <n v="1849"/>
    <x v="1668"/>
    <x v="202"/>
    <x v="0"/>
    <x v="4"/>
    <x v="2"/>
    <n v="6"/>
    <n v="207.47"/>
    <n v="0.25"/>
    <n v="933.62"/>
    <n v="660.9"/>
    <n v="272.72000000000003"/>
    <x v="3"/>
    <n v="0.29211028041387294"/>
    <x v="0"/>
  </r>
  <r>
    <n v="1850"/>
    <x v="1669"/>
    <x v="348"/>
    <x v="3"/>
    <x v="1"/>
    <x v="1"/>
    <n v="9"/>
    <n v="341.53"/>
    <n v="0.11"/>
    <n v="2735.66"/>
    <n v="2130.91"/>
    <n v="604.75"/>
    <x v="1"/>
    <n v="0.22106182785872514"/>
    <x v="6"/>
  </r>
  <r>
    <n v="1851"/>
    <x v="1670"/>
    <x v="11"/>
    <x v="2"/>
    <x v="4"/>
    <x v="2"/>
    <n v="10"/>
    <n v="258.67"/>
    <n v="0.21"/>
    <n v="2043.49"/>
    <n v="1253.51"/>
    <n v="789.98"/>
    <x v="3"/>
    <n v="0.38658373664661927"/>
    <x v="4"/>
  </r>
  <r>
    <n v="1852"/>
    <x v="1671"/>
    <x v="105"/>
    <x v="1"/>
    <x v="0"/>
    <x v="2"/>
    <n v="2"/>
    <n v="398.19"/>
    <n v="0.19"/>
    <n v="645.07000000000005"/>
    <n v="354.41"/>
    <n v="290.66000000000003"/>
    <x v="0"/>
    <n v="0.45058675802626069"/>
    <x v="5"/>
  </r>
  <r>
    <n v="1853"/>
    <x v="1672"/>
    <x v="172"/>
    <x v="2"/>
    <x v="2"/>
    <x v="1"/>
    <n v="9"/>
    <n v="227"/>
    <n v="0.19"/>
    <n v="1654.83"/>
    <n v="1184.8599999999999"/>
    <n v="469.97"/>
    <x v="4"/>
    <n v="0.28399896061831126"/>
    <x v="4"/>
  </r>
  <r>
    <n v="1854"/>
    <x v="307"/>
    <x v="357"/>
    <x v="0"/>
    <x v="1"/>
    <x v="0"/>
    <n v="2"/>
    <n v="282.17"/>
    <n v="0.28999999999999998"/>
    <n v="400.68"/>
    <n v="277.86"/>
    <n v="122.82"/>
    <x v="1"/>
    <n v="0.30652890086852347"/>
    <x v="2"/>
  </r>
  <r>
    <n v="1855"/>
    <x v="1673"/>
    <x v="188"/>
    <x v="3"/>
    <x v="1"/>
    <x v="1"/>
    <n v="3"/>
    <n v="201.46"/>
    <n v="7.0000000000000007E-2"/>
    <n v="562.07000000000005"/>
    <n v="359.46"/>
    <n v="202.61"/>
    <x v="4"/>
    <n v="0.36047111569733309"/>
    <x v="3"/>
  </r>
  <r>
    <n v="1856"/>
    <x v="1176"/>
    <x v="79"/>
    <x v="3"/>
    <x v="0"/>
    <x v="0"/>
    <n v="6"/>
    <n v="97.39"/>
    <n v="0.26"/>
    <n v="432.41"/>
    <n v="325.25"/>
    <n v="107.16"/>
    <x v="1"/>
    <n v="0.24782035568095093"/>
    <x v="0"/>
  </r>
  <r>
    <n v="1857"/>
    <x v="1674"/>
    <x v="350"/>
    <x v="1"/>
    <x v="4"/>
    <x v="1"/>
    <n v="1"/>
    <n v="372.32"/>
    <n v="0.2"/>
    <n v="297.86"/>
    <n v="233.04"/>
    <n v="64.819999999999993"/>
    <x v="2"/>
    <n v="0.21761901564493383"/>
    <x v="5"/>
  </r>
  <r>
    <n v="1858"/>
    <x v="1675"/>
    <x v="30"/>
    <x v="2"/>
    <x v="2"/>
    <x v="2"/>
    <n v="8"/>
    <n v="129.69"/>
    <n v="0.28000000000000003"/>
    <n v="747.01"/>
    <n v="543.29999999999995"/>
    <n v="203.71"/>
    <x v="1"/>
    <n v="0.27270049932397156"/>
    <x v="1"/>
  </r>
  <r>
    <n v="1859"/>
    <x v="1676"/>
    <x v="278"/>
    <x v="3"/>
    <x v="0"/>
    <x v="0"/>
    <n v="3"/>
    <n v="216.42"/>
    <n v="0.08"/>
    <n v="597.32000000000005"/>
    <n v="397.36"/>
    <n v="199.96"/>
    <x v="3"/>
    <n v="0.33476193665037163"/>
    <x v="2"/>
  </r>
  <r>
    <n v="1860"/>
    <x v="1677"/>
    <x v="326"/>
    <x v="2"/>
    <x v="1"/>
    <x v="0"/>
    <n v="10"/>
    <n v="421.43"/>
    <n v="0.23"/>
    <n v="3245.01"/>
    <n v="2308.5300000000002"/>
    <n v="936.48"/>
    <x v="3"/>
    <n v="0.28859079016705647"/>
    <x v="1"/>
  </r>
  <r>
    <n v="1861"/>
    <x v="702"/>
    <x v="339"/>
    <x v="2"/>
    <x v="0"/>
    <x v="2"/>
    <n v="3"/>
    <n v="204.91"/>
    <n v="0.13"/>
    <n v="534.82000000000005"/>
    <n v="356.87"/>
    <n v="177.95"/>
    <x v="1"/>
    <n v="0.33272876855764549"/>
    <x v="4"/>
  </r>
  <r>
    <n v="1862"/>
    <x v="1678"/>
    <x v="102"/>
    <x v="2"/>
    <x v="0"/>
    <x v="1"/>
    <n v="8"/>
    <n v="403.69"/>
    <n v="0.11"/>
    <n v="2874.27"/>
    <n v="1832.37"/>
    <n v="1041.9000000000001"/>
    <x v="3"/>
    <n v="0.36249204145748315"/>
    <x v="6"/>
  </r>
  <r>
    <n v="1863"/>
    <x v="1679"/>
    <x v="171"/>
    <x v="1"/>
    <x v="1"/>
    <x v="2"/>
    <n v="7"/>
    <n v="404.77"/>
    <n v="0.26"/>
    <n v="2096.71"/>
    <n v="1655.31"/>
    <n v="441.4"/>
    <x v="3"/>
    <n v="0.21052029131353406"/>
    <x v="1"/>
  </r>
  <r>
    <n v="1864"/>
    <x v="1680"/>
    <x v="113"/>
    <x v="0"/>
    <x v="4"/>
    <x v="0"/>
    <n v="3"/>
    <n v="200.6"/>
    <n v="0.01"/>
    <n v="595.78"/>
    <n v="333.61"/>
    <n v="262.17"/>
    <x v="4"/>
    <n v="0.44004498304743367"/>
    <x v="1"/>
  </r>
  <r>
    <n v="1865"/>
    <x v="1681"/>
    <x v="103"/>
    <x v="3"/>
    <x v="3"/>
    <x v="2"/>
    <n v="3"/>
    <n v="229.49"/>
    <n v="0.03"/>
    <n v="667.82"/>
    <n v="414.04"/>
    <n v="253.78"/>
    <x v="3"/>
    <n v="0.3800125782396454"/>
    <x v="5"/>
  </r>
  <r>
    <n v="1866"/>
    <x v="1682"/>
    <x v="128"/>
    <x v="0"/>
    <x v="0"/>
    <x v="0"/>
    <n v="9"/>
    <n v="183.54"/>
    <n v="0.04"/>
    <n v="1585.79"/>
    <n v="1103.52"/>
    <n v="482.27"/>
    <x v="0"/>
    <n v="0.30411971320288311"/>
    <x v="3"/>
  </r>
  <r>
    <n v="1867"/>
    <x v="1683"/>
    <x v="326"/>
    <x v="0"/>
    <x v="4"/>
    <x v="2"/>
    <n v="4"/>
    <n v="151.32"/>
    <n v="0.15"/>
    <n v="514.49"/>
    <n v="342.93"/>
    <n v="171.56"/>
    <x v="4"/>
    <n v="0.33345643258372371"/>
    <x v="1"/>
  </r>
  <r>
    <n v="1868"/>
    <x v="1684"/>
    <x v="218"/>
    <x v="0"/>
    <x v="1"/>
    <x v="2"/>
    <n v="3"/>
    <n v="468.94"/>
    <n v="0.23"/>
    <n v="1083.25"/>
    <n v="675.71"/>
    <n v="407.54"/>
    <x v="2"/>
    <n v="0.37621970920840064"/>
    <x v="4"/>
  </r>
  <r>
    <n v="1869"/>
    <x v="1685"/>
    <x v="244"/>
    <x v="3"/>
    <x v="4"/>
    <x v="2"/>
    <n v="4"/>
    <n v="311.64"/>
    <n v="0.22"/>
    <n v="972.32"/>
    <n v="660.94"/>
    <n v="311.38"/>
    <x v="2"/>
    <n v="0.32024436399539247"/>
    <x v="1"/>
  </r>
  <r>
    <n v="1870"/>
    <x v="1686"/>
    <x v="168"/>
    <x v="3"/>
    <x v="0"/>
    <x v="1"/>
    <n v="1"/>
    <n v="15.1"/>
    <n v="0.16"/>
    <n v="12.68"/>
    <n v="7.2"/>
    <n v="5.48"/>
    <x v="0"/>
    <n v="0.43217665615141959"/>
    <x v="3"/>
  </r>
  <r>
    <n v="1871"/>
    <x v="1687"/>
    <x v="134"/>
    <x v="3"/>
    <x v="4"/>
    <x v="2"/>
    <n v="10"/>
    <n v="250.22"/>
    <n v="7.0000000000000007E-2"/>
    <n v="2327.0500000000002"/>
    <n v="1201.92"/>
    <n v="1125.1300000000001"/>
    <x v="1"/>
    <n v="0.48350056939042996"/>
    <x v="4"/>
  </r>
  <r>
    <n v="1872"/>
    <x v="1688"/>
    <x v="243"/>
    <x v="2"/>
    <x v="4"/>
    <x v="2"/>
    <n v="3"/>
    <n v="495.49"/>
    <n v="0.28999999999999998"/>
    <n v="1055.3900000000001"/>
    <n v="823.6"/>
    <n v="231.79"/>
    <x v="0"/>
    <n v="0.21962497275888532"/>
    <x v="0"/>
  </r>
  <r>
    <n v="1873"/>
    <x v="1689"/>
    <x v="209"/>
    <x v="2"/>
    <x v="4"/>
    <x v="2"/>
    <n v="7"/>
    <n v="262.7"/>
    <n v="0.06"/>
    <n v="1728.57"/>
    <n v="1377"/>
    <n v="351.57"/>
    <x v="2"/>
    <n v="0.2033877713948524"/>
    <x v="2"/>
  </r>
  <r>
    <n v="1874"/>
    <x v="1690"/>
    <x v="104"/>
    <x v="1"/>
    <x v="3"/>
    <x v="0"/>
    <n v="2"/>
    <n v="184.39"/>
    <n v="0.21"/>
    <n v="291.33999999999997"/>
    <n v="192.76"/>
    <n v="98.58"/>
    <x v="2"/>
    <n v="0.33836754307681749"/>
    <x v="5"/>
  </r>
  <r>
    <n v="1875"/>
    <x v="1691"/>
    <x v="109"/>
    <x v="0"/>
    <x v="2"/>
    <x v="0"/>
    <n v="6"/>
    <n v="164.25"/>
    <n v="0.01"/>
    <n v="975.64"/>
    <n v="538.16"/>
    <n v="437.48"/>
    <x v="1"/>
    <n v="0.44840309950391538"/>
    <x v="3"/>
  </r>
  <r>
    <n v="1876"/>
    <x v="1692"/>
    <x v="343"/>
    <x v="3"/>
    <x v="1"/>
    <x v="2"/>
    <n v="7"/>
    <n v="238.62"/>
    <n v="0.21"/>
    <n v="1319.57"/>
    <n v="953.68"/>
    <n v="365.89"/>
    <x v="3"/>
    <n v="0.27727971990875816"/>
    <x v="3"/>
  </r>
  <r>
    <n v="1877"/>
    <x v="1693"/>
    <x v="43"/>
    <x v="1"/>
    <x v="4"/>
    <x v="0"/>
    <n v="6"/>
    <n v="103.77"/>
    <n v="0.3"/>
    <n v="435.83"/>
    <n v="272.97000000000003"/>
    <n v="162.86000000000001"/>
    <x v="3"/>
    <n v="0.37367781015533585"/>
    <x v="1"/>
  </r>
  <r>
    <n v="1878"/>
    <x v="1694"/>
    <x v="293"/>
    <x v="0"/>
    <x v="4"/>
    <x v="2"/>
    <n v="4"/>
    <n v="408.07"/>
    <n v="0.28999999999999998"/>
    <n v="1158.92"/>
    <n v="727.47"/>
    <n v="431.45"/>
    <x v="3"/>
    <n v="0.37228626652400509"/>
    <x v="4"/>
  </r>
  <r>
    <n v="1879"/>
    <x v="1264"/>
    <x v="176"/>
    <x v="3"/>
    <x v="1"/>
    <x v="2"/>
    <n v="3"/>
    <n v="483.7"/>
    <n v="0.14000000000000001"/>
    <n v="1247.95"/>
    <n v="793.44"/>
    <n v="454.51"/>
    <x v="2"/>
    <n v="0.36420529668656593"/>
    <x v="5"/>
  </r>
  <r>
    <n v="1880"/>
    <x v="1695"/>
    <x v="60"/>
    <x v="2"/>
    <x v="4"/>
    <x v="2"/>
    <n v="10"/>
    <n v="197.73"/>
    <n v="0.1"/>
    <n v="1779.57"/>
    <n v="944.42"/>
    <n v="835.15"/>
    <x v="1"/>
    <n v="0.46929876318436475"/>
    <x v="2"/>
  </r>
  <r>
    <n v="1881"/>
    <x v="1696"/>
    <x v="91"/>
    <x v="3"/>
    <x v="1"/>
    <x v="2"/>
    <n v="10"/>
    <n v="260.42"/>
    <n v="0.27"/>
    <n v="1901.07"/>
    <n v="1480.23"/>
    <n v="420.84"/>
    <x v="2"/>
    <n v="0.22137007053922264"/>
    <x v="3"/>
  </r>
  <r>
    <n v="1882"/>
    <x v="1697"/>
    <x v="63"/>
    <x v="3"/>
    <x v="2"/>
    <x v="2"/>
    <n v="2"/>
    <n v="122.54"/>
    <n v="0.11"/>
    <n v="218.12"/>
    <n v="163.38999999999999"/>
    <n v="54.73"/>
    <x v="4"/>
    <n v="0.25091692646249769"/>
    <x v="2"/>
  </r>
  <r>
    <n v="1883"/>
    <x v="1698"/>
    <x v="361"/>
    <x v="0"/>
    <x v="4"/>
    <x v="2"/>
    <n v="3"/>
    <n v="194.12"/>
    <n v="0.23"/>
    <n v="448.42"/>
    <n v="278.52"/>
    <n v="169.9"/>
    <x v="2"/>
    <n v="0.37888586592926277"/>
    <x v="1"/>
  </r>
  <r>
    <n v="1884"/>
    <x v="1699"/>
    <x v="155"/>
    <x v="3"/>
    <x v="1"/>
    <x v="0"/>
    <n v="6"/>
    <n v="438.89"/>
    <n v="0.13"/>
    <n v="2291.0100000000002"/>
    <n v="1205.6400000000001"/>
    <n v="1085.3699999999999"/>
    <x v="4"/>
    <n v="0.47375175141094966"/>
    <x v="5"/>
  </r>
  <r>
    <n v="1885"/>
    <x v="1700"/>
    <x v="108"/>
    <x v="0"/>
    <x v="1"/>
    <x v="1"/>
    <n v="3"/>
    <n v="429.36"/>
    <n v="0.02"/>
    <n v="1262.32"/>
    <n v="648.11"/>
    <n v="614.21"/>
    <x v="2"/>
    <n v="0.48657234298751512"/>
    <x v="3"/>
  </r>
  <r>
    <n v="1886"/>
    <x v="1701"/>
    <x v="4"/>
    <x v="3"/>
    <x v="1"/>
    <x v="2"/>
    <n v="7"/>
    <n v="239.04"/>
    <n v="0.25"/>
    <n v="1254.96"/>
    <n v="884.91"/>
    <n v="370.05"/>
    <x v="2"/>
    <n v="0.29486995601453431"/>
    <x v="4"/>
  </r>
  <r>
    <n v="1887"/>
    <x v="1702"/>
    <x v="128"/>
    <x v="2"/>
    <x v="1"/>
    <x v="2"/>
    <n v="5"/>
    <n v="420.26"/>
    <n v="0.24"/>
    <n v="1596.99"/>
    <n v="899.99"/>
    <n v="697"/>
    <x v="2"/>
    <n v="0.43644606415819759"/>
    <x v="3"/>
  </r>
  <r>
    <n v="1888"/>
    <x v="1703"/>
    <x v="231"/>
    <x v="1"/>
    <x v="0"/>
    <x v="0"/>
    <n v="2"/>
    <n v="315"/>
    <n v="0.05"/>
    <n v="598.5"/>
    <n v="357.94"/>
    <n v="240.56"/>
    <x v="4"/>
    <n v="0.40193817878028404"/>
    <x v="1"/>
  </r>
  <r>
    <n v="1889"/>
    <x v="1704"/>
    <x v="217"/>
    <x v="0"/>
    <x v="2"/>
    <x v="1"/>
    <n v="2"/>
    <n v="375.3"/>
    <n v="0.19"/>
    <n v="607.99"/>
    <n v="425.9"/>
    <n v="182.09"/>
    <x v="4"/>
    <n v="0.29949505748449812"/>
    <x v="5"/>
  </r>
  <r>
    <n v="1890"/>
    <x v="1705"/>
    <x v="252"/>
    <x v="0"/>
    <x v="1"/>
    <x v="2"/>
    <n v="9"/>
    <n v="311.66000000000003"/>
    <n v="0.02"/>
    <n v="2748.84"/>
    <n v="1741.5"/>
    <n v="1007.34"/>
    <x v="4"/>
    <n v="0.36646003405072686"/>
    <x v="3"/>
  </r>
  <r>
    <n v="1891"/>
    <x v="1706"/>
    <x v="294"/>
    <x v="2"/>
    <x v="2"/>
    <x v="0"/>
    <n v="4"/>
    <n v="414.58"/>
    <n v="7.0000000000000007E-2"/>
    <n v="1542.24"/>
    <n v="1180.04"/>
    <n v="362.2"/>
    <x v="3"/>
    <n v="0.23485320053947503"/>
    <x v="3"/>
  </r>
  <r>
    <n v="1892"/>
    <x v="1707"/>
    <x v="250"/>
    <x v="0"/>
    <x v="3"/>
    <x v="2"/>
    <n v="3"/>
    <n v="301.47000000000003"/>
    <n v="0.28000000000000003"/>
    <n v="651.17999999999995"/>
    <n v="414.37"/>
    <n v="236.81"/>
    <x v="2"/>
    <n v="0.36366288890936455"/>
    <x v="4"/>
  </r>
  <r>
    <n v="1893"/>
    <x v="1708"/>
    <x v="91"/>
    <x v="2"/>
    <x v="4"/>
    <x v="1"/>
    <n v="9"/>
    <n v="172.03"/>
    <n v="0.21"/>
    <n v="1223.1300000000001"/>
    <n v="857.85"/>
    <n v="365.28"/>
    <x v="1"/>
    <n v="0.29864364376640257"/>
    <x v="3"/>
  </r>
  <r>
    <n v="1894"/>
    <x v="1709"/>
    <x v="224"/>
    <x v="1"/>
    <x v="3"/>
    <x v="1"/>
    <n v="5"/>
    <n v="70.650000000000006"/>
    <n v="0.2"/>
    <n v="282.60000000000002"/>
    <n v="218.21"/>
    <n v="64.39"/>
    <x v="0"/>
    <n v="0.22784854918612879"/>
    <x v="5"/>
  </r>
  <r>
    <n v="1895"/>
    <x v="1710"/>
    <x v="261"/>
    <x v="1"/>
    <x v="3"/>
    <x v="2"/>
    <n v="9"/>
    <n v="301.77"/>
    <n v="0.26"/>
    <n v="2009.79"/>
    <n v="1517.88"/>
    <n v="491.91"/>
    <x v="0"/>
    <n v="0.2447569149015569"/>
    <x v="6"/>
  </r>
  <r>
    <n v="1896"/>
    <x v="1711"/>
    <x v="15"/>
    <x v="1"/>
    <x v="0"/>
    <x v="1"/>
    <n v="9"/>
    <n v="211.15"/>
    <n v="0.18"/>
    <n v="1558.29"/>
    <n v="1084.19"/>
    <n v="474.1"/>
    <x v="4"/>
    <n v="0.30424375437177936"/>
    <x v="0"/>
  </r>
  <r>
    <n v="1897"/>
    <x v="1712"/>
    <x v="8"/>
    <x v="3"/>
    <x v="4"/>
    <x v="0"/>
    <n v="1"/>
    <n v="209.48"/>
    <n v="0.16"/>
    <n v="175.96"/>
    <n v="103.79"/>
    <n v="72.17"/>
    <x v="2"/>
    <n v="0.4101500340986588"/>
    <x v="0"/>
  </r>
  <r>
    <n v="1898"/>
    <x v="1713"/>
    <x v="333"/>
    <x v="1"/>
    <x v="0"/>
    <x v="1"/>
    <n v="1"/>
    <n v="429.63"/>
    <n v="0.02"/>
    <n v="421.04"/>
    <n v="298.57"/>
    <n v="122.47"/>
    <x v="3"/>
    <n v="0.29087497624928749"/>
    <x v="5"/>
  </r>
  <r>
    <n v="1899"/>
    <x v="1714"/>
    <x v="176"/>
    <x v="1"/>
    <x v="0"/>
    <x v="0"/>
    <n v="7"/>
    <n v="76.87"/>
    <n v="0.02"/>
    <n v="527.33000000000004"/>
    <n v="266.95"/>
    <n v="260.38"/>
    <x v="0"/>
    <n v="0.49377050423833269"/>
    <x v="5"/>
  </r>
  <r>
    <n v="1900"/>
    <x v="1715"/>
    <x v="344"/>
    <x v="3"/>
    <x v="2"/>
    <x v="1"/>
    <n v="2"/>
    <n v="152.15"/>
    <n v="0.28000000000000003"/>
    <n v="219.1"/>
    <n v="132.1"/>
    <n v="87"/>
    <x v="1"/>
    <n v="0.3970789593792789"/>
    <x v="0"/>
  </r>
  <r>
    <n v="1901"/>
    <x v="320"/>
    <x v="54"/>
    <x v="3"/>
    <x v="3"/>
    <x v="1"/>
    <n v="7"/>
    <n v="89.13"/>
    <n v="0.28000000000000003"/>
    <n v="449.22"/>
    <n v="276.51"/>
    <n v="172.71"/>
    <x v="2"/>
    <n v="0.38446640844129826"/>
    <x v="4"/>
  </r>
  <r>
    <n v="1902"/>
    <x v="1716"/>
    <x v="139"/>
    <x v="0"/>
    <x v="2"/>
    <x v="0"/>
    <n v="4"/>
    <n v="349.8"/>
    <n v="0.16"/>
    <n v="1175.33"/>
    <n v="916.25"/>
    <n v="259.08"/>
    <x v="3"/>
    <n v="0.2204317085414309"/>
    <x v="0"/>
  </r>
  <r>
    <n v="1903"/>
    <x v="1717"/>
    <x v="208"/>
    <x v="0"/>
    <x v="4"/>
    <x v="0"/>
    <n v="6"/>
    <n v="430.39"/>
    <n v="0.08"/>
    <n v="2375.75"/>
    <n v="1190.42"/>
    <n v="1185.33"/>
    <x v="1"/>
    <n v="0.49892875933915604"/>
    <x v="3"/>
  </r>
  <r>
    <n v="1904"/>
    <x v="1718"/>
    <x v="259"/>
    <x v="1"/>
    <x v="0"/>
    <x v="2"/>
    <n v="4"/>
    <n v="159.52000000000001"/>
    <n v="0.02"/>
    <n v="625.32000000000005"/>
    <n v="486.6"/>
    <n v="138.72"/>
    <x v="4"/>
    <n v="0.22183841872961041"/>
    <x v="6"/>
  </r>
  <r>
    <n v="1905"/>
    <x v="1719"/>
    <x v="277"/>
    <x v="2"/>
    <x v="0"/>
    <x v="0"/>
    <n v="10"/>
    <n v="480.01"/>
    <n v="0.26"/>
    <n v="3552.07"/>
    <n v="2032.39"/>
    <n v="1519.68"/>
    <x v="4"/>
    <n v="0.42782940651507428"/>
    <x v="1"/>
  </r>
  <r>
    <n v="1906"/>
    <x v="1720"/>
    <x v="167"/>
    <x v="1"/>
    <x v="3"/>
    <x v="2"/>
    <n v="10"/>
    <n v="320.86"/>
    <n v="0.05"/>
    <n v="3048.17"/>
    <n v="1628.83"/>
    <n v="1419.34"/>
    <x v="2"/>
    <n v="0.46563675910464308"/>
    <x v="0"/>
  </r>
  <r>
    <n v="1907"/>
    <x v="1721"/>
    <x v="258"/>
    <x v="2"/>
    <x v="1"/>
    <x v="2"/>
    <n v="8"/>
    <n v="405.43"/>
    <n v="0.3"/>
    <n v="2270.41"/>
    <n v="1318.42"/>
    <n v="951.99"/>
    <x v="3"/>
    <n v="0.41930312146264337"/>
    <x v="0"/>
  </r>
  <r>
    <n v="1908"/>
    <x v="1722"/>
    <x v="79"/>
    <x v="2"/>
    <x v="1"/>
    <x v="0"/>
    <n v="8"/>
    <n v="414.01"/>
    <n v="0.19"/>
    <n v="2682.78"/>
    <n v="1837.77"/>
    <n v="845.01"/>
    <x v="1"/>
    <n v="0.31497551047793704"/>
    <x v="0"/>
  </r>
  <r>
    <n v="1909"/>
    <x v="1697"/>
    <x v="258"/>
    <x v="1"/>
    <x v="3"/>
    <x v="2"/>
    <n v="10"/>
    <n v="416.58"/>
    <n v="0.09"/>
    <n v="3790.88"/>
    <n v="2417.06"/>
    <n v="1373.82"/>
    <x v="4"/>
    <n v="0.36240134216857295"/>
    <x v="0"/>
  </r>
  <r>
    <n v="1910"/>
    <x v="1723"/>
    <x v="287"/>
    <x v="2"/>
    <x v="2"/>
    <x v="0"/>
    <n v="6"/>
    <n v="377.71"/>
    <n v="0.28999999999999998"/>
    <n v="1609.04"/>
    <n v="888.61"/>
    <n v="720.43"/>
    <x v="3"/>
    <n v="0.44773902451150993"/>
    <x v="3"/>
  </r>
  <r>
    <n v="1911"/>
    <x v="222"/>
    <x v="53"/>
    <x v="3"/>
    <x v="3"/>
    <x v="0"/>
    <n v="8"/>
    <n v="380.27"/>
    <n v="0.02"/>
    <n v="2981.32"/>
    <n v="2093.06"/>
    <n v="888.26"/>
    <x v="2"/>
    <n v="0.29794185126051548"/>
    <x v="0"/>
  </r>
  <r>
    <n v="1912"/>
    <x v="1335"/>
    <x v="351"/>
    <x v="3"/>
    <x v="1"/>
    <x v="1"/>
    <n v="4"/>
    <n v="222.58"/>
    <n v="0.04"/>
    <n v="854.71"/>
    <n v="447.26"/>
    <n v="407.45"/>
    <x v="0"/>
    <n v="0.47671139918802863"/>
    <x v="2"/>
  </r>
  <r>
    <n v="1913"/>
    <x v="1724"/>
    <x v="236"/>
    <x v="0"/>
    <x v="2"/>
    <x v="2"/>
    <n v="8"/>
    <n v="370.56"/>
    <n v="0.02"/>
    <n v="2905.19"/>
    <n v="1692.73"/>
    <n v="1212.46"/>
    <x v="0"/>
    <n v="0.41734275555127204"/>
    <x v="1"/>
  </r>
  <r>
    <n v="1914"/>
    <x v="1725"/>
    <x v="170"/>
    <x v="2"/>
    <x v="4"/>
    <x v="1"/>
    <n v="9"/>
    <n v="470.74"/>
    <n v="0.12"/>
    <n v="3728.26"/>
    <n v="2145.2399999999998"/>
    <n v="1583.02"/>
    <x v="2"/>
    <n v="0.42460021565019607"/>
    <x v="3"/>
  </r>
  <r>
    <n v="1915"/>
    <x v="1189"/>
    <x v="38"/>
    <x v="1"/>
    <x v="3"/>
    <x v="1"/>
    <n v="7"/>
    <n v="402.92"/>
    <n v="0.12"/>
    <n v="2481.9899999999998"/>
    <n v="1422.68"/>
    <n v="1059.31"/>
    <x v="3"/>
    <n v="0.42679865752883778"/>
    <x v="5"/>
  </r>
  <r>
    <n v="1916"/>
    <x v="1726"/>
    <x v="212"/>
    <x v="3"/>
    <x v="1"/>
    <x v="2"/>
    <n v="10"/>
    <n v="250.62"/>
    <n v="0.1"/>
    <n v="2255.58"/>
    <n v="1609.11"/>
    <n v="646.47"/>
    <x v="3"/>
    <n v="0.28660920916128002"/>
    <x v="2"/>
  </r>
  <r>
    <n v="1917"/>
    <x v="1727"/>
    <x v="219"/>
    <x v="2"/>
    <x v="4"/>
    <x v="2"/>
    <n v="4"/>
    <n v="484.17"/>
    <n v="0.1"/>
    <n v="1743.01"/>
    <n v="980.96"/>
    <n v="762.05"/>
    <x v="4"/>
    <n v="0.43720345838520719"/>
    <x v="0"/>
  </r>
  <r>
    <n v="1918"/>
    <x v="1728"/>
    <x v="354"/>
    <x v="3"/>
    <x v="0"/>
    <x v="0"/>
    <n v="5"/>
    <n v="477.98"/>
    <n v="0.27"/>
    <n v="1744.63"/>
    <n v="1340.29"/>
    <n v="404.34"/>
    <x v="2"/>
    <n v="0.23176260869066789"/>
    <x v="0"/>
  </r>
  <r>
    <n v="1919"/>
    <x v="1729"/>
    <x v="91"/>
    <x v="0"/>
    <x v="2"/>
    <x v="2"/>
    <n v="9"/>
    <n v="45.82"/>
    <n v="0.23"/>
    <n v="317.52999999999997"/>
    <n v="246.14"/>
    <n v="71.39"/>
    <x v="3"/>
    <n v="0.22482915000157466"/>
    <x v="3"/>
  </r>
  <r>
    <n v="1920"/>
    <x v="1730"/>
    <x v="0"/>
    <x v="0"/>
    <x v="3"/>
    <x v="1"/>
    <n v="1"/>
    <n v="43.33"/>
    <n v="0.12"/>
    <n v="38.130000000000003"/>
    <n v="22.47"/>
    <n v="15.66"/>
    <x v="4"/>
    <n v="0.41070023603461836"/>
    <x v="0"/>
  </r>
  <r>
    <n v="1921"/>
    <x v="1731"/>
    <x v="177"/>
    <x v="2"/>
    <x v="3"/>
    <x v="1"/>
    <n v="8"/>
    <n v="245.82"/>
    <n v="0.18"/>
    <n v="1612.58"/>
    <n v="893.72"/>
    <n v="718.86"/>
    <x v="0"/>
    <n v="0.44578253481997793"/>
    <x v="3"/>
  </r>
  <r>
    <n v="1922"/>
    <x v="1732"/>
    <x v="51"/>
    <x v="3"/>
    <x v="2"/>
    <x v="0"/>
    <n v="3"/>
    <n v="219.05"/>
    <n v="0.16"/>
    <n v="552.01"/>
    <n v="287.98"/>
    <n v="264.02999999999997"/>
    <x v="3"/>
    <n v="0.47830655241752862"/>
    <x v="6"/>
  </r>
  <r>
    <n v="1923"/>
    <x v="177"/>
    <x v="286"/>
    <x v="3"/>
    <x v="0"/>
    <x v="2"/>
    <n v="3"/>
    <n v="301.01"/>
    <n v="0.04"/>
    <n v="866.91"/>
    <n v="519.73"/>
    <n v="347.18"/>
    <x v="4"/>
    <n v="0.40047986526859769"/>
    <x v="6"/>
  </r>
  <r>
    <n v="1924"/>
    <x v="1733"/>
    <x v="357"/>
    <x v="3"/>
    <x v="1"/>
    <x v="0"/>
    <n v="8"/>
    <n v="231.87"/>
    <n v="0.01"/>
    <n v="1836.41"/>
    <n v="1010.23"/>
    <n v="826.18"/>
    <x v="3"/>
    <n v="0.4498886414253897"/>
    <x v="2"/>
  </r>
  <r>
    <n v="1925"/>
    <x v="1734"/>
    <x v="58"/>
    <x v="3"/>
    <x v="2"/>
    <x v="1"/>
    <n v="6"/>
    <n v="231.82"/>
    <n v="0.28000000000000003"/>
    <n v="1001.46"/>
    <n v="551.69000000000005"/>
    <n v="449.77"/>
    <x v="3"/>
    <n v="0.44911429313202722"/>
    <x v="3"/>
  </r>
  <r>
    <n v="1926"/>
    <x v="1070"/>
    <x v="287"/>
    <x v="3"/>
    <x v="1"/>
    <x v="0"/>
    <n v="5"/>
    <n v="303.36"/>
    <n v="0.25"/>
    <n v="1137.5999999999999"/>
    <n v="631.09"/>
    <n v="506.51"/>
    <x v="3"/>
    <n v="0.44524437412095641"/>
    <x v="3"/>
  </r>
  <r>
    <n v="1927"/>
    <x v="1735"/>
    <x v="312"/>
    <x v="2"/>
    <x v="3"/>
    <x v="2"/>
    <n v="10"/>
    <n v="216.13"/>
    <n v="0.04"/>
    <n v="2074.85"/>
    <n v="1199.5"/>
    <n v="875.35"/>
    <x v="3"/>
    <n v="0.42188591946405768"/>
    <x v="1"/>
  </r>
  <r>
    <n v="1928"/>
    <x v="1736"/>
    <x v="359"/>
    <x v="0"/>
    <x v="1"/>
    <x v="1"/>
    <n v="3"/>
    <n v="110.19"/>
    <n v="0.05"/>
    <n v="314.04000000000002"/>
    <n v="230.8"/>
    <n v="83.24"/>
    <x v="3"/>
    <n v="0.26506177556999105"/>
    <x v="6"/>
  </r>
  <r>
    <n v="1929"/>
    <x v="1737"/>
    <x v="224"/>
    <x v="0"/>
    <x v="3"/>
    <x v="0"/>
    <n v="7"/>
    <n v="313.24"/>
    <n v="0.05"/>
    <n v="2083.0500000000002"/>
    <n v="1468.63"/>
    <n v="614.41999999999996"/>
    <x v="4"/>
    <n v="0.29496171479321182"/>
    <x v="5"/>
  </r>
  <r>
    <n v="1930"/>
    <x v="1738"/>
    <x v="113"/>
    <x v="1"/>
    <x v="1"/>
    <x v="2"/>
    <n v="5"/>
    <n v="411.23"/>
    <n v="0.02"/>
    <n v="2015.03"/>
    <n v="1410.01"/>
    <n v="605.02"/>
    <x v="0"/>
    <n v="0.30025359423929171"/>
    <x v="1"/>
  </r>
  <r>
    <n v="1931"/>
    <x v="1739"/>
    <x v="210"/>
    <x v="0"/>
    <x v="2"/>
    <x v="1"/>
    <n v="4"/>
    <n v="349.8"/>
    <n v="0.27"/>
    <n v="1021.42"/>
    <n v="653.28"/>
    <n v="368.14"/>
    <x v="4"/>
    <n v="0.36041980771866616"/>
    <x v="3"/>
  </r>
  <r>
    <n v="1932"/>
    <x v="1740"/>
    <x v="270"/>
    <x v="1"/>
    <x v="2"/>
    <x v="0"/>
    <n v="5"/>
    <n v="242.91"/>
    <n v="0.22"/>
    <n v="947.35"/>
    <n v="694.88"/>
    <n v="252.47"/>
    <x v="3"/>
    <n v="0.26650129308069881"/>
    <x v="2"/>
  </r>
  <r>
    <n v="1933"/>
    <x v="1741"/>
    <x v="305"/>
    <x v="2"/>
    <x v="1"/>
    <x v="0"/>
    <n v="3"/>
    <n v="263.08"/>
    <n v="0.14000000000000001"/>
    <n v="678.75"/>
    <n v="358.53"/>
    <n v="320.22000000000003"/>
    <x v="4"/>
    <n v="0.47177900552486191"/>
    <x v="0"/>
  </r>
  <r>
    <n v="1934"/>
    <x v="820"/>
    <x v="306"/>
    <x v="1"/>
    <x v="4"/>
    <x v="0"/>
    <n v="2"/>
    <n v="401.32"/>
    <n v="0.1"/>
    <n v="722.38"/>
    <n v="520.97"/>
    <n v="201.41"/>
    <x v="2"/>
    <n v="0.27881447437636703"/>
    <x v="6"/>
  </r>
  <r>
    <n v="1935"/>
    <x v="1742"/>
    <x v="176"/>
    <x v="2"/>
    <x v="0"/>
    <x v="1"/>
    <n v="10"/>
    <n v="116.35"/>
    <n v="0.08"/>
    <n v="1070.42"/>
    <n v="776.66"/>
    <n v="293.76"/>
    <x v="0"/>
    <n v="0.27443433418658092"/>
    <x v="5"/>
  </r>
  <r>
    <n v="1936"/>
    <x v="1743"/>
    <x v="51"/>
    <x v="3"/>
    <x v="2"/>
    <x v="2"/>
    <n v="6"/>
    <n v="83.64"/>
    <n v="0.24"/>
    <n v="381.4"/>
    <n v="301.11"/>
    <n v="80.290000000000006"/>
    <x v="3"/>
    <n v="0.21051389617199792"/>
    <x v="6"/>
  </r>
  <r>
    <n v="1937"/>
    <x v="1744"/>
    <x v="191"/>
    <x v="0"/>
    <x v="0"/>
    <x v="0"/>
    <n v="8"/>
    <n v="80.290000000000006"/>
    <n v="0.01"/>
    <n v="635.9"/>
    <n v="329.91"/>
    <n v="305.99"/>
    <x v="2"/>
    <n v="0.48119201132253503"/>
    <x v="1"/>
  </r>
  <r>
    <n v="1938"/>
    <x v="1745"/>
    <x v="337"/>
    <x v="3"/>
    <x v="1"/>
    <x v="1"/>
    <n v="6"/>
    <n v="14.32"/>
    <n v="0.12"/>
    <n v="75.61"/>
    <n v="54.17"/>
    <n v="21.44"/>
    <x v="1"/>
    <n v="0.28356037561169162"/>
    <x v="4"/>
  </r>
  <r>
    <n v="1939"/>
    <x v="537"/>
    <x v="115"/>
    <x v="0"/>
    <x v="4"/>
    <x v="0"/>
    <n v="1"/>
    <n v="466.15"/>
    <n v="0.25"/>
    <n v="349.61"/>
    <n v="257.05"/>
    <n v="92.56"/>
    <x v="0"/>
    <n v="0.26475215239838679"/>
    <x v="1"/>
  </r>
  <r>
    <n v="1940"/>
    <x v="1746"/>
    <x v="302"/>
    <x v="3"/>
    <x v="4"/>
    <x v="0"/>
    <n v="7"/>
    <n v="392.82"/>
    <n v="0.02"/>
    <n v="2694.75"/>
    <n v="1490.4"/>
    <n v="1204.3499999999999"/>
    <x v="4"/>
    <n v="0.44692457556359583"/>
    <x v="1"/>
  </r>
  <r>
    <n v="1941"/>
    <x v="1747"/>
    <x v="358"/>
    <x v="1"/>
    <x v="3"/>
    <x v="1"/>
    <n v="10"/>
    <n v="358.2"/>
    <n v="0.19"/>
    <n v="2901.42"/>
    <n v="1573.59"/>
    <n v="1327.83"/>
    <x v="4"/>
    <n v="0.45764832392414745"/>
    <x v="1"/>
  </r>
  <r>
    <n v="1942"/>
    <x v="1748"/>
    <x v="362"/>
    <x v="1"/>
    <x v="0"/>
    <x v="0"/>
    <n v="9"/>
    <n v="480.55"/>
    <n v="0.3"/>
    <n v="3027.46"/>
    <n v="2222.9"/>
    <n v="804.56"/>
    <x v="2"/>
    <n v="0.26575413052525876"/>
    <x v="1"/>
  </r>
  <r>
    <n v="1943"/>
    <x v="1439"/>
    <x v="44"/>
    <x v="2"/>
    <x v="4"/>
    <x v="1"/>
    <n v="7"/>
    <n v="107.22"/>
    <n v="0.16"/>
    <n v="630.45000000000005"/>
    <n v="442.94"/>
    <n v="187.51"/>
    <x v="0"/>
    <n v="0.29742247600919974"/>
    <x v="6"/>
  </r>
  <r>
    <n v="1944"/>
    <x v="1749"/>
    <x v="131"/>
    <x v="3"/>
    <x v="1"/>
    <x v="2"/>
    <n v="7"/>
    <n v="237.73"/>
    <n v="0.27"/>
    <n v="1214.8"/>
    <n v="807.19"/>
    <n v="407.61"/>
    <x v="0"/>
    <n v="0.33553671386236422"/>
    <x v="6"/>
  </r>
  <r>
    <n v="1945"/>
    <x v="286"/>
    <x v="203"/>
    <x v="2"/>
    <x v="2"/>
    <x v="1"/>
    <n v="3"/>
    <n v="376.39"/>
    <n v="0.28999999999999998"/>
    <n v="801.71"/>
    <n v="417.56"/>
    <n v="384.15"/>
    <x v="4"/>
    <n v="0.4791632884708934"/>
    <x v="5"/>
  </r>
  <r>
    <n v="1946"/>
    <x v="1750"/>
    <x v="308"/>
    <x v="3"/>
    <x v="2"/>
    <x v="0"/>
    <n v="8"/>
    <n v="129.79"/>
    <n v="0.27"/>
    <n v="757.97"/>
    <n v="402.15"/>
    <n v="355.82"/>
    <x v="3"/>
    <n v="0.46943810441046474"/>
    <x v="4"/>
  </r>
  <r>
    <n v="1947"/>
    <x v="1751"/>
    <x v="132"/>
    <x v="1"/>
    <x v="3"/>
    <x v="2"/>
    <n v="3"/>
    <n v="12.41"/>
    <n v="0.14000000000000001"/>
    <n v="32.020000000000003"/>
    <n v="16.89"/>
    <n v="15.13"/>
    <x v="3"/>
    <n v="0.47251717676452215"/>
    <x v="6"/>
  </r>
  <r>
    <n v="1948"/>
    <x v="1266"/>
    <x v="194"/>
    <x v="1"/>
    <x v="0"/>
    <x v="0"/>
    <n v="2"/>
    <n v="296.68"/>
    <n v="0.14000000000000001"/>
    <n v="510.29"/>
    <n v="286.89999999999998"/>
    <n v="223.39"/>
    <x v="1"/>
    <n v="0.43777067941758602"/>
    <x v="1"/>
  </r>
  <r>
    <n v="1949"/>
    <x v="1752"/>
    <x v="234"/>
    <x v="1"/>
    <x v="3"/>
    <x v="0"/>
    <n v="4"/>
    <n v="248.91"/>
    <n v="0.23"/>
    <n v="766.64"/>
    <n v="598.37"/>
    <n v="168.27"/>
    <x v="4"/>
    <n v="0.21949024313889182"/>
    <x v="6"/>
  </r>
  <r>
    <n v="1950"/>
    <x v="1753"/>
    <x v="39"/>
    <x v="2"/>
    <x v="1"/>
    <x v="0"/>
    <n v="4"/>
    <n v="111.67"/>
    <n v="0"/>
    <n v="446.68"/>
    <n v="322.26"/>
    <n v="124.42"/>
    <x v="1"/>
    <n v="0.27854392406196832"/>
    <x v="4"/>
  </r>
  <r>
    <n v="1951"/>
    <x v="1754"/>
    <x v="12"/>
    <x v="2"/>
    <x v="2"/>
    <x v="0"/>
    <n v="9"/>
    <n v="114.32"/>
    <n v="0.24"/>
    <n v="781.95"/>
    <n v="550.34"/>
    <n v="231.61"/>
    <x v="1"/>
    <n v="0.2961954089136134"/>
    <x v="3"/>
  </r>
  <r>
    <n v="1952"/>
    <x v="1755"/>
    <x v="91"/>
    <x v="2"/>
    <x v="2"/>
    <x v="1"/>
    <n v="5"/>
    <n v="61.01"/>
    <n v="0.21"/>
    <n v="240.99"/>
    <n v="166.26"/>
    <n v="74.73"/>
    <x v="1"/>
    <n v="0.31009585459977596"/>
    <x v="3"/>
  </r>
  <r>
    <n v="1953"/>
    <x v="1756"/>
    <x v="178"/>
    <x v="1"/>
    <x v="2"/>
    <x v="2"/>
    <n v="7"/>
    <n v="110.12"/>
    <n v="0.26"/>
    <n v="570.41999999999996"/>
    <n v="366.66"/>
    <n v="203.76"/>
    <x v="1"/>
    <n v="0.35721047649100662"/>
    <x v="2"/>
  </r>
  <r>
    <n v="1954"/>
    <x v="1757"/>
    <x v="315"/>
    <x v="1"/>
    <x v="2"/>
    <x v="2"/>
    <n v="6"/>
    <n v="383.59"/>
    <n v="0.28000000000000003"/>
    <n v="1657.11"/>
    <n v="1069.68"/>
    <n v="587.42999999999995"/>
    <x v="3"/>
    <n v="0.35449064938356534"/>
    <x v="1"/>
  </r>
  <r>
    <n v="1955"/>
    <x v="1758"/>
    <x v="320"/>
    <x v="2"/>
    <x v="1"/>
    <x v="2"/>
    <n v="5"/>
    <n v="240.21"/>
    <n v="0.09"/>
    <n v="1092.96"/>
    <n v="746"/>
    <n v="346.96"/>
    <x v="1"/>
    <n v="0.31744986092812177"/>
    <x v="6"/>
  </r>
  <r>
    <n v="1956"/>
    <x v="1759"/>
    <x v="289"/>
    <x v="1"/>
    <x v="3"/>
    <x v="0"/>
    <n v="7"/>
    <n v="53.16"/>
    <n v="0.13"/>
    <n v="323.74"/>
    <n v="224.59"/>
    <n v="99.15"/>
    <x v="3"/>
    <n v="0.30626428615555695"/>
    <x v="1"/>
  </r>
  <r>
    <n v="1957"/>
    <x v="1083"/>
    <x v="108"/>
    <x v="3"/>
    <x v="2"/>
    <x v="1"/>
    <n v="5"/>
    <n v="74.900000000000006"/>
    <n v="0.16"/>
    <n v="314.58"/>
    <n v="188.45"/>
    <n v="126.13"/>
    <x v="1"/>
    <n v="0.40094729480577279"/>
    <x v="3"/>
  </r>
  <r>
    <n v="1958"/>
    <x v="1760"/>
    <x v="67"/>
    <x v="3"/>
    <x v="0"/>
    <x v="2"/>
    <n v="3"/>
    <n v="99.37"/>
    <n v="0.04"/>
    <n v="286.19"/>
    <n v="228.83"/>
    <n v="57.36"/>
    <x v="4"/>
    <n v="0.20042629022677241"/>
    <x v="1"/>
  </r>
  <r>
    <n v="1959"/>
    <x v="1761"/>
    <x v="80"/>
    <x v="1"/>
    <x v="3"/>
    <x v="1"/>
    <n v="1"/>
    <n v="300.44"/>
    <n v="0.27"/>
    <n v="219.32"/>
    <n v="116.07"/>
    <n v="103.25"/>
    <x v="3"/>
    <n v="0.47077329928871059"/>
    <x v="0"/>
  </r>
  <r>
    <n v="1960"/>
    <x v="1762"/>
    <x v="10"/>
    <x v="1"/>
    <x v="4"/>
    <x v="2"/>
    <n v="9"/>
    <n v="150.22999999999999"/>
    <n v="0.1"/>
    <n v="1216.8599999999999"/>
    <n v="863.02"/>
    <n v="353.84"/>
    <x v="3"/>
    <n v="0.29078119093404337"/>
    <x v="5"/>
  </r>
  <r>
    <n v="1961"/>
    <x v="1763"/>
    <x v="277"/>
    <x v="2"/>
    <x v="4"/>
    <x v="1"/>
    <n v="7"/>
    <n v="425.79"/>
    <n v="0.02"/>
    <n v="2920.92"/>
    <n v="2154.65"/>
    <n v="766.27"/>
    <x v="0"/>
    <n v="0.26233857825616586"/>
    <x v="1"/>
  </r>
  <r>
    <n v="1962"/>
    <x v="883"/>
    <x v="30"/>
    <x v="0"/>
    <x v="3"/>
    <x v="1"/>
    <n v="3"/>
    <n v="139.13999999999999"/>
    <n v="0.11"/>
    <n v="371.5"/>
    <n v="287.08"/>
    <n v="84.42"/>
    <x v="4"/>
    <n v="0.22724091520861373"/>
    <x v="1"/>
  </r>
  <r>
    <n v="1963"/>
    <x v="1764"/>
    <x v="45"/>
    <x v="3"/>
    <x v="3"/>
    <x v="0"/>
    <n v="9"/>
    <n v="150.65"/>
    <n v="0.03"/>
    <n v="1315.17"/>
    <n v="689.14"/>
    <n v="626.03"/>
    <x v="1"/>
    <n v="0.47600690405042689"/>
    <x v="0"/>
  </r>
  <r>
    <n v="1964"/>
    <x v="1765"/>
    <x v="288"/>
    <x v="1"/>
    <x v="0"/>
    <x v="2"/>
    <n v="6"/>
    <n v="369.71"/>
    <n v="0.1"/>
    <n v="1996.43"/>
    <n v="1313.27"/>
    <n v="683.16"/>
    <x v="1"/>
    <n v="0.34219081059691547"/>
    <x v="1"/>
  </r>
  <r>
    <n v="1965"/>
    <x v="1766"/>
    <x v="73"/>
    <x v="3"/>
    <x v="1"/>
    <x v="2"/>
    <n v="7"/>
    <n v="258.99"/>
    <n v="0.02"/>
    <n v="1776.67"/>
    <n v="1083.6300000000001"/>
    <n v="693.04"/>
    <x v="0"/>
    <n v="0.39007806739574596"/>
    <x v="4"/>
  </r>
  <r>
    <n v="1966"/>
    <x v="977"/>
    <x v="181"/>
    <x v="3"/>
    <x v="4"/>
    <x v="2"/>
    <n v="4"/>
    <n v="338.17"/>
    <n v="0.28000000000000003"/>
    <n v="973.93"/>
    <n v="745.39"/>
    <n v="228.54"/>
    <x v="0"/>
    <n v="0.23465752158779379"/>
    <x v="5"/>
  </r>
  <r>
    <n v="1967"/>
    <x v="906"/>
    <x v="355"/>
    <x v="2"/>
    <x v="3"/>
    <x v="1"/>
    <n v="2"/>
    <n v="294.5"/>
    <n v="0.24"/>
    <n v="447.64"/>
    <n v="233.24"/>
    <n v="214.4"/>
    <x v="0"/>
    <n v="0.47895630417299617"/>
    <x v="2"/>
  </r>
  <r>
    <n v="1968"/>
    <x v="1767"/>
    <x v="60"/>
    <x v="2"/>
    <x v="1"/>
    <x v="0"/>
    <n v="1"/>
    <n v="392.29"/>
    <n v="0.13"/>
    <n v="341.29"/>
    <n v="226.08"/>
    <n v="115.21"/>
    <x v="4"/>
    <n v="0.33757215271470009"/>
    <x v="2"/>
  </r>
  <r>
    <n v="1969"/>
    <x v="1768"/>
    <x v="330"/>
    <x v="0"/>
    <x v="2"/>
    <x v="1"/>
    <n v="1"/>
    <n v="282.75"/>
    <n v="0.28000000000000003"/>
    <n v="203.58"/>
    <n v="135.81"/>
    <n v="67.77"/>
    <x v="2"/>
    <n v="0.33289124668435011"/>
    <x v="2"/>
  </r>
  <r>
    <n v="1970"/>
    <x v="1769"/>
    <x v="269"/>
    <x v="1"/>
    <x v="3"/>
    <x v="2"/>
    <n v="6"/>
    <n v="201.39"/>
    <n v="0.28000000000000003"/>
    <n v="870"/>
    <n v="460.86"/>
    <n v="409.14"/>
    <x v="1"/>
    <n v="0.47027586206896549"/>
    <x v="5"/>
  </r>
  <r>
    <n v="1971"/>
    <x v="1770"/>
    <x v="235"/>
    <x v="2"/>
    <x v="2"/>
    <x v="1"/>
    <n v="3"/>
    <n v="126.24"/>
    <n v="0.11"/>
    <n v="337.06"/>
    <n v="209.57"/>
    <n v="127.49"/>
    <x v="4"/>
    <n v="0.3782412626832018"/>
    <x v="1"/>
  </r>
  <r>
    <n v="1972"/>
    <x v="1065"/>
    <x v="282"/>
    <x v="1"/>
    <x v="3"/>
    <x v="2"/>
    <n v="4"/>
    <n v="181.56"/>
    <n v="0.17"/>
    <n v="602.78"/>
    <n v="465.59"/>
    <n v="137.19"/>
    <x v="1"/>
    <n v="0.2275954743023989"/>
    <x v="0"/>
  </r>
  <r>
    <n v="1973"/>
    <x v="1771"/>
    <x v="51"/>
    <x v="3"/>
    <x v="3"/>
    <x v="2"/>
    <n v="7"/>
    <n v="450.51"/>
    <n v="0.28000000000000003"/>
    <n v="2270.5700000000002"/>
    <n v="1216.6300000000001"/>
    <n v="1053.94"/>
    <x v="4"/>
    <n v="0.46417419414508249"/>
    <x v="6"/>
  </r>
  <r>
    <n v="1974"/>
    <x v="1772"/>
    <x v="97"/>
    <x v="0"/>
    <x v="1"/>
    <x v="0"/>
    <n v="6"/>
    <n v="344.08"/>
    <n v="7.0000000000000007E-2"/>
    <n v="1919.97"/>
    <n v="1510.01"/>
    <n v="409.96"/>
    <x v="0"/>
    <n v="0.21352416964848409"/>
    <x v="1"/>
  </r>
  <r>
    <n v="1975"/>
    <x v="1773"/>
    <x v="261"/>
    <x v="3"/>
    <x v="0"/>
    <x v="2"/>
    <n v="1"/>
    <n v="233.32"/>
    <n v="0.02"/>
    <n v="228.65"/>
    <n v="136.9"/>
    <n v="91.75"/>
    <x v="1"/>
    <n v="0.40126831401705665"/>
    <x v="6"/>
  </r>
  <r>
    <n v="1976"/>
    <x v="1774"/>
    <x v="160"/>
    <x v="3"/>
    <x v="0"/>
    <x v="1"/>
    <n v="3"/>
    <n v="473.74"/>
    <n v="0.27"/>
    <n v="1037.49"/>
    <n v="529.24"/>
    <n v="508.25"/>
    <x v="4"/>
    <n v="0.48988423984809493"/>
    <x v="6"/>
  </r>
  <r>
    <n v="1977"/>
    <x v="1114"/>
    <x v="282"/>
    <x v="1"/>
    <x v="0"/>
    <x v="1"/>
    <n v="1"/>
    <n v="409.61"/>
    <n v="0.13"/>
    <n v="356.36"/>
    <n v="266.07"/>
    <n v="90.29"/>
    <x v="1"/>
    <n v="0.25336738129980918"/>
    <x v="0"/>
  </r>
  <r>
    <n v="1978"/>
    <x v="1775"/>
    <x v="230"/>
    <x v="2"/>
    <x v="4"/>
    <x v="0"/>
    <n v="6"/>
    <n v="29.79"/>
    <n v="0.14000000000000001"/>
    <n v="153.72"/>
    <n v="96.19"/>
    <n v="57.53"/>
    <x v="0"/>
    <n v="0.3742518865469685"/>
    <x v="1"/>
  </r>
  <r>
    <n v="1979"/>
    <x v="1776"/>
    <x v="204"/>
    <x v="3"/>
    <x v="3"/>
    <x v="1"/>
    <n v="9"/>
    <n v="90.71"/>
    <n v="0.02"/>
    <n v="800.06"/>
    <n v="430.6"/>
    <n v="369.46"/>
    <x v="0"/>
    <n v="0.46179036572257082"/>
    <x v="4"/>
  </r>
  <r>
    <n v="1980"/>
    <x v="1777"/>
    <x v="262"/>
    <x v="2"/>
    <x v="3"/>
    <x v="1"/>
    <n v="1"/>
    <n v="150.88"/>
    <n v="0.12"/>
    <n v="132.77000000000001"/>
    <n v="71.22"/>
    <n v="61.55"/>
    <x v="2"/>
    <n v="0.46358364088272946"/>
    <x v="4"/>
  </r>
  <r>
    <n v="1981"/>
    <x v="1778"/>
    <x v="280"/>
    <x v="0"/>
    <x v="3"/>
    <x v="2"/>
    <n v="6"/>
    <n v="198.62"/>
    <n v="0.12"/>
    <n v="1048.71"/>
    <n v="550.62"/>
    <n v="498.09"/>
    <x v="3"/>
    <n v="0.47495494464627969"/>
    <x v="3"/>
  </r>
  <r>
    <n v="1982"/>
    <x v="1779"/>
    <x v="343"/>
    <x v="1"/>
    <x v="1"/>
    <x v="2"/>
    <n v="9"/>
    <n v="297.39"/>
    <n v="0.02"/>
    <n v="2622.98"/>
    <n v="1442.71"/>
    <n v="1180.27"/>
    <x v="2"/>
    <n v="0.44997293155113649"/>
    <x v="3"/>
  </r>
  <r>
    <n v="1983"/>
    <x v="1780"/>
    <x v="202"/>
    <x v="1"/>
    <x v="3"/>
    <x v="0"/>
    <n v="8"/>
    <n v="105.08"/>
    <n v="0.15"/>
    <n v="714.54"/>
    <n v="403.94"/>
    <n v="310.60000000000002"/>
    <x v="0"/>
    <n v="0.43468525205027014"/>
    <x v="0"/>
  </r>
  <r>
    <n v="1984"/>
    <x v="1781"/>
    <x v="280"/>
    <x v="2"/>
    <x v="1"/>
    <x v="1"/>
    <n v="4"/>
    <n v="228.14"/>
    <n v="0.09"/>
    <n v="830.43"/>
    <n v="441.95"/>
    <n v="388.48"/>
    <x v="3"/>
    <n v="0.46780583553099003"/>
    <x v="3"/>
  </r>
  <r>
    <n v="1985"/>
    <x v="1782"/>
    <x v="123"/>
    <x v="1"/>
    <x v="4"/>
    <x v="0"/>
    <n v="2"/>
    <n v="496.33"/>
    <n v="0.15"/>
    <n v="843.76"/>
    <n v="499.22"/>
    <n v="344.54"/>
    <x v="4"/>
    <n v="0.40833886413198067"/>
    <x v="2"/>
  </r>
  <r>
    <n v="1986"/>
    <x v="1783"/>
    <x v="154"/>
    <x v="3"/>
    <x v="1"/>
    <x v="2"/>
    <n v="10"/>
    <n v="109.16"/>
    <n v="0.11"/>
    <n v="971.52"/>
    <n v="539.37"/>
    <n v="432.15"/>
    <x v="2"/>
    <n v="0.44481842885375494"/>
    <x v="3"/>
  </r>
  <r>
    <n v="1987"/>
    <x v="1731"/>
    <x v="85"/>
    <x v="3"/>
    <x v="2"/>
    <x v="2"/>
    <n v="4"/>
    <n v="400.95"/>
    <n v="0.11"/>
    <n v="1427.38"/>
    <n v="1096.8800000000001"/>
    <n v="330.5"/>
    <x v="4"/>
    <n v="0.23154310695119729"/>
    <x v="6"/>
  </r>
  <r>
    <n v="1988"/>
    <x v="1784"/>
    <x v="309"/>
    <x v="1"/>
    <x v="3"/>
    <x v="1"/>
    <n v="4"/>
    <n v="269.51"/>
    <n v="0.17"/>
    <n v="894.77"/>
    <n v="656.5"/>
    <n v="238.27"/>
    <x v="2"/>
    <n v="0.26629189624149224"/>
    <x v="1"/>
  </r>
  <r>
    <n v="1989"/>
    <x v="1744"/>
    <x v="215"/>
    <x v="1"/>
    <x v="3"/>
    <x v="0"/>
    <n v="4"/>
    <n v="244.76"/>
    <n v="0.25"/>
    <n v="734.28"/>
    <n v="405.74"/>
    <n v="328.54"/>
    <x v="3"/>
    <n v="0.44743149752138156"/>
    <x v="3"/>
  </r>
  <r>
    <n v="1990"/>
    <x v="1785"/>
    <x v="152"/>
    <x v="0"/>
    <x v="4"/>
    <x v="1"/>
    <n v="3"/>
    <n v="77.510000000000005"/>
    <n v="0.13"/>
    <n v="202.3"/>
    <n v="106.54"/>
    <n v="95.76"/>
    <x v="3"/>
    <n v="0.47335640138408303"/>
    <x v="6"/>
  </r>
  <r>
    <n v="1991"/>
    <x v="1786"/>
    <x v="341"/>
    <x v="2"/>
    <x v="1"/>
    <x v="2"/>
    <n v="2"/>
    <n v="82.77"/>
    <n v="0.28999999999999998"/>
    <n v="117.53"/>
    <n v="69"/>
    <n v="48.53"/>
    <x v="3"/>
    <n v="0.41291585127201569"/>
    <x v="2"/>
  </r>
  <r>
    <n v="1992"/>
    <x v="1787"/>
    <x v="73"/>
    <x v="2"/>
    <x v="0"/>
    <x v="2"/>
    <n v="1"/>
    <n v="152.81"/>
    <n v="0.28000000000000003"/>
    <n v="110.02"/>
    <n v="60.05"/>
    <n v="49.97"/>
    <x v="2"/>
    <n v="0.4541901472459553"/>
    <x v="4"/>
  </r>
  <r>
    <n v="1993"/>
    <x v="1788"/>
    <x v="359"/>
    <x v="1"/>
    <x v="2"/>
    <x v="2"/>
    <n v="3"/>
    <n v="431.3"/>
    <n v="0.27"/>
    <n v="944.55"/>
    <n v="667.42"/>
    <n v="277.13"/>
    <x v="4"/>
    <n v="0.29339897305595258"/>
    <x v="6"/>
  </r>
  <r>
    <n v="1994"/>
    <x v="700"/>
    <x v="74"/>
    <x v="1"/>
    <x v="1"/>
    <x v="0"/>
    <n v="10"/>
    <n v="437.78"/>
    <n v="0.23"/>
    <n v="3370.91"/>
    <n v="2247.7800000000002"/>
    <n v="1123.1300000000001"/>
    <x v="1"/>
    <n v="0.33318302772841757"/>
    <x v="3"/>
  </r>
  <r>
    <n v="1995"/>
    <x v="1789"/>
    <x v="329"/>
    <x v="3"/>
    <x v="2"/>
    <x v="0"/>
    <n v="8"/>
    <n v="228.41"/>
    <n v="0.11"/>
    <n v="1626.28"/>
    <n v="1125.05"/>
    <n v="501.23"/>
    <x v="3"/>
    <n v="0.30820645891236442"/>
    <x v="0"/>
  </r>
  <r>
    <n v="1996"/>
    <x v="1790"/>
    <x v="76"/>
    <x v="3"/>
    <x v="3"/>
    <x v="0"/>
    <n v="3"/>
    <n v="199.16"/>
    <n v="0.1"/>
    <n v="537.73"/>
    <n v="337.69"/>
    <n v="200.04"/>
    <x v="0"/>
    <n v="0.37200825693191747"/>
    <x v="2"/>
  </r>
  <r>
    <n v="1997"/>
    <x v="1791"/>
    <x v="112"/>
    <x v="0"/>
    <x v="3"/>
    <x v="2"/>
    <n v="5"/>
    <n v="256.64999999999998"/>
    <n v="0.08"/>
    <n v="1180.5899999999999"/>
    <n v="609.97"/>
    <n v="570.62"/>
    <x v="0"/>
    <n v="0.48333460388449845"/>
    <x v="1"/>
  </r>
  <r>
    <n v="1998"/>
    <x v="1792"/>
    <x v="211"/>
    <x v="2"/>
    <x v="4"/>
    <x v="2"/>
    <n v="4"/>
    <n v="483.69"/>
    <n v="7.0000000000000007E-2"/>
    <n v="1799.33"/>
    <n v="923.12"/>
    <n v="876.21"/>
    <x v="1"/>
    <n v="0.48696459237605111"/>
    <x v="4"/>
  </r>
  <r>
    <n v="1999"/>
    <x v="1793"/>
    <x v="120"/>
    <x v="0"/>
    <x v="3"/>
    <x v="1"/>
    <n v="5"/>
    <n v="392.76"/>
    <n v="0.09"/>
    <n v="1787.06"/>
    <n v="1031.2"/>
    <n v="755.86"/>
    <x v="4"/>
    <n v="0.42296285519232707"/>
    <x v="5"/>
  </r>
  <r>
    <n v="2000"/>
    <x v="1794"/>
    <x v="6"/>
    <x v="3"/>
    <x v="2"/>
    <x v="0"/>
    <n v="9"/>
    <n v="177.64"/>
    <n v="0.24"/>
    <n v="1215.06"/>
    <n v="798.21"/>
    <n v="416.85"/>
    <x v="4"/>
    <n v="0.34306947805046667"/>
    <x v="1"/>
  </r>
  <r>
    <n v="2001"/>
    <x v="628"/>
    <x v="2"/>
    <x v="2"/>
    <x v="4"/>
    <x v="2"/>
    <n v="5"/>
    <n v="105.88"/>
    <n v="0.17"/>
    <n v="439.4"/>
    <n v="266.08999999999997"/>
    <n v="173.31"/>
    <x v="1"/>
    <n v="0.39442421483841605"/>
    <x v="2"/>
  </r>
  <r>
    <n v="2002"/>
    <x v="1742"/>
    <x v="149"/>
    <x v="1"/>
    <x v="4"/>
    <x v="0"/>
    <n v="4"/>
    <n v="78.92"/>
    <n v="0.03"/>
    <n v="306.20999999999998"/>
    <n v="182.36"/>
    <n v="123.85"/>
    <x v="0"/>
    <n v="0.40446099082329123"/>
    <x v="0"/>
  </r>
  <r>
    <n v="2003"/>
    <x v="1795"/>
    <x v="270"/>
    <x v="0"/>
    <x v="2"/>
    <x v="2"/>
    <n v="7"/>
    <n v="396.62"/>
    <n v="0.26"/>
    <n v="2054.4899999999998"/>
    <n v="1172.52"/>
    <n v="881.97"/>
    <x v="0"/>
    <n v="0.42928902063285784"/>
    <x v="2"/>
  </r>
  <r>
    <n v="2004"/>
    <x v="1796"/>
    <x v="114"/>
    <x v="2"/>
    <x v="1"/>
    <x v="0"/>
    <n v="2"/>
    <n v="436.45"/>
    <n v="0.02"/>
    <n v="855.44"/>
    <n v="527.74"/>
    <n v="327.7"/>
    <x v="2"/>
    <n v="0.38307771439259325"/>
    <x v="2"/>
  </r>
  <r>
    <n v="2005"/>
    <x v="627"/>
    <x v="205"/>
    <x v="2"/>
    <x v="0"/>
    <x v="1"/>
    <n v="7"/>
    <n v="71.37"/>
    <n v="0.09"/>
    <n v="454.63"/>
    <n v="348.7"/>
    <n v="105.93"/>
    <x v="0"/>
    <n v="0.2330026615049601"/>
    <x v="5"/>
  </r>
  <r>
    <n v="2006"/>
    <x v="813"/>
    <x v="9"/>
    <x v="0"/>
    <x v="3"/>
    <x v="0"/>
    <n v="4"/>
    <n v="436.14"/>
    <n v="0.09"/>
    <n v="1587.55"/>
    <n v="824.43"/>
    <n v="763.12"/>
    <x v="3"/>
    <n v="0.48069037195678876"/>
    <x v="5"/>
  </r>
  <r>
    <n v="2007"/>
    <x v="1797"/>
    <x v="140"/>
    <x v="1"/>
    <x v="3"/>
    <x v="0"/>
    <n v="6"/>
    <n v="333.96"/>
    <n v="0.12"/>
    <n v="1763.31"/>
    <n v="1389.76"/>
    <n v="373.55"/>
    <x v="1"/>
    <n v="0.21184590344295673"/>
    <x v="3"/>
  </r>
  <r>
    <n v="2008"/>
    <x v="1798"/>
    <x v="303"/>
    <x v="3"/>
    <x v="2"/>
    <x v="0"/>
    <n v="3"/>
    <n v="66.150000000000006"/>
    <n v="0.04"/>
    <n v="190.51"/>
    <n v="115.88"/>
    <n v="74.63"/>
    <x v="2"/>
    <n v="0.39173796651094428"/>
    <x v="6"/>
  </r>
  <r>
    <n v="2009"/>
    <x v="1799"/>
    <x v="222"/>
    <x v="2"/>
    <x v="4"/>
    <x v="2"/>
    <n v="8"/>
    <n v="333.84"/>
    <n v="0.06"/>
    <n v="2510.48"/>
    <n v="1563.82"/>
    <n v="946.66"/>
    <x v="1"/>
    <n v="0.37708326694496669"/>
    <x v="2"/>
  </r>
  <r>
    <n v="2010"/>
    <x v="1800"/>
    <x v="84"/>
    <x v="3"/>
    <x v="1"/>
    <x v="1"/>
    <n v="10"/>
    <n v="420.83"/>
    <n v="0.06"/>
    <n v="3955.8"/>
    <n v="2784.85"/>
    <n v="1170.95"/>
    <x v="1"/>
    <n v="0.29600839273977453"/>
    <x v="4"/>
  </r>
  <r>
    <n v="2011"/>
    <x v="1801"/>
    <x v="180"/>
    <x v="2"/>
    <x v="1"/>
    <x v="1"/>
    <n v="2"/>
    <n v="340.78"/>
    <n v="0.02"/>
    <n v="667.93"/>
    <n v="349.44"/>
    <n v="318.49"/>
    <x v="1"/>
    <n v="0.47683140448849437"/>
    <x v="5"/>
  </r>
  <r>
    <n v="2012"/>
    <x v="1802"/>
    <x v="144"/>
    <x v="3"/>
    <x v="3"/>
    <x v="2"/>
    <n v="4"/>
    <n v="92.27"/>
    <n v="0.26"/>
    <n v="273.12"/>
    <n v="169.9"/>
    <n v="103.22"/>
    <x v="2"/>
    <n v="0.37792911540714702"/>
    <x v="2"/>
  </r>
  <r>
    <n v="2013"/>
    <x v="1803"/>
    <x v="252"/>
    <x v="0"/>
    <x v="4"/>
    <x v="2"/>
    <n v="9"/>
    <n v="102.36"/>
    <n v="0.18"/>
    <n v="755.42"/>
    <n v="469.47"/>
    <n v="285.95"/>
    <x v="1"/>
    <n v="0.37853114823541872"/>
    <x v="3"/>
  </r>
  <r>
    <n v="2014"/>
    <x v="1804"/>
    <x v="306"/>
    <x v="1"/>
    <x v="0"/>
    <x v="1"/>
    <n v="3"/>
    <n v="337.17"/>
    <n v="0.24"/>
    <n v="768.75"/>
    <n v="488.32"/>
    <n v="280.43"/>
    <x v="2"/>
    <n v="0.3647869918699187"/>
    <x v="6"/>
  </r>
  <r>
    <n v="2015"/>
    <x v="162"/>
    <x v="315"/>
    <x v="2"/>
    <x v="4"/>
    <x v="1"/>
    <n v="3"/>
    <n v="128.9"/>
    <n v="0.06"/>
    <n v="363.5"/>
    <n v="282.98"/>
    <n v="80.52"/>
    <x v="1"/>
    <n v="0.2215130674002751"/>
    <x v="1"/>
  </r>
  <r>
    <n v="2016"/>
    <x v="1805"/>
    <x v="180"/>
    <x v="3"/>
    <x v="0"/>
    <x v="0"/>
    <n v="4"/>
    <n v="51.1"/>
    <n v="0.12"/>
    <n v="179.87"/>
    <n v="142.22999999999999"/>
    <n v="37.64"/>
    <x v="4"/>
    <n v="0.20926224495468951"/>
    <x v="5"/>
  </r>
  <r>
    <n v="2017"/>
    <x v="1806"/>
    <x v="264"/>
    <x v="2"/>
    <x v="3"/>
    <x v="0"/>
    <n v="5"/>
    <n v="446.93"/>
    <n v="0.05"/>
    <n v="2122.92"/>
    <n v="1315.78"/>
    <n v="807.14"/>
    <x v="0"/>
    <n v="0.38020273962278367"/>
    <x v="2"/>
  </r>
  <r>
    <n v="2018"/>
    <x v="1807"/>
    <x v="271"/>
    <x v="1"/>
    <x v="2"/>
    <x v="1"/>
    <n v="9"/>
    <n v="34.06"/>
    <n v="0.15"/>
    <n v="260.56"/>
    <n v="143.31"/>
    <n v="117.25"/>
    <x v="3"/>
    <n v="0.44999232422474672"/>
    <x v="2"/>
  </r>
  <r>
    <n v="2019"/>
    <x v="1808"/>
    <x v="37"/>
    <x v="2"/>
    <x v="0"/>
    <x v="2"/>
    <n v="10"/>
    <n v="432.57"/>
    <n v="0.09"/>
    <n v="3936.39"/>
    <n v="3069.22"/>
    <n v="867.17"/>
    <x v="4"/>
    <n v="0.22029575321550965"/>
    <x v="6"/>
  </r>
  <r>
    <n v="2020"/>
    <x v="1809"/>
    <x v="167"/>
    <x v="0"/>
    <x v="1"/>
    <x v="1"/>
    <n v="7"/>
    <n v="405.34"/>
    <n v="0.17"/>
    <n v="2355.0300000000002"/>
    <n v="1468.21"/>
    <n v="886.82"/>
    <x v="3"/>
    <n v="0.37656420512689859"/>
    <x v="0"/>
  </r>
  <r>
    <n v="2021"/>
    <x v="1810"/>
    <x v="221"/>
    <x v="0"/>
    <x v="2"/>
    <x v="0"/>
    <n v="1"/>
    <n v="231.75"/>
    <n v="0.16"/>
    <n v="194.67"/>
    <n v="153.97999999999999"/>
    <n v="40.69"/>
    <x v="3"/>
    <n v="0.20902039348641291"/>
    <x v="6"/>
  </r>
  <r>
    <n v="2022"/>
    <x v="1811"/>
    <x v="42"/>
    <x v="2"/>
    <x v="2"/>
    <x v="1"/>
    <n v="7"/>
    <n v="270.95"/>
    <n v="0"/>
    <n v="1896.65"/>
    <n v="1355.04"/>
    <n v="541.61"/>
    <x v="3"/>
    <n v="0.28556138454643715"/>
    <x v="3"/>
  </r>
  <r>
    <n v="2023"/>
    <x v="1812"/>
    <x v="328"/>
    <x v="2"/>
    <x v="4"/>
    <x v="0"/>
    <n v="9"/>
    <n v="361.75"/>
    <n v="0.11"/>
    <n v="2897.62"/>
    <n v="2085.4899999999998"/>
    <n v="812.13"/>
    <x v="2"/>
    <n v="0.28027484625313187"/>
    <x v="5"/>
  </r>
  <r>
    <n v="2024"/>
    <x v="1813"/>
    <x v="340"/>
    <x v="3"/>
    <x v="4"/>
    <x v="0"/>
    <n v="10"/>
    <n v="160.19999999999999"/>
    <n v="0.22"/>
    <n v="1249.56"/>
    <n v="822.7"/>
    <n v="426.86"/>
    <x v="4"/>
    <n v="0.34160824610262813"/>
    <x v="4"/>
  </r>
  <r>
    <n v="2025"/>
    <x v="1814"/>
    <x v="338"/>
    <x v="3"/>
    <x v="0"/>
    <x v="2"/>
    <n v="6"/>
    <n v="22.39"/>
    <n v="0.16"/>
    <n v="112.85"/>
    <n v="81.150000000000006"/>
    <n v="31.7"/>
    <x v="1"/>
    <n v="0.28090385467434648"/>
    <x v="2"/>
  </r>
  <r>
    <n v="2026"/>
    <x v="1815"/>
    <x v="99"/>
    <x v="1"/>
    <x v="0"/>
    <x v="1"/>
    <n v="5"/>
    <n v="355.53"/>
    <n v="0.25"/>
    <n v="1333.24"/>
    <n v="700.69"/>
    <n v="632.54999999999995"/>
    <x v="4"/>
    <n v="0.47444571119978396"/>
    <x v="4"/>
  </r>
  <r>
    <n v="2027"/>
    <x v="1816"/>
    <x v="211"/>
    <x v="0"/>
    <x v="1"/>
    <x v="1"/>
    <n v="9"/>
    <n v="234.42"/>
    <n v="0.25"/>
    <n v="1582.33"/>
    <n v="1080.17"/>
    <n v="502.16"/>
    <x v="2"/>
    <n v="0.31735478692813768"/>
    <x v="4"/>
  </r>
  <r>
    <n v="2028"/>
    <x v="1817"/>
    <x v="95"/>
    <x v="0"/>
    <x v="1"/>
    <x v="1"/>
    <n v="3"/>
    <n v="205.25"/>
    <n v="0.24"/>
    <n v="467.97"/>
    <n v="320.76"/>
    <n v="147.21"/>
    <x v="1"/>
    <n v="0.31457144688762101"/>
    <x v="3"/>
  </r>
  <r>
    <n v="2029"/>
    <x v="128"/>
    <x v="184"/>
    <x v="2"/>
    <x v="2"/>
    <x v="1"/>
    <n v="3"/>
    <n v="282.39999999999998"/>
    <n v="0.22"/>
    <n v="660.82"/>
    <n v="377.23"/>
    <n v="283.58999999999997"/>
    <x v="2"/>
    <n v="0.42914863351593469"/>
    <x v="2"/>
  </r>
  <r>
    <n v="2030"/>
    <x v="1818"/>
    <x v="233"/>
    <x v="2"/>
    <x v="2"/>
    <x v="1"/>
    <n v="9"/>
    <n v="101.07"/>
    <n v="0.3"/>
    <n v="636.74"/>
    <n v="350.76"/>
    <n v="285.98"/>
    <x v="2"/>
    <n v="0.4491315136476427"/>
    <x v="4"/>
  </r>
  <r>
    <n v="2031"/>
    <x v="1819"/>
    <x v="312"/>
    <x v="1"/>
    <x v="2"/>
    <x v="1"/>
    <n v="5"/>
    <n v="276.27"/>
    <n v="0.04"/>
    <n v="1326.1"/>
    <n v="1000.8"/>
    <n v="325.3"/>
    <x v="0"/>
    <n v="0.24530578387753565"/>
    <x v="1"/>
  </r>
  <r>
    <n v="2032"/>
    <x v="1820"/>
    <x v="22"/>
    <x v="1"/>
    <x v="3"/>
    <x v="2"/>
    <n v="7"/>
    <n v="310.86"/>
    <n v="0.04"/>
    <n v="2088.98"/>
    <n v="1466.53"/>
    <n v="622.45000000000005"/>
    <x v="1"/>
    <n v="0.29796838648527035"/>
    <x v="6"/>
  </r>
  <r>
    <n v="2033"/>
    <x v="1821"/>
    <x v="8"/>
    <x v="0"/>
    <x v="1"/>
    <x v="1"/>
    <n v="5"/>
    <n v="70.930000000000007"/>
    <n v="0.26"/>
    <n v="262.44"/>
    <n v="191.49"/>
    <n v="70.95"/>
    <x v="0"/>
    <n v="0.270347508001829"/>
    <x v="0"/>
  </r>
  <r>
    <n v="2034"/>
    <x v="1822"/>
    <x v="104"/>
    <x v="1"/>
    <x v="1"/>
    <x v="2"/>
    <n v="6"/>
    <n v="239.76"/>
    <n v="0.12"/>
    <n v="1265.93"/>
    <n v="979.39"/>
    <n v="286.54000000000002"/>
    <x v="3"/>
    <n v="0.22634742837281682"/>
    <x v="5"/>
  </r>
  <r>
    <n v="2035"/>
    <x v="1823"/>
    <x v="345"/>
    <x v="2"/>
    <x v="2"/>
    <x v="1"/>
    <n v="5"/>
    <n v="462.52"/>
    <n v="0.08"/>
    <n v="2127.59"/>
    <n v="1207.01"/>
    <n v="920.58"/>
    <x v="1"/>
    <n v="0.43268674885668762"/>
    <x v="2"/>
  </r>
  <r>
    <n v="2036"/>
    <x v="184"/>
    <x v="271"/>
    <x v="3"/>
    <x v="1"/>
    <x v="0"/>
    <n v="10"/>
    <n v="422.32"/>
    <n v="7.0000000000000007E-2"/>
    <n v="3927.58"/>
    <n v="2948.77"/>
    <n v="978.81"/>
    <x v="0"/>
    <n v="0.24921452904842167"/>
    <x v="2"/>
  </r>
  <r>
    <n v="2037"/>
    <x v="1745"/>
    <x v="144"/>
    <x v="0"/>
    <x v="2"/>
    <x v="1"/>
    <n v="7"/>
    <n v="29.94"/>
    <n v="0.01"/>
    <n v="207.48"/>
    <n v="136.47999999999999"/>
    <n v="71"/>
    <x v="4"/>
    <n v="0.34220165799113167"/>
    <x v="2"/>
  </r>
  <r>
    <n v="2038"/>
    <x v="1824"/>
    <x v="63"/>
    <x v="2"/>
    <x v="4"/>
    <x v="1"/>
    <n v="7"/>
    <n v="341.42"/>
    <n v="0.2"/>
    <n v="1911.95"/>
    <n v="1488.97"/>
    <n v="422.98"/>
    <x v="1"/>
    <n v="0.22122963466617851"/>
    <x v="2"/>
  </r>
  <r>
    <n v="2039"/>
    <x v="1825"/>
    <x v="132"/>
    <x v="3"/>
    <x v="0"/>
    <x v="0"/>
    <n v="10"/>
    <n v="66.739999999999995"/>
    <n v="0.13"/>
    <n v="580.64"/>
    <n v="352.79"/>
    <n v="227.85"/>
    <x v="3"/>
    <n v="0.3924118214384128"/>
    <x v="6"/>
  </r>
  <r>
    <n v="2040"/>
    <x v="182"/>
    <x v="22"/>
    <x v="1"/>
    <x v="4"/>
    <x v="0"/>
    <n v="9"/>
    <n v="395.08"/>
    <n v="0.11"/>
    <n v="3164.59"/>
    <n v="1770.85"/>
    <n v="1393.74"/>
    <x v="2"/>
    <n v="0.44041724204399302"/>
    <x v="6"/>
  </r>
  <r>
    <n v="2041"/>
    <x v="1826"/>
    <x v="122"/>
    <x v="0"/>
    <x v="4"/>
    <x v="2"/>
    <n v="1"/>
    <n v="108.99"/>
    <n v="0.27"/>
    <n v="79.56"/>
    <n v="45.21"/>
    <n v="34.35"/>
    <x v="3"/>
    <n v="0.43174962292609353"/>
    <x v="1"/>
  </r>
  <r>
    <n v="2042"/>
    <x v="1827"/>
    <x v="320"/>
    <x v="2"/>
    <x v="4"/>
    <x v="0"/>
    <n v="5"/>
    <n v="17.59"/>
    <n v="0.06"/>
    <n v="82.67"/>
    <n v="53.5"/>
    <n v="29.17"/>
    <x v="2"/>
    <n v="0.35284867545663484"/>
    <x v="6"/>
  </r>
  <r>
    <n v="2043"/>
    <x v="1298"/>
    <x v="292"/>
    <x v="1"/>
    <x v="4"/>
    <x v="0"/>
    <n v="6"/>
    <n v="131.53"/>
    <n v="0.15"/>
    <n v="670.8"/>
    <n v="439.31"/>
    <n v="231.49"/>
    <x v="1"/>
    <n v="0.34509540846750153"/>
    <x v="4"/>
  </r>
  <r>
    <n v="2044"/>
    <x v="1828"/>
    <x v="94"/>
    <x v="0"/>
    <x v="1"/>
    <x v="1"/>
    <n v="2"/>
    <n v="167.91"/>
    <n v="0.3"/>
    <n v="235.07"/>
    <n v="120.48"/>
    <n v="114.59"/>
    <x v="4"/>
    <n v="0.4874718169056026"/>
    <x v="3"/>
  </r>
  <r>
    <n v="2045"/>
    <x v="1829"/>
    <x v="365"/>
    <x v="1"/>
    <x v="1"/>
    <x v="2"/>
    <n v="3"/>
    <n v="138.9"/>
    <n v="7.0000000000000007E-2"/>
    <n v="387.53"/>
    <n v="254.3"/>
    <n v="133.22999999999999"/>
    <x v="2"/>
    <n v="0.34379273862668697"/>
    <x v="5"/>
  </r>
  <r>
    <n v="2046"/>
    <x v="1830"/>
    <x v="123"/>
    <x v="0"/>
    <x v="1"/>
    <x v="2"/>
    <n v="10"/>
    <n v="173.71"/>
    <n v="0.14000000000000001"/>
    <n v="1493.91"/>
    <n v="993.03"/>
    <n v="500.88"/>
    <x v="3"/>
    <n v="0.33528124184187802"/>
    <x v="2"/>
  </r>
  <r>
    <n v="2047"/>
    <x v="1831"/>
    <x v="48"/>
    <x v="3"/>
    <x v="2"/>
    <x v="1"/>
    <n v="3"/>
    <n v="383.22"/>
    <n v="0.18"/>
    <n v="942.72"/>
    <n v="540.94000000000005"/>
    <n v="401.78"/>
    <x v="1"/>
    <n v="0.42619229463679559"/>
    <x v="1"/>
  </r>
  <r>
    <n v="2048"/>
    <x v="1832"/>
    <x v="17"/>
    <x v="3"/>
    <x v="2"/>
    <x v="1"/>
    <n v="6"/>
    <n v="113.46"/>
    <n v="0.27"/>
    <n v="496.95"/>
    <n v="257.60000000000002"/>
    <n v="239.35"/>
    <x v="4"/>
    <n v="0.48163799174967298"/>
    <x v="2"/>
  </r>
  <r>
    <n v="2049"/>
    <x v="1833"/>
    <x v="199"/>
    <x v="3"/>
    <x v="4"/>
    <x v="1"/>
    <n v="3"/>
    <n v="311.11"/>
    <n v="0.03"/>
    <n v="905.33"/>
    <n v="548.27"/>
    <n v="357.06"/>
    <x v="0"/>
    <n v="0.39439762296621123"/>
    <x v="1"/>
  </r>
  <r>
    <n v="2050"/>
    <x v="1834"/>
    <x v="217"/>
    <x v="2"/>
    <x v="4"/>
    <x v="1"/>
    <n v="10"/>
    <n v="138.54"/>
    <n v="0.2"/>
    <n v="1108.32"/>
    <n v="844.35"/>
    <n v="263.97000000000003"/>
    <x v="4"/>
    <n v="0.23817128627111309"/>
    <x v="5"/>
  </r>
  <r>
    <n v="2051"/>
    <x v="1690"/>
    <x v="315"/>
    <x v="0"/>
    <x v="4"/>
    <x v="1"/>
    <n v="5"/>
    <n v="15.79"/>
    <n v="0.03"/>
    <n v="76.58"/>
    <n v="45.24"/>
    <n v="31.34"/>
    <x v="4"/>
    <n v="0.4092452337424915"/>
    <x v="1"/>
  </r>
  <r>
    <n v="2052"/>
    <x v="1835"/>
    <x v="296"/>
    <x v="0"/>
    <x v="4"/>
    <x v="1"/>
    <n v="6"/>
    <n v="82.85"/>
    <n v="0"/>
    <n v="497.1"/>
    <n v="319.24"/>
    <n v="177.86"/>
    <x v="0"/>
    <n v="0.35779521223093946"/>
    <x v="2"/>
  </r>
  <r>
    <n v="2053"/>
    <x v="1836"/>
    <x v="46"/>
    <x v="3"/>
    <x v="1"/>
    <x v="2"/>
    <n v="10"/>
    <n v="88.89"/>
    <n v="0.12"/>
    <n v="782.23"/>
    <n v="503.71"/>
    <n v="278.52"/>
    <x v="2"/>
    <n v="0.35605895964102624"/>
    <x v="3"/>
  </r>
  <r>
    <n v="2054"/>
    <x v="1837"/>
    <x v="22"/>
    <x v="0"/>
    <x v="1"/>
    <x v="1"/>
    <n v="5"/>
    <n v="366.19"/>
    <n v="0.26"/>
    <n v="1354.9"/>
    <n v="764.39"/>
    <n v="590.51"/>
    <x v="0"/>
    <n v="0.4358329027972544"/>
    <x v="6"/>
  </r>
  <r>
    <n v="2055"/>
    <x v="1838"/>
    <x v="183"/>
    <x v="2"/>
    <x v="0"/>
    <x v="2"/>
    <n v="9"/>
    <n v="311.48"/>
    <n v="0.27"/>
    <n v="2046.42"/>
    <n v="1621"/>
    <n v="425.42"/>
    <x v="3"/>
    <n v="0.20788498939611613"/>
    <x v="3"/>
  </r>
  <r>
    <n v="2056"/>
    <x v="1839"/>
    <x v="231"/>
    <x v="2"/>
    <x v="3"/>
    <x v="1"/>
    <n v="1"/>
    <n v="41.29"/>
    <n v="0.01"/>
    <n v="40.880000000000003"/>
    <n v="30.71"/>
    <n v="10.17"/>
    <x v="0"/>
    <n v="0.24877690802348335"/>
    <x v="1"/>
  </r>
  <r>
    <n v="2057"/>
    <x v="1840"/>
    <x v="85"/>
    <x v="3"/>
    <x v="4"/>
    <x v="1"/>
    <n v="2"/>
    <n v="308.55"/>
    <n v="0.28999999999999998"/>
    <n v="438.14"/>
    <n v="276.89999999999998"/>
    <n v="161.24"/>
    <x v="0"/>
    <n v="0.36801022504222397"/>
    <x v="6"/>
  </r>
  <r>
    <n v="2058"/>
    <x v="1841"/>
    <x v="70"/>
    <x v="0"/>
    <x v="3"/>
    <x v="0"/>
    <n v="10"/>
    <n v="363.23"/>
    <n v="0.09"/>
    <n v="3305.39"/>
    <n v="1977.99"/>
    <n v="1327.4"/>
    <x v="1"/>
    <n v="0.40158649962636789"/>
    <x v="5"/>
  </r>
  <r>
    <n v="2059"/>
    <x v="1842"/>
    <x v="205"/>
    <x v="2"/>
    <x v="1"/>
    <x v="0"/>
    <n v="1"/>
    <n v="99.59"/>
    <n v="0.27"/>
    <n v="72.7"/>
    <n v="45.08"/>
    <n v="27.62"/>
    <x v="2"/>
    <n v="0.37991746905089407"/>
    <x v="5"/>
  </r>
  <r>
    <n v="2060"/>
    <x v="191"/>
    <x v="233"/>
    <x v="2"/>
    <x v="2"/>
    <x v="0"/>
    <n v="8"/>
    <n v="202.94"/>
    <n v="0.11"/>
    <n v="1444.93"/>
    <n v="899.58"/>
    <n v="545.35"/>
    <x v="4"/>
    <n v="0.37742312776397474"/>
    <x v="4"/>
  </r>
  <r>
    <n v="2061"/>
    <x v="488"/>
    <x v="13"/>
    <x v="0"/>
    <x v="3"/>
    <x v="0"/>
    <n v="2"/>
    <n v="236.37"/>
    <n v="0.28999999999999998"/>
    <n v="335.65"/>
    <n v="210.21"/>
    <n v="125.44"/>
    <x v="4"/>
    <n v="0.37372262773722631"/>
    <x v="0"/>
  </r>
  <r>
    <n v="2062"/>
    <x v="1137"/>
    <x v="21"/>
    <x v="3"/>
    <x v="3"/>
    <x v="2"/>
    <n v="4"/>
    <n v="105.6"/>
    <n v="0.06"/>
    <n v="397.06"/>
    <n v="316.69"/>
    <n v="80.37"/>
    <x v="1"/>
    <n v="0.20241273359190048"/>
    <x v="4"/>
  </r>
  <r>
    <n v="2063"/>
    <x v="609"/>
    <x v="18"/>
    <x v="2"/>
    <x v="4"/>
    <x v="0"/>
    <n v="6"/>
    <n v="478.51"/>
    <n v="0.28000000000000003"/>
    <n v="2067.16"/>
    <n v="1284.6300000000001"/>
    <n v="782.53"/>
    <x v="3"/>
    <n v="0.3785531840786393"/>
    <x v="4"/>
  </r>
  <r>
    <n v="2064"/>
    <x v="1843"/>
    <x v="93"/>
    <x v="1"/>
    <x v="4"/>
    <x v="1"/>
    <n v="1"/>
    <n v="198.1"/>
    <n v="0.28000000000000003"/>
    <n v="142.63"/>
    <n v="103.62"/>
    <n v="39.01"/>
    <x v="4"/>
    <n v="0.27350487274766877"/>
    <x v="3"/>
  </r>
  <r>
    <n v="2065"/>
    <x v="1844"/>
    <x v="270"/>
    <x v="0"/>
    <x v="1"/>
    <x v="1"/>
    <n v="9"/>
    <n v="228.54"/>
    <n v="0.19"/>
    <n v="1666.06"/>
    <n v="1153.02"/>
    <n v="513.04"/>
    <x v="3"/>
    <n v="0.30793608873630002"/>
    <x v="2"/>
  </r>
  <r>
    <n v="2066"/>
    <x v="1845"/>
    <x v="128"/>
    <x v="2"/>
    <x v="4"/>
    <x v="2"/>
    <n v="9"/>
    <n v="66.41"/>
    <n v="0.04"/>
    <n v="573.78"/>
    <n v="381.4"/>
    <n v="192.38"/>
    <x v="4"/>
    <n v="0.33528530098644083"/>
    <x v="3"/>
  </r>
  <r>
    <n v="2067"/>
    <x v="1846"/>
    <x v="122"/>
    <x v="2"/>
    <x v="2"/>
    <x v="0"/>
    <n v="3"/>
    <n v="72.42"/>
    <n v="0.28999999999999998"/>
    <n v="154.25"/>
    <n v="121.78"/>
    <n v="32.47"/>
    <x v="4"/>
    <n v="0.2105024311183144"/>
    <x v="1"/>
  </r>
  <r>
    <n v="2068"/>
    <x v="1847"/>
    <x v="77"/>
    <x v="1"/>
    <x v="2"/>
    <x v="0"/>
    <n v="4"/>
    <n v="395.12"/>
    <n v="0.15"/>
    <n v="1343.41"/>
    <n v="734.49"/>
    <n v="608.91999999999996"/>
    <x v="3"/>
    <n v="0.4532644538897283"/>
    <x v="3"/>
  </r>
  <r>
    <n v="2069"/>
    <x v="1848"/>
    <x v="66"/>
    <x v="3"/>
    <x v="4"/>
    <x v="2"/>
    <n v="9"/>
    <n v="16.62"/>
    <n v="0.28000000000000003"/>
    <n v="107.7"/>
    <n v="75.12"/>
    <n v="32.58"/>
    <x v="0"/>
    <n v="0.30250696378830083"/>
    <x v="1"/>
  </r>
  <r>
    <n v="2070"/>
    <x v="293"/>
    <x v="142"/>
    <x v="2"/>
    <x v="2"/>
    <x v="2"/>
    <n v="1"/>
    <n v="30.99"/>
    <n v="0.16"/>
    <n v="26.03"/>
    <n v="17.54"/>
    <n v="8.49"/>
    <x v="0"/>
    <n v="0.32616212063004224"/>
    <x v="3"/>
  </r>
  <r>
    <n v="2071"/>
    <x v="1849"/>
    <x v="41"/>
    <x v="2"/>
    <x v="0"/>
    <x v="2"/>
    <n v="7"/>
    <n v="186.85"/>
    <n v="0.22"/>
    <n v="1020.2"/>
    <n v="649.6"/>
    <n v="370.6"/>
    <x v="3"/>
    <n v="0.36326210546951576"/>
    <x v="1"/>
  </r>
  <r>
    <n v="2072"/>
    <x v="1850"/>
    <x v="243"/>
    <x v="3"/>
    <x v="3"/>
    <x v="0"/>
    <n v="7"/>
    <n v="296.45999999999998"/>
    <n v="0.05"/>
    <n v="1971.46"/>
    <n v="1244.95"/>
    <n v="726.51"/>
    <x v="3"/>
    <n v="0.36851369036145798"/>
    <x v="0"/>
  </r>
  <r>
    <n v="2073"/>
    <x v="1851"/>
    <x v="321"/>
    <x v="2"/>
    <x v="0"/>
    <x v="1"/>
    <n v="2"/>
    <n v="472.03"/>
    <n v="0.03"/>
    <n v="915.74"/>
    <n v="701.82"/>
    <n v="213.92"/>
    <x v="3"/>
    <n v="0.23360342455282065"/>
    <x v="5"/>
  </r>
  <r>
    <n v="2074"/>
    <x v="810"/>
    <x v="354"/>
    <x v="2"/>
    <x v="0"/>
    <x v="2"/>
    <n v="2"/>
    <n v="333.11"/>
    <n v="0.08"/>
    <n v="612.91999999999996"/>
    <n v="331.25"/>
    <n v="281.67"/>
    <x v="1"/>
    <n v="0.45955426483064682"/>
    <x v="0"/>
  </r>
  <r>
    <n v="2075"/>
    <x v="1852"/>
    <x v="2"/>
    <x v="1"/>
    <x v="1"/>
    <x v="0"/>
    <n v="9"/>
    <n v="197.76"/>
    <n v="0.17"/>
    <n v="1477.27"/>
    <n v="860.53"/>
    <n v="616.74"/>
    <x v="1"/>
    <n v="0.41748630920549396"/>
    <x v="2"/>
  </r>
  <r>
    <n v="2076"/>
    <x v="1853"/>
    <x v="203"/>
    <x v="1"/>
    <x v="4"/>
    <x v="2"/>
    <n v="2"/>
    <n v="123.52"/>
    <n v="0.2"/>
    <n v="197.63"/>
    <n v="136.93"/>
    <n v="60.7"/>
    <x v="2"/>
    <n v="0.30713960431108639"/>
    <x v="5"/>
  </r>
  <r>
    <n v="2077"/>
    <x v="1854"/>
    <x v="188"/>
    <x v="0"/>
    <x v="4"/>
    <x v="1"/>
    <n v="3"/>
    <n v="244.95"/>
    <n v="0.13"/>
    <n v="639.32000000000005"/>
    <n v="394.47"/>
    <n v="244.85"/>
    <x v="1"/>
    <n v="0.38298504661202526"/>
    <x v="3"/>
  </r>
  <r>
    <n v="2078"/>
    <x v="1855"/>
    <x v="17"/>
    <x v="2"/>
    <x v="4"/>
    <x v="2"/>
    <n v="4"/>
    <n v="482.65"/>
    <n v="0.21"/>
    <n v="1525.17"/>
    <n v="1158.69"/>
    <n v="366.48"/>
    <x v="3"/>
    <n v="0.24028796789866047"/>
    <x v="2"/>
  </r>
  <r>
    <n v="2079"/>
    <x v="288"/>
    <x v="337"/>
    <x v="0"/>
    <x v="4"/>
    <x v="2"/>
    <n v="2"/>
    <n v="438.92"/>
    <n v="0.11"/>
    <n v="781.28"/>
    <n v="597.52"/>
    <n v="183.76"/>
    <x v="1"/>
    <n v="0.23520376817530206"/>
    <x v="4"/>
  </r>
  <r>
    <n v="2080"/>
    <x v="1416"/>
    <x v="201"/>
    <x v="2"/>
    <x v="1"/>
    <x v="0"/>
    <n v="3"/>
    <n v="448.89"/>
    <n v="7.0000000000000007E-2"/>
    <n v="1252.4000000000001"/>
    <n v="849.98"/>
    <n v="402.42"/>
    <x v="2"/>
    <n v="0.32131906739061"/>
    <x v="0"/>
  </r>
  <r>
    <n v="2081"/>
    <x v="1856"/>
    <x v="348"/>
    <x v="2"/>
    <x v="0"/>
    <x v="2"/>
    <n v="5"/>
    <n v="80.81"/>
    <n v="0.19"/>
    <n v="327.27999999999997"/>
    <n v="238.06"/>
    <n v="89.22"/>
    <x v="1"/>
    <n v="0.27261060865314107"/>
    <x v="6"/>
  </r>
  <r>
    <n v="2082"/>
    <x v="1857"/>
    <x v="3"/>
    <x v="2"/>
    <x v="1"/>
    <x v="0"/>
    <n v="1"/>
    <n v="321.45"/>
    <n v="0.06"/>
    <n v="302.16000000000003"/>
    <n v="221.19"/>
    <n v="80.97"/>
    <x v="4"/>
    <n v="0.26797061159650515"/>
    <x v="3"/>
  </r>
  <r>
    <n v="2083"/>
    <x v="961"/>
    <x v="19"/>
    <x v="3"/>
    <x v="3"/>
    <x v="2"/>
    <n v="3"/>
    <n v="428.61"/>
    <n v="0.17"/>
    <n v="1067.24"/>
    <n v="661.02"/>
    <n v="406.22"/>
    <x v="1"/>
    <n v="0.38062666316854693"/>
    <x v="6"/>
  </r>
  <r>
    <n v="2084"/>
    <x v="1858"/>
    <x v="75"/>
    <x v="0"/>
    <x v="4"/>
    <x v="1"/>
    <n v="3"/>
    <n v="108.59"/>
    <n v="0.05"/>
    <n v="309.48"/>
    <n v="188.59"/>
    <n v="120.89"/>
    <x v="2"/>
    <n v="0.3906229804833915"/>
    <x v="3"/>
  </r>
  <r>
    <n v="2085"/>
    <x v="1859"/>
    <x v="227"/>
    <x v="1"/>
    <x v="4"/>
    <x v="2"/>
    <n v="2"/>
    <n v="442.21"/>
    <n v="0.2"/>
    <n v="707.54"/>
    <n v="366.61"/>
    <n v="340.93"/>
    <x v="1"/>
    <n v="0.48185261610650992"/>
    <x v="0"/>
  </r>
  <r>
    <n v="2086"/>
    <x v="1860"/>
    <x v="259"/>
    <x v="1"/>
    <x v="0"/>
    <x v="2"/>
    <n v="10"/>
    <n v="126.51"/>
    <n v="0.24"/>
    <n v="961.48"/>
    <n v="507.84"/>
    <n v="453.64"/>
    <x v="4"/>
    <n v="0.47181428630860756"/>
    <x v="6"/>
  </r>
  <r>
    <n v="2087"/>
    <x v="1861"/>
    <x v="324"/>
    <x v="0"/>
    <x v="3"/>
    <x v="2"/>
    <n v="4"/>
    <n v="57.38"/>
    <n v="0.03"/>
    <n v="222.63"/>
    <n v="168.66"/>
    <n v="53.97"/>
    <x v="1"/>
    <n v="0.24242015900821992"/>
    <x v="6"/>
  </r>
  <r>
    <n v="2088"/>
    <x v="1862"/>
    <x v="160"/>
    <x v="0"/>
    <x v="0"/>
    <x v="0"/>
    <n v="2"/>
    <n v="50.99"/>
    <n v="0.11"/>
    <n v="90.76"/>
    <n v="65.83"/>
    <n v="24.93"/>
    <x v="1"/>
    <n v="0.27468047598060819"/>
    <x v="6"/>
  </r>
  <r>
    <n v="2089"/>
    <x v="1863"/>
    <x v="99"/>
    <x v="0"/>
    <x v="1"/>
    <x v="1"/>
    <n v="6"/>
    <n v="410.01"/>
    <n v="0.16"/>
    <n v="2066.4499999999998"/>
    <n v="1166.1099999999999"/>
    <n v="900.34"/>
    <x v="1"/>
    <n v="0.43569406470033156"/>
    <x v="4"/>
  </r>
  <r>
    <n v="2090"/>
    <x v="1864"/>
    <x v="352"/>
    <x v="2"/>
    <x v="2"/>
    <x v="0"/>
    <n v="8"/>
    <n v="209.13"/>
    <n v="0.12"/>
    <n v="1472.28"/>
    <n v="1077.07"/>
    <n v="395.21"/>
    <x v="2"/>
    <n v="0.26843399353383868"/>
    <x v="1"/>
  </r>
  <r>
    <n v="2091"/>
    <x v="1865"/>
    <x v="256"/>
    <x v="1"/>
    <x v="3"/>
    <x v="2"/>
    <n v="5"/>
    <n v="235.37"/>
    <n v="0.13"/>
    <n v="1023.86"/>
    <n v="694.4"/>
    <n v="329.46"/>
    <x v="2"/>
    <n v="0.32178227492039924"/>
    <x v="6"/>
  </r>
  <r>
    <n v="2092"/>
    <x v="1071"/>
    <x v="286"/>
    <x v="2"/>
    <x v="1"/>
    <x v="1"/>
    <n v="8"/>
    <n v="88.26"/>
    <n v="0.28000000000000003"/>
    <n v="508.38"/>
    <n v="386.95"/>
    <n v="121.43"/>
    <x v="0"/>
    <n v="0.23885676069082185"/>
    <x v="6"/>
  </r>
  <r>
    <n v="2093"/>
    <x v="1101"/>
    <x v="202"/>
    <x v="2"/>
    <x v="3"/>
    <x v="0"/>
    <n v="9"/>
    <n v="323.48"/>
    <n v="0.09"/>
    <n v="2649.3"/>
    <n v="1624.39"/>
    <n v="1024.9100000000001"/>
    <x v="2"/>
    <n v="0.38686068017967012"/>
    <x v="0"/>
  </r>
  <r>
    <n v="2094"/>
    <x v="1866"/>
    <x v="295"/>
    <x v="0"/>
    <x v="3"/>
    <x v="1"/>
    <n v="1"/>
    <n v="121.07"/>
    <n v="0.09"/>
    <n v="110.17"/>
    <n v="79.22"/>
    <n v="30.95"/>
    <x v="0"/>
    <n v="0.28092947263320323"/>
    <x v="5"/>
  </r>
  <r>
    <n v="2095"/>
    <x v="1867"/>
    <x v="149"/>
    <x v="3"/>
    <x v="1"/>
    <x v="1"/>
    <n v="9"/>
    <n v="176.99"/>
    <n v="0.08"/>
    <n v="1465.48"/>
    <n v="965.59"/>
    <n v="499.89"/>
    <x v="0"/>
    <n v="0.34111007997379694"/>
    <x v="0"/>
  </r>
  <r>
    <n v="2096"/>
    <x v="1868"/>
    <x v="80"/>
    <x v="1"/>
    <x v="1"/>
    <x v="1"/>
    <n v="4"/>
    <n v="362.39"/>
    <n v="0.24"/>
    <n v="1101.67"/>
    <n v="796.57"/>
    <n v="305.10000000000002"/>
    <x v="1"/>
    <n v="0.27694318625359682"/>
    <x v="0"/>
  </r>
  <r>
    <n v="2097"/>
    <x v="1869"/>
    <x v="351"/>
    <x v="3"/>
    <x v="4"/>
    <x v="1"/>
    <n v="7"/>
    <n v="213.68"/>
    <n v="0.26"/>
    <n v="1106.8599999999999"/>
    <n v="783.22"/>
    <n v="323.64"/>
    <x v="0"/>
    <n v="0.29239470213035074"/>
    <x v="2"/>
  </r>
  <r>
    <n v="2098"/>
    <x v="1870"/>
    <x v="338"/>
    <x v="2"/>
    <x v="0"/>
    <x v="1"/>
    <n v="2"/>
    <n v="401.54"/>
    <n v="0.01"/>
    <n v="795.05"/>
    <n v="619.86"/>
    <n v="175.19"/>
    <x v="2"/>
    <n v="0.2203509213257028"/>
    <x v="2"/>
  </r>
  <r>
    <n v="2099"/>
    <x v="1871"/>
    <x v="10"/>
    <x v="0"/>
    <x v="3"/>
    <x v="2"/>
    <n v="8"/>
    <n v="112.96"/>
    <n v="0.25"/>
    <n v="677.76"/>
    <n v="460.36"/>
    <n v="217.4"/>
    <x v="2"/>
    <n v="0.32076251180358828"/>
    <x v="5"/>
  </r>
  <r>
    <n v="2100"/>
    <x v="1872"/>
    <x v="127"/>
    <x v="1"/>
    <x v="4"/>
    <x v="1"/>
    <n v="10"/>
    <n v="490.22"/>
    <n v="0.12"/>
    <n v="4313.9399999999996"/>
    <n v="3390.97"/>
    <n v="922.97"/>
    <x v="0"/>
    <n v="0.21395058809348302"/>
    <x v="6"/>
  </r>
  <r>
    <n v="2101"/>
    <x v="1873"/>
    <x v="224"/>
    <x v="3"/>
    <x v="4"/>
    <x v="0"/>
    <n v="8"/>
    <n v="382.71"/>
    <n v="0.28000000000000003"/>
    <n v="2204.41"/>
    <n v="1369.56"/>
    <n v="834.85"/>
    <x v="2"/>
    <n v="0.37871811505119285"/>
    <x v="5"/>
  </r>
  <r>
    <n v="2102"/>
    <x v="1874"/>
    <x v="187"/>
    <x v="3"/>
    <x v="0"/>
    <x v="1"/>
    <n v="8"/>
    <n v="42.18"/>
    <n v="0.15"/>
    <n v="286.82"/>
    <n v="208.06"/>
    <n v="78.760000000000005"/>
    <x v="3"/>
    <n v="0.27459730841642843"/>
    <x v="6"/>
  </r>
  <r>
    <n v="2103"/>
    <x v="1875"/>
    <x v="283"/>
    <x v="0"/>
    <x v="2"/>
    <x v="0"/>
    <n v="10"/>
    <n v="199.76"/>
    <n v="0.25"/>
    <n v="1498.2"/>
    <n v="1029.43"/>
    <n v="468.77"/>
    <x v="4"/>
    <n v="0.31288879989320517"/>
    <x v="6"/>
  </r>
  <r>
    <n v="2104"/>
    <x v="1876"/>
    <x v="43"/>
    <x v="1"/>
    <x v="2"/>
    <x v="2"/>
    <n v="7"/>
    <n v="443.15"/>
    <n v="0.18"/>
    <n v="2543.6799999999998"/>
    <n v="1986.75"/>
    <n v="556.92999999999995"/>
    <x v="0"/>
    <n v="0.21894656560573655"/>
    <x v="1"/>
  </r>
  <r>
    <n v="2105"/>
    <x v="1877"/>
    <x v="320"/>
    <x v="2"/>
    <x v="3"/>
    <x v="1"/>
    <n v="9"/>
    <n v="129.12"/>
    <n v="0.13"/>
    <n v="1011.01"/>
    <n v="702.76"/>
    <n v="308.25"/>
    <x v="2"/>
    <n v="0.30489312667530488"/>
    <x v="6"/>
  </r>
  <r>
    <n v="2106"/>
    <x v="1635"/>
    <x v="163"/>
    <x v="2"/>
    <x v="2"/>
    <x v="1"/>
    <n v="8"/>
    <n v="333.11"/>
    <n v="0.05"/>
    <n v="2531.64"/>
    <n v="1460.98"/>
    <n v="1070.6600000000001"/>
    <x v="3"/>
    <n v="0.42291163040558694"/>
    <x v="3"/>
  </r>
  <r>
    <n v="2107"/>
    <x v="1878"/>
    <x v="354"/>
    <x v="0"/>
    <x v="3"/>
    <x v="2"/>
    <n v="4"/>
    <n v="492.18"/>
    <n v="0.13"/>
    <n v="1712.79"/>
    <n v="1238.72"/>
    <n v="474.07"/>
    <x v="0"/>
    <n v="0.27678232591269214"/>
    <x v="0"/>
  </r>
  <r>
    <n v="2108"/>
    <x v="1879"/>
    <x v="62"/>
    <x v="2"/>
    <x v="2"/>
    <x v="0"/>
    <n v="7"/>
    <n v="165.64"/>
    <n v="0.02"/>
    <n v="1136.29"/>
    <n v="587.25"/>
    <n v="549.04"/>
    <x v="3"/>
    <n v="0.48318651048587946"/>
    <x v="1"/>
  </r>
  <r>
    <n v="2109"/>
    <x v="1880"/>
    <x v="301"/>
    <x v="0"/>
    <x v="3"/>
    <x v="1"/>
    <n v="2"/>
    <n v="493.9"/>
    <n v="0.06"/>
    <n v="928.53"/>
    <n v="528.97"/>
    <n v="399.56"/>
    <x v="0"/>
    <n v="0.43031458326602268"/>
    <x v="0"/>
  </r>
  <r>
    <n v="2110"/>
    <x v="1881"/>
    <x v="223"/>
    <x v="0"/>
    <x v="0"/>
    <x v="0"/>
    <n v="1"/>
    <n v="430.65"/>
    <n v="0.16"/>
    <n v="361.75"/>
    <n v="207.75"/>
    <n v="154"/>
    <x v="1"/>
    <n v="0.4257083621285418"/>
    <x v="3"/>
  </r>
  <r>
    <n v="2111"/>
    <x v="1882"/>
    <x v="125"/>
    <x v="1"/>
    <x v="2"/>
    <x v="1"/>
    <n v="1"/>
    <n v="279.32"/>
    <n v="0.28000000000000003"/>
    <n v="201.11"/>
    <n v="127.23"/>
    <n v="73.88"/>
    <x v="1"/>
    <n v="0.36736114564168859"/>
    <x v="2"/>
  </r>
  <r>
    <n v="2112"/>
    <x v="1883"/>
    <x v="43"/>
    <x v="2"/>
    <x v="3"/>
    <x v="1"/>
    <n v="5"/>
    <n v="394.56"/>
    <n v="0.13"/>
    <n v="1716.34"/>
    <n v="996.98"/>
    <n v="719.36"/>
    <x v="1"/>
    <n v="0.41912441590826993"/>
    <x v="1"/>
  </r>
  <r>
    <n v="2113"/>
    <x v="1884"/>
    <x v="322"/>
    <x v="2"/>
    <x v="0"/>
    <x v="0"/>
    <n v="9"/>
    <n v="406.7"/>
    <n v="0.24"/>
    <n v="2781.83"/>
    <n v="1805.75"/>
    <n v="976.08"/>
    <x v="4"/>
    <n v="0.35087694071887932"/>
    <x v="4"/>
  </r>
  <r>
    <n v="2114"/>
    <x v="1654"/>
    <x v="28"/>
    <x v="0"/>
    <x v="0"/>
    <x v="1"/>
    <n v="9"/>
    <n v="306.22000000000003"/>
    <n v="0.25"/>
    <n v="2066.9899999999998"/>
    <n v="1123.54"/>
    <n v="943.45"/>
    <x v="3"/>
    <n v="0.45643665426538116"/>
    <x v="1"/>
  </r>
  <r>
    <n v="2115"/>
    <x v="1608"/>
    <x v="138"/>
    <x v="2"/>
    <x v="2"/>
    <x v="0"/>
    <n v="6"/>
    <n v="458.38"/>
    <n v="0.25"/>
    <n v="2062.71"/>
    <n v="1634.99"/>
    <n v="427.72"/>
    <x v="3"/>
    <n v="0.20735828109622778"/>
    <x v="5"/>
  </r>
  <r>
    <n v="2116"/>
    <x v="1885"/>
    <x v="277"/>
    <x v="1"/>
    <x v="0"/>
    <x v="1"/>
    <n v="7"/>
    <n v="322.89"/>
    <n v="0.14000000000000001"/>
    <n v="1943.8"/>
    <n v="1512.08"/>
    <n v="431.72"/>
    <x v="1"/>
    <n v="0.22210103920156396"/>
    <x v="1"/>
  </r>
  <r>
    <n v="2117"/>
    <x v="1886"/>
    <x v="188"/>
    <x v="1"/>
    <x v="0"/>
    <x v="2"/>
    <n v="7"/>
    <n v="137.38999999999999"/>
    <n v="0.26"/>
    <n v="711.68"/>
    <n v="547.69000000000005"/>
    <n v="163.99"/>
    <x v="3"/>
    <n v="0.23042659622302161"/>
    <x v="3"/>
  </r>
  <r>
    <n v="2118"/>
    <x v="1887"/>
    <x v="321"/>
    <x v="2"/>
    <x v="3"/>
    <x v="1"/>
    <n v="3"/>
    <n v="69.83"/>
    <n v="0.15"/>
    <n v="178.07"/>
    <n v="104.46"/>
    <n v="73.61"/>
    <x v="1"/>
    <n v="0.41337676194754874"/>
    <x v="5"/>
  </r>
  <r>
    <n v="2119"/>
    <x v="1888"/>
    <x v="9"/>
    <x v="3"/>
    <x v="4"/>
    <x v="0"/>
    <n v="3"/>
    <n v="165.83"/>
    <n v="0.02"/>
    <n v="487.54"/>
    <n v="348.19"/>
    <n v="139.35"/>
    <x v="4"/>
    <n v="0.28582270172703778"/>
    <x v="5"/>
  </r>
  <r>
    <n v="2120"/>
    <x v="795"/>
    <x v="287"/>
    <x v="0"/>
    <x v="4"/>
    <x v="0"/>
    <n v="8"/>
    <n v="32.950000000000003"/>
    <n v="0.28999999999999998"/>
    <n v="187.16"/>
    <n v="129.32"/>
    <n v="57.84"/>
    <x v="2"/>
    <n v="0.30904039324642019"/>
    <x v="3"/>
  </r>
  <r>
    <n v="2121"/>
    <x v="774"/>
    <x v="234"/>
    <x v="1"/>
    <x v="2"/>
    <x v="0"/>
    <n v="4"/>
    <n v="42.43"/>
    <n v="0.2"/>
    <n v="135.78"/>
    <n v="69.900000000000006"/>
    <n v="65.88"/>
    <x v="1"/>
    <n v="0.48519664162615994"/>
    <x v="6"/>
  </r>
  <r>
    <n v="2122"/>
    <x v="1849"/>
    <x v="284"/>
    <x v="3"/>
    <x v="3"/>
    <x v="2"/>
    <n v="3"/>
    <n v="303.27999999999997"/>
    <n v="0.28000000000000003"/>
    <n v="655.08000000000004"/>
    <n v="501.9"/>
    <n v="153.18"/>
    <x v="2"/>
    <n v="0.23383403553764426"/>
    <x v="0"/>
  </r>
  <r>
    <n v="2123"/>
    <x v="1175"/>
    <x v="296"/>
    <x v="3"/>
    <x v="1"/>
    <x v="0"/>
    <n v="8"/>
    <n v="387.47"/>
    <n v="0.01"/>
    <n v="3068.76"/>
    <n v="1757.39"/>
    <n v="1311.37"/>
    <x v="4"/>
    <n v="0.42732895371420371"/>
    <x v="2"/>
  </r>
  <r>
    <n v="2124"/>
    <x v="1889"/>
    <x v="20"/>
    <x v="0"/>
    <x v="0"/>
    <x v="2"/>
    <n v="2"/>
    <n v="18.190000000000001"/>
    <n v="0.15"/>
    <n v="30.92"/>
    <n v="19.61"/>
    <n v="11.31"/>
    <x v="4"/>
    <n v="0.36578266494178524"/>
    <x v="1"/>
  </r>
  <r>
    <n v="2125"/>
    <x v="1890"/>
    <x v="308"/>
    <x v="3"/>
    <x v="2"/>
    <x v="1"/>
    <n v="6"/>
    <n v="459.93"/>
    <n v="0.03"/>
    <n v="2676.79"/>
    <n v="1478.87"/>
    <n v="1197.92"/>
    <x v="2"/>
    <n v="0.44752109803159756"/>
    <x v="4"/>
  </r>
  <r>
    <n v="2126"/>
    <x v="1891"/>
    <x v="143"/>
    <x v="0"/>
    <x v="1"/>
    <x v="1"/>
    <n v="3"/>
    <n v="439.08"/>
    <n v="0.23"/>
    <n v="1014.27"/>
    <n v="610.17999999999995"/>
    <n v="404.09"/>
    <x v="1"/>
    <n v="0.39840476401747066"/>
    <x v="6"/>
  </r>
  <r>
    <n v="2127"/>
    <x v="1892"/>
    <x v="168"/>
    <x v="3"/>
    <x v="1"/>
    <x v="2"/>
    <n v="3"/>
    <n v="60.29"/>
    <n v="0.01"/>
    <n v="179.06"/>
    <n v="130.27000000000001"/>
    <n v="48.79"/>
    <x v="0"/>
    <n v="0.27247849882720876"/>
    <x v="3"/>
  </r>
  <r>
    <n v="2128"/>
    <x v="1893"/>
    <x v="20"/>
    <x v="0"/>
    <x v="3"/>
    <x v="1"/>
    <n v="8"/>
    <n v="285.02"/>
    <n v="0.01"/>
    <n v="2257.36"/>
    <n v="1138.67"/>
    <n v="1118.69"/>
    <x v="1"/>
    <n v="0.49557447637948754"/>
    <x v="1"/>
  </r>
  <r>
    <n v="2129"/>
    <x v="1894"/>
    <x v="256"/>
    <x v="3"/>
    <x v="3"/>
    <x v="1"/>
    <n v="6"/>
    <n v="11.71"/>
    <n v="0.13"/>
    <n v="61.13"/>
    <n v="41.23"/>
    <n v="19.899999999999999"/>
    <x v="3"/>
    <n v="0.32553574349746439"/>
    <x v="6"/>
  </r>
  <r>
    <n v="2130"/>
    <x v="1895"/>
    <x v="149"/>
    <x v="3"/>
    <x v="3"/>
    <x v="0"/>
    <n v="4"/>
    <n v="167.96"/>
    <n v="0.28000000000000003"/>
    <n v="483.72"/>
    <n v="386.92"/>
    <n v="96.8"/>
    <x v="0"/>
    <n v="0.20011576945340279"/>
    <x v="0"/>
  </r>
  <r>
    <n v="2131"/>
    <x v="1896"/>
    <x v="146"/>
    <x v="2"/>
    <x v="4"/>
    <x v="1"/>
    <n v="6"/>
    <n v="228.28"/>
    <n v="0"/>
    <n v="1369.68"/>
    <n v="881.48"/>
    <n v="488.2"/>
    <x v="3"/>
    <n v="0.35643361953156938"/>
    <x v="0"/>
  </r>
  <r>
    <n v="2132"/>
    <x v="1897"/>
    <x v="114"/>
    <x v="3"/>
    <x v="3"/>
    <x v="1"/>
    <n v="3"/>
    <n v="42.07"/>
    <n v="0.22"/>
    <n v="98.44"/>
    <n v="50.31"/>
    <n v="48.13"/>
    <x v="4"/>
    <n v="0.48892726533929298"/>
    <x v="2"/>
  </r>
  <r>
    <n v="2133"/>
    <x v="666"/>
    <x v="208"/>
    <x v="2"/>
    <x v="1"/>
    <x v="1"/>
    <n v="6"/>
    <n v="427.75"/>
    <n v="0.15"/>
    <n v="2181.5300000000002"/>
    <n v="1135.56"/>
    <n v="1045.97"/>
    <x v="4"/>
    <n v="0.47946624616668115"/>
    <x v="3"/>
  </r>
  <r>
    <n v="2134"/>
    <x v="1898"/>
    <x v="6"/>
    <x v="1"/>
    <x v="1"/>
    <x v="1"/>
    <n v="4"/>
    <n v="43.35"/>
    <n v="0.22"/>
    <n v="135.25"/>
    <n v="69.13"/>
    <n v="66.12"/>
    <x v="2"/>
    <n v="0.48887245841035126"/>
    <x v="1"/>
  </r>
  <r>
    <n v="2135"/>
    <x v="1899"/>
    <x v="262"/>
    <x v="2"/>
    <x v="2"/>
    <x v="1"/>
    <n v="3"/>
    <n v="453.02"/>
    <n v="0.21"/>
    <n v="1073.6600000000001"/>
    <n v="816.95"/>
    <n v="256.70999999999998"/>
    <x v="0"/>
    <n v="0.23909803848518149"/>
    <x v="4"/>
  </r>
  <r>
    <n v="2136"/>
    <x v="1900"/>
    <x v="162"/>
    <x v="1"/>
    <x v="3"/>
    <x v="1"/>
    <n v="6"/>
    <n v="357.57"/>
    <n v="0.06"/>
    <n v="2016.69"/>
    <n v="1122.5"/>
    <n v="894.19"/>
    <x v="4"/>
    <n v="0.44339486981142368"/>
    <x v="2"/>
  </r>
  <r>
    <n v="2137"/>
    <x v="1027"/>
    <x v="216"/>
    <x v="0"/>
    <x v="0"/>
    <x v="0"/>
    <n v="2"/>
    <n v="366.17"/>
    <n v="0.27"/>
    <n v="534.61"/>
    <n v="351.71"/>
    <n v="182.9"/>
    <x v="4"/>
    <n v="0.3421185537120518"/>
    <x v="4"/>
  </r>
  <r>
    <n v="2138"/>
    <x v="1901"/>
    <x v="87"/>
    <x v="2"/>
    <x v="3"/>
    <x v="2"/>
    <n v="4"/>
    <n v="393.36"/>
    <n v="0.3"/>
    <n v="1101.4100000000001"/>
    <n v="851.66"/>
    <n v="249.75"/>
    <x v="2"/>
    <n v="0.22675479612496707"/>
    <x v="6"/>
  </r>
  <r>
    <n v="2139"/>
    <x v="3"/>
    <x v="40"/>
    <x v="2"/>
    <x v="3"/>
    <x v="2"/>
    <n v="8"/>
    <n v="255.79"/>
    <n v="7.0000000000000007E-2"/>
    <n v="1903.08"/>
    <n v="1032.93"/>
    <n v="870.15"/>
    <x v="2"/>
    <n v="0.45723248628538998"/>
    <x v="5"/>
  </r>
  <r>
    <n v="2140"/>
    <x v="1902"/>
    <x v="110"/>
    <x v="1"/>
    <x v="0"/>
    <x v="2"/>
    <n v="1"/>
    <n v="461.86"/>
    <n v="0.11"/>
    <n v="411.06"/>
    <n v="311.82"/>
    <n v="99.24"/>
    <x v="3"/>
    <n v="0.24142460954605166"/>
    <x v="5"/>
  </r>
  <r>
    <n v="2141"/>
    <x v="1903"/>
    <x v="44"/>
    <x v="3"/>
    <x v="1"/>
    <x v="0"/>
    <n v="3"/>
    <n v="362.59"/>
    <n v="0.19"/>
    <n v="881.09"/>
    <n v="592.79"/>
    <n v="288.3"/>
    <x v="2"/>
    <n v="0.3272083442100126"/>
    <x v="6"/>
  </r>
  <r>
    <n v="2142"/>
    <x v="1904"/>
    <x v="66"/>
    <x v="0"/>
    <x v="3"/>
    <x v="0"/>
    <n v="10"/>
    <n v="129.96"/>
    <n v="0.25"/>
    <n v="974.7"/>
    <n v="707.31"/>
    <n v="267.39"/>
    <x v="1"/>
    <n v="0.27433056325023081"/>
    <x v="1"/>
  </r>
  <r>
    <n v="2143"/>
    <x v="1905"/>
    <x v="29"/>
    <x v="2"/>
    <x v="4"/>
    <x v="2"/>
    <n v="3"/>
    <n v="392.8"/>
    <n v="0.15"/>
    <n v="1001.64"/>
    <n v="551.77"/>
    <n v="449.87"/>
    <x v="0"/>
    <n v="0.44913342118924965"/>
    <x v="3"/>
  </r>
  <r>
    <n v="2144"/>
    <x v="1906"/>
    <x v="341"/>
    <x v="3"/>
    <x v="2"/>
    <x v="0"/>
    <n v="10"/>
    <n v="147.38999999999999"/>
    <n v="0.04"/>
    <n v="1414.94"/>
    <n v="992.45"/>
    <n v="422.49"/>
    <x v="4"/>
    <n v="0.2985921664522877"/>
    <x v="2"/>
  </r>
  <r>
    <n v="2145"/>
    <x v="1907"/>
    <x v="335"/>
    <x v="3"/>
    <x v="2"/>
    <x v="2"/>
    <n v="4"/>
    <n v="347.5"/>
    <n v="0.09"/>
    <n v="1264.9000000000001"/>
    <n v="885.48"/>
    <n v="379.42"/>
    <x v="0"/>
    <n v="0.29996047118349278"/>
    <x v="1"/>
  </r>
  <r>
    <n v="2146"/>
    <x v="1908"/>
    <x v="118"/>
    <x v="2"/>
    <x v="3"/>
    <x v="1"/>
    <n v="3"/>
    <n v="416.91"/>
    <n v="0.19"/>
    <n v="1013.09"/>
    <n v="545.08000000000004"/>
    <n v="468.01"/>
    <x v="3"/>
    <n v="0.46196290556613923"/>
    <x v="6"/>
  </r>
  <r>
    <n v="2147"/>
    <x v="1909"/>
    <x v="216"/>
    <x v="1"/>
    <x v="1"/>
    <x v="0"/>
    <n v="4"/>
    <n v="495.06"/>
    <n v="0.15"/>
    <n v="1683.2"/>
    <n v="1329.82"/>
    <n v="353.38"/>
    <x v="4"/>
    <n v="0.20994534220532318"/>
    <x v="4"/>
  </r>
  <r>
    <n v="2148"/>
    <x v="1910"/>
    <x v="80"/>
    <x v="2"/>
    <x v="2"/>
    <x v="0"/>
    <n v="3"/>
    <n v="416.31"/>
    <n v="0.23"/>
    <n v="961.68"/>
    <n v="595.62"/>
    <n v="366.06"/>
    <x v="3"/>
    <n v="0.38064636885450465"/>
    <x v="0"/>
  </r>
  <r>
    <n v="2149"/>
    <x v="1911"/>
    <x v="102"/>
    <x v="2"/>
    <x v="4"/>
    <x v="1"/>
    <n v="3"/>
    <n v="131.38999999999999"/>
    <n v="7.0000000000000007E-2"/>
    <n v="366.58"/>
    <n v="231.34"/>
    <n v="135.24"/>
    <x v="0"/>
    <n v="0.3689235637514322"/>
    <x v="6"/>
  </r>
  <r>
    <n v="2150"/>
    <x v="1912"/>
    <x v="30"/>
    <x v="3"/>
    <x v="1"/>
    <x v="2"/>
    <n v="8"/>
    <n v="359.71"/>
    <n v="0.11"/>
    <n v="2561.14"/>
    <n v="1545.91"/>
    <n v="1015.23"/>
    <x v="2"/>
    <n v="0.39639769790015389"/>
    <x v="1"/>
  </r>
  <r>
    <n v="2151"/>
    <x v="1913"/>
    <x v="232"/>
    <x v="3"/>
    <x v="2"/>
    <x v="0"/>
    <n v="9"/>
    <n v="374.37"/>
    <n v="0.23"/>
    <n v="2594.38"/>
    <n v="1871.22"/>
    <n v="723.16"/>
    <x v="4"/>
    <n v="0.27874097086779881"/>
    <x v="1"/>
  </r>
  <r>
    <n v="2152"/>
    <x v="1914"/>
    <x v="22"/>
    <x v="1"/>
    <x v="1"/>
    <x v="1"/>
    <n v="6"/>
    <n v="136.24"/>
    <n v="0.05"/>
    <n v="776.57"/>
    <n v="562.02"/>
    <n v="214.55"/>
    <x v="2"/>
    <n v="0.27627902185250525"/>
    <x v="6"/>
  </r>
  <r>
    <n v="2153"/>
    <x v="1915"/>
    <x v="298"/>
    <x v="3"/>
    <x v="4"/>
    <x v="2"/>
    <n v="8"/>
    <n v="499.09"/>
    <n v="0.08"/>
    <n v="3673.3"/>
    <n v="1887.43"/>
    <n v="1785.87"/>
    <x v="2"/>
    <n v="0.48617591811177957"/>
    <x v="6"/>
  </r>
  <r>
    <n v="2154"/>
    <x v="1916"/>
    <x v="267"/>
    <x v="1"/>
    <x v="3"/>
    <x v="2"/>
    <n v="6"/>
    <n v="466.14"/>
    <n v="0.28999999999999998"/>
    <n v="1985.76"/>
    <n v="998.51"/>
    <n v="987.25"/>
    <x v="0"/>
    <n v="0.4971648134719201"/>
    <x v="0"/>
  </r>
  <r>
    <n v="2155"/>
    <x v="1917"/>
    <x v="333"/>
    <x v="2"/>
    <x v="4"/>
    <x v="1"/>
    <n v="9"/>
    <n v="367.45"/>
    <n v="0.11"/>
    <n v="2943.27"/>
    <n v="1691.55"/>
    <n v="1251.72"/>
    <x v="0"/>
    <n v="0.42528208421245761"/>
    <x v="5"/>
  </r>
  <r>
    <n v="2156"/>
    <x v="1918"/>
    <x v="147"/>
    <x v="1"/>
    <x v="4"/>
    <x v="0"/>
    <n v="4"/>
    <n v="207.17"/>
    <n v="0.15"/>
    <n v="704.38"/>
    <n v="471.51"/>
    <n v="232.87"/>
    <x v="1"/>
    <n v="0.33060279962520234"/>
    <x v="6"/>
  </r>
  <r>
    <n v="2157"/>
    <x v="1919"/>
    <x v="44"/>
    <x v="3"/>
    <x v="0"/>
    <x v="2"/>
    <n v="9"/>
    <n v="10.61"/>
    <n v="0.05"/>
    <n v="90.72"/>
    <n v="50.7"/>
    <n v="40.020000000000003"/>
    <x v="2"/>
    <n v="0.44113756613756616"/>
    <x v="6"/>
  </r>
  <r>
    <n v="2158"/>
    <x v="1920"/>
    <x v="83"/>
    <x v="0"/>
    <x v="0"/>
    <x v="1"/>
    <n v="4"/>
    <n v="496.61"/>
    <n v="0.11"/>
    <n v="1767.93"/>
    <n v="888.56"/>
    <n v="879.37"/>
    <x v="0"/>
    <n v="0.49740091519460611"/>
    <x v="2"/>
  </r>
  <r>
    <n v="2159"/>
    <x v="1921"/>
    <x v="307"/>
    <x v="1"/>
    <x v="3"/>
    <x v="1"/>
    <n v="7"/>
    <n v="178.95"/>
    <n v="0.12"/>
    <n v="1102.33"/>
    <n v="638.4"/>
    <n v="463.93"/>
    <x v="4"/>
    <n v="0.4208630809285786"/>
    <x v="0"/>
  </r>
  <r>
    <n v="2160"/>
    <x v="1922"/>
    <x v="357"/>
    <x v="2"/>
    <x v="0"/>
    <x v="0"/>
    <n v="3"/>
    <n v="71.44"/>
    <n v="0.14000000000000001"/>
    <n v="184.32"/>
    <n v="142.87"/>
    <n v="41.45"/>
    <x v="3"/>
    <n v="0.22488064236111113"/>
    <x v="2"/>
  </r>
  <r>
    <n v="2161"/>
    <x v="1923"/>
    <x v="329"/>
    <x v="2"/>
    <x v="2"/>
    <x v="0"/>
    <n v="9"/>
    <n v="149.4"/>
    <n v="0.01"/>
    <n v="1331.15"/>
    <n v="706.56"/>
    <n v="624.59"/>
    <x v="0"/>
    <n v="0.46921083273860947"/>
    <x v="0"/>
  </r>
  <r>
    <n v="2162"/>
    <x v="1924"/>
    <x v="205"/>
    <x v="0"/>
    <x v="3"/>
    <x v="0"/>
    <n v="4"/>
    <n v="277.51"/>
    <n v="7.0000000000000007E-2"/>
    <n v="1032.3399999999999"/>
    <n v="696.75"/>
    <n v="335.59"/>
    <x v="1"/>
    <n v="0.32507700951236995"/>
    <x v="5"/>
  </r>
  <r>
    <n v="2163"/>
    <x v="804"/>
    <x v="221"/>
    <x v="1"/>
    <x v="0"/>
    <x v="0"/>
    <n v="9"/>
    <n v="302.2"/>
    <n v="0.17"/>
    <n v="2257.4299999999998"/>
    <n v="1364.89"/>
    <n v="892.54"/>
    <x v="3"/>
    <n v="0.39537881573293526"/>
    <x v="6"/>
  </r>
  <r>
    <n v="2164"/>
    <x v="1925"/>
    <x v="89"/>
    <x v="0"/>
    <x v="3"/>
    <x v="2"/>
    <n v="1"/>
    <n v="411.87"/>
    <n v="0.14000000000000001"/>
    <n v="354.21"/>
    <n v="216.69"/>
    <n v="137.52000000000001"/>
    <x v="2"/>
    <n v="0.38824426187854666"/>
    <x v="0"/>
  </r>
  <r>
    <n v="2165"/>
    <x v="1926"/>
    <x v="193"/>
    <x v="0"/>
    <x v="3"/>
    <x v="0"/>
    <n v="1"/>
    <n v="61.61"/>
    <n v="0.01"/>
    <n v="60.99"/>
    <n v="45.87"/>
    <n v="15.12"/>
    <x v="4"/>
    <n v="0.24790949335956713"/>
    <x v="4"/>
  </r>
  <r>
    <n v="2166"/>
    <x v="1927"/>
    <x v="301"/>
    <x v="0"/>
    <x v="0"/>
    <x v="0"/>
    <n v="4"/>
    <n v="115.44"/>
    <n v="0.25"/>
    <n v="346.32"/>
    <n v="220.18"/>
    <n v="126.14"/>
    <x v="2"/>
    <n v="0.36422961422961425"/>
    <x v="0"/>
  </r>
  <r>
    <n v="2167"/>
    <x v="1928"/>
    <x v="254"/>
    <x v="2"/>
    <x v="4"/>
    <x v="0"/>
    <n v="2"/>
    <n v="174.64"/>
    <n v="0.13"/>
    <n v="303.87"/>
    <n v="220.01"/>
    <n v="83.86"/>
    <x v="0"/>
    <n v="0.27597327804653304"/>
    <x v="2"/>
  </r>
  <r>
    <n v="2168"/>
    <x v="1929"/>
    <x v="188"/>
    <x v="3"/>
    <x v="0"/>
    <x v="1"/>
    <n v="10"/>
    <n v="29.05"/>
    <n v="0.25"/>
    <n v="217.88"/>
    <n v="140.34"/>
    <n v="77.540000000000006"/>
    <x v="4"/>
    <n v="0.35588397282908024"/>
    <x v="3"/>
  </r>
  <r>
    <n v="2169"/>
    <x v="1930"/>
    <x v="337"/>
    <x v="3"/>
    <x v="4"/>
    <x v="2"/>
    <n v="2"/>
    <n v="280.37"/>
    <n v="0.03"/>
    <n v="543.91999999999996"/>
    <n v="347.09"/>
    <n v="196.83"/>
    <x v="4"/>
    <n v="0.3618730695690543"/>
    <x v="4"/>
  </r>
  <r>
    <n v="2170"/>
    <x v="1931"/>
    <x v="12"/>
    <x v="1"/>
    <x v="4"/>
    <x v="1"/>
    <n v="5"/>
    <n v="473.11"/>
    <n v="0.12"/>
    <n v="2081.6799999999998"/>
    <n v="1154.45"/>
    <n v="927.23"/>
    <x v="3"/>
    <n v="0.44542388839783259"/>
    <x v="3"/>
  </r>
  <r>
    <n v="2171"/>
    <x v="1932"/>
    <x v="247"/>
    <x v="0"/>
    <x v="4"/>
    <x v="0"/>
    <n v="10"/>
    <n v="493.54"/>
    <n v="0.01"/>
    <n v="4886.05"/>
    <n v="3804.9"/>
    <n v="1081.1500000000001"/>
    <x v="2"/>
    <n v="0.2212728072778625"/>
    <x v="4"/>
  </r>
  <r>
    <n v="2172"/>
    <x v="1933"/>
    <x v="287"/>
    <x v="0"/>
    <x v="3"/>
    <x v="0"/>
    <n v="2"/>
    <n v="74.44"/>
    <n v="0.18"/>
    <n v="122.08"/>
    <n v="76.56"/>
    <n v="45.52"/>
    <x v="0"/>
    <n v="0.37287024901703802"/>
    <x v="3"/>
  </r>
  <r>
    <n v="2173"/>
    <x v="1934"/>
    <x v="340"/>
    <x v="0"/>
    <x v="2"/>
    <x v="0"/>
    <n v="6"/>
    <n v="49.97"/>
    <n v="0.04"/>
    <n v="287.83"/>
    <n v="177.28"/>
    <n v="110.55"/>
    <x v="4"/>
    <n v="0.38408088107563493"/>
    <x v="4"/>
  </r>
  <r>
    <n v="2174"/>
    <x v="1935"/>
    <x v="88"/>
    <x v="3"/>
    <x v="4"/>
    <x v="0"/>
    <n v="4"/>
    <n v="217.64"/>
    <n v="0.26"/>
    <n v="644.21"/>
    <n v="395.1"/>
    <n v="249.11"/>
    <x v="2"/>
    <n v="0.38669067540087859"/>
    <x v="3"/>
  </r>
  <r>
    <n v="2175"/>
    <x v="1085"/>
    <x v="350"/>
    <x v="1"/>
    <x v="0"/>
    <x v="0"/>
    <n v="2"/>
    <n v="111.01"/>
    <n v="0.13"/>
    <n v="193.16"/>
    <n v="139.79"/>
    <n v="53.37"/>
    <x v="4"/>
    <n v="0.27629944087802855"/>
    <x v="5"/>
  </r>
  <r>
    <n v="2176"/>
    <x v="1936"/>
    <x v="318"/>
    <x v="1"/>
    <x v="2"/>
    <x v="0"/>
    <n v="7"/>
    <n v="240.06"/>
    <n v="0.05"/>
    <n v="1596.4"/>
    <n v="1233.77"/>
    <n v="362.63"/>
    <x v="1"/>
    <n v="0.22715484840892006"/>
    <x v="1"/>
  </r>
  <r>
    <n v="2177"/>
    <x v="1937"/>
    <x v="33"/>
    <x v="0"/>
    <x v="0"/>
    <x v="0"/>
    <n v="4"/>
    <n v="425.88"/>
    <n v="0.02"/>
    <n v="1669.45"/>
    <n v="1097.75"/>
    <n v="571.70000000000005"/>
    <x v="3"/>
    <n v="0.34244811165353861"/>
    <x v="3"/>
  </r>
  <r>
    <n v="2178"/>
    <x v="1938"/>
    <x v="200"/>
    <x v="0"/>
    <x v="2"/>
    <x v="2"/>
    <n v="5"/>
    <n v="189.36"/>
    <n v="0.21"/>
    <n v="747.97"/>
    <n v="461.28"/>
    <n v="286.69"/>
    <x v="1"/>
    <n v="0.38329077369413211"/>
    <x v="5"/>
  </r>
  <r>
    <n v="2179"/>
    <x v="1939"/>
    <x v="102"/>
    <x v="0"/>
    <x v="4"/>
    <x v="1"/>
    <n v="8"/>
    <n v="42.71"/>
    <n v="0.25"/>
    <n v="256.26"/>
    <n v="130.46"/>
    <n v="125.8"/>
    <x v="3"/>
    <n v="0.49090767189573092"/>
    <x v="6"/>
  </r>
  <r>
    <n v="2180"/>
    <x v="1940"/>
    <x v="247"/>
    <x v="2"/>
    <x v="3"/>
    <x v="1"/>
    <n v="8"/>
    <n v="75.92"/>
    <n v="7.0000000000000007E-2"/>
    <n v="564.84"/>
    <n v="331.55"/>
    <n v="233.29"/>
    <x v="3"/>
    <n v="0.41301961617449184"/>
    <x v="4"/>
  </r>
  <r>
    <n v="2181"/>
    <x v="1941"/>
    <x v="22"/>
    <x v="2"/>
    <x v="1"/>
    <x v="2"/>
    <n v="3"/>
    <n v="64.61"/>
    <n v="0.22"/>
    <n v="151.19"/>
    <n v="82.13"/>
    <n v="69.06"/>
    <x v="4"/>
    <n v="0.45677624181493487"/>
    <x v="6"/>
  </r>
  <r>
    <n v="2182"/>
    <x v="1942"/>
    <x v="307"/>
    <x v="0"/>
    <x v="4"/>
    <x v="1"/>
    <n v="6"/>
    <n v="191.65"/>
    <n v="0.28999999999999998"/>
    <n v="816.43"/>
    <n v="462.42"/>
    <n v="354.01"/>
    <x v="1"/>
    <n v="0.43360729027595751"/>
    <x v="0"/>
  </r>
  <r>
    <n v="2183"/>
    <x v="643"/>
    <x v="62"/>
    <x v="0"/>
    <x v="1"/>
    <x v="2"/>
    <n v="9"/>
    <n v="486.54"/>
    <n v="0.28000000000000003"/>
    <n v="3152.78"/>
    <n v="1717.76"/>
    <n v="1435.02"/>
    <x v="3"/>
    <n v="0.45516020781659355"/>
    <x v="1"/>
  </r>
  <r>
    <n v="2184"/>
    <x v="1943"/>
    <x v="313"/>
    <x v="2"/>
    <x v="3"/>
    <x v="1"/>
    <n v="10"/>
    <n v="130.55000000000001"/>
    <n v="0.02"/>
    <n v="1279.3900000000001"/>
    <n v="859.75"/>
    <n v="419.64"/>
    <x v="0"/>
    <n v="0.3280000625297993"/>
    <x v="1"/>
  </r>
  <r>
    <n v="2185"/>
    <x v="1944"/>
    <x v="262"/>
    <x v="0"/>
    <x v="2"/>
    <x v="2"/>
    <n v="9"/>
    <n v="267.02999999999997"/>
    <n v="0.26"/>
    <n v="1778.42"/>
    <n v="1082.5899999999999"/>
    <n v="695.83"/>
    <x v="1"/>
    <n v="0.39126303122996819"/>
    <x v="4"/>
  </r>
  <r>
    <n v="2186"/>
    <x v="1945"/>
    <x v="161"/>
    <x v="0"/>
    <x v="3"/>
    <x v="2"/>
    <n v="2"/>
    <n v="109.81"/>
    <n v="0.02"/>
    <n v="215.23"/>
    <n v="113.07"/>
    <n v="102.16"/>
    <x v="1"/>
    <n v="0.47465502021093714"/>
    <x v="1"/>
  </r>
  <r>
    <n v="2187"/>
    <x v="1946"/>
    <x v="309"/>
    <x v="3"/>
    <x v="1"/>
    <x v="0"/>
    <n v="7"/>
    <n v="345.59"/>
    <n v="0.23"/>
    <n v="1862.73"/>
    <n v="1420.81"/>
    <n v="441.92"/>
    <x v="0"/>
    <n v="0.23724318607635031"/>
    <x v="1"/>
  </r>
  <r>
    <n v="2188"/>
    <x v="1947"/>
    <x v="169"/>
    <x v="0"/>
    <x v="2"/>
    <x v="1"/>
    <n v="5"/>
    <n v="394.79"/>
    <n v="0.25"/>
    <n v="1480.46"/>
    <n v="911.86"/>
    <n v="568.6"/>
    <x v="4"/>
    <n v="0.38406981613822733"/>
    <x v="3"/>
  </r>
  <r>
    <n v="2189"/>
    <x v="1948"/>
    <x v="279"/>
    <x v="1"/>
    <x v="3"/>
    <x v="1"/>
    <n v="8"/>
    <n v="142.83000000000001"/>
    <n v="0.01"/>
    <n v="1131.21"/>
    <n v="577.79"/>
    <n v="553.41999999999996"/>
    <x v="4"/>
    <n v="0.48922834840568941"/>
    <x v="3"/>
  </r>
  <r>
    <n v="2190"/>
    <x v="560"/>
    <x v="3"/>
    <x v="0"/>
    <x v="2"/>
    <x v="0"/>
    <n v="4"/>
    <n v="303.94"/>
    <n v="0.02"/>
    <n v="1191.44"/>
    <n v="668.18"/>
    <n v="523.26"/>
    <x v="4"/>
    <n v="0.4391828375746995"/>
    <x v="3"/>
  </r>
  <r>
    <n v="2191"/>
    <x v="1249"/>
    <x v="163"/>
    <x v="2"/>
    <x v="3"/>
    <x v="2"/>
    <n v="4"/>
    <n v="130.65"/>
    <n v="0.01"/>
    <n v="517.37"/>
    <n v="324.29000000000002"/>
    <n v="193.08"/>
    <x v="0"/>
    <n v="0.37319519879389995"/>
    <x v="3"/>
  </r>
  <r>
    <n v="2192"/>
    <x v="697"/>
    <x v="38"/>
    <x v="3"/>
    <x v="1"/>
    <x v="0"/>
    <n v="3"/>
    <n v="210.35"/>
    <n v="0.09"/>
    <n v="574.26"/>
    <n v="380.54"/>
    <n v="193.72"/>
    <x v="1"/>
    <n v="0.33733848779298575"/>
    <x v="5"/>
  </r>
  <r>
    <n v="2193"/>
    <x v="1673"/>
    <x v="25"/>
    <x v="2"/>
    <x v="2"/>
    <x v="0"/>
    <n v="6"/>
    <n v="79.52"/>
    <n v="0.23"/>
    <n v="367.38"/>
    <n v="264.83"/>
    <n v="102.55"/>
    <x v="1"/>
    <n v="0.27913876639991292"/>
    <x v="5"/>
  </r>
  <r>
    <n v="2194"/>
    <x v="1949"/>
    <x v="126"/>
    <x v="0"/>
    <x v="1"/>
    <x v="0"/>
    <n v="3"/>
    <n v="249.87"/>
    <n v="0.1"/>
    <n v="674.65"/>
    <n v="494.29"/>
    <n v="180.36"/>
    <x v="2"/>
    <n v="0.26733862002519826"/>
    <x v="5"/>
  </r>
  <r>
    <n v="2195"/>
    <x v="1950"/>
    <x v="110"/>
    <x v="1"/>
    <x v="4"/>
    <x v="1"/>
    <n v="2"/>
    <n v="267.91000000000003"/>
    <n v="0.09"/>
    <n v="487.6"/>
    <n v="360.15"/>
    <n v="127.45"/>
    <x v="0"/>
    <n v="0.2613822805578343"/>
    <x v="5"/>
  </r>
  <r>
    <n v="2196"/>
    <x v="1951"/>
    <x v="350"/>
    <x v="0"/>
    <x v="1"/>
    <x v="1"/>
    <n v="1"/>
    <n v="434.77"/>
    <n v="0"/>
    <n v="434.77"/>
    <n v="342.06"/>
    <n v="92.71"/>
    <x v="4"/>
    <n v="0.21323918393633415"/>
    <x v="5"/>
  </r>
  <r>
    <n v="2197"/>
    <x v="1952"/>
    <x v="150"/>
    <x v="0"/>
    <x v="4"/>
    <x v="0"/>
    <n v="6"/>
    <n v="90.49"/>
    <n v="0.12"/>
    <n v="477.79"/>
    <n v="311.20999999999998"/>
    <n v="166.58"/>
    <x v="0"/>
    <n v="0.3486468950794282"/>
    <x v="4"/>
  </r>
  <r>
    <n v="2198"/>
    <x v="484"/>
    <x v="166"/>
    <x v="0"/>
    <x v="2"/>
    <x v="0"/>
    <n v="6"/>
    <n v="194.23"/>
    <n v="0.22"/>
    <n v="909"/>
    <n v="554.28"/>
    <n v="354.72"/>
    <x v="0"/>
    <n v="0.39023102310231028"/>
    <x v="2"/>
  </r>
  <r>
    <n v="2199"/>
    <x v="1953"/>
    <x v="251"/>
    <x v="3"/>
    <x v="2"/>
    <x v="2"/>
    <n v="10"/>
    <n v="58.19"/>
    <n v="0.22"/>
    <n v="453.88"/>
    <n v="297.27999999999997"/>
    <n v="156.6"/>
    <x v="2"/>
    <n v="0.34502511677095266"/>
    <x v="0"/>
  </r>
  <r>
    <n v="2200"/>
    <x v="1954"/>
    <x v="126"/>
    <x v="1"/>
    <x v="1"/>
    <x v="0"/>
    <n v="6"/>
    <n v="375.39"/>
    <n v="0.11"/>
    <n v="2004.58"/>
    <n v="1305.22"/>
    <n v="699.36"/>
    <x v="4"/>
    <n v="0.3488810623671792"/>
    <x v="5"/>
  </r>
  <r>
    <n v="2201"/>
    <x v="1539"/>
    <x v="322"/>
    <x v="3"/>
    <x v="1"/>
    <x v="0"/>
    <n v="9"/>
    <n v="297.27999999999997"/>
    <n v="0.12"/>
    <n v="2354.46"/>
    <n v="1366.98"/>
    <n v="987.48"/>
    <x v="2"/>
    <n v="0.41940827196044955"/>
    <x v="4"/>
  </r>
  <r>
    <n v="2202"/>
    <x v="636"/>
    <x v="362"/>
    <x v="3"/>
    <x v="4"/>
    <x v="2"/>
    <n v="5"/>
    <n v="245.45"/>
    <n v="0.23"/>
    <n v="944.98"/>
    <n v="737.9"/>
    <n v="207.08"/>
    <x v="2"/>
    <n v="0.21913691295053864"/>
    <x v="1"/>
  </r>
  <r>
    <n v="2203"/>
    <x v="1955"/>
    <x v="346"/>
    <x v="3"/>
    <x v="2"/>
    <x v="1"/>
    <n v="4"/>
    <n v="288.33"/>
    <n v="0.22"/>
    <n v="899.59"/>
    <n v="610.67999999999995"/>
    <n v="288.91000000000003"/>
    <x v="1"/>
    <n v="0.32115741615624899"/>
    <x v="1"/>
  </r>
  <r>
    <n v="2204"/>
    <x v="1956"/>
    <x v="292"/>
    <x v="3"/>
    <x v="2"/>
    <x v="0"/>
    <n v="6"/>
    <n v="173.63"/>
    <n v="0.18"/>
    <n v="854.26"/>
    <n v="499.73"/>
    <n v="354.53"/>
    <x v="2"/>
    <n v="0.41501416430594901"/>
    <x v="4"/>
  </r>
  <r>
    <n v="2205"/>
    <x v="1957"/>
    <x v="232"/>
    <x v="0"/>
    <x v="2"/>
    <x v="2"/>
    <n v="8"/>
    <n v="460.32"/>
    <n v="0.1"/>
    <n v="3314.3"/>
    <n v="1727.05"/>
    <n v="1587.25"/>
    <x v="3"/>
    <n v="0.47890957366563075"/>
    <x v="1"/>
  </r>
  <r>
    <n v="2206"/>
    <x v="1958"/>
    <x v="108"/>
    <x v="0"/>
    <x v="3"/>
    <x v="1"/>
    <n v="6"/>
    <n v="202.23"/>
    <n v="0.23"/>
    <n v="934.3"/>
    <n v="704.31"/>
    <n v="229.99"/>
    <x v="1"/>
    <n v="0.24616290270790969"/>
    <x v="3"/>
  </r>
  <r>
    <n v="2207"/>
    <x v="937"/>
    <x v="299"/>
    <x v="0"/>
    <x v="0"/>
    <x v="2"/>
    <n v="3"/>
    <n v="267.08999999999997"/>
    <n v="0.04"/>
    <n v="769.22"/>
    <n v="512.79"/>
    <n v="256.43"/>
    <x v="3"/>
    <n v="0.3333636670913393"/>
    <x v="6"/>
  </r>
  <r>
    <n v="2208"/>
    <x v="1699"/>
    <x v="286"/>
    <x v="0"/>
    <x v="3"/>
    <x v="2"/>
    <n v="7"/>
    <n v="351.43"/>
    <n v="0.09"/>
    <n v="2238.61"/>
    <n v="1523.84"/>
    <n v="714.77"/>
    <x v="2"/>
    <n v="0.31929188201607245"/>
    <x v="6"/>
  </r>
  <r>
    <n v="2209"/>
    <x v="1959"/>
    <x v="329"/>
    <x v="0"/>
    <x v="1"/>
    <x v="2"/>
    <n v="2"/>
    <n v="411.11"/>
    <n v="0.06"/>
    <n v="772.89"/>
    <n v="558.05999999999995"/>
    <n v="214.83"/>
    <x v="3"/>
    <n v="0.27795675969413502"/>
    <x v="0"/>
  </r>
  <r>
    <n v="2210"/>
    <x v="1960"/>
    <x v="56"/>
    <x v="2"/>
    <x v="1"/>
    <x v="1"/>
    <n v="4"/>
    <n v="449.61"/>
    <n v="0.08"/>
    <n v="1654.56"/>
    <n v="883.15"/>
    <n v="771.41"/>
    <x v="4"/>
    <n v="0.46623271443767528"/>
    <x v="2"/>
  </r>
  <r>
    <n v="2211"/>
    <x v="1961"/>
    <x v="213"/>
    <x v="2"/>
    <x v="1"/>
    <x v="2"/>
    <n v="8"/>
    <n v="401.86"/>
    <n v="0.27"/>
    <n v="2346.86"/>
    <n v="1242.97"/>
    <n v="1103.8900000000001"/>
    <x v="4"/>
    <n v="0.47036891846978518"/>
    <x v="4"/>
  </r>
  <r>
    <n v="2212"/>
    <x v="1962"/>
    <x v="181"/>
    <x v="0"/>
    <x v="3"/>
    <x v="1"/>
    <n v="8"/>
    <n v="148.4"/>
    <n v="0.01"/>
    <n v="1175.33"/>
    <n v="596.54"/>
    <n v="578.79"/>
    <x v="2"/>
    <n v="0.49244892923689515"/>
    <x v="5"/>
  </r>
  <r>
    <n v="2213"/>
    <x v="1963"/>
    <x v="173"/>
    <x v="1"/>
    <x v="0"/>
    <x v="1"/>
    <n v="3"/>
    <n v="148.57"/>
    <n v="0.18"/>
    <n v="365.48"/>
    <n v="196.04"/>
    <n v="169.44"/>
    <x v="0"/>
    <n v="0.46360949983583233"/>
    <x v="6"/>
  </r>
  <r>
    <n v="2214"/>
    <x v="1964"/>
    <x v="127"/>
    <x v="2"/>
    <x v="0"/>
    <x v="1"/>
    <n v="2"/>
    <n v="377.53"/>
    <n v="0.03"/>
    <n v="732.41"/>
    <n v="479.37"/>
    <n v="253.04"/>
    <x v="2"/>
    <n v="0.3454895482038749"/>
    <x v="6"/>
  </r>
  <r>
    <n v="2215"/>
    <x v="1965"/>
    <x v="136"/>
    <x v="2"/>
    <x v="3"/>
    <x v="1"/>
    <n v="10"/>
    <n v="423.16"/>
    <n v="0.1"/>
    <n v="3808.44"/>
    <n v="2157.7600000000002"/>
    <n v="1650.68"/>
    <x v="3"/>
    <n v="0.43342680992742438"/>
    <x v="3"/>
  </r>
  <r>
    <n v="2216"/>
    <x v="1966"/>
    <x v="109"/>
    <x v="2"/>
    <x v="1"/>
    <x v="1"/>
    <n v="5"/>
    <n v="289.69"/>
    <n v="0.19"/>
    <n v="1173.24"/>
    <n v="917.84"/>
    <n v="255.4"/>
    <x v="3"/>
    <n v="0.21768777061811737"/>
    <x v="3"/>
  </r>
  <r>
    <n v="2217"/>
    <x v="563"/>
    <x v="347"/>
    <x v="1"/>
    <x v="2"/>
    <x v="1"/>
    <n v="8"/>
    <n v="371.67"/>
    <n v="0.08"/>
    <n v="2735.49"/>
    <n v="1444.72"/>
    <n v="1290.77"/>
    <x v="4"/>
    <n v="0.47186061729342826"/>
    <x v="5"/>
  </r>
  <r>
    <n v="2218"/>
    <x v="1967"/>
    <x v="223"/>
    <x v="0"/>
    <x v="2"/>
    <x v="0"/>
    <n v="10"/>
    <n v="441.98"/>
    <n v="0.2"/>
    <n v="3535.84"/>
    <n v="2508.0100000000002"/>
    <n v="1027.83"/>
    <x v="0"/>
    <n v="0.29068905832843112"/>
    <x v="3"/>
  </r>
  <r>
    <n v="2219"/>
    <x v="1968"/>
    <x v="339"/>
    <x v="0"/>
    <x v="3"/>
    <x v="2"/>
    <n v="9"/>
    <n v="419.42"/>
    <n v="0.13"/>
    <n v="3284.06"/>
    <n v="2311.96"/>
    <n v="972.1"/>
    <x v="4"/>
    <n v="0.29600555410071683"/>
    <x v="4"/>
  </r>
  <r>
    <n v="2220"/>
    <x v="1360"/>
    <x v="30"/>
    <x v="2"/>
    <x v="2"/>
    <x v="2"/>
    <n v="4"/>
    <n v="64.53"/>
    <n v="0.16"/>
    <n v="216.82"/>
    <n v="158.30000000000001"/>
    <n v="58.52"/>
    <x v="2"/>
    <n v="0.2699013006180242"/>
    <x v="1"/>
  </r>
  <r>
    <n v="2221"/>
    <x v="1969"/>
    <x v="238"/>
    <x v="1"/>
    <x v="3"/>
    <x v="1"/>
    <n v="4"/>
    <n v="429.56"/>
    <n v="0.1"/>
    <n v="1546.42"/>
    <n v="1003.09"/>
    <n v="543.33000000000004"/>
    <x v="2"/>
    <n v="0.35134698206179432"/>
    <x v="2"/>
  </r>
  <r>
    <n v="2222"/>
    <x v="1970"/>
    <x v="202"/>
    <x v="3"/>
    <x v="0"/>
    <x v="2"/>
    <n v="3"/>
    <n v="42.79"/>
    <n v="0.19"/>
    <n v="103.98"/>
    <n v="59.15"/>
    <n v="44.83"/>
    <x v="2"/>
    <n v="0.43114060396230042"/>
    <x v="0"/>
  </r>
  <r>
    <n v="2223"/>
    <x v="842"/>
    <x v="236"/>
    <x v="1"/>
    <x v="0"/>
    <x v="0"/>
    <n v="8"/>
    <n v="163.61000000000001"/>
    <n v="7.0000000000000007E-2"/>
    <n v="1217.26"/>
    <n v="940.2"/>
    <n v="277.06"/>
    <x v="4"/>
    <n v="0.2276095493156762"/>
    <x v="1"/>
  </r>
  <r>
    <n v="2224"/>
    <x v="1173"/>
    <x v="100"/>
    <x v="3"/>
    <x v="1"/>
    <x v="2"/>
    <n v="5"/>
    <n v="322.86"/>
    <n v="0.11"/>
    <n v="1436.73"/>
    <n v="1119.43"/>
    <n v="317.3"/>
    <x v="0"/>
    <n v="0.22084873288648529"/>
    <x v="4"/>
  </r>
  <r>
    <n v="2225"/>
    <x v="1971"/>
    <x v="273"/>
    <x v="3"/>
    <x v="3"/>
    <x v="1"/>
    <n v="10"/>
    <n v="423.53"/>
    <n v="0.01"/>
    <n v="4192.95"/>
    <n v="2684.61"/>
    <n v="1508.34"/>
    <x v="3"/>
    <n v="0.35973240797052192"/>
    <x v="2"/>
  </r>
  <r>
    <n v="2226"/>
    <x v="1972"/>
    <x v="78"/>
    <x v="0"/>
    <x v="1"/>
    <x v="0"/>
    <n v="8"/>
    <n v="161.34"/>
    <n v="0.24"/>
    <n v="980.95"/>
    <n v="537.83000000000004"/>
    <n v="443.12"/>
    <x v="4"/>
    <n v="0.45172536826545695"/>
    <x v="5"/>
  </r>
  <r>
    <n v="2227"/>
    <x v="1973"/>
    <x v="131"/>
    <x v="0"/>
    <x v="4"/>
    <x v="2"/>
    <n v="2"/>
    <n v="457.85"/>
    <n v="0"/>
    <n v="915.7"/>
    <n v="531.96"/>
    <n v="383.74"/>
    <x v="0"/>
    <n v="0.4190673801463361"/>
    <x v="6"/>
  </r>
  <r>
    <n v="2228"/>
    <x v="1974"/>
    <x v="319"/>
    <x v="3"/>
    <x v="2"/>
    <x v="0"/>
    <n v="9"/>
    <n v="262.99"/>
    <n v="0.28999999999999998"/>
    <n v="1680.51"/>
    <n v="1234.9000000000001"/>
    <n v="445.61"/>
    <x v="3"/>
    <n v="0.26516355154090127"/>
    <x v="3"/>
  </r>
  <r>
    <n v="2229"/>
    <x v="1975"/>
    <x v="283"/>
    <x v="3"/>
    <x v="1"/>
    <x v="0"/>
    <n v="3"/>
    <n v="283.01"/>
    <n v="0"/>
    <n v="849.03"/>
    <n v="527.54"/>
    <n v="321.49"/>
    <x v="2"/>
    <n v="0.37865564232123722"/>
    <x v="6"/>
  </r>
  <r>
    <n v="2230"/>
    <x v="1976"/>
    <x v="50"/>
    <x v="1"/>
    <x v="0"/>
    <x v="2"/>
    <n v="9"/>
    <n v="288.43"/>
    <n v="0.1"/>
    <n v="2336.2800000000002"/>
    <n v="1623.26"/>
    <n v="713.02"/>
    <x v="3"/>
    <n v="0.30519458284109779"/>
    <x v="4"/>
  </r>
  <r>
    <n v="2231"/>
    <x v="1977"/>
    <x v="56"/>
    <x v="3"/>
    <x v="0"/>
    <x v="0"/>
    <n v="8"/>
    <n v="242.31"/>
    <n v="0.27"/>
    <n v="1415.09"/>
    <n v="932.63"/>
    <n v="482.46"/>
    <x v="0"/>
    <n v="0.340939445547633"/>
    <x v="2"/>
  </r>
  <r>
    <n v="2232"/>
    <x v="477"/>
    <x v="17"/>
    <x v="0"/>
    <x v="0"/>
    <x v="1"/>
    <n v="1"/>
    <n v="263.13"/>
    <n v="0.12"/>
    <n v="231.55"/>
    <n v="120.27"/>
    <n v="111.28"/>
    <x v="2"/>
    <n v="0.48058734614554088"/>
    <x v="2"/>
  </r>
  <r>
    <n v="2233"/>
    <x v="1978"/>
    <x v="128"/>
    <x v="1"/>
    <x v="2"/>
    <x v="2"/>
    <n v="10"/>
    <n v="76.73"/>
    <n v="0.27"/>
    <n v="560.13"/>
    <n v="425.01"/>
    <n v="135.12"/>
    <x v="2"/>
    <n v="0.24122971453055542"/>
    <x v="3"/>
  </r>
  <r>
    <n v="2234"/>
    <x v="1979"/>
    <x v="257"/>
    <x v="2"/>
    <x v="1"/>
    <x v="2"/>
    <n v="4"/>
    <n v="172.59"/>
    <n v="0.12"/>
    <n v="607.52"/>
    <n v="380.54"/>
    <n v="226.98"/>
    <x v="3"/>
    <n v="0.3736173294706347"/>
    <x v="4"/>
  </r>
  <r>
    <n v="2235"/>
    <x v="1980"/>
    <x v="310"/>
    <x v="1"/>
    <x v="4"/>
    <x v="0"/>
    <n v="6"/>
    <n v="348.08"/>
    <n v="0.06"/>
    <n v="1963.17"/>
    <n v="1435.41"/>
    <n v="527.76"/>
    <x v="1"/>
    <n v="0.26883051391372115"/>
    <x v="4"/>
  </r>
  <r>
    <n v="2236"/>
    <x v="1981"/>
    <x v="333"/>
    <x v="2"/>
    <x v="3"/>
    <x v="2"/>
    <n v="5"/>
    <n v="421.75"/>
    <n v="0.12"/>
    <n v="1855.7"/>
    <n v="1027.21"/>
    <n v="828.49"/>
    <x v="3"/>
    <n v="0.44645686263943524"/>
    <x v="5"/>
  </r>
  <r>
    <n v="2237"/>
    <x v="1982"/>
    <x v="114"/>
    <x v="3"/>
    <x v="0"/>
    <x v="0"/>
    <n v="10"/>
    <n v="319.73"/>
    <n v="0.15"/>
    <n v="2717.7"/>
    <n v="1911.8"/>
    <n v="805.9"/>
    <x v="0"/>
    <n v="0.29653751333848477"/>
    <x v="2"/>
  </r>
  <r>
    <n v="2238"/>
    <x v="1983"/>
    <x v="189"/>
    <x v="1"/>
    <x v="0"/>
    <x v="1"/>
    <n v="2"/>
    <n v="476.69"/>
    <n v="0.08"/>
    <n v="877.11"/>
    <n v="541.13"/>
    <n v="335.98"/>
    <x v="0"/>
    <n v="0.38305343685512649"/>
    <x v="0"/>
  </r>
  <r>
    <n v="2239"/>
    <x v="22"/>
    <x v="334"/>
    <x v="0"/>
    <x v="2"/>
    <x v="0"/>
    <n v="5"/>
    <n v="293.58"/>
    <n v="0.17"/>
    <n v="1218.3599999999999"/>
    <n v="749.74"/>
    <n v="468.62"/>
    <x v="3"/>
    <n v="0.38463180012475789"/>
    <x v="4"/>
  </r>
  <r>
    <n v="2240"/>
    <x v="1984"/>
    <x v="41"/>
    <x v="1"/>
    <x v="2"/>
    <x v="0"/>
    <n v="5"/>
    <n v="168.18"/>
    <n v="0.15"/>
    <n v="714.77"/>
    <n v="382.26"/>
    <n v="332.51"/>
    <x v="3"/>
    <n v="0.46519859535235109"/>
    <x v="1"/>
  </r>
  <r>
    <n v="2241"/>
    <x v="1985"/>
    <x v="124"/>
    <x v="2"/>
    <x v="2"/>
    <x v="1"/>
    <n v="10"/>
    <n v="356.16"/>
    <n v="0.02"/>
    <n v="3490.37"/>
    <n v="2180.71"/>
    <n v="1309.6600000000001"/>
    <x v="4"/>
    <n v="0.37522096511258124"/>
    <x v="5"/>
  </r>
  <r>
    <n v="2242"/>
    <x v="703"/>
    <x v="39"/>
    <x v="2"/>
    <x v="1"/>
    <x v="0"/>
    <n v="9"/>
    <n v="413.51"/>
    <n v="0.15"/>
    <n v="3163.35"/>
    <n v="1827.91"/>
    <n v="1335.44"/>
    <x v="4"/>
    <n v="0.42216005184377325"/>
    <x v="4"/>
  </r>
  <r>
    <n v="2243"/>
    <x v="1986"/>
    <x v="245"/>
    <x v="0"/>
    <x v="2"/>
    <x v="2"/>
    <n v="5"/>
    <n v="76.849999999999994"/>
    <n v="0.03"/>
    <n v="372.72"/>
    <n v="278.05"/>
    <n v="94.67"/>
    <x v="0"/>
    <n v="0.2539976389783215"/>
    <x v="6"/>
  </r>
  <r>
    <n v="2244"/>
    <x v="1987"/>
    <x v="25"/>
    <x v="3"/>
    <x v="0"/>
    <x v="1"/>
    <n v="1"/>
    <n v="157.02000000000001"/>
    <n v="0.14000000000000001"/>
    <n v="135.04"/>
    <n v="84.38"/>
    <n v="50.66"/>
    <x v="2"/>
    <n v="0.37514810426540285"/>
    <x v="5"/>
  </r>
  <r>
    <n v="2245"/>
    <x v="1988"/>
    <x v="365"/>
    <x v="3"/>
    <x v="0"/>
    <x v="2"/>
    <n v="6"/>
    <n v="311.22000000000003"/>
    <n v="0.04"/>
    <n v="1792.63"/>
    <n v="963.16"/>
    <n v="829.47"/>
    <x v="1"/>
    <n v="0.46271121201809629"/>
    <x v="5"/>
  </r>
  <r>
    <n v="2246"/>
    <x v="1989"/>
    <x v="159"/>
    <x v="0"/>
    <x v="4"/>
    <x v="2"/>
    <n v="1"/>
    <n v="114.3"/>
    <n v="0.19"/>
    <n v="92.58"/>
    <n v="68.739999999999995"/>
    <n v="23.84"/>
    <x v="3"/>
    <n v="0.25750702095484984"/>
    <x v="5"/>
  </r>
  <r>
    <n v="2247"/>
    <x v="1990"/>
    <x v="338"/>
    <x v="3"/>
    <x v="0"/>
    <x v="1"/>
    <n v="4"/>
    <n v="367.21"/>
    <n v="0.27"/>
    <n v="1072.25"/>
    <n v="743.94"/>
    <n v="328.31"/>
    <x v="0"/>
    <n v="0.30618792259267896"/>
    <x v="2"/>
  </r>
  <r>
    <n v="2248"/>
    <x v="1991"/>
    <x v="285"/>
    <x v="0"/>
    <x v="3"/>
    <x v="0"/>
    <n v="1"/>
    <n v="275.93"/>
    <n v="0.21"/>
    <n v="217.98"/>
    <n v="135.63999999999999"/>
    <n v="82.34"/>
    <x v="4"/>
    <n v="0.3777410771630425"/>
    <x v="2"/>
  </r>
  <r>
    <n v="2249"/>
    <x v="1992"/>
    <x v="72"/>
    <x v="0"/>
    <x v="4"/>
    <x v="2"/>
    <n v="6"/>
    <n v="38.03"/>
    <n v="0.03"/>
    <n v="221.33"/>
    <n v="172.43"/>
    <n v="48.9"/>
    <x v="0"/>
    <n v="0.22093706230515517"/>
    <x v="4"/>
  </r>
  <r>
    <n v="2250"/>
    <x v="1993"/>
    <x v="155"/>
    <x v="3"/>
    <x v="2"/>
    <x v="2"/>
    <n v="6"/>
    <n v="351.64"/>
    <n v="0.2"/>
    <n v="1687.87"/>
    <n v="1194.49"/>
    <n v="493.38"/>
    <x v="0"/>
    <n v="0.29230924182549606"/>
    <x v="5"/>
  </r>
  <r>
    <n v="2251"/>
    <x v="1994"/>
    <x v="138"/>
    <x v="1"/>
    <x v="0"/>
    <x v="2"/>
    <n v="10"/>
    <n v="161.05000000000001"/>
    <n v="0.19"/>
    <n v="1304.51"/>
    <n v="787.16"/>
    <n v="517.35"/>
    <x v="2"/>
    <n v="0.39658569117906345"/>
    <x v="5"/>
  </r>
  <r>
    <n v="2252"/>
    <x v="1995"/>
    <x v="234"/>
    <x v="2"/>
    <x v="2"/>
    <x v="2"/>
    <n v="10"/>
    <n v="95.12"/>
    <n v="0.13"/>
    <n v="827.54"/>
    <n v="471.2"/>
    <n v="356.34"/>
    <x v="2"/>
    <n v="0.43060154191942385"/>
    <x v="6"/>
  </r>
  <r>
    <n v="2253"/>
    <x v="927"/>
    <x v="135"/>
    <x v="2"/>
    <x v="0"/>
    <x v="2"/>
    <n v="8"/>
    <n v="218.78"/>
    <n v="0.13"/>
    <n v="1522.71"/>
    <n v="981.54"/>
    <n v="541.16999999999996"/>
    <x v="1"/>
    <n v="0.35539925527513444"/>
    <x v="0"/>
  </r>
  <r>
    <n v="2254"/>
    <x v="1996"/>
    <x v="165"/>
    <x v="2"/>
    <x v="0"/>
    <x v="2"/>
    <n v="5"/>
    <n v="344.09"/>
    <n v="0.14000000000000001"/>
    <n v="1479.59"/>
    <n v="1136.58"/>
    <n v="343.01"/>
    <x v="2"/>
    <n v="0.23182773606201718"/>
    <x v="1"/>
  </r>
  <r>
    <n v="2255"/>
    <x v="1107"/>
    <x v="359"/>
    <x v="2"/>
    <x v="0"/>
    <x v="0"/>
    <n v="10"/>
    <n v="34.56"/>
    <n v="0.27"/>
    <n v="252.29"/>
    <n v="131.28"/>
    <n v="121.01"/>
    <x v="3"/>
    <n v="0.47964643862222051"/>
    <x v="6"/>
  </r>
  <r>
    <n v="2256"/>
    <x v="1997"/>
    <x v="276"/>
    <x v="2"/>
    <x v="0"/>
    <x v="1"/>
    <n v="1"/>
    <n v="214.74"/>
    <n v="0.03"/>
    <n v="208.3"/>
    <n v="143.04"/>
    <n v="65.260000000000005"/>
    <x v="3"/>
    <n v="0.31329812770043208"/>
    <x v="4"/>
  </r>
  <r>
    <n v="2257"/>
    <x v="1998"/>
    <x v="220"/>
    <x v="1"/>
    <x v="1"/>
    <x v="2"/>
    <n v="5"/>
    <n v="350.63"/>
    <n v="0.11"/>
    <n v="1560.3"/>
    <n v="862.79"/>
    <n v="697.51"/>
    <x v="1"/>
    <n v="0.44703582644363266"/>
    <x v="4"/>
  </r>
  <r>
    <n v="2258"/>
    <x v="1999"/>
    <x v="281"/>
    <x v="2"/>
    <x v="2"/>
    <x v="1"/>
    <n v="9"/>
    <n v="290.47000000000003"/>
    <n v="0.03"/>
    <n v="2535.8000000000002"/>
    <n v="1563.94"/>
    <n v="971.86"/>
    <x v="0"/>
    <n v="0.38325577726950072"/>
    <x v="1"/>
  </r>
  <r>
    <n v="2259"/>
    <x v="1884"/>
    <x v="294"/>
    <x v="3"/>
    <x v="1"/>
    <x v="2"/>
    <n v="5"/>
    <n v="295.8"/>
    <n v="0.02"/>
    <n v="1449.42"/>
    <n v="1076.98"/>
    <n v="372.44"/>
    <x v="0"/>
    <n v="0.25695795559603152"/>
    <x v="3"/>
  </r>
  <r>
    <n v="2260"/>
    <x v="2000"/>
    <x v="54"/>
    <x v="1"/>
    <x v="2"/>
    <x v="2"/>
    <n v="9"/>
    <n v="352.66"/>
    <n v="0.02"/>
    <n v="3110.46"/>
    <n v="2210.6999999999998"/>
    <n v="899.76"/>
    <x v="0"/>
    <n v="0.28926911132115507"/>
    <x v="4"/>
  </r>
  <r>
    <n v="2261"/>
    <x v="974"/>
    <x v="257"/>
    <x v="3"/>
    <x v="0"/>
    <x v="2"/>
    <n v="1"/>
    <n v="399.3"/>
    <n v="0"/>
    <n v="399.3"/>
    <n v="268.85000000000002"/>
    <n v="130.44999999999999"/>
    <x v="2"/>
    <n v="0.32669671925870269"/>
    <x v="4"/>
  </r>
  <r>
    <n v="2262"/>
    <x v="2001"/>
    <x v="358"/>
    <x v="3"/>
    <x v="1"/>
    <x v="2"/>
    <n v="8"/>
    <n v="145.35"/>
    <n v="0.19"/>
    <n v="941.87"/>
    <n v="581.4"/>
    <n v="360.47"/>
    <x v="2"/>
    <n v="0.38271736014524299"/>
    <x v="1"/>
  </r>
  <r>
    <n v="2263"/>
    <x v="2002"/>
    <x v="36"/>
    <x v="1"/>
    <x v="3"/>
    <x v="0"/>
    <n v="3"/>
    <n v="354.47"/>
    <n v="0.28999999999999998"/>
    <n v="755.02"/>
    <n v="591.42999999999995"/>
    <n v="163.59"/>
    <x v="2"/>
    <n v="0.21666975709252737"/>
    <x v="3"/>
  </r>
  <r>
    <n v="2264"/>
    <x v="1876"/>
    <x v="204"/>
    <x v="3"/>
    <x v="2"/>
    <x v="1"/>
    <n v="6"/>
    <n v="496.7"/>
    <n v="0.05"/>
    <n v="2831.19"/>
    <n v="1471.2"/>
    <n v="1359.99"/>
    <x v="1"/>
    <n v="0.48035984868553505"/>
    <x v="4"/>
  </r>
  <r>
    <n v="2265"/>
    <x v="2003"/>
    <x v="329"/>
    <x v="0"/>
    <x v="2"/>
    <x v="2"/>
    <n v="5"/>
    <n v="420.32"/>
    <n v="0.04"/>
    <n v="2017.54"/>
    <n v="1530.09"/>
    <n v="487.45"/>
    <x v="1"/>
    <n v="0.24160611437691445"/>
    <x v="0"/>
  </r>
  <r>
    <n v="2266"/>
    <x v="377"/>
    <x v="56"/>
    <x v="2"/>
    <x v="0"/>
    <x v="0"/>
    <n v="2"/>
    <n v="329.27"/>
    <n v="0.2"/>
    <n v="526.83000000000004"/>
    <n v="386.27"/>
    <n v="140.56"/>
    <x v="1"/>
    <n v="0.26680333314351878"/>
    <x v="2"/>
  </r>
  <r>
    <n v="2267"/>
    <x v="932"/>
    <x v="335"/>
    <x v="2"/>
    <x v="1"/>
    <x v="2"/>
    <n v="3"/>
    <n v="82.8"/>
    <n v="0.1"/>
    <n v="223.56"/>
    <n v="166.9"/>
    <n v="56.66"/>
    <x v="1"/>
    <n v="0.25344426552156019"/>
    <x v="1"/>
  </r>
  <r>
    <n v="2268"/>
    <x v="2004"/>
    <x v="90"/>
    <x v="1"/>
    <x v="0"/>
    <x v="0"/>
    <n v="8"/>
    <n v="82.21"/>
    <n v="0.28000000000000003"/>
    <n v="473.53"/>
    <n v="305.49"/>
    <n v="168.04"/>
    <x v="2"/>
    <n v="0.35486663991721751"/>
    <x v="6"/>
  </r>
  <r>
    <n v="2269"/>
    <x v="2005"/>
    <x v="203"/>
    <x v="2"/>
    <x v="1"/>
    <x v="0"/>
    <n v="3"/>
    <n v="50.51"/>
    <n v="0.15"/>
    <n v="128.80000000000001"/>
    <n v="84.59"/>
    <n v="44.21"/>
    <x v="4"/>
    <n v="0.34324534161490683"/>
    <x v="5"/>
  </r>
  <r>
    <n v="2270"/>
    <x v="2006"/>
    <x v="111"/>
    <x v="2"/>
    <x v="4"/>
    <x v="0"/>
    <n v="10"/>
    <n v="26.13"/>
    <n v="0.25"/>
    <n v="195.98"/>
    <n v="154.71"/>
    <n v="41.27"/>
    <x v="4"/>
    <n v="0.21058271252168592"/>
    <x v="1"/>
  </r>
  <r>
    <n v="2271"/>
    <x v="2007"/>
    <x v="337"/>
    <x v="3"/>
    <x v="4"/>
    <x v="2"/>
    <n v="2"/>
    <n v="217.35"/>
    <n v="0.05"/>
    <n v="412.96"/>
    <n v="241.48"/>
    <n v="171.48"/>
    <x v="1"/>
    <n v="0.4152460286710577"/>
    <x v="4"/>
  </r>
  <r>
    <n v="2272"/>
    <x v="2008"/>
    <x v="292"/>
    <x v="3"/>
    <x v="4"/>
    <x v="2"/>
    <n v="2"/>
    <n v="251.82"/>
    <n v="0.05"/>
    <n v="478.46"/>
    <n v="304.36"/>
    <n v="174.1"/>
    <x v="1"/>
    <n v="0.36387576808928646"/>
    <x v="4"/>
  </r>
  <r>
    <n v="2273"/>
    <x v="1888"/>
    <x v="35"/>
    <x v="3"/>
    <x v="1"/>
    <x v="1"/>
    <n v="3"/>
    <n v="146.81"/>
    <n v="0.16"/>
    <n v="369.96"/>
    <n v="197.21"/>
    <n v="172.75"/>
    <x v="1"/>
    <n v="0.46694237214834039"/>
    <x v="6"/>
  </r>
  <r>
    <n v="2274"/>
    <x v="2009"/>
    <x v="365"/>
    <x v="2"/>
    <x v="1"/>
    <x v="2"/>
    <n v="8"/>
    <n v="281.97000000000003"/>
    <n v="0.16"/>
    <n v="1894.84"/>
    <n v="1447.76"/>
    <n v="447.08"/>
    <x v="3"/>
    <n v="0.23594604293766228"/>
    <x v="5"/>
  </r>
  <r>
    <n v="2275"/>
    <x v="2010"/>
    <x v="344"/>
    <x v="3"/>
    <x v="2"/>
    <x v="0"/>
    <n v="4"/>
    <n v="452.67"/>
    <n v="0"/>
    <n v="1810.68"/>
    <n v="1185.81"/>
    <n v="624.87"/>
    <x v="2"/>
    <n v="0.34510239247133673"/>
    <x v="0"/>
  </r>
  <r>
    <n v="2276"/>
    <x v="2011"/>
    <x v="125"/>
    <x v="1"/>
    <x v="1"/>
    <x v="1"/>
    <n v="6"/>
    <n v="355.91"/>
    <n v="0.28999999999999998"/>
    <n v="1516.18"/>
    <n v="1118.28"/>
    <n v="397.9"/>
    <x v="0"/>
    <n v="0.26243585853922358"/>
    <x v="2"/>
  </r>
  <r>
    <n v="2277"/>
    <x v="2012"/>
    <x v="106"/>
    <x v="1"/>
    <x v="2"/>
    <x v="2"/>
    <n v="2"/>
    <n v="279.33"/>
    <n v="7.0000000000000007E-2"/>
    <n v="519.54999999999995"/>
    <n v="293.58999999999997"/>
    <n v="225.96"/>
    <x v="0"/>
    <n v="0.43491483014146864"/>
    <x v="0"/>
  </r>
  <r>
    <n v="2278"/>
    <x v="2013"/>
    <x v="61"/>
    <x v="2"/>
    <x v="0"/>
    <x v="0"/>
    <n v="9"/>
    <n v="352.28"/>
    <n v="0.16"/>
    <n v="2663.24"/>
    <n v="2049.39"/>
    <n v="613.85"/>
    <x v="3"/>
    <n v="0.23048992955948397"/>
    <x v="6"/>
  </r>
  <r>
    <n v="2279"/>
    <x v="2014"/>
    <x v="291"/>
    <x v="1"/>
    <x v="2"/>
    <x v="0"/>
    <n v="9"/>
    <n v="409.25"/>
    <n v="0.25"/>
    <n v="2762.44"/>
    <n v="1673.34"/>
    <n v="1089.0999999999999"/>
    <x v="1"/>
    <n v="0.39425290685046549"/>
    <x v="5"/>
  </r>
  <r>
    <n v="2280"/>
    <x v="2015"/>
    <x v="34"/>
    <x v="0"/>
    <x v="3"/>
    <x v="1"/>
    <n v="3"/>
    <n v="53.87"/>
    <n v="0.24"/>
    <n v="122.82"/>
    <n v="91.02"/>
    <n v="31.8"/>
    <x v="3"/>
    <n v="0.25891548607718612"/>
    <x v="0"/>
  </r>
  <r>
    <n v="2281"/>
    <x v="2016"/>
    <x v="197"/>
    <x v="3"/>
    <x v="4"/>
    <x v="0"/>
    <n v="5"/>
    <n v="407.56"/>
    <n v="0.27"/>
    <n v="1487.59"/>
    <n v="838.51"/>
    <n v="649.08000000000004"/>
    <x v="3"/>
    <n v="0.43632990272857447"/>
    <x v="5"/>
  </r>
  <r>
    <n v="2282"/>
    <x v="2017"/>
    <x v="14"/>
    <x v="3"/>
    <x v="4"/>
    <x v="2"/>
    <n v="7"/>
    <n v="450.14"/>
    <n v="0.2"/>
    <n v="2520.7800000000002"/>
    <n v="1827.59"/>
    <n v="693.19"/>
    <x v="4"/>
    <n v="0.27499028078610588"/>
    <x v="1"/>
  </r>
  <r>
    <n v="2283"/>
    <x v="2018"/>
    <x v="56"/>
    <x v="2"/>
    <x v="3"/>
    <x v="0"/>
    <n v="3"/>
    <n v="351.39"/>
    <n v="0.09"/>
    <n v="959.29"/>
    <n v="655.25"/>
    <n v="304.04000000000002"/>
    <x v="1"/>
    <n v="0.31694273890064528"/>
    <x v="2"/>
  </r>
  <r>
    <n v="2284"/>
    <x v="2019"/>
    <x v="332"/>
    <x v="1"/>
    <x v="2"/>
    <x v="0"/>
    <n v="9"/>
    <n v="309.77"/>
    <n v="0.04"/>
    <n v="2676.41"/>
    <n v="2038.77"/>
    <n v="637.64"/>
    <x v="2"/>
    <n v="0.23824451410658307"/>
    <x v="4"/>
  </r>
  <r>
    <n v="2285"/>
    <x v="2020"/>
    <x v="0"/>
    <x v="3"/>
    <x v="0"/>
    <x v="2"/>
    <n v="6"/>
    <n v="483.01"/>
    <n v="0.08"/>
    <n v="2666.22"/>
    <n v="1660.07"/>
    <n v="1006.15"/>
    <x v="4"/>
    <n v="0.37736945938444694"/>
    <x v="0"/>
  </r>
  <r>
    <n v="2286"/>
    <x v="2021"/>
    <x v="54"/>
    <x v="0"/>
    <x v="4"/>
    <x v="0"/>
    <n v="8"/>
    <n v="206.59"/>
    <n v="0.04"/>
    <n v="1586.61"/>
    <n v="1197.22"/>
    <n v="389.39"/>
    <x v="4"/>
    <n v="0.24542263064016992"/>
    <x v="4"/>
  </r>
  <r>
    <n v="2287"/>
    <x v="2022"/>
    <x v="237"/>
    <x v="3"/>
    <x v="4"/>
    <x v="0"/>
    <n v="10"/>
    <n v="348.94"/>
    <n v="0.21"/>
    <n v="2756.63"/>
    <n v="1951.71"/>
    <n v="804.92"/>
    <x v="0"/>
    <n v="0.29199421032202361"/>
    <x v="0"/>
  </r>
  <r>
    <n v="2288"/>
    <x v="2023"/>
    <x v="65"/>
    <x v="1"/>
    <x v="4"/>
    <x v="2"/>
    <n v="4"/>
    <n v="148.68"/>
    <n v="0.13"/>
    <n v="517.41"/>
    <n v="406.83"/>
    <n v="110.58"/>
    <x v="3"/>
    <n v="0.21371832782512901"/>
    <x v="4"/>
  </r>
  <r>
    <n v="2289"/>
    <x v="2024"/>
    <x v="339"/>
    <x v="0"/>
    <x v="0"/>
    <x v="1"/>
    <n v="2"/>
    <n v="386.52"/>
    <n v="0.12"/>
    <n v="680.28"/>
    <n v="439.77"/>
    <n v="240.51"/>
    <x v="4"/>
    <n v="0.35354559887105308"/>
    <x v="4"/>
  </r>
  <r>
    <n v="2290"/>
    <x v="2025"/>
    <x v="288"/>
    <x v="0"/>
    <x v="1"/>
    <x v="2"/>
    <n v="4"/>
    <n v="411.36"/>
    <n v="0.17"/>
    <n v="1365.72"/>
    <n v="862.77"/>
    <n v="502.95"/>
    <x v="1"/>
    <n v="0.36826728758457078"/>
    <x v="1"/>
  </r>
  <r>
    <n v="2291"/>
    <x v="2026"/>
    <x v="52"/>
    <x v="0"/>
    <x v="1"/>
    <x v="2"/>
    <n v="1"/>
    <n v="407.59"/>
    <n v="0.03"/>
    <n v="395.36"/>
    <n v="284.88"/>
    <n v="110.48"/>
    <x v="3"/>
    <n v="0.27944152165115338"/>
    <x v="4"/>
  </r>
  <r>
    <n v="2292"/>
    <x v="480"/>
    <x v="252"/>
    <x v="2"/>
    <x v="1"/>
    <x v="1"/>
    <n v="1"/>
    <n v="66.790000000000006"/>
    <n v="0.03"/>
    <n v="64.790000000000006"/>
    <n v="48.12"/>
    <n v="16.670000000000002"/>
    <x v="1"/>
    <n v="0.25729279209754591"/>
    <x v="3"/>
  </r>
  <r>
    <n v="2293"/>
    <x v="2027"/>
    <x v="61"/>
    <x v="0"/>
    <x v="3"/>
    <x v="2"/>
    <n v="8"/>
    <n v="118.67"/>
    <n v="0.04"/>
    <n v="911.39"/>
    <n v="723.97"/>
    <n v="187.42"/>
    <x v="1"/>
    <n v="0.20564193155509713"/>
    <x v="6"/>
  </r>
  <r>
    <n v="2294"/>
    <x v="2028"/>
    <x v="250"/>
    <x v="1"/>
    <x v="1"/>
    <x v="1"/>
    <n v="1"/>
    <n v="491.64"/>
    <n v="0.1"/>
    <n v="442.48"/>
    <n v="242.3"/>
    <n v="200.18"/>
    <x v="1"/>
    <n v="0.4524046284577834"/>
    <x v="4"/>
  </r>
  <r>
    <n v="2295"/>
    <x v="2029"/>
    <x v="120"/>
    <x v="1"/>
    <x v="4"/>
    <x v="0"/>
    <n v="1"/>
    <n v="471.36"/>
    <n v="0.28000000000000003"/>
    <n v="339.38"/>
    <n v="191.5"/>
    <n v="147.88"/>
    <x v="3"/>
    <n v="0.43573575343273024"/>
    <x v="5"/>
  </r>
  <r>
    <n v="2296"/>
    <x v="2030"/>
    <x v="86"/>
    <x v="0"/>
    <x v="2"/>
    <x v="1"/>
    <n v="4"/>
    <n v="209.41"/>
    <n v="0.1"/>
    <n v="753.88"/>
    <n v="439.77"/>
    <n v="314.11"/>
    <x v="2"/>
    <n v="0.41665782352629066"/>
    <x v="0"/>
  </r>
  <r>
    <n v="2297"/>
    <x v="2031"/>
    <x v="152"/>
    <x v="3"/>
    <x v="0"/>
    <x v="0"/>
    <n v="2"/>
    <n v="41.11"/>
    <n v="0.15"/>
    <n v="69.89"/>
    <n v="49.42"/>
    <n v="20.47"/>
    <x v="3"/>
    <n v="0.29288882529689508"/>
    <x v="6"/>
  </r>
  <r>
    <n v="2298"/>
    <x v="2032"/>
    <x v="242"/>
    <x v="0"/>
    <x v="2"/>
    <x v="1"/>
    <n v="6"/>
    <n v="486.15"/>
    <n v="7.0000000000000007E-2"/>
    <n v="2712.72"/>
    <n v="1448.4"/>
    <n v="1264.32"/>
    <x v="0"/>
    <n v="0.46607095461381937"/>
    <x v="4"/>
  </r>
  <r>
    <n v="2299"/>
    <x v="2033"/>
    <x v="61"/>
    <x v="1"/>
    <x v="0"/>
    <x v="0"/>
    <n v="7"/>
    <n v="394.04"/>
    <n v="0.17"/>
    <n v="2289.37"/>
    <n v="1395.77"/>
    <n v="893.6"/>
    <x v="0"/>
    <n v="0.39032572279710143"/>
    <x v="6"/>
  </r>
  <r>
    <n v="2300"/>
    <x v="2034"/>
    <x v="111"/>
    <x v="2"/>
    <x v="0"/>
    <x v="1"/>
    <n v="3"/>
    <n v="305.66000000000003"/>
    <n v="0.08"/>
    <n v="843.62"/>
    <n v="440.3"/>
    <n v="403.32"/>
    <x v="3"/>
    <n v="0.47808254901495933"/>
    <x v="1"/>
  </r>
  <r>
    <n v="2301"/>
    <x v="2035"/>
    <x v="156"/>
    <x v="2"/>
    <x v="0"/>
    <x v="2"/>
    <n v="3"/>
    <n v="411.96"/>
    <n v="0.24"/>
    <n v="939.27"/>
    <n v="611.48"/>
    <n v="327.79"/>
    <x v="2"/>
    <n v="0.34898378528005797"/>
    <x v="0"/>
  </r>
  <r>
    <n v="2302"/>
    <x v="1051"/>
    <x v="329"/>
    <x v="2"/>
    <x v="4"/>
    <x v="1"/>
    <n v="4"/>
    <n v="122.77"/>
    <n v="0.26"/>
    <n v="363.4"/>
    <n v="190.03"/>
    <n v="173.37"/>
    <x v="3"/>
    <n v="0.47707760044028624"/>
    <x v="0"/>
  </r>
  <r>
    <n v="2303"/>
    <x v="2036"/>
    <x v="211"/>
    <x v="3"/>
    <x v="4"/>
    <x v="0"/>
    <n v="1"/>
    <n v="60.95"/>
    <n v="0.14000000000000001"/>
    <n v="52.42"/>
    <n v="29.91"/>
    <n v="22.51"/>
    <x v="3"/>
    <n v="0.42941625333842048"/>
    <x v="4"/>
  </r>
  <r>
    <n v="2304"/>
    <x v="2037"/>
    <x v="106"/>
    <x v="0"/>
    <x v="0"/>
    <x v="0"/>
    <n v="8"/>
    <n v="267.85000000000002"/>
    <n v="0.23"/>
    <n v="1649.96"/>
    <n v="872.96"/>
    <n v="777"/>
    <x v="1"/>
    <n v="0.47092050716381001"/>
    <x v="0"/>
  </r>
  <r>
    <n v="2305"/>
    <x v="2038"/>
    <x v="199"/>
    <x v="2"/>
    <x v="3"/>
    <x v="1"/>
    <n v="4"/>
    <n v="415.5"/>
    <n v="0.09"/>
    <n v="1512.42"/>
    <n v="911.51"/>
    <n v="600.91"/>
    <x v="3"/>
    <n v="0.39731688287644962"/>
    <x v="1"/>
  </r>
  <r>
    <n v="2306"/>
    <x v="2039"/>
    <x v="8"/>
    <x v="3"/>
    <x v="0"/>
    <x v="0"/>
    <n v="1"/>
    <n v="57.33"/>
    <n v="0.01"/>
    <n v="56.76"/>
    <n v="33.33"/>
    <n v="23.43"/>
    <x v="3"/>
    <n v="0.41279069767441862"/>
    <x v="0"/>
  </r>
  <r>
    <n v="2307"/>
    <x v="1469"/>
    <x v="89"/>
    <x v="0"/>
    <x v="1"/>
    <x v="1"/>
    <n v="8"/>
    <n v="246.85"/>
    <n v="0.01"/>
    <n v="1955.05"/>
    <n v="1269.72"/>
    <n v="685.33"/>
    <x v="1"/>
    <n v="0.35054346436152534"/>
    <x v="0"/>
  </r>
  <r>
    <n v="2308"/>
    <x v="2040"/>
    <x v="0"/>
    <x v="1"/>
    <x v="1"/>
    <x v="0"/>
    <n v="10"/>
    <n v="90.71"/>
    <n v="0.17"/>
    <n v="752.89"/>
    <n v="471.77"/>
    <n v="281.12"/>
    <x v="4"/>
    <n v="0.37338787870738088"/>
    <x v="0"/>
  </r>
  <r>
    <n v="2309"/>
    <x v="2041"/>
    <x v="0"/>
    <x v="0"/>
    <x v="1"/>
    <x v="2"/>
    <n v="7"/>
    <n v="86.49"/>
    <n v="0.24"/>
    <n v="460.13"/>
    <n v="317.08999999999997"/>
    <n v="143.04"/>
    <x v="1"/>
    <n v="0.31086866755047488"/>
    <x v="0"/>
  </r>
  <r>
    <n v="2310"/>
    <x v="2042"/>
    <x v="257"/>
    <x v="1"/>
    <x v="0"/>
    <x v="0"/>
    <n v="1"/>
    <n v="226.24"/>
    <n v="0.28999999999999998"/>
    <n v="160.63"/>
    <n v="117.87"/>
    <n v="42.76"/>
    <x v="0"/>
    <n v="0.26620183029322042"/>
    <x v="4"/>
  </r>
  <r>
    <n v="2311"/>
    <x v="1440"/>
    <x v="220"/>
    <x v="1"/>
    <x v="1"/>
    <x v="2"/>
    <n v="9"/>
    <n v="212.05"/>
    <n v="0.22"/>
    <n v="1488.59"/>
    <n v="764.89"/>
    <n v="723.7"/>
    <x v="3"/>
    <n v="0.48616475994061498"/>
    <x v="4"/>
  </r>
  <r>
    <n v="2312"/>
    <x v="2043"/>
    <x v="24"/>
    <x v="1"/>
    <x v="1"/>
    <x v="1"/>
    <n v="8"/>
    <n v="29.91"/>
    <n v="0.13"/>
    <n v="208.17"/>
    <n v="113.27"/>
    <n v="94.9"/>
    <x v="4"/>
    <n v="0.45587740788778408"/>
    <x v="2"/>
  </r>
  <r>
    <n v="2313"/>
    <x v="2044"/>
    <x v="66"/>
    <x v="1"/>
    <x v="2"/>
    <x v="2"/>
    <n v="8"/>
    <n v="31.09"/>
    <n v="0.14000000000000001"/>
    <n v="213.9"/>
    <n v="157.78"/>
    <n v="56.12"/>
    <x v="2"/>
    <n v="0.26236559139784943"/>
    <x v="1"/>
  </r>
  <r>
    <n v="2314"/>
    <x v="2045"/>
    <x v="189"/>
    <x v="3"/>
    <x v="1"/>
    <x v="2"/>
    <n v="7"/>
    <n v="231.71"/>
    <n v="0.25"/>
    <n v="1216.48"/>
    <n v="754.85"/>
    <n v="461.63"/>
    <x v="1"/>
    <n v="0.3794801394186505"/>
    <x v="0"/>
  </r>
  <r>
    <n v="2315"/>
    <x v="2046"/>
    <x v="216"/>
    <x v="1"/>
    <x v="3"/>
    <x v="1"/>
    <n v="9"/>
    <n v="252.73"/>
    <n v="0.12"/>
    <n v="2001.62"/>
    <n v="1281.4000000000001"/>
    <n v="720.22"/>
    <x v="4"/>
    <n v="0.35981854697694871"/>
    <x v="4"/>
  </r>
  <r>
    <n v="2316"/>
    <x v="2047"/>
    <x v="125"/>
    <x v="2"/>
    <x v="1"/>
    <x v="1"/>
    <n v="4"/>
    <n v="459.5"/>
    <n v="0.14000000000000001"/>
    <n v="1580.68"/>
    <n v="1119.06"/>
    <n v="461.62"/>
    <x v="4"/>
    <n v="0.2920388693473695"/>
    <x v="2"/>
  </r>
  <r>
    <n v="2317"/>
    <x v="2048"/>
    <x v="47"/>
    <x v="2"/>
    <x v="3"/>
    <x v="1"/>
    <n v="7"/>
    <n v="434.37"/>
    <n v="7.0000000000000007E-2"/>
    <n v="2827.75"/>
    <n v="1987.17"/>
    <n v="840.58"/>
    <x v="1"/>
    <n v="0.29726107329148616"/>
    <x v="2"/>
  </r>
  <r>
    <n v="2318"/>
    <x v="2049"/>
    <x v="154"/>
    <x v="1"/>
    <x v="4"/>
    <x v="1"/>
    <n v="7"/>
    <n v="455.97"/>
    <n v="0.24"/>
    <n v="2425.7600000000002"/>
    <n v="1555.76"/>
    <n v="870"/>
    <x v="3"/>
    <n v="0.35865048479651734"/>
    <x v="3"/>
  </r>
  <r>
    <n v="2319"/>
    <x v="2050"/>
    <x v="30"/>
    <x v="1"/>
    <x v="0"/>
    <x v="2"/>
    <n v="7"/>
    <n v="363.33"/>
    <n v="0.02"/>
    <n v="2492.44"/>
    <n v="1252.98"/>
    <n v="1239.46"/>
    <x v="4"/>
    <n v="0.49728779830206543"/>
    <x v="1"/>
  </r>
  <r>
    <n v="2320"/>
    <x v="2051"/>
    <x v="218"/>
    <x v="2"/>
    <x v="4"/>
    <x v="2"/>
    <n v="8"/>
    <n v="380.81"/>
    <n v="0.28000000000000003"/>
    <n v="2193.4699999999998"/>
    <n v="1344.07"/>
    <n v="849.4"/>
    <x v="4"/>
    <n v="0.38724030873456217"/>
    <x v="4"/>
  </r>
  <r>
    <n v="2321"/>
    <x v="2052"/>
    <x v="281"/>
    <x v="1"/>
    <x v="2"/>
    <x v="1"/>
    <n v="1"/>
    <n v="68.41"/>
    <n v="0.26"/>
    <n v="50.62"/>
    <n v="31.53"/>
    <n v="19.09"/>
    <x v="0"/>
    <n v="0.37712366653496643"/>
    <x v="1"/>
  </r>
  <r>
    <n v="2322"/>
    <x v="307"/>
    <x v="114"/>
    <x v="1"/>
    <x v="1"/>
    <x v="0"/>
    <n v="2"/>
    <n v="82.54"/>
    <n v="0.08"/>
    <n v="151.87"/>
    <n v="103.12"/>
    <n v="48.75"/>
    <x v="0"/>
    <n v="0.32099822216369261"/>
    <x v="2"/>
  </r>
  <r>
    <n v="2323"/>
    <x v="1752"/>
    <x v="59"/>
    <x v="2"/>
    <x v="1"/>
    <x v="2"/>
    <n v="7"/>
    <n v="233.1"/>
    <n v="0.01"/>
    <n v="1615.38"/>
    <n v="1270.6500000000001"/>
    <n v="344.73"/>
    <x v="4"/>
    <n v="0.21340489544255842"/>
    <x v="4"/>
  </r>
  <r>
    <n v="2324"/>
    <x v="2053"/>
    <x v="329"/>
    <x v="1"/>
    <x v="0"/>
    <x v="2"/>
    <n v="1"/>
    <n v="122.71"/>
    <n v="0.12"/>
    <n v="107.98"/>
    <n v="74.13"/>
    <n v="33.85"/>
    <x v="0"/>
    <n v="0.31348397851453974"/>
    <x v="0"/>
  </r>
  <r>
    <n v="2325"/>
    <x v="2054"/>
    <x v="235"/>
    <x v="1"/>
    <x v="3"/>
    <x v="1"/>
    <n v="6"/>
    <n v="303.39"/>
    <n v="0.14000000000000001"/>
    <n v="1565.49"/>
    <n v="932.68"/>
    <n v="632.80999999999995"/>
    <x v="3"/>
    <n v="0.40422487527866668"/>
    <x v="1"/>
  </r>
  <r>
    <n v="2326"/>
    <x v="2055"/>
    <x v="82"/>
    <x v="3"/>
    <x v="4"/>
    <x v="2"/>
    <n v="6"/>
    <n v="65.02"/>
    <n v="0.18"/>
    <n v="319.89999999999998"/>
    <n v="203.57"/>
    <n v="116.33"/>
    <x v="1"/>
    <n v="0.36364488902782122"/>
    <x v="5"/>
  </r>
  <r>
    <n v="2327"/>
    <x v="2056"/>
    <x v="53"/>
    <x v="2"/>
    <x v="3"/>
    <x v="1"/>
    <n v="3"/>
    <n v="115.72"/>
    <n v="0.08"/>
    <n v="319.39"/>
    <n v="213.02"/>
    <n v="106.37"/>
    <x v="1"/>
    <n v="0.333041109615204"/>
    <x v="0"/>
  </r>
  <r>
    <n v="2328"/>
    <x v="2057"/>
    <x v="56"/>
    <x v="1"/>
    <x v="2"/>
    <x v="0"/>
    <n v="5"/>
    <n v="52.41"/>
    <n v="0.1"/>
    <n v="235.84"/>
    <n v="140.06"/>
    <n v="95.78"/>
    <x v="0"/>
    <n v="0.40612279511533245"/>
    <x v="2"/>
  </r>
  <r>
    <n v="2329"/>
    <x v="2058"/>
    <x v="317"/>
    <x v="2"/>
    <x v="2"/>
    <x v="0"/>
    <n v="4"/>
    <n v="267.48"/>
    <n v="0.26"/>
    <n v="791.74"/>
    <n v="604.92999999999995"/>
    <n v="186.81"/>
    <x v="0"/>
    <n v="0.23594867001793518"/>
    <x v="2"/>
  </r>
  <r>
    <n v="2330"/>
    <x v="2059"/>
    <x v="64"/>
    <x v="0"/>
    <x v="2"/>
    <x v="0"/>
    <n v="3"/>
    <n v="451.24"/>
    <n v="0.01"/>
    <n v="1340.18"/>
    <n v="757.12"/>
    <n v="583.05999999999995"/>
    <x v="3"/>
    <n v="0.43506096196033361"/>
    <x v="0"/>
  </r>
  <r>
    <n v="2331"/>
    <x v="2060"/>
    <x v="39"/>
    <x v="1"/>
    <x v="3"/>
    <x v="2"/>
    <n v="10"/>
    <n v="353.34"/>
    <n v="0.24"/>
    <n v="2685.38"/>
    <n v="1418.43"/>
    <n v="1266.95"/>
    <x v="2"/>
    <n v="0.47179542560084609"/>
    <x v="4"/>
  </r>
  <r>
    <n v="2332"/>
    <x v="2061"/>
    <x v="1"/>
    <x v="0"/>
    <x v="4"/>
    <x v="1"/>
    <n v="9"/>
    <n v="397.62"/>
    <n v="0.04"/>
    <n v="3435.44"/>
    <n v="2373.48"/>
    <n v="1061.96"/>
    <x v="2"/>
    <n v="0.30911906480683699"/>
    <x v="1"/>
  </r>
  <r>
    <n v="2333"/>
    <x v="2062"/>
    <x v="281"/>
    <x v="0"/>
    <x v="1"/>
    <x v="0"/>
    <n v="6"/>
    <n v="223.79"/>
    <n v="0.16"/>
    <n v="1127.9000000000001"/>
    <n v="810.56"/>
    <n v="317.33999999999997"/>
    <x v="1"/>
    <n v="0.28135473002925787"/>
    <x v="1"/>
  </r>
  <r>
    <n v="2334"/>
    <x v="2063"/>
    <x v="77"/>
    <x v="0"/>
    <x v="4"/>
    <x v="1"/>
    <n v="7"/>
    <n v="334.07"/>
    <n v="0.19"/>
    <n v="1894.18"/>
    <n v="1223.9000000000001"/>
    <n v="670.28"/>
    <x v="3"/>
    <n v="0.35386288525905668"/>
    <x v="3"/>
  </r>
  <r>
    <n v="2335"/>
    <x v="2064"/>
    <x v="163"/>
    <x v="2"/>
    <x v="4"/>
    <x v="0"/>
    <n v="2"/>
    <n v="489.67"/>
    <n v="0.16"/>
    <n v="822.65"/>
    <n v="584.80999999999995"/>
    <n v="237.84"/>
    <x v="1"/>
    <n v="0.28911444721327417"/>
    <x v="3"/>
  </r>
  <r>
    <n v="2336"/>
    <x v="2065"/>
    <x v="12"/>
    <x v="3"/>
    <x v="3"/>
    <x v="0"/>
    <n v="2"/>
    <n v="298.02"/>
    <n v="0"/>
    <n v="596.04"/>
    <n v="390.26"/>
    <n v="205.78"/>
    <x v="2"/>
    <n v="0.34524528555130529"/>
    <x v="3"/>
  </r>
  <r>
    <n v="2337"/>
    <x v="2066"/>
    <x v="176"/>
    <x v="1"/>
    <x v="1"/>
    <x v="1"/>
    <n v="6"/>
    <n v="331.71"/>
    <n v="0.23"/>
    <n v="1532.5"/>
    <n v="824.74"/>
    <n v="707.76"/>
    <x v="1"/>
    <n v="0.46183360522022837"/>
    <x v="5"/>
  </r>
  <r>
    <n v="2338"/>
    <x v="2019"/>
    <x v="248"/>
    <x v="0"/>
    <x v="3"/>
    <x v="1"/>
    <n v="4"/>
    <n v="287.07"/>
    <n v="0.24"/>
    <n v="872.69"/>
    <n v="594.88"/>
    <n v="277.81"/>
    <x v="2"/>
    <n v="0.31833755399970204"/>
    <x v="5"/>
  </r>
  <r>
    <n v="2339"/>
    <x v="2067"/>
    <x v="83"/>
    <x v="1"/>
    <x v="4"/>
    <x v="2"/>
    <n v="7"/>
    <n v="445.9"/>
    <n v="0.23"/>
    <n v="2403.4"/>
    <n v="1407.05"/>
    <n v="996.35"/>
    <x v="1"/>
    <n v="0.41455854206540732"/>
    <x v="2"/>
  </r>
  <r>
    <n v="2340"/>
    <x v="2068"/>
    <x v="248"/>
    <x v="2"/>
    <x v="4"/>
    <x v="0"/>
    <n v="4"/>
    <n v="491.05"/>
    <n v="0.05"/>
    <n v="1865.99"/>
    <n v="1492.6"/>
    <n v="373.39"/>
    <x v="4"/>
    <n v="0.20010289444209239"/>
    <x v="5"/>
  </r>
  <r>
    <n v="2341"/>
    <x v="2069"/>
    <x v="263"/>
    <x v="3"/>
    <x v="1"/>
    <x v="1"/>
    <n v="7"/>
    <n v="294.08"/>
    <n v="0.13"/>
    <n v="1790.95"/>
    <n v="1130.52"/>
    <n v="660.43"/>
    <x v="4"/>
    <n v="0.36875959686200055"/>
    <x v="4"/>
  </r>
  <r>
    <n v="2342"/>
    <x v="29"/>
    <x v="82"/>
    <x v="0"/>
    <x v="4"/>
    <x v="2"/>
    <n v="3"/>
    <n v="498.89"/>
    <n v="0.26"/>
    <n v="1107.54"/>
    <n v="587.34"/>
    <n v="520.20000000000005"/>
    <x v="0"/>
    <n v="0.46968958231756874"/>
    <x v="5"/>
  </r>
  <r>
    <n v="2343"/>
    <x v="711"/>
    <x v="217"/>
    <x v="1"/>
    <x v="2"/>
    <x v="0"/>
    <n v="5"/>
    <n v="84.64"/>
    <n v="0.25"/>
    <n v="317.39999999999998"/>
    <n v="185.61"/>
    <n v="131.79"/>
    <x v="0"/>
    <n v="0.41521739130434782"/>
    <x v="5"/>
  </r>
  <r>
    <n v="2344"/>
    <x v="2070"/>
    <x v="284"/>
    <x v="0"/>
    <x v="1"/>
    <x v="0"/>
    <n v="9"/>
    <n v="32.409999999999997"/>
    <n v="0.25"/>
    <n v="218.77"/>
    <n v="128.6"/>
    <n v="90.17"/>
    <x v="3"/>
    <n v="0.41216803035151073"/>
    <x v="0"/>
  </r>
  <r>
    <n v="2345"/>
    <x v="2071"/>
    <x v="244"/>
    <x v="2"/>
    <x v="2"/>
    <x v="2"/>
    <n v="3"/>
    <n v="150.15"/>
    <n v="0.13"/>
    <n v="391.89"/>
    <n v="196.15"/>
    <n v="195.74"/>
    <x v="3"/>
    <n v="0.49947689402638501"/>
    <x v="1"/>
  </r>
  <r>
    <n v="2346"/>
    <x v="2072"/>
    <x v="338"/>
    <x v="3"/>
    <x v="3"/>
    <x v="0"/>
    <n v="2"/>
    <n v="415.38"/>
    <n v="0.24"/>
    <n v="631.38"/>
    <n v="323.20999999999998"/>
    <n v="308.17"/>
    <x v="4"/>
    <n v="0.4880895815515221"/>
    <x v="2"/>
  </r>
  <r>
    <n v="2347"/>
    <x v="2073"/>
    <x v="250"/>
    <x v="2"/>
    <x v="3"/>
    <x v="0"/>
    <n v="10"/>
    <n v="330.21"/>
    <n v="0.12"/>
    <n v="2905.85"/>
    <n v="2296.4"/>
    <n v="609.45000000000005"/>
    <x v="1"/>
    <n v="0.20973209215892083"/>
    <x v="4"/>
  </r>
  <r>
    <n v="2348"/>
    <x v="2074"/>
    <x v="264"/>
    <x v="3"/>
    <x v="1"/>
    <x v="0"/>
    <n v="8"/>
    <n v="78.94"/>
    <n v="0.17"/>
    <n v="524.16"/>
    <n v="363.36"/>
    <n v="160.80000000000001"/>
    <x v="2"/>
    <n v="0.3067765567765568"/>
    <x v="2"/>
  </r>
  <r>
    <n v="2349"/>
    <x v="2075"/>
    <x v="114"/>
    <x v="3"/>
    <x v="3"/>
    <x v="0"/>
    <n v="10"/>
    <n v="319.07"/>
    <n v="0.16"/>
    <n v="2680.19"/>
    <n v="1372.95"/>
    <n v="1307.24"/>
    <x v="0"/>
    <n v="0.48774154071166598"/>
    <x v="2"/>
  </r>
  <r>
    <n v="2350"/>
    <x v="2076"/>
    <x v="297"/>
    <x v="0"/>
    <x v="0"/>
    <x v="1"/>
    <n v="7"/>
    <n v="491.02"/>
    <n v="0.15"/>
    <n v="2921.57"/>
    <n v="1582.96"/>
    <n v="1338.61"/>
    <x v="3"/>
    <n v="0.45818173105556254"/>
    <x v="4"/>
  </r>
  <r>
    <n v="2351"/>
    <x v="2077"/>
    <x v="97"/>
    <x v="1"/>
    <x v="3"/>
    <x v="1"/>
    <n v="9"/>
    <n v="211.08"/>
    <n v="0"/>
    <n v="1899.72"/>
    <n v="1082.79"/>
    <n v="816.93"/>
    <x v="0"/>
    <n v="0.43002653022550691"/>
    <x v="1"/>
  </r>
  <r>
    <n v="2352"/>
    <x v="2078"/>
    <x v="83"/>
    <x v="1"/>
    <x v="3"/>
    <x v="0"/>
    <n v="10"/>
    <n v="406.22"/>
    <n v="0.02"/>
    <n v="3980.96"/>
    <n v="2585.4699999999998"/>
    <n v="1395.49"/>
    <x v="0"/>
    <n v="0.35054107551947267"/>
    <x v="2"/>
  </r>
  <r>
    <n v="2353"/>
    <x v="2079"/>
    <x v="260"/>
    <x v="1"/>
    <x v="1"/>
    <x v="1"/>
    <n v="4"/>
    <n v="26.72"/>
    <n v="0.27"/>
    <n v="78.02"/>
    <n v="48.97"/>
    <n v="29.05"/>
    <x v="1"/>
    <n v="0.37234042553191493"/>
    <x v="0"/>
  </r>
  <r>
    <n v="2354"/>
    <x v="2080"/>
    <x v="15"/>
    <x v="3"/>
    <x v="2"/>
    <x v="2"/>
    <n v="9"/>
    <n v="80.28"/>
    <n v="0.01"/>
    <n v="715.29"/>
    <n v="392.24"/>
    <n v="323.05"/>
    <x v="1"/>
    <n v="0.45163500118832922"/>
    <x v="0"/>
  </r>
  <r>
    <n v="2355"/>
    <x v="2081"/>
    <x v="27"/>
    <x v="0"/>
    <x v="4"/>
    <x v="1"/>
    <n v="8"/>
    <n v="88.39"/>
    <n v="0.21"/>
    <n v="558.62"/>
    <n v="387.71"/>
    <n v="170.91"/>
    <x v="4"/>
    <n v="0.30595037771651568"/>
    <x v="0"/>
  </r>
  <r>
    <n v="2356"/>
    <x v="2082"/>
    <x v="350"/>
    <x v="1"/>
    <x v="0"/>
    <x v="2"/>
    <n v="1"/>
    <n v="375.18"/>
    <n v="0.15"/>
    <n v="318.89999999999998"/>
    <n v="209.48"/>
    <n v="109.42"/>
    <x v="4"/>
    <n v="0.34311696456569463"/>
    <x v="5"/>
  </r>
  <r>
    <n v="2357"/>
    <x v="1730"/>
    <x v="312"/>
    <x v="1"/>
    <x v="1"/>
    <x v="1"/>
    <n v="1"/>
    <n v="459.03"/>
    <n v="0.12"/>
    <n v="403.95"/>
    <n v="302.14999999999998"/>
    <n v="101.8"/>
    <x v="3"/>
    <n v="0.25201138754796387"/>
    <x v="1"/>
  </r>
  <r>
    <n v="2358"/>
    <x v="333"/>
    <x v="183"/>
    <x v="3"/>
    <x v="1"/>
    <x v="2"/>
    <n v="10"/>
    <n v="270.54000000000002"/>
    <n v="0.22"/>
    <n v="2110.21"/>
    <n v="1100.8599999999999"/>
    <n v="1009.35"/>
    <x v="1"/>
    <n v="0.47831732386824061"/>
    <x v="3"/>
  </r>
  <r>
    <n v="2359"/>
    <x v="2083"/>
    <x v="286"/>
    <x v="2"/>
    <x v="3"/>
    <x v="2"/>
    <n v="4"/>
    <n v="433.91"/>
    <n v="0.16"/>
    <n v="1457.94"/>
    <n v="1042.1300000000001"/>
    <n v="415.81"/>
    <x v="2"/>
    <n v="0.28520378067684538"/>
    <x v="6"/>
  </r>
  <r>
    <n v="2360"/>
    <x v="2084"/>
    <x v="51"/>
    <x v="0"/>
    <x v="0"/>
    <x v="2"/>
    <n v="9"/>
    <n v="189.4"/>
    <n v="0.13"/>
    <n v="1483"/>
    <n v="1062.53"/>
    <n v="420.47"/>
    <x v="4"/>
    <n v="0.28352663519892113"/>
    <x v="6"/>
  </r>
  <r>
    <n v="2361"/>
    <x v="2085"/>
    <x v="252"/>
    <x v="0"/>
    <x v="1"/>
    <x v="2"/>
    <n v="2"/>
    <n v="53.59"/>
    <n v="0.03"/>
    <n v="103.96"/>
    <n v="74.680000000000007"/>
    <n v="29.28"/>
    <x v="3"/>
    <n v="0.28164678722585612"/>
    <x v="3"/>
  </r>
  <r>
    <n v="2362"/>
    <x v="2086"/>
    <x v="104"/>
    <x v="3"/>
    <x v="2"/>
    <x v="1"/>
    <n v="4"/>
    <n v="215.41"/>
    <n v="0.3"/>
    <n v="603.15"/>
    <n v="420.9"/>
    <n v="182.25"/>
    <x v="4"/>
    <n v="0.30216364088535191"/>
    <x v="5"/>
  </r>
  <r>
    <n v="2363"/>
    <x v="1796"/>
    <x v="249"/>
    <x v="2"/>
    <x v="4"/>
    <x v="0"/>
    <n v="9"/>
    <n v="71.209999999999994"/>
    <n v="0.16"/>
    <n v="538.35"/>
    <n v="335.53"/>
    <n v="202.82"/>
    <x v="4"/>
    <n v="0.37674375406334165"/>
    <x v="6"/>
  </r>
  <r>
    <n v="2364"/>
    <x v="2087"/>
    <x v="267"/>
    <x v="1"/>
    <x v="1"/>
    <x v="0"/>
    <n v="4"/>
    <n v="70.91"/>
    <n v="0.11"/>
    <n v="252.44"/>
    <n v="196.8"/>
    <n v="55.64"/>
    <x v="4"/>
    <n v="0.22040881001426083"/>
    <x v="0"/>
  </r>
  <r>
    <n v="2365"/>
    <x v="2088"/>
    <x v="21"/>
    <x v="1"/>
    <x v="0"/>
    <x v="2"/>
    <n v="9"/>
    <n v="20.350000000000001"/>
    <n v="0.04"/>
    <n v="175.82"/>
    <n v="129.29"/>
    <n v="46.53"/>
    <x v="0"/>
    <n v="0.26464566033443299"/>
    <x v="4"/>
  </r>
  <r>
    <n v="2366"/>
    <x v="842"/>
    <x v="20"/>
    <x v="3"/>
    <x v="4"/>
    <x v="0"/>
    <n v="8"/>
    <n v="218.23"/>
    <n v="0.18"/>
    <n v="1431.59"/>
    <n v="903.26"/>
    <n v="528.33000000000004"/>
    <x v="1"/>
    <n v="0.36905119482533411"/>
    <x v="1"/>
  </r>
  <r>
    <n v="2367"/>
    <x v="2089"/>
    <x v="354"/>
    <x v="3"/>
    <x v="0"/>
    <x v="1"/>
    <n v="3"/>
    <n v="174.37"/>
    <n v="0.01"/>
    <n v="517.88"/>
    <n v="365.93"/>
    <n v="151.94999999999999"/>
    <x v="3"/>
    <n v="0.29340773924461261"/>
    <x v="0"/>
  </r>
  <r>
    <n v="2368"/>
    <x v="1871"/>
    <x v="115"/>
    <x v="3"/>
    <x v="4"/>
    <x v="1"/>
    <n v="2"/>
    <n v="180.01"/>
    <n v="0"/>
    <n v="360.02"/>
    <n v="262.94"/>
    <n v="97.08"/>
    <x v="2"/>
    <n v="0.26965168601744349"/>
    <x v="1"/>
  </r>
  <r>
    <n v="2369"/>
    <x v="2090"/>
    <x v="147"/>
    <x v="0"/>
    <x v="4"/>
    <x v="2"/>
    <n v="10"/>
    <n v="247.04"/>
    <n v="0.05"/>
    <n v="2346.88"/>
    <n v="1807.51"/>
    <n v="539.37"/>
    <x v="4"/>
    <n v="0.22982427733842378"/>
    <x v="6"/>
  </r>
  <r>
    <n v="2370"/>
    <x v="1246"/>
    <x v="168"/>
    <x v="0"/>
    <x v="4"/>
    <x v="0"/>
    <n v="6"/>
    <n v="341.89"/>
    <n v="0.15"/>
    <n v="1743.64"/>
    <n v="1080.7"/>
    <n v="662.94"/>
    <x v="3"/>
    <n v="0.38020462939597627"/>
    <x v="3"/>
  </r>
  <r>
    <n v="2371"/>
    <x v="733"/>
    <x v="339"/>
    <x v="2"/>
    <x v="1"/>
    <x v="1"/>
    <n v="5"/>
    <n v="55.34"/>
    <n v="0.14000000000000001"/>
    <n v="237.96"/>
    <n v="180.54"/>
    <n v="57.42"/>
    <x v="2"/>
    <n v="0.24130105900151286"/>
    <x v="4"/>
  </r>
  <r>
    <n v="2372"/>
    <x v="2091"/>
    <x v="357"/>
    <x v="3"/>
    <x v="3"/>
    <x v="2"/>
    <n v="3"/>
    <n v="379.66"/>
    <n v="0.21"/>
    <n v="899.79"/>
    <n v="560.12"/>
    <n v="339.67"/>
    <x v="3"/>
    <n v="0.37749919425643763"/>
    <x v="2"/>
  </r>
  <r>
    <n v="2373"/>
    <x v="262"/>
    <x v="46"/>
    <x v="3"/>
    <x v="1"/>
    <x v="1"/>
    <n v="1"/>
    <n v="388.81"/>
    <n v="0.27"/>
    <n v="283.83"/>
    <n v="194.12"/>
    <n v="89.71"/>
    <x v="4"/>
    <n v="0.31606947820878695"/>
    <x v="3"/>
  </r>
  <r>
    <n v="2374"/>
    <x v="2092"/>
    <x v="207"/>
    <x v="3"/>
    <x v="3"/>
    <x v="1"/>
    <n v="3"/>
    <n v="339.33"/>
    <n v="0.1"/>
    <n v="916.19"/>
    <n v="458.8"/>
    <n v="457.39"/>
    <x v="2"/>
    <n v="0.49923050895556592"/>
    <x v="3"/>
  </r>
  <r>
    <n v="2375"/>
    <x v="2093"/>
    <x v="327"/>
    <x v="0"/>
    <x v="2"/>
    <x v="0"/>
    <n v="6"/>
    <n v="246.26"/>
    <n v="0.21"/>
    <n v="1167.27"/>
    <n v="742.99"/>
    <n v="424.28"/>
    <x v="4"/>
    <n v="0.36348060003255456"/>
    <x v="3"/>
  </r>
  <r>
    <n v="2376"/>
    <x v="2094"/>
    <x v="58"/>
    <x v="3"/>
    <x v="3"/>
    <x v="1"/>
    <n v="4"/>
    <n v="187.99"/>
    <n v="0"/>
    <n v="751.96"/>
    <n v="412.29"/>
    <n v="339.67"/>
    <x v="4"/>
    <n v="0.45171285706686526"/>
    <x v="3"/>
  </r>
  <r>
    <n v="2377"/>
    <x v="2095"/>
    <x v="175"/>
    <x v="1"/>
    <x v="0"/>
    <x v="1"/>
    <n v="7"/>
    <n v="362.21"/>
    <n v="0.09"/>
    <n v="2307.2800000000002"/>
    <n v="1423.42"/>
    <n v="883.86"/>
    <x v="0"/>
    <n v="0.38307444263375051"/>
    <x v="5"/>
  </r>
  <r>
    <n v="2378"/>
    <x v="1642"/>
    <x v="358"/>
    <x v="2"/>
    <x v="0"/>
    <x v="1"/>
    <n v="3"/>
    <n v="169.94"/>
    <n v="0.13"/>
    <n v="443.54"/>
    <n v="282.22000000000003"/>
    <n v="161.32"/>
    <x v="2"/>
    <n v="0.36371015015556657"/>
    <x v="1"/>
  </r>
  <r>
    <n v="2379"/>
    <x v="2096"/>
    <x v="345"/>
    <x v="3"/>
    <x v="1"/>
    <x v="1"/>
    <n v="7"/>
    <n v="25.46"/>
    <n v="0.14000000000000001"/>
    <n v="153.27000000000001"/>
    <n v="82.91"/>
    <n v="70.36"/>
    <x v="1"/>
    <n v="0.45905917661642848"/>
    <x v="2"/>
  </r>
  <r>
    <n v="2380"/>
    <x v="2097"/>
    <x v="231"/>
    <x v="2"/>
    <x v="2"/>
    <x v="1"/>
    <n v="1"/>
    <n v="65.8"/>
    <n v="0"/>
    <n v="65.8"/>
    <n v="39.07"/>
    <n v="26.73"/>
    <x v="4"/>
    <n v="0.40623100303951371"/>
    <x v="1"/>
  </r>
  <r>
    <n v="2381"/>
    <x v="2098"/>
    <x v="35"/>
    <x v="3"/>
    <x v="0"/>
    <x v="2"/>
    <n v="4"/>
    <n v="425.36"/>
    <n v="0.15"/>
    <n v="1446.22"/>
    <n v="1135.23"/>
    <n v="310.99"/>
    <x v="1"/>
    <n v="0.21503643982243364"/>
    <x v="6"/>
  </r>
  <r>
    <n v="2382"/>
    <x v="2099"/>
    <x v="84"/>
    <x v="2"/>
    <x v="1"/>
    <x v="1"/>
    <n v="9"/>
    <n v="151.69999999999999"/>
    <n v="0.17"/>
    <n v="1133.2"/>
    <n v="899.93"/>
    <n v="233.27"/>
    <x v="3"/>
    <n v="0.20585068831627251"/>
    <x v="4"/>
  </r>
  <r>
    <n v="2383"/>
    <x v="1977"/>
    <x v="316"/>
    <x v="1"/>
    <x v="3"/>
    <x v="2"/>
    <n v="6"/>
    <n v="222.76"/>
    <n v="0.04"/>
    <n v="1283.0999999999999"/>
    <n v="804.88"/>
    <n v="478.22"/>
    <x v="0"/>
    <n v="0.3727067258982153"/>
    <x v="2"/>
  </r>
  <r>
    <n v="2384"/>
    <x v="2100"/>
    <x v="134"/>
    <x v="3"/>
    <x v="4"/>
    <x v="2"/>
    <n v="2"/>
    <n v="144.49"/>
    <n v="0.28999999999999998"/>
    <n v="205.18"/>
    <n v="130.61000000000001"/>
    <n v="74.569999999999993"/>
    <x v="0"/>
    <n v="0.36343698216200404"/>
    <x v="4"/>
  </r>
  <r>
    <n v="2385"/>
    <x v="2101"/>
    <x v="286"/>
    <x v="3"/>
    <x v="0"/>
    <x v="1"/>
    <n v="8"/>
    <n v="226.43"/>
    <n v="0.25"/>
    <n v="1358.58"/>
    <n v="854.71"/>
    <n v="503.87"/>
    <x v="2"/>
    <n v="0.37087988929617693"/>
    <x v="6"/>
  </r>
  <r>
    <n v="2386"/>
    <x v="2102"/>
    <x v="160"/>
    <x v="3"/>
    <x v="4"/>
    <x v="0"/>
    <n v="8"/>
    <n v="120.82"/>
    <n v="7.0000000000000007E-2"/>
    <n v="898.9"/>
    <n v="492.03"/>
    <n v="406.87"/>
    <x v="0"/>
    <n v="0.45263099343642232"/>
    <x v="6"/>
  </r>
  <r>
    <n v="2387"/>
    <x v="2103"/>
    <x v="105"/>
    <x v="3"/>
    <x v="0"/>
    <x v="0"/>
    <n v="1"/>
    <n v="234.09"/>
    <n v="0.05"/>
    <n v="222.39"/>
    <n v="127.17"/>
    <n v="95.22"/>
    <x v="0"/>
    <n v="0.42816673411574263"/>
    <x v="5"/>
  </r>
  <r>
    <n v="2388"/>
    <x v="2104"/>
    <x v="19"/>
    <x v="3"/>
    <x v="3"/>
    <x v="1"/>
    <n v="9"/>
    <n v="70.38"/>
    <n v="0.14000000000000001"/>
    <n v="544.74"/>
    <n v="354.54"/>
    <n v="190.2"/>
    <x v="3"/>
    <n v="0.3491573961890076"/>
    <x v="6"/>
  </r>
  <r>
    <n v="2389"/>
    <x v="1617"/>
    <x v="116"/>
    <x v="0"/>
    <x v="1"/>
    <x v="1"/>
    <n v="3"/>
    <n v="259.18"/>
    <n v="0.18"/>
    <n v="637.58000000000004"/>
    <n v="359.62"/>
    <n v="277.95999999999998"/>
    <x v="2"/>
    <n v="0.43596097744596751"/>
    <x v="6"/>
  </r>
  <r>
    <n v="2390"/>
    <x v="2105"/>
    <x v="332"/>
    <x v="2"/>
    <x v="0"/>
    <x v="0"/>
    <n v="5"/>
    <n v="201.54"/>
    <n v="0.18"/>
    <n v="826.31"/>
    <n v="550.29999999999995"/>
    <n v="276.01"/>
    <x v="2"/>
    <n v="0.33402718108216045"/>
    <x v="4"/>
  </r>
  <r>
    <n v="2391"/>
    <x v="2106"/>
    <x v="248"/>
    <x v="1"/>
    <x v="1"/>
    <x v="2"/>
    <n v="9"/>
    <n v="466.94"/>
    <n v="0.1"/>
    <n v="3782.21"/>
    <n v="2014.04"/>
    <n v="1768.17"/>
    <x v="4"/>
    <n v="0.46749651658686325"/>
    <x v="5"/>
  </r>
  <r>
    <n v="2392"/>
    <x v="2107"/>
    <x v="153"/>
    <x v="1"/>
    <x v="3"/>
    <x v="0"/>
    <n v="10"/>
    <n v="71.790000000000006"/>
    <n v="0.25"/>
    <n v="538.42999999999995"/>
    <n v="411.12"/>
    <n v="127.31"/>
    <x v="1"/>
    <n v="0.23644670616421823"/>
    <x v="6"/>
  </r>
  <r>
    <n v="2393"/>
    <x v="182"/>
    <x v="311"/>
    <x v="1"/>
    <x v="4"/>
    <x v="0"/>
    <n v="4"/>
    <n v="329.32"/>
    <n v="0.05"/>
    <n v="1251.42"/>
    <n v="975.68"/>
    <n v="275.74"/>
    <x v="4"/>
    <n v="0.22034169183807195"/>
    <x v="4"/>
  </r>
  <r>
    <n v="2394"/>
    <x v="2108"/>
    <x v="199"/>
    <x v="0"/>
    <x v="4"/>
    <x v="0"/>
    <n v="4"/>
    <n v="484.1"/>
    <n v="0.13"/>
    <n v="1684.67"/>
    <n v="1072.23"/>
    <n v="612.44000000000005"/>
    <x v="2"/>
    <n v="0.36353707254239703"/>
    <x v="1"/>
  </r>
  <r>
    <n v="2395"/>
    <x v="2109"/>
    <x v="272"/>
    <x v="2"/>
    <x v="2"/>
    <x v="0"/>
    <n v="1"/>
    <n v="307.17"/>
    <n v="0.04"/>
    <n v="294.88"/>
    <n v="212.41"/>
    <n v="82.47"/>
    <x v="1"/>
    <n v="0.27967308735756918"/>
    <x v="2"/>
  </r>
  <r>
    <n v="2396"/>
    <x v="1386"/>
    <x v="19"/>
    <x v="2"/>
    <x v="0"/>
    <x v="1"/>
    <n v="2"/>
    <n v="440.89"/>
    <n v="0.04"/>
    <n v="846.51"/>
    <n v="638.99"/>
    <n v="207.52"/>
    <x v="2"/>
    <n v="0.24514772418518388"/>
    <x v="6"/>
  </r>
  <r>
    <n v="2397"/>
    <x v="2110"/>
    <x v="46"/>
    <x v="1"/>
    <x v="2"/>
    <x v="2"/>
    <n v="7"/>
    <n v="213.01"/>
    <n v="0.15"/>
    <n v="1267.4100000000001"/>
    <n v="949.19"/>
    <n v="318.22000000000003"/>
    <x v="1"/>
    <n v="0.25107897207691277"/>
    <x v="3"/>
  </r>
  <r>
    <n v="2398"/>
    <x v="2111"/>
    <x v="357"/>
    <x v="3"/>
    <x v="1"/>
    <x v="1"/>
    <n v="7"/>
    <n v="379.87"/>
    <n v="0.24"/>
    <n v="2020.91"/>
    <n v="1179.6600000000001"/>
    <n v="841.25"/>
    <x v="4"/>
    <n v="0.41627286717369893"/>
    <x v="2"/>
  </r>
  <r>
    <n v="2399"/>
    <x v="2112"/>
    <x v="238"/>
    <x v="3"/>
    <x v="0"/>
    <x v="0"/>
    <n v="7"/>
    <n v="31.78"/>
    <n v="0.16"/>
    <n v="186.87"/>
    <n v="97.25"/>
    <n v="89.62"/>
    <x v="2"/>
    <n v="0.47958473805319207"/>
    <x v="2"/>
  </r>
  <r>
    <n v="2400"/>
    <x v="2113"/>
    <x v="84"/>
    <x v="0"/>
    <x v="1"/>
    <x v="2"/>
    <n v="8"/>
    <n v="357.55"/>
    <n v="0.21"/>
    <n v="2259.7199999999998"/>
    <n v="1304.1300000000001"/>
    <n v="955.59"/>
    <x v="3"/>
    <n v="0.42287982581912809"/>
    <x v="4"/>
  </r>
  <r>
    <n v="2401"/>
    <x v="2114"/>
    <x v="84"/>
    <x v="3"/>
    <x v="2"/>
    <x v="1"/>
    <n v="2"/>
    <n v="310.49"/>
    <n v="7.0000000000000007E-2"/>
    <n v="577.51"/>
    <n v="438.25"/>
    <n v="139.26"/>
    <x v="3"/>
    <n v="0.2411386815812713"/>
    <x v="4"/>
  </r>
  <r>
    <n v="2402"/>
    <x v="2115"/>
    <x v="3"/>
    <x v="2"/>
    <x v="1"/>
    <x v="0"/>
    <n v="1"/>
    <n v="205.63"/>
    <n v="0.18"/>
    <n v="168.62"/>
    <n v="91.73"/>
    <n v="76.89"/>
    <x v="0"/>
    <n v="0.45599573004388566"/>
    <x v="3"/>
  </r>
  <r>
    <n v="2403"/>
    <x v="2116"/>
    <x v="279"/>
    <x v="3"/>
    <x v="4"/>
    <x v="1"/>
    <n v="9"/>
    <n v="60.08"/>
    <n v="0.09"/>
    <n v="492.06"/>
    <n v="250.17"/>
    <n v="241.89"/>
    <x v="2"/>
    <n v="0.4915863919034264"/>
    <x v="3"/>
  </r>
  <r>
    <n v="2404"/>
    <x v="2117"/>
    <x v="137"/>
    <x v="1"/>
    <x v="0"/>
    <x v="2"/>
    <n v="4"/>
    <n v="128.63999999999999"/>
    <n v="0.13"/>
    <n v="447.67"/>
    <n v="232.97"/>
    <n v="214.7"/>
    <x v="2"/>
    <n v="0.47959434404807111"/>
    <x v="4"/>
  </r>
  <r>
    <n v="2405"/>
    <x v="466"/>
    <x v="265"/>
    <x v="3"/>
    <x v="3"/>
    <x v="0"/>
    <n v="8"/>
    <n v="272.02"/>
    <n v="0.09"/>
    <n v="1980.31"/>
    <n v="1284.93"/>
    <n v="695.38"/>
    <x v="0"/>
    <n v="0.351147042634739"/>
    <x v="6"/>
  </r>
  <r>
    <n v="2406"/>
    <x v="1320"/>
    <x v="137"/>
    <x v="0"/>
    <x v="4"/>
    <x v="2"/>
    <n v="2"/>
    <n v="97.74"/>
    <n v="0.05"/>
    <n v="185.71"/>
    <n v="128.44"/>
    <n v="57.27"/>
    <x v="3"/>
    <n v="0.30838403963168382"/>
    <x v="4"/>
  </r>
  <r>
    <n v="2407"/>
    <x v="2118"/>
    <x v="218"/>
    <x v="1"/>
    <x v="1"/>
    <x v="2"/>
    <n v="10"/>
    <n v="13.77"/>
    <n v="0.26"/>
    <n v="101.9"/>
    <n v="65.260000000000005"/>
    <n v="36.64"/>
    <x v="2"/>
    <n v="0.35956820412168794"/>
    <x v="4"/>
  </r>
  <r>
    <n v="2408"/>
    <x v="2119"/>
    <x v="267"/>
    <x v="3"/>
    <x v="0"/>
    <x v="2"/>
    <n v="6"/>
    <n v="355.1"/>
    <n v="0.09"/>
    <n v="1938.85"/>
    <n v="1277.8900000000001"/>
    <n v="660.96"/>
    <x v="0"/>
    <n v="0.34090311266988166"/>
    <x v="0"/>
  </r>
  <r>
    <n v="2409"/>
    <x v="2120"/>
    <x v="113"/>
    <x v="0"/>
    <x v="1"/>
    <x v="0"/>
    <n v="7"/>
    <n v="200.06"/>
    <n v="0.27"/>
    <n v="1022.31"/>
    <n v="554.29999999999995"/>
    <n v="468.01"/>
    <x v="4"/>
    <n v="0.45779655877375747"/>
    <x v="1"/>
  </r>
  <r>
    <n v="2410"/>
    <x v="613"/>
    <x v="112"/>
    <x v="2"/>
    <x v="2"/>
    <x v="2"/>
    <n v="7"/>
    <n v="25.03"/>
    <n v="0.28000000000000003"/>
    <n v="126.15"/>
    <n v="75.930000000000007"/>
    <n v="50.22"/>
    <x v="4"/>
    <n v="0.39809750297265156"/>
    <x v="1"/>
  </r>
  <r>
    <n v="2411"/>
    <x v="24"/>
    <x v="41"/>
    <x v="3"/>
    <x v="2"/>
    <x v="1"/>
    <n v="2"/>
    <n v="276.32"/>
    <n v="0.2"/>
    <n v="442.11"/>
    <n v="336.33"/>
    <n v="105.78"/>
    <x v="0"/>
    <n v="0.23926172219583361"/>
    <x v="1"/>
  </r>
  <r>
    <n v="2412"/>
    <x v="2121"/>
    <x v="341"/>
    <x v="2"/>
    <x v="3"/>
    <x v="0"/>
    <n v="7"/>
    <n v="241.73"/>
    <n v="0.03"/>
    <n v="1641.35"/>
    <n v="1274.42"/>
    <n v="366.93"/>
    <x v="1"/>
    <n v="0.22355378194778691"/>
    <x v="2"/>
  </r>
  <r>
    <n v="2413"/>
    <x v="1701"/>
    <x v="164"/>
    <x v="3"/>
    <x v="2"/>
    <x v="2"/>
    <n v="6"/>
    <n v="69.88"/>
    <n v="0.02"/>
    <n v="410.89"/>
    <n v="310.17"/>
    <n v="100.72"/>
    <x v="1"/>
    <n v="0.24512643286524374"/>
    <x v="2"/>
  </r>
  <r>
    <n v="2414"/>
    <x v="1984"/>
    <x v="150"/>
    <x v="2"/>
    <x v="2"/>
    <x v="2"/>
    <n v="1"/>
    <n v="26.4"/>
    <n v="0.12"/>
    <n v="23.23"/>
    <n v="12.6"/>
    <n v="10.63"/>
    <x v="3"/>
    <n v="0.45759793370641416"/>
    <x v="4"/>
  </r>
  <r>
    <n v="2415"/>
    <x v="2122"/>
    <x v="239"/>
    <x v="1"/>
    <x v="2"/>
    <x v="1"/>
    <n v="3"/>
    <n v="485.03"/>
    <n v="0.14000000000000001"/>
    <n v="1251.3800000000001"/>
    <n v="651.03"/>
    <n v="600.35"/>
    <x v="4"/>
    <n v="0.47975035560740942"/>
    <x v="6"/>
  </r>
  <r>
    <n v="2416"/>
    <x v="517"/>
    <x v="197"/>
    <x v="2"/>
    <x v="4"/>
    <x v="2"/>
    <n v="8"/>
    <n v="436.91"/>
    <n v="0.02"/>
    <n v="3425.37"/>
    <n v="1734.81"/>
    <n v="1690.56"/>
    <x v="2"/>
    <n v="0.49354084376286356"/>
    <x v="5"/>
  </r>
  <r>
    <n v="2417"/>
    <x v="2123"/>
    <x v="300"/>
    <x v="0"/>
    <x v="4"/>
    <x v="2"/>
    <n v="9"/>
    <n v="373.15"/>
    <n v="0.02"/>
    <n v="3291.18"/>
    <n v="2095.65"/>
    <n v="1195.53"/>
    <x v="4"/>
    <n v="0.3632526935627951"/>
    <x v="5"/>
  </r>
  <r>
    <n v="2418"/>
    <x v="2124"/>
    <x v="303"/>
    <x v="3"/>
    <x v="3"/>
    <x v="0"/>
    <n v="4"/>
    <n v="288.32"/>
    <n v="0.06"/>
    <n v="1084.08"/>
    <n v="672.48"/>
    <n v="411.6"/>
    <x v="4"/>
    <n v="0.37967677662165161"/>
    <x v="6"/>
  </r>
  <r>
    <n v="2419"/>
    <x v="2125"/>
    <x v="40"/>
    <x v="1"/>
    <x v="4"/>
    <x v="0"/>
    <n v="10"/>
    <n v="80.63"/>
    <n v="0.17"/>
    <n v="669.23"/>
    <n v="352.25"/>
    <n v="316.98"/>
    <x v="3"/>
    <n v="0.47364882028600036"/>
    <x v="5"/>
  </r>
  <r>
    <n v="2420"/>
    <x v="2126"/>
    <x v="229"/>
    <x v="2"/>
    <x v="0"/>
    <x v="1"/>
    <n v="10"/>
    <n v="274.75"/>
    <n v="7.0000000000000007E-2"/>
    <n v="2555.17"/>
    <n v="2035.53"/>
    <n v="519.64"/>
    <x v="1"/>
    <n v="0.20336807335715432"/>
    <x v="6"/>
  </r>
  <r>
    <n v="2421"/>
    <x v="2127"/>
    <x v="48"/>
    <x v="2"/>
    <x v="1"/>
    <x v="2"/>
    <n v="3"/>
    <n v="497.66"/>
    <n v="0.14000000000000001"/>
    <n v="1283.96"/>
    <n v="918.91"/>
    <n v="365.05"/>
    <x v="3"/>
    <n v="0.28431571076980594"/>
    <x v="1"/>
  </r>
  <r>
    <n v="2422"/>
    <x v="2128"/>
    <x v="129"/>
    <x v="1"/>
    <x v="3"/>
    <x v="2"/>
    <n v="8"/>
    <n v="381.36"/>
    <n v="0.27"/>
    <n v="2227.14"/>
    <n v="1213.8800000000001"/>
    <n v="1013.26"/>
    <x v="3"/>
    <n v="0.45496017313684817"/>
    <x v="0"/>
  </r>
  <r>
    <n v="2423"/>
    <x v="2129"/>
    <x v="283"/>
    <x v="1"/>
    <x v="4"/>
    <x v="1"/>
    <n v="9"/>
    <n v="472.78"/>
    <n v="0.28999999999999998"/>
    <n v="3021.06"/>
    <n v="2100.87"/>
    <n v="920.19"/>
    <x v="3"/>
    <n v="0.30459176580405556"/>
    <x v="6"/>
  </r>
  <r>
    <n v="2424"/>
    <x v="2130"/>
    <x v="281"/>
    <x v="3"/>
    <x v="2"/>
    <x v="2"/>
    <n v="1"/>
    <n v="483.18"/>
    <n v="0.13"/>
    <n v="420.37"/>
    <n v="274.48"/>
    <n v="145.88999999999999"/>
    <x v="0"/>
    <n v="0.34705140709375071"/>
    <x v="1"/>
  </r>
  <r>
    <n v="2425"/>
    <x v="27"/>
    <x v="281"/>
    <x v="3"/>
    <x v="1"/>
    <x v="1"/>
    <n v="1"/>
    <n v="28.26"/>
    <n v="0.18"/>
    <n v="23.17"/>
    <n v="18.350000000000001"/>
    <n v="4.82"/>
    <x v="0"/>
    <n v="0.2080276219249029"/>
    <x v="1"/>
  </r>
  <r>
    <n v="2426"/>
    <x v="1824"/>
    <x v="38"/>
    <x v="0"/>
    <x v="4"/>
    <x v="2"/>
    <n v="10"/>
    <n v="421.16"/>
    <n v="0.16"/>
    <n v="3537.74"/>
    <n v="2824.23"/>
    <n v="713.51"/>
    <x v="3"/>
    <n v="0.20168525668929882"/>
    <x v="5"/>
  </r>
  <r>
    <n v="2427"/>
    <x v="2131"/>
    <x v="254"/>
    <x v="3"/>
    <x v="2"/>
    <x v="0"/>
    <n v="5"/>
    <n v="241.44"/>
    <n v="0.14000000000000001"/>
    <n v="1038.19"/>
    <n v="537.98"/>
    <n v="500.21"/>
    <x v="0"/>
    <n v="0.48180968801471785"/>
    <x v="2"/>
  </r>
  <r>
    <n v="2428"/>
    <x v="2132"/>
    <x v="186"/>
    <x v="2"/>
    <x v="3"/>
    <x v="0"/>
    <n v="1"/>
    <n v="450.12"/>
    <n v="0.04"/>
    <n v="432.12"/>
    <n v="273.54000000000002"/>
    <n v="158.58000000000001"/>
    <x v="0"/>
    <n v="0.36698139405720637"/>
    <x v="3"/>
  </r>
  <r>
    <n v="2429"/>
    <x v="2133"/>
    <x v="301"/>
    <x v="2"/>
    <x v="0"/>
    <x v="2"/>
    <n v="1"/>
    <n v="305.66000000000003"/>
    <n v="0.22"/>
    <n v="238.41"/>
    <n v="181.96"/>
    <n v="56.45"/>
    <x v="2"/>
    <n v="0.23677698083134099"/>
    <x v="0"/>
  </r>
  <r>
    <n v="2430"/>
    <x v="2134"/>
    <x v="53"/>
    <x v="0"/>
    <x v="1"/>
    <x v="1"/>
    <n v="1"/>
    <n v="377.05"/>
    <n v="0.09"/>
    <n v="343.12"/>
    <n v="255.54"/>
    <n v="87.58"/>
    <x v="4"/>
    <n v="0.25524597808346933"/>
    <x v="0"/>
  </r>
  <r>
    <n v="2431"/>
    <x v="1595"/>
    <x v="18"/>
    <x v="2"/>
    <x v="0"/>
    <x v="1"/>
    <n v="9"/>
    <n v="89.83"/>
    <n v="0.28999999999999998"/>
    <n v="574.01"/>
    <n v="393.45"/>
    <n v="180.56"/>
    <x v="2"/>
    <n v="0.31455897980871417"/>
    <x v="4"/>
  </r>
  <r>
    <n v="2432"/>
    <x v="2135"/>
    <x v="190"/>
    <x v="3"/>
    <x v="2"/>
    <x v="0"/>
    <n v="6"/>
    <n v="64.42"/>
    <n v="0.21"/>
    <n v="305.35000000000002"/>
    <n v="219.74"/>
    <n v="85.61"/>
    <x v="0"/>
    <n v="0.28036679220566563"/>
    <x v="2"/>
  </r>
  <r>
    <n v="2433"/>
    <x v="2136"/>
    <x v="183"/>
    <x v="0"/>
    <x v="2"/>
    <x v="1"/>
    <n v="8"/>
    <n v="471.09"/>
    <n v="0.23"/>
    <n v="2901.91"/>
    <n v="1766.27"/>
    <n v="1135.6400000000001"/>
    <x v="2"/>
    <n v="0.39134225389484861"/>
    <x v="3"/>
  </r>
  <r>
    <n v="2434"/>
    <x v="2137"/>
    <x v="165"/>
    <x v="0"/>
    <x v="4"/>
    <x v="1"/>
    <n v="5"/>
    <n v="331.65"/>
    <n v="0.08"/>
    <n v="1525.59"/>
    <n v="1142.1600000000001"/>
    <n v="383.43"/>
    <x v="4"/>
    <n v="0.25133227144907871"/>
    <x v="1"/>
  </r>
  <r>
    <n v="2435"/>
    <x v="2138"/>
    <x v="34"/>
    <x v="3"/>
    <x v="3"/>
    <x v="2"/>
    <n v="7"/>
    <n v="238.82"/>
    <n v="0.14000000000000001"/>
    <n v="1437.7"/>
    <n v="731.76"/>
    <n v="705.94"/>
    <x v="4"/>
    <n v="0.49102037977324897"/>
    <x v="0"/>
  </r>
  <r>
    <n v="2436"/>
    <x v="2139"/>
    <x v="264"/>
    <x v="0"/>
    <x v="4"/>
    <x v="0"/>
    <n v="6"/>
    <n v="97.18"/>
    <n v="0.01"/>
    <n v="577.25"/>
    <n v="292.66000000000003"/>
    <n v="284.58999999999997"/>
    <x v="2"/>
    <n v="0.49300996102208744"/>
    <x v="2"/>
  </r>
  <r>
    <n v="2437"/>
    <x v="969"/>
    <x v="364"/>
    <x v="3"/>
    <x v="1"/>
    <x v="2"/>
    <n v="2"/>
    <n v="46.45"/>
    <n v="0.14000000000000001"/>
    <n v="79.89"/>
    <n v="43.28"/>
    <n v="36.61"/>
    <x v="4"/>
    <n v="0.45825510076354986"/>
    <x v="5"/>
  </r>
  <r>
    <n v="2438"/>
    <x v="1738"/>
    <x v="314"/>
    <x v="0"/>
    <x v="1"/>
    <x v="1"/>
    <n v="1"/>
    <n v="431"/>
    <n v="0.26"/>
    <n v="318.94"/>
    <n v="188.82"/>
    <n v="130.12"/>
    <x v="4"/>
    <n v="0.40797642189753558"/>
    <x v="5"/>
  </r>
  <r>
    <n v="2439"/>
    <x v="2140"/>
    <x v="77"/>
    <x v="2"/>
    <x v="1"/>
    <x v="1"/>
    <n v="2"/>
    <n v="231.68"/>
    <n v="0.22"/>
    <n v="361.42"/>
    <n v="231.63"/>
    <n v="129.79"/>
    <x v="0"/>
    <n v="0.35911128327154002"/>
    <x v="3"/>
  </r>
  <r>
    <n v="2440"/>
    <x v="1214"/>
    <x v="216"/>
    <x v="0"/>
    <x v="3"/>
    <x v="1"/>
    <n v="9"/>
    <n v="73.239999999999995"/>
    <n v="7.0000000000000007E-2"/>
    <n v="613.02"/>
    <n v="413.94"/>
    <n v="199.08"/>
    <x v="3"/>
    <n v="0.32475286287559951"/>
    <x v="4"/>
  </r>
  <r>
    <n v="2441"/>
    <x v="2141"/>
    <x v="225"/>
    <x v="0"/>
    <x v="4"/>
    <x v="0"/>
    <n v="9"/>
    <n v="40.799999999999997"/>
    <n v="0.03"/>
    <n v="356.18"/>
    <n v="205.33"/>
    <n v="150.85"/>
    <x v="0"/>
    <n v="0.4235218148127351"/>
    <x v="5"/>
  </r>
  <r>
    <n v="2442"/>
    <x v="2142"/>
    <x v="293"/>
    <x v="0"/>
    <x v="1"/>
    <x v="2"/>
    <n v="10"/>
    <n v="159.63"/>
    <n v="0.19"/>
    <n v="1293"/>
    <n v="675.24"/>
    <n v="617.76"/>
    <x v="4"/>
    <n v="0.47777262180974478"/>
    <x v="4"/>
  </r>
  <r>
    <n v="2443"/>
    <x v="2143"/>
    <x v="221"/>
    <x v="1"/>
    <x v="1"/>
    <x v="1"/>
    <n v="9"/>
    <n v="464.74"/>
    <n v="0.05"/>
    <n v="3973.53"/>
    <n v="2566.9699999999998"/>
    <n v="1406.56"/>
    <x v="3"/>
    <n v="0.3539824790551474"/>
    <x v="6"/>
  </r>
  <r>
    <n v="2444"/>
    <x v="2144"/>
    <x v="294"/>
    <x v="3"/>
    <x v="1"/>
    <x v="2"/>
    <n v="2"/>
    <n v="302.66000000000003"/>
    <n v="0.01"/>
    <n v="599.27"/>
    <n v="440.46"/>
    <n v="158.81"/>
    <x v="0"/>
    <n v="0.2650057570043553"/>
    <x v="3"/>
  </r>
  <r>
    <n v="2445"/>
    <x v="2145"/>
    <x v="206"/>
    <x v="1"/>
    <x v="2"/>
    <x v="1"/>
    <n v="10"/>
    <n v="302.68"/>
    <n v="0.18"/>
    <n v="2481.98"/>
    <n v="1449.49"/>
    <n v="1032.49"/>
    <x v="0"/>
    <n v="0.41599448827146068"/>
    <x v="0"/>
  </r>
  <r>
    <n v="2446"/>
    <x v="2146"/>
    <x v="153"/>
    <x v="0"/>
    <x v="3"/>
    <x v="0"/>
    <n v="6"/>
    <n v="315.8"/>
    <n v="0.08"/>
    <n v="1743.22"/>
    <n v="1061.94"/>
    <n v="681.28"/>
    <x v="3"/>
    <n v="0.3908169938389876"/>
    <x v="6"/>
  </r>
  <r>
    <n v="2447"/>
    <x v="2147"/>
    <x v="82"/>
    <x v="1"/>
    <x v="3"/>
    <x v="1"/>
    <n v="4"/>
    <n v="298.14"/>
    <n v="0.08"/>
    <n v="1097.1600000000001"/>
    <n v="764.01"/>
    <n v="333.15"/>
    <x v="1"/>
    <n v="0.30364759925626156"/>
    <x v="5"/>
  </r>
  <r>
    <n v="2448"/>
    <x v="2148"/>
    <x v="364"/>
    <x v="0"/>
    <x v="1"/>
    <x v="2"/>
    <n v="4"/>
    <n v="137.97"/>
    <n v="0.03"/>
    <n v="535.32000000000005"/>
    <n v="305.93"/>
    <n v="229.39"/>
    <x v="0"/>
    <n v="0.42851005006351334"/>
    <x v="5"/>
  </r>
  <r>
    <n v="2449"/>
    <x v="2149"/>
    <x v="31"/>
    <x v="3"/>
    <x v="2"/>
    <x v="0"/>
    <n v="1"/>
    <n v="417.4"/>
    <n v="0.25"/>
    <n v="313.05"/>
    <n v="217.7"/>
    <n v="95.35"/>
    <x v="4"/>
    <n v="0.30458393227918862"/>
    <x v="2"/>
  </r>
  <r>
    <n v="2450"/>
    <x v="2150"/>
    <x v="49"/>
    <x v="0"/>
    <x v="2"/>
    <x v="0"/>
    <n v="2"/>
    <n v="260.10000000000002"/>
    <n v="0.18"/>
    <n v="426.56"/>
    <n v="290.81"/>
    <n v="135.75"/>
    <x v="4"/>
    <n v="0.31824362340585144"/>
    <x v="0"/>
  </r>
  <r>
    <n v="2451"/>
    <x v="2151"/>
    <x v="250"/>
    <x v="2"/>
    <x v="4"/>
    <x v="1"/>
    <n v="5"/>
    <n v="339.54"/>
    <n v="0.17"/>
    <n v="1409.09"/>
    <n v="796.62"/>
    <n v="612.47"/>
    <x v="0"/>
    <n v="0.43465640945574807"/>
    <x v="4"/>
  </r>
  <r>
    <n v="2452"/>
    <x v="2152"/>
    <x v="224"/>
    <x v="0"/>
    <x v="4"/>
    <x v="2"/>
    <n v="7"/>
    <n v="29.91"/>
    <n v="0.01"/>
    <n v="207.28"/>
    <n v="146.61000000000001"/>
    <n v="60.67"/>
    <x v="0"/>
    <n v="0.29269587032033967"/>
    <x v="5"/>
  </r>
  <r>
    <n v="2453"/>
    <x v="1408"/>
    <x v="179"/>
    <x v="0"/>
    <x v="3"/>
    <x v="1"/>
    <n v="4"/>
    <n v="444.45"/>
    <n v="0.09"/>
    <n v="1617.8"/>
    <n v="874.49"/>
    <n v="743.31"/>
    <x v="0"/>
    <n v="0.45945728767461985"/>
    <x v="1"/>
  </r>
  <r>
    <n v="2454"/>
    <x v="2153"/>
    <x v="204"/>
    <x v="2"/>
    <x v="2"/>
    <x v="1"/>
    <n v="7"/>
    <n v="224.38"/>
    <n v="0.01"/>
    <n v="1554.95"/>
    <n v="1007.79"/>
    <n v="547.16"/>
    <x v="4"/>
    <n v="0.35188269719283577"/>
    <x v="4"/>
  </r>
  <r>
    <n v="2455"/>
    <x v="19"/>
    <x v="28"/>
    <x v="2"/>
    <x v="3"/>
    <x v="2"/>
    <n v="1"/>
    <n v="33"/>
    <n v="0.04"/>
    <n v="31.68"/>
    <n v="16.12"/>
    <n v="15.56"/>
    <x v="4"/>
    <n v="0.49116161616161619"/>
    <x v="1"/>
  </r>
  <r>
    <n v="2456"/>
    <x v="2154"/>
    <x v="61"/>
    <x v="3"/>
    <x v="0"/>
    <x v="2"/>
    <n v="4"/>
    <n v="357.83"/>
    <n v="0.02"/>
    <n v="1402.69"/>
    <n v="823.97"/>
    <n v="578.72"/>
    <x v="3"/>
    <n v="0.41257868809216575"/>
    <x v="6"/>
  </r>
  <r>
    <n v="2457"/>
    <x v="2155"/>
    <x v="133"/>
    <x v="1"/>
    <x v="1"/>
    <x v="1"/>
    <n v="5"/>
    <n v="177.03"/>
    <n v="7.0000000000000007E-2"/>
    <n v="823.19"/>
    <n v="585.05999999999995"/>
    <n v="238.13"/>
    <x v="1"/>
    <n v="0.289277080625372"/>
    <x v="6"/>
  </r>
  <r>
    <n v="2458"/>
    <x v="2156"/>
    <x v="179"/>
    <x v="0"/>
    <x v="2"/>
    <x v="1"/>
    <n v="1"/>
    <n v="155.9"/>
    <n v="0.28000000000000003"/>
    <n v="112.25"/>
    <n v="65.94"/>
    <n v="46.31"/>
    <x v="1"/>
    <n v="0.41256124721603565"/>
    <x v="1"/>
  </r>
  <r>
    <n v="2459"/>
    <x v="2157"/>
    <x v="188"/>
    <x v="2"/>
    <x v="2"/>
    <x v="0"/>
    <n v="1"/>
    <n v="51.53"/>
    <n v="0.25"/>
    <n v="38.65"/>
    <n v="21.5"/>
    <n v="17.149999999999999"/>
    <x v="1"/>
    <n v="0.44372574385510993"/>
    <x v="3"/>
  </r>
  <r>
    <n v="2460"/>
    <x v="2158"/>
    <x v="127"/>
    <x v="3"/>
    <x v="3"/>
    <x v="0"/>
    <n v="9"/>
    <n v="26.82"/>
    <n v="0.11"/>
    <n v="214.83"/>
    <n v="136.59"/>
    <n v="78.239999999999995"/>
    <x v="4"/>
    <n v="0.36419494484010606"/>
    <x v="6"/>
  </r>
  <r>
    <n v="2461"/>
    <x v="2159"/>
    <x v="288"/>
    <x v="1"/>
    <x v="1"/>
    <x v="1"/>
    <n v="2"/>
    <n v="332.63"/>
    <n v="0.25"/>
    <n v="498.94"/>
    <n v="268.23"/>
    <n v="230.71"/>
    <x v="0"/>
    <n v="0.46240028861185717"/>
    <x v="1"/>
  </r>
  <r>
    <n v="2462"/>
    <x v="2160"/>
    <x v="51"/>
    <x v="1"/>
    <x v="2"/>
    <x v="0"/>
    <n v="8"/>
    <n v="471.16"/>
    <n v="0.19"/>
    <n v="3053.12"/>
    <n v="1787.67"/>
    <n v="1265.45"/>
    <x v="4"/>
    <n v="0.41447764909338647"/>
    <x v="6"/>
  </r>
  <r>
    <n v="2463"/>
    <x v="2161"/>
    <x v="287"/>
    <x v="1"/>
    <x v="3"/>
    <x v="1"/>
    <n v="7"/>
    <n v="270.19"/>
    <n v="0.15"/>
    <n v="1607.63"/>
    <n v="932.18"/>
    <n v="675.45"/>
    <x v="0"/>
    <n v="0.42015264706431205"/>
    <x v="3"/>
  </r>
  <r>
    <n v="2464"/>
    <x v="672"/>
    <x v="155"/>
    <x v="3"/>
    <x v="3"/>
    <x v="0"/>
    <n v="2"/>
    <n v="289.08999999999997"/>
    <n v="0.23"/>
    <n v="445.2"/>
    <n v="290.41000000000003"/>
    <n v="154.79"/>
    <x v="4"/>
    <n v="0.34768643306379154"/>
    <x v="5"/>
  </r>
  <r>
    <n v="2465"/>
    <x v="2162"/>
    <x v="27"/>
    <x v="0"/>
    <x v="2"/>
    <x v="1"/>
    <n v="5"/>
    <n v="67.34"/>
    <n v="0.05"/>
    <n v="319.87"/>
    <n v="189.01"/>
    <n v="130.86000000000001"/>
    <x v="1"/>
    <n v="0.40910369837746591"/>
    <x v="0"/>
  </r>
  <r>
    <n v="2466"/>
    <x v="2163"/>
    <x v="153"/>
    <x v="2"/>
    <x v="2"/>
    <x v="0"/>
    <n v="8"/>
    <n v="90.57"/>
    <n v="0.16"/>
    <n v="608.63"/>
    <n v="310.55"/>
    <n v="298.08"/>
    <x v="2"/>
    <n v="0.48975568079128534"/>
    <x v="6"/>
  </r>
  <r>
    <n v="2467"/>
    <x v="1073"/>
    <x v="30"/>
    <x v="2"/>
    <x v="4"/>
    <x v="1"/>
    <n v="7"/>
    <n v="304.10000000000002"/>
    <n v="0.12"/>
    <n v="1873.26"/>
    <n v="1370.46"/>
    <n v="502.8"/>
    <x v="4"/>
    <n v="0.2684090836296083"/>
    <x v="1"/>
  </r>
  <r>
    <n v="2468"/>
    <x v="2164"/>
    <x v="293"/>
    <x v="0"/>
    <x v="2"/>
    <x v="2"/>
    <n v="3"/>
    <n v="16.03"/>
    <n v="0.01"/>
    <n v="47.61"/>
    <n v="35.64"/>
    <n v="11.97"/>
    <x v="3"/>
    <n v="0.25141776937618149"/>
    <x v="4"/>
  </r>
  <r>
    <n v="2469"/>
    <x v="2165"/>
    <x v="255"/>
    <x v="3"/>
    <x v="0"/>
    <x v="0"/>
    <n v="3"/>
    <n v="233.63"/>
    <n v="0.1"/>
    <n v="630.79999999999995"/>
    <n v="431.45"/>
    <n v="199.35"/>
    <x v="4"/>
    <n v="0.31602726696258721"/>
    <x v="3"/>
  </r>
  <r>
    <n v="2470"/>
    <x v="2166"/>
    <x v="348"/>
    <x v="1"/>
    <x v="0"/>
    <x v="1"/>
    <n v="1"/>
    <n v="428.1"/>
    <n v="0.25"/>
    <n v="321.08"/>
    <n v="192"/>
    <n v="129.08000000000001"/>
    <x v="1"/>
    <n v="0.40201818861342975"/>
    <x v="6"/>
  </r>
  <r>
    <n v="2471"/>
    <x v="739"/>
    <x v="20"/>
    <x v="0"/>
    <x v="3"/>
    <x v="1"/>
    <n v="9"/>
    <n v="138.80000000000001"/>
    <n v="0.19"/>
    <n v="1011.85"/>
    <n v="806.83"/>
    <n v="205.02"/>
    <x v="2"/>
    <n v="0.20261896526164946"/>
    <x v="1"/>
  </r>
  <r>
    <n v="2472"/>
    <x v="2167"/>
    <x v="233"/>
    <x v="1"/>
    <x v="0"/>
    <x v="0"/>
    <n v="3"/>
    <n v="445.99"/>
    <n v="0.08"/>
    <n v="1230.93"/>
    <n v="796.81"/>
    <n v="434.12"/>
    <x v="0"/>
    <n v="0.35267643164111684"/>
    <x v="4"/>
  </r>
  <r>
    <n v="2473"/>
    <x v="2168"/>
    <x v="124"/>
    <x v="0"/>
    <x v="3"/>
    <x v="1"/>
    <n v="1"/>
    <n v="180.35"/>
    <n v="7.0000000000000007E-2"/>
    <n v="167.73"/>
    <n v="122.88"/>
    <n v="44.85"/>
    <x v="0"/>
    <n v="0.26739402611339658"/>
    <x v="5"/>
  </r>
  <r>
    <n v="2474"/>
    <x v="2169"/>
    <x v="13"/>
    <x v="3"/>
    <x v="3"/>
    <x v="0"/>
    <n v="3"/>
    <n v="172.62"/>
    <n v="0.1"/>
    <n v="466.07"/>
    <n v="256.07"/>
    <n v="210"/>
    <x v="4"/>
    <n v="0.45057609371982749"/>
    <x v="0"/>
  </r>
  <r>
    <n v="2475"/>
    <x v="229"/>
    <x v="8"/>
    <x v="1"/>
    <x v="3"/>
    <x v="1"/>
    <n v="3"/>
    <n v="208.2"/>
    <n v="0.24"/>
    <n v="474.7"/>
    <n v="294.55"/>
    <n v="180.15"/>
    <x v="2"/>
    <n v="0.37950284390141142"/>
    <x v="0"/>
  </r>
  <r>
    <n v="2476"/>
    <x v="1421"/>
    <x v="306"/>
    <x v="0"/>
    <x v="4"/>
    <x v="1"/>
    <n v="4"/>
    <n v="120.07"/>
    <n v="0.27"/>
    <n v="350.6"/>
    <n v="197.25"/>
    <n v="153.35"/>
    <x v="3"/>
    <n v="0.43739304050199651"/>
    <x v="6"/>
  </r>
  <r>
    <n v="2477"/>
    <x v="1594"/>
    <x v="22"/>
    <x v="0"/>
    <x v="3"/>
    <x v="2"/>
    <n v="1"/>
    <n v="303.39999999999998"/>
    <n v="0.04"/>
    <n v="291.26"/>
    <n v="156.88999999999999"/>
    <n v="134.37"/>
    <x v="2"/>
    <n v="0.4613403831628099"/>
    <x v="6"/>
  </r>
  <r>
    <n v="2478"/>
    <x v="2170"/>
    <x v="272"/>
    <x v="2"/>
    <x v="4"/>
    <x v="2"/>
    <n v="8"/>
    <n v="365.91"/>
    <n v="0.11"/>
    <n v="2605.2800000000002"/>
    <n v="1539.93"/>
    <n v="1065.3499999999999"/>
    <x v="1"/>
    <n v="0.40891957870171336"/>
    <x v="2"/>
  </r>
  <r>
    <n v="2479"/>
    <x v="2171"/>
    <x v="85"/>
    <x v="0"/>
    <x v="4"/>
    <x v="0"/>
    <n v="10"/>
    <n v="415.43"/>
    <n v="0.18"/>
    <n v="3406.53"/>
    <n v="2171.0500000000002"/>
    <n v="1235.48"/>
    <x v="1"/>
    <n v="0.36267991181642317"/>
    <x v="6"/>
  </r>
  <r>
    <n v="2480"/>
    <x v="2172"/>
    <x v="120"/>
    <x v="1"/>
    <x v="2"/>
    <x v="0"/>
    <n v="10"/>
    <n v="239.48"/>
    <n v="0.27"/>
    <n v="1748.2"/>
    <n v="1397.06"/>
    <n v="351.14"/>
    <x v="0"/>
    <n v="0.20085802539755176"/>
    <x v="5"/>
  </r>
  <r>
    <n v="2481"/>
    <x v="416"/>
    <x v="341"/>
    <x v="2"/>
    <x v="0"/>
    <x v="0"/>
    <n v="3"/>
    <n v="88.13"/>
    <n v="0.08"/>
    <n v="243.24"/>
    <n v="131.21"/>
    <n v="112.03"/>
    <x v="1"/>
    <n v="0.46057391876336129"/>
    <x v="2"/>
  </r>
  <r>
    <n v="2482"/>
    <x v="2173"/>
    <x v="233"/>
    <x v="2"/>
    <x v="4"/>
    <x v="2"/>
    <n v="6"/>
    <n v="380.82"/>
    <n v="0.24"/>
    <n v="1736.54"/>
    <n v="959.01"/>
    <n v="777.53"/>
    <x v="1"/>
    <n v="0.44774666866297347"/>
    <x v="4"/>
  </r>
  <r>
    <n v="2483"/>
    <x v="462"/>
    <x v="52"/>
    <x v="0"/>
    <x v="4"/>
    <x v="0"/>
    <n v="7"/>
    <n v="456.14"/>
    <n v="0.21"/>
    <n v="2522.4499999999998"/>
    <n v="1468.86"/>
    <n v="1053.5899999999999"/>
    <x v="0"/>
    <n v="0.4176851870205554"/>
    <x v="4"/>
  </r>
  <r>
    <n v="2484"/>
    <x v="2174"/>
    <x v="246"/>
    <x v="0"/>
    <x v="1"/>
    <x v="0"/>
    <n v="5"/>
    <n v="27.86"/>
    <n v="0.18"/>
    <n v="114.23"/>
    <n v="59.88"/>
    <n v="54.35"/>
    <x v="1"/>
    <n v="0.47579444979427471"/>
    <x v="5"/>
  </r>
  <r>
    <n v="2485"/>
    <x v="2175"/>
    <x v="228"/>
    <x v="2"/>
    <x v="3"/>
    <x v="1"/>
    <n v="6"/>
    <n v="404.07"/>
    <n v="0.3"/>
    <n v="1697.09"/>
    <n v="1037.18"/>
    <n v="659.91"/>
    <x v="2"/>
    <n v="0.38884796917075698"/>
    <x v="5"/>
  </r>
  <r>
    <n v="2486"/>
    <x v="2176"/>
    <x v="263"/>
    <x v="2"/>
    <x v="0"/>
    <x v="1"/>
    <n v="5"/>
    <n v="229.18"/>
    <n v="0.09"/>
    <n v="1042.77"/>
    <n v="579.72"/>
    <n v="463.05"/>
    <x v="1"/>
    <n v="0.44405765413274262"/>
    <x v="4"/>
  </r>
  <r>
    <n v="2487"/>
    <x v="2177"/>
    <x v="348"/>
    <x v="2"/>
    <x v="3"/>
    <x v="2"/>
    <n v="2"/>
    <n v="230.11"/>
    <n v="0.27"/>
    <n v="335.96"/>
    <n v="247.17"/>
    <n v="88.79"/>
    <x v="0"/>
    <n v="0.26428741516847248"/>
    <x v="6"/>
  </r>
  <r>
    <n v="2488"/>
    <x v="2178"/>
    <x v="62"/>
    <x v="1"/>
    <x v="3"/>
    <x v="1"/>
    <n v="10"/>
    <n v="222.5"/>
    <n v="0.1"/>
    <n v="2002.5"/>
    <n v="1261.29"/>
    <n v="741.21"/>
    <x v="3"/>
    <n v="0.3701423220973783"/>
    <x v="1"/>
  </r>
  <r>
    <n v="2489"/>
    <x v="2179"/>
    <x v="30"/>
    <x v="0"/>
    <x v="3"/>
    <x v="2"/>
    <n v="6"/>
    <n v="417.73"/>
    <n v="0.25"/>
    <n v="1879.79"/>
    <n v="1325.6"/>
    <n v="554.19000000000005"/>
    <x v="2"/>
    <n v="0.29481484633921878"/>
    <x v="1"/>
  </r>
  <r>
    <n v="2490"/>
    <x v="1482"/>
    <x v="124"/>
    <x v="1"/>
    <x v="4"/>
    <x v="2"/>
    <n v="8"/>
    <n v="494.2"/>
    <n v="0.08"/>
    <n v="3637.31"/>
    <n v="2054.81"/>
    <n v="1582.5"/>
    <x v="0"/>
    <n v="0.43507427192073261"/>
    <x v="5"/>
  </r>
  <r>
    <n v="2491"/>
    <x v="2180"/>
    <x v="162"/>
    <x v="0"/>
    <x v="3"/>
    <x v="1"/>
    <n v="3"/>
    <n v="191.32"/>
    <n v="0.25"/>
    <n v="430.47"/>
    <n v="288.81"/>
    <n v="141.66"/>
    <x v="4"/>
    <n v="0.32908216600459961"/>
    <x v="2"/>
  </r>
  <r>
    <n v="2492"/>
    <x v="2181"/>
    <x v="199"/>
    <x v="1"/>
    <x v="3"/>
    <x v="1"/>
    <n v="3"/>
    <n v="327.10000000000002"/>
    <n v="0.27"/>
    <n v="716.35"/>
    <n v="413.3"/>
    <n v="303.05"/>
    <x v="4"/>
    <n v="0.42304739303413136"/>
    <x v="1"/>
  </r>
  <r>
    <n v="2493"/>
    <x v="2182"/>
    <x v="150"/>
    <x v="1"/>
    <x v="4"/>
    <x v="0"/>
    <n v="4"/>
    <n v="14.95"/>
    <n v="0.1"/>
    <n v="53.82"/>
    <n v="33.340000000000003"/>
    <n v="20.48"/>
    <x v="4"/>
    <n v="0.38052768487551097"/>
    <x v="4"/>
  </r>
  <r>
    <n v="2494"/>
    <x v="2183"/>
    <x v="306"/>
    <x v="2"/>
    <x v="2"/>
    <x v="2"/>
    <n v="9"/>
    <n v="70.53"/>
    <n v="0.26"/>
    <n v="469.73"/>
    <n v="281.54000000000002"/>
    <n v="188.19"/>
    <x v="0"/>
    <n v="0.40063440699976582"/>
    <x v="6"/>
  </r>
  <r>
    <n v="2495"/>
    <x v="2184"/>
    <x v="190"/>
    <x v="1"/>
    <x v="1"/>
    <x v="0"/>
    <n v="3"/>
    <n v="250.43"/>
    <n v="0.21"/>
    <n v="593.52"/>
    <n v="447.83"/>
    <n v="145.69"/>
    <x v="1"/>
    <n v="0.24546771802129669"/>
    <x v="2"/>
  </r>
  <r>
    <n v="2496"/>
    <x v="2185"/>
    <x v="301"/>
    <x v="2"/>
    <x v="0"/>
    <x v="0"/>
    <n v="4"/>
    <n v="54.39"/>
    <n v="0.02"/>
    <n v="213.21"/>
    <n v="111.19"/>
    <n v="102.02"/>
    <x v="0"/>
    <n v="0.47849538014164433"/>
    <x v="0"/>
  </r>
  <r>
    <n v="2497"/>
    <x v="326"/>
    <x v="214"/>
    <x v="1"/>
    <x v="2"/>
    <x v="2"/>
    <n v="6"/>
    <n v="70.709999999999994"/>
    <n v="0.05"/>
    <n v="403.05"/>
    <n v="244.78"/>
    <n v="158.27000000000001"/>
    <x v="3"/>
    <n v="0.39268080883265105"/>
    <x v="6"/>
  </r>
  <r>
    <n v="2498"/>
    <x v="1804"/>
    <x v="28"/>
    <x v="1"/>
    <x v="4"/>
    <x v="2"/>
    <n v="3"/>
    <n v="208.71"/>
    <n v="0.14000000000000001"/>
    <n v="538.47"/>
    <n v="359.83"/>
    <n v="178.64"/>
    <x v="3"/>
    <n v="0.33175478671049452"/>
    <x v="1"/>
  </r>
  <r>
    <n v="2499"/>
    <x v="2186"/>
    <x v="0"/>
    <x v="0"/>
    <x v="0"/>
    <x v="1"/>
    <n v="3"/>
    <n v="151.52000000000001"/>
    <n v="0.01"/>
    <n v="450.01"/>
    <n v="355.1"/>
    <n v="94.91"/>
    <x v="2"/>
    <n v="0.21090642430168219"/>
    <x v="0"/>
  </r>
  <r>
    <n v="2500"/>
    <x v="2187"/>
    <x v="8"/>
    <x v="1"/>
    <x v="0"/>
    <x v="1"/>
    <n v="4"/>
    <n v="376.63"/>
    <n v="0.17"/>
    <n v="1250.4100000000001"/>
    <n v="747.41"/>
    <n v="503"/>
    <x v="2"/>
    <n v="0.40226805607760652"/>
    <x v="0"/>
  </r>
  <r>
    <n v="2501"/>
    <x v="2188"/>
    <x v="61"/>
    <x v="2"/>
    <x v="0"/>
    <x v="1"/>
    <n v="5"/>
    <n v="334.61"/>
    <n v="0.27"/>
    <n v="1221.33"/>
    <n v="773.73"/>
    <n v="447.6"/>
    <x v="2"/>
    <n v="0.36648571639114741"/>
    <x v="6"/>
  </r>
  <r>
    <n v="2502"/>
    <x v="2189"/>
    <x v="12"/>
    <x v="3"/>
    <x v="1"/>
    <x v="2"/>
    <n v="8"/>
    <n v="271.89999999999998"/>
    <n v="0"/>
    <n v="2175.1999999999998"/>
    <n v="1232.82"/>
    <n v="942.38"/>
    <x v="2"/>
    <n v="0.43323832291283565"/>
    <x v="3"/>
  </r>
  <r>
    <n v="2503"/>
    <x v="1337"/>
    <x v="161"/>
    <x v="1"/>
    <x v="0"/>
    <x v="1"/>
    <n v="4"/>
    <n v="255"/>
    <n v="0.14000000000000001"/>
    <n v="877.2"/>
    <n v="663.77"/>
    <n v="213.43"/>
    <x v="2"/>
    <n v="0.24330825353397173"/>
    <x v="1"/>
  </r>
  <r>
    <n v="2504"/>
    <x v="2190"/>
    <x v="342"/>
    <x v="2"/>
    <x v="3"/>
    <x v="1"/>
    <n v="3"/>
    <n v="384.92"/>
    <n v="0.28000000000000003"/>
    <n v="831.43"/>
    <n v="458.07"/>
    <n v="373.36"/>
    <x v="3"/>
    <n v="0.44905764766727208"/>
    <x v="5"/>
  </r>
  <r>
    <n v="2505"/>
    <x v="2191"/>
    <x v="189"/>
    <x v="3"/>
    <x v="4"/>
    <x v="0"/>
    <n v="9"/>
    <n v="322.89999999999998"/>
    <n v="0.17"/>
    <n v="2412.06"/>
    <n v="1819.96"/>
    <n v="592.1"/>
    <x v="1"/>
    <n v="0.24547482235101947"/>
    <x v="0"/>
  </r>
  <r>
    <n v="2506"/>
    <x v="2192"/>
    <x v="39"/>
    <x v="1"/>
    <x v="1"/>
    <x v="2"/>
    <n v="4"/>
    <n v="411.07"/>
    <n v="0.23"/>
    <n v="1266.0999999999999"/>
    <n v="1008.72"/>
    <n v="257.38"/>
    <x v="3"/>
    <n v="0.20328568043598452"/>
    <x v="4"/>
  </r>
  <r>
    <n v="2507"/>
    <x v="2193"/>
    <x v="94"/>
    <x v="2"/>
    <x v="4"/>
    <x v="1"/>
    <n v="5"/>
    <n v="444.41"/>
    <n v="0.2"/>
    <n v="1777.64"/>
    <n v="1335.55"/>
    <n v="442.09"/>
    <x v="3"/>
    <n v="0.2486948988546612"/>
    <x v="3"/>
  </r>
  <r>
    <n v="2508"/>
    <x v="2194"/>
    <x v="196"/>
    <x v="2"/>
    <x v="4"/>
    <x v="1"/>
    <n v="6"/>
    <n v="75.66"/>
    <n v="0.22"/>
    <n v="354.09"/>
    <n v="238.02"/>
    <n v="116.07"/>
    <x v="1"/>
    <n v="0.32779801745318987"/>
    <x v="2"/>
  </r>
  <r>
    <n v="2509"/>
    <x v="2195"/>
    <x v="304"/>
    <x v="0"/>
    <x v="3"/>
    <x v="2"/>
    <n v="6"/>
    <n v="243.16"/>
    <n v="7.0000000000000007E-2"/>
    <n v="1356.83"/>
    <n v="701.57"/>
    <n v="655.26"/>
    <x v="2"/>
    <n v="0.48293448700279329"/>
    <x v="2"/>
  </r>
  <r>
    <n v="2510"/>
    <x v="2196"/>
    <x v="305"/>
    <x v="2"/>
    <x v="3"/>
    <x v="2"/>
    <n v="8"/>
    <n v="46.95"/>
    <n v="0.19"/>
    <n v="304.24"/>
    <n v="236.98"/>
    <n v="67.260000000000005"/>
    <x v="1"/>
    <n v="0.22107546673678677"/>
    <x v="0"/>
  </r>
  <r>
    <n v="2511"/>
    <x v="2197"/>
    <x v="36"/>
    <x v="3"/>
    <x v="0"/>
    <x v="1"/>
    <n v="7"/>
    <n v="249.27"/>
    <n v="0.28999999999999998"/>
    <n v="1238.8699999999999"/>
    <n v="721.61"/>
    <n v="517.26"/>
    <x v="1"/>
    <n v="0.41752564837311423"/>
    <x v="3"/>
  </r>
  <r>
    <n v="2512"/>
    <x v="1040"/>
    <x v="263"/>
    <x v="2"/>
    <x v="2"/>
    <x v="1"/>
    <n v="1"/>
    <n v="58.99"/>
    <n v="0.28000000000000003"/>
    <n v="42.47"/>
    <n v="26.44"/>
    <n v="16.03"/>
    <x v="1"/>
    <n v="0.37744290087120325"/>
    <x v="4"/>
  </r>
  <r>
    <n v="2513"/>
    <x v="2198"/>
    <x v="88"/>
    <x v="3"/>
    <x v="2"/>
    <x v="1"/>
    <n v="1"/>
    <n v="367.84"/>
    <n v="0.06"/>
    <n v="345.77"/>
    <n v="214.04"/>
    <n v="131.72999999999999"/>
    <x v="1"/>
    <n v="0.38097579315730107"/>
    <x v="3"/>
  </r>
  <r>
    <n v="2514"/>
    <x v="1120"/>
    <x v="219"/>
    <x v="2"/>
    <x v="1"/>
    <x v="0"/>
    <n v="2"/>
    <n v="209.43"/>
    <n v="0.17"/>
    <n v="347.65"/>
    <n v="253.76"/>
    <n v="93.89"/>
    <x v="4"/>
    <n v="0.27007047317704591"/>
    <x v="0"/>
  </r>
  <r>
    <n v="2515"/>
    <x v="2199"/>
    <x v="76"/>
    <x v="0"/>
    <x v="4"/>
    <x v="0"/>
    <n v="2"/>
    <n v="185.41"/>
    <n v="0.26"/>
    <n v="274.41000000000003"/>
    <n v="164.07"/>
    <n v="110.34"/>
    <x v="4"/>
    <n v="0.40209904886848147"/>
    <x v="2"/>
  </r>
  <r>
    <n v="2516"/>
    <x v="2200"/>
    <x v="361"/>
    <x v="1"/>
    <x v="2"/>
    <x v="0"/>
    <n v="8"/>
    <n v="385.75"/>
    <n v="0.14000000000000001"/>
    <n v="2653.96"/>
    <n v="1561.43"/>
    <n v="1092.53"/>
    <x v="1"/>
    <n v="0.41166031138374354"/>
    <x v="1"/>
  </r>
  <r>
    <n v="2517"/>
    <x v="2201"/>
    <x v="112"/>
    <x v="3"/>
    <x v="4"/>
    <x v="2"/>
    <n v="3"/>
    <n v="255.85"/>
    <n v="0"/>
    <n v="767.55"/>
    <n v="414.17"/>
    <n v="353.38"/>
    <x v="0"/>
    <n v="0.46039997394306564"/>
    <x v="1"/>
  </r>
  <r>
    <n v="2518"/>
    <x v="1956"/>
    <x v="174"/>
    <x v="1"/>
    <x v="0"/>
    <x v="2"/>
    <n v="3"/>
    <n v="57.37"/>
    <n v="0.19"/>
    <n v="139.41"/>
    <n v="85.11"/>
    <n v="54.3"/>
    <x v="3"/>
    <n v="0.38949860124811703"/>
    <x v="3"/>
  </r>
  <r>
    <n v="2519"/>
    <x v="2202"/>
    <x v="155"/>
    <x v="1"/>
    <x v="0"/>
    <x v="0"/>
    <n v="3"/>
    <n v="22.04"/>
    <n v="0.28999999999999998"/>
    <n v="46.95"/>
    <n v="32.729999999999997"/>
    <n v="14.22"/>
    <x v="2"/>
    <n v="0.30287539936102237"/>
    <x v="5"/>
  </r>
  <r>
    <n v="2520"/>
    <x v="2203"/>
    <x v="104"/>
    <x v="3"/>
    <x v="0"/>
    <x v="2"/>
    <n v="9"/>
    <n v="300.82"/>
    <n v="0.02"/>
    <n v="2653.23"/>
    <n v="1831.51"/>
    <n v="821.72"/>
    <x v="0"/>
    <n v="0.30970552873290291"/>
    <x v="5"/>
  </r>
  <r>
    <n v="2521"/>
    <x v="2204"/>
    <x v="295"/>
    <x v="0"/>
    <x v="2"/>
    <x v="1"/>
    <n v="8"/>
    <n v="306.04000000000002"/>
    <n v="0.09"/>
    <n v="2227.9699999999998"/>
    <n v="1158.3599999999999"/>
    <n v="1069.6099999999999"/>
    <x v="0"/>
    <n v="0.48008276592593258"/>
    <x v="5"/>
  </r>
  <r>
    <n v="2522"/>
    <x v="2205"/>
    <x v="271"/>
    <x v="2"/>
    <x v="2"/>
    <x v="0"/>
    <n v="1"/>
    <n v="226.68"/>
    <n v="0.1"/>
    <n v="204.01"/>
    <n v="111.56"/>
    <n v="92.45"/>
    <x v="3"/>
    <n v="0.45316406058526548"/>
    <x v="2"/>
  </r>
  <r>
    <n v="2523"/>
    <x v="2206"/>
    <x v="55"/>
    <x v="0"/>
    <x v="4"/>
    <x v="1"/>
    <n v="2"/>
    <n v="18"/>
    <n v="0.17"/>
    <n v="29.88"/>
    <n v="15.69"/>
    <n v="14.19"/>
    <x v="2"/>
    <n v="0.47489959839357432"/>
    <x v="6"/>
  </r>
  <r>
    <n v="2524"/>
    <x v="2207"/>
    <x v="278"/>
    <x v="1"/>
    <x v="3"/>
    <x v="0"/>
    <n v="3"/>
    <n v="419.93"/>
    <n v="0.03"/>
    <n v="1222"/>
    <n v="922.37"/>
    <n v="299.63"/>
    <x v="1"/>
    <n v="0.24519639934533552"/>
    <x v="2"/>
  </r>
  <r>
    <n v="2525"/>
    <x v="2208"/>
    <x v="293"/>
    <x v="3"/>
    <x v="2"/>
    <x v="1"/>
    <n v="2"/>
    <n v="380.68"/>
    <n v="0.23"/>
    <n v="586.25"/>
    <n v="442.54"/>
    <n v="143.71"/>
    <x v="0"/>
    <n v="0.24513432835820897"/>
    <x v="4"/>
  </r>
  <r>
    <n v="2526"/>
    <x v="2209"/>
    <x v="133"/>
    <x v="1"/>
    <x v="4"/>
    <x v="0"/>
    <n v="3"/>
    <n v="59.03"/>
    <n v="0.01"/>
    <n v="175.32"/>
    <n v="125.36"/>
    <n v="49.96"/>
    <x v="3"/>
    <n v="0.28496463609399958"/>
    <x v="6"/>
  </r>
  <r>
    <n v="2527"/>
    <x v="2210"/>
    <x v="306"/>
    <x v="2"/>
    <x v="0"/>
    <x v="0"/>
    <n v="8"/>
    <n v="247.68"/>
    <n v="0.17"/>
    <n v="1644.6"/>
    <n v="1035.27"/>
    <n v="609.33000000000004"/>
    <x v="2"/>
    <n v="0.37050346588836197"/>
    <x v="6"/>
  </r>
  <r>
    <n v="2528"/>
    <x v="2211"/>
    <x v="274"/>
    <x v="3"/>
    <x v="1"/>
    <x v="2"/>
    <n v="5"/>
    <n v="257.26"/>
    <n v="0.21"/>
    <n v="1016.18"/>
    <n v="573.55999999999995"/>
    <n v="442.62"/>
    <x v="1"/>
    <n v="0.43557243795390582"/>
    <x v="0"/>
  </r>
  <r>
    <n v="2529"/>
    <x v="2212"/>
    <x v="220"/>
    <x v="3"/>
    <x v="3"/>
    <x v="2"/>
    <n v="1"/>
    <n v="211.85"/>
    <n v="0.3"/>
    <n v="148.29"/>
    <n v="115.81"/>
    <n v="32.479999999999997"/>
    <x v="4"/>
    <n v="0.21903027850832826"/>
    <x v="4"/>
  </r>
  <r>
    <n v="2530"/>
    <x v="432"/>
    <x v="134"/>
    <x v="2"/>
    <x v="3"/>
    <x v="1"/>
    <n v="3"/>
    <n v="31.43"/>
    <n v="0.12"/>
    <n v="82.98"/>
    <n v="46.7"/>
    <n v="36.28"/>
    <x v="1"/>
    <n v="0.43721378645456738"/>
    <x v="4"/>
  </r>
  <r>
    <n v="2531"/>
    <x v="2213"/>
    <x v="27"/>
    <x v="0"/>
    <x v="1"/>
    <x v="2"/>
    <n v="4"/>
    <n v="314.14999999999998"/>
    <n v="0.28000000000000003"/>
    <n v="904.75"/>
    <n v="569.77"/>
    <n v="334.98"/>
    <x v="1"/>
    <n v="0.37024592428847752"/>
    <x v="0"/>
  </r>
  <r>
    <n v="2532"/>
    <x v="2059"/>
    <x v="353"/>
    <x v="3"/>
    <x v="2"/>
    <x v="2"/>
    <n v="5"/>
    <n v="148.76"/>
    <n v="0.04"/>
    <n v="714.05"/>
    <n v="520.79999999999995"/>
    <n v="193.25"/>
    <x v="1"/>
    <n v="0.27063931097262101"/>
    <x v="1"/>
  </r>
  <r>
    <n v="2533"/>
    <x v="2214"/>
    <x v="57"/>
    <x v="2"/>
    <x v="4"/>
    <x v="1"/>
    <n v="3"/>
    <n v="109.35"/>
    <n v="0.1"/>
    <n v="295.24"/>
    <n v="206.53"/>
    <n v="88.71"/>
    <x v="0"/>
    <n v="0.30046741633924939"/>
    <x v="4"/>
  </r>
  <r>
    <n v="2534"/>
    <x v="2215"/>
    <x v="63"/>
    <x v="2"/>
    <x v="1"/>
    <x v="2"/>
    <n v="6"/>
    <n v="80.87"/>
    <n v="0.13"/>
    <n v="422.14"/>
    <n v="262.33"/>
    <n v="159.81"/>
    <x v="2"/>
    <n v="0.37857109015966267"/>
    <x v="2"/>
  </r>
  <r>
    <n v="2535"/>
    <x v="2216"/>
    <x v="292"/>
    <x v="3"/>
    <x v="0"/>
    <x v="1"/>
    <n v="7"/>
    <n v="388.56"/>
    <n v="0.05"/>
    <n v="2583.92"/>
    <n v="1469.93"/>
    <n v="1113.99"/>
    <x v="4"/>
    <n v="0.43112402860769683"/>
    <x v="4"/>
  </r>
  <r>
    <n v="2536"/>
    <x v="2217"/>
    <x v="183"/>
    <x v="3"/>
    <x v="2"/>
    <x v="1"/>
    <n v="10"/>
    <n v="191.15"/>
    <n v="7.0000000000000007E-2"/>
    <n v="1777.69"/>
    <n v="1345.63"/>
    <n v="432.06"/>
    <x v="2"/>
    <n v="0.2430457503839252"/>
    <x v="3"/>
  </r>
  <r>
    <n v="2537"/>
    <x v="2218"/>
    <x v="60"/>
    <x v="3"/>
    <x v="4"/>
    <x v="0"/>
    <n v="9"/>
    <n v="343.76"/>
    <n v="0.05"/>
    <n v="2939.15"/>
    <n v="2177.9899999999998"/>
    <n v="761.16"/>
    <x v="1"/>
    <n v="0.25897283228144191"/>
    <x v="2"/>
  </r>
  <r>
    <n v="2538"/>
    <x v="1586"/>
    <x v="348"/>
    <x v="3"/>
    <x v="0"/>
    <x v="1"/>
    <n v="3"/>
    <n v="34.89"/>
    <n v="0.02"/>
    <n v="102.58"/>
    <n v="59.47"/>
    <n v="43.11"/>
    <x v="1"/>
    <n v="0.42025736010918308"/>
    <x v="6"/>
  </r>
  <r>
    <n v="2539"/>
    <x v="2219"/>
    <x v="215"/>
    <x v="3"/>
    <x v="4"/>
    <x v="1"/>
    <n v="9"/>
    <n v="57.27"/>
    <n v="0.21"/>
    <n v="407.19"/>
    <n v="278.02"/>
    <n v="129.16999999999999"/>
    <x v="2"/>
    <n v="0.31722291804808561"/>
    <x v="3"/>
  </r>
  <r>
    <n v="2540"/>
    <x v="772"/>
    <x v="28"/>
    <x v="0"/>
    <x v="4"/>
    <x v="1"/>
    <n v="9"/>
    <n v="417.14"/>
    <n v="0.09"/>
    <n v="3416.38"/>
    <n v="1795.22"/>
    <n v="1621.16"/>
    <x v="4"/>
    <n v="0.47452566751942116"/>
    <x v="1"/>
  </r>
  <r>
    <n v="2541"/>
    <x v="2220"/>
    <x v="345"/>
    <x v="2"/>
    <x v="1"/>
    <x v="2"/>
    <n v="5"/>
    <n v="324.16000000000003"/>
    <n v="0.14000000000000001"/>
    <n v="1393.89"/>
    <n v="742.47"/>
    <n v="651.41999999999996"/>
    <x v="3"/>
    <n v="0.46733960355551724"/>
    <x v="2"/>
  </r>
  <r>
    <n v="2542"/>
    <x v="2221"/>
    <x v="226"/>
    <x v="3"/>
    <x v="3"/>
    <x v="1"/>
    <n v="5"/>
    <n v="163.47999999999999"/>
    <n v="0.28000000000000003"/>
    <n v="588.53"/>
    <n v="362.52"/>
    <n v="226.01"/>
    <x v="0"/>
    <n v="0.38402460367355956"/>
    <x v="5"/>
  </r>
  <r>
    <n v="2543"/>
    <x v="2222"/>
    <x v="157"/>
    <x v="2"/>
    <x v="4"/>
    <x v="1"/>
    <n v="9"/>
    <n v="166.08"/>
    <n v="0.02"/>
    <n v="1464.83"/>
    <n v="1084.08"/>
    <n v="380.75"/>
    <x v="1"/>
    <n v="0.2599277731886977"/>
    <x v="5"/>
  </r>
  <r>
    <n v="2544"/>
    <x v="2223"/>
    <x v="306"/>
    <x v="0"/>
    <x v="1"/>
    <x v="2"/>
    <n v="1"/>
    <n v="303.62"/>
    <n v="0.2"/>
    <n v="242.9"/>
    <n v="143.56"/>
    <n v="99.34"/>
    <x v="2"/>
    <n v="0.40897488678468508"/>
    <x v="6"/>
  </r>
  <r>
    <n v="2545"/>
    <x v="2224"/>
    <x v="17"/>
    <x v="3"/>
    <x v="0"/>
    <x v="2"/>
    <n v="3"/>
    <n v="177.66"/>
    <n v="0.21"/>
    <n v="421.05"/>
    <n v="336.23"/>
    <n v="84.82"/>
    <x v="2"/>
    <n v="0.20144875905474408"/>
    <x v="2"/>
  </r>
  <r>
    <n v="2546"/>
    <x v="2225"/>
    <x v="221"/>
    <x v="3"/>
    <x v="3"/>
    <x v="0"/>
    <n v="3"/>
    <n v="283.7"/>
    <n v="0.09"/>
    <n v="774.5"/>
    <n v="405.31"/>
    <n v="369.19"/>
    <x v="0"/>
    <n v="0.47668173014848286"/>
    <x v="6"/>
  </r>
  <r>
    <n v="2547"/>
    <x v="2226"/>
    <x v="135"/>
    <x v="0"/>
    <x v="4"/>
    <x v="2"/>
    <n v="10"/>
    <n v="45.2"/>
    <n v="0.03"/>
    <n v="438.44"/>
    <n v="296.27"/>
    <n v="142.16999999999999"/>
    <x v="2"/>
    <n v="0.32426329714442109"/>
    <x v="0"/>
  </r>
  <r>
    <n v="2548"/>
    <x v="2227"/>
    <x v="285"/>
    <x v="0"/>
    <x v="0"/>
    <x v="0"/>
    <n v="2"/>
    <n v="205.41"/>
    <n v="0.28999999999999998"/>
    <n v="291.68"/>
    <n v="232.3"/>
    <n v="59.38"/>
    <x v="3"/>
    <n v="0.20357926494788811"/>
    <x v="2"/>
  </r>
  <r>
    <n v="2549"/>
    <x v="2228"/>
    <x v="164"/>
    <x v="1"/>
    <x v="0"/>
    <x v="0"/>
    <n v="8"/>
    <n v="299.67"/>
    <n v="0.24"/>
    <n v="1821.99"/>
    <n v="1456.91"/>
    <n v="365.08"/>
    <x v="1"/>
    <n v="0.20037431599514816"/>
    <x v="2"/>
  </r>
  <r>
    <n v="2550"/>
    <x v="2229"/>
    <x v="148"/>
    <x v="2"/>
    <x v="0"/>
    <x v="1"/>
    <n v="2"/>
    <n v="187.35"/>
    <n v="0.22"/>
    <n v="292.27"/>
    <n v="166.84"/>
    <n v="125.43"/>
    <x v="0"/>
    <n v="0.42915797036986353"/>
    <x v="2"/>
  </r>
  <r>
    <n v="2551"/>
    <x v="2230"/>
    <x v="309"/>
    <x v="3"/>
    <x v="2"/>
    <x v="1"/>
    <n v="2"/>
    <n v="191.42"/>
    <n v="0.15"/>
    <n v="325.41000000000003"/>
    <n v="233.8"/>
    <n v="91.61"/>
    <x v="0"/>
    <n v="0.28152177253311206"/>
    <x v="1"/>
  </r>
  <r>
    <n v="2552"/>
    <x v="2231"/>
    <x v="0"/>
    <x v="2"/>
    <x v="0"/>
    <x v="2"/>
    <n v="1"/>
    <n v="109.35"/>
    <n v="0.26"/>
    <n v="80.92"/>
    <n v="52.4"/>
    <n v="28.52"/>
    <x v="2"/>
    <n v="0.3524468610973801"/>
    <x v="0"/>
  </r>
  <r>
    <n v="2553"/>
    <x v="2232"/>
    <x v="165"/>
    <x v="3"/>
    <x v="3"/>
    <x v="1"/>
    <n v="10"/>
    <n v="307.36"/>
    <n v="0.27"/>
    <n v="2243.73"/>
    <n v="1264.6400000000001"/>
    <n v="979.09"/>
    <x v="2"/>
    <n v="0.43636712082113266"/>
    <x v="1"/>
  </r>
  <r>
    <n v="2554"/>
    <x v="2233"/>
    <x v="324"/>
    <x v="1"/>
    <x v="2"/>
    <x v="1"/>
    <n v="6"/>
    <n v="211.96"/>
    <n v="0.11"/>
    <n v="1131.8699999999999"/>
    <n v="567.96"/>
    <n v="563.91"/>
    <x v="1"/>
    <n v="0.49821092528293887"/>
    <x v="6"/>
  </r>
  <r>
    <n v="2555"/>
    <x v="1123"/>
    <x v="230"/>
    <x v="2"/>
    <x v="2"/>
    <x v="0"/>
    <n v="5"/>
    <n v="120.36"/>
    <n v="0.24"/>
    <n v="457.37"/>
    <n v="355.66"/>
    <n v="101.71"/>
    <x v="4"/>
    <n v="0.22238012987296935"/>
    <x v="1"/>
  </r>
  <r>
    <n v="2556"/>
    <x v="2234"/>
    <x v="348"/>
    <x v="3"/>
    <x v="2"/>
    <x v="0"/>
    <n v="9"/>
    <n v="249.87"/>
    <n v="0.18"/>
    <n v="1844.04"/>
    <n v="1439.95"/>
    <n v="404.09"/>
    <x v="1"/>
    <n v="0.21913299060757901"/>
    <x v="6"/>
  </r>
  <r>
    <n v="2557"/>
    <x v="2235"/>
    <x v="69"/>
    <x v="3"/>
    <x v="4"/>
    <x v="2"/>
    <n v="3"/>
    <n v="458.25"/>
    <n v="0.13"/>
    <n v="1196.03"/>
    <n v="667.36"/>
    <n v="528.66999999999996"/>
    <x v="4"/>
    <n v="0.44202068509987208"/>
    <x v="6"/>
  </r>
  <r>
    <n v="2558"/>
    <x v="1940"/>
    <x v="294"/>
    <x v="3"/>
    <x v="1"/>
    <x v="0"/>
    <n v="1"/>
    <n v="197.01"/>
    <n v="0.25"/>
    <n v="147.76"/>
    <n v="102.12"/>
    <n v="45.64"/>
    <x v="4"/>
    <n v="0.30887926367081758"/>
    <x v="3"/>
  </r>
  <r>
    <n v="2559"/>
    <x v="2236"/>
    <x v="14"/>
    <x v="1"/>
    <x v="1"/>
    <x v="0"/>
    <n v="7"/>
    <n v="208.98"/>
    <n v="0.08"/>
    <n v="1345.83"/>
    <n v="734.01"/>
    <n v="611.82000000000005"/>
    <x v="0"/>
    <n v="0.45460422192996147"/>
    <x v="1"/>
  </r>
  <r>
    <n v="2560"/>
    <x v="2237"/>
    <x v="3"/>
    <x v="0"/>
    <x v="1"/>
    <x v="2"/>
    <n v="5"/>
    <n v="110.57"/>
    <n v="0.25"/>
    <n v="414.64"/>
    <n v="248.34"/>
    <n v="166.3"/>
    <x v="4"/>
    <n v="0.40107080841211656"/>
    <x v="3"/>
  </r>
  <r>
    <n v="2561"/>
    <x v="2238"/>
    <x v="179"/>
    <x v="2"/>
    <x v="4"/>
    <x v="1"/>
    <n v="7"/>
    <n v="100.83"/>
    <n v="0.1"/>
    <n v="635.23"/>
    <n v="469.13"/>
    <n v="166.1"/>
    <x v="3"/>
    <n v="0.26148009382428411"/>
    <x v="1"/>
  </r>
  <r>
    <n v="2562"/>
    <x v="2239"/>
    <x v="208"/>
    <x v="3"/>
    <x v="3"/>
    <x v="0"/>
    <n v="2"/>
    <n v="80.69"/>
    <n v="0.13"/>
    <n v="140.4"/>
    <n v="80.41"/>
    <n v="59.99"/>
    <x v="1"/>
    <n v="0.4272792022792023"/>
    <x v="3"/>
  </r>
  <r>
    <n v="2563"/>
    <x v="2240"/>
    <x v="34"/>
    <x v="3"/>
    <x v="3"/>
    <x v="1"/>
    <n v="4"/>
    <n v="358.4"/>
    <n v="0.16"/>
    <n v="1204.22"/>
    <n v="958.27"/>
    <n v="245.95"/>
    <x v="2"/>
    <n v="0.20424008902027868"/>
    <x v="0"/>
  </r>
  <r>
    <n v="2564"/>
    <x v="2018"/>
    <x v="276"/>
    <x v="2"/>
    <x v="4"/>
    <x v="0"/>
    <n v="1"/>
    <n v="224.89"/>
    <n v="0.03"/>
    <n v="218.14"/>
    <n v="116.49"/>
    <n v="101.65"/>
    <x v="3"/>
    <n v="0.46598514715320444"/>
    <x v="4"/>
  </r>
  <r>
    <n v="2565"/>
    <x v="2241"/>
    <x v="292"/>
    <x v="0"/>
    <x v="2"/>
    <x v="2"/>
    <n v="1"/>
    <n v="44.63"/>
    <n v="0.04"/>
    <n v="42.84"/>
    <n v="23.19"/>
    <n v="19.649999999999999"/>
    <x v="4"/>
    <n v="0.45868347338935567"/>
    <x v="4"/>
  </r>
  <r>
    <n v="2566"/>
    <x v="2242"/>
    <x v="137"/>
    <x v="0"/>
    <x v="0"/>
    <x v="1"/>
    <n v="7"/>
    <n v="495.6"/>
    <n v="0.15"/>
    <n v="2948.82"/>
    <n v="1709.92"/>
    <n v="1238.9000000000001"/>
    <x v="1"/>
    <n v="0.42013415535705806"/>
    <x v="4"/>
  </r>
  <r>
    <n v="2567"/>
    <x v="2164"/>
    <x v="344"/>
    <x v="0"/>
    <x v="4"/>
    <x v="0"/>
    <n v="6"/>
    <n v="423.22"/>
    <n v="0.21"/>
    <n v="2006.06"/>
    <n v="1264.4000000000001"/>
    <n v="741.66"/>
    <x v="0"/>
    <n v="0.3697097793685134"/>
    <x v="0"/>
  </r>
  <r>
    <n v="2568"/>
    <x v="2243"/>
    <x v="71"/>
    <x v="3"/>
    <x v="4"/>
    <x v="1"/>
    <n v="3"/>
    <n v="311.05"/>
    <n v="0.02"/>
    <n v="914.49"/>
    <n v="512.01"/>
    <n v="402.48"/>
    <x v="2"/>
    <n v="0.44011416199192993"/>
    <x v="3"/>
  </r>
  <r>
    <n v="2569"/>
    <x v="48"/>
    <x v="223"/>
    <x v="2"/>
    <x v="2"/>
    <x v="0"/>
    <n v="7"/>
    <n v="284.68"/>
    <n v="0.25"/>
    <n v="1494.57"/>
    <n v="1177.46"/>
    <n v="317.11"/>
    <x v="2"/>
    <n v="0.21217473922265268"/>
    <x v="3"/>
  </r>
  <r>
    <n v="2570"/>
    <x v="2244"/>
    <x v="343"/>
    <x v="2"/>
    <x v="4"/>
    <x v="2"/>
    <n v="6"/>
    <n v="232.89"/>
    <n v="0.23"/>
    <n v="1075.95"/>
    <n v="774.26"/>
    <n v="301.69"/>
    <x v="1"/>
    <n v="0.28039407035642921"/>
    <x v="3"/>
  </r>
  <r>
    <n v="2571"/>
    <x v="2245"/>
    <x v="284"/>
    <x v="2"/>
    <x v="4"/>
    <x v="2"/>
    <n v="2"/>
    <n v="366.07"/>
    <n v="0.1"/>
    <n v="658.93"/>
    <n v="432.16"/>
    <n v="226.77"/>
    <x v="3"/>
    <n v="0.34414884737377266"/>
    <x v="0"/>
  </r>
  <r>
    <n v="2572"/>
    <x v="2246"/>
    <x v="147"/>
    <x v="3"/>
    <x v="0"/>
    <x v="2"/>
    <n v="4"/>
    <n v="455.41"/>
    <n v="0.24"/>
    <n v="1384.45"/>
    <n v="817.9"/>
    <n v="566.54999999999995"/>
    <x v="1"/>
    <n v="0.40922387951894251"/>
    <x v="6"/>
  </r>
  <r>
    <n v="2573"/>
    <x v="2070"/>
    <x v="213"/>
    <x v="2"/>
    <x v="1"/>
    <x v="1"/>
    <n v="3"/>
    <n v="29.84"/>
    <n v="0.04"/>
    <n v="85.94"/>
    <n v="50.41"/>
    <n v="35.53"/>
    <x v="4"/>
    <n v="0.41342797300442169"/>
    <x v="4"/>
  </r>
  <r>
    <n v="2574"/>
    <x v="1783"/>
    <x v="232"/>
    <x v="3"/>
    <x v="1"/>
    <x v="0"/>
    <n v="8"/>
    <n v="407"/>
    <n v="0.26"/>
    <n v="2409.44"/>
    <n v="1472.28"/>
    <n v="937.16"/>
    <x v="4"/>
    <n v="0.38895344976426055"/>
    <x v="1"/>
  </r>
  <r>
    <n v="2575"/>
    <x v="2247"/>
    <x v="59"/>
    <x v="0"/>
    <x v="2"/>
    <x v="0"/>
    <n v="3"/>
    <n v="89.25"/>
    <n v="0.19"/>
    <n v="216.88"/>
    <n v="132.97999999999999"/>
    <n v="83.9"/>
    <x v="2"/>
    <n v="0.38684987089634826"/>
    <x v="4"/>
  </r>
  <r>
    <n v="2576"/>
    <x v="2248"/>
    <x v="71"/>
    <x v="0"/>
    <x v="0"/>
    <x v="1"/>
    <n v="1"/>
    <n v="390.6"/>
    <n v="0.01"/>
    <n v="386.69"/>
    <n v="286.23"/>
    <n v="100.46"/>
    <x v="0"/>
    <n v="0.25979466756316427"/>
    <x v="3"/>
  </r>
  <r>
    <n v="2577"/>
    <x v="1100"/>
    <x v="147"/>
    <x v="0"/>
    <x v="4"/>
    <x v="0"/>
    <n v="3"/>
    <n v="429.7"/>
    <n v="0.15"/>
    <n v="1095.73"/>
    <n v="549.01"/>
    <n v="546.72"/>
    <x v="2"/>
    <n v="0.4989550345431813"/>
    <x v="6"/>
  </r>
  <r>
    <n v="2578"/>
    <x v="2249"/>
    <x v="180"/>
    <x v="0"/>
    <x v="1"/>
    <x v="2"/>
    <n v="4"/>
    <n v="41.42"/>
    <n v="0.2"/>
    <n v="132.54"/>
    <n v="94.43"/>
    <n v="38.11"/>
    <x v="1"/>
    <n v="0.28753583823751322"/>
    <x v="5"/>
  </r>
  <r>
    <n v="2579"/>
    <x v="1868"/>
    <x v="75"/>
    <x v="3"/>
    <x v="3"/>
    <x v="1"/>
    <n v="5"/>
    <n v="238.66"/>
    <n v="0.28000000000000003"/>
    <n v="859.18"/>
    <n v="443.51"/>
    <n v="415.67"/>
    <x v="4"/>
    <n v="0.48379850555180526"/>
    <x v="3"/>
  </r>
  <r>
    <n v="2580"/>
    <x v="2250"/>
    <x v="67"/>
    <x v="0"/>
    <x v="4"/>
    <x v="1"/>
    <n v="5"/>
    <n v="220.02"/>
    <n v="0.23"/>
    <n v="847.08"/>
    <n v="451.39"/>
    <n v="395.69"/>
    <x v="0"/>
    <n v="0.46712234971903477"/>
    <x v="1"/>
  </r>
  <r>
    <n v="2581"/>
    <x v="2251"/>
    <x v="263"/>
    <x v="0"/>
    <x v="3"/>
    <x v="1"/>
    <n v="10"/>
    <n v="325.39999999999998"/>
    <n v="0.14000000000000001"/>
    <n v="2798.44"/>
    <n v="1744.18"/>
    <n v="1054.26"/>
    <x v="2"/>
    <n v="0.37673132173639601"/>
    <x v="4"/>
  </r>
  <r>
    <n v="2582"/>
    <x v="2252"/>
    <x v="223"/>
    <x v="0"/>
    <x v="0"/>
    <x v="2"/>
    <n v="10"/>
    <n v="365.86"/>
    <n v="0.08"/>
    <n v="3365.91"/>
    <n v="2169.23"/>
    <n v="1196.68"/>
    <x v="4"/>
    <n v="0.35552941106565539"/>
    <x v="3"/>
  </r>
  <r>
    <n v="2583"/>
    <x v="2253"/>
    <x v="278"/>
    <x v="0"/>
    <x v="4"/>
    <x v="0"/>
    <n v="9"/>
    <n v="47.39"/>
    <n v="0.21"/>
    <n v="336.94"/>
    <n v="220.12"/>
    <n v="116.82"/>
    <x v="0"/>
    <n v="0.34670861280940224"/>
    <x v="2"/>
  </r>
  <r>
    <n v="2584"/>
    <x v="2254"/>
    <x v="39"/>
    <x v="2"/>
    <x v="4"/>
    <x v="1"/>
    <n v="5"/>
    <n v="216.23"/>
    <n v="0.25"/>
    <n v="810.86"/>
    <n v="533.57000000000005"/>
    <n v="277.29000000000002"/>
    <x v="2"/>
    <n v="0.34197025380460255"/>
    <x v="4"/>
  </r>
  <r>
    <n v="2585"/>
    <x v="2255"/>
    <x v="35"/>
    <x v="2"/>
    <x v="4"/>
    <x v="1"/>
    <n v="9"/>
    <n v="13.03"/>
    <n v="0.3"/>
    <n v="82.09"/>
    <n v="47.06"/>
    <n v="35.03"/>
    <x v="0"/>
    <n v="0.42672676330856379"/>
    <x v="6"/>
  </r>
  <r>
    <n v="2586"/>
    <x v="2256"/>
    <x v="96"/>
    <x v="0"/>
    <x v="1"/>
    <x v="1"/>
    <n v="5"/>
    <n v="72.97"/>
    <n v="0.03"/>
    <n v="353.9"/>
    <n v="275.16000000000003"/>
    <n v="78.739999999999995"/>
    <x v="4"/>
    <n v="0.22249222944334557"/>
    <x v="0"/>
  </r>
  <r>
    <n v="2587"/>
    <x v="2257"/>
    <x v="229"/>
    <x v="0"/>
    <x v="3"/>
    <x v="1"/>
    <n v="9"/>
    <n v="397.68"/>
    <n v="0.1"/>
    <n v="3221.21"/>
    <n v="1786.99"/>
    <n v="1434.22"/>
    <x v="3"/>
    <n v="0.44524262621809818"/>
    <x v="6"/>
  </r>
  <r>
    <n v="2588"/>
    <x v="2258"/>
    <x v="198"/>
    <x v="2"/>
    <x v="0"/>
    <x v="1"/>
    <n v="10"/>
    <n v="364.06"/>
    <n v="0.16"/>
    <n v="3058.1"/>
    <n v="2262.4899999999998"/>
    <n v="795.61"/>
    <x v="2"/>
    <n v="0.2601648082142507"/>
    <x v="5"/>
  </r>
  <r>
    <n v="2589"/>
    <x v="2259"/>
    <x v="310"/>
    <x v="1"/>
    <x v="3"/>
    <x v="2"/>
    <n v="7"/>
    <n v="353.87"/>
    <n v="0.14000000000000001"/>
    <n v="2130.3000000000002"/>
    <n v="1598.96"/>
    <n v="531.34"/>
    <x v="4"/>
    <n v="0.24942026944561799"/>
    <x v="4"/>
  </r>
  <r>
    <n v="2590"/>
    <x v="2260"/>
    <x v="266"/>
    <x v="0"/>
    <x v="2"/>
    <x v="2"/>
    <n v="7"/>
    <n v="229.57"/>
    <n v="0.04"/>
    <n v="1542.71"/>
    <n v="946.23"/>
    <n v="596.48"/>
    <x v="0"/>
    <n v="0.38664428181576577"/>
    <x v="3"/>
  </r>
  <r>
    <n v="2591"/>
    <x v="1400"/>
    <x v="285"/>
    <x v="0"/>
    <x v="2"/>
    <x v="2"/>
    <n v="9"/>
    <n v="212.64"/>
    <n v="0.04"/>
    <n v="1837.21"/>
    <n v="986"/>
    <n v="851.21"/>
    <x v="4"/>
    <n v="0.46331665950000273"/>
    <x v="2"/>
  </r>
  <r>
    <n v="2592"/>
    <x v="2261"/>
    <x v="188"/>
    <x v="2"/>
    <x v="4"/>
    <x v="2"/>
    <n v="10"/>
    <n v="416.87"/>
    <n v="0.03"/>
    <n v="4043.64"/>
    <n v="3156.58"/>
    <n v="887.06"/>
    <x v="1"/>
    <n v="0.21937165524131721"/>
    <x v="3"/>
  </r>
  <r>
    <n v="2593"/>
    <x v="2262"/>
    <x v="65"/>
    <x v="1"/>
    <x v="2"/>
    <x v="0"/>
    <n v="1"/>
    <n v="278.3"/>
    <n v="0.2"/>
    <n v="222.64"/>
    <n v="177.77"/>
    <n v="44.87"/>
    <x v="3"/>
    <n v="0.20153611210923464"/>
    <x v="4"/>
  </r>
  <r>
    <n v="2594"/>
    <x v="1073"/>
    <x v="109"/>
    <x v="1"/>
    <x v="1"/>
    <x v="0"/>
    <n v="9"/>
    <n v="30.63"/>
    <n v="0.22"/>
    <n v="215.02"/>
    <n v="135.66999999999999"/>
    <n v="79.349999999999994"/>
    <x v="4"/>
    <n v="0.36903543856385446"/>
    <x v="3"/>
  </r>
  <r>
    <n v="2595"/>
    <x v="2263"/>
    <x v="34"/>
    <x v="3"/>
    <x v="3"/>
    <x v="1"/>
    <n v="3"/>
    <n v="447.6"/>
    <n v="0.18"/>
    <n v="1101.0999999999999"/>
    <n v="827.65"/>
    <n v="273.45"/>
    <x v="1"/>
    <n v="0.24834256652438472"/>
    <x v="0"/>
  </r>
  <r>
    <n v="2596"/>
    <x v="2264"/>
    <x v="351"/>
    <x v="1"/>
    <x v="2"/>
    <x v="2"/>
    <n v="2"/>
    <n v="469.57"/>
    <n v="0.13"/>
    <n v="817.05"/>
    <n v="429.22"/>
    <n v="387.83"/>
    <x v="0"/>
    <n v="0.4746710727617649"/>
    <x v="2"/>
  </r>
  <r>
    <n v="2597"/>
    <x v="2265"/>
    <x v="124"/>
    <x v="2"/>
    <x v="2"/>
    <x v="2"/>
    <n v="7"/>
    <n v="51.49"/>
    <n v="0.18"/>
    <n v="295.55"/>
    <n v="186.04"/>
    <n v="109.51"/>
    <x v="3"/>
    <n v="0.3705295212316021"/>
    <x v="5"/>
  </r>
  <r>
    <n v="2598"/>
    <x v="1398"/>
    <x v="294"/>
    <x v="2"/>
    <x v="0"/>
    <x v="1"/>
    <n v="8"/>
    <n v="323.52"/>
    <n v="0.19"/>
    <n v="2096.41"/>
    <n v="1378.54"/>
    <n v="717.87"/>
    <x v="2"/>
    <n v="0.34242824638310254"/>
    <x v="3"/>
  </r>
  <r>
    <n v="2599"/>
    <x v="2266"/>
    <x v="54"/>
    <x v="3"/>
    <x v="0"/>
    <x v="0"/>
    <n v="3"/>
    <n v="211.4"/>
    <n v="0.08"/>
    <n v="583.46"/>
    <n v="409.72"/>
    <n v="173.74"/>
    <x v="0"/>
    <n v="0.29777534021183971"/>
    <x v="4"/>
  </r>
  <r>
    <n v="2600"/>
    <x v="2267"/>
    <x v="318"/>
    <x v="3"/>
    <x v="1"/>
    <x v="0"/>
    <n v="10"/>
    <n v="67.540000000000006"/>
    <n v="0.02"/>
    <n v="661.89"/>
    <n v="371.12"/>
    <n v="290.77"/>
    <x v="0"/>
    <n v="0.43930260315158104"/>
    <x v="1"/>
  </r>
  <r>
    <n v="2601"/>
    <x v="661"/>
    <x v="288"/>
    <x v="2"/>
    <x v="2"/>
    <x v="0"/>
    <n v="10"/>
    <n v="406.21"/>
    <n v="0.01"/>
    <n v="4021.48"/>
    <n v="3070.88"/>
    <n v="950.6"/>
    <x v="4"/>
    <n v="0.23638063598476183"/>
    <x v="1"/>
  </r>
  <r>
    <n v="2602"/>
    <x v="860"/>
    <x v="7"/>
    <x v="2"/>
    <x v="4"/>
    <x v="0"/>
    <n v="6"/>
    <n v="337.48"/>
    <n v="0.24"/>
    <n v="1538.91"/>
    <n v="1036.83"/>
    <n v="502.08"/>
    <x v="4"/>
    <n v="0.32625689611478254"/>
    <x v="0"/>
  </r>
  <r>
    <n v="2603"/>
    <x v="2268"/>
    <x v="355"/>
    <x v="3"/>
    <x v="4"/>
    <x v="0"/>
    <n v="7"/>
    <n v="35.25"/>
    <n v="0.06"/>
    <n v="231.94"/>
    <n v="153.9"/>
    <n v="78.040000000000006"/>
    <x v="3"/>
    <n v="0.33646632749849104"/>
    <x v="2"/>
  </r>
  <r>
    <n v="2604"/>
    <x v="1357"/>
    <x v="31"/>
    <x v="1"/>
    <x v="0"/>
    <x v="2"/>
    <n v="3"/>
    <n v="388.24"/>
    <n v="0.03"/>
    <n v="1129.78"/>
    <n v="682.87"/>
    <n v="446.91"/>
    <x v="3"/>
    <n v="0.3955725893536795"/>
    <x v="2"/>
  </r>
  <r>
    <n v="2605"/>
    <x v="2269"/>
    <x v="264"/>
    <x v="1"/>
    <x v="0"/>
    <x v="2"/>
    <n v="5"/>
    <n v="313.32"/>
    <n v="0.05"/>
    <n v="1488.27"/>
    <n v="1123.02"/>
    <n v="365.25"/>
    <x v="0"/>
    <n v="0.24541917797173901"/>
    <x v="2"/>
  </r>
  <r>
    <n v="2606"/>
    <x v="2270"/>
    <x v="279"/>
    <x v="0"/>
    <x v="2"/>
    <x v="0"/>
    <n v="6"/>
    <n v="35.75"/>
    <n v="0.28000000000000003"/>
    <n v="154.44"/>
    <n v="99.95"/>
    <n v="54.49"/>
    <x v="1"/>
    <n v="0.35282310282310286"/>
    <x v="3"/>
  </r>
  <r>
    <n v="2607"/>
    <x v="1443"/>
    <x v="258"/>
    <x v="3"/>
    <x v="4"/>
    <x v="1"/>
    <n v="2"/>
    <n v="33.049999999999997"/>
    <n v="0.19"/>
    <n v="53.54"/>
    <n v="29.78"/>
    <n v="23.76"/>
    <x v="4"/>
    <n v="0.44378035113933512"/>
    <x v="0"/>
  </r>
  <r>
    <n v="2608"/>
    <x v="2271"/>
    <x v="286"/>
    <x v="1"/>
    <x v="1"/>
    <x v="2"/>
    <n v="9"/>
    <n v="159.11000000000001"/>
    <n v="0.15"/>
    <n v="1217.19"/>
    <n v="625.16"/>
    <n v="592.03"/>
    <x v="2"/>
    <n v="0.48639078533343189"/>
    <x v="6"/>
  </r>
  <r>
    <n v="2609"/>
    <x v="2272"/>
    <x v="244"/>
    <x v="3"/>
    <x v="0"/>
    <x v="1"/>
    <n v="1"/>
    <n v="424.47"/>
    <n v="7.0000000000000007E-2"/>
    <n v="394.76"/>
    <n v="239.68"/>
    <n v="155.08000000000001"/>
    <x v="0"/>
    <n v="0.39284628635120078"/>
    <x v="1"/>
  </r>
  <r>
    <n v="2610"/>
    <x v="2273"/>
    <x v="91"/>
    <x v="0"/>
    <x v="1"/>
    <x v="1"/>
    <n v="2"/>
    <n v="47.26"/>
    <n v="0.1"/>
    <n v="85.07"/>
    <n v="62.33"/>
    <n v="22.74"/>
    <x v="4"/>
    <n v="0.26730927471494065"/>
    <x v="3"/>
  </r>
  <r>
    <n v="2611"/>
    <x v="2274"/>
    <x v="350"/>
    <x v="2"/>
    <x v="4"/>
    <x v="2"/>
    <n v="1"/>
    <n v="27.93"/>
    <n v="0.16"/>
    <n v="23.46"/>
    <n v="15.19"/>
    <n v="8.27"/>
    <x v="2"/>
    <n v="0.35251491901108267"/>
    <x v="5"/>
  </r>
  <r>
    <n v="2612"/>
    <x v="2275"/>
    <x v="355"/>
    <x v="1"/>
    <x v="1"/>
    <x v="1"/>
    <n v="2"/>
    <n v="169.14"/>
    <n v="0.2"/>
    <n v="270.62"/>
    <n v="152.56"/>
    <n v="118.06"/>
    <x v="2"/>
    <n v="0.43625748281723448"/>
    <x v="2"/>
  </r>
  <r>
    <n v="2613"/>
    <x v="2276"/>
    <x v="43"/>
    <x v="3"/>
    <x v="4"/>
    <x v="2"/>
    <n v="3"/>
    <n v="280.60000000000002"/>
    <n v="0.15"/>
    <n v="715.53"/>
    <n v="502.8"/>
    <n v="212.73"/>
    <x v="0"/>
    <n v="0.29730409626430759"/>
    <x v="1"/>
  </r>
  <r>
    <n v="2614"/>
    <x v="1170"/>
    <x v="70"/>
    <x v="3"/>
    <x v="2"/>
    <x v="1"/>
    <n v="7"/>
    <n v="392.73"/>
    <n v="0.09"/>
    <n v="2501.69"/>
    <n v="1678.23"/>
    <n v="823.46"/>
    <x v="4"/>
    <n v="0.3291614868348996"/>
    <x v="5"/>
  </r>
  <r>
    <n v="2615"/>
    <x v="2277"/>
    <x v="192"/>
    <x v="2"/>
    <x v="0"/>
    <x v="2"/>
    <n v="7"/>
    <n v="79.849999999999994"/>
    <n v="0.16"/>
    <n v="469.52"/>
    <n v="369.59"/>
    <n v="99.93"/>
    <x v="2"/>
    <n v="0.21283438405179761"/>
    <x v="4"/>
  </r>
  <r>
    <n v="2616"/>
    <x v="451"/>
    <x v="61"/>
    <x v="3"/>
    <x v="2"/>
    <x v="0"/>
    <n v="4"/>
    <n v="132.77000000000001"/>
    <n v="0.22"/>
    <n v="414.24"/>
    <n v="210.78"/>
    <n v="203.46"/>
    <x v="3"/>
    <n v="0.49116454229432216"/>
    <x v="6"/>
  </r>
  <r>
    <n v="2617"/>
    <x v="2278"/>
    <x v="144"/>
    <x v="1"/>
    <x v="1"/>
    <x v="0"/>
    <n v="8"/>
    <n v="465.27"/>
    <n v="0.28000000000000003"/>
    <n v="2679.96"/>
    <n v="2135.9299999999998"/>
    <n v="544.03"/>
    <x v="3"/>
    <n v="0.20299929849699247"/>
    <x v="2"/>
  </r>
  <r>
    <n v="2618"/>
    <x v="2279"/>
    <x v="326"/>
    <x v="0"/>
    <x v="1"/>
    <x v="1"/>
    <n v="7"/>
    <n v="417.61"/>
    <n v="0.28000000000000003"/>
    <n v="2104.75"/>
    <n v="1191.67"/>
    <n v="913.08"/>
    <x v="2"/>
    <n v="0.43381874331868397"/>
    <x v="1"/>
  </r>
  <r>
    <n v="2619"/>
    <x v="2280"/>
    <x v="11"/>
    <x v="0"/>
    <x v="3"/>
    <x v="0"/>
    <n v="3"/>
    <n v="58.82"/>
    <n v="7.0000000000000007E-2"/>
    <n v="164.11"/>
    <n v="98.93"/>
    <n v="65.180000000000007"/>
    <x v="2"/>
    <n v="0.39717262811528853"/>
    <x v="4"/>
  </r>
  <r>
    <n v="2620"/>
    <x v="2281"/>
    <x v="345"/>
    <x v="0"/>
    <x v="3"/>
    <x v="0"/>
    <n v="6"/>
    <n v="49.3"/>
    <n v="0.27"/>
    <n v="215.93"/>
    <n v="171.61"/>
    <n v="44.32"/>
    <x v="3"/>
    <n v="0.20525170194044365"/>
    <x v="2"/>
  </r>
  <r>
    <n v="2621"/>
    <x v="2282"/>
    <x v="174"/>
    <x v="3"/>
    <x v="2"/>
    <x v="2"/>
    <n v="10"/>
    <n v="392.91"/>
    <n v="0.14000000000000001"/>
    <n v="3379.03"/>
    <n v="2138.2800000000002"/>
    <n v="1240.75"/>
    <x v="2"/>
    <n v="0.3671911761659411"/>
    <x v="3"/>
  </r>
  <r>
    <n v="2622"/>
    <x v="787"/>
    <x v="343"/>
    <x v="3"/>
    <x v="1"/>
    <x v="0"/>
    <n v="10"/>
    <n v="32.81"/>
    <n v="0.2"/>
    <n v="262.48"/>
    <n v="171.41"/>
    <n v="91.07"/>
    <x v="2"/>
    <n v="0.34695976836330383"/>
    <x v="3"/>
  </r>
  <r>
    <n v="2623"/>
    <x v="609"/>
    <x v="159"/>
    <x v="3"/>
    <x v="4"/>
    <x v="0"/>
    <n v="1"/>
    <n v="312.25"/>
    <n v="0.16"/>
    <n v="262.29000000000002"/>
    <n v="196.56"/>
    <n v="65.73"/>
    <x v="0"/>
    <n v="0.25060048038430743"/>
    <x v="5"/>
  </r>
  <r>
    <n v="2624"/>
    <x v="2283"/>
    <x v="121"/>
    <x v="1"/>
    <x v="1"/>
    <x v="1"/>
    <n v="3"/>
    <n v="265.88"/>
    <n v="0.21"/>
    <n v="630.14"/>
    <n v="333.67"/>
    <n v="296.47000000000003"/>
    <x v="4"/>
    <n v="0.47048274986510941"/>
    <x v="0"/>
  </r>
  <r>
    <n v="2625"/>
    <x v="1899"/>
    <x v="50"/>
    <x v="2"/>
    <x v="1"/>
    <x v="2"/>
    <n v="10"/>
    <n v="162.5"/>
    <n v="0.3"/>
    <n v="1137.5"/>
    <n v="824.61"/>
    <n v="312.89"/>
    <x v="1"/>
    <n v="0.27506813186813184"/>
    <x v="4"/>
  </r>
  <r>
    <n v="2626"/>
    <x v="1981"/>
    <x v="136"/>
    <x v="0"/>
    <x v="4"/>
    <x v="2"/>
    <n v="5"/>
    <n v="473.1"/>
    <n v="0.06"/>
    <n v="2223.5700000000002"/>
    <n v="1128.27"/>
    <n v="1095.3"/>
    <x v="0"/>
    <n v="0.49258624644153315"/>
    <x v="3"/>
  </r>
  <r>
    <n v="2627"/>
    <x v="178"/>
    <x v="339"/>
    <x v="1"/>
    <x v="0"/>
    <x v="2"/>
    <n v="4"/>
    <n v="200.83"/>
    <n v="0.27"/>
    <n v="586.41999999999996"/>
    <n v="296.14"/>
    <n v="290.27999999999997"/>
    <x v="2"/>
    <n v="0.49500358105112374"/>
    <x v="4"/>
  </r>
  <r>
    <n v="2628"/>
    <x v="2284"/>
    <x v="238"/>
    <x v="0"/>
    <x v="4"/>
    <x v="1"/>
    <n v="5"/>
    <n v="433.11"/>
    <n v="0.3"/>
    <n v="1515.88"/>
    <n v="800.97"/>
    <n v="714.91"/>
    <x v="2"/>
    <n v="0.4716138480618518"/>
    <x v="2"/>
  </r>
  <r>
    <n v="2629"/>
    <x v="2285"/>
    <x v="111"/>
    <x v="2"/>
    <x v="4"/>
    <x v="0"/>
    <n v="3"/>
    <n v="49.77"/>
    <n v="0.3"/>
    <n v="104.52"/>
    <n v="69.680000000000007"/>
    <n v="34.840000000000003"/>
    <x v="3"/>
    <n v="0.33333333333333337"/>
    <x v="1"/>
  </r>
  <r>
    <n v="2630"/>
    <x v="2286"/>
    <x v="244"/>
    <x v="3"/>
    <x v="3"/>
    <x v="1"/>
    <n v="4"/>
    <n v="459.4"/>
    <n v="0.12"/>
    <n v="1617.09"/>
    <n v="1030.7"/>
    <n v="586.39"/>
    <x v="3"/>
    <n v="0.36262050968097015"/>
    <x v="1"/>
  </r>
  <r>
    <n v="2631"/>
    <x v="2287"/>
    <x v="201"/>
    <x v="0"/>
    <x v="2"/>
    <x v="0"/>
    <n v="6"/>
    <n v="409.63"/>
    <n v="0.24"/>
    <n v="1867.91"/>
    <n v="1423.93"/>
    <n v="443.98"/>
    <x v="0"/>
    <n v="0.23768811131157283"/>
    <x v="0"/>
  </r>
  <r>
    <n v="2632"/>
    <x v="2288"/>
    <x v="303"/>
    <x v="1"/>
    <x v="0"/>
    <x v="1"/>
    <n v="2"/>
    <n v="276.51"/>
    <n v="0.18"/>
    <n v="453.48"/>
    <n v="362.67"/>
    <n v="90.81"/>
    <x v="2"/>
    <n v="0.20025138925641703"/>
    <x v="6"/>
  </r>
  <r>
    <n v="2633"/>
    <x v="600"/>
    <x v="244"/>
    <x v="1"/>
    <x v="1"/>
    <x v="1"/>
    <n v="4"/>
    <n v="317.73"/>
    <n v="0.28000000000000003"/>
    <n v="915.06"/>
    <n v="710.46"/>
    <n v="204.6"/>
    <x v="1"/>
    <n v="0.2235918956134024"/>
    <x v="1"/>
  </r>
  <r>
    <n v="2634"/>
    <x v="2289"/>
    <x v="127"/>
    <x v="1"/>
    <x v="2"/>
    <x v="1"/>
    <n v="6"/>
    <n v="445.38"/>
    <n v="0.09"/>
    <n v="2431.77"/>
    <n v="1859.88"/>
    <n v="571.89"/>
    <x v="2"/>
    <n v="0.23517437915592346"/>
    <x v="6"/>
  </r>
  <r>
    <n v="2635"/>
    <x v="2290"/>
    <x v="120"/>
    <x v="1"/>
    <x v="2"/>
    <x v="0"/>
    <n v="5"/>
    <n v="11.01"/>
    <n v="0.08"/>
    <n v="50.65"/>
    <n v="32.340000000000003"/>
    <n v="18.309999999999999"/>
    <x v="3"/>
    <n v="0.36150049358341557"/>
    <x v="5"/>
  </r>
  <r>
    <n v="2636"/>
    <x v="2291"/>
    <x v="305"/>
    <x v="0"/>
    <x v="0"/>
    <x v="2"/>
    <n v="5"/>
    <n v="345.17"/>
    <n v="0.2"/>
    <n v="1380.68"/>
    <n v="882.8"/>
    <n v="497.88"/>
    <x v="4"/>
    <n v="0.36060491931512006"/>
    <x v="0"/>
  </r>
  <r>
    <n v="2637"/>
    <x v="2292"/>
    <x v="190"/>
    <x v="3"/>
    <x v="1"/>
    <x v="1"/>
    <n v="6"/>
    <n v="96.5"/>
    <n v="0.23"/>
    <n v="445.83"/>
    <n v="317.55"/>
    <n v="128.28"/>
    <x v="1"/>
    <n v="0.28773299239620487"/>
    <x v="2"/>
  </r>
  <r>
    <n v="2638"/>
    <x v="2293"/>
    <x v="26"/>
    <x v="3"/>
    <x v="1"/>
    <x v="1"/>
    <n v="6"/>
    <n v="125.84"/>
    <n v="0.28000000000000003"/>
    <n v="543.63"/>
    <n v="367.77"/>
    <n v="175.86"/>
    <x v="4"/>
    <n v="0.32349208101098176"/>
    <x v="6"/>
  </r>
  <r>
    <n v="2639"/>
    <x v="2294"/>
    <x v="174"/>
    <x v="1"/>
    <x v="4"/>
    <x v="2"/>
    <n v="2"/>
    <n v="197.1"/>
    <n v="0.08"/>
    <n v="362.66"/>
    <n v="211.87"/>
    <n v="150.79"/>
    <x v="4"/>
    <n v="0.41578889317818335"/>
    <x v="3"/>
  </r>
  <r>
    <n v="2640"/>
    <x v="2295"/>
    <x v="243"/>
    <x v="0"/>
    <x v="4"/>
    <x v="1"/>
    <n v="2"/>
    <n v="70.819999999999993"/>
    <n v="0.11"/>
    <n v="126.06"/>
    <n v="69.98"/>
    <n v="56.08"/>
    <x v="2"/>
    <n v="0.44486752340155478"/>
    <x v="0"/>
  </r>
  <r>
    <n v="2641"/>
    <x v="2296"/>
    <x v="170"/>
    <x v="2"/>
    <x v="0"/>
    <x v="2"/>
    <n v="4"/>
    <n v="446.84"/>
    <n v="0.04"/>
    <n v="1715.87"/>
    <n v="1326.58"/>
    <n v="389.29"/>
    <x v="3"/>
    <n v="0.22687616194700067"/>
    <x v="3"/>
  </r>
  <r>
    <n v="2642"/>
    <x v="1245"/>
    <x v="305"/>
    <x v="0"/>
    <x v="0"/>
    <x v="2"/>
    <n v="10"/>
    <n v="92.28"/>
    <n v="0.06"/>
    <n v="867.43"/>
    <n v="562.05999999999995"/>
    <n v="305.37"/>
    <x v="4"/>
    <n v="0.35203993405807965"/>
    <x v="0"/>
  </r>
  <r>
    <n v="2643"/>
    <x v="2297"/>
    <x v="297"/>
    <x v="0"/>
    <x v="2"/>
    <x v="2"/>
    <n v="3"/>
    <n v="396"/>
    <n v="0.21"/>
    <n v="938.52"/>
    <n v="616.1"/>
    <n v="322.42"/>
    <x v="3"/>
    <n v="0.34354089417380557"/>
    <x v="4"/>
  </r>
  <r>
    <n v="2644"/>
    <x v="2298"/>
    <x v="92"/>
    <x v="2"/>
    <x v="2"/>
    <x v="0"/>
    <n v="3"/>
    <n v="477.49"/>
    <n v="0.19"/>
    <n v="1160.3"/>
    <n v="892.16"/>
    <n v="268.14"/>
    <x v="0"/>
    <n v="0.23109540636042403"/>
    <x v="2"/>
  </r>
  <r>
    <n v="2645"/>
    <x v="2299"/>
    <x v="211"/>
    <x v="2"/>
    <x v="0"/>
    <x v="0"/>
    <n v="4"/>
    <n v="158.91"/>
    <n v="0.03"/>
    <n v="616.57000000000005"/>
    <n v="459.37"/>
    <n v="157.19999999999999"/>
    <x v="3"/>
    <n v="0.25495888544690787"/>
    <x v="4"/>
  </r>
  <r>
    <n v="2646"/>
    <x v="2300"/>
    <x v="77"/>
    <x v="0"/>
    <x v="2"/>
    <x v="2"/>
    <n v="1"/>
    <n v="166.91"/>
    <n v="0.18"/>
    <n v="136.87"/>
    <n v="77.05"/>
    <n v="59.82"/>
    <x v="2"/>
    <n v="0.43705706144516693"/>
    <x v="3"/>
  </r>
  <r>
    <n v="2647"/>
    <x v="2193"/>
    <x v="151"/>
    <x v="1"/>
    <x v="2"/>
    <x v="0"/>
    <n v="3"/>
    <n v="147.19999999999999"/>
    <n v="0.1"/>
    <n v="397.44"/>
    <n v="261.75"/>
    <n v="135.69"/>
    <x v="0"/>
    <n v="0.34141002415458938"/>
    <x v="4"/>
  </r>
  <r>
    <n v="2648"/>
    <x v="2301"/>
    <x v="132"/>
    <x v="1"/>
    <x v="0"/>
    <x v="2"/>
    <n v="3"/>
    <n v="61.42"/>
    <n v="0.13"/>
    <n v="160.31"/>
    <n v="93.16"/>
    <n v="67.150000000000006"/>
    <x v="1"/>
    <n v="0.41887592788971373"/>
    <x v="6"/>
  </r>
  <r>
    <n v="2649"/>
    <x v="2302"/>
    <x v="297"/>
    <x v="3"/>
    <x v="1"/>
    <x v="2"/>
    <n v="1"/>
    <n v="327.57"/>
    <n v="0.28000000000000003"/>
    <n v="235.85"/>
    <n v="122.03"/>
    <n v="113.82"/>
    <x v="2"/>
    <n v="0.4825948696205215"/>
    <x v="4"/>
  </r>
  <r>
    <n v="2650"/>
    <x v="2303"/>
    <x v="66"/>
    <x v="0"/>
    <x v="1"/>
    <x v="2"/>
    <n v="8"/>
    <n v="303.29000000000002"/>
    <n v="0.23"/>
    <n v="1868.27"/>
    <n v="986.56"/>
    <n v="881.71"/>
    <x v="0"/>
    <n v="0.47193928072494878"/>
    <x v="1"/>
  </r>
  <r>
    <n v="2651"/>
    <x v="2304"/>
    <x v="325"/>
    <x v="0"/>
    <x v="0"/>
    <x v="1"/>
    <n v="2"/>
    <n v="191.49"/>
    <n v="0.28000000000000003"/>
    <n v="275.75"/>
    <n v="217.27"/>
    <n v="58.48"/>
    <x v="3"/>
    <n v="0.21207615593834994"/>
    <x v="2"/>
  </r>
  <r>
    <n v="2652"/>
    <x v="2305"/>
    <x v="261"/>
    <x v="3"/>
    <x v="3"/>
    <x v="1"/>
    <n v="2"/>
    <n v="286.31"/>
    <n v="0.2"/>
    <n v="458.1"/>
    <n v="348.15"/>
    <n v="109.95"/>
    <x v="2"/>
    <n v="0.24001309757694825"/>
    <x v="6"/>
  </r>
  <r>
    <n v="2653"/>
    <x v="2306"/>
    <x v="302"/>
    <x v="2"/>
    <x v="1"/>
    <x v="2"/>
    <n v="1"/>
    <n v="212.76"/>
    <n v="0.18"/>
    <n v="174.46"/>
    <n v="95.41"/>
    <n v="79.05"/>
    <x v="0"/>
    <n v="0.45311246130918259"/>
    <x v="1"/>
  </r>
  <r>
    <n v="2654"/>
    <x v="427"/>
    <x v="246"/>
    <x v="1"/>
    <x v="0"/>
    <x v="2"/>
    <n v="4"/>
    <n v="410.75"/>
    <n v="0.01"/>
    <n v="1626.57"/>
    <n v="950.04"/>
    <n v="676.53"/>
    <x v="4"/>
    <n v="0.41592430697725891"/>
    <x v="5"/>
  </r>
  <r>
    <n v="2655"/>
    <x v="2307"/>
    <x v="49"/>
    <x v="0"/>
    <x v="4"/>
    <x v="2"/>
    <n v="6"/>
    <n v="467.29"/>
    <n v="0.02"/>
    <n v="2747.67"/>
    <n v="2125.88"/>
    <n v="621.79"/>
    <x v="2"/>
    <n v="0.22629718998278539"/>
    <x v="0"/>
  </r>
  <r>
    <n v="2656"/>
    <x v="1164"/>
    <x v="269"/>
    <x v="3"/>
    <x v="3"/>
    <x v="2"/>
    <n v="7"/>
    <n v="356.05"/>
    <n v="0.21"/>
    <n v="1968.96"/>
    <n v="1426.44"/>
    <n v="542.52"/>
    <x v="3"/>
    <n v="0.27553632374451487"/>
    <x v="5"/>
  </r>
  <r>
    <n v="2657"/>
    <x v="430"/>
    <x v="120"/>
    <x v="1"/>
    <x v="4"/>
    <x v="1"/>
    <n v="3"/>
    <n v="257.89999999999998"/>
    <n v="0.15"/>
    <n v="657.64"/>
    <n v="381.84"/>
    <n v="275.8"/>
    <x v="4"/>
    <n v="0.41937838331001764"/>
    <x v="5"/>
  </r>
  <r>
    <n v="2658"/>
    <x v="2308"/>
    <x v="3"/>
    <x v="1"/>
    <x v="0"/>
    <x v="2"/>
    <n v="4"/>
    <n v="405.97"/>
    <n v="0.24"/>
    <n v="1234.1500000000001"/>
    <n v="896.26"/>
    <n v="337.89"/>
    <x v="2"/>
    <n v="0.27378357574038809"/>
    <x v="3"/>
  </r>
  <r>
    <n v="2659"/>
    <x v="2309"/>
    <x v="183"/>
    <x v="0"/>
    <x v="4"/>
    <x v="2"/>
    <n v="2"/>
    <n v="413.91"/>
    <n v="0.02"/>
    <n v="811.26"/>
    <n v="576.51"/>
    <n v="234.75"/>
    <x v="2"/>
    <n v="0.28936469196065379"/>
    <x v="3"/>
  </r>
  <r>
    <n v="2660"/>
    <x v="2310"/>
    <x v="6"/>
    <x v="1"/>
    <x v="2"/>
    <x v="2"/>
    <n v="3"/>
    <n v="459.3"/>
    <n v="0.26"/>
    <n v="1019.65"/>
    <n v="699.28"/>
    <n v="320.37"/>
    <x v="0"/>
    <n v="0.31419604766341391"/>
    <x v="1"/>
  </r>
  <r>
    <n v="2661"/>
    <x v="2311"/>
    <x v="213"/>
    <x v="1"/>
    <x v="4"/>
    <x v="0"/>
    <n v="7"/>
    <n v="16.309999999999999"/>
    <n v="0"/>
    <n v="114.17"/>
    <n v="85.1"/>
    <n v="29.07"/>
    <x v="1"/>
    <n v="0.25462030305684508"/>
    <x v="4"/>
  </r>
  <r>
    <n v="2662"/>
    <x v="2312"/>
    <x v="37"/>
    <x v="0"/>
    <x v="1"/>
    <x v="1"/>
    <n v="4"/>
    <n v="355.83"/>
    <n v="0.03"/>
    <n v="1380.62"/>
    <n v="777.18"/>
    <n v="603.44000000000005"/>
    <x v="2"/>
    <n v="0.43707899349567592"/>
    <x v="6"/>
  </r>
  <r>
    <n v="2663"/>
    <x v="2313"/>
    <x v="338"/>
    <x v="3"/>
    <x v="4"/>
    <x v="1"/>
    <n v="3"/>
    <n v="372.65"/>
    <n v="0.26"/>
    <n v="827.28"/>
    <n v="438.82"/>
    <n v="388.46"/>
    <x v="1"/>
    <n v="0.469562904941495"/>
    <x v="2"/>
  </r>
  <r>
    <n v="2664"/>
    <x v="2314"/>
    <x v="158"/>
    <x v="1"/>
    <x v="1"/>
    <x v="0"/>
    <n v="4"/>
    <n v="60.11"/>
    <n v="0.25"/>
    <n v="180.33"/>
    <n v="95.75"/>
    <n v="84.58"/>
    <x v="0"/>
    <n v="0.46902900238451722"/>
    <x v="1"/>
  </r>
  <r>
    <n v="2665"/>
    <x v="524"/>
    <x v="149"/>
    <x v="2"/>
    <x v="3"/>
    <x v="1"/>
    <n v="2"/>
    <n v="293.95"/>
    <n v="7.0000000000000007E-2"/>
    <n v="546.75"/>
    <n v="431.36"/>
    <n v="115.39"/>
    <x v="4"/>
    <n v="0.21104709647919526"/>
    <x v="0"/>
  </r>
  <r>
    <n v="2666"/>
    <x v="2315"/>
    <x v="139"/>
    <x v="1"/>
    <x v="2"/>
    <x v="2"/>
    <n v="9"/>
    <n v="51.9"/>
    <n v="0.03"/>
    <n v="453.09"/>
    <n v="295.31"/>
    <n v="157.78"/>
    <x v="3"/>
    <n v="0.34823103577655656"/>
    <x v="0"/>
  </r>
  <r>
    <n v="2667"/>
    <x v="2316"/>
    <x v="164"/>
    <x v="3"/>
    <x v="4"/>
    <x v="0"/>
    <n v="3"/>
    <n v="356.68"/>
    <n v="0.1"/>
    <n v="963.04"/>
    <n v="626.59"/>
    <n v="336.45"/>
    <x v="3"/>
    <n v="0.34936243562053498"/>
    <x v="2"/>
  </r>
  <r>
    <n v="2668"/>
    <x v="2030"/>
    <x v="24"/>
    <x v="0"/>
    <x v="3"/>
    <x v="0"/>
    <n v="7"/>
    <n v="291.91000000000003"/>
    <n v="0.17"/>
    <n v="1696"/>
    <n v="873.01"/>
    <n v="822.99"/>
    <x v="2"/>
    <n v="0.48525353773584906"/>
    <x v="2"/>
  </r>
  <r>
    <n v="2669"/>
    <x v="1982"/>
    <x v="307"/>
    <x v="3"/>
    <x v="0"/>
    <x v="1"/>
    <n v="2"/>
    <n v="146.15"/>
    <n v="0.17"/>
    <n v="242.61"/>
    <n v="138.87"/>
    <n v="103.74"/>
    <x v="3"/>
    <n v="0.42759985161370095"/>
    <x v="0"/>
  </r>
  <r>
    <n v="2670"/>
    <x v="2317"/>
    <x v="57"/>
    <x v="3"/>
    <x v="0"/>
    <x v="0"/>
    <n v="2"/>
    <n v="420.29"/>
    <n v="0.11"/>
    <n v="748.12"/>
    <n v="588.23"/>
    <n v="159.88999999999999"/>
    <x v="2"/>
    <n v="0.21372239747634067"/>
    <x v="4"/>
  </r>
  <r>
    <n v="2671"/>
    <x v="1375"/>
    <x v="296"/>
    <x v="1"/>
    <x v="3"/>
    <x v="0"/>
    <n v="4"/>
    <n v="22.67"/>
    <n v="0.06"/>
    <n v="85.24"/>
    <n v="49.05"/>
    <n v="36.19"/>
    <x v="4"/>
    <n v="0.4245659314875645"/>
    <x v="2"/>
  </r>
  <r>
    <n v="2672"/>
    <x v="2318"/>
    <x v="365"/>
    <x v="2"/>
    <x v="3"/>
    <x v="0"/>
    <n v="6"/>
    <n v="217.85"/>
    <n v="0.3"/>
    <n v="914.97"/>
    <n v="627.28"/>
    <n v="287.69"/>
    <x v="1"/>
    <n v="0.31442560958282784"/>
    <x v="5"/>
  </r>
  <r>
    <n v="2673"/>
    <x v="2319"/>
    <x v="104"/>
    <x v="0"/>
    <x v="3"/>
    <x v="2"/>
    <n v="3"/>
    <n v="109.65"/>
    <n v="0.28999999999999998"/>
    <n v="233.55"/>
    <n v="125.46"/>
    <n v="108.09"/>
    <x v="2"/>
    <n v="0.46281310211946047"/>
    <x v="5"/>
  </r>
  <r>
    <n v="2674"/>
    <x v="2320"/>
    <x v="189"/>
    <x v="2"/>
    <x v="1"/>
    <x v="1"/>
    <n v="1"/>
    <n v="329.34"/>
    <n v="0.25"/>
    <n v="247"/>
    <n v="167.55"/>
    <n v="79.45"/>
    <x v="2"/>
    <n v="0.32165991902834007"/>
    <x v="0"/>
  </r>
  <r>
    <n v="2675"/>
    <x v="2321"/>
    <x v="199"/>
    <x v="2"/>
    <x v="4"/>
    <x v="1"/>
    <n v="7"/>
    <n v="359.61"/>
    <n v="0.01"/>
    <n v="2492.1"/>
    <n v="1404.88"/>
    <n v="1087.22"/>
    <x v="1"/>
    <n v="0.43626660246378557"/>
    <x v="1"/>
  </r>
  <r>
    <n v="2676"/>
    <x v="64"/>
    <x v="155"/>
    <x v="2"/>
    <x v="3"/>
    <x v="0"/>
    <n v="7"/>
    <n v="154.27000000000001"/>
    <n v="0.08"/>
    <n v="993.5"/>
    <n v="555.32000000000005"/>
    <n v="438.18"/>
    <x v="2"/>
    <n v="0.44104680422747861"/>
    <x v="5"/>
  </r>
  <r>
    <n v="2677"/>
    <x v="720"/>
    <x v="189"/>
    <x v="2"/>
    <x v="3"/>
    <x v="2"/>
    <n v="10"/>
    <n v="492.87"/>
    <n v="0.23"/>
    <n v="3795.1"/>
    <n v="2309.91"/>
    <n v="1485.19"/>
    <x v="4"/>
    <n v="0.39134410160470084"/>
    <x v="0"/>
  </r>
  <r>
    <n v="2678"/>
    <x v="2000"/>
    <x v="312"/>
    <x v="2"/>
    <x v="3"/>
    <x v="2"/>
    <n v="2"/>
    <n v="490.62"/>
    <n v="0.28999999999999998"/>
    <n v="696.68"/>
    <n v="506.87"/>
    <n v="189.81"/>
    <x v="2"/>
    <n v="0.27244933111328012"/>
    <x v="1"/>
  </r>
  <r>
    <n v="2679"/>
    <x v="2322"/>
    <x v="138"/>
    <x v="1"/>
    <x v="3"/>
    <x v="2"/>
    <n v="7"/>
    <n v="240.42"/>
    <n v="0.11"/>
    <n v="1497.82"/>
    <n v="1095.97"/>
    <n v="401.85"/>
    <x v="3"/>
    <n v="0.26828991467599583"/>
    <x v="5"/>
  </r>
  <r>
    <n v="2680"/>
    <x v="2323"/>
    <x v="251"/>
    <x v="2"/>
    <x v="3"/>
    <x v="1"/>
    <n v="9"/>
    <n v="181.43"/>
    <n v="0.12"/>
    <n v="1436.93"/>
    <n v="839.38"/>
    <n v="597.54999999999995"/>
    <x v="3"/>
    <n v="0.41585185082084719"/>
    <x v="0"/>
  </r>
  <r>
    <n v="2681"/>
    <x v="2324"/>
    <x v="360"/>
    <x v="1"/>
    <x v="3"/>
    <x v="1"/>
    <n v="2"/>
    <n v="74.83"/>
    <n v="0.16"/>
    <n v="125.71"/>
    <n v="87.64"/>
    <n v="38.07"/>
    <x v="3"/>
    <n v="0.30283986954100711"/>
    <x v="5"/>
  </r>
  <r>
    <n v="2682"/>
    <x v="2325"/>
    <x v="133"/>
    <x v="2"/>
    <x v="2"/>
    <x v="1"/>
    <n v="5"/>
    <n v="238.21"/>
    <n v="0.13"/>
    <n v="1036.21"/>
    <n v="619.03"/>
    <n v="417.18"/>
    <x v="1"/>
    <n v="0.40260178921261136"/>
    <x v="6"/>
  </r>
  <r>
    <n v="2683"/>
    <x v="2326"/>
    <x v="76"/>
    <x v="3"/>
    <x v="3"/>
    <x v="1"/>
    <n v="3"/>
    <n v="65.7"/>
    <n v="0.22"/>
    <n v="153.74"/>
    <n v="95.95"/>
    <n v="57.79"/>
    <x v="3"/>
    <n v="0.37589436711330815"/>
    <x v="2"/>
  </r>
  <r>
    <n v="2684"/>
    <x v="2327"/>
    <x v="284"/>
    <x v="1"/>
    <x v="4"/>
    <x v="1"/>
    <n v="3"/>
    <n v="269.77"/>
    <n v="0.24"/>
    <n v="615.08000000000004"/>
    <n v="308.35000000000002"/>
    <n v="306.73"/>
    <x v="2"/>
    <n v="0.49868309813357614"/>
    <x v="0"/>
  </r>
  <r>
    <n v="2685"/>
    <x v="2328"/>
    <x v="152"/>
    <x v="0"/>
    <x v="1"/>
    <x v="0"/>
    <n v="7"/>
    <n v="56.86"/>
    <n v="0.2"/>
    <n v="318.42"/>
    <n v="232.73"/>
    <n v="85.69"/>
    <x v="0"/>
    <n v="0.26910998052886126"/>
    <x v="6"/>
  </r>
  <r>
    <n v="2686"/>
    <x v="2329"/>
    <x v="53"/>
    <x v="3"/>
    <x v="1"/>
    <x v="2"/>
    <n v="5"/>
    <n v="273.17"/>
    <n v="0.04"/>
    <n v="1311.22"/>
    <n v="665.71"/>
    <n v="645.51"/>
    <x v="2"/>
    <n v="0.49229724988941592"/>
    <x v="0"/>
  </r>
  <r>
    <n v="2687"/>
    <x v="2330"/>
    <x v="296"/>
    <x v="3"/>
    <x v="3"/>
    <x v="1"/>
    <n v="5"/>
    <n v="136.38999999999999"/>
    <n v="0.23"/>
    <n v="525.1"/>
    <n v="413.91"/>
    <n v="111.19"/>
    <x v="4"/>
    <n v="0.21175014282993715"/>
    <x v="2"/>
  </r>
  <r>
    <n v="2688"/>
    <x v="196"/>
    <x v="225"/>
    <x v="0"/>
    <x v="2"/>
    <x v="1"/>
    <n v="1"/>
    <n v="93.05"/>
    <n v="0.01"/>
    <n v="92.12"/>
    <n v="73.069999999999993"/>
    <n v="19.05"/>
    <x v="1"/>
    <n v="0.20679548415110724"/>
    <x v="5"/>
  </r>
  <r>
    <n v="2689"/>
    <x v="2331"/>
    <x v="169"/>
    <x v="2"/>
    <x v="0"/>
    <x v="1"/>
    <n v="1"/>
    <n v="62.96"/>
    <n v="0.15"/>
    <n v="53.52"/>
    <n v="27.04"/>
    <n v="26.48"/>
    <x v="3"/>
    <n v="0.49476831091180867"/>
    <x v="3"/>
  </r>
  <r>
    <n v="2690"/>
    <x v="2332"/>
    <x v="52"/>
    <x v="2"/>
    <x v="4"/>
    <x v="0"/>
    <n v="1"/>
    <n v="450.96"/>
    <n v="0.17"/>
    <n v="374.3"/>
    <n v="263.23"/>
    <n v="111.07"/>
    <x v="2"/>
    <n v="0.29674058242051826"/>
    <x v="4"/>
  </r>
  <r>
    <n v="2691"/>
    <x v="2333"/>
    <x v="290"/>
    <x v="2"/>
    <x v="2"/>
    <x v="0"/>
    <n v="8"/>
    <n v="31.99"/>
    <n v="0.22"/>
    <n v="199.62"/>
    <n v="123.33"/>
    <n v="76.290000000000006"/>
    <x v="2"/>
    <n v="0.38217613465584616"/>
    <x v="1"/>
  </r>
  <r>
    <n v="2692"/>
    <x v="2334"/>
    <x v="285"/>
    <x v="1"/>
    <x v="0"/>
    <x v="2"/>
    <n v="5"/>
    <n v="314.95"/>
    <n v="0.23"/>
    <n v="1212.56"/>
    <n v="955.25"/>
    <n v="257.31"/>
    <x v="2"/>
    <n v="0.21220393217655209"/>
    <x v="2"/>
  </r>
  <r>
    <n v="2693"/>
    <x v="2335"/>
    <x v="5"/>
    <x v="1"/>
    <x v="2"/>
    <x v="2"/>
    <n v="8"/>
    <n v="114.38"/>
    <n v="0.18"/>
    <n v="750.33"/>
    <n v="402.66"/>
    <n v="347.67"/>
    <x v="0"/>
    <n v="0.46335612330574549"/>
    <x v="5"/>
  </r>
  <r>
    <n v="2694"/>
    <x v="2336"/>
    <x v="85"/>
    <x v="0"/>
    <x v="1"/>
    <x v="0"/>
    <n v="8"/>
    <n v="342.12"/>
    <n v="0.18"/>
    <n v="2244.31"/>
    <n v="1762.49"/>
    <n v="481.82"/>
    <x v="1"/>
    <n v="0.2146851370799934"/>
    <x v="6"/>
  </r>
  <r>
    <n v="2695"/>
    <x v="2337"/>
    <x v="179"/>
    <x v="1"/>
    <x v="0"/>
    <x v="1"/>
    <n v="5"/>
    <n v="315.55"/>
    <n v="0.21"/>
    <n v="1246.42"/>
    <n v="870.94"/>
    <n v="375.48"/>
    <x v="3"/>
    <n v="0.30124677075143208"/>
    <x v="1"/>
  </r>
  <r>
    <n v="2696"/>
    <x v="723"/>
    <x v="324"/>
    <x v="2"/>
    <x v="2"/>
    <x v="2"/>
    <n v="6"/>
    <n v="275.98"/>
    <n v="0.17"/>
    <n v="1374.38"/>
    <n v="964.35"/>
    <n v="410.03"/>
    <x v="0"/>
    <n v="0.29833815975203359"/>
    <x v="6"/>
  </r>
  <r>
    <n v="2697"/>
    <x v="1753"/>
    <x v="45"/>
    <x v="1"/>
    <x v="3"/>
    <x v="2"/>
    <n v="1"/>
    <n v="88.21"/>
    <n v="0.02"/>
    <n v="86.45"/>
    <n v="60.29"/>
    <n v="26.16"/>
    <x v="3"/>
    <n v="0.30260266049739731"/>
    <x v="0"/>
  </r>
  <r>
    <n v="2698"/>
    <x v="2338"/>
    <x v="273"/>
    <x v="2"/>
    <x v="3"/>
    <x v="0"/>
    <n v="4"/>
    <n v="446.26"/>
    <n v="0.05"/>
    <n v="1695.79"/>
    <n v="959.88"/>
    <n v="735.91"/>
    <x v="1"/>
    <n v="0.43396293173093364"/>
    <x v="2"/>
  </r>
  <r>
    <n v="2699"/>
    <x v="28"/>
    <x v="176"/>
    <x v="2"/>
    <x v="0"/>
    <x v="2"/>
    <n v="7"/>
    <n v="358.83"/>
    <n v="0.11"/>
    <n v="2235.5100000000002"/>
    <n v="1124.54"/>
    <n v="1110.97"/>
    <x v="3"/>
    <n v="0.49696489839007651"/>
    <x v="5"/>
  </r>
  <r>
    <n v="2700"/>
    <x v="2339"/>
    <x v="104"/>
    <x v="0"/>
    <x v="3"/>
    <x v="1"/>
    <n v="2"/>
    <n v="389.74"/>
    <n v="0.01"/>
    <n v="771.69"/>
    <n v="542.92999999999995"/>
    <n v="228.76"/>
    <x v="3"/>
    <n v="0.29644028042348608"/>
    <x v="5"/>
  </r>
  <r>
    <n v="2701"/>
    <x v="2340"/>
    <x v="211"/>
    <x v="1"/>
    <x v="1"/>
    <x v="2"/>
    <n v="9"/>
    <n v="255.89"/>
    <n v="0.27"/>
    <n v="1681.2"/>
    <n v="1172.77"/>
    <n v="508.43"/>
    <x v="1"/>
    <n v="0.30242088984059007"/>
    <x v="4"/>
  </r>
  <r>
    <n v="2702"/>
    <x v="2341"/>
    <x v="63"/>
    <x v="3"/>
    <x v="0"/>
    <x v="2"/>
    <n v="6"/>
    <n v="314.39999999999998"/>
    <n v="0.21"/>
    <n v="1490.26"/>
    <n v="1068.6300000000001"/>
    <n v="421.63"/>
    <x v="4"/>
    <n v="0.28292378511132288"/>
    <x v="2"/>
  </r>
  <r>
    <n v="2703"/>
    <x v="2342"/>
    <x v="13"/>
    <x v="0"/>
    <x v="4"/>
    <x v="1"/>
    <n v="3"/>
    <n v="242.28"/>
    <n v="0"/>
    <n v="726.84"/>
    <n v="379.05"/>
    <n v="347.79"/>
    <x v="0"/>
    <n v="0.47849595509328052"/>
    <x v="0"/>
  </r>
  <r>
    <n v="2704"/>
    <x v="1758"/>
    <x v="176"/>
    <x v="3"/>
    <x v="0"/>
    <x v="2"/>
    <n v="2"/>
    <n v="103.03"/>
    <n v="0.15"/>
    <n v="175.15"/>
    <n v="114.28"/>
    <n v="60.87"/>
    <x v="2"/>
    <n v="0.34753068798172992"/>
    <x v="5"/>
  </r>
  <r>
    <n v="2705"/>
    <x v="0"/>
    <x v="239"/>
    <x v="2"/>
    <x v="1"/>
    <x v="1"/>
    <n v="3"/>
    <n v="64.77"/>
    <n v="0.22"/>
    <n v="151.56"/>
    <n v="96.84"/>
    <n v="54.72"/>
    <x v="3"/>
    <n v="0.36104513064133015"/>
    <x v="6"/>
  </r>
  <r>
    <n v="2706"/>
    <x v="2343"/>
    <x v="114"/>
    <x v="2"/>
    <x v="2"/>
    <x v="1"/>
    <n v="4"/>
    <n v="228.05"/>
    <n v="0.17"/>
    <n v="757.13"/>
    <n v="380.27"/>
    <n v="376.86"/>
    <x v="2"/>
    <n v="0.49774807496731077"/>
    <x v="2"/>
  </r>
  <r>
    <n v="2707"/>
    <x v="929"/>
    <x v="29"/>
    <x v="2"/>
    <x v="2"/>
    <x v="0"/>
    <n v="7"/>
    <n v="125.73"/>
    <n v="0.21"/>
    <n v="695.29"/>
    <n v="532.41999999999996"/>
    <n v="162.87"/>
    <x v="4"/>
    <n v="0.23424758014641375"/>
    <x v="3"/>
  </r>
  <r>
    <n v="2708"/>
    <x v="2344"/>
    <x v="339"/>
    <x v="1"/>
    <x v="0"/>
    <x v="2"/>
    <n v="3"/>
    <n v="465.27"/>
    <n v="0.21"/>
    <n v="1102.69"/>
    <n v="699.29"/>
    <n v="403.4"/>
    <x v="3"/>
    <n v="0.36583264562116274"/>
    <x v="4"/>
  </r>
  <r>
    <n v="2709"/>
    <x v="2345"/>
    <x v="255"/>
    <x v="1"/>
    <x v="2"/>
    <x v="2"/>
    <n v="10"/>
    <n v="162.63"/>
    <n v="0.05"/>
    <n v="1544.98"/>
    <n v="1218.99"/>
    <n v="325.99"/>
    <x v="0"/>
    <n v="0.21099949513909566"/>
    <x v="3"/>
  </r>
  <r>
    <n v="2710"/>
    <x v="1199"/>
    <x v="103"/>
    <x v="1"/>
    <x v="3"/>
    <x v="0"/>
    <n v="2"/>
    <n v="194.15"/>
    <n v="0.3"/>
    <n v="271.81"/>
    <n v="201.09"/>
    <n v="70.72"/>
    <x v="0"/>
    <n v="0.26018174460100807"/>
    <x v="5"/>
  </r>
  <r>
    <n v="2711"/>
    <x v="263"/>
    <x v="161"/>
    <x v="0"/>
    <x v="1"/>
    <x v="2"/>
    <n v="9"/>
    <n v="291.29000000000002"/>
    <n v="0.01"/>
    <n v="2595.39"/>
    <n v="1946.53"/>
    <n v="648.86"/>
    <x v="2"/>
    <n v="0.25000481623185727"/>
    <x v="1"/>
  </r>
  <r>
    <n v="2712"/>
    <x v="2346"/>
    <x v="195"/>
    <x v="0"/>
    <x v="2"/>
    <x v="1"/>
    <n v="1"/>
    <n v="320.81"/>
    <n v="0.09"/>
    <n v="291.94"/>
    <n v="199.73"/>
    <n v="92.21"/>
    <x v="2"/>
    <n v="0.31585257244639309"/>
    <x v="1"/>
  </r>
  <r>
    <n v="2713"/>
    <x v="89"/>
    <x v="262"/>
    <x v="3"/>
    <x v="4"/>
    <x v="1"/>
    <n v="2"/>
    <n v="354.01"/>
    <n v="0.02"/>
    <n v="693.86"/>
    <n v="426.24"/>
    <n v="267.62"/>
    <x v="3"/>
    <n v="0.38569740293430954"/>
    <x v="4"/>
  </r>
  <r>
    <n v="2714"/>
    <x v="898"/>
    <x v="31"/>
    <x v="1"/>
    <x v="1"/>
    <x v="2"/>
    <n v="4"/>
    <n v="461.78"/>
    <n v="0.11"/>
    <n v="1643.94"/>
    <n v="1185.1300000000001"/>
    <n v="458.81"/>
    <x v="4"/>
    <n v="0.27909169434407582"/>
    <x v="2"/>
  </r>
  <r>
    <n v="2715"/>
    <x v="2347"/>
    <x v="18"/>
    <x v="2"/>
    <x v="1"/>
    <x v="1"/>
    <n v="1"/>
    <n v="237.91"/>
    <n v="0.17"/>
    <n v="197.47"/>
    <n v="101.56"/>
    <n v="95.91"/>
    <x v="1"/>
    <n v="0.4856940294728313"/>
    <x v="4"/>
  </r>
  <r>
    <n v="2716"/>
    <x v="2348"/>
    <x v="40"/>
    <x v="1"/>
    <x v="4"/>
    <x v="1"/>
    <n v="4"/>
    <n v="262.55"/>
    <n v="0.2"/>
    <n v="840.16"/>
    <n v="481.02"/>
    <n v="359.14"/>
    <x v="4"/>
    <n v="0.42746619691487336"/>
    <x v="5"/>
  </r>
  <r>
    <n v="2717"/>
    <x v="2349"/>
    <x v="11"/>
    <x v="3"/>
    <x v="1"/>
    <x v="2"/>
    <n v="4"/>
    <n v="318.44"/>
    <n v="0.15"/>
    <n v="1082.7"/>
    <n v="657.09"/>
    <n v="425.61"/>
    <x v="1"/>
    <n v="0.39310058187863672"/>
    <x v="4"/>
  </r>
  <r>
    <n v="2718"/>
    <x v="2350"/>
    <x v="346"/>
    <x v="2"/>
    <x v="3"/>
    <x v="1"/>
    <n v="9"/>
    <n v="328.21"/>
    <n v="0.14000000000000001"/>
    <n v="2540.35"/>
    <n v="1798.43"/>
    <n v="741.92"/>
    <x v="0"/>
    <n v="0.29205424449386896"/>
    <x v="1"/>
  </r>
  <r>
    <n v="2719"/>
    <x v="2082"/>
    <x v="221"/>
    <x v="1"/>
    <x v="2"/>
    <x v="0"/>
    <n v="8"/>
    <n v="159.94"/>
    <n v="0.14000000000000001"/>
    <n v="1100.3900000000001"/>
    <n v="574.41"/>
    <n v="525.98"/>
    <x v="2"/>
    <n v="0.4779941657048864"/>
    <x v="6"/>
  </r>
  <r>
    <n v="2720"/>
    <x v="2351"/>
    <x v="29"/>
    <x v="3"/>
    <x v="3"/>
    <x v="0"/>
    <n v="8"/>
    <n v="361.11"/>
    <n v="0.14000000000000001"/>
    <n v="2484.44"/>
    <n v="1533.37"/>
    <n v="951.07"/>
    <x v="4"/>
    <n v="0.38281061325691101"/>
    <x v="3"/>
  </r>
  <r>
    <n v="2721"/>
    <x v="1393"/>
    <x v="276"/>
    <x v="0"/>
    <x v="1"/>
    <x v="2"/>
    <n v="6"/>
    <n v="192.04"/>
    <n v="0.24"/>
    <n v="875.7"/>
    <n v="519.17999999999995"/>
    <n v="356.52"/>
    <x v="2"/>
    <n v="0.40712572798903729"/>
    <x v="4"/>
  </r>
  <r>
    <n v="2722"/>
    <x v="2352"/>
    <x v="47"/>
    <x v="2"/>
    <x v="3"/>
    <x v="0"/>
    <n v="5"/>
    <n v="367.52"/>
    <n v="0.22"/>
    <n v="1433.33"/>
    <n v="1051.1500000000001"/>
    <n v="382.18"/>
    <x v="3"/>
    <n v="0.26663782939030095"/>
    <x v="2"/>
  </r>
  <r>
    <n v="2723"/>
    <x v="2353"/>
    <x v="36"/>
    <x v="0"/>
    <x v="2"/>
    <x v="2"/>
    <n v="4"/>
    <n v="126.53"/>
    <n v="0.02"/>
    <n v="496"/>
    <n v="278.88"/>
    <n v="217.12"/>
    <x v="0"/>
    <n v="0.43774193548387097"/>
    <x v="3"/>
  </r>
  <r>
    <n v="2724"/>
    <x v="273"/>
    <x v="218"/>
    <x v="3"/>
    <x v="3"/>
    <x v="0"/>
    <n v="4"/>
    <n v="437.4"/>
    <n v="0.15"/>
    <n v="1487.16"/>
    <n v="815.99"/>
    <n v="671.17"/>
    <x v="4"/>
    <n v="0.45130987923290022"/>
    <x v="4"/>
  </r>
  <r>
    <n v="2725"/>
    <x v="2051"/>
    <x v="255"/>
    <x v="0"/>
    <x v="4"/>
    <x v="1"/>
    <n v="8"/>
    <n v="30.42"/>
    <n v="0.13"/>
    <n v="211.72"/>
    <n v="166.01"/>
    <n v="45.71"/>
    <x v="1"/>
    <n v="0.2158983563196675"/>
    <x v="3"/>
  </r>
  <r>
    <n v="2726"/>
    <x v="2149"/>
    <x v="321"/>
    <x v="3"/>
    <x v="4"/>
    <x v="0"/>
    <n v="10"/>
    <n v="119.29"/>
    <n v="0.19"/>
    <n v="966.25"/>
    <n v="553.69000000000005"/>
    <n v="412.56"/>
    <x v="2"/>
    <n v="0.42697024579560156"/>
    <x v="5"/>
  </r>
  <r>
    <n v="2727"/>
    <x v="2354"/>
    <x v="154"/>
    <x v="1"/>
    <x v="1"/>
    <x v="0"/>
    <n v="5"/>
    <n v="456.91"/>
    <n v="0.23"/>
    <n v="1759.1"/>
    <n v="1054.4100000000001"/>
    <n v="704.69"/>
    <x v="4"/>
    <n v="0.40059689614007166"/>
    <x v="3"/>
  </r>
  <r>
    <n v="2728"/>
    <x v="2355"/>
    <x v="65"/>
    <x v="1"/>
    <x v="0"/>
    <x v="1"/>
    <n v="1"/>
    <n v="183.25"/>
    <n v="0.04"/>
    <n v="175.92"/>
    <n v="117.42"/>
    <n v="58.5"/>
    <x v="4"/>
    <n v="0.332537517053206"/>
    <x v="4"/>
  </r>
  <r>
    <n v="2729"/>
    <x v="2356"/>
    <x v="202"/>
    <x v="2"/>
    <x v="3"/>
    <x v="0"/>
    <n v="2"/>
    <n v="389.88"/>
    <n v="0.22"/>
    <n v="608.21"/>
    <n v="456.48"/>
    <n v="151.72999999999999"/>
    <x v="3"/>
    <n v="0.2494697555120764"/>
    <x v="0"/>
  </r>
  <r>
    <n v="2730"/>
    <x v="668"/>
    <x v="158"/>
    <x v="0"/>
    <x v="0"/>
    <x v="0"/>
    <n v="7"/>
    <n v="436.06"/>
    <n v="0.22"/>
    <n v="2380.89"/>
    <n v="1778.39"/>
    <n v="602.5"/>
    <x v="3"/>
    <n v="0.25305663008370821"/>
    <x v="1"/>
  </r>
  <r>
    <n v="2731"/>
    <x v="1446"/>
    <x v="272"/>
    <x v="3"/>
    <x v="2"/>
    <x v="1"/>
    <n v="5"/>
    <n v="191.18"/>
    <n v="0.06"/>
    <n v="898.55"/>
    <n v="452.47"/>
    <n v="446.08"/>
    <x v="3"/>
    <n v="0.49644427132602525"/>
    <x v="2"/>
  </r>
  <r>
    <n v="2732"/>
    <x v="2357"/>
    <x v="73"/>
    <x v="2"/>
    <x v="3"/>
    <x v="0"/>
    <n v="6"/>
    <n v="411.03"/>
    <n v="0.1"/>
    <n v="2219.56"/>
    <n v="1458.62"/>
    <n v="760.94"/>
    <x v="2"/>
    <n v="0.34283371479031882"/>
    <x v="4"/>
  </r>
  <r>
    <n v="2733"/>
    <x v="1785"/>
    <x v="318"/>
    <x v="1"/>
    <x v="3"/>
    <x v="1"/>
    <n v="7"/>
    <n v="31.63"/>
    <n v="0.3"/>
    <n v="154.99"/>
    <n v="85.63"/>
    <n v="69.36"/>
    <x v="1"/>
    <n v="0.44751274275759723"/>
    <x v="1"/>
  </r>
  <r>
    <n v="2734"/>
    <x v="2243"/>
    <x v="308"/>
    <x v="2"/>
    <x v="1"/>
    <x v="1"/>
    <n v="7"/>
    <n v="184.42"/>
    <n v="0.18"/>
    <n v="1058.57"/>
    <n v="544.17999999999995"/>
    <n v="514.39"/>
    <x v="0"/>
    <n v="0.48592913080854361"/>
    <x v="4"/>
  </r>
  <r>
    <n v="2735"/>
    <x v="2310"/>
    <x v="174"/>
    <x v="0"/>
    <x v="4"/>
    <x v="2"/>
    <n v="4"/>
    <n v="164.94"/>
    <n v="0.18"/>
    <n v="541"/>
    <n v="366.2"/>
    <n v="174.8"/>
    <x v="2"/>
    <n v="0.32310536044362292"/>
    <x v="3"/>
  </r>
  <r>
    <n v="2736"/>
    <x v="2358"/>
    <x v="312"/>
    <x v="1"/>
    <x v="2"/>
    <x v="2"/>
    <n v="1"/>
    <n v="121.17"/>
    <n v="0.13"/>
    <n v="105.42"/>
    <n v="82.9"/>
    <n v="22.52"/>
    <x v="0"/>
    <n v="0.21362170366154429"/>
    <x v="1"/>
  </r>
  <r>
    <n v="2737"/>
    <x v="2359"/>
    <x v="139"/>
    <x v="0"/>
    <x v="1"/>
    <x v="0"/>
    <n v="7"/>
    <n v="81.650000000000006"/>
    <n v="0.13"/>
    <n v="497.25"/>
    <n v="364.6"/>
    <n v="132.65"/>
    <x v="1"/>
    <n v="0.26676721970839617"/>
    <x v="0"/>
  </r>
  <r>
    <n v="2738"/>
    <x v="2360"/>
    <x v="264"/>
    <x v="2"/>
    <x v="3"/>
    <x v="0"/>
    <n v="4"/>
    <n v="218.16"/>
    <n v="0.12"/>
    <n v="767.92"/>
    <n v="440.85"/>
    <n v="327.07"/>
    <x v="0"/>
    <n v="0.42591676216272528"/>
    <x v="2"/>
  </r>
  <r>
    <n v="2739"/>
    <x v="2361"/>
    <x v="173"/>
    <x v="1"/>
    <x v="4"/>
    <x v="1"/>
    <n v="9"/>
    <n v="11.08"/>
    <n v="0.25"/>
    <n v="74.790000000000006"/>
    <n v="49.68"/>
    <n v="25.11"/>
    <x v="3"/>
    <n v="0.33574007220216601"/>
    <x v="6"/>
  </r>
  <r>
    <n v="2740"/>
    <x v="212"/>
    <x v="277"/>
    <x v="2"/>
    <x v="2"/>
    <x v="1"/>
    <n v="3"/>
    <n v="14.06"/>
    <n v="0.17"/>
    <n v="35.01"/>
    <n v="26.64"/>
    <n v="8.3699999999999992"/>
    <x v="2"/>
    <n v="0.23907455012853471"/>
    <x v="1"/>
  </r>
  <r>
    <n v="2741"/>
    <x v="2362"/>
    <x v="201"/>
    <x v="3"/>
    <x v="4"/>
    <x v="0"/>
    <n v="7"/>
    <n v="277.36"/>
    <n v="0.17"/>
    <n v="1611.46"/>
    <n v="1139.81"/>
    <n v="471.65"/>
    <x v="2"/>
    <n v="0.29268489444354806"/>
    <x v="0"/>
  </r>
  <r>
    <n v="2742"/>
    <x v="2363"/>
    <x v="199"/>
    <x v="1"/>
    <x v="4"/>
    <x v="1"/>
    <n v="6"/>
    <n v="215.06"/>
    <n v="0.14000000000000001"/>
    <n v="1109.71"/>
    <n v="780.91"/>
    <n v="328.8"/>
    <x v="4"/>
    <n v="0.29629362626271727"/>
    <x v="1"/>
  </r>
  <r>
    <n v="2743"/>
    <x v="2364"/>
    <x v="297"/>
    <x v="0"/>
    <x v="3"/>
    <x v="2"/>
    <n v="5"/>
    <n v="185.34"/>
    <n v="0.18"/>
    <n v="759.89"/>
    <n v="487.25"/>
    <n v="272.64"/>
    <x v="2"/>
    <n v="0.3587887720591138"/>
    <x v="4"/>
  </r>
  <r>
    <n v="2744"/>
    <x v="1417"/>
    <x v="263"/>
    <x v="3"/>
    <x v="3"/>
    <x v="2"/>
    <n v="6"/>
    <n v="395.43"/>
    <n v="0.24"/>
    <n v="1803.16"/>
    <n v="1090.6300000000001"/>
    <n v="712.53"/>
    <x v="2"/>
    <n v="0.39515628119523499"/>
    <x v="4"/>
  </r>
  <r>
    <n v="2745"/>
    <x v="2365"/>
    <x v="151"/>
    <x v="0"/>
    <x v="0"/>
    <x v="1"/>
    <n v="1"/>
    <n v="338.56"/>
    <n v="0.03"/>
    <n v="328.4"/>
    <n v="183.77"/>
    <n v="144.63"/>
    <x v="4"/>
    <n v="0.44040803897685749"/>
    <x v="4"/>
  </r>
  <r>
    <n v="2746"/>
    <x v="1629"/>
    <x v="244"/>
    <x v="0"/>
    <x v="3"/>
    <x v="2"/>
    <n v="3"/>
    <n v="247.96"/>
    <n v="0.24"/>
    <n v="565.35"/>
    <n v="321.24"/>
    <n v="244.11"/>
    <x v="3"/>
    <n v="0.43178561952772621"/>
    <x v="1"/>
  </r>
  <r>
    <n v="2747"/>
    <x v="2366"/>
    <x v="223"/>
    <x v="0"/>
    <x v="4"/>
    <x v="2"/>
    <n v="1"/>
    <n v="133.83000000000001"/>
    <n v="0.1"/>
    <n v="120.45"/>
    <n v="68.28"/>
    <n v="52.17"/>
    <x v="4"/>
    <n v="0.43312577833125776"/>
    <x v="3"/>
  </r>
  <r>
    <n v="2748"/>
    <x v="856"/>
    <x v="32"/>
    <x v="0"/>
    <x v="2"/>
    <x v="0"/>
    <n v="7"/>
    <n v="16.96"/>
    <n v="0.26"/>
    <n v="87.85"/>
    <n v="50.64"/>
    <n v="37.21"/>
    <x v="1"/>
    <n v="0.423562891291975"/>
    <x v="0"/>
  </r>
  <r>
    <n v="2749"/>
    <x v="70"/>
    <x v="318"/>
    <x v="3"/>
    <x v="4"/>
    <x v="1"/>
    <n v="2"/>
    <n v="473.79"/>
    <n v="0.13"/>
    <n v="824.39"/>
    <n v="606.16"/>
    <n v="218.23"/>
    <x v="2"/>
    <n v="0.26471694222394737"/>
    <x v="1"/>
  </r>
  <r>
    <n v="2750"/>
    <x v="898"/>
    <x v="200"/>
    <x v="1"/>
    <x v="0"/>
    <x v="0"/>
    <n v="2"/>
    <n v="298.62"/>
    <n v="0.22"/>
    <n v="465.85"/>
    <n v="254.94"/>
    <n v="210.91"/>
    <x v="0"/>
    <n v="0.45274229902329072"/>
    <x v="5"/>
  </r>
  <r>
    <n v="2751"/>
    <x v="2367"/>
    <x v="52"/>
    <x v="1"/>
    <x v="1"/>
    <x v="1"/>
    <n v="6"/>
    <n v="149.11000000000001"/>
    <n v="0.01"/>
    <n v="885.71"/>
    <n v="597.37"/>
    <n v="288.33999999999997"/>
    <x v="0"/>
    <n v="0.32554673651646698"/>
    <x v="4"/>
  </r>
  <r>
    <n v="2752"/>
    <x v="360"/>
    <x v="226"/>
    <x v="3"/>
    <x v="2"/>
    <x v="2"/>
    <n v="5"/>
    <n v="40.76"/>
    <n v="0.06"/>
    <n v="191.57"/>
    <n v="144.72999999999999"/>
    <n v="46.84"/>
    <x v="3"/>
    <n v="0.24450592472725377"/>
    <x v="5"/>
  </r>
  <r>
    <n v="2753"/>
    <x v="1549"/>
    <x v="201"/>
    <x v="0"/>
    <x v="0"/>
    <x v="1"/>
    <n v="1"/>
    <n v="365.04"/>
    <n v="0.25"/>
    <n v="273.77999999999997"/>
    <n v="163.81"/>
    <n v="109.97"/>
    <x v="1"/>
    <n v="0.40167287603185042"/>
    <x v="0"/>
  </r>
  <r>
    <n v="2754"/>
    <x v="912"/>
    <x v="52"/>
    <x v="1"/>
    <x v="3"/>
    <x v="2"/>
    <n v="6"/>
    <n v="293.25"/>
    <n v="0.2"/>
    <n v="1407.6"/>
    <n v="1073.28"/>
    <n v="334.32"/>
    <x v="3"/>
    <n v="0.23751065643648764"/>
    <x v="4"/>
  </r>
  <r>
    <n v="2755"/>
    <x v="685"/>
    <x v="139"/>
    <x v="2"/>
    <x v="0"/>
    <x v="0"/>
    <n v="8"/>
    <n v="27.36"/>
    <n v="0.05"/>
    <n v="207.94"/>
    <n v="143.75"/>
    <n v="64.19"/>
    <x v="1"/>
    <n v="0.30869481581225355"/>
    <x v="0"/>
  </r>
  <r>
    <n v="2756"/>
    <x v="2368"/>
    <x v="208"/>
    <x v="0"/>
    <x v="2"/>
    <x v="0"/>
    <n v="9"/>
    <n v="211.92"/>
    <n v="0.13"/>
    <n v="1659.33"/>
    <n v="938.11"/>
    <n v="721.22"/>
    <x v="2"/>
    <n v="0.43464530864867151"/>
    <x v="3"/>
  </r>
  <r>
    <n v="2757"/>
    <x v="2369"/>
    <x v="197"/>
    <x v="3"/>
    <x v="4"/>
    <x v="1"/>
    <n v="2"/>
    <n v="125.12"/>
    <n v="0.08"/>
    <n v="230.22"/>
    <n v="126.96"/>
    <n v="103.26"/>
    <x v="4"/>
    <n v="0.44852749543914516"/>
    <x v="5"/>
  </r>
  <r>
    <n v="2758"/>
    <x v="2370"/>
    <x v="57"/>
    <x v="1"/>
    <x v="4"/>
    <x v="1"/>
    <n v="10"/>
    <n v="413.32"/>
    <n v="0.22"/>
    <n v="3223.9"/>
    <n v="1723.21"/>
    <n v="1500.69"/>
    <x v="4"/>
    <n v="0.46548900400136484"/>
    <x v="4"/>
  </r>
  <r>
    <n v="2759"/>
    <x v="2371"/>
    <x v="150"/>
    <x v="1"/>
    <x v="3"/>
    <x v="1"/>
    <n v="4"/>
    <n v="368.91"/>
    <n v="0.03"/>
    <n v="1431.37"/>
    <n v="979.48"/>
    <n v="451.89"/>
    <x v="0"/>
    <n v="0.3157045348162949"/>
    <x v="4"/>
  </r>
  <r>
    <n v="2760"/>
    <x v="1288"/>
    <x v="47"/>
    <x v="3"/>
    <x v="4"/>
    <x v="2"/>
    <n v="3"/>
    <n v="321.92"/>
    <n v="0.04"/>
    <n v="927.13"/>
    <n v="600.28"/>
    <n v="326.85000000000002"/>
    <x v="4"/>
    <n v="0.35253955755934985"/>
    <x v="2"/>
  </r>
  <r>
    <n v="2761"/>
    <x v="2372"/>
    <x v="92"/>
    <x v="2"/>
    <x v="0"/>
    <x v="1"/>
    <n v="5"/>
    <n v="142.56"/>
    <n v="0.28000000000000003"/>
    <n v="513.22"/>
    <n v="344.38"/>
    <n v="168.84"/>
    <x v="0"/>
    <n v="0.32898172323759789"/>
    <x v="2"/>
  </r>
  <r>
    <n v="2762"/>
    <x v="2373"/>
    <x v="172"/>
    <x v="3"/>
    <x v="1"/>
    <x v="2"/>
    <n v="7"/>
    <n v="162.77000000000001"/>
    <n v="0.17"/>
    <n v="945.69"/>
    <n v="571.82000000000005"/>
    <n v="373.87"/>
    <x v="0"/>
    <n v="0.39534096797047658"/>
    <x v="4"/>
  </r>
  <r>
    <n v="2763"/>
    <x v="2374"/>
    <x v="134"/>
    <x v="0"/>
    <x v="4"/>
    <x v="0"/>
    <n v="10"/>
    <n v="56.28"/>
    <n v="0.28999999999999998"/>
    <n v="399.59"/>
    <n v="271.91000000000003"/>
    <n v="127.68"/>
    <x v="2"/>
    <n v="0.31952751570359622"/>
    <x v="4"/>
  </r>
  <r>
    <n v="2764"/>
    <x v="2375"/>
    <x v="173"/>
    <x v="2"/>
    <x v="1"/>
    <x v="2"/>
    <n v="7"/>
    <n v="86.85"/>
    <n v="0.18"/>
    <n v="498.52"/>
    <n v="388.63"/>
    <n v="109.89"/>
    <x v="0"/>
    <n v="0.22043248014121802"/>
    <x v="6"/>
  </r>
  <r>
    <n v="2765"/>
    <x v="2376"/>
    <x v="214"/>
    <x v="3"/>
    <x v="1"/>
    <x v="0"/>
    <n v="5"/>
    <n v="19.75"/>
    <n v="0.19"/>
    <n v="79.989999999999995"/>
    <n v="43.74"/>
    <n v="36.25"/>
    <x v="3"/>
    <n v="0.45318164770596325"/>
    <x v="6"/>
  </r>
  <r>
    <n v="2766"/>
    <x v="2377"/>
    <x v="356"/>
    <x v="1"/>
    <x v="1"/>
    <x v="2"/>
    <n v="6"/>
    <n v="61.35"/>
    <n v="0.13"/>
    <n v="320.25"/>
    <n v="247.76"/>
    <n v="72.489999999999995"/>
    <x v="4"/>
    <n v="0.22635441061670569"/>
    <x v="5"/>
  </r>
  <r>
    <n v="2767"/>
    <x v="2378"/>
    <x v="305"/>
    <x v="3"/>
    <x v="1"/>
    <x v="1"/>
    <n v="5"/>
    <n v="181.33"/>
    <n v="0.27"/>
    <n v="661.85"/>
    <n v="483.87"/>
    <n v="177.98"/>
    <x v="2"/>
    <n v="0.26891289567122456"/>
    <x v="0"/>
  </r>
  <r>
    <n v="2768"/>
    <x v="2379"/>
    <x v="236"/>
    <x v="2"/>
    <x v="4"/>
    <x v="1"/>
    <n v="6"/>
    <n v="444.03"/>
    <n v="0.05"/>
    <n v="2530.9699999999998"/>
    <n v="1800.01"/>
    <n v="730.96"/>
    <x v="1"/>
    <n v="0.28880626795260317"/>
    <x v="1"/>
  </r>
  <r>
    <n v="2769"/>
    <x v="2380"/>
    <x v="186"/>
    <x v="3"/>
    <x v="0"/>
    <x v="0"/>
    <n v="4"/>
    <n v="322.29000000000002"/>
    <n v="0.01"/>
    <n v="1276.27"/>
    <n v="724.11"/>
    <n v="552.16"/>
    <x v="0"/>
    <n v="0.43263572754981311"/>
    <x v="3"/>
  </r>
  <r>
    <n v="2770"/>
    <x v="2381"/>
    <x v="164"/>
    <x v="3"/>
    <x v="1"/>
    <x v="1"/>
    <n v="4"/>
    <n v="71.569999999999993"/>
    <n v="0.06"/>
    <n v="269.10000000000002"/>
    <n v="140.02000000000001"/>
    <n v="129.08000000000001"/>
    <x v="4"/>
    <n v="0.4796729840208101"/>
    <x v="2"/>
  </r>
  <r>
    <n v="2771"/>
    <x v="2060"/>
    <x v="331"/>
    <x v="2"/>
    <x v="4"/>
    <x v="0"/>
    <n v="6"/>
    <n v="272.89"/>
    <n v="0.12"/>
    <n v="1440.86"/>
    <n v="954.17"/>
    <n v="486.69"/>
    <x v="3"/>
    <n v="0.33777743847424457"/>
    <x v="6"/>
  </r>
  <r>
    <n v="2772"/>
    <x v="2382"/>
    <x v="51"/>
    <x v="2"/>
    <x v="1"/>
    <x v="2"/>
    <n v="6"/>
    <n v="246.72"/>
    <n v="0.23"/>
    <n v="1139.8499999999999"/>
    <n v="886.4"/>
    <n v="253.45"/>
    <x v="1"/>
    <n v="0.22235381848488836"/>
    <x v="6"/>
  </r>
  <r>
    <n v="2773"/>
    <x v="2383"/>
    <x v="256"/>
    <x v="2"/>
    <x v="0"/>
    <x v="2"/>
    <n v="5"/>
    <n v="435.5"/>
    <n v="0.28000000000000003"/>
    <n v="1567.8"/>
    <n v="838.38"/>
    <n v="729.42"/>
    <x v="3"/>
    <n v="0.46525066972828166"/>
    <x v="6"/>
  </r>
  <r>
    <n v="2774"/>
    <x v="1889"/>
    <x v="244"/>
    <x v="2"/>
    <x v="1"/>
    <x v="0"/>
    <n v="3"/>
    <n v="252.48"/>
    <n v="0.12"/>
    <n v="666.55"/>
    <n v="343.91"/>
    <n v="322.64"/>
    <x v="3"/>
    <n v="0.48404470782386921"/>
    <x v="1"/>
  </r>
  <r>
    <n v="2775"/>
    <x v="2384"/>
    <x v="31"/>
    <x v="0"/>
    <x v="4"/>
    <x v="1"/>
    <n v="4"/>
    <n v="283.44"/>
    <n v="0.08"/>
    <n v="1043.06"/>
    <n v="663.97"/>
    <n v="379.09"/>
    <x v="1"/>
    <n v="0.36344026230514065"/>
    <x v="2"/>
  </r>
  <r>
    <n v="2776"/>
    <x v="2385"/>
    <x v="337"/>
    <x v="1"/>
    <x v="0"/>
    <x v="1"/>
    <n v="2"/>
    <n v="122.82"/>
    <n v="0.18"/>
    <n v="201.42"/>
    <n v="127.09"/>
    <n v="74.33"/>
    <x v="1"/>
    <n v="0.36902988779664386"/>
    <x v="4"/>
  </r>
  <r>
    <n v="2777"/>
    <x v="2104"/>
    <x v="183"/>
    <x v="3"/>
    <x v="2"/>
    <x v="2"/>
    <n v="7"/>
    <n v="360.94"/>
    <n v="0.26"/>
    <n v="1869.67"/>
    <n v="1208.95"/>
    <n v="660.72"/>
    <x v="1"/>
    <n v="0.35338856589665557"/>
    <x v="3"/>
  </r>
  <r>
    <n v="2778"/>
    <x v="1914"/>
    <x v="155"/>
    <x v="2"/>
    <x v="1"/>
    <x v="0"/>
    <n v="4"/>
    <n v="207.63"/>
    <n v="0.04"/>
    <n v="797.3"/>
    <n v="470.09"/>
    <n v="327.20999999999998"/>
    <x v="1"/>
    <n v="0.41039759187256991"/>
    <x v="5"/>
  </r>
  <r>
    <n v="2779"/>
    <x v="117"/>
    <x v="321"/>
    <x v="1"/>
    <x v="2"/>
    <x v="1"/>
    <n v="1"/>
    <n v="28.15"/>
    <n v="0.06"/>
    <n v="26.46"/>
    <n v="15.99"/>
    <n v="10.47"/>
    <x v="1"/>
    <n v="0.39569160997732428"/>
    <x v="5"/>
  </r>
  <r>
    <n v="2780"/>
    <x v="2386"/>
    <x v="337"/>
    <x v="1"/>
    <x v="1"/>
    <x v="2"/>
    <n v="9"/>
    <n v="173.31"/>
    <n v="0.04"/>
    <n v="1497.4"/>
    <n v="1168.95"/>
    <n v="328.45"/>
    <x v="0"/>
    <n v="0.21934686790436755"/>
    <x v="4"/>
  </r>
  <r>
    <n v="2781"/>
    <x v="2387"/>
    <x v="235"/>
    <x v="2"/>
    <x v="1"/>
    <x v="2"/>
    <n v="8"/>
    <n v="35.51"/>
    <n v="0.04"/>
    <n v="272.72000000000003"/>
    <n v="156.47"/>
    <n v="116.25"/>
    <x v="2"/>
    <n v="0.42626136696978584"/>
    <x v="1"/>
  </r>
  <r>
    <n v="2782"/>
    <x v="2388"/>
    <x v="242"/>
    <x v="0"/>
    <x v="4"/>
    <x v="1"/>
    <n v="5"/>
    <n v="418.27"/>
    <n v="0.19"/>
    <n v="1693.99"/>
    <n v="1070.4100000000001"/>
    <n v="623.58000000000004"/>
    <x v="0"/>
    <n v="0.36811315297020647"/>
    <x v="4"/>
  </r>
  <r>
    <n v="2783"/>
    <x v="2389"/>
    <x v="294"/>
    <x v="1"/>
    <x v="0"/>
    <x v="2"/>
    <n v="3"/>
    <n v="123.74"/>
    <n v="0.28999999999999998"/>
    <n v="263.57"/>
    <n v="208.44"/>
    <n v="55.13"/>
    <x v="4"/>
    <n v="0.20916644534658727"/>
    <x v="3"/>
  </r>
  <r>
    <n v="2784"/>
    <x v="1757"/>
    <x v="116"/>
    <x v="1"/>
    <x v="2"/>
    <x v="2"/>
    <n v="4"/>
    <n v="38.25"/>
    <n v="0.3"/>
    <n v="107.1"/>
    <n v="83.38"/>
    <n v="23.72"/>
    <x v="1"/>
    <n v="0.22147525676937441"/>
    <x v="6"/>
  </r>
  <r>
    <n v="2785"/>
    <x v="797"/>
    <x v="227"/>
    <x v="2"/>
    <x v="3"/>
    <x v="2"/>
    <n v="5"/>
    <n v="399.67"/>
    <n v="0.13"/>
    <n v="1738.56"/>
    <n v="1120.32"/>
    <n v="618.24"/>
    <x v="1"/>
    <n v="0.3556046383213694"/>
    <x v="0"/>
  </r>
  <r>
    <n v="2786"/>
    <x v="2390"/>
    <x v="261"/>
    <x v="3"/>
    <x v="3"/>
    <x v="2"/>
    <n v="7"/>
    <n v="379.42"/>
    <n v="0.13"/>
    <n v="2310.67"/>
    <n v="1533.05"/>
    <n v="777.62"/>
    <x v="1"/>
    <n v="0.33653442508017156"/>
    <x v="6"/>
  </r>
  <r>
    <n v="2787"/>
    <x v="2391"/>
    <x v="327"/>
    <x v="1"/>
    <x v="0"/>
    <x v="2"/>
    <n v="10"/>
    <n v="187.84"/>
    <n v="0.1"/>
    <n v="1690.56"/>
    <n v="1192.3499999999999"/>
    <n v="498.21"/>
    <x v="0"/>
    <n v="0.29470116411130037"/>
    <x v="3"/>
  </r>
  <r>
    <n v="2788"/>
    <x v="2392"/>
    <x v="130"/>
    <x v="0"/>
    <x v="1"/>
    <x v="2"/>
    <n v="1"/>
    <n v="116.31"/>
    <n v="0.3"/>
    <n v="81.42"/>
    <n v="56.71"/>
    <n v="24.71"/>
    <x v="2"/>
    <n v="0.30348808646524195"/>
    <x v="0"/>
  </r>
  <r>
    <n v="2789"/>
    <x v="2393"/>
    <x v="105"/>
    <x v="3"/>
    <x v="2"/>
    <x v="1"/>
    <n v="3"/>
    <n v="184.39"/>
    <n v="0.16"/>
    <n v="464.66"/>
    <n v="257.83"/>
    <n v="206.83"/>
    <x v="0"/>
    <n v="0.44512116386174838"/>
    <x v="5"/>
  </r>
  <r>
    <n v="2790"/>
    <x v="2394"/>
    <x v="292"/>
    <x v="0"/>
    <x v="2"/>
    <x v="0"/>
    <n v="9"/>
    <n v="155.02000000000001"/>
    <n v="0.03"/>
    <n v="1353.32"/>
    <n v="783.45"/>
    <n v="569.87"/>
    <x v="0"/>
    <n v="0.42109035557000563"/>
    <x v="4"/>
  </r>
  <r>
    <n v="2791"/>
    <x v="1702"/>
    <x v="153"/>
    <x v="0"/>
    <x v="0"/>
    <x v="2"/>
    <n v="10"/>
    <n v="435.45"/>
    <n v="0.06"/>
    <n v="4093.23"/>
    <n v="2370.73"/>
    <n v="1722.5"/>
    <x v="0"/>
    <n v="0.42081681215079536"/>
    <x v="6"/>
  </r>
  <r>
    <n v="2792"/>
    <x v="1717"/>
    <x v="103"/>
    <x v="3"/>
    <x v="1"/>
    <x v="0"/>
    <n v="2"/>
    <n v="410.29"/>
    <n v="0.27"/>
    <n v="599.02"/>
    <n v="355.99"/>
    <n v="243.03"/>
    <x v="3"/>
    <n v="0.40571266401789591"/>
    <x v="5"/>
  </r>
  <r>
    <n v="2793"/>
    <x v="2395"/>
    <x v="80"/>
    <x v="0"/>
    <x v="1"/>
    <x v="2"/>
    <n v="4"/>
    <n v="176.4"/>
    <n v="0.27"/>
    <n v="515.09"/>
    <n v="377.21"/>
    <n v="137.88"/>
    <x v="3"/>
    <n v="0.26768137607020132"/>
    <x v="0"/>
  </r>
  <r>
    <n v="2794"/>
    <x v="2396"/>
    <x v="139"/>
    <x v="3"/>
    <x v="4"/>
    <x v="2"/>
    <n v="6"/>
    <n v="267.83"/>
    <n v="0.1"/>
    <n v="1446.28"/>
    <n v="1112.3399999999999"/>
    <n v="333.94"/>
    <x v="3"/>
    <n v="0.23089581547141633"/>
    <x v="0"/>
  </r>
  <r>
    <n v="2795"/>
    <x v="2397"/>
    <x v="28"/>
    <x v="1"/>
    <x v="0"/>
    <x v="2"/>
    <n v="1"/>
    <n v="487.11"/>
    <n v="0.17"/>
    <n v="404.3"/>
    <n v="288.55"/>
    <n v="115.75"/>
    <x v="2"/>
    <n v="0.28629730398219144"/>
    <x v="1"/>
  </r>
  <r>
    <n v="2796"/>
    <x v="2398"/>
    <x v="254"/>
    <x v="2"/>
    <x v="2"/>
    <x v="2"/>
    <n v="6"/>
    <n v="60.87"/>
    <n v="0.28000000000000003"/>
    <n v="262.95999999999998"/>
    <n v="150.69999999999999"/>
    <n v="112.26"/>
    <x v="1"/>
    <n v="0.42690903559476734"/>
    <x v="2"/>
  </r>
  <r>
    <n v="2797"/>
    <x v="2399"/>
    <x v="100"/>
    <x v="2"/>
    <x v="3"/>
    <x v="1"/>
    <n v="4"/>
    <n v="374.28"/>
    <n v="0.27"/>
    <n v="1092.9000000000001"/>
    <n v="745.18"/>
    <n v="347.72"/>
    <x v="2"/>
    <n v="0.31816268643059747"/>
    <x v="4"/>
  </r>
  <r>
    <n v="2798"/>
    <x v="2400"/>
    <x v="238"/>
    <x v="2"/>
    <x v="4"/>
    <x v="2"/>
    <n v="7"/>
    <n v="177.45"/>
    <n v="0.1"/>
    <n v="1117.93"/>
    <n v="833.25"/>
    <n v="284.68"/>
    <x v="3"/>
    <n v="0.25464921775066418"/>
    <x v="2"/>
  </r>
  <r>
    <n v="2799"/>
    <x v="2401"/>
    <x v="15"/>
    <x v="2"/>
    <x v="0"/>
    <x v="0"/>
    <n v="6"/>
    <n v="384.13"/>
    <n v="0.1"/>
    <n v="2074.3000000000002"/>
    <n v="1520.48"/>
    <n v="553.82000000000005"/>
    <x v="0"/>
    <n v="0.26699127416477847"/>
    <x v="0"/>
  </r>
  <r>
    <n v="2800"/>
    <x v="856"/>
    <x v="28"/>
    <x v="0"/>
    <x v="1"/>
    <x v="0"/>
    <n v="9"/>
    <n v="79.39"/>
    <n v="0.25"/>
    <n v="535.88"/>
    <n v="303.95"/>
    <n v="231.93"/>
    <x v="4"/>
    <n v="0.43280211987758455"/>
    <x v="1"/>
  </r>
  <r>
    <n v="2801"/>
    <x v="2402"/>
    <x v="307"/>
    <x v="1"/>
    <x v="1"/>
    <x v="2"/>
    <n v="6"/>
    <n v="360.6"/>
    <n v="0.25"/>
    <n v="1622.7"/>
    <n v="1070.67"/>
    <n v="552.03"/>
    <x v="0"/>
    <n v="0.34019227213902753"/>
    <x v="0"/>
  </r>
  <r>
    <n v="2802"/>
    <x v="2403"/>
    <x v="296"/>
    <x v="0"/>
    <x v="3"/>
    <x v="0"/>
    <n v="4"/>
    <n v="281.14"/>
    <n v="7.0000000000000007E-2"/>
    <n v="1045.8399999999999"/>
    <n v="596.62"/>
    <n v="449.22"/>
    <x v="2"/>
    <n v="0.4295303296871415"/>
    <x v="2"/>
  </r>
  <r>
    <n v="2803"/>
    <x v="2404"/>
    <x v="101"/>
    <x v="0"/>
    <x v="0"/>
    <x v="2"/>
    <n v="8"/>
    <n v="208.15"/>
    <n v="0.28000000000000003"/>
    <n v="1198.94"/>
    <n v="906.78"/>
    <n v="292.16000000000003"/>
    <x v="4"/>
    <n v="0.24368191902847516"/>
    <x v="3"/>
  </r>
  <r>
    <n v="2804"/>
    <x v="2405"/>
    <x v="165"/>
    <x v="1"/>
    <x v="3"/>
    <x v="2"/>
    <n v="1"/>
    <n v="223.85"/>
    <n v="0.21"/>
    <n v="176.84"/>
    <n v="134.66999999999999"/>
    <n v="42.17"/>
    <x v="2"/>
    <n v="0.23846414838271884"/>
    <x v="1"/>
  </r>
  <r>
    <n v="2805"/>
    <x v="2406"/>
    <x v="359"/>
    <x v="0"/>
    <x v="0"/>
    <x v="2"/>
    <n v="7"/>
    <n v="53.77"/>
    <n v="0.08"/>
    <n v="346.28"/>
    <n v="265.02"/>
    <n v="81.260000000000005"/>
    <x v="3"/>
    <n v="0.23466558854106506"/>
    <x v="6"/>
  </r>
  <r>
    <n v="2806"/>
    <x v="624"/>
    <x v="104"/>
    <x v="2"/>
    <x v="0"/>
    <x v="1"/>
    <n v="3"/>
    <n v="450.66"/>
    <n v="0.17"/>
    <n v="1122.1400000000001"/>
    <n v="595.47"/>
    <n v="526.66999999999996"/>
    <x v="0"/>
    <n v="0.46934428859144128"/>
    <x v="5"/>
  </r>
  <r>
    <n v="2807"/>
    <x v="1391"/>
    <x v="257"/>
    <x v="1"/>
    <x v="2"/>
    <x v="2"/>
    <n v="7"/>
    <n v="426.69"/>
    <n v="0.21"/>
    <n v="2359.6"/>
    <n v="1297.48"/>
    <n v="1062.1199999999999"/>
    <x v="2"/>
    <n v="0.45012714019325306"/>
    <x v="4"/>
  </r>
  <r>
    <n v="2808"/>
    <x v="617"/>
    <x v="355"/>
    <x v="3"/>
    <x v="3"/>
    <x v="1"/>
    <n v="8"/>
    <n v="189.59"/>
    <n v="0.05"/>
    <n v="1440.88"/>
    <n v="749.87"/>
    <n v="691.01"/>
    <x v="4"/>
    <n v="0.4795749819554716"/>
    <x v="2"/>
  </r>
  <r>
    <n v="2809"/>
    <x v="2407"/>
    <x v="23"/>
    <x v="0"/>
    <x v="2"/>
    <x v="0"/>
    <n v="2"/>
    <n v="480.18"/>
    <n v="0.25"/>
    <n v="720.27"/>
    <n v="517.70000000000005"/>
    <n v="202.57"/>
    <x v="2"/>
    <n v="0.28124175656351091"/>
    <x v="2"/>
  </r>
  <r>
    <n v="2810"/>
    <x v="2408"/>
    <x v="165"/>
    <x v="3"/>
    <x v="4"/>
    <x v="0"/>
    <n v="9"/>
    <n v="336.74"/>
    <n v="0.3"/>
    <n v="2121.46"/>
    <n v="1273.03"/>
    <n v="848.43"/>
    <x v="3"/>
    <n v="0.39992740848283725"/>
    <x v="1"/>
  </r>
  <r>
    <n v="2811"/>
    <x v="2409"/>
    <x v="56"/>
    <x v="2"/>
    <x v="4"/>
    <x v="0"/>
    <n v="5"/>
    <n v="133.47"/>
    <n v="0.21"/>
    <n v="527.21"/>
    <n v="367.17"/>
    <n v="160.04"/>
    <x v="1"/>
    <n v="0.30356025113332447"/>
    <x v="2"/>
  </r>
  <r>
    <n v="2812"/>
    <x v="2410"/>
    <x v="86"/>
    <x v="2"/>
    <x v="4"/>
    <x v="0"/>
    <n v="10"/>
    <n v="36.69"/>
    <n v="0.02"/>
    <n v="359.56"/>
    <n v="258.10000000000002"/>
    <n v="101.46"/>
    <x v="1"/>
    <n v="0.28217821782178215"/>
    <x v="0"/>
  </r>
  <r>
    <n v="2813"/>
    <x v="2411"/>
    <x v="315"/>
    <x v="2"/>
    <x v="1"/>
    <x v="0"/>
    <n v="5"/>
    <n v="355.83"/>
    <n v="0.25"/>
    <n v="1334.36"/>
    <n v="894.33"/>
    <n v="440.03"/>
    <x v="0"/>
    <n v="0.32976857819479"/>
    <x v="1"/>
  </r>
  <r>
    <n v="2814"/>
    <x v="646"/>
    <x v="34"/>
    <x v="2"/>
    <x v="1"/>
    <x v="2"/>
    <n v="2"/>
    <n v="463.8"/>
    <n v="0.08"/>
    <n v="853.39"/>
    <n v="530.36"/>
    <n v="323.02999999999997"/>
    <x v="2"/>
    <n v="0.37852564478140122"/>
    <x v="0"/>
  </r>
  <r>
    <n v="2815"/>
    <x v="292"/>
    <x v="247"/>
    <x v="2"/>
    <x v="0"/>
    <x v="2"/>
    <n v="9"/>
    <n v="58.31"/>
    <n v="0.16"/>
    <n v="440.82"/>
    <n v="286.14"/>
    <n v="154.68"/>
    <x v="4"/>
    <n v="0.35089152034844157"/>
    <x v="4"/>
  </r>
  <r>
    <n v="2816"/>
    <x v="2412"/>
    <x v="6"/>
    <x v="0"/>
    <x v="2"/>
    <x v="2"/>
    <n v="10"/>
    <n v="30.34"/>
    <n v="0.22"/>
    <n v="236.65"/>
    <n v="170.33"/>
    <n v="66.319999999999993"/>
    <x v="3"/>
    <n v="0.28024508768223111"/>
    <x v="1"/>
  </r>
  <r>
    <n v="2817"/>
    <x v="2413"/>
    <x v="227"/>
    <x v="1"/>
    <x v="3"/>
    <x v="0"/>
    <n v="7"/>
    <n v="110.91"/>
    <n v="0.27"/>
    <n v="566.75"/>
    <n v="384.65"/>
    <n v="182.1"/>
    <x v="1"/>
    <n v="0.32130569033965595"/>
    <x v="0"/>
  </r>
  <r>
    <n v="2818"/>
    <x v="2414"/>
    <x v="8"/>
    <x v="0"/>
    <x v="1"/>
    <x v="0"/>
    <n v="2"/>
    <n v="341.08"/>
    <n v="0.05"/>
    <n v="648.04999999999995"/>
    <n v="435.82"/>
    <n v="212.23"/>
    <x v="4"/>
    <n v="0.32749016279608056"/>
    <x v="0"/>
  </r>
  <r>
    <n v="2819"/>
    <x v="2415"/>
    <x v="165"/>
    <x v="2"/>
    <x v="1"/>
    <x v="1"/>
    <n v="6"/>
    <n v="64.010000000000005"/>
    <n v="0.22"/>
    <n v="299.57"/>
    <n v="186.33"/>
    <n v="113.24"/>
    <x v="1"/>
    <n v="0.3780084788196415"/>
    <x v="1"/>
  </r>
  <r>
    <n v="2820"/>
    <x v="136"/>
    <x v="128"/>
    <x v="3"/>
    <x v="1"/>
    <x v="2"/>
    <n v="3"/>
    <n v="319.27999999999997"/>
    <n v="0.05"/>
    <n v="909.95"/>
    <n v="601.39"/>
    <n v="308.56"/>
    <x v="0"/>
    <n v="0.33909555470080771"/>
    <x v="3"/>
  </r>
  <r>
    <n v="2821"/>
    <x v="2416"/>
    <x v="362"/>
    <x v="2"/>
    <x v="4"/>
    <x v="2"/>
    <n v="2"/>
    <n v="472.3"/>
    <n v="0.16"/>
    <n v="793.46"/>
    <n v="516.53"/>
    <n v="276.93"/>
    <x v="1"/>
    <n v="0.34901570337509136"/>
    <x v="1"/>
  </r>
  <r>
    <n v="2822"/>
    <x v="248"/>
    <x v="96"/>
    <x v="1"/>
    <x v="3"/>
    <x v="1"/>
    <n v="1"/>
    <n v="115.83"/>
    <n v="0.23"/>
    <n v="89.19"/>
    <n v="69.53"/>
    <n v="19.66"/>
    <x v="3"/>
    <n v="0.22042829913667453"/>
    <x v="0"/>
  </r>
  <r>
    <n v="2823"/>
    <x v="2417"/>
    <x v="240"/>
    <x v="1"/>
    <x v="0"/>
    <x v="2"/>
    <n v="7"/>
    <n v="111.03"/>
    <n v="0.17"/>
    <n v="645.08000000000004"/>
    <n v="341.92"/>
    <n v="303.16000000000003"/>
    <x v="1"/>
    <n v="0.46995721460904077"/>
    <x v="2"/>
  </r>
  <r>
    <n v="2824"/>
    <x v="832"/>
    <x v="216"/>
    <x v="0"/>
    <x v="0"/>
    <x v="1"/>
    <n v="2"/>
    <n v="30.71"/>
    <n v="0.21"/>
    <n v="48.52"/>
    <n v="33.75"/>
    <n v="14.77"/>
    <x v="1"/>
    <n v="0.30441055234954656"/>
    <x v="4"/>
  </r>
  <r>
    <n v="2825"/>
    <x v="857"/>
    <x v="327"/>
    <x v="1"/>
    <x v="3"/>
    <x v="1"/>
    <n v="6"/>
    <n v="331.94"/>
    <n v="0.14000000000000001"/>
    <n v="1712.81"/>
    <n v="856.94"/>
    <n v="855.87"/>
    <x v="1"/>
    <n v="0.49968764778346697"/>
    <x v="3"/>
  </r>
  <r>
    <n v="2826"/>
    <x v="2418"/>
    <x v="213"/>
    <x v="1"/>
    <x v="2"/>
    <x v="1"/>
    <n v="6"/>
    <n v="478.17"/>
    <n v="0.22"/>
    <n v="2237.84"/>
    <n v="1308.3499999999999"/>
    <n v="929.49"/>
    <x v="0"/>
    <n v="0.41535141028849243"/>
    <x v="4"/>
  </r>
  <r>
    <n v="2827"/>
    <x v="2419"/>
    <x v="272"/>
    <x v="2"/>
    <x v="3"/>
    <x v="2"/>
    <n v="5"/>
    <n v="151.34"/>
    <n v="0.15"/>
    <n v="643.20000000000005"/>
    <n v="509.41"/>
    <n v="133.79"/>
    <x v="3"/>
    <n v="0.20800684079601989"/>
    <x v="2"/>
  </r>
  <r>
    <n v="2828"/>
    <x v="2420"/>
    <x v="363"/>
    <x v="0"/>
    <x v="3"/>
    <x v="1"/>
    <n v="8"/>
    <n v="159.80000000000001"/>
    <n v="0.06"/>
    <n v="1201.7"/>
    <n v="911.9"/>
    <n v="289.8"/>
    <x v="2"/>
    <n v="0.24115835899142882"/>
    <x v="0"/>
  </r>
  <r>
    <n v="2829"/>
    <x v="2421"/>
    <x v="277"/>
    <x v="1"/>
    <x v="2"/>
    <x v="2"/>
    <n v="6"/>
    <n v="247.1"/>
    <n v="0.14000000000000001"/>
    <n v="1275.04"/>
    <n v="930.54"/>
    <n v="344.5"/>
    <x v="1"/>
    <n v="0.27018760195758568"/>
    <x v="1"/>
  </r>
  <r>
    <n v="2830"/>
    <x v="1173"/>
    <x v="104"/>
    <x v="0"/>
    <x v="3"/>
    <x v="1"/>
    <n v="9"/>
    <n v="444.16"/>
    <n v="0.11"/>
    <n v="3557.72"/>
    <n v="2721.83"/>
    <n v="835.89"/>
    <x v="1"/>
    <n v="0.23495103605680043"/>
    <x v="5"/>
  </r>
  <r>
    <n v="2831"/>
    <x v="932"/>
    <x v="346"/>
    <x v="0"/>
    <x v="2"/>
    <x v="2"/>
    <n v="3"/>
    <n v="294.26"/>
    <n v="0.27"/>
    <n v="644.42999999999995"/>
    <n v="515.37"/>
    <n v="129.06"/>
    <x v="4"/>
    <n v="0.20027000605185979"/>
    <x v="1"/>
  </r>
  <r>
    <n v="2832"/>
    <x v="2422"/>
    <x v="46"/>
    <x v="2"/>
    <x v="2"/>
    <x v="2"/>
    <n v="9"/>
    <n v="330.83"/>
    <n v="0.12"/>
    <n v="2620.17"/>
    <n v="1778.13"/>
    <n v="842.04"/>
    <x v="4"/>
    <n v="0.32136846082506093"/>
    <x v="3"/>
  </r>
  <r>
    <n v="2833"/>
    <x v="2423"/>
    <x v="360"/>
    <x v="0"/>
    <x v="3"/>
    <x v="1"/>
    <n v="9"/>
    <n v="488.99"/>
    <n v="0.13"/>
    <n v="3828.79"/>
    <n v="3023.42"/>
    <n v="805.37"/>
    <x v="0"/>
    <n v="0.21034582727180129"/>
    <x v="5"/>
  </r>
  <r>
    <n v="2834"/>
    <x v="837"/>
    <x v="196"/>
    <x v="3"/>
    <x v="0"/>
    <x v="0"/>
    <n v="7"/>
    <n v="329.85"/>
    <n v="0.26"/>
    <n v="1708.62"/>
    <n v="964.08"/>
    <n v="744.54"/>
    <x v="0"/>
    <n v="0.43575517083962495"/>
    <x v="2"/>
  </r>
  <r>
    <n v="2835"/>
    <x v="2424"/>
    <x v="73"/>
    <x v="1"/>
    <x v="2"/>
    <x v="2"/>
    <n v="10"/>
    <n v="356.88"/>
    <n v="0.15"/>
    <n v="3033.48"/>
    <n v="2269.0100000000002"/>
    <n v="764.47"/>
    <x v="3"/>
    <n v="0.25201089178105673"/>
    <x v="4"/>
  </r>
  <r>
    <n v="2836"/>
    <x v="2425"/>
    <x v="2"/>
    <x v="1"/>
    <x v="2"/>
    <x v="2"/>
    <n v="10"/>
    <n v="207.9"/>
    <n v="0.24"/>
    <n v="1580.04"/>
    <n v="921.23"/>
    <n v="658.81"/>
    <x v="4"/>
    <n v="0.41695779853674586"/>
    <x v="2"/>
  </r>
  <r>
    <n v="2837"/>
    <x v="2426"/>
    <x v="213"/>
    <x v="1"/>
    <x v="1"/>
    <x v="0"/>
    <n v="4"/>
    <n v="94.71"/>
    <n v="0.17"/>
    <n v="314.44"/>
    <n v="212.23"/>
    <n v="102.21"/>
    <x v="1"/>
    <n v="0.32505406436840095"/>
    <x v="4"/>
  </r>
  <r>
    <n v="2838"/>
    <x v="2427"/>
    <x v="278"/>
    <x v="0"/>
    <x v="1"/>
    <x v="0"/>
    <n v="7"/>
    <n v="192.42"/>
    <n v="0.19"/>
    <n v="1091.02"/>
    <n v="546.72"/>
    <n v="544.29999999999995"/>
    <x v="0"/>
    <n v="0.49889094608714779"/>
    <x v="2"/>
  </r>
  <r>
    <n v="2839"/>
    <x v="2428"/>
    <x v="89"/>
    <x v="1"/>
    <x v="4"/>
    <x v="0"/>
    <n v="7"/>
    <n v="375.05"/>
    <n v="0.27"/>
    <n v="1916.51"/>
    <n v="1501.01"/>
    <n v="415.5"/>
    <x v="3"/>
    <n v="0.21680032976608524"/>
    <x v="0"/>
  </r>
  <r>
    <n v="2840"/>
    <x v="2429"/>
    <x v="204"/>
    <x v="2"/>
    <x v="1"/>
    <x v="0"/>
    <n v="1"/>
    <n v="406.5"/>
    <n v="0.11"/>
    <n v="361.79"/>
    <n v="197.21"/>
    <n v="164.58"/>
    <x v="1"/>
    <n v="0.45490477901545096"/>
    <x v="4"/>
  </r>
  <r>
    <n v="2841"/>
    <x v="1999"/>
    <x v="350"/>
    <x v="0"/>
    <x v="3"/>
    <x v="2"/>
    <n v="6"/>
    <n v="125.05"/>
    <n v="0.13"/>
    <n v="652.76"/>
    <n v="480.77"/>
    <n v="171.99"/>
    <x v="1"/>
    <n v="0.26348121821190024"/>
    <x v="5"/>
  </r>
  <r>
    <n v="2842"/>
    <x v="2430"/>
    <x v="61"/>
    <x v="0"/>
    <x v="3"/>
    <x v="0"/>
    <n v="2"/>
    <n v="480.67"/>
    <n v="0.28999999999999998"/>
    <n v="682.55"/>
    <n v="384.74"/>
    <n v="297.81"/>
    <x v="0"/>
    <n v="0.43631968353966744"/>
    <x v="6"/>
  </r>
  <r>
    <n v="2843"/>
    <x v="2431"/>
    <x v="45"/>
    <x v="3"/>
    <x v="2"/>
    <x v="1"/>
    <n v="6"/>
    <n v="349.83"/>
    <n v="0.06"/>
    <n v="1973.04"/>
    <n v="1432.03"/>
    <n v="541.01"/>
    <x v="0"/>
    <n v="0.2742012326156591"/>
    <x v="0"/>
  </r>
  <r>
    <n v="2844"/>
    <x v="2432"/>
    <x v="291"/>
    <x v="3"/>
    <x v="3"/>
    <x v="1"/>
    <n v="8"/>
    <n v="210.85"/>
    <n v="0.09"/>
    <n v="1534.99"/>
    <n v="1053.72"/>
    <n v="481.27"/>
    <x v="1"/>
    <n v="0.31353298718558426"/>
    <x v="5"/>
  </r>
  <r>
    <n v="2845"/>
    <x v="2433"/>
    <x v="225"/>
    <x v="2"/>
    <x v="0"/>
    <x v="2"/>
    <n v="7"/>
    <n v="470.87"/>
    <n v="0.14000000000000001"/>
    <n v="2834.64"/>
    <n v="1715.96"/>
    <n v="1118.68"/>
    <x v="1"/>
    <n v="0.39464623373691193"/>
    <x v="5"/>
  </r>
  <r>
    <n v="2846"/>
    <x v="1485"/>
    <x v="363"/>
    <x v="3"/>
    <x v="1"/>
    <x v="0"/>
    <n v="5"/>
    <n v="412.61"/>
    <n v="0.21"/>
    <n v="1629.81"/>
    <n v="1019.67"/>
    <n v="610.14"/>
    <x v="1"/>
    <n v="0.37436265576969097"/>
    <x v="0"/>
  </r>
  <r>
    <n v="2847"/>
    <x v="1893"/>
    <x v="89"/>
    <x v="2"/>
    <x v="3"/>
    <x v="2"/>
    <n v="2"/>
    <n v="308.25"/>
    <n v="0.22"/>
    <n v="480.87"/>
    <n v="327.69"/>
    <n v="153.18"/>
    <x v="1"/>
    <n v="0.31854763241624556"/>
    <x v="0"/>
  </r>
  <r>
    <n v="2848"/>
    <x v="2434"/>
    <x v="163"/>
    <x v="1"/>
    <x v="1"/>
    <x v="0"/>
    <n v="1"/>
    <n v="486.35"/>
    <n v="0.22"/>
    <n v="379.35"/>
    <n v="203.07"/>
    <n v="176.28"/>
    <x v="2"/>
    <n v="0.46468960063266113"/>
    <x v="3"/>
  </r>
  <r>
    <n v="2849"/>
    <x v="2435"/>
    <x v="142"/>
    <x v="0"/>
    <x v="4"/>
    <x v="0"/>
    <n v="8"/>
    <n v="392.21"/>
    <n v="0.09"/>
    <n v="2855.29"/>
    <n v="1811.38"/>
    <n v="1043.9100000000001"/>
    <x v="1"/>
    <n v="0.36560559522850572"/>
    <x v="3"/>
  </r>
  <r>
    <n v="2850"/>
    <x v="2436"/>
    <x v="312"/>
    <x v="2"/>
    <x v="4"/>
    <x v="1"/>
    <n v="1"/>
    <n v="278.08999999999997"/>
    <n v="0.04"/>
    <n v="266.97000000000003"/>
    <n v="194.87"/>
    <n v="72.099999999999994"/>
    <x v="0"/>
    <n v="0.27006779787991153"/>
    <x v="1"/>
  </r>
  <r>
    <n v="2851"/>
    <x v="2437"/>
    <x v="153"/>
    <x v="3"/>
    <x v="2"/>
    <x v="2"/>
    <n v="6"/>
    <n v="474.09"/>
    <n v="0.06"/>
    <n v="2673.87"/>
    <n v="1865.05"/>
    <n v="808.82"/>
    <x v="4"/>
    <n v="0.30249039781290793"/>
    <x v="6"/>
  </r>
  <r>
    <n v="2852"/>
    <x v="2438"/>
    <x v="214"/>
    <x v="2"/>
    <x v="3"/>
    <x v="1"/>
    <n v="9"/>
    <n v="388.33"/>
    <n v="0.04"/>
    <n v="3355.17"/>
    <n v="2563.7800000000002"/>
    <n v="791.39"/>
    <x v="4"/>
    <n v="0.23587180381321959"/>
    <x v="6"/>
  </r>
  <r>
    <n v="2853"/>
    <x v="2439"/>
    <x v="152"/>
    <x v="2"/>
    <x v="2"/>
    <x v="2"/>
    <n v="3"/>
    <n v="91.72"/>
    <n v="0.12"/>
    <n v="242.14"/>
    <n v="177.68"/>
    <n v="64.459999999999994"/>
    <x v="3"/>
    <n v="0.26620963079210375"/>
    <x v="6"/>
  </r>
  <r>
    <n v="2854"/>
    <x v="2440"/>
    <x v="298"/>
    <x v="3"/>
    <x v="0"/>
    <x v="2"/>
    <n v="3"/>
    <n v="456.9"/>
    <n v="0.06"/>
    <n v="1288.46"/>
    <n v="650.92999999999995"/>
    <n v="637.53"/>
    <x v="4"/>
    <n v="0.49479999379103734"/>
    <x v="6"/>
  </r>
  <r>
    <n v="2855"/>
    <x v="2441"/>
    <x v="271"/>
    <x v="0"/>
    <x v="0"/>
    <x v="1"/>
    <n v="5"/>
    <n v="347.67"/>
    <n v="0.28999999999999998"/>
    <n v="1234.23"/>
    <n v="708.54"/>
    <n v="525.69000000000005"/>
    <x v="1"/>
    <n v="0.42592547580272727"/>
    <x v="2"/>
  </r>
  <r>
    <n v="2856"/>
    <x v="1052"/>
    <x v="179"/>
    <x v="1"/>
    <x v="4"/>
    <x v="1"/>
    <n v="9"/>
    <n v="27.87"/>
    <n v="0.19"/>
    <n v="203.17"/>
    <n v="130.49"/>
    <n v="72.680000000000007"/>
    <x v="3"/>
    <n v="0.35772997981985533"/>
    <x v="1"/>
  </r>
  <r>
    <n v="2857"/>
    <x v="2442"/>
    <x v="297"/>
    <x v="0"/>
    <x v="2"/>
    <x v="2"/>
    <n v="9"/>
    <n v="105.68"/>
    <n v="0.18"/>
    <n v="779.92"/>
    <n v="593.41999999999996"/>
    <n v="186.5"/>
    <x v="4"/>
    <n v="0.23912708995794441"/>
    <x v="4"/>
  </r>
  <r>
    <n v="2858"/>
    <x v="2443"/>
    <x v="232"/>
    <x v="0"/>
    <x v="3"/>
    <x v="1"/>
    <n v="8"/>
    <n v="450.4"/>
    <n v="0.02"/>
    <n v="3531.14"/>
    <n v="2088.54"/>
    <n v="1442.6"/>
    <x v="4"/>
    <n v="0.40853661990178808"/>
    <x v="1"/>
  </r>
  <r>
    <n v="2859"/>
    <x v="2444"/>
    <x v="34"/>
    <x v="3"/>
    <x v="1"/>
    <x v="0"/>
    <n v="7"/>
    <n v="393.35"/>
    <n v="0.08"/>
    <n v="2533.17"/>
    <n v="1689.84"/>
    <n v="843.33"/>
    <x v="2"/>
    <n v="0.33291488530181551"/>
    <x v="0"/>
  </r>
  <r>
    <n v="2860"/>
    <x v="2445"/>
    <x v="301"/>
    <x v="3"/>
    <x v="3"/>
    <x v="1"/>
    <n v="2"/>
    <n v="420.86"/>
    <n v="0.05"/>
    <n v="799.63"/>
    <n v="567.95000000000005"/>
    <n v="231.68"/>
    <x v="1"/>
    <n v="0.28973400197591387"/>
    <x v="0"/>
  </r>
  <r>
    <n v="2861"/>
    <x v="2446"/>
    <x v="145"/>
    <x v="2"/>
    <x v="3"/>
    <x v="1"/>
    <n v="5"/>
    <n v="304.39"/>
    <n v="0.02"/>
    <n v="1491.51"/>
    <n v="844.87"/>
    <n v="646.64"/>
    <x v="4"/>
    <n v="0.4335472105450181"/>
    <x v="2"/>
  </r>
  <r>
    <n v="2862"/>
    <x v="2447"/>
    <x v="109"/>
    <x v="1"/>
    <x v="1"/>
    <x v="1"/>
    <n v="7"/>
    <n v="86.9"/>
    <n v="0.03"/>
    <n v="590.04999999999995"/>
    <n v="402.68"/>
    <n v="187.37"/>
    <x v="1"/>
    <n v="0.31754936022370989"/>
    <x v="3"/>
  </r>
  <r>
    <n v="2863"/>
    <x v="2448"/>
    <x v="169"/>
    <x v="2"/>
    <x v="3"/>
    <x v="0"/>
    <n v="9"/>
    <n v="221.5"/>
    <n v="0.02"/>
    <n v="1953.63"/>
    <n v="1473.6"/>
    <n v="480.03"/>
    <x v="2"/>
    <n v="0.24571182874955849"/>
    <x v="3"/>
  </r>
  <r>
    <n v="2864"/>
    <x v="2449"/>
    <x v="51"/>
    <x v="0"/>
    <x v="2"/>
    <x v="1"/>
    <n v="4"/>
    <n v="245.42"/>
    <n v="0.12"/>
    <n v="863.88"/>
    <n v="538.36"/>
    <n v="325.52"/>
    <x v="0"/>
    <n v="0.37681159420289856"/>
    <x v="6"/>
  </r>
  <r>
    <n v="2865"/>
    <x v="2450"/>
    <x v="318"/>
    <x v="3"/>
    <x v="0"/>
    <x v="2"/>
    <n v="2"/>
    <n v="205.04"/>
    <n v="0.03"/>
    <n v="397.78"/>
    <n v="297.76"/>
    <n v="100.02"/>
    <x v="3"/>
    <n v="0.25144552265071146"/>
    <x v="1"/>
  </r>
  <r>
    <n v="2866"/>
    <x v="2451"/>
    <x v="58"/>
    <x v="0"/>
    <x v="2"/>
    <x v="2"/>
    <n v="9"/>
    <n v="207.07"/>
    <n v="0"/>
    <n v="1863.63"/>
    <n v="1328.44"/>
    <n v="535.19000000000005"/>
    <x v="0"/>
    <n v="0.28717610255254533"/>
    <x v="3"/>
  </r>
  <r>
    <n v="2867"/>
    <x v="2452"/>
    <x v="28"/>
    <x v="0"/>
    <x v="2"/>
    <x v="1"/>
    <n v="7"/>
    <n v="205.74"/>
    <n v="0.28999999999999998"/>
    <n v="1022.53"/>
    <n v="565.27"/>
    <n v="457.26"/>
    <x v="3"/>
    <n v="0.44718492366972118"/>
    <x v="1"/>
  </r>
  <r>
    <n v="2868"/>
    <x v="2453"/>
    <x v="362"/>
    <x v="2"/>
    <x v="0"/>
    <x v="2"/>
    <n v="1"/>
    <n v="464.86"/>
    <n v="0.2"/>
    <n v="371.89"/>
    <n v="271.32"/>
    <n v="100.57"/>
    <x v="2"/>
    <n v="0.27042942805668341"/>
    <x v="1"/>
  </r>
  <r>
    <n v="2869"/>
    <x v="1080"/>
    <x v="109"/>
    <x v="0"/>
    <x v="3"/>
    <x v="2"/>
    <n v="6"/>
    <n v="487.29"/>
    <n v="0.12"/>
    <n v="2572.89"/>
    <n v="1557.03"/>
    <n v="1015.86"/>
    <x v="4"/>
    <n v="0.39483227032636453"/>
    <x v="3"/>
  </r>
  <r>
    <n v="2870"/>
    <x v="2454"/>
    <x v="142"/>
    <x v="2"/>
    <x v="0"/>
    <x v="1"/>
    <n v="1"/>
    <n v="302.13"/>
    <n v="0.19"/>
    <n v="244.73"/>
    <n v="189.27"/>
    <n v="55.46"/>
    <x v="3"/>
    <n v="0.22661708821967066"/>
    <x v="3"/>
  </r>
  <r>
    <n v="2871"/>
    <x v="2455"/>
    <x v="70"/>
    <x v="1"/>
    <x v="3"/>
    <x v="0"/>
    <n v="1"/>
    <n v="91.64"/>
    <n v="7.0000000000000007E-2"/>
    <n v="85.23"/>
    <n v="63.07"/>
    <n v="22.16"/>
    <x v="2"/>
    <n v="0.26000234659157573"/>
    <x v="5"/>
  </r>
  <r>
    <n v="2872"/>
    <x v="2456"/>
    <x v="137"/>
    <x v="0"/>
    <x v="2"/>
    <x v="0"/>
    <n v="3"/>
    <n v="103.62"/>
    <n v="0.14000000000000001"/>
    <n v="267.33999999999997"/>
    <n v="167.93"/>
    <n v="99.41"/>
    <x v="1"/>
    <n v="0.37184858232961776"/>
    <x v="4"/>
  </r>
  <r>
    <n v="2873"/>
    <x v="2271"/>
    <x v="341"/>
    <x v="3"/>
    <x v="2"/>
    <x v="2"/>
    <n v="2"/>
    <n v="248.05"/>
    <n v="0.18"/>
    <n v="406.8"/>
    <n v="280.10000000000002"/>
    <n v="126.7"/>
    <x v="2"/>
    <n v="0.31145526057030481"/>
    <x v="2"/>
  </r>
  <r>
    <n v="2874"/>
    <x v="2457"/>
    <x v="42"/>
    <x v="0"/>
    <x v="0"/>
    <x v="2"/>
    <n v="6"/>
    <n v="360.48"/>
    <n v="0.28999999999999998"/>
    <n v="1535.64"/>
    <n v="809.61"/>
    <n v="726.03"/>
    <x v="1"/>
    <n v="0.47278659060717348"/>
    <x v="3"/>
  </r>
  <r>
    <n v="2875"/>
    <x v="2458"/>
    <x v="241"/>
    <x v="3"/>
    <x v="3"/>
    <x v="0"/>
    <n v="10"/>
    <n v="315.02"/>
    <n v="0.26"/>
    <n v="2331.15"/>
    <n v="1208.28"/>
    <n v="1122.8699999999999"/>
    <x v="4"/>
    <n v="0.4816807155266713"/>
    <x v="3"/>
  </r>
  <r>
    <n v="2876"/>
    <x v="2459"/>
    <x v="358"/>
    <x v="3"/>
    <x v="2"/>
    <x v="0"/>
    <n v="2"/>
    <n v="167.93"/>
    <n v="0.24"/>
    <n v="255.25"/>
    <n v="144.97999999999999"/>
    <n v="110.27"/>
    <x v="4"/>
    <n v="0.43200783545543581"/>
    <x v="1"/>
  </r>
  <r>
    <n v="2877"/>
    <x v="2460"/>
    <x v="211"/>
    <x v="3"/>
    <x v="3"/>
    <x v="1"/>
    <n v="7"/>
    <n v="31.1"/>
    <n v="0.27"/>
    <n v="158.91999999999999"/>
    <n v="110.76"/>
    <n v="48.16"/>
    <x v="2"/>
    <n v="0.30304555751321421"/>
    <x v="4"/>
  </r>
  <r>
    <n v="2878"/>
    <x v="295"/>
    <x v="130"/>
    <x v="2"/>
    <x v="3"/>
    <x v="0"/>
    <n v="3"/>
    <n v="449.09"/>
    <n v="0.08"/>
    <n v="1239.49"/>
    <n v="658.98"/>
    <n v="580.51"/>
    <x v="1"/>
    <n v="0.46834585192296829"/>
    <x v="0"/>
  </r>
  <r>
    <n v="2879"/>
    <x v="2326"/>
    <x v="35"/>
    <x v="1"/>
    <x v="4"/>
    <x v="0"/>
    <n v="8"/>
    <n v="427.61"/>
    <n v="0.13"/>
    <n v="2976.17"/>
    <n v="2298.66"/>
    <n v="677.51"/>
    <x v="4"/>
    <n v="0.22764492619709223"/>
    <x v="6"/>
  </r>
  <r>
    <n v="2880"/>
    <x v="2461"/>
    <x v="262"/>
    <x v="2"/>
    <x v="2"/>
    <x v="0"/>
    <n v="1"/>
    <n v="124.26"/>
    <n v="0.18"/>
    <n v="101.89"/>
    <n v="55.54"/>
    <n v="46.35"/>
    <x v="1"/>
    <n v="0.45490234566689569"/>
    <x v="4"/>
  </r>
  <r>
    <n v="2881"/>
    <x v="2462"/>
    <x v="334"/>
    <x v="3"/>
    <x v="0"/>
    <x v="0"/>
    <n v="8"/>
    <n v="415.83"/>
    <n v="0.22"/>
    <n v="2594.7800000000002"/>
    <n v="1951.79"/>
    <n v="642.99"/>
    <x v="1"/>
    <n v="0.24780135502817194"/>
    <x v="4"/>
  </r>
  <r>
    <n v="2882"/>
    <x v="2463"/>
    <x v="150"/>
    <x v="0"/>
    <x v="3"/>
    <x v="2"/>
    <n v="10"/>
    <n v="460.45"/>
    <n v="0.24"/>
    <n v="3499.42"/>
    <n v="2657"/>
    <n v="842.42"/>
    <x v="4"/>
    <n v="0.24073132119036866"/>
    <x v="4"/>
  </r>
  <r>
    <n v="2883"/>
    <x v="2464"/>
    <x v="211"/>
    <x v="0"/>
    <x v="4"/>
    <x v="1"/>
    <n v="8"/>
    <n v="440.65"/>
    <n v="0.22"/>
    <n v="2749.66"/>
    <n v="1439.61"/>
    <n v="1310.05"/>
    <x v="4"/>
    <n v="0.47644072358036993"/>
    <x v="4"/>
  </r>
  <r>
    <n v="2884"/>
    <x v="2465"/>
    <x v="30"/>
    <x v="2"/>
    <x v="1"/>
    <x v="0"/>
    <n v="10"/>
    <n v="344.76"/>
    <n v="0.09"/>
    <n v="3137.32"/>
    <n v="1702.37"/>
    <n v="1434.95"/>
    <x v="0"/>
    <n v="0.45738082184794665"/>
    <x v="1"/>
  </r>
  <r>
    <n v="2885"/>
    <x v="2466"/>
    <x v="131"/>
    <x v="3"/>
    <x v="3"/>
    <x v="0"/>
    <n v="2"/>
    <n v="156.30000000000001"/>
    <n v="0.13"/>
    <n v="271.95999999999998"/>
    <n v="155.58000000000001"/>
    <n v="116.38"/>
    <x v="2"/>
    <n v="0.42793057802618034"/>
    <x v="6"/>
  </r>
  <r>
    <n v="2886"/>
    <x v="2467"/>
    <x v="351"/>
    <x v="0"/>
    <x v="2"/>
    <x v="2"/>
    <n v="1"/>
    <n v="50.48"/>
    <n v="0.14000000000000001"/>
    <n v="43.41"/>
    <n v="28.99"/>
    <n v="14.42"/>
    <x v="0"/>
    <n v="0.33218152499424097"/>
    <x v="2"/>
  </r>
  <r>
    <n v="2887"/>
    <x v="2468"/>
    <x v="185"/>
    <x v="1"/>
    <x v="1"/>
    <x v="0"/>
    <n v="4"/>
    <n v="250.18"/>
    <n v="0.24"/>
    <n v="760.55"/>
    <n v="487.13"/>
    <n v="273.42"/>
    <x v="1"/>
    <n v="0.35950299125632768"/>
    <x v="3"/>
  </r>
  <r>
    <n v="2888"/>
    <x v="2469"/>
    <x v="250"/>
    <x v="2"/>
    <x v="2"/>
    <x v="2"/>
    <n v="9"/>
    <n v="490.27"/>
    <n v="0.03"/>
    <n v="4280.0600000000004"/>
    <n v="3422.09"/>
    <n v="857.97"/>
    <x v="3"/>
    <n v="0.20045747022238006"/>
    <x v="4"/>
  </r>
  <r>
    <n v="2889"/>
    <x v="2470"/>
    <x v="352"/>
    <x v="2"/>
    <x v="1"/>
    <x v="2"/>
    <n v="1"/>
    <n v="11.46"/>
    <n v="0.11"/>
    <n v="10.199999999999999"/>
    <n v="5.74"/>
    <n v="4.46"/>
    <x v="3"/>
    <n v="0.43725490196078431"/>
    <x v="1"/>
  </r>
  <r>
    <n v="2890"/>
    <x v="2471"/>
    <x v="22"/>
    <x v="0"/>
    <x v="2"/>
    <x v="0"/>
    <n v="2"/>
    <n v="87.2"/>
    <n v="0.2"/>
    <n v="139.52000000000001"/>
    <n v="93.52"/>
    <n v="46"/>
    <x v="2"/>
    <n v="0.3297018348623853"/>
    <x v="6"/>
  </r>
  <r>
    <n v="2891"/>
    <x v="2472"/>
    <x v="362"/>
    <x v="2"/>
    <x v="1"/>
    <x v="2"/>
    <n v="6"/>
    <n v="256.81"/>
    <n v="0.25"/>
    <n v="1155.6400000000001"/>
    <n v="802.8"/>
    <n v="352.84"/>
    <x v="3"/>
    <n v="0.3053199958464573"/>
    <x v="1"/>
  </r>
  <r>
    <n v="2892"/>
    <x v="2473"/>
    <x v="115"/>
    <x v="3"/>
    <x v="3"/>
    <x v="0"/>
    <n v="5"/>
    <n v="13.14"/>
    <n v="0.27"/>
    <n v="47.96"/>
    <n v="34.85"/>
    <n v="13.11"/>
    <x v="1"/>
    <n v="0.27335279399499579"/>
    <x v="1"/>
  </r>
  <r>
    <n v="2893"/>
    <x v="1545"/>
    <x v="204"/>
    <x v="1"/>
    <x v="3"/>
    <x v="1"/>
    <n v="2"/>
    <n v="39.43"/>
    <n v="0.16"/>
    <n v="66.239999999999995"/>
    <n v="44.53"/>
    <n v="21.71"/>
    <x v="0"/>
    <n v="0.32774758454106284"/>
    <x v="4"/>
  </r>
  <r>
    <n v="2894"/>
    <x v="2474"/>
    <x v="60"/>
    <x v="0"/>
    <x v="3"/>
    <x v="2"/>
    <n v="5"/>
    <n v="129.96"/>
    <n v="7.0000000000000007E-2"/>
    <n v="604.30999999999995"/>
    <n v="476.37"/>
    <n v="127.94"/>
    <x v="3"/>
    <n v="0.21171253164766429"/>
    <x v="2"/>
  </r>
  <r>
    <n v="2895"/>
    <x v="540"/>
    <x v="46"/>
    <x v="1"/>
    <x v="1"/>
    <x v="2"/>
    <n v="3"/>
    <n v="441.8"/>
    <n v="0.22"/>
    <n v="1033.81"/>
    <n v="725.24"/>
    <n v="308.57"/>
    <x v="4"/>
    <n v="0.29847844381462746"/>
    <x v="3"/>
  </r>
  <r>
    <n v="2896"/>
    <x v="2475"/>
    <x v="92"/>
    <x v="3"/>
    <x v="4"/>
    <x v="0"/>
    <n v="3"/>
    <n v="78.48"/>
    <n v="0.08"/>
    <n v="216.6"/>
    <n v="108.43"/>
    <n v="108.17"/>
    <x v="2"/>
    <n v="0.49939981532779321"/>
    <x v="2"/>
  </r>
  <r>
    <n v="2897"/>
    <x v="2476"/>
    <x v="75"/>
    <x v="0"/>
    <x v="2"/>
    <x v="1"/>
    <n v="1"/>
    <n v="219.45"/>
    <n v="0.11"/>
    <n v="195.31"/>
    <n v="147.34"/>
    <n v="47.97"/>
    <x v="3"/>
    <n v="0.24560954380216066"/>
    <x v="3"/>
  </r>
  <r>
    <n v="2898"/>
    <x v="2477"/>
    <x v="318"/>
    <x v="2"/>
    <x v="4"/>
    <x v="1"/>
    <n v="9"/>
    <n v="382.91"/>
    <n v="0.18"/>
    <n v="2825.88"/>
    <n v="1604.23"/>
    <n v="1221.6500000000001"/>
    <x v="4"/>
    <n v="0.43230781207977692"/>
    <x v="1"/>
  </r>
  <r>
    <n v="2899"/>
    <x v="5"/>
    <x v="361"/>
    <x v="1"/>
    <x v="2"/>
    <x v="1"/>
    <n v="3"/>
    <n v="252.83"/>
    <n v="0.25"/>
    <n v="568.87"/>
    <n v="431.33"/>
    <n v="137.54"/>
    <x v="1"/>
    <n v="0.24177755902051434"/>
    <x v="1"/>
  </r>
  <r>
    <n v="2900"/>
    <x v="2478"/>
    <x v="18"/>
    <x v="3"/>
    <x v="4"/>
    <x v="2"/>
    <n v="4"/>
    <n v="196.76"/>
    <n v="0.16"/>
    <n v="661.11"/>
    <n v="390.57"/>
    <n v="270.54000000000002"/>
    <x v="3"/>
    <n v="0.40922085583337114"/>
    <x v="4"/>
  </r>
  <r>
    <n v="2901"/>
    <x v="2479"/>
    <x v="293"/>
    <x v="0"/>
    <x v="0"/>
    <x v="2"/>
    <n v="10"/>
    <n v="93.11"/>
    <n v="0.09"/>
    <n v="847.3"/>
    <n v="494.69"/>
    <n v="352.61"/>
    <x v="1"/>
    <n v="0.41615720524017469"/>
    <x v="4"/>
  </r>
  <r>
    <n v="2902"/>
    <x v="2480"/>
    <x v="253"/>
    <x v="1"/>
    <x v="4"/>
    <x v="0"/>
    <n v="7"/>
    <n v="489.52"/>
    <n v="0.04"/>
    <n v="3289.57"/>
    <n v="1924.69"/>
    <n v="1364.88"/>
    <x v="0"/>
    <n v="0.41491137139504558"/>
    <x v="4"/>
  </r>
  <r>
    <n v="2903"/>
    <x v="1904"/>
    <x v="163"/>
    <x v="3"/>
    <x v="2"/>
    <x v="0"/>
    <n v="6"/>
    <n v="296.61"/>
    <n v="7.0000000000000007E-2"/>
    <n v="1655.08"/>
    <n v="1282.71"/>
    <n v="372.37"/>
    <x v="3"/>
    <n v="0.22498610339077266"/>
    <x v="3"/>
  </r>
  <r>
    <n v="2904"/>
    <x v="2481"/>
    <x v="264"/>
    <x v="1"/>
    <x v="4"/>
    <x v="0"/>
    <n v="10"/>
    <n v="250.54"/>
    <n v="0.15"/>
    <n v="2129.59"/>
    <n v="1474.2"/>
    <n v="655.39"/>
    <x v="2"/>
    <n v="0.30775407472799926"/>
    <x v="2"/>
  </r>
  <r>
    <n v="2905"/>
    <x v="2482"/>
    <x v="157"/>
    <x v="3"/>
    <x v="4"/>
    <x v="0"/>
    <n v="7"/>
    <n v="158.03"/>
    <n v="0.25"/>
    <n v="829.66"/>
    <n v="571.28"/>
    <n v="258.38"/>
    <x v="2"/>
    <n v="0.31142877805366054"/>
    <x v="5"/>
  </r>
  <r>
    <n v="2906"/>
    <x v="2483"/>
    <x v="121"/>
    <x v="0"/>
    <x v="0"/>
    <x v="0"/>
    <n v="8"/>
    <n v="96.55"/>
    <n v="0.15"/>
    <n v="656.54"/>
    <n v="485.68"/>
    <n v="170.86"/>
    <x v="1"/>
    <n v="0.26024309257623301"/>
    <x v="0"/>
  </r>
  <r>
    <n v="2907"/>
    <x v="2484"/>
    <x v="21"/>
    <x v="2"/>
    <x v="2"/>
    <x v="2"/>
    <n v="8"/>
    <n v="417.69"/>
    <n v="0.12"/>
    <n v="2940.54"/>
    <n v="2076.2800000000002"/>
    <n v="864.26"/>
    <x v="1"/>
    <n v="0.29391200255735339"/>
    <x v="4"/>
  </r>
  <r>
    <n v="2908"/>
    <x v="2485"/>
    <x v="111"/>
    <x v="0"/>
    <x v="0"/>
    <x v="1"/>
    <n v="6"/>
    <n v="37.5"/>
    <n v="0.24"/>
    <n v="171"/>
    <n v="109.88"/>
    <n v="61.12"/>
    <x v="1"/>
    <n v="0.35742690058479532"/>
    <x v="1"/>
  </r>
  <r>
    <n v="2909"/>
    <x v="2486"/>
    <x v="155"/>
    <x v="1"/>
    <x v="1"/>
    <x v="0"/>
    <n v="8"/>
    <n v="492.28"/>
    <n v="0.05"/>
    <n v="3741.33"/>
    <n v="1898.45"/>
    <n v="1842.88"/>
    <x v="1"/>
    <n v="0.49257349659078459"/>
    <x v="5"/>
  </r>
  <r>
    <n v="2910"/>
    <x v="2487"/>
    <x v="174"/>
    <x v="0"/>
    <x v="1"/>
    <x v="2"/>
    <n v="10"/>
    <n v="133.27000000000001"/>
    <n v="0.15"/>
    <n v="1132.8"/>
    <n v="591.38"/>
    <n v="541.41999999999996"/>
    <x v="4"/>
    <n v="0.47794844632768357"/>
    <x v="3"/>
  </r>
  <r>
    <n v="2911"/>
    <x v="2062"/>
    <x v="318"/>
    <x v="2"/>
    <x v="1"/>
    <x v="1"/>
    <n v="1"/>
    <n v="496.97"/>
    <n v="0.04"/>
    <n v="477.09"/>
    <n v="381.13"/>
    <n v="95.96"/>
    <x v="3"/>
    <n v="0.20113605399400533"/>
    <x v="1"/>
  </r>
  <r>
    <n v="2912"/>
    <x v="2488"/>
    <x v="136"/>
    <x v="1"/>
    <x v="2"/>
    <x v="1"/>
    <n v="3"/>
    <n v="429.54"/>
    <n v="0.21"/>
    <n v="1018.01"/>
    <n v="641.80999999999995"/>
    <n v="376.2"/>
    <x v="4"/>
    <n v="0.36954450349210716"/>
    <x v="3"/>
  </r>
  <r>
    <n v="2913"/>
    <x v="2489"/>
    <x v="61"/>
    <x v="0"/>
    <x v="2"/>
    <x v="2"/>
    <n v="10"/>
    <n v="319.19"/>
    <n v="0.01"/>
    <n v="3159.98"/>
    <n v="2380.42"/>
    <n v="779.56"/>
    <x v="4"/>
    <n v="0.24669776390989814"/>
    <x v="6"/>
  </r>
  <r>
    <n v="2914"/>
    <x v="2490"/>
    <x v="175"/>
    <x v="2"/>
    <x v="2"/>
    <x v="1"/>
    <n v="7"/>
    <n v="363.81"/>
    <n v="0.06"/>
    <n v="2393.87"/>
    <n v="1564.37"/>
    <n v="829.5"/>
    <x v="1"/>
    <n v="0.34651004440508465"/>
    <x v="5"/>
  </r>
  <r>
    <n v="2915"/>
    <x v="1656"/>
    <x v="247"/>
    <x v="2"/>
    <x v="2"/>
    <x v="0"/>
    <n v="4"/>
    <n v="419.33"/>
    <n v="0.09"/>
    <n v="1526.36"/>
    <n v="874.16"/>
    <n v="652.20000000000005"/>
    <x v="3"/>
    <n v="0.42729107156896151"/>
    <x v="4"/>
  </r>
  <r>
    <n v="2916"/>
    <x v="2491"/>
    <x v="201"/>
    <x v="2"/>
    <x v="0"/>
    <x v="0"/>
    <n v="4"/>
    <n v="75.52"/>
    <n v="0.03"/>
    <n v="293.02"/>
    <n v="186.2"/>
    <n v="106.82"/>
    <x v="1"/>
    <n v="0.36454849498327757"/>
    <x v="0"/>
  </r>
  <r>
    <n v="2917"/>
    <x v="2492"/>
    <x v="95"/>
    <x v="3"/>
    <x v="4"/>
    <x v="0"/>
    <n v="3"/>
    <n v="190.72"/>
    <n v="0.06"/>
    <n v="537.83000000000004"/>
    <n v="370.68"/>
    <n v="167.15"/>
    <x v="0"/>
    <n v="0.31078593607645538"/>
    <x v="3"/>
  </r>
  <r>
    <n v="2918"/>
    <x v="2493"/>
    <x v="154"/>
    <x v="0"/>
    <x v="2"/>
    <x v="1"/>
    <n v="5"/>
    <n v="231.09"/>
    <n v="0.28000000000000003"/>
    <n v="831.92"/>
    <n v="461.95"/>
    <n v="369.97"/>
    <x v="3"/>
    <n v="0.44471824213866723"/>
    <x v="3"/>
  </r>
  <r>
    <n v="2919"/>
    <x v="2494"/>
    <x v="49"/>
    <x v="2"/>
    <x v="2"/>
    <x v="0"/>
    <n v="1"/>
    <n v="79.319999999999993"/>
    <n v="0.01"/>
    <n v="78.53"/>
    <n v="58.78"/>
    <n v="19.75"/>
    <x v="4"/>
    <n v="0.25149624347383165"/>
    <x v="0"/>
  </r>
  <r>
    <n v="2920"/>
    <x v="263"/>
    <x v="161"/>
    <x v="2"/>
    <x v="0"/>
    <x v="0"/>
    <n v="6"/>
    <n v="476.09"/>
    <n v="0.08"/>
    <n v="2628.02"/>
    <n v="2008.88"/>
    <n v="619.14"/>
    <x v="0"/>
    <n v="0.23559181436975365"/>
    <x v="1"/>
  </r>
  <r>
    <n v="2921"/>
    <x v="1595"/>
    <x v="326"/>
    <x v="3"/>
    <x v="0"/>
    <x v="2"/>
    <n v="8"/>
    <n v="381.83"/>
    <n v="0.06"/>
    <n v="2871.36"/>
    <n v="1611.21"/>
    <n v="1260.1500000000001"/>
    <x v="1"/>
    <n v="0.43886868940153795"/>
    <x v="1"/>
  </r>
  <r>
    <n v="2922"/>
    <x v="2495"/>
    <x v="106"/>
    <x v="2"/>
    <x v="1"/>
    <x v="2"/>
    <n v="6"/>
    <n v="253.44"/>
    <n v="0.06"/>
    <n v="1429.4"/>
    <n v="780.26"/>
    <n v="649.14"/>
    <x v="4"/>
    <n v="0.45413460193088007"/>
    <x v="0"/>
  </r>
  <r>
    <n v="2923"/>
    <x v="1824"/>
    <x v="133"/>
    <x v="3"/>
    <x v="0"/>
    <x v="1"/>
    <n v="5"/>
    <n v="272.87"/>
    <n v="0.09"/>
    <n v="1241.56"/>
    <n v="716.83"/>
    <n v="524.73"/>
    <x v="1"/>
    <n v="0.42263764940880832"/>
    <x v="6"/>
  </r>
  <r>
    <n v="2924"/>
    <x v="2496"/>
    <x v="186"/>
    <x v="2"/>
    <x v="3"/>
    <x v="0"/>
    <n v="9"/>
    <n v="55.18"/>
    <n v="0.23"/>
    <n v="382.4"/>
    <n v="261.83"/>
    <n v="120.57"/>
    <x v="2"/>
    <n v="0.31529811715481171"/>
    <x v="3"/>
  </r>
  <r>
    <n v="2925"/>
    <x v="2497"/>
    <x v="37"/>
    <x v="3"/>
    <x v="3"/>
    <x v="2"/>
    <n v="9"/>
    <n v="309.54000000000002"/>
    <n v="0.03"/>
    <n v="2702.28"/>
    <n v="1555.48"/>
    <n v="1146.8"/>
    <x v="4"/>
    <n v="0.42438237340320023"/>
    <x v="6"/>
  </r>
  <r>
    <n v="2926"/>
    <x v="2498"/>
    <x v="342"/>
    <x v="2"/>
    <x v="2"/>
    <x v="2"/>
    <n v="10"/>
    <n v="275.06"/>
    <n v="0.1"/>
    <n v="2475.54"/>
    <n v="1830.65"/>
    <n v="644.89"/>
    <x v="1"/>
    <n v="0.26050477875534228"/>
    <x v="5"/>
  </r>
  <r>
    <n v="2927"/>
    <x v="2499"/>
    <x v="54"/>
    <x v="1"/>
    <x v="4"/>
    <x v="2"/>
    <n v="9"/>
    <n v="141.77000000000001"/>
    <n v="0.24"/>
    <n v="969.71"/>
    <n v="691.32"/>
    <n v="278.39"/>
    <x v="3"/>
    <n v="0.28708582978416225"/>
    <x v="4"/>
  </r>
  <r>
    <n v="2928"/>
    <x v="465"/>
    <x v="355"/>
    <x v="3"/>
    <x v="0"/>
    <x v="2"/>
    <n v="2"/>
    <n v="110.74"/>
    <n v="0.11"/>
    <n v="197.12"/>
    <n v="154.03"/>
    <n v="43.09"/>
    <x v="2"/>
    <n v="0.21859780844155846"/>
    <x v="2"/>
  </r>
  <r>
    <n v="2929"/>
    <x v="2500"/>
    <x v="236"/>
    <x v="2"/>
    <x v="4"/>
    <x v="0"/>
    <n v="6"/>
    <n v="382.7"/>
    <n v="0.01"/>
    <n v="2273.2399999999998"/>
    <n v="1583.92"/>
    <n v="689.32"/>
    <x v="0"/>
    <n v="0.30323239077264175"/>
    <x v="1"/>
  </r>
  <r>
    <n v="2930"/>
    <x v="1305"/>
    <x v="329"/>
    <x v="2"/>
    <x v="1"/>
    <x v="2"/>
    <n v="7"/>
    <n v="205.1"/>
    <n v="0.3"/>
    <n v="1004.99"/>
    <n v="527.94000000000005"/>
    <n v="477.05"/>
    <x v="1"/>
    <n v="0.47468134011283697"/>
    <x v="0"/>
  </r>
  <r>
    <n v="2931"/>
    <x v="2501"/>
    <x v="340"/>
    <x v="1"/>
    <x v="1"/>
    <x v="0"/>
    <n v="10"/>
    <n v="370.07"/>
    <n v="0.09"/>
    <n v="3367.64"/>
    <n v="2205.83"/>
    <n v="1161.81"/>
    <x v="4"/>
    <n v="0.3449923388485705"/>
    <x v="4"/>
  </r>
  <r>
    <n v="2932"/>
    <x v="2502"/>
    <x v="17"/>
    <x v="2"/>
    <x v="0"/>
    <x v="1"/>
    <n v="6"/>
    <n v="148.66999999999999"/>
    <n v="0.2"/>
    <n v="713.62"/>
    <n v="529.69000000000005"/>
    <n v="183.93"/>
    <x v="3"/>
    <n v="0.25774221574507444"/>
    <x v="2"/>
  </r>
  <r>
    <n v="2933"/>
    <x v="2503"/>
    <x v="41"/>
    <x v="3"/>
    <x v="0"/>
    <x v="2"/>
    <n v="4"/>
    <n v="400.75"/>
    <n v="0.1"/>
    <n v="1442.7"/>
    <n v="1001.47"/>
    <n v="441.23"/>
    <x v="0"/>
    <n v="0.30583627919872464"/>
    <x v="1"/>
  </r>
  <r>
    <n v="2934"/>
    <x v="2504"/>
    <x v="115"/>
    <x v="2"/>
    <x v="0"/>
    <x v="2"/>
    <n v="6"/>
    <n v="356.59"/>
    <n v="0.05"/>
    <n v="2032.56"/>
    <n v="1112.27"/>
    <n v="920.29"/>
    <x v="2"/>
    <n v="0.45277384185460701"/>
    <x v="1"/>
  </r>
  <r>
    <n v="2935"/>
    <x v="2505"/>
    <x v="270"/>
    <x v="0"/>
    <x v="1"/>
    <x v="0"/>
    <n v="6"/>
    <n v="467.4"/>
    <n v="0.2"/>
    <n v="2243.52"/>
    <n v="1612.99"/>
    <n v="630.53"/>
    <x v="0"/>
    <n v="0.28104496505491372"/>
    <x v="2"/>
  </r>
  <r>
    <n v="2936"/>
    <x v="2506"/>
    <x v="283"/>
    <x v="3"/>
    <x v="3"/>
    <x v="2"/>
    <n v="8"/>
    <n v="184"/>
    <n v="0.06"/>
    <n v="1383.68"/>
    <n v="716"/>
    <n v="667.68"/>
    <x v="0"/>
    <n v="0.48253931544865858"/>
    <x v="6"/>
  </r>
  <r>
    <n v="2937"/>
    <x v="2507"/>
    <x v="151"/>
    <x v="3"/>
    <x v="1"/>
    <x v="2"/>
    <n v="2"/>
    <n v="279.16000000000003"/>
    <n v="0.28000000000000003"/>
    <n v="401.99"/>
    <n v="277.52"/>
    <n v="124.47"/>
    <x v="4"/>
    <n v="0.30963456802408018"/>
    <x v="4"/>
  </r>
  <r>
    <n v="2938"/>
    <x v="2508"/>
    <x v="125"/>
    <x v="2"/>
    <x v="4"/>
    <x v="2"/>
    <n v="7"/>
    <n v="73.010000000000005"/>
    <n v="0.13"/>
    <n v="444.63"/>
    <n v="264.76"/>
    <n v="179.87"/>
    <x v="0"/>
    <n v="0.40453860513235723"/>
    <x v="2"/>
  </r>
  <r>
    <n v="2939"/>
    <x v="2509"/>
    <x v="239"/>
    <x v="1"/>
    <x v="1"/>
    <x v="1"/>
    <n v="3"/>
    <n v="54.59"/>
    <n v="0.15"/>
    <n v="139.19999999999999"/>
    <n v="101.19"/>
    <n v="38.01"/>
    <x v="1"/>
    <n v="0.27306034482758623"/>
    <x v="6"/>
  </r>
  <r>
    <n v="2940"/>
    <x v="2510"/>
    <x v="124"/>
    <x v="1"/>
    <x v="4"/>
    <x v="2"/>
    <n v="4"/>
    <n v="489.76"/>
    <n v="0.28999999999999998"/>
    <n v="1390.92"/>
    <n v="1076.3800000000001"/>
    <n v="314.54000000000002"/>
    <x v="4"/>
    <n v="0.22613809564892301"/>
    <x v="5"/>
  </r>
  <r>
    <n v="2941"/>
    <x v="606"/>
    <x v="336"/>
    <x v="3"/>
    <x v="0"/>
    <x v="0"/>
    <n v="2"/>
    <n v="420.31"/>
    <n v="0.21"/>
    <n v="664.09"/>
    <n v="525.28"/>
    <n v="138.81"/>
    <x v="1"/>
    <n v="0.20902287340571307"/>
    <x v="2"/>
  </r>
  <r>
    <n v="2942"/>
    <x v="2511"/>
    <x v="33"/>
    <x v="0"/>
    <x v="1"/>
    <x v="0"/>
    <n v="6"/>
    <n v="283.01"/>
    <n v="0.14000000000000001"/>
    <n v="1460.33"/>
    <n v="1003.22"/>
    <n v="457.11"/>
    <x v="4"/>
    <n v="0.31301829038641954"/>
    <x v="3"/>
  </r>
  <r>
    <n v="2943"/>
    <x v="2512"/>
    <x v="335"/>
    <x v="3"/>
    <x v="4"/>
    <x v="0"/>
    <n v="2"/>
    <n v="56.03"/>
    <n v="0.06"/>
    <n v="105.34"/>
    <n v="66.56"/>
    <n v="38.78"/>
    <x v="3"/>
    <n v="0.36814125688247579"/>
    <x v="1"/>
  </r>
  <r>
    <n v="2944"/>
    <x v="2513"/>
    <x v="49"/>
    <x v="3"/>
    <x v="1"/>
    <x v="2"/>
    <n v="1"/>
    <n v="403.93"/>
    <n v="0.24"/>
    <n v="306.99"/>
    <n v="178.44"/>
    <n v="128.55000000000001"/>
    <x v="3"/>
    <n v="0.41874328154011536"/>
    <x v="0"/>
  </r>
  <r>
    <n v="2945"/>
    <x v="2514"/>
    <x v="112"/>
    <x v="3"/>
    <x v="0"/>
    <x v="0"/>
    <n v="2"/>
    <n v="267.76"/>
    <n v="0.09"/>
    <n v="487.32"/>
    <n v="285.5"/>
    <n v="201.82"/>
    <x v="1"/>
    <n v="0.41414265780185505"/>
    <x v="1"/>
  </r>
  <r>
    <n v="2946"/>
    <x v="2515"/>
    <x v="283"/>
    <x v="0"/>
    <x v="2"/>
    <x v="2"/>
    <n v="3"/>
    <n v="113.69"/>
    <n v="0.1"/>
    <n v="306.95999999999998"/>
    <n v="232.99"/>
    <n v="73.97"/>
    <x v="4"/>
    <n v="0.24097602293458431"/>
    <x v="6"/>
  </r>
  <r>
    <n v="2947"/>
    <x v="2516"/>
    <x v="230"/>
    <x v="3"/>
    <x v="0"/>
    <x v="2"/>
    <n v="4"/>
    <n v="263.13"/>
    <n v="0.28000000000000003"/>
    <n v="757.81"/>
    <n v="481.26"/>
    <n v="276.55"/>
    <x v="2"/>
    <n v="0.36493316266610371"/>
    <x v="1"/>
  </r>
  <r>
    <n v="2948"/>
    <x v="2517"/>
    <x v="199"/>
    <x v="1"/>
    <x v="3"/>
    <x v="2"/>
    <n v="3"/>
    <n v="273.82"/>
    <n v="0.06"/>
    <n v="772.17"/>
    <n v="555.22"/>
    <n v="216.95"/>
    <x v="4"/>
    <n v="0.28096144631363562"/>
    <x v="1"/>
  </r>
  <r>
    <n v="2949"/>
    <x v="898"/>
    <x v="201"/>
    <x v="0"/>
    <x v="1"/>
    <x v="2"/>
    <n v="3"/>
    <n v="278.93"/>
    <n v="0.04"/>
    <n v="803.32"/>
    <n v="552.44000000000005"/>
    <n v="250.88"/>
    <x v="1"/>
    <n v="0.31230393865458345"/>
    <x v="0"/>
  </r>
  <r>
    <n v="2950"/>
    <x v="2518"/>
    <x v="9"/>
    <x v="1"/>
    <x v="1"/>
    <x v="1"/>
    <n v="4"/>
    <n v="225.38"/>
    <n v="0.23"/>
    <n v="694.17"/>
    <n v="379.27"/>
    <n v="314.89999999999998"/>
    <x v="3"/>
    <n v="0.45363527666133657"/>
    <x v="5"/>
  </r>
  <r>
    <n v="2951"/>
    <x v="1764"/>
    <x v="113"/>
    <x v="0"/>
    <x v="1"/>
    <x v="0"/>
    <n v="4"/>
    <n v="291.08999999999997"/>
    <n v="0.25"/>
    <n v="873.27"/>
    <n v="655.12"/>
    <n v="218.15"/>
    <x v="2"/>
    <n v="0.24980819219714409"/>
    <x v="1"/>
  </r>
  <r>
    <n v="2952"/>
    <x v="2519"/>
    <x v="314"/>
    <x v="0"/>
    <x v="3"/>
    <x v="0"/>
    <n v="8"/>
    <n v="410.6"/>
    <n v="0.09"/>
    <n v="2989.17"/>
    <n v="2143.5300000000002"/>
    <n v="845.64"/>
    <x v="0"/>
    <n v="0.28290127359768763"/>
    <x v="5"/>
  </r>
  <r>
    <n v="2953"/>
    <x v="2520"/>
    <x v="77"/>
    <x v="1"/>
    <x v="4"/>
    <x v="0"/>
    <n v="8"/>
    <n v="150.06"/>
    <n v="0.01"/>
    <n v="1188.48"/>
    <n v="773.71"/>
    <n v="414.77"/>
    <x v="3"/>
    <n v="0.3489919897684437"/>
    <x v="3"/>
  </r>
  <r>
    <n v="2954"/>
    <x v="2521"/>
    <x v="98"/>
    <x v="2"/>
    <x v="3"/>
    <x v="0"/>
    <n v="4"/>
    <n v="146.66"/>
    <n v="0.21"/>
    <n v="463.45"/>
    <n v="293.97000000000003"/>
    <n v="169.48"/>
    <x v="4"/>
    <n v="0.36569209191930091"/>
    <x v="0"/>
  </r>
  <r>
    <n v="2955"/>
    <x v="2522"/>
    <x v="215"/>
    <x v="1"/>
    <x v="0"/>
    <x v="0"/>
    <n v="7"/>
    <n v="351.09"/>
    <n v="7.0000000000000007E-2"/>
    <n v="2285.6"/>
    <n v="1681.82"/>
    <n v="603.78"/>
    <x v="3"/>
    <n v="0.26416695834791737"/>
    <x v="3"/>
  </r>
  <r>
    <n v="2956"/>
    <x v="586"/>
    <x v="154"/>
    <x v="3"/>
    <x v="4"/>
    <x v="2"/>
    <n v="2"/>
    <n v="355.17"/>
    <n v="0.23"/>
    <n v="546.96"/>
    <n v="405.68"/>
    <n v="141.28"/>
    <x v="0"/>
    <n v="0.25830042416264443"/>
    <x v="3"/>
  </r>
  <r>
    <n v="2957"/>
    <x v="2523"/>
    <x v="153"/>
    <x v="1"/>
    <x v="3"/>
    <x v="0"/>
    <n v="9"/>
    <n v="140.75"/>
    <n v="7.0000000000000007E-2"/>
    <n v="1178.08"/>
    <n v="878.16"/>
    <n v="299.92"/>
    <x v="3"/>
    <n v="0.25458372945810137"/>
    <x v="6"/>
  </r>
  <r>
    <n v="2958"/>
    <x v="2524"/>
    <x v="24"/>
    <x v="1"/>
    <x v="0"/>
    <x v="2"/>
    <n v="6"/>
    <n v="395.05"/>
    <n v="0.14000000000000001"/>
    <n v="2038.46"/>
    <n v="1498.3"/>
    <n v="540.16"/>
    <x v="0"/>
    <n v="0.26498435093158557"/>
    <x v="2"/>
  </r>
  <r>
    <n v="2959"/>
    <x v="48"/>
    <x v="188"/>
    <x v="3"/>
    <x v="0"/>
    <x v="2"/>
    <n v="7"/>
    <n v="80.239999999999995"/>
    <n v="0.25"/>
    <n v="421.26"/>
    <n v="227.72"/>
    <n v="193.54"/>
    <x v="2"/>
    <n v="0.45943123011916631"/>
    <x v="3"/>
  </r>
  <r>
    <n v="2960"/>
    <x v="2525"/>
    <x v="19"/>
    <x v="2"/>
    <x v="4"/>
    <x v="2"/>
    <n v="3"/>
    <n v="490.71"/>
    <n v="0.27"/>
    <n v="1074.6500000000001"/>
    <n v="764.33"/>
    <n v="310.32"/>
    <x v="4"/>
    <n v="0.28876378355743726"/>
    <x v="6"/>
  </r>
  <r>
    <n v="2961"/>
    <x v="2526"/>
    <x v="299"/>
    <x v="0"/>
    <x v="1"/>
    <x v="1"/>
    <n v="7"/>
    <n v="131.91999999999999"/>
    <n v="0.24"/>
    <n v="701.81"/>
    <n v="550.21"/>
    <n v="151.6"/>
    <x v="1"/>
    <n v="0.21601288097918242"/>
    <x v="6"/>
  </r>
  <r>
    <n v="2962"/>
    <x v="2527"/>
    <x v="271"/>
    <x v="0"/>
    <x v="4"/>
    <x v="2"/>
    <n v="2"/>
    <n v="468.59"/>
    <n v="0.12"/>
    <n v="824.72"/>
    <n v="450.15"/>
    <n v="374.57"/>
    <x v="0"/>
    <n v="0.45417838781647102"/>
    <x v="2"/>
  </r>
  <r>
    <n v="2963"/>
    <x v="2528"/>
    <x v="29"/>
    <x v="3"/>
    <x v="3"/>
    <x v="0"/>
    <n v="2"/>
    <n v="348.24"/>
    <n v="0.14000000000000001"/>
    <n v="598.97"/>
    <n v="379.39"/>
    <n v="219.58"/>
    <x v="0"/>
    <n v="0.36659598978245989"/>
    <x v="3"/>
  </r>
  <r>
    <n v="2964"/>
    <x v="1540"/>
    <x v="248"/>
    <x v="3"/>
    <x v="4"/>
    <x v="1"/>
    <n v="10"/>
    <n v="70.3"/>
    <n v="0.15"/>
    <n v="597.54999999999995"/>
    <n v="393.95"/>
    <n v="203.6"/>
    <x v="0"/>
    <n v="0.34072462555434696"/>
    <x v="5"/>
  </r>
  <r>
    <n v="2965"/>
    <x v="2529"/>
    <x v="289"/>
    <x v="2"/>
    <x v="0"/>
    <x v="0"/>
    <n v="9"/>
    <n v="70.989999999999995"/>
    <n v="0.25"/>
    <n v="479.18"/>
    <n v="251.89"/>
    <n v="227.29"/>
    <x v="0"/>
    <n v="0.47433114904628737"/>
    <x v="1"/>
  </r>
  <r>
    <n v="2966"/>
    <x v="2530"/>
    <x v="11"/>
    <x v="1"/>
    <x v="1"/>
    <x v="1"/>
    <n v="2"/>
    <n v="153.6"/>
    <n v="0.2"/>
    <n v="245.76"/>
    <n v="150.69"/>
    <n v="95.07"/>
    <x v="4"/>
    <n v="0.3868408203125"/>
    <x v="4"/>
  </r>
  <r>
    <n v="2967"/>
    <x v="460"/>
    <x v="302"/>
    <x v="2"/>
    <x v="0"/>
    <x v="1"/>
    <n v="8"/>
    <n v="454.63"/>
    <n v="0.01"/>
    <n v="3600.67"/>
    <n v="2850.85"/>
    <n v="749.82"/>
    <x v="0"/>
    <n v="0.20824457670378013"/>
    <x v="1"/>
  </r>
  <r>
    <n v="2968"/>
    <x v="2531"/>
    <x v="183"/>
    <x v="2"/>
    <x v="1"/>
    <x v="1"/>
    <n v="9"/>
    <n v="109.66"/>
    <n v="0.17"/>
    <n v="819.16"/>
    <n v="534.15"/>
    <n v="285.01"/>
    <x v="0"/>
    <n v="0.34792958640558619"/>
    <x v="3"/>
  </r>
  <r>
    <n v="2969"/>
    <x v="1173"/>
    <x v="213"/>
    <x v="0"/>
    <x v="0"/>
    <x v="1"/>
    <n v="9"/>
    <n v="279.39999999999998"/>
    <n v="0.28999999999999998"/>
    <n v="1785.37"/>
    <n v="1009.6"/>
    <n v="775.77"/>
    <x v="1"/>
    <n v="0.43451497448708115"/>
    <x v="4"/>
  </r>
  <r>
    <n v="2970"/>
    <x v="1334"/>
    <x v="177"/>
    <x v="2"/>
    <x v="1"/>
    <x v="0"/>
    <n v="6"/>
    <n v="395.63"/>
    <n v="0.24"/>
    <n v="1804.07"/>
    <n v="1408.22"/>
    <n v="395.85"/>
    <x v="4"/>
    <n v="0.21942053246270934"/>
    <x v="3"/>
  </r>
  <r>
    <n v="2971"/>
    <x v="1984"/>
    <x v="289"/>
    <x v="1"/>
    <x v="0"/>
    <x v="1"/>
    <n v="7"/>
    <n v="208.17"/>
    <n v="0.15"/>
    <n v="1238.6099999999999"/>
    <n v="773.52"/>
    <n v="465.09"/>
    <x v="4"/>
    <n v="0.37549349674231597"/>
    <x v="1"/>
  </r>
  <r>
    <n v="2972"/>
    <x v="2532"/>
    <x v="320"/>
    <x v="1"/>
    <x v="4"/>
    <x v="1"/>
    <n v="2"/>
    <n v="353.46"/>
    <n v="0"/>
    <n v="706.92"/>
    <n v="410.62"/>
    <n v="296.3"/>
    <x v="3"/>
    <n v="0.41914219430770105"/>
    <x v="6"/>
  </r>
  <r>
    <n v="2973"/>
    <x v="2533"/>
    <x v="296"/>
    <x v="2"/>
    <x v="4"/>
    <x v="2"/>
    <n v="3"/>
    <n v="97.92"/>
    <n v="0.08"/>
    <n v="270.26"/>
    <n v="207.87"/>
    <n v="62.39"/>
    <x v="4"/>
    <n v="0.23085177236734997"/>
    <x v="2"/>
  </r>
  <r>
    <n v="2974"/>
    <x v="842"/>
    <x v="154"/>
    <x v="1"/>
    <x v="1"/>
    <x v="2"/>
    <n v="1"/>
    <n v="216.3"/>
    <n v="0.05"/>
    <n v="205.49"/>
    <n v="135.22"/>
    <n v="70.27"/>
    <x v="2"/>
    <n v="0.34196311256022188"/>
    <x v="3"/>
  </r>
  <r>
    <n v="2975"/>
    <x v="1658"/>
    <x v="201"/>
    <x v="0"/>
    <x v="1"/>
    <x v="2"/>
    <n v="3"/>
    <n v="408.09"/>
    <n v="0.18"/>
    <n v="1003.9"/>
    <n v="625.86"/>
    <n v="378.04"/>
    <x v="0"/>
    <n v="0.37657137165056281"/>
    <x v="0"/>
  </r>
  <r>
    <n v="2976"/>
    <x v="2534"/>
    <x v="85"/>
    <x v="3"/>
    <x v="0"/>
    <x v="1"/>
    <n v="6"/>
    <n v="227.06"/>
    <n v="0.19"/>
    <n v="1103.51"/>
    <n v="661.56"/>
    <n v="441.95"/>
    <x v="1"/>
    <n v="0.40049478482297396"/>
    <x v="6"/>
  </r>
  <r>
    <n v="2977"/>
    <x v="2535"/>
    <x v="88"/>
    <x v="2"/>
    <x v="0"/>
    <x v="1"/>
    <n v="8"/>
    <n v="57.05"/>
    <n v="0.3"/>
    <n v="319.48"/>
    <n v="216.12"/>
    <n v="103.36"/>
    <x v="1"/>
    <n v="0.32352572931012896"/>
    <x v="3"/>
  </r>
  <r>
    <n v="2978"/>
    <x v="2536"/>
    <x v="217"/>
    <x v="2"/>
    <x v="1"/>
    <x v="2"/>
    <n v="6"/>
    <n v="201.59"/>
    <n v="0.18"/>
    <n v="991.82"/>
    <n v="741.56"/>
    <n v="250.26"/>
    <x v="4"/>
    <n v="0.25232401040511382"/>
    <x v="5"/>
  </r>
  <r>
    <n v="2979"/>
    <x v="1339"/>
    <x v="202"/>
    <x v="1"/>
    <x v="0"/>
    <x v="1"/>
    <n v="3"/>
    <n v="339.3"/>
    <n v="0.27"/>
    <n v="743.07"/>
    <n v="540.04"/>
    <n v="203.03"/>
    <x v="1"/>
    <n v="0.27323132410136325"/>
    <x v="0"/>
  </r>
  <r>
    <n v="2980"/>
    <x v="2537"/>
    <x v="155"/>
    <x v="3"/>
    <x v="0"/>
    <x v="1"/>
    <n v="2"/>
    <n v="380.33"/>
    <n v="0.05"/>
    <n v="722.63"/>
    <n v="424.32"/>
    <n v="298.31"/>
    <x v="1"/>
    <n v="0.41281153564064599"/>
    <x v="5"/>
  </r>
  <r>
    <n v="2981"/>
    <x v="2538"/>
    <x v="231"/>
    <x v="2"/>
    <x v="1"/>
    <x v="2"/>
    <n v="9"/>
    <n v="43.62"/>
    <n v="0.25"/>
    <n v="294.44"/>
    <n v="188.38"/>
    <n v="106.06"/>
    <x v="0"/>
    <n v="0.36020921070506728"/>
    <x v="1"/>
  </r>
  <r>
    <n v="2982"/>
    <x v="2539"/>
    <x v="55"/>
    <x v="2"/>
    <x v="2"/>
    <x v="2"/>
    <n v="7"/>
    <n v="458.31"/>
    <n v="0.04"/>
    <n v="3079.84"/>
    <n v="2030.24"/>
    <n v="1049.5999999999999"/>
    <x v="2"/>
    <n v="0.34079692451555921"/>
    <x v="6"/>
  </r>
  <r>
    <n v="2983"/>
    <x v="621"/>
    <x v="11"/>
    <x v="2"/>
    <x v="1"/>
    <x v="2"/>
    <n v="3"/>
    <n v="439.25"/>
    <n v="0.01"/>
    <n v="1304.57"/>
    <n v="797.5"/>
    <n v="507.07"/>
    <x v="3"/>
    <n v="0.38868746023593981"/>
    <x v="4"/>
  </r>
  <r>
    <n v="2984"/>
    <x v="2540"/>
    <x v="139"/>
    <x v="2"/>
    <x v="0"/>
    <x v="2"/>
    <n v="9"/>
    <n v="65.78"/>
    <n v="0.03"/>
    <n v="574.26"/>
    <n v="454.79"/>
    <n v="119.47"/>
    <x v="1"/>
    <n v="0.20804165360638038"/>
    <x v="0"/>
  </r>
  <r>
    <n v="2985"/>
    <x v="2541"/>
    <x v="363"/>
    <x v="2"/>
    <x v="3"/>
    <x v="2"/>
    <n v="2"/>
    <n v="194.11"/>
    <n v="0.21"/>
    <n v="306.69"/>
    <n v="237.94"/>
    <n v="68.75"/>
    <x v="2"/>
    <n v="0.22416772636864588"/>
    <x v="0"/>
  </r>
  <r>
    <n v="2986"/>
    <x v="2542"/>
    <x v="112"/>
    <x v="1"/>
    <x v="2"/>
    <x v="1"/>
    <n v="8"/>
    <n v="372.33"/>
    <n v="0.2"/>
    <n v="2382.91"/>
    <n v="1502.96"/>
    <n v="879.95"/>
    <x v="2"/>
    <n v="0.36927538178109964"/>
    <x v="1"/>
  </r>
  <r>
    <n v="2987"/>
    <x v="2543"/>
    <x v="17"/>
    <x v="0"/>
    <x v="1"/>
    <x v="0"/>
    <n v="4"/>
    <n v="253.78"/>
    <n v="0.02"/>
    <n v="994.82"/>
    <n v="568.44000000000005"/>
    <n v="426.38"/>
    <x v="2"/>
    <n v="0.42860014877063185"/>
    <x v="2"/>
  </r>
  <r>
    <n v="2988"/>
    <x v="272"/>
    <x v="361"/>
    <x v="3"/>
    <x v="1"/>
    <x v="0"/>
    <n v="7"/>
    <n v="313.51"/>
    <n v="0.22"/>
    <n v="1711.76"/>
    <n v="1285.21"/>
    <n v="426.55"/>
    <x v="0"/>
    <n v="0.24918797027620695"/>
    <x v="1"/>
  </r>
  <r>
    <n v="2989"/>
    <x v="2544"/>
    <x v="65"/>
    <x v="3"/>
    <x v="2"/>
    <x v="1"/>
    <n v="8"/>
    <n v="472.74"/>
    <n v="0.28999999999999998"/>
    <n v="2685.16"/>
    <n v="1498.65"/>
    <n v="1186.51"/>
    <x v="0"/>
    <n v="0.44187683415513418"/>
    <x v="4"/>
  </r>
  <r>
    <n v="2990"/>
    <x v="2545"/>
    <x v="299"/>
    <x v="1"/>
    <x v="1"/>
    <x v="1"/>
    <n v="5"/>
    <n v="233.54"/>
    <n v="0.18"/>
    <n v="957.51"/>
    <n v="566.80999999999995"/>
    <n v="390.7"/>
    <x v="0"/>
    <n v="0.4080375139685225"/>
    <x v="6"/>
  </r>
  <r>
    <n v="2991"/>
    <x v="1351"/>
    <x v="347"/>
    <x v="2"/>
    <x v="3"/>
    <x v="1"/>
    <n v="6"/>
    <n v="209.34"/>
    <n v="0.28999999999999998"/>
    <n v="891.79"/>
    <n v="710.43"/>
    <n v="181.36"/>
    <x v="3"/>
    <n v="0.20336626335796545"/>
    <x v="5"/>
  </r>
  <r>
    <n v="2992"/>
    <x v="2546"/>
    <x v="234"/>
    <x v="2"/>
    <x v="3"/>
    <x v="0"/>
    <n v="4"/>
    <n v="164.99"/>
    <n v="0.24"/>
    <n v="501.57"/>
    <n v="373.81"/>
    <n v="127.76"/>
    <x v="0"/>
    <n v="0.25472017863907331"/>
    <x v="6"/>
  </r>
  <r>
    <n v="2993"/>
    <x v="551"/>
    <x v="251"/>
    <x v="2"/>
    <x v="3"/>
    <x v="0"/>
    <n v="9"/>
    <n v="369.42"/>
    <n v="0.2"/>
    <n v="2659.82"/>
    <n v="1541.61"/>
    <n v="1118.21"/>
    <x v="2"/>
    <n v="0.42040814791978404"/>
    <x v="0"/>
  </r>
  <r>
    <n v="2994"/>
    <x v="2187"/>
    <x v="243"/>
    <x v="3"/>
    <x v="2"/>
    <x v="0"/>
    <n v="10"/>
    <n v="142.91"/>
    <n v="7.0000000000000007E-2"/>
    <n v="1329.06"/>
    <n v="828.45"/>
    <n v="500.61"/>
    <x v="0"/>
    <n v="0.37666471039682187"/>
    <x v="0"/>
  </r>
  <r>
    <n v="2995"/>
    <x v="2547"/>
    <x v="346"/>
    <x v="0"/>
    <x v="0"/>
    <x v="0"/>
    <n v="10"/>
    <n v="137.25"/>
    <n v="0.2"/>
    <n v="1098"/>
    <n v="618.42999999999995"/>
    <n v="479.57"/>
    <x v="2"/>
    <n v="0.43676684881602912"/>
    <x v="1"/>
  </r>
  <r>
    <n v="2996"/>
    <x v="2548"/>
    <x v="135"/>
    <x v="3"/>
    <x v="0"/>
    <x v="0"/>
    <n v="7"/>
    <n v="401.58"/>
    <n v="0.03"/>
    <n v="2726.73"/>
    <n v="1485.67"/>
    <n v="1241.06"/>
    <x v="3"/>
    <n v="0.4551459073688997"/>
    <x v="0"/>
  </r>
  <r>
    <n v="2997"/>
    <x v="2549"/>
    <x v="237"/>
    <x v="3"/>
    <x v="1"/>
    <x v="1"/>
    <n v="1"/>
    <n v="198.88"/>
    <n v="0.02"/>
    <n v="194.9"/>
    <n v="147.78"/>
    <n v="47.12"/>
    <x v="0"/>
    <n v="0.24176500769625447"/>
    <x v="0"/>
  </r>
  <r>
    <n v="2998"/>
    <x v="2158"/>
    <x v="286"/>
    <x v="2"/>
    <x v="0"/>
    <x v="1"/>
    <n v="4"/>
    <n v="241.92"/>
    <n v="0.06"/>
    <n v="909.62"/>
    <n v="706.06"/>
    <n v="203.56"/>
    <x v="4"/>
    <n v="0.22378575668960665"/>
    <x v="6"/>
  </r>
  <r>
    <n v="2999"/>
    <x v="2550"/>
    <x v="147"/>
    <x v="3"/>
    <x v="3"/>
    <x v="2"/>
    <n v="10"/>
    <n v="164.97"/>
    <n v="0.27"/>
    <n v="1204.28"/>
    <n v="812.9"/>
    <n v="391.38"/>
    <x v="2"/>
    <n v="0.32499086591158205"/>
    <x v="6"/>
  </r>
  <r>
    <n v="3000"/>
    <x v="2551"/>
    <x v="271"/>
    <x v="3"/>
    <x v="2"/>
    <x v="1"/>
    <n v="5"/>
    <n v="46.74"/>
    <n v="0.13"/>
    <n v="203.32"/>
    <n v="123.44"/>
    <n v="79.88"/>
    <x v="1"/>
    <n v="0.39287822152272278"/>
    <x v="2"/>
  </r>
  <r>
    <n v="3001"/>
    <x v="2552"/>
    <x v="125"/>
    <x v="2"/>
    <x v="1"/>
    <x v="0"/>
    <n v="6"/>
    <n v="284.88"/>
    <n v="0.2"/>
    <n v="1367.42"/>
    <n v="689.22"/>
    <n v="678.2"/>
    <x v="2"/>
    <n v="0.49597051381433649"/>
    <x v="2"/>
  </r>
  <r>
    <n v="3002"/>
    <x v="2553"/>
    <x v="201"/>
    <x v="0"/>
    <x v="3"/>
    <x v="0"/>
    <n v="4"/>
    <n v="350.27"/>
    <n v="0.25"/>
    <n v="1050.81"/>
    <n v="574.20000000000005"/>
    <n v="476.61"/>
    <x v="3"/>
    <n v="0.45356439318240216"/>
    <x v="0"/>
  </r>
  <r>
    <n v="3003"/>
    <x v="2554"/>
    <x v="154"/>
    <x v="0"/>
    <x v="2"/>
    <x v="1"/>
    <n v="7"/>
    <n v="92.94"/>
    <n v="0.17"/>
    <n v="539.98"/>
    <n v="386.28"/>
    <n v="153.69999999999999"/>
    <x v="0"/>
    <n v="0.28464017185821694"/>
    <x v="3"/>
  </r>
  <r>
    <n v="3004"/>
    <x v="2232"/>
    <x v="228"/>
    <x v="2"/>
    <x v="3"/>
    <x v="1"/>
    <n v="9"/>
    <n v="451.02"/>
    <n v="0.26"/>
    <n v="3003.79"/>
    <n v="2132.44"/>
    <n v="871.35"/>
    <x v="0"/>
    <n v="0.2900835278098669"/>
    <x v="5"/>
  </r>
  <r>
    <n v="3005"/>
    <x v="2555"/>
    <x v="125"/>
    <x v="2"/>
    <x v="4"/>
    <x v="1"/>
    <n v="2"/>
    <n v="14.23"/>
    <n v="0.26"/>
    <n v="21.06"/>
    <n v="13.93"/>
    <n v="7.13"/>
    <x v="2"/>
    <n v="0.33855650522317193"/>
    <x v="2"/>
  </r>
  <r>
    <n v="3006"/>
    <x v="729"/>
    <x v="78"/>
    <x v="3"/>
    <x v="2"/>
    <x v="1"/>
    <n v="5"/>
    <n v="252.81"/>
    <n v="0.03"/>
    <n v="1226.1300000000001"/>
    <n v="786.34"/>
    <n v="439.79"/>
    <x v="2"/>
    <n v="0.3586813796253252"/>
    <x v="5"/>
  </r>
  <r>
    <n v="3007"/>
    <x v="2556"/>
    <x v="126"/>
    <x v="2"/>
    <x v="2"/>
    <x v="1"/>
    <n v="3"/>
    <n v="81.92"/>
    <n v="0.23"/>
    <n v="189.24"/>
    <n v="101.68"/>
    <n v="87.56"/>
    <x v="1"/>
    <n v="0.46269287677023885"/>
    <x v="5"/>
  </r>
  <r>
    <n v="3008"/>
    <x v="2557"/>
    <x v="13"/>
    <x v="1"/>
    <x v="4"/>
    <x v="2"/>
    <n v="6"/>
    <n v="392.76"/>
    <n v="0.09"/>
    <n v="2144.4699999999998"/>
    <n v="1102.01"/>
    <n v="1042.46"/>
    <x v="3"/>
    <n v="0.48611545043763732"/>
    <x v="0"/>
  </r>
  <r>
    <n v="3009"/>
    <x v="1524"/>
    <x v="47"/>
    <x v="3"/>
    <x v="2"/>
    <x v="2"/>
    <n v="3"/>
    <n v="170.43"/>
    <n v="0.12"/>
    <n v="449.94"/>
    <n v="234.44"/>
    <n v="215.5"/>
    <x v="0"/>
    <n v="0.47895274925545628"/>
    <x v="2"/>
  </r>
  <r>
    <n v="3010"/>
    <x v="2143"/>
    <x v="246"/>
    <x v="2"/>
    <x v="0"/>
    <x v="0"/>
    <n v="10"/>
    <n v="376.46"/>
    <n v="0.15"/>
    <n v="3199.91"/>
    <n v="2266.9299999999998"/>
    <n v="932.98"/>
    <x v="1"/>
    <n v="0.29156445025016331"/>
    <x v="5"/>
  </r>
  <r>
    <n v="3011"/>
    <x v="2558"/>
    <x v="306"/>
    <x v="0"/>
    <x v="4"/>
    <x v="2"/>
    <n v="3"/>
    <n v="160.18"/>
    <n v="0.25"/>
    <n v="360.41"/>
    <n v="217.41"/>
    <n v="143"/>
    <x v="1"/>
    <n v="0.39677034488499208"/>
    <x v="6"/>
  </r>
  <r>
    <n v="3012"/>
    <x v="2322"/>
    <x v="78"/>
    <x v="1"/>
    <x v="0"/>
    <x v="1"/>
    <n v="6"/>
    <n v="55.5"/>
    <n v="0.22"/>
    <n v="259.74"/>
    <n v="168"/>
    <n v="91.74"/>
    <x v="2"/>
    <n v="0.35319935319935319"/>
    <x v="5"/>
  </r>
  <r>
    <n v="3013"/>
    <x v="2559"/>
    <x v="310"/>
    <x v="2"/>
    <x v="4"/>
    <x v="2"/>
    <n v="5"/>
    <n v="149.88"/>
    <n v="0.16"/>
    <n v="629.5"/>
    <n v="335.89"/>
    <n v="293.61"/>
    <x v="4"/>
    <n v="0.46641779189833205"/>
    <x v="4"/>
  </r>
  <r>
    <n v="3014"/>
    <x v="2390"/>
    <x v="102"/>
    <x v="3"/>
    <x v="4"/>
    <x v="2"/>
    <n v="3"/>
    <n v="134.61000000000001"/>
    <n v="0.18"/>
    <n v="331.14"/>
    <n v="238.75"/>
    <n v="92.39"/>
    <x v="0"/>
    <n v="0.27900585854925408"/>
    <x v="6"/>
  </r>
  <r>
    <n v="3015"/>
    <x v="2560"/>
    <x v="118"/>
    <x v="3"/>
    <x v="4"/>
    <x v="1"/>
    <n v="7"/>
    <n v="306.98"/>
    <n v="0.25"/>
    <n v="1611.64"/>
    <n v="1275.0999999999999"/>
    <n v="336.54"/>
    <x v="3"/>
    <n v="0.20881834652900153"/>
    <x v="6"/>
  </r>
  <r>
    <n v="3016"/>
    <x v="2561"/>
    <x v="338"/>
    <x v="2"/>
    <x v="3"/>
    <x v="1"/>
    <n v="10"/>
    <n v="360.81"/>
    <n v="0.09"/>
    <n v="3283.37"/>
    <n v="1962.87"/>
    <n v="1320.5"/>
    <x v="3"/>
    <n v="0.402178249786043"/>
    <x v="2"/>
  </r>
  <r>
    <n v="3017"/>
    <x v="2562"/>
    <x v="342"/>
    <x v="2"/>
    <x v="3"/>
    <x v="2"/>
    <n v="2"/>
    <n v="221.5"/>
    <n v="0.05"/>
    <n v="420.85"/>
    <n v="314.54000000000002"/>
    <n v="106.31"/>
    <x v="0"/>
    <n v="0.2526078175121777"/>
    <x v="5"/>
  </r>
  <r>
    <n v="3018"/>
    <x v="2563"/>
    <x v="57"/>
    <x v="0"/>
    <x v="4"/>
    <x v="0"/>
    <n v="10"/>
    <n v="172.64"/>
    <n v="0.08"/>
    <n v="1588.29"/>
    <n v="1267.54"/>
    <n v="320.75"/>
    <x v="0"/>
    <n v="0.20194674776016974"/>
    <x v="4"/>
  </r>
  <r>
    <n v="3019"/>
    <x v="2316"/>
    <x v="21"/>
    <x v="2"/>
    <x v="2"/>
    <x v="2"/>
    <n v="8"/>
    <n v="67.7"/>
    <n v="0.24"/>
    <n v="411.62"/>
    <n v="232.25"/>
    <n v="179.37"/>
    <x v="4"/>
    <n v="0.4357659977649288"/>
    <x v="4"/>
  </r>
  <r>
    <n v="3020"/>
    <x v="2564"/>
    <x v="37"/>
    <x v="3"/>
    <x v="4"/>
    <x v="2"/>
    <n v="8"/>
    <n v="489.14"/>
    <n v="0.01"/>
    <n v="3873.99"/>
    <n v="2371.2600000000002"/>
    <n v="1502.73"/>
    <x v="2"/>
    <n v="0.38790239520494374"/>
    <x v="6"/>
  </r>
  <r>
    <n v="3021"/>
    <x v="2565"/>
    <x v="186"/>
    <x v="2"/>
    <x v="3"/>
    <x v="1"/>
    <n v="10"/>
    <n v="45.62"/>
    <n v="0.14000000000000001"/>
    <n v="392.33"/>
    <n v="288.95"/>
    <n v="103.38"/>
    <x v="4"/>
    <n v="0.26350266357403207"/>
    <x v="3"/>
  </r>
  <r>
    <n v="3022"/>
    <x v="1707"/>
    <x v="6"/>
    <x v="1"/>
    <x v="3"/>
    <x v="0"/>
    <n v="3"/>
    <n v="196.22"/>
    <n v="0.09"/>
    <n v="535.67999999999995"/>
    <n v="319.58999999999997"/>
    <n v="216.09"/>
    <x v="2"/>
    <n v="0.40339381720430112"/>
    <x v="1"/>
  </r>
  <r>
    <n v="3023"/>
    <x v="2566"/>
    <x v="296"/>
    <x v="1"/>
    <x v="3"/>
    <x v="1"/>
    <n v="4"/>
    <n v="356.11"/>
    <n v="0.09"/>
    <n v="1296.24"/>
    <n v="1031.0899999999999"/>
    <n v="265.14999999999998"/>
    <x v="4"/>
    <n v="0.20455316916620378"/>
    <x v="2"/>
  </r>
  <r>
    <n v="3024"/>
    <x v="2567"/>
    <x v="225"/>
    <x v="0"/>
    <x v="4"/>
    <x v="2"/>
    <n v="5"/>
    <n v="295.91000000000003"/>
    <n v="0.21"/>
    <n v="1168.8399999999999"/>
    <n v="765.36"/>
    <n v="403.48"/>
    <x v="3"/>
    <n v="0.34519694740084189"/>
    <x v="5"/>
  </r>
  <r>
    <n v="3025"/>
    <x v="2568"/>
    <x v="256"/>
    <x v="1"/>
    <x v="0"/>
    <x v="1"/>
    <n v="9"/>
    <n v="316.27999999999997"/>
    <n v="0.13"/>
    <n v="2476.4699999999998"/>
    <n v="1574.6"/>
    <n v="901.87"/>
    <x v="3"/>
    <n v="0.36417562094432804"/>
    <x v="6"/>
  </r>
  <r>
    <n v="3026"/>
    <x v="860"/>
    <x v="21"/>
    <x v="0"/>
    <x v="3"/>
    <x v="1"/>
    <n v="1"/>
    <n v="302.08999999999997"/>
    <n v="0"/>
    <n v="302.08999999999997"/>
    <n v="172.04"/>
    <n v="130.05000000000001"/>
    <x v="2"/>
    <n v="0.43050084411930228"/>
    <x v="4"/>
  </r>
  <r>
    <n v="3027"/>
    <x v="976"/>
    <x v="83"/>
    <x v="1"/>
    <x v="0"/>
    <x v="0"/>
    <n v="10"/>
    <n v="105.14"/>
    <n v="0.02"/>
    <n v="1030.3699999999999"/>
    <n v="636.99"/>
    <n v="393.38"/>
    <x v="2"/>
    <n v="0.38178518396304245"/>
    <x v="2"/>
  </r>
  <r>
    <n v="3028"/>
    <x v="2569"/>
    <x v="273"/>
    <x v="2"/>
    <x v="3"/>
    <x v="0"/>
    <n v="10"/>
    <n v="384.18"/>
    <n v="0.02"/>
    <n v="3764.96"/>
    <n v="2429.04"/>
    <n v="1335.92"/>
    <x v="1"/>
    <n v="0.35482979898856831"/>
    <x v="2"/>
  </r>
  <r>
    <n v="3029"/>
    <x v="1514"/>
    <x v="155"/>
    <x v="0"/>
    <x v="3"/>
    <x v="0"/>
    <n v="5"/>
    <n v="320.02999999999997"/>
    <n v="0.13"/>
    <n v="1392.13"/>
    <n v="877.43"/>
    <n v="514.70000000000005"/>
    <x v="0"/>
    <n v="0.36972121856435824"/>
    <x v="5"/>
  </r>
  <r>
    <n v="3030"/>
    <x v="782"/>
    <x v="237"/>
    <x v="1"/>
    <x v="1"/>
    <x v="0"/>
    <n v="7"/>
    <n v="385.51"/>
    <n v="0.14000000000000001"/>
    <n v="2320.77"/>
    <n v="1535.22"/>
    <n v="785.55"/>
    <x v="2"/>
    <n v="0.33848679533086001"/>
    <x v="0"/>
  </r>
  <r>
    <n v="3031"/>
    <x v="2570"/>
    <x v="156"/>
    <x v="0"/>
    <x v="4"/>
    <x v="0"/>
    <n v="9"/>
    <n v="431.07"/>
    <n v="0.13"/>
    <n v="3375.28"/>
    <n v="1954.56"/>
    <n v="1420.72"/>
    <x v="1"/>
    <n v="0.42091915337394231"/>
    <x v="0"/>
  </r>
  <r>
    <n v="3032"/>
    <x v="2571"/>
    <x v="304"/>
    <x v="0"/>
    <x v="4"/>
    <x v="2"/>
    <n v="10"/>
    <n v="298.47000000000003"/>
    <n v="0.19"/>
    <n v="2417.61"/>
    <n v="1813.66"/>
    <n v="603.95000000000005"/>
    <x v="4"/>
    <n v="0.24981283168087492"/>
    <x v="2"/>
  </r>
  <r>
    <n v="3033"/>
    <x v="270"/>
    <x v="73"/>
    <x v="1"/>
    <x v="4"/>
    <x v="1"/>
    <n v="8"/>
    <n v="272.93"/>
    <n v="0.19"/>
    <n v="1768.59"/>
    <n v="1398.09"/>
    <n v="370.5"/>
    <x v="4"/>
    <n v="0.20948891489830884"/>
    <x v="4"/>
  </r>
  <r>
    <n v="3034"/>
    <x v="1073"/>
    <x v="360"/>
    <x v="2"/>
    <x v="4"/>
    <x v="0"/>
    <n v="8"/>
    <n v="140.83000000000001"/>
    <n v="0.13"/>
    <n v="980.18"/>
    <n v="692.75"/>
    <n v="287.43"/>
    <x v="3"/>
    <n v="0.2932420575812606"/>
    <x v="5"/>
  </r>
  <r>
    <n v="3035"/>
    <x v="1607"/>
    <x v="176"/>
    <x v="0"/>
    <x v="4"/>
    <x v="0"/>
    <n v="3"/>
    <n v="94.58"/>
    <n v="0.22"/>
    <n v="221.32"/>
    <n v="111.22"/>
    <n v="110.1"/>
    <x v="0"/>
    <n v="0.4974697270919935"/>
    <x v="5"/>
  </r>
  <r>
    <n v="3036"/>
    <x v="1483"/>
    <x v="300"/>
    <x v="0"/>
    <x v="3"/>
    <x v="1"/>
    <n v="1"/>
    <n v="420.73"/>
    <n v="0.28000000000000003"/>
    <n v="302.93"/>
    <n v="218.34"/>
    <n v="84.59"/>
    <x v="4"/>
    <n v="0.27923942825075099"/>
    <x v="5"/>
  </r>
  <r>
    <n v="3037"/>
    <x v="2572"/>
    <x v="48"/>
    <x v="2"/>
    <x v="4"/>
    <x v="2"/>
    <n v="1"/>
    <n v="498.58"/>
    <n v="0.13"/>
    <n v="433.76"/>
    <n v="256.14"/>
    <n v="177.62"/>
    <x v="2"/>
    <n v="0.4094891184064921"/>
    <x v="1"/>
  </r>
  <r>
    <n v="3038"/>
    <x v="2573"/>
    <x v="253"/>
    <x v="0"/>
    <x v="3"/>
    <x v="2"/>
    <n v="5"/>
    <n v="334.44"/>
    <n v="0.18"/>
    <n v="1371.2"/>
    <n v="787.39"/>
    <n v="583.80999999999995"/>
    <x v="2"/>
    <n v="0.42576575262543753"/>
    <x v="4"/>
  </r>
  <r>
    <n v="3039"/>
    <x v="2574"/>
    <x v="336"/>
    <x v="2"/>
    <x v="3"/>
    <x v="2"/>
    <n v="3"/>
    <n v="370.39"/>
    <n v="0.05"/>
    <n v="1055.6099999999999"/>
    <n v="528.89"/>
    <n v="526.72"/>
    <x v="3"/>
    <n v="0.49897215827815206"/>
    <x v="2"/>
  </r>
  <r>
    <n v="3040"/>
    <x v="2575"/>
    <x v="134"/>
    <x v="0"/>
    <x v="2"/>
    <x v="2"/>
    <n v="3"/>
    <n v="322.74"/>
    <n v="0.2"/>
    <n v="774.58"/>
    <n v="490.44"/>
    <n v="284.14"/>
    <x v="3"/>
    <n v="0.36683105683079859"/>
    <x v="4"/>
  </r>
  <r>
    <n v="3041"/>
    <x v="2576"/>
    <x v="224"/>
    <x v="0"/>
    <x v="3"/>
    <x v="1"/>
    <n v="6"/>
    <n v="435.5"/>
    <n v="0.23"/>
    <n v="2012.01"/>
    <n v="1143.48"/>
    <n v="868.53"/>
    <x v="2"/>
    <n v="0.43167280480713316"/>
    <x v="5"/>
  </r>
  <r>
    <n v="3042"/>
    <x v="1933"/>
    <x v="172"/>
    <x v="1"/>
    <x v="0"/>
    <x v="0"/>
    <n v="6"/>
    <n v="125.05"/>
    <n v="0.11"/>
    <n v="667.77"/>
    <n v="363.24"/>
    <n v="304.52999999999997"/>
    <x v="2"/>
    <n v="0.45604025338065501"/>
    <x v="4"/>
  </r>
  <r>
    <n v="3043"/>
    <x v="2078"/>
    <x v="245"/>
    <x v="0"/>
    <x v="0"/>
    <x v="2"/>
    <n v="5"/>
    <n v="404.62"/>
    <n v="0.22"/>
    <n v="1578.02"/>
    <n v="1108.27"/>
    <n v="469.75"/>
    <x v="0"/>
    <n v="0.29768317258336396"/>
    <x v="6"/>
  </r>
  <r>
    <n v="3044"/>
    <x v="2577"/>
    <x v="212"/>
    <x v="3"/>
    <x v="3"/>
    <x v="2"/>
    <n v="10"/>
    <n v="432.28"/>
    <n v="0.25"/>
    <n v="3242.1"/>
    <n v="1855.31"/>
    <n v="1386.79"/>
    <x v="3"/>
    <n v="0.42774436322136888"/>
    <x v="2"/>
  </r>
  <r>
    <n v="3045"/>
    <x v="2578"/>
    <x v="90"/>
    <x v="3"/>
    <x v="0"/>
    <x v="2"/>
    <n v="10"/>
    <n v="291.56"/>
    <n v="0.18"/>
    <n v="2390.79"/>
    <n v="1857.29"/>
    <n v="533.5"/>
    <x v="1"/>
    <n v="0.22314799710555924"/>
    <x v="6"/>
  </r>
  <r>
    <n v="3046"/>
    <x v="2579"/>
    <x v="142"/>
    <x v="0"/>
    <x v="4"/>
    <x v="2"/>
    <n v="7"/>
    <n v="424.45"/>
    <n v="0.06"/>
    <n v="2792.88"/>
    <n v="1457.6"/>
    <n v="1335.28"/>
    <x v="4"/>
    <n v="0.47810145799318265"/>
    <x v="3"/>
  </r>
  <r>
    <n v="3047"/>
    <x v="2580"/>
    <x v="128"/>
    <x v="1"/>
    <x v="3"/>
    <x v="2"/>
    <n v="1"/>
    <n v="230.53"/>
    <n v="0.12"/>
    <n v="202.87"/>
    <n v="109.59"/>
    <n v="93.28"/>
    <x v="4"/>
    <n v="0.45980184354512743"/>
    <x v="3"/>
  </r>
  <r>
    <n v="3048"/>
    <x v="2369"/>
    <x v="17"/>
    <x v="0"/>
    <x v="1"/>
    <x v="0"/>
    <n v="1"/>
    <n v="369.76"/>
    <n v="0.04"/>
    <n v="354.97"/>
    <n v="197.34"/>
    <n v="157.63"/>
    <x v="0"/>
    <n v="0.44406569569259369"/>
    <x v="2"/>
  </r>
  <r>
    <n v="3049"/>
    <x v="2581"/>
    <x v="341"/>
    <x v="0"/>
    <x v="2"/>
    <x v="2"/>
    <n v="9"/>
    <n v="34"/>
    <n v="0.25"/>
    <n v="229.5"/>
    <n v="122.12"/>
    <n v="107.38"/>
    <x v="1"/>
    <n v="0.46788671023965139"/>
    <x v="2"/>
  </r>
  <r>
    <n v="3050"/>
    <x v="2582"/>
    <x v="244"/>
    <x v="0"/>
    <x v="0"/>
    <x v="0"/>
    <n v="8"/>
    <n v="498.36"/>
    <n v="0.03"/>
    <n v="3867.27"/>
    <n v="1992.88"/>
    <n v="1874.39"/>
    <x v="4"/>
    <n v="0.48468040762605147"/>
    <x v="1"/>
  </r>
  <r>
    <n v="3051"/>
    <x v="275"/>
    <x v="30"/>
    <x v="1"/>
    <x v="4"/>
    <x v="2"/>
    <n v="3"/>
    <n v="230.6"/>
    <n v="0.22"/>
    <n v="539.6"/>
    <n v="429.78"/>
    <n v="109.82"/>
    <x v="3"/>
    <n v="0.20352112676056336"/>
    <x v="1"/>
  </r>
  <r>
    <n v="3052"/>
    <x v="2583"/>
    <x v="71"/>
    <x v="0"/>
    <x v="3"/>
    <x v="0"/>
    <n v="3"/>
    <n v="260.32"/>
    <n v="0.25"/>
    <n v="585.72"/>
    <n v="419.64"/>
    <n v="166.08"/>
    <x v="2"/>
    <n v="0.28354845318582261"/>
    <x v="3"/>
  </r>
  <r>
    <n v="3053"/>
    <x v="2256"/>
    <x v="346"/>
    <x v="0"/>
    <x v="3"/>
    <x v="1"/>
    <n v="1"/>
    <n v="229.39"/>
    <n v="0.28999999999999998"/>
    <n v="162.87"/>
    <n v="120.59"/>
    <n v="42.28"/>
    <x v="3"/>
    <n v="0.25959354086080921"/>
    <x v="1"/>
  </r>
  <r>
    <n v="3054"/>
    <x v="2584"/>
    <x v="345"/>
    <x v="1"/>
    <x v="1"/>
    <x v="2"/>
    <n v="8"/>
    <n v="472.58"/>
    <n v="0.21"/>
    <n v="2986.71"/>
    <n v="1755.05"/>
    <n v="1231.6600000000001"/>
    <x v="3"/>
    <n v="0.41238017751974582"/>
    <x v="2"/>
  </r>
  <r>
    <n v="3055"/>
    <x v="2585"/>
    <x v="269"/>
    <x v="1"/>
    <x v="0"/>
    <x v="1"/>
    <n v="8"/>
    <n v="259.98"/>
    <n v="0.15"/>
    <n v="1767.86"/>
    <n v="1410.98"/>
    <n v="356.88"/>
    <x v="0"/>
    <n v="0.20187118889504826"/>
    <x v="5"/>
  </r>
  <r>
    <n v="3056"/>
    <x v="1424"/>
    <x v="55"/>
    <x v="0"/>
    <x v="2"/>
    <x v="1"/>
    <n v="8"/>
    <n v="148.55000000000001"/>
    <n v="7.0000000000000007E-2"/>
    <n v="1105.21"/>
    <n v="851.27"/>
    <n v="253.94"/>
    <x v="4"/>
    <n v="0.22976628875960223"/>
    <x v="6"/>
  </r>
  <r>
    <n v="3057"/>
    <x v="2586"/>
    <x v="75"/>
    <x v="0"/>
    <x v="2"/>
    <x v="2"/>
    <n v="4"/>
    <n v="120.66"/>
    <n v="0.19"/>
    <n v="390.94"/>
    <n v="270.45999999999998"/>
    <n v="120.48"/>
    <x v="4"/>
    <n v="0.30818028341945058"/>
    <x v="3"/>
  </r>
  <r>
    <n v="3058"/>
    <x v="2587"/>
    <x v="78"/>
    <x v="0"/>
    <x v="0"/>
    <x v="2"/>
    <n v="3"/>
    <n v="118.9"/>
    <n v="0.12"/>
    <n v="313.89999999999998"/>
    <n v="185.98"/>
    <n v="127.92"/>
    <x v="1"/>
    <n v="0.40751831793564836"/>
    <x v="5"/>
  </r>
  <r>
    <n v="3059"/>
    <x v="2588"/>
    <x v="326"/>
    <x v="2"/>
    <x v="0"/>
    <x v="1"/>
    <n v="3"/>
    <n v="213.93"/>
    <n v="0.17"/>
    <n v="532.69000000000005"/>
    <n v="307.99"/>
    <n v="224.7"/>
    <x v="3"/>
    <n v="0.4218213219696258"/>
    <x v="1"/>
  </r>
  <r>
    <n v="3060"/>
    <x v="2589"/>
    <x v="58"/>
    <x v="3"/>
    <x v="1"/>
    <x v="0"/>
    <n v="4"/>
    <n v="291.37"/>
    <n v="0.23"/>
    <n v="897.42"/>
    <n v="607.38"/>
    <n v="290.04000000000002"/>
    <x v="2"/>
    <n v="0.32319315370729429"/>
    <x v="3"/>
  </r>
  <r>
    <n v="3061"/>
    <x v="2590"/>
    <x v="353"/>
    <x v="0"/>
    <x v="1"/>
    <x v="0"/>
    <n v="6"/>
    <n v="146.68"/>
    <n v="0.12"/>
    <n v="774.47"/>
    <n v="576.80999999999995"/>
    <n v="197.66"/>
    <x v="4"/>
    <n v="0.25521969863261323"/>
    <x v="1"/>
  </r>
  <r>
    <n v="3062"/>
    <x v="2591"/>
    <x v="156"/>
    <x v="1"/>
    <x v="1"/>
    <x v="0"/>
    <n v="5"/>
    <n v="317.64"/>
    <n v="0.06"/>
    <n v="1492.91"/>
    <n v="1122.79"/>
    <n v="370.12"/>
    <x v="2"/>
    <n v="0.24791849475186045"/>
    <x v="0"/>
  </r>
  <r>
    <n v="3063"/>
    <x v="2592"/>
    <x v="186"/>
    <x v="0"/>
    <x v="3"/>
    <x v="2"/>
    <n v="10"/>
    <n v="15.91"/>
    <n v="0.11"/>
    <n v="141.6"/>
    <n v="95.27"/>
    <n v="46.33"/>
    <x v="1"/>
    <n v="0.32718926553672317"/>
    <x v="3"/>
  </r>
  <r>
    <n v="3064"/>
    <x v="2593"/>
    <x v="314"/>
    <x v="0"/>
    <x v="4"/>
    <x v="2"/>
    <n v="4"/>
    <n v="211.24"/>
    <n v="0.02"/>
    <n v="828.06"/>
    <n v="440.04"/>
    <n v="388.02"/>
    <x v="4"/>
    <n v="0.46858923266429969"/>
    <x v="5"/>
  </r>
  <r>
    <n v="3065"/>
    <x v="2594"/>
    <x v="155"/>
    <x v="2"/>
    <x v="3"/>
    <x v="2"/>
    <n v="1"/>
    <n v="136.09"/>
    <n v="0.26"/>
    <n v="100.71"/>
    <n v="69.569999999999993"/>
    <n v="31.14"/>
    <x v="1"/>
    <n v="0.30920464700625561"/>
    <x v="5"/>
  </r>
  <r>
    <n v="3066"/>
    <x v="2595"/>
    <x v="166"/>
    <x v="3"/>
    <x v="4"/>
    <x v="1"/>
    <n v="1"/>
    <n v="51.07"/>
    <n v="0.25"/>
    <n v="38.299999999999997"/>
    <n v="27.68"/>
    <n v="10.62"/>
    <x v="0"/>
    <n v="0.27728459530026112"/>
    <x v="2"/>
  </r>
  <r>
    <n v="3067"/>
    <x v="2596"/>
    <x v="203"/>
    <x v="1"/>
    <x v="4"/>
    <x v="2"/>
    <n v="5"/>
    <n v="91.06"/>
    <n v="7.0000000000000007E-2"/>
    <n v="423.43"/>
    <n v="292.52999999999997"/>
    <n v="130.9"/>
    <x v="3"/>
    <n v="0.30914200694329641"/>
    <x v="5"/>
  </r>
  <r>
    <n v="3068"/>
    <x v="2597"/>
    <x v="295"/>
    <x v="1"/>
    <x v="3"/>
    <x v="1"/>
    <n v="9"/>
    <n v="461.85"/>
    <n v="0.23"/>
    <n v="3200.62"/>
    <n v="2446.41"/>
    <n v="754.21"/>
    <x v="3"/>
    <n v="0.23564496878729749"/>
    <x v="5"/>
  </r>
  <r>
    <n v="3069"/>
    <x v="2598"/>
    <x v="225"/>
    <x v="0"/>
    <x v="1"/>
    <x v="1"/>
    <n v="8"/>
    <n v="126.08"/>
    <n v="0.26"/>
    <n v="746.39"/>
    <n v="465.7"/>
    <n v="280.69"/>
    <x v="4"/>
    <n v="0.37606345208269137"/>
    <x v="5"/>
  </r>
  <r>
    <n v="3070"/>
    <x v="2175"/>
    <x v="229"/>
    <x v="0"/>
    <x v="3"/>
    <x v="2"/>
    <n v="7"/>
    <n v="190.14"/>
    <n v="0.25"/>
    <n v="998.24"/>
    <n v="703.59"/>
    <n v="294.64999999999998"/>
    <x v="3"/>
    <n v="0.29516949831703798"/>
    <x v="6"/>
  </r>
  <r>
    <n v="3071"/>
    <x v="505"/>
    <x v="227"/>
    <x v="2"/>
    <x v="3"/>
    <x v="2"/>
    <n v="10"/>
    <n v="87.6"/>
    <n v="0.04"/>
    <n v="840.96"/>
    <n v="631.34"/>
    <n v="209.62"/>
    <x v="2"/>
    <n v="0.24926274733637746"/>
    <x v="0"/>
  </r>
  <r>
    <n v="3072"/>
    <x v="2599"/>
    <x v="84"/>
    <x v="3"/>
    <x v="2"/>
    <x v="1"/>
    <n v="7"/>
    <n v="383.58"/>
    <n v="0.25"/>
    <n v="2013.8"/>
    <n v="1465.1"/>
    <n v="548.70000000000005"/>
    <x v="1"/>
    <n v="0.27246995729466683"/>
    <x v="4"/>
  </r>
  <r>
    <n v="3073"/>
    <x v="2600"/>
    <x v="241"/>
    <x v="3"/>
    <x v="2"/>
    <x v="1"/>
    <n v="9"/>
    <n v="113.18"/>
    <n v="0.18"/>
    <n v="835.27"/>
    <n v="627.85"/>
    <n v="207.42"/>
    <x v="3"/>
    <n v="0.24832688831156391"/>
    <x v="3"/>
  </r>
  <r>
    <n v="3074"/>
    <x v="2601"/>
    <x v="270"/>
    <x v="3"/>
    <x v="2"/>
    <x v="2"/>
    <n v="9"/>
    <n v="85.35"/>
    <n v="7.0000000000000007E-2"/>
    <n v="714.38"/>
    <n v="550.96"/>
    <n v="163.41999999999999"/>
    <x v="3"/>
    <n v="0.22875780396987597"/>
    <x v="2"/>
  </r>
  <r>
    <n v="3075"/>
    <x v="2602"/>
    <x v="61"/>
    <x v="0"/>
    <x v="2"/>
    <x v="2"/>
    <n v="5"/>
    <n v="299.45999999999998"/>
    <n v="0.3"/>
    <n v="1048.1099999999999"/>
    <n v="683.45"/>
    <n v="364.66"/>
    <x v="0"/>
    <n v="0.34792149678945916"/>
    <x v="6"/>
  </r>
  <r>
    <n v="3076"/>
    <x v="2603"/>
    <x v="64"/>
    <x v="1"/>
    <x v="0"/>
    <x v="0"/>
    <n v="1"/>
    <n v="241.78"/>
    <n v="0"/>
    <n v="241.78"/>
    <n v="160.63"/>
    <n v="81.150000000000006"/>
    <x v="0"/>
    <n v="0.33563570187774011"/>
    <x v="0"/>
  </r>
  <r>
    <n v="3077"/>
    <x v="2604"/>
    <x v="157"/>
    <x v="0"/>
    <x v="2"/>
    <x v="0"/>
    <n v="3"/>
    <n v="494.65"/>
    <n v="0.02"/>
    <n v="1454.27"/>
    <n v="881.72"/>
    <n v="572.54999999999995"/>
    <x v="2"/>
    <n v="0.39370268244548806"/>
    <x v="5"/>
  </r>
  <r>
    <n v="3078"/>
    <x v="2605"/>
    <x v="50"/>
    <x v="0"/>
    <x v="4"/>
    <x v="2"/>
    <n v="7"/>
    <n v="75.59"/>
    <n v="0.17"/>
    <n v="439.18"/>
    <n v="295.69"/>
    <n v="143.49"/>
    <x v="1"/>
    <n v="0.32672252834828547"/>
    <x v="4"/>
  </r>
  <r>
    <n v="3079"/>
    <x v="2606"/>
    <x v="69"/>
    <x v="0"/>
    <x v="2"/>
    <x v="2"/>
    <n v="3"/>
    <n v="175"/>
    <n v="0.26"/>
    <n v="388.5"/>
    <n v="257.58999999999997"/>
    <n v="130.91"/>
    <x v="2"/>
    <n v="0.33696267696267695"/>
    <x v="6"/>
  </r>
  <r>
    <n v="3080"/>
    <x v="2607"/>
    <x v="24"/>
    <x v="3"/>
    <x v="1"/>
    <x v="2"/>
    <n v="4"/>
    <n v="496.55"/>
    <n v="0.01"/>
    <n v="1966.34"/>
    <n v="1508.76"/>
    <n v="457.58"/>
    <x v="3"/>
    <n v="0.23270644954585676"/>
    <x v="2"/>
  </r>
  <r>
    <n v="3081"/>
    <x v="2608"/>
    <x v="159"/>
    <x v="2"/>
    <x v="2"/>
    <x v="1"/>
    <n v="10"/>
    <n v="94.93"/>
    <n v="0.28000000000000003"/>
    <n v="683.5"/>
    <n v="510.04"/>
    <n v="173.46"/>
    <x v="2"/>
    <n v="0.25378200438917337"/>
    <x v="5"/>
  </r>
  <r>
    <n v="3082"/>
    <x v="1759"/>
    <x v="83"/>
    <x v="2"/>
    <x v="4"/>
    <x v="1"/>
    <n v="5"/>
    <n v="143.19999999999999"/>
    <n v="0.03"/>
    <n v="694.52"/>
    <n v="441.03"/>
    <n v="253.49"/>
    <x v="3"/>
    <n v="0.3649858895352186"/>
    <x v="2"/>
  </r>
  <r>
    <n v="3083"/>
    <x v="2065"/>
    <x v="270"/>
    <x v="1"/>
    <x v="1"/>
    <x v="0"/>
    <n v="5"/>
    <n v="34.880000000000003"/>
    <n v="0.13"/>
    <n v="151.72999999999999"/>
    <n v="91.55"/>
    <n v="60.18"/>
    <x v="4"/>
    <n v="0.39662558492058264"/>
    <x v="2"/>
  </r>
  <r>
    <n v="3084"/>
    <x v="2609"/>
    <x v="205"/>
    <x v="0"/>
    <x v="4"/>
    <x v="1"/>
    <n v="3"/>
    <n v="313.89"/>
    <n v="0.19"/>
    <n v="762.75"/>
    <n v="596.63"/>
    <n v="166.12"/>
    <x v="2"/>
    <n v="0.21779088823336612"/>
    <x v="5"/>
  </r>
  <r>
    <n v="3085"/>
    <x v="245"/>
    <x v="162"/>
    <x v="0"/>
    <x v="1"/>
    <x v="2"/>
    <n v="9"/>
    <n v="62.69"/>
    <n v="0.14000000000000001"/>
    <n v="485.22"/>
    <n v="307.25"/>
    <n v="177.97"/>
    <x v="3"/>
    <n v="0.36678207823255427"/>
    <x v="2"/>
  </r>
  <r>
    <n v="3086"/>
    <x v="2610"/>
    <x v="219"/>
    <x v="3"/>
    <x v="0"/>
    <x v="1"/>
    <n v="10"/>
    <n v="89.04"/>
    <n v="0.22"/>
    <n v="694.51"/>
    <n v="418.96"/>
    <n v="275.55"/>
    <x v="3"/>
    <n v="0.39675454637082264"/>
    <x v="0"/>
  </r>
  <r>
    <n v="3087"/>
    <x v="746"/>
    <x v="260"/>
    <x v="3"/>
    <x v="1"/>
    <x v="1"/>
    <n v="2"/>
    <n v="72.680000000000007"/>
    <n v="0.12"/>
    <n v="127.92"/>
    <n v="99.9"/>
    <n v="28.02"/>
    <x v="4"/>
    <n v="0.21904315196998123"/>
    <x v="0"/>
  </r>
  <r>
    <n v="3088"/>
    <x v="2611"/>
    <x v="287"/>
    <x v="3"/>
    <x v="1"/>
    <x v="2"/>
    <n v="10"/>
    <n v="454.33"/>
    <n v="0.17"/>
    <n v="3770.94"/>
    <n v="1953.34"/>
    <n v="1817.6"/>
    <x v="1"/>
    <n v="0.48200183508621192"/>
    <x v="3"/>
  </r>
  <r>
    <n v="3089"/>
    <x v="398"/>
    <x v="260"/>
    <x v="1"/>
    <x v="1"/>
    <x v="2"/>
    <n v="7"/>
    <n v="479.88"/>
    <n v="0.1"/>
    <n v="3023.24"/>
    <n v="1556.33"/>
    <n v="1466.91"/>
    <x v="2"/>
    <n v="0.48521123033566643"/>
    <x v="0"/>
  </r>
  <r>
    <n v="3090"/>
    <x v="2612"/>
    <x v="291"/>
    <x v="2"/>
    <x v="0"/>
    <x v="0"/>
    <n v="3"/>
    <n v="457"/>
    <n v="0.26"/>
    <n v="1014.54"/>
    <n v="729.63"/>
    <n v="284.91000000000003"/>
    <x v="0"/>
    <n v="0.28082677863859484"/>
    <x v="5"/>
  </r>
  <r>
    <n v="3091"/>
    <x v="1621"/>
    <x v="279"/>
    <x v="1"/>
    <x v="3"/>
    <x v="0"/>
    <n v="3"/>
    <n v="339.88"/>
    <n v="0.22"/>
    <n v="795.32"/>
    <n v="410.82"/>
    <n v="384.5"/>
    <x v="4"/>
    <n v="0.48345320122717894"/>
    <x v="3"/>
  </r>
  <r>
    <n v="3092"/>
    <x v="2613"/>
    <x v="93"/>
    <x v="2"/>
    <x v="0"/>
    <x v="0"/>
    <n v="2"/>
    <n v="240.76"/>
    <n v="0.02"/>
    <n v="471.89"/>
    <n v="360.82"/>
    <n v="111.07"/>
    <x v="4"/>
    <n v="0.2353726504058149"/>
    <x v="3"/>
  </r>
  <r>
    <n v="3093"/>
    <x v="969"/>
    <x v="314"/>
    <x v="0"/>
    <x v="1"/>
    <x v="1"/>
    <n v="5"/>
    <n v="459.06"/>
    <n v="7.0000000000000007E-2"/>
    <n v="2134.63"/>
    <n v="1170.77"/>
    <n v="963.86"/>
    <x v="1"/>
    <n v="0.45153492642753074"/>
    <x v="5"/>
  </r>
  <r>
    <n v="3094"/>
    <x v="2614"/>
    <x v="209"/>
    <x v="1"/>
    <x v="3"/>
    <x v="2"/>
    <n v="1"/>
    <n v="145.61000000000001"/>
    <n v="0.13"/>
    <n v="126.68"/>
    <n v="91.42"/>
    <n v="35.26"/>
    <x v="1"/>
    <n v="0.27833912219766338"/>
    <x v="2"/>
  </r>
  <r>
    <n v="3095"/>
    <x v="2615"/>
    <x v="7"/>
    <x v="3"/>
    <x v="2"/>
    <x v="2"/>
    <n v="9"/>
    <n v="98.96"/>
    <n v="0.13"/>
    <n v="774.86"/>
    <n v="611.14"/>
    <n v="163.72"/>
    <x v="3"/>
    <n v="0.21128978137986215"/>
    <x v="0"/>
  </r>
  <r>
    <n v="3096"/>
    <x v="2616"/>
    <x v="125"/>
    <x v="0"/>
    <x v="3"/>
    <x v="1"/>
    <n v="1"/>
    <n v="66.61"/>
    <n v="0.16"/>
    <n v="55.95"/>
    <n v="41.17"/>
    <n v="14.78"/>
    <x v="3"/>
    <n v="0.26416443252904376"/>
    <x v="2"/>
  </r>
  <r>
    <n v="3097"/>
    <x v="2617"/>
    <x v="205"/>
    <x v="3"/>
    <x v="3"/>
    <x v="2"/>
    <n v="3"/>
    <n v="357.01"/>
    <n v="0.06"/>
    <n v="1006.77"/>
    <n v="751.29"/>
    <n v="255.48"/>
    <x v="2"/>
    <n v="0.25376203104979289"/>
    <x v="5"/>
  </r>
  <r>
    <n v="3098"/>
    <x v="2618"/>
    <x v="41"/>
    <x v="3"/>
    <x v="0"/>
    <x v="1"/>
    <n v="10"/>
    <n v="239.78"/>
    <n v="0.18"/>
    <n v="1966.2"/>
    <n v="1246.69"/>
    <n v="719.51"/>
    <x v="3"/>
    <n v="0.36593937544502086"/>
    <x v="1"/>
  </r>
  <r>
    <n v="3099"/>
    <x v="2227"/>
    <x v="198"/>
    <x v="3"/>
    <x v="2"/>
    <x v="2"/>
    <n v="1"/>
    <n v="346.71"/>
    <n v="0.14000000000000001"/>
    <n v="298.17"/>
    <n v="178.29"/>
    <n v="119.88"/>
    <x v="0"/>
    <n v="0.40205252037428307"/>
    <x v="5"/>
  </r>
  <r>
    <n v="3100"/>
    <x v="2619"/>
    <x v="217"/>
    <x v="1"/>
    <x v="2"/>
    <x v="0"/>
    <n v="5"/>
    <n v="176.41"/>
    <n v="0.01"/>
    <n v="873.23"/>
    <n v="521.97"/>
    <n v="351.26"/>
    <x v="0"/>
    <n v="0.40225370177387398"/>
    <x v="5"/>
  </r>
  <r>
    <n v="3101"/>
    <x v="750"/>
    <x v="256"/>
    <x v="3"/>
    <x v="3"/>
    <x v="0"/>
    <n v="4"/>
    <n v="61.11"/>
    <n v="0.2"/>
    <n v="195.55"/>
    <n v="151.76"/>
    <n v="43.79"/>
    <x v="4"/>
    <n v="0.22393249808233187"/>
    <x v="6"/>
  </r>
  <r>
    <n v="3102"/>
    <x v="2620"/>
    <x v="51"/>
    <x v="0"/>
    <x v="4"/>
    <x v="1"/>
    <n v="1"/>
    <n v="393.85"/>
    <n v="0.17"/>
    <n v="326.89999999999998"/>
    <n v="243.95"/>
    <n v="82.95"/>
    <x v="3"/>
    <n v="0.25374732334047112"/>
    <x v="6"/>
  </r>
  <r>
    <n v="3103"/>
    <x v="2621"/>
    <x v="75"/>
    <x v="3"/>
    <x v="4"/>
    <x v="0"/>
    <n v="9"/>
    <n v="289.57"/>
    <n v="0.14000000000000001"/>
    <n v="2241.27"/>
    <n v="1532.28"/>
    <n v="708.99"/>
    <x v="2"/>
    <n v="0.31633404275254656"/>
    <x v="3"/>
  </r>
  <r>
    <n v="3104"/>
    <x v="162"/>
    <x v="205"/>
    <x v="1"/>
    <x v="1"/>
    <x v="0"/>
    <n v="10"/>
    <n v="96.49"/>
    <n v="0.19"/>
    <n v="781.57"/>
    <n v="586.67999999999995"/>
    <n v="194.89"/>
    <x v="0"/>
    <n v="0.24935706334685309"/>
    <x v="5"/>
  </r>
  <r>
    <n v="3105"/>
    <x v="220"/>
    <x v="341"/>
    <x v="3"/>
    <x v="4"/>
    <x v="1"/>
    <n v="9"/>
    <n v="406.42"/>
    <n v="0.18"/>
    <n v="2999.38"/>
    <n v="2368.31"/>
    <n v="631.07000000000005"/>
    <x v="0"/>
    <n v="0.21040014936420195"/>
    <x v="2"/>
  </r>
  <r>
    <n v="3106"/>
    <x v="2622"/>
    <x v="275"/>
    <x v="0"/>
    <x v="4"/>
    <x v="2"/>
    <n v="8"/>
    <n v="351.08"/>
    <n v="0.15"/>
    <n v="2387.34"/>
    <n v="1827.62"/>
    <n v="559.72"/>
    <x v="2"/>
    <n v="0.23445340839595533"/>
    <x v="0"/>
  </r>
  <r>
    <n v="3107"/>
    <x v="2623"/>
    <x v="236"/>
    <x v="0"/>
    <x v="3"/>
    <x v="1"/>
    <n v="4"/>
    <n v="188.87"/>
    <n v="0.28999999999999998"/>
    <n v="536.39"/>
    <n v="376.2"/>
    <n v="160.19"/>
    <x v="0"/>
    <n v="0.29864464289043419"/>
    <x v="1"/>
  </r>
  <r>
    <n v="3108"/>
    <x v="2624"/>
    <x v="26"/>
    <x v="3"/>
    <x v="1"/>
    <x v="2"/>
    <n v="6"/>
    <n v="407.12"/>
    <n v="0.23"/>
    <n v="1880.89"/>
    <n v="1268.54"/>
    <n v="612.35"/>
    <x v="4"/>
    <n v="0.32556396174151597"/>
    <x v="6"/>
  </r>
  <r>
    <n v="3109"/>
    <x v="2625"/>
    <x v="272"/>
    <x v="1"/>
    <x v="4"/>
    <x v="0"/>
    <n v="8"/>
    <n v="201.7"/>
    <n v="0.11"/>
    <n v="1436.1"/>
    <n v="945.55"/>
    <n v="490.55"/>
    <x v="0"/>
    <n v="0.34158484785182092"/>
    <x v="2"/>
  </r>
  <r>
    <n v="3110"/>
    <x v="2626"/>
    <x v="5"/>
    <x v="3"/>
    <x v="3"/>
    <x v="1"/>
    <n v="4"/>
    <n v="26.98"/>
    <n v="0.05"/>
    <n v="102.52"/>
    <n v="66.25"/>
    <n v="36.270000000000003"/>
    <x v="4"/>
    <n v="0.35378462738977767"/>
    <x v="5"/>
  </r>
  <r>
    <n v="3111"/>
    <x v="2627"/>
    <x v="110"/>
    <x v="2"/>
    <x v="3"/>
    <x v="2"/>
    <n v="8"/>
    <n v="146.52000000000001"/>
    <n v="0.05"/>
    <n v="1113.55"/>
    <n v="718.67"/>
    <n v="394.88"/>
    <x v="0"/>
    <n v="0.35461362309730143"/>
    <x v="5"/>
  </r>
  <r>
    <n v="3112"/>
    <x v="1878"/>
    <x v="345"/>
    <x v="3"/>
    <x v="4"/>
    <x v="2"/>
    <n v="9"/>
    <n v="413.98"/>
    <n v="0.08"/>
    <n v="3427.75"/>
    <n v="1966.95"/>
    <n v="1460.8"/>
    <x v="1"/>
    <n v="0.42616876960105021"/>
    <x v="2"/>
  </r>
  <r>
    <n v="3113"/>
    <x v="2628"/>
    <x v="80"/>
    <x v="2"/>
    <x v="0"/>
    <x v="0"/>
    <n v="5"/>
    <n v="210.15"/>
    <n v="0.06"/>
    <n v="987.7"/>
    <n v="532.58000000000004"/>
    <n v="455.12"/>
    <x v="3"/>
    <n v="0.46078768856940366"/>
    <x v="0"/>
  </r>
  <r>
    <n v="3114"/>
    <x v="2629"/>
    <x v="322"/>
    <x v="3"/>
    <x v="0"/>
    <x v="1"/>
    <n v="4"/>
    <n v="150.08000000000001"/>
    <n v="0.19"/>
    <n v="486.26"/>
    <n v="314.52"/>
    <n v="171.74"/>
    <x v="4"/>
    <n v="0.35318553860074858"/>
    <x v="4"/>
  </r>
  <r>
    <n v="3115"/>
    <x v="2630"/>
    <x v="232"/>
    <x v="0"/>
    <x v="4"/>
    <x v="0"/>
    <n v="3"/>
    <n v="134.47999999999999"/>
    <n v="0.26"/>
    <n v="298.55"/>
    <n v="186.54"/>
    <n v="112.01"/>
    <x v="4"/>
    <n v="0.37518003684474965"/>
    <x v="1"/>
  </r>
  <r>
    <n v="3116"/>
    <x v="2631"/>
    <x v="47"/>
    <x v="3"/>
    <x v="3"/>
    <x v="1"/>
    <n v="6"/>
    <n v="69.260000000000005"/>
    <n v="7.0000000000000007E-2"/>
    <n v="386.47"/>
    <n v="226.17"/>
    <n v="160.30000000000001"/>
    <x v="4"/>
    <n v="0.41477993117188916"/>
    <x v="2"/>
  </r>
  <r>
    <n v="3117"/>
    <x v="2632"/>
    <x v="317"/>
    <x v="0"/>
    <x v="2"/>
    <x v="0"/>
    <n v="3"/>
    <n v="270.68"/>
    <n v="0.01"/>
    <n v="803.92"/>
    <n v="445.85"/>
    <n v="358.07"/>
    <x v="4"/>
    <n v="0.44540501542442035"/>
    <x v="2"/>
  </r>
  <r>
    <n v="3118"/>
    <x v="505"/>
    <x v="16"/>
    <x v="1"/>
    <x v="1"/>
    <x v="0"/>
    <n v="6"/>
    <n v="346.6"/>
    <n v="0.28999999999999998"/>
    <n v="1476.52"/>
    <n v="1146.3599999999999"/>
    <n v="330.16"/>
    <x v="1"/>
    <n v="0.22360685937203698"/>
    <x v="6"/>
  </r>
  <r>
    <n v="3119"/>
    <x v="2633"/>
    <x v="136"/>
    <x v="2"/>
    <x v="3"/>
    <x v="1"/>
    <n v="8"/>
    <n v="194.9"/>
    <n v="0.14000000000000001"/>
    <n v="1340.91"/>
    <n v="1026.19"/>
    <n v="314.72000000000003"/>
    <x v="1"/>
    <n v="0.23470628155506335"/>
    <x v="3"/>
  </r>
  <r>
    <n v="3120"/>
    <x v="2216"/>
    <x v="129"/>
    <x v="0"/>
    <x v="1"/>
    <x v="0"/>
    <n v="9"/>
    <n v="318.58"/>
    <n v="0.23"/>
    <n v="2207.7600000000002"/>
    <n v="1645.94"/>
    <n v="561.82000000000005"/>
    <x v="4"/>
    <n v="0.25447512410769285"/>
    <x v="0"/>
  </r>
  <r>
    <n v="3121"/>
    <x v="2634"/>
    <x v="5"/>
    <x v="3"/>
    <x v="3"/>
    <x v="1"/>
    <n v="7"/>
    <n v="106.24"/>
    <n v="0.27"/>
    <n v="542.89"/>
    <n v="370.55"/>
    <n v="172.34"/>
    <x v="4"/>
    <n v="0.31744920702168028"/>
    <x v="5"/>
  </r>
  <r>
    <n v="3122"/>
    <x v="2635"/>
    <x v="152"/>
    <x v="2"/>
    <x v="2"/>
    <x v="2"/>
    <n v="1"/>
    <n v="273.12"/>
    <n v="7.0000000000000007E-2"/>
    <n v="254"/>
    <n v="171.84"/>
    <n v="82.16"/>
    <x v="1"/>
    <n v="0.32346456692913383"/>
    <x v="6"/>
  </r>
  <r>
    <n v="3123"/>
    <x v="1526"/>
    <x v="73"/>
    <x v="2"/>
    <x v="2"/>
    <x v="2"/>
    <n v="3"/>
    <n v="181.8"/>
    <n v="0.28999999999999998"/>
    <n v="387.23"/>
    <n v="208.39"/>
    <n v="178.84"/>
    <x v="3"/>
    <n v="0.46184438189189886"/>
    <x v="4"/>
  </r>
  <r>
    <n v="3124"/>
    <x v="2636"/>
    <x v="5"/>
    <x v="3"/>
    <x v="4"/>
    <x v="1"/>
    <n v="1"/>
    <n v="45.93"/>
    <n v="0.02"/>
    <n v="45.01"/>
    <n v="33.159999999999997"/>
    <n v="11.85"/>
    <x v="4"/>
    <n v="0.26327482781604089"/>
    <x v="5"/>
  </r>
  <r>
    <n v="3125"/>
    <x v="2460"/>
    <x v="343"/>
    <x v="2"/>
    <x v="2"/>
    <x v="0"/>
    <n v="5"/>
    <n v="441.88"/>
    <n v="0.1"/>
    <n v="1988.46"/>
    <n v="1289.0999999999999"/>
    <n v="699.36"/>
    <x v="3"/>
    <n v="0.35170936302465222"/>
    <x v="3"/>
  </r>
  <r>
    <n v="3126"/>
    <x v="2637"/>
    <x v="229"/>
    <x v="1"/>
    <x v="0"/>
    <x v="2"/>
    <n v="10"/>
    <n v="493.54"/>
    <n v="0.25"/>
    <n v="3701.55"/>
    <n v="2093.29"/>
    <n v="1608.26"/>
    <x v="0"/>
    <n v="0.43448285177830909"/>
    <x v="6"/>
  </r>
  <r>
    <n v="3127"/>
    <x v="2638"/>
    <x v="208"/>
    <x v="2"/>
    <x v="1"/>
    <x v="1"/>
    <n v="4"/>
    <n v="341.76"/>
    <n v="0.2"/>
    <n v="1093.6300000000001"/>
    <n v="622.02"/>
    <n v="471.61"/>
    <x v="4"/>
    <n v="0.43123359820048823"/>
    <x v="3"/>
  </r>
  <r>
    <n v="3128"/>
    <x v="2496"/>
    <x v="361"/>
    <x v="0"/>
    <x v="0"/>
    <x v="1"/>
    <n v="6"/>
    <n v="325.60000000000002"/>
    <n v="0.08"/>
    <n v="1797.31"/>
    <n v="1324.48"/>
    <n v="472.83"/>
    <x v="0"/>
    <n v="0.26307648652708771"/>
    <x v="1"/>
  </r>
  <r>
    <n v="3129"/>
    <x v="2639"/>
    <x v="158"/>
    <x v="3"/>
    <x v="3"/>
    <x v="1"/>
    <n v="2"/>
    <n v="405.55"/>
    <n v="0.2"/>
    <n v="648.88"/>
    <n v="466.29"/>
    <n v="182.59"/>
    <x v="4"/>
    <n v="0.28139255332264829"/>
    <x v="1"/>
  </r>
  <r>
    <n v="3130"/>
    <x v="841"/>
    <x v="255"/>
    <x v="2"/>
    <x v="0"/>
    <x v="2"/>
    <n v="3"/>
    <n v="234.43"/>
    <n v="0.17"/>
    <n v="583.73"/>
    <n v="382.71"/>
    <n v="201.02"/>
    <x v="0"/>
    <n v="0.34437154163740086"/>
    <x v="3"/>
  </r>
  <r>
    <n v="3131"/>
    <x v="2640"/>
    <x v="280"/>
    <x v="3"/>
    <x v="4"/>
    <x v="1"/>
    <n v="2"/>
    <n v="225.78"/>
    <n v="0.06"/>
    <n v="424.47"/>
    <n v="304.08"/>
    <n v="120.39"/>
    <x v="2"/>
    <n v="0.28362428440172449"/>
    <x v="3"/>
  </r>
  <r>
    <n v="3132"/>
    <x v="2641"/>
    <x v="244"/>
    <x v="1"/>
    <x v="0"/>
    <x v="0"/>
    <n v="6"/>
    <n v="411.23"/>
    <n v="0.28000000000000003"/>
    <n v="1776.51"/>
    <n v="953.03"/>
    <n v="823.48"/>
    <x v="2"/>
    <n v="0.46353806057945074"/>
    <x v="1"/>
  </r>
  <r>
    <n v="3133"/>
    <x v="2642"/>
    <x v="26"/>
    <x v="2"/>
    <x v="0"/>
    <x v="0"/>
    <n v="8"/>
    <n v="344.88"/>
    <n v="0.12"/>
    <n v="2427.96"/>
    <n v="1246.79"/>
    <n v="1181.17"/>
    <x v="3"/>
    <n v="0.48648659780227022"/>
    <x v="6"/>
  </r>
  <r>
    <n v="3134"/>
    <x v="732"/>
    <x v="252"/>
    <x v="1"/>
    <x v="3"/>
    <x v="0"/>
    <n v="6"/>
    <n v="183.55"/>
    <n v="0.11"/>
    <n v="980.16"/>
    <n v="720.63"/>
    <n v="259.52999999999997"/>
    <x v="0"/>
    <n v="0.26478330068560235"/>
    <x v="3"/>
  </r>
  <r>
    <n v="3135"/>
    <x v="2643"/>
    <x v="27"/>
    <x v="0"/>
    <x v="2"/>
    <x v="0"/>
    <n v="9"/>
    <n v="130.38"/>
    <n v="0"/>
    <n v="1173.42"/>
    <n v="838.26"/>
    <n v="335.16"/>
    <x v="2"/>
    <n v="0.28562662985120418"/>
    <x v="0"/>
  </r>
  <r>
    <n v="3136"/>
    <x v="966"/>
    <x v="261"/>
    <x v="1"/>
    <x v="4"/>
    <x v="0"/>
    <n v="4"/>
    <n v="472.77"/>
    <n v="0.24"/>
    <n v="1437.22"/>
    <n v="925.37"/>
    <n v="511.85"/>
    <x v="1"/>
    <n v="0.35613893488818693"/>
    <x v="6"/>
  </r>
  <r>
    <n v="3137"/>
    <x v="2644"/>
    <x v="84"/>
    <x v="3"/>
    <x v="2"/>
    <x v="1"/>
    <n v="9"/>
    <n v="169.14"/>
    <n v="0.21"/>
    <n v="1202.5899999999999"/>
    <n v="855.36"/>
    <n v="347.23"/>
    <x v="0"/>
    <n v="0.28873514664183142"/>
    <x v="4"/>
  </r>
  <r>
    <n v="3138"/>
    <x v="2645"/>
    <x v="196"/>
    <x v="3"/>
    <x v="2"/>
    <x v="2"/>
    <n v="6"/>
    <n v="303.39"/>
    <n v="0.21"/>
    <n v="1438.07"/>
    <n v="1048.02"/>
    <n v="390.05"/>
    <x v="0"/>
    <n v="0.27123158121649155"/>
    <x v="2"/>
  </r>
  <r>
    <n v="3139"/>
    <x v="2646"/>
    <x v="7"/>
    <x v="1"/>
    <x v="2"/>
    <x v="1"/>
    <n v="2"/>
    <n v="37.42"/>
    <n v="0.2"/>
    <n v="59.87"/>
    <n v="37.15"/>
    <n v="22.72"/>
    <x v="4"/>
    <n v="0.37948889260063473"/>
    <x v="0"/>
  </r>
  <r>
    <n v="3140"/>
    <x v="1889"/>
    <x v="219"/>
    <x v="3"/>
    <x v="2"/>
    <x v="2"/>
    <n v="3"/>
    <n v="97.94"/>
    <n v="0.25"/>
    <n v="220.37"/>
    <n v="168.64"/>
    <n v="51.73"/>
    <x v="0"/>
    <n v="0.23474157099423695"/>
    <x v="0"/>
  </r>
  <r>
    <n v="3141"/>
    <x v="2647"/>
    <x v="303"/>
    <x v="0"/>
    <x v="4"/>
    <x v="0"/>
    <n v="3"/>
    <n v="342.03"/>
    <n v="0.28000000000000003"/>
    <n v="738.78"/>
    <n v="524.88"/>
    <n v="213.9"/>
    <x v="1"/>
    <n v="0.2895313895882401"/>
    <x v="6"/>
  </r>
  <r>
    <n v="3142"/>
    <x v="2648"/>
    <x v="60"/>
    <x v="3"/>
    <x v="1"/>
    <x v="1"/>
    <n v="3"/>
    <n v="228.35"/>
    <n v="0.28999999999999998"/>
    <n v="486.39"/>
    <n v="386.8"/>
    <n v="99.59"/>
    <x v="2"/>
    <n v="0.20475338719957237"/>
    <x v="2"/>
  </r>
  <r>
    <n v="3143"/>
    <x v="2437"/>
    <x v="361"/>
    <x v="2"/>
    <x v="4"/>
    <x v="1"/>
    <n v="3"/>
    <n v="479.35"/>
    <n v="0.15"/>
    <n v="1222.3399999999999"/>
    <n v="876.74"/>
    <n v="345.6"/>
    <x v="1"/>
    <n v="0.28273639085688113"/>
    <x v="1"/>
  </r>
  <r>
    <n v="3144"/>
    <x v="551"/>
    <x v="237"/>
    <x v="3"/>
    <x v="4"/>
    <x v="0"/>
    <n v="2"/>
    <n v="398.65"/>
    <n v="0.21"/>
    <n v="629.87"/>
    <n v="392.47"/>
    <n v="237.4"/>
    <x v="2"/>
    <n v="0.3769031704954991"/>
    <x v="0"/>
  </r>
  <r>
    <n v="3145"/>
    <x v="2622"/>
    <x v="212"/>
    <x v="2"/>
    <x v="3"/>
    <x v="1"/>
    <n v="10"/>
    <n v="135.96"/>
    <n v="0.03"/>
    <n v="1318.81"/>
    <n v="969.84"/>
    <n v="348.97"/>
    <x v="2"/>
    <n v="0.26460976183074136"/>
    <x v="2"/>
  </r>
  <r>
    <n v="3146"/>
    <x v="2649"/>
    <x v="74"/>
    <x v="3"/>
    <x v="1"/>
    <x v="1"/>
    <n v="5"/>
    <n v="212.48"/>
    <n v="0.06"/>
    <n v="998.66"/>
    <n v="613.95000000000005"/>
    <n v="384.71"/>
    <x v="3"/>
    <n v="0.38522620311217032"/>
    <x v="3"/>
  </r>
  <r>
    <n v="3147"/>
    <x v="2650"/>
    <x v="119"/>
    <x v="0"/>
    <x v="1"/>
    <x v="1"/>
    <n v="10"/>
    <n v="376.39"/>
    <n v="0.22"/>
    <n v="2935.84"/>
    <n v="2165.46"/>
    <n v="770.38"/>
    <x v="3"/>
    <n v="0.26240530819118207"/>
    <x v="3"/>
  </r>
  <r>
    <n v="3148"/>
    <x v="2651"/>
    <x v="26"/>
    <x v="0"/>
    <x v="4"/>
    <x v="0"/>
    <n v="2"/>
    <n v="325.56"/>
    <n v="0.08"/>
    <n v="599.03"/>
    <n v="369.65"/>
    <n v="229.38"/>
    <x v="4"/>
    <n v="0.38291905246815688"/>
    <x v="6"/>
  </r>
  <r>
    <n v="3149"/>
    <x v="904"/>
    <x v="188"/>
    <x v="1"/>
    <x v="4"/>
    <x v="0"/>
    <n v="6"/>
    <n v="411.78"/>
    <n v="0.18"/>
    <n v="2025.96"/>
    <n v="1584.91"/>
    <n v="441.05"/>
    <x v="2"/>
    <n v="0.21769926355900412"/>
    <x v="3"/>
  </r>
  <r>
    <n v="3150"/>
    <x v="993"/>
    <x v="50"/>
    <x v="0"/>
    <x v="1"/>
    <x v="1"/>
    <n v="9"/>
    <n v="413.12"/>
    <n v="0.13"/>
    <n v="3234.73"/>
    <n v="2455.81"/>
    <n v="778.92"/>
    <x v="3"/>
    <n v="0.24079907751187887"/>
    <x v="4"/>
  </r>
  <r>
    <n v="3151"/>
    <x v="2652"/>
    <x v="305"/>
    <x v="0"/>
    <x v="0"/>
    <x v="0"/>
    <n v="5"/>
    <n v="274.13"/>
    <n v="0.05"/>
    <n v="1302.1199999999999"/>
    <n v="992.22"/>
    <n v="309.89999999999998"/>
    <x v="4"/>
    <n v="0.2379964980186158"/>
    <x v="0"/>
  </r>
  <r>
    <n v="3152"/>
    <x v="2653"/>
    <x v="144"/>
    <x v="1"/>
    <x v="0"/>
    <x v="0"/>
    <n v="2"/>
    <n v="290.48"/>
    <n v="0.22"/>
    <n v="453.15"/>
    <n v="325.95999999999998"/>
    <n v="127.19"/>
    <x v="3"/>
    <n v="0.2806796866379786"/>
    <x v="2"/>
  </r>
  <r>
    <n v="3153"/>
    <x v="2654"/>
    <x v="163"/>
    <x v="2"/>
    <x v="3"/>
    <x v="1"/>
    <n v="6"/>
    <n v="496.88"/>
    <n v="0.2"/>
    <n v="2385.02"/>
    <n v="1550.32"/>
    <n v="834.7"/>
    <x v="1"/>
    <n v="0.34997610082934316"/>
    <x v="3"/>
  </r>
  <r>
    <n v="3154"/>
    <x v="2655"/>
    <x v="66"/>
    <x v="3"/>
    <x v="0"/>
    <x v="1"/>
    <n v="1"/>
    <n v="313.52999999999997"/>
    <n v="0.1"/>
    <n v="282.18"/>
    <n v="179.56"/>
    <n v="102.62"/>
    <x v="2"/>
    <n v="0.36366858033879085"/>
    <x v="1"/>
  </r>
  <r>
    <n v="3155"/>
    <x v="496"/>
    <x v="282"/>
    <x v="1"/>
    <x v="2"/>
    <x v="1"/>
    <n v="10"/>
    <n v="347.63"/>
    <n v="0.19"/>
    <n v="2815.8"/>
    <n v="1889.48"/>
    <n v="926.32"/>
    <x v="2"/>
    <n v="0.32897222814120319"/>
    <x v="0"/>
  </r>
  <r>
    <n v="3156"/>
    <x v="151"/>
    <x v="40"/>
    <x v="0"/>
    <x v="3"/>
    <x v="1"/>
    <n v="2"/>
    <n v="481.33"/>
    <n v="0.18"/>
    <n v="789.38"/>
    <n v="602.03"/>
    <n v="187.35"/>
    <x v="2"/>
    <n v="0.23733816412880995"/>
    <x v="5"/>
  </r>
  <r>
    <n v="3157"/>
    <x v="2656"/>
    <x v="288"/>
    <x v="0"/>
    <x v="1"/>
    <x v="1"/>
    <n v="10"/>
    <n v="74.599999999999994"/>
    <n v="0.15"/>
    <n v="634.1"/>
    <n v="477.66"/>
    <n v="156.44"/>
    <x v="4"/>
    <n v="0.24671187509856488"/>
    <x v="1"/>
  </r>
  <r>
    <n v="3158"/>
    <x v="2657"/>
    <x v="18"/>
    <x v="1"/>
    <x v="0"/>
    <x v="0"/>
    <n v="7"/>
    <n v="207.11"/>
    <n v="0.23"/>
    <n v="1116.32"/>
    <n v="636.34"/>
    <n v="479.98"/>
    <x v="0"/>
    <n v="0.429966317901677"/>
    <x v="4"/>
  </r>
  <r>
    <n v="3159"/>
    <x v="1514"/>
    <x v="192"/>
    <x v="1"/>
    <x v="2"/>
    <x v="0"/>
    <n v="8"/>
    <n v="93.26"/>
    <n v="0.01"/>
    <n v="738.62"/>
    <n v="430.22"/>
    <n v="308.39999999999998"/>
    <x v="4"/>
    <n v="0.41753540386125476"/>
    <x v="4"/>
  </r>
  <r>
    <n v="3160"/>
    <x v="2658"/>
    <x v="83"/>
    <x v="2"/>
    <x v="4"/>
    <x v="2"/>
    <n v="1"/>
    <n v="166.29"/>
    <n v="0.17"/>
    <n v="138.02000000000001"/>
    <n v="90.15"/>
    <n v="47.87"/>
    <x v="3"/>
    <n v="0.34683379220402838"/>
    <x v="2"/>
  </r>
  <r>
    <n v="3161"/>
    <x v="12"/>
    <x v="192"/>
    <x v="2"/>
    <x v="3"/>
    <x v="2"/>
    <n v="8"/>
    <n v="32.32"/>
    <n v="0.11"/>
    <n v="230.12"/>
    <n v="162.41999999999999"/>
    <n v="67.7"/>
    <x v="0"/>
    <n v="0.2941943333912741"/>
    <x v="4"/>
  </r>
  <r>
    <n v="3162"/>
    <x v="2659"/>
    <x v="272"/>
    <x v="0"/>
    <x v="3"/>
    <x v="2"/>
    <n v="3"/>
    <n v="457.97"/>
    <n v="0.23"/>
    <n v="1057.9100000000001"/>
    <n v="602.5"/>
    <n v="455.41"/>
    <x v="0"/>
    <n v="0.43048085375882633"/>
    <x v="2"/>
  </r>
  <r>
    <n v="3163"/>
    <x v="1746"/>
    <x v="142"/>
    <x v="3"/>
    <x v="4"/>
    <x v="1"/>
    <n v="2"/>
    <n v="448.21"/>
    <n v="0.16"/>
    <n v="752.99"/>
    <n v="595.48"/>
    <n v="157.51"/>
    <x v="1"/>
    <n v="0.20917940477297173"/>
    <x v="3"/>
  </r>
  <r>
    <n v="3164"/>
    <x v="2660"/>
    <x v="297"/>
    <x v="1"/>
    <x v="4"/>
    <x v="1"/>
    <n v="3"/>
    <n v="100.8"/>
    <n v="0.17"/>
    <n v="250.99"/>
    <n v="146.61000000000001"/>
    <n v="104.38"/>
    <x v="0"/>
    <n v="0.41587314235626915"/>
    <x v="4"/>
  </r>
  <r>
    <n v="3165"/>
    <x v="2661"/>
    <x v="317"/>
    <x v="0"/>
    <x v="0"/>
    <x v="0"/>
    <n v="9"/>
    <n v="316.82"/>
    <n v="0.22"/>
    <n v="2224.08"/>
    <n v="1391.65"/>
    <n v="832.43"/>
    <x v="0"/>
    <n v="0.3742806014172152"/>
    <x v="2"/>
  </r>
  <r>
    <n v="3166"/>
    <x v="2662"/>
    <x v="61"/>
    <x v="1"/>
    <x v="0"/>
    <x v="2"/>
    <n v="10"/>
    <n v="362.46"/>
    <n v="0.18"/>
    <n v="2972.17"/>
    <n v="2146.85"/>
    <n v="825.32"/>
    <x v="0"/>
    <n v="0.27768263591921055"/>
    <x v="6"/>
  </r>
  <r>
    <n v="3167"/>
    <x v="2663"/>
    <x v="320"/>
    <x v="3"/>
    <x v="3"/>
    <x v="2"/>
    <n v="9"/>
    <n v="401.4"/>
    <n v="0.23"/>
    <n v="2781.7"/>
    <n v="1887.75"/>
    <n v="893.95"/>
    <x v="2"/>
    <n v="0.32136822806197651"/>
    <x v="6"/>
  </r>
  <r>
    <n v="3168"/>
    <x v="1329"/>
    <x v="276"/>
    <x v="3"/>
    <x v="4"/>
    <x v="1"/>
    <n v="9"/>
    <n v="97.23"/>
    <n v="0.01"/>
    <n v="866.32"/>
    <n v="486.46"/>
    <n v="379.86"/>
    <x v="1"/>
    <n v="0.43847539015606241"/>
    <x v="4"/>
  </r>
  <r>
    <n v="3169"/>
    <x v="2664"/>
    <x v="254"/>
    <x v="2"/>
    <x v="1"/>
    <x v="1"/>
    <n v="2"/>
    <n v="499.8"/>
    <n v="0.17"/>
    <n v="829.67"/>
    <n v="494.51"/>
    <n v="335.16"/>
    <x v="0"/>
    <n v="0.40396784263622892"/>
    <x v="2"/>
  </r>
  <r>
    <n v="3170"/>
    <x v="2665"/>
    <x v="100"/>
    <x v="0"/>
    <x v="4"/>
    <x v="2"/>
    <n v="5"/>
    <n v="107.09"/>
    <n v="0.05"/>
    <n v="508.68"/>
    <n v="348.54"/>
    <n v="160.13999999999999"/>
    <x v="4"/>
    <n v="0.31481481481481477"/>
    <x v="4"/>
  </r>
  <r>
    <n v="3171"/>
    <x v="835"/>
    <x v="315"/>
    <x v="2"/>
    <x v="2"/>
    <x v="0"/>
    <n v="8"/>
    <n v="65.38"/>
    <n v="0.05"/>
    <n v="496.89"/>
    <n v="309.07"/>
    <n v="187.82"/>
    <x v="1"/>
    <n v="0.37799110467105396"/>
    <x v="1"/>
  </r>
  <r>
    <n v="3172"/>
    <x v="1177"/>
    <x v="167"/>
    <x v="3"/>
    <x v="4"/>
    <x v="2"/>
    <n v="9"/>
    <n v="274.44"/>
    <n v="0.17"/>
    <n v="2050.0700000000002"/>
    <n v="1597.85"/>
    <n v="452.22"/>
    <x v="1"/>
    <n v="0.2205875896920593"/>
    <x v="0"/>
  </r>
  <r>
    <n v="3173"/>
    <x v="1704"/>
    <x v="91"/>
    <x v="1"/>
    <x v="3"/>
    <x v="2"/>
    <n v="3"/>
    <n v="491.86"/>
    <n v="0.21"/>
    <n v="1165.71"/>
    <n v="855.95"/>
    <n v="309.76"/>
    <x v="4"/>
    <n v="0.26572646713161935"/>
    <x v="3"/>
  </r>
  <r>
    <n v="3174"/>
    <x v="2666"/>
    <x v="198"/>
    <x v="3"/>
    <x v="3"/>
    <x v="2"/>
    <n v="1"/>
    <n v="226.82"/>
    <n v="0.28999999999999998"/>
    <n v="161.04"/>
    <n v="87.89"/>
    <n v="73.150000000000006"/>
    <x v="2"/>
    <n v="0.45423497267759566"/>
    <x v="5"/>
  </r>
  <r>
    <n v="3175"/>
    <x v="2497"/>
    <x v="190"/>
    <x v="3"/>
    <x v="4"/>
    <x v="2"/>
    <n v="10"/>
    <n v="138.87"/>
    <n v="0.28000000000000003"/>
    <n v="999.86"/>
    <n v="761.58"/>
    <n v="238.28"/>
    <x v="1"/>
    <n v="0.23831336387094193"/>
    <x v="2"/>
  </r>
  <r>
    <n v="3176"/>
    <x v="2667"/>
    <x v="295"/>
    <x v="0"/>
    <x v="1"/>
    <x v="0"/>
    <n v="7"/>
    <n v="485.88"/>
    <n v="0.28000000000000003"/>
    <n v="2448.84"/>
    <n v="1746.63"/>
    <n v="702.21"/>
    <x v="2"/>
    <n v="0.28675209486940756"/>
    <x v="5"/>
  </r>
  <r>
    <n v="3177"/>
    <x v="2668"/>
    <x v="64"/>
    <x v="2"/>
    <x v="4"/>
    <x v="1"/>
    <n v="8"/>
    <n v="433.51"/>
    <n v="0.06"/>
    <n v="3260"/>
    <n v="2573.0500000000002"/>
    <n v="686.95"/>
    <x v="4"/>
    <n v="0.21072085889570555"/>
    <x v="0"/>
  </r>
  <r>
    <n v="3178"/>
    <x v="2669"/>
    <x v="277"/>
    <x v="3"/>
    <x v="0"/>
    <x v="0"/>
    <n v="10"/>
    <n v="191.63"/>
    <n v="0.19"/>
    <n v="1552.2"/>
    <n v="1058.93"/>
    <n v="493.27"/>
    <x v="1"/>
    <n v="0.31778765622986727"/>
    <x v="1"/>
  </r>
  <r>
    <n v="3179"/>
    <x v="2290"/>
    <x v="134"/>
    <x v="3"/>
    <x v="1"/>
    <x v="0"/>
    <n v="2"/>
    <n v="186.54"/>
    <n v="0.19"/>
    <n v="302.19"/>
    <n v="151.58000000000001"/>
    <n v="150.61000000000001"/>
    <x v="2"/>
    <n v="0.49839504947218644"/>
    <x v="4"/>
  </r>
  <r>
    <n v="3180"/>
    <x v="2473"/>
    <x v="349"/>
    <x v="2"/>
    <x v="1"/>
    <x v="0"/>
    <n v="7"/>
    <n v="396.97"/>
    <n v="0.08"/>
    <n v="2556.4899999999998"/>
    <n v="1941.14"/>
    <n v="615.35"/>
    <x v="4"/>
    <n v="0.24070111754788795"/>
    <x v="4"/>
  </r>
  <r>
    <n v="3181"/>
    <x v="2670"/>
    <x v="342"/>
    <x v="0"/>
    <x v="2"/>
    <x v="2"/>
    <n v="9"/>
    <n v="332.65"/>
    <n v="0.21"/>
    <n v="2365.14"/>
    <n v="1548.77"/>
    <n v="816.37"/>
    <x v="3"/>
    <n v="0.34516772791462663"/>
    <x v="5"/>
  </r>
  <r>
    <n v="3182"/>
    <x v="2671"/>
    <x v="275"/>
    <x v="2"/>
    <x v="1"/>
    <x v="0"/>
    <n v="3"/>
    <n v="95.73"/>
    <n v="0.04"/>
    <n v="275.7"/>
    <n v="205.25"/>
    <n v="70.45"/>
    <x v="1"/>
    <n v="0.25553137468262604"/>
    <x v="0"/>
  </r>
  <r>
    <n v="3183"/>
    <x v="2672"/>
    <x v="241"/>
    <x v="3"/>
    <x v="1"/>
    <x v="0"/>
    <n v="8"/>
    <n v="352.66"/>
    <n v="0.2"/>
    <n v="2257.02"/>
    <n v="1711.46"/>
    <n v="545.55999999999995"/>
    <x v="4"/>
    <n v="0.24171695421396353"/>
    <x v="3"/>
  </r>
  <r>
    <n v="3184"/>
    <x v="2673"/>
    <x v="172"/>
    <x v="0"/>
    <x v="2"/>
    <x v="0"/>
    <n v="7"/>
    <n v="465.2"/>
    <n v="0.05"/>
    <n v="3093.58"/>
    <n v="2374.5"/>
    <n v="719.08"/>
    <x v="1"/>
    <n v="0.232442671597308"/>
    <x v="4"/>
  </r>
  <r>
    <n v="3185"/>
    <x v="2410"/>
    <x v="66"/>
    <x v="0"/>
    <x v="0"/>
    <x v="1"/>
    <n v="10"/>
    <n v="131.41999999999999"/>
    <n v="0.1"/>
    <n v="1182.78"/>
    <n v="906.89"/>
    <n v="275.89"/>
    <x v="3"/>
    <n v="0.23325555048276095"/>
    <x v="1"/>
  </r>
  <r>
    <n v="3186"/>
    <x v="1562"/>
    <x v="58"/>
    <x v="0"/>
    <x v="1"/>
    <x v="1"/>
    <n v="9"/>
    <n v="497.53"/>
    <n v="0.28000000000000003"/>
    <n v="3223.99"/>
    <n v="1781.68"/>
    <n v="1442.31"/>
    <x v="4"/>
    <n v="0.44736801292807982"/>
    <x v="3"/>
  </r>
  <r>
    <n v="3187"/>
    <x v="2674"/>
    <x v="38"/>
    <x v="3"/>
    <x v="1"/>
    <x v="1"/>
    <n v="4"/>
    <n v="451.31"/>
    <n v="0.2"/>
    <n v="1444.19"/>
    <n v="934.12"/>
    <n v="510.07"/>
    <x v="1"/>
    <n v="0.35318759996953308"/>
    <x v="5"/>
  </r>
  <r>
    <n v="3188"/>
    <x v="2675"/>
    <x v="108"/>
    <x v="2"/>
    <x v="3"/>
    <x v="1"/>
    <n v="5"/>
    <n v="434.49"/>
    <n v="0.14000000000000001"/>
    <n v="1868.31"/>
    <n v="1080.25"/>
    <n v="788.06"/>
    <x v="0"/>
    <n v="0.42180366213315773"/>
    <x v="3"/>
  </r>
  <r>
    <n v="3189"/>
    <x v="2676"/>
    <x v="105"/>
    <x v="0"/>
    <x v="1"/>
    <x v="0"/>
    <n v="7"/>
    <n v="192.21"/>
    <n v="0.19"/>
    <n v="1089.83"/>
    <n v="683.83"/>
    <n v="406"/>
    <x v="4"/>
    <n v="0.3725351660350697"/>
    <x v="5"/>
  </r>
  <r>
    <n v="3190"/>
    <x v="2677"/>
    <x v="82"/>
    <x v="3"/>
    <x v="3"/>
    <x v="2"/>
    <n v="5"/>
    <n v="99.64"/>
    <n v="0.15"/>
    <n v="423.47"/>
    <n v="223.84"/>
    <n v="199.63"/>
    <x v="2"/>
    <n v="0.47141474012326723"/>
    <x v="5"/>
  </r>
  <r>
    <n v="3191"/>
    <x v="2678"/>
    <x v="87"/>
    <x v="2"/>
    <x v="2"/>
    <x v="1"/>
    <n v="1"/>
    <n v="57.47"/>
    <n v="0.08"/>
    <n v="52.87"/>
    <n v="36.979999999999997"/>
    <n v="15.89"/>
    <x v="3"/>
    <n v="0.3005485152260261"/>
    <x v="6"/>
  </r>
  <r>
    <n v="3192"/>
    <x v="2679"/>
    <x v="331"/>
    <x v="3"/>
    <x v="0"/>
    <x v="0"/>
    <n v="10"/>
    <n v="111.09"/>
    <n v="0.06"/>
    <n v="1044.25"/>
    <n v="717.37"/>
    <n v="326.88"/>
    <x v="2"/>
    <n v="0.31302848934642086"/>
    <x v="6"/>
  </r>
  <r>
    <n v="3193"/>
    <x v="2680"/>
    <x v="298"/>
    <x v="3"/>
    <x v="0"/>
    <x v="2"/>
    <n v="8"/>
    <n v="490.18"/>
    <n v="0.2"/>
    <n v="3137.15"/>
    <n v="1898.02"/>
    <n v="1239.1300000000001"/>
    <x v="3"/>
    <n v="0.39498589484085878"/>
    <x v="6"/>
  </r>
  <r>
    <n v="3194"/>
    <x v="2681"/>
    <x v="24"/>
    <x v="2"/>
    <x v="3"/>
    <x v="0"/>
    <n v="7"/>
    <n v="190.31"/>
    <n v="0.01"/>
    <n v="1318.85"/>
    <n v="730.58"/>
    <n v="588.27"/>
    <x v="4"/>
    <n v="0.44604769306592867"/>
    <x v="2"/>
  </r>
  <r>
    <n v="3195"/>
    <x v="2682"/>
    <x v="339"/>
    <x v="1"/>
    <x v="0"/>
    <x v="1"/>
    <n v="6"/>
    <n v="54.06"/>
    <n v="0.01"/>
    <n v="321.12"/>
    <n v="200.67"/>
    <n v="120.45"/>
    <x v="2"/>
    <n v="0.37509342301943199"/>
    <x v="4"/>
  </r>
  <r>
    <n v="3196"/>
    <x v="2683"/>
    <x v="129"/>
    <x v="3"/>
    <x v="4"/>
    <x v="1"/>
    <n v="5"/>
    <n v="258.7"/>
    <n v="0.28000000000000003"/>
    <n v="931.32"/>
    <n v="487.61"/>
    <n v="443.71"/>
    <x v="0"/>
    <n v="0.47643130180818616"/>
    <x v="0"/>
  </r>
  <r>
    <n v="3197"/>
    <x v="2684"/>
    <x v="352"/>
    <x v="0"/>
    <x v="0"/>
    <x v="2"/>
    <n v="7"/>
    <n v="151.30000000000001"/>
    <n v="0"/>
    <n v="1059.0999999999999"/>
    <n v="568.95000000000005"/>
    <n v="490.15"/>
    <x v="1"/>
    <n v="0.46279860258710226"/>
    <x v="1"/>
  </r>
  <r>
    <n v="3198"/>
    <x v="246"/>
    <x v="132"/>
    <x v="3"/>
    <x v="0"/>
    <x v="1"/>
    <n v="4"/>
    <n v="437.54"/>
    <n v="0.01"/>
    <n v="1732.66"/>
    <n v="1263.82"/>
    <n v="468.84"/>
    <x v="4"/>
    <n v="0.27058972908706841"/>
    <x v="6"/>
  </r>
  <r>
    <n v="3199"/>
    <x v="2685"/>
    <x v="66"/>
    <x v="1"/>
    <x v="4"/>
    <x v="1"/>
    <n v="5"/>
    <n v="53.93"/>
    <n v="0.09"/>
    <n v="245.38"/>
    <n v="173.02"/>
    <n v="72.36"/>
    <x v="1"/>
    <n v="0.2948895590512674"/>
    <x v="1"/>
  </r>
  <r>
    <n v="3200"/>
    <x v="2686"/>
    <x v="130"/>
    <x v="3"/>
    <x v="4"/>
    <x v="0"/>
    <n v="7"/>
    <n v="395.36"/>
    <n v="0.23"/>
    <n v="2130.9899999999998"/>
    <n v="1315.62"/>
    <n v="815.37"/>
    <x v="3"/>
    <n v="0.38262497712330895"/>
    <x v="0"/>
  </r>
  <r>
    <n v="3201"/>
    <x v="775"/>
    <x v="231"/>
    <x v="1"/>
    <x v="4"/>
    <x v="2"/>
    <n v="8"/>
    <n v="323.93"/>
    <n v="0.15"/>
    <n v="2202.7199999999998"/>
    <n v="1390.1"/>
    <n v="812.62"/>
    <x v="0"/>
    <n v="0.36891661218856692"/>
    <x v="1"/>
  </r>
  <r>
    <n v="3202"/>
    <x v="2687"/>
    <x v="208"/>
    <x v="1"/>
    <x v="1"/>
    <x v="2"/>
    <n v="6"/>
    <n v="400.26"/>
    <n v="0.19"/>
    <n v="1945.26"/>
    <n v="1286.46"/>
    <n v="658.8"/>
    <x v="0"/>
    <n v="0.33866938095678722"/>
    <x v="3"/>
  </r>
  <r>
    <n v="3203"/>
    <x v="2688"/>
    <x v="312"/>
    <x v="0"/>
    <x v="1"/>
    <x v="1"/>
    <n v="10"/>
    <n v="201.05"/>
    <n v="0.03"/>
    <n v="1950.18"/>
    <n v="1015.43"/>
    <n v="934.75"/>
    <x v="0"/>
    <n v="0.47931472992236612"/>
    <x v="1"/>
  </r>
  <r>
    <n v="3204"/>
    <x v="2689"/>
    <x v="82"/>
    <x v="1"/>
    <x v="3"/>
    <x v="1"/>
    <n v="2"/>
    <n v="329.76"/>
    <n v="0.25"/>
    <n v="494.64"/>
    <n v="357.87"/>
    <n v="136.77000000000001"/>
    <x v="2"/>
    <n v="0.2765041242115478"/>
    <x v="5"/>
  </r>
  <r>
    <n v="3205"/>
    <x v="2690"/>
    <x v="103"/>
    <x v="0"/>
    <x v="1"/>
    <x v="0"/>
    <n v="1"/>
    <n v="231.54"/>
    <n v="0.21"/>
    <n v="182.92"/>
    <n v="103.25"/>
    <n v="79.67"/>
    <x v="3"/>
    <n v="0.43554559370216495"/>
    <x v="5"/>
  </r>
  <r>
    <n v="3206"/>
    <x v="2417"/>
    <x v="61"/>
    <x v="3"/>
    <x v="3"/>
    <x v="0"/>
    <n v="3"/>
    <n v="116.3"/>
    <n v="0.13"/>
    <n v="303.54000000000002"/>
    <n v="166.94"/>
    <n v="136.6"/>
    <x v="0"/>
    <n v="0.45002306121104296"/>
    <x v="6"/>
  </r>
  <r>
    <n v="3207"/>
    <x v="2326"/>
    <x v="62"/>
    <x v="1"/>
    <x v="3"/>
    <x v="0"/>
    <n v="6"/>
    <n v="233.71"/>
    <n v="0.16"/>
    <n v="1177.9000000000001"/>
    <n v="867.4"/>
    <n v="310.5"/>
    <x v="2"/>
    <n v="0.26360472026487813"/>
    <x v="1"/>
  </r>
  <r>
    <n v="3208"/>
    <x v="2691"/>
    <x v="184"/>
    <x v="2"/>
    <x v="0"/>
    <x v="2"/>
    <n v="3"/>
    <n v="392.35"/>
    <n v="0.14000000000000001"/>
    <n v="1012.26"/>
    <n v="704.15"/>
    <n v="308.11"/>
    <x v="4"/>
    <n v="0.30437832177503804"/>
    <x v="2"/>
  </r>
  <r>
    <n v="3209"/>
    <x v="1456"/>
    <x v="62"/>
    <x v="1"/>
    <x v="2"/>
    <x v="0"/>
    <n v="7"/>
    <n v="390.67"/>
    <n v="0.25"/>
    <n v="2051.02"/>
    <n v="1306.32"/>
    <n v="744.7"/>
    <x v="1"/>
    <n v="0.3630876344453004"/>
    <x v="1"/>
  </r>
  <r>
    <n v="3210"/>
    <x v="2231"/>
    <x v="34"/>
    <x v="1"/>
    <x v="2"/>
    <x v="2"/>
    <n v="8"/>
    <n v="381.48"/>
    <n v="0.03"/>
    <n v="2960.28"/>
    <n v="1682.75"/>
    <n v="1277.53"/>
    <x v="1"/>
    <n v="0.43155714999932437"/>
    <x v="0"/>
  </r>
  <r>
    <n v="3211"/>
    <x v="1143"/>
    <x v="5"/>
    <x v="0"/>
    <x v="2"/>
    <x v="1"/>
    <n v="9"/>
    <n v="408.07"/>
    <n v="0.27"/>
    <n v="2681.02"/>
    <n v="2080.06"/>
    <n v="600.96"/>
    <x v="1"/>
    <n v="0.22415349381951646"/>
    <x v="5"/>
  </r>
  <r>
    <n v="3212"/>
    <x v="2692"/>
    <x v="172"/>
    <x v="0"/>
    <x v="0"/>
    <x v="2"/>
    <n v="10"/>
    <n v="416.67"/>
    <n v="0.09"/>
    <n v="3791.7"/>
    <n v="2781.38"/>
    <n v="1010.32"/>
    <x v="1"/>
    <n v="0.2664556795105098"/>
    <x v="4"/>
  </r>
  <r>
    <n v="3213"/>
    <x v="2693"/>
    <x v="107"/>
    <x v="3"/>
    <x v="2"/>
    <x v="2"/>
    <n v="9"/>
    <n v="309.37"/>
    <n v="0.28000000000000003"/>
    <n v="2004.72"/>
    <n v="1084.8"/>
    <n v="919.92"/>
    <x v="0"/>
    <n v="0.45887705016161856"/>
    <x v="0"/>
  </r>
  <r>
    <n v="3214"/>
    <x v="986"/>
    <x v="342"/>
    <x v="3"/>
    <x v="2"/>
    <x v="1"/>
    <n v="10"/>
    <n v="121.44"/>
    <n v="0.16"/>
    <n v="1020.1"/>
    <n v="602.53"/>
    <n v="417.57"/>
    <x v="3"/>
    <n v="0.40934222135084797"/>
    <x v="5"/>
  </r>
  <r>
    <n v="3215"/>
    <x v="2694"/>
    <x v="140"/>
    <x v="3"/>
    <x v="3"/>
    <x v="1"/>
    <n v="8"/>
    <n v="181.47"/>
    <n v="0.3"/>
    <n v="1016.23"/>
    <n v="583.49"/>
    <n v="432.74"/>
    <x v="1"/>
    <n v="0.4258287985987424"/>
    <x v="3"/>
  </r>
  <r>
    <n v="3216"/>
    <x v="1604"/>
    <x v="174"/>
    <x v="2"/>
    <x v="2"/>
    <x v="0"/>
    <n v="9"/>
    <n v="456.98"/>
    <n v="0.19"/>
    <n v="3331.38"/>
    <n v="2477.5500000000002"/>
    <n v="853.83"/>
    <x v="2"/>
    <n v="0.25629919132611712"/>
    <x v="3"/>
  </r>
  <r>
    <n v="3217"/>
    <x v="2695"/>
    <x v="68"/>
    <x v="3"/>
    <x v="0"/>
    <x v="0"/>
    <n v="1"/>
    <n v="182.94"/>
    <n v="0.16"/>
    <n v="153.66999999999999"/>
    <n v="78.83"/>
    <n v="74.84"/>
    <x v="0"/>
    <n v="0.48701763519229524"/>
    <x v="6"/>
  </r>
  <r>
    <n v="3218"/>
    <x v="2394"/>
    <x v="204"/>
    <x v="0"/>
    <x v="4"/>
    <x v="1"/>
    <n v="7"/>
    <n v="438.42"/>
    <n v="0.17"/>
    <n v="2547.2199999999998"/>
    <n v="1587.75"/>
    <n v="959.47"/>
    <x v="2"/>
    <n v="0.37667339295388702"/>
    <x v="4"/>
  </r>
  <r>
    <n v="3219"/>
    <x v="1772"/>
    <x v="237"/>
    <x v="0"/>
    <x v="0"/>
    <x v="1"/>
    <n v="6"/>
    <n v="377.67"/>
    <n v="7.0000000000000007E-2"/>
    <n v="2107.4"/>
    <n v="1457.03"/>
    <n v="650.37"/>
    <x v="2"/>
    <n v="0.30861250830407133"/>
    <x v="0"/>
  </r>
  <r>
    <n v="3220"/>
    <x v="1898"/>
    <x v="235"/>
    <x v="1"/>
    <x v="1"/>
    <x v="0"/>
    <n v="8"/>
    <n v="149.19"/>
    <n v="0.28000000000000003"/>
    <n v="859.33"/>
    <n v="551.9"/>
    <n v="307.43"/>
    <x v="0"/>
    <n v="0.35775546064957581"/>
    <x v="1"/>
  </r>
  <r>
    <n v="3221"/>
    <x v="2074"/>
    <x v="45"/>
    <x v="2"/>
    <x v="0"/>
    <x v="2"/>
    <n v="6"/>
    <n v="451.5"/>
    <n v="0.16"/>
    <n v="2275.56"/>
    <n v="1430.69"/>
    <n v="844.87"/>
    <x v="0"/>
    <n v="0.37128003656242858"/>
    <x v="0"/>
  </r>
  <r>
    <n v="3222"/>
    <x v="2696"/>
    <x v="99"/>
    <x v="0"/>
    <x v="3"/>
    <x v="1"/>
    <n v="5"/>
    <n v="213.34"/>
    <n v="0.14000000000000001"/>
    <n v="917.36"/>
    <n v="675.03"/>
    <n v="242.33"/>
    <x v="3"/>
    <n v="0.26416019883142933"/>
    <x v="4"/>
  </r>
  <r>
    <n v="3223"/>
    <x v="2697"/>
    <x v="133"/>
    <x v="2"/>
    <x v="1"/>
    <x v="0"/>
    <n v="4"/>
    <n v="391"/>
    <n v="0.16"/>
    <n v="1313.76"/>
    <n v="836.5"/>
    <n v="477.26"/>
    <x v="0"/>
    <n v="0.36327791986359759"/>
    <x v="6"/>
  </r>
  <r>
    <n v="3224"/>
    <x v="2698"/>
    <x v="128"/>
    <x v="0"/>
    <x v="3"/>
    <x v="0"/>
    <n v="2"/>
    <n v="342.83"/>
    <n v="0.24"/>
    <n v="521.1"/>
    <n v="274.39"/>
    <n v="246.71"/>
    <x v="4"/>
    <n v="0.47344079831126462"/>
    <x v="3"/>
  </r>
  <r>
    <n v="3225"/>
    <x v="2699"/>
    <x v="194"/>
    <x v="3"/>
    <x v="3"/>
    <x v="0"/>
    <n v="2"/>
    <n v="418.89"/>
    <n v="0.04"/>
    <n v="804.27"/>
    <n v="611.34"/>
    <n v="192.93"/>
    <x v="4"/>
    <n v="0.239882129135738"/>
    <x v="1"/>
  </r>
  <r>
    <n v="3226"/>
    <x v="2700"/>
    <x v="37"/>
    <x v="0"/>
    <x v="0"/>
    <x v="1"/>
    <n v="3"/>
    <n v="432.26"/>
    <n v="0.28999999999999998"/>
    <n v="920.71"/>
    <n v="666.54"/>
    <n v="254.17"/>
    <x v="0"/>
    <n v="0.27605869383410625"/>
    <x v="6"/>
  </r>
  <r>
    <n v="3227"/>
    <x v="2701"/>
    <x v="186"/>
    <x v="2"/>
    <x v="2"/>
    <x v="0"/>
    <n v="1"/>
    <n v="58.81"/>
    <n v="0.24"/>
    <n v="44.7"/>
    <n v="29.84"/>
    <n v="14.86"/>
    <x v="2"/>
    <n v="0.33243847874720356"/>
    <x v="3"/>
  </r>
  <r>
    <n v="3228"/>
    <x v="2702"/>
    <x v="1"/>
    <x v="2"/>
    <x v="0"/>
    <x v="1"/>
    <n v="2"/>
    <n v="476.64"/>
    <n v="0.26"/>
    <n v="705.43"/>
    <n v="376.48"/>
    <n v="328.95"/>
    <x v="3"/>
    <n v="0.46631132784259249"/>
    <x v="1"/>
  </r>
  <r>
    <n v="3229"/>
    <x v="2703"/>
    <x v="119"/>
    <x v="0"/>
    <x v="3"/>
    <x v="0"/>
    <n v="3"/>
    <n v="81.59"/>
    <n v="7.0000000000000007E-2"/>
    <n v="227.64"/>
    <n v="114.84"/>
    <n v="112.8"/>
    <x v="0"/>
    <n v="0.4955192409066948"/>
    <x v="3"/>
  </r>
  <r>
    <n v="3230"/>
    <x v="2704"/>
    <x v="190"/>
    <x v="1"/>
    <x v="2"/>
    <x v="0"/>
    <n v="9"/>
    <n v="372.9"/>
    <n v="0.15"/>
    <n v="2852.68"/>
    <n v="2142.29"/>
    <n v="710.39"/>
    <x v="2"/>
    <n v="0.24902547779631787"/>
    <x v="2"/>
  </r>
  <r>
    <n v="3231"/>
    <x v="2705"/>
    <x v="348"/>
    <x v="1"/>
    <x v="0"/>
    <x v="2"/>
    <n v="2"/>
    <n v="475.99"/>
    <n v="0.14000000000000001"/>
    <n v="818.7"/>
    <n v="620.04"/>
    <n v="198.66"/>
    <x v="3"/>
    <n v="0.2426529864419201"/>
    <x v="6"/>
  </r>
  <r>
    <n v="3232"/>
    <x v="1149"/>
    <x v="55"/>
    <x v="3"/>
    <x v="0"/>
    <x v="1"/>
    <n v="2"/>
    <n v="240.01"/>
    <n v="7.0000000000000007E-2"/>
    <n v="446.42"/>
    <n v="284.89"/>
    <n v="161.53"/>
    <x v="3"/>
    <n v="0.36183414721562651"/>
    <x v="6"/>
  </r>
  <r>
    <n v="3233"/>
    <x v="2706"/>
    <x v="66"/>
    <x v="1"/>
    <x v="4"/>
    <x v="2"/>
    <n v="3"/>
    <n v="138.65"/>
    <n v="0.13"/>
    <n v="361.88"/>
    <n v="184.62"/>
    <n v="177.26"/>
    <x v="2"/>
    <n v="0.48983088316569029"/>
    <x v="1"/>
  </r>
  <r>
    <n v="3234"/>
    <x v="593"/>
    <x v="110"/>
    <x v="0"/>
    <x v="3"/>
    <x v="2"/>
    <n v="3"/>
    <n v="307.95999999999998"/>
    <n v="0.01"/>
    <n v="914.64"/>
    <n v="672.78"/>
    <n v="241.86"/>
    <x v="4"/>
    <n v="0.26443190763579116"/>
    <x v="5"/>
  </r>
  <r>
    <n v="3235"/>
    <x v="2707"/>
    <x v="275"/>
    <x v="0"/>
    <x v="2"/>
    <x v="2"/>
    <n v="1"/>
    <n v="88.93"/>
    <n v="0.01"/>
    <n v="88.04"/>
    <n v="60.04"/>
    <n v="28"/>
    <x v="1"/>
    <n v="0.31803725579282144"/>
    <x v="0"/>
  </r>
  <r>
    <n v="3236"/>
    <x v="2708"/>
    <x v="218"/>
    <x v="3"/>
    <x v="0"/>
    <x v="2"/>
    <n v="7"/>
    <n v="464.09"/>
    <n v="0.19"/>
    <n v="2631.39"/>
    <n v="1818.44"/>
    <n v="812.95"/>
    <x v="3"/>
    <n v="0.30894318212047628"/>
    <x v="4"/>
  </r>
  <r>
    <n v="3237"/>
    <x v="2709"/>
    <x v="365"/>
    <x v="2"/>
    <x v="4"/>
    <x v="2"/>
    <n v="5"/>
    <n v="428.76"/>
    <n v="0.01"/>
    <n v="2122.36"/>
    <n v="1414.25"/>
    <n v="708.11"/>
    <x v="2"/>
    <n v="0.33364273733014188"/>
    <x v="5"/>
  </r>
  <r>
    <n v="3238"/>
    <x v="2710"/>
    <x v="158"/>
    <x v="0"/>
    <x v="1"/>
    <x v="0"/>
    <n v="6"/>
    <n v="72.73"/>
    <n v="0.08"/>
    <n v="401.47"/>
    <n v="212.11"/>
    <n v="189.36"/>
    <x v="3"/>
    <n v="0.4716666251525643"/>
    <x v="1"/>
  </r>
  <r>
    <n v="3239"/>
    <x v="2711"/>
    <x v="312"/>
    <x v="2"/>
    <x v="2"/>
    <x v="0"/>
    <n v="5"/>
    <n v="327.13"/>
    <n v="0.05"/>
    <n v="1553.87"/>
    <n v="783.41"/>
    <n v="770.46"/>
    <x v="1"/>
    <n v="0.49583298474132331"/>
    <x v="1"/>
  </r>
  <r>
    <n v="3240"/>
    <x v="2712"/>
    <x v="268"/>
    <x v="3"/>
    <x v="2"/>
    <x v="1"/>
    <n v="6"/>
    <n v="187.91"/>
    <n v="0.06"/>
    <n v="1059.81"/>
    <n v="663.28"/>
    <n v="396.53"/>
    <x v="4"/>
    <n v="0.37415197063624611"/>
    <x v="4"/>
  </r>
  <r>
    <n v="3241"/>
    <x v="2713"/>
    <x v="154"/>
    <x v="1"/>
    <x v="0"/>
    <x v="0"/>
    <n v="6"/>
    <n v="415.27"/>
    <n v="0.06"/>
    <n v="2342.12"/>
    <n v="1548.5"/>
    <n v="793.62"/>
    <x v="2"/>
    <n v="0.33884685669393544"/>
    <x v="3"/>
  </r>
  <r>
    <n v="3242"/>
    <x v="1433"/>
    <x v="260"/>
    <x v="1"/>
    <x v="0"/>
    <x v="2"/>
    <n v="3"/>
    <n v="296.91000000000003"/>
    <n v="0.12"/>
    <n v="783.84"/>
    <n v="425.07"/>
    <n v="358.77"/>
    <x v="0"/>
    <n v="0.45770820575627674"/>
    <x v="0"/>
  </r>
  <r>
    <n v="3243"/>
    <x v="2714"/>
    <x v="348"/>
    <x v="2"/>
    <x v="2"/>
    <x v="0"/>
    <n v="5"/>
    <n v="62.75"/>
    <n v="0.13"/>
    <n v="272.95999999999998"/>
    <n v="163.82"/>
    <n v="109.14"/>
    <x v="3"/>
    <n v="0.39983880422039864"/>
    <x v="6"/>
  </r>
  <r>
    <n v="3244"/>
    <x v="2715"/>
    <x v="278"/>
    <x v="0"/>
    <x v="1"/>
    <x v="2"/>
    <n v="5"/>
    <n v="159.13999999999999"/>
    <n v="0.09"/>
    <n v="724.09"/>
    <n v="409.41"/>
    <n v="314.68"/>
    <x v="3"/>
    <n v="0.43458686074935438"/>
    <x v="2"/>
  </r>
  <r>
    <n v="3245"/>
    <x v="2716"/>
    <x v="83"/>
    <x v="3"/>
    <x v="2"/>
    <x v="2"/>
    <n v="6"/>
    <n v="88.43"/>
    <n v="0.19"/>
    <n v="429.77"/>
    <n v="226.99"/>
    <n v="202.78"/>
    <x v="2"/>
    <n v="0.47183377155222561"/>
    <x v="2"/>
  </r>
  <r>
    <n v="3246"/>
    <x v="2717"/>
    <x v="308"/>
    <x v="2"/>
    <x v="1"/>
    <x v="2"/>
    <n v="4"/>
    <n v="423.78"/>
    <n v="0.12"/>
    <n v="1491.71"/>
    <n v="1090.8399999999999"/>
    <n v="400.87"/>
    <x v="0"/>
    <n v="0.26873185806892758"/>
    <x v="4"/>
  </r>
  <r>
    <n v="3247"/>
    <x v="2718"/>
    <x v="14"/>
    <x v="3"/>
    <x v="3"/>
    <x v="2"/>
    <n v="9"/>
    <n v="429.47"/>
    <n v="0.22"/>
    <n v="3014.88"/>
    <n v="1568.44"/>
    <n v="1446.44"/>
    <x v="0"/>
    <n v="0.47976702223637424"/>
    <x v="1"/>
  </r>
  <r>
    <n v="3248"/>
    <x v="2719"/>
    <x v="304"/>
    <x v="1"/>
    <x v="0"/>
    <x v="0"/>
    <n v="5"/>
    <n v="46.66"/>
    <n v="0.06"/>
    <n v="219.3"/>
    <n v="136.72"/>
    <n v="82.58"/>
    <x v="2"/>
    <n v="0.37656178750569991"/>
    <x v="2"/>
  </r>
  <r>
    <n v="3249"/>
    <x v="1278"/>
    <x v="310"/>
    <x v="2"/>
    <x v="0"/>
    <x v="0"/>
    <n v="8"/>
    <n v="347.21"/>
    <n v="0.28999999999999998"/>
    <n v="1972.15"/>
    <n v="1049.73"/>
    <n v="922.42"/>
    <x v="3"/>
    <n v="0.46772304337905329"/>
    <x v="4"/>
  </r>
  <r>
    <n v="3250"/>
    <x v="1373"/>
    <x v="167"/>
    <x v="2"/>
    <x v="0"/>
    <x v="1"/>
    <n v="8"/>
    <n v="183.97"/>
    <n v="0.25"/>
    <n v="1103.82"/>
    <n v="646.82000000000005"/>
    <n v="457"/>
    <x v="2"/>
    <n v="0.41401677809787829"/>
    <x v="0"/>
  </r>
  <r>
    <n v="3251"/>
    <x v="2720"/>
    <x v="71"/>
    <x v="0"/>
    <x v="2"/>
    <x v="0"/>
    <n v="4"/>
    <n v="343.82"/>
    <n v="0.04"/>
    <n v="1320.27"/>
    <n v="1008.8"/>
    <n v="311.47000000000003"/>
    <x v="1"/>
    <n v="0.2359138661031456"/>
    <x v="3"/>
  </r>
  <r>
    <n v="3252"/>
    <x v="2721"/>
    <x v="20"/>
    <x v="1"/>
    <x v="0"/>
    <x v="1"/>
    <n v="2"/>
    <n v="275.14999999999998"/>
    <n v="0.2"/>
    <n v="440.24"/>
    <n v="337.75"/>
    <n v="102.49"/>
    <x v="0"/>
    <n v="0.23280483372705796"/>
    <x v="1"/>
  </r>
  <r>
    <n v="3253"/>
    <x v="2722"/>
    <x v="96"/>
    <x v="0"/>
    <x v="2"/>
    <x v="1"/>
    <n v="9"/>
    <n v="483.93"/>
    <n v="0.12"/>
    <n v="3832.73"/>
    <n v="1999.18"/>
    <n v="1833.55"/>
    <x v="4"/>
    <n v="0.4783926861532119"/>
    <x v="0"/>
  </r>
  <r>
    <n v="3254"/>
    <x v="2723"/>
    <x v="266"/>
    <x v="0"/>
    <x v="0"/>
    <x v="2"/>
    <n v="5"/>
    <n v="177.67"/>
    <n v="0.09"/>
    <n v="808.4"/>
    <n v="605.62"/>
    <n v="202.78"/>
    <x v="0"/>
    <n v="0.25084116773874321"/>
    <x v="3"/>
  </r>
  <r>
    <n v="3255"/>
    <x v="2724"/>
    <x v="53"/>
    <x v="0"/>
    <x v="3"/>
    <x v="0"/>
    <n v="2"/>
    <n v="273.16000000000003"/>
    <n v="0.23"/>
    <n v="420.67"/>
    <n v="222.8"/>
    <n v="197.87"/>
    <x v="1"/>
    <n v="0.47036869755390209"/>
    <x v="0"/>
  </r>
  <r>
    <n v="3256"/>
    <x v="2725"/>
    <x v="129"/>
    <x v="1"/>
    <x v="4"/>
    <x v="2"/>
    <n v="4"/>
    <n v="34.31"/>
    <n v="0.26"/>
    <n v="101.56"/>
    <n v="78.37"/>
    <n v="23.19"/>
    <x v="4"/>
    <n v="0.22833792831823554"/>
    <x v="0"/>
  </r>
  <r>
    <n v="3257"/>
    <x v="2726"/>
    <x v="7"/>
    <x v="0"/>
    <x v="4"/>
    <x v="1"/>
    <n v="5"/>
    <n v="58.85"/>
    <n v="0.25"/>
    <n v="220.69"/>
    <n v="137.1"/>
    <n v="83.59"/>
    <x v="0"/>
    <n v="0.37876659567719428"/>
    <x v="0"/>
  </r>
  <r>
    <n v="3258"/>
    <x v="2727"/>
    <x v="49"/>
    <x v="1"/>
    <x v="1"/>
    <x v="0"/>
    <n v="2"/>
    <n v="386.79"/>
    <n v="0.01"/>
    <n v="765.84"/>
    <n v="439.3"/>
    <n v="326.54000000000002"/>
    <x v="4"/>
    <n v="0.42638148960618405"/>
    <x v="0"/>
  </r>
  <r>
    <n v="3259"/>
    <x v="1459"/>
    <x v="227"/>
    <x v="1"/>
    <x v="3"/>
    <x v="2"/>
    <n v="10"/>
    <n v="221.71"/>
    <n v="0.27"/>
    <n v="1618.48"/>
    <n v="889.21"/>
    <n v="729.27"/>
    <x v="4"/>
    <n v="0.45058944194552913"/>
    <x v="0"/>
  </r>
  <r>
    <n v="3260"/>
    <x v="2728"/>
    <x v="312"/>
    <x v="3"/>
    <x v="2"/>
    <x v="2"/>
    <n v="8"/>
    <n v="254.93"/>
    <n v="0.21"/>
    <n v="1611.16"/>
    <n v="1104.51"/>
    <n v="506.65"/>
    <x v="0"/>
    <n v="0.31446287147148633"/>
    <x v="1"/>
  </r>
  <r>
    <n v="3261"/>
    <x v="2729"/>
    <x v="318"/>
    <x v="0"/>
    <x v="0"/>
    <x v="0"/>
    <n v="9"/>
    <n v="314.55"/>
    <n v="0.24"/>
    <n v="2151.52"/>
    <n v="1502.56"/>
    <n v="648.96"/>
    <x v="3"/>
    <n v="0.30162861604818919"/>
    <x v="1"/>
  </r>
  <r>
    <n v="3262"/>
    <x v="2730"/>
    <x v="298"/>
    <x v="2"/>
    <x v="0"/>
    <x v="1"/>
    <n v="7"/>
    <n v="452.4"/>
    <n v="0.12"/>
    <n v="2786.78"/>
    <n v="1430.07"/>
    <n v="1356.71"/>
    <x v="1"/>
    <n v="0.48683785587667483"/>
    <x v="6"/>
  </r>
  <r>
    <n v="3263"/>
    <x v="2731"/>
    <x v="26"/>
    <x v="1"/>
    <x v="0"/>
    <x v="0"/>
    <n v="8"/>
    <n v="388.52"/>
    <n v="0.22"/>
    <n v="2424.36"/>
    <n v="1787.11"/>
    <n v="637.25"/>
    <x v="4"/>
    <n v="0.26285287663548318"/>
    <x v="6"/>
  </r>
  <r>
    <n v="3264"/>
    <x v="2732"/>
    <x v="93"/>
    <x v="2"/>
    <x v="3"/>
    <x v="0"/>
    <n v="9"/>
    <n v="465.1"/>
    <n v="0.11"/>
    <n v="3725.45"/>
    <n v="1904.08"/>
    <n v="1821.37"/>
    <x v="4"/>
    <n v="0.4888993275980083"/>
    <x v="3"/>
  </r>
  <r>
    <n v="3265"/>
    <x v="2733"/>
    <x v="247"/>
    <x v="1"/>
    <x v="4"/>
    <x v="0"/>
    <n v="10"/>
    <n v="354.42"/>
    <n v="0.22"/>
    <n v="2764.48"/>
    <n v="1791.73"/>
    <n v="972.75"/>
    <x v="1"/>
    <n v="0.35187449357564532"/>
    <x v="4"/>
  </r>
  <r>
    <n v="3266"/>
    <x v="2734"/>
    <x v="0"/>
    <x v="1"/>
    <x v="1"/>
    <x v="0"/>
    <n v="3"/>
    <n v="358.78"/>
    <n v="0.15"/>
    <n v="914.89"/>
    <n v="568.95000000000005"/>
    <n v="345.94"/>
    <x v="4"/>
    <n v="0.37812196001705123"/>
    <x v="0"/>
  </r>
  <r>
    <n v="3267"/>
    <x v="2735"/>
    <x v="160"/>
    <x v="2"/>
    <x v="0"/>
    <x v="1"/>
    <n v="2"/>
    <n v="139.03"/>
    <n v="0.13"/>
    <n v="241.91"/>
    <n v="177.39"/>
    <n v="64.52"/>
    <x v="0"/>
    <n v="0.26671076020007439"/>
    <x v="6"/>
  </r>
  <r>
    <n v="3268"/>
    <x v="2736"/>
    <x v="153"/>
    <x v="1"/>
    <x v="0"/>
    <x v="1"/>
    <n v="2"/>
    <n v="170.15"/>
    <n v="0.14000000000000001"/>
    <n v="292.66000000000003"/>
    <n v="222.15"/>
    <n v="70.510000000000005"/>
    <x v="1"/>
    <n v="0.24092803936308343"/>
    <x v="6"/>
  </r>
  <r>
    <n v="3269"/>
    <x v="2737"/>
    <x v="288"/>
    <x v="3"/>
    <x v="4"/>
    <x v="1"/>
    <n v="9"/>
    <n v="436.08"/>
    <n v="0.08"/>
    <n v="3610.74"/>
    <n v="1867.84"/>
    <n v="1742.9"/>
    <x v="0"/>
    <n v="0.48269883735743924"/>
    <x v="1"/>
  </r>
  <r>
    <n v="3270"/>
    <x v="2738"/>
    <x v="315"/>
    <x v="1"/>
    <x v="2"/>
    <x v="2"/>
    <n v="8"/>
    <n v="451.68"/>
    <n v="0.08"/>
    <n v="3324.36"/>
    <n v="2123.23"/>
    <n v="1201.1300000000001"/>
    <x v="3"/>
    <n v="0.36131165096439616"/>
    <x v="1"/>
  </r>
  <r>
    <n v="3271"/>
    <x v="2739"/>
    <x v="205"/>
    <x v="3"/>
    <x v="0"/>
    <x v="2"/>
    <n v="5"/>
    <n v="294.85000000000002"/>
    <n v="0.08"/>
    <n v="1356.31"/>
    <n v="764.51"/>
    <n v="591.79999999999995"/>
    <x v="1"/>
    <n v="0.43633092729538231"/>
    <x v="5"/>
  </r>
  <r>
    <n v="3272"/>
    <x v="2740"/>
    <x v="164"/>
    <x v="3"/>
    <x v="4"/>
    <x v="2"/>
    <n v="10"/>
    <n v="212.41"/>
    <n v="0.06"/>
    <n v="1996.65"/>
    <n v="1016.1"/>
    <n v="980.55"/>
    <x v="2"/>
    <n v="0.49109758846067159"/>
    <x v="2"/>
  </r>
  <r>
    <n v="3273"/>
    <x v="2741"/>
    <x v="270"/>
    <x v="0"/>
    <x v="2"/>
    <x v="1"/>
    <n v="1"/>
    <n v="61.68"/>
    <n v="0.02"/>
    <n v="60.45"/>
    <n v="40.659999999999997"/>
    <n v="19.79"/>
    <x v="0"/>
    <n v="0.32737799834574027"/>
    <x v="2"/>
  </r>
  <r>
    <n v="3274"/>
    <x v="1218"/>
    <x v="278"/>
    <x v="1"/>
    <x v="3"/>
    <x v="0"/>
    <n v="6"/>
    <n v="163.18"/>
    <n v="0.12"/>
    <n v="861.59"/>
    <n v="497.22"/>
    <n v="364.37"/>
    <x v="3"/>
    <n v="0.42290416555438198"/>
    <x v="2"/>
  </r>
  <r>
    <n v="3275"/>
    <x v="2742"/>
    <x v="123"/>
    <x v="3"/>
    <x v="1"/>
    <x v="0"/>
    <n v="6"/>
    <n v="203.42"/>
    <n v="0.11"/>
    <n v="1086.26"/>
    <n v="763.67"/>
    <n v="322.58999999999997"/>
    <x v="3"/>
    <n v="0.29697310036271241"/>
    <x v="2"/>
  </r>
  <r>
    <n v="3276"/>
    <x v="2743"/>
    <x v="337"/>
    <x v="3"/>
    <x v="3"/>
    <x v="2"/>
    <n v="10"/>
    <n v="210.01"/>
    <n v="0"/>
    <n v="2100.1"/>
    <n v="1422.77"/>
    <n v="677.33"/>
    <x v="0"/>
    <n v="0.32252273701252326"/>
    <x v="4"/>
  </r>
  <r>
    <n v="3277"/>
    <x v="2744"/>
    <x v="267"/>
    <x v="2"/>
    <x v="4"/>
    <x v="0"/>
    <n v="10"/>
    <n v="461.58"/>
    <n v="0.26"/>
    <n v="3415.69"/>
    <n v="2658.32"/>
    <n v="757.37"/>
    <x v="3"/>
    <n v="0.22173265138229759"/>
    <x v="0"/>
  </r>
  <r>
    <n v="3278"/>
    <x v="2713"/>
    <x v="131"/>
    <x v="0"/>
    <x v="4"/>
    <x v="2"/>
    <n v="9"/>
    <n v="240.57"/>
    <n v="0.24"/>
    <n v="1645.5"/>
    <n v="1003.08"/>
    <n v="642.41999999999996"/>
    <x v="4"/>
    <n v="0.3904102096627165"/>
    <x v="6"/>
  </r>
  <r>
    <n v="3279"/>
    <x v="2745"/>
    <x v="103"/>
    <x v="2"/>
    <x v="0"/>
    <x v="0"/>
    <n v="9"/>
    <n v="250.94"/>
    <n v="0.03"/>
    <n v="2190.71"/>
    <n v="1742.52"/>
    <n v="448.19"/>
    <x v="4"/>
    <n v="0.2045866408607255"/>
    <x v="5"/>
  </r>
  <r>
    <n v="3280"/>
    <x v="2746"/>
    <x v="94"/>
    <x v="1"/>
    <x v="2"/>
    <x v="1"/>
    <n v="2"/>
    <n v="193.15"/>
    <n v="0.09"/>
    <n v="351.53"/>
    <n v="265.89999999999998"/>
    <n v="85.63"/>
    <x v="1"/>
    <n v="0.24359229653230166"/>
    <x v="3"/>
  </r>
  <r>
    <n v="3281"/>
    <x v="2747"/>
    <x v="18"/>
    <x v="2"/>
    <x v="3"/>
    <x v="1"/>
    <n v="8"/>
    <n v="258.20999999999998"/>
    <n v="0.21"/>
    <n v="1631.89"/>
    <n v="875.72"/>
    <n v="756.17"/>
    <x v="0"/>
    <n v="0.46337069287758359"/>
    <x v="4"/>
  </r>
  <r>
    <n v="3282"/>
    <x v="1411"/>
    <x v="155"/>
    <x v="0"/>
    <x v="4"/>
    <x v="0"/>
    <n v="1"/>
    <n v="320.57"/>
    <n v="0.17"/>
    <n v="266.07"/>
    <n v="150.19"/>
    <n v="115.88"/>
    <x v="0"/>
    <n v="0.43552448603750893"/>
    <x v="5"/>
  </r>
  <r>
    <n v="3283"/>
    <x v="2748"/>
    <x v="247"/>
    <x v="3"/>
    <x v="1"/>
    <x v="2"/>
    <n v="6"/>
    <n v="389.61"/>
    <n v="7.0000000000000007E-2"/>
    <n v="2174.02"/>
    <n v="1586.49"/>
    <n v="587.53"/>
    <x v="1"/>
    <n v="0.27025050367521919"/>
    <x v="4"/>
  </r>
  <r>
    <n v="3284"/>
    <x v="2749"/>
    <x v="51"/>
    <x v="3"/>
    <x v="0"/>
    <x v="2"/>
    <n v="2"/>
    <n v="338.08"/>
    <n v="0.25"/>
    <n v="507.12"/>
    <n v="284.60000000000002"/>
    <n v="222.52"/>
    <x v="4"/>
    <n v="0.43879160750907087"/>
    <x v="6"/>
  </r>
  <r>
    <n v="3285"/>
    <x v="1603"/>
    <x v="93"/>
    <x v="2"/>
    <x v="2"/>
    <x v="2"/>
    <n v="10"/>
    <n v="402.86"/>
    <n v="0.03"/>
    <n v="3907.74"/>
    <n v="2926"/>
    <n v="981.74"/>
    <x v="2"/>
    <n v="0.25122961097718888"/>
    <x v="3"/>
  </r>
  <r>
    <n v="3286"/>
    <x v="2750"/>
    <x v="312"/>
    <x v="1"/>
    <x v="3"/>
    <x v="1"/>
    <n v="7"/>
    <n v="421.81"/>
    <n v="0.17"/>
    <n v="2450.7199999999998"/>
    <n v="1405.89"/>
    <n v="1044.83"/>
    <x v="0"/>
    <n v="0.42633593392962071"/>
    <x v="1"/>
  </r>
  <r>
    <n v="3287"/>
    <x v="2751"/>
    <x v="151"/>
    <x v="1"/>
    <x v="1"/>
    <x v="2"/>
    <n v="1"/>
    <n v="279.18"/>
    <n v="0.09"/>
    <n v="254.05"/>
    <n v="152.30000000000001"/>
    <n v="101.75"/>
    <x v="4"/>
    <n v="0.40051171029324933"/>
    <x v="4"/>
  </r>
  <r>
    <n v="3288"/>
    <x v="2752"/>
    <x v="355"/>
    <x v="3"/>
    <x v="2"/>
    <x v="2"/>
    <n v="2"/>
    <n v="446.22"/>
    <n v="0.19"/>
    <n v="722.88"/>
    <n v="564.11"/>
    <n v="158.77000000000001"/>
    <x v="0"/>
    <n v="0.21963534749889332"/>
    <x v="2"/>
  </r>
  <r>
    <n v="3289"/>
    <x v="1292"/>
    <x v="360"/>
    <x v="2"/>
    <x v="0"/>
    <x v="2"/>
    <n v="4"/>
    <n v="316.02999999999997"/>
    <n v="0.2"/>
    <n v="1011.3"/>
    <n v="634.71"/>
    <n v="376.59"/>
    <x v="2"/>
    <n v="0.37238208246811033"/>
    <x v="5"/>
  </r>
  <r>
    <n v="3290"/>
    <x v="2753"/>
    <x v="46"/>
    <x v="3"/>
    <x v="1"/>
    <x v="2"/>
    <n v="2"/>
    <n v="107.13"/>
    <n v="0.28000000000000003"/>
    <n v="154.27000000000001"/>
    <n v="116.39"/>
    <n v="37.880000000000003"/>
    <x v="4"/>
    <n v="0.24554352758151293"/>
    <x v="3"/>
  </r>
  <r>
    <n v="3291"/>
    <x v="2754"/>
    <x v="114"/>
    <x v="1"/>
    <x v="3"/>
    <x v="0"/>
    <n v="7"/>
    <n v="46.44"/>
    <n v="0.11"/>
    <n v="289.32"/>
    <n v="148.88999999999999"/>
    <n v="140.43"/>
    <x v="4"/>
    <n v="0.48537951057652429"/>
    <x v="2"/>
  </r>
  <r>
    <n v="3292"/>
    <x v="2755"/>
    <x v="121"/>
    <x v="0"/>
    <x v="2"/>
    <x v="0"/>
    <n v="5"/>
    <n v="231.93"/>
    <n v="0.05"/>
    <n v="1101.67"/>
    <n v="643.29"/>
    <n v="458.38"/>
    <x v="4"/>
    <n v="0.41607740975065127"/>
    <x v="0"/>
  </r>
  <r>
    <n v="3293"/>
    <x v="2301"/>
    <x v="235"/>
    <x v="0"/>
    <x v="3"/>
    <x v="1"/>
    <n v="6"/>
    <n v="123.61"/>
    <n v="0.06"/>
    <n v="697.16"/>
    <n v="374.04"/>
    <n v="323.12"/>
    <x v="4"/>
    <n v="0.46348040621951925"/>
    <x v="1"/>
  </r>
  <r>
    <n v="3294"/>
    <x v="2756"/>
    <x v="303"/>
    <x v="1"/>
    <x v="1"/>
    <x v="0"/>
    <n v="5"/>
    <n v="70.8"/>
    <n v="0.27"/>
    <n v="258.42"/>
    <n v="166.6"/>
    <n v="91.82"/>
    <x v="2"/>
    <n v="0.35531305626499493"/>
    <x v="6"/>
  </r>
  <r>
    <n v="3295"/>
    <x v="2513"/>
    <x v="216"/>
    <x v="2"/>
    <x v="4"/>
    <x v="2"/>
    <n v="3"/>
    <n v="61.15"/>
    <n v="0.21"/>
    <n v="144.93"/>
    <n v="106.55"/>
    <n v="38.380000000000003"/>
    <x v="4"/>
    <n v="0.26481749810253224"/>
    <x v="4"/>
  </r>
  <r>
    <n v="3296"/>
    <x v="2757"/>
    <x v="19"/>
    <x v="0"/>
    <x v="1"/>
    <x v="2"/>
    <n v="1"/>
    <n v="243.15"/>
    <n v="0.17"/>
    <n v="201.81"/>
    <n v="114.28"/>
    <n v="87.53"/>
    <x v="0"/>
    <n v="0.43372479064466579"/>
    <x v="6"/>
  </r>
  <r>
    <n v="3297"/>
    <x v="2396"/>
    <x v="318"/>
    <x v="3"/>
    <x v="3"/>
    <x v="2"/>
    <n v="6"/>
    <n v="287.87"/>
    <n v="0.23"/>
    <n v="1329.96"/>
    <n v="1042.29"/>
    <n v="287.67"/>
    <x v="4"/>
    <n v="0.21629973833799512"/>
    <x v="1"/>
  </r>
  <r>
    <n v="3298"/>
    <x v="2758"/>
    <x v="323"/>
    <x v="0"/>
    <x v="3"/>
    <x v="2"/>
    <n v="1"/>
    <n v="321.33999999999997"/>
    <n v="0.28999999999999998"/>
    <n v="228.15"/>
    <n v="182.46"/>
    <n v="45.69"/>
    <x v="0"/>
    <n v="0.20026298487836947"/>
    <x v="4"/>
  </r>
  <r>
    <n v="3299"/>
    <x v="2759"/>
    <x v="121"/>
    <x v="1"/>
    <x v="4"/>
    <x v="0"/>
    <n v="9"/>
    <n v="402.27"/>
    <n v="0.17"/>
    <n v="3004.96"/>
    <n v="2363.7399999999998"/>
    <n v="641.22"/>
    <x v="1"/>
    <n v="0.21338719982961504"/>
    <x v="0"/>
  </r>
  <r>
    <n v="3300"/>
    <x v="2760"/>
    <x v="217"/>
    <x v="2"/>
    <x v="2"/>
    <x v="1"/>
    <n v="8"/>
    <n v="352.52"/>
    <n v="0.09"/>
    <n v="2566.35"/>
    <n v="1390.13"/>
    <n v="1176.22"/>
    <x v="2"/>
    <n v="0.45832407894480492"/>
    <x v="5"/>
  </r>
  <r>
    <n v="3301"/>
    <x v="2761"/>
    <x v="34"/>
    <x v="0"/>
    <x v="2"/>
    <x v="1"/>
    <n v="3"/>
    <n v="491.95"/>
    <n v="0.14000000000000001"/>
    <n v="1269.23"/>
    <n v="927.7"/>
    <n v="341.53"/>
    <x v="4"/>
    <n v="0.26908440550570029"/>
    <x v="0"/>
  </r>
  <r>
    <n v="3302"/>
    <x v="2762"/>
    <x v="73"/>
    <x v="3"/>
    <x v="2"/>
    <x v="0"/>
    <n v="9"/>
    <n v="363.02"/>
    <n v="0.08"/>
    <n v="3005.81"/>
    <n v="1968.91"/>
    <n v="1036.9000000000001"/>
    <x v="0"/>
    <n v="0.34496525063127748"/>
    <x v="4"/>
  </r>
  <r>
    <n v="3303"/>
    <x v="2763"/>
    <x v="94"/>
    <x v="1"/>
    <x v="3"/>
    <x v="0"/>
    <n v="1"/>
    <n v="300.12"/>
    <n v="0.01"/>
    <n v="297.12"/>
    <n v="170.82"/>
    <n v="126.3"/>
    <x v="2"/>
    <n v="0.42508077544426492"/>
    <x v="3"/>
  </r>
  <r>
    <n v="3304"/>
    <x v="2764"/>
    <x v="9"/>
    <x v="2"/>
    <x v="0"/>
    <x v="2"/>
    <n v="1"/>
    <n v="410.49"/>
    <n v="0.14000000000000001"/>
    <n v="353.02"/>
    <n v="280.97000000000003"/>
    <n v="72.05"/>
    <x v="3"/>
    <n v="0.20409608520763697"/>
    <x v="5"/>
  </r>
  <r>
    <n v="3305"/>
    <x v="928"/>
    <x v="254"/>
    <x v="0"/>
    <x v="1"/>
    <x v="2"/>
    <n v="9"/>
    <n v="424.12"/>
    <n v="0.01"/>
    <n v="3778.91"/>
    <n v="2279.58"/>
    <n v="1499.33"/>
    <x v="2"/>
    <n v="0.39676255851555076"/>
    <x v="2"/>
  </r>
  <r>
    <n v="3306"/>
    <x v="2765"/>
    <x v="185"/>
    <x v="2"/>
    <x v="4"/>
    <x v="1"/>
    <n v="5"/>
    <n v="197.07"/>
    <n v="0.05"/>
    <n v="936.08"/>
    <n v="596.55999999999995"/>
    <n v="339.52"/>
    <x v="2"/>
    <n v="0.36270404238953929"/>
    <x v="3"/>
  </r>
  <r>
    <n v="3307"/>
    <x v="2766"/>
    <x v="223"/>
    <x v="3"/>
    <x v="1"/>
    <x v="2"/>
    <n v="3"/>
    <n v="428.92"/>
    <n v="0.26"/>
    <n v="952.2"/>
    <n v="718.11"/>
    <n v="234.09"/>
    <x v="0"/>
    <n v="0.24584120982986768"/>
    <x v="3"/>
  </r>
  <r>
    <n v="3308"/>
    <x v="2767"/>
    <x v="279"/>
    <x v="2"/>
    <x v="4"/>
    <x v="1"/>
    <n v="10"/>
    <n v="77.290000000000006"/>
    <n v="0.19"/>
    <n v="626.04999999999995"/>
    <n v="371.91"/>
    <n v="254.14"/>
    <x v="0"/>
    <n v="0.40594201741074992"/>
    <x v="3"/>
  </r>
  <r>
    <n v="3309"/>
    <x v="2768"/>
    <x v="116"/>
    <x v="1"/>
    <x v="4"/>
    <x v="1"/>
    <n v="10"/>
    <n v="282.86"/>
    <n v="0.02"/>
    <n v="2772.03"/>
    <n v="1790.57"/>
    <n v="981.46"/>
    <x v="0"/>
    <n v="0.35405821726316095"/>
    <x v="6"/>
  </r>
  <r>
    <n v="3310"/>
    <x v="2769"/>
    <x v="248"/>
    <x v="3"/>
    <x v="2"/>
    <x v="0"/>
    <n v="7"/>
    <n v="399.57"/>
    <n v="0.27"/>
    <n v="2041.8"/>
    <n v="1250.45"/>
    <n v="791.35"/>
    <x v="2"/>
    <n v="0.38757468899990205"/>
    <x v="5"/>
  </r>
  <r>
    <n v="3311"/>
    <x v="2300"/>
    <x v="339"/>
    <x v="0"/>
    <x v="3"/>
    <x v="2"/>
    <n v="6"/>
    <n v="132.86000000000001"/>
    <n v="0.1"/>
    <n v="717.44"/>
    <n v="375.37"/>
    <n v="342.07"/>
    <x v="4"/>
    <n v="0.4767924843889384"/>
    <x v="4"/>
  </r>
  <r>
    <n v="3312"/>
    <x v="2735"/>
    <x v="196"/>
    <x v="1"/>
    <x v="4"/>
    <x v="2"/>
    <n v="10"/>
    <n v="473.15"/>
    <n v="0.24"/>
    <n v="3595.94"/>
    <n v="2389.7600000000002"/>
    <n v="1206.18"/>
    <x v="4"/>
    <n v="0.33542828856988716"/>
    <x v="2"/>
  </r>
  <r>
    <n v="3313"/>
    <x v="2770"/>
    <x v="193"/>
    <x v="2"/>
    <x v="0"/>
    <x v="2"/>
    <n v="8"/>
    <n v="489.87"/>
    <n v="0.06"/>
    <n v="3683.82"/>
    <n v="2195.09"/>
    <n v="1488.73"/>
    <x v="3"/>
    <n v="0.40412669457248179"/>
    <x v="4"/>
  </r>
  <r>
    <n v="3314"/>
    <x v="2771"/>
    <x v="93"/>
    <x v="3"/>
    <x v="3"/>
    <x v="1"/>
    <n v="5"/>
    <n v="41.11"/>
    <n v="0.28000000000000003"/>
    <n v="148"/>
    <n v="103.16"/>
    <n v="44.84"/>
    <x v="0"/>
    <n v="0.30297297297297299"/>
    <x v="3"/>
  </r>
  <r>
    <n v="3315"/>
    <x v="812"/>
    <x v="107"/>
    <x v="3"/>
    <x v="2"/>
    <x v="2"/>
    <n v="6"/>
    <n v="144.25"/>
    <n v="0.18"/>
    <n v="709.71"/>
    <n v="463.85"/>
    <n v="245.86"/>
    <x v="0"/>
    <n v="0.34642318693550889"/>
    <x v="0"/>
  </r>
  <r>
    <n v="3316"/>
    <x v="2731"/>
    <x v="199"/>
    <x v="3"/>
    <x v="0"/>
    <x v="2"/>
    <n v="2"/>
    <n v="69.459999999999994"/>
    <n v="0.26"/>
    <n v="102.8"/>
    <n v="54.78"/>
    <n v="48.02"/>
    <x v="4"/>
    <n v="0.46712062256809345"/>
    <x v="1"/>
  </r>
  <r>
    <n v="3317"/>
    <x v="966"/>
    <x v="302"/>
    <x v="3"/>
    <x v="4"/>
    <x v="0"/>
    <n v="3"/>
    <n v="467.35"/>
    <n v="0.28999999999999998"/>
    <n v="995.46"/>
    <n v="724.87"/>
    <n v="270.58999999999997"/>
    <x v="2"/>
    <n v="0.27182408132923469"/>
    <x v="1"/>
  </r>
  <r>
    <n v="3318"/>
    <x v="950"/>
    <x v="77"/>
    <x v="2"/>
    <x v="3"/>
    <x v="2"/>
    <n v="3"/>
    <n v="396.19"/>
    <n v="0.19"/>
    <n v="962.74"/>
    <n v="587.87"/>
    <n v="374.87"/>
    <x v="0"/>
    <n v="0.38937823296009305"/>
    <x v="3"/>
  </r>
  <r>
    <n v="3319"/>
    <x v="2772"/>
    <x v="73"/>
    <x v="0"/>
    <x v="1"/>
    <x v="2"/>
    <n v="9"/>
    <n v="237.72"/>
    <n v="0.24"/>
    <n v="1626"/>
    <n v="1240.53"/>
    <n v="385.47"/>
    <x v="0"/>
    <n v="0.23706642066420666"/>
    <x v="4"/>
  </r>
  <r>
    <n v="3320"/>
    <x v="2773"/>
    <x v="155"/>
    <x v="3"/>
    <x v="2"/>
    <x v="1"/>
    <n v="5"/>
    <n v="233.46"/>
    <n v="0.22"/>
    <n v="910.49"/>
    <n v="509.59"/>
    <n v="400.9"/>
    <x v="3"/>
    <n v="0.44031235927906948"/>
    <x v="5"/>
  </r>
  <r>
    <n v="3321"/>
    <x v="2774"/>
    <x v="229"/>
    <x v="2"/>
    <x v="1"/>
    <x v="2"/>
    <n v="4"/>
    <n v="452.92"/>
    <n v="0.19"/>
    <n v="1467.46"/>
    <n v="1113"/>
    <n v="354.46"/>
    <x v="2"/>
    <n v="0.2415466179657367"/>
    <x v="6"/>
  </r>
  <r>
    <n v="3322"/>
    <x v="2775"/>
    <x v="332"/>
    <x v="3"/>
    <x v="3"/>
    <x v="1"/>
    <n v="10"/>
    <n v="217.77"/>
    <n v="0.11"/>
    <n v="1938.15"/>
    <n v="1014.84"/>
    <n v="923.31"/>
    <x v="4"/>
    <n v="0.47638727652658458"/>
    <x v="4"/>
  </r>
  <r>
    <n v="3323"/>
    <x v="1129"/>
    <x v="54"/>
    <x v="1"/>
    <x v="0"/>
    <x v="2"/>
    <n v="10"/>
    <n v="358.08"/>
    <n v="0.15"/>
    <n v="3043.68"/>
    <n v="1823.65"/>
    <n v="1220.03"/>
    <x v="4"/>
    <n v="0.40084043000578251"/>
    <x v="4"/>
  </r>
  <r>
    <n v="3324"/>
    <x v="2168"/>
    <x v="282"/>
    <x v="1"/>
    <x v="0"/>
    <x v="0"/>
    <n v="9"/>
    <n v="215.78"/>
    <n v="7.0000000000000007E-2"/>
    <n v="1806.08"/>
    <n v="1044.23"/>
    <n v="761.85"/>
    <x v="3"/>
    <n v="0.42182516832034023"/>
    <x v="0"/>
  </r>
  <r>
    <n v="3325"/>
    <x v="2776"/>
    <x v="18"/>
    <x v="2"/>
    <x v="0"/>
    <x v="1"/>
    <n v="1"/>
    <n v="204.35"/>
    <n v="0.02"/>
    <n v="200.26"/>
    <n v="107.86"/>
    <n v="92.4"/>
    <x v="2"/>
    <n v="0.46140017976630388"/>
    <x v="4"/>
  </r>
  <r>
    <n v="3326"/>
    <x v="2777"/>
    <x v="76"/>
    <x v="0"/>
    <x v="4"/>
    <x v="1"/>
    <n v="3"/>
    <n v="236.56"/>
    <n v="7.0000000000000007E-2"/>
    <n v="660"/>
    <n v="338.49"/>
    <n v="321.51"/>
    <x v="2"/>
    <n v="0.48713636363636365"/>
    <x v="2"/>
  </r>
  <r>
    <n v="3327"/>
    <x v="2778"/>
    <x v="48"/>
    <x v="3"/>
    <x v="0"/>
    <x v="1"/>
    <n v="4"/>
    <n v="196.93"/>
    <n v="0.16"/>
    <n v="661.68"/>
    <n v="401.43"/>
    <n v="260.25"/>
    <x v="1"/>
    <n v="0.39331701124410595"/>
    <x v="1"/>
  </r>
  <r>
    <n v="3328"/>
    <x v="2098"/>
    <x v="321"/>
    <x v="3"/>
    <x v="1"/>
    <x v="0"/>
    <n v="10"/>
    <n v="58.84"/>
    <n v="0.16"/>
    <n v="494.26"/>
    <n v="303.26"/>
    <n v="191"/>
    <x v="1"/>
    <n v="0.38643628859304818"/>
    <x v="5"/>
  </r>
  <r>
    <n v="3329"/>
    <x v="1160"/>
    <x v="329"/>
    <x v="1"/>
    <x v="0"/>
    <x v="2"/>
    <n v="3"/>
    <n v="130.34"/>
    <n v="0.28999999999999998"/>
    <n v="277.62"/>
    <n v="169.5"/>
    <n v="108.12"/>
    <x v="0"/>
    <n v="0.38945320942295225"/>
    <x v="0"/>
  </r>
  <r>
    <n v="3330"/>
    <x v="2779"/>
    <x v="128"/>
    <x v="2"/>
    <x v="1"/>
    <x v="2"/>
    <n v="5"/>
    <n v="208.14"/>
    <n v="0.18"/>
    <n v="853.37"/>
    <n v="666.72"/>
    <n v="186.65"/>
    <x v="4"/>
    <n v="0.21872107057899856"/>
    <x v="3"/>
  </r>
  <r>
    <n v="3331"/>
    <x v="2780"/>
    <x v="264"/>
    <x v="3"/>
    <x v="4"/>
    <x v="0"/>
    <n v="2"/>
    <n v="416.89"/>
    <n v="0.02"/>
    <n v="817.1"/>
    <n v="410.15"/>
    <n v="406.95"/>
    <x v="2"/>
    <n v="0.49804185534206336"/>
    <x v="2"/>
  </r>
  <r>
    <n v="3332"/>
    <x v="524"/>
    <x v="293"/>
    <x v="3"/>
    <x v="4"/>
    <x v="1"/>
    <n v="7"/>
    <n v="49.75"/>
    <n v="0.3"/>
    <n v="243.77"/>
    <n v="167.35"/>
    <n v="76.42"/>
    <x v="0"/>
    <n v="0.31349222627886941"/>
    <x v="4"/>
  </r>
  <r>
    <n v="3333"/>
    <x v="2781"/>
    <x v="278"/>
    <x v="3"/>
    <x v="3"/>
    <x v="1"/>
    <n v="10"/>
    <n v="343.26"/>
    <n v="0.01"/>
    <n v="3398.27"/>
    <n v="2391.94"/>
    <n v="1006.33"/>
    <x v="0"/>
    <n v="0.29613008972212335"/>
    <x v="2"/>
  </r>
  <r>
    <n v="3334"/>
    <x v="2782"/>
    <x v="167"/>
    <x v="3"/>
    <x v="1"/>
    <x v="2"/>
    <n v="3"/>
    <n v="447.12"/>
    <n v="0.23"/>
    <n v="1032.8499999999999"/>
    <n v="568.39"/>
    <n v="464.46"/>
    <x v="2"/>
    <n v="0.44968775717674397"/>
    <x v="0"/>
  </r>
  <r>
    <n v="3335"/>
    <x v="2783"/>
    <x v="38"/>
    <x v="2"/>
    <x v="2"/>
    <x v="1"/>
    <n v="10"/>
    <n v="347.23"/>
    <n v="0.13"/>
    <n v="3020.9"/>
    <n v="1875.47"/>
    <n v="1145.43"/>
    <x v="3"/>
    <n v="0.37916845973054386"/>
    <x v="5"/>
  </r>
  <r>
    <n v="3336"/>
    <x v="2784"/>
    <x v="63"/>
    <x v="3"/>
    <x v="1"/>
    <x v="0"/>
    <n v="8"/>
    <n v="26.01"/>
    <n v="0"/>
    <n v="208.08"/>
    <n v="121.04"/>
    <n v="87.04"/>
    <x v="2"/>
    <n v="0.41830065359477125"/>
    <x v="2"/>
  </r>
  <r>
    <n v="3337"/>
    <x v="2785"/>
    <x v="0"/>
    <x v="3"/>
    <x v="4"/>
    <x v="0"/>
    <n v="2"/>
    <n v="113.99"/>
    <n v="0.1"/>
    <n v="205.18"/>
    <n v="127.56"/>
    <n v="77.62"/>
    <x v="3"/>
    <n v="0.37830197875036553"/>
    <x v="0"/>
  </r>
  <r>
    <n v="3338"/>
    <x v="2786"/>
    <x v="71"/>
    <x v="1"/>
    <x v="4"/>
    <x v="1"/>
    <n v="3"/>
    <n v="314.66000000000003"/>
    <n v="7.0000000000000007E-2"/>
    <n v="877.9"/>
    <n v="532.84"/>
    <n v="345.06"/>
    <x v="0"/>
    <n v="0.39305160041006948"/>
    <x v="3"/>
  </r>
  <r>
    <n v="3339"/>
    <x v="2787"/>
    <x v="27"/>
    <x v="3"/>
    <x v="1"/>
    <x v="0"/>
    <n v="5"/>
    <n v="337.52"/>
    <n v="0.28000000000000003"/>
    <n v="1215.07"/>
    <n v="725.55"/>
    <n v="489.52"/>
    <x v="4"/>
    <n v="0.40287390849909882"/>
    <x v="0"/>
  </r>
  <r>
    <n v="3340"/>
    <x v="2788"/>
    <x v="340"/>
    <x v="0"/>
    <x v="4"/>
    <x v="0"/>
    <n v="3"/>
    <n v="451.7"/>
    <n v="0.09"/>
    <n v="1233.1400000000001"/>
    <n v="851.04"/>
    <n v="382.1"/>
    <x v="3"/>
    <n v="0.30985938336279739"/>
    <x v="4"/>
  </r>
  <r>
    <n v="3341"/>
    <x v="2789"/>
    <x v="199"/>
    <x v="3"/>
    <x v="0"/>
    <x v="0"/>
    <n v="5"/>
    <n v="427.96"/>
    <n v="0.09"/>
    <n v="1947.22"/>
    <n v="1027.3"/>
    <n v="919.92"/>
    <x v="1"/>
    <n v="0.47242735797701335"/>
    <x v="1"/>
  </r>
  <r>
    <n v="3342"/>
    <x v="2790"/>
    <x v="18"/>
    <x v="2"/>
    <x v="4"/>
    <x v="0"/>
    <n v="7"/>
    <n v="67.459999999999994"/>
    <n v="0.16"/>
    <n v="396.66"/>
    <n v="273.52"/>
    <n v="123.14"/>
    <x v="0"/>
    <n v="0.31044219230575304"/>
    <x v="4"/>
  </r>
  <r>
    <n v="3343"/>
    <x v="2791"/>
    <x v="110"/>
    <x v="3"/>
    <x v="2"/>
    <x v="1"/>
    <n v="7"/>
    <n v="448.55"/>
    <n v="0.12"/>
    <n v="2763.07"/>
    <n v="1757.84"/>
    <n v="1005.23"/>
    <x v="4"/>
    <n v="0.36380909640363795"/>
    <x v="5"/>
  </r>
  <r>
    <n v="3344"/>
    <x v="2792"/>
    <x v="85"/>
    <x v="0"/>
    <x v="3"/>
    <x v="0"/>
    <n v="1"/>
    <n v="452.64"/>
    <n v="0.16"/>
    <n v="380.22"/>
    <n v="270.62"/>
    <n v="109.6"/>
    <x v="4"/>
    <n v="0.28825416863920883"/>
    <x v="6"/>
  </r>
  <r>
    <n v="3345"/>
    <x v="2793"/>
    <x v="297"/>
    <x v="1"/>
    <x v="2"/>
    <x v="0"/>
    <n v="7"/>
    <n v="213.43"/>
    <n v="0.08"/>
    <n v="1374.49"/>
    <n v="950.39"/>
    <n v="424.1"/>
    <x v="1"/>
    <n v="0.30855080793603445"/>
    <x v="4"/>
  </r>
  <r>
    <n v="3346"/>
    <x v="2794"/>
    <x v="135"/>
    <x v="3"/>
    <x v="2"/>
    <x v="0"/>
    <n v="6"/>
    <n v="54.25"/>
    <n v="0.09"/>
    <n v="296.2"/>
    <n v="160.44"/>
    <n v="135.76"/>
    <x v="0"/>
    <n v="0.45833896016205267"/>
    <x v="0"/>
  </r>
  <r>
    <n v="3347"/>
    <x v="1102"/>
    <x v="268"/>
    <x v="2"/>
    <x v="4"/>
    <x v="0"/>
    <n v="7"/>
    <n v="255.79"/>
    <n v="0.2"/>
    <n v="1432.42"/>
    <n v="798.65"/>
    <n v="633.77"/>
    <x v="0"/>
    <n v="0.44244704765362108"/>
    <x v="4"/>
  </r>
  <r>
    <n v="3348"/>
    <x v="2795"/>
    <x v="123"/>
    <x v="0"/>
    <x v="4"/>
    <x v="2"/>
    <n v="10"/>
    <n v="39.51"/>
    <n v="0.3"/>
    <n v="276.57"/>
    <n v="176.26"/>
    <n v="100.31"/>
    <x v="0"/>
    <n v="0.36269298911667935"/>
    <x v="2"/>
  </r>
  <r>
    <n v="3349"/>
    <x v="2796"/>
    <x v="9"/>
    <x v="0"/>
    <x v="2"/>
    <x v="1"/>
    <n v="5"/>
    <n v="25.11"/>
    <n v="0.14000000000000001"/>
    <n v="107.97"/>
    <n v="77.22"/>
    <n v="30.75"/>
    <x v="0"/>
    <n v="0.28480133370380661"/>
    <x v="5"/>
  </r>
  <r>
    <n v="3350"/>
    <x v="2797"/>
    <x v="256"/>
    <x v="0"/>
    <x v="2"/>
    <x v="0"/>
    <n v="3"/>
    <n v="220.09"/>
    <n v="0.08"/>
    <n v="607.45000000000005"/>
    <n v="427.23"/>
    <n v="180.22"/>
    <x v="4"/>
    <n v="0.29668285455593052"/>
    <x v="6"/>
  </r>
  <r>
    <n v="3351"/>
    <x v="1286"/>
    <x v="138"/>
    <x v="2"/>
    <x v="2"/>
    <x v="1"/>
    <n v="3"/>
    <n v="61.06"/>
    <n v="0.19"/>
    <n v="148.38"/>
    <n v="93.25"/>
    <n v="55.13"/>
    <x v="2"/>
    <n v="0.37154603046232648"/>
    <x v="5"/>
  </r>
  <r>
    <n v="3352"/>
    <x v="1690"/>
    <x v="244"/>
    <x v="3"/>
    <x v="1"/>
    <x v="1"/>
    <n v="1"/>
    <n v="155.81"/>
    <n v="0.25"/>
    <n v="116.86"/>
    <n v="77.39"/>
    <n v="39.47"/>
    <x v="0"/>
    <n v="0.33775457812767412"/>
    <x v="1"/>
  </r>
  <r>
    <n v="3353"/>
    <x v="2798"/>
    <x v="4"/>
    <x v="2"/>
    <x v="0"/>
    <x v="2"/>
    <n v="5"/>
    <n v="476.92"/>
    <n v="0.12"/>
    <n v="2098.4499999999998"/>
    <n v="1646.75"/>
    <n v="451.7"/>
    <x v="4"/>
    <n v="0.21525411613333653"/>
    <x v="4"/>
  </r>
  <r>
    <n v="3354"/>
    <x v="2799"/>
    <x v="265"/>
    <x v="3"/>
    <x v="3"/>
    <x v="1"/>
    <n v="10"/>
    <n v="115.02"/>
    <n v="0.23"/>
    <n v="885.65"/>
    <n v="451.65"/>
    <n v="434"/>
    <x v="2"/>
    <n v="0.49003556709761192"/>
    <x v="6"/>
  </r>
  <r>
    <n v="3355"/>
    <x v="2800"/>
    <x v="90"/>
    <x v="2"/>
    <x v="2"/>
    <x v="2"/>
    <n v="3"/>
    <n v="96.18"/>
    <n v="0.09"/>
    <n v="262.57"/>
    <n v="159.21"/>
    <n v="103.36"/>
    <x v="2"/>
    <n v="0.39364740831016493"/>
    <x v="6"/>
  </r>
  <r>
    <n v="3356"/>
    <x v="16"/>
    <x v="31"/>
    <x v="3"/>
    <x v="3"/>
    <x v="1"/>
    <n v="8"/>
    <n v="410.69"/>
    <n v="0.14000000000000001"/>
    <n v="2825.55"/>
    <n v="2206.64"/>
    <n v="618.91"/>
    <x v="1"/>
    <n v="0.21904054077967119"/>
    <x v="2"/>
  </r>
  <r>
    <n v="3357"/>
    <x v="2801"/>
    <x v="21"/>
    <x v="3"/>
    <x v="2"/>
    <x v="0"/>
    <n v="3"/>
    <n v="497.31"/>
    <n v="0.18"/>
    <n v="1223.3800000000001"/>
    <n v="940.14"/>
    <n v="283.24"/>
    <x v="0"/>
    <n v="0.23152250322875964"/>
    <x v="4"/>
  </r>
  <r>
    <n v="3358"/>
    <x v="931"/>
    <x v="169"/>
    <x v="3"/>
    <x v="3"/>
    <x v="1"/>
    <n v="7"/>
    <n v="265.62"/>
    <n v="0.01"/>
    <n v="1840.75"/>
    <n v="1160.79"/>
    <n v="679.96"/>
    <x v="2"/>
    <n v="0.36939291049843814"/>
    <x v="3"/>
  </r>
  <r>
    <n v="3359"/>
    <x v="2156"/>
    <x v="117"/>
    <x v="3"/>
    <x v="3"/>
    <x v="1"/>
    <n v="9"/>
    <n v="160.47"/>
    <n v="0.22"/>
    <n v="1126.5"/>
    <n v="672.75"/>
    <n v="453.75"/>
    <x v="3"/>
    <n v="0.40279627163781623"/>
    <x v="2"/>
  </r>
  <r>
    <n v="3360"/>
    <x v="1332"/>
    <x v="79"/>
    <x v="2"/>
    <x v="0"/>
    <x v="2"/>
    <n v="3"/>
    <n v="455.14"/>
    <n v="0.3"/>
    <n v="955.79"/>
    <n v="495.63"/>
    <n v="460.16"/>
    <x v="3"/>
    <n v="0.4814446688080018"/>
    <x v="0"/>
  </r>
  <r>
    <n v="3361"/>
    <x v="2802"/>
    <x v="301"/>
    <x v="1"/>
    <x v="4"/>
    <x v="0"/>
    <n v="3"/>
    <n v="238.99"/>
    <n v="0.13"/>
    <n v="623.76"/>
    <n v="411.68"/>
    <n v="212.08"/>
    <x v="2"/>
    <n v="0.3400025650891369"/>
    <x v="0"/>
  </r>
  <r>
    <n v="3362"/>
    <x v="2803"/>
    <x v="344"/>
    <x v="0"/>
    <x v="2"/>
    <x v="1"/>
    <n v="3"/>
    <n v="227.19"/>
    <n v="0.12"/>
    <n v="599.78"/>
    <n v="337.97"/>
    <n v="261.81"/>
    <x v="3"/>
    <n v="0.43651005368635171"/>
    <x v="0"/>
  </r>
  <r>
    <n v="3363"/>
    <x v="2804"/>
    <x v="25"/>
    <x v="0"/>
    <x v="4"/>
    <x v="0"/>
    <n v="4"/>
    <n v="107.03"/>
    <n v="0.22"/>
    <n v="333.93"/>
    <n v="230.59"/>
    <n v="103.34"/>
    <x v="3"/>
    <n v="0.30946605576018926"/>
    <x v="5"/>
  </r>
  <r>
    <n v="3364"/>
    <x v="2805"/>
    <x v="202"/>
    <x v="1"/>
    <x v="0"/>
    <x v="0"/>
    <n v="5"/>
    <n v="155.62"/>
    <n v="0.28999999999999998"/>
    <n v="552.45000000000005"/>
    <n v="380.98"/>
    <n v="171.47"/>
    <x v="1"/>
    <n v="0.3103810299574622"/>
    <x v="0"/>
  </r>
  <r>
    <n v="3365"/>
    <x v="2806"/>
    <x v="92"/>
    <x v="0"/>
    <x v="1"/>
    <x v="1"/>
    <n v="2"/>
    <n v="215.02"/>
    <n v="0.27"/>
    <n v="313.93"/>
    <n v="204.3"/>
    <n v="109.63"/>
    <x v="2"/>
    <n v="0.34921797853024555"/>
    <x v="2"/>
  </r>
  <r>
    <n v="3366"/>
    <x v="1047"/>
    <x v="24"/>
    <x v="1"/>
    <x v="0"/>
    <x v="1"/>
    <n v="9"/>
    <n v="458.27"/>
    <n v="0.12"/>
    <n v="3629.5"/>
    <n v="2555.0500000000002"/>
    <n v="1074.45"/>
    <x v="3"/>
    <n v="0.29603251136520181"/>
    <x v="2"/>
  </r>
  <r>
    <n v="3367"/>
    <x v="2697"/>
    <x v="100"/>
    <x v="2"/>
    <x v="4"/>
    <x v="1"/>
    <n v="7"/>
    <n v="251.91"/>
    <n v="0.28999999999999998"/>
    <n v="1251.99"/>
    <n v="675.51"/>
    <n v="576.48"/>
    <x v="4"/>
    <n v="0.46045096206838715"/>
    <x v="4"/>
  </r>
  <r>
    <n v="3368"/>
    <x v="173"/>
    <x v="123"/>
    <x v="3"/>
    <x v="4"/>
    <x v="0"/>
    <n v="9"/>
    <n v="56.3"/>
    <n v="0.19"/>
    <n v="410.43"/>
    <n v="324.64999999999998"/>
    <n v="85.78"/>
    <x v="2"/>
    <n v="0.20900031674097896"/>
    <x v="2"/>
  </r>
  <r>
    <n v="3369"/>
    <x v="2807"/>
    <x v="210"/>
    <x v="0"/>
    <x v="2"/>
    <x v="2"/>
    <n v="2"/>
    <n v="235.91"/>
    <n v="0.28000000000000003"/>
    <n v="339.71"/>
    <n v="233.65"/>
    <n v="106.06"/>
    <x v="4"/>
    <n v="0.31220747107827268"/>
    <x v="3"/>
  </r>
  <r>
    <n v="3370"/>
    <x v="2808"/>
    <x v="340"/>
    <x v="2"/>
    <x v="2"/>
    <x v="1"/>
    <n v="10"/>
    <n v="249.11"/>
    <n v="0.3"/>
    <n v="1743.77"/>
    <n v="1041.49"/>
    <n v="702.28"/>
    <x v="1"/>
    <n v="0.40273659943685231"/>
    <x v="4"/>
  </r>
  <r>
    <n v="3371"/>
    <x v="1663"/>
    <x v="12"/>
    <x v="2"/>
    <x v="1"/>
    <x v="0"/>
    <n v="1"/>
    <n v="228.67"/>
    <n v="0.05"/>
    <n v="217.24"/>
    <n v="132.21"/>
    <n v="85.03"/>
    <x v="3"/>
    <n v="0.39141042165347079"/>
    <x v="3"/>
  </r>
  <r>
    <n v="3372"/>
    <x v="2298"/>
    <x v="75"/>
    <x v="2"/>
    <x v="0"/>
    <x v="1"/>
    <n v="2"/>
    <n v="467.96"/>
    <n v="0.2"/>
    <n v="748.74"/>
    <n v="411.91"/>
    <n v="336.83"/>
    <x v="4"/>
    <n v="0.44986243555840477"/>
    <x v="3"/>
  </r>
  <r>
    <n v="3373"/>
    <x v="2809"/>
    <x v="15"/>
    <x v="3"/>
    <x v="3"/>
    <x v="0"/>
    <n v="1"/>
    <n v="168.06"/>
    <n v="0.19"/>
    <n v="136.13"/>
    <n v="97.93"/>
    <n v="38.200000000000003"/>
    <x v="3"/>
    <n v="0.28061411885697496"/>
    <x v="0"/>
  </r>
  <r>
    <n v="3374"/>
    <x v="2810"/>
    <x v="167"/>
    <x v="3"/>
    <x v="0"/>
    <x v="0"/>
    <n v="4"/>
    <n v="450.22"/>
    <n v="0.08"/>
    <n v="1656.81"/>
    <n v="899.5"/>
    <n v="757.31"/>
    <x v="2"/>
    <n v="0.4570892256806755"/>
    <x v="0"/>
  </r>
  <r>
    <n v="3375"/>
    <x v="2811"/>
    <x v="251"/>
    <x v="2"/>
    <x v="4"/>
    <x v="1"/>
    <n v="7"/>
    <n v="463.36"/>
    <n v="0.15"/>
    <n v="2756.99"/>
    <n v="1634.86"/>
    <n v="1122.1300000000001"/>
    <x v="2"/>
    <n v="0.40701272039434316"/>
    <x v="0"/>
  </r>
  <r>
    <n v="3376"/>
    <x v="1380"/>
    <x v="350"/>
    <x v="1"/>
    <x v="2"/>
    <x v="1"/>
    <n v="6"/>
    <n v="11.04"/>
    <n v="0.26"/>
    <n v="49.02"/>
    <n v="38.76"/>
    <n v="10.26"/>
    <x v="2"/>
    <n v="0.20930232558139533"/>
    <x v="5"/>
  </r>
  <r>
    <n v="3377"/>
    <x v="309"/>
    <x v="283"/>
    <x v="1"/>
    <x v="3"/>
    <x v="0"/>
    <n v="8"/>
    <n v="146.56"/>
    <n v="0.15"/>
    <n v="996.61"/>
    <n v="737.85"/>
    <n v="258.76"/>
    <x v="0"/>
    <n v="0.25964018021091501"/>
    <x v="6"/>
  </r>
  <r>
    <n v="3378"/>
    <x v="2812"/>
    <x v="65"/>
    <x v="3"/>
    <x v="1"/>
    <x v="1"/>
    <n v="8"/>
    <n v="374.75"/>
    <n v="0.04"/>
    <n v="2878.08"/>
    <n v="1581.65"/>
    <n v="1296.43"/>
    <x v="2"/>
    <n v="0.45044960529241718"/>
    <x v="4"/>
  </r>
  <r>
    <n v="3379"/>
    <x v="2813"/>
    <x v="279"/>
    <x v="0"/>
    <x v="0"/>
    <x v="1"/>
    <n v="2"/>
    <n v="27.35"/>
    <n v="0.27"/>
    <n v="39.93"/>
    <n v="27.01"/>
    <n v="12.92"/>
    <x v="2"/>
    <n v="0.32356624092161285"/>
    <x v="3"/>
  </r>
  <r>
    <n v="3380"/>
    <x v="2814"/>
    <x v="26"/>
    <x v="2"/>
    <x v="2"/>
    <x v="0"/>
    <n v="10"/>
    <n v="307.10000000000002"/>
    <n v="0.22"/>
    <n v="2395.38"/>
    <n v="1527.41"/>
    <n v="867.97"/>
    <x v="3"/>
    <n v="0.36235169367699488"/>
    <x v="6"/>
  </r>
  <r>
    <n v="3381"/>
    <x v="2815"/>
    <x v="138"/>
    <x v="2"/>
    <x v="4"/>
    <x v="0"/>
    <n v="10"/>
    <n v="321.12"/>
    <n v="0.25"/>
    <n v="2408.4"/>
    <n v="1268.57"/>
    <n v="1139.83"/>
    <x v="3"/>
    <n v="0.47327271217405742"/>
    <x v="5"/>
  </r>
  <r>
    <n v="3382"/>
    <x v="2816"/>
    <x v="143"/>
    <x v="1"/>
    <x v="2"/>
    <x v="1"/>
    <n v="6"/>
    <n v="407.18"/>
    <n v="0.14000000000000001"/>
    <n v="2101.0500000000002"/>
    <n v="1547.32"/>
    <n v="553.73"/>
    <x v="3"/>
    <n v="0.26354917779205633"/>
    <x v="6"/>
  </r>
  <r>
    <n v="3383"/>
    <x v="2283"/>
    <x v="342"/>
    <x v="0"/>
    <x v="2"/>
    <x v="1"/>
    <n v="6"/>
    <n v="77.27"/>
    <n v="0.23"/>
    <n v="356.99"/>
    <n v="198.55"/>
    <n v="158.44"/>
    <x v="1"/>
    <n v="0.44382195579708111"/>
    <x v="5"/>
  </r>
  <r>
    <n v="3384"/>
    <x v="2817"/>
    <x v="211"/>
    <x v="2"/>
    <x v="3"/>
    <x v="0"/>
    <n v="5"/>
    <n v="373.61"/>
    <n v="0.14000000000000001"/>
    <n v="1606.52"/>
    <n v="994.94"/>
    <n v="611.58000000000004"/>
    <x v="4"/>
    <n v="0.38068620371984169"/>
    <x v="4"/>
  </r>
  <r>
    <n v="3385"/>
    <x v="2818"/>
    <x v="265"/>
    <x v="2"/>
    <x v="4"/>
    <x v="0"/>
    <n v="10"/>
    <n v="160.44"/>
    <n v="0"/>
    <n v="1604.4"/>
    <n v="950.86"/>
    <n v="653.54"/>
    <x v="0"/>
    <n v="0.40734230865120913"/>
    <x v="6"/>
  </r>
  <r>
    <n v="3386"/>
    <x v="172"/>
    <x v="1"/>
    <x v="3"/>
    <x v="2"/>
    <x v="1"/>
    <n v="6"/>
    <n v="56.32"/>
    <n v="0.13"/>
    <n v="293.99"/>
    <n v="164.33"/>
    <n v="129.66"/>
    <x v="3"/>
    <n v="0.44103540936766555"/>
    <x v="1"/>
  </r>
  <r>
    <n v="3387"/>
    <x v="2819"/>
    <x v="35"/>
    <x v="0"/>
    <x v="2"/>
    <x v="0"/>
    <n v="8"/>
    <n v="157.72"/>
    <n v="0.14000000000000001"/>
    <n v="1085.1099999999999"/>
    <n v="676.41"/>
    <n v="408.7"/>
    <x v="4"/>
    <n v="0.37664384255974054"/>
    <x v="6"/>
  </r>
  <r>
    <n v="3388"/>
    <x v="588"/>
    <x v="83"/>
    <x v="0"/>
    <x v="4"/>
    <x v="1"/>
    <n v="9"/>
    <n v="498.14"/>
    <n v="0.27"/>
    <n v="3272.78"/>
    <n v="2318.69"/>
    <n v="954.09"/>
    <x v="1"/>
    <n v="0.29152280324372554"/>
    <x v="2"/>
  </r>
  <r>
    <n v="3389"/>
    <x v="2820"/>
    <x v="240"/>
    <x v="1"/>
    <x v="1"/>
    <x v="1"/>
    <n v="9"/>
    <n v="245.54"/>
    <n v="0.11"/>
    <n v="1966.78"/>
    <n v="1387.18"/>
    <n v="579.6"/>
    <x v="2"/>
    <n v="0.29469488198985144"/>
    <x v="2"/>
  </r>
  <r>
    <n v="3390"/>
    <x v="2821"/>
    <x v="310"/>
    <x v="3"/>
    <x v="4"/>
    <x v="1"/>
    <n v="4"/>
    <n v="80.27"/>
    <n v="0.05"/>
    <n v="305.02999999999997"/>
    <n v="159.69999999999999"/>
    <n v="145.33000000000001"/>
    <x v="3"/>
    <n v="0.47644493984198283"/>
    <x v="4"/>
  </r>
  <r>
    <n v="3391"/>
    <x v="2822"/>
    <x v="310"/>
    <x v="1"/>
    <x v="1"/>
    <x v="2"/>
    <n v="2"/>
    <n v="280.48"/>
    <n v="0.19"/>
    <n v="454.38"/>
    <n v="235.29"/>
    <n v="219.09"/>
    <x v="0"/>
    <n v="0.48217351115806156"/>
    <x v="4"/>
  </r>
  <r>
    <n v="3392"/>
    <x v="2823"/>
    <x v="101"/>
    <x v="2"/>
    <x v="3"/>
    <x v="1"/>
    <n v="4"/>
    <n v="29.58"/>
    <n v="0.25"/>
    <n v="88.74"/>
    <n v="69.16"/>
    <n v="19.579999999999998"/>
    <x v="0"/>
    <n v="0.22064457967094883"/>
    <x v="3"/>
  </r>
  <r>
    <n v="3393"/>
    <x v="2824"/>
    <x v="334"/>
    <x v="2"/>
    <x v="1"/>
    <x v="2"/>
    <n v="5"/>
    <n v="420.62"/>
    <n v="0.11"/>
    <n v="1871.76"/>
    <n v="1020.47"/>
    <n v="851.29"/>
    <x v="3"/>
    <n v="0.45480724024447577"/>
    <x v="4"/>
  </r>
  <r>
    <n v="3394"/>
    <x v="1942"/>
    <x v="109"/>
    <x v="0"/>
    <x v="0"/>
    <x v="2"/>
    <n v="5"/>
    <n v="410.72"/>
    <n v="0"/>
    <n v="2053.6"/>
    <n v="1384.06"/>
    <n v="669.54"/>
    <x v="0"/>
    <n v="0.32603233346318661"/>
    <x v="3"/>
  </r>
  <r>
    <n v="3395"/>
    <x v="2242"/>
    <x v="274"/>
    <x v="1"/>
    <x v="1"/>
    <x v="1"/>
    <n v="1"/>
    <n v="74.209999999999994"/>
    <n v="0.2"/>
    <n v="59.37"/>
    <n v="31.53"/>
    <n v="27.84"/>
    <x v="0"/>
    <n v="0.46892369883779689"/>
    <x v="0"/>
  </r>
  <r>
    <n v="3396"/>
    <x v="29"/>
    <x v="278"/>
    <x v="3"/>
    <x v="2"/>
    <x v="0"/>
    <n v="1"/>
    <n v="408.82"/>
    <n v="0.17"/>
    <n v="339.32"/>
    <n v="233.65"/>
    <n v="105.67"/>
    <x v="1"/>
    <n v="0.31141695155015914"/>
    <x v="2"/>
  </r>
  <r>
    <n v="3397"/>
    <x v="2825"/>
    <x v="160"/>
    <x v="2"/>
    <x v="1"/>
    <x v="0"/>
    <n v="5"/>
    <n v="107.77"/>
    <n v="0.04"/>
    <n v="517.29999999999995"/>
    <n v="301.95"/>
    <n v="215.35"/>
    <x v="2"/>
    <n v="0.41629615310264839"/>
    <x v="6"/>
  </r>
  <r>
    <n v="3398"/>
    <x v="2826"/>
    <x v="220"/>
    <x v="0"/>
    <x v="1"/>
    <x v="2"/>
    <n v="8"/>
    <n v="133.47"/>
    <n v="0"/>
    <n v="1067.76"/>
    <n v="768.52"/>
    <n v="299.24"/>
    <x v="0"/>
    <n v="0.28025024350041211"/>
    <x v="4"/>
  </r>
  <r>
    <n v="3399"/>
    <x v="144"/>
    <x v="291"/>
    <x v="1"/>
    <x v="0"/>
    <x v="2"/>
    <n v="2"/>
    <n v="222.87"/>
    <n v="0.11"/>
    <n v="396.71"/>
    <n v="243.04"/>
    <n v="153.66999999999999"/>
    <x v="2"/>
    <n v="0.38736104459176729"/>
    <x v="5"/>
  </r>
  <r>
    <n v="3400"/>
    <x v="2827"/>
    <x v="233"/>
    <x v="2"/>
    <x v="0"/>
    <x v="0"/>
    <n v="5"/>
    <n v="252.57"/>
    <n v="0.19"/>
    <n v="1022.91"/>
    <n v="797.47"/>
    <n v="225.44"/>
    <x v="3"/>
    <n v="0.22039084572445278"/>
    <x v="4"/>
  </r>
  <r>
    <n v="3401"/>
    <x v="2828"/>
    <x v="318"/>
    <x v="2"/>
    <x v="0"/>
    <x v="0"/>
    <n v="4"/>
    <n v="498.68"/>
    <n v="0.1"/>
    <n v="1795.25"/>
    <n v="1109.71"/>
    <n v="685.54"/>
    <x v="3"/>
    <n v="0.3818632502436986"/>
    <x v="1"/>
  </r>
  <r>
    <n v="3402"/>
    <x v="2829"/>
    <x v="160"/>
    <x v="0"/>
    <x v="0"/>
    <x v="2"/>
    <n v="2"/>
    <n v="406.24"/>
    <n v="0.3"/>
    <n v="568.74"/>
    <n v="447.51"/>
    <n v="121.23"/>
    <x v="0"/>
    <n v="0.21315539613883322"/>
    <x v="6"/>
  </r>
  <r>
    <n v="3403"/>
    <x v="1241"/>
    <x v="329"/>
    <x v="0"/>
    <x v="0"/>
    <x v="1"/>
    <n v="4"/>
    <n v="291.98"/>
    <n v="0.23"/>
    <n v="899.3"/>
    <n v="528.91"/>
    <n v="370.39"/>
    <x v="0"/>
    <n v="0.41186478372067165"/>
    <x v="0"/>
  </r>
  <r>
    <n v="3404"/>
    <x v="411"/>
    <x v="288"/>
    <x v="2"/>
    <x v="2"/>
    <x v="2"/>
    <n v="6"/>
    <n v="20.309999999999999"/>
    <n v="0.16"/>
    <n v="102.36"/>
    <n v="56.56"/>
    <n v="45.8"/>
    <x v="1"/>
    <n v="0.44744040640875338"/>
    <x v="1"/>
  </r>
  <r>
    <n v="3405"/>
    <x v="2830"/>
    <x v="269"/>
    <x v="1"/>
    <x v="1"/>
    <x v="2"/>
    <n v="8"/>
    <n v="231.53"/>
    <n v="0.28999999999999998"/>
    <n v="1315.09"/>
    <n v="764.94"/>
    <n v="550.15"/>
    <x v="2"/>
    <n v="0.41833638762366077"/>
    <x v="5"/>
  </r>
  <r>
    <n v="3406"/>
    <x v="1602"/>
    <x v="68"/>
    <x v="2"/>
    <x v="1"/>
    <x v="1"/>
    <n v="8"/>
    <n v="187.06"/>
    <n v="0.26"/>
    <n v="1107.4000000000001"/>
    <n v="653.17999999999995"/>
    <n v="454.22"/>
    <x v="4"/>
    <n v="0.41016796098970559"/>
    <x v="6"/>
  </r>
  <r>
    <n v="3407"/>
    <x v="2831"/>
    <x v="260"/>
    <x v="0"/>
    <x v="2"/>
    <x v="2"/>
    <n v="5"/>
    <n v="397.38"/>
    <n v="0.2"/>
    <n v="1589.52"/>
    <n v="1266.29"/>
    <n v="323.23"/>
    <x v="3"/>
    <n v="0.20335069706578088"/>
    <x v="0"/>
  </r>
  <r>
    <n v="3408"/>
    <x v="2832"/>
    <x v="235"/>
    <x v="0"/>
    <x v="4"/>
    <x v="2"/>
    <n v="9"/>
    <n v="485.27"/>
    <n v="0.02"/>
    <n v="4280.08"/>
    <n v="3363.79"/>
    <n v="916.29"/>
    <x v="2"/>
    <n v="0.21408244705706436"/>
    <x v="1"/>
  </r>
  <r>
    <n v="3409"/>
    <x v="2833"/>
    <x v="128"/>
    <x v="2"/>
    <x v="4"/>
    <x v="2"/>
    <n v="5"/>
    <n v="339.92"/>
    <n v="0.21"/>
    <n v="1342.68"/>
    <n v="773.94"/>
    <n v="568.74"/>
    <x v="4"/>
    <n v="0.42358566449191171"/>
    <x v="3"/>
  </r>
  <r>
    <n v="3410"/>
    <x v="2834"/>
    <x v="76"/>
    <x v="1"/>
    <x v="4"/>
    <x v="0"/>
    <n v="6"/>
    <n v="322.14"/>
    <n v="0.17"/>
    <n v="1604.26"/>
    <n v="823.3"/>
    <n v="780.96"/>
    <x v="1"/>
    <n v="0.48680388465710051"/>
    <x v="2"/>
  </r>
  <r>
    <n v="3411"/>
    <x v="2835"/>
    <x v="167"/>
    <x v="1"/>
    <x v="4"/>
    <x v="2"/>
    <n v="3"/>
    <n v="335.99"/>
    <n v="0.28999999999999998"/>
    <n v="715.66"/>
    <n v="469.02"/>
    <n v="246.64"/>
    <x v="3"/>
    <n v="0.34463292624989522"/>
    <x v="0"/>
  </r>
  <r>
    <n v="3412"/>
    <x v="2836"/>
    <x v="21"/>
    <x v="3"/>
    <x v="1"/>
    <x v="2"/>
    <n v="2"/>
    <n v="357.9"/>
    <n v="0.24"/>
    <n v="544.01"/>
    <n v="339.95"/>
    <n v="204.06"/>
    <x v="3"/>
    <n v="0.37510339883458027"/>
    <x v="4"/>
  </r>
  <r>
    <n v="3413"/>
    <x v="2837"/>
    <x v="98"/>
    <x v="3"/>
    <x v="4"/>
    <x v="0"/>
    <n v="5"/>
    <n v="144.18"/>
    <n v="0.08"/>
    <n v="663.23"/>
    <n v="521.07000000000005"/>
    <n v="142.16"/>
    <x v="2"/>
    <n v="0.21434494820801228"/>
    <x v="0"/>
  </r>
  <r>
    <n v="3414"/>
    <x v="1057"/>
    <x v="206"/>
    <x v="2"/>
    <x v="1"/>
    <x v="1"/>
    <n v="4"/>
    <n v="100.9"/>
    <n v="0.2"/>
    <n v="322.88"/>
    <n v="197.16"/>
    <n v="125.72"/>
    <x v="2"/>
    <n v="0.38937066402378595"/>
    <x v="0"/>
  </r>
  <r>
    <n v="3415"/>
    <x v="1328"/>
    <x v="308"/>
    <x v="0"/>
    <x v="3"/>
    <x v="2"/>
    <n v="5"/>
    <n v="118.63"/>
    <n v="0.27"/>
    <n v="433"/>
    <n v="246.5"/>
    <n v="186.5"/>
    <x v="3"/>
    <n v="0.43071593533487296"/>
    <x v="4"/>
  </r>
  <r>
    <n v="3416"/>
    <x v="2838"/>
    <x v="302"/>
    <x v="2"/>
    <x v="2"/>
    <x v="1"/>
    <n v="6"/>
    <n v="357.44"/>
    <n v="0.28000000000000003"/>
    <n v="1544.14"/>
    <n v="842.56"/>
    <n v="701.58"/>
    <x v="1"/>
    <n v="0.45434999417151295"/>
    <x v="1"/>
  </r>
  <r>
    <n v="3417"/>
    <x v="2839"/>
    <x v="296"/>
    <x v="0"/>
    <x v="4"/>
    <x v="0"/>
    <n v="5"/>
    <n v="442.27"/>
    <n v="0.28999999999999998"/>
    <n v="1570.06"/>
    <n v="1023.88"/>
    <n v="546.17999999999995"/>
    <x v="4"/>
    <n v="0.34787205584499953"/>
    <x v="2"/>
  </r>
  <r>
    <n v="3418"/>
    <x v="2840"/>
    <x v="51"/>
    <x v="2"/>
    <x v="2"/>
    <x v="1"/>
    <n v="6"/>
    <n v="94.71"/>
    <n v="0.18"/>
    <n v="465.97"/>
    <n v="247.55"/>
    <n v="218.42"/>
    <x v="2"/>
    <n v="0.46874262291563829"/>
    <x v="6"/>
  </r>
  <r>
    <n v="3419"/>
    <x v="2291"/>
    <x v="144"/>
    <x v="3"/>
    <x v="1"/>
    <x v="2"/>
    <n v="7"/>
    <n v="111.16"/>
    <n v="0.25"/>
    <n v="583.59"/>
    <n v="353.54"/>
    <n v="230.05"/>
    <x v="2"/>
    <n v="0.39419798145958634"/>
    <x v="2"/>
  </r>
  <r>
    <n v="3420"/>
    <x v="2841"/>
    <x v="253"/>
    <x v="3"/>
    <x v="4"/>
    <x v="2"/>
    <n v="9"/>
    <n v="455.5"/>
    <n v="7.0000000000000007E-2"/>
    <n v="3812.53"/>
    <n v="1918.64"/>
    <n v="1893.89"/>
    <x v="4"/>
    <n v="0.49675412390197587"/>
    <x v="4"/>
  </r>
  <r>
    <n v="3421"/>
    <x v="2842"/>
    <x v="279"/>
    <x v="3"/>
    <x v="2"/>
    <x v="0"/>
    <n v="3"/>
    <n v="320.39999999999998"/>
    <n v="0.05"/>
    <n v="913.14"/>
    <n v="513.83000000000004"/>
    <n v="399.31"/>
    <x v="1"/>
    <n v="0.43729329566112535"/>
    <x v="3"/>
  </r>
  <r>
    <n v="3422"/>
    <x v="2843"/>
    <x v="356"/>
    <x v="0"/>
    <x v="4"/>
    <x v="2"/>
    <n v="6"/>
    <n v="166.51"/>
    <n v="0.2"/>
    <n v="799.25"/>
    <n v="412.37"/>
    <n v="386.88"/>
    <x v="2"/>
    <n v="0.48405380043791052"/>
    <x v="5"/>
  </r>
  <r>
    <n v="3423"/>
    <x v="2844"/>
    <x v="353"/>
    <x v="3"/>
    <x v="0"/>
    <x v="1"/>
    <n v="6"/>
    <n v="24.15"/>
    <n v="0.05"/>
    <n v="137.65"/>
    <n v="92.6"/>
    <n v="45.05"/>
    <x v="0"/>
    <n v="0.32727933163821282"/>
    <x v="1"/>
  </r>
  <r>
    <n v="3424"/>
    <x v="2845"/>
    <x v="193"/>
    <x v="1"/>
    <x v="4"/>
    <x v="2"/>
    <n v="1"/>
    <n v="58.89"/>
    <n v="0.19"/>
    <n v="47.7"/>
    <n v="36.770000000000003"/>
    <n v="10.93"/>
    <x v="0"/>
    <n v="0.2291404612159329"/>
    <x v="4"/>
  </r>
  <r>
    <n v="3425"/>
    <x v="2846"/>
    <x v="225"/>
    <x v="3"/>
    <x v="0"/>
    <x v="1"/>
    <n v="6"/>
    <n v="314.61"/>
    <n v="0.16"/>
    <n v="1585.63"/>
    <n v="995.53"/>
    <n v="590.1"/>
    <x v="1"/>
    <n v="0.37215491634240017"/>
    <x v="5"/>
  </r>
  <r>
    <n v="3426"/>
    <x v="2847"/>
    <x v="114"/>
    <x v="3"/>
    <x v="3"/>
    <x v="0"/>
    <n v="10"/>
    <n v="144.16"/>
    <n v="0.2"/>
    <n v="1153.28"/>
    <n v="714.47"/>
    <n v="438.81"/>
    <x v="1"/>
    <n v="0.38048869311875694"/>
    <x v="2"/>
  </r>
  <r>
    <n v="3427"/>
    <x v="2848"/>
    <x v="196"/>
    <x v="2"/>
    <x v="4"/>
    <x v="0"/>
    <n v="7"/>
    <n v="192.54"/>
    <n v="0.12"/>
    <n v="1186.05"/>
    <n v="651.88"/>
    <n v="534.16999999999996"/>
    <x v="1"/>
    <n v="0.45037730281185445"/>
    <x v="2"/>
  </r>
  <r>
    <n v="3428"/>
    <x v="2253"/>
    <x v="337"/>
    <x v="2"/>
    <x v="0"/>
    <x v="2"/>
    <n v="10"/>
    <n v="111.52"/>
    <n v="0.21"/>
    <n v="881.01"/>
    <n v="702.02"/>
    <n v="178.99"/>
    <x v="2"/>
    <n v="0.20316454977809562"/>
    <x v="4"/>
  </r>
  <r>
    <n v="3429"/>
    <x v="1259"/>
    <x v="108"/>
    <x v="1"/>
    <x v="0"/>
    <x v="2"/>
    <n v="2"/>
    <n v="158.19999999999999"/>
    <n v="0.06"/>
    <n v="297.42"/>
    <n v="220.63"/>
    <n v="76.790000000000006"/>
    <x v="0"/>
    <n v="0.2581870755161052"/>
    <x v="3"/>
  </r>
  <r>
    <n v="3430"/>
    <x v="2849"/>
    <x v="244"/>
    <x v="2"/>
    <x v="4"/>
    <x v="0"/>
    <n v="1"/>
    <n v="342.07"/>
    <n v="7.0000000000000007E-2"/>
    <n v="318.13"/>
    <n v="243.76"/>
    <n v="74.37"/>
    <x v="2"/>
    <n v="0.23377235721246034"/>
    <x v="1"/>
  </r>
  <r>
    <n v="3431"/>
    <x v="2850"/>
    <x v="278"/>
    <x v="1"/>
    <x v="0"/>
    <x v="0"/>
    <n v="6"/>
    <n v="426.61"/>
    <n v="0.25"/>
    <n v="1919.74"/>
    <n v="1071.1199999999999"/>
    <n v="848.62"/>
    <x v="3"/>
    <n v="0.44204944419556813"/>
    <x v="2"/>
  </r>
  <r>
    <n v="3432"/>
    <x v="2851"/>
    <x v="149"/>
    <x v="0"/>
    <x v="1"/>
    <x v="2"/>
    <n v="9"/>
    <n v="485.46"/>
    <n v="7.0000000000000007E-2"/>
    <n v="4063.3"/>
    <n v="2431.56"/>
    <n v="1631.74"/>
    <x v="0"/>
    <n v="0.40157999655452464"/>
    <x v="0"/>
  </r>
  <r>
    <n v="3433"/>
    <x v="2852"/>
    <x v="251"/>
    <x v="2"/>
    <x v="0"/>
    <x v="0"/>
    <n v="4"/>
    <n v="304.51"/>
    <n v="0.04"/>
    <n v="1169.32"/>
    <n v="835.92"/>
    <n v="333.4"/>
    <x v="2"/>
    <n v="0.28512297745698356"/>
    <x v="0"/>
  </r>
  <r>
    <n v="3434"/>
    <x v="2170"/>
    <x v="135"/>
    <x v="1"/>
    <x v="4"/>
    <x v="0"/>
    <n v="5"/>
    <n v="157.19"/>
    <n v="0.06"/>
    <n v="738.79"/>
    <n v="431.25"/>
    <n v="307.54000000000002"/>
    <x v="4"/>
    <n v="0.41627526089957911"/>
    <x v="0"/>
  </r>
  <r>
    <n v="3435"/>
    <x v="1596"/>
    <x v="121"/>
    <x v="2"/>
    <x v="4"/>
    <x v="0"/>
    <n v="9"/>
    <n v="457.19"/>
    <n v="0.21"/>
    <n v="3250.62"/>
    <n v="2493.9299999999998"/>
    <n v="756.69"/>
    <x v="4"/>
    <n v="0.23278328441958768"/>
    <x v="0"/>
  </r>
  <r>
    <n v="3436"/>
    <x v="1484"/>
    <x v="85"/>
    <x v="0"/>
    <x v="2"/>
    <x v="0"/>
    <n v="8"/>
    <n v="391.11"/>
    <n v="0.23"/>
    <n v="2409.2399999999998"/>
    <n v="1824.43"/>
    <n v="584.80999999999995"/>
    <x v="1"/>
    <n v="0.24273629858378576"/>
    <x v="6"/>
  </r>
  <r>
    <n v="3437"/>
    <x v="2853"/>
    <x v="67"/>
    <x v="1"/>
    <x v="4"/>
    <x v="2"/>
    <n v="5"/>
    <n v="252.68"/>
    <n v="0.27"/>
    <n v="922.28"/>
    <n v="556.89"/>
    <n v="365.39"/>
    <x v="3"/>
    <n v="0.3961812031053476"/>
    <x v="1"/>
  </r>
  <r>
    <n v="3438"/>
    <x v="817"/>
    <x v="103"/>
    <x v="2"/>
    <x v="4"/>
    <x v="1"/>
    <n v="6"/>
    <n v="496.15"/>
    <n v="0.23"/>
    <n v="2292.21"/>
    <n v="1516.01"/>
    <n v="776.2"/>
    <x v="2"/>
    <n v="0.33862516959615396"/>
    <x v="5"/>
  </r>
  <r>
    <n v="3439"/>
    <x v="2854"/>
    <x v="40"/>
    <x v="0"/>
    <x v="4"/>
    <x v="2"/>
    <n v="4"/>
    <n v="209.74"/>
    <n v="0.04"/>
    <n v="805.4"/>
    <n v="545.77"/>
    <n v="259.63"/>
    <x v="0"/>
    <n v="0.32236155947355349"/>
    <x v="5"/>
  </r>
  <r>
    <n v="3440"/>
    <x v="2855"/>
    <x v="179"/>
    <x v="1"/>
    <x v="3"/>
    <x v="0"/>
    <n v="7"/>
    <n v="306.36"/>
    <n v="0.21"/>
    <n v="1694.17"/>
    <n v="1119.45"/>
    <n v="574.72"/>
    <x v="1"/>
    <n v="0.33923396117272764"/>
    <x v="1"/>
  </r>
  <r>
    <n v="3441"/>
    <x v="2856"/>
    <x v="227"/>
    <x v="3"/>
    <x v="4"/>
    <x v="2"/>
    <n v="5"/>
    <n v="79.900000000000006"/>
    <n v="0.16"/>
    <n v="335.58"/>
    <n v="200.56"/>
    <n v="135.02000000000001"/>
    <x v="2"/>
    <n v="0.402348173311878"/>
    <x v="0"/>
  </r>
  <r>
    <n v="3442"/>
    <x v="2857"/>
    <x v="29"/>
    <x v="2"/>
    <x v="2"/>
    <x v="2"/>
    <n v="1"/>
    <n v="356.86"/>
    <n v="0.06"/>
    <n v="335.45"/>
    <n v="224.4"/>
    <n v="111.05"/>
    <x v="4"/>
    <n v="0.33104784617677746"/>
    <x v="3"/>
  </r>
  <r>
    <n v="3443"/>
    <x v="2858"/>
    <x v="313"/>
    <x v="2"/>
    <x v="3"/>
    <x v="1"/>
    <n v="7"/>
    <n v="276.57"/>
    <n v="0.2"/>
    <n v="1548.79"/>
    <n v="919.25"/>
    <n v="629.54"/>
    <x v="4"/>
    <n v="0.40647214922617009"/>
    <x v="1"/>
  </r>
  <r>
    <n v="3444"/>
    <x v="402"/>
    <x v="191"/>
    <x v="1"/>
    <x v="1"/>
    <x v="2"/>
    <n v="6"/>
    <n v="97.82"/>
    <n v="0"/>
    <n v="586.91999999999996"/>
    <n v="416.24"/>
    <n v="170.68"/>
    <x v="4"/>
    <n v="0.29080624275880873"/>
    <x v="1"/>
  </r>
  <r>
    <n v="3445"/>
    <x v="2859"/>
    <x v="79"/>
    <x v="0"/>
    <x v="4"/>
    <x v="0"/>
    <n v="4"/>
    <n v="324.22000000000003"/>
    <n v="0.06"/>
    <n v="1219.07"/>
    <n v="727.62"/>
    <n v="491.45"/>
    <x v="3"/>
    <n v="0.40313517681511318"/>
    <x v="0"/>
  </r>
  <r>
    <n v="3446"/>
    <x v="1738"/>
    <x v="208"/>
    <x v="3"/>
    <x v="0"/>
    <x v="1"/>
    <n v="1"/>
    <n v="331.16"/>
    <n v="0.05"/>
    <n v="314.60000000000002"/>
    <n v="226.01"/>
    <n v="88.59"/>
    <x v="4"/>
    <n v="0.28159567705022248"/>
    <x v="3"/>
  </r>
  <r>
    <n v="3447"/>
    <x v="2860"/>
    <x v="365"/>
    <x v="0"/>
    <x v="4"/>
    <x v="2"/>
    <n v="4"/>
    <n v="97.07"/>
    <n v="0.27"/>
    <n v="283.44"/>
    <n v="184"/>
    <n v="99.44"/>
    <x v="4"/>
    <n v="0.35083262771662432"/>
    <x v="5"/>
  </r>
  <r>
    <n v="3448"/>
    <x v="2567"/>
    <x v="204"/>
    <x v="2"/>
    <x v="3"/>
    <x v="0"/>
    <n v="4"/>
    <n v="25.92"/>
    <n v="0.14000000000000001"/>
    <n v="89.16"/>
    <n v="59.68"/>
    <n v="29.48"/>
    <x v="4"/>
    <n v="0.33064154329295647"/>
    <x v="4"/>
  </r>
  <r>
    <n v="3449"/>
    <x v="2861"/>
    <x v="280"/>
    <x v="0"/>
    <x v="4"/>
    <x v="2"/>
    <n v="8"/>
    <n v="79.989999999999995"/>
    <n v="0.25"/>
    <n v="479.94"/>
    <n v="323.11"/>
    <n v="156.83000000000001"/>
    <x v="4"/>
    <n v="0.3267700129182815"/>
    <x v="3"/>
  </r>
  <r>
    <n v="3450"/>
    <x v="2862"/>
    <x v="44"/>
    <x v="3"/>
    <x v="4"/>
    <x v="1"/>
    <n v="9"/>
    <n v="201.89"/>
    <n v="0.01"/>
    <n v="1798.84"/>
    <n v="1406.5"/>
    <n v="392.34"/>
    <x v="4"/>
    <n v="0.21810722465588936"/>
    <x v="6"/>
  </r>
  <r>
    <n v="3451"/>
    <x v="2863"/>
    <x v="77"/>
    <x v="0"/>
    <x v="0"/>
    <x v="1"/>
    <n v="10"/>
    <n v="326.55"/>
    <n v="0.18"/>
    <n v="2677.71"/>
    <n v="1944.09"/>
    <n v="733.62"/>
    <x v="0"/>
    <n v="0.27397290968775556"/>
    <x v="3"/>
  </r>
  <r>
    <n v="3452"/>
    <x v="2864"/>
    <x v="263"/>
    <x v="0"/>
    <x v="2"/>
    <x v="0"/>
    <n v="9"/>
    <n v="441.75"/>
    <n v="0.06"/>
    <n v="3737.2"/>
    <n v="2036.74"/>
    <n v="1700.46"/>
    <x v="0"/>
    <n v="0.45500909772021836"/>
    <x v="4"/>
  </r>
  <r>
    <n v="3453"/>
    <x v="2865"/>
    <x v="214"/>
    <x v="1"/>
    <x v="1"/>
    <x v="1"/>
    <n v="10"/>
    <n v="155.94999999999999"/>
    <n v="0.2"/>
    <n v="1247.5999999999999"/>
    <n v="814.33"/>
    <n v="433.27"/>
    <x v="3"/>
    <n v="0.34728278294325104"/>
    <x v="6"/>
  </r>
  <r>
    <n v="3454"/>
    <x v="330"/>
    <x v="120"/>
    <x v="0"/>
    <x v="2"/>
    <x v="1"/>
    <n v="2"/>
    <n v="163.52000000000001"/>
    <n v="0.24"/>
    <n v="248.55"/>
    <n v="153.08000000000001"/>
    <n v="95.47"/>
    <x v="2"/>
    <n v="0.38410782538724603"/>
    <x v="5"/>
  </r>
  <r>
    <n v="3455"/>
    <x v="2866"/>
    <x v="302"/>
    <x v="1"/>
    <x v="4"/>
    <x v="1"/>
    <n v="1"/>
    <n v="171.03"/>
    <n v="0.04"/>
    <n v="164.19"/>
    <n v="104.05"/>
    <n v="60.14"/>
    <x v="4"/>
    <n v="0.36628296485778672"/>
    <x v="1"/>
  </r>
  <r>
    <n v="3456"/>
    <x v="2867"/>
    <x v="20"/>
    <x v="2"/>
    <x v="3"/>
    <x v="2"/>
    <n v="6"/>
    <n v="333.89"/>
    <n v="0.01"/>
    <n v="1983.31"/>
    <n v="1325.48"/>
    <n v="657.83"/>
    <x v="3"/>
    <n v="0.33168289374832982"/>
    <x v="1"/>
  </r>
  <r>
    <n v="3457"/>
    <x v="2868"/>
    <x v="111"/>
    <x v="2"/>
    <x v="0"/>
    <x v="2"/>
    <n v="5"/>
    <n v="435.35"/>
    <n v="0.08"/>
    <n v="2002.61"/>
    <n v="1579.16"/>
    <n v="423.45"/>
    <x v="2"/>
    <n v="0.21144905897803368"/>
    <x v="1"/>
  </r>
  <r>
    <n v="3458"/>
    <x v="2869"/>
    <x v="73"/>
    <x v="0"/>
    <x v="3"/>
    <x v="0"/>
    <n v="5"/>
    <n v="275.33"/>
    <n v="0.3"/>
    <n v="963.65"/>
    <n v="507.06"/>
    <n v="456.59"/>
    <x v="2"/>
    <n v="0.47381310641830537"/>
    <x v="4"/>
  </r>
  <r>
    <n v="3459"/>
    <x v="1807"/>
    <x v="9"/>
    <x v="2"/>
    <x v="4"/>
    <x v="2"/>
    <n v="10"/>
    <n v="77.150000000000006"/>
    <n v="0.12"/>
    <n v="678.92"/>
    <n v="498.46"/>
    <n v="180.46"/>
    <x v="1"/>
    <n v="0.26580451305013847"/>
    <x v="5"/>
  </r>
  <r>
    <n v="3460"/>
    <x v="2870"/>
    <x v="105"/>
    <x v="1"/>
    <x v="0"/>
    <x v="1"/>
    <n v="4"/>
    <n v="497.88"/>
    <n v="7.0000000000000007E-2"/>
    <n v="1852.11"/>
    <n v="1454.13"/>
    <n v="397.98"/>
    <x v="2"/>
    <n v="0.21487924583313089"/>
    <x v="5"/>
  </r>
  <r>
    <n v="3461"/>
    <x v="2871"/>
    <x v="21"/>
    <x v="3"/>
    <x v="4"/>
    <x v="2"/>
    <n v="5"/>
    <n v="465.92"/>
    <n v="0.05"/>
    <n v="2213.12"/>
    <n v="1227.17"/>
    <n v="985.95"/>
    <x v="1"/>
    <n v="0.44550227732793529"/>
    <x v="4"/>
  </r>
  <r>
    <n v="3462"/>
    <x v="2872"/>
    <x v="168"/>
    <x v="1"/>
    <x v="1"/>
    <x v="1"/>
    <n v="3"/>
    <n v="408.17"/>
    <n v="0.27"/>
    <n v="893.89"/>
    <n v="695.67"/>
    <n v="198.22"/>
    <x v="2"/>
    <n v="0.22174987973911778"/>
    <x v="3"/>
  </r>
  <r>
    <n v="3463"/>
    <x v="2873"/>
    <x v="236"/>
    <x v="0"/>
    <x v="0"/>
    <x v="2"/>
    <n v="6"/>
    <n v="208.45"/>
    <n v="0.22"/>
    <n v="975.55"/>
    <n v="591.19000000000005"/>
    <n v="384.36"/>
    <x v="1"/>
    <n v="0.39399313207933989"/>
    <x v="1"/>
  </r>
  <r>
    <n v="3464"/>
    <x v="2874"/>
    <x v="307"/>
    <x v="2"/>
    <x v="0"/>
    <x v="0"/>
    <n v="2"/>
    <n v="151.31"/>
    <n v="0.15"/>
    <n v="257.23"/>
    <n v="189.96"/>
    <n v="67.27"/>
    <x v="0"/>
    <n v="0.26151693037359558"/>
    <x v="0"/>
  </r>
  <r>
    <n v="3465"/>
    <x v="679"/>
    <x v="7"/>
    <x v="0"/>
    <x v="0"/>
    <x v="2"/>
    <n v="1"/>
    <n v="224.82"/>
    <n v="0.28999999999999998"/>
    <n v="159.62"/>
    <n v="106.56"/>
    <n v="53.06"/>
    <x v="4"/>
    <n v="0.33241448440045107"/>
    <x v="0"/>
  </r>
  <r>
    <n v="3466"/>
    <x v="2175"/>
    <x v="116"/>
    <x v="0"/>
    <x v="4"/>
    <x v="2"/>
    <n v="4"/>
    <n v="326.43"/>
    <n v="7.0000000000000007E-2"/>
    <n v="1214.32"/>
    <n v="931.21"/>
    <n v="283.11"/>
    <x v="0"/>
    <n v="0.23314282890836024"/>
    <x v="6"/>
  </r>
  <r>
    <n v="3467"/>
    <x v="2875"/>
    <x v="280"/>
    <x v="1"/>
    <x v="0"/>
    <x v="1"/>
    <n v="2"/>
    <n v="135.03"/>
    <n v="0.17"/>
    <n v="224.15"/>
    <n v="149.26"/>
    <n v="74.89"/>
    <x v="4"/>
    <n v="0.33410662502788313"/>
    <x v="3"/>
  </r>
  <r>
    <n v="3468"/>
    <x v="7"/>
    <x v="42"/>
    <x v="3"/>
    <x v="3"/>
    <x v="0"/>
    <n v="1"/>
    <n v="253.35"/>
    <n v="0.08"/>
    <n v="233.08"/>
    <n v="160.09"/>
    <n v="72.989999999999995"/>
    <x v="1"/>
    <n v="0.31315428179165949"/>
    <x v="3"/>
  </r>
  <r>
    <n v="3469"/>
    <x v="2876"/>
    <x v="147"/>
    <x v="2"/>
    <x v="0"/>
    <x v="1"/>
    <n v="6"/>
    <n v="47.29"/>
    <n v="0.18"/>
    <n v="232.67"/>
    <n v="163.38"/>
    <n v="69.290000000000006"/>
    <x v="0"/>
    <n v="0.29780375639317491"/>
    <x v="6"/>
  </r>
  <r>
    <n v="3470"/>
    <x v="550"/>
    <x v="199"/>
    <x v="1"/>
    <x v="3"/>
    <x v="0"/>
    <n v="4"/>
    <n v="191.35"/>
    <n v="0.21"/>
    <n v="604.66999999999996"/>
    <n v="384.66"/>
    <n v="220.01"/>
    <x v="2"/>
    <n v="0.36385135693849541"/>
    <x v="1"/>
  </r>
  <r>
    <n v="3471"/>
    <x v="567"/>
    <x v="178"/>
    <x v="2"/>
    <x v="4"/>
    <x v="1"/>
    <n v="8"/>
    <n v="72.27"/>
    <n v="0.08"/>
    <n v="531.91"/>
    <n v="343.8"/>
    <n v="188.11"/>
    <x v="0"/>
    <n v="0.35365005358049301"/>
    <x v="2"/>
  </r>
  <r>
    <n v="3472"/>
    <x v="2877"/>
    <x v="17"/>
    <x v="3"/>
    <x v="1"/>
    <x v="2"/>
    <n v="10"/>
    <n v="484.79"/>
    <n v="7.0000000000000007E-2"/>
    <n v="4508.55"/>
    <n v="2304.46"/>
    <n v="2204.09"/>
    <x v="3"/>
    <n v="0.48886892681682581"/>
    <x v="2"/>
  </r>
  <r>
    <n v="3473"/>
    <x v="2878"/>
    <x v="162"/>
    <x v="0"/>
    <x v="4"/>
    <x v="0"/>
    <n v="9"/>
    <n v="114.61"/>
    <n v="0.18"/>
    <n v="845.82"/>
    <n v="653.36"/>
    <n v="192.46"/>
    <x v="1"/>
    <n v="0.2275425031330543"/>
    <x v="2"/>
  </r>
  <r>
    <n v="3474"/>
    <x v="372"/>
    <x v="130"/>
    <x v="3"/>
    <x v="3"/>
    <x v="2"/>
    <n v="1"/>
    <n v="280.42"/>
    <n v="0.08"/>
    <n v="257.99"/>
    <n v="184.39"/>
    <n v="73.599999999999994"/>
    <x v="2"/>
    <n v="0.28528237528586375"/>
    <x v="0"/>
  </r>
  <r>
    <n v="3475"/>
    <x v="2879"/>
    <x v="162"/>
    <x v="2"/>
    <x v="0"/>
    <x v="0"/>
    <n v="9"/>
    <n v="434.4"/>
    <n v="0.06"/>
    <n v="3675.02"/>
    <n v="2876.67"/>
    <n v="798.35"/>
    <x v="1"/>
    <n v="0.21723691299639186"/>
    <x v="2"/>
  </r>
  <r>
    <n v="3476"/>
    <x v="46"/>
    <x v="333"/>
    <x v="2"/>
    <x v="4"/>
    <x v="1"/>
    <n v="7"/>
    <n v="260.02999999999997"/>
    <n v="0.16"/>
    <n v="1528.98"/>
    <n v="916.4"/>
    <n v="612.58000000000004"/>
    <x v="2"/>
    <n v="0.40064618242226846"/>
    <x v="5"/>
  </r>
  <r>
    <n v="3477"/>
    <x v="1024"/>
    <x v="103"/>
    <x v="3"/>
    <x v="2"/>
    <x v="1"/>
    <n v="5"/>
    <n v="401.45"/>
    <n v="0.19"/>
    <n v="1625.87"/>
    <n v="1201.95"/>
    <n v="423.92"/>
    <x v="0"/>
    <n v="0.26073425304606151"/>
    <x v="5"/>
  </r>
  <r>
    <n v="3478"/>
    <x v="2880"/>
    <x v="266"/>
    <x v="3"/>
    <x v="0"/>
    <x v="1"/>
    <n v="6"/>
    <n v="60.17"/>
    <n v="0.28000000000000003"/>
    <n v="259.93"/>
    <n v="139.74"/>
    <n v="120.19"/>
    <x v="4"/>
    <n v="0.46239372138652712"/>
    <x v="3"/>
  </r>
  <r>
    <n v="3479"/>
    <x v="2881"/>
    <x v="360"/>
    <x v="2"/>
    <x v="2"/>
    <x v="2"/>
    <n v="5"/>
    <n v="320.25"/>
    <n v="0.1"/>
    <n v="1441.12"/>
    <n v="1120.58"/>
    <n v="320.54000000000002"/>
    <x v="1"/>
    <n v="0.22242422560230934"/>
    <x v="5"/>
  </r>
  <r>
    <n v="3480"/>
    <x v="2882"/>
    <x v="13"/>
    <x v="1"/>
    <x v="2"/>
    <x v="2"/>
    <n v="5"/>
    <n v="122.78"/>
    <n v="0.28999999999999998"/>
    <n v="435.87"/>
    <n v="260.44"/>
    <n v="175.43"/>
    <x v="2"/>
    <n v="0.40248239153876159"/>
    <x v="0"/>
  </r>
  <r>
    <n v="3481"/>
    <x v="2883"/>
    <x v="349"/>
    <x v="1"/>
    <x v="3"/>
    <x v="1"/>
    <n v="7"/>
    <n v="277.3"/>
    <n v="0.19"/>
    <n v="1572.29"/>
    <n v="875.11"/>
    <n v="697.18"/>
    <x v="0"/>
    <n v="0.44341692690279783"/>
    <x v="4"/>
  </r>
  <r>
    <n v="3482"/>
    <x v="574"/>
    <x v="342"/>
    <x v="1"/>
    <x v="3"/>
    <x v="2"/>
    <n v="2"/>
    <n v="141.37"/>
    <n v="0.01"/>
    <n v="279.91000000000003"/>
    <n v="147.76"/>
    <n v="132.15"/>
    <x v="3"/>
    <n v="0.4721160372977028"/>
    <x v="5"/>
  </r>
  <r>
    <n v="3483"/>
    <x v="1958"/>
    <x v="94"/>
    <x v="0"/>
    <x v="0"/>
    <x v="2"/>
    <n v="9"/>
    <n v="304.48"/>
    <n v="0.19"/>
    <n v="2219.66"/>
    <n v="1483.99"/>
    <n v="735.67"/>
    <x v="1"/>
    <n v="0.33143364299036787"/>
    <x v="3"/>
  </r>
  <r>
    <n v="3484"/>
    <x v="2884"/>
    <x v="351"/>
    <x v="2"/>
    <x v="3"/>
    <x v="2"/>
    <n v="9"/>
    <n v="209.65"/>
    <n v="0.04"/>
    <n v="1811.38"/>
    <n v="1418.15"/>
    <n v="393.23"/>
    <x v="1"/>
    <n v="0.21708862855944086"/>
    <x v="2"/>
  </r>
  <r>
    <n v="3485"/>
    <x v="2885"/>
    <x v="274"/>
    <x v="3"/>
    <x v="0"/>
    <x v="0"/>
    <n v="3"/>
    <n v="491.41"/>
    <n v="0.05"/>
    <n v="1400.52"/>
    <n v="763.54"/>
    <n v="636.98"/>
    <x v="2"/>
    <n v="0.45481678233798878"/>
    <x v="0"/>
  </r>
  <r>
    <n v="3486"/>
    <x v="2886"/>
    <x v="58"/>
    <x v="3"/>
    <x v="1"/>
    <x v="2"/>
    <n v="6"/>
    <n v="32.31"/>
    <n v="0.28999999999999998"/>
    <n v="137.63999999999999"/>
    <n v="91.39"/>
    <n v="46.25"/>
    <x v="0"/>
    <n v="0.33602150537634412"/>
    <x v="3"/>
  </r>
  <r>
    <n v="3487"/>
    <x v="772"/>
    <x v="159"/>
    <x v="1"/>
    <x v="2"/>
    <x v="0"/>
    <n v="9"/>
    <n v="50.86"/>
    <n v="0.12"/>
    <n v="402.81"/>
    <n v="311.55"/>
    <n v="91.26"/>
    <x v="4"/>
    <n v="0.22655842704997395"/>
    <x v="5"/>
  </r>
  <r>
    <n v="3488"/>
    <x v="1211"/>
    <x v="208"/>
    <x v="0"/>
    <x v="1"/>
    <x v="2"/>
    <n v="6"/>
    <n v="400.36"/>
    <n v="0.19"/>
    <n v="1945.75"/>
    <n v="1063.58"/>
    <n v="882.17"/>
    <x v="4"/>
    <n v="0.45338301426185273"/>
    <x v="3"/>
  </r>
  <r>
    <n v="3489"/>
    <x v="2073"/>
    <x v="325"/>
    <x v="3"/>
    <x v="2"/>
    <x v="1"/>
    <n v="7"/>
    <n v="366.78"/>
    <n v="0.11"/>
    <n v="2285.04"/>
    <n v="1497.62"/>
    <n v="787.42"/>
    <x v="0"/>
    <n v="0.3445979063823828"/>
    <x v="2"/>
  </r>
  <r>
    <n v="3490"/>
    <x v="2887"/>
    <x v="90"/>
    <x v="3"/>
    <x v="1"/>
    <x v="2"/>
    <n v="10"/>
    <n v="428.35"/>
    <n v="0"/>
    <n v="4283.5"/>
    <n v="2655.89"/>
    <n v="1627.61"/>
    <x v="0"/>
    <n v="0.37997198552585498"/>
    <x v="6"/>
  </r>
  <r>
    <n v="3491"/>
    <x v="530"/>
    <x v="240"/>
    <x v="3"/>
    <x v="3"/>
    <x v="2"/>
    <n v="2"/>
    <n v="278.94"/>
    <n v="0.24"/>
    <n v="423.99"/>
    <n v="309.67"/>
    <n v="114.32"/>
    <x v="3"/>
    <n v="0.26962900068397838"/>
    <x v="2"/>
  </r>
  <r>
    <n v="3492"/>
    <x v="2888"/>
    <x v="80"/>
    <x v="2"/>
    <x v="0"/>
    <x v="1"/>
    <n v="9"/>
    <n v="350.16"/>
    <n v="0.27"/>
    <n v="2300.5500000000002"/>
    <n v="1569.78"/>
    <n v="730.77"/>
    <x v="2"/>
    <n v="0.31765012714350915"/>
    <x v="0"/>
  </r>
  <r>
    <n v="3493"/>
    <x v="2889"/>
    <x v="77"/>
    <x v="1"/>
    <x v="0"/>
    <x v="0"/>
    <n v="10"/>
    <n v="385.76"/>
    <n v="0.19"/>
    <n v="3124.66"/>
    <n v="2114.2600000000002"/>
    <n v="1010.4"/>
    <x v="1"/>
    <n v="0.32336318191419228"/>
    <x v="3"/>
  </r>
  <r>
    <n v="3494"/>
    <x v="2890"/>
    <x v="222"/>
    <x v="0"/>
    <x v="3"/>
    <x v="0"/>
    <n v="6"/>
    <n v="237.48"/>
    <n v="0.03"/>
    <n v="1382.13"/>
    <n v="896.21"/>
    <n v="485.92"/>
    <x v="0"/>
    <n v="0.35157329628906109"/>
    <x v="2"/>
  </r>
  <r>
    <n v="3495"/>
    <x v="2891"/>
    <x v="267"/>
    <x v="0"/>
    <x v="2"/>
    <x v="0"/>
    <n v="9"/>
    <n v="113.89"/>
    <n v="0.24"/>
    <n v="779.01"/>
    <n v="426.7"/>
    <n v="352.31"/>
    <x v="2"/>
    <n v="0.45225350123875174"/>
    <x v="0"/>
  </r>
  <r>
    <n v="3496"/>
    <x v="2892"/>
    <x v="176"/>
    <x v="3"/>
    <x v="3"/>
    <x v="1"/>
    <n v="4"/>
    <n v="443.25"/>
    <n v="0.2"/>
    <n v="1418.4"/>
    <n v="979.38"/>
    <n v="439.02"/>
    <x v="3"/>
    <n v="0.30951776649746188"/>
    <x v="5"/>
  </r>
  <r>
    <n v="3497"/>
    <x v="2893"/>
    <x v="254"/>
    <x v="0"/>
    <x v="3"/>
    <x v="2"/>
    <n v="10"/>
    <n v="60.8"/>
    <n v="0.25"/>
    <n v="456"/>
    <n v="306.89999999999998"/>
    <n v="149.1"/>
    <x v="2"/>
    <n v="0.32697368421052631"/>
    <x v="2"/>
  </r>
  <r>
    <n v="3498"/>
    <x v="2894"/>
    <x v="273"/>
    <x v="3"/>
    <x v="1"/>
    <x v="0"/>
    <n v="4"/>
    <n v="334.33"/>
    <n v="0.23"/>
    <n v="1029.74"/>
    <n v="802.26"/>
    <n v="227.48"/>
    <x v="3"/>
    <n v="0.22091013265484491"/>
    <x v="2"/>
  </r>
  <r>
    <n v="3499"/>
    <x v="2895"/>
    <x v="234"/>
    <x v="0"/>
    <x v="2"/>
    <x v="2"/>
    <n v="1"/>
    <n v="255.5"/>
    <n v="0"/>
    <n v="255.5"/>
    <n v="153.62"/>
    <n v="101.88"/>
    <x v="2"/>
    <n v="0.39874755381604693"/>
    <x v="6"/>
  </r>
  <r>
    <n v="3500"/>
    <x v="2896"/>
    <x v="189"/>
    <x v="3"/>
    <x v="4"/>
    <x v="1"/>
    <n v="1"/>
    <n v="382.15"/>
    <n v="0.12"/>
    <n v="336.29"/>
    <n v="249.86"/>
    <n v="86.43"/>
    <x v="4"/>
    <n v="0.25701031847512562"/>
    <x v="0"/>
  </r>
  <r>
    <n v="3501"/>
    <x v="310"/>
    <x v="64"/>
    <x v="2"/>
    <x v="4"/>
    <x v="2"/>
    <n v="6"/>
    <n v="173.51"/>
    <n v="0.16"/>
    <n v="874.49"/>
    <n v="589.77"/>
    <n v="284.72000000000003"/>
    <x v="4"/>
    <n v="0.32558405470617163"/>
    <x v="0"/>
  </r>
  <r>
    <n v="3502"/>
    <x v="2897"/>
    <x v="71"/>
    <x v="0"/>
    <x v="0"/>
    <x v="2"/>
    <n v="5"/>
    <n v="14.45"/>
    <n v="0.21"/>
    <n v="57.08"/>
    <n v="43.87"/>
    <n v="13.21"/>
    <x v="1"/>
    <n v="0.23142957252978277"/>
    <x v="3"/>
  </r>
  <r>
    <n v="3503"/>
    <x v="2842"/>
    <x v="120"/>
    <x v="3"/>
    <x v="4"/>
    <x v="1"/>
    <n v="1"/>
    <n v="484.33"/>
    <n v="0.04"/>
    <n v="464.96"/>
    <n v="332.6"/>
    <n v="132.36000000000001"/>
    <x v="3"/>
    <n v="0.28466964900206476"/>
    <x v="5"/>
  </r>
  <r>
    <n v="3504"/>
    <x v="2898"/>
    <x v="125"/>
    <x v="2"/>
    <x v="2"/>
    <x v="0"/>
    <n v="9"/>
    <n v="180.32"/>
    <n v="0.01"/>
    <n v="1606.65"/>
    <n v="1113.1199999999999"/>
    <n v="493.53"/>
    <x v="1"/>
    <n v="0.30717953505741757"/>
    <x v="2"/>
  </r>
  <r>
    <n v="3505"/>
    <x v="2899"/>
    <x v="170"/>
    <x v="3"/>
    <x v="4"/>
    <x v="2"/>
    <n v="8"/>
    <n v="119"/>
    <n v="0.16"/>
    <n v="799.68"/>
    <n v="576.03"/>
    <n v="223.65"/>
    <x v="2"/>
    <n v="0.27967436974789917"/>
    <x v="3"/>
  </r>
  <r>
    <n v="3506"/>
    <x v="1938"/>
    <x v="9"/>
    <x v="1"/>
    <x v="1"/>
    <x v="0"/>
    <n v="1"/>
    <n v="113.77"/>
    <n v="7.0000000000000007E-2"/>
    <n v="105.81"/>
    <n v="78.58"/>
    <n v="27.23"/>
    <x v="2"/>
    <n v="0.25734807674132881"/>
    <x v="5"/>
  </r>
  <r>
    <n v="3507"/>
    <x v="2422"/>
    <x v="2"/>
    <x v="3"/>
    <x v="2"/>
    <x v="2"/>
    <n v="3"/>
    <n v="441.78"/>
    <n v="0.12"/>
    <n v="1166.3"/>
    <n v="600.08000000000004"/>
    <n v="566.22"/>
    <x v="0"/>
    <n v="0.4854840092600532"/>
    <x v="2"/>
  </r>
  <r>
    <n v="3508"/>
    <x v="2900"/>
    <x v="209"/>
    <x v="0"/>
    <x v="2"/>
    <x v="1"/>
    <n v="1"/>
    <n v="126.43"/>
    <n v="0.24"/>
    <n v="96.09"/>
    <n v="61.99"/>
    <n v="34.1"/>
    <x v="4"/>
    <n v="0.35487563742324901"/>
    <x v="2"/>
  </r>
  <r>
    <n v="3509"/>
    <x v="637"/>
    <x v="230"/>
    <x v="2"/>
    <x v="2"/>
    <x v="1"/>
    <n v="7"/>
    <n v="486.28"/>
    <n v="7.0000000000000007E-2"/>
    <n v="3165.68"/>
    <n v="2243.64"/>
    <n v="922.04"/>
    <x v="0"/>
    <n v="0.29126127719794798"/>
    <x v="1"/>
  </r>
  <r>
    <n v="3510"/>
    <x v="2901"/>
    <x v="280"/>
    <x v="1"/>
    <x v="4"/>
    <x v="1"/>
    <n v="5"/>
    <n v="212.6"/>
    <n v="0.13"/>
    <n v="924.81"/>
    <n v="623.73"/>
    <n v="301.08"/>
    <x v="0"/>
    <n v="0.32555876342167578"/>
    <x v="3"/>
  </r>
  <r>
    <n v="3511"/>
    <x v="2902"/>
    <x v="270"/>
    <x v="0"/>
    <x v="4"/>
    <x v="2"/>
    <n v="1"/>
    <n v="278.76"/>
    <n v="0.19"/>
    <n v="225.8"/>
    <n v="128.79"/>
    <n v="97.01"/>
    <x v="0"/>
    <n v="0.4296279893711249"/>
    <x v="2"/>
  </r>
  <r>
    <n v="3512"/>
    <x v="2903"/>
    <x v="18"/>
    <x v="1"/>
    <x v="3"/>
    <x v="1"/>
    <n v="8"/>
    <n v="388.25"/>
    <n v="0.22"/>
    <n v="2422.6799999999998"/>
    <n v="1297.28"/>
    <n v="1125.4000000000001"/>
    <x v="2"/>
    <n v="0.46452688757904476"/>
    <x v="4"/>
  </r>
  <r>
    <n v="3513"/>
    <x v="2904"/>
    <x v="360"/>
    <x v="1"/>
    <x v="0"/>
    <x v="2"/>
    <n v="3"/>
    <n v="285.07"/>
    <n v="0.16"/>
    <n v="718.38"/>
    <n v="399.45"/>
    <n v="318.93"/>
    <x v="2"/>
    <n v="0.44395723711684626"/>
    <x v="5"/>
  </r>
  <r>
    <n v="3514"/>
    <x v="2905"/>
    <x v="281"/>
    <x v="1"/>
    <x v="3"/>
    <x v="1"/>
    <n v="2"/>
    <n v="170.91"/>
    <n v="0.13"/>
    <n v="297.38"/>
    <n v="190.28"/>
    <n v="107.1"/>
    <x v="1"/>
    <n v="0.36014526867980362"/>
    <x v="1"/>
  </r>
  <r>
    <n v="3515"/>
    <x v="2906"/>
    <x v="266"/>
    <x v="1"/>
    <x v="0"/>
    <x v="1"/>
    <n v="6"/>
    <n v="27.94"/>
    <n v="0.3"/>
    <n v="117.35"/>
    <n v="64.069999999999993"/>
    <n v="53.28"/>
    <x v="0"/>
    <n v="0.45402641670217303"/>
    <x v="3"/>
  </r>
  <r>
    <n v="3516"/>
    <x v="2907"/>
    <x v="88"/>
    <x v="1"/>
    <x v="4"/>
    <x v="0"/>
    <n v="5"/>
    <n v="250.94"/>
    <n v="0.26"/>
    <n v="928.48"/>
    <n v="468.43"/>
    <n v="460.05"/>
    <x v="1"/>
    <n v="0.49548724797518523"/>
    <x v="3"/>
  </r>
  <r>
    <n v="3517"/>
    <x v="981"/>
    <x v="233"/>
    <x v="1"/>
    <x v="0"/>
    <x v="1"/>
    <n v="7"/>
    <n v="352.92"/>
    <n v="0.26"/>
    <n v="1828.13"/>
    <n v="1211.72"/>
    <n v="616.41"/>
    <x v="1"/>
    <n v="0.33718061625814355"/>
    <x v="4"/>
  </r>
  <r>
    <n v="3518"/>
    <x v="2908"/>
    <x v="267"/>
    <x v="1"/>
    <x v="3"/>
    <x v="0"/>
    <n v="2"/>
    <n v="75.64"/>
    <n v="0.24"/>
    <n v="114.97"/>
    <n v="78.39"/>
    <n v="36.58"/>
    <x v="1"/>
    <n v="0.31816995738018611"/>
    <x v="0"/>
  </r>
  <r>
    <n v="3519"/>
    <x v="2909"/>
    <x v="156"/>
    <x v="0"/>
    <x v="3"/>
    <x v="2"/>
    <n v="2"/>
    <n v="40.549999999999997"/>
    <n v="0.24"/>
    <n v="61.64"/>
    <n v="32.44"/>
    <n v="29.2"/>
    <x v="4"/>
    <n v="0.47371836469824785"/>
    <x v="0"/>
  </r>
  <r>
    <n v="3520"/>
    <x v="2910"/>
    <x v="61"/>
    <x v="3"/>
    <x v="3"/>
    <x v="2"/>
    <n v="8"/>
    <n v="279.76"/>
    <n v="0.11"/>
    <n v="1991.89"/>
    <n v="1029.3399999999999"/>
    <n v="962.55"/>
    <x v="4"/>
    <n v="0.48323451596222677"/>
    <x v="6"/>
  </r>
  <r>
    <n v="3521"/>
    <x v="2911"/>
    <x v="63"/>
    <x v="2"/>
    <x v="2"/>
    <x v="0"/>
    <n v="10"/>
    <n v="450.53"/>
    <n v="0.04"/>
    <n v="4325.09"/>
    <n v="3286.06"/>
    <n v="1039.03"/>
    <x v="3"/>
    <n v="0.24023315121766251"/>
    <x v="2"/>
  </r>
  <r>
    <n v="3522"/>
    <x v="2912"/>
    <x v="312"/>
    <x v="3"/>
    <x v="3"/>
    <x v="2"/>
    <n v="8"/>
    <n v="200.07"/>
    <n v="0.09"/>
    <n v="1456.51"/>
    <n v="985.47"/>
    <n v="471.04"/>
    <x v="3"/>
    <n v="0.32340320354820773"/>
    <x v="1"/>
  </r>
  <r>
    <n v="3523"/>
    <x v="1238"/>
    <x v="105"/>
    <x v="2"/>
    <x v="1"/>
    <x v="0"/>
    <n v="6"/>
    <n v="53.63"/>
    <n v="0.2"/>
    <n v="257.42"/>
    <n v="155.01"/>
    <n v="102.41"/>
    <x v="3"/>
    <n v="0.39783233625980885"/>
    <x v="5"/>
  </r>
  <r>
    <n v="3524"/>
    <x v="2913"/>
    <x v="300"/>
    <x v="0"/>
    <x v="0"/>
    <x v="1"/>
    <n v="3"/>
    <n v="101.44"/>
    <n v="0.09"/>
    <n v="276.93"/>
    <n v="183.42"/>
    <n v="93.51"/>
    <x v="4"/>
    <n v="0.33766655833604159"/>
    <x v="5"/>
  </r>
  <r>
    <n v="3525"/>
    <x v="1130"/>
    <x v="142"/>
    <x v="2"/>
    <x v="1"/>
    <x v="0"/>
    <n v="5"/>
    <n v="307.33999999999997"/>
    <n v="0.14000000000000001"/>
    <n v="1321.56"/>
    <n v="782.38"/>
    <n v="539.17999999999995"/>
    <x v="0"/>
    <n v="0.40798752988891912"/>
    <x v="3"/>
  </r>
  <r>
    <n v="3526"/>
    <x v="680"/>
    <x v="256"/>
    <x v="1"/>
    <x v="2"/>
    <x v="0"/>
    <n v="8"/>
    <n v="373.56"/>
    <n v="0.19"/>
    <n v="2420.67"/>
    <n v="1550.45"/>
    <n v="870.22"/>
    <x v="4"/>
    <n v="0.35949551157324211"/>
    <x v="6"/>
  </r>
  <r>
    <n v="3527"/>
    <x v="2914"/>
    <x v="18"/>
    <x v="1"/>
    <x v="0"/>
    <x v="1"/>
    <n v="4"/>
    <n v="475.96"/>
    <n v="0.09"/>
    <n v="1732.49"/>
    <n v="897.08"/>
    <n v="835.41"/>
    <x v="0"/>
    <n v="0.48220191747138508"/>
    <x v="4"/>
  </r>
  <r>
    <n v="3528"/>
    <x v="426"/>
    <x v="195"/>
    <x v="2"/>
    <x v="4"/>
    <x v="0"/>
    <n v="9"/>
    <n v="233.99"/>
    <n v="0.24"/>
    <n v="1600.49"/>
    <n v="1279.5999999999999"/>
    <n v="320.89"/>
    <x v="3"/>
    <n v="0.20049484845266136"/>
    <x v="1"/>
  </r>
  <r>
    <n v="3529"/>
    <x v="2915"/>
    <x v="113"/>
    <x v="3"/>
    <x v="4"/>
    <x v="0"/>
    <n v="5"/>
    <n v="122.88"/>
    <n v="0.27"/>
    <n v="448.51"/>
    <n v="353.58"/>
    <n v="94.93"/>
    <x v="2"/>
    <n v="0.2116563733250095"/>
    <x v="1"/>
  </r>
  <r>
    <n v="3530"/>
    <x v="2916"/>
    <x v="199"/>
    <x v="1"/>
    <x v="2"/>
    <x v="2"/>
    <n v="4"/>
    <n v="231.49"/>
    <n v="0.08"/>
    <n v="851.88"/>
    <n v="663"/>
    <n v="188.88"/>
    <x v="0"/>
    <n v="0.22172136920693056"/>
    <x v="1"/>
  </r>
  <r>
    <n v="3531"/>
    <x v="2426"/>
    <x v="30"/>
    <x v="2"/>
    <x v="0"/>
    <x v="1"/>
    <n v="5"/>
    <n v="498.58"/>
    <n v="0.01"/>
    <n v="2467.9699999999998"/>
    <n v="1810.19"/>
    <n v="657.78"/>
    <x v="3"/>
    <n v="0.26652674060057457"/>
    <x v="1"/>
  </r>
  <r>
    <n v="3532"/>
    <x v="2917"/>
    <x v="271"/>
    <x v="2"/>
    <x v="1"/>
    <x v="2"/>
    <n v="6"/>
    <n v="62.14"/>
    <n v="0.28999999999999998"/>
    <n v="264.72000000000003"/>
    <n v="139.82"/>
    <n v="124.9"/>
    <x v="4"/>
    <n v="0.4718192807494711"/>
    <x v="2"/>
  </r>
  <r>
    <n v="3533"/>
    <x v="2918"/>
    <x v="141"/>
    <x v="1"/>
    <x v="3"/>
    <x v="2"/>
    <n v="10"/>
    <n v="273.92"/>
    <n v="0.04"/>
    <n v="2629.63"/>
    <n v="1376.22"/>
    <n v="1253.4100000000001"/>
    <x v="1"/>
    <n v="0.47664880610580196"/>
    <x v="5"/>
  </r>
  <r>
    <n v="3534"/>
    <x v="2416"/>
    <x v="132"/>
    <x v="0"/>
    <x v="0"/>
    <x v="1"/>
    <n v="5"/>
    <n v="219.22"/>
    <n v="0.13"/>
    <n v="953.61"/>
    <n v="750.25"/>
    <n v="203.36"/>
    <x v="4"/>
    <n v="0.21325279726512936"/>
    <x v="6"/>
  </r>
  <r>
    <n v="3535"/>
    <x v="2255"/>
    <x v="264"/>
    <x v="2"/>
    <x v="1"/>
    <x v="1"/>
    <n v="5"/>
    <n v="400.91"/>
    <n v="0.06"/>
    <n v="1884.28"/>
    <n v="1322.27"/>
    <n v="562.01"/>
    <x v="4"/>
    <n v="0.29826246630012526"/>
    <x v="2"/>
  </r>
  <r>
    <n v="3536"/>
    <x v="2919"/>
    <x v="56"/>
    <x v="1"/>
    <x v="2"/>
    <x v="0"/>
    <n v="4"/>
    <n v="152.35"/>
    <n v="0.08"/>
    <n v="560.65"/>
    <n v="296.33"/>
    <n v="264.32"/>
    <x v="4"/>
    <n v="0.47145277802550611"/>
    <x v="2"/>
  </r>
  <r>
    <n v="3537"/>
    <x v="2920"/>
    <x v="73"/>
    <x v="0"/>
    <x v="0"/>
    <x v="1"/>
    <n v="1"/>
    <n v="100.91"/>
    <n v="0.11"/>
    <n v="89.81"/>
    <n v="61.74"/>
    <n v="28.07"/>
    <x v="3"/>
    <n v="0.31254871395167577"/>
    <x v="4"/>
  </r>
  <r>
    <n v="3538"/>
    <x v="2921"/>
    <x v="356"/>
    <x v="3"/>
    <x v="4"/>
    <x v="0"/>
    <n v="9"/>
    <n v="216.47"/>
    <n v="0.15"/>
    <n v="1656"/>
    <n v="991.87"/>
    <n v="664.13"/>
    <x v="1"/>
    <n v="0.40104468599033816"/>
    <x v="5"/>
  </r>
  <r>
    <n v="3539"/>
    <x v="2922"/>
    <x v="8"/>
    <x v="1"/>
    <x v="0"/>
    <x v="2"/>
    <n v="8"/>
    <n v="79.739999999999995"/>
    <n v="0.16"/>
    <n v="535.85"/>
    <n v="328.16"/>
    <n v="207.69"/>
    <x v="3"/>
    <n v="0.38758981058131936"/>
    <x v="0"/>
  </r>
  <r>
    <n v="3540"/>
    <x v="2923"/>
    <x v="343"/>
    <x v="2"/>
    <x v="1"/>
    <x v="1"/>
    <n v="10"/>
    <n v="443.6"/>
    <n v="0.16"/>
    <n v="3726.24"/>
    <n v="2652.54"/>
    <n v="1073.7"/>
    <x v="3"/>
    <n v="0.28814569109880206"/>
    <x v="3"/>
  </r>
  <r>
    <n v="3541"/>
    <x v="2924"/>
    <x v="70"/>
    <x v="2"/>
    <x v="4"/>
    <x v="0"/>
    <n v="4"/>
    <n v="390.92"/>
    <n v="0.28000000000000003"/>
    <n v="1125.8499999999999"/>
    <n v="726.63"/>
    <n v="399.22"/>
    <x v="1"/>
    <n v="0.35459430652395973"/>
    <x v="5"/>
  </r>
  <r>
    <n v="3542"/>
    <x v="2925"/>
    <x v="113"/>
    <x v="3"/>
    <x v="1"/>
    <x v="0"/>
    <n v="4"/>
    <n v="418.67"/>
    <n v="0.26"/>
    <n v="1239.26"/>
    <n v="774.19"/>
    <n v="465.07"/>
    <x v="2"/>
    <n v="0.37528040927650369"/>
    <x v="1"/>
  </r>
  <r>
    <n v="3543"/>
    <x v="2926"/>
    <x v="319"/>
    <x v="1"/>
    <x v="1"/>
    <x v="0"/>
    <n v="2"/>
    <n v="78.290000000000006"/>
    <n v="0.03"/>
    <n v="151.88"/>
    <n v="76.38"/>
    <n v="75.5"/>
    <x v="0"/>
    <n v="0.49710297603371084"/>
    <x v="3"/>
  </r>
  <r>
    <n v="3544"/>
    <x v="2927"/>
    <x v="324"/>
    <x v="0"/>
    <x v="0"/>
    <x v="1"/>
    <n v="3"/>
    <n v="124.35"/>
    <n v="0.18"/>
    <n v="305.89999999999998"/>
    <n v="158.68"/>
    <n v="147.22"/>
    <x v="3"/>
    <n v="0.48126838836220992"/>
    <x v="6"/>
  </r>
  <r>
    <n v="3545"/>
    <x v="2928"/>
    <x v="144"/>
    <x v="0"/>
    <x v="1"/>
    <x v="0"/>
    <n v="6"/>
    <n v="437.06"/>
    <n v="0.16"/>
    <n v="2202.7800000000002"/>
    <n v="1485.39"/>
    <n v="717.39"/>
    <x v="4"/>
    <n v="0.32567482907961753"/>
    <x v="2"/>
  </r>
  <r>
    <n v="3546"/>
    <x v="2929"/>
    <x v="124"/>
    <x v="3"/>
    <x v="0"/>
    <x v="1"/>
    <n v="2"/>
    <n v="346.69"/>
    <n v="0.19"/>
    <n v="561.64"/>
    <n v="290.12"/>
    <n v="271.52"/>
    <x v="3"/>
    <n v="0.48344135033117297"/>
    <x v="5"/>
  </r>
  <r>
    <n v="3547"/>
    <x v="2355"/>
    <x v="289"/>
    <x v="2"/>
    <x v="3"/>
    <x v="0"/>
    <n v="1"/>
    <n v="25.98"/>
    <n v="0.28999999999999998"/>
    <n v="18.45"/>
    <n v="13.12"/>
    <n v="5.33"/>
    <x v="3"/>
    <n v="0.28888888888888892"/>
    <x v="1"/>
  </r>
  <r>
    <n v="3548"/>
    <x v="2930"/>
    <x v="67"/>
    <x v="3"/>
    <x v="4"/>
    <x v="0"/>
    <n v="9"/>
    <n v="139.02000000000001"/>
    <n v="0.26"/>
    <n v="925.87"/>
    <n v="632.59"/>
    <n v="293.27999999999997"/>
    <x v="2"/>
    <n v="0.31676153239655674"/>
    <x v="1"/>
  </r>
  <r>
    <n v="3549"/>
    <x v="2931"/>
    <x v="169"/>
    <x v="3"/>
    <x v="4"/>
    <x v="0"/>
    <n v="10"/>
    <n v="286.5"/>
    <n v="0.06"/>
    <n v="2693.1"/>
    <n v="1383"/>
    <n v="1310.0999999999999"/>
    <x v="2"/>
    <n v="0.48646541160744122"/>
    <x v="3"/>
  </r>
  <r>
    <n v="3550"/>
    <x v="2932"/>
    <x v="336"/>
    <x v="3"/>
    <x v="2"/>
    <x v="1"/>
    <n v="9"/>
    <n v="418.45"/>
    <n v="0.28999999999999998"/>
    <n v="2673.9"/>
    <n v="1508.4"/>
    <n v="1165.5"/>
    <x v="4"/>
    <n v="0.43588017502524401"/>
    <x v="2"/>
  </r>
  <r>
    <n v="3551"/>
    <x v="2081"/>
    <x v="43"/>
    <x v="3"/>
    <x v="2"/>
    <x v="2"/>
    <n v="4"/>
    <n v="237.84"/>
    <n v="0.23"/>
    <n v="732.55"/>
    <n v="481.62"/>
    <n v="250.93"/>
    <x v="2"/>
    <n v="0.3425431711145997"/>
    <x v="1"/>
  </r>
  <r>
    <n v="3552"/>
    <x v="2933"/>
    <x v="99"/>
    <x v="1"/>
    <x v="4"/>
    <x v="1"/>
    <n v="4"/>
    <n v="445.26"/>
    <n v="0.04"/>
    <n v="1709.8"/>
    <n v="1156.8800000000001"/>
    <n v="552.91999999999996"/>
    <x v="4"/>
    <n v="0.32338285179553161"/>
    <x v="4"/>
  </r>
  <r>
    <n v="3553"/>
    <x v="2934"/>
    <x v="279"/>
    <x v="1"/>
    <x v="2"/>
    <x v="1"/>
    <n v="10"/>
    <n v="31.8"/>
    <n v="0.06"/>
    <n v="298.92"/>
    <n v="211.78"/>
    <n v="87.14"/>
    <x v="2"/>
    <n v="0.29151612471564298"/>
    <x v="3"/>
  </r>
  <r>
    <n v="3554"/>
    <x v="2935"/>
    <x v="107"/>
    <x v="0"/>
    <x v="0"/>
    <x v="2"/>
    <n v="4"/>
    <n v="147.05000000000001"/>
    <n v="0.26"/>
    <n v="435.27"/>
    <n v="237.23"/>
    <n v="198.04"/>
    <x v="0"/>
    <n v="0.45498196521699175"/>
    <x v="0"/>
  </r>
  <r>
    <n v="3555"/>
    <x v="2936"/>
    <x v="34"/>
    <x v="0"/>
    <x v="2"/>
    <x v="1"/>
    <n v="6"/>
    <n v="338.67"/>
    <n v="0.21"/>
    <n v="1605.3"/>
    <n v="1026.76"/>
    <n v="578.54"/>
    <x v="2"/>
    <n v="0.36039369588238956"/>
    <x v="0"/>
  </r>
  <r>
    <n v="3556"/>
    <x v="2937"/>
    <x v="310"/>
    <x v="3"/>
    <x v="2"/>
    <x v="0"/>
    <n v="3"/>
    <n v="366.68"/>
    <n v="0.09"/>
    <n v="1001.04"/>
    <n v="797.62"/>
    <n v="203.42"/>
    <x v="1"/>
    <n v="0.2032086629904899"/>
    <x v="4"/>
  </r>
  <r>
    <n v="3557"/>
    <x v="1569"/>
    <x v="141"/>
    <x v="1"/>
    <x v="4"/>
    <x v="0"/>
    <n v="7"/>
    <n v="71.819999999999993"/>
    <n v="0.1"/>
    <n v="452.47"/>
    <n v="316.82"/>
    <n v="135.65"/>
    <x v="4"/>
    <n v="0.29979888169381397"/>
    <x v="5"/>
  </r>
  <r>
    <n v="3558"/>
    <x v="2938"/>
    <x v="14"/>
    <x v="1"/>
    <x v="2"/>
    <x v="1"/>
    <n v="3"/>
    <n v="453.68"/>
    <n v="0.26"/>
    <n v="1007.17"/>
    <n v="715.68"/>
    <n v="291.49"/>
    <x v="3"/>
    <n v="0.28941489520140595"/>
    <x v="1"/>
  </r>
  <r>
    <n v="3559"/>
    <x v="2939"/>
    <x v="145"/>
    <x v="3"/>
    <x v="1"/>
    <x v="0"/>
    <n v="1"/>
    <n v="152.77000000000001"/>
    <n v="0.04"/>
    <n v="146.66"/>
    <n v="108.28"/>
    <n v="38.380000000000003"/>
    <x v="4"/>
    <n v="0.26169371335060687"/>
    <x v="2"/>
  </r>
  <r>
    <n v="3560"/>
    <x v="2940"/>
    <x v="135"/>
    <x v="3"/>
    <x v="2"/>
    <x v="2"/>
    <n v="6"/>
    <n v="375.02"/>
    <n v="0.25"/>
    <n v="1687.59"/>
    <n v="952.56"/>
    <n v="735.03"/>
    <x v="2"/>
    <n v="0.43555010399445365"/>
    <x v="0"/>
  </r>
  <r>
    <n v="3561"/>
    <x v="2941"/>
    <x v="222"/>
    <x v="3"/>
    <x v="1"/>
    <x v="2"/>
    <n v="7"/>
    <n v="30.61"/>
    <n v="0.08"/>
    <n v="197.13"/>
    <n v="102.23"/>
    <n v="94.9"/>
    <x v="1"/>
    <n v="0.48140820778166699"/>
    <x v="2"/>
  </r>
  <r>
    <n v="3562"/>
    <x v="1845"/>
    <x v="1"/>
    <x v="1"/>
    <x v="0"/>
    <x v="0"/>
    <n v="4"/>
    <n v="450.13"/>
    <n v="0.18"/>
    <n v="1476.43"/>
    <n v="1027.92"/>
    <n v="448.51"/>
    <x v="3"/>
    <n v="0.30378006407347452"/>
    <x v="1"/>
  </r>
  <r>
    <n v="3563"/>
    <x v="2942"/>
    <x v="276"/>
    <x v="3"/>
    <x v="0"/>
    <x v="0"/>
    <n v="5"/>
    <n v="240.87"/>
    <n v="7.0000000000000007E-2"/>
    <n v="1120.05"/>
    <n v="567.45000000000005"/>
    <n v="552.6"/>
    <x v="3"/>
    <n v="0.49337083165930096"/>
    <x v="4"/>
  </r>
  <r>
    <n v="3564"/>
    <x v="2004"/>
    <x v="88"/>
    <x v="0"/>
    <x v="0"/>
    <x v="1"/>
    <n v="10"/>
    <n v="78.89"/>
    <n v="0.04"/>
    <n v="757.34"/>
    <n v="529.89"/>
    <n v="227.45"/>
    <x v="4"/>
    <n v="0.30032746190614518"/>
    <x v="3"/>
  </r>
  <r>
    <n v="3565"/>
    <x v="2206"/>
    <x v="302"/>
    <x v="2"/>
    <x v="1"/>
    <x v="0"/>
    <n v="6"/>
    <n v="323.42"/>
    <n v="0.1"/>
    <n v="1746.47"/>
    <n v="1388.58"/>
    <n v="357.89"/>
    <x v="2"/>
    <n v="0.20492192823237729"/>
    <x v="1"/>
  </r>
  <r>
    <n v="3566"/>
    <x v="2943"/>
    <x v="226"/>
    <x v="1"/>
    <x v="1"/>
    <x v="2"/>
    <n v="8"/>
    <n v="284.61"/>
    <n v="0.19"/>
    <n v="1844.27"/>
    <n v="1195.0999999999999"/>
    <n v="649.16999999999996"/>
    <x v="0"/>
    <n v="0.35199292945176136"/>
    <x v="5"/>
  </r>
  <r>
    <n v="3567"/>
    <x v="1962"/>
    <x v="186"/>
    <x v="2"/>
    <x v="4"/>
    <x v="2"/>
    <n v="8"/>
    <n v="276.22000000000003"/>
    <n v="0.26"/>
    <n v="1635.22"/>
    <n v="980.13"/>
    <n v="655.09"/>
    <x v="4"/>
    <n v="0.40061276158559705"/>
    <x v="3"/>
  </r>
  <r>
    <n v="3568"/>
    <x v="1596"/>
    <x v="82"/>
    <x v="1"/>
    <x v="2"/>
    <x v="1"/>
    <n v="2"/>
    <n v="125.37"/>
    <n v="0.01"/>
    <n v="248.23"/>
    <n v="191.22"/>
    <n v="57.01"/>
    <x v="1"/>
    <n v="0.22966603553156348"/>
    <x v="5"/>
  </r>
  <r>
    <n v="3569"/>
    <x v="2944"/>
    <x v="301"/>
    <x v="2"/>
    <x v="4"/>
    <x v="1"/>
    <n v="6"/>
    <n v="180.14"/>
    <n v="0.13"/>
    <n v="940.33"/>
    <n v="550.05999999999995"/>
    <n v="390.27"/>
    <x v="4"/>
    <n v="0.41503514723554491"/>
    <x v="0"/>
  </r>
  <r>
    <n v="3570"/>
    <x v="2945"/>
    <x v="147"/>
    <x v="1"/>
    <x v="3"/>
    <x v="1"/>
    <n v="3"/>
    <n v="89.29"/>
    <n v="0.06"/>
    <n v="251.8"/>
    <n v="155.59"/>
    <n v="96.21"/>
    <x v="4"/>
    <n v="0.38208895949166"/>
    <x v="6"/>
  </r>
  <r>
    <n v="3571"/>
    <x v="671"/>
    <x v="27"/>
    <x v="1"/>
    <x v="4"/>
    <x v="2"/>
    <n v="1"/>
    <n v="406.55"/>
    <n v="0.28999999999999998"/>
    <n v="288.64999999999998"/>
    <n v="154.94"/>
    <n v="133.71"/>
    <x v="4"/>
    <n v="0.46322535943183796"/>
    <x v="0"/>
  </r>
  <r>
    <n v="3572"/>
    <x v="2946"/>
    <x v="197"/>
    <x v="0"/>
    <x v="4"/>
    <x v="0"/>
    <n v="5"/>
    <n v="86.67"/>
    <n v="0.15"/>
    <n v="368.35"/>
    <n v="209.14"/>
    <n v="159.21"/>
    <x v="4"/>
    <n v="0.43222478620876881"/>
    <x v="5"/>
  </r>
  <r>
    <n v="3573"/>
    <x v="2947"/>
    <x v="233"/>
    <x v="1"/>
    <x v="2"/>
    <x v="1"/>
    <n v="2"/>
    <n v="289.98"/>
    <n v="0.06"/>
    <n v="545.16"/>
    <n v="422.49"/>
    <n v="122.67"/>
    <x v="3"/>
    <n v="0.22501650891481401"/>
    <x v="4"/>
  </r>
  <r>
    <n v="3574"/>
    <x v="2948"/>
    <x v="70"/>
    <x v="2"/>
    <x v="4"/>
    <x v="1"/>
    <n v="3"/>
    <n v="226.63"/>
    <n v="0.13"/>
    <n v="591.5"/>
    <n v="395.41"/>
    <n v="196.09"/>
    <x v="3"/>
    <n v="0.33151310228233305"/>
    <x v="5"/>
  </r>
  <r>
    <n v="3575"/>
    <x v="1726"/>
    <x v="50"/>
    <x v="1"/>
    <x v="0"/>
    <x v="0"/>
    <n v="10"/>
    <n v="13.21"/>
    <n v="0.01"/>
    <n v="130.78"/>
    <n v="83.41"/>
    <n v="47.37"/>
    <x v="0"/>
    <n v="0.3622113473008105"/>
    <x v="4"/>
  </r>
  <r>
    <n v="3576"/>
    <x v="2787"/>
    <x v="106"/>
    <x v="2"/>
    <x v="0"/>
    <x v="0"/>
    <n v="7"/>
    <n v="290.07"/>
    <n v="0.13"/>
    <n v="1766.53"/>
    <n v="1406.47"/>
    <n v="360.06"/>
    <x v="2"/>
    <n v="0.20382331463377357"/>
    <x v="0"/>
  </r>
  <r>
    <n v="3577"/>
    <x v="2949"/>
    <x v="350"/>
    <x v="3"/>
    <x v="0"/>
    <x v="1"/>
    <n v="3"/>
    <n v="330.05"/>
    <n v="0.08"/>
    <n v="910.94"/>
    <n v="679.9"/>
    <n v="231.04"/>
    <x v="0"/>
    <n v="0.25362812040310007"/>
    <x v="5"/>
  </r>
  <r>
    <n v="3578"/>
    <x v="2950"/>
    <x v="256"/>
    <x v="2"/>
    <x v="3"/>
    <x v="1"/>
    <n v="9"/>
    <n v="288.95999999999998"/>
    <n v="0.17"/>
    <n v="2158.5300000000002"/>
    <n v="1296.01"/>
    <n v="862.52"/>
    <x v="1"/>
    <n v="0.39958675580140185"/>
    <x v="6"/>
  </r>
  <r>
    <n v="3579"/>
    <x v="2951"/>
    <x v="228"/>
    <x v="3"/>
    <x v="4"/>
    <x v="2"/>
    <n v="2"/>
    <n v="485.18"/>
    <n v="0.2"/>
    <n v="776.29"/>
    <n v="599.94000000000005"/>
    <n v="176.35"/>
    <x v="3"/>
    <n v="0.22717025853740228"/>
    <x v="5"/>
  </r>
  <r>
    <n v="3580"/>
    <x v="166"/>
    <x v="10"/>
    <x v="3"/>
    <x v="0"/>
    <x v="0"/>
    <n v="2"/>
    <n v="55.08"/>
    <n v="0.24"/>
    <n v="83.72"/>
    <n v="53.49"/>
    <n v="30.23"/>
    <x v="1"/>
    <n v="0.36108456760630675"/>
    <x v="5"/>
  </r>
  <r>
    <n v="3581"/>
    <x v="981"/>
    <x v="212"/>
    <x v="1"/>
    <x v="2"/>
    <x v="2"/>
    <n v="3"/>
    <n v="176"/>
    <n v="0.25"/>
    <n v="396"/>
    <n v="227.18"/>
    <n v="168.82"/>
    <x v="0"/>
    <n v="0.42631313131313131"/>
    <x v="2"/>
  </r>
  <r>
    <n v="3582"/>
    <x v="2952"/>
    <x v="122"/>
    <x v="0"/>
    <x v="0"/>
    <x v="0"/>
    <n v="2"/>
    <n v="471.82"/>
    <n v="0.1"/>
    <n v="849.28"/>
    <n v="478.75"/>
    <n v="370.53"/>
    <x v="1"/>
    <n v="0.43628720798794268"/>
    <x v="1"/>
  </r>
  <r>
    <n v="3583"/>
    <x v="2953"/>
    <x v="221"/>
    <x v="2"/>
    <x v="1"/>
    <x v="2"/>
    <n v="2"/>
    <n v="435.78"/>
    <n v="0.06"/>
    <n v="819.27"/>
    <n v="615.53"/>
    <n v="203.74"/>
    <x v="0"/>
    <n v="0.24868480476521784"/>
    <x v="6"/>
  </r>
  <r>
    <n v="3584"/>
    <x v="906"/>
    <x v="91"/>
    <x v="2"/>
    <x v="0"/>
    <x v="1"/>
    <n v="2"/>
    <n v="413.99"/>
    <n v="0.16"/>
    <n v="695.5"/>
    <n v="367.37"/>
    <n v="328.13"/>
    <x v="1"/>
    <n v="0.4717900790797987"/>
    <x v="3"/>
  </r>
  <r>
    <n v="3585"/>
    <x v="2954"/>
    <x v="120"/>
    <x v="1"/>
    <x v="3"/>
    <x v="1"/>
    <n v="9"/>
    <n v="389.77"/>
    <n v="0.28999999999999998"/>
    <n v="2490.63"/>
    <n v="1448.02"/>
    <n v="1042.6099999999999"/>
    <x v="0"/>
    <n v="0.41861296137924936"/>
    <x v="5"/>
  </r>
  <r>
    <n v="3586"/>
    <x v="2955"/>
    <x v="200"/>
    <x v="2"/>
    <x v="2"/>
    <x v="1"/>
    <n v="10"/>
    <n v="163.41"/>
    <n v="0.2"/>
    <n v="1307.28"/>
    <n v="752.84"/>
    <n v="554.44000000000005"/>
    <x v="2"/>
    <n v="0.42411725108622489"/>
    <x v="5"/>
  </r>
  <r>
    <n v="3587"/>
    <x v="2956"/>
    <x v="120"/>
    <x v="0"/>
    <x v="4"/>
    <x v="0"/>
    <n v="3"/>
    <n v="407.62"/>
    <n v="0.03"/>
    <n v="1186.17"/>
    <n v="737.29"/>
    <n v="448.88"/>
    <x v="1"/>
    <n v="0.3784280499422511"/>
    <x v="5"/>
  </r>
  <r>
    <n v="3588"/>
    <x v="2957"/>
    <x v="115"/>
    <x v="3"/>
    <x v="0"/>
    <x v="2"/>
    <n v="9"/>
    <n v="353.95"/>
    <n v="0.14000000000000001"/>
    <n v="2739.57"/>
    <n v="1394.79"/>
    <n v="1344.78"/>
    <x v="0"/>
    <n v="0.49087265519771345"/>
    <x v="1"/>
  </r>
  <r>
    <n v="3589"/>
    <x v="2958"/>
    <x v="340"/>
    <x v="3"/>
    <x v="0"/>
    <x v="2"/>
    <n v="3"/>
    <n v="251.46"/>
    <n v="0.27"/>
    <n v="550.70000000000005"/>
    <n v="295.08999999999997"/>
    <n v="255.61"/>
    <x v="2"/>
    <n v="0.46415471218449245"/>
    <x v="4"/>
  </r>
  <r>
    <n v="3590"/>
    <x v="2959"/>
    <x v="320"/>
    <x v="1"/>
    <x v="3"/>
    <x v="1"/>
    <n v="6"/>
    <n v="63.87"/>
    <n v="0.26"/>
    <n v="283.58"/>
    <n v="171.44"/>
    <n v="112.14"/>
    <x v="0"/>
    <n v="0.39544396642922636"/>
    <x v="6"/>
  </r>
  <r>
    <n v="3591"/>
    <x v="2960"/>
    <x v="209"/>
    <x v="3"/>
    <x v="3"/>
    <x v="1"/>
    <n v="9"/>
    <n v="274.66000000000003"/>
    <n v="0.16"/>
    <n v="2076.4299999999998"/>
    <n v="1365.6"/>
    <n v="710.83"/>
    <x v="2"/>
    <n v="0.34233275381303491"/>
    <x v="2"/>
  </r>
  <r>
    <n v="3592"/>
    <x v="2961"/>
    <x v="165"/>
    <x v="2"/>
    <x v="3"/>
    <x v="1"/>
    <n v="10"/>
    <n v="47.17"/>
    <n v="0.23"/>
    <n v="363.21"/>
    <n v="218.29"/>
    <n v="144.91999999999999"/>
    <x v="3"/>
    <n v="0.39899782494975355"/>
    <x v="1"/>
  </r>
  <r>
    <n v="3593"/>
    <x v="2962"/>
    <x v="312"/>
    <x v="0"/>
    <x v="1"/>
    <x v="0"/>
    <n v="2"/>
    <n v="405.75"/>
    <n v="0.09"/>
    <n v="738.47"/>
    <n v="484.6"/>
    <n v="253.87"/>
    <x v="2"/>
    <n v="0.34377835253971045"/>
    <x v="1"/>
  </r>
  <r>
    <n v="3594"/>
    <x v="2963"/>
    <x v="239"/>
    <x v="0"/>
    <x v="2"/>
    <x v="0"/>
    <n v="10"/>
    <n v="107.55"/>
    <n v="0.16"/>
    <n v="903.42"/>
    <n v="536.99"/>
    <n v="366.43"/>
    <x v="1"/>
    <n v="0.40560315246507717"/>
    <x v="6"/>
  </r>
  <r>
    <n v="3595"/>
    <x v="2964"/>
    <x v="188"/>
    <x v="1"/>
    <x v="2"/>
    <x v="2"/>
    <n v="5"/>
    <n v="136.82"/>
    <n v="0.01"/>
    <n v="677.26"/>
    <n v="428.86"/>
    <n v="248.4"/>
    <x v="4"/>
    <n v="0.36677199303074154"/>
    <x v="3"/>
  </r>
  <r>
    <n v="3596"/>
    <x v="2965"/>
    <x v="48"/>
    <x v="0"/>
    <x v="0"/>
    <x v="0"/>
    <n v="2"/>
    <n v="439.42"/>
    <n v="0.02"/>
    <n v="861.26"/>
    <n v="615.24"/>
    <n v="246.02"/>
    <x v="2"/>
    <n v="0.28565125513782136"/>
    <x v="1"/>
  </r>
  <r>
    <n v="3597"/>
    <x v="2966"/>
    <x v="134"/>
    <x v="0"/>
    <x v="0"/>
    <x v="2"/>
    <n v="1"/>
    <n v="273.69"/>
    <n v="0.2"/>
    <n v="218.95"/>
    <n v="122.6"/>
    <n v="96.35"/>
    <x v="0"/>
    <n v="0.44005480703356931"/>
    <x v="4"/>
  </r>
  <r>
    <n v="3598"/>
    <x v="603"/>
    <x v="161"/>
    <x v="2"/>
    <x v="2"/>
    <x v="0"/>
    <n v="9"/>
    <n v="308.82"/>
    <n v="0.08"/>
    <n v="2557.0300000000002"/>
    <n v="1803.41"/>
    <n v="753.62"/>
    <x v="2"/>
    <n v="0.29472473924826847"/>
    <x v="1"/>
  </r>
  <r>
    <n v="3599"/>
    <x v="2967"/>
    <x v="180"/>
    <x v="0"/>
    <x v="2"/>
    <x v="1"/>
    <n v="6"/>
    <n v="272.92"/>
    <n v="0.24"/>
    <n v="1244.52"/>
    <n v="640.34"/>
    <n v="604.17999999999995"/>
    <x v="3"/>
    <n v="0.48547231060971296"/>
    <x v="5"/>
  </r>
  <r>
    <n v="3600"/>
    <x v="2968"/>
    <x v="93"/>
    <x v="3"/>
    <x v="4"/>
    <x v="2"/>
    <n v="5"/>
    <n v="472.63"/>
    <n v="0.24"/>
    <n v="1795.99"/>
    <n v="1259.5999999999999"/>
    <n v="536.39"/>
    <x v="3"/>
    <n v="0.29865979209238358"/>
    <x v="3"/>
  </r>
  <r>
    <n v="3601"/>
    <x v="2969"/>
    <x v="246"/>
    <x v="2"/>
    <x v="0"/>
    <x v="1"/>
    <n v="2"/>
    <n v="281"/>
    <n v="0.15"/>
    <n v="477.7"/>
    <n v="281.81"/>
    <n v="195.89"/>
    <x v="4"/>
    <n v="0.41006908101318817"/>
    <x v="5"/>
  </r>
  <r>
    <n v="3602"/>
    <x v="2970"/>
    <x v="312"/>
    <x v="3"/>
    <x v="2"/>
    <x v="1"/>
    <n v="1"/>
    <n v="357.51"/>
    <n v="0.09"/>
    <n v="325.33"/>
    <n v="180.91"/>
    <n v="144.41999999999999"/>
    <x v="1"/>
    <n v="0.44391848277133983"/>
    <x v="1"/>
  </r>
  <r>
    <n v="3603"/>
    <x v="2971"/>
    <x v="2"/>
    <x v="2"/>
    <x v="1"/>
    <x v="2"/>
    <n v="5"/>
    <n v="398.22"/>
    <n v="0.17"/>
    <n v="1652.61"/>
    <n v="917.6"/>
    <n v="735.01"/>
    <x v="2"/>
    <n v="0.44475708122303509"/>
    <x v="2"/>
  </r>
  <r>
    <n v="3604"/>
    <x v="2972"/>
    <x v="295"/>
    <x v="3"/>
    <x v="0"/>
    <x v="0"/>
    <n v="8"/>
    <n v="278.27"/>
    <n v="0.11"/>
    <n v="1981.28"/>
    <n v="1015.81"/>
    <n v="965.47"/>
    <x v="4"/>
    <n v="0.4872960914156505"/>
    <x v="5"/>
  </r>
  <r>
    <n v="3605"/>
    <x v="390"/>
    <x v="145"/>
    <x v="3"/>
    <x v="4"/>
    <x v="2"/>
    <n v="10"/>
    <n v="279.38"/>
    <n v="0.09"/>
    <n v="2542.36"/>
    <n v="1324.62"/>
    <n v="1217.74"/>
    <x v="4"/>
    <n v="0.47898016016614481"/>
    <x v="2"/>
  </r>
  <r>
    <n v="3606"/>
    <x v="2902"/>
    <x v="181"/>
    <x v="0"/>
    <x v="0"/>
    <x v="2"/>
    <n v="3"/>
    <n v="176.03"/>
    <n v="0"/>
    <n v="528.09"/>
    <n v="329.05"/>
    <n v="199.04"/>
    <x v="4"/>
    <n v="0.37690545172224427"/>
    <x v="5"/>
  </r>
  <r>
    <n v="3607"/>
    <x v="2973"/>
    <x v="240"/>
    <x v="2"/>
    <x v="1"/>
    <x v="0"/>
    <n v="10"/>
    <n v="477.3"/>
    <n v="0.01"/>
    <n v="4725.2700000000004"/>
    <n v="3234.46"/>
    <n v="1490.81"/>
    <x v="2"/>
    <n v="0.31549731549731547"/>
    <x v="2"/>
  </r>
  <r>
    <n v="3608"/>
    <x v="2974"/>
    <x v="47"/>
    <x v="0"/>
    <x v="0"/>
    <x v="2"/>
    <n v="7"/>
    <n v="295.52999999999997"/>
    <n v="0.2"/>
    <n v="1654.97"/>
    <n v="1055.8599999999999"/>
    <n v="599.11"/>
    <x v="2"/>
    <n v="0.36200656205248433"/>
    <x v="2"/>
  </r>
  <r>
    <n v="3609"/>
    <x v="2975"/>
    <x v="43"/>
    <x v="1"/>
    <x v="1"/>
    <x v="0"/>
    <n v="7"/>
    <n v="71.55"/>
    <n v="0.08"/>
    <n v="460.78"/>
    <n v="274.22000000000003"/>
    <n v="186.56"/>
    <x v="1"/>
    <n v="0.40487868397065846"/>
    <x v="1"/>
  </r>
  <r>
    <n v="3610"/>
    <x v="1196"/>
    <x v="138"/>
    <x v="0"/>
    <x v="0"/>
    <x v="2"/>
    <n v="1"/>
    <n v="373.47"/>
    <n v="0.26"/>
    <n v="276.37"/>
    <n v="150.09"/>
    <n v="126.28"/>
    <x v="1"/>
    <n v="0.45692368925715526"/>
    <x v="5"/>
  </r>
  <r>
    <n v="3611"/>
    <x v="2976"/>
    <x v="145"/>
    <x v="0"/>
    <x v="3"/>
    <x v="2"/>
    <n v="1"/>
    <n v="36.04"/>
    <n v="0.11"/>
    <n v="32.08"/>
    <n v="18.09"/>
    <n v="13.99"/>
    <x v="3"/>
    <n v="0.43609725685785539"/>
    <x v="2"/>
  </r>
  <r>
    <n v="3612"/>
    <x v="2977"/>
    <x v="227"/>
    <x v="3"/>
    <x v="4"/>
    <x v="1"/>
    <n v="6"/>
    <n v="128.65"/>
    <n v="0.22"/>
    <n v="602.08000000000004"/>
    <n v="312.5"/>
    <n v="289.58"/>
    <x v="1"/>
    <n v="0.48096598458676582"/>
    <x v="0"/>
  </r>
  <r>
    <n v="3613"/>
    <x v="2978"/>
    <x v="363"/>
    <x v="0"/>
    <x v="0"/>
    <x v="0"/>
    <n v="9"/>
    <n v="212.71"/>
    <n v="0.05"/>
    <n v="1818.67"/>
    <n v="993.17"/>
    <n v="825.5"/>
    <x v="2"/>
    <n v="0.4539031270103977"/>
    <x v="0"/>
  </r>
  <r>
    <n v="3614"/>
    <x v="2979"/>
    <x v="305"/>
    <x v="1"/>
    <x v="4"/>
    <x v="0"/>
    <n v="3"/>
    <n v="492.05"/>
    <n v="0.21"/>
    <n v="1166.1600000000001"/>
    <n v="860.94"/>
    <n v="305.22000000000003"/>
    <x v="1"/>
    <n v="0.26173080880839678"/>
    <x v="0"/>
  </r>
  <r>
    <n v="3615"/>
    <x v="2980"/>
    <x v="265"/>
    <x v="1"/>
    <x v="0"/>
    <x v="1"/>
    <n v="6"/>
    <n v="421.63"/>
    <n v="0.15"/>
    <n v="2150.31"/>
    <n v="1362.79"/>
    <n v="787.52"/>
    <x v="2"/>
    <n v="0.36623556603466478"/>
    <x v="6"/>
  </r>
  <r>
    <n v="3616"/>
    <x v="2981"/>
    <x v="300"/>
    <x v="1"/>
    <x v="4"/>
    <x v="2"/>
    <n v="8"/>
    <n v="80.010000000000005"/>
    <n v="0.26"/>
    <n v="473.66"/>
    <n v="364.46"/>
    <n v="109.2"/>
    <x v="3"/>
    <n v="0.23054511675041167"/>
    <x v="5"/>
  </r>
  <r>
    <n v="3617"/>
    <x v="2982"/>
    <x v="267"/>
    <x v="2"/>
    <x v="3"/>
    <x v="0"/>
    <n v="5"/>
    <n v="407.82"/>
    <n v="0.28999999999999998"/>
    <n v="1447.76"/>
    <n v="935.43"/>
    <n v="512.33000000000004"/>
    <x v="1"/>
    <n v="0.35387771453832129"/>
    <x v="0"/>
  </r>
  <r>
    <n v="3618"/>
    <x v="2983"/>
    <x v="131"/>
    <x v="3"/>
    <x v="0"/>
    <x v="1"/>
    <n v="5"/>
    <n v="173.88"/>
    <n v="0.02"/>
    <n v="852.01"/>
    <n v="467.2"/>
    <n v="384.81"/>
    <x v="0"/>
    <n v="0.45164962852548679"/>
    <x v="6"/>
  </r>
  <r>
    <n v="3619"/>
    <x v="1736"/>
    <x v="323"/>
    <x v="0"/>
    <x v="3"/>
    <x v="1"/>
    <n v="6"/>
    <n v="375.96"/>
    <n v="0.27"/>
    <n v="1646.7"/>
    <n v="1313.69"/>
    <n v="333.01"/>
    <x v="1"/>
    <n v="0.20222869982389019"/>
    <x v="4"/>
  </r>
  <r>
    <n v="3620"/>
    <x v="218"/>
    <x v="312"/>
    <x v="3"/>
    <x v="3"/>
    <x v="1"/>
    <n v="10"/>
    <n v="495.2"/>
    <n v="0.16"/>
    <n v="4159.68"/>
    <n v="2184.3000000000002"/>
    <n v="1975.38"/>
    <x v="3"/>
    <n v="0.47488749134548813"/>
    <x v="1"/>
  </r>
  <r>
    <n v="3621"/>
    <x v="2984"/>
    <x v="0"/>
    <x v="0"/>
    <x v="4"/>
    <x v="0"/>
    <n v="8"/>
    <n v="278.83"/>
    <n v="0.19"/>
    <n v="1806.82"/>
    <n v="970.98"/>
    <n v="835.84"/>
    <x v="1"/>
    <n v="0.46260280492799505"/>
    <x v="0"/>
  </r>
  <r>
    <n v="3622"/>
    <x v="2520"/>
    <x v="286"/>
    <x v="1"/>
    <x v="4"/>
    <x v="1"/>
    <n v="9"/>
    <n v="294.54000000000002"/>
    <n v="0.1"/>
    <n v="2385.77"/>
    <n v="1664.41"/>
    <n v="721.36"/>
    <x v="3"/>
    <n v="0.30235940597794425"/>
    <x v="6"/>
  </r>
  <r>
    <n v="3623"/>
    <x v="2985"/>
    <x v="240"/>
    <x v="3"/>
    <x v="3"/>
    <x v="2"/>
    <n v="10"/>
    <n v="302.29000000000002"/>
    <n v="0.24"/>
    <n v="2297.4"/>
    <n v="1697.15"/>
    <n v="600.25"/>
    <x v="1"/>
    <n v="0.26127361365021329"/>
    <x v="2"/>
  </r>
  <r>
    <n v="3624"/>
    <x v="2986"/>
    <x v="307"/>
    <x v="2"/>
    <x v="2"/>
    <x v="1"/>
    <n v="6"/>
    <n v="310.45"/>
    <n v="0.02"/>
    <n v="1825.45"/>
    <n v="1000.96"/>
    <n v="824.49"/>
    <x v="2"/>
    <n v="0.45166397326686569"/>
    <x v="0"/>
  </r>
  <r>
    <n v="3625"/>
    <x v="2987"/>
    <x v="310"/>
    <x v="1"/>
    <x v="1"/>
    <x v="0"/>
    <n v="3"/>
    <n v="157.83000000000001"/>
    <n v="0.13"/>
    <n v="411.94"/>
    <n v="259.04000000000002"/>
    <n v="152.9"/>
    <x v="0"/>
    <n v="0.37117055881924554"/>
    <x v="4"/>
  </r>
  <r>
    <n v="3626"/>
    <x v="2988"/>
    <x v="64"/>
    <x v="2"/>
    <x v="2"/>
    <x v="2"/>
    <n v="3"/>
    <n v="225.4"/>
    <n v="0.27"/>
    <n v="493.63"/>
    <n v="358.9"/>
    <n v="134.72999999999999"/>
    <x v="2"/>
    <n v="0.27293722018515892"/>
    <x v="0"/>
  </r>
  <r>
    <n v="3627"/>
    <x v="550"/>
    <x v="361"/>
    <x v="3"/>
    <x v="0"/>
    <x v="1"/>
    <n v="9"/>
    <n v="444.96"/>
    <n v="0.16"/>
    <n v="3363.9"/>
    <n v="1791.84"/>
    <n v="1572.06"/>
    <x v="3"/>
    <n v="0.46733256042093996"/>
    <x v="1"/>
  </r>
  <r>
    <n v="3628"/>
    <x v="1868"/>
    <x v="107"/>
    <x v="0"/>
    <x v="2"/>
    <x v="1"/>
    <n v="8"/>
    <n v="224.79"/>
    <n v="0.12"/>
    <n v="1582.52"/>
    <n v="920.77"/>
    <n v="661.75"/>
    <x v="4"/>
    <n v="0.41816217172610776"/>
    <x v="0"/>
  </r>
  <r>
    <n v="3629"/>
    <x v="2989"/>
    <x v="140"/>
    <x v="3"/>
    <x v="0"/>
    <x v="2"/>
    <n v="10"/>
    <n v="465.33"/>
    <n v="0.06"/>
    <n v="4374.1000000000004"/>
    <n v="2565.89"/>
    <n v="1808.21"/>
    <x v="3"/>
    <n v="0.41339018312338538"/>
    <x v="3"/>
  </r>
  <r>
    <n v="3630"/>
    <x v="2990"/>
    <x v="50"/>
    <x v="0"/>
    <x v="2"/>
    <x v="1"/>
    <n v="4"/>
    <n v="73.28"/>
    <n v="0.06"/>
    <n v="275.52999999999997"/>
    <n v="162.74"/>
    <n v="112.79"/>
    <x v="2"/>
    <n v="0.40935651290240632"/>
    <x v="4"/>
  </r>
  <r>
    <n v="3631"/>
    <x v="2991"/>
    <x v="296"/>
    <x v="1"/>
    <x v="4"/>
    <x v="0"/>
    <n v="9"/>
    <n v="294.45"/>
    <n v="0.03"/>
    <n v="2570.5500000000002"/>
    <n v="1710.7"/>
    <n v="859.85"/>
    <x v="4"/>
    <n v="0.33450039874734977"/>
    <x v="2"/>
  </r>
  <r>
    <n v="3632"/>
    <x v="101"/>
    <x v="41"/>
    <x v="0"/>
    <x v="3"/>
    <x v="1"/>
    <n v="8"/>
    <n v="179.85"/>
    <n v="0.06"/>
    <n v="1352.47"/>
    <n v="906.27"/>
    <n v="446.2"/>
    <x v="2"/>
    <n v="0.32991489644871974"/>
    <x v="1"/>
  </r>
  <r>
    <n v="3633"/>
    <x v="2992"/>
    <x v="84"/>
    <x v="3"/>
    <x v="4"/>
    <x v="1"/>
    <n v="7"/>
    <n v="86.85"/>
    <n v="0.01"/>
    <n v="601.87"/>
    <n v="465.95"/>
    <n v="135.91999999999999"/>
    <x v="0"/>
    <n v="0.22582949806436603"/>
    <x v="4"/>
  </r>
  <r>
    <n v="3634"/>
    <x v="533"/>
    <x v="127"/>
    <x v="1"/>
    <x v="1"/>
    <x v="1"/>
    <n v="2"/>
    <n v="346.61"/>
    <n v="0.21"/>
    <n v="547.64"/>
    <n v="407.17"/>
    <n v="140.47"/>
    <x v="0"/>
    <n v="0.2565006208458111"/>
    <x v="6"/>
  </r>
  <r>
    <n v="3635"/>
    <x v="2993"/>
    <x v="34"/>
    <x v="3"/>
    <x v="3"/>
    <x v="0"/>
    <n v="9"/>
    <n v="230.43"/>
    <n v="0.1"/>
    <n v="1866.48"/>
    <n v="1238.83"/>
    <n v="627.65"/>
    <x v="4"/>
    <n v="0.33627469889846123"/>
    <x v="0"/>
  </r>
  <r>
    <n v="3636"/>
    <x v="2994"/>
    <x v="145"/>
    <x v="1"/>
    <x v="3"/>
    <x v="1"/>
    <n v="5"/>
    <n v="166.88"/>
    <n v="7.0000000000000007E-2"/>
    <n v="775.99"/>
    <n v="596.63"/>
    <n v="179.36"/>
    <x v="2"/>
    <n v="0.23113699918813388"/>
    <x v="2"/>
  </r>
  <r>
    <n v="3637"/>
    <x v="479"/>
    <x v="41"/>
    <x v="1"/>
    <x v="3"/>
    <x v="1"/>
    <n v="2"/>
    <n v="231.71"/>
    <n v="0.15"/>
    <n v="393.91"/>
    <n v="263.83"/>
    <n v="130.08000000000001"/>
    <x v="2"/>
    <n v="0.33022771699119091"/>
    <x v="1"/>
  </r>
  <r>
    <n v="3638"/>
    <x v="1867"/>
    <x v="210"/>
    <x v="1"/>
    <x v="4"/>
    <x v="1"/>
    <n v="7"/>
    <n v="442.9"/>
    <n v="0.28000000000000003"/>
    <n v="2232.2199999999998"/>
    <n v="1288.9000000000001"/>
    <n v="943.32"/>
    <x v="0"/>
    <n v="0.42259275519438055"/>
    <x v="3"/>
  </r>
  <r>
    <n v="3639"/>
    <x v="2995"/>
    <x v="306"/>
    <x v="1"/>
    <x v="2"/>
    <x v="1"/>
    <n v="3"/>
    <n v="156.57"/>
    <n v="0.17"/>
    <n v="389.86"/>
    <n v="241.96"/>
    <n v="147.9"/>
    <x v="1"/>
    <n v="0.37936695223926536"/>
    <x v="6"/>
  </r>
  <r>
    <n v="3640"/>
    <x v="2996"/>
    <x v="5"/>
    <x v="0"/>
    <x v="3"/>
    <x v="1"/>
    <n v="4"/>
    <n v="438.38"/>
    <n v="0.14000000000000001"/>
    <n v="1508.03"/>
    <n v="1054.1099999999999"/>
    <n v="453.92"/>
    <x v="3"/>
    <n v="0.30100196945684105"/>
    <x v="5"/>
  </r>
  <r>
    <n v="3641"/>
    <x v="2997"/>
    <x v="119"/>
    <x v="2"/>
    <x v="1"/>
    <x v="2"/>
    <n v="4"/>
    <n v="162.88"/>
    <n v="7.0000000000000007E-2"/>
    <n v="605.91"/>
    <n v="431.63"/>
    <n v="174.28"/>
    <x v="3"/>
    <n v="0.28763347691901442"/>
    <x v="3"/>
  </r>
  <r>
    <n v="3642"/>
    <x v="2998"/>
    <x v="231"/>
    <x v="1"/>
    <x v="0"/>
    <x v="0"/>
    <n v="8"/>
    <n v="110.55"/>
    <n v="0.2"/>
    <n v="707.52"/>
    <n v="464.6"/>
    <n v="242.92"/>
    <x v="1"/>
    <n v="0.34334011759384891"/>
    <x v="1"/>
  </r>
  <r>
    <n v="3643"/>
    <x v="2999"/>
    <x v="281"/>
    <x v="1"/>
    <x v="3"/>
    <x v="2"/>
    <n v="2"/>
    <n v="265.67"/>
    <n v="0.23"/>
    <n v="409.13"/>
    <n v="232.22"/>
    <n v="176.91"/>
    <x v="1"/>
    <n v="0.43240534793341967"/>
    <x v="1"/>
  </r>
  <r>
    <n v="3644"/>
    <x v="3000"/>
    <x v="322"/>
    <x v="0"/>
    <x v="1"/>
    <x v="0"/>
    <n v="4"/>
    <n v="198.35"/>
    <n v="0.02"/>
    <n v="777.53"/>
    <n v="604.79999999999995"/>
    <n v="172.73"/>
    <x v="2"/>
    <n v="0.22215219991511581"/>
    <x v="4"/>
  </r>
  <r>
    <n v="3645"/>
    <x v="463"/>
    <x v="37"/>
    <x v="2"/>
    <x v="1"/>
    <x v="2"/>
    <n v="3"/>
    <n v="246.4"/>
    <n v="0.27"/>
    <n v="539.62"/>
    <n v="399.27"/>
    <n v="140.35"/>
    <x v="0"/>
    <n v="0.26009043400911752"/>
    <x v="6"/>
  </r>
  <r>
    <n v="3646"/>
    <x v="3001"/>
    <x v="135"/>
    <x v="3"/>
    <x v="2"/>
    <x v="1"/>
    <n v="4"/>
    <n v="173.89"/>
    <n v="0.03"/>
    <n v="674.69"/>
    <n v="379.93"/>
    <n v="294.76"/>
    <x v="3"/>
    <n v="0.43688212364196888"/>
    <x v="0"/>
  </r>
  <r>
    <n v="3647"/>
    <x v="1494"/>
    <x v="337"/>
    <x v="1"/>
    <x v="1"/>
    <x v="1"/>
    <n v="3"/>
    <n v="116.16"/>
    <n v="0.28999999999999998"/>
    <n v="247.42"/>
    <n v="163.18"/>
    <n v="84.24"/>
    <x v="0"/>
    <n v="0.34047368846495835"/>
    <x v="4"/>
  </r>
  <r>
    <n v="3648"/>
    <x v="711"/>
    <x v="293"/>
    <x v="1"/>
    <x v="1"/>
    <x v="2"/>
    <n v="5"/>
    <n v="179.28"/>
    <n v="0"/>
    <n v="896.4"/>
    <n v="498.69"/>
    <n v="397.71"/>
    <x v="1"/>
    <n v="0.44367469879518073"/>
    <x v="4"/>
  </r>
  <r>
    <n v="3649"/>
    <x v="2165"/>
    <x v="279"/>
    <x v="1"/>
    <x v="3"/>
    <x v="2"/>
    <n v="5"/>
    <n v="331.85"/>
    <n v="0.21"/>
    <n v="1310.81"/>
    <n v="982.51"/>
    <n v="328.3"/>
    <x v="0"/>
    <n v="0.2504558250242217"/>
    <x v="3"/>
  </r>
  <r>
    <n v="3650"/>
    <x v="3002"/>
    <x v="332"/>
    <x v="2"/>
    <x v="1"/>
    <x v="1"/>
    <n v="2"/>
    <n v="477.71"/>
    <n v="0.25"/>
    <n v="716.56"/>
    <n v="416.36"/>
    <n v="300.2"/>
    <x v="4"/>
    <n v="0.41894607569498715"/>
    <x v="4"/>
  </r>
  <r>
    <n v="3651"/>
    <x v="3003"/>
    <x v="49"/>
    <x v="3"/>
    <x v="4"/>
    <x v="1"/>
    <n v="3"/>
    <n v="110.96"/>
    <n v="0.2"/>
    <n v="266.3"/>
    <n v="133.86000000000001"/>
    <n v="132.44"/>
    <x v="1"/>
    <n v="0.49733383402177994"/>
    <x v="0"/>
  </r>
  <r>
    <n v="3652"/>
    <x v="3004"/>
    <x v="327"/>
    <x v="0"/>
    <x v="4"/>
    <x v="1"/>
    <n v="1"/>
    <n v="493.1"/>
    <n v="0.17"/>
    <n v="409.27"/>
    <n v="310.05"/>
    <n v="99.22"/>
    <x v="3"/>
    <n v="0.2424316465902705"/>
    <x v="3"/>
  </r>
  <r>
    <n v="3653"/>
    <x v="3005"/>
    <x v="311"/>
    <x v="2"/>
    <x v="1"/>
    <x v="1"/>
    <n v="9"/>
    <n v="298.20999999999998"/>
    <n v="0.03"/>
    <n v="2603.37"/>
    <n v="1393.38"/>
    <n v="1209.99"/>
    <x v="0"/>
    <n v="0.46477834499129977"/>
    <x v="4"/>
  </r>
  <r>
    <n v="3654"/>
    <x v="3006"/>
    <x v="19"/>
    <x v="0"/>
    <x v="4"/>
    <x v="2"/>
    <n v="1"/>
    <n v="375.69"/>
    <n v="0.11"/>
    <n v="334.36"/>
    <n v="219.22"/>
    <n v="115.14"/>
    <x v="0"/>
    <n v="0.34435937313075726"/>
    <x v="6"/>
  </r>
  <r>
    <n v="3655"/>
    <x v="3007"/>
    <x v="319"/>
    <x v="2"/>
    <x v="0"/>
    <x v="2"/>
    <n v="8"/>
    <n v="425.5"/>
    <n v="0.13"/>
    <n v="2961.48"/>
    <n v="1978.92"/>
    <n v="982.56"/>
    <x v="1"/>
    <n v="0.33178005591798693"/>
    <x v="3"/>
  </r>
  <r>
    <n v="3656"/>
    <x v="3008"/>
    <x v="26"/>
    <x v="1"/>
    <x v="2"/>
    <x v="0"/>
    <n v="10"/>
    <n v="342.6"/>
    <n v="0.28000000000000003"/>
    <n v="2466.7199999999998"/>
    <n v="1651.45"/>
    <n v="815.27"/>
    <x v="0"/>
    <n v="0.330507718752027"/>
    <x v="6"/>
  </r>
  <r>
    <n v="3657"/>
    <x v="3009"/>
    <x v="201"/>
    <x v="0"/>
    <x v="2"/>
    <x v="1"/>
    <n v="3"/>
    <n v="322.37"/>
    <n v="0.12"/>
    <n v="851.06"/>
    <n v="560.74"/>
    <n v="290.32"/>
    <x v="1"/>
    <n v="0.34112753507390786"/>
    <x v="0"/>
  </r>
  <r>
    <n v="3658"/>
    <x v="3010"/>
    <x v="258"/>
    <x v="3"/>
    <x v="4"/>
    <x v="0"/>
    <n v="5"/>
    <n v="288.24"/>
    <n v="0.13"/>
    <n v="1253.8399999999999"/>
    <n v="887.14"/>
    <n v="366.7"/>
    <x v="1"/>
    <n v="0.29246155809353669"/>
    <x v="0"/>
  </r>
  <r>
    <n v="3659"/>
    <x v="1051"/>
    <x v="176"/>
    <x v="0"/>
    <x v="0"/>
    <x v="1"/>
    <n v="10"/>
    <n v="43.17"/>
    <n v="0.16"/>
    <n v="362.63"/>
    <n v="257.5"/>
    <n v="105.13"/>
    <x v="3"/>
    <n v="0.28990982544191046"/>
    <x v="5"/>
  </r>
  <r>
    <n v="3660"/>
    <x v="2614"/>
    <x v="168"/>
    <x v="2"/>
    <x v="4"/>
    <x v="0"/>
    <n v="4"/>
    <n v="362.18"/>
    <n v="0.19"/>
    <n v="1173.46"/>
    <n v="831.93"/>
    <n v="341.53"/>
    <x v="0"/>
    <n v="0.29104528488401815"/>
    <x v="3"/>
  </r>
  <r>
    <n v="3661"/>
    <x v="3011"/>
    <x v="76"/>
    <x v="0"/>
    <x v="0"/>
    <x v="0"/>
    <n v="7"/>
    <n v="94.54"/>
    <n v="0.05"/>
    <n v="628.69000000000005"/>
    <n v="495.13"/>
    <n v="133.56"/>
    <x v="3"/>
    <n v="0.21244174394375606"/>
    <x v="2"/>
  </r>
  <r>
    <n v="3662"/>
    <x v="1529"/>
    <x v="6"/>
    <x v="2"/>
    <x v="0"/>
    <x v="1"/>
    <n v="6"/>
    <n v="72.94"/>
    <n v="0"/>
    <n v="437.64"/>
    <n v="220.3"/>
    <n v="217.34"/>
    <x v="0"/>
    <n v="0.49661822502513486"/>
    <x v="1"/>
  </r>
  <r>
    <n v="3663"/>
    <x v="2256"/>
    <x v="25"/>
    <x v="2"/>
    <x v="3"/>
    <x v="0"/>
    <n v="8"/>
    <n v="323.36"/>
    <n v="0"/>
    <n v="2586.88"/>
    <n v="2052.9699999999998"/>
    <n v="533.91"/>
    <x v="3"/>
    <n v="0.20639148317664521"/>
    <x v="5"/>
  </r>
  <r>
    <n v="3664"/>
    <x v="3012"/>
    <x v="141"/>
    <x v="2"/>
    <x v="0"/>
    <x v="0"/>
    <n v="3"/>
    <n v="117.6"/>
    <n v="0.16"/>
    <n v="296.35000000000002"/>
    <n v="162.61000000000001"/>
    <n v="133.74"/>
    <x v="1"/>
    <n v="0.45129070355997974"/>
    <x v="5"/>
  </r>
  <r>
    <n v="3665"/>
    <x v="1566"/>
    <x v="307"/>
    <x v="2"/>
    <x v="1"/>
    <x v="2"/>
    <n v="10"/>
    <n v="55.71"/>
    <n v="0.18"/>
    <n v="456.82"/>
    <n v="292.52999999999997"/>
    <n v="164.29"/>
    <x v="4"/>
    <n v="0.35963836959852896"/>
    <x v="0"/>
  </r>
  <r>
    <n v="3666"/>
    <x v="3013"/>
    <x v="337"/>
    <x v="1"/>
    <x v="2"/>
    <x v="1"/>
    <n v="3"/>
    <n v="250.43"/>
    <n v="0.06"/>
    <n v="706.21"/>
    <n v="389.78"/>
    <n v="316.43"/>
    <x v="1"/>
    <n v="0.4480678551705583"/>
    <x v="4"/>
  </r>
  <r>
    <n v="3667"/>
    <x v="572"/>
    <x v="9"/>
    <x v="2"/>
    <x v="1"/>
    <x v="1"/>
    <n v="7"/>
    <n v="396.54"/>
    <n v="0.1"/>
    <n v="2498.1999999999998"/>
    <n v="1628.41"/>
    <n v="869.79"/>
    <x v="1"/>
    <n v="0.34816668000960693"/>
    <x v="5"/>
  </r>
  <r>
    <n v="3668"/>
    <x v="3014"/>
    <x v="251"/>
    <x v="2"/>
    <x v="3"/>
    <x v="0"/>
    <n v="3"/>
    <n v="328.77"/>
    <n v="0.18"/>
    <n v="808.77"/>
    <n v="538.20000000000005"/>
    <n v="270.57"/>
    <x v="1"/>
    <n v="0.3345450498905746"/>
    <x v="0"/>
  </r>
  <r>
    <n v="3669"/>
    <x v="3015"/>
    <x v="347"/>
    <x v="0"/>
    <x v="2"/>
    <x v="0"/>
    <n v="2"/>
    <n v="187.05"/>
    <n v="0.15"/>
    <n v="317.99"/>
    <n v="187.03"/>
    <n v="130.96"/>
    <x v="3"/>
    <n v="0.41183685021541561"/>
    <x v="5"/>
  </r>
  <r>
    <n v="3670"/>
    <x v="3016"/>
    <x v="206"/>
    <x v="2"/>
    <x v="1"/>
    <x v="1"/>
    <n v="2"/>
    <n v="329.48"/>
    <n v="0.26"/>
    <n v="487.63"/>
    <n v="358.62"/>
    <n v="129.01"/>
    <x v="3"/>
    <n v="0.26456534667678361"/>
    <x v="0"/>
  </r>
  <r>
    <n v="3671"/>
    <x v="3017"/>
    <x v="59"/>
    <x v="3"/>
    <x v="3"/>
    <x v="2"/>
    <n v="2"/>
    <n v="410.29"/>
    <n v="0.27"/>
    <n v="599.02"/>
    <n v="390.48"/>
    <n v="208.54"/>
    <x v="2"/>
    <n v="0.34813528763647289"/>
    <x v="4"/>
  </r>
  <r>
    <n v="3672"/>
    <x v="2924"/>
    <x v="293"/>
    <x v="1"/>
    <x v="1"/>
    <x v="2"/>
    <n v="2"/>
    <n v="262.08"/>
    <n v="0.01"/>
    <n v="518.91999999999996"/>
    <n v="340.65"/>
    <n v="178.27"/>
    <x v="4"/>
    <n v="0.34354043012410396"/>
    <x v="4"/>
  </r>
  <r>
    <n v="3673"/>
    <x v="137"/>
    <x v="98"/>
    <x v="1"/>
    <x v="3"/>
    <x v="2"/>
    <n v="1"/>
    <n v="255.32"/>
    <n v="0.23"/>
    <n v="196.6"/>
    <n v="128.68"/>
    <n v="67.92"/>
    <x v="0"/>
    <n v="0.34547304170905396"/>
    <x v="0"/>
  </r>
  <r>
    <n v="3674"/>
    <x v="3018"/>
    <x v="127"/>
    <x v="1"/>
    <x v="2"/>
    <x v="0"/>
    <n v="3"/>
    <n v="220.18"/>
    <n v="0.18"/>
    <n v="541.64"/>
    <n v="345.35"/>
    <n v="196.29"/>
    <x v="1"/>
    <n v="0.36239937966176794"/>
    <x v="6"/>
  </r>
  <r>
    <n v="3675"/>
    <x v="3019"/>
    <x v="144"/>
    <x v="1"/>
    <x v="2"/>
    <x v="1"/>
    <n v="3"/>
    <n v="135.16"/>
    <n v="0.04"/>
    <n v="389.26"/>
    <n v="308.82"/>
    <n v="80.44"/>
    <x v="2"/>
    <n v="0.20664851256229769"/>
    <x v="2"/>
  </r>
  <r>
    <n v="3676"/>
    <x v="1966"/>
    <x v="293"/>
    <x v="0"/>
    <x v="2"/>
    <x v="2"/>
    <n v="10"/>
    <n v="458.32"/>
    <n v="0.1"/>
    <n v="4124.88"/>
    <n v="2969.18"/>
    <n v="1155.7"/>
    <x v="4"/>
    <n v="0.28017784759799075"/>
    <x v="4"/>
  </r>
  <r>
    <n v="3677"/>
    <x v="3020"/>
    <x v="236"/>
    <x v="0"/>
    <x v="0"/>
    <x v="2"/>
    <n v="8"/>
    <n v="104.88"/>
    <n v="0.14000000000000001"/>
    <n v="721.57"/>
    <n v="361.53"/>
    <n v="360.04"/>
    <x v="1"/>
    <n v="0.49896752913785219"/>
    <x v="1"/>
  </r>
  <r>
    <n v="3678"/>
    <x v="27"/>
    <x v="354"/>
    <x v="2"/>
    <x v="0"/>
    <x v="1"/>
    <n v="6"/>
    <n v="146.22999999999999"/>
    <n v="0.06"/>
    <n v="824.74"/>
    <n v="470.28"/>
    <n v="354.46"/>
    <x v="4"/>
    <n v="0.42978393190581271"/>
    <x v="0"/>
  </r>
  <r>
    <n v="3679"/>
    <x v="3021"/>
    <x v="178"/>
    <x v="0"/>
    <x v="3"/>
    <x v="0"/>
    <n v="4"/>
    <n v="409.49"/>
    <n v="0.13"/>
    <n v="1425.03"/>
    <n v="885.48"/>
    <n v="539.54999999999995"/>
    <x v="1"/>
    <n v="0.3786236079240437"/>
    <x v="2"/>
  </r>
  <r>
    <n v="3680"/>
    <x v="3022"/>
    <x v="112"/>
    <x v="1"/>
    <x v="0"/>
    <x v="2"/>
    <n v="2"/>
    <n v="47.4"/>
    <n v="0.15"/>
    <n v="80.58"/>
    <n v="58.11"/>
    <n v="22.47"/>
    <x v="1"/>
    <n v="0.27885331347728964"/>
    <x v="1"/>
  </r>
  <r>
    <n v="3681"/>
    <x v="1313"/>
    <x v="336"/>
    <x v="2"/>
    <x v="2"/>
    <x v="1"/>
    <n v="10"/>
    <n v="454.98"/>
    <n v="0.05"/>
    <n v="4322.3100000000004"/>
    <n v="3138.18"/>
    <n v="1184.1300000000001"/>
    <x v="4"/>
    <n v="0.27395767540967675"/>
    <x v="2"/>
  </r>
  <r>
    <n v="3682"/>
    <x v="715"/>
    <x v="43"/>
    <x v="0"/>
    <x v="4"/>
    <x v="2"/>
    <n v="4"/>
    <n v="20.89"/>
    <n v="0.24"/>
    <n v="63.51"/>
    <n v="43.8"/>
    <n v="19.71"/>
    <x v="1"/>
    <n v="0.31034482758620691"/>
    <x v="1"/>
  </r>
  <r>
    <n v="3683"/>
    <x v="3023"/>
    <x v="323"/>
    <x v="1"/>
    <x v="3"/>
    <x v="1"/>
    <n v="10"/>
    <n v="228.95"/>
    <n v="0.2"/>
    <n v="1831.6"/>
    <n v="1255.24"/>
    <n v="576.36"/>
    <x v="3"/>
    <n v="0.31467569338283469"/>
    <x v="4"/>
  </r>
  <r>
    <n v="3684"/>
    <x v="1702"/>
    <x v="288"/>
    <x v="2"/>
    <x v="1"/>
    <x v="2"/>
    <n v="5"/>
    <n v="342.01"/>
    <n v="0.13"/>
    <n v="1487.74"/>
    <n v="1029.8900000000001"/>
    <n v="457.85"/>
    <x v="2"/>
    <n v="0.30774866576149057"/>
    <x v="1"/>
  </r>
  <r>
    <n v="3685"/>
    <x v="2707"/>
    <x v="238"/>
    <x v="3"/>
    <x v="1"/>
    <x v="2"/>
    <n v="7"/>
    <n v="265.33"/>
    <n v="0.22"/>
    <n v="1448.7"/>
    <n v="931.86"/>
    <n v="516.84"/>
    <x v="1"/>
    <n v="0.35676123420998135"/>
    <x v="2"/>
  </r>
  <r>
    <n v="3686"/>
    <x v="3024"/>
    <x v="240"/>
    <x v="3"/>
    <x v="2"/>
    <x v="0"/>
    <n v="1"/>
    <n v="364.9"/>
    <n v="0.04"/>
    <n v="350.3"/>
    <n v="231.79"/>
    <n v="118.51"/>
    <x v="4"/>
    <n v="0.3383100199828718"/>
    <x v="2"/>
  </r>
  <r>
    <n v="3687"/>
    <x v="1796"/>
    <x v="96"/>
    <x v="2"/>
    <x v="1"/>
    <x v="0"/>
    <n v="9"/>
    <n v="64.61"/>
    <n v="0.25"/>
    <n v="436.12"/>
    <n v="310.23"/>
    <n v="125.89"/>
    <x v="3"/>
    <n v="0.28865908465559936"/>
    <x v="0"/>
  </r>
  <r>
    <n v="3688"/>
    <x v="1618"/>
    <x v="25"/>
    <x v="3"/>
    <x v="4"/>
    <x v="0"/>
    <n v="6"/>
    <n v="15.98"/>
    <n v="0.14000000000000001"/>
    <n v="82.46"/>
    <n v="65.94"/>
    <n v="16.52"/>
    <x v="3"/>
    <n v="0.20033955857385399"/>
    <x v="5"/>
  </r>
  <r>
    <n v="3689"/>
    <x v="187"/>
    <x v="197"/>
    <x v="2"/>
    <x v="4"/>
    <x v="1"/>
    <n v="3"/>
    <n v="166.41"/>
    <n v="0.19"/>
    <n v="404.38"/>
    <n v="247.19"/>
    <n v="157.19"/>
    <x v="2"/>
    <n v="0.38871853207379198"/>
    <x v="5"/>
  </r>
  <r>
    <n v="3690"/>
    <x v="3025"/>
    <x v="131"/>
    <x v="3"/>
    <x v="1"/>
    <x v="2"/>
    <n v="9"/>
    <n v="476.14"/>
    <n v="0.18"/>
    <n v="3513.91"/>
    <n v="2237.3000000000002"/>
    <n v="1276.6099999999999"/>
    <x v="1"/>
    <n v="0.36330184893750833"/>
    <x v="6"/>
  </r>
  <r>
    <n v="3691"/>
    <x v="1390"/>
    <x v="259"/>
    <x v="2"/>
    <x v="2"/>
    <x v="2"/>
    <n v="3"/>
    <n v="493.52"/>
    <n v="0.14000000000000001"/>
    <n v="1273.28"/>
    <n v="673.39"/>
    <n v="599.89"/>
    <x v="2"/>
    <n v="0.47113753455642121"/>
    <x v="6"/>
  </r>
  <r>
    <n v="3692"/>
    <x v="819"/>
    <x v="344"/>
    <x v="2"/>
    <x v="4"/>
    <x v="2"/>
    <n v="8"/>
    <n v="174.38"/>
    <n v="0.21"/>
    <n v="1102.08"/>
    <n v="689.71"/>
    <n v="412.37"/>
    <x v="4"/>
    <n v="0.37417428861788621"/>
    <x v="0"/>
  </r>
  <r>
    <n v="3693"/>
    <x v="3026"/>
    <x v="100"/>
    <x v="0"/>
    <x v="2"/>
    <x v="1"/>
    <n v="2"/>
    <n v="244.58"/>
    <n v="0.22"/>
    <n v="381.54"/>
    <n v="279.48"/>
    <n v="102.06"/>
    <x v="2"/>
    <n v="0.26749488913351155"/>
    <x v="4"/>
  </r>
  <r>
    <n v="3694"/>
    <x v="1019"/>
    <x v="237"/>
    <x v="0"/>
    <x v="2"/>
    <x v="2"/>
    <n v="7"/>
    <n v="311.83999999999997"/>
    <n v="0.25"/>
    <n v="1637.16"/>
    <n v="918.12"/>
    <n v="719.04"/>
    <x v="2"/>
    <n v="0.43919958953309385"/>
    <x v="0"/>
  </r>
  <r>
    <n v="3695"/>
    <x v="3027"/>
    <x v="81"/>
    <x v="0"/>
    <x v="3"/>
    <x v="2"/>
    <n v="5"/>
    <n v="429.66"/>
    <n v="0.06"/>
    <n v="2019.4"/>
    <n v="1144.48"/>
    <n v="874.92"/>
    <x v="3"/>
    <n v="0.43325740318906603"/>
    <x v="6"/>
  </r>
  <r>
    <n v="3696"/>
    <x v="2332"/>
    <x v="111"/>
    <x v="3"/>
    <x v="3"/>
    <x v="2"/>
    <n v="1"/>
    <n v="204.14"/>
    <n v="0.23"/>
    <n v="157.19"/>
    <n v="118.43"/>
    <n v="38.76"/>
    <x v="3"/>
    <n v="0.24658057128316049"/>
    <x v="1"/>
  </r>
  <r>
    <n v="3697"/>
    <x v="3028"/>
    <x v="111"/>
    <x v="0"/>
    <x v="4"/>
    <x v="0"/>
    <n v="6"/>
    <n v="487.5"/>
    <n v="0.06"/>
    <n v="2749.5"/>
    <n v="1633.18"/>
    <n v="1116.32"/>
    <x v="2"/>
    <n v="0.40600836515730132"/>
    <x v="1"/>
  </r>
  <r>
    <n v="3698"/>
    <x v="2986"/>
    <x v="37"/>
    <x v="3"/>
    <x v="4"/>
    <x v="0"/>
    <n v="10"/>
    <n v="290.52"/>
    <n v="0.16"/>
    <n v="2440.37"/>
    <n v="1280.69"/>
    <n v="1159.68"/>
    <x v="1"/>
    <n v="0.4752066285030549"/>
    <x v="6"/>
  </r>
  <r>
    <n v="3699"/>
    <x v="252"/>
    <x v="25"/>
    <x v="1"/>
    <x v="4"/>
    <x v="1"/>
    <n v="1"/>
    <n v="51.7"/>
    <n v="0.21"/>
    <n v="40.840000000000003"/>
    <n v="28.68"/>
    <n v="12.16"/>
    <x v="4"/>
    <n v="0.29774730656219389"/>
    <x v="5"/>
  </r>
  <r>
    <n v="3700"/>
    <x v="3029"/>
    <x v="270"/>
    <x v="1"/>
    <x v="3"/>
    <x v="2"/>
    <n v="3"/>
    <n v="29.71"/>
    <n v="0.17"/>
    <n v="73.98"/>
    <n v="39.28"/>
    <n v="34.700000000000003"/>
    <x v="3"/>
    <n v="0.46904568802379021"/>
    <x v="2"/>
  </r>
  <r>
    <n v="3701"/>
    <x v="2250"/>
    <x v="305"/>
    <x v="0"/>
    <x v="1"/>
    <x v="0"/>
    <n v="4"/>
    <n v="323.72000000000003"/>
    <n v="0.27"/>
    <n v="945.26"/>
    <n v="677.59"/>
    <n v="267.67"/>
    <x v="2"/>
    <n v="0.28317076783107298"/>
    <x v="0"/>
  </r>
  <r>
    <n v="3702"/>
    <x v="3030"/>
    <x v="326"/>
    <x v="2"/>
    <x v="0"/>
    <x v="2"/>
    <n v="4"/>
    <n v="202.19"/>
    <n v="0.3"/>
    <n v="566.13"/>
    <n v="357.31"/>
    <n v="208.82"/>
    <x v="3"/>
    <n v="0.36885520993411408"/>
    <x v="1"/>
  </r>
  <r>
    <n v="3703"/>
    <x v="3031"/>
    <x v="248"/>
    <x v="0"/>
    <x v="4"/>
    <x v="0"/>
    <n v="9"/>
    <n v="56.04"/>
    <n v="0.24"/>
    <n v="383.31"/>
    <n v="292.68"/>
    <n v="90.63"/>
    <x v="4"/>
    <n v="0.23644047898567738"/>
    <x v="5"/>
  </r>
  <r>
    <n v="3704"/>
    <x v="3032"/>
    <x v="348"/>
    <x v="3"/>
    <x v="3"/>
    <x v="2"/>
    <n v="7"/>
    <n v="184.51"/>
    <n v="0.06"/>
    <n v="1214.08"/>
    <n v="784.45"/>
    <n v="429.63"/>
    <x v="1"/>
    <n v="0.35387289140748551"/>
    <x v="6"/>
  </r>
  <r>
    <n v="3705"/>
    <x v="3033"/>
    <x v="5"/>
    <x v="1"/>
    <x v="3"/>
    <x v="0"/>
    <n v="1"/>
    <n v="26.96"/>
    <n v="0.03"/>
    <n v="26.15"/>
    <n v="20.52"/>
    <n v="5.63"/>
    <x v="1"/>
    <n v="0.21529636711281072"/>
    <x v="5"/>
  </r>
  <r>
    <n v="3706"/>
    <x v="3034"/>
    <x v="215"/>
    <x v="3"/>
    <x v="4"/>
    <x v="1"/>
    <n v="1"/>
    <n v="171.82"/>
    <n v="0.27"/>
    <n v="125.43"/>
    <n v="70.64"/>
    <n v="54.79"/>
    <x v="3"/>
    <n v="0.43681734832177305"/>
    <x v="3"/>
  </r>
  <r>
    <n v="3707"/>
    <x v="717"/>
    <x v="360"/>
    <x v="1"/>
    <x v="4"/>
    <x v="1"/>
    <n v="7"/>
    <n v="323.20999999999998"/>
    <n v="0.16"/>
    <n v="1900.47"/>
    <n v="1266.32"/>
    <n v="634.15"/>
    <x v="2"/>
    <n v="0.33368061584765873"/>
    <x v="5"/>
  </r>
  <r>
    <n v="3708"/>
    <x v="2444"/>
    <x v="163"/>
    <x v="2"/>
    <x v="2"/>
    <x v="2"/>
    <n v="8"/>
    <n v="23.43"/>
    <n v="0.17"/>
    <n v="155.58000000000001"/>
    <n v="88.29"/>
    <n v="67.290000000000006"/>
    <x v="2"/>
    <n v="0.43251060547628228"/>
    <x v="3"/>
  </r>
  <r>
    <n v="3709"/>
    <x v="3035"/>
    <x v="350"/>
    <x v="1"/>
    <x v="3"/>
    <x v="2"/>
    <n v="3"/>
    <n v="124.8"/>
    <n v="0.18"/>
    <n v="307.01"/>
    <n v="192.25"/>
    <n v="114.76"/>
    <x v="0"/>
    <n v="0.37379889905866259"/>
    <x v="5"/>
  </r>
  <r>
    <n v="3710"/>
    <x v="2844"/>
    <x v="180"/>
    <x v="1"/>
    <x v="0"/>
    <x v="0"/>
    <n v="7"/>
    <n v="27.31"/>
    <n v="0.13"/>
    <n v="166.32"/>
    <n v="126.32"/>
    <n v="40"/>
    <x v="3"/>
    <n v="0.24050024050024052"/>
    <x v="5"/>
  </r>
  <r>
    <n v="3711"/>
    <x v="944"/>
    <x v="6"/>
    <x v="0"/>
    <x v="2"/>
    <x v="2"/>
    <n v="4"/>
    <n v="422.8"/>
    <n v="0.15"/>
    <n v="1437.52"/>
    <n v="927.31"/>
    <n v="510.21"/>
    <x v="1"/>
    <n v="0.35492375758250316"/>
    <x v="1"/>
  </r>
  <r>
    <n v="3712"/>
    <x v="1006"/>
    <x v="284"/>
    <x v="0"/>
    <x v="2"/>
    <x v="2"/>
    <n v="4"/>
    <n v="24.29"/>
    <n v="0.23"/>
    <n v="74.81"/>
    <n v="56.86"/>
    <n v="17.95"/>
    <x v="0"/>
    <n v="0.23994118433364522"/>
    <x v="0"/>
  </r>
  <r>
    <n v="3713"/>
    <x v="1928"/>
    <x v="331"/>
    <x v="1"/>
    <x v="2"/>
    <x v="2"/>
    <n v="8"/>
    <n v="326.85000000000002"/>
    <n v="0.22"/>
    <n v="2039.54"/>
    <n v="1060.46"/>
    <n v="979.08"/>
    <x v="1"/>
    <n v="0.48004942290908736"/>
    <x v="6"/>
  </r>
  <r>
    <n v="3714"/>
    <x v="3036"/>
    <x v="360"/>
    <x v="1"/>
    <x v="3"/>
    <x v="1"/>
    <n v="2"/>
    <n v="268.17"/>
    <n v="0.12"/>
    <n v="471.98"/>
    <n v="277.38"/>
    <n v="194.6"/>
    <x v="3"/>
    <n v="0.41230560616975293"/>
    <x v="5"/>
  </r>
  <r>
    <n v="3715"/>
    <x v="3037"/>
    <x v="343"/>
    <x v="2"/>
    <x v="3"/>
    <x v="1"/>
    <n v="8"/>
    <n v="298.16000000000003"/>
    <n v="0.04"/>
    <n v="2289.87"/>
    <n v="1620.84"/>
    <n v="669.03"/>
    <x v="2"/>
    <n v="0.29216942446514432"/>
    <x v="3"/>
  </r>
  <r>
    <n v="3716"/>
    <x v="3038"/>
    <x v="249"/>
    <x v="1"/>
    <x v="0"/>
    <x v="0"/>
    <n v="8"/>
    <n v="117.72"/>
    <n v="0.01"/>
    <n v="932.34"/>
    <n v="736.03"/>
    <n v="196.31"/>
    <x v="3"/>
    <n v="0.21055623484994743"/>
    <x v="6"/>
  </r>
  <r>
    <n v="3717"/>
    <x v="3039"/>
    <x v="76"/>
    <x v="1"/>
    <x v="4"/>
    <x v="2"/>
    <n v="7"/>
    <n v="291.02"/>
    <n v="0.11"/>
    <n v="1813.05"/>
    <n v="1206"/>
    <n v="607.04999999999995"/>
    <x v="0"/>
    <n v="0.3348225366095805"/>
    <x v="2"/>
  </r>
  <r>
    <n v="3718"/>
    <x v="1074"/>
    <x v="303"/>
    <x v="3"/>
    <x v="0"/>
    <x v="1"/>
    <n v="6"/>
    <n v="60.56"/>
    <n v="0.11"/>
    <n v="323.39"/>
    <n v="254.02"/>
    <n v="69.37"/>
    <x v="2"/>
    <n v="0.21450879742725504"/>
    <x v="6"/>
  </r>
  <r>
    <n v="3719"/>
    <x v="3040"/>
    <x v="89"/>
    <x v="1"/>
    <x v="3"/>
    <x v="2"/>
    <n v="5"/>
    <n v="189.04"/>
    <n v="0.01"/>
    <n v="935.75"/>
    <n v="591.22"/>
    <n v="344.53"/>
    <x v="1"/>
    <n v="0.36818594710125563"/>
    <x v="0"/>
  </r>
  <r>
    <n v="3720"/>
    <x v="3041"/>
    <x v="297"/>
    <x v="2"/>
    <x v="4"/>
    <x v="2"/>
    <n v="4"/>
    <n v="399.32"/>
    <n v="0.22"/>
    <n v="1245.8800000000001"/>
    <n v="713.42"/>
    <n v="532.46"/>
    <x v="4"/>
    <n v="0.42737663338363246"/>
    <x v="4"/>
  </r>
  <r>
    <n v="3721"/>
    <x v="3042"/>
    <x v="219"/>
    <x v="1"/>
    <x v="1"/>
    <x v="1"/>
    <n v="7"/>
    <n v="238.53"/>
    <n v="0.1"/>
    <n v="1502.74"/>
    <n v="772.68"/>
    <n v="730.06"/>
    <x v="0"/>
    <n v="0.4858192368606678"/>
    <x v="0"/>
  </r>
  <r>
    <n v="3722"/>
    <x v="3043"/>
    <x v="211"/>
    <x v="0"/>
    <x v="2"/>
    <x v="2"/>
    <n v="4"/>
    <n v="95.95"/>
    <n v="0.13"/>
    <n v="333.91"/>
    <n v="223.19"/>
    <n v="110.72"/>
    <x v="4"/>
    <n v="0.33158635560480365"/>
    <x v="4"/>
  </r>
  <r>
    <n v="3723"/>
    <x v="133"/>
    <x v="198"/>
    <x v="1"/>
    <x v="1"/>
    <x v="0"/>
    <n v="5"/>
    <n v="215.56"/>
    <n v="0.3"/>
    <n v="754.46"/>
    <n v="588.01"/>
    <n v="166.45"/>
    <x v="2"/>
    <n v="0.22062137157702194"/>
    <x v="5"/>
  </r>
  <r>
    <n v="3724"/>
    <x v="3044"/>
    <x v="107"/>
    <x v="2"/>
    <x v="1"/>
    <x v="1"/>
    <n v="8"/>
    <n v="149.69"/>
    <n v="0.22"/>
    <n v="934.07"/>
    <n v="530.52"/>
    <n v="403.55"/>
    <x v="1"/>
    <n v="0.43203400173434536"/>
    <x v="0"/>
  </r>
  <r>
    <n v="3725"/>
    <x v="3045"/>
    <x v="51"/>
    <x v="0"/>
    <x v="2"/>
    <x v="2"/>
    <n v="7"/>
    <n v="229.22"/>
    <n v="0.11"/>
    <n v="1428.04"/>
    <n v="1024.6400000000001"/>
    <n v="403.4"/>
    <x v="1"/>
    <n v="0.2824850844514159"/>
    <x v="6"/>
  </r>
  <r>
    <n v="3726"/>
    <x v="987"/>
    <x v="142"/>
    <x v="2"/>
    <x v="0"/>
    <x v="2"/>
    <n v="2"/>
    <n v="226.39"/>
    <n v="0.21"/>
    <n v="357.7"/>
    <n v="244.41"/>
    <n v="113.29"/>
    <x v="2"/>
    <n v="0.31671792004473026"/>
    <x v="3"/>
  </r>
  <r>
    <n v="3727"/>
    <x v="3046"/>
    <x v="112"/>
    <x v="0"/>
    <x v="2"/>
    <x v="2"/>
    <n v="4"/>
    <n v="265.43"/>
    <n v="0.26"/>
    <n v="785.67"/>
    <n v="606.86"/>
    <n v="178.81"/>
    <x v="1"/>
    <n v="0.22758919139078748"/>
    <x v="1"/>
  </r>
  <r>
    <n v="3728"/>
    <x v="3047"/>
    <x v="297"/>
    <x v="1"/>
    <x v="4"/>
    <x v="0"/>
    <n v="9"/>
    <n v="299.5"/>
    <n v="0.05"/>
    <n v="2560.7199999999998"/>
    <n v="1866.7"/>
    <n v="694.02"/>
    <x v="2"/>
    <n v="0.27102533662407452"/>
    <x v="4"/>
  </r>
  <r>
    <n v="3729"/>
    <x v="2157"/>
    <x v="123"/>
    <x v="1"/>
    <x v="3"/>
    <x v="0"/>
    <n v="4"/>
    <n v="475.74"/>
    <n v="0.21"/>
    <n v="1503.34"/>
    <n v="1075.44"/>
    <n v="427.9"/>
    <x v="2"/>
    <n v="0.28463288411137866"/>
    <x v="2"/>
  </r>
  <r>
    <n v="3730"/>
    <x v="986"/>
    <x v="177"/>
    <x v="2"/>
    <x v="2"/>
    <x v="2"/>
    <n v="7"/>
    <n v="327.91"/>
    <n v="0.23"/>
    <n v="1767.43"/>
    <n v="1211.68"/>
    <n v="555.75"/>
    <x v="1"/>
    <n v="0.31443961005527798"/>
    <x v="3"/>
  </r>
  <r>
    <n v="3731"/>
    <x v="2858"/>
    <x v="179"/>
    <x v="2"/>
    <x v="3"/>
    <x v="0"/>
    <n v="6"/>
    <n v="190.27"/>
    <n v="0.22"/>
    <n v="890.46"/>
    <n v="539.82000000000005"/>
    <n v="350.64"/>
    <x v="1"/>
    <n v="0.39377400444713967"/>
    <x v="1"/>
  </r>
  <r>
    <n v="3732"/>
    <x v="3048"/>
    <x v="319"/>
    <x v="2"/>
    <x v="2"/>
    <x v="2"/>
    <n v="7"/>
    <n v="351.5"/>
    <n v="0.16"/>
    <n v="2066.8200000000002"/>
    <n v="1442.79"/>
    <n v="624.03"/>
    <x v="4"/>
    <n v="0.30192759892008009"/>
    <x v="3"/>
  </r>
  <r>
    <n v="3733"/>
    <x v="3049"/>
    <x v="342"/>
    <x v="1"/>
    <x v="1"/>
    <x v="2"/>
    <n v="6"/>
    <n v="250.75"/>
    <n v="0.17"/>
    <n v="1248.73"/>
    <n v="752.54"/>
    <n v="496.19"/>
    <x v="0"/>
    <n v="0.39735571340481929"/>
    <x v="5"/>
  </r>
  <r>
    <n v="3734"/>
    <x v="3050"/>
    <x v="224"/>
    <x v="1"/>
    <x v="0"/>
    <x v="2"/>
    <n v="8"/>
    <n v="79.81"/>
    <n v="0.16"/>
    <n v="536.32000000000005"/>
    <n v="295"/>
    <n v="241.32"/>
    <x v="2"/>
    <n v="0.44995525059665864"/>
    <x v="5"/>
  </r>
  <r>
    <n v="3735"/>
    <x v="3051"/>
    <x v="69"/>
    <x v="3"/>
    <x v="2"/>
    <x v="0"/>
    <n v="2"/>
    <n v="131.09"/>
    <n v="0.23"/>
    <n v="201.88"/>
    <n v="161.46"/>
    <n v="40.42"/>
    <x v="3"/>
    <n v="0.20021795125817318"/>
    <x v="6"/>
  </r>
  <r>
    <n v="3736"/>
    <x v="1622"/>
    <x v="179"/>
    <x v="1"/>
    <x v="3"/>
    <x v="0"/>
    <n v="9"/>
    <n v="159.66"/>
    <n v="0.28999999999999998"/>
    <n v="1020.23"/>
    <n v="761.65"/>
    <n v="258.58"/>
    <x v="1"/>
    <n v="0.25345265283318463"/>
    <x v="1"/>
  </r>
  <r>
    <n v="3737"/>
    <x v="3052"/>
    <x v="255"/>
    <x v="3"/>
    <x v="1"/>
    <x v="0"/>
    <n v="2"/>
    <n v="267.22000000000003"/>
    <n v="0.03"/>
    <n v="518.41"/>
    <n v="343.63"/>
    <n v="174.78"/>
    <x v="0"/>
    <n v="0.33714627418452581"/>
    <x v="3"/>
  </r>
  <r>
    <n v="3738"/>
    <x v="3053"/>
    <x v="363"/>
    <x v="0"/>
    <x v="2"/>
    <x v="0"/>
    <n v="7"/>
    <n v="22.92"/>
    <n v="0"/>
    <n v="160.44"/>
    <n v="124.83"/>
    <n v="35.61"/>
    <x v="0"/>
    <n v="0.22195213163799551"/>
    <x v="0"/>
  </r>
  <r>
    <n v="3739"/>
    <x v="2799"/>
    <x v="261"/>
    <x v="2"/>
    <x v="4"/>
    <x v="2"/>
    <n v="5"/>
    <n v="322.45999999999998"/>
    <n v="0.01"/>
    <n v="1596.18"/>
    <n v="819"/>
    <n v="777.18"/>
    <x v="3"/>
    <n v="0.48689997368717808"/>
    <x v="6"/>
  </r>
  <r>
    <n v="3740"/>
    <x v="3054"/>
    <x v="119"/>
    <x v="3"/>
    <x v="3"/>
    <x v="2"/>
    <n v="9"/>
    <n v="299.38"/>
    <n v="7.0000000000000007E-2"/>
    <n v="2505.81"/>
    <n v="1701.19"/>
    <n v="804.62"/>
    <x v="4"/>
    <n v="0.3211017595108967"/>
    <x v="3"/>
  </r>
  <r>
    <n v="3741"/>
    <x v="3055"/>
    <x v="313"/>
    <x v="3"/>
    <x v="4"/>
    <x v="0"/>
    <n v="9"/>
    <n v="421.43"/>
    <n v="0.09"/>
    <n v="3451.51"/>
    <n v="2492.33"/>
    <n v="959.18"/>
    <x v="0"/>
    <n v="0.27790155613050516"/>
    <x v="1"/>
  </r>
  <r>
    <n v="3742"/>
    <x v="3056"/>
    <x v="243"/>
    <x v="3"/>
    <x v="4"/>
    <x v="0"/>
    <n v="3"/>
    <n v="362.78"/>
    <n v="0.28000000000000003"/>
    <n v="783.6"/>
    <n v="474.09"/>
    <n v="309.51"/>
    <x v="2"/>
    <n v="0.39498468606431852"/>
    <x v="0"/>
  </r>
  <r>
    <n v="3743"/>
    <x v="3057"/>
    <x v="5"/>
    <x v="1"/>
    <x v="0"/>
    <x v="1"/>
    <n v="7"/>
    <n v="188.12"/>
    <n v="0.08"/>
    <n v="1211.49"/>
    <n v="730.21"/>
    <n v="481.28"/>
    <x v="1"/>
    <n v="0.3972628746419698"/>
    <x v="5"/>
  </r>
  <r>
    <n v="3744"/>
    <x v="3058"/>
    <x v="21"/>
    <x v="0"/>
    <x v="3"/>
    <x v="1"/>
    <n v="6"/>
    <n v="393.8"/>
    <n v="0.27"/>
    <n v="1724.84"/>
    <n v="1085.48"/>
    <n v="639.36"/>
    <x v="0"/>
    <n v="0.37067785997541802"/>
    <x v="4"/>
  </r>
  <r>
    <n v="3745"/>
    <x v="1080"/>
    <x v="155"/>
    <x v="0"/>
    <x v="4"/>
    <x v="2"/>
    <n v="3"/>
    <n v="478.66"/>
    <n v="0.23"/>
    <n v="1105.7"/>
    <n v="736.9"/>
    <n v="368.8"/>
    <x v="2"/>
    <n v="0.3335443610382563"/>
    <x v="5"/>
  </r>
  <r>
    <n v="3746"/>
    <x v="3059"/>
    <x v="64"/>
    <x v="0"/>
    <x v="0"/>
    <x v="2"/>
    <n v="7"/>
    <n v="432.82"/>
    <n v="7.0000000000000007E-2"/>
    <n v="2817.66"/>
    <n v="1518.72"/>
    <n v="1298.94"/>
    <x v="0"/>
    <n v="0.46099955282042548"/>
    <x v="0"/>
  </r>
  <r>
    <n v="3747"/>
    <x v="3060"/>
    <x v="200"/>
    <x v="3"/>
    <x v="4"/>
    <x v="2"/>
    <n v="2"/>
    <n v="21.25"/>
    <n v="0.25"/>
    <n v="31.88"/>
    <n v="22.08"/>
    <n v="9.8000000000000007"/>
    <x v="3"/>
    <n v="0.30740276035131747"/>
    <x v="5"/>
  </r>
  <r>
    <n v="3748"/>
    <x v="640"/>
    <x v="307"/>
    <x v="2"/>
    <x v="1"/>
    <x v="2"/>
    <n v="4"/>
    <n v="497.2"/>
    <n v="0.28000000000000003"/>
    <n v="1431.94"/>
    <n v="972.87"/>
    <n v="459.07"/>
    <x v="4"/>
    <n v="0.3205930416078886"/>
    <x v="0"/>
  </r>
  <r>
    <n v="3749"/>
    <x v="3061"/>
    <x v="297"/>
    <x v="3"/>
    <x v="1"/>
    <x v="1"/>
    <n v="1"/>
    <n v="128.16999999999999"/>
    <n v="0.28999999999999998"/>
    <n v="91"/>
    <n v="58.2"/>
    <n v="32.799999999999997"/>
    <x v="4"/>
    <n v="0.36043956043956044"/>
    <x v="4"/>
  </r>
  <r>
    <n v="3750"/>
    <x v="3062"/>
    <x v="346"/>
    <x v="0"/>
    <x v="1"/>
    <x v="2"/>
    <n v="9"/>
    <n v="150.13999999999999"/>
    <n v="0.03"/>
    <n v="1310.72"/>
    <n v="878.67"/>
    <n v="432.05"/>
    <x v="2"/>
    <n v="0.32962799072265625"/>
    <x v="1"/>
  </r>
  <r>
    <n v="3751"/>
    <x v="3063"/>
    <x v="274"/>
    <x v="3"/>
    <x v="0"/>
    <x v="2"/>
    <n v="3"/>
    <n v="263.10000000000002"/>
    <n v="0.05"/>
    <n v="749.84"/>
    <n v="581.9"/>
    <n v="167.94"/>
    <x v="4"/>
    <n v="0.22396777979302249"/>
    <x v="0"/>
  </r>
  <r>
    <n v="3752"/>
    <x v="3064"/>
    <x v="365"/>
    <x v="0"/>
    <x v="0"/>
    <x v="0"/>
    <n v="10"/>
    <n v="207.73"/>
    <n v="0.05"/>
    <n v="1973.43"/>
    <n v="992.45"/>
    <n v="980.98"/>
    <x v="4"/>
    <n v="0.49709389236000262"/>
    <x v="5"/>
  </r>
  <r>
    <n v="3753"/>
    <x v="3065"/>
    <x v="124"/>
    <x v="0"/>
    <x v="1"/>
    <x v="1"/>
    <n v="3"/>
    <n v="100.57"/>
    <n v="0.2"/>
    <n v="241.37"/>
    <n v="192.65"/>
    <n v="48.72"/>
    <x v="0"/>
    <n v="0.20184778555744293"/>
    <x v="5"/>
  </r>
  <r>
    <n v="3754"/>
    <x v="2360"/>
    <x v="19"/>
    <x v="1"/>
    <x v="3"/>
    <x v="0"/>
    <n v="4"/>
    <n v="349.99"/>
    <n v="0.24"/>
    <n v="1063.97"/>
    <n v="576.32000000000005"/>
    <n v="487.65"/>
    <x v="2"/>
    <n v="0.45833059202797066"/>
    <x v="6"/>
  </r>
  <r>
    <n v="3755"/>
    <x v="2483"/>
    <x v="25"/>
    <x v="3"/>
    <x v="4"/>
    <x v="1"/>
    <n v="6"/>
    <n v="193.76"/>
    <n v="7.0000000000000007E-2"/>
    <n v="1081.18"/>
    <n v="683.79"/>
    <n v="397.39"/>
    <x v="1"/>
    <n v="0.36755211898111317"/>
    <x v="5"/>
  </r>
  <r>
    <n v="3756"/>
    <x v="3066"/>
    <x v="171"/>
    <x v="3"/>
    <x v="2"/>
    <x v="0"/>
    <n v="7"/>
    <n v="308.97000000000003"/>
    <n v="0.21"/>
    <n v="1708.6"/>
    <n v="1075.81"/>
    <n v="632.79"/>
    <x v="1"/>
    <n v="0.37035584689219242"/>
    <x v="1"/>
  </r>
  <r>
    <n v="3757"/>
    <x v="1744"/>
    <x v="314"/>
    <x v="1"/>
    <x v="3"/>
    <x v="2"/>
    <n v="9"/>
    <n v="210.3"/>
    <n v="0.22"/>
    <n v="1476.31"/>
    <n v="1164.1199999999999"/>
    <n v="312.19"/>
    <x v="2"/>
    <n v="0.21146642642805374"/>
    <x v="5"/>
  </r>
  <r>
    <n v="3758"/>
    <x v="3067"/>
    <x v="41"/>
    <x v="2"/>
    <x v="1"/>
    <x v="2"/>
    <n v="4"/>
    <n v="376.91"/>
    <n v="0.27"/>
    <n v="1100.58"/>
    <n v="799.34"/>
    <n v="301.24"/>
    <x v="2"/>
    <n v="0.27371022551745444"/>
    <x v="1"/>
  </r>
  <r>
    <n v="3759"/>
    <x v="3068"/>
    <x v="45"/>
    <x v="3"/>
    <x v="4"/>
    <x v="0"/>
    <n v="3"/>
    <n v="341.77"/>
    <n v="0.14000000000000001"/>
    <n v="881.77"/>
    <n v="673"/>
    <n v="208.77"/>
    <x v="1"/>
    <n v="0.23676242103950013"/>
    <x v="0"/>
  </r>
  <r>
    <n v="3760"/>
    <x v="3069"/>
    <x v="299"/>
    <x v="1"/>
    <x v="4"/>
    <x v="1"/>
    <n v="9"/>
    <n v="19.809999999999999"/>
    <n v="0.02"/>
    <n v="174.72"/>
    <n v="97.42"/>
    <n v="77.3"/>
    <x v="1"/>
    <n v="0.44242216117216115"/>
    <x v="6"/>
  </r>
  <r>
    <n v="3761"/>
    <x v="2485"/>
    <x v="334"/>
    <x v="3"/>
    <x v="3"/>
    <x v="1"/>
    <n v="3"/>
    <n v="166.87"/>
    <n v="0.2"/>
    <n v="400.49"/>
    <n v="289.64"/>
    <n v="110.85"/>
    <x v="0"/>
    <n v="0.27678593722689704"/>
    <x v="4"/>
  </r>
  <r>
    <n v="3762"/>
    <x v="1644"/>
    <x v="10"/>
    <x v="3"/>
    <x v="2"/>
    <x v="1"/>
    <n v="2"/>
    <n v="157.09"/>
    <n v="0.14000000000000001"/>
    <n v="270.19"/>
    <n v="195.82"/>
    <n v="74.37"/>
    <x v="4"/>
    <n v="0.27525074947259337"/>
    <x v="5"/>
  </r>
  <r>
    <n v="3763"/>
    <x v="3070"/>
    <x v="269"/>
    <x v="1"/>
    <x v="0"/>
    <x v="0"/>
    <n v="10"/>
    <n v="126.34"/>
    <n v="0.08"/>
    <n v="1162.33"/>
    <n v="779.6"/>
    <n v="382.73"/>
    <x v="4"/>
    <n v="0.32927826004663052"/>
    <x v="5"/>
  </r>
  <r>
    <n v="3764"/>
    <x v="3071"/>
    <x v="145"/>
    <x v="1"/>
    <x v="3"/>
    <x v="1"/>
    <n v="9"/>
    <n v="75.27"/>
    <n v="0.2"/>
    <n v="541.94000000000005"/>
    <n v="428.82"/>
    <n v="113.12"/>
    <x v="1"/>
    <n v="0.20873159390338414"/>
    <x v="2"/>
  </r>
  <r>
    <n v="3765"/>
    <x v="2560"/>
    <x v="290"/>
    <x v="1"/>
    <x v="1"/>
    <x v="0"/>
    <n v="6"/>
    <n v="327.31"/>
    <n v="0.16"/>
    <n v="1649.64"/>
    <n v="1107.72"/>
    <n v="541.91999999999996"/>
    <x v="3"/>
    <n v="0.32850803811740736"/>
    <x v="1"/>
  </r>
  <r>
    <n v="3766"/>
    <x v="3072"/>
    <x v="100"/>
    <x v="0"/>
    <x v="0"/>
    <x v="0"/>
    <n v="3"/>
    <n v="42.05"/>
    <n v="0.28999999999999998"/>
    <n v="89.57"/>
    <n v="62.95"/>
    <n v="26.62"/>
    <x v="0"/>
    <n v="0.29719772245171378"/>
    <x v="4"/>
  </r>
  <r>
    <n v="3767"/>
    <x v="2562"/>
    <x v="152"/>
    <x v="2"/>
    <x v="4"/>
    <x v="2"/>
    <n v="7"/>
    <n v="298.64"/>
    <n v="0.19"/>
    <n v="1693.29"/>
    <n v="1268.32"/>
    <n v="424.97"/>
    <x v="4"/>
    <n v="0.25097295796939689"/>
    <x v="6"/>
  </r>
  <r>
    <n v="3768"/>
    <x v="1148"/>
    <x v="79"/>
    <x v="1"/>
    <x v="3"/>
    <x v="0"/>
    <n v="2"/>
    <n v="391.62"/>
    <n v="0.02"/>
    <n v="767.58"/>
    <n v="527.44000000000005"/>
    <n v="240.14"/>
    <x v="1"/>
    <n v="0.31285338336069202"/>
    <x v="0"/>
  </r>
  <r>
    <n v="3769"/>
    <x v="2611"/>
    <x v="288"/>
    <x v="1"/>
    <x v="0"/>
    <x v="2"/>
    <n v="6"/>
    <n v="264.94"/>
    <n v="0.22"/>
    <n v="1239.92"/>
    <n v="767.8"/>
    <n v="472.12"/>
    <x v="1"/>
    <n v="0.38076650106458482"/>
    <x v="1"/>
  </r>
  <r>
    <n v="3770"/>
    <x v="168"/>
    <x v="363"/>
    <x v="1"/>
    <x v="1"/>
    <x v="2"/>
    <n v="9"/>
    <n v="34.590000000000003"/>
    <n v="0.26"/>
    <n v="230.37"/>
    <n v="183.19"/>
    <n v="47.18"/>
    <x v="3"/>
    <n v="0.20480097234883013"/>
    <x v="0"/>
  </r>
  <r>
    <n v="3771"/>
    <x v="1276"/>
    <x v="89"/>
    <x v="1"/>
    <x v="4"/>
    <x v="1"/>
    <n v="3"/>
    <n v="207.73"/>
    <n v="0.01"/>
    <n v="616.96"/>
    <n v="391.66"/>
    <n v="225.3"/>
    <x v="0"/>
    <n v="0.36517764522821577"/>
    <x v="0"/>
  </r>
  <r>
    <n v="3772"/>
    <x v="3073"/>
    <x v="11"/>
    <x v="3"/>
    <x v="2"/>
    <x v="2"/>
    <n v="7"/>
    <n v="255.71"/>
    <n v="7.0000000000000007E-2"/>
    <n v="1664.67"/>
    <n v="1183.4000000000001"/>
    <n v="481.27"/>
    <x v="4"/>
    <n v="0.2891083518054629"/>
    <x v="4"/>
  </r>
  <r>
    <n v="3773"/>
    <x v="474"/>
    <x v="179"/>
    <x v="3"/>
    <x v="0"/>
    <x v="0"/>
    <n v="8"/>
    <n v="487.47"/>
    <n v="0.27"/>
    <n v="2846.82"/>
    <n v="2063.96"/>
    <n v="782.86"/>
    <x v="1"/>
    <n v="0.2749945553284015"/>
    <x v="1"/>
  </r>
  <r>
    <n v="3774"/>
    <x v="761"/>
    <x v="50"/>
    <x v="3"/>
    <x v="4"/>
    <x v="0"/>
    <n v="7"/>
    <n v="268.16000000000003"/>
    <n v="0.22"/>
    <n v="1464.15"/>
    <n v="756.9"/>
    <n v="707.25"/>
    <x v="0"/>
    <n v="0.48304477000307344"/>
    <x v="4"/>
  </r>
  <r>
    <n v="3775"/>
    <x v="3074"/>
    <x v="72"/>
    <x v="3"/>
    <x v="0"/>
    <x v="0"/>
    <n v="2"/>
    <n v="382.56"/>
    <n v="0.21"/>
    <n v="604.44000000000005"/>
    <n v="423.94"/>
    <n v="180.5"/>
    <x v="0"/>
    <n v="0.29862351929058301"/>
    <x v="4"/>
  </r>
  <r>
    <n v="3776"/>
    <x v="702"/>
    <x v="123"/>
    <x v="0"/>
    <x v="4"/>
    <x v="1"/>
    <n v="10"/>
    <n v="27.01"/>
    <n v="0.28999999999999998"/>
    <n v="191.77"/>
    <n v="139.57"/>
    <n v="52.2"/>
    <x v="4"/>
    <n v="0.27220107420347289"/>
    <x v="2"/>
  </r>
  <r>
    <n v="3777"/>
    <x v="420"/>
    <x v="45"/>
    <x v="1"/>
    <x v="4"/>
    <x v="0"/>
    <n v="5"/>
    <n v="350.65"/>
    <n v="7.0000000000000007E-2"/>
    <n v="1630.52"/>
    <n v="913.23"/>
    <n v="717.29"/>
    <x v="1"/>
    <n v="0.43991487378259697"/>
    <x v="0"/>
  </r>
  <r>
    <n v="3778"/>
    <x v="3075"/>
    <x v="315"/>
    <x v="0"/>
    <x v="1"/>
    <x v="1"/>
    <n v="7"/>
    <n v="460.98"/>
    <n v="0.16"/>
    <n v="2710.56"/>
    <n v="1581.23"/>
    <n v="1129.33"/>
    <x v="0"/>
    <n v="0.41664084174487925"/>
    <x v="1"/>
  </r>
  <r>
    <n v="3779"/>
    <x v="3076"/>
    <x v="52"/>
    <x v="0"/>
    <x v="4"/>
    <x v="1"/>
    <n v="7"/>
    <n v="204.07"/>
    <n v="0.17"/>
    <n v="1185.6500000000001"/>
    <n v="682.45"/>
    <n v="503.2"/>
    <x v="3"/>
    <n v="0.42440855227090624"/>
    <x v="4"/>
  </r>
  <r>
    <n v="3780"/>
    <x v="3077"/>
    <x v="66"/>
    <x v="0"/>
    <x v="3"/>
    <x v="1"/>
    <n v="2"/>
    <n v="206.35"/>
    <n v="0.27"/>
    <n v="301.27"/>
    <n v="166.45"/>
    <n v="134.82"/>
    <x v="2"/>
    <n v="0.44750555979685996"/>
    <x v="1"/>
  </r>
  <r>
    <n v="3781"/>
    <x v="59"/>
    <x v="113"/>
    <x v="3"/>
    <x v="1"/>
    <x v="0"/>
    <n v="10"/>
    <n v="380.72"/>
    <n v="0.18"/>
    <n v="3121.9"/>
    <n v="2279.3000000000002"/>
    <n v="842.6"/>
    <x v="2"/>
    <n v="0.26989974054261828"/>
    <x v="1"/>
  </r>
  <r>
    <n v="3782"/>
    <x v="3078"/>
    <x v="114"/>
    <x v="0"/>
    <x v="3"/>
    <x v="0"/>
    <n v="9"/>
    <n v="362.07"/>
    <n v="0.02"/>
    <n v="3193.46"/>
    <n v="2327.04"/>
    <n v="866.42"/>
    <x v="4"/>
    <n v="0.27131074132758826"/>
    <x v="2"/>
  </r>
  <r>
    <n v="3783"/>
    <x v="2329"/>
    <x v="87"/>
    <x v="3"/>
    <x v="1"/>
    <x v="0"/>
    <n v="3"/>
    <n v="195.33"/>
    <n v="7.0000000000000007E-2"/>
    <n v="544.97"/>
    <n v="293.44"/>
    <n v="251.53"/>
    <x v="4"/>
    <n v="0.46154834211057488"/>
    <x v="6"/>
  </r>
  <r>
    <n v="3784"/>
    <x v="3079"/>
    <x v="212"/>
    <x v="0"/>
    <x v="1"/>
    <x v="1"/>
    <n v="2"/>
    <n v="177.45"/>
    <n v="0.22"/>
    <n v="276.82"/>
    <n v="139.19"/>
    <n v="137.63"/>
    <x v="1"/>
    <n v="0.49718228451701468"/>
    <x v="2"/>
  </r>
  <r>
    <n v="3785"/>
    <x v="3080"/>
    <x v="15"/>
    <x v="1"/>
    <x v="3"/>
    <x v="0"/>
    <n v="3"/>
    <n v="346.83"/>
    <n v="0.28000000000000003"/>
    <n v="749.15"/>
    <n v="563.34"/>
    <n v="185.81"/>
    <x v="1"/>
    <n v="0.2480277648001068"/>
    <x v="0"/>
  </r>
  <r>
    <n v="3786"/>
    <x v="3081"/>
    <x v="268"/>
    <x v="0"/>
    <x v="0"/>
    <x v="2"/>
    <n v="5"/>
    <n v="92.07"/>
    <n v="0"/>
    <n v="460.35"/>
    <n v="344.63"/>
    <n v="115.72"/>
    <x v="4"/>
    <n v="0.25137395459976103"/>
    <x v="4"/>
  </r>
  <r>
    <n v="3787"/>
    <x v="1799"/>
    <x v="229"/>
    <x v="0"/>
    <x v="2"/>
    <x v="2"/>
    <n v="6"/>
    <n v="27.63"/>
    <n v="0"/>
    <n v="165.78"/>
    <n v="108.73"/>
    <n v="57.05"/>
    <x v="3"/>
    <n v="0.3441307757268669"/>
    <x v="6"/>
  </r>
  <r>
    <n v="3788"/>
    <x v="2405"/>
    <x v="217"/>
    <x v="2"/>
    <x v="4"/>
    <x v="1"/>
    <n v="10"/>
    <n v="361.34"/>
    <n v="0.08"/>
    <n v="3324.33"/>
    <n v="1833.97"/>
    <n v="1490.36"/>
    <x v="0"/>
    <n v="0.44831890937421975"/>
    <x v="5"/>
  </r>
  <r>
    <n v="3789"/>
    <x v="212"/>
    <x v="253"/>
    <x v="2"/>
    <x v="0"/>
    <x v="0"/>
    <n v="1"/>
    <n v="185.56"/>
    <n v="0.18"/>
    <n v="152.16"/>
    <n v="113.7"/>
    <n v="38.46"/>
    <x v="1"/>
    <n v="0.25276025236593064"/>
    <x v="4"/>
  </r>
  <r>
    <n v="3790"/>
    <x v="3082"/>
    <x v="268"/>
    <x v="0"/>
    <x v="2"/>
    <x v="0"/>
    <n v="1"/>
    <n v="398.83"/>
    <n v="0.21"/>
    <n v="315.08"/>
    <n v="238.5"/>
    <n v="76.58"/>
    <x v="1"/>
    <n v="0.24304938428335662"/>
    <x v="4"/>
  </r>
  <r>
    <n v="3791"/>
    <x v="3083"/>
    <x v="242"/>
    <x v="1"/>
    <x v="4"/>
    <x v="2"/>
    <n v="3"/>
    <n v="100.23"/>
    <n v="7.0000000000000007E-2"/>
    <n v="279.64"/>
    <n v="161.88"/>
    <n v="117.76"/>
    <x v="2"/>
    <n v="0.42111285939064513"/>
    <x v="4"/>
  </r>
  <r>
    <n v="3792"/>
    <x v="760"/>
    <x v="342"/>
    <x v="2"/>
    <x v="1"/>
    <x v="1"/>
    <n v="3"/>
    <n v="110.2"/>
    <n v="0.27"/>
    <n v="241.34"/>
    <n v="170.79"/>
    <n v="70.55"/>
    <x v="0"/>
    <n v="0.2923261788348388"/>
    <x v="5"/>
  </r>
  <r>
    <n v="3793"/>
    <x v="3084"/>
    <x v="155"/>
    <x v="2"/>
    <x v="0"/>
    <x v="0"/>
    <n v="9"/>
    <n v="179.83"/>
    <n v="0.04"/>
    <n v="1553.73"/>
    <n v="784.92"/>
    <n v="768.81"/>
    <x v="1"/>
    <n v="0.49481570156977078"/>
    <x v="5"/>
  </r>
  <r>
    <n v="3794"/>
    <x v="2226"/>
    <x v="169"/>
    <x v="3"/>
    <x v="2"/>
    <x v="0"/>
    <n v="7"/>
    <n v="412.9"/>
    <n v="0.03"/>
    <n v="2803.59"/>
    <n v="1667.18"/>
    <n v="1136.4100000000001"/>
    <x v="4"/>
    <n v="0.40534100920605365"/>
    <x v="3"/>
  </r>
  <r>
    <n v="3795"/>
    <x v="3085"/>
    <x v="120"/>
    <x v="1"/>
    <x v="0"/>
    <x v="1"/>
    <n v="4"/>
    <n v="22.74"/>
    <n v="0.26"/>
    <n v="67.31"/>
    <n v="33.97"/>
    <n v="33.340000000000003"/>
    <x v="1"/>
    <n v="0.49532016045164168"/>
    <x v="5"/>
  </r>
  <r>
    <n v="3796"/>
    <x v="2"/>
    <x v="357"/>
    <x v="3"/>
    <x v="3"/>
    <x v="0"/>
    <n v="5"/>
    <n v="235.5"/>
    <n v="0.13"/>
    <n v="1024.42"/>
    <n v="791.02"/>
    <n v="233.4"/>
    <x v="4"/>
    <n v="0.22783623904258019"/>
    <x v="2"/>
  </r>
  <r>
    <n v="3797"/>
    <x v="3086"/>
    <x v="298"/>
    <x v="1"/>
    <x v="2"/>
    <x v="2"/>
    <n v="1"/>
    <n v="162.79"/>
    <n v="0.05"/>
    <n v="154.65"/>
    <n v="108.85"/>
    <n v="45.8"/>
    <x v="1"/>
    <n v="0.29615260265114773"/>
    <x v="6"/>
  </r>
  <r>
    <n v="3798"/>
    <x v="3087"/>
    <x v="96"/>
    <x v="2"/>
    <x v="3"/>
    <x v="0"/>
    <n v="2"/>
    <n v="422.83"/>
    <n v="0.05"/>
    <n v="803.38"/>
    <n v="560.71"/>
    <n v="242.67"/>
    <x v="1"/>
    <n v="0.30206129104533347"/>
    <x v="0"/>
  </r>
  <r>
    <n v="3799"/>
    <x v="3088"/>
    <x v="237"/>
    <x v="2"/>
    <x v="1"/>
    <x v="2"/>
    <n v="7"/>
    <n v="159.81"/>
    <n v="0.21"/>
    <n v="883.75"/>
    <n v="647.83000000000004"/>
    <n v="235.92"/>
    <x v="2"/>
    <n v="0.26695332390381893"/>
    <x v="0"/>
  </r>
  <r>
    <n v="3800"/>
    <x v="3089"/>
    <x v="53"/>
    <x v="2"/>
    <x v="1"/>
    <x v="2"/>
    <n v="3"/>
    <n v="126.44"/>
    <n v="0.15"/>
    <n v="322.42"/>
    <n v="235.37"/>
    <n v="87.05"/>
    <x v="2"/>
    <n v="0.2699894547484647"/>
    <x v="0"/>
  </r>
  <r>
    <n v="3801"/>
    <x v="2745"/>
    <x v="119"/>
    <x v="2"/>
    <x v="2"/>
    <x v="1"/>
    <n v="4"/>
    <n v="266.29000000000002"/>
    <n v="0.04"/>
    <n v="1022.55"/>
    <n v="549.28"/>
    <n v="473.27"/>
    <x v="2"/>
    <n v="0.46283311329519339"/>
    <x v="3"/>
  </r>
  <r>
    <n v="3802"/>
    <x v="2592"/>
    <x v="259"/>
    <x v="0"/>
    <x v="0"/>
    <x v="2"/>
    <n v="7"/>
    <n v="81.45"/>
    <n v="0.28000000000000003"/>
    <n v="410.51"/>
    <n v="287.85000000000002"/>
    <n v="122.66"/>
    <x v="0"/>
    <n v="0.29879905483423058"/>
    <x v="6"/>
  </r>
  <r>
    <n v="3803"/>
    <x v="106"/>
    <x v="183"/>
    <x v="3"/>
    <x v="0"/>
    <x v="1"/>
    <n v="4"/>
    <n v="387.49"/>
    <n v="0.24"/>
    <n v="1177.97"/>
    <n v="836.26"/>
    <n v="341.71"/>
    <x v="4"/>
    <n v="0.29008378821192388"/>
    <x v="3"/>
  </r>
  <r>
    <n v="3804"/>
    <x v="3090"/>
    <x v="259"/>
    <x v="0"/>
    <x v="4"/>
    <x v="0"/>
    <n v="1"/>
    <n v="21.04"/>
    <n v="0.23"/>
    <n v="16.2"/>
    <n v="12.28"/>
    <n v="3.92"/>
    <x v="2"/>
    <n v="0.24197530864197531"/>
    <x v="6"/>
  </r>
  <r>
    <n v="3805"/>
    <x v="3091"/>
    <x v="283"/>
    <x v="1"/>
    <x v="3"/>
    <x v="1"/>
    <n v="1"/>
    <n v="243.13"/>
    <n v="0.14000000000000001"/>
    <n v="209.09"/>
    <n v="167.11"/>
    <n v="41.98"/>
    <x v="2"/>
    <n v="0.20077478597733031"/>
    <x v="6"/>
  </r>
  <r>
    <n v="3806"/>
    <x v="3092"/>
    <x v="53"/>
    <x v="2"/>
    <x v="1"/>
    <x v="0"/>
    <n v="6"/>
    <n v="33.56"/>
    <n v="0.25"/>
    <n v="151.02000000000001"/>
    <n v="78.89"/>
    <n v="72.13"/>
    <x v="3"/>
    <n v="0.47761885842934704"/>
    <x v="0"/>
  </r>
  <r>
    <n v="3807"/>
    <x v="3093"/>
    <x v="297"/>
    <x v="3"/>
    <x v="4"/>
    <x v="2"/>
    <n v="9"/>
    <n v="300.72000000000003"/>
    <n v="0.03"/>
    <n v="2625.29"/>
    <n v="1905.75"/>
    <n v="719.54"/>
    <x v="2"/>
    <n v="0.27408019685444274"/>
    <x v="4"/>
  </r>
  <r>
    <n v="3808"/>
    <x v="1913"/>
    <x v="50"/>
    <x v="3"/>
    <x v="2"/>
    <x v="1"/>
    <n v="8"/>
    <n v="139.41999999999999"/>
    <n v="0.2"/>
    <n v="892.29"/>
    <n v="542.16999999999996"/>
    <n v="350.12"/>
    <x v="2"/>
    <n v="0.39238364208945525"/>
    <x v="4"/>
  </r>
  <r>
    <n v="3809"/>
    <x v="1445"/>
    <x v="94"/>
    <x v="1"/>
    <x v="3"/>
    <x v="2"/>
    <n v="9"/>
    <n v="279.72000000000003"/>
    <n v="0.22"/>
    <n v="1963.63"/>
    <n v="1374.01"/>
    <n v="589.62"/>
    <x v="4"/>
    <n v="0.30027041754301981"/>
    <x v="3"/>
  </r>
  <r>
    <n v="3810"/>
    <x v="3094"/>
    <x v="248"/>
    <x v="0"/>
    <x v="1"/>
    <x v="0"/>
    <n v="2"/>
    <n v="263.12"/>
    <n v="0.08"/>
    <n v="484.14"/>
    <n v="321.35000000000002"/>
    <n v="162.79"/>
    <x v="0"/>
    <n v="0.33624571404965503"/>
    <x v="5"/>
  </r>
  <r>
    <n v="3811"/>
    <x v="3095"/>
    <x v="276"/>
    <x v="3"/>
    <x v="3"/>
    <x v="2"/>
    <n v="5"/>
    <n v="307.52999999999997"/>
    <n v="0.24"/>
    <n v="1168.6099999999999"/>
    <n v="689.69"/>
    <n v="478.92"/>
    <x v="0"/>
    <n v="0.40982021375822564"/>
    <x v="4"/>
  </r>
  <r>
    <n v="3812"/>
    <x v="2687"/>
    <x v="97"/>
    <x v="2"/>
    <x v="3"/>
    <x v="1"/>
    <n v="4"/>
    <n v="455.31"/>
    <n v="0.27"/>
    <n v="1329.51"/>
    <n v="1061.58"/>
    <n v="267.93"/>
    <x v="2"/>
    <n v="0.20152537400997361"/>
    <x v="1"/>
  </r>
  <r>
    <n v="3813"/>
    <x v="3096"/>
    <x v="3"/>
    <x v="3"/>
    <x v="3"/>
    <x v="1"/>
    <n v="3"/>
    <n v="405.63"/>
    <n v="0.24"/>
    <n v="924.84"/>
    <n v="555.45000000000005"/>
    <n v="369.39"/>
    <x v="2"/>
    <n v="0.39940962761126247"/>
    <x v="3"/>
  </r>
  <r>
    <n v="3814"/>
    <x v="77"/>
    <x v="272"/>
    <x v="3"/>
    <x v="1"/>
    <x v="0"/>
    <n v="5"/>
    <n v="141.44999999999999"/>
    <n v="0.02"/>
    <n v="693.11"/>
    <n v="447.43"/>
    <n v="245.68"/>
    <x v="4"/>
    <n v="0.35446033097199581"/>
    <x v="2"/>
  </r>
  <r>
    <n v="3815"/>
    <x v="3044"/>
    <x v="330"/>
    <x v="3"/>
    <x v="4"/>
    <x v="2"/>
    <n v="10"/>
    <n v="497.42"/>
    <n v="0.02"/>
    <n v="4874.72"/>
    <n v="3650.2"/>
    <n v="1224.52"/>
    <x v="4"/>
    <n v="0.25119801752716053"/>
    <x v="2"/>
  </r>
  <r>
    <n v="3816"/>
    <x v="3097"/>
    <x v="247"/>
    <x v="3"/>
    <x v="4"/>
    <x v="0"/>
    <n v="7"/>
    <n v="444.21"/>
    <n v="0.17"/>
    <n v="2580.86"/>
    <n v="1753.09"/>
    <n v="827.77"/>
    <x v="4"/>
    <n v="0.32073417388002445"/>
    <x v="4"/>
  </r>
  <r>
    <n v="3817"/>
    <x v="930"/>
    <x v="277"/>
    <x v="3"/>
    <x v="4"/>
    <x v="1"/>
    <n v="9"/>
    <n v="30.81"/>
    <n v="0.04"/>
    <n v="266.2"/>
    <n v="188.81"/>
    <n v="77.39"/>
    <x v="4"/>
    <n v="0.29072126220886552"/>
    <x v="1"/>
  </r>
  <r>
    <n v="3818"/>
    <x v="3098"/>
    <x v="225"/>
    <x v="1"/>
    <x v="0"/>
    <x v="0"/>
    <n v="8"/>
    <n v="256.82"/>
    <n v="0.12"/>
    <n v="1808.01"/>
    <n v="969.01"/>
    <n v="839"/>
    <x v="0"/>
    <n v="0.46404610593967954"/>
    <x v="5"/>
  </r>
  <r>
    <n v="3819"/>
    <x v="3099"/>
    <x v="357"/>
    <x v="2"/>
    <x v="1"/>
    <x v="0"/>
    <n v="3"/>
    <n v="431.73"/>
    <n v="0.25"/>
    <n v="971.39"/>
    <n v="603.77"/>
    <n v="367.62"/>
    <x v="3"/>
    <n v="0.37844737952830482"/>
    <x v="2"/>
  </r>
  <r>
    <n v="3820"/>
    <x v="3100"/>
    <x v="85"/>
    <x v="3"/>
    <x v="3"/>
    <x v="1"/>
    <n v="6"/>
    <n v="499.8"/>
    <n v="0.23"/>
    <n v="2309.08"/>
    <n v="1376"/>
    <n v="933.08"/>
    <x v="1"/>
    <n v="0.40409167287404513"/>
    <x v="6"/>
  </r>
  <r>
    <n v="3821"/>
    <x v="3101"/>
    <x v="214"/>
    <x v="0"/>
    <x v="3"/>
    <x v="2"/>
    <n v="4"/>
    <n v="448.53"/>
    <n v="0.02"/>
    <n v="1758.24"/>
    <n v="1171.21"/>
    <n v="587.03"/>
    <x v="2"/>
    <n v="0.33387364637364636"/>
    <x v="6"/>
  </r>
  <r>
    <n v="3822"/>
    <x v="3102"/>
    <x v="31"/>
    <x v="1"/>
    <x v="3"/>
    <x v="0"/>
    <n v="10"/>
    <n v="338.78"/>
    <n v="0.03"/>
    <n v="3286.17"/>
    <n v="2355.2800000000002"/>
    <n v="930.89"/>
    <x v="2"/>
    <n v="0.28327505880706111"/>
    <x v="2"/>
  </r>
  <r>
    <n v="3823"/>
    <x v="3103"/>
    <x v="259"/>
    <x v="3"/>
    <x v="4"/>
    <x v="1"/>
    <n v="8"/>
    <n v="461.91"/>
    <n v="0.19"/>
    <n v="2993.18"/>
    <n v="2251.14"/>
    <n v="742.04"/>
    <x v="4"/>
    <n v="0.24791024930007552"/>
    <x v="6"/>
  </r>
  <r>
    <n v="3824"/>
    <x v="3104"/>
    <x v="222"/>
    <x v="1"/>
    <x v="1"/>
    <x v="0"/>
    <n v="2"/>
    <n v="428.69"/>
    <n v="0.15"/>
    <n v="728.77"/>
    <n v="439.89"/>
    <n v="288.88"/>
    <x v="0"/>
    <n v="0.39639392400894657"/>
    <x v="2"/>
  </r>
  <r>
    <n v="3825"/>
    <x v="3105"/>
    <x v="112"/>
    <x v="1"/>
    <x v="0"/>
    <x v="1"/>
    <n v="6"/>
    <n v="292.05"/>
    <n v="0.1"/>
    <n v="1577.07"/>
    <n v="909.75"/>
    <n v="667.32"/>
    <x v="2"/>
    <n v="0.42313911240464919"/>
    <x v="1"/>
  </r>
  <r>
    <n v="3826"/>
    <x v="216"/>
    <x v="184"/>
    <x v="1"/>
    <x v="1"/>
    <x v="2"/>
    <n v="4"/>
    <n v="24.94"/>
    <n v="0.17"/>
    <n v="82.8"/>
    <n v="59.71"/>
    <n v="23.09"/>
    <x v="1"/>
    <n v="0.27886473429951691"/>
    <x v="2"/>
  </r>
  <r>
    <n v="3827"/>
    <x v="3106"/>
    <x v="105"/>
    <x v="0"/>
    <x v="2"/>
    <x v="1"/>
    <n v="7"/>
    <n v="310.85000000000002"/>
    <n v="0.22"/>
    <n v="1697.24"/>
    <n v="879.97"/>
    <n v="817.27"/>
    <x v="3"/>
    <n v="0.48152883504984562"/>
    <x v="5"/>
  </r>
  <r>
    <n v="3828"/>
    <x v="3107"/>
    <x v="46"/>
    <x v="0"/>
    <x v="1"/>
    <x v="0"/>
    <n v="3"/>
    <n v="132.66999999999999"/>
    <n v="0.19"/>
    <n v="322.39"/>
    <n v="229.13"/>
    <n v="93.26"/>
    <x v="3"/>
    <n v="0.28927696268494685"/>
    <x v="3"/>
  </r>
  <r>
    <n v="3829"/>
    <x v="3108"/>
    <x v="307"/>
    <x v="2"/>
    <x v="1"/>
    <x v="0"/>
    <n v="9"/>
    <n v="390.02"/>
    <n v="0.02"/>
    <n v="3439.98"/>
    <n v="2537.21"/>
    <n v="902.77"/>
    <x v="2"/>
    <n v="0.26243466531782161"/>
    <x v="0"/>
  </r>
  <r>
    <n v="3830"/>
    <x v="2200"/>
    <x v="261"/>
    <x v="3"/>
    <x v="3"/>
    <x v="2"/>
    <n v="4"/>
    <n v="449.08"/>
    <n v="7.0000000000000007E-2"/>
    <n v="1670.58"/>
    <n v="1304.92"/>
    <n v="365.66"/>
    <x v="1"/>
    <n v="0.21888206491158763"/>
    <x v="6"/>
  </r>
  <r>
    <n v="3831"/>
    <x v="3109"/>
    <x v="184"/>
    <x v="2"/>
    <x v="3"/>
    <x v="1"/>
    <n v="2"/>
    <n v="313.38"/>
    <n v="0.06"/>
    <n v="589.15"/>
    <n v="310.14999999999998"/>
    <n v="279"/>
    <x v="1"/>
    <n v="0.47356360858864466"/>
    <x v="2"/>
  </r>
  <r>
    <n v="3832"/>
    <x v="3110"/>
    <x v="119"/>
    <x v="0"/>
    <x v="1"/>
    <x v="2"/>
    <n v="4"/>
    <n v="400.79"/>
    <n v="0.06"/>
    <n v="1506.97"/>
    <n v="1121.82"/>
    <n v="385.15"/>
    <x v="0"/>
    <n v="0.25557907589401246"/>
    <x v="3"/>
  </r>
  <r>
    <n v="3833"/>
    <x v="823"/>
    <x v="156"/>
    <x v="0"/>
    <x v="3"/>
    <x v="0"/>
    <n v="4"/>
    <n v="61.57"/>
    <n v="0.06"/>
    <n v="231.5"/>
    <n v="145.1"/>
    <n v="86.4"/>
    <x v="1"/>
    <n v="0.37321814254859614"/>
    <x v="0"/>
  </r>
  <r>
    <n v="3834"/>
    <x v="3111"/>
    <x v="309"/>
    <x v="1"/>
    <x v="4"/>
    <x v="2"/>
    <n v="5"/>
    <n v="370.81"/>
    <n v="0.22"/>
    <n v="1446.16"/>
    <n v="1011.59"/>
    <n v="434.57"/>
    <x v="1"/>
    <n v="0.30049925319466725"/>
    <x v="1"/>
  </r>
  <r>
    <n v="3835"/>
    <x v="3112"/>
    <x v="298"/>
    <x v="2"/>
    <x v="0"/>
    <x v="2"/>
    <n v="1"/>
    <n v="419.07"/>
    <n v="0.08"/>
    <n v="385.54"/>
    <n v="272.57"/>
    <n v="112.97"/>
    <x v="1"/>
    <n v="0.29301758572391967"/>
    <x v="6"/>
  </r>
  <r>
    <n v="3836"/>
    <x v="3113"/>
    <x v="272"/>
    <x v="0"/>
    <x v="3"/>
    <x v="0"/>
    <n v="8"/>
    <n v="226.76"/>
    <n v="0.27"/>
    <n v="1324.28"/>
    <n v="924.09"/>
    <n v="400.19"/>
    <x v="3"/>
    <n v="0.30219439997583591"/>
    <x v="2"/>
  </r>
  <r>
    <n v="3837"/>
    <x v="1723"/>
    <x v="240"/>
    <x v="3"/>
    <x v="3"/>
    <x v="0"/>
    <n v="7"/>
    <n v="234.58"/>
    <n v="0.22"/>
    <n v="1280.81"/>
    <n v="679.22"/>
    <n v="601.59"/>
    <x v="0"/>
    <n v="0.46969495865897365"/>
    <x v="2"/>
  </r>
  <r>
    <n v="3838"/>
    <x v="3114"/>
    <x v="105"/>
    <x v="0"/>
    <x v="3"/>
    <x v="1"/>
    <n v="9"/>
    <n v="83.54"/>
    <n v="0.15"/>
    <n v="639.08000000000004"/>
    <n v="456.64"/>
    <n v="182.44"/>
    <x v="3"/>
    <n v="0.28547286724666704"/>
    <x v="5"/>
  </r>
  <r>
    <n v="3839"/>
    <x v="3115"/>
    <x v="301"/>
    <x v="0"/>
    <x v="2"/>
    <x v="2"/>
    <n v="2"/>
    <n v="260.07"/>
    <n v="0.2"/>
    <n v="416.11"/>
    <n v="292.27999999999997"/>
    <n v="123.83"/>
    <x v="1"/>
    <n v="0.2975895796784504"/>
    <x v="0"/>
  </r>
  <r>
    <n v="3840"/>
    <x v="309"/>
    <x v="224"/>
    <x v="0"/>
    <x v="1"/>
    <x v="1"/>
    <n v="1"/>
    <n v="95.58"/>
    <n v="0.2"/>
    <n v="76.459999999999994"/>
    <n v="59.12"/>
    <n v="17.34"/>
    <x v="1"/>
    <n v="0.22678524718807222"/>
    <x v="5"/>
  </r>
  <r>
    <n v="3841"/>
    <x v="2703"/>
    <x v="204"/>
    <x v="1"/>
    <x v="2"/>
    <x v="0"/>
    <n v="1"/>
    <n v="330.69"/>
    <n v="0.28999999999999998"/>
    <n v="234.79"/>
    <n v="153.72"/>
    <n v="81.069999999999993"/>
    <x v="2"/>
    <n v="0.34528727799310022"/>
    <x v="4"/>
  </r>
  <r>
    <n v="3842"/>
    <x v="3116"/>
    <x v="91"/>
    <x v="0"/>
    <x v="0"/>
    <x v="0"/>
    <n v="7"/>
    <n v="173.05"/>
    <n v="0.15"/>
    <n v="1029.6500000000001"/>
    <n v="750"/>
    <n v="279.64999999999998"/>
    <x v="2"/>
    <n v="0.27159714466080703"/>
    <x v="3"/>
  </r>
  <r>
    <n v="3843"/>
    <x v="3117"/>
    <x v="16"/>
    <x v="0"/>
    <x v="4"/>
    <x v="1"/>
    <n v="5"/>
    <n v="405.76"/>
    <n v="0.12"/>
    <n v="1785.34"/>
    <n v="1231.27"/>
    <n v="554.07000000000005"/>
    <x v="0"/>
    <n v="0.31034424815441319"/>
    <x v="6"/>
  </r>
  <r>
    <n v="3844"/>
    <x v="3118"/>
    <x v="133"/>
    <x v="2"/>
    <x v="3"/>
    <x v="0"/>
    <n v="1"/>
    <n v="347.79"/>
    <n v="0.28999999999999998"/>
    <n v="246.93"/>
    <n v="166.57"/>
    <n v="80.36"/>
    <x v="4"/>
    <n v="0.3254363584821609"/>
    <x v="6"/>
  </r>
  <r>
    <n v="3845"/>
    <x v="3119"/>
    <x v="76"/>
    <x v="3"/>
    <x v="4"/>
    <x v="2"/>
    <n v="6"/>
    <n v="112.88"/>
    <n v="0.1"/>
    <n v="609.54999999999995"/>
    <n v="412.6"/>
    <n v="196.95"/>
    <x v="0"/>
    <n v="0.32310721023706013"/>
    <x v="2"/>
  </r>
  <r>
    <n v="3846"/>
    <x v="2944"/>
    <x v="332"/>
    <x v="3"/>
    <x v="0"/>
    <x v="1"/>
    <n v="5"/>
    <n v="354.17"/>
    <n v="0.3"/>
    <n v="1239.5999999999999"/>
    <n v="636.19000000000005"/>
    <n v="603.41"/>
    <x v="0"/>
    <n v="0.48677799290093582"/>
    <x v="4"/>
  </r>
  <r>
    <n v="3847"/>
    <x v="3120"/>
    <x v="327"/>
    <x v="1"/>
    <x v="3"/>
    <x v="0"/>
    <n v="3"/>
    <n v="276.81"/>
    <n v="0.23"/>
    <n v="639.42999999999995"/>
    <n v="465.98"/>
    <n v="173.45"/>
    <x v="4"/>
    <n v="0.271257213455734"/>
    <x v="3"/>
  </r>
  <r>
    <n v="3848"/>
    <x v="1688"/>
    <x v="289"/>
    <x v="3"/>
    <x v="2"/>
    <x v="0"/>
    <n v="9"/>
    <n v="89.2"/>
    <n v="0.28999999999999998"/>
    <n v="569.99"/>
    <n v="358.12"/>
    <n v="211.87"/>
    <x v="2"/>
    <n v="0.37170827558378217"/>
    <x v="1"/>
  </r>
  <r>
    <n v="3849"/>
    <x v="3121"/>
    <x v="117"/>
    <x v="2"/>
    <x v="4"/>
    <x v="1"/>
    <n v="8"/>
    <n v="419.04"/>
    <n v="0.03"/>
    <n v="3251.75"/>
    <n v="1761.45"/>
    <n v="1490.3"/>
    <x v="0"/>
    <n v="0.45830706542630889"/>
    <x v="2"/>
  </r>
  <r>
    <n v="3850"/>
    <x v="3122"/>
    <x v="107"/>
    <x v="3"/>
    <x v="4"/>
    <x v="0"/>
    <n v="1"/>
    <n v="410.49"/>
    <n v="0.09"/>
    <n v="373.55"/>
    <n v="260.19"/>
    <n v="113.36"/>
    <x v="2"/>
    <n v="0.30346673805380803"/>
    <x v="0"/>
  </r>
  <r>
    <n v="3851"/>
    <x v="3123"/>
    <x v="70"/>
    <x v="0"/>
    <x v="1"/>
    <x v="1"/>
    <n v="3"/>
    <n v="394.05"/>
    <n v="0.15"/>
    <n v="1004.83"/>
    <n v="799.33"/>
    <n v="205.5"/>
    <x v="0"/>
    <n v="0.20451220604480358"/>
    <x v="5"/>
  </r>
  <r>
    <n v="3852"/>
    <x v="2957"/>
    <x v="52"/>
    <x v="3"/>
    <x v="4"/>
    <x v="0"/>
    <n v="10"/>
    <n v="124.69"/>
    <n v="0.27"/>
    <n v="910.24"/>
    <n v="698.91"/>
    <n v="211.33"/>
    <x v="4"/>
    <n v="0.23216953770434173"/>
    <x v="4"/>
  </r>
  <r>
    <n v="3853"/>
    <x v="3124"/>
    <x v="0"/>
    <x v="2"/>
    <x v="0"/>
    <x v="1"/>
    <n v="6"/>
    <n v="121.27"/>
    <n v="0.19"/>
    <n v="589.37"/>
    <n v="401.66"/>
    <n v="187.71"/>
    <x v="2"/>
    <n v="0.31849262772112596"/>
    <x v="0"/>
  </r>
  <r>
    <n v="3854"/>
    <x v="3125"/>
    <x v="236"/>
    <x v="0"/>
    <x v="0"/>
    <x v="2"/>
    <n v="10"/>
    <n v="442.34"/>
    <n v="0.23"/>
    <n v="3406.02"/>
    <n v="2411.71"/>
    <n v="994.31"/>
    <x v="3"/>
    <n v="0.29192723471970217"/>
    <x v="1"/>
  </r>
  <r>
    <n v="3855"/>
    <x v="83"/>
    <x v="303"/>
    <x v="3"/>
    <x v="1"/>
    <x v="0"/>
    <n v="2"/>
    <n v="47.46"/>
    <n v="0.13"/>
    <n v="82.58"/>
    <n v="42.79"/>
    <n v="39.79"/>
    <x v="1"/>
    <n v="0.48183579559215306"/>
    <x v="6"/>
  </r>
  <r>
    <n v="3856"/>
    <x v="3126"/>
    <x v="321"/>
    <x v="0"/>
    <x v="2"/>
    <x v="2"/>
    <n v="5"/>
    <n v="465.75"/>
    <n v="0.03"/>
    <n v="2258.89"/>
    <n v="1688.52"/>
    <n v="570.37"/>
    <x v="4"/>
    <n v="0.25250012174120917"/>
    <x v="5"/>
  </r>
  <r>
    <n v="3857"/>
    <x v="3127"/>
    <x v="189"/>
    <x v="1"/>
    <x v="3"/>
    <x v="0"/>
    <n v="4"/>
    <n v="205.87"/>
    <n v="0.22"/>
    <n v="642.30999999999995"/>
    <n v="447.87"/>
    <n v="194.44"/>
    <x v="2"/>
    <n v="0.30271987046753129"/>
    <x v="0"/>
  </r>
  <r>
    <n v="3858"/>
    <x v="3128"/>
    <x v="362"/>
    <x v="1"/>
    <x v="1"/>
    <x v="1"/>
    <n v="1"/>
    <n v="151.38"/>
    <n v="0.22"/>
    <n v="118.08"/>
    <n v="77.67"/>
    <n v="40.409999999999997"/>
    <x v="1"/>
    <n v="0.34222560975609756"/>
    <x v="1"/>
  </r>
  <r>
    <n v="3859"/>
    <x v="3129"/>
    <x v="310"/>
    <x v="3"/>
    <x v="0"/>
    <x v="2"/>
    <n v="9"/>
    <n v="283.39999999999998"/>
    <n v="0.21"/>
    <n v="2014.97"/>
    <n v="1412.38"/>
    <n v="602.59"/>
    <x v="1"/>
    <n v="0.29905656163615341"/>
    <x v="4"/>
  </r>
  <r>
    <n v="3860"/>
    <x v="778"/>
    <x v="82"/>
    <x v="1"/>
    <x v="2"/>
    <x v="2"/>
    <n v="2"/>
    <n v="57.64"/>
    <n v="0.05"/>
    <n v="109.52"/>
    <n v="84.88"/>
    <n v="24.64"/>
    <x v="1"/>
    <n v="0.22498173849525202"/>
    <x v="5"/>
  </r>
  <r>
    <n v="3861"/>
    <x v="3130"/>
    <x v="146"/>
    <x v="2"/>
    <x v="4"/>
    <x v="2"/>
    <n v="9"/>
    <n v="101.08"/>
    <n v="0.08"/>
    <n v="836.94"/>
    <n v="559.6"/>
    <n v="277.33999999999997"/>
    <x v="0"/>
    <n v="0.33137381413243477"/>
    <x v="0"/>
  </r>
  <r>
    <n v="3862"/>
    <x v="3131"/>
    <x v="7"/>
    <x v="1"/>
    <x v="4"/>
    <x v="0"/>
    <n v="4"/>
    <n v="288.25"/>
    <n v="0.23"/>
    <n v="887.81"/>
    <n v="689.86"/>
    <n v="197.95"/>
    <x v="4"/>
    <n v="0.22296437300773814"/>
    <x v="0"/>
  </r>
  <r>
    <n v="3863"/>
    <x v="2513"/>
    <x v="141"/>
    <x v="0"/>
    <x v="2"/>
    <x v="1"/>
    <n v="9"/>
    <n v="27.82"/>
    <n v="0.22"/>
    <n v="195.3"/>
    <n v="105.51"/>
    <n v="89.79"/>
    <x v="4"/>
    <n v="0.45975422427035328"/>
    <x v="5"/>
  </r>
  <r>
    <n v="3864"/>
    <x v="3132"/>
    <x v="334"/>
    <x v="3"/>
    <x v="2"/>
    <x v="1"/>
    <n v="10"/>
    <n v="305"/>
    <n v="0.01"/>
    <n v="3019.5"/>
    <n v="2005.09"/>
    <n v="1014.41"/>
    <x v="3"/>
    <n v="0.33595297234641497"/>
    <x v="4"/>
  </r>
  <r>
    <n v="3865"/>
    <x v="2458"/>
    <x v="76"/>
    <x v="3"/>
    <x v="0"/>
    <x v="2"/>
    <n v="6"/>
    <n v="31.48"/>
    <n v="0.27"/>
    <n v="137.88"/>
    <n v="98.33"/>
    <n v="39.549999999999997"/>
    <x v="3"/>
    <n v="0.28684363214389325"/>
    <x v="2"/>
  </r>
  <r>
    <n v="3866"/>
    <x v="3133"/>
    <x v="84"/>
    <x v="1"/>
    <x v="3"/>
    <x v="1"/>
    <n v="10"/>
    <n v="335.03"/>
    <n v="7.0000000000000007E-2"/>
    <n v="3115.78"/>
    <n v="1583.98"/>
    <n v="1531.8"/>
    <x v="3"/>
    <n v="0.49162649481028825"/>
    <x v="4"/>
  </r>
  <r>
    <n v="3867"/>
    <x v="791"/>
    <x v="280"/>
    <x v="0"/>
    <x v="4"/>
    <x v="0"/>
    <n v="4"/>
    <n v="78.77"/>
    <n v="0.27"/>
    <n v="230.01"/>
    <n v="170.68"/>
    <n v="59.33"/>
    <x v="3"/>
    <n v="0.25794530672579452"/>
    <x v="3"/>
  </r>
  <r>
    <n v="3868"/>
    <x v="638"/>
    <x v="228"/>
    <x v="3"/>
    <x v="0"/>
    <x v="2"/>
    <n v="3"/>
    <n v="418.34"/>
    <n v="0.22"/>
    <n v="978.92"/>
    <n v="754.34"/>
    <n v="224.58"/>
    <x v="3"/>
    <n v="0.22941609120254977"/>
    <x v="5"/>
  </r>
  <r>
    <n v="3869"/>
    <x v="3134"/>
    <x v="307"/>
    <x v="1"/>
    <x v="1"/>
    <x v="0"/>
    <n v="3"/>
    <n v="97.41"/>
    <n v="0.1"/>
    <n v="263.01"/>
    <n v="165.86"/>
    <n v="97.15"/>
    <x v="3"/>
    <n v="0.36937759020569566"/>
    <x v="0"/>
  </r>
  <r>
    <n v="3870"/>
    <x v="3135"/>
    <x v="172"/>
    <x v="3"/>
    <x v="1"/>
    <x v="0"/>
    <n v="3"/>
    <n v="58.96"/>
    <n v="0.05"/>
    <n v="168.04"/>
    <n v="107.54"/>
    <n v="60.5"/>
    <x v="0"/>
    <n v="0.36003332539871463"/>
    <x v="4"/>
  </r>
  <r>
    <n v="3871"/>
    <x v="3136"/>
    <x v="320"/>
    <x v="1"/>
    <x v="3"/>
    <x v="1"/>
    <n v="1"/>
    <n v="323.79000000000002"/>
    <n v="0.1"/>
    <n v="291.41000000000003"/>
    <n v="150.47999999999999"/>
    <n v="140.93"/>
    <x v="1"/>
    <n v="0.48361415188222778"/>
    <x v="6"/>
  </r>
  <r>
    <n v="3872"/>
    <x v="2283"/>
    <x v="298"/>
    <x v="0"/>
    <x v="1"/>
    <x v="2"/>
    <n v="2"/>
    <n v="78.849999999999994"/>
    <n v="0.11"/>
    <n v="140.35"/>
    <n v="111"/>
    <n v="29.35"/>
    <x v="4"/>
    <n v="0.20912005700035627"/>
    <x v="6"/>
  </r>
  <r>
    <n v="3873"/>
    <x v="3137"/>
    <x v="185"/>
    <x v="0"/>
    <x v="3"/>
    <x v="1"/>
    <n v="4"/>
    <n v="55.8"/>
    <n v="0.25"/>
    <n v="167.4"/>
    <n v="113.53"/>
    <n v="53.87"/>
    <x v="4"/>
    <n v="0.32180406212664275"/>
    <x v="3"/>
  </r>
  <r>
    <n v="3874"/>
    <x v="3138"/>
    <x v="268"/>
    <x v="0"/>
    <x v="2"/>
    <x v="0"/>
    <n v="5"/>
    <n v="90.73"/>
    <n v="0.05"/>
    <n v="430.97"/>
    <n v="235.61"/>
    <n v="195.36"/>
    <x v="1"/>
    <n v="0.45330301413091401"/>
    <x v="4"/>
  </r>
  <r>
    <n v="3875"/>
    <x v="543"/>
    <x v="357"/>
    <x v="3"/>
    <x v="4"/>
    <x v="0"/>
    <n v="8"/>
    <n v="373.25"/>
    <n v="0.22"/>
    <n v="2329.08"/>
    <n v="1857.44"/>
    <n v="471.64"/>
    <x v="0"/>
    <n v="0.20250055816030363"/>
    <x v="2"/>
  </r>
  <r>
    <n v="3876"/>
    <x v="3139"/>
    <x v="351"/>
    <x v="1"/>
    <x v="1"/>
    <x v="1"/>
    <n v="1"/>
    <n v="52.86"/>
    <n v="0.1"/>
    <n v="47.57"/>
    <n v="24.73"/>
    <n v="22.84"/>
    <x v="4"/>
    <n v="0.48013453857473198"/>
    <x v="2"/>
  </r>
  <r>
    <n v="3877"/>
    <x v="3140"/>
    <x v="352"/>
    <x v="1"/>
    <x v="4"/>
    <x v="0"/>
    <n v="3"/>
    <n v="45.94"/>
    <n v="0.02"/>
    <n v="135.06"/>
    <n v="69.260000000000005"/>
    <n v="65.8"/>
    <x v="3"/>
    <n v="0.48719087812823925"/>
    <x v="1"/>
  </r>
  <r>
    <n v="3878"/>
    <x v="1047"/>
    <x v="96"/>
    <x v="3"/>
    <x v="2"/>
    <x v="1"/>
    <n v="3"/>
    <n v="306.92"/>
    <n v="0.16"/>
    <n v="773.44"/>
    <n v="560.09"/>
    <n v="213.35"/>
    <x v="4"/>
    <n v="0.27584557302441037"/>
    <x v="0"/>
  </r>
  <r>
    <n v="3879"/>
    <x v="2698"/>
    <x v="53"/>
    <x v="1"/>
    <x v="1"/>
    <x v="1"/>
    <n v="1"/>
    <n v="179.87"/>
    <n v="0.21"/>
    <n v="142.1"/>
    <n v="79.11"/>
    <n v="62.99"/>
    <x v="1"/>
    <n v="0.44327938071780437"/>
    <x v="0"/>
  </r>
  <r>
    <n v="3880"/>
    <x v="3141"/>
    <x v="194"/>
    <x v="3"/>
    <x v="0"/>
    <x v="0"/>
    <n v="9"/>
    <n v="135.47999999999999"/>
    <n v="0.05"/>
    <n v="1158.3499999999999"/>
    <n v="839.23"/>
    <n v="319.12"/>
    <x v="1"/>
    <n v="0.27549531661414944"/>
    <x v="1"/>
  </r>
  <r>
    <n v="3881"/>
    <x v="3142"/>
    <x v="179"/>
    <x v="3"/>
    <x v="0"/>
    <x v="0"/>
    <n v="1"/>
    <n v="444.39"/>
    <n v="0.12"/>
    <n v="391.06"/>
    <n v="244.66"/>
    <n v="146.4"/>
    <x v="3"/>
    <n v="0.3743671047921035"/>
    <x v="1"/>
  </r>
  <r>
    <n v="3882"/>
    <x v="549"/>
    <x v="305"/>
    <x v="2"/>
    <x v="2"/>
    <x v="0"/>
    <n v="8"/>
    <n v="270.51"/>
    <n v="0.23"/>
    <n v="1666.34"/>
    <n v="1232.95"/>
    <n v="433.39"/>
    <x v="1"/>
    <n v="0.26008497665542446"/>
    <x v="0"/>
  </r>
  <r>
    <n v="3883"/>
    <x v="3143"/>
    <x v="102"/>
    <x v="0"/>
    <x v="1"/>
    <x v="0"/>
    <n v="9"/>
    <n v="315.52"/>
    <n v="0.03"/>
    <n v="2754.49"/>
    <n v="1511.62"/>
    <n v="1242.8699999999999"/>
    <x v="2"/>
    <n v="0.45121601457983146"/>
    <x v="6"/>
  </r>
  <r>
    <n v="3884"/>
    <x v="3144"/>
    <x v="172"/>
    <x v="2"/>
    <x v="4"/>
    <x v="1"/>
    <n v="4"/>
    <n v="89.21"/>
    <n v="0.24"/>
    <n v="271.2"/>
    <n v="146.74"/>
    <n v="124.46"/>
    <x v="3"/>
    <n v="0.45892330383480828"/>
    <x v="4"/>
  </r>
  <r>
    <n v="3885"/>
    <x v="2998"/>
    <x v="1"/>
    <x v="1"/>
    <x v="2"/>
    <x v="0"/>
    <n v="7"/>
    <n v="365.87"/>
    <n v="0.19"/>
    <n v="2074.48"/>
    <n v="1252.03"/>
    <n v="822.45"/>
    <x v="3"/>
    <n v="0.39646079981489341"/>
    <x v="1"/>
  </r>
  <r>
    <n v="3886"/>
    <x v="1250"/>
    <x v="294"/>
    <x v="2"/>
    <x v="4"/>
    <x v="1"/>
    <n v="6"/>
    <n v="458.01"/>
    <n v="0.09"/>
    <n v="2500.73"/>
    <n v="1339.8"/>
    <n v="1160.93"/>
    <x v="1"/>
    <n v="0.46423644295865607"/>
    <x v="3"/>
  </r>
  <r>
    <n v="3887"/>
    <x v="777"/>
    <x v="131"/>
    <x v="2"/>
    <x v="3"/>
    <x v="1"/>
    <n v="2"/>
    <n v="487.81"/>
    <n v="0.1"/>
    <n v="878.06"/>
    <n v="508.36"/>
    <n v="369.7"/>
    <x v="2"/>
    <n v="0.42104184224312691"/>
    <x v="6"/>
  </r>
  <r>
    <n v="3888"/>
    <x v="3145"/>
    <x v="125"/>
    <x v="3"/>
    <x v="4"/>
    <x v="1"/>
    <n v="5"/>
    <n v="385.45"/>
    <n v="0.05"/>
    <n v="1830.89"/>
    <n v="1177.49"/>
    <n v="653.4"/>
    <x v="0"/>
    <n v="0.35687561786890526"/>
    <x v="2"/>
  </r>
  <r>
    <n v="3889"/>
    <x v="3146"/>
    <x v="149"/>
    <x v="1"/>
    <x v="2"/>
    <x v="0"/>
    <n v="5"/>
    <n v="109.22"/>
    <n v="0.05"/>
    <n v="518.79"/>
    <n v="391.64"/>
    <n v="127.15"/>
    <x v="1"/>
    <n v="0.24508953526475069"/>
    <x v="0"/>
  </r>
  <r>
    <n v="3890"/>
    <x v="399"/>
    <x v="247"/>
    <x v="2"/>
    <x v="2"/>
    <x v="0"/>
    <n v="3"/>
    <n v="100.93"/>
    <n v="0.02"/>
    <n v="296.73"/>
    <n v="160.37"/>
    <n v="136.36000000000001"/>
    <x v="2"/>
    <n v="0.45954234489266338"/>
    <x v="4"/>
  </r>
  <r>
    <n v="3891"/>
    <x v="3147"/>
    <x v="156"/>
    <x v="3"/>
    <x v="3"/>
    <x v="0"/>
    <n v="6"/>
    <n v="192.5"/>
    <n v="7.0000000000000007E-2"/>
    <n v="1074.1500000000001"/>
    <n v="827.33"/>
    <n v="246.82"/>
    <x v="3"/>
    <n v="0.22978168784620395"/>
    <x v="0"/>
  </r>
  <r>
    <n v="3892"/>
    <x v="3148"/>
    <x v="59"/>
    <x v="0"/>
    <x v="2"/>
    <x v="0"/>
    <n v="4"/>
    <n v="12.75"/>
    <n v="0.01"/>
    <n v="50.49"/>
    <n v="26.76"/>
    <n v="23.73"/>
    <x v="1"/>
    <n v="0.46999405822935236"/>
    <x v="4"/>
  </r>
  <r>
    <n v="3893"/>
    <x v="3149"/>
    <x v="88"/>
    <x v="3"/>
    <x v="4"/>
    <x v="0"/>
    <n v="8"/>
    <n v="233.69"/>
    <n v="0.11"/>
    <n v="1663.87"/>
    <n v="1251.6300000000001"/>
    <n v="412.24"/>
    <x v="2"/>
    <n v="0.24775974084513816"/>
    <x v="3"/>
  </r>
  <r>
    <n v="3894"/>
    <x v="3150"/>
    <x v="109"/>
    <x v="3"/>
    <x v="1"/>
    <x v="0"/>
    <n v="6"/>
    <n v="379.5"/>
    <n v="0.1"/>
    <n v="2049.3000000000002"/>
    <n v="1213.8900000000001"/>
    <n v="835.41"/>
    <x v="2"/>
    <n v="0.40765627287366413"/>
    <x v="3"/>
  </r>
  <r>
    <n v="3895"/>
    <x v="3151"/>
    <x v="171"/>
    <x v="2"/>
    <x v="4"/>
    <x v="1"/>
    <n v="10"/>
    <n v="226.78"/>
    <n v="0.25"/>
    <n v="1700.85"/>
    <n v="1160.1400000000001"/>
    <n v="540.71"/>
    <x v="4"/>
    <n v="0.31790575300585006"/>
    <x v="1"/>
  </r>
  <r>
    <n v="3896"/>
    <x v="3152"/>
    <x v="232"/>
    <x v="2"/>
    <x v="1"/>
    <x v="0"/>
    <n v="9"/>
    <n v="135.08000000000001"/>
    <n v="0.21"/>
    <n v="960.42"/>
    <n v="754.49"/>
    <n v="205.93"/>
    <x v="3"/>
    <n v="0.21441660940005416"/>
    <x v="1"/>
  </r>
  <r>
    <n v="3897"/>
    <x v="1499"/>
    <x v="358"/>
    <x v="0"/>
    <x v="3"/>
    <x v="2"/>
    <n v="5"/>
    <n v="305.25"/>
    <n v="0.02"/>
    <n v="1495.72"/>
    <n v="854.05"/>
    <n v="641.66999999999996"/>
    <x v="2"/>
    <n v="0.42900409167491238"/>
    <x v="1"/>
  </r>
  <r>
    <n v="3898"/>
    <x v="1512"/>
    <x v="319"/>
    <x v="2"/>
    <x v="4"/>
    <x v="1"/>
    <n v="5"/>
    <n v="129.97"/>
    <n v="0.06"/>
    <n v="610.86"/>
    <n v="367.61"/>
    <n v="243.25"/>
    <x v="2"/>
    <n v="0.39820908227744489"/>
    <x v="3"/>
  </r>
  <r>
    <n v="3899"/>
    <x v="241"/>
    <x v="182"/>
    <x v="2"/>
    <x v="3"/>
    <x v="1"/>
    <n v="10"/>
    <n v="459.94"/>
    <n v="0.12"/>
    <n v="4047.47"/>
    <n v="2116.6"/>
    <n v="1930.87"/>
    <x v="2"/>
    <n v="0.47705603747526232"/>
    <x v="5"/>
  </r>
  <r>
    <n v="3900"/>
    <x v="691"/>
    <x v="186"/>
    <x v="1"/>
    <x v="0"/>
    <x v="0"/>
    <n v="7"/>
    <n v="249.33"/>
    <n v="0.13"/>
    <n v="1518.42"/>
    <n v="1061.31"/>
    <n v="457.11"/>
    <x v="4"/>
    <n v="0.30104318963132731"/>
    <x v="3"/>
  </r>
  <r>
    <n v="3901"/>
    <x v="3153"/>
    <x v="175"/>
    <x v="1"/>
    <x v="2"/>
    <x v="0"/>
    <n v="9"/>
    <n v="390.57"/>
    <n v="0.15"/>
    <n v="2987.86"/>
    <n v="1718.53"/>
    <n v="1269.33"/>
    <x v="4"/>
    <n v="0.42482914192766724"/>
    <x v="5"/>
  </r>
  <r>
    <n v="3902"/>
    <x v="1049"/>
    <x v="168"/>
    <x v="3"/>
    <x v="2"/>
    <x v="2"/>
    <n v="6"/>
    <n v="368.91"/>
    <n v="0.16"/>
    <n v="1859.31"/>
    <n v="1261.55"/>
    <n v="597.76"/>
    <x v="4"/>
    <n v="0.32149560858598081"/>
    <x v="3"/>
  </r>
  <r>
    <n v="3903"/>
    <x v="774"/>
    <x v="54"/>
    <x v="0"/>
    <x v="3"/>
    <x v="1"/>
    <n v="9"/>
    <n v="410.41"/>
    <n v="0.08"/>
    <n v="3398.19"/>
    <n v="2450.17"/>
    <n v="948.02"/>
    <x v="2"/>
    <n v="0.27897792648439318"/>
    <x v="4"/>
  </r>
  <r>
    <n v="3904"/>
    <x v="1261"/>
    <x v="94"/>
    <x v="1"/>
    <x v="2"/>
    <x v="1"/>
    <n v="3"/>
    <n v="478.2"/>
    <n v="0.09"/>
    <n v="1305.49"/>
    <n v="819.82"/>
    <n v="485.67"/>
    <x v="1"/>
    <n v="0.37202123340661364"/>
    <x v="3"/>
  </r>
  <r>
    <n v="3905"/>
    <x v="2355"/>
    <x v="176"/>
    <x v="2"/>
    <x v="1"/>
    <x v="2"/>
    <n v="2"/>
    <n v="186.87"/>
    <n v="0.03"/>
    <n v="362.53"/>
    <n v="270.31"/>
    <n v="92.22"/>
    <x v="1"/>
    <n v="0.25437894794913524"/>
    <x v="5"/>
  </r>
  <r>
    <n v="3906"/>
    <x v="3154"/>
    <x v="82"/>
    <x v="2"/>
    <x v="4"/>
    <x v="1"/>
    <n v="9"/>
    <n v="223"/>
    <n v="0.25"/>
    <n v="1505.25"/>
    <n v="1175.23"/>
    <n v="330.02"/>
    <x v="3"/>
    <n v="0.21924597242982893"/>
    <x v="5"/>
  </r>
  <r>
    <n v="3907"/>
    <x v="704"/>
    <x v="73"/>
    <x v="1"/>
    <x v="2"/>
    <x v="2"/>
    <n v="4"/>
    <n v="149.84"/>
    <n v="0.2"/>
    <n v="479.49"/>
    <n v="299.91000000000003"/>
    <n v="179.58"/>
    <x v="2"/>
    <n v="0.37452293061377717"/>
    <x v="4"/>
  </r>
  <r>
    <n v="3908"/>
    <x v="3155"/>
    <x v="43"/>
    <x v="3"/>
    <x v="0"/>
    <x v="2"/>
    <n v="1"/>
    <n v="446.69"/>
    <n v="0.21"/>
    <n v="352.89"/>
    <n v="269.26"/>
    <n v="83.63"/>
    <x v="3"/>
    <n v="0.2369860296409646"/>
    <x v="1"/>
  </r>
  <r>
    <n v="3909"/>
    <x v="3156"/>
    <x v="256"/>
    <x v="2"/>
    <x v="2"/>
    <x v="2"/>
    <n v="10"/>
    <n v="154.19999999999999"/>
    <n v="0.26"/>
    <n v="1141.08"/>
    <n v="669.24"/>
    <n v="471.84"/>
    <x v="1"/>
    <n v="0.4135029971605847"/>
    <x v="6"/>
  </r>
  <r>
    <n v="3910"/>
    <x v="3157"/>
    <x v="102"/>
    <x v="0"/>
    <x v="2"/>
    <x v="1"/>
    <n v="5"/>
    <n v="445.24"/>
    <n v="0.27"/>
    <n v="1625.13"/>
    <n v="1133.94"/>
    <n v="491.19"/>
    <x v="4"/>
    <n v="0.30224658950360894"/>
    <x v="6"/>
  </r>
  <r>
    <n v="3911"/>
    <x v="865"/>
    <x v="180"/>
    <x v="1"/>
    <x v="0"/>
    <x v="0"/>
    <n v="1"/>
    <n v="59.15"/>
    <n v="7.0000000000000007E-2"/>
    <n v="55.01"/>
    <n v="34.49"/>
    <n v="20.52"/>
    <x v="3"/>
    <n v="0.37302308671150702"/>
    <x v="5"/>
  </r>
  <r>
    <n v="3912"/>
    <x v="3158"/>
    <x v="86"/>
    <x v="3"/>
    <x v="4"/>
    <x v="0"/>
    <n v="10"/>
    <n v="53.63"/>
    <n v="0.25"/>
    <n v="402.23"/>
    <n v="223.69"/>
    <n v="178.54"/>
    <x v="3"/>
    <n v="0.44387539467468856"/>
    <x v="0"/>
  </r>
  <r>
    <n v="3913"/>
    <x v="3159"/>
    <x v="56"/>
    <x v="0"/>
    <x v="1"/>
    <x v="0"/>
    <n v="7"/>
    <n v="167.27"/>
    <n v="0.16"/>
    <n v="983.55"/>
    <n v="627.89"/>
    <n v="355.66"/>
    <x v="3"/>
    <n v="0.361608459153068"/>
    <x v="2"/>
  </r>
  <r>
    <n v="3914"/>
    <x v="3160"/>
    <x v="207"/>
    <x v="1"/>
    <x v="3"/>
    <x v="1"/>
    <n v="2"/>
    <n v="463.15"/>
    <n v="0.1"/>
    <n v="833.67"/>
    <n v="568.84"/>
    <n v="264.83"/>
    <x v="3"/>
    <n v="0.31766766226444515"/>
    <x v="3"/>
  </r>
  <r>
    <n v="3915"/>
    <x v="838"/>
    <x v="271"/>
    <x v="1"/>
    <x v="3"/>
    <x v="0"/>
    <n v="4"/>
    <n v="77.150000000000006"/>
    <n v="0.21"/>
    <n v="243.79"/>
    <n v="180.61"/>
    <n v="63.18"/>
    <x v="0"/>
    <n v="0.25915747159440505"/>
    <x v="2"/>
  </r>
  <r>
    <n v="3916"/>
    <x v="1275"/>
    <x v="126"/>
    <x v="0"/>
    <x v="3"/>
    <x v="1"/>
    <n v="7"/>
    <n v="375.24"/>
    <n v="0.24"/>
    <n v="1996.28"/>
    <n v="1028.5899999999999"/>
    <n v="967.69"/>
    <x v="1"/>
    <n v="0.4847466287294368"/>
    <x v="5"/>
  </r>
  <r>
    <n v="3917"/>
    <x v="3161"/>
    <x v="194"/>
    <x v="3"/>
    <x v="2"/>
    <x v="2"/>
    <n v="9"/>
    <n v="491.33"/>
    <n v="0.02"/>
    <n v="4333.53"/>
    <n v="2348.7399999999998"/>
    <n v="1984.79"/>
    <x v="0"/>
    <n v="0.45800767503628681"/>
    <x v="1"/>
  </r>
  <r>
    <n v="3918"/>
    <x v="3162"/>
    <x v="270"/>
    <x v="0"/>
    <x v="0"/>
    <x v="2"/>
    <n v="4"/>
    <n v="481.5"/>
    <n v="0.28999999999999998"/>
    <n v="1367.46"/>
    <n v="961.48"/>
    <n v="405.98"/>
    <x v="4"/>
    <n v="0.29688619776812486"/>
    <x v="2"/>
  </r>
  <r>
    <n v="3919"/>
    <x v="3137"/>
    <x v="244"/>
    <x v="0"/>
    <x v="3"/>
    <x v="1"/>
    <n v="9"/>
    <n v="261.99"/>
    <n v="0.14000000000000001"/>
    <n v="2027.8"/>
    <n v="1398.54"/>
    <n v="629.26"/>
    <x v="2"/>
    <n v="0.31031659927014499"/>
    <x v="1"/>
  </r>
  <r>
    <n v="3920"/>
    <x v="3163"/>
    <x v="200"/>
    <x v="1"/>
    <x v="3"/>
    <x v="0"/>
    <n v="4"/>
    <n v="406.4"/>
    <n v="0.24"/>
    <n v="1235.46"/>
    <n v="666.49"/>
    <n v="568.97"/>
    <x v="0"/>
    <n v="0.46053291891279363"/>
    <x v="5"/>
  </r>
  <r>
    <n v="3921"/>
    <x v="2450"/>
    <x v="256"/>
    <x v="1"/>
    <x v="4"/>
    <x v="1"/>
    <n v="7"/>
    <n v="274.99"/>
    <n v="0.1"/>
    <n v="1732.44"/>
    <n v="994.26"/>
    <n v="738.18"/>
    <x v="2"/>
    <n v="0.42609267853432148"/>
    <x v="6"/>
  </r>
  <r>
    <n v="3922"/>
    <x v="3164"/>
    <x v="162"/>
    <x v="2"/>
    <x v="0"/>
    <x v="2"/>
    <n v="4"/>
    <n v="154.05000000000001"/>
    <n v="0.19"/>
    <n v="499.12"/>
    <n v="356.08"/>
    <n v="143.04"/>
    <x v="3"/>
    <n v="0.28658438852380186"/>
    <x v="2"/>
  </r>
  <r>
    <n v="3923"/>
    <x v="3165"/>
    <x v="91"/>
    <x v="3"/>
    <x v="0"/>
    <x v="2"/>
    <n v="7"/>
    <n v="134"/>
    <n v="0.09"/>
    <n v="853.58"/>
    <n v="651.67999999999995"/>
    <n v="201.9"/>
    <x v="3"/>
    <n v="0.23653318962487405"/>
    <x v="3"/>
  </r>
  <r>
    <n v="3924"/>
    <x v="3166"/>
    <x v="103"/>
    <x v="1"/>
    <x v="1"/>
    <x v="1"/>
    <n v="7"/>
    <n v="123.69"/>
    <n v="0.28000000000000003"/>
    <n v="623.4"/>
    <n v="342.27"/>
    <n v="281.13"/>
    <x v="1"/>
    <n v="0.45096246390760347"/>
    <x v="5"/>
  </r>
  <r>
    <n v="3925"/>
    <x v="3167"/>
    <x v="96"/>
    <x v="3"/>
    <x v="1"/>
    <x v="2"/>
    <n v="5"/>
    <n v="364.56"/>
    <n v="0.04"/>
    <n v="1749.89"/>
    <n v="1129.99"/>
    <n v="619.9"/>
    <x v="1"/>
    <n v="0.35425083862414203"/>
    <x v="0"/>
  </r>
  <r>
    <n v="3926"/>
    <x v="3168"/>
    <x v="300"/>
    <x v="1"/>
    <x v="0"/>
    <x v="2"/>
    <n v="2"/>
    <n v="79.2"/>
    <n v="0.08"/>
    <n v="145.72999999999999"/>
    <n v="79.930000000000007"/>
    <n v="65.8"/>
    <x v="0"/>
    <n v="0.45151993412475128"/>
    <x v="5"/>
  </r>
  <r>
    <n v="3927"/>
    <x v="3169"/>
    <x v="257"/>
    <x v="2"/>
    <x v="3"/>
    <x v="1"/>
    <n v="7"/>
    <n v="79.900000000000006"/>
    <n v="0.01"/>
    <n v="553.71"/>
    <n v="376.81"/>
    <n v="176.9"/>
    <x v="1"/>
    <n v="0.3194813169348576"/>
    <x v="4"/>
  </r>
  <r>
    <n v="3928"/>
    <x v="3170"/>
    <x v="262"/>
    <x v="3"/>
    <x v="0"/>
    <x v="2"/>
    <n v="2"/>
    <n v="353.11"/>
    <n v="0.21"/>
    <n v="557.91"/>
    <n v="337.34"/>
    <n v="220.57"/>
    <x v="4"/>
    <n v="0.39535050456166765"/>
    <x v="4"/>
  </r>
  <r>
    <n v="3929"/>
    <x v="1857"/>
    <x v="299"/>
    <x v="0"/>
    <x v="1"/>
    <x v="1"/>
    <n v="5"/>
    <n v="74.89"/>
    <n v="0.03"/>
    <n v="363.22"/>
    <n v="279.87"/>
    <n v="83.35"/>
    <x v="3"/>
    <n v="0.2294752491602885"/>
    <x v="6"/>
  </r>
  <r>
    <n v="3930"/>
    <x v="2141"/>
    <x v="16"/>
    <x v="2"/>
    <x v="3"/>
    <x v="0"/>
    <n v="9"/>
    <n v="96.53"/>
    <n v="0.24"/>
    <n v="660.27"/>
    <n v="387.07"/>
    <n v="273.2"/>
    <x v="1"/>
    <n v="0.41377012434307175"/>
    <x v="6"/>
  </r>
  <r>
    <n v="3931"/>
    <x v="3171"/>
    <x v="256"/>
    <x v="0"/>
    <x v="1"/>
    <x v="0"/>
    <n v="3"/>
    <n v="208.46"/>
    <n v="0.28000000000000003"/>
    <n v="450.27"/>
    <n v="263.47000000000003"/>
    <n v="186.8"/>
    <x v="1"/>
    <n v="0.41486219379483424"/>
    <x v="6"/>
  </r>
  <r>
    <n v="3932"/>
    <x v="1104"/>
    <x v="36"/>
    <x v="2"/>
    <x v="3"/>
    <x v="2"/>
    <n v="6"/>
    <n v="66.239999999999995"/>
    <n v="0.2"/>
    <n v="317.95"/>
    <n v="215.64"/>
    <n v="102.31"/>
    <x v="0"/>
    <n v="0.32178015411228184"/>
    <x v="3"/>
  </r>
  <r>
    <n v="3933"/>
    <x v="3172"/>
    <x v="276"/>
    <x v="0"/>
    <x v="0"/>
    <x v="1"/>
    <n v="8"/>
    <n v="240.3"/>
    <n v="0.28000000000000003"/>
    <n v="1384.13"/>
    <n v="950.58"/>
    <n v="433.55"/>
    <x v="0"/>
    <n v="0.31322924869773794"/>
    <x v="4"/>
  </r>
  <r>
    <n v="3934"/>
    <x v="3173"/>
    <x v="33"/>
    <x v="0"/>
    <x v="1"/>
    <x v="1"/>
    <n v="9"/>
    <n v="237.63"/>
    <n v="0.24"/>
    <n v="1625.39"/>
    <n v="1108.4100000000001"/>
    <n v="516.98"/>
    <x v="1"/>
    <n v="0.31806520281286338"/>
    <x v="3"/>
  </r>
  <r>
    <n v="3935"/>
    <x v="3174"/>
    <x v="94"/>
    <x v="3"/>
    <x v="1"/>
    <x v="1"/>
    <n v="9"/>
    <n v="156.31"/>
    <n v="0.21"/>
    <n v="1111.3599999999999"/>
    <n v="568.35"/>
    <n v="543.01"/>
    <x v="0"/>
    <n v="0.48859955369997127"/>
    <x v="3"/>
  </r>
  <r>
    <n v="3936"/>
    <x v="207"/>
    <x v="183"/>
    <x v="0"/>
    <x v="4"/>
    <x v="1"/>
    <n v="10"/>
    <n v="29.91"/>
    <n v="0.21"/>
    <n v="236.29"/>
    <n v="137.4"/>
    <n v="98.89"/>
    <x v="4"/>
    <n v="0.41851115155106017"/>
    <x v="3"/>
  </r>
  <r>
    <n v="3937"/>
    <x v="3175"/>
    <x v="89"/>
    <x v="2"/>
    <x v="0"/>
    <x v="0"/>
    <n v="9"/>
    <n v="421.08"/>
    <n v="0.17"/>
    <n v="3145.47"/>
    <n v="2433.27"/>
    <n v="712.2"/>
    <x v="3"/>
    <n v="0.22642085284552074"/>
    <x v="0"/>
  </r>
  <r>
    <n v="3938"/>
    <x v="3176"/>
    <x v="82"/>
    <x v="1"/>
    <x v="4"/>
    <x v="1"/>
    <n v="6"/>
    <n v="360.75"/>
    <n v="0.23"/>
    <n v="1666.66"/>
    <n v="1046.26"/>
    <n v="620.4"/>
    <x v="0"/>
    <n v="0.37224148896595582"/>
    <x v="5"/>
  </r>
  <r>
    <n v="3939"/>
    <x v="3177"/>
    <x v="60"/>
    <x v="3"/>
    <x v="2"/>
    <x v="2"/>
    <n v="1"/>
    <n v="425.32"/>
    <n v="0.26"/>
    <n v="314.74"/>
    <n v="219.05"/>
    <n v="95.69"/>
    <x v="4"/>
    <n v="0.30402872211984494"/>
    <x v="2"/>
  </r>
  <r>
    <n v="3940"/>
    <x v="1976"/>
    <x v="288"/>
    <x v="0"/>
    <x v="0"/>
    <x v="2"/>
    <n v="7"/>
    <n v="346.04"/>
    <n v="0.19"/>
    <n v="1962.05"/>
    <n v="1526.72"/>
    <n v="435.33"/>
    <x v="2"/>
    <n v="0.2218750796360949"/>
    <x v="1"/>
  </r>
  <r>
    <n v="3941"/>
    <x v="1104"/>
    <x v="339"/>
    <x v="1"/>
    <x v="4"/>
    <x v="1"/>
    <n v="6"/>
    <n v="23.07"/>
    <n v="0.04"/>
    <n v="132.88"/>
    <n v="75"/>
    <n v="57.88"/>
    <x v="4"/>
    <n v="0.4355809753160747"/>
    <x v="4"/>
  </r>
  <r>
    <n v="3942"/>
    <x v="3178"/>
    <x v="35"/>
    <x v="0"/>
    <x v="4"/>
    <x v="2"/>
    <n v="9"/>
    <n v="261.89"/>
    <n v="0.03"/>
    <n v="2286.3000000000002"/>
    <n v="1263.51"/>
    <n v="1022.79"/>
    <x v="2"/>
    <n v="0.44735599002755538"/>
    <x v="6"/>
  </r>
  <r>
    <n v="3943"/>
    <x v="1178"/>
    <x v="101"/>
    <x v="0"/>
    <x v="4"/>
    <x v="0"/>
    <n v="7"/>
    <n v="350.06"/>
    <n v="0.14000000000000001"/>
    <n v="2107.36"/>
    <n v="1351.95"/>
    <n v="755.41"/>
    <x v="2"/>
    <n v="0.35846272112975475"/>
    <x v="3"/>
  </r>
  <r>
    <n v="3944"/>
    <x v="3179"/>
    <x v="310"/>
    <x v="3"/>
    <x v="0"/>
    <x v="0"/>
    <n v="10"/>
    <n v="384.33"/>
    <n v="0.28000000000000003"/>
    <n v="2767.18"/>
    <n v="2186.5100000000002"/>
    <n v="580.66999999999996"/>
    <x v="4"/>
    <n v="0.20984178839106959"/>
    <x v="4"/>
  </r>
  <r>
    <n v="3945"/>
    <x v="3180"/>
    <x v="233"/>
    <x v="3"/>
    <x v="0"/>
    <x v="0"/>
    <n v="10"/>
    <n v="412.19"/>
    <n v="0.28000000000000003"/>
    <n v="2967.77"/>
    <n v="1599.49"/>
    <n v="1368.28"/>
    <x v="1"/>
    <n v="0.46104650966887595"/>
    <x v="4"/>
  </r>
  <r>
    <n v="3946"/>
    <x v="3181"/>
    <x v="74"/>
    <x v="0"/>
    <x v="1"/>
    <x v="2"/>
    <n v="1"/>
    <n v="180.49"/>
    <n v="0.26"/>
    <n v="133.56"/>
    <n v="87.7"/>
    <n v="45.86"/>
    <x v="0"/>
    <n v="0.34336627732854147"/>
    <x v="3"/>
  </r>
  <r>
    <n v="3947"/>
    <x v="3182"/>
    <x v="14"/>
    <x v="0"/>
    <x v="2"/>
    <x v="1"/>
    <n v="3"/>
    <n v="74.92"/>
    <n v="0.05"/>
    <n v="213.52"/>
    <n v="120.15"/>
    <n v="93.37"/>
    <x v="3"/>
    <n v="0.43728924690895465"/>
    <x v="1"/>
  </r>
  <r>
    <n v="3948"/>
    <x v="1916"/>
    <x v="279"/>
    <x v="2"/>
    <x v="0"/>
    <x v="1"/>
    <n v="10"/>
    <n v="385.05"/>
    <n v="0.16"/>
    <n v="3234.42"/>
    <n v="2023.81"/>
    <n v="1210.6099999999999"/>
    <x v="2"/>
    <n v="0.37428967171857702"/>
    <x v="3"/>
  </r>
  <r>
    <n v="3949"/>
    <x v="3183"/>
    <x v="57"/>
    <x v="1"/>
    <x v="1"/>
    <x v="1"/>
    <n v="7"/>
    <n v="90.95"/>
    <n v="0.01"/>
    <n v="630.28"/>
    <n v="502.12"/>
    <n v="128.16"/>
    <x v="4"/>
    <n v="0.20333819889572888"/>
    <x v="4"/>
  </r>
  <r>
    <n v="3950"/>
    <x v="1336"/>
    <x v="54"/>
    <x v="3"/>
    <x v="3"/>
    <x v="0"/>
    <n v="4"/>
    <n v="77.62"/>
    <n v="0.28000000000000003"/>
    <n v="223.55"/>
    <n v="171.7"/>
    <n v="51.85"/>
    <x v="2"/>
    <n v="0.23193916349809884"/>
    <x v="4"/>
  </r>
  <r>
    <n v="3951"/>
    <x v="2790"/>
    <x v="259"/>
    <x v="3"/>
    <x v="2"/>
    <x v="0"/>
    <n v="9"/>
    <n v="360.55"/>
    <n v="0.03"/>
    <n v="3147.6"/>
    <n v="1638.86"/>
    <n v="1508.74"/>
    <x v="0"/>
    <n v="0.47933028339051975"/>
    <x v="6"/>
  </r>
  <r>
    <n v="3952"/>
    <x v="2793"/>
    <x v="229"/>
    <x v="2"/>
    <x v="2"/>
    <x v="0"/>
    <n v="8"/>
    <n v="216.37"/>
    <n v="0.24"/>
    <n v="1315.53"/>
    <n v="700.7"/>
    <n v="614.83000000000004"/>
    <x v="3"/>
    <n v="0.46736296397649618"/>
    <x v="6"/>
  </r>
  <r>
    <n v="3953"/>
    <x v="522"/>
    <x v="63"/>
    <x v="1"/>
    <x v="3"/>
    <x v="2"/>
    <n v="3"/>
    <n v="132.41999999999999"/>
    <n v="0.08"/>
    <n v="365.48"/>
    <n v="287.17"/>
    <n v="78.31"/>
    <x v="3"/>
    <n v="0.21426617051548649"/>
    <x v="2"/>
  </r>
  <r>
    <n v="3954"/>
    <x v="1013"/>
    <x v="364"/>
    <x v="3"/>
    <x v="2"/>
    <x v="1"/>
    <n v="10"/>
    <n v="221.21"/>
    <n v="0.25"/>
    <n v="1659.07"/>
    <n v="1314.75"/>
    <n v="344.32"/>
    <x v="1"/>
    <n v="0.20753795801262154"/>
    <x v="5"/>
  </r>
  <r>
    <n v="3955"/>
    <x v="1299"/>
    <x v="207"/>
    <x v="1"/>
    <x v="4"/>
    <x v="1"/>
    <n v="8"/>
    <n v="375.59"/>
    <n v="0.24"/>
    <n v="2283.59"/>
    <n v="1639.26"/>
    <n v="644.33000000000004"/>
    <x v="2"/>
    <n v="0.28215660429411582"/>
    <x v="3"/>
  </r>
  <r>
    <n v="3956"/>
    <x v="3184"/>
    <x v="178"/>
    <x v="3"/>
    <x v="0"/>
    <x v="0"/>
    <n v="5"/>
    <n v="55.21"/>
    <n v="0.17"/>
    <n v="229.12"/>
    <n v="143.16999999999999"/>
    <n v="85.95"/>
    <x v="0"/>
    <n v="0.37513093575418993"/>
    <x v="2"/>
  </r>
  <r>
    <n v="3957"/>
    <x v="1451"/>
    <x v="299"/>
    <x v="0"/>
    <x v="2"/>
    <x v="2"/>
    <n v="4"/>
    <n v="307.62"/>
    <n v="0.04"/>
    <n v="1181.26"/>
    <n v="743.24"/>
    <n v="438.02"/>
    <x v="4"/>
    <n v="0.37080744289995426"/>
    <x v="6"/>
  </r>
  <r>
    <n v="3958"/>
    <x v="3185"/>
    <x v="291"/>
    <x v="3"/>
    <x v="1"/>
    <x v="1"/>
    <n v="9"/>
    <n v="191.36"/>
    <n v="0.26"/>
    <n v="1274.46"/>
    <n v="776.45"/>
    <n v="498.01"/>
    <x v="1"/>
    <n v="0.39076157745241119"/>
    <x v="5"/>
  </r>
  <r>
    <n v="3959"/>
    <x v="3186"/>
    <x v="324"/>
    <x v="3"/>
    <x v="0"/>
    <x v="0"/>
    <n v="9"/>
    <n v="138.07"/>
    <n v="0.08"/>
    <n v="1143.22"/>
    <n v="792.2"/>
    <n v="351.02"/>
    <x v="3"/>
    <n v="0.30704501320830635"/>
    <x v="6"/>
  </r>
  <r>
    <n v="3960"/>
    <x v="3187"/>
    <x v="202"/>
    <x v="2"/>
    <x v="1"/>
    <x v="2"/>
    <n v="8"/>
    <n v="251.84"/>
    <n v="0.01"/>
    <n v="1994.57"/>
    <n v="1025.29"/>
    <n v="969.28"/>
    <x v="3"/>
    <n v="0.48595937971592873"/>
    <x v="0"/>
  </r>
  <r>
    <n v="3961"/>
    <x v="3188"/>
    <x v="40"/>
    <x v="0"/>
    <x v="1"/>
    <x v="2"/>
    <n v="4"/>
    <n v="329.7"/>
    <n v="0.19"/>
    <n v="1068.23"/>
    <n v="797.6"/>
    <n v="270.63"/>
    <x v="2"/>
    <n v="0.25334431723505235"/>
    <x v="5"/>
  </r>
  <r>
    <n v="3962"/>
    <x v="3189"/>
    <x v="357"/>
    <x v="1"/>
    <x v="2"/>
    <x v="0"/>
    <n v="6"/>
    <n v="316.73"/>
    <n v="0.02"/>
    <n v="1862.37"/>
    <n v="1329.24"/>
    <n v="533.13"/>
    <x v="3"/>
    <n v="0.28626427616424233"/>
    <x v="2"/>
  </r>
  <r>
    <n v="3963"/>
    <x v="3190"/>
    <x v="138"/>
    <x v="0"/>
    <x v="2"/>
    <x v="0"/>
    <n v="9"/>
    <n v="447.57"/>
    <n v="0.15"/>
    <n v="3423.91"/>
    <n v="2469.4699999999998"/>
    <n v="954.44"/>
    <x v="4"/>
    <n v="0.27875732714937018"/>
    <x v="5"/>
  </r>
  <r>
    <n v="3964"/>
    <x v="3191"/>
    <x v="231"/>
    <x v="1"/>
    <x v="4"/>
    <x v="2"/>
    <n v="1"/>
    <n v="132.1"/>
    <n v="0.24"/>
    <n v="100.4"/>
    <n v="72.3"/>
    <n v="28.1"/>
    <x v="1"/>
    <n v="0.27988047808764938"/>
    <x v="1"/>
  </r>
  <r>
    <n v="3965"/>
    <x v="3192"/>
    <x v="70"/>
    <x v="3"/>
    <x v="0"/>
    <x v="2"/>
    <n v="9"/>
    <n v="219.33"/>
    <n v="0.13"/>
    <n v="1717.35"/>
    <n v="966.68"/>
    <n v="750.67"/>
    <x v="1"/>
    <n v="0.43710950010190119"/>
    <x v="5"/>
  </r>
  <r>
    <n v="3966"/>
    <x v="3193"/>
    <x v="152"/>
    <x v="2"/>
    <x v="2"/>
    <x v="0"/>
    <n v="3"/>
    <n v="120.34"/>
    <n v="0.03"/>
    <n v="350.19"/>
    <n v="259.87"/>
    <n v="90.32"/>
    <x v="4"/>
    <n v="0.25791713070047689"/>
    <x v="6"/>
  </r>
  <r>
    <n v="3967"/>
    <x v="3194"/>
    <x v="213"/>
    <x v="0"/>
    <x v="4"/>
    <x v="1"/>
    <n v="4"/>
    <n v="177.47"/>
    <n v="0.18"/>
    <n v="582.1"/>
    <n v="399.69"/>
    <n v="182.41"/>
    <x v="1"/>
    <n v="0.31336540113382577"/>
    <x v="4"/>
  </r>
  <r>
    <n v="3968"/>
    <x v="2157"/>
    <x v="218"/>
    <x v="2"/>
    <x v="1"/>
    <x v="1"/>
    <n v="7"/>
    <n v="203.11"/>
    <n v="0.17"/>
    <n v="1180.07"/>
    <n v="613.46"/>
    <n v="566.61"/>
    <x v="2"/>
    <n v="0.48014948265780849"/>
    <x v="4"/>
  </r>
  <r>
    <n v="3969"/>
    <x v="1202"/>
    <x v="278"/>
    <x v="2"/>
    <x v="1"/>
    <x v="0"/>
    <n v="8"/>
    <n v="108.03"/>
    <n v="0.25"/>
    <n v="648.17999999999995"/>
    <n v="431.25"/>
    <n v="216.93"/>
    <x v="1"/>
    <n v="0.33467555308710545"/>
    <x v="2"/>
  </r>
  <r>
    <n v="3970"/>
    <x v="3195"/>
    <x v="117"/>
    <x v="1"/>
    <x v="3"/>
    <x v="2"/>
    <n v="7"/>
    <n v="282.77999999999997"/>
    <n v="0.11"/>
    <n v="1761.72"/>
    <n v="901.99"/>
    <n v="859.73"/>
    <x v="4"/>
    <n v="0.48800603955225574"/>
    <x v="2"/>
  </r>
  <r>
    <n v="3971"/>
    <x v="3196"/>
    <x v="353"/>
    <x v="0"/>
    <x v="0"/>
    <x v="2"/>
    <n v="1"/>
    <n v="424.28"/>
    <n v="0.24"/>
    <n v="322.45"/>
    <n v="189.18"/>
    <n v="133.27000000000001"/>
    <x v="1"/>
    <n v="0.41330438827725235"/>
    <x v="1"/>
  </r>
  <r>
    <n v="3972"/>
    <x v="3197"/>
    <x v="12"/>
    <x v="2"/>
    <x v="1"/>
    <x v="2"/>
    <n v="5"/>
    <n v="419.5"/>
    <n v="0.22"/>
    <n v="1636.05"/>
    <n v="1208"/>
    <n v="428.05"/>
    <x v="3"/>
    <n v="0.26163625806057272"/>
    <x v="3"/>
  </r>
  <r>
    <n v="3973"/>
    <x v="742"/>
    <x v="58"/>
    <x v="1"/>
    <x v="1"/>
    <x v="2"/>
    <n v="7"/>
    <n v="253.27"/>
    <n v="0.12"/>
    <n v="1560.14"/>
    <n v="865.81"/>
    <n v="694.33"/>
    <x v="2"/>
    <n v="0.44504339354160521"/>
    <x v="3"/>
  </r>
  <r>
    <n v="3974"/>
    <x v="225"/>
    <x v="2"/>
    <x v="2"/>
    <x v="4"/>
    <x v="2"/>
    <n v="9"/>
    <n v="461.38"/>
    <n v="0.1"/>
    <n v="3737.18"/>
    <n v="2758.32"/>
    <n v="978.86"/>
    <x v="2"/>
    <n v="0.26192476680277643"/>
    <x v="2"/>
  </r>
  <r>
    <n v="3975"/>
    <x v="3198"/>
    <x v="300"/>
    <x v="0"/>
    <x v="3"/>
    <x v="2"/>
    <n v="2"/>
    <n v="411.14"/>
    <n v="0.18"/>
    <n v="674.27"/>
    <n v="511.43"/>
    <n v="162.84"/>
    <x v="2"/>
    <n v="0.24150562830913433"/>
    <x v="5"/>
  </r>
  <r>
    <n v="3976"/>
    <x v="3199"/>
    <x v="294"/>
    <x v="1"/>
    <x v="0"/>
    <x v="0"/>
    <n v="3"/>
    <n v="340.45"/>
    <n v="0.11"/>
    <n v="909"/>
    <n v="568.70000000000005"/>
    <n v="340.3"/>
    <x v="0"/>
    <n v="0.3743674367436744"/>
    <x v="3"/>
  </r>
  <r>
    <n v="3977"/>
    <x v="3200"/>
    <x v="360"/>
    <x v="2"/>
    <x v="2"/>
    <x v="1"/>
    <n v="10"/>
    <n v="234.54"/>
    <n v="7.0000000000000007E-2"/>
    <n v="2181.2199999999998"/>
    <n v="1166.76"/>
    <n v="1014.46"/>
    <x v="4"/>
    <n v="0.4650883450546025"/>
    <x v="5"/>
  </r>
  <r>
    <n v="3978"/>
    <x v="3054"/>
    <x v="259"/>
    <x v="1"/>
    <x v="3"/>
    <x v="0"/>
    <n v="10"/>
    <n v="38.479999999999997"/>
    <n v="0.23"/>
    <n v="296.3"/>
    <n v="229.38"/>
    <n v="66.92"/>
    <x v="2"/>
    <n v="0.22585217684778941"/>
    <x v="6"/>
  </r>
  <r>
    <n v="3979"/>
    <x v="3201"/>
    <x v="124"/>
    <x v="2"/>
    <x v="2"/>
    <x v="2"/>
    <n v="5"/>
    <n v="313.29000000000002"/>
    <n v="0.21"/>
    <n v="1237.5"/>
    <n v="808.74"/>
    <n v="428.76"/>
    <x v="3"/>
    <n v="0.34647272727272727"/>
    <x v="5"/>
  </r>
  <r>
    <n v="3980"/>
    <x v="2662"/>
    <x v="283"/>
    <x v="2"/>
    <x v="2"/>
    <x v="0"/>
    <n v="3"/>
    <n v="418.74"/>
    <n v="0.21"/>
    <n v="992.41"/>
    <n v="564.16"/>
    <n v="428.25"/>
    <x v="4"/>
    <n v="0.43152527685130138"/>
    <x v="6"/>
  </r>
  <r>
    <n v="3981"/>
    <x v="3129"/>
    <x v="191"/>
    <x v="3"/>
    <x v="4"/>
    <x v="0"/>
    <n v="1"/>
    <n v="190.83"/>
    <n v="0.1"/>
    <n v="171.75"/>
    <n v="116.42"/>
    <n v="55.33"/>
    <x v="1"/>
    <n v="0.32215429403202328"/>
    <x v="1"/>
  </r>
  <r>
    <n v="3982"/>
    <x v="3202"/>
    <x v="192"/>
    <x v="0"/>
    <x v="2"/>
    <x v="2"/>
    <n v="2"/>
    <n v="332.57"/>
    <n v="0.23"/>
    <n v="512.16"/>
    <n v="380.34"/>
    <n v="131.82"/>
    <x v="1"/>
    <n v="0.25738050609184632"/>
    <x v="4"/>
  </r>
  <r>
    <n v="3983"/>
    <x v="3203"/>
    <x v="49"/>
    <x v="1"/>
    <x v="3"/>
    <x v="0"/>
    <n v="8"/>
    <n v="118.17"/>
    <n v="0.3"/>
    <n v="661.75"/>
    <n v="496.24"/>
    <n v="165.51"/>
    <x v="4"/>
    <n v="0.25010955799017753"/>
    <x v="0"/>
  </r>
  <r>
    <n v="3984"/>
    <x v="3204"/>
    <x v="124"/>
    <x v="2"/>
    <x v="3"/>
    <x v="0"/>
    <n v="10"/>
    <n v="92.24"/>
    <n v="0.23"/>
    <n v="710.25"/>
    <n v="469.53"/>
    <n v="240.72"/>
    <x v="3"/>
    <n v="0.33892291446673706"/>
    <x v="5"/>
  </r>
  <r>
    <n v="3985"/>
    <x v="3205"/>
    <x v="182"/>
    <x v="3"/>
    <x v="1"/>
    <x v="0"/>
    <n v="6"/>
    <n v="446.56"/>
    <n v="0.02"/>
    <n v="2625.77"/>
    <n v="2069.58"/>
    <n v="556.19000000000005"/>
    <x v="1"/>
    <n v="0.21181977096242247"/>
    <x v="5"/>
  </r>
  <r>
    <n v="3986"/>
    <x v="2419"/>
    <x v="311"/>
    <x v="3"/>
    <x v="3"/>
    <x v="0"/>
    <n v="1"/>
    <n v="409.94"/>
    <n v="0.26"/>
    <n v="303.36"/>
    <n v="239.02"/>
    <n v="64.34"/>
    <x v="2"/>
    <n v="0.2120912447257384"/>
    <x v="4"/>
  </r>
  <r>
    <n v="3987"/>
    <x v="3206"/>
    <x v="111"/>
    <x v="2"/>
    <x v="0"/>
    <x v="2"/>
    <n v="1"/>
    <n v="34.67"/>
    <n v="0.14000000000000001"/>
    <n v="29.82"/>
    <n v="20.64"/>
    <n v="9.18"/>
    <x v="2"/>
    <n v="0.30784708249496978"/>
    <x v="1"/>
  </r>
  <r>
    <n v="3988"/>
    <x v="1557"/>
    <x v="346"/>
    <x v="1"/>
    <x v="3"/>
    <x v="1"/>
    <n v="2"/>
    <n v="224.24"/>
    <n v="7.0000000000000007E-2"/>
    <n v="417.09"/>
    <n v="242.55"/>
    <n v="174.54"/>
    <x v="0"/>
    <n v="0.41847083363302884"/>
    <x v="1"/>
  </r>
  <r>
    <n v="3989"/>
    <x v="1318"/>
    <x v="155"/>
    <x v="2"/>
    <x v="3"/>
    <x v="2"/>
    <n v="3"/>
    <n v="173.66"/>
    <n v="0.18"/>
    <n v="427.2"/>
    <n v="340.09"/>
    <n v="87.11"/>
    <x v="0"/>
    <n v="0.20390917602996256"/>
    <x v="5"/>
  </r>
  <r>
    <n v="3990"/>
    <x v="3207"/>
    <x v="148"/>
    <x v="2"/>
    <x v="2"/>
    <x v="1"/>
    <n v="4"/>
    <n v="401.52"/>
    <n v="0.1"/>
    <n v="1445.47"/>
    <n v="1021.7"/>
    <n v="423.77"/>
    <x v="4"/>
    <n v="0.29317107930292569"/>
    <x v="2"/>
  </r>
  <r>
    <n v="3991"/>
    <x v="3208"/>
    <x v="242"/>
    <x v="3"/>
    <x v="1"/>
    <x v="0"/>
    <n v="2"/>
    <n v="189.83"/>
    <n v="0.06"/>
    <n v="356.88"/>
    <n v="219.06"/>
    <n v="137.82"/>
    <x v="4"/>
    <n v="0.38618022864828511"/>
    <x v="4"/>
  </r>
  <r>
    <n v="3992"/>
    <x v="3209"/>
    <x v="343"/>
    <x v="2"/>
    <x v="0"/>
    <x v="0"/>
    <n v="8"/>
    <n v="327.42"/>
    <n v="0.21"/>
    <n v="2069.29"/>
    <n v="1649.47"/>
    <n v="419.82"/>
    <x v="3"/>
    <n v="0.20288118146803977"/>
    <x v="3"/>
  </r>
  <r>
    <n v="3993"/>
    <x v="1510"/>
    <x v="360"/>
    <x v="2"/>
    <x v="4"/>
    <x v="1"/>
    <n v="6"/>
    <n v="245.15"/>
    <n v="0.13"/>
    <n v="1279.68"/>
    <n v="798.64"/>
    <n v="481.04"/>
    <x v="3"/>
    <n v="0.37590647661915477"/>
    <x v="5"/>
  </r>
  <r>
    <n v="3994"/>
    <x v="3210"/>
    <x v="157"/>
    <x v="1"/>
    <x v="0"/>
    <x v="0"/>
    <n v="2"/>
    <n v="100.73"/>
    <n v="0.12"/>
    <n v="177.28"/>
    <n v="97.95"/>
    <n v="79.33"/>
    <x v="4"/>
    <n v="0.44748420577617326"/>
    <x v="5"/>
  </r>
  <r>
    <n v="3995"/>
    <x v="2954"/>
    <x v="124"/>
    <x v="0"/>
    <x v="4"/>
    <x v="0"/>
    <n v="6"/>
    <n v="88.63"/>
    <n v="0.08"/>
    <n v="489.24"/>
    <n v="288.75"/>
    <n v="200.49"/>
    <x v="0"/>
    <n v="0.40979887171940155"/>
    <x v="5"/>
  </r>
  <r>
    <n v="3996"/>
    <x v="2806"/>
    <x v="45"/>
    <x v="3"/>
    <x v="2"/>
    <x v="0"/>
    <n v="8"/>
    <n v="333.05"/>
    <n v="0.12"/>
    <n v="2344.67"/>
    <n v="1559.39"/>
    <n v="785.28"/>
    <x v="0"/>
    <n v="0.33492133221306192"/>
    <x v="0"/>
  </r>
  <r>
    <n v="3997"/>
    <x v="2452"/>
    <x v="229"/>
    <x v="1"/>
    <x v="3"/>
    <x v="0"/>
    <n v="1"/>
    <n v="288.48"/>
    <n v="0.01"/>
    <n v="285.60000000000002"/>
    <n v="172.06"/>
    <n v="113.54"/>
    <x v="2"/>
    <n v="0.39754901960784311"/>
    <x v="6"/>
  </r>
  <r>
    <n v="3998"/>
    <x v="3211"/>
    <x v="248"/>
    <x v="3"/>
    <x v="0"/>
    <x v="1"/>
    <n v="3"/>
    <n v="14.62"/>
    <n v="0.13"/>
    <n v="38.159999999999997"/>
    <n v="23.13"/>
    <n v="15.03"/>
    <x v="4"/>
    <n v="0.39386792452830188"/>
    <x v="5"/>
  </r>
  <r>
    <n v="3999"/>
    <x v="3212"/>
    <x v="203"/>
    <x v="0"/>
    <x v="0"/>
    <x v="2"/>
    <n v="6"/>
    <n v="226.11"/>
    <n v="0.17"/>
    <n v="1126.03"/>
    <n v="691.27"/>
    <n v="434.76"/>
    <x v="4"/>
    <n v="0.38609983748212745"/>
    <x v="5"/>
  </r>
  <r>
    <n v="4000"/>
    <x v="3213"/>
    <x v="62"/>
    <x v="3"/>
    <x v="3"/>
    <x v="0"/>
    <n v="5"/>
    <n v="405.77"/>
    <n v="0.03"/>
    <n v="1967.98"/>
    <n v="1114.94"/>
    <n v="853.04"/>
    <x v="4"/>
    <n v="0.43345968963099218"/>
    <x v="1"/>
  </r>
  <r>
    <n v="4001"/>
    <x v="3214"/>
    <x v="18"/>
    <x v="3"/>
    <x v="0"/>
    <x v="2"/>
    <n v="9"/>
    <n v="101.45"/>
    <n v="0.21"/>
    <n v="721.31"/>
    <n v="421.75"/>
    <n v="299.56"/>
    <x v="1"/>
    <n v="0.41529994038624174"/>
    <x v="4"/>
  </r>
  <r>
    <n v="4002"/>
    <x v="3215"/>
    <x v="28"/>
    <x v="3"/>
    <x v="4"/>
    <x v="0"/>
    <n v="1"/>
    <n v="455.58"/>
    <n v="0.24"/>
    <n v="346.24"/>
    <n v="209.54"/>
    <n v="136.69999999999999"/>
    <x v="1"/>
    <n v="0.39481284658040661"/>
    <x v="1"/>
  </r>
  <r>
    <n v="4003"/>
    <x v="2017"/>
    <x v="11"/>
    <x v="0"/>
    <x v="4"/>
    <x v="0"/>
    <n v="3"/>
    <n v="317.32"/>
    <n v="0.25"/>
    <n v="713.97"/>
    <n v="416.68"/>
    <n v="297.29000000000002"/>
    <x v="0"/>
    <n v="0.41639004439962463"/>
    <x v="4"/>
  </r>
  <r>
    <n v="4004"/>
    <x v="3216"/>
    <x v="283"/>
    <x v="0"/>
    <x v="4"/>
    <x v="1"/>
    <n v="6"/>
    <n v="371.77"/>
    <n v="0.04"/>
    <n v="2141.4"/>
    <n v="1283.1199999999999"/>
    <n v="858.28"/>
    <x v="3"/>
    <n v="0.40080321285140558"/>
    <x v="6"/>
  </r>
  <r>
    <n v="4005"/>
    <x v="3217"/>
    <x v="194"/>
    <x v="0"/>
    <x v="0"/>
    <x v="1"/>
    <n v="6"/>
    <n v="353.39"/>
    <n v="0"/>
    <n v="2120.34"/>
    <n v="1195.99"/>
    <n v="924.35"/>
    <x v="4"/>
    <n v="0.4359442353584802"/>
    <x v="1"/>
  </r>
  <r>
    <n v="4006"/>
    <x v="157"/>
    <x v="289"/>
    <x v="0"/>
    <x v="0"/>
    <x v="0"/>
    <n v="5"/>
    <n v="326.67"/>
    <n v="0.09"/>
    <n v="1486.35"/>
    <n v="912.16"/>
    <n v="574.19000000000005"/>
    <x v="0"/>
    <n v="0.38630874289366574"/>
    <x v="1"/>
  </r>
  <r>
    <n v="4007"/>
    <x v="2192"/>
    <x v="211"/>
    <x v="0"/>
    <x v="0"/>
    <x v="1"/>
    <n v="1"/>
    <n v="34.24"/>
    <n v="0.1"/>
    <n v="30.82"/>
    <n v="21.59"/>
    <n v="9.23"/>
    <x v="2"/>
    <n v="0.29948085658663209"/>
    <x v="4"/>
  </r>
  <r>
    <n v="4008"/>
    <x v="3218"/>
    <x v="113"/>
    <x v="0"/>
    <x v="3"/>
    <x v="1"/>
    <n v="2"/>
    <n v="113.24"/>
    <n v="0.21"/>
    <n v="178.92"/>
    <n v="99.35"/>
    <n v="79.569999999999993"/>
    <x v="1"/>
    <n v="0.44472389894925107"/>
    <x v="1"/>
  </r>
  <r>
    <n v="4009"/>
    <x v="3219"/>
    <x v="56"/>
    <x v="0"/>
    <x v="2"/>
    <x v="1"/>
    <n v="1"/>
    <n v="119.1"/>
    <n v="0.18"/>
    <n v="97.66"/>
    <n v="64.099999999999994"/>
    <n v="33.56"/>
    <x v="3"/>
    <n v="0.34364120417775962"/>
    <x v="2"/>
  </r>
  <r>
    <n v="4010"/>
    <x v="3220"/>
    <x v="129"/>
    <x v="1"/>
    <x v="0"/>
    <x v="0"/>
    <n v="7"/>
    <n v="31.83"/>
    <n v="0.05"/>
    <n v="211.67"/>
    <n v="145.78"/>
    <n v="65.89"/>
    <x v="3"/>
    <n v="0.31128643643407194"/>
    <x v="0"/>
  </r>
  <r>
    <n v="4011"/>
    <x v="2313"/>
    <x v="297"/>
    <x v="0"/>
    <x v="1"/>
    <x v="2"/>
    <n v="3"/>
    <n v="313.36"/>
    <n v="0.25"/>
    <n v="705.06"/>
    <n v="440.96"/>
    <n v="264.10000000000002"/>
    <x v="4"/>
    <n v="0.37457805009502743"/>
    <x v="4"/>
  </r>
  <r>
    <n v="4012"/>
    <x v="3221"/>
    <x v="21"/>
    <x v="0"/>
    <x v="1"/>
    <x v="2"/>
    <n v="1"/>
    <n v="104.39"/>
    <n v="0.2"/>
    <n v="83.51"/>
    <n v="65.62"/>
    <n v="17.89"/>
    <x v="0"/>
    <n v="0.21422584121662075"/>
    <x v="4"/>
  </r>
  <r>
    <n v="4013"/>
    <x v="3222"/>
    <x v="321"/>
    <x v="3"/>
    <x v="2"/>
    <x v="0"/>
    <n v="1"/>
    <n v="341.72"/>
    <n v="0.11"/>
    <n v="304.13"/>
    <n v="171.61"/>
    <n v="132.52000000000001"/>
    <x v="2"/>
    <n v="0.43573471870581665"/>
    <x v="5"/>
  </r>
  <r>
    <n v="4014"/>
    <x v="3223"/>
    <x v="104"/>
    <x v="2"/>
    <x v="0"/>
    <x v="0"/>
    <n v="4"/>
    <n v="183.71"/>
    <n v="0.22"/>
    <n v="573.17999999999995"/>
    <n v="300.88"/>
    <n v="272.3"/>
    <x v="3"/>
    <n v="0.47506891377926663"/>
    <x v="5"/>
  </r>
  <r>
    <n v="4015"/>
    <x v="3224"/>
    <x v="71"/>
    <x v="1"/>
    <x v="2"/>
    <x v="0"/>
    <n v="2"/>
    <n v="38.46"/>
    <n v="7.0000000000000007E-2"/>
    <n v="71.540000000000006"/>
    <n v="52.25"/>
    <n v="19.29"/>
    <x v="4"/>
    <n v="0.26963936259435278"/>
    <x v="3"/>
  </r>
  <r>
    <n v="4016"/>
    <x v="3225"/>
    <x v="170"/>
    <x v="2"/>
    <x v="3"/>
    <x v="1"/>
    <n v="2"/>
    <n v="190.1"/>
    <n v="0.25"/>
    <n v="285.14999999999998"/>
    <n v="186.53"/>
    <n v="98.62"/>
    <x v="3"/>
    <n v="0.34585305979309139"/>
    <x v="3"/>
  </r>
  <r>
    <n v="4017"/>
    <x v="284"/>
    <x v="231"/>
    <x v="2"/>
    <x v="0"/>
    <x v="1"/>
    <n v="4"/>
    <n v="239.05"/>
    <n v="0.28000000000000003"/>
    <n v="688.46"/>
    <n v="382.08"/>
    <n v="306.38"/>
    <x v="1"/>
    <n v="0.44502222351334858"/>
    <x v="1"/>
  </r>
  <r>
    <n v="4018"/>
    <x v="3226"/>
    <x v="273"/>
    <x v="2"/>
    <x v="1"/>
    <x v="1"/>
    <n v="9"/>
    <n v="56.76"/>
    <n v="0.08"/>
    <n v="469.97"/>
    <n v="314.89999999999998"/>
    <n v="155.07"/>
    <x v="3"/>
    <n v="0.32995723131263693"/>
    <x v="2"/>
  </r>
  <r>
    <n v="4019"/>
    <x v="3227"/>
    <x v="75"/>
    <x v="2"/>
    <x v="2"/>
    <x v="1"/>
    <n v="7"/>
    <n v="159.54"/>
    <n v="0.11"/>
    <n v="993.93"/>
    <n v="622.41999999999996"/>
    <n v="371.51"/>
    <x v="4"/>
    <n v="0.37377883754389141"/>
    <x v="3"/>
  </r>
  <r>
    <n v="4020"/>
    <x v="1024"/>
    <x v="28"/>
    <x v="0"/>
    <x v="3"/>
    <x v="0"/>
    <n v="1"/>
    <n v="187.54"/>
    <n v="0.22"/>
    <n v="146.28"/>
    <n v="87.42"/>
    <n v="58.86"/>
    <x v="3"/>
    <n v="0.40237899917965547"/>
    <x v="1"/>
  </r>
  <r>
    <n v="4021"/>
    <x v="3228"/>
    <x v="63"/>
    <x v="2"/>
    <x v="3"/>
    <x v="0"/>
    <n v="4"/>
    <n v="31.76"/>
    <n v="0.28000000000000003"/>
    <n v="91.47"/>
    <n v="62.07"/>
    <n v="29.4"/>
    <x v="4"/>
    <n v="0.32141685798622499"/>
    <x v="2"/>
  </r>
  <r>
    <n v="4022"/>
    <x v="3229"/>
    <x v="152"/>
    <x v="2"/>
    <x v="3"/>
    <x v="2"/>
    <n v="7"/>
    <n v="249.82"/>
    <n v="0.15"/>
    <n v="1486.43"/>
    <n v="1050.8399999999999"/>
    <n v="435.59"/>
    <x v="0"/>
    <n v="0.29304440841479246"/>
    <x v="6"/>
  </r>
  <r>
    <n v="4023"/>
    <x v="2023"/>
    <x v="175"/>
    <x v="0"/>
    <x v="3"/>
    <x v="1"/>
    <n v="7"/>
    <n v="437.81"/>
    <n v="0.23"/>
    <n v="2359.8000000000002"/>
    <n v="1243.21"/>
    <n v="1116.5899999999999"/>
    <x v="2"/>
    <n v="0.47317145520806841"/>
    <x v="5"/>
  </r>
  <r>
    <n v="4024"/>
    <x v="1024"/>
    <x v="335"/>
    <x v="2"/>
    <x v="2"/>
    <x v="0"/>
    <n v="6"/>
    <n v="476.97"/>
    <n v="0.15"/>
    <n v="2432.5500000000002"/>
    <n v="1371.38"/>
    <n v="1061.17"/>
    <x v="0"/>
    <n v="0.43623769295595155"/>
    <x v="1"/>
  </r>
  <r>
    <n v="4025"/>
    <x v="3230"/>
    <x v="278"/>
    <x v="2"/>
    <x v="2"/>
    <x v="1"/>
    <n v="8"/>
    <n v="165.53"/>
    <n v="0.1"/>
    <n v="1191.82"/>
    <n v="828.82"/>
    <n v="363"/>
    <x v="3"/>
    <n v="0.30457619439177058"/>
    <x v="2"/>
  </r>
  <r>
    <n v="4026"/>
    <x v="3231"/>
    <x v="263"/>
    <x v="0"/>
    <x v="3"/>
    <x v="1"/>
    <n v="6"/>
    <n v="318.79000000000002"/>
    <n v="0.3"/>
    <n v="1338.92"/>
    <n v="872.31"/>
    <n v="466.61"/>
    <x v="1"/>
    <n v="0.34849729632838405"/>
    <x v="4"/>
  </r>
  <r>
    <n v="4027"/>
    <x v="1192"/>
    <x v="9"/>
    <x v="2"/>
    <x v="3"/>
    <x v="2"/>
    <n v="9"/>
    <n v="175.45"/>
    <n v="0.21"/>
    <n v="1247.45"/>
    <n v="657.61"/>
    <n v="589.84"/>
    <x v="1"/>
    <n v="0.47283658663673894"/>
    <x v="5"/>
  </r>
  <r>
    <n v="4028"/>
    <x v="3232"/>
    <x v="136"/>
    <x v="2"/>
    <x v="3"/>
    <x v="0"/>
    <n v="7"/>
    <n v="334.35"/>
    <n v="0.12"/>
    <n v="2059.6"/>
    <n v="1190.78"/>
    <n v="868.82"/>
    <x v="4"/>
    <n v="0.42183919207613135"/>
    <x v="3"/>
  </r>
  <r>
    <n v="4029"/>
    <x v="3233"/>
    <x v="34"/>
    <x v="2"/>
    <x v="0"/>
    <x v="1"/>
    <n v="7"/>
    <n v="186.95"/>
    <n v="0"/>
    <n v="1308.6500000000001"/>
    <n v="745.2"/>
    <n v="563.45000000000005"/>
    <x v="3"/>
    <n v="0.43055820884117219"/>
    <x v="0"/>
  </r>
  <r>
    <n v="4030"/>
    <x v="3234"/>
    <x v="184"/>
    <x v="0"/>
    <x v="2"/>
    <x v="1"/>
    <n v="8"/>
    <n v="179.59"/>
    <n v="0.02"/>
    <n v="1407.99"/>
    <n v="1087.49"/>
    <n v="320.5"/>
    <x v="2"/>
    <n v="0.22762945759557951"/>
    <x v="2"/>
  </r>
  <r>
    <n v="4031"/>
    <x v="3235"/>
    <x v="308"/>
    <x v="2"/>
    <x v="4"/>
    <x v="2"/>
    <n v="2"/>
    <n v="168.64"/>
    <n v="0.16"/>
    <n v="283.32"/>
    <n v="171.56"/>
    <n v="111.76"/>
    <x v="1"/>
    <n v="0.39446562191161938"/>
    <x v="4"/>
  </r>
  <r>
    <n v="4032"/>
    <x v="3236"/>
    <x v="257"/>
    <x v="0"/>
    <x v="3"/>
    <x v="1"/>
    <n v="10"/>
    <n v="144"/>
    <n v="0.12"/>
    <n v="1267.2"/>
    <n v="676.23"/>
    <n v="590.97"/>
    <x v="4"/>
    <n v="0.46635890151515152"/>
    <x v="4"/>
  </r>
  <r>
    <n v="4033"/>
    <x v="2001"/>
    <x v="204"/>
    <x v="3"/>
    <x v="2"/>
    <x v="0"/>
    <n v="8"/>
    <n v="245.51"/>
    <n v="0.16"/>
    <n v="1649.83"/>
    <n v="1113.4100000000001"/>
    <n v="536.41999999999996"/>
    <x v="2"/>
    <n v="0.32513652921816188"/>
    <x v="4"/>
  </r>
  <r>
    <n v="4034"/>
    <x v="3237"/>
    <x v="85"/>
    <x v="1"/>
    <x v="2"/>
    <x v="1"/>
    <n v="9"/>
    <n v="412.11"/>
    <n v="0.01"/>
    <n v="3671.9"/>
    <n v="1941.57"/>
    <n v="1730.33"/>
    <x v="3"/>
    <n v="0.47123560009804183"/>
    <x v="6"/>
  </r>
  <r>
    <n v="4035"/>
    <x v="2258"/>
    <x v="223"/>
    <x v="0"/>
    <x v="2"/>
    <x v="2"/>
    <n v="3"/>
    <n v="129.66999999999999"/>
    <n v="0.18"/>
    <n v="318.99"/>
    <n v="247.03"/>
    <n v="71.959999999999994"/>
    <x v="0"/>
    <n v="0.22558700899714723"/>
    <x v="3"/>
  </r>
  <r>
    <n v="4036"/>
    <x v="2409"/>
    <x v="326"/>
    <x v="0"/>
    <x v="3"/>
    <x v="2"/>
    <n v="7"/>
    <n v="216.78"/>
    <n v="0.02"/>
    <n v="1487.11"/>
    <n v="1166.29"/>
    <n v="320.82"/>
    <x v="4"/>
    <n v="0.2157338730826906"/>
    <x v="1"/>
  </r>
  <r>
    <n v="4037"/>
    <x v="1904"/>
    <x v="246"/>
    <x v="2"/>
    <x v="2"/>
    <x v="0"/>
    <n v="9"/>
    <n v="28.48"/>
    <n v="0.12"/>
    <n v="225.56"/>
    <n v="147.47999999999999"/>
    <n v="78.08"/>
    <x v="3"/>
    <n v="0.34616066678489094"/>
    <x v="5"/>
  </r>
  <r>
    <n v="4038"/>
    <x v="97"/>
    <x v="42"/>
    <x v="3"/>
    <x v="3"/>
    <x v="0"/>
    <n v="5"/>
    <n v="498.68"/>
    <n v="0.2"/>
    <n v="1994.72"/>
    <n v="1380.59"/>
    <n v="614.13"/>
    <x v="0"/>
    <n v="0.30787779738509663"/>
    <x v="3"/>
  </r>
  <r>
    <n v="4039"/>
    <x v="3238"/>
    <x v="42"/>
    <x v="3"/>
    <x v="3"/>
    <x v="1"/>
    <n v="10"/>
    <n v="260.31"/>
    <n v="0.13"/>
    <n v="2264.6999999999998"/>
    <n v="1183.79"/>
    <n v="1080.9100000000001"/>
    <x v="0"/>
    <n v="0.4772861747692852"/>
    <x v="3"/>
  </r>
  <r>
    <n v="4040"/>
    <x v="1092"/>
    <x v="293"/>
    <x v="3"/>
    <x v="0"/>
    <x v="1"/>
    <n v="7"/>
    <n v="393.74"/>
    <n v="0.1"/>
    <n v="2480.56"/>
    <n v="1512.17"/>
    <n v="968.39"/>
    <x v="0"/>
    <n v="0.3903916857483794"/>
    <x v="4"/>
  </r>
  <r>
    <n v="4041"/>
    <x v="285"/>
    <x v="161"/>
    <x v="1"/>
    <x v="1"/>
    <x v="0"/>
    <n v="1"/>
    <n v="237.83"/>
    <n v="0.06"/>
    <n v="223.56"/>
    <n v="146.26"/>
    <n v="77.3"/>
    <x v="2"/>
    <n v="0.34576847378779746"/>
    <x v="1"/>
  </r>
  <r>
    <n v="4042"/>
    <x v="3239"/>
    <x v="344"/>
    <x v="2"/>
    <x v="0"/>
    <x v="1"/>
    <n v="4"/>
    <n v="18.82"/>
    <n v="0.21"/>
    <n v="59.47"/>
    <n v="41.89"/>
    <n v="17.579999999999998"/>
    <x v="0"/>
    <n v="0.295611232554229"/>
    <x v="0"/>
  </r>
  <r>
    <n v="4043"/>
    <x v="3240"/>
    <x v="276"/>
    <x v="3"/>
    <x v="2"/>
    <x v="2"/>
    <n v="9"/>
    <n v="167.34"/>
    <n v="0.01"/>
    <n v="1491"/>
    <n v="1018.32"/>
    <n v="472.68"/>
    <x v="3"/>
    <n v="0.31702213279678071"/>
    <x v="4"/>
  </r>
  <r>
    <n v="4044"/>
    <x v="3241"/>
    <x v="290"/>
    <x v="0"/>
    <x v="2"/>
    <x v="1"/>
    <n v="8"/>
    <n v="397.58"/>
    <n v="0.28999999999999998"/>
    <n v="2258.25"/>
    <n v="1286.6300000000001"/>
    <n v="971.62"/>
    <x v="3"/>
    <n v="0.43025351488984831"/>
    <x v="1"/>
  </r>
  <r>
    <n v="4045"/>
    <x v="2342"/>
    <x v="9"/>
    <x v="3"/>
    <x v="3"/>
    <x v="0"/>
    <n v="3"/>
    <n v="416.87"/>
    <n v="0.18"/>
    <n v="1025.5"/>
    <n v="751.42"/>
    <n v="274.08"/>
    <x v="1"/>
    <n v="0.26726474890297414"/>
    <x v="5"/>
  </r>
  <r>
    <n v="4046"/>
    <x v="3242"/>
    <x v="63"/>
    <x v="3"/>
    <x v="0"/>
    <x v="1"/>
    <n v="10"/>
    <n v="457.96"/>
    <n v="0.19"/>
    <n v="3709.48"/>
    <n v="2686.83"/>
    <n v="1022.65"/>
    <x v="1"/>
    <n v="0.27568554083052071"/>
    <x v="2"/>
  </r>
  <r>
    <n v="4047"/>
    <x v="2637"/>
    <x v="332"/>
    <x v="2"/>
    <x v="2"/>
    <x v="1"/>
    <n v="4"/>
    <n v="410.25"/>
    <n v="0.1"/>
    <n v="1476.9"/>
    <n v="912.6"/>
    <n v="564.29999999999995"/>
    <x v="4"/>
    <n v="0.38208409506398533"/>
    <x v="4"/>
  </r>
  <r>
    <n v="4048"/>
    <x v="3243"/>
    <x v="117"/>
    <x v="1"/>
    <x v="3"/>
    <x v="2"/>
    <n v="8"/>
    <n v="314.95"/>
    <n v="0.28000000000000003"/>
    <n v="1814.11"/>
    <n v="1010.06"/>
    <n v="804.05"/>
    <x v="4"/>
    <n v="0.44322009139467838"/>
    <x v="2"/>
  </r>
  <r>
    <n v="4049"/>
    <x v="3244"/>
    <x v="40"/>
    <x v="0"/>
    <x v="1"/>
    <x v="1"/>
    <n v="2"/>
    <n v="450.99"/>
    <n v="0.05"/>
    <n v="856.88"/>
    <n v="649.53"/>
    <n v="207.35"/>
    <x v="1"/>
    <n v="0.24198254131266922"/>
    <x v="5"/>
  </r>
  <r>
    <n v="4050"/>
    <x v="313"/>
    <x v="116"/>
    <x v="3"/>
    <x v="1"/>
    <x v="0"/>
    <n v="2"/>
    <n v="453.59"/>
    <n v="0.02"/>
    <n v="889.04"/>
    <n v="592.91"/>
    <n v="296.13"/>
    <x v="2"/>
    <n v="0.33308962476379017"/>
    <x v="6"/>
  </r>
  <r>
    <n v="4051"/>
    <x v="3245"/>
    <x v="315"/>
    <x v="1"/>
    <x v="2"/>
    <x v="1"/>
    <n v="2"/>
    <n v="301.14"/>
    <n v="7.0000000000000007E-2"/>
    <n v="560.12"/>
    <n v="354.81"/>
    <n v="205.31"/>
    <x v="1"/>
    <n v="0.36654645433121474"/>
    <x v="1"/>
  </r>
  <r>
    <n v="4052"/>
    <x v="1062"/>
    <x v="37"/>
    <x v="3"/>
    <x v="0"/>
    <x v="1"/>
    <n v="6"/>
    <n v="449.94"/>
    <n v="0.11"/>
    <n v="2402.6799999999998"/>
    <n v="1388.64"/>
    <n v="1014.04"/>
    <x v="0"/>
    <n v="0.42204538265603408"/>
    <x v="6"/>
  </r>
  <r>
    <n v="4053"/>
    <x v="3246"/>
    <x v="145"/>
    <x v="2"/>
    <x v="3"/>
    <x v="1"/>
    <n v="2"/>
    <n v="140.01"/>
    <n v="0.14000000000000001"/>
    <n v="240.82"/>
    <n v="170.93"/>
    <n v="69.89"/>
    <x v="2"/>
    <n v="0.29021675940536501"/>
    <x v="2"/>
  </r>
  <r>
    <n v="4054"/>
    <x v="29"/>
    <x v="177"/>
    <x v="2"/>
    <x v="1"/>
    <x v="0"/>
    <n v="1"/>
    <n v="12.21"/>
    <n v="0.21"/>
    <n v="9.65"/>
    <n v="7.68"/>
    <n v="1.97"/>
    <x v="4"/>
    <n v="0.20414507772020724"/>
    <x v="3"/>
  </r>
  <r>
    <n v="4055"/>
    <x v="3247"/>
    <x v="100"/>
    <x v="3"/>
    <x v="1"/>
    <x v="0"/>
    <n v="7"/>
    <n v="148.49"/>
    <n v="0.28999999999999998"/>
    <n v="738"/>
    <n v="524.15"/>
    <n v="213.85"/>
    <x v="0"/>
    <n v="0.28976964769647695"/>
    <x v="4"/>
  </r>
  <r>
    <n v="4056"/>
    <x v="1246"/>
    <x v="314"/>
    <x v="1"/>
    <x v="1"/>
    <x v="0"/>
    <n v="7"/>
    <n v="216.98"/>
    <n v="0.2"/>
    <n v="1215.0899999999999"/>
    <n v="946.75"/>
    <n v="268.33999999999997"/>
    <x v="4"/>
    <n v="0.22083960858866422"/>
    <x v="5"/>
  </r>
  <r>
    <n v="4057"/>
    <x v="3248"/>
    <x v="186"/>
    <x v="3"/>
    <x v="1"/>
    <x v="1"/>
    <n v="4"/>
    <n v="379.71"/>
    <n v="0.01"/>
    <n v="1503.65"/>
    <n v="1010.21"/>
    <n v="493.44"/>
    <x v="3"/>
    <n v="0.3281614737472151"/>
    <x v="3"/>
  </r>
  <r>
    <n v="4058"/>
    <x v="2100"/>
    <x v="100"/>
    <x v="0"/>
    <x v="1"/>
    <x v="0"/>
    <n v="9"/>
    <n v="155.07"/>
    <n v="0.23"/>
    <n v="1074.6400000000001"/>
    <n v="839.04"/>
    <n v="235.6"/>
    <x v="0"/>
    <n v="0.2192362093352192"/>
    <x v="4"/>
  </r>
  <r>
    <n v="4059"/>
    <x v="3249"/>
    <x v="221"/>
    <x v="1"/>
    <x v="3"/>
    <x v="2"/>
    <n v="9"/>
    <n v="20.85"/>
    <n v="0.1"/>
    <n v="168.89"/>
    <n v="122.64"/>
    <n v="46.25"/>
    <x v="3"/>
    <n v="0.2738468825862988"/>
    <x v="6"/>
  </r>
  <r>
    <n v="4060"/>
    <x v="3250"/>
    <x v="227"/>
    <x v="2"/>
    <x v="4"/>
    <x v="1"/>
    <n v="1"/>
    <n v="39.799999999999997"/>
    <n v="0.01"/>
    <n v="39.4"/>
    <n v="26.6"/>
    <n v="12.8"/>
    <x v="3"/>
    <n v="0.32487309644670054"/>
    <x v="0"/>
  </r>
  <r>
    <n v="4061"/>
    <x v="3251"/>
    <x v="130"/>
    <x v="1"/>
    <x v="2"/>
    <x v="2"/>
    <n v="4"/>
    <n v="332.53"/>
    <n v="0.17"/>
    <n v="1104"/>
    <n v="725.91"/>
    <n v="378.09"/>
    <x v="4"/>
    <n v="0.34247282608695651"/>
    <x v="0"/>
  </r>
  <r>
    <n v="4062"/>
    <x v="3252"/>
    <x v="316"/>
    <x v="2"/>
    <x v="3"/>
    <x v="2"/>
    <n v="4"/>
    <n v="328.71"/>
    <n v="0.17"/>
    <n v="1091.32"/>
    <n v="824.81"/>
    <n v="266.51"/>
    <x v="1"/>
    <n v="0.24420884800058645"/>
    <x v="2"/>
  </r>
  <r>
    <n v="4063"/>
    <x v="2352"/>
    <x v="49"/>
    <x v="0"/>
    <x v="1"/>
    <x v="1"/>
    <n v="10"/>
    <n v="175.75"/>
    <n v="0.15"/>
    <n v="1493.88"/>
    <n v="824.34"/>
    <n v="669.54"/>
    <x v="1"/>
    <n v="0.44818860952686956"/>
    <x v="0"/>
  </r>
  <r>
    <n v="4064"/>
    <x v="1181"/>
    <x v="343"/>
    <x v="2"/>
    <x v="2"/>
    <x v="0"/>
    <n v="9"/>
    <n v="50.66"/>
    <n v="7.0000000000000007E-2"/>
    <n v="424.02"/>
    <n v="287.60000000000002"/>
    <n v="136.41999999999999"/>
    <x v="2"/>
    <n v="0.32173010707042121"/>
    <x v="3"/>
  </r>
  <r>
    <n v="4065"/>
    <x v="3253"/>
    <x v="65"/>
    <x v="0"/>
    <x v="2"/>
    <x v="2"/>
    <n v="4"/>
    <n v="461.06"/>
    <n v="0.01"/>
    <n v="1825.8"/>
    <n v="1365.67"/>
    <n v="460.13"/>
    <x v="1"/>
    <n v="0.2520155548252821"/>
    <x v="4"/>
  </r>
  <r>
    <n v="4066"/>
    <x v="3254"/>
    <x v="63"/>
    <x v="2"/>
    <x v="0"/>
    <x v="0"/>
    <n v="8"/>
    <n v="246.6"/>
    <n v="0.06"/>
    <n v="1854.43"/>
    <n v="1465.55"/>
    <n v="388.88"/>
    <x v="1"/>
    <n v="0.20970325113377156"/>
    <x v="2"/>
  </r>
  <r>
    <n v="4067"/>
    <x v="3255"/>
    <x v="336"/>
    <x v="2"/>
    <x v="2"/>
    <x v="2"/>
    <n v="6"/>
    <n v="102.2"/>
    <n v="0.21"/>
    <n v="484.43"/>
    <n v="301.99"/>
    <n v="182.44"/>
    <x v="3"/>
    <n v="0.37660755939970686"/>
    <x v="2"/>
  </r>
  <r>
    <n v="4068"/>
    <x v="3256"/>
    <x v="103"/>
    <x v="2"/>
    <x v="4"/>
    <x v="2"/>
    <n v="8"/>
    <n v="436.16"/>
    <n v="0.23"/>
    <n v="2686.75"/>
    <n v="1541.68"/>
    <n v="1145.07"/>
    <x v="4"/>
    <n v="0.42619149530101419"/>
    <x v="5"/>
  </r>
  <r>
    <n v="4069"/>
    <x v="951"/>
    <x v="33"/>
    <x v="1"/>
    <x v="4"/>
    <x v="1"/>
    <n v="4"/>
    <n v="470.27"/>
    <n v="0.28000000000000003"/>
    <n v="1354.38"/>
    <n v="784.49"/>
    <n v="569.89"/>
    <x v="1"/>
    <n v="0.42077555781981418"/>
    <x v="3"/>
  </r>
  <r>
    <n v="4070"/>
    <x v="3257"/>
    <x v="211"/>
    <x v="1"/>
    <x v="1"/>
    <x v="0"/>
    <n v="8"/>
    <n v="266.92"/>
    <n v="0.06"/>
    <n v="2007.24"/>
    <n v="1145.9000000000001"/>
    <n v="861.34"/>
    <x v="2"/>
    <n v="0.42911659791554574"/>
    <x v="4"/>
  </r>
  <r>
    <n v="4071"/>
    <x v="3258"/>
    <x v="78"/>
    <x v="2"/>
    <x v="0"/>
    <x v="1"/>
    <n v="8"/>
    <n v="51.88"/>
    <n v="0.13"/>
    <n v="361.08"/>
    <n v="199.22"/>
    <n v="161.86000000000001"/>
    <x v="1"/>
    <n v="0.4482663121745874"/>
    <x v="5"/>
  </r>
  <r>
    <n v="4072"/>
    <x v="3259"/>
    <x v="291"/>
    <x v="1"/>
    <x v="4"/>
    <x v="1"/>
    <n v="2"/>
    <n v="172.01"/>
    <n v="0.15"/>
    <n v="292.42"/>
    <n v="162.47999999999999"/>
    <n v="129.94"/>
    <x v="3"/>
    <n v="0.44436085083099647"/>
    <x v="5"/>
  </r>
  <r>
    <n v="4073"/>
    <x v="674"/>
    <x v="261"/>
    <x v="1"/>
    <x v="0"/>
    <x v="0"/>
    <n v="7"/>
    <n v="197.22"/>
    <n v="0.23"/>
    <n v="1063.02"/>
    <n v="691.68"/>
    <n v="371.34"/>
    <x v="1"/>
    <n v="0.34932550657560535"/>
    <x v="6"/>
  </r>
  <r>
    <n v="4074"/>
    <x v="1769"/>
    <x v="214"/>
    <x v="0"/>
    <x v="0"/>
    <x v="2"/>
    <n v="5"/>
    <n v="471.56"/>
    <n v="0.14000000000000001"/>
    <n v="2027.71"/>
    <n v="1543.1"/>
    <n v="484.61"/>
    <x v="3"/>
    <n v="0.23899374170862697"/>
    <x v="6"/>
  </r>
  <r>
    <n v="4075"/>
    <x v="430"/>
    <x v="84"/>
    <x v="1"/>
    <x v="4"/>
    <x v="1"/>
    <n v="2"/>
    <n v="74.39"/>
    <n v="0.1"/>
    <n v="133.9"/>
    <n v="97.14"/>
    <n v="36.76"/>
    <x v="2"/>
    <n v="0.27453323375653471"/>
    <x v="4"/>
  </r>
  <r>
    <n v="4076"/>
    <x v="3047"/>
    <x v="246"/>
    <x v="0"/>
    <x v="4"/>
    <x v="2"/>
    <n v="7"/>
    <n v="33.130000000000003"/>
    <n v="0.26"/>
    <n v="171.61"/>
    <n v="118.61"/>
    <n v="53"/>
    <x v="3"/>
    <n v="0.30883981119981352"/>
    <x v="5"/>
  </r>
  <r>
    <n v="4077"/>
    <x v="3260"/>
    <x v="42"/>
    <x v="3"/>
    <x v="0"/>
    <x v="1"/>
    <n v="2"/>
    <n v="243.13"/>
    <n v="0.14000000000000001"/>
    <n v="418.18"/>
    <n v="329.03"/>
    <n v="89.15"/>
    <x v="1"/>
    <n v="0.2131857095030848"/>
    <x v="3"/>
  </r>
  <r>
    <n v="4078"/>
    <x v="3261"/>
    <x v="87"/>
    <x v="0"/>
    <x v="2"/>
    <x v="2"/>
    <n v="3"/>
    <n v="41.31"/>
    <n v="0.2"/>
    <n v="99.14"/>
    <n v="64.61"/>
    <n v="34.53"/>
    <x v="0"/>
    <n v="0.34829533992334072"/>
    <x v="6"/>
  </r>
  <r>
    <n v="4079"/>
    <x v="1995"/>
    <x v="217"/>
    <x v="1"/>
    <x v="3"/>
    <x v="0"/>
    <n v="4"/>
    <n v="82.44"/>
    <n v="0.28000000000000003"/>
    <n v="237.43"/>
    <n v="133.43"/>
    <n v="104"/>
    <x v="3"/>
    <n v="0.43802383860506255"/>
    <x v="5"/>
  </r>
  <r>
    <n v="4080"/>
    <x v="1972"/>
    <x v="31"/>
    <x v="0"/>
    <x v="4"/>
    <x v="2"/>
    <n v="10"/>
    <n v="10.67"/>
    <n v="0.23"/>
    <n v="82.16"/>
    <n v="59.48"/>
    <n v="22.68"/>
    <x v="3"/>
    <n v="0.27604673807205454"/>
    <x v="2"/>
  </r>
  <r>
    <n v="4081"/>
    <x v="3262"/>
    <x v="40"/>
    <x v="3"/>
    <x v="0"/>
    <x v="0"/>
    <n v="6"/>
    <n v="379.19"/>
    <n v="0.05"/>
    <n v="2161.38"/>
    <n v="1524.83"/>
    <n v="636.54999999999995"/>
    <x v="3"/>
    <n v="0.29451091432325638"/>
    <x v="5"/>
  </r>
  <r>
    <n v="4082"/>
    <x v="525"/>
    <x v="59"/>
    <x v="3"/>
    <x v="0"/>
    <x v="1"/>
    <n v="6"/>
    <n v="480.34"/>
    <n v="0.16"/>
    <n v="2420.91"/>
    <n v="1561.36"/>
    <n v="859.55"/>
    <x v="0"/>
    <n v="0.35505243895890387"/>
    <x v="4"/>
  </r>
  <r>
    <n v="4083"/>
    <x v="3263"/>
    <x v="210"/>
    <x v="1"/>
    <x v="1"/>
    <x v="0"/>
    <n v="8"/>
    <n v="112.24"/>
    <n v="0.06"/>
    <n v="844.04"/>
    <n v="610.41"/>
    <n v="233.63"/>
    <x v="0"/>
    <n v="0.27679967774039144"/>
    <x v="3"/>
  </r>
  <r>
    <n v="4084"/>
    <x v="3264"/>
    <x v="45"/>
    <x v="0"/>
    <x v="4"/>
    <x v="2"/>
    <n v="8"/>
    <n v="291.5"/>
    <n v="0.24"/>
    <n v="1772.32"/>
    <n v="1262.06"/>
    <n v="510.26"/>
    <x v="4"/>
    <n v="0.2879051187144534"/>
    <x v="0"/>
  </r>
  <r>
    <n v="4085"/>
    <x v="3265"/>
    <x v="270"/>
    <x v="3"/>
    <x v="2"/>
    <x v="2"/>
    <n v="1"/>
    <n v="36.880000000000003"/>
    <n v="0.08"/>
    <n v="33.93"/>
    <n v="24.78"/>
    <n v="9.15"/>
    <x v="0"/>
    <n v="0.26967285587975243"/>
    <x v="2"/>
  </r>
  <r>
    <n v="4086"/>
    <x v="3266"/>
    <x v="85"/>
    <x v="1"/>
    <x v="0"/>
    <x v="2"/>
    <n v="3"/>
    <n v="185.01"/>
    <n v="0.2"/>
    <n v="444.02"/>
    <n v="227.26"/>
    <n v="216.76"/>
    <x v="1"/>
    <n v="0.48817620827890634"/>
    <x v="6"/>
  </r>
  <r>
    <n v="4087"/>
    <x v="3267"/>
    <x v="186"/>
    <x v="1"/>
    <x v="2"/>
    <x v="0"/>
    <n v="2"/>
    <n v="425.8"/>
    <n v="0.05"/>
    <n v="809.02"/>
    <n v="600.54"/>
    <n v="208.48"/>
    <x v="1"/>
    <n v="0.25769449457368171"/>
    <x v="3"/>
  </r>
  <r>
    <n v="4088"/>
    <x v="3268"/>
    <x v="146"/>
    <x v="0"/>
    <x v="4"/>
    <x v="2"/>
    <n v="4"/>
    <n v="476.27"/>
    <n v="0.15"/>
    <n v="1619.32"/>
    <n v="1207.0999999999999"/>
    <n v="412.22"/>
    <x v="2"/>
    <n v="0.25456364399871556"/>
    <x v="0"/>
  </r>
  <r>
    <n v="4089"/>
    <x v="3269"/>
    <x v="271"/>
    <x v="3"/>
    <x v="1"/>
    <x v="2"/>
    <n v="3"/>
    <n v="334.11"/>
    <n v="0.21"/>
    <n v="791.84"/>
    <n v="532.91999999999996"/>
    <n v="258.92"/>
    <x v="2"/>
    <n v="0.32698524954536273"/>
    <x v="2"/>
  </r>
  <r>
    <n v="4090"/>
    <x v="3270"/>
    <x v="56"/>
    <x v="2"/>
    <x v="0"/>
    <x v="0"/>
    <n v="3"/>
    <n v="161.79"/>
    <n v="0.14000000000000001"/>
    <n v="417.42"/>
    <n v="210.67"/>
    <n v="206.75"/>
    <x v="4"/>
    <n v="0.4953044894830147"/>
    <x v="2"/>
  </r>
  <r>
    <n v="4091"/>
    <x v="3271"/>
    <x v="43"/>
    <x v="3"/>
    <x v="4"/>
    <x v="1"/>
    <n v="6"/>
    <n v="218.6"/>
    <n v="0.19"/>
    <n v="1062.4000000000001"/>
    <n v="721.65"/>
    <n v="340.75"/>
    <x v="2"/>
    <n v="0.3207360692771084"/>
    <x v="1"/>
  </r>
  <r>
    <n v="4092"/>
    <x v="3272"/>
    <x v="209"/>
    <x v="1"/>
    <x v="0"/>
    <x v="1"/>
    <n v="1"/>
    <n v="278.17"/>
    <n v="0.09"/>
    <n v="253.13"/>
    <n v="150.01"/>
    <n v="103.12"/>
    <x v="0"/>
    <n v="0.40737960731639872"/>
    <x v="2"/>
  </r>
  <r>
    <n v="4093"/>
    <x v="3273"/>
    <x v="77"/>
    <x v="1"/>
    <x v="1"/>
    <x v="1"/>
    <n v="10"/>
    <n v="45.98"/>
    <n v="0.18"/>
    <n v="377.04"/>
    <n v="230.38"/>
    <n v="146.66"/>
    <x v="1"/>
    <n v="0.38897729683853172"/>
    <x v="3"/>
  </r>
  <r>
    <n v="4094"/>
    <x v="3274"/>
    <x v="96"/>
    <x v="3"/>
    <x v="0"/>
    <x v="2"/>
    <n v="9"/>
    <n v="419.71"/>
    <n v="0.06"/>
    <n v="3550.75"/>
    <n v="2162.89"/>
    <n v="1387.86"/>
    <x v="2"/>
    <n v="0.39086390199253673"/>
    <x v="0"/>
  </r>
  <r>
    <n v="4095"/>
    <x v="3275"/>
    <x v="123"/>
    <x v="0"/>
    <x v="4"/>
    <x v="0"/>
    <n v="6"/>
    <n v="443.22"/>
    <n v="0.18"/>
    <n v="2180.64"/>
    <n v="1441.71"/>
    <n v="738.93"/>
    <x v="0"/>
    <n v="0.33885923398635265"/>
    <x v="2"/>
  </r>
  <r>
    <n v="4096"/>
    <x v="3276"/>
    <x v="212"/>
    <x v="3"/>
    <x v="2"/>
    <x v="0"/>
    <n v="5"/>
    <n v="125.02"/>
    <n v="0.18"/>
    <n v="512.58000000000004"/>
    <n v="303.7"/>
    <n v="208.88"/>
    <x v="2"/>
    <n v="0.40750712083967378"/>
    <x v="2"/>
  </r>
  <r>
    <n v="4097"/>
    <x v="2853"/>
    <x v="134"/>
    <x v="2"/>
    <x v="0"/>
    <x v="2"/>
    <n v="9"/>
    <n v="316.48"/>
    <n v="0.17"/>
    <n v="2364.11"/>
    <n v="1628.19"/>
    <n v="735.92"/>
    <x v="4"/>
    <n v="0.31128839182609941"/>
    <x v="4"/>
  </r>
  <r>
    <n v="4098"/>
    <x v="1600"/>
    <x v="159"/>
    <x v="0"/>
    <x v="4"/>
    <x v="2"/>
    <n v="7"/>
    <n v="175.3"/>
    <n v="0.23"/>
    <n v="944.87"/>
    <n v="536.24"/>
    <n v="408.63"/>
    <x v="1"/>
    <n v="0.43247219194174857"/>
    <x v="5"/>
  </r>
  <r>
    <n v="4099"/>
    <x v="108"/>
    <x v="40"/>
    <x v="0"/>
    <x v="4"/>
    <x v="0"/>
    <n v="7"/>
    <n v="478.95"/>
    <n v="0.23"/>
    <n v="2581.54"/>
    <n v="1820.02"/>
    <n v="761.52"/>
    <x v="4"/>
    <n v="0.29498671335714338"/>
    <x v="5"/>
  </r>
  <r>
    <n v="4100"/>
    <x v="152"/>
    <x v="329"/>
    <x v="0"/>
    <x v="1"/>
    <x v="0"/>
    <n v="9"/>
    <n v="388.88"/>
    <n v="0.3"/>
    <n v="2449.94"/>
    <n v="1289.68"/>
    <n v="1160.26"/>
    <x v="4"/>
    <n v="0.47358710825571237"/>
    <x v="0"/>
  </r>
  <r>
    <n v="4101"/>
    <x v="3277"/>
    <x v="233"/>
    <x v="2"/>
    <x v="2"/>
    <x v="0"/>
    <n v="10"/>
    <n v="448.07"/>
    <n v="0.17"/>
    <n v="3718.98"/>
    <n v="2080.8200000000002"/>
    <n v="1638.16"/>
    <x v="2"/>
    <n v="0.4404863699186336"/>
    <x v="4"/>
  </r>
  <r>
    <n v="4102"/>
    <x v="3278"/>
    <x v="264"/>
    <x v="1"/>
    <x v="3"/>
    <x v="0"/>
    <n v="6"/>
    <n v="347.14"/>
    <n v="0.13"/>
    <n v="1812.07"/>
    <n v="1304.54"/>
    <n v="507.53"/>
    <x v="0"/>
    <n v="0.28008299900114231"/>
    <x v="2"/>
  </r>
  <r>
    <n v="4103"/>
    <x v="3279"/>
    <x v="0"/>
    <x v="0"/>
    <x v="1"/>
    <x v="0"/>
    <n v="10"/>
    <n v="396.11"/>
    <n v="0.27"/>
    <n v="2891.6"/>
    <n v="1952.98"/>
    <n v="938.62"/>
    <x v="3"/>
    <n v="0.32460229630654308"/>
    <x v="0"/>
  </r>
  <r>
    <n v="4104"/>
    <x v="1699"/>
    <x v="350"/>
    <x v="0"/>
    <x v="4"/>
    <x v="0"/>
    <n v="5"/>
    <n v="405.97"/>
    <n v="0.01"/>
    <n v="2009.55"/>
    <n v="1022.92"/>
    <n v="986.63"/>
    <x v="2"/>
    <n v="0.49097061531188574"/>
    <x v="5"/>
  </r>
  <r>
    <n v="4105"/>
    <x v="1457"/>
    <x v="156"/>
    <x v="1"/>
    <x v="0"/>
    <x v="0"/>
    <n v="5"/>
    <n v="78.69"/>
    <n v="0.21"/>
    <n v="310.83"/>
    <n v="212.78"/>
    <n v="98.05"/>
    <x v="0"/>
    <n v="0.31544574204549108"/>
    <x v="0"/>
  </r>
  <r>
    <n v="4106"/>
    <x v="2936"/>
    <x v="263"/>
    <x v="1"/>
    <x v="4"/>
    <x v="1"/>
    <n v="4"/>
    <n v="95.11"/>
    <n v="0.08"/>
    <n v="350"/>
    <n v="201.16"/>
    <n v="148.84"/>
    <x v="1"/>
    <n v="0.42525714285714289"/>
    <x v="4"/>
  </r>
  <r>
    <n v="4107"/>
    <x v="3280"/>
    <x v="47"/>
    <x v="3"/>
    <x v="3"/>
    <x v="0"/>
    <n v="1"/>
    <n v="232.78"/>
    <n v="0.14000000000000001"/>
    <n v="200.19"/>
    <n v="105.62"/>
    <n v="94.57"/>
    <x v="4"/>
    <n v="0.47240121884209996"/>
    <x v="2"/>
  </r>
  <r>
    <n v="4108"/>
    <x v="1139"/>
    <x v="260"/>
    <x v="0"/>
    <x v="0"/>
    <x v="2"/>
    <n v="1"/>
    <n v="475.82"/>
    <n v="0.02"/>
    <n v="466.3"/>
    <n v="245.84"/>
    <n v="220.46"/>
    <x v="1"/>
    <n v="0.4727857602401887"/>
    <x v="0"/>
  </r>
  <r>
    <n v="4109"/>
    <x v="3281"/>
    <x v="340"/>
    <x v="1"/>
    <x v="0"/>
    <x v="0"/>
    <n v="6"/>
    <n v="186.76"/>
    <n v="0.26"/>
    <n v="829.21"/>
    <n v="618.77"/>
    <n v="210.44"/>
    <x v="2"/>
    <n v="0.25378372185574222"/>
    <x v="4"/>
  </r>
  <r>
    <n v="4110"/>
    <x v="1958"/>
    <x v="206"/>
    <x v="1"/>
    <x v="0"/>
    <x v="0"/>
    <n v="7"/>
    <n v="435.94"/>
    <n v="0.2"/>
    <n v="2441.2600000000002"/>
    <n v="1456.71"/>
    <n v="984.55"/>
    <x v="0"/>
    <n v="0.40329583903394145"/>
    <x v="0"/>
  </r>
  <r>
    <n v="4111"/>
    <x v="1318"/>
    <x v="62"/>
    <x v="3"/>
    <x v="3"/>
    <x v="2"/>
    <n v="3"/>
    <n v="227.25"/>
    <n v="0.22"/>
    <n v="531.76"/>
    <n v="312.2"/>
    <n v="219.56"/>
    <x v="1"/>
    <n v="0.41289303445163233"/>
    <x v="1"/>
  </r>
  <r>
    <n v="4112"/>
    <x v="2432"/>
    <x v="116"/>
    <x v="1"/>
    <x v="0"/>
    <x v="0"/>
    <n v="3"/>
    <n v="267.86"/>
    <n v="0.21"/>
    <n v="634.83000000000004"/>
    <n v="392.22"/>
    <n v="242.61"/>
    <x v="1"/>
    <n v="0.38216530409715987"/>
    <x v="6"/>
  </r>
  <r>
    <n v="4113"/>
    <x v="1998"/>
    <x v="194"/>
    <x v="0"/>
    <x v="4"/>
    <x v="0"/>
    <n v="9"/>
    <n v="40.75"/>
    <n v="0.03"/>
    <n v="355.75"/>
    <n v="190.51"/>
    <n v="165.24"/>
    <x v="2"/>
    <n v="0.46448348559381591"/>
    <x v="1"/>
  </r>
  <r>
    <n v="4114"/>
    <x v="3282"/>
    <x v="187"/>
    <x v="0"/>
    <x v="4"/>
    <x v="2"/>
    <n v="1"/>
    <n v="430.73"/>
    <n v="0.24"/>
    <n v="327.35000000000002"/>
    <n v="232.71"/>
    <n v="94.64"/>
    <x v="0"/>
    <n v="0.28910951580876737"/>
    <x v="6"/>
  </r>
  <r>
    <n v="4115"/>
    <x v="988"/>
    <x v="277"/>
    <x v="1"/>
    <x v="3"/>
    <x v="0"/>
    <n v="5"/>
    <n v="282.83"/>
    <n v="0.28999999999999998"/>
    <n v="1004.05"/>
    <n v="685.79"/>
    <n v="318.26"/>
    <x v="2"/>
    <n v="0.31697624620287834"/>
    <x v="1"/>
  </r>
  <r>
    <n v="4116"/>
    <x v="3283"/>
    <x v="360"/>
    <x v="3"/>
    <x v="2"/>
    <x v="1"/>
    <n v="1"/>
    <n v="343.93"/>
    <n v="0.12"/>
    <n v="302.66000000000003"/>
    <n v="213.19"/>
    <n v="89.47"/>
    <x v="1"/>
    <n v="0.29561223815502541"/>
    <x v="5"/>
  </r>
  <r>
    <n v="4117"/>
    <x v="2886"/>
    <x v="33"/>
    <x v="0"/>
    <x v="2"/>
    <x v="0"/>
    <n v="5"/>
    <n v="125.77"/>
    <n v="0.18"/>
    <n v="515.66"/>
    <n v="404.16"/>
    <n v="111.5"/>
    <x v="0"/>
    <n v="0.21622774696505451"/>
    <x v="3"/>
  </r>
  <r>
    <n v="4118"/>
    <x v="3284"/>
    <x v="5"/>
    <x v="2"/>
    <x v="0"/>
    <x v="1"/>
    <n v="3"/>
    <n v="92.56"/>
    <n v="0.25"/>
    <n v="208.26"/>
    <n v="110.83"/>
    <n v="97.43"/>
    <x v="3"/>
    <n v="0.46782867569384429"/>
    <x v="5"/>
  </r>
  <r>
    <n v="4119"/>
    <x v="1889"/>
    <x v="279"/>
    <x v="3"/>
    <x v="0"/>
    <x v="2"/>
    <n v="6"/>
    <n v="386.89"/>
    <n v="0.2"/>
    <n v="1857.07"/>
    <n v="1438.04"/>
    <n v="419.03"/>
    <x v="1"/>
    <n v="0.2256403905076276"/>
    <x v="3"/>
  </r>
  <r>
    <n v="4120"/>
    <x v="406"/>
    <x v="131"/>
    <x v="1"/>
    <x v="2"/>
    <x v="1"/>
    <n v="2"/>
    <n v="246.54"/>
    <n v="0.1"/>
    <n v="443.77"/>
    <n v="255.76"/>
    <n v="188.01"/>
    <x v="2"/>
    <n v="0.42366541226310928"/>
    <x v="6"/>
  </r>
  <r>
    <n v="4121"/>
    <x v="1128"/>
    <x v="90"/>
    <x v="3"/>
    <x v="0"/>
    <x v="0"/>
    <n v="8"/>
    <n v="328.64"/>
    <n v="0.09"/>
    <n v="2392.5"/>
    <n v="1667.72"/>
    <n v="724.78"/>
    <x v="4"/>
    <n v="0.30293834900731453"/>
    <x v="6"/>
  </r>
  <r>
    <n v="4122"/>
    <x v="3285"/>
    <x v="95"/>
    <x v="1"/>
    <x v="1"/>
    <x v="0"/>
    <n v="8"/>
    <n v="401.76"/>
    <n v="0.17"/>
    <n v="2667.69"/>
    <n v="1597.79"/>
    <n v="1069.9000000000001"/>
    <x v="2"/>
    <n v="0.40105859376464287"/>
    <x v="3"/>
  </r>
  <r>
    <n v="4123"/>
    <x v="3286"/>
    <x v="239"/>
    <x v="3"/>
    <x v="3"/>
    <x v="2"/>
    <n v="9"/>
    <n v="405.98"/>
    <n v="0.01"/>
    <n v="3617.28"/>
    <n v="2555.38"/>
    <n v="1061.9000000000001"/>
    <x v="3"/>
    <n v="0.29356311924982309"/>
    <x v="6"/>
  </r>
  <r>
    <n v="4124"/>
    <x v="3287"/>
    <x v="96"/>
    <x v="3"/>
    <x v="4"/>
    <x v="0"/>
    <n v="9"/>
    <n v="495.11"/>
    <n v="0.28999999999999998"/>
    <n v="3163.75"/>
    <n v="2451.85"/>
    <n v="711.9"/>
    <x v="3"/>
    <n v="0.2250177795337811"/>
    <x v="0"/>
  </r>
  <r>
    <n v="4125"/>
    <x v="3288"/>
    <x v="35"/>
    <x v="1"/>
    <x v="2"/>
    <x v="2"/>
    <n v="3"/>
    <n v="392.19"/>
    <n v="0.18"/>
    <n v="964.79"/>
    <n v="534.42999999999995"/>
    <n v="430.36"/>
    <x v="3"/>
    <n v="0.44606598327097091"/>
    <x v="6"/>
  </r>
  <r>
    <n v="4126"/>
    <x v="3289"/>
    <x v="362"/>
    <x v="2"/>
    <x v="0"/>
    <x v="1"/>
    <n v="7"/>
    <n v="376.84"/>
    <n v="0.17"/>
    <n v="2189.44"/>
    <n v="1651.65"/>
    <n v="537.79"/>
    <x v="2"/>
    <n v="0.24562901929260447"/>
    <x v="1"/>
  </r>
  <r>
    <n v="4127"/>
    <x v="3047"/>
    <x v="334"/>
    <x v="1"/>
    <x v="0"/>
    <x v="0"/>
    <n v="6"/>
    <n v="345.95"/>
    <n v="0.28999999999999998"/>
    <n v="1473.75"/>
    <n v="807.68"/>
    <n v="666.07"/>
    <x v="2"/>
    <n v="0.45195589482612386"/>
    <x v="4"/>
  </r>
  <r>
    <n v="4128"/>
    <x v="983"/>
    <x v="147"/>
    <x v="0"/>
    <x v="1"/>
    <x v="2"/>
    <n v="1"/>
    <n v="374.21"/>
    <n v="7.0000000000000007E-2"/>
    <n v="348.02"/>
    <n v="250.32"/>
    <n v="97.7"/>
    <x v="1"/>
    <n v="0.28073099247169703"/>
    <x v="6"/>
  </r>
  <r>
    <n v="4129"/>
    <x v="3290"/>
    <x v="143"/>
    <x v="0"/>
    <x v="1"/>
    <x v="0"/>
    <n v="3"/>
    <n v="224.33"/>
    <n v="0.04"/>
    <n v="646.07000000000005"/>
    <n v="366.81"/>
    <n v="279.26"/>
    <x v="0"/>
    <n v="0.43224418406674192"/>
    <x v="6"/>
  </r>
  <r>
    <n v="4130"/>
    <x v="1278"/>
    <x v="288"/>
    <x v="3"/>
    <x v="2"/>
    <x v="2"/>
    <n v="6"/>
    <n v="329.64"/>
    <n v="0.26"/>
    <n v="1463.6"/>
    <n v="913.45"/>
    <n v="550.15"/>
    <x v="4"/>
    <n v="0.37588822082536211"/>
    <x v="1"/>
  </r>
  <r>
    <n v="4131"/>
    <x v="3291"/>
    <x v="68"/>
    <x v="3"/>
    <x v="2"/>
    <x v="1"/>
    <n v="8"/>
    <n v="332.24"/>
    <n v="0.04"/>
    <n v="2551.6"/>
    <n v="1678.98"/>
    <n v="872.62"/>
    <x v="1"/>
    <n v="0.34198934002194703"/>
    <x v="6"/>
  </r>
  <r>
    <n v="4132"/>
    <x v="856"/>
    <x v="309"/>
    <x v="0"/>
    <x v="2"/>
    <x v="2"/>
    <n v="7"/>
    <n v="366.57"/>
    <n v="0.27"/>
    <n v="1873.17"/>
    <n v="1298.22"/>
    <n v="574.95000000000005"/>
    <x v="2"/>
    <n v="0.30693957302327074"/>
    <x v="1"/>
  </r>
  <r>
    <n v="4133"/>
    <x v="3292"/>
    <x v="273"/>
    <x v="1"/>
    <x v="1"/>
    <x v="2"/>
    <n v="10"/>
    <n v="45.38"/>
    <n v="0.14000000000000001"/>
    <n v="390.27"/>
    <n v="266.41000000000003"/>
    <n v="123.86"/>
    <x v="1"/>
    <n v="0.31737002587951935"/>
    <x v="2"/>
  </r>
  <r>
    <n v="4134"/>
    <x v="3293"/>
    <x v="66"/>
    <x v="2"/>
    <x v="4"/>
    <x v="0"/>
    <n v="9"/>
    <n v="77.97"/>
    <n v="0.27"/>
    <n v="512.26"/>
    <n v="365.21"/>
    <n v="147.05000000000001"/>
    <x v="3"/>
    <n v="0.2870612579549448"/>
    <x v="1"/>
  </r>
  <r>
    <n v="4135"/>
    <x v="3294"/>
    <x v="80"/>
    <x v="0"/>
    <x v="1"/>
    <x v="1"/>
    <n v="6"/>
    <n v="283.45999999999998"/>
    <n v="0.24"/>
    <n v="1292.58"/>
    <n v="889.4"/>
    <n v="403.18"/>
    <x v="1"/>
    <n v="0.31191879806278916"/>
    <x v="0"/>
  </r>
  <r>
    <n v="4136"/>
    <x v="3295"/>
    <x v="103"/>
    <x v="0"/>
    <x v="4"/>
    <x v="0"/>
    <n v="3"/>
    <n v="94.08"/>
    <n v="0.16"/>
    <n v="237.08"/>
    <n v="174.59"/>
    <n v="62.49"/>
    <x v="4"/>
    <n v="0.26358191327821834"/>
    <x v="5"/>
  </r>
  <r>
    <n v="4137"/>
    <x v="3296"/>
    <x v="29"/>
    <x v="1"/>
    <x v="3"/>
    <x v="1"/>
    <n v="10"/>
    <n v="497.21"/>
    <n v="0"/>
    <n v="4972.1000000000004"/>
    <n v="3911.52"/>
    <n v="1060.58"/>
    <x v="4"/>
    <n v="0.21330624886868724"/>
    <x v="3"/>
  </r>
  <r>
    <n v="4138"/>
    <x v="2633"/>
    <x v="127"/>
    <x v="2"/>
    <x v="2"/>
    <x v="0"/>
    <n v="9"/>
    <n v="95.55"/>
    <n v="0.01"/>
    <n v="851.35"/>
    <n v="615.20000000000005"/>
    <n v="236.15"/>
    <x v="3"/>
    <n v="0.27738297997298406"/>
    <x v="6"/>
  </r>
  <r>
    <n v="4139"/>
    <x v="3297"/>
    <x v="135"/>
    <x v="3"/>
    <x v="4"/>
    <x v="1"/>
    <n v="10"/>
    <n v="131.01"/>
    <n v="0.25"/>
    <n v="982.57"/>
    <n v="696.53"/>
    <n v="286.04000000000002"/>
    <x v="3"/>
    <n v="0.29111411909584051"/>
    <x v="0"/>
  </r>
  <r>
    <n v="4140"/>
    <x v="3298"/>
    <x v="38"/>
    <x v="3"/>
    <x v="3"/>
    <x v="0"/>
    <n v="5"/>
    <n v="242.36"/>
    <n v="0.26"/>
    <n v="896.73"/>
    <n v="549.85"/>
    <n v="346.88"/>
    <x v="0"/>
    <n v="0.38682769618502783"/>
    <x v="5"/>
  </r>
  <r>
    <n v="4141"/>
    <x v="3299"/>
    <x v="297"/>
    <x v="1"/>
    <x v="2"/>
    <x v="2"/>
    <n v="10"/>
    <n v="217.63"/>
    <n v="0.27"/>
    <n v="1588.7"/>
    <n v="1000.01"/>
    <n v="588.69000000000005"/>
    <x v="1"/>
    <n v="0.37054824699439798"/>
    <x v="4"/>
  </r>
  <r>
    <n v="4142"/>
    <x v="3300"/>
    <x v="326"/>
    <x v="3"/>
    <x v="0"/>
    <x v="2"/>
    <n v="5"/>
    <n v="67.34"/>
    <n v="0.02"/>
    <n v="329.97"/>
    <n v="166.46"/>
    <n v="163.51"/>
    <x v="0"/>
    <n v="0.49552989665727182"/>
    <x v="1"/>
  </r>
  <r>
    <n v="4143"/>
    <x v="3301"/>
    <x v="100"/>
    <x v="1"/>
    <x v="1"/>
    <x v="0"/>
    <n v="6"/>
    <n v="255.52"/>
    <n v="0.05"/>
    <n v="1456.46"/>
    <n v="1046.24"/>
    <n v="410.22"/>
    <x v="0"/>
    <n v="0.28165552092058826"/>
    <x v="4"/>
  </r>
  <r>
    <n v="4144"/>
    <x v="2785"/>
    <x v="25"/>
    <x v="0"/>
    <x v="1"/>
    <x v="0"/>
    <n v="3"/>
    <n v="316.92"/>
    <n v="0.18"/>
    <n v="779.62"/>
    <n v="585.74"/>
    <n v="193.88"/>
    <x v="0"/>
    <n v="0.24868525692003796"/>
    <x v="5"/>
  </r>
  <r>
    <n v="4145"/>
    <x v="2582"/>
    <x v="349"/>
    <x v="1"/>
    <x v="1"/>
    <x v="2"/>
    <n v="4"/>
    <n v="386.09"/>
    <n v="0.23"/>
    <n v="1189.1600000000001"/>
    <n v="723.88"/>
    <n v="465.28"/>
    <x v="3"/>
    <n v="0.39126778566382986"/>
    <x v="4"/>
  </r>
  <r>
    <n v="4146"/>
    <x v="3302"/>
    <x v="213"/>
    <x v="2"/>
    <x v="1"/>
    <x v="2"/>
    <n v="6"/>
    <n v="177.65"/>
    <n v="0.23"/>
    <n v="820.74"/>
    <n v="479.36"/>
    <n v="341.38"/>
    <x v="3"/>
    <n v="0.41594171113872846"/>
    <x v="4"/>
  </r>
  <r>
    <n v="4147"/>
    <x v="3227"/>
    <x v="323"/>
    <x v="2"/>
    <x v="0"/>
    <x v="2"/>
    <n v="5"/>
    <n v="184.13"/>
    <n v="0.08"/>
    <n v="847"/>
    <n v="663.3"/>
    <n v="183.7"/>
    <x v="0"/>
    <n v="0.21688311688311687"/>
    <x v="4"/>
  </r>
  <r>
    <n v="4148"/>
    <x v="1702"/>
    <x v="301"/>
    <x v="3"/>
    <x v="2"/>
    <x v="2"/>
    <n v="7"/>
    <n v="276.05"/>
    <n v="0.13"/>
    <n v="1681.14"/>
    <n v="1165.05"/>
    <n v="516.09"/>
    <x v="0"/>
    <n v="0.30698811520753777"/>
    <x v="0"/>
  </r>
  <r>
    <n v="4149"/>
    <x v="3303"/>
    <x v="250"/>
    <x v="2"/>
    <x v="1"/>
    <x v="2"/>
    <n v="8"/>
    <n v="314.22000000000003"/>
    <n v="0.09"/>
    <n v="2287.52"/>
    <n v="1519.04"/>
    <n v="768.48"/>
    <x v="3"/>
    <n v="0.33594460376302721"/>
    <x v="4"/>
  </r>
  <r>
    <n v="4150"/>
    <x v="141"/>
    <x v="9"/>
    <x v="1"/>
    <x v="1"/>
    <x v="1"/>
    <n v="6"/>
    <n v="27.16"/>
    <n v="0.28000000000000003"/>
    <n v="117.33"/>
    <n v="85.34"/>
    <n v="31.99"/>
    <x v="3"/>
    <n v="0.27264979118724963"/>
    <x v="5"/>
  </r>
  <r>
    <n v="4151"/>
    <x v="3304"/>
    <x v="35"/>
    <x v="0"/>
    <x v="0"/>
    <x v="0"/>
    <n v="5"/>
    <n v="207.39"/>
    <n v="0.24"/>
    <n v="788.08"/>
    <n v="629.95000000000005"/>
    <n v="158.13"/>
    <x v="3"/>
    <n v="0.20065221804892902"/>
    <x v="6"/>
  </r>
  <r>
    <n v="4152"/>
    <x v="3165"/>
    <x v="47"/>
    <x v="2"/>
    <x v="1"/>
    <x v="0"/>
    <n v="1"/>
    <n v="221.53"/>
    <n v="0.15"/>
    <n v="188.3"/>
    <n v="125.14"/>
    <n v="63.16"/>
    <x v="4"/>
    <n v="0.33542219861922462"/>
    <x v="2"/>
  </r>
  <r>
    <n v="4153"/>
    <x v="3305"/>
    <x v="10"/>
    <x v="3"/>
    <x v="0"/>
    <x v="0"/>
    <n v="4"/>
    <n v="429.74"/>
    <n v="0.19"/>
    <n v="1392.36"/>
    <n v="936.14"/>
    <n v="456.22"/>
    <x v="2"/>
    <n v="0.32765951334425009"/>
    <x v="5"/>
  </r>
  <r>
    <n v="4154"/>
    <x v="3306"/>
    <x v="160"/>
    <x v="0"/>
    <x v="0"/>
    <x v="1"/>
    <n v="9"/>
    <n v="247.15"/>
    <n v="0.12"/>
    <n v="1957.43"/>
    <n v="1215.1400000000001"/>
    <n v="742.29"/>
    <x v="2"/>
    <n v="0.37921662588189614"/>
    <x v="6"/>
  </r>
  <r>
    <n v="4155"/>
    <x v="3307"/>
    <x v="344"/>
    <x v="3"/>
    <x v="3"/>
    <x v="2"/>
    <n v="10"/>
    <n v="275.77"/>
    <n v="0.08"/>
    <n v="2537.08"/>
    <n v="1628.59"/>
    <n v="908.49"/>
    <x v="3"/>
    <n v="0.35808488498588931"/>
    <x v="0"/>
  </r>
  <r>
    <n v="4156"/>
    <x v="3110"/>
    <x v="229"/>
    <x v="1"/>
    <x v="4"/>
    <x v="1"/>
    <n v="7"/>
    <n v="194.84"/>
    <n v="0.09"/>
    <n v="1241.1300000000001"/>
    <n v="728.97"/>
    <n v="512.16"/>
    <x v="3"/>
    <n v="0.41265620845519801"/>
    <x v="6"/>
  </r>
  <r>
    <n v="4157"/>
    <x v="3308"/>
    <x v="232"/>
    <x v="2"/>
    <x v="4"/>
    <x v="1"/>
    <n v="1"/>
    <n v="100.96"/>
    <n v="0.21"/>
    <n v="79.760000000000005"/>
    <n v="44.03"/>
    <n v="35.729999999999997"/>
    <x v="0"/>
    <n v="0.44796890672016043"/>
    <x v="1"/>
  </r>
  <r>
    <n v="4158"/>
    <x v="3309"/>
    <x v="321"/>
    <x v="2"/>
    <x v="1"/>
    <x v="1"/>
    <n v="8"/>
    <n v="409.52"/>
    <n v="0.22"/>
    <n v="2555.4"/>
    <n v="1469.29"/>
    <n v="1086.1099999999999"/>
    <x v="2"/>
    <n v="0.42502543633090706"/>
    <x v="5"/>
  </r>
  <r>
    <n v="4159"/>
    <x v="2456"/>
    <x v="271"/>
    <x v="3"/>
    <x v="4"/>
    <x v="2"/>
    <n v="3"/>
    <n v="427.55"/>
    <n v="0.2"/>
    <n v="1026.1199999999999"/>
    <n v="780.67"/>
    <n v="245.45"/>
    <x v="1"/>
    <n v="0.2392020426460843"/>
    <x v="2"/>
  </r>
  <r>
    <n v="4160"/>
    <x v="3310"/>
    <x v="135"/>
    <x v="3"/>
    <x v="1"/>
    <x v="1"/>
    <n v="3"/>
    <n v="245.25"/>
    <n v="0.09"/>
    <n v="669.53"/>
    <n v="446.33"/>
    <n v="223.2"/>
    <x v="4"/>
    <n v="0.33336818365121801"/>
    <x v="0"/>
  </r>
  <r>
    <n v="4161"/>
    <x v="3311"/>
    <x v="199"/>
    <x v="1"/>
    <x v="4"/>
    <x v="1"/>
    <n v="2"/>
    <n v="217.01"/>
    <n v="0.14000000000000001"/>
    <n v="373.26"/>
    <n v="230.99"/>
    <n v="142.27000000000001"/>
    <x v="0"/>
    <n v="0.38115522691957354"/>
    <x v="1"/>
  </r>
  <r>
    <n v="4162"/>
    <x v="3312"/>
    <x v="76"/>
    <x v="1"/>
    <x v="2"/>
    <x v="2"/>
    <n v="10"/>
    <n v="309.32"/>
    <n v="0.25"/>
    <n v="2319.9"/>
    <n v="1194.94"/>
    <n v="1124.96"/>
    <x v="3"/>
    <n v="0.48491745333850594"/>
    <x v="2"/>
  </r>
  <r>
    <n v="4163"/>
    <x v="1637"/>
    <x v="59"/>
    <x v="3"/>
    <x v="2"/>
    <x v="0"/>
    <n v="4"/>
    <n v="466.95"/>
    <n v="0.24"/>
    <n v="1419.53"/>
    <n v="1055.44"/>
    <n v="364.09"/>
    <x v="4"/>
    <n v="0.25648630180411824"/>
    <x v="4"/>
  </r>
  <r>
    <n v="4164"/>
    <x v="190"/>
    <x v="219"/>
    <x v="2"/>
    <x v="3"/>
    <x v="0"/>
    <n v="1"/>
    <n v="476.2"/>
    <n v="0.17"/>
    <n v="395.25"/>
    <n v="214.93"/>
    <n v="180.32"/>
    <x v="4"/>
    <n v="0.4562175838077166"/>
    <x v="0"/>
  </r>
  <r>
    <n v="4165"/>
    <x v="3313"/>
    <x v="159"/>
    <x v="0"/>
    <x v="3"/>
    <x v="1"/>
    <n v="6"/>
    <n v="453.9"/>
    <n v="0.19"/>
    <n v="2205.9499999999998"/>
    <n v="1151.68"/>
    <n v="1054.27"/>
    <x v="3"/>
    <n v="0.47792107708696935"/>
    <x v="5"/>
  </r>
  <r>
    <n v="4166"/>
    <x v="3314"/>
    <x v="358"/>
    <x v="3"/>
    <x v="2"/>
    <x v="1"/>
    <n v="3"/>
    <n v="152.94"/>
    <n v="0.1"/>
    <n v="412.94"/>
    <n v="224.25"/>
    <n v="188.69"/>
    <x v="3"/>
    <n v="0.45694289727321158"/>
    <x v="1"/>
  </r>
  <r>
    <n v="4167"/>
    <x v="1324"/>
    <x v="7"/>
    <x v="3"/>
    <x v="1"/>
    <x v="2"/>
    <n v="7"/>
    <n v="499.18"/>
    <n v="0.15"/>
    <n v="2970.12"/>
    <n v="1946.93"/>
    <n v="1023.19"/>
    <x v="2"/>
    <n v="0.34449449853877961"/>
    <x v="0"/>
  </r>
  <r>
    <n v="4168"/>
    <x v="3315"/>
    <x v="292"/>
    <x v="0"/>
    <x v="1"/>
    <x v="0"/>
    <n v="9"/>
    <n v="286.3"/>
    <n v="0.27"/>
    <n v="1880.99"/>
    <n v="1006.11"/>
    <n v="874.88"/>
    <x v="1"/>
    <n v="0.46511677361389481"/>
    <x v="4"/>
  </r>
  <r>
    <n v="4169"/>
    <x v="3316"/>
    <x v="189"/>
    <x v="2"/>
    <x v="2"/>
    <x v="1"/>
    <n v="2"/>
    <n v="250.32"/>
    <n v="0.28000000000000003"/>
    <n v="360.46"/>
    <n v="223.01"/>
    <n v="137.44999999999999"/>
    <x v="1"/>
    <n v="0.38131831548576817"/>
    <x v="0"/>
  </r>
  <r>
    <n v="4170"/>
    <x v="3317"/>
    <x v="45"/>
    <x v="2"/>
    <x v="0"/>
    <x v="1"/>
    <n v="2"/>
    <n v="38.86"/>
    <n v="0.05"/>
    <n v="73.83"/>
    <n v="53.71"/>
    <n v="20.12"/>
    <x v="2"/>
    <n v="0.27251794663415957"/>
    <x v="0"/>
  </r>
  <r>
    <n v="4171"/>
    <x v="2432"/>
    <x v="207"/>
    <x v="3"/>
    <x v="4"/>
    <x v="0"/>
    <n v="2"/>
    <n v="101.02"/>
    <n v="0.17"/>
    <n v="167.69"/>
    <n v="92.38"/>
    <n v="75.31"/>
    <x v="3"/>
    <n v="0.44910251058500805"/>
    <x v="3"/>
  </r>
  <r>
    <n v="4172"/>
    <x v="3318"/>
    <x v="118"/>
    <x v="0"/>
    <x v="1"/>
    <x v="0"/>
    <n v="2"/>
    <n v="355.08"/>
    <n v="0.24"/>
    <n v="539.72"/>
    <n v="340.64"/>
    <n v="199.08"/>
    <x v="3"/>
    <n v="0.36885792633217224"/>
    <x v="6"/>
  </r>
  <r>
    <n v="4173"/>
    <x v="3319"/>
    <x v="235"/>
    <x v="2"/>
    <x v="0"/>
    <x v="0"/>
    <n v="1"/>
    <n v="272.19"/>
    <n v="0.01"/>
    <n v="269.47000000000003"/>
    <n v="189.13"/>
    <n v="80.34"/>
    <x v="2"/>
    <n v="0.29814079489368017"/>
    <x v="1"/>
  </r>
  <r>
    <n v="4174"/>
    <x v="2309"/>
    <x v="352"/>
    <x v="3"/>
    <x v="4"/>
    <x v="0"/>
    <n v="3"/>
    <n v="125.62"/>
    <n v="0.18"/>
    <n v="309.02999999999997"/>
    <n v="244.25"/>
    <n v="64.78"/>
    <x v="3"/>
    <n v="0.20962366113322334"/>
    <x v="1"/>
  </r>
  <r>
    <n v="4175"/>
    <x v="3320"/>
    <x v="114"/>
    <x v="1"/>
    <x v="4"/>
    <x v="2"/>
    <n v="1"/>
    <n v="434.31"/>
    <n v="0.04"/>
    <n v="416.94"/>
    <n v="217.97"/>
    <n v="198.97"/>
    <x v="3"/>
    <n v="0.47721494699477141"/>
    <x v="2"/>
  </r>
  <r>
    <n v="4176"/>
    <x v="2723"/>
    <x v="234"/>
    <x v="2"/>
    <x v="2"/>
    <x v="1"/>
    <n v="10"/>
    <n v="72.849999999999994"/>
    <n v="0.02"/>
    <n v="713.93"/>
    <n v="534.79999999999995"/>
    <n v="179.13"/>
    <x v="4"/>
    <n v="0.25090695166192767"/>
    <x v="6"/>
  </r>
  <r>
    <n v="4177"/>
    <x v="2403"/>
    <x v="313"/>
    <x v="0"/>
    <x v="1"/>
    <x v="2"/>
    <n v="5"/>
    <n v="400.17"/>
    <n v="0.23"/>
    <n v="1540.65"/>
    <n v="1157.6600000000001"/>
    <n v="382.99"/>
    <x v="2"/>
    <n v="0.24858988089442766"/>
    <x v="1"/>
  </r>
  <r>
    <n v="4178"/>
    <x v="3321"/>
    <x v="105"/>
    <x v="2"/>
    <x v="2"/>
    <x v="2"/>
    <n v="3"/>
    <n v="436.47"/>
    <n v="0.26"/>
    <n v="968.96"/>
    <n v="491.1"/>
    <n v="477.86"/>
    <x v="3"/>
    <n v="0.49316793262879788"/>
    <x v="5"/>
  </r>
  <r>
    <n v="4179"/>
    <x v="3322"/>
    <x v="117"/>
    <x v="1"/>
    <x v="0"/>
    <x v="0"/>
    <n v="3"/>
    <n v="334.57"/>
    <n v="0.09"/>
    <n v="913.38"/>
    <n v="610.37"/>
    <n v="303.01"/>
    <x v="0"/>
    <n v="0.33174582320611357"/>
    <x v="2"/>
  </r>
  <r>
    <n v="4180"/>
    <x v="1492"/>
    <x v="127"/>
    <x v="2"/>
    <x v="1"/>
    <x v="2"/>
    <n v="8"/>
    <n v="429.18"/>
    <n v="0.06"/>
    <n v="3227.43"/>
    <n v="1837.17"/>
    <n v="1390.26"/>
    <x v="1"/>
    <n v="0.43076379658118069"/>
    <x v="6"/>
  </r>
  <r>
    <n v="4181"/>
    <x v="1347"/>
    <x v="131"/>
    <x v="1"/>
    <x v="0"/>
    <x v="1"/>
    <n v="2"/>
    <n v="301"/>
    <n v="0.06"/>
    <n v="565.88"/>
    <n v="352.22"/>
    <n v="213.66"/>
    <x v="3"/>
    <n v="0.37757121651233477"/>
    <x v="6"/>
  </r>
  <r>
    <n v="4182"/>
    <x v="2426"/>
    <x v="127"/>
    <x v="2"/>
    <x v="1"/>
    <x v="0"/>
    <n v="9"/>
    <n v="102.15"/>
    <n v="0.26"/>
    <n v="680.32"/>
    <n v="542.64"/>
    <n v="137.68"/>
    <x v="0"/>
    <n v="0.20237535277516464"/>
    <x v="6"/>
  </r>
  <r>
    <n v="4183"/>
    <x v="3323"/>
    <x v="12"/>
    <x v="1"/>
    <x v="2"/>
    <x v="2"/>
    <n v="10"/>
    <n v="420.98"/>
    <n v="0.12"/>
    <n v="3704.62"/>
    <n v="2303.91"/>
    <n v="1400.71"/>
    <x v="4"/>
    <n v="0.37809815851558326"/>
    <x v="3"/>
  </r>
  <r>
    <n v="4184"/>
    <x v="265"/>
    <x v="348"/>
    <x v="2"/>
    <x v="2"/>
    <x v="2"/>
    <n v="1"/>
    <n v="487.57"/>
    <n v="0.16"/>
    <n v="409.56"/>
    <n v="305.22000000000003"/>
    <n v="104.34"/>
    <x v="1"/>
    <n v="0.25476120714913564"/>
    <x v="6"/>
  </r>
  <r>
    <n v="4185"/>
    <x v="306"/>
    <x v="280"/>
    <x v="2"/>
    <x v="3"/>
    <x v="0"/>
    <n v="10"/>
    <n v="229.15"/>
    <n v="0.19"/>
    <n v="1856.12"/>
    <n v="1131.55"/>
    <n v="724.57"/>
    <x v="2"/>
    <n v="0.39036807965002268"/>
    <x v="3"/>
  </r>
  <r>
    <n v="4186"/>
    <x v="2200"/>
    <x v="186"/>
    <x v="1"/>
    <x v="4"/>
    <x v="2"/>
    <n v="4"/>
    <n v="392.4"/>
    <n v="0.05"/>
    <n v="1491.12"/>
    <n v="1163.96"/>
    <n v="327.16000000000003"/>
    <x v="0"/>
    <n v="0.21940554750791355"/>
    <x v="3"/>
  </r>
  <r>
    <n v="4187"/>
    <x v="1093"/>
    <x v="173"/>
    <x v="1"/>
    <x v="1"/>
    <x v="1"/>
    <n v="6"/>
    <n v="351.47"/>
    <n v="0.15"/>
    <n v="1792.5"/>
    <n v="1425.64"/>
    <n v="366.86"/>
    <x v="4"/>
    <n v="0.20466387726638774"/>
    <x v="6"/>
  </r>
  <r>
    <n v="4188"/>
    <x v="3324"/>
    <x v="215"/>
    <x v="1"/>
    <x v="3"/>
    <x v="2"/>
    <n v="7"/>
    <n v="272.48"/>
    <n v="7.0000000000000007E-2"/>
    <n v="1773.84"/>
    <n v="1212.43"/>
    <n v="561.41"/>
    <x v="1"/>
    <n v="0.31649415956343302"/>
    <x v="3"/>
  </r>
  <r>
    <n v="4189"/>
    <x v="3325"/>
    <x v="267"/>
    <x v="0"/>
    <x v="0"/>
    <x v="0"/>
    <n v="4"/>
    <n v="117.81"/>
    <n v="0.01"/>
    <n v="466.53"/>
    <n v="355.99"/>
    <n v="110.54"/>
    <x v="4"/>
    <n v="0.23694081838252634"/>
    <x v="0"/>
  </r>
  <r>
    <n v="4190"/>
    <x v="3326"/>
    <x v="64"/>
    <x v="3"/>
    <x v="1"/>
    <x v="0"/>
    <n v="3"/>
    <n v="409.39"/>
    <n v="0.3"/>
    <n v="859.72"/>
    <n v="516.9"/>
    <n v="342.82"/>
    <x v="4"/>
    <n v="0.3987577350765365"/>
    <x v="0"/>
  </r>
  <r>
    <n v="4191"/>
    <x v="3327"/>
    <x v="331"/>
    <x v="3"/>
    <x v="1"/>
    <x v="0"/>
    <n v="7"/>
    <n v="190.42"/>
    <n v="0.19"/>
    <n v="1079.68"/>
    <n v="626.45000000000005"/>
    <n v="453.23"/>
    <x v="3"/>
    <n v="0.41978178719620629"/>
    <x v="6"/>
  </r>
  <r>
    <n v="4192"/>
    <x v="3328"/>
    <x v="109"/>
    <x v="0"/>
    <x v="1"/>
    <x v="1"/>
    <n v="7"/>
    <n v="263.75"/>
    <n v="0"/>
    <n v="1846.25"/>
    <n v="1463.78"/>
    <n v="382.47"/>
    <x v="2"/>
    <n v="0.2071604603926879"/>
    <x v="3"/>
  </r>
  <r>
    <n v="4193"/>
    <x v="1249"/>
    <x v="203"/>
    <x v="3"/>
    <x v="2"/>
    <x v="1"/>
    <n v="3"/>
    <n v="167.86"/>
    <n v="0.09"/>
    <n v="458.26"/>
    <n v="293.29000000000002"/>
    <n v="164.97"/>
    <x v="1"/>
    <n v="0.3599921441976171"/>
    <x v="5"/>
  </r>
  <r>
    <n v="4194"/>
    <x v="3329"/>
    <x v="115"/>
    <x v="0"/>
    <x v="2"/>
    <x v="1"/>
    <n v="10"/>
    <n v="165.19"/>
    <n v="7.0000000000000007E-2"/>
    <n v="1536.27"/>
    <n v="1027.98"/>
    <n v="508.29"/>
    <x v="1"/>
    <n v="0.33085980979905877"/>
    <x v="1"/>
  </r>
  <r>
    <n v="4195"/>
    <x v="3330"/>
    <x v="122"/>
    <x v="3"/>
    <x v="0"/>
    <x v="1"/>
    <n v="6"/>
    <n v="146.9"/>
    <n v="0.01"/>
    <n v="872.59"/>
    <n v="611.88"/>
    <n v="260.70999999999998"/>
    <x v="3"/>
    <n v="0.29877720349763343"/>
    <x v="1"/>
  </r>
  <r>
    <n v="4196"/>
    <x v="3331"/>
    <x v="181"/>
    <x v="1"/>
    <x v="0"/>
    <x v="0"/>
    <n v="6"/>
    <n v="432.96"/>
    <n v="0.13"/>
    <n v="2260.0500000000002"/>
    <n v="1325.66"/>
    <n v="934.39"/>
    <x v="0"/>
    <n v="0.41343775580186276"/>
    <x v="5"/>
  </r>
  <r>
    <n v="4197"/>
    <x v="3332"/>
    <x v="263"/>
    <x v="3"/>
    <x v="0"/>
    <x v="0"/>
    <n v="2"/>
    <n v="407.43"/>
    <n v="0.12"/>
    <n v="717.08"/>
    <n v="511.57"/>
    <n v="205.51"/>
    <x v="3"/>
    <n v="0.28659284877558988"/>
    <x v="4"/>
  </r>
  <r>
    <n v="4198"/>
    <x v="3333"/>
    <x v="121"/>
    <x v="3"/>
    <x v="1"/>
    <x v="0"/>
    <n v="5"/>
    <n v="94.01"/>
    <n v="0.26"/>
    <n v="347.84"/>
    <n v="211.72"/>
    <n v="136.12"/>
    <x v="1"/>
    <n v="0.39132934682612702"/>
    <x v="0"/>
  </r>
  <r>
    <n v="4199"/>
    <x v="957"/>
    <x v="284"/>
    <x v="3"/>
    <x v="3"/>
    <x v="2"/>
    <n v="4"/>
    <n v="419.37"/>
    <n v="0.06"/>
    <n v="1576.83"/>
    <n v="947.58"/>
    <n v="629.25"/>
    <x v="0"/>
    <n v="0.399060139647267"/>
    <x v="0"/>
  </r>
  <r>
    <n v="4200"/>
    <x v="959"/>
    <x v="67"/>
    <x v="0"/>
    <x v="3"/>
    <x v="2"/>
    <n v="10"/>
    <n v="19.989999999999998"/>
    <n v="0.24"/>
    <n v="151.91999999999999"/>
    <n v="83.72"/>
    <n v="68.2"/>
    <x v="2"/>
    <n v="0.4489204844655082"/>
    <x v="1"/>
  </r>
  <r>
    <n v="4201"/>
    <x v="3334"/>
    <x v="360"/>
    <x v="1"/>
    <x v="1"/>
    <x v="1"/>
    <n v="6"/>
    <n v="357.09"/>
    <n v="0.25"/>
    <n v="1606.9"/>
    <n v="1280.3699999999999"/>
    <n v="326.52999999999997"/>
    <x v="0"/>
    <n v="0.20320492874478807"/>
    <x v="5"/>
  </r>
  <r>
    <n v="4202"/>
    <x v="486"/>
    <x v="330"/>
    <x v="3"/>
    <x v="2"/>
    <x v="0"/>
    <n v="8"/>
    <n v="251.58"/>
    <n v="0.08"/>
    <n v="1851.63"/>
    <n v="1180.1199999999999"/>
    <n v="671.51"/>
    <x v="1"/>
    <n v="0.36265884652981423"/>
    <x v="2"/>
  </r>
  <r>
    <n v="4203"/>
    <x v="3335"/>
    <x v="5"/>
    <x v="3"/>
    <x v="1"/>
    <x v="0"/>
    <n v="1"/>
    <n v="51.85"/>
    <n v="0.06"/>
    <n v="48.74"/>
    <n v="38.1"/>
    <n v="10.64"/>
    <x v="1"/>
    <n v="0.2183011899876898"/>
    <x v="5"/>
  </r>
  <r>
    <n v="4204"/>
    <x v="1986"/>
    <x v="309"/>
    <x v="3"/>
    <x v="3"/>
    <x v="1"/>
    <n v="3"/>
    <n v="287.79000000000002"/>
    <n v="0.13"/>
    <n v="751.13"/>
    <n v="551.15"/>
    <n v="199.98"/>
    <x v="0"/>
    <n v="0.26623886677406039"/>
    <x v="1"/>
  </r>
  <r>
    <n v="4205"/>
    <x v="351"/>
    <x v="260"/>
    <x v="1"/>
    <x v="0"/>
    <x v="2"/>
    <n v="3"/>
    <n v="354.93"/>
    <n v="0.16"/>
    <n v="894.42"/>
    <n v="647.47"/>
    <n v="246.95"/>
    <x v="0"/>
    <n v="0.27610071331141967"/>
    <x v="0"/>
  </r>
  <r>
    <n v="4206"/>
    <x v="2616"/>
    <x v="342"/>
    <x v="1"/>
    <x v="0"/>
    <x v="1"/>
    <n v="7"/>
    <n v="281.64999999999998"/>
    <n v="0.11"/>
    <n v="1754.68"/>
    <n v="944.7"/>
    <n v="809.98"/>
    <x v="2"/>
    <n v="0.46161123395718878"/>
    <x v="5"/>
  </r>
  <r>
    <n v="4207"/>
    <x v="152"/>
    <x v="44"/>
    <x v="2"/>
    <x v="1"/>
    <x v="2"/>
    <n v="3"/>
    <n v="204.61"/>
    <n v="0.27"/>
    <n v="448.1"/>
    <n v="240.3"/>
    <n v="207.8"/>
    <x v="2"/>
    <n v="0.46373577326489623"/>
    <x v="6"/>
  </r>
  <r>
    <n v="4208"/>
    <x v="3336"/>
    <x v="326"/>
    <x v="1"/>
    <x v="0"/>
    <x v="0"/>
    <n v="5"/>
    <n v="411.09"/>
    <n v="0.13"/>
    <n v="1788.24"/>
    <n v="1306.92"/>
    <n v="481.32"/>
    <x v="1"/>
    <n v="0.26915850221446785"/>
    <x v="1"/>
  </r>
  <r>
    <n v="4209"/>
    <x v="3075"/>
    <x v="125"/>
    <x v="2"/>
    <x v="1"/>
    <x v="0"/>
    <n v="3"/>
    <n v="498.23"/>
    <n v="0.26"/>
    <n v="1106.07"/>
    <n v="628.16"/>
    <n v="477.91"/>
    <x v="3"/>
    <n v="0.43207934398365389"/>
    <x v="2"/>
  </r>
  <r>
    <n v="4210"/>
    <x v="3337"/>
    <x v="338"/>
    <x v="0"/>
    <x v="0"/>
    <x v="1"/>
    <n v="2"/>
    <n v="451.77"/>
    <n v="0.26"/>
    <n v="668.62"/>
    <n v="375.9"/>
    <n v="292.72000000000003"/>
    <x v="1"/>
    <n v="0.43779725404564629"/>
    <x v="2"/>
  </r>
  <r>
    <n v="4211"/>
    <x v="359"/>
    <x v="298"/>
    <x v="1"/>
    <x v="4"/>
    <x v="1"/>
    <n v="10"/>
    <n v="32.42"/>
    <n v="0.23"/>
    <n v="249.63"/>
    <n v="173.25"/>
    <n v="76.38"/>
    <x v="4"/>
    <n v="0.30597283980290829"/>
    <x v="6"/>
  </r>
  <r>
    <n v="4212"/>
    <x v="3094"/>
    <x v="24"/>
    <x v="3"/>
    <x v="3"/>
    <x v="2"/>
    <n v="4"/>
    <n v="407.28"/>
    <n v="0.27"/>
    <n v="1189.26"/>
    <n v="863.57"/>
    <n v="325.69"/>
    <x v="2"/>
    <n v="0.27385937473723154"/>
    <x v="2"/>
  </r>
  <r>
    <n v="4213"/>
    <x v="2294"/>
    <x v="249"/>
    <x v="3"/>
    <x v="1"/>
    <x v="2"/>
    <n v="10"/>
    <n v="432.93"/>
    <n v="0.26"/>
    <n v="3203.68"/>
    <n v="2084.31"/>
    <n v="1119.3699999999999"/>
    <x v="3"/>
    <n v="0.34940131348948705"/>
    <x v="6"/>
  </r>
  <r>
    <n v="4214"/>
    <x v="3338"/>
    <x v="280"/>
    <x v="1"/>
    <x v="0"/>
    <x v="2"/>
    <n v="1"/>
    <n v="75.430000000000007"/>
    <n v="0.19"/>
    <n v="61.1"/>
    <n v="37.270000000000003"/>
    <n v="23.83"/>
    <x v="4"/>
    <n v="0.39001636661211125"/>
    <x v="3"/>
  </r>
  <r>
    <n v="4215"/>
    <x v="3339"/>
    <x v="67"/>
    <x v="3"/>
    <x v="0"/>
    <x v="0"/>
    <n v="3"/>
    <n v="124.23"/>
    <n v="0.06"/>
    <n v="350.33"/>
    <n v="234.55"/>
    <n v="115.78"/>
    <x v="1"/>
    <n v="0.33048839665458285"/>
    <x v="1"/>
  </r>
  <r>
    <n v="4216"/>
    <x v="3340"/>
    <x v="98"/>
    <x v="0"/>
    <x v="2"/>
    <x v="2"/>
    <n v="6"/>
    <n v="88.39"/>
    <n v="0.24"/>
    <n v="403.06"/>
    <n v="283.33999999999997"/>
    <n v="119.72"/>
    <x v="4"/>
    <n v="0.29702773780578573"/>
    <x v="0"/>
  </r>
  <r>
    <n v="4217"/>
    <x v="3341"/>
    <x v="75"/>
    <x v="3"/>
    <x v="3"/>
    <x v="1"/>
    <n v="9"/>
    <n v="451.61"/>
    <n v="0.1"/>
    <n v="3658.04"/>
    <n v="2318.83"/>
    <n v="1339.21"/>
    <x v="2"/>
    <n v="0.36610042536440279"/>
    <x v="3"/>
  </r>
  <r>
    <n v="4218"/>
    <x v="3342"/>
    <x v="168"/>
    <x v="0"/>
    <x v="2"/>
    <x v="1"/>
    <n v="3"/>
    <n v="16.27"/>
    <n v="0.01"/>
    <n v="48.32"/>
    <n v="28.09"/>
    <n v="20.23"/>
    <x v="3"/>
    <n v="0.41866721854304634"/>
    <x v="3"/>
  </r>
  <r>
    <n v="4219"/>
    <x v="2577"/>
    <x v="142"/>
    <x v="2"/>
    <x v="3"/>
    <x v="1"/>
    <n v="4"/>
    <n v="234.31"/>
    <n v="0.02"/>
    <n v="918.5"/>
    <n v="618.89"/>
    <n v="299.61"/>
    <x v="2"/>
    <n v="0.32619488296135002"/>
    <x v="3"/>
  </r>
  <r>
    <n v="4220"/>
    <x v="1001"/>
    <x v="61"/>
    <x v="0"/>
    <x v="0"/>
    <x v="2"/>
    <n v="7"/>
    <n v="27.24"/>
    <n v="0.1"/>
    <n v="171.61"/>
    <n v="99.53"/>
    <n v="72.08"/>
    <x v="4"/>
    <n v="0.42002214323174636"/>
    <x v="6"/>
  </r>
  <r>
    <n v="4221"/>
    <x v="3343"/>
    <x v="189"/>
    <x v="1"/>
    <x v="0"/>
    <x v="1"/>
    <n v="4"/>
    <n v="308.19"/>
    <n v="0.03"/>
    <n v="1195.78"/>
    <n v="771.33"/>
    <n v="424.45"/>
    <x v="4"/>
    <n v="0.3549565973674087"/>
    <x v="0"/>
  </r>
  <r>
    <n v="4222"/>
    <x v="3344"/>
    <x v="26"/>
    <x v="1"/>
    <x v="2"/>
    <x v="1"/>
    <n v="7"/>
    <n v="179.25"/>
    <n v="0.21"/>
    <n v="991.25"/>
    <n v="619.86"/>
    <n v="371.39"/>
    <x v="3"/>
    <n v="0.37466834804539723"/>
    <x v="6"/>
  </r>
  <r>
    <n v="4223"/>
    <x v="3345"/>
    <x v="84"/>
    <x v="1"/>
    <x v="3"/>
    <x v="2"/>
    <n v="6"/>
    <n v="291.25"/>
    <n v="0.28999999999999998"/>
    <n v="1240.72"/>
    <n v="871.64"/>
    <n v="369.08"/>
    <x v="2"/>
    <n v="0.29747243536011347"/>
    <x v="4"/>
  </r>
  <r>
    <n v="4224"/>
    <x v="1866"/>
    <x v="259"/>
    <x v="2"/>
    <x v="3"/>
    <x v="1"/>
    <n v="8"/>
    <n v="131.04"/>
    <n v="0.27"/>
    <n v="765.27"/>
    <n v="484.27"/>
    <n v="281"/>
    <x v="3"/>
    <n v="0.36719066473270873"/>
    <x v="6"/>
  </r>
  <r>
    <n v="4225"/>
    <x v="2303"/>
    <x v="337"/>
    <x v="1"/>
    <x v="1"/>
    <x v="2"/>
    <n v="7"/>
    <n v="386.92"/>
    <n v="0.1"/>
    <n v="2437.6"/>
    <n v="1911.62"/>
    <n v="525.98"/>
    <x v="0"/>
    <n v="0.21577781424351822"/>
    <x v="4"/>
  </r>
  <r>
    <n v="4226"/>
    <x v="2835"/>
    <x v="331"/>
    <x v="1"/>
    <x v="0"/>
    <x v="0"/>
    <n v="5"/>
    <n v="246.58"/>
    <n v="0.24"/>
    <n v="937"/>
    <n v="696.55"/>
    <n v="240.45"/>
    <x v="4"/>
    <n v="0.25661686232657416"/>
    <x v="6"/>
  </r>
  <r>
    <n v="4227"/>
    <x v="120"/>
    <x v="279"/>
    <x v="2"/>
    <x v="3"/>
    <x v="1"/>
    <n v="6"/>
    <n v="298.27999999999997"/>
    <n v="0.05"/>
    <n v="1700.2"/>
    <n v="1094.06"/>
    <n v="606.14"/>
    <x v="4"/>
    <n v="0.35651099870603459"/>
    <x v="3"/>
  </r>
  <r>
    <n v="4228"/>
    <x v="3346"/>
    <x v="61"/>
    <x v="0"/>
    <x v="1"/>
    <x v="1"/>
    <n v="3"/>
    <n v="304.23"/>
    <n v="0.09"/>
    <n v="830.55"/>
    <n v="643.17999999999995"/>
    <n v="187.37"/>
    <x v="1"/>
    <n v="0.22559749563542233"/>
    <x v="6"/>
  </r>
  <r>
    <n v="4229"/>
    <x v="3347"/>
    <x v="29"/>
    <x v="1"/>
    <x v="0"/>
    <x v="0"/>
    <n v="2"/>
    <n v="219.99"/>
    <n v="0.03"/>
    <n v="426.78"/>
    <n v="280"/>
    <n v="146.78"/>
    <x v="0"/>
    <n v="0.34392427011575055"/>
    <x v="3"/>
  </r>
  <r>
    <n v="4230"/>
    <x v="3348"/>
    <x v="329"/>
    <x v="3"/>
    <x v="1"/>
    <x v="0"/>
    <n v="9"/>
    <n v="10.81"/>
    <n v="0.13"/>
    <n v="84.64"/>
    <n v="47.98"/>
    <n v="36.659999999999997"/>
    <x v="4"/>
    <n v="0.4331285444234404"/>
    <x v="0"/>
  </r>
  <r>
    <n v="4231"/>
    <x v="3349"/>
    <x v="345"/>
    <x v="3"/>
    <x v="4"/>
    <x v="2"/>
    <n v="10"/>
    <n v="119.05"/>
    <n v="0.01"/>
    <n v="1178.5999999999999"/>
    <n v="647.96"/>
    <n v="530.64"/>
    <x v="3"/>
    <n v="0.45022908535550654"/>
    <x v="2"/>
  </r>
  <r>
    <n v="4232"/>
    <x v="3350"/>
    <x v="190"/>
    <x v="3"/>
    <x v="2"/>
    <x v="2"/>
    <n v="10"/>
    <n v="359.36"/>
    <n v="0.22"/>
    <n v="2803.01"/>
    <n v="2128.1799999999998"/>
    <n v="674.83"/>
    <x v="0"/>
    <n v="0.24075190598677851"/>
    <x v="2"/>
  </r>
  <r>
    <n v="4233"/>
    <x v="1303"/>
    <x v="211"/>
    <x v="0"/>
    <x v="2"/>
    <x v="0"/>
    <n v="5"/>
    <n v="117.79"/>
    <n v="0.01"/>
    <n v="583.05999999999995"/>
    <n v="461.77"/>
    <n v="121.29"/>
    <x v="1"/>
    <n v="0.20802318800809524"/>
    <x v="4"/>
  </r>
  <r>
    <n v="4234"/>
    <x v="3351"/>
    <x v="165"/>
    <x v="0"/>
    <x v="0"/>
    <x v="2"/>
    <n v="8"/>
    <n v="266.02"/>
    <n v="0.13"/>
    <n v="1851.5"/>
    <n v="1453.93"/>
    <n v="397.57"/>
    <x v="4"/>
    <n v="0.2147285984337024"/>
    <x v="1"/>
  </r>
  <r>
    <n v="4235"/>
    <x v="3352"/>
    <x v="302"/>
    <x v="3"/>
    <x v="2"/>
    <x v="2"/>
    <n v="8"/>
    <n v="52.78"/>
    <n v="0"/>
    <n v="422.24"/>
    <n v="287.99"/>
    <n v="134.25"/>
    <x v="2"/>
    <n v="0.31794713906782873"/>
    <x v="1"/>
  </r>
  <r>
    <n v="4236"/>
    <x v="3353"/>
    <x v="331"/>
    <x v="0"/>
    <x v="1"/>
    <x v="2"/>
    <n v="7"/>
    <n v="60"/>
    <n v="0.11"/>
    <n v="373.8"/>
    <n v="288.7"/>
    <n v="85.1"/>
    <x v="0"/>
    <n v="0.22766185125735686"/>
    <x v="6"/>
  </r>
  <r>
    <n v="4237"/>
    <x v="3354"/>
    <x v="48"/>
    <x v="0"/>
    <x v="3"/>
    <x v="0"/>
    <n v="4"/>
    <n v="315.64999999999998"/>
    <n v="0.14000000000000001"/>
    <n v="1085.8399999999999"/>
    <n v="778.32"/>
    <n v="307.52"/>
    <x v="0"/>
    <n v="0.28320931260590881"/>
    <x v="1"/>
  </r>
  <r>
    <n v="4238"/>
    <x v="3355"/>
    <x v="33"/>
    <x v="0"/>
    <x v="4"/>
    <x v="0"/>
    <n v="2"/>
    <n v="144.88"/>
    <n v="0.09"/>
    <n v="263.68"/>
    <n v="154.79"/>
    <n v="108.89"/>
    <x v="2"/>
    <n v="0.41296268203883496"/>
    <x v="3"/>
  </r>
  <r>
    <n v="4239"/>
    <x v="1651"/>
    <x v="172"/>
    <x v="1"/>
    <x v="3"/>
    <x v="0"/>
    <n v="9"/>
    <n v="342.81"/>
    <n v="0.24"/>
    <n v="2344.8200000000002"/>
    <n v="1440.28"/>
    <n v="904.54"/>
    <x v="2"/>
    <n v="0.38576095393249799"/>
    <x v="4"/>
  </r>
  <r>
    <n v="4240"/>
    <x v="3087"/>
    <x v="311"/>
    <x v="3"/>
    <x v="2"/>
    <x v="2"/>
    <n v="1"/>
    <n v="496.13"/>
    <n v="0.25"/>
    <n v="372.1"/>
    <n v="272"/>
    <n v="100.1"/>
    <x v="4"/>
    <n v="0.26901370599301261"/>
    <x v="4"/>
  </r>
  <r>
    <n v="4241"/>
    <x v="3356"/>
    <x v="137"/>
    <x v="0"/>
    <x v="4"/>
    <x v="1"/>
    <n v="9"/>
    <n v="32.22"/>
    <n v="0.01"/>
    <n v="287.08"/>
    <n v="185.83"/>
    <n v="101.25"/>
    <x v="1"/>
    <n v="0.3526891458826808"/>
    <x v="4"/>
  </r>
  <r>
    <n v="4242"/>
    <x v="3061"/>
    <x v="124"/>
    <x v="1"/>
    <x v="0"/>
    <x v="0"/>
    <n v="4"/>
    <n v="211.2"/>
    <n v="0.18"/>
    <n v="692.74"/>
    <n v="379.43"/>
    <n v="313.31"/>
    <x v="2"/>
    <n v="0.45227646736149202"/>
    <x v="5"/>
  </r>
  <r>
    <n v="4243"/>
    <x v="3357"/>
    <x v="260"/>
    <x v="2"/>
    <x v="1"/>
    <x v="2"/>
    <n v="9"/>
    <n v="272.56"/>
    <n v="0.28999999999999998"/>
    <n v="1741.66"/>
    <n v="1335.03"/>
    <n v="406.63"/>
    <x v="0"/>
    <n v="0.23347266401019715"/>
    <x v="0"/>
  </r>
  <r>
    <n v="4244"/>
    <x v="3358"/>
    <x v="104"/>
    <x v="3"/>
    <x v="4"/>
    <x v="2"/>
    <n v="10"/>
    <n v="365.4"/>
    <n v="0.19"/>
    <n v="2959.74"/>
    <n v="1721.13"/>
    <n v="1238.6099999999999"/>
    <x v="1"/>
    <n v="0.41848608323704106"/>
    <x v="5"/>
  </r>
  <r>
    <n v="4245"/>
    <x v="3359"/>
    <x v="282"/>
    <x v="2"/>
    <x v="2"/>
    <x v="1"/>
    <n v="6"/>
    <n v="184.97"/>
    <n v="0.16"/>
    <n v="932.25"/>
    <n v="516.66999999999996"/>
    <n v="415.58"/>
    <x v="2"/>
    <n v="0.44578171091445429"/>
    <x v="0"/>
  </r>
  <r>
    <n v="4246"/>
    <x v="2972"/>
    <x v="200"/>
    <x v="0"/>
    <x v="2"/>
    <x v="2"/>
    <n v="2"/>
    <n v="360.73"/>
    <n v="7.0000000000000007E-2"/>
    <n v="670.96"/>
    <n v="507.76"/>
    <n v="163.19999999999999"/>
    <x v="2"/>
    <n v="0.24323357577202812"/>
    <x v="5"/>
  </r>
  <r>
    <n v="4247"/>
    <x v="523"/>
    <x v="129"/>
    <x v="3"/>
    <x v="0"/>
    <x v="0"/>
    <n v="10"/>
    <n v="36.99"/>
    <n v="0.24"/>
    <n v="281.12"/>
    <n v="142.66"/>
    <n v="138.46"/>
    <x v="1"/>
    <n v="0.49252988047808766"/>
    <x v="0"/>
  </r>
  <r>
    <n v="4248"/>
    <x v="755"/>
    <x v="95"/>
    <x v="3"/>
    <x v="4"/>
    <x v="0"/>
    <n v="8"/>
    <n v="92.26"/>
    <n v="0.17"/>
    <n v="612.61"/>
    <n v="429.32"/>
    <n v="183.29"/>
    <x v="0"/>
    <n v="0.29919524656796326"/>
    <x v="3"/>
  </r>
  <r>
    <n v="4249"/>
    <x v="3360"/>
    <x v="26"/>
    <x v="3"/>
    <x v="0"/>
    <x v="1"/>
    <n v="7"/>
    <n v="374.67"/>
    <n v="0.16"/>
    <n v="2203.06"/>
    <n v="1676.06"/>
    <n v="527"/>
    <x v="3"/>
    <n v="0.23921273138271315"/>
    <x v="6"/>
  </r>
  <r>
    <n v="4250"/>
    <x v="3361"/>
    <x v="54"/>
    <x v="3"/>
    <x v="1"/>
    <x v="2"/>
    <n v="2"/>
    <n v="146.06"/>
    <n v="7.0000000000000007E-2"/>
    <n v="271.67"/>
    <n v="154.37"/>
    <n v="117.3"/>
    <x v="1"/>
    <n v="0.43177384326572676"/>
    <x v="4"/>
  </r>
  <r>
    <n v="4251"/>
    <x v="3362"/>
    <x v="22"/>
    <x v="1"/>
    <x v="3"/>
    <x v="0"/>
    <n v="7"/>
    <n v="22.33"/>
    <n v="0.02"/>
    <n v="153.18"/>
    <n v="96.6"/>
    <n v="56.58"/>
    <x v="2"/>
    <n v="0.36936936936936932"/>
    <x v="6"/>
  </r>
  <r>
    <n v="4252"/>
    <x v="3363"/>
    <x v="200"/>
    <x v="2"/>
    <x v="4"/>
    <x v="1"/>
    <n v="6"/>
    <n v="188.09"/>
    <n v="0.16"/>
    <n v="947.97"/>
    <n v="497.28"/>
    <n v="450.69"/>
    <x v="4"/>
    <n v="0.47542643754549191"/>
    <x v="5"/>
  </r>
  <r>
    <n v="4253"/>
    <x v="3364"/>
    <x v="155"/>
    <x v="3"/>
    <x v="0"/>
    <x v="2"/>
    <n v="4"/>
    <n v="36.4"/>
    <n v="0.02"/>
    <n v="142.69"/>
    <n v="91.32"/>
    <n v="51.37"/>
    <x v="2"/>
    <n v="0.36001121311934964"/>
    <x v="5"/>
  </r>
  <r>
    <n v="4254"/>
    <x v="3365"/>
    <x v="121"/>
    <x v="3"/>
    <x v="2"/>
    <x v="2"/>
    <n v="6"/>
    <n v="417.45"/>
    <n v="0.2"/>
    <n v="2003.76"/>
    <n v="1093.6600000000001"/>
    <n v="910.1"/>
    <x v="4"/>
    <n v="0.45419611131073584"/>
    <x v="0"/>
  </r>
  <r>
    <n v="4255"/>
    <x v="127"/>
    <x v="103"/>
    <x v="2"/>
    <x v="1"/>
    <x v="0"/>
    <n v="8"/>
    <n v="352.23"/>
    <n v="0.05"/>
    <n v="2676.95"/>
    <n v="1493.4"/>
    <n v="1183.55"/>
    <x v="0"/>
    <n v="0.44212630045387474"/>
    <x v="5"/>
  </r>
  <r>
    <n v="4256"/>
    <x v="3366"/>
    <x v="216"/>
    <x v="0"/>
    <x v="1"/>
    <x v="0"/>
    <n v="6"/>
    <n v="211.81"/>
    <n v="0.24"/>
    <n v="965.85"/>
    <n v="498.15"/>
    <n v="467.7"/>
    <x v="1"/>
    <n v="0.48423668271470721"/>
    <x v="4"/>
  </r>
  <r>
    <n v="4257"/>
    <x v="3367"/>
    <x v="200"/>
    <x v="1"/>
    <x v="3"/>
    <x v="0"/>
    <n v="9"/>
    <n v="288.95"/>
    <n v="0.25"/>
    <n v="1950.41"/>
    <n v="1216.04"/>
    <n v="734.37"/>
    <x v="3"/>
    <n v="0.37652083408103937"/>
    <x v="5"/>
  </r>
  <r>
    <n v="4258"/>
    <x v="3368"/>
    <x v="263"/>
    <x v="0"/>
    <x v="0"/>
    <x v="1"/>
    <n v="6"/>
    <n v="415.91"/>
    <n v="0.11"/>
    <n v="2220.96"/>
    <n v="1219.23"/>
    <n v="1001.73"/>
    <x v="2"/>
    <n v="0.45103468770261507"/>
    <x v="4"/>
  </r>
  <r>
    <n v="4259"/>
    <x v="856"/>
    <x v="307"/>
    <x v="0"/>
    <x v="3"/>
    <x v="1"/>
    <n v="1"/>
    <n v="421.17"/>
    <n v="0.15"/>
    <n v="357.99"/>
    <n v="217.41"/>
    <n v="140.58000000000001"/>
    <x v="1"/>
    <n v="0.39269253331098636"/>
    <x v="0"/>
  </r>
  <r>
    <n v="4260"/>
    <x v="993"/>
    <x v="119"/>
    <x v="3"/>
    <x v="2"/>
    <x v="2"/>
    <n v="10"/>
    <n v="194.83"/>
    <n v="0.12"/>
    <n v="1714.5"/>
    <n v="1062.01"/>
    <n v="652.49"/>
    <x v="3"/>
    <n v="0.38057159521726452"/>
    <x v="3"/>
  </r>
  <r>
    <n v="4261"/>
    <x v="2954"/>
    <x v="116"/>
    <x v="2"/>
    <x v="2"/>
    <x v="1"/>
    <n v="5"/>
    <n v="136.68"/>
    <n v="0.1"/>
    <n v="615.05999999999995"/>
    <n v="333.23"/>
    <n v="281.83"/>
    <x v="4"/>
    <n v="0.45821545865444024"/>
    <x v="6"/>
  </r>
  <r>
    <n v="4262"/>
    <x v="3369"/>
    <x v="120"/>
    <x v="3"/>
    <x v="0"/>
    <x v="2"/>
    <n v="3"/>
    <n v="324.14999999999998"/>
    <n v="0.28999999999999998"/>
    <n v="690.44"/>
    <n v="404.26"/>
    <n v="286.18"/>
    <x v="3"/>
    <n v="0.41448931116389548"/>
    <x v="5"/>
  </r>
  <r>
    <n v="4263"/>
    <x v="1338"/>
    <x v="343"/>
    <x v="2"/>
    <x v="4"/>
    <x v="0"/>
    <n v="3"/>
    <n v="439.04"/>
    <n v="0.08"/>
    <n v="1211.75"/>
    <n v="832.37"/>
    <n v="379.38"/>
    <x v="3"/>
    <n v="0.31308438209201567"/>
    <x v="3"/>
  </r>
  <r>
    <n v="4264"/>
    <x v="330"/>
    <x v="32"/>
    <x v="3"/>
    <x v="0"/>
    <x v="1"/>
    <n v="10"/>
    <n v="297.56"/>
    <n v="0.14000000000000001"/>
    <n v="2559.02"/>
    <n v="1957.01"/>
    <n v="602.01"/>
    <x v="3"/>
    <n v="0.2352502129721534"/>
    <x v="0"/>
  </r>
  <r>
    <n v="4265"/>
    <x v="3370"/>
    <x v="315"/>
    <x v="0"/>
    <x v="2"/>
    <x v="0"/>
    <n v="5"/>
    <n v="369.24"/>
    <n v="0.17"/>
    <n v="1532.35"/>
    <n v="1019.4"/>
    <n v="512.95000000000005"/>
    <x v="1"/>
    <n v="0.33474728358403766"/>
    <x v="1"/>
  </r>
  <r>
    <n v="4266"/>
    <x v="3371"/>
    <x v="167"/>
    <x v="2"/>
    <x v="3"/>
    <x v="2"/>
    <n v="2"/>
    <n v="124.78"/>
    <n v="0.14000000000000001"/>
    <n v="214.62"/>
    <n v="119.5"/>
    <n v="95.12"/>
    <x v="1"/>
    <n v="0.44320193830957044"/>
    <x v="0"/>
  </r>
  <r>
    <n v="4267"/>
    <x v="2632"/>
    <x v="22"/>
    <x v="3"/>
    <x v="2"/>
    <x v="2"/>
    <n v="8"/>
    <n v="318.8"/>
    <n v="0.15"/>
    <n v="2167.84"/>
    <n v="1243.8"/>
    <n v="924.04"/>
    <x v="2"/>
    <n v="0.42624916968041915"/>
    <x v="6"/>
  </r>
  <r>
    <n v="4268"/>
    <x v="3372"/>
    <x v="146"/>
    <x v="2"/>
    <x v="2"/>
    <x v="0"/>
    <n v="1"/>
    <n v="14.98"/>
    <n v="0.01"/>
    <n v="14.83"/>
    <n v="9.59"/>
    <n v="5.24"/>
    <x v="3"/>
    <n v="0.3533378287255563"/>
    <x v="0"/>
  </r>
  <r>
    <n v="4269"/>
    <x v="1624"/>
    <x v="341"/>
    <x v="0"/>
    <x v="2"/>
    <x v="2"/>
    <n v="7"/>
    <n v="455.3"/>
    <n v="0.06"/>
    <n v="2995.87"/>
    <n v="1609.59"/>
    <n v="1386.28"/>
    <x v="0"/>
    <n v="0.46273035879393964"/>
    <x v="2"/>
  </r>
  <r>
    <n v="4270"/>
    <x v="3373"/>
    <x v="173"/>
    <x v="2"/>
    <x v="1"/>
    <x v="0"/>
    <n v="10"/>
    <n v="170.07"/>
    <n v="0.17"/>
    <n v="1411.58"/>
    <n v="989.05"/>
    <n v="422.53"/>
    <x v="1"/>
    <n v="0.29933124583799714"/>
    <x v="6"/>
  </r>
  <r>
    <n v="4271"/>
    <x v="3374"/>
    <x v="197"/>
    <x v="3"/>
    <x v="3"/>
    <x v="0"/>
    <n v="10"/>
    <n v="463.82"/>
    <n v="0.19"/>
    <n v="3756.94"/>
    <n v="2146.98"/>
    <n v="1609.96"/>
    <x v="1"/>
    <n v="0.42852960121801253"/>
    <x v="5"/>
  </r>
  <r>
    <n v="4272"/>
    <x v="3375"/>
    <x v="5"/>
    <x v="1"/>
    <x v="2"/>
    <x v="1"/>
    <n v="10"/>
    <n v="385.81"/>
    <n v="0.3"/>
    <n v="2700.67"/>
    <n v="1889.73"/>
    <n v="810.94"/>
    <x v="3"/>
    <n v="0.3002736358014863"/>
    <x v="5"/>
  </r>
  <r>
    <n v="4273"/>
    <x v="2080"/>
    <x v="168"/>
    <x v="0"/>
    <x v="2"/>
    <x v="2"/>
    <n v="8"/>
    <n v="273.2"/>
    <n v="0.1"/>
    <n v="1967.04"/>
    <n v="1413.93"/>
    <n v="553.11"/>
    <x v="3"/>
    <n v="0.28118899463152758"/>
    <x v="3"/>
  </r>
  <r>
    <n v="4274"/>
    <x v="181"/>
    <x v="53"/>
    <x v="2"/>
    <x v="1"/>
    <x v="2"/>
    <n v="7"/>
    <n v="314.98"/>
    <n v="0.22"/>
    <n v="1719.79"/>
    <n v="1006.92"/>
    <n v="712.87"/>
    <x v="1"/>
    <n v="0.41450991109379637"/>
    <x v="0"/>
  </r>
  <r>
    <n v="4275"/>
    <x v="3376"/>
    <x v="222"/>
    <x v="3"/>
    <x v="0"/>
    <x v="1"/>
    <n v="9"/>
    <n v="486.09"/>
    <n v="0.28000000000000003"/>
    <n v="3149.86"/>
    <n v="1880.88"/>
    <n v="1268.98"/>
    <x v="1"/>
    <n v="0.40286869892630145"/>
    <x v="2"/>
  </r>
  <r>
    <n v="4276"/>
    <x v="3377"/>
    <x v="54"/>
    <x v="1"/>
    <x v="3"/>
    <x v="1"/>
    <n v="7"/>
    <n v="298.70999999999998"/>
    <n v="0.28999999999999998"/>
    <n v="1484.59"/>
    <n v="1169.71"/>
    <n v="314.88"/>
    <x v="0"/>
    <n v="0.21209896335015055"/>
    <x v="4"/>
  </r>
  <r>
    <n v="4277"/>
    <x v="3378"/>
    <x v="274"/>
    <x v="0"/>
    <x v="2"/>
    <x v="0"/>
    <n v="1"/>
    <n v="15.7"/>
    <n v="0.21"/>
    <n v="12.4"/>
    <n v="7.51"/>
    <n v="4.8899999999999997"/>
    <x v="2"/>
    <n v="0.39435483870967736"/>
    <x v="0"/>
  </r>
  <r>
    <n v="4278"/>
    <x v="3379"/>
    <x v="207"/>
    <x v="3"/>
    <x v="1"/>
    <x v="2"/>
    <n v="7"/>
    <n v="456.53"/>
    <n v="0.09"/>
    <n v="2908.1"/>
    <n v="2182.16"/>
    <n v="725.94"/>
    <x v="0"/>
    <n v="0.24962690416423097"/>
    <x v="3"/>
  </r>
  <r>
    <n v="4279"/>
    <x v="3380"/>
    <x v="284"/>
    <x v="1"/>
    <x v="1"/>
    <x v="0"/>
    <n v="8"/>
    <n v="455.46"/>
    <n v="0.25"/>
    <n v="2732.76"/>
    <n v="1714.78"/>
    <n v="1017.98"/>
    <x v="2"/>
    <n v="0.37250984352815464"/>
    <x v="0"/>
  </r>
  <r>
    <n v="4280"/>
    <x v="44"/>
    <x v="351"/>
    <x v="1"/>
    <x v="3"/>
    <x v="0"/>
    <n v="1"/>
    <n v="161.19"/>
    <n v="0.24"/>
    <n v="122.5"/>
    <n v="85.52"/>
    <n v="36.979999999999997"/>
    <x v="0"/>
    <n v="0.30187755102040814"/>
    <x v="2"/>
  </r>
  <r>
    <n v="4281"/>
    <x v="3359"/>
    <x v="325"/>
    <x v="3"/>
    <x v="1"/>
    <x v="1"/>
    <n v="2"/>
    <n v="137.18"/>
    <n v="0.04"/>
    <n v="263.39"/>
    <n v="151.34"/>
    <n v="112.05"/>
    <x v="4"/>
    <n v="0.42541478416037054"/>
    <x v="2"/>
  </r>
  <r>
    <n v="4282"/>
    <x v="3381"/>
    <x v="364"/>
    <x v="3"/>
    <x v="0"/>
    <x v="2"/>
    <n v="3"/>
    <n v="212.53"/>
    <n v="0.05"/>
    <n v="605.71"/>
    <n v="450.72"/>
    <n v="154.99"/>
    <x v="2"/>
    <n v="0.25588152746363774"/>
    <x v="5"/>
  </r>
  <r>
    <n v="4283"/>
    <x v="3382"/>
    <x v="237"/>
    <x v="3"/>
    <x v="2"/>
    <x v="2"/>
    <n v="7"/>
    <n v="277"/>
    <n v="0.2"/>
    <n v="1551.2"/>
    <n v="1154.29"/>
    <n v="396.91"/>
    <x v="4"/>
    <n v="0.25587287261474989"/>
    <x v="0"/>
  </r>
  <r>
    <n v="4284"/>
    <x v="3188"/>
    <x v="324"/>
    <x v="2"/>
    <x v="0"/>
    <x v="2"/>
    <n v="6"/>
    <n v="241.23"/>
    <n v="0.15"/>
    <n v="1230.27"/>
    <n v="679.76"/>
    <n v="550.51"/>
    <x v="4"/>
    <n v="0.44747088037585248"/>
    <x v="6"/>
  </r>
  <r>
    <n v="4285"/>
    <x v="3383"/>
    <x v="99"/>
    <x v="2"/>
    <x v="1"/>
    <x v="0"/>
    <n v="8"/>
    <n v="223.91"/>
    <n v="0.28000000000000003"/>
    <n v="1289.72"/>
    <n v="882.44"/>
    <n v="407.28"/>
    <x v="3"/>
    <n v="0.31578947368421051"/>
    <x v="4"/>
  </r>
  <r>
    <n v="4286"/>
    <x v="3384"/>
    <x v="198"/>
    <x v="0"/>
    <x v="3"/>
    <x v="2"/>
    <n v="8"/>
    <n v="205.62"/>
    <n v="0.2"/>
    <n v="1315.97"/>
    <n v="998.53"/>
    <n v="317.44"/>
    <x v="2"/>
    <n v="0.24122130443703124"/>
    <x v="5"/>
  </r>
  <r>
    <n v="4287"/>
    <x v="3385"/>
    <x v="329"/>
    <x v="0"/>
    <x v="4"/>
    <x v="1"/>
    <n v="6"/>
    <n v="468.89"/>
    <n v="0.22"/>
    <n v="2194.41"/>
    <n v="1689.6"/>
    <n v="504.81"/>
    <x v="4"/>
    <n v="0.23004361081110641"/>
    <x v="0"/>
  </r>
  <r>
    <n v="4288"/>
    <x v="2665"/>
    <x v="222"/>
    <x v="0"/>
    <x v="0"/>
    <x v="2"/>
    <n v="4"/>
    <n v="450.4"/>
    <n v="0.05"/>
    <n v="1711.52"/>
    <n v="1064.3"/>
    <n v="647.22"/>
    <x v="2"/>
    <n v="0.37815509021220906"/>
    <x v="2"/>
  </r>
  <r>
    <n v="4289"/>
    <x v="3386"/>
    <x v="108"/>
    <x v="2"/>
    <x v="4"/>
    <x v="0"/>
    <n v="8"/>
    <n v="480.59"/>
    <n v="0.19"/>
    <n v="3114.22"/>
    <n v="2364.59"/>
    <n v="749.63"/>
    <x v="3"/>
    <n v="0.24071195997713715"/>
    <x v="3"/>
  </r>
  <r>
    <n v="4290"/>
    <x v="3387"/>
    <x v="98"/>
    <x v="0"/>
    <x v="3"/>
    <x v="1"/>
    <n v="5"/>
    <n v="459.66"/>
    <n v="0.28000000000000003"/>
    <n v="1654.78"/>
    <n v="1074.8599999999999"/>
    <n v="579.91999999999996"/>
    <x v="4"/>
    <n v="0.35045141952404546"/>
    <x v="0"/>
  </r>
  <r>
    <n v="4291"/>
    <x v="1818"/>
    <x v="202"/>
    <x v="1"/>
    <x v="2"/>
    <x v="0"/>
    <n v="6"/>
    <n v="239.51"/>
    <n v="0.23"/>
    <n v="1106.54"/>
    <n v="646.4"/>
    <n v="460.14"/>
    <x v="0"/>
    <n v="0.41583675239937101"/>
    <x v="0"/>
  </r>
  <r>
    <n v="4292"/>
    <x v="3388"/>
    <x v="152"/>
    <x v="3"/>
    <x v="4"/>
    <x v="1"/>
    <n v="4"/>
    <n v="310.5"/>
    <n v="0.12"/>
    <n v="1092.96"/>
    <n v="653.04999999999995"/>
    <n v="439.91"/>
    <x v="0"/>
    <n v="0.40249414434197045"/>
    <x v="6"/>
  </r>
  <r>
    <n v="4293"/>
    <x v="1071"/>
    <x v="217"/>
    <x v="3"/>
    <x v="0"/>
    <x v="0"/>
    <n v="4"/>
    <n v="343.56"/>
    <n v="0.17"/>
    <n v="1140.6199999999999"/>
    <n v="760.26"/>
    <n v="380.36"/>
    <x v="3"/>
    <n v="0.33346776314635906"/>
    <x v="5"/>
  </r>
  <r>
    <n v="4294"/>
    <x v="3389"/>
    <x v="84"/>
    <x v="3"/>
    <x v="4"/>
    <x v="1"/>
    <n v="10"/>
    <n v="412.22"/>
    <n v="0.08"/>
    <n v="3792.42"/>
    <n v="2390.04"/>
    <n v="1402.38"/>
    <x v="1"/>
    <n v="0.36978499216858896"/>
    <x v="4"/>
  </r>
  <r>
    <n v="4295"/>
    <x v="3390"/>
    <x v="275"/>
    <x v="0"/>
    <x v="4"/>
    <x v="0"/>
    <n v="10"/>
    <n v="117"/>
    <n v="7.0000000000000007E-2"/>
    <n v="1088.0999999999999"/>
    <n v="680.05"/>
    <n v="408.05"/>
    <x v="3"/>
    <n v="0.37501148791471378"/>
    <x v="0"/>
  </r>
  <r>
    <n v="4296"/>
    <x v="3391"/>
    <x v="152"/>
    <x v="0"/>
    <x v="0"/>
    <x v="0"/>
    <n v="6"/>
    <n v="227.01"/>
    <n v="0.22"/>
    <n v="1062.4100000000001"/>
    <n v="829.05"/>
    <n v="233.36"/>
    <x v="3"/>
    <n v="0.21965154695456557"/>
    <x v="6"/>
  </r>
  <r>
    <n v="4297"/>
    <x v="1667"/>
    <x v="45"/>
    <x v="0"/>
    <x v="4"/>
    <x v="0"/>
    <n v="9"/>
    <n v="266.68"/>
    <n v="0.14000000000000001"/>
    <n v="2064.1"/>
    <n v="1069.67"/>
    <n v="994.43"/>
    <x v="2"/>
    <n v="0.48177413884986192"/>
    <x v="0"/>
  </r>
  <r>
    <n v="4298"/>
    <x v="2791"/>
    <x v="27"/>
    <x v="0"/>
    <x v="0"/>
    <x v="0"/>
    <n v="5"/>
    <n v="414.8"/>
    <n v="0.06"/>
    <n v="1949.56"/>
    <n v="985.39"/>
    <n v="964.17"/>
    <x v="2"/>
    <n v="0.49455774636328198"/>
    <x v="0"/>
  </r>
  <r>
    <n v="4299"/>
    <x v="3392"/>
    <x v="204"/>
    <x v="2"/>
    <x v="2"/>
    <x v="0"/>
    <n v="6"/>
    <n v="373.07"/>
    <n v="0.15"/>
    <n v="1902.66"/>
    <n v="1162.3900000000001"/>
    <n v="740.27"/>
    <x v="0"/>
    <n v="0.3890710899477573"/>
    <x v="4"/>
  </r>
  <r>
    <n v="4300"/>
    <x v="3393"/>
    <x v="314"/>
    <x v="2"/>
    <x v="1"/>
    <x v="1"/>
    <n v="10"/>
    <n v="365.17"/>
    <n v="0.28000000000000003"/>
    <n v="2629.22"/>
    <n v="1440.21"/>
    <n v="1189.01"/>
    <x v="0"/>
    <n v="0.45222917823537023"/>
    <x v="5"/>
  </r>
  <r>
    <n v="4301"/>
    <x v="3394"/>
    <x v="134"/>
    <x v="0"/>
    <x v="3"/>
    <x v="0"/>
    <n v="1"/>
    <n v="27.39"/>
    <n v="0.15"/>
    <n v="23.28"/>
    <n v="12.17"/>
    <n v="11.11"/>
    <x v="2"/>
    <n v="0.47723367697594499"/>
    <x v="4"/>
  </r>
  <r>
    <n v="4302"/>
    <x v="458"/>
    <x v="341"/>
    <x v="0"/>
    <x v="3"/>
    <x v="1"/>
    <n v="6"/>
    <n v="244.7"/>
    <n v="0.26"/>
    <n v="1086.47"/>
    <n v="556.01"/>
    <n v="530.46"/>
    <x v="0"/>
    <n v="0.48824173700148188"/>
    <x v="2"/>
  </r>
  <r>
    <n v="4303"/>
    <x v="1559"/>
    <x v="192"/>
    <x v="1"/>
    <x v="4"/>
    <x v="1"/>
    <n v="1"/>
    <n v="25.85"/>
    <n v="0.2"/>
    <n v="20.68"/>
    <n v="13.45"/>
    <n v="7.23"/>
    <x v="2"/>
    <n v="0.34961315280464217"/>
    <x v="4"/>
  </r>
  <r>
    <n v="4304"/>
    <x v="3329"/>
    <x v="80"/>
    <x v="3"/>
    <x v="3"/>
    <x v="1"/>
    <n v="1"/>
    <n v="221.53"/>
    <n v="0.28000000000000003"/>
    <n v="159.5"/>
    <n v="80.59"/>
    <n v="78.91"/>
    <x v="0"/>
    <n v="0.4947335423197492"/>
    <x v="0"/>
  </r>
  <r>
    <n v="4305"/>
    <x v="3395"/>
    <x v="358"/>
    <x v="3"/>
    <x v="2"/>
    <x v="0"/>
    <n v="9"/>
    <n v="276.27999999999997"/>
    <n v="0.13"/>
    <n v="2163.27"/>
    <n v="1524.55"/>
    <n v="638.72"/>
    <x v="4"/>
    <n v="0.29525671783919716"/>
    <x v="1"/>
  </r>
  <r>
    <n v="4306"/>
    <x v="578"/>
    <x v="276"/>
    <x v="2"/>
    <x v="0"/>
    <x v="1"/>
    <n v="2"/>
    <n v="299.36"/>
    <n v="0.13"/>
    <n v="520.89"/>
    <n v="414.75"/>
    <n v="106.14"/>
    <x v="1"/>
    <n v="0.20376663019063526"/>
    <x v="4"/>
  </r>
  <r>
    <n v="4307"/>
    <x v="2161"/>
    <x v="365"/>
    <x v="2"/>
    <x v="4"/>
    <x v="0"/>
    <n v="9"/>
    <n v="226.16"/>
    <n v="0.24"/>
    <n v="1546.93"/>
    <n v="786.55"/>
    <n v="760.38"/>
    <x v="2"/>
    <n v="0.49154131085440195"/>
    <x v="5"/>
  </r>
  <r>
    <n v="4308"/>
    <x v="3396"/>
    <x v="127"/>
    <x v="0"/>
    <x v="2"/>
    <x v="0"/>
    <n v="1"/>
    <n v="100.3"/>
    <n v="0.26"/>
    <n v="74.22"/>
    <n v="44.76"/>
    <n v="29.46"/>
    <x v="2"/>
    <n v="0.39692805173807599"/>
    <x v="6"/>
  </r>
  <r>
    <n v="4309"/>
    <x v="3397"/>
    <x v="259"/>
    <x v="2"/>
    <x v="1"/>
    <x v="2"/>
    <n v="6"/>
    <n v="25.29"/>
    <n v="0.05"/>
    <n v="144.15"/>
    <n v="95.15"/>
    <n v="49"/>
    <x v="3"/>
    <n v="0.33992369060006938"/>
    <x v="6"/>
  </r>
  <r>
    <n v="4310"/>
    <x v="2695"/>
    <x v="81"/>
    <x v="0"/>
    <x v="1"/>
    <x v="1"/>
    <n v="10"/>
    <n v="301.02999999999997"/>
    <n v="0.02"/>
    <n v="2950.09"/>
    <n v="1706.06"/>
    <n v="1244.03"/>
    <x v="3"/>
    <n v="0.42169221955940323"/>
    <x v="6"/>
  </r>
  <r>
    <n v="4311"/>
    <x v="1438"/>
    <x v="88"/>
    <x v="2"/>
    <x v="0"/>
    <x v="1"/>
    <n v="10"/>
    <n v="125.31"/>
    <n v="0.26"/>
    <n v="927.29"/>
    <n v="704.41"/>
    <n v="222.88"/>
    <x v="4"/>
    <n v="0.24035630708839736"/>
    <x v="3"/>
  </r>
  <r>
    <n v="4312"/>
    <x v="3398"/>
    <x v="102"/>
    <x v="3"/>
    <x v="1"/>
    <x v="2"/>
    <n v="10"/>
    <n v="337.82"/>
    <n v="0.03"/>
    <n v="3276.85"/>
    <n v="2268.29"/>
    <n v="1008.56"/>
    <x v="4"/>
    <n v="0.30778338953568213"/>
    <x v="6"/>
  </r>
  <r>
    <n v="4313"/>
    <x v="3399"/>
    <x v="37"/>
    <x v="1"/>
    <x v="4"/>
    <x v="0"/>
    <n v="3"/>
    <n v="494.27"/>
    <n v="0.28000000000000003"/>
    <n v="1067.6199999999999"/>
    <n v="590.65"/>
    <n v="476.97"/>
    <x v="4"/>
    <n v="0.44676008317566185"/>
    <x v="6"/>
  </r>
  <r>
    <n v="4314"/>
    <x v="3400"/>
    <x v="296"/>
    <x v="0"/>
    <x v="3"/>
    <x v="0"/>
    <n v="6"/>
    <n v="211.33"/>
    <n v="0.13"/>
    <n v="1103.1400000000001"/>
    <n v="707.3"/>
    <n v="395.84"/>
    <x v="1"/>
    <n v="0.35883024820059101"/>
    <x v="2"/>
  </r>
  <r>
    <n v="4315"/>
    <x v="3401"/>
    <x v="251"/>
    <x v="2"/>
    <x v="4"/>
    <x v="1"/>
    <n v="9"/>
    <n v="39.53"/>
    <n v="0.16"/>
    <n v="298.85000000000002"/>
    <n v="166.03"/>
    <n v="132.82"/>
    <x v="4"/>
    <n v="0.44443700853270868"/>
    <x v="0"/>
  </r>
  <r>
    <n v="4316"/>
    <x v="3402"/>
    <x v="270"/>
    <x v="1"/>
    <x v="4"/>
    <x v="1"/>
    <n v="5"/>
    <n v="61.04"/>
    <n v="0.27"/>
    <n v="222.8"/>
    <n v="172.56"/>
    <n v="50.24"/>
    <x v="4"/>
    <n v="0.22549371633752244"/>
    <x v="2"/>
  </r>
  <r>
    <n v="4317"/>
    <x v="3403"/>
    <x v="260"/>
    <x v="1"/>
    <x v="2"/>
    <x v="0"/>
    <n v="8"/>
    <n v="318.08"/>
    <n v="0.09"/>
    <n v="2315.62"/>
    <n v="1673.85"/>
    <n v="641.77"/>
    <x v="0"/>
    <n v="0.27714823675732636"/>
    <x v="0"/>
  </r>
  <r>
    <n v="4318"/>
    <x v="3404"/>
    <x v="313"/>
    <x v="1"/>
    <x v="4"/>
    <x v="0"/>
    <n v="5"/>
    <n v="353.41"/>
    <n v="0.11"/>
    <n v="1572.67"/>
    <n v="1252.49"/>
    <n v="320.18"/>
    <x v="0"/>
    <n v="0.20359007293329179"/>
    <x v="1"/>
  </r>
  <r>
    <n v="4319"/>
    <x v="3405"/>
    <x v="275"/>
    <x v="0"/>
    <x v="0"/>
    <x v="1"/>
    <n v="5"/>
    <n v="256.72000000000003"/>
    <n v="0.01"/>
    <n v="1270.76"/>
    <n v="940.34"/>
    <n v="330.42"/>
    <x v="3"/>
    <n v="0.26001762724668703"/>
    <x v="0"/>
  </r>
  <r>
    <n v="4320"/>
    <x v="3012"/>
    <x v="131"/>
    <x v="1"/>
    <x v="1"/>
    <x v="1"/>
    <n v="2"/>
    <n v="140.1"/>
    <n v="0.03"/>
    <n v="271.79000000000002"/>
    <n v="144.85"/>
    <n v="126.94"/>
    <x v="2"/>
    <n v="0.4670517679090474"/>
    <x v="6"/>
  </r>
  <r>
    <n v="4321"/>
    <x v="3406"/>
    <x v="235"/>
    <x v="2"/>
    <x v="4"/>
    <x v="0"/>
    <n v="9"/>
    <n v="173.71"/>
    <n v="0.06"/>
    <n v="1469.59"/>
    <n v="1162.3900000000001"/>
    <n v="307.2"/>
    <x v="2"/>
    <n v="0.20903789492307379"/>
    <x v="1"/>
  </r>
  <r>
    <n v="4322"/>
    <x v="3407"/>
    <x v="365"/>
    <x v="1"/>
    <x v="0"/>
    <x v="2"/>
    <n v="6"/>
    <n v="162.13"/>
    <n v="0.04"/>
    <n v="933.87"/>
    <n v="609.11"/>
    <n v="324.76"/>
    <x v="2"/>
    <n v="0.34775718247721843"/>
    <x v="5"/>
  </r>
  <r>
    <n v="4323"/>
    <x v="3408"/>
    <x v="83"/>
    <x v="1"/>
    <x v="1"/>
    <x v="2"/>
    <n v="6"/>
    <n v="397.75"/>
    <n v="0.28999999999999998"/>
    <n v="1694.41"/>
    <n v="1260.0999999999999"/>
    <n v="434.31"/>
    <x v="0"/>
    <n v="0.25631930878594911"/>
    <x v="2"/>
  </r>
  <r>
    <n v="4324"/>
    <x v="3409"/>
    <x v="302"/>
    <x v="1"/>
    <x v="3"/>
    <x v="0"/>
    <n v="2"/>
    <n v="195.36"/>
    <n v="0.15"/>
    <n v="332.11"/>
    <n v="249.98"/>
    <n v="82.13"/>
    <x v="0"/>
    <n v="0.24729758212640388"/>
    <x v="1"/>
  </r>
  <r>
    <n v="4325"/>
    <x v="2113"/>
    <x v="18"/>
    <x v="3"/>
    <x v="3"/>
    <x v="0"/>
    <n v="8"/>
    <n v="452.56"/>
    <n v="0.05"/>
    <n v="3439.46"/>
    <n v="1866.11"/>
    <n v="1573.35"/>
    <x v="2"/>
    <n v="0.45744099364435109"/>
    <x v="4"/>
  </r>
  <r>
    <n v="4326"/>
    <x v="163"/>
    <x v="361"/>
    <x v="3"/>
    <x v="4"/>
    <x v="0"/>
    <n v="2"/>
    <n v="433.46"/>
    <n v="0.05"/>
    <n v="823.57"/>
    <n v="501.23"/>
    <n v="322.33999999999997"/>
    <x v="4"/>
    <n v="0.3913935670313391"/>
    <x v="1"/>
  </r>
  <r>
    <n v="4327"/>
    <x v="3410"/>
    <x v="141"/>
    <x v="0"/>
    <x v="2"/>
    <x v="1"/>
    <n v="2"/>
    <n v="139.79"/>
    <n v="0.11"/>
    <n v="248.83"/>
    <n v="157.51"/>
    <n v="91.32"/>
    <x v="2"/>
    <n v="0.36699754852710681"/>
    <x v="5"/>
  </r>
  <r>
    <n v="4328"/>
    <x v="1107"/>
    <x v="139"/>
    <x v="3"/>
    <x v="2"/>
    <x v="0"/>
    <n v="10"/>
    <n v="12.23"/>
    <n v="0.27"/>
    <n v="89.28"/>
    <n v="46.9"/>
    <n v="42.38"/>
    <x v="4"/>
    <n v="0.47468637992831542"/>
    <x v="0"/>
  </r>
  <r>
    <n v="4329"/>
    <x v="2336"/>
    <x v="200"/>
    <x v="2"/>
    <x v="4"/>
    <x v="1"/>
    <n v="2"/>
    <n v="401.84"/>
    <n v="0.23"/>
    <n v="618.83000000000004"/>
    <n v="343"/>
    <n v="275.83"/>
    <x v="1"/>
    <n v="0.44572822907745258"/>
    <x v="5"/>
  </r>
  <r>
    <n v="4330"/>
    <x v="3411"/>
    <x v="49"/>
    <x v="1"/>
    <x v="4"/>
    <x v="1"/>
    <n v="9"/>
    <n v="77.66"/>
    <n v="0.06"/>
    <n v="657"/>
    <n v="433.46"/>
    <n v="223.54"/>
    <x v="4"/>
    <n v="0.34024353120243528"/>
    <x v="0"/>
  </r>
  <r>
    <n v="4331"/>
    <x v="3412"/>
    <x v="264"/>
    <x v="1"/>
    <x v="2"/>
    <x v="0"/>
    <n v="8"/>
    <n v="485.99"/>
    <n v="0.2"/>
    <n v="3110.34"/>
    <n v="1559.93"/>
    <n v="1550.41"/>
    <x v="3"/>
    <n v="0.49846962068455541"/>
    <x v="2"/>
  </r>
  <r>
    <n v="4332"/>
    <x v="1499"/>
    <x v="56"/>
    <x v="0"/>
    <x v="0"/>
    <x v="2"/>
    <n v="5"/>
    <n v="465.64"/>
    <n v="0.19"/>
    <n v="1885.84"/>
    <n v="979.76"/>
    <n v="906.08"/>
    <x v="0"/>
    <n v="0.48046493870105633"/>
    <x v="2"/>
  </r>
  <r>
    <n v="4333"/>
    <x v="3413"/>
    <x v="69"/>
    <x v="0"/>
    <x v="2"/>
    <x v="0"/>
    <n v="10"/>
    <n v="108.07"/>
    <n v="0.06"/>
    <n v="1015.86"/>
    <n v="709.32"/>
    <n v="306.54000000000002"/>
    <x v="1"/>
    <n v="0.30175417872541493"/>
    <x v="6"/>
  </r>
  <r>
    <n v="4334"/>
    <x v="3414"/>
    <x v="95"/>
    <x v="0"/>
    <x v="4"/>
    <x v="0"/>
    <n v="8"/>
    <n v="470.5"/>
    <n v="0.28999999999999998"/>
    <n v="2672.44"/>
    <n v="1422.66"/>
    <n v="1249.78"/>
    <x v="0"/>
    <n v="0.4676550268668333"/>
    <x v="3"/>
  </r>
  <r>
    <n v="4335"/>
    <x v="1950"/>
    <x v="116"/>
    <x v="0"/>
    <x v="2"/>
    <x v="0"/>
    <n v="10"/>
    <n v="101.83"/>
    <n v="0.24"/>
    <n v="773.91"/>
    <n v="598.20000000000005"/>
    <n v="175.71"/>
    <x v="4"/>
    <n v="0.22704190409737568"/>
    <x v="6"/>
  </r>
  <r>
    <n v="4336"/>
    <x v="2054"/>
    <x v="331"/>
    <x v="1"/>
    <x v="4"/>
    <x v="0"/>
    <n v="8"/>
    <n v="400.81"/>
    <n v="0.19"/>
    <n v="2597.25"/>
    <n v="1819.85"/>
    <n v="777.4"/>
    <x v="3"/>
    <n v="0.29931658484935991"/>
    <x v="6"/>
  </r>
  <r>
    <n v="4337"/>
    <x v="2845"/>
    <x v="293"/>
    <x v="1"/>
    <x v="2"/>
    <x v="0"/>
    <n v="3"/>
    <n v="17.71"/>
    <n v="0.02"/>
    <n v="52.07"/>
    <n v="30.9"/>
    <n v="21.17"/>
    <x v="2"/>
    <n v="0.40656808142884582"/>
    <x v="4"/>
  </r>
  <r>
    <n v="4338"/>
    <x v="3415"/>
    <x v="328"/>
    <x v="0"/>
    <x v="0"/>
    <x v="2"/>
    <n v="10"/>
    <n v="70.8"/>
    <n v="0.24"/>
    <n v="538.08000000000004"/>
    <n v="282.45"/>
    <n v="255.63"/>
    <x v="2"/>
    <n v="0.47507805530776087"/>
    <x v="5"/>
  </r>
  <r>
    <n v="4339"/>
    <x v="705"/>
    <x v="115"/>
    <x v="0"/>
    <x v="2"/>
    <x v="2"/>
    <n v="7"/>
    <n v="300.99"/>
    <n v="0.26"/>
    <n v="1559.13"/>
    <n v="1143.77"/>
    <n v="415.36"/>
    <x v="4"/>
    <n v="0.26640498226575077"/>
    <x v="1"/>
  </r>
  <r>
    <n v="4340"/>
    <x v="3416"/>
    <x v="177"/>
    <x v="1"/>
    <x v="3"/>
    <x v="2"/>
    <n v="9"/>
    <n v="282.91000000000003"/>
    <n v="0.26"/>
    <n v="1884.18"/>
    <n v="1338.71"/>
    <n v="545.47"/>
    <x v="4"/>
    <n v="0.28949994161916592"/>
    <x v="3"/>
  </r>
  <r>
    <n v="4341"/>
    <x v="3417"/>
    <x v="26"/>
    <x v="2"/>
    <x v="3"/>
    <x v="0"/>
    <n v="7"/>
    <n v="359.78"/>
    <n v="0.2"/>
    <n v="2014.77"/>
    <n v="1497.66"/>
    <n v="517.11"/>
    <x v="4"/>
    <n v="0.25665956908232701"/>
    <x v="6"/>
  </r>
  <r>
    <n v="4342"/>
    <x v="3418"/>
    <x v="274"/>
    <x v="3"/>
    <x v="3"/>
    <x v="2"/>
    <n v="5"/>
    <n v="223.38"/>
    <n v="0.21"/>
    <n v="882.35"/>
    <n v="463.91"/>
    <n v="418.44"/>
    <x v="1"/>
    <n v="0.47423358077860256"/>
    <x v="0"/>
  </r>
  <r>
    <n v="4343"/>
    <x v="3419"/>
    <x v="275"/>
    <x v="3"/>
    <x v="2"/>
    <x v="0"/>
    <n v="10"/>
    <n v="338.78"/>
    <n v="7.0000000000000007E-2"/>
    <n v="3150.65"/>
    <n v="1817.26"/>
    <n v="1333.39"/>
    <x v="0"/>
    <n v="0.4232110834272293"/>
    <x v="0"/>
  </r>
  <r>
    <n v="4344"/>
    <x v="114"/>
    <x v="316"/>
    <x v="0"/>
    <x v="2"/>
    <x v="2"/>
    <n v="8"/>
    <n v="327.25"/>
    <n v="0.18"/>
    <n v="2146.7600000000002"/>
    <n v="1316.86"/>
    <n v="829.9"/>
    <x v="3"/>
    <n v="0.38658257094412041"/>
    <x v="2"/>
  </r>
  <r>
    <n v="4345"/>
    <x v="3420"/>
    <x v="187"/>
    <x v="1"/>
    <x v="1"/>
    <x v="1"/>
    <n v="7"/>
    <n v="415.97"/>
    <n v="0.09"/>
    <n v="2649.73"/>
    <n v="1394.43"/>
    <n v="1255.3"/>
    <x v="1"/>
    <n v="0.47374638170681538"/>
    <x v="6"/>
  </r>
  <r>
    <n v="4346"/>
    <x v="3421"/>
    <x v="216"/>
    <x v="3"/>
    <x v="1"/>
    <x v="0"/>
    <n v="5"/>
    <n v="18.14"/>
    <n v="0.03"/>
    <n v="87.98"/>
    <n v="45.94"/>
    <n v="42.04"/>
    <x v="4"/>
    <n v="0.47783587178904291"/>
    <x v="4"/>
  </r>
  <r>
    <n v="4347"/>
    <x v="3422"/>
    <x v="170"/>
    <x v="2"/>
    <x v="1"/>
    <x v="1"/>
    <n v="5"/>
    <n v="261.07"/>
    <n v="7.0000000000000007E-2"/>
    <n v="1213.98"/>
    <n v="962.35"/>
    <n v="251.63"/>
    <x v="1"/>
    <n v="0.20727689088782353"/>
    <x v="3"/>
  </r>
  <r>
    <n v="4348"/>
    <x v="3423"/>
    <x v="274"/>
    <x v="3"/>
    <x v="3"/>
    <x v="1"/>
    <n v="2"/>
    <n v="384.76"/>
    <n v="0.1"/>
    <n v="692.57"/>
    <n v="553.32000000000005"/>
    <n v="139.25"/>
    <x v="3"/>
    <n v="0.20106270846268245"/>
    <x v="0"/>
  </r>
  <r>
    <n v="4349"/>
    <x v="3424"/>
    <x v="140"/>
    <x v="2"/>
    <x v="2"/>
    <x v="1"/>
    <n v="6"/>
    <n v="245.31"/>
    <n v="0.23"/>
    <n v="1133.33"/>
    <n v="899.27"/>
    <n v="234.06"/>
    <x v="2"/>
    <n v="0.20652413683569659"/>
    <x v="3"/>
  </r>
  <r>
    <n v="4350"/>
    <x v="3056"/>
    <x v="310"/>
    <x v="0"/>
    <x v="3"/>
    <x v="1"/>
    <n v="7"/>
    <n v="372.02"/>
    <n v="0.19"/>
    <n v="2109.35"/>
    <n v="1149.3"/>
    <n v="960.05"/>
    <x v="3"/>
    <n v="0.45514020906914454"/>
    <x v="4"/>
  </r>
  <r>
    <n v="4351"/>
    <x v="2306"/>
    <x v="207"/>
    <x v="1"/>
    <x v="2"/>
    <x v="0"/>
    <n v="8"/>
    <n v="347.43"/>
    <n v="0.2"/>
    <n v="2223.5500000000002"/>
    <n v="1616.49"/>
    <n v="607.05999999999995"/>
    <x v="2"/>
    <n v="0.27301387421015938"/>
    <x v="3"/>
  </r>
  <r>
    <n v="4352"/>
    <x v="888"/>
    <x v="170"/>
    <x v="3"/>
    <x v="4"/>
    <x v="1"/>
    <n v="5"/>
    <n v="87.66"/>
    <n v="0"/>
    <n v="438.3"/>
    <n v="336.95"/>
    <n v="101.35"/>
    <x v="2"/>
    <n v="0.23123431439653203"/>
    <x v="3"/>
  </r>
  <r>
    <n v="4353"/>
    <x v="3425"/>
    <x v="262"/>
    <x v="2"/>
    <x v="2"/>
    <x v="0"/>
    <n v="3"/>
    <n v="48.76"/>
    <n v="0.02"/>
    <n v="143.35"/>
    <n v="86.59"/>
    <n v="56.76"/>
    <x v="1"/>
    <n v="0.39595395884199514"/>
    <x v="4"/>
  </r>
  <r>
    <n v="4354"/>
    <x v="3426"/>
    <x v="178"/>
    <x v="3"/>
    <x v="2"/>
    <x v="2"/>
    <n v="10"/>
    <n v="365.32"/>
    <n v="0.3"/>
    <n v="2557.2399999999998"/>
    <n v="2035.14"/>
    <n v="522.1"/>
    <x v="3"/>
    <n v="0.2041654283524425"/>
    <x v="2"/>
  </r>
  <r>
    <n v="4355"/>
    <x v="22"/>
    <x v="57"/>
    <x v="1"/>
    <x v="1"/>
    <x v="1"/>
    <n v="4"/>
    <n v="398.12"/>
    <n v="0.26"/>
    <n v="1178.44"/>
    <n v="843.61"/>
    <n v="334.83"/>
    <x v="0"/>
    <n v="0.28412986660330602"/>
    <x v="4"/>
  </r>
  <r>
    <n v="4356"/>
    <x v="2847"/>
    <x v="289"/>
    <x v="1"/>
    <x v="4"/>
    <x v="1"/>
    <n v="4"/>
    <n v="153.51"/>
    <n v="0.14000000000000001"/>
    <n v="528.07000000000005"/>
    <n v="412.94"/>
    <n v="115.13"/>
    <x v="1"/>
    <n v="0.21802033821273692"/>
    <x v="1"/>
  </r>
  <r>
    <n v="4357"/>
    <x v="2521"/>
    <x v="137"/>
    <x v="1"/>
    <x v="2"/>
    <x v="1"/>
    <n v="10"/>
    <n v="84.59"/>
    <n v="0.27"/>
    <n v="617.51"/>
    <n v="424.32"/>
    <n v="193.19"/>
    <x v="1"/>
    <n v="0.31285323314602193"/>
    <x v="4"/>
  </r>
  <r>
    <n v="4358"/>
    <x v="3427"/>
    <x v="126"/>
    <x v="3"/>
    <x v="4"/>
    <x v="2"/>
    <n v="8"/>
    <n v="149.19999999999999"/>
    <n v="0.04"/>
    <n v="1145.8599999999999"/>
    <n v="625.45000000000005"/>
    <n v="520.41"/>
    <x v="1"/>
    <n v="0.45416543033180318"/>
    <x v="5"/>
  </r>
  <r>
    <n v="4359"/>
    <x v="1976"/>
    <x v="302"/>
    <x v="0"/>
    <x v="3"/>
    <x v="0"/>
    <n v="3"/>
    <n v="224.16"/>
    <n v="0.09"/>
    <n v="611.96"/>
    <n v="428.41"/>
    <n v="183.55"/>
    <x v="0"/>
    <n v="0.29993790443819857"/>
    <x v="1"/>
  </r>
  <r>
    <n v="4360"/>
    <x v="3428"/>
    <x v="194"/>
    <x v="1"/>
    <x v="4"/>
    <x v="2"/>
    <n v="7"/>
    <n v="64.7"/>
    <n v="0.19"/>
    <n v="366.85"/>
    <n v="235.12"/>
    <n v="131.72999999999999"/>
    <x v="0"/>
    <n v="0.35908409431647809"/>
    <x v="1"/>
  </r>
  <r>
    <n v="4361"/>
    <x v="3429"/>
    <x v="269"/>
    <x v="1"/>
    <x v="1"/>
    <x v="2"/>
    <n v="8"/>
    <n v="193.36"/>
    <n v="0.05"/>
    <n v="1469.54"/>
    <n v="945.16"/>
    <n v="524.38"/>
    <x v="2"/>
    <n v="0.35683275038447404"/>
    <x v="5"/>
  </r>
  <r>
    <n v="4362"/>
    <x v="3430"/>
    <x v="204"/>
    <x v="1"/>
    <x v="0"/>
    <x v="0"/>
    <n v="5"/>
    <n v="363.08"/>
    <n v="0.02"/>
    <n v="1779.09"/>
    <n v="1175.01"/>
    <n v="604.08000000000004"/>
    <x v="1"/>
    <n v="0.3395443738090822"/>
    <x v="4"/>
  </r>
  <r>
    <n v="4363"/>
    <x v="3431"/>
    <x v="11"/>
    <x v="0"/>
    <x v="4"/>
    <x v="1"/>
    <n v="10"/>
    <n v="179.44"/>
    <n v="0.05"/>
    <n v="1704.68"/>
    <n v="1187.1400000000001"/>
    <n v="517.54"/>
    <x v="3"/>
    <n v="0.30359950254593232"/>
    <x v="4"/>
  </r>
  <r>
    <n v="4364"/>
    <x v="1919"/>
    <x v="330"/>
    <x v="3"/>
    <x v="1"/>
    <x v="2"/>
    <n v="4"/>
    <n v="140.4"/>
    <n v="0"/>
    <n v="561.6"/>
    <n v="442.59"/>
    <n v="119.01"/>
    <x v="4"/>
    <n v="0.21191239316239316"/>
    <x v="2"/>
  </r>
  <r>
    <n v="4365"/>
    <x v="3432"/>
    <x v="85"/>
    <x v="3"/>
    <x v="2"/>
    <x v="1"/>
    <n v="4"/>
    <n v="214.3"/>
    <n v="0.17"/>
    <n v="711.48"/>
    <n v="375.12"/>
    <n v="336.36"/>
    <x v="2"/>
    <n v="0.4727610052285377"/>
    <x v="6"/>
  </r>
  <r>
    <n v="4366"/>
    <x v="3433"/>
    <x v="67"/>
    <x v="3"/>
    <x v="0"/>
    <x v="1"/>
    <n v="2"/>
    <n v="22.69"/>
    <n v="0.17"/>
    <n v="37.67"/>
    <n v="22.65"/>
    <n v="15.02"/>
    <x v="1"/>
    <n v="0.39872577647995749"/>
    <x v="1"/>
  </r>
  <r>
    <n v="4367"/>
    <x v="3434"/>
    <x v="53"/>
    <x v="1"/>
    <x v="3"/>
    <x v="1"/>
    <n v="5"/>
    <n v="474.13"/>
    <n v="0.2"/>
    <n v="1896.52"/>
    <n v="1196.52"/>
    <n v="700"/>
    <x v="3"/>
    <n v="0.3690970830784806"/>
    <x v="0"/>
  </r>
  <r>
    <n v="4368"/>
    <x v="2252"/>
    <x v="44"/>
    <x v="0"/>
    <x v="0"/>
    <x v="0"/>
    <n v="4"/>
    <n v="16.04"/>
    <n v="0.1"/>
    <n v="57.74"/>
    <n v="35.11"/>
    <n v="22.63"/>
    <x v="4"/>
    <n v="0.39192933841357808"/>
    <x v="6"/>
  </r>
  <r>
    <n v="4369"/>
    <x v="3435"/>
    <x v="91"/>
    <x v="2"/>
    <x v="1"/>
    <x v="1"/>
    <n v="9"/>
    <n v="101.41"/>
    <n v="0.28999999999999998"/>
    <n v="648.01"/>
    <n v="325.12"/>
    <n v="322.89"/>
    <x v="2"/>
    <n v="0.498279347540933"/>
    <x v="3"/>
  </r>
  <r>
    <n v="4370"/>
    <x v="3304"/>
    <x v="11"/>
    <x v="3"/>
    <x v="1"/>
    <x v="2"/>
    <n v="5"/>
    <n v="394.69"/>
    <n v="0.1"/>
    <n v="1776.11"/>
    <n v="907.34"/>
    <n v="868.77"/>
    <x v="2"/>
    <n v="0.48914200134000713"/>
    <x v="4"/>
  </r>
  <r>
    <n v="4371"/>
    <x v="1952"/>
    <x v="15"/>
    <x v="3"/>
    <x v="3"/>
    <x v="1"/>
    <n v="7"/>
    <n v="488.35"/>
    <n v="0.23"/>
    <n v="2632.21"/>
    <n v="1626.97"/>
    <n v="1005.24"/>
    <x v="0"/>
    <n v="0.38189962047101106"/>
    <x v="0"/>
  </r>
  <r>
    <n v="4372"/>
    <x v="1120"/>
    <x v="139"/>
    <x v="1"/>
    <x v="2"/>
    <x v="2"/>
    <n v="4"/>
    <n v="76.59"/>
    <n v="0.24"/>
    <n v="232.83"/>
    <n v="124.86"/>
    <n v="107.97"/>
    <x v="2"/>
    <n v="0.46372890091483054"/>
    <x v="0"/>
  </r>
  <r>
    <n v="4373"/>
    <x v="2344"/>
    <x v="159"/>
    <x v="1"/>
    <x v="1"/>
    <x v="2"/>
    <n v="1"/>
    <n v="65.98"/>
    <n v="0.01"/>
    <n v="65.319999999999993"/>
    <n v="41.6"/>
    <n v="23.72"/>
    <x v="2"/>
    <n v="0.36313533374157991"/>
    <x v="5"/>
  </r>
  <r>
    <n v="4374"/>
    <x v="3436"/>
    <x v="88"/>
    <x v="1"/>
    <x v="3"/>
    <x v="0"/>
    <n v="8"/>
    <n v="300.38"/>
    <n v="0.28999999999999998"/>
    <n v="1706.16"/>
    <n v="1047.54"/>
    <n v="658.62"/>
    <x v="2"/>
    <n v="0.38602475734983821"/>
    <x v="3"/>
  </r>
  <r>
    <n v="4375"/>
    <x v="3437"/>
    <x v="5"/>
    <x v="3"/>
    <x v="1"/>
    <x v="1"/>
    <n v="10"/>
    <n v="188.88"/>
    <n v="0.18"/>
    <n v="1548.82"/>
    <n v="1194.94"/>
    <n v="353.88"/>
    <x v="4"/>
    <n v="0.22848361978796761"/>
    <x v="5"/>
  </r>
  <r>
    <n v="4376"/>
    <x v="3438"/>
    <x v="228"/>
    <x v="1"/>
    <x v="2"/>
    <x v="1"/>
    <n v="7"/>
    <n v="315.27999999999997"/>
    <n v="0.24"/>
    <n v="1677.29"/>
    <n v="1038.76"/>
    <n v="638.53"/>
    <x v="4"/>
    <n v="0.38069147255394115"/>
    <x v="5"/>
  </r>
  <r>
    <n v="4377"/>
    <x v="3439"/>
    <x v="212"/>
    <x v="3"/>
    <x v="4"/>
    <x v="2"/>
    <n v="7"/>
    <n v="342.63"/>
    <n v="0.11"/>
    <n v="2134.58"/>
    <n v="1503.09"/>
    <n v="631.49"/>
    <x v="1"/>
    <n v="0.29583805713536154"/>
    <x v="2"/>
  </r>
  <r>
    <n v="4378"/>
    <x v="2182"/>
    <x v="47"/>
    <x v="2"/>
    <x v="3"/>
    <x v="1"/>
    <n v="4"/>
    <n v="261.69"/>
    <n v="0.26"/>
    <n v="774.6"/>
    <n v="603.39"/>
    <n v="171.21"/>
    <x v="0"/>
    <n v="0.22103020914020141"/>
    <x v="2"/>
  </r>
  <r>
    <n v="4379"/>
    <x v="3440"/>
    <x v="154"/>
    <x v="1"/>
    <x v="2"/>
    <x v="0"/>
    <n v="8"/>
    <n v="318.17"/>
    <n v="0.26"/>
    <n v="1883.57"/>
    <n v="1105.52"/>
    <n v="778.05"/>
    <x v="2"/>
    <n v="0.41307198564428188"/>
    <x v="3"/>
  </r>
  <r>
    <n v="4380"/>
    <x v="3441"/>
    <x v="95"/>
    <x v="3"/>
    <x v="0"/>
    <x v="1"/>
    <n v="6"/>
    <n v="229.73"/>
    <n v="0.11"/>
    <n v="1226.76"/>
    <n v="674.72"/>
    <n v="552.04"/>
    <x v="2"/>
    <n v="0.44999836968926277"/>
    <x v="3"/>
  </r>
  <r>
    <n v="4381"/>
    <x v="3442"/>
    <x v="50"/>
    <x v="3"/>
    <x v="1"/>
    <x v="0"/>
    <n v="2"/>
    <n v="446.49"/>
    <n v="0.28999999999999998"/>
    <n v="634.02"/>
    <n v="415.22"/>
    <n v="218.8"/>
    <x v="2"/>
    <n v="0.34509952367433205"/>
    <x v="4"/>
  </r>
  <r>
    <n v="4382"/>
    <x v="665"/>
    <x v="132"/>
    <x v="2"/>
    <x v="4"/>
    <x v="0"/>
    <n v="5"/>
    <n v="86.34"/>
    <n v="0.13"/>
    <n v="375.58"/>
    <n v="294.64"/>
    <n v="80.94"/>
    <x v="4"/>
    <n v="0.21550668299696471"/>
    <x v="6"/>
  </r>
  <r>
    <n v="4383"/>
    <x v="3443"/>
    <x v="51"/>
    <x v="1"/>
    <x v="1"/>
    <x v="1"/>
    <n v="9"/>
    <n v="393.28"/>
    <n v="0.28999999999999998"/>
    <n v="2513.06"/>
    <n v="1425.11"/>
    <n v="1087.95"/>
    <x v="2"/>
    <n v="0.43291843410026026"/>
    <x v="6"/>
  </r>
  <r>
    <n v="4384"/>
    <x v="3444"/>
    <x v="219"/>
    <x v="2"/>
    <x v="3"/>
    <x v="2"/>
    <n v="7"/>
    <n v="318.07"/>
    <n v="0.27"/>
    <n v="1625.34"/>
    <n v="1075.97"/>
    <n v="549.37"/>
    <x v="2"/>
    <n v="0.33800312549989542"/>
    <x v="0"/>
  </r>
  <r>
    <n v="4385"/>
    <x v="3445"/>
    <x v="250"/>
    <x v="1"/>
    <x v="3"/>
    <x v="1"/>
    <n v="4"/>
    <n v="194.55"/>
    <n v="0.26"/>
    <n v="575.87"/>
    <n v="361.44"/>
    <n v="214.43"/>
    <x v="3"/>
    <n v="0.3723583447653116"/>
    <x v="4"/>
  </r>
  <r>
    <n v="4386"/>
    <x v="3446"/>
    <x v="349"/>
    <x v="1"/>
    <x v="0"/>
    <x v="1"/>
    <n v="9"/>
    <n v="354.5"/>
    <n v="0.18"/>
    <n v="2616.21"/>
    <n v="1867.12"/>
    <n v="749.09"/>
    <x v="0"/>
    <n v="0.28632640346149585"/>
    <x v="4"/>
  </r>
  <r>
    <n v="4387"/>
    <x v="2333"/>
    <x v="126"/>
    <x v="2"/>
    <x v="2"/>
    <x v="0"/>
    <n v="7"/>
    <n v="158.49"/>
    <n v="0.18"/>
    <n v="909.73"/>
    <n v="531.79"/>
    <n v="377.94"/>
    <x v="2"/>
    <n v="0.41544194431314785"/>
    <x v="5"/>
  </r>
  <r>
    <n v="4388"/>
    <x v="3447"/>
    <x v="72"/>
    <x v="0"/>
    <x v="2"/>
    <x v="2"/>
    <n v="7"/>
    <n v="308.01"/>
    <n v="0.12"/>
    <n v="1897.34"/>
    <n v="1349.45"/>
    <n v="547.89"/>
    <x v="1"/>
    <n v="0.28876743229995677"/>
    <x v="4"/>
  </r>
  <r>
    <n v="4389"/>
    <x v="3448"/>
    <x v="60"/>
    <x v="0"/>
    <x v="0"/>
    <x v="1"/>
    <n v="7"/>
    <n v="334.33"/>
    <n v="0.05"/>
    <n v="2223.29"/>
    <n v="1390.33"/>
    <n v="832.96"/>
    <x v="0"/>
    <n v="0.37465197972374276"/>
    <x v="2"/>
  </r>
  <r>
    <n v="4390"/>
    <x v="38"/>
    <x v="141"/>
    <x v="1"/>
    <x v="3"/>
    <x v="2"/>
    <n v="1"/>
    <n v="422.66"/>
    <n v="0.22"/>
    <n v="329.67"/>
    <n v="234.83"/>
    <n v="94.84"/>
    <x v="4"/>
    <n v="0.28768162101495437"/>
    <x v="5"/>
  </r>
  <r>
    <n v="4391"/>
    <x v="2071"/>
    <x v="172"/>
    <x v="0"/>
    <x v="1"/>
    <x v="2"/>
    <n v="10"/>
    <n v="453.21"/>
    <n v="0.06"/>
    <n v="4260.17"/>
    <n v="2804.15"/>
    <n v="1456.02"/>
    <x v="0"/>
    <n v="0.34177509348218499"/>
    <x v="4"/>
  </r>
  <r>
    <n v="4392"/>
    <x v="3449"/>
    <x v="190"/>
    <x v="2"/>
    <x v="4"/>
    <x v="1"/>
    <n v="10"/>
    <n v="41.03"/>
    <n v="7.0000000000000007E-2"/>
    <n v="381.58"/>
    <n v="283.67"/>
    <n v="97.91"/>
    <x v="3"/>
    <n v="0.25659101630064468"/>
    <x v="2"/>
  </r>
  <r>
    <n v="4393"/>
    <x v="3238"/>
    <x v="99"/>
    <x v="0"/>
    <x v="3"/>
    <x v="1"/>
    <n v="6"/>
    <n v="177.44"/>
    <n v="0.23"/>
    <n v="819.77"/>
    <n v="435.64"/>
    <n v="384.13"/>
    <x v="0"/>
    <n v="0.46858265123144299"/>
    <x v="4"/>
  </r>
  <r>
    <n v="4394"/>
    <x v="1919"/>
    <x v="170"/>
    <x v="2"/>
    <x v="1"/>
    <x v="0"/>
    <n v="6"/>
    <n v="456.18"/>
    <n v="0.2"/>
    <n v="2189.66"/>
    <n v="1599.78"/>
    <n v="589.88"/>
    <x v="3"/>
    <n v="0.26939342180977871"/>
    <x v="3"/>
  </r>
  <r>
    <n v="4395"/>
    <x v="2230"/>
    <x v="275"/>
    <x v="1"/>
    <x v="3"/>
    <x v="0"/>
    <n v="7"/>
    <n v="89.28"/>
    <n v="0.23"/>
    <n v="481.22"/>
    <n v="317.68"/>
    <n v="163.54"/>
    <x v="1"/>
    <n v="0.33984456173891359"/>
    <x v="0"/>
  </r>
  <r>
    <n v="4396"/>
    <x v="589"/>
    <x v="0"/>
    <x v="3"/>
    <x v="4"/>
    <x v="0"/>
    <n v="9"/>
    <n v="468.58"/>
    <n v="0.19"/>
    <n v="3415.95"/>
    <n v="2241.83"/>
    <n v="1174.1199999999999"/>
    <x v="3"/>
    <n v="0.34371697478007579"/>
    <x v="0"/>
  </r>
  <r>
    <n v="4397"/>
    <x v="1969"/>
    <x v="43"/>
    <x v="2"/>
    <x v="1"/>
    <x v="0"/>
    <n v="9"/>
    <n v="187.71"/>
    <n v="0.27"/>
    <n v="1233.25"/>
    <n v="944.34"/>
    <n v="288.91000000000003"/>
    <x v="3"/>
    <n v="0.23426718021487941"/>
    <x v="1"/>
  </r>
  <r>
    <n v="4398"/>
    <x v="3450"/>
    <x v="343"/>
    <x v="3"/>
    <x v="1"/>
    <x v="0"/>
    <n v="7"/>
    <n v="97.86"/>
    <n v="0.06"/>
    <n v="643.91999999999996"/>
    <n v="412.91"/>
    <n v="231.01"/>
    <x v="2"/>
    <n v="0.35875574605541061"/>
    <x v="3"/>
  </r>
  <r>
    <n v="4399"/>
    <x v="2071"/>
    <x v="29"/>
    <x v="2"/>
    <x v="4"/>
    <x v="2"/>
    <n v="1"/>
    <n v="371.8"/>
    <n v="0.28999999999999998"/>
    <n v="263.98"/>
    <n v="179.94"/>
    <n v="84.04"/>
    <x v="0"/>
    <n v="0.31835745132206983"/>
    <x v="3"/>
  </r>
  <r>
    <n v="4400"/>
    <x v="3451"/>
    <x v="248"/>
    <x v="1"/>
    <x v="0"/>
    <x v="0"/>
    <n v="7"/>
    <n v="178.63"/>
    <n v="0"/>
    <n v="1250.4100000000001"/>
    <n v="684.45"/>
    <n v="565.96"/>
    <x v="2"/>
    <n v="0.45261954079062067"/>
    <x v="5"/>
  </r>
  <r>
    <n v="4401"/>
    <x v="3452"/>
    <x v="127"/>
    <x v="3"/>
    <x v="1"/>
    <x v="2"/>
    <n v="8"/>
    <n v="106.24"/>
    <n v="0.12"/>
    <n v="747.93"/>
    <n v="580.69000000000005"/>
    <n v="167.24"/>
    <x v="4"/>
    <n v="0.22360381319107406"/>
    <x v="6"/>
  </r>
  <r>
    <n v="4402"/>
    <x v="3453"/>
    <x v="47"/>
    <x v="1"/>
    <x v="2"/>
    <x v="0"/>
    <n v="2"/>
    <n v="236.19"/>
    <n v="0.01"/>
    <n v="467.66"/>
    <n v="242.32"/>
    <n v="225.34"/>
    <x v="3"/>
    <n v="0.48184578539964928"/>
    <x v="2"/>
  </r>
  <r>
    <n v="4403"/>
    <x v="3454"/>
    <x v="37"/>
    <x v="3"/>
    <x v="3"/>
    <x v="0"/>
    <n v="1"/>
    <n v="369.68"/>
    <n v="0.23"/>
    <n v="284.64999999999998"/>
    <n v="144.03"/>
    <n v="140.62"/>
    <x v="0"/>
    <n v="0.49401018795011425"/>
    <x v="6"/>
  </r>
  <r>
    <n v="4404"/>
    <x v="329"/>
    <x v="186"/>
    <x v="3"/>
    <x v="1"/>
    <x v="2"/>
    <n v="3"/>
    <n v="454.71"/>
    <n v="0.2"/>
    <n v="1091.3"/>
    <n v="819.33"/>
    <n v="271.97000000000003"/>
    <x v="1"/>
    <n v="0.24921653074315039"/>
    <x v="3"/>
  </r>
  <r>
    <n v="4405"/>
    <x v="3455"/>
    <x v="10"/>
    <x v="0"/>
    <x v="2"/>
    <x v="2"/>
    <n v="3"/>
    <n v="213.26"/>
    <n v="0.05"/>
    <n v="607.79"/>
    <n v="366.89"/>
    <n v="240.9"/>
    <x v="3"/>
    <n v="0.39635400385001401"/>
    <x v="5"/>
  </r>
  <r>
    <n v="4406"/>
    <x v="533"/>
    <x v="3"/>
    <x v="0"/>
    <x v="0"/>
    <x v="1"/>
    <n v="2"/>
    <n v="317.04000000000002"/>
    <n v="0.25"/>
    <n v="475.56"/>
    <n v="338.49"/>
    <n v="137.07"/>
    <x v="2"/>
    <n v="0.28822861468584404"/>
    <x v="3"/>
  </r>
  <r>
    <n v="4407"/>
    <x v="3456"/>
    <x v="59"/>
    <x v="2"/>
    <x v="3"/>
    <x v="1"/>
    <n v="7"/>
    <n v="340.37"/>
    <n v="0.21"/>
    <n v="1882.25"/>
    <n v="1404.45"/>
    <n v="477.8"/>
    <x v="0"/>
    <n v="0.25384513215566479"/>
    <x v="4"/>
  </r>
  <r>
    <n v="4408"/>
    <x v="3457"/>
    <x v="3"/>
    <x v="3"/>
    <x v="0"/>
    <x v="1"/>
    <n v="6"/>
    <n v="435.74"/>
    <n v="0.28999999999999998"/>
    <n v="1856.25"/>
    <n v="1290.3"/>
    <n v="565.95000000000005"/>
    <x v="4"/>
    <n v="0.30488888888888893"/>
    <x v="3"/>
  </r>
  <r>
    <n v="4409"/>
    <x v="3458"/>
    <x v="313"/>
    <x v="3"/>
    <x v="3"/>
    <x v="2"/>
    <n v="2"/>
    <n v="360.81"/>
    <n v="7.0000000000000007E-2"/>
    <n v="671.11"/>
    <n v="507.6"/>
    <n v="163.51"/>
    <x v="3"/>
    <n v="0.24364113185617856"/>
    <x v="1"/>
  </r>
  <r>
    <n v="4410"/>
    <x v="3459"/>
    <x v="360"/>
    <x v="1"/>
    <x v="2"/>
    <x v="2"/>
    <n v="10"/>
    <n v="202.66"/>
    <n v="0.16"/>
    <n v="1702.34"/>
    <n v="1176"/>
    <n v="526.34"/>
    <x v="0"/>
    <n v="0.30918617902416679"/>
    <x v="5"/>
  </r>
  <r>
    <n v="4411"/>
    <x v="3460"/>
    <x v="51"/>
    <x v="1"/>
    <x v="3"/>
    <x v="1"/>
    <n v="3"/>
    <n v="443.38"/>
    <n v="0.2"/>
    <n v="1064.1099999999999"/>
    <n v="825.09"/>
    <n v="239.02"/>
    <x v="3"/>
    <n v="0.2246196351880915"/>
    <x v="6"/>
  </r>
  <r>
    <n v="4412"/>
    <x v="3461"/>
    <x v="108"/>
    <x v="0"/>
    <x v="0"/>
    <x v="1"/>
    <n v="4"/>
    <n v="86.14"/>
    <n v="0.17"/>
    <n v="285.98"/>
    <n v="177.7"/>
    <n v="108.28"/>
    <x v="1"/>
    <n v="0.37862787607525"/>
    <x v="3"/>
  </r>
  <r>
    <n v="4413"/>
    <x v="170"/>
    <x v="179"/>
    <x v="2"/>
    <x v="4"/>
    <x v="2"/>
    <n v="5"/>
    <n v="30.31"/>
    <n v="0"/>
    <n v="151.55000000000001"/>
    <n v="99.66"/>
    <n v="51.89"/>
    <x v="2"/>
    <n v="0.34239524909270863"/>
    <x v="1"/>
  </r>
  <r>
    <n v="4414"/>
    <x v="3462"/>
    <x v="193"/>
    <x v="2"/>
    <x v="0"/>
    <x v="1"/>
    <n v="1"/>
    <n v="476.33"/>
    <n v="0.27"/>
    <n v="347.72"/>
    <n v="260.16000000000003"/>
    <n v="87.56"/>
    <x v="4"/>
    <n v="0.25181180259979291"/>
    <x v="4"/>
  </r>
  <r>
    <n v="4415"/>
    <x v="3463"/>
    <x v="178"/>
    <x v="3"/>
    <x v="3"/>
    <x v="2"/>
    <n v="7"/>
    <n v="243.76"/>
    <n v="0.2"/>
    <n v="1365.06"/>
    <n v="984.54"/>
    <n v="380.52"/>
    <x v="4"/>
    <n v="0.27875697771526525"/>
    <x v="2"/>
  </r>
  <r>
    <n v="4416"/>
    <x v="3464"/>
    <x v="170"/>
    <x v="2"/>
    <x v="0"/>
    <x v="1"/>
    <n v="6"/>
    <n v="295.85000000000002"/>
    <n v="0.25"/>
    <n v="1331.33"/>
    <n v="1021.7"/>
    <n v="309.63"/>
    <x v="3"/>
    <n v="0.23257193933885664"/>
    <x v="3"/>
  </r>
  <r>
    <n v="4417"/>
    <x v="448"/>
    <x v="58"/>
    <x v="2"/>
    <x v="1"/>
    <x v="1"/>
    <n v="4"/>
    <n v="339.56"/>
    <n v="0.28000000000000003"/>
    <n v="977.93"/>
    <n v="552.09"/>
    <n v="425.84"/>
    <x v="0"/>
    <n v="0.43545039010972153"/>
    <x v="3"/>
  </r>
  <r>
    <n v="4418"/>
    <x v="156"/>
    <x v="67"/>
    <x v="2"/>
    <x v="3"/>
    <x v="2"/>
    <n v="3"/>
    <n v="328.3"/>
    <n v="0.04"/>
    <n v="945.5"/>
    <n v="576.55999999999995"/>
    <n v="368.94"/>
    <x v="3"/>
    <n v="0.3902062400846113"/>
    <x v="1"/>
  </r>
  <r>
    <n v="4419"/>
    <x v="2707"/>
    <x v="284"/>
    <x v="3"/>
    <x v="0"/>
    <x v="0"/>
    <n v="1"/>
    <n v="407.21"/>
    <n v="0"/>
    <n v="407.21"/>
    <n v="322.52"/>
    <n v="84.69"/>
    <x v="0"/>
    <n v="0.20797622848161881"/>
    <x v="0"/>
  </r>
  <r>
    <n v="4420"/>
    <x v="3465"/>
    <x v="51"/>
    <x v="1"/>
    <x v="3"/>
    <x v="0"/>
    <n v="7"/>
    <n v="137.59"/>
    <n v="0.17"/>
    <n v="799.4"/>
    <n v="620.36"/>
    <n v="179.04"/>
    <x v="2"/>
    <n v="0.22396797598198648"/>
    <x v="6"/>
  </r>
  <r>
    <n v="4421"/>
    <x v="3391"/>
    <x v="49"/>
    <x v="1"/>
    <x v="0"/>
    <x v="1"/>
    <n v="5"/>
    <n v="381.1"/>
    <n v="0.17"/>
    <n v="1581.56"/>
    <n v="1036"/>
    <n v="545.55999999999995"/>
    <x v="0"/>
    <n v="0.34495055514808159"/>
    <x v="0"/>
  </r>
  <r>
    <n v="4422"/>
    <x v="3466"/>
    <x v="189"/>
    <x v="2"/>
    <x v="4"/>
    <x v="1"/>
    <n v="6"/>
    <n v="195.92"/>
    <n v="0.16"/>
    <n v="987.44"/>
    <n v="715.46"/>
    <n v="271.98"/>
    <x v="2"/>
    <n v="0.27543952037592156"/>
    <x v="0"/>
  </r>
  <r>
    <n v="4423"/>
    <x v="3467"/>
    <x v="333"/>
    <x v="0"/>
    <x v="0"/>
    <x v="0"/>
    <n v="4"/>
    <n v="470.04"/>
    <n v="0.08"/>
    <n v="1729.75"/>
    <n v="870.24"/>
    <n v="859.51"/>
    <x v="4"/>
    <n v="0.49689839572192512"/>
    <x v="5"/>
  </r>
  <r>
    <n v="4424"/>
    <x v="3110"/>
    <x v="19"/>
    <x v="2"/>
    <x v="2"/>
    <x v="0"/>
    <n v="5"/>
    <n v="34.799999999999997"/>
    <n v="0.06"/>
    <n v="163.56"/>
    <n v="119.78"/>
    <n v="43.78"/>
    <x v="1"/>
    <n v="0.26766935681095622"/>
    <x v="6"/>
  </r>
  <r>
    <n v="4425"/>
    <x v="3468"/>
    <x v="278"/>
    <x v="1"/>
    <x v="0"/>
    <x v="0"/>
    <n v="5"/>
    <n v="367.38"/>
    <n v="0.05"/>
    <n v="1745.06"/>
    <n v="886.74"/>
    <n v="858.32"/>
    <x v="3"/>
    <n v="0.49185701351242944"/>
    <x v="2"/>
  </r>
  <r>
    <n v="4426"/>
    <x v="3469"/>
    <x v="262"/>
    <x v="3"/>
    <x v="1"/>
    <x v="0"/>
    <n v="3"/>
    <n v="66.11"/>
    <n v="0.03"/>
    <n v="192.38"/>
    <n v="140.22999999999999"/>
    <n v="52.15"/>
    <x v="0"/>
    <n v="0.27107807464393385"/>
    <x v="4"/>
  </r>
  <r>
    <n v="4427"/>
    <x v="2229"/>
    <x v="269"/>
    <x v="0"/>
    <x v="1"/>
    <x v="1"/>
    <n v="7"/>
    <n v="267.89"/>
    <n v="0.21"/>
    <n v="1481.43"/>
    <n v="1145.71"/>
    <n v="335.72"/>
    <x v="2"/>
    <n v="0.22661887500590647"/>
    <x v="5"/>
  </r>
  <r>
    <n v="4428"/>
    <x v="3470"/>
    <x v="51"/>
    <x v="1"/>
    <x v="3"/>
    <x v="0"/>
    <n v="5"/>
    <n v="209.67"/>
    <n v="0.14000000000000001"/>
    <n v="901.58"/>
    <n v="571.22"/>
    <n v="330.36"/>
    <x v="1"/>
    <n v="0.36642339004858138"/>
    <x v="6"/>
  </r>
  <r>
    <n v="4429"/>
    <x v="3471"/>
    <x v="300"/>
    <x v="2"/>
    <x v="1"/>
    <x v="1"/>
    <n v="2"/>
    <n v="120.04"/>
    <n v="0.24"/>
    <n v="182.46"/>
    <n v="110.77"/>
    <n v="71.69"/>
    <x v="0"/>
    <n v="0.39290803463772878"/>
    <x v="5"/>
  </r>
  <r>
    <n v="4430"/>
    <x v="1439"/>
    <x v="67"/>
    <x v="0"/>
    <x v="1"/>
    <x v="0"/>
    <n v="6"/>
    <n v="50.54"/>
    <n v="0.26"/>
    <n v="224.4"/>
    <n v="126.16"/>
    <n v="98.24"/>
    <x v="3"/>
    <n v="0.43778966131907304"/>
    <x v="1"/>
  </r>
  <r>
    <n v="4431"/>
    <x v="3472"/>
    <x v="147"/>
    <x v="0"/>
    <x v="1"/>
    <x v="1"/>
    <n v="8"/>
    <n v="146.22"/>
    <n v="0.23"/>
    <n v="900.72"/>
    <n v="679.51"/>
    <n v="221.21"/>
    <x v="2"/>
    <n v="0.24559241495692335"/>
    <x v="6"/>
  </r>
  <r>
    <n v="4432"/>
    <x v="3473"/>
    <x v="238"/>
    <x v="0"/>
    <x v="2"/>
    <x v="1"/>
    <n v="9"/>
    <n v="125.8"/>
    <n v="7.0000000000000007E-2"/>
    <n v="1052.95"/>
    <n v="795.15"/>
    <n v="257.8"/>
    <x v="3"/>
    <n v="0.24483593712901847"/>
    <x v="2"/>
  </r>
  <r>
    <n v="4433"/>
    <x v="3474"/>
    <x v="295"/>
    <x v="2"/>
    <x v="1"/>
    <x v="0"/>
    <n v="5"/>
    <n v="41.83"/>
    <n v="0.19"/>
    <n v="169.41"/>
    <n v="128.33000000000001"/>
    <n v="41.08"/>
    <x v="4"/>
    <n v="0.24248863703441353"/>
    <x v="5"/>
  </r>
  <r>
    <n v="4434"/>
    <x v="3035"/>
    <x v="351"/>
    <x v="3"/>
    <x v="3"/>
    <x v="0"/>
    <n v="2"/>
    <n v="298.29000000000002"/>
    <n v="0.28999999999999998"/>
    <n v="423.57"/>
    <n v="213.94"/>
    <n v="209.63"/>
    <x v="3"/>
    <n v="0.49491229312746415"/>
    <x v="2"/>
  </r>
  <r>
    <n v="4435"/>
    <x v="3475"/>
    <x v="165"/>
    <x v="3"/>
    <x v="4"/>
    <x v="2"/>
    <n v="9"/>
    <n v="249.33"/>
    <n v="0.06"/>
    <n v="2109.33"/>
    <n v="1432.25"/>
    <n v="677.08"/>
    <x v="1"/>
    <n v="0.3209929219230751"/>
    <x v="1"/>
  </r>
  <r>
    <n v="4436"/>
    <x v="740"/>
    <x v="364"/>
    <x v="2"/>
    <x v="1"/>
    <x v="0"/>
    <n v="10"/>
    <n v="162.27000000000001"/>
    <n v="0.27"/>
    <n v="1184.57"/>
    <n v="651.97"/>
    <n v="532.6"/>
    <x v="4"/>
    <n v="0.44961462809289449"/>
    <x v="5"/>
  </r>
  <r>
    <n v="4437"/>
    <x v="2518"/>
    <x v="106"/>
    <x v="1"/>
    <x v="2"/>
    <x v="1"/>
    <n v="10"/>
    <n v="439.8"/>
    <n v="0.02"/>
    <n v="4310.04"/>
    <n v="3097.01"/>
    <n v="1213.03"/>
    <x v="0"/>
    <n v="0.28144286363931659"/>
    <x v="0"/>
  </r>
  <r>
    <n v="4438"/>
    <x v="3476"/>
    <x v="203"/>
    <x v="3"/>
    <x v="1"/>
    <x v="0"/>
    <n v="10"/>
    <n v="487.33"/>
    <n v="0.18"/>
    <n v="3996.11"/>
    <n v="2810.02"/>
    <n v="1186.0899999999999"/>
    <x v="0"/>
    <n v="0.29681114884224907"/>
    <x v="5"/>
  </r>
  <r>
    <n v="4439"/>
    <x v="3477"/>
    <x v="4"/>
    <x v="2"/>
    <x v="2"/>
    <x v="1"/>
    <n v="6"/>
    <n v="175.24"/>
    <n v="0.11"/>
    <n v="935.78"/>
    <n v="559.61"/>
    <n v="376.17"/>
    <x v="0"/>
    <n v="0.40198550941460603"/>
    <x v="4"/>
  </r>
  <r>
    <n v="4440"/>
    <x v="3478"/>
    <x v="114"/>
    <x v="0"/>
    <x v="4"/>
    <x v="1"/>
    <n v="1"/>
    <n v="420.74"/>
    <n v="0.22"/>
    <n v="328.18"/>
    <n v="204.6"/>
    <n v="123.58"/>
    <x v="0"/>
    <n v="0.37656164300079226"/>
    <x v="2"/>
  </r>
  <r>
    <n v="4441"/>
    <x v="3479"/>
    <x v="103"/>
    <x v="3"/>
    <x v="1"/>
    <x v="1"/>
    <n v="5"/>
    <n v="105.58"/>
    <n v="0.1"/>
    <n v="475.11"/>
    <n v="259.22000000000003"/>
    <n v="215.89"/>
    <x v="1"/>
    <n v="0.45440003367641174"/>
    <x v="5"/>
  </r>
  <r>
    <n v="4442"/>
    <x v="1789"/>
    <x v="362"/>
    <x v="0"/>
    <x v="2"/>
    <x v="0"/>
    <n v="6"/>
    <n v="357.38"/>
    <n v="0.1"/>
    <n v="1929.85"/>
    <n v="1326.5"/>
    <n v="603.35"/>
    <x v="0"/>
    <n v="0.31264087882477914"/>
    <x v="1"/>
  </r>
  <r>
    <n v="4443"/>
    <x v="3480"/>
    <x v="149"/>
    <x v="2"/>
    <x v="2"/>
    <x v="1"/>
    <n v="5"/>
    <n v="405.59"/>
    <n v="0.09"/>
    <n v="1845.43"/>
    <n v="1239.6099999999999"/>
    <n v="605.82000000000005"/>
    <x v="3"/>
    <n v="0.32828121359249607"/>
    <x v="0"/>
  </r>
  <r>
    <n v="4444"/>
    <x v="1991"/>
    <x v="320"/>
    <x v="3"/>
    <x v="0"/>
    <x v="1"/>
    <n v="2"/>
    <n v="18.53"/>
    <n v="0.1"/>
    <n v="33.35"/>
    <n v="22.4"/>
    <n v="10.95"/>
    <x v="4"/>
    <n v="0.328335832083958"/>
    <x v="6"/>
  </r>
  <r>
    <n v="4445"/>
    <x v="2269"/>
    <x v="254"/>
    <x v="0"/>
    <x v="1"/>
    <x v="0"/>
    <n v="3"/>
    <n v="455.54"/>
    <n v="0.28999999999999998"/>
    <n v="970.3"/>
    <n v="676.62"/>
    <n v="293.68"/>
    <x v="4"/>
    <n v="0.30266927754302797"/>
    <x v="2"/>
  </r>
  <r>
    <n v="4446"/>
    <x v="1372"/>
    <x v="320"/>
    <x v="2"/>
    <x v="4"/>
    <x v="1"/>
    <n v="6"/>
    <n v="454.01"/>
    <n v="0.02"/>
    <n v="2669.58"/>
    <n v="2030.77"/>
    <n v="638.80999999999995"/>
    <x v="4"/>
    <n v="0.23929232313697285"/>
    <x v="6"/>
  </r>
  <r>
    <n v="4447"/>
    <x v="3481"/>
    <x v="20"/>
    <x v="0"/>
    <x v="3"/>
    <x v="2"/>
    <n v="3"/>
    <n v="242.4"/>
    <n v="0.11"/>
    <n v="647.21"/>
    <n v="341.9"/>
    <n v="305.31"/>
    <x v="3"/>
    <n v="0.47173251340368655"/>
    <x v="1"/>
  </r>
  <r>
    <n v="4448"/>
    <x v="968"/>
    <x v="89"/>
    <x v="2"/>
    <x v="2"/>
    <x v="1"/>
    <n v="6"/>
    <n v="69.55"/>
    <n v="0.2"/>
    <n v="333.84"/>
    <n v="190.13"/>
    <n v="143.71"/>
    <x v="4"/>
    <n v="0.43047567697100414"/>
    <x v="0"/>
  </r>
  <r>
    <n v="4449"/>
    <x v="3482"/>
    <x v="117"/>
    <x v="0"/>
    <x v="3"/>
    <x v="0"/>
    <n v="2"/>
    <n v="227.64"/>
    <n v="0.04"/>
    <n v="437.07"/>
    <n v="331.49"/>
    <n v="105.58"/>
    <x v="0"/>
    <n v="0.24156313633971674"/>
    <x v="2"/>
  </r>
  <r>
    <n v="4450"/>
    <x v="3483"/>
    <x v="279"/>
    <x v="2"/>
    <x v="4"/>
    <x v="2"/>
    <n v="10"/>
    <n v="110.03"/>
    <n v="0.14000000000000001"/>
    <n v="946.26"/>
    <n v="602.96"/>
    <n v="343.3"/>
    <x v="2"/>
    <n v="0.36279669435461714"/>
    <x v="3"/>
  </r>
  <r>
    <n v="4451"/>
    <x v="1700"/>
    <x v="249"/>
    <x v="1"/>
    <x v="1"/>
    <x v="2"/>
    <n v="6"/>
    <n v="125.07"/>
    <n v="0.28999999999999998"/>
    <n v="532.79999999999995"/>
    <n v="382.57"/>
    <n v="150.22999999999999"/>
    <x v="1"/>
    <n v="0.28196321321321322"/>
    <x v="6"/>
  </r>
  <r>
    <n v="4452"/>
    <x v="3484"/>
    <x v="146"/>
    <x v="2"/>
    <x v="1"/>
    <x v="1"/>
    <n v="6"/>
    <n v="247.13"/>
    <n v="0.02"/>
    <n v="1453.12"/>
    <n v="990.25"/>
    <n v="462.87"/>
    <x v="4"/>
    <n v="0.31853528958379212"/>
    <x v="0"/>
  </r>
  <r>
    <n v="4453"/>
    <x v="3485"/>
    <x v="328"/>
    <x v="1"/>
    <x v="3"/>
    <x v="2"/>
    <n v="6"/>
    <n v="216.01"/>
    <n v="0.04"/>
    <n v="1244.22"/>
    <n v="793.7"/>
    <n v="450.52"/>
    <x v="0"/>
    <n v="0.3620903055729694"/>
    <x v="5"/>
  </r>
  <r>
    <n v="4454"/>
    <x v="2319"/>
    <x v="5"/>
    <x v="0"/>
    <x v="2"/>
    <x v="2"/>
    <n v="3"/>
    <n v="80.59"/>
    <n v="0.12"/>
    <n v="212.76"/>
    <n v="122.23"/>
    <n v="90.53"/>
    <x v="3"/>
    <n v="0.4255029140815943"/>
    <x v="5"/>
  </r>
  <r>
    <n v="4455"/>
    <x v="3486"/>
    <x v="235"/>
    <x v="3"/>
    <x v="4"/>
    <x v="2"/>
    <n v="1"/>
    <n v="486.64"/>
    <n v="0.2"/>
    <n v="389.31"/>
    <n v="302.79000000000002"/>
    <n v="86.52"/>
    <x v="3"/>
    <n v="0.22223934653617938"/>
    <x v="1"/>
  </r>
  <r>
    <n v="4456"/>
    <x v="3487"/>
    <x v="205"/>
    <x v="2"/>
    <x v="2"/>
    <x v="2"/>
    <n v="4"/>
    <n v="407.09"/>
    <n v="0.06"/>
    <n v="1530.66"/>
    <n v="882.57"/>
    <n v="648.09"/>
    <x v="4"/>
    <n v="0.42340558974559994"/>
    <x v="5"/>
  </r>
  <r>
    <n v="4457"/>
    <x v="3317"/>
    <x v="55"/>
    <x v="3"/>
    <x v="3"/>
    <x v="2"/>
    <n v="10"/>
    <n v="153.66999999999999"/>
    <n v="0.27"/>
    <n v="1121.79"/>
    <n v="573.14"/>
    <n v="548.65"/>
    <x v="4"/>
    <n v="0.48908440973800799"/>
    <x v="6"/>
  </r>
  <r>
    <n v="4458"/>
    <x v="2055"/>
    <x v="220"/>
    <x v="3"/>
    <x v="4"/>
    <x v="0"/>
    <n v="10"/>
    <n v="416.06"/>
    <n v="0.05"/>
    <n v="3952.57"/>
    <n v="2004.03"/>
    <n v="1948.54"/>
    <x v="0"/>
    <n v="0.49298051647409152"/>
    <x v="4"/>
  </r>
  <r>
    <n v="4459"/>
    <x v="3488"/>
    <x v="320"/>
    <x v="3"/>
    <x v="1"/>
    <x v="2"/>
    <n v="9"/>
    <n v="467.03"/>
    <n v="0.09"/>
    <n v="3824.98"/>
    <n v="2376"/>
    <n v="1448.98"/>
    <x v="3"/>
    <n v="0.37882028141323615"/>
    <x v="6"/>
  </r>
  <r>
    <n v="4460"/>
    <x v="912"/>
    <x v="32"/>
    <x v="1"/>
    <x v="0"/>
    <x v="1"/>
    <n v="1"/>
    <n v="177.72"/>
    <n v="0.28000000000000003"/>
    <n v="127.96"/>
    <n v="97.17"/>
    <n v="30.79"/>
    <x v="0"/>
    <n v="0.24062206939668648"/>
    <x v="0"/>
  </r>
  <r>
    <n v="4461"/>
    <x v="3489"/>
    <x v="250"/>
    <x v="0"/>
    <x v="1"/>
    <x v="0"/>
    <n v="1"/>
    <n v="434.23"/>
    <n v="0.17"/>
    <n v="360.41"/>
    <n v="257.14"/>
    <n v="103.27"/>
    <x v="3"/>
    <n v="0.28653477983407782"/>
    <x v="4"/>
  </r>
  <r>
    <n v="4462"/>
    <x v="3490"/>
    <x v="235"/>
    <x v="2"/>
    <x v="2"/>
    <x v="0"/>
    <n v="3"/>
    <n v="189.97"/>
    <n v="0.06"/>
    <n v="535.72"/>
    <n v="331.62"/>
    <n v="204.1"/>
    <x v="2"/>
    <n v="0.38098260285223623"/>
    <x v="1"/>
  </r>
  <r>
    <n v="4463"/>
    <x v="1701"/>
    <x v="348"/>
    <x v="2"/>
    <x v="0"/>
    <x v="2"/>
    <n v="10"/>
    <n v="142.86000000000001"/>
    <n v="0.25"/>
    <n v="1071.45"/>
    <n v="729.12"/>
    <n v="342.33"/>
    <x v="3"/>
    <n v="0.31950160996780064"/>
    <x v="6"/>
  </r>
  <r>
    <n v="4464"/>
    <x v="3491"/>
    <x v="6"/>
    <x v="1"/>
    <x v="0"/>
    <x v="1"/>
    <n v="2"/>
    <n v="26.94"/>
    <n v="0.18"/>
    <n v="44.18"/>
    <n v="34.090000000000003"/>
    <n v="10.09"/>
    <x v="2"/>
    <n v="0.22838388411045721"/>
    <x v="1"/>
  </r>
  <r>
    <n v="4465"/>
    <x v="3492"/>
    <x v="292"/>
    <x v="1"/>
    <x v="1"/>
    <x v="0"/>
    <n v="10"/>
    <n v="109.29"/>
    <n v="0.28999999999999998"/>
    <n v="775.96"/>
    <n v="482.75"/>
    <n v="293.20999999999998"/>
    <x v="0"/>
    <n v="0.37786741584617761"/>
    <x v="4"/>
  </r>
  <r>
    <n v="4466"/>
    <x v="1486"/>
    <x v="241"/>
    <x v="3"/>
    <x v="4"/>
    <x v="2"/>
    <n v="8"/>
    <n v="105.09"/>
    <n v="0.26"/>
    <n v="622.13"/>
    <n v="412.07"/>
    <n v="210.06"/>
    <x v="1"/>
    <n v="0.33764647260218927"/>
    <x v="3"/>
  </r>
  <r>
    <n v="4467"/>
    <x v="1236"/>
    <x v="350"/>
    <x v="3"/>
    <x v="4"/>
    <x v="1"/>
    <n v="6"/>
    <n v="334.48"/>
    <n v="0.18"/>
    <n v="1645.64"/>
    <n v="1119.24"/>
    <n v="526.4"/>
    <x v="3"/>
    <n v="0.31987554993801798"/>
    <x v="5"/>
  </r>
  <r>
    <n v="4468"/>
    <x v="3493"/>
    <x v="258"/>
    <x v="2"/>
    <x v="1"/>
    <x v="2"/>
    <n v="9"/>
    <n v="367.56"/>
    <n v="0.16"/>
    <n v="2778.75"/>
    <n v="1574.16"/>
    <n v="1204.5899999999999"/>
    <x v="4"/>
    <n v="0.43350067476383264"/>
    <x v="0"/>
  </r>
  <r>
    <n v="4469"/>
    <x v="3494"/>
    <x v="316"/>
    <x v="0"/>
    <x v="3"/>
    <x v="0"/>
    <n v="3"/>
    <n v="75.180000000000007"/>
    <n v="0.06"/>
    <n v="212.01"/>
    <n v="147.72"/>
    <n v="64.290000000000006"/>
    <x v="4"/>
    <n v="0.30324041318805722"/>
    <x v="2"/>
  </r>
  <r>
    <n v="4470"/>
    <x v="599"/>
    <x v="51"/>
    <x v="1"/>
    <x v="1"/>
    <x v="1"/>
    <n v="2"/>
    <n v="377.78"/>
    <n v="0.05"/>
    <n v="717.78"/>
    <n v="555.21"/>
    <n v="162.57"/>
    <x v="3"/>
    <n v="0.22649001086683943"/>
    <x v="6"/>
  </r>
  <r>
    <n v="4471"/>
    <x v="3495"/>
    <x v="276"/>
    <x v="2"/>
    <x v="1"/>
    <x v="1"/>
    <n v="6"/>
    <n v="434.59"/>
    <n v="0.1"/>
    <n v="2346.79"/>
    <n v="1647.73"/>
    <n v="699.06"/>
    <x v="3"/>
    <n v="0.29787923077906414"/>
    <x v="4"/>
  </r>
  <r>
    <n v="4472"/>
    <x v="3496"/>
    <x v="77"/>
    <x v="0"/>
    <x v="0"/>
    <x v="0"/>
    <n v="1"/>
    <n v="492.96"/>
    <n v="0.11"/>
    <n v="438.73"/>
    <n v="261.95999999999998"/>
    <n v="176.77"/>
    <x v="2"/>
    <n v="0.40291295329701637"/>
    <x v="3"/>
  </r>
  <r>
    <n v="4473"/>
    <x v="209"/>
    <x v="7"/>
    <x v="1"/>
    <x v="2"/>
    <x v="2"/>
    <n v="2"/>
    <n v="213.92"/>
    <n v="0.08"/>
    <n v="393.61"/>
    <n v="199.32"/>
    <n v="194.29"/>
    <x v="4"/>
    <n v="0.49361042656436571"/>
    <x v="0"/>
  </r>
  <r>
    <n v="4474"/>
    <x v="3497"/>
    <x v="37"/>
    <x v="1"/>
    <x v="2"/>
    <x v="2"/>
    <n v="5"/>
    <n v="484.23"/>
    <n v="0.26"/>
    <n v="1791.65"/>
    <n v="1279.95"/>
    <n v="511.7"/>
    <x v="1"/>
    <n v="0.28560265676890018"/>
    <x v="6"/>
  </r>
  <r>
    <n v="4475"/>
    <x v="3498"/>
    <x v="165"/>
    <x v="3"/>
    <x v="4"/>
    <x v="2"/>
    <n v="10"/>
    <n v="301.58"/>
    <n v="0.09"/>
    <n v="2744.38"/>
    <n v="1834.1"/>
    <n v="910.28"/>
    <x v="2"/>
    <n v="0.33168876030287348"/>
    <x v="1"/>
  </r>
  <r>
    <n v="4476"/>
    <x v="3499"/>
    <x v="205"/>
    <x v="1"/>
    <x v="4"/>
    <x v="1"/>
    <n v="3"/>
    <n v="396.79"/>
    <n v="0.18"/>
    <n v="976.1"/>
    <n v="539.29999999999995"/>
    <n v="436.8"/>
    <x v="4"/>
    <n v="0.44749513369531813"/>
    <x v="5"/>
  </r>
  <r>
    <n v="4477"/>
    <x v="3500"/>
    <x v="330"/>
    <x v="1"/>
    <x v="2"/>
    <x v="0"/>
    <n v="8"/>
    <n v="91.86"/>
    <n v="0.05"/>
    <n v="698.14"/>
    <n v="528.87"/>
    <n v="169.27"/>
    <x v="2"/>
    <n v="0.2424585326725299"/>
    <x v="2"/>
  </r>
  <r>
    <n v="4478"/>
    <x v="529"/>
    <x v="90"/>
    <x v="2"/>
    <x v="0"/>
    <x v="2"/>
    <n v="10"/>
    <n v="213.49"/>
    <n v="0.25"/>
    <n v="1601.18"/>
    <n v="983.48"/>
    <n v="617.70000000000005"/>
    <x v="1"/>
    <n v="0.38577798873330921"/>
    <x v="6"/>
  </r>
  <r>
    <n v="4479"/>
    <x v="986"/>
    <x v="214"/>
    <x v="3"/>
    <x v="4"/>
    <x v="1"/>
    <n v="5"/>
    <n v="191.62"/>
    <n v="0.08"/>
    <n v="881.45"/>
    <n v="561.21"/>
    <n v="320.24"/>
    <x v="4"/>
    <n v="0.36331045436496678"/>
    <x v="6"/>
  </r>
  <r>
    <n v="4480"/>
    <x v="3501"/>
    <x v="186"/>
    <x v="0"/>
    <x v="2"/>
    <x v="2"/>
    <n v="4"/>
    <n v="69.72"/>
    <n v="0.21"/>
    <n v="220.32"/>
    <n v="150.74"/>
    <n v="69.58"/>
    <x v="2"/>
    <n v="0.31581336238198982"/>
    <x v="3"/>
  </r>
  <r>
    <n v="4481"/>
    <x v="3502"/>
    <x v="118"/>
    <x v="2"/>
    <x v="2"/>
    <x v="0"/>
    <n v="6"/>
    <n v="44.94"/>
    <n v="0.04"/>
    <n v="258.85000000000002"/>
    <n v="198.62"/>
    <n v="60.23"/>
    <x v="3"/>
    <n v="0.23268302105466482"/>
    <x v="6"/>
  </r>
  <r>
    <n v="4482"/>
    <x v="1525"/>
    <x v="338"/>
    <x v="2"/>
    <x v="1"/>
    <x v="0"/>
    <n v="6"/>
    <n v="480.65"/>
    <n v="0.09"/>
    <n v="2624.35"/>
    <n v="1851.27"/>
    <n v="773.08"/>
    <x v="2"/>
    <n v="0.29457961018918971"/>
    <x v="2"/>
  </r>
  <r>
    <n v="4483"/>
    <x v="3503"/>
    <x v="118"/>
    <x v="1"/>
    <x v="2"/>
    <x v="1"/>
    <n v="10"/>
    <n v="481.42"/>
    <n v="0.18"/>
    <n v="3947.64"/>
    <n v="2520.92"/>
    <n v="1426.72"/>
    <x v="4"/>
    <n v="0.36141086826559665"/>
    <x v="6"/>
  </r>
  <r>
    <n v="4484"/>
    <x v="3504"/>
    <x v="338"/>
    <x v="1"/>
    <x v="4"/>
    <x v="2"/>
    <n v="8"/>
    <n v="211.56"/>
    <n v="0.06"/>
    <n v="1590.93"/>
    <n v="1029.21"/>
    <n v="561.72"/>
    <x v="3"/>
    <n v="0.353076502423111"/>
    <x v="2"/>
  </r>
  <r>
    <n v="4485"/>
    <x v="3505"/>
    <x v="98"/>
    <x v="1"/>
    <x v="3"/>
    <x v="2"/>
    <n v="3"/>
    <n v="266.39"/>
    <n v="0.14000000000000001"/>
    <n v="687.29"/>
    <n v="538"/>
    <n v="149.29"/>
    <x v="1"/>
    <n v="0.21721544035268955"/>
    <x v="0"/>
  </r>
  <r>
    <n v="4486"/>
    <x v="3506"/>
    <x v="152"/>
    <x v="2"/>
    <x v="0"/>
    <x v="0"/>
    <n v="2"/>
    <n v="416.06"/>
    <n v="0.21"/>
    <n v="657.37"/>
    <n v="350.27"/>
    <n v="307.10000000000002"/>
    <x v="1"/>
    <n v="0.46716461049332952"/>
    <x v="6"/>
  </r>
  <r>
    <n v="4487"/>
    <x v="3507"/>
    <x v="15"/>
    <x v="1"/>
    <x v="1"/>
    <x v="0"/>
    <n v="6"/>
    <n v="302.85000000000002"/>
    <n v="0.11"/>
    <n v="1617.22"/>
    <n v="840.96"/>
    <n v="776.26"/>
    <x v="0"/>
    <n v="0.47999653726765684"/>
    <x v="0"/>
  </r>
  <r>
    <n v="4488"/>
    <x v="277"/>
    <x v="48"/>
    <x v="3"/>
    <x v="2"/>
    <x v="1"/>
    <n v="7"/>
    <n v="199.39"/>
    <n v="0.03"/>
    <n v="1353.86"/>
    <n v="1017.77"/>
    <n v="336.09"/>
    <x v="0"/>
    <n v="0.24824575657748954"/>
    <x v="1"/>
  </r>
  <r>
    <n v="4489"/>
    <x v="3508"/>
    <x v="237"/>
    <x v="0"/>
    <x v="1"/>
    <x v="1"/>
    <n v="10"/>
    <n v="230.76"/>
    <n v="0"/>
    <n v="2307.6"/>
    <n v="1718.62"/>
    <n v="588.98"/>
    <x v="2"/>
    <n v="0.25523487606170914"/>
    <x v="0"/>
  </r>
  <r>
    <n v="4490"/>
    <x v="3509"/>
    <x v="343"/>
    <x v="3"/>
    <x v="1"/>
    <x v="2"/>
    <n v="4"/>
    <n v="191.15"/>
    <n v="0.23"/>
    <n v="588.74"/>
    <n v="304.35000000000002"/>
    <n v="284.39"/>
    <x v="2"/>
    <n v="0.48304854434894856"/>
    <x v="3"/>
  </r>
  <r>
    <n v="4491"/>
    <x v="3510"/>
    <x v="255"/>
    <x v="2"/>
    <x v="0"/>
    <x v="2"/>
    <n v="10"/>
    <n v="245.44"/>
    <n v="0.25"/>
    <n v="1840.8"/>
    <n v="1406.6"/>
    <n v="434.2"/>
    <x v="2"/>
    <n v="0.23587570621468926"/>
    <x v="3"/>
  </r>
  <r>
    <n v="4492"/>
    <x v="3511"/>
    <x v="353"/>
    <x v="3"/>
    <x v="4"/>
    <x v="2"/>
    <n v="9"/>
    <n v="308.57"/>
    <n v="0.04"/>
    <n v="2666.04"/>
    <n v="1935"/>
    <n v="731.04"/>
    <x v="3"/>
    <n v="0.27420443804294009"/>
    <x v="1"/>
  </r>
  <r>
    <n v="4493"/>
    <x v="3512"/>
    <x v="365"/>
    <x v="1"/>
    <x v="0"/>
    <x v="2"/>
    <n v="9"/>
    <n v="293.77"/>
    <n v="0.11"/>
    <n v="2353.1"/>
    <n v="1593.44"/>
    <n v="759.66"/>
    <x v="3"/>
    <n v="0.32283370872466111"/>
    <x v="5"/>
  </r>
  <r>
    <n v="4494"/>
    <x v="3513"/>
    <x v="5"/>
    <x v="1"/>
    <x v="1"/>
    <x v="1"/>
    <n v="10"/>
    <n v="40.01"/>
    <n v="0.14000000000000001"/>
    <n v="344.09"/>
    <n v="196.61"/>
    <n v="147.47999999999999"/>
    <x v="0"/>
    <n v="0.42860879421081693"/>
    <x v="5"/>
  </r>
  <r>
    <n v="4495"/>
    <x v="3514"/>
    <x v="195"/>
    <x v="3"/>
    <x v="0"/>
    <x v="1"/>
    <n v="10"/>
    <n v="241.46"/>
    <n v="0.2"/>
    <n v="1931.68"/>
    <n v="1047.8699999999999"/>
    <n v="883.81"/>
    <x v="0"/>
    <n v="0.45753437422347382"/>
    <x v="1"/>
  </r>
  <r>
    <n v="4496"/>
    <x v="3515"/>
    <x v="213"/>
    <x v="3"/>
    <x v="4"/>
    <x v="0"/>
    <n v="10"/>
    <n v="218.89"/>
    <n v="7.0000000000000007E-2"/>
    <n v="2035.68"/>
    <n v="1383.37"/>
    <n v="652.30999999999995"/>
    <x v="3"/>
    <n v="0.32043837931305508"/>
    <x v="4"/>
  </r>
  <r>
    <n v="4497"/>
    <x v="3516"/>
    <x v="150"/>
    <x v="1"/>
    <x v="4"/>
    <x v="1"/>
    <n v="8"/>
    <n v="156.22"/>
    <n v="0.22"/>
    <n v="974.81"/>
    <n v="497.81"/>
    <n v="477"/>
    <x v="2"/>
    <n v="0.4893261250910434"/>
    <x v="4"/>
  </r>
  <r>
    <n v="4498"/>
    <x v="2894"/>
    <x v="154"/>
    <x v="2"/>
    <x v="3"/>
    <x v="2"/>
    <n v="2"/>
    <n v="105.61"/>
    <n v="0.21"/>
    <n v="166.86"/>
    <n v="97.14"/>
    <n v="69.72"/>
    <x v="2"/>
    <n v="0.41783531103919447"/>
    <x v="3"/>
  </r>
  <r>
    <n v="4499"/>
    <x v="3517"/>
    <x v="189"/>
    <x v="0"/>
    <x v="4"/>
    <x v="2"/>
    <n v="3"/>
    <n v="348.52"/>
    <n v="0.1"/>
    <n v="941"/>
    <n v="487.57"/>
    <n v="453.43"/>
    <x v="1"/>
    <n v="0.48185972369819341"/>
    <x v="0"/>
  </r>
  <r>
    <n v="4500"/>
    <x v="3518"/>
    <x v="316"/>
    <x v="3"/>
    <x v="2"/>
    <x v="2"/>
    <n v="2"/>
    <n v="382.13"/>
    <n v="0.22"/>
    <n v="596.12"/>
    <n v="375.85"/>
    <n v="220.27"/>
    <x v="3"/>
    <n v="0.36950613970341545"/>
    <x v="2"/>
  </r>
  <r>
    <n v="4501"/>
    <x v="2648"/>
    <x v="318"/>
    <x v="2"/>
    <x v="4"/>
    <x v="1"/>
    <n v="9"/>
    <n v="238.93"/>
    <n v="0.06"/>
    <n v="2021.35"/>
    <n v="1292.24"/>
    <n v="729.11"/>
    <x v="3"/>
    <n v="0.36070447967942221"/>
    <x v="1"/>
  </r>
  <r>
    <n v="4502"/>
    <x v="3519"/>
    <x v="147"/>
    <x v="0"/>
    <x v="0"/>
    <x v="0"/>
    <n v="9"/>
    <n v="54.16"/>
    <n v="0.18"/>
    <n v="399.7"/>
    <n v="305.32"/>
    <n v="94.38"/>
    <x v="3"/>
    <n v="0.23612709532149112"/>
    <x v="6"/>
  </r>
  <r>
    <n v="4503"/>
    <x v="3520"/>
    <x v="356"/>
    <x v="1"/>
    <x v="4"/>
    <x v="2"/>
    <n v="2"/>
    <n v="381.78"/>
    <n v="0.01"/>
    <n v="755.92"/>
    <n v="483.92"/>
    <n v="272"/>
    <x v="1"/>
    <n v="0.35982643665996406"/>
    <x v="5"/>
  </r>
  <r>
    <n v="4504"/>
    <x v="2262"/>
    <x v="156"/>
    <x v="2"/>
    <x v="1"/>
    <x v="1"/>
    <n v="1"/>
    <n v="159.94999999999999"/>
    <n v="0.14000000000000001"/>
    <n v="137.56"/>
    <n v="69.16"/>
    <n v="68.400000000000006"/>
    <x v="3"/>
    <n v="0.49723756906077349"/>
    <x v="0"/>
  </r>
  <r>
    <n v="4505"/>
    <x v="3521"/>
    <x v="339"/>
    <x v="0"/>
    <x v="1"/>
    <x v="0"/>
    <n v="4"/>
    <n v="64.98"/>
    <n v="0.27"/>
    <n v="189.74"/>
    <n v="117.91"/>
    <n v="71.83"/>
    <x v="1"/>
    <n v="0.37857067566143143"/>
    <x v="4"/>
  </r>
  <r>
    <n v="4506"/>
    <x v="3522"/>
    <x v="57"/>
    <x v="3"/>
    <x v="4"/>
    <x v="2"/>
    <n v="9"/>
    <n v="467.57"/>
    <n v="0.3"/>
    <n v="2945.69"/>
    <n v="2226.61"/>
    <n v="719.08"/>
    <x v="0"/>
    <n v="0.24411258482732401"/>
    <x v="4"/>
  </r>
  <r>
    <n v="4507"/>
    <x v="3523"/>
    <x v="239"/>
    <x v="2"/>
    <x v="3"/>
    <x v="2"/>
    <n v="1"/>
    <n v="396.13"/>
    <n v="0.09"/>
    <n v="360.48"/>
    <n v="236.9"/>
    <n v="123.58"/>
    <x v="3"/>
    <n v="0.34282068353306699"/>
    <x v="6"/>
  </r>
  <r>
    <n v="4508"/>
    <x v="3524"/>
    <x v="161"/>
    <x v="3"/>
    <x v="3"/>
    <x v="0"/>
    <n v="9"/>
    <n v="84.72"/>
    <n v="0.26"/>
    <n v="564.24"/>
    <n v="314.08999999999997"/>
    <n v="250.15"/>
    <x v="0"/>
    <n v="0.44333971359705088"/>
    <x v="1"/>
  </r>
  <r>
    <n v="4509"/>
    <x v="1480"/>
    <x v="271"/>
    <x v="0"/>
    <x v="4"/>
    <x v="1"/>
    <n v="10"/>
    <n v="76.89"/>
    <n v="0.02"/>
    <n v="753.52"/>
    <n v="386.56"/>
    <n v="366.96"/>
    <x v="1"/>
    <n v="0.48699437307569804"/>
    <x v="2"/>
  </r>
  <r>
    <n v="4510"/>
    <x v="901"/>
    <x v="77"/>
    <x v="2"/>
    <x v="2"/>
    <x v="2"/>
    <n v="2"/>
    <n v="270.19"/>
    <n v="0.13"/>
    <n v="470.13"/>
    <n v="239.21"/>
    <n v="230.92"/>
    <x v="4"/>
    <n v="0.491183289728373"/>
    <x v="3"/>
  </r>
  <r>
    <n v="4511"/>
    <x v="862"/>
    <x v="272"/>
    <x v="1"/>
    <x v="4"/>
    <x v="1"/>
    <n v="5"/>
    <n v="82.37"/>
    <n v="0.1"/>
    <n v="370.67"/>
    <n v="277.37"/>
    <n v="93.3"/>
    <x v="2"/>
    <n v="0.2517063695470364"/>
    <x v="2"/>
  </r>
  <r>
    <n v="4512"/>
    <x v="2414"/>
    <x v="83"/>
    <x v="3"/>
    <x v="4"/>
    <x v="0"/>
    <n v="1"/>
    <n v="459.74"/>
    <n v="0.01"/>
    <n v="455.14"/>
    <n v="289.18"/>
    <n v="165.96"/>
    <x v="0"/>
    <n v="0.3646350573449928"/>
    <x v="2"/>
  </r>
  <r>
    <n v="4513"/>
    <x v="764"/>
    <x v="65"/>
    <x v="1"/>
    <x v="1"/>
    <x v="2"/>
    <n v="8"/>
    <n v="62.42"/>
    <n v="0.26"/>
    <n v="369.53"/>
    <n v="200.1"/>
    <n v="169.43"/>
    <x v="1"/>
    <n v="0.45850133953941496"/>
    <x v="4"/>
  </r>
  <r>
    <n v="4514"/>
    <x v="130"/>
    <x v="52"/>
    <x v="2"/>
    <x v="0"/>
    <x v="2"/>
    <n v="2"/>
    <n v="74.91"/>
    <n v="0.13"/>
    <n v="130.34"/>
    <n v="70.69"/>
    <n v="59.65"/>
    <x v="3"/>
    <n v="0.45764922510357525"/>
    <x v="4"/>
  </r>
  <r>
    <n v="4515"/>
    <x v="3525"/>
    <x v="55"/>
    <x v="0"/>
    <x v="2"/>
    <x v="0"/>
    <n v="4"/>
    <n v="112.1"/>
    <n v="0.09"/>
    <n v="408.04"/>
    <n v="249.96"/>
    <n v="158.08000000000001"/>
    <x v="1"/>
    <n v="0.38741299872561513"/>
    <x v="6"/>
  </r>
  <r>
    <n v="4516"/>
    <x v="2854"/>
    <x v="88"/>
    <x v="3"/>
    <x v="3"/>
    <x v="2"/>
    <n v="5"/>
    <n v="109.89"/>
    <n v="0.15"/>
    <n v="467.03"/>
    <n v="301.37"/>
    <n v="165.66"/>
    <x v="4"/>
    <n v="0.3547095475665375"/>
    <x v="3"/>
  </r>
  <r>
    <n v="4517"/>
    <x v="3526"/>
    <x v="214"/>
    <x v="0"/>
    <x v="1"/>
    <x v="2"/>
    <n v="4"/>
    <n v="68.02"/>
    <n v="0.04"/>
    <n v="261.2"/>
    <n v="185.26"/>
    <n v="75.94"/>
    <x v="0"/>
    <n v="0.29073506891271056"/>
    <x v="6"/>
  </r>
  <r>
    <n v="4518"/>
    <x v="3527"/>
    <x v="56"/>
    <x v="1"/>
    <x v="4"/>
    <x v="0"/>
    <n v="7"/>
    <n v="334.22"/>
    <n v="0.11"/>
    <n v="2082.19"/>
    <n v="1536.52"/>
    <n v="545.66999999999996"/>
    <x v="0"/>
    <n v="0.26206542150332102"/>
    <x v="2"/>
  </r>
  <r>
    <n v="4519"/>
    <x v="242"/>
    <x v="279"/>
    <x v="1"/>
    <x v="2"/>
    <x v="2"/>
    <n v="3"/>
    <n v="264.8"/>
    <n v="7.0000000000000007E-2"/>
    <n v="738.79"/>
    <n v="535.23"/>
    <n v="203.56"/>
    <x v="2"/>
    <n v="0.2755316125015228"/>
    <x v="3"/>
  </r>
  <r>
    <n v="4520"/>
    <x v="3528"/>
    <x v="271"/>
    <x v="3"/>
    <x v="0"/>
    <x v="0"/>
    <n v="8"/>
    <n v="207.25"/>
    <n v="0.06"/>
    <n v="1558.52"/>
    <n v="794.09"/>
    <n v="764.43"/>
    <x v="4"/>
    <n v="0.49048456227703202"/>
    <x v="2"/>
  </r>
  <r>
    <n v="4521"/>
    <x v="3529"/>
    <x v="129"/>
    <x v="2"/>
    <x v="1"/>
    <x v="2"/>
    <n v="10"/>
    <n v="125.33"/>
    <n v="0.25"/>
    <n v="939.97"/>
    <n v="647.66"/>
    <n v="292.31"/>
    <x v="3"/>
    <n v="0.31097800993648733"/>
    <x v="0"/>
  </r>
  <r>
    <n v="4522"/>
    <x v="3530"/>
    <x v="202"/>
    <x v="1"/>
    <x v="0"/>
    <x v="1"/>
    <n v="8"/>
    <n v="419.53"/>
    <n v="0.26"/>
    <n v="2483.62"/>
    <n v="1450.14"/>
    <n v="1033.48"/>
    <x v="1"/>
    <n v="0.41611840780795778"/>
    <x v="0"/>
  </r>
  <r>
    <n v="4523"/>
    <x v="3531"/>
    <x v="254"/>
    <x v="2"/>
    <x v="3"/>
    <x v="1"/>
    <n v="1"/>
    <n v="211.19"/>
    <n v="7.0000000000000007E-2"/>
    <n v="196.41"/>
    <n v="149.38999999999999"/>
    <n v="47.02"/>
    <x v="1"/>
    <n v="0.23939717936968588"/>
    <x v="2"/>
  </r>
  <r>
    <n v="4524"/>
    <x v="1489"/>
    <x v="281"/>
    <x v="0"/>
    <x v="4"/>
    <x v="1"/>
    <n v="5"/>
    <n v="323.97000000000003"/>
    <n v="0.28999999999999998"/>
    <n v="1150.0899999999999"/>
    <n v="604.69000000000005"/>
    <n v="545.4"/>
    <x v="1"/>
    <n v="0.47422375640167291"/>
    <x v="1"/>
  </r>
  <r>
    <n v="4525"/>
    <x v="3532"/>
    <x v="155"/>
    <x v="1"/>
    <x v="4"/>
    <x v="0"/>
    <n v="9"/>
    <n v="122.21"/>
    <n v="0.23"/>
    <n v="846.92"/>
    <n v="609.38"/>
    <n v="237.54"/>
    <x v="0"/>
    <n v="0.28047513342464458"/>
    <x v="5"/>
  </r>
  <r>
    <n v="4526"/>
    <x v="508"/>
    <x v="35"/>
    <x v="2"/>
    <x v="4"/>
    <x v="0"/>
    <n v="4"/>
    <n v="290"/>
    <n v="0.16"/>
    <n v="974.4"/>
    <n v="600.29999999999995"/>
    <n v="374.1"/>
    <x v="2"/>
    <n v="0.38392857142857145"/>
    <x v="6"/>
  </r>
  <r>
    <n v="4527"/>
    <x v="1094"/>
    <x v="23"/>
    <x v="2"/>
    <x v="4"/>
    <x v="2"/>
    <n v="5"/>
    <n v="167.11"/>
    <n v="0.24"/>
    <n v="635.02"/>
    <n v="494.97"/>
    <n v="140.05000000000001"/>
    <x v="1"/>
    <n v="0.22054423482724955"/>
    <x v="2"/>
  </r>
  <r>
    <n v="4528"/>
    <x v="3533"/>
    <x v="317"/>
    <x v="1"/>
    <x v="4"/>
    <x v="2"/>
    <n v="5"/>
    <n v="107.87"/>
    <n v="0.05"/>
    <n v="512.38"/>
    <n v="286.14999999999998"/>
    <n v="226.23"/>
    <x v="1"/>
    <n v="0.44152777235645418"/>
    <x v="2"/>
  </r>
  <r>
    <n v="4529"/>
    <x v="3534"/>
    <x v="240"/>
    <x v="2"/>
    <x v="4"/>
    <x v="2"/>
    <n v="5"/>
    <n v="92.62"/>
    <n v="0.12"/>
    <n v="407.53"/>
    <n v="296.55"/>
    <n v="110.98"/>
    <x v="0"/>
    <n v="0.27232350992564969"/>
    <x v="2"/>
  </r>
  <r>
    <n v="4530"/>
    <x v="3535"/>
    <x v="224"/>
    <x v="0"/>
    <x v="1"/>
    <x v="1"/>
    <n v="2"/>
    <n v="382.58"/>
    <n v="0.27"/>
    <n v="558.57000000000005"/>
    <n v="331.77"/>
    <n v="226.8"/>
    <x v="1"/>
    <n v="0.4060368440840002"/>
    <x v="5"/>
  </r>
  <r>
    <n v="4531"/>
    <x v="3536"/>
    <x v="63"/>
    <x v="3"/>
    <x v="2"/>
    <x v="1"/>
    <n v="9"/>
    <n v="202.66"/>
    <n v="0.17"/>
    <n v="1513.87"/>
    <n v="775.09"/>
    <n v="738.78"/>
    <x v="3"/>
    <n v="0.48800755679153429"/>
    <x v="2"/>
  </r>
  <r>
    <n v="4532"/>
    <x v="3027"/>
    <x v="96"/>
    <x v="2"/>
    <x v="4"/>
    <x v="2"/>
    <n v="1"/>
    <n v="219.96"/>
    <n v="0.03"/>
    <n v="213.36"/>
    <n v="161.41999999999999"/>
    <n v="51.94"/>
    <x v="3"/>
    <n v="0.24343832020997372"/>
    <x v="0"/>
  </r>
  <r>
    <n v="4533"/>
    <x v="3537"/>
    <x v="331"/>
    <x v="0"/>
    <x v="1"/>
    <x v="1"/>
    <n v="6"/>
    <n v="49.12"/>
    <n v="0.09"/>
    <n v="268.2"/>
    <n v="152.56"/>
    <n v="115.64"/>
    <x v="0"/>
    <n v="0.43117076808351978"/>
    <x v="6"/>
  </r>
  <r>
    <n v="4534"/>
    <x v="3538"/>
    <x v="230"/>
    <x v="0"/>
    <x v="3"/>
    <x v="1"/>
    <n v="6"/>
    <n v="396.59"/>
    <n v="0.22"/>
    <n v="1856.04"/>
    <n v="1088.8"/>
    <n v="767.24"/>
    <x v="3"/>
    <n v="0.41337471175190194"/>
    <x v="1"/>
  </r>
  <r>
    <n v="4535"/>
    <x v="3539"/>
    <x v="33"/>
    <x v="0"/>
    <x v="2"/>
    <x v="2"/>
    <n v="1"/>
    <n v="378.96"/>
    <n v="0.08"/>
    <n v="348.64"/>
    <n v="200.38"/>
    <n v="148.26"/>
    <x v="4"/>
    <n v="0.42525240936209269"/>
    <x v="3"/>
  </r>
  <r>
    <n v="4536"/>
    <x v="529"/>
    <x v="168"/>
    <x v="3"/>
    <x v="2"/>
    <x v="1"/>
    <n v="7"/>
    <n v="68.239999999999995"/>
    <n v="0.18"/>
    <n v="391.7"/>
    <n v="289.51"/>
    <n v="102.19"/>
    <x v="0"/>
    <n v="0.26088843502680625"/>
    <x v="3"/>
  </r>
  <r>
    <n v="4537"/>
    <x v="3540"/>
    <x v="210"/>
    <x v="0"/>
    <x v="0"/>
    <x v="0"/>
    <n v="4"/>
    <n v="345.83"/>
    <n v="0.24"/>
    <n v="1051.32"/>
    <n v="796.19"/>
    <n v="255.13"/>
    <x v="4"/>
    <n v="0.24267587413917743"/>
    <x v="3"/>
  </r>
  <r>
    <n v="4538"/>
    <x v="97"/>
    <x v="232"/>
    <x v="1"/>
    <x v="2"/>
    <x v="1"/>
    <n v="3"/>
    <n v="101.04"/>
    <n v="0.03"/>
    <n v="294.02999999999997"/>
    <n v="206.64"/>
    <n v="87.39"/>
    <x v="1"/>
    <n v="0.2972145699418427"/>
    <x v="1"/>
  </r>
  <r>
    <n v="4539"/>
    <x v="3541"/>
    <x v="274"/>
    <x v="0"/>
    <x v="2"/>
    <x v="2"/>
    <n v="10"/>
    <n v="353.11"/>
    <n v="0.01"/>
    <n v="3495.79"/>
    <n v="2277.27"/>
    <n v="1218.52"/>
    <x v="2"/>
    <n v="0.34856784875521701"/>
    <x v="0"/>
  </r>
  <r>
    <n v="4540"/>
    <x v="3542"/>
    <x v="348"/>
    <x v="1"/>
    <x v="4"/>
    <x v="1"/>
    <n v="4"/>
    <n v="81.13"/>
    <n v="0.02"/>
    <n v="318.02999999999997"/>
    <n v="173.51"/>
    <n v="144.52000000000001"/>
    <x v="0"/>
    <n v="0.45442253875420563"/>
    <x v="6"/>
  </r>
  <r>
    <n v="4541"/>
    <x v="3543"/>
    <x v="229"/>
    <x v="2"/>
    <x v="4"/>
    <x v="2"/>
    <n v="5"/>
    <n v="230.5"/>
    <n v="0.25"/>
    <n v="864.38"/>
    <n v="579.13"/>
    <n v="285.25"/>
    <x v="2"/>
    <n v="0.33000532173349684"/>
    <x v="6"/>
  </r>
  <r>
    <n v="4542"/>
    <x v="215"/>
    <x v="61"/>
    <x v="2"/>
    <x v="0"/>
    <x v="2"/>
    <n v="2"/>
    <n v="453.49"/>
    <n v="0.15"/>
    <n v="770.93"/>
    <n v="482.88"/>
    <n v="288.05"/>
    <x v="1"/>
    <n v="0.37363963005720369"/>
    <x v="6"/>
  </r>
  <r>
    <n v="4543"/>
    <x v="3544"/>
    <x v="4"/>
    <x v="3"/>
    <x v="0"/>
    <x v="0"/>
    <n v="10"/>
    <n v="226.97"/>
    <n v="0.28999999999999998"/>
    <n v="1611.49"/>
    <n v="1257.05"/>
    <n v="354.44"/>
    <x v="4"/>
    <n v="0.2199455162613482"/>
    <x v="4"/>
  </r>
  <r>
    <n v="4544"/>
    <x v="656"/>
    <x v="6"/>
    <x v="1"/>
    <x v="0"/>
    <x v="2"/>
    <n v="4"/>
    <n v="346.37"/>
    <n v="0.17"/>
    <n v="1149.95"/>
    <n v="732.04"/>
    <n v="417.91"/>
    <x v="2"/>
    <n v="0.36341580068698642"/>
    <x v="1"/>
  </r>
  <r>
    <n v="4545"/>
    <x v="182"/>
    <x v="56"/>
    <x v="0"/>
    <x v="4"/>
    <x v="1"/>
    <n v="3"/>
    <n v="80.72"/>
    <n v="0.18"/>
    <n v="198.57"/>
    <n v="156"/>
    <n v="42.57"/>
    <x v="4"/>
    <n v="0.21438283728659918"/>
    <x v="2"/>
  </r>
  <r>
    <n v="4546"/>
    <x v="3545"/>
    <x v="197"/>
    <x v="2"/>
    <x v="0"/>
    <x v="0"/>
    <n v="3"/>
    <n v="197.29"/>
    <n v="0.19"/>
    <n v="479.41"/>
    <n v="372.75"/>
    <n v="106.66"/>
    <x v="0"/>
    <n v="0.22248180054650507"/>
    <x v="5"/>
  </r>
  <r>
    <n v="4547"/>
    <x v="3546"/>
    <x v="193"/>
    <x v="2"/>
    <x v="2"/>
    <x v="0"/>
    <n v="2"/>
    <n v="51"/>
    <n v="0.3"/>
    <n v="71.400000000000006"/>
    <n v="39.44"/>
    <n v="31.96"/>
    <x v="0"/>
    <n v="0.44761904761904758"/>
    <x v="4"/>
  </r>
  <r>
    <n v="4548"/>
    <x v="3547"/>
    <x v="208"/>
    <x v="3"/>
    <x v="1"/>
    <x v="1"/>
    <n v="7"/>
    <n v="173.54"/>
    <n v="0.22"/>
    <n v="947.53"/>
    <n v="648.29999999999995"/>
    <n v="299.23"/>
    <x v="1"/>
    <n v="0.31580002743976449"/>
    <x v="3"/>
  </r>
  <r>
    <n v="4549"/>
    <x v="3033"/>
    <x v="129"/>
    <x v="2"/>
    <x v="3"/>
    <x v="2"/>
    <n v="7"/>
    <n v="359.37"/>
    <n v="0.11"/>
    <n v="2238.88"/>
    <n v="1688.18"/>
    <n v="550.70000000000005"/>
    <x v="3"/>
    <n v="0.24597119988565713"/>
    <x v="0"/>
  </r>
  <r>
    <n v="4550"/>
    <x v="3548"/>
    <x v="322"/>
    <x v="0"/>
    <x v="2"/>
    <x v="0"/>
    <n v="7"/>
    <n v="21.55"/>
    <n v="0.22"/>
    <n v="117.66"/>
    <n v="79.56"/>
    <n v="38.1"/>
    <x v="2"/>
    <n v="0.32381438041815402"/>
    <x v="4"/>
  </r>
  <r>
    <n v="4551"/>
    <x v="1262"/>
    <x v="94"/>
    <x v="2"/>
    <x v="2"/>
    <x v="0"/>
    <n v="6"/>
    <n v="80.599999999999994"/>
    <n v="0.28999999999999998"/>
    <n v="343.36"/>
    <n v="224.9"/>
    <n v="118.46"/>
    <x v="4"/>
    <n v="0.34500232991612301"/>
    <x v="3"/>
  </r>
  <r>
    <n v="4552"/>
    <x v="869"/>
    <x v="246"/>
    <x v="2"/>
    <x v="3"/>
    <x v="1"/>
    <n v="5"/>
    <n v="88.81"/>
    <n v="0.02"/>
    <n v="435.17"/>
    <n v="229.79"/>
    <n v="205.38"/>
    <x v="4"/>
    <n v="0.47195348944090815"/>
    <x v="5"/>
  </r>
  <r>
    <n v="4553"/>
    <x v="2559"/>
    <x v="12"/>
    <x v="1"/>
    <x v="2"/>
    <x v="1"/>
    <n v="7"/>
    <n v="128.54"/>
    <n v="0.02"/>
    <n v="881.78"/>
    <n v="517.67999999999995"/>
    <n v="364.1"/>
    <x v="2"/>
    <n v="0.41291478600104337"/>
    <x v="3"/>
  </r>
  <r>
    <n v="4554"/>
    <x v="3549"/>
    <x v="355"/>
    <x v="0"/>
    <x v="3"/>
    <x v="2"/>
    <n v="3"/>
    <n v="153.94999999999999"/>
    <n v="0.13"/>
    <n v="401.81"/>
    <n v="268.35000000000002"/>
    <n v="133.46"/>
    <x v="3"/>
    <n v="0.33214703466812673"/>
    <x v="2"/>
  </r>
  <r>
    <n v="4555"/>
    <x v="3550"/>
    <x v="251"/>
    <x v="1"/>
    <x v="2"/>
    <x v="0"/>
    <n v="6"/>
    <n v="443.28"/>
    <n v="0.15"/>
    <n v="2260.73"/>
    <n v="1303.46"/>
    <n v="957.27"/>
    <x v="1"/>
    <n v="0.42343402352337517"/>
    <x v="0"/>
  </r>
  <r>
    <n v="4556"/>
    <x v="3551"/>
    <x v="285"/>
    <x v="2"/>
    <x v="3"/>
    <x v="1"/>
    <n v="9"/>
    <n v="110.69"/>
    <n v="0.05"/>
    <n v="946.4"/>
    <n v="709.33"/>
    <n v="237.07"/>
    <x v="4"/>
    <n v="0.25049661876584955"/>
    <x v="2"/>
  </r>
  <r>
    <n v="4557"/>
    <x v="3552"/>
    <x v="119"/>
    <x v="1"/>
    <x v="4"/>
    <x v="2"/>
    <n v="3"/>
    <n v="122.39"/>
    <n v="0.12"/>
    <n v="323.11"/>
    <n v="162.75"/>
    <n v="160.36000000000001"/>
    <x v="2"/>
    <n v="0.49630156912506579"/>
    <x v="3"/>
  </r>
  <r>
    <n v="4558"/>
    <x v="3553"/>
    <x v="347"/>
    <x v="1"/>
    <x v="0"/>
    <x v="2"/>
    <n v="1"/>
    <n v="433.45"/>
    <n v="0.28000000000000003"/>
    <n v="312.08"/>
    <n v="172.41"/>
    <n v="139.66999999999999"/>
    <x v="2"/>
    <n v="0.44754550115355035"/>
    <x v="5"/>
  </r>
  <r>
    <n v="4559"/>
    <x v="658"/>
    <x v="346"/>
    <x v="0"/>
    <x v="3"/>
    <x v="2"/>
    <n v="3"/>
    <n v="389.55"/>
    <n v="0.24"/>
    <n v="888.17"/>
    <n v="587.62"/>
    <n v="300.55"/>
    <x v="0"/>
    <n v="0.33839242487361659"/>
    <x v="1"/>
  </r>
  <r>
    <n v="4560"/>
    <x v="89"/>
    <x v="46"/>
    <x v="3"/>
    <x v="3"/>
    <x v="0"/>
    <n v="8"/>
    <n v="245.52"/>
    <n v="0.05"/>
    <n v="1865.95"/>
    <n v="1369.64"/>
    <n v="496.31"/>
    <x v="4"/>
    <n v="0.26598247541466813"/>
    <x v="3"/>
  </r>
  <r>
    <n v="4561"/>
    <x v="3554"/>
    <x v="198"/>
    <x v="1"/>
    <x v="1"/>
    <x v="0"/>
    <n v="1"/>
    <n v="468.54"/>
    <n v="0.21"/>
    <n v="370.15"/>
    <n v="198.54"/>
    <n v="171.61"/>
    <x v="4"/>
    <n v="0.46362285559908151"/>
    <x v="5"/>
  </r>
  <r>
    <n v="4562"/>
    <x v="3555"/>
    <x v="238"/>
    <x v="3"/>
    <x v="3"/>
    <x v="2"/>
    <n v="10"/>
    <n v="469.04"/>
    <n v="0.15"/>
    <n v="3986.84"/>
    <n v="2784.04"/>
    <n v="1202.8"/>
    <x v="3"/>
    <n v="0.30169256855053123"/>
    <x v="2"/>
  </r>
  <r>
    <n v="4563"/>
    <x v="3556"/>
    <x v="304"/>
    <x v="0"/>
    <x v="3"/>
    <x v="2"/>
    <n v="8"/>
    <n v="249.45"/>
    <n v="0.06"/>
    <n v="1875.86"/>
    <n v="1133.43"/>
    <n v="742.43"/>
    <x v="1"/>
    <n v="0.3957811350527225"/>
    <x v="2"/>
  </r>
  <r>
    <n v="4564"/>
    <x v="3557"/>
    <x v="193"/>
    <x v="2"/>
    <x v="4"/>
    <x v="1"/>
    <n v="9"/>
    <n v="382.4"/>
    <n v="0.25"/>
    <n v="2581.1999999999998"/>
    <n v="1426.18"/>
    <n v="1155.02"/>
    <x v="2"/>
    <n v="0.44747404308073768"/>
    <x v="4"/>
  </r>
  <r>
    <n v="4565"/>
    <x v="3558"/>
    <x v="216"/>
    <x v="0"/>
    <x v="4"/>
    <x v="1"/>
    <n v="8"/>
    <n v="276.04000000000002"/>
    <n v="0.12"/>
    <n v="1943.32"/>
    <n v="1010.73"/>
    <n v="932.59"/>
    <x v="2"/>
    <n v="0.47989523084206415"/>
    <x v="4"/>
  </r>
  <r>
    <n v="4566"/>
    <x v="3559"/>
    <x v="55"/>
    <x v="3"/>
    <x v="4"/>
    <x v="0"/>
    <n v="10"/>
    <n v="208.61"/>
    <n v="0.08"/>
    <n v="1919.21"/>
    <n v="1476.95"/>
    <n v="442.26"/>
    <x v="4"/>
    <n v="0.23043856586824787"/>
    <x v="6"/>
  </r>
  <r>
    <n v="4567"/>
    <x v="3560"/>
    <x v="176"/>
    <x v="0"/>
    <x v="2"/>
    <x v="1"/>
    <n v="2"/>
    <n v="115.82"/>
    <n v="0.18"/>
    <n v="189.94"/>
    <n v="96.04"/>
    <n v="93.9"/>
    <x v="1"/>
    <n v="0.49436664209750453"/>
    <x v="5"/>
  </r>
  <r>
    <n v="4568"/>
    <x v="3428"/>
    <x v="319"/>
    <x v="3"/>
    <x v="2"/>
    <x v="2"/>
    <n v="8"/>
    <n v="303.79000000000002"/>
    <n v="0.14000000000000001"/>
    <n v="2090.08"/>
    <n v="1668.78"/>
    <n v="421.3"/>
    <x v="2"/>
    <n v="0.20157123172318764"/>
    <x v="3"/>
  </r>
  <r>
    <n v="4569"/>
    <x v="3561"/>
    <x v="155"/>
    <x v="0"/>
    <x v="0"/>
    <x v="0"/>
    <n v="5"/>
    <n v="266.55"/>
    <n v="0.1"/>
    <n v="1199.48"/>
    <n v="758.69"/>
    <n v="440.79"/>
    <x v="3"/>
    <n v="0.3674842431720412"/>
    <x v="5"/>
  </r>
  <r>
    <n v="4570"/>
    <x v="3562"/>
    <x v="187"/>
    <x v="2"/>
    <x v="3"/>
    <x v="1"/>
    <n v="1"/>
    <n v="381.86"/>
    <n v="0.24"/>
    <n v="290.20999999999998"/>
    <n v="209.7"/>
    <n v="80.510000000000005"/>
    <x v="4"/>
    <n v="0.27741979945556672"/>
    <x v="6"/>
  </r>
  <r>
    <n v="4571"/>
    <x v="3563"/>
    <x v="323"/>
    <x v="2"/>
    <x v="4"/>
    <x v="2"/>
    <n v="5"/>
    <n v="499.77"/>
    <n v="0.28000000000000003"/>
    <n v="1799.17"/>
    <n v="1348.15"/>
    <n v="451.02"/>
    <x v="3"/>
    <n v="0.25068225904166919"/>
    <x v="4"/>
  </r>
  <r>
    <n v="4572"/>
    <x v="3564"/>
    <x v="265"/>
    <x v="2"/>
    <x v="0"/>
    <x v="1"/>
    <n v="9"/>
    <n v="135.78"/>
    <n v="0.15"/>
    <n v="1038.72"/>
    <n v="740.09"/>
    <n v="298.63"/>
    <x v="1"/>
    <n v="0.28749807455329635"/>
    <x v="6"/>
  </r>
  <r>
    <n v="4573"/>
    <x v="1815"/>
    <x v="72"/>
    <x v="3"/>
    <x v="1"/>
    <x v="1"/>
    <n v="8"/>
    <n v="176.62"/>
    <n v="0.19"/>
    <n v="1144.5"/>
    <n v="800.3"/>
    <n v="344.2"/>
    <x v="2"/>
    <n v="0.30074268239405855"/>
    <x v="4"/>
  </r>
  <r>
    <n v="4574"/>
    <x v="3565"/>
    <x v="331"/>
    <x v="2"/>
    <x v="1"/>
    <x v="0"/>
    <n v="6"/>
    <n v="37.56"/>
    <n v="0.14000000000000001"/>
    <n v="193.81"/>
    <n v="127.58"/>
    <n v="66.23"/>
    <x v="4"/>
    <n v="0.341726433104587"/>
    <x v="6"/>
  </r>
  <r>
    <n v="4575"/>
    <x v="3566"/>
    <x v="135"/>
    <x v="2"/>
    <x v="0"/>
    <x v="1"/>
    <n v="5"/>
    <n v="495.22"/>
    <n v="0.04"/>
    <n v="2377.06"/>
    <n v="1695.5"/>
    <n v="681.56"/>
    <x v="2"/>
    <n v="0.28672393629104859"/>
    <x v="0"/>
  </r>
  <r>
    <n v="4576"/>
    <x v="3567"/>
    <x v="241"/>
    <x v="3"/>
    <x v="2"/>
    <x v="0"/>
    <n v="9"/>
    <n v="334.33"/>
    <n v="0.09"/>
    <n v="2738.16"/>
    <n v="1687.57"/>
    <n v="1050.5899999999999"/>
    <x v="2"/>
    <n v="0.38368466415403041"/>
    <x v="3"/>
  </r>
  <r>
    <n v="4577"/>
    <x v="933"/>
    <x v="271"/>
    <x v="1"/>
    <x v="2"/>
    <x v="0"/>
    <n v="7"/>
    <n v="160.85"/>
    <n v="0.16"/>
    <n v="945.8"/>
    <n v="482.04"/>
    <n v="463.76"/>
    <x v="3"/>
    <n v="0.4903362233030239"/>
    <x v="2"/>
  </r>
  <r>
    <n v="4578"/>
    <x v="503"/>
    <x v="272"/>
    <x v="0"/>
    <x v="1"/>
    <x v="1"/>
    <n v="1"/>
    <n v="55.72"/>
    <n v="0.17"/>
    <n v="46.25"/>
    <n v="34.46"/>
    <n v="11.79"/>
    <x v="3"/>
    <n v="0.25491891891891888"/>
    <x v="2"/>
  </r>
  <r>
    <n v="4579"/>
    <x v="3568"/>
    <x v="310"/>
    <x v="2"/>
    <x v="2"/>
    <x v="1"/>
    <n v="10"/>
    <n v="339.58"/>
    <n v="0.23"/>
    <n v="2614.77"/>
    <n v="1388.83"/>
    <n v="1225.94"/>
    <x v="1"/>
    <n v="0.46885194491293691"/>
    <x v="4"/>
  </r>
  <r>
    <n v="4580"/>
    <x v="3569"/>
    <x v="195"/>
    <x v="0"/>
    <x v="0"/>
    <x v="0"/>
    <n v="6"/>
    <n v="367.21"/>
    <n v="0.28000000000000003"/>
    <n v="1586.35"/>
    <n v="937.92"/>
    <n v="648.42999999999995"/>
    <x v="1"/>
    <n v="0.40875594919154035"/>
    <x v="1"/>
  </r>
  <r>
    <n v="4581"/>
    <x v="3570"/>
    <x v="265"/>
    <x v="0"/>
    <x v="0"/>
    <x v="2"/>
    <n v="10"/>
    <n v="271.51"/>
    <n v="0.15"/>
    <n v="2307.84"/>
    <n v="1632"/>
    <n v="675.84"/>
    <x v="2"/>
    <n v="0.29284525790349419"/>
    <x v="6"/>
  </r>
  <r>
    <n v="4582"/>
    <x v="268"/>
    <x v="6"/>
    <x v="3"/>
    <x v="1"/>
    <x v="0"/>
    <n v="3"/>
    <n v="82.13"/>
    <n v="0.06"/>
    <n v="231.61"/>
    <n v="164.6"/>
    <n v="67.010000000000005"/>
    <x v="2"/>
    <n v="0.28932256811018525"/>
    <x v="1"/>
  </r>
  <r>
    <n v="4583"/>
    <x v="3249"/>
    <x v="15"/>
    <x v="3"/>
    <x v="1"/>
    <x v="2"/>
    <n v="6"/>
    <n v="154.52000000000001"/>
    <n v="0.25"/>
    <n v="695.34"/>
    <n v="405.1"/>
    <n v="290.24"/>
    <x v="3"/>
    <n v="0.41740731153104954"/>
    <x v="0"/>
  </r>
  <r>
    <n v="4584"/>
    <x v="3571"/>
    <x v="229"/>
    <x v="0"/>
    <x v="4"/>
    <x v="2"/>
    <n v="2"/>
    <n v="53.07"/>
    <n v="0.28999999999999998"/>
    <n v="75.36"/>
    <n v="50.2"/>
    <n v="25.16"/>
    <x v="1"/>
    <n v="0.33386411889596601"/>
    <x v="6"/>
  </r>
  <r>
    <n v="4585"/>
    <x v="3572"/>
    <x v="321"/>
    <x v="3"/>
    <x v="0"/>
    <x v="2"/>
    <n v="9"/>
    <n v="360.87"/>
    <n v="0.1"/>
    <n v="2923.05"/>
    <n v="1862.39"/>
    <n v="1060.6600000000001"/>
    <x v="2"/>
    <n v="0.36286071055917624"/>
    <x v="5"/>
  </r>
  <r>
    <n v="4586"/>
    <x v="2052"/>
    <x v="222"/>
    <x v="2"/>
    <x v="3"/>
    <x v="1"/>
    <n v="9"/>
    <n v="442.49"/>
    <n v="0.01"/>
    <n v="3942.59"/>
    <n v="3003.63"/>
    <n v="938.96"/>
    <x v="3"/>
    <n v="0.23815816506408224"/>
    <x v="2"/>
  </r>
  <r>
    <n v="4587"/>
    <x v="3573"/>
    <x v="307"/>
    <x v="2"/>
    <x v="1"/>
    <x v="1"/>
    <n v="6"/>
    <n v="423.89"/>
    <n v="0.17"/>
    <n v="2110.9699999999998"/>
    <n v="1426.8"/>
    <n v="684.17"/>
    <x v="0"/>
    <n v="0.32410218998848872"/>
    <x v="0"/>
  </r>
  <r>
    <n v="4588"/>
    <x v="3574"/>
    <x v="167"/>
    <x v="1"/>
    <x v="2"/>
    <x v="2"/>
    <n v="10"/>
    <n v="257.5"/>
    <n v="0.11"/>
    <n v="2291.75"/>
    <n v="1579.65"/>
    <n v="712.1"/>
    <x v="3"/>
    <n v="0.31072324642740268"/>
    <x v="0"/>
  </r>
  <r>
    <n v="4589"/>
    <x v="3575"/>
    <x v="264"/>
    <x v="3"/>
    <x v="2"/>
    <x v="0"/>
    <n v="6"/>
    <n v="109.97"/>
    <n v="0.25"/>
    <n v="494.86"/>
    <n v="295.81"/>
    <n v="199.05"/>
    <x v="1"/>
    <n v="0.40223497554864002"/>
    <x v="2"/>
  </r>
  <r>
    <n v="4590"/>
    <x v="3576"/>
    <x v="52"/>
    <x v="2"/>
    <x v="4"/>
    <x v="2"/>
    <n v="5"/>
    <n v="279.26"/>
    <n v="0.15"/>
    <n v="1186.8599999999999"/>
    <n v="756.47"/>
    <n v="430.39"/>
    <x v="1"/>
    <n v="0.36262912222166055"/>
    <x v="4"/>
  </r>
  <r>
    <n v="4591"/>
    <x v="3577"/>
    <x v="257"/>
    <x v="1"/>
    <x v="4"/>
    <x v="2"/>
    <n v="3"/>
    <n v="422.76"/>
    <n v="0.2"/>
    <n v="1014.62"/>
    <n v="620.23"/>
    <n v="394.39"/>
    <x v="3"/>
    <n v="0.38870710216632826"/>
    <x v="4"/>
  </r>
  <r>
    <n v="4592"/>
    <x v="2489"/>
    <x v="96"/>
    <x v="0"/>
    <x v="3"/>
    <x v="0"/>
    <n v="2"/>
    <n v="307.06"/>
    <n v="0.15"/>
    <n v="522"/>
    <n v="286.36"/>
    <n v="235.64"/>
    <x v="2"/>
    <n v="0.45141762452107276"/>
    <x v="0"/>
  </r>
  <r>
    <n v="4593"/>
    <x v="961"/>
    <x v="111"/>
    <x v="2"/>
    <x v="1"/>
    <x v="0"/>
    <n v="3"/>
    <n v="496.77"/>
    <n v="0.3"/>
    <n v="1043.22"/>
    <n v="553.58000000000004"/>
    <n v="489.64"/>
    <x v="2"/>
    <n v="0.46935449857172978"/>
    <x v="1"/>
  </r>
  <r>
    <n v="4594"/>
    <x v="3578"/>
    <x v="1"/>
    <x v="3"/>
    <x v="1"/>
    <x v="2"/>
    <n v="7"/>
    <n v="146.11000000000001"/>
    <n v="0.14000000000000001"/>
    <n v="879.58"/>
    <n v="443.45"/>
    <n v="436.13"/>
    <x v="0"/>
    <n v="0.4958389231223993"/>
    <x v="1"/>
  </r>
  <r>
    <n v="4595"/>
    <x v="3579"/>
    <x v="28"/>
    <x v="1"/>
    <x v="3"/>
    <x v="1"/>
    <n v="5"/>
    <n v="293.58999999999997"/>
    <n v="0.09"/>
    <n v="1335.83"/>
    <n v="971.86"/>
    <n v="363.97"/>
    <x v="3"/>
    <n v="0.272467304971441"/>
    <x v="1"/>
  </r>
  <r>
    <n v="4596"/>
    <x v="3580"/>
    <x v="129"/>
    <x v="3"/>
    <x v="3"/>
    <x v="2"/>
    <n v="1"/>
    <n v="439.76"/>
    <n v="0.03"/>
    <n v="426.57"/>
    <n v="278.08999999999997"/>
    <n v="148.47999999999999"/>
    <x v="2"/>
    <n v="0.34807886161708512"/>
    <x v="0"/>
  </r>
  <r>
    <n v="4597"/>
    <x v="3011"/>
    <x v="237"/>
    <x v="3"/>
    <x v="0"/>
    <x v="0"/>
    <n v="5"/>
    <n v="272.23"/>
    <n v="0.2"/>
    <n v="1088.92"/>
    <n v="863.65"/>
    <n v="225.27"/>
    <x v="4"/>
    <n v="0.2068747015391397"/>
    <x v="0"/>
  </r>
  <r>
    <n v="4598"/>
    <x v="2153"/>
    <x v="242"/>
    <x v="2"/>
    <x v="2"/>
    <x v="1"/>
    <n v="6"/>
    <n v="436.41"/>
    <n v="0.28999999999999998"/>
    <n v="1859.11"/>
    <n v="1098.6199999999999"/>
    <n v="760.49"/>
    <x v="0"/>
    <n v="0.40906132504262793"/>
    <x v="4"/>
  </r>
  <r>
    <n v="4599"/>
    <x v="3581"/>
    <x v="269"/>
    <x v="0"/>
    <x v="4"/>
    <x v="2"/>
    <n v="10"/>
    <n v="236.09"/>
    <n v="7.0000000000000007E-2"/>
    <n v="2195.64"/>
    <n v="1157.52"/>
    <n v="1038.1199999999999"/>
    <x v="1"/>
    <n v="0.4728097502322785"/>
    <x v="5"/>
  </r>
  <r>
    <n v="4600"/>
    <x v="3582"/>
    <x v="110"/>
    <x v="1"/>
    <x v="2"/>
    <x v="0"/>
    <n v="6"/>
    <n v="258.31"/>
    <n v="0.18"/>
    <n v="1270.8900000000001"/>
    <n v="689.69"/>
    <n v="581.20000000000005"/>
    <x v="2"/>
    <n v="0.45731731306407319"/>
    <x v="5"/>
  </r>
  <r>
    <n v="4601"/>
    <x v="3583"/>
    <x v="64"/>
    <x v="0"/>
    <x v="4"/>
    <x v="1"/>
    <n v="2"/>
    <n v="299.08999999999997"/>
    <n v="0.18"/>
    <n v="490.51"/>
    <n v="391.88"/>
    <n v="98.63"/>
    <x v="1"/>
    <n v="0.20107643065380928"/>
    <x v="0"/>
  </r>
  <r>
    <n v="4602"/>
    <x v="2989"/>
    <x v="168"/>
    <x v="3"/>
    <x v="2"/>
    <x v="1"/>
    <n v="7"/>
    <n v="55.78"/>
    <n v="0.21"/>
    <n v="308.45999999999998"/>
    <n v="245.34"/>
    <n v="63.12"/>
    <x v="1"/>
    <n v="0.20462944952343903"/>
    <x v="3"/>
  </r>
  <r>
    <n v="4603"/>
    <x v="2602"/>
    <x v="92"/>
    <x v="0"/>
    <x v="3"/>
    <x v="2"/>
    <n v="4"/>
    <n v="257.92"/>
    <n v="0"/>
    <n v="1031.68"/>
    <n v="517.79"/>
    <n v="513.89"/>
    <x v="1"/>
    <n v="0.49810987903225801"/>
    <x v="2"/>
  </r>
  <r>
    <n v="4604"/>
    <x v="3069"/>
    <x v="44"/>
    <x v="0"/>
    <x v="1"/>
    <x v="1"/>
    <n v="4"/>
    <n v="376.28"/>
    <n v="0.27"/>
    <n v="1098.74"/>
    <n v="767.06"/>
    <n v="331.68"/>
    <x v="2"/>
    <n v="0.30187305458980285"/>
    <x v="6"/>
  </r>
  <r>
    <n v="4605"/>
    <x v="3403"/>
    <x v="228"/>
    <x v="3"/>
    <x v="4"/>
    <x v="1"/>
    <n v="8"/>
    <n v="67.650000000000006"/>
    <n v="0.13"/>
    <n v="470.84"/>
    <n v="286.5"/>
    <n v="184.34"/>
    <x v="1"/>
    <n v="0.39151304052332003"/>
    <x v="5"/>
  </r>
  <r>
    <n v="4606"/>
    <x v="3584"/>
    <x v="46"/>
    <x v="0"/>
    <x v="2"/>
    <x v="1"/>
    <n v="9"/>
    <n v="19.75"/>
    <n v="7.0000000000000007E-2"/>
    <n v="165.31"/>
    <n v="92.07"/>
    <n v="73.239999999999995"/>
    <x v="1"/>
    <n v="0.44304639767709147"/>
    <x v="3"/>
  </r>
  <r>
    <n v="4607"/>
    <x v="3585"/>
    <x v="244"/>
    <x v="3"/>
    <x v="0"/>
    <x v="1"/>
    <n v="9"/>
    <n v="286.17"/>
    <n v="0.13"/>
    <n v="2240.71"/>
    <n v="1295.69"/>
    <n v="945.02"/>
    <x v="2"/>
    <n v="0.42175024880506623"/>
    <x v="1"/>
  </r>
  <r>
    <n v="4608"/>
    <x v="3586"/>
    <x v="255"/>
    <x v="3"/>
    <x v="0"/>
    <x v="0"/>
    <n v="2"/>
    <n v="312.55"/>
    <n v="0.2"/>
    <n v="500.08"/>
    <n v="266.06"/>
    <n v="234.02"/>
    <x v="0"/>
    <n v="0.46796512557990727"/>
    <x v="3"/>
  </r>
  <r>
    <n v="4609"/>
    <x v="3587"/>
    <x v="325"/>
    <x v="0"/>
    <x v="3"/>
    <x v="2"/>
    <n v="9"/>
    <n v="373.38"/>
    <n v="0.18"/>
    <n v="2755.54"/>
    <n v="1404.67"/>
    <n v="1350.87"/>
    <x v="2"/>
    <n v="0.49023784811688448"/>
    <x v="2"/>
  </r>
  <r>
    <n v="4610"/>
    <x v="3588"/>
    <x v="256"/>
    <x v="2"/>
    <x v="1"/>
    <x v="0"/>
    <n v="7"/>
    <n v="487.61"/>
    <n v="7.0000000000000007E-2"/>
    <n v="3174.34"/>
    <n v="2394.4"/>
    <n v="779.94"/>
    <x v="2"/>
    <n v="0.24570146865175124"/>
    <x v="6"/>
  </r>
  <r>
    <n v="4611"/>
    <x v="3589"/>
    <x v="344"/>
    <x v="0"/>
    <x v="3"/>
    <x v="0"/>
    <n v="9"/>
    <n v="117.65"/>
    <n v="7.0000000000000007E-2"/>
    <n v="984.73"/>
    <n v="620.25"/>
    <n v="364.48"/>
    <x v="3"/>
    <n v="0.37013191433184733"/>
    <x v="0"/>
  </r>
  <r>
    <n v="4612"/>
    <x v="3590"/>
    <x v="122"/>
    <x v="0"/>
    <x v="3"/>
    <x v="1"/>
    <n v="10"/>
    <n v="54.4"/>
    <n v="0.01"/>
    <n v="538.55999999999995"/>
    <n v="398.59"/>
    <n v="139.97"/>
    <x v="4"/>
    <n v="0.25989676173499704"/>
    <x v="1"/>
  </r>
  <r>
    <n v="4613"/>
    <x v="1577"/>
    <x v="255"/>
    <x v="3"/>
    <x v="3"/>
    <x v="1"/>
    <n v="2"/>
    <n v="205"/>
    <n v="0.13"/>
    <n v="356.7"/>
    <n v="190.24"/>
    <n v="166.46"/>
    <x v="2"/>
    <n v="0.46666666666666673"/>
    <x v="3"/>
  </r>
  <r>
    <n v="4614"/>
    <x v="3591"/>
    <x v="253"/>
    <x v="3"/>
    <x v="1"/>
    <x v="0"/>
    <n v="6"/>
    <n v="209.54"/>
    <n v="0.02"/>
    <n v="1232.0999999999999"/>
    <n v="817.92"/>
    <n v="414.18"/>
    <x v="1"/>
    <n v="0.33615777940102265"/>
    <x v="4"/>
  </r>
  <r>
    <n v="4615"/>
    <x v="810"/>
    <x v="270"/>
    <x v="2"/>
    <x v="3"/>
    <x v="0"/>
    <n v="8"/>
    <n v="60.78"/>
    <n v="0.17"/>
    <n v="403.58"/>
    <n v="223.86"/>
    <n v="179.72"/>
    <x v="4"/>
    <n v="0.44531443579959368"/>
    <x v="2"/>
  </r>
  <r>
    <n v="4616"/>
    <x v="3592"/>
    <x v="49"/>
    <x v="1"/>
    <x v="0"/>
    <x v="0"/>
    <n v="4"/>
    <n v="46.33"/>
    <n v="0.1"/>
    <n v="166.79"/>
    <n v="85.08"/>
    <n v="81.709999999999994"/>
    <x v="3"/>
    <n v="0.48989747586785776"/>
    <x v="0"/>
  </r>
  <r>
    <n v="4617"/>
    <x v="3593"/>
    <x v="32"/>
    <x v="0"/>
    <x v="1"/>
    <x v="2"/>
    <n v="9"/>
    <n v="330.62"/>
    <n v="0.2"/>
    <n v="2380.46"/>
    <n v="1315.66"/>
    <n v="1064.8"/>
    <x v="2"/>
    <n v="0.44730850339850281"/>
    <x v="0"/>
  </r>
  <r>
    <n v="4618"/>
    <x v="2885"/>
    <x v="178"/>
    <x v="0"/>
    <x v="0"/>
    <x v="0"/>
    <n v="10"/>
    <n v="463.27"/>
    <n v="0.02"/>
    <n v="4540.05"/>
    <n v="3490.28"/>
    <n v="1049.77"/>
    <x v="1"/>
    <n v="0.23122432572328497"/>
    <x v="2"/>
  </r>
  <r>
    <n v="4619"/>
    <x v="310"/>
    <x v="341"/>
    <x v="0"/>
    <x v="0"/>
    <x v="0"/>
    <n v="5"/>
    <n v="183.2"/>
    <n v="0.26"/>
    <n v="677.84"/>
    <n v="437.84"/>
    <n v="240"/>
    <x v="0"/>
    <n v="0.35406585624926235"/>
    <x v="2"/>
  </r>
  <r>
    <n v="4620"/>
    <x v="3594"/>
    <x v="1"/>
    <x v="1"/>
    <x v="0"/>
    <x v="1"/>
    <n v="6"/>
    <n v="424.97"/>
    <n v="0.17"/>
    <n v="2116.35"/>
    <n v="1262.48"/>
    <n v="853.87"/>
    <x v="0"/>
    <n v="0.4034635102889409"/>
    <x v="1"/>
  </r>
  <r>
    <n v="4621"/>
    <x v="3595"/>
    <x v="154"/>
    <x v="2"/>
    <x v="3"/>
    <x v="2"/>
    <n v="9"/>
    <n v="277.45"/>
    <n v="0.27"/>
    <n v="1822.85"/>
    <n v="1062.5"/>
    <n v="760.35"/>
    <x v="4"/>
    <n v="0.41712154044490773"/>
    <x v="3"/>
  </r>
  <r>
    <n v="4622"/>
    <x v="3596"/>
    <x v="239"/>
    <x v="1"/>
    <x v="0"/>
    <x v="2"/>
    <n v="6"/>
    <n v="89.48"/>
    <n v="0.25"/>
    <n v="402.66"/>
    <n v="220.98"/>
    <n v="181.68"/>
    <x v="1"/>
    <n v="0.45119952317091344"/>
    <x v="6"/>
  </r>
  <r>
    <n v="4623"/>
    <x v="2494"/>
    <x v="26"/>
    <x v="2"/>
    <x v="0"/>
    <x v="0"/>
    <n v="3"/>
    <n v="298.89"/>
    <n v="0.19"/>
    <n v="726.3"/>
    <n v="376.46"/>
    <n v="349.84"/>
    <x v="3"/>
    <n v="0.48167423929505715"/>
    <x v="6"/>
  </r>
  <r>
    <n v="4624"/>
    <x v="691"/>
    <x v="75"/>
    <x v="3"/>
    <x v="3"/>
    <x v="0"/>
    <n v="2"/>
    <n v="206.84"/>
    <n v="0.09"/>
    <n v="376.45"/>
    <n v="295.48"/>
    <n v="80.97"/>
    <x v="1"/>
    <n v="0.21508832514278126"/>
    <x v="3"/>
  </r>
  <r>
    <n v="4625"/>
    <x v="3597"/>
    <x v="121"/>
    <x v="0"/>
    <x v="4"/>
    <x v="1"/>
    <n v="6"/>
    <n v="219.25"/>
    <n v="0.28999999999999998"/>
    <n v="934"/>
    <n v="475.01"/>
    <n v="458.99"/>
    <x v="1"/>
    <n v="0.49142398286937905"/>
    <x v="0"/>
  </r>
  <r>
    <n v="4626"/>
    <x v="3598"/>
    <x v="129"/>
    <x v="3"/>
    <x v="0"/>
    <x v="2"/>
    <n v="1"/>
    <n v="454.77"/>
    <n v="0.1"/>
    <n v="409.29"/>
    <n v="242.71"/>
    <n v="166.58"/>
    <x v="4"/>
    <n v="0.4069974834469447"/>
    <x v="0"/>
  </r>
  <r>
    <n v="4627"/>
    <x v="2851"/>
    <x v="74"/>
    <x v="1"/>
    <x v="3"/>
    <x v="1"/>
    <n v="5"/>
    <n v="397.39"/>
    <n v="0.17"/>
    <n v="1649.17"/>
    <n v="998.45"/>
    <n v="650.72"/>
    <x v="3"/>
    <n v="0.39457424037546157"/>
    <x v="3"/>
  </r>
  <r>
    <n v="4628"/>
    <x v="1831"/>
    <x v="274"/>
    <x v="0"/>
    <x v="4"/>
    <x v="2"/>
    <n v="9"/>
    <n v="249.69"/>
    <n v="0.17"/>
    <n v="1865.18"/>
    <n v="1028.3399999999999"/>
    <n v="836.84"/>
    <x v="1"/>
    <n v="0.4486644720616777"/>
    <x v="0"/>
  </r>
  <r>
    <n v="4629"/>
    <x v="3599"/>
    <x v="271"/>
    <x v="0"/>
    <x v="3"/>
    <x v="1"/>
    <n v="1"/>
    <n v="245.28"/>
    <n v="0.06"/>
    <n v="230.56"/>
    <n v="158.47"/>
    <n v="72.09"/>
    <x v="0"/>
    <n v="0.3126734906315059"/>
    <x v="2"/>
  </r>
  <r>
    <n v="4630"/>
    <x v="3600"/>
    <x v="337"/>
    <x v="0"/>
    <x v="3"/>
    <x v="1"/>
    <n v="9"/>
    <n v="262.94"/>
    <n v="0.1"/>
    <n v="2129.81"/>
    <n v="1421.18"/>
    <n v="708.63"/>
    <x v="0"/>
    <n v="0.33271982007784734"/>
    <x v="4"/>
  </r>
  <r>
    <n v="4631"/>
    <x v="3601"/>
    <x v="342"/>
    <x v="3"/>
    <x v="1"/>
    <x v="2"/>
    <n v="1"/>
    <n v="450.46"/>
    <n v="0.01"/>
    <n v="445.96"/>
    <n v="279.26"/>
    <n v="166.7"/>
    <x v="0"/>
    <n v="0.37380034083774327"/>
    <x v="5"/>
  </r>
  <r>
    <n v="4632"/>
    <x v="3003"/>
    <x v="143"/>
    <x v="0"/>
    <x v="2"/>
    <x v="1"/>
    <n v="1"/>
    <n v="151.02000000000001"/>
    <n v="0.1"/>
    <n v="135.91999999999999"/>
    <n v="102.82"/>
    <n v="33.1"/>
    <x v="4"/>
    <n v="0.24352560329605655"/>
    <x v="6"/>
  </r>
  <r>
    <n v="4633"/>
    <x v="3602"/>
    <x v="351"/>
    <x v="0"/>
    <x v="1"/>
    <x v="0"/>
    <n v="8"/>
    <n v="25.41"/>
    <n v="0.02"/>
    <n v="199.21"/>
    <n v="156.13"/>
    <n v="43.08"/>
    <x v="2"/>
    <n v="0.21625420410621954"/>
    <x v="2"/>
  </r>
  <r>
    <n v="4634"/>
    <x v="3603"/>
    <x v="208"/>
    <x v="3"/>
    <x v="3"/>
    <x v="1"/>
    <n v="2"/>
    <n v="24.58"/>
    <n v="0.28999999999999998"/>
    <n v="34.9"/>
    <n v="27.73"/>
    <n v="7.17"/>
    <x v="0"/>
    <n v="0.20544412607449858"/>
    <x v="3"/>
  </r>
  <r>
    <n v="4635"/>
    <x v="1779"/>
    <x v="363"/>
    <x v="3"/>
    <x v="2"/>
    <x v="2"/>
    <n v="3"/>
    <n v="378.11"/>
    <n v="0.15"/>
    <n v="964.18"/>
    <n v="503.34"/>
    <n v="460.84"/>
    <x v="0"/>
    <n v="0.47796054678586986"/>
    <x v="0"/>
  </r>
  <r>
    <n v="4636"/>
    <x v="3604"/>
    <x v="82"/>
    <x v="1"/>
    <x v="3"/>
    <x v="0"/>
    <n v="9"/>
    <n v="290.04000000000002"/>
    <n v="0.24"/>
    <n v="1983.87"/>
    <n v="1255.5899999999999"/>
    <n v="728.28"/>
    <x v="3"/>
    <n v="0.36710066687837412"/>
    <x v="5"/>
  </r>
  <r>
    <n v="4637"/>
    <x v="435"/>
    <x v="284"/>
    <x v="0"/>
    <x v="2"/>
    <x v="0"/>
    <n v="4"/>
    <n v="105.61"/>
    <n v="0.05"/>
    <n v="401.32"/>
    <n v="251.09"/>
    <n v="150.22999999999999"/>
    <x v="4"/>
    <n v="0.37433967905910492"/>
    <x v="0"/>
  </r>
  <r>
    <n v="4638"/>
    <x v="1787"/>
    <x v="65"/>
    <x v="0"/>
    <x v="2"/>
    <x v="0"/>
    <n v="8"/>
    <n v="316.58"/>
    <n v="0.05"/>
    <n v="2406.0100000000002"/>
    <n v="1642.3"/>
    <n v="763.71"/>
    <x v="3"/>
    <n v="0.3174176333431698"/>
    <x v="4"/>
  </r>
  <r>
    <n v="4639"/>
    <x v="3605"/>
    <x v="204"/>
    <x v="1"/>
    <x v="2"/>
    <x v="1"/>
    <n v="10"/>
    <n v="436.98"/>
    <n v="0.27"/>
    <n v="3189.95"/>
    <n v="1664.57"/>
    <n v="1525.38"/>
    <x v="1"/>
    <n v="0.47818304362137343"/>
    <x v="4"/>
  </r>
  <r>
    <n v="4640"/>
    <x v="3606"/>
    <x v="249"/>
    <x v="0"/>
    <x v="3"/>
    <x v="0"/>
    <n v="9"/>
    <n v="176.02"/>
    <n v="0.14000000000000001"/>
    <n v="1362.39"/>
    <n v="838.94"/>
    <n v="523.45000000000005"/>
    <x v="0"/>
    <n v="0.38421450539126095"/>
    <x v="6"/>
  </r>
  <r>
    <n v="4641"/>
    <x v="3607"/>
    <x v="158"/>
    <x v="3"/>
    <x v="3"/>
    <x v="0"/>
    <n v="3"/>
    <n v="498.54"/>
    <n v="0.11"/>
    <n v="1331.1"/>
    <n v="771.59"/>
    <n v="559.51"/>
    <x v="1"/>
    <n v="0.4203365637442717"/>
    <x v="1"/>
  </r>
  <r>
    <n v="4642"/>
    <x v="3328"/>
    <x v="27"/>
    <x v="1"/>
    <x v="3"/>
    <x v="0"/>
    <n v="5"/>
    <n v="165.57"/>
    <n v="0.01"/>
    <n v="819.57"/>
    <n v="624.32000000000005"/>
    <n v="195.25"/>
    <x v="0"/>
    <n v="0.23823468404163156"/>
    <x v="0"/>
  </r>
  <r>
    <n v="4643"/>
    <x v="3608"/>
    <x v="348"/>
    <x v="3"/>
    <x v="4"/>
    <x v="1"/>
    <n v="3"/>
    <n v="491.86"/>
    <n v="7.0000000000000007E-2"/>
    <n v="1372.29"/>
    <n v="875.25"/>
    <n v="497.04"/>
    <x v="4"/>
    <n v="0.36219749469864243"/>
    <x v="6"/>
  </r>
  <r>
    <n v="4644"/>
    <x v="3196"/>
    <x v="197"/>
    <x v="1"/>
    <x v="2"/>
    <x v="1"/>
    <n v="10"/>
    <n v="145.80000000000001"/>
    <n v="0.11"/>
    <n v="1297.6199999999999"/>
    <n v="840.4"/>
    <n v="457.22"/>
    <x v="2"/>
    <n v="0.35235276891539902"/>
    <x v="5"/>
  </r>
  <r>
    <n v="4645"/>
    <x v="3609"/>
    <x v="296"/>
    <x v="2"/>
    <x v="4"/>
    <x v="0"/>
    <n v="10"/>
    <n v="28.07"/>
    <n v="0.04"/>
    <n v="269.47000000000003"/>
    <n v="175.14"/>
    <n v="94.33"/>
    <x v="3"/>
    <n v="0.35005752031766058"/>
    <x v="2"/>
  </r>
  <r>
    <n v="4646"/>
    <x v="2104"/>
    <x v="114"/>
    <x v="2"/>
    <x v="1"/>
    <x v="0"/>
    <n v="4"/>
    <n v="27.18"/>
    <n v="0.15"/>
    <n v="92.41"/>
    <n v="53.07"/>
    <n v="39.340000000000003"/>
    <x v="2"/>
    <n v="0.42571150308408184"/>
    <x v="2"/>
  </r>
  <r>
    <n v="4647"/>
    <x v="208"/>
    <x v="76"/>
    <x v="0"/>
    <x v="2"/>
    <x v="1"/>
    <n v="6"/>
    <n v="417.4"/>
    <n v="0.3"/>
    <n v="1753.08"/>
    <n v="1308.26"/>
    <n v="444.82"/>
    <x v="4"/>
    <n v="0.25373628128779063"/>
    <x v="2"/>
  </r>
  <r>
    <n v="4648"/>
    <x v="3610"/>
    <x v="172"/>
    <x v="2"/>
    <x v="2"/>
    <x v="1"/>
    <n v="2"/>
    <n v="462.18"/>
    <n v="0.14000000000000001"/>
    <n v="794.95"/>
    <n v="537.83000000000004"/>
    <n v="257.12"/>
    <x v="3"/>
    <n v="0.32344172589471032"/>
    <x v="4"/>
  </r>
  <r>
    <n v="4649"/>
    <x v="3611"/>
    <x v="196"/>
    <x v="1"/>
    <x v="4"/>
    <x v="0"/>
    <n v="4"/>
    <n v="317.10000000000002"/>
    <n v="0.23"/>
    <n v="976.67"/>
    <n v="668.89"/>
    <n v="307.77999999999997"/>
    <x v="2"/>
    <n v="0.31513203026610831"/>
    <x v="2"/>
  </r>
  <r>
    <n v="4650"/>
    <x v="2104"/>
    <x v="302"/>
    <x v="1"/>
    <x v="1"/>
    <x v="1"/>
    <n v="7"/>
    <n v="345.95"/>
    <n v="0.15"/>
    <n v="2058.4"/>
    <n v="1117.45"/>
    <n v="940.95"/>
    <x v="1"/>
    <n v="0.45712689467547613"/>
    <x v="1"/>
  </r>
  <r>
    <n v="4651"/>
    <x v="3612"/>
    <x v="29"/>
    <x v="1"/>
    <x v="1"/>
    <x v="0"/>
    <n v="2"/>
    <n v="370.17"/>
    <n v="0.14000000000000001"/>
    <n v="636.69000000000005"/>
    <n v="398.8"/>
    <n v="237.89"/>
    <x v="2"/>
    <n v="0.37363552121126448"/>
    <x v="3"/>
  </r>
  <r>
    <n v="4652"/>
    <x v="2967"/>
    <x v="19"/>
    <x v="2"/>
    <x v="3"/>
    <x v="1"/>
    <n v="4"/>
    <n v="241.06"/>
    <n v="0.23"/>
    <n v="742.46"/>
    <n v="399.59"/>
    <n v="342.87"/>
    <x v="3"/>
    <n v="0.46180265603534193"/>
    <x v="6"/>
  </r>
  <r>
    <n v="4653"/>
    <x v="3613"/>
    <x v="175"/>
    <x v="2"/>
    <x v="0"/>
    <x v="0"/>
    <n v="4"/>
    <n v="129.53"/>
    <n v="0.21"/>
    <n v="409.31"/>
    <n v="262.45999999999998"/>
    <n v="146.85"/>
    <x v="1"/>
    <n v="0.35877452297769413"/>
    <x v="5"/>
  </r>
  <r>
    <n v="4654"/>
    <x v="3614"/>
    <x v="263"/>
    <x v="3"/>
    <x v="2"/>
    <x v="1"/>
    <n v="1"/>
    <n v="326.69"/>
    <n v="0.14000000000000001"/>
    <n v="280.95"/>
    <n v="214.09"/>
    <n v="66.86"/>
    <x v="1"/>
    <n v="0.23797828795159282"/>
    <x v="4"/>
  </r>
  <r>
    <n v="4655"/>
    <x v="2885"/>
    <x v="187"/>
    <x v="0"/>
    <x v="1"/>
    <x v="2"/>
    <n v="6"/>
    <n v="333.22"/>
    <n v="0.08"/>
    <n v="1839.37"/>
    <n v="1400.22"/>
    <n v="439.15"/>
    <x v="4"/>
    <n v="0.23875022426156783"/>
    <x v="6"/>
  </r>
  <r>
    <n v="4656"/>
    <x v="260"/>
    <x v="22"/>
    <x v="0"/>
    <x v="4"/>
    <x v="0"/>
    <n v="9"/>
    <n v="257.31"/>
    <n v="0.23"/>
    <n v="1783.16"/>
    <n v="1366.43"/>
    <n v="416.73"/>
    <x v="2"/>
    <n v="0.23370308889836022"/>
    <x v="6"/>
  </r>
  <r>
    <n v="4657"/>
    <x v="3087"/>
    <x v="185"/>
    <x v="1"/>
    <x v="1"/>
    <x v="2"/>
    <n v="9"/>
    <n v="91.78"/>
    <n v="0.11"/>
    <n v="735.16"/>
    <n v="430.11"/>
    <n v="305.05"/>
    <x v="3"/>
    <n v="0.41494368572827689"/>
    <x v="3"/>
  </r>
  <r>
    <n v="4658"/>
    <x v="3615"/>
    <x v="365"/>
    <x v="3"/>
    <x v="1"/>
    <x v="0"/>
    <n v="2"/>
    <n v="421.62"/>
    <n v="0.28999999999999998"/>
    <n v="598.70000000000005"/>
    <n v="419.39"/>
    <n v="179.31"/>
    <x v="3"/>
    <n v="0.29949891431434772"/>
    <x v="5"/>
  </r>
  <r>
    <n v="4659"/>
    <x v="2511"/>
    <x v="289"/>
    <x v="3"/>
    <x v="4"/>
    <x v="1"/>
    <n v="7"/>
    <n v="82.23"/>
    <n v="0.02"/>
    <n v="564.1"/>
    <n v="338.71"/>
    <n v="225.39"/>
    <x v="3"/>
    <n v="0.39955681616734617"/>
    <x v="1"/>
  </r>
  <r>
    <n v="4660"/>
    <x v="3616"/>
    <x v="310"/>
    <x v="1"/>
    <x v="2"/>
    <x v="2"/>
    <n v="4"/>
    <n v="133.13"/>
    <n v="0.04"/>
    <n v="511.22"/>
    <n v="355.29"/>
    <n v="155.93"/>
    <x v="2"/>
    <n v="0.30501545322952933"/>
    <x v="4"/>
  </r>
  <r>
    <n v="4661"/>
    <x v="3617"/>
    <x v="21"/>
    <x v="1"/>
    <x v="2"/>
    <x v="2"/>
    <n v="2"/>
    <n v="357.06"/>
    <n v="0.21"/>
    <n v="564.15"/>
    <n v="301.45999999999998"/>
    <n v="262.69"/>
    <x v="0"/>
    <n v="0.46563857130195874"/>
    <x v="4"/>
  </r>
  <r>
    <n v="4662"/>
    <x v="3618"/>
    <x v="6"/>
    <x v="2"/>
    <x v="3"/>
    <x v="2"/>
    <n v="1"/>
    <n v="138.46"/>
    <n v="0.12"/>
    <n v="121.84"/>
    <n v="86.22"/>
    <n v="35.619999999999997"/>
    <x v="3"/>
    <n v="0.29235062376887716"/>
    <x v="1"/>
  </r>
  <r>
    <n v="4663"/>
    <x v="3037"/>
    <x v="6"/>
    <x v="2"/>
    <x v="0"/>
    <x v="1"/>
    <n v="7"/>
    <n v="447.28"/>
    <n v="0.01"/>
    <n v="3099.65"/>
    <n v="2320.17"/>
    <n v="779.48"/>
    <x v="1"/>
    <n v="0.25147355346571387"/>
    <x v="1"/>
  </r>
  <r>
    <n v="4664"/>
    <x v="3619"/>
    <x v="68"/>
    <x v="0"/>
    <x v="1"/>
    <x v="0"/>
    <n v="5"/>
    <n v="13.2"/>
    <n v="7.0000000000000007E-2"/>
    <n v="61.38"/>
    <n v="39.409999999999997"/>
    <n v="21.97"/>
    <x v="0"/>
    <n v="0.35793418051482562"/>
    <x v="6"/>
  </r>
  <r>
    <n v="4665"/>
    <x v="3620"/>
    <x v="8"/>
    <x v="1"/>
    <x v="4"/>
    <x v="0"/>
    <n v="10"/>
    <n v="313.35000000000002"/>
    <n v="0.03"/>
    <n v="3039.49"/>
    <n v="1974.72"/>
    <n v="1064.77"/>
    <x v="1"/>
    <n v="0.35031205893093909"/>
    <x v="0"/>
  </r>
  <r>
    <n v="4666"/>
    <x v="2953"/>
    <x v="121"/>
    <x v="0"/>
    <x v="0"/>
    <x v="0"/>
    <n v="4"/>
    <n v="74.52"/>
    <n v="0.3"/>
    <n v="208.66"/>
    <n v="141.36000000000001"/>
    <n v="67.3"/>
    <x v="4"/>
    <n v="0.32253426627048787"/>
    <x v="0"/>
  </r>
  <r>
    <n v="4667"/>
    <x v="3621"/>
    <x v="341"/>
    <x v="2"/>
    <x v="2"/>
    <x v="0"/>
    <n v="6"/>
    <n v="95.34"/>
    <n v="0.26"/>
    <n v="423.31"/>
    <n v="290.39999999999998"/>
    <n v="132.91"/>
    <x v="4"/>
    <n v="0.31397793579173655"/>
    <x v="2"/>
  </r>
  <r>
    <n v="4668"/>
    <x v="218"/>
    <x v="101"/>
    <x v="3"/>
    <x v="1"/>
    <x v="0"/>
    <n v="10"/>
    <n v="281.24"/>
    <n v="0.18"/>
    <n v="2306.17"/>
    <n v="1174.72"/>
    <n v="1131.45"/>
    <x v="4"/>
    <n v="0.49061864476599731"/>
    <x v="3"/>
  </r>
  <r>
    <n v="4669"/>
    <x v="3622"/>
    <x v="120"/>
    <x v="1"/>
    <x v="1"/>
    <x v="0"/>
    <n v="1"/>
    <n v="358.71"/>
    <n v="0.18"/>
    <n v="294.14"/>
    <n v="228.95"/>
    <n v="65.19"/>
    <x v="2"/>
    <n v="0.22162915618413001"/>
    <x v="5"/>
  </r>
  <r>
    <n v="4670"/>
    <x v="3623"/>
    <x v="152"/>
    <x v="2"/>
    <x v="0"/>
    <x v="1"/>
    <n v="2"/>
    <n v="43.84"/>
    <n v="0.01"/>
    <n v="86.8"/>
    <n v="56.15"/>
    <n v="30.65"/>
    <x v="2"/>
    <n v="0.35311059907834103"/>
    <x v="6"/>
  </r>
  <r>
    <n v="4671"/>
    <x v="3624"/>
    <x v="341"/>
    <x v="2"/>
    <x v="4"/>
    <x v="0"/>
    <n v="7"/>
    <n v="112.08"/>
    <n v="0.01"/>
    <n v="776.71"/>
    <n v="420.77"/>
    <n v="355.94"/>
    <x v="0"/>
    <n v="0.45826627698883748"/>
    <x v="2"/>
  </r>
  <r>
    <n v="4672"/>
    <x v="2178"/>
    <x v="320"/>
    <x v="1"/>
    <x v="4"/>
    <x v="2"/>
    <n v="3"/>
    <n v="202.42"/>
    <n v="0.01"/>
    <n v="601.19000000000005"/>
    <n v="357.83"/>
    <n v="243.36"/>
    <x v="1"/>
    <n v="0.40479715231457608"/>
    <x v="6"/>
  </r>
  <r>
    <n v="4673"/>
    <x v="3625"/>
    <x v="258"/>
    <x v="3"/>
    <x v="0"/>
    <x v="2"/>
    <n v="3"/>
    <n v="478.25"/>
    <n v="0.27"/>
    <n v="1047.3699999999999"/>
    <n v="595.54999999999995"/>
    <n v="451.82"/>
    <x v="2"/>
    <n v="0.43138527931867443"/>
    <x v="0"/>
  </r>
  <r>
    <n v="4674"/>
    <x v="3626"/>
    <x v="171"/>
    <x v="2"/>
    <x v="2"/>
    <x v="0"/>
    <n v="10"/>
    <n v="317.3"/>
    <n v="0.27"/>
    <n v="2316.29"/>
    <n v="1814.42"/>
    <n v="501.87"/>
    <x v="4"/>
    <n v="0.21666976069490435"/>
    <x v="1"/>
  </r>
  <r>
    <n v="4675"/>
    <x v="3627"/>
    <x v="17"/>
    <x v="2"/>
    <x v="0"/>
    <x v="0"/>
    <n v="9"/>
    <n v="214.61"/>
    <n v="0.13"/>
    <n v="1680.4"/>
    <n v="1219.3900000000001"/>
    <n v="461.01"/>
    <x v="4"/>
    <n v="0.27434539395382052"/>
    <x v="2"/>
  </r>
  <r>
    <n v="4676"/>
    <x v="3628"/>
    <x v="275"/>
    <x v="1"/>
    <x v="2"/>
    <x v="0"/>
    <n v="5"/>
    <n v="252.78"/>
    <n v="0.08"/>
    <n v="1162.79"/>
    <n v="895.92"/>
    <n v="266.87"/>
    <x v="4"/>
    <n v="0.22950833770500265"/>
    <x v="0"/>
  </r>
  <r>
    <n v="4677"/>
    <x v="3629"/>
    <x v="8"/>
    <x v="2"/>
    <x v="4"/>
    <x v="0"/>
    <n v="10"/>
    <n v="63.17"/>
    <n v="0.03"/>
    <n v="612.75"/>
    <n v="325.13"/>
    <n v="287.62"/>
    <x v="4"/>
    <n v="0.46939208486332112"/>
    <x v="0"/>
  </r>
  <r>
    <n v="4678"/>
    <x v="2823"/>
    <x v="120"/>
    <x v="1"/>
    <x v="0"/>
    <x v="1"/>
    <n v="5"/>
    <n v="295.18"/>
    <n v="0.13"/>
    <n v="1284.03"/>
    <n v="871.21"/>
    <n v="412.82"/>
    <x v="4"/>
    <n v="0.32150339166530378"/>
    <x v="5"/>
  </r>
  <r>
    <n v="4679"/>
    <x v="3630"/>
    <x v="63"/>
    <x v="1"/>
    <x v="1"/>
    <x v="0"/>
    <n v="2"/>
    <n v="82.7"/>
    <n v="0.16"/>
    <n v="138.94"/>
    <n v="86.32"/>
    <n v="52.62"/>
    <x v="1"/>
    <n v="0.37872462933640422"/>
    <x v="2"/>
  </r>
  <r>
    <n v="4680"/>
    <x v="2796"/>
    <x v="319"/>
    <x v="0"/>
    <x v="3"/>
    <x v="1"/>
    <n v="7"/>
    <n v="387.55"/>
    <n v="0"/>
    <n v="2712.85"/>
    <n v="1800.67"/>
    <n v="912.18"/>
    <x v="4"/>
    <n v="0.33624417125900807"/>
    <x v="3"/>
  </r>
  <r>
    <n v="4681"/>
    <x v="3631"/>
    <x v="297"/>
    <x v="1"/>
    <x v="2"/>
    <x v="1"/>
    <n v="2"/>
    <n v="422.91"/>
    <n v="0.26"/>
    <n v="625.91"/>
    <n v="427.97"/>
    <n v="197.94"/>
    <x v="1"/>
    <n v="0.31624354939208515"/>
    <x v="4"/>
  </r>
  <r>
    <n v="4682"/>
    <x v="3632"/>
    <x v="44"/>
    <x v="2"/>
    <x v="0"/>
    <x v="2"/>
    <n v="4"/>
    <n v="286.04000000000002"/>
    <n v="0.04"/>
    <n v="1098.3900000000001"/>
    <n v="859.94"/>
    <n v="238.45"/>
    <x v="4"/>
    <n v="0.21709046877702817"/>
    <x v="6"/>
  </r>
  <r>
    <n v="4683"/>
    <x v="1886"/>
    <x v="57"/>
    <x v="1"/>
    <x v="1"/>
    <x v="1"/>
    <n v="3"/>
    <n v="71"/>
    <n v="0.11"/>
    <n v="189.57"/>
    <n v="141.41999999999999"/>
    <n v="48.15"/>
    <x v="3"/>
    <n v="0.25399588542490903"/>
    <x v="4"/>
  </r>
  <r>
    <n v="4684"/>
    <x v="1693"/>
    <x v="221"/>
    <x v="2"/>
    <x v="2"/>
    <x v="2"/>
    <n v="9"/>
    <n v="204.54"/>
    <n v="0.17"/>
    <n v="1527.91"/>
    <n v="1171.4000000000001"/>
    <n v="356.51"/>
    <x v="2"/>
    <n v="0.23333180619277311"/>
    <x v="6"/>
  </r>
  <r>
    <n v="4685"/>
    <x v="3633"/>
    <x v="197"/>
    <x v="2"/>
    <x v="3"/>
    <x v="1"/>
    <n v="3"/>
    <n v="415.91"/>
    <n v="0.27"/>
    <n v="910.84"/>
    <n v="710.97"/>
    <n v="199.87"/>
    <x v="1"/>
    <n v="0.2194348074305037"/>
    <x v="5"/>
  </r>
  <r>
    <n v="4686"/>
    <x v="3634"/>
    <x v="56"/>
    <x v="0"/>
    <x v="4"/>
    <x v="2"/>
    <n v="1"/>
    <n v="262.27"/>
    <n v="0.04"/>
    <n v="251.78"/>
    <n v="136.65"/>
    <n v="115.13"/>
    <x v="2"/>
    <n v="0.45726427833823174"/>
    <x v="2"/>
  </r>
  <r>
    <n v="4687"/>
    <x v="3635"/>
    <x v="335"/>
    <x v="2"/>
    <x v="1"/>
    <x v="1"/>
    <n v="2"/>
    <n v="293.64"/>
    <n v="0.28000000000000003"/>
    <n v="422.84"/>
    <n v="268.97000000000003"/>
    <n v="153.87"/>
    <x v="0"/>
    <n v="0.36389650931794537"/>
    <x v="1"/>
  </r>
  <r>
    <n v="4688"/>
    <x v="3636"/>
    <x v="190"/>
    <x v="2"/>
    <x v="4"/>
    <x v="2"/>
    <n v="4"/>
    <n v="322.45999999999998"/>
    <n v="0.01"/>
    <n v="1276.94"/>
    <n v="808.38"/>
    <n v="468.56"/>
    <x v="1"/>
    <n v="0.36693971525678576"/>
    <x v="2"/>
  </r>
  <r>
    <n v="4689"/>
    <x v="3637"/>
    <x v="279"/>
    <x v="1"/>
    <x v="0"/>
    <x v="0"/>
    <n v="4"/>
    <n v="367.12"/>
    <n v="0.12"/>
    <n v="1292.26"/>
    <n v="882.15"/>
    <n v="410.11"/>
    <x v="4"/>
    <n v="0.31735873585810909"/>
    <x v="3"/>
  </r>
  <r>
    <n v="4690"/>
    <x v="3638"/>
    <x v="293"/>
    <x v="2"/>
    <x v="4"/>
    <x v="1"/>
    <n v="3"/>
    <n v="383.05"/>
    <n v="0.22"/>
    <n v="896.34"/>
    <n v="666.56"/>
    <n v="229.78"/>
    <x v="1"/>
    <n v="0.25635361581542715"/>
    <x v="4"/>
  </r>
  <r>
    <n v="4691"/>
    <x v="3639"/>
    <x v="263"/>
    <x v="1"/>
    <x v="4"/>
    <x v="0"/>
    <n v="7"/>
    <n v="299.5"/>
    <n v="0.2"/>
    <n v="1677.2"/>
    <n v="873.17"/>
    <n v="804.03"/>
    <x v="1"/>
    <n v="0.47938826615788216"/>
    <x v="4"/>
  </r>
  <r>
    <n v="4692"/>
    <x v="3640"/>
    <x v="128"/>
    <x v="0"/>
    <x v="4"/>
    <x v="1"/>
    <n v="10"/>
    <n v="442.98"/>
    <n v="0.11"/>
    <n v="3942.52"/>
    <n v="2197.5500000000002"/>
    <n v="1744.97"/>
    <x v="4"/>
    <n v="0.44260270081064901"/>
    <x v="3"/>
  </r>
  <r>
    <n v="4693"/>
    <x v="2619"/>
    <x v="142"/>
    <x v="3"/>
    <x v="3"/>
    <x v="0"/>
    <n v="9"/>
    <n v="490.34"/>
    <n v="0.02"/>
    <n v="4324.8"/>
    <n v="2641.8"/>
    <n v="1683"/>
    <x v="3"/>
    <n v="0.38915094339622641"/>
    <x v="3"/>
  </r>
  <r>
    <n v="4694"/>
    <x v="3641"/>
    <x v="260"/>
    <x v="2"/>
    <x v="0"/>
    <x v="1"/>
    <n v="2"/>
    <n v="495.52"/>
    <n v="0.15"/>
    <n v="842.38"/>
    <n v="573.44000000000005"/>
    <n v="268.94"/>
    <x v="4"/>
    <n v="0.31926209074289513"/>
    <x v="0"/>
  </r>
  <r>
    <n v="4695"/>
    <x v="3431"/>
    <x v="135"/>
    <x v="3"/>
    <x v="1"/>
    <x v="1"/>
    <n v="10"/>
    <n v="216.52"/>
    <n v="0.02"/>
    <n v="2121.9"/>
    <n v="1497.88"/>
    <n v="624.02"/>
    <x v="1"/>
    <n v="0.29408548941985951"/>
    <x v="0"/>
  </r>
  <r>
    <n v="4696"/>
    <x v="3642"/>
    <x v="318"/>
    <x v="2"/>
    <x v="3"/>
    <x v="0"/>
    <n v="7"/>
    <n v="146.19"/>
    <n v="0.11"/>
    <n v="910.76"/>
    <n v="553.34"/>
    <n v="357.42"/>
    <x v="1"/>
    <n v="0.39244147744740659"/>
    <x v="1"/>
  </r>
  <r>
    <n v="4697"/>
    <x v="3643"/>
    <x v="35"/>
    <x v="0"/>
    <x v="1"/>
    <x v="0"/>
    <n v="4"/>
    <n v="165.83"/>
    <n v="0.05"/>
    <n v="630.15"/>
    <n v="325.18"/>
    <n v="304.97000000000003"/>
    <x v="1"/>
    <n v="0.48396413552328815"/>
    <x v="6"/>
  </r>
  <r>
    <n v="4698"/>
    <x v="3644"/>
    <x v="94"/>
    <x v="2"/>
    <x v="0"/>
    <x v="2"/>
    <n v="7"/>
    <n v="323.08"/>
    <n v="0.28999999999999998"/>
    <n v="1605.71"/>
    <n v="1141.8699999999999"/>
    <n v="463.84"/>
    <x v="2"/>
    <n v="0.28886909840506692"/>
    <x v="3"/>
  </r>
  <r>
    <n v="4699"/>
    <x v="3645"/>
    <x v="328"/>
    <x v="1"/>
    <x v="2"/>
    <x v="0"/>
    <n v="10"/>
    <n v="123.7"/>
    <n v="0.05"/>
    <n v="1175.1500000000001"/>
    <n v="637.29999999999995"/>
    <n v="537.85"/>
    <x v="2"/>
    <n v="0.45768625281878905"/>
    <x v="5"/>
  </r>
  <r>
    <n v="4700"/>
    <x v="3576"/>
    <x v="177"/>
    <x v="1"/>
    <x v="2"/>
    <x v="1"/>
    <n v="6"/>
    <n v="425.09"/>
    <n v="0.12"/>
    <n v="2244.48"/>
    <n v="1144.57"/>
    <n v="1099.9100000000001"/>
    <x v="4"/>
    <n v="0.49005114770459085"/>
    <x v="3"/>
  </r>
  <r>
    <n v="4701"/>
    <x v="3646"/>
    <x v="211"/>
    <x v="2"/>
    <x v="1"/>
    <x v="2"/>
    <n v="10"/>
    <n v="477.56"/>
    <n v="0.26"/>
    <n v="3533.94"/>
    <n v="2087.36"/>
    <n v="1446.58"/>
    <x v="1"/>
    <n v="0.40933915120234071"/>
    <x v="4"/>
  </r>
  <r>
    <n v="4702"/>
    <x v="2046"/>
    <x v="206"/>
    <x v="0"/>
    <x v="1"/>
    <x v="0"/>
    <n v="7"/>
    <n v="481.12"/>
    <n v="0.12"/>
    <n v="2963.7"/>
    <n v="1874.81"/>
    <n v="1088.8900000000001"/>
    <x v="1"/>
    <n v="0.36740898201572364"/>
    <x v="0"/>
  </r>
  <r>
    <n v="4703"/>
    <x v="3647"/>
    <x v="96"/>
    <x v="3"/>
    <x v="0"/>
    <x v="0"/>
    <n v="4"/>
    <n v="435.49"/>
    <n v="0.22"/>
    <n v="1358.73"/>
    <n v="856.1"/>
    <n v="502.63"/>
    <x v="2"/>
    <n v="0.3699263282624215"/>
    <x v="0"/>
  </r>
  <r>
    <n v="4704"/>
    <x v="1422"/>
    <x v="113"/>
    <x v="3"/>
    <x v="2"/>
    <x v="1"/>
    <n v="5"/>
    <n v="73.069999999999993"/>
    <n v="0.05"/>
    <n v="347.08"/>
    <n v="262.7"/>
    <n v="84.38"/>
    <x v="1"/>
    <n v="0.24311397948599747"/>
    <x v="1"/>
  </r>
  <r>
    <n v="4705"/>
    <x v="380"/>
    <x v="55"/>
    <x v="2"/>
    <x v="4"/>
    <x v="0"/>
    <n v="8"/>
    <n v="354.34"/>
    <n v="0.21"/>
    <n v="2239.4299999999998"/>
    <n v="1642.5"/>
    <n v="596.92999999999995"/>
    <x v="1"/>
    <n v="0.26655443572694837"/>
    <x v="6"/>
  </r>
  <r>
    <n v="4706"/>
    <x v="767"/>
    <x v="36"/>
    <x v="2"/>
    <x v="2"/>
    <x v="2"/>
    <n v="3"/>
    <n v="269.44"/>
    <n v="0.18"/>
    <n v="662.82"/>
    <n v="377.48"/>
    <n v="285.33999999999997"/>
    <x v="3"/>
    <n v="0.43049395009203095"/>
    <x v="3"/>
  </r>
  <r>
    <n v="4707"/>
    <x v="3648"/>
    <x v="172"/>
    <x v="3"/>
    <x v="4"/>
    <x v="0"/>
    <n v="10"/>
    <n v="274.18"/>
    <n v="0.02"/>
    <n v="2686.96"/>
    <n v="1647.86"/>
    <n v="1039.0999999999999"/>
    <x v="1"/>
    <n v="0.38671956411706909"/>
    <x v="4"/>
  </r>
  <r>
    <n v="4708"/>
    <x v="3649"/>
    <x v="326"/>
    <x v="0"/>
    <x v="0"/>
    <x v="0"/>
    <n v="5"/>
    <n v="295.58999999999997"/>
    <n v="0.15"/>
    <n v="1256.26"/>
    <n v="697.08"/>
    <n v="559.17999999999995"/>
    <x v="2"/>
    <n v="0.44511486475729545"/>
    <x v="1"/>
  </r>
  <r>
    <n v="4709"/>
    <x v="3650"/>
    <x v="139"/>
    <x v="3"/>
    <x v="1"/>
    <x v="2"/>
    <n v="9"/>
    <n v="340.83"/>
    <n v="0.21"/>
    <n v="2423.3000000000002"/>
    <n v="1519.18"/>
    <n v="904.12"/>
    <x v="1"/>
    <n v="0.37309454050262036"/>
    <x v="0"/>
  </r>
  <r>
    <n v="4710"/>
    <x v="3651"/>
    <x v="90"/>
    <x v="1"/>
    <x v="1"/>
    <x v="0"/>
    <n v="2"/>
    <n v="143.91"/>
    <n v="0.27"/>
    <n v="210.11"/>
    <n v="137.62"/>
    <n v="72.489999999999995"/>
    <x v="2"/>
    <n v="0.34500975679406021"/>
    <x v="6"/>
  </r>
  <r>
    <n v="4711"/>
    <x v="3652"/>
    <x v="104"/>
    <x v="3"/>
    <x v="3"/>
    <x v="2"/>
    <n v="5"/>
    <n v="297.49"/>
    <n v="0.13"/>
    <n v="1294.08"/>
    <n v="915.19"/>
    <n v="378.89"/>
    <x v="4"/>
    <n v="0.29278715380811077"/>
    <x v="5"/>
  </r>
  <r>
    <n v="4712"/>
    <x v="3357"/>
    <x v="161"/>
    <x v="1"/>
    <x v="1"/>
    <x v="0"/>
    <n v="5"/>
    <n v="99.22"/>
    <n v="7.0000000000000007E-2"/>
    <n v="461.37"/>
    <n v="321.02"/>
    <n v="140.35"/>
    <x v="0"/>
    <n v="0.30420270065240479"/>
    <x v="1"/>
  </r>
  <r>
    <n v="4713"/>
    <x v="3653"/>
    <x v="58"/>
    <x v="2"/>
    <x v="0"/>
    <x v="0"/>
    <n v="6"/>
    <n v="428.06"/>
    <n v="0.04"/>
    <n v="2465.63"/>
    <n v="1962.9"/>
    <n v="502.73"/>
    <x v="0"/>
    <n v="0.20389515052947929"/>
    <x v="3"/>
  </r>
  <r>
    <n v="4714"/>
    <x v="3012"/>
    <x v="233"/>
    <x v="2"/>
    <x v="1"/>
    <x v="1"/>
    <n v="6"/>
    <n v="33.4"/>
    <n v="0.06"/>
    <n v="188.38"/>
    <n v="133.82"/>
    <n v="54.56"/>
    <x v="1"/>
    <n v="0.2896273489754751"/>
    <x v="4"/>
  </r>
  <r>
    <n v="4715"/>
    <x v="3119"/>
    <x v="24"/>
    <x v="2"/>
    <x v="1"/>
    <x v="0"/>
    <n v="4"/>
    <n v="331.58"/>
    <n v="7.0000000000000007E-2"/>
    <n v="1233.48"/>
    <n v="930.89"/>
    <n v="302.58999999999997"/>
    <x v="1"/>
    <n v="0.24531407075915293"/>
    <x v="2"/>
  </r>
  <r>
    <n v="4716"/>
    <x v="3515"/>
    <x v="300"/>
    <x v="1"/>
    <x v="1"/>
    <x v="1"/>
    <n v="5"/>
    <n v="159.36000000000001"/>
    <n v="0.2"/>
    <n v="637.44000000000005"/>
    <n v="338.52"/>
    <n v="298.92"/>
    <x v="3"/>
    <n v="0.46893825301204817"/>
    <x v="5"/>
  </r>
  <r>
    <n v="4717"/>
    <x v="3342"/>
    <x v="114"/>
    <x v="3"/>
    <x v="1"/>
    <x v="2"/>
    <n v="4"/>
    <n v="172.42"/>
    <n v="0.08"/>
    <n v="634.51"/>
    <n v="350.18"/>
    <n v="284.33"/>
    <x v="2"/>
    <n v="0.44810956486107389"/>
    <x v="2"/>
  </r>
  <r>
    <n v="4718"/>
    <x v="1106"/>
    <x v="205"/>
    <x v="3"/>
    <x v="3"/>
    <x v="0"/>
    <n v="8"/>
    <n v="318.75"/>
    <n v="0.03"/>
    <n v="2473.5"/>
    <n v="1321.84"/>
    <n v="1151.6600000000001"/>
    <x v="0"/>
    <n v="0.46559935314331924"/>
    <x v="5"/>
  </r>
  <r>
    <n v="4719"/>
    <x v="3654"/>
    <x v="273"/>
    <x v="0"/>
    <x v="2"/>
    <x v="1"/>
    <n v="1"/>
    <n v="428.35"/>
    <n v="0.15"/>
    <n v="364.1"/>
    <n v="253.35"/>
    <n v="110.75"/>
    <x v="4"/>
    <n v="0.30417467728645975"/>
    <x v="2"/>
  </r>
  <r>
    <n v="4720"/>
    <x v="3655"/>
    <x v="40"/>
    <x v="3"/>
    <x v="3"/>
    <x v="1"/>
    <n v="5"/>
    <n v="157.34"/>
    <n v="0.05"/>
    <n v="747.37"/>
    <n v="396.95"/>
    <n v="350.42"/>
    <x v="1"/>
    <n v="0.46887084041371746"/>
    <x v="5"/>
  </r>
  <r>
    <n v="4721"/>
    <x v="3656"/>
    <x v="261"/>
    <x v="1"/>
    <x v="3"/>
    <x v="1"/>
    <n v="9"/>
    <n v="391.63"/>
    <n v="0.24"/>
    <n v="2678.75"/>
    <n v="1517.07"/>
    <n v="1161.68"/>
    <x v="0"/>
    <n v="0.43366495566962204"/>
    <x v="6"/>
  </r>
  <r>
    <n v="4722"/>
    <x v="3657"/>
    <x v="217"/>
    <x v="1"/>
    <x v="2"/>
    <x v="0"/>
    <n v="5"/>
    <n v="25.15"/>
    <n v="7.0000000000000007E-2"/>
    <n v="116.95"/>
    <n v="64.34"/>
    <n v="52.61"/>
    <x v="2"/>
    <n v="0.44985036340316376"/>
    <x v="5"/>
  </r>
  <r>
    <n v="4723"/>
    <x v="3658"/>
    <x v="215"/>
    <x v="2"/>
    <x v="0"/>
    <x v="0"/>
    <n v="1"/>
    <n v="233.89"/>
    <n v="0.26"/>
    <n v="173.08"/>
    <n v="104.66"/>
    <n v="68.42"/>
    <x v="0"/>
    <n v="0.39530852784839376"/>
    <x v="3"/>
  </r>
  <r>
    <n v="4724"/>
    <x v="3659"/>
    <x v="263"/>
    <x v="0"/>
    <x v="3"/>
    <x v="2"/>
    <n v="9"/>
    <n v="442.43"/>
    <n v="0.25"/>
    <n v="2986.4"/>
    <n v="1654.72"/>
    <n v="1331.68"/>
    <x v="4"/>
    <n v="0.44591481382266274"/>
    <x v="4"/>
  </r>
  <r>
    <n v="4725"/>
    <x v="3660"/>
    <x v="323"/>
    <x v="2"/>
    <x v="1"/>
    <x v="0"/>
    <n v="9"/>
    <n v="346.71"/>
    <n v="0.08"/>
    <n v="2870.76"/>
    <n v="2072.87"/>
    <n v="797.89"/>
    <x v="0"/>
    <n v="0.27793685295879833"/>
    <x v="4"/>
  </r>
  <r>
    <n v="4726"/>
    <x v="924"/>
    <x v="365"/>
    <x v="3"/>
    <x v="1"/>
    <x v="1"/>
    <n v="6"/>
    <n v="56.97"/>
    <n v="0.05"/>
    <n v="324.73"/>
    <n v="236.52"/>
    <n v="88.21"/>
    <x v="3"/>
    <n v="0.27164105564622915"/>
    <x v="5"/>
  </r>
  <r>
    <n v="4727"/>
    <x v="3661"/>
    <x v="164"/>
    <x v="0"/>
    <x v="3"/>
    <x v="1"/>
    <n v="5"/>
    <n v="113.02"/>
    <n v="0.19"/>
    <n v="457.73"/>
    <n v="304.54000000000002"/>
    <n v="153.19"/>
    <x v="3"/>
    <n v="0.334673279007275"/>
    <x v="2"/>
  </r>
  <r>
    <n v="4728"/>
    <x v="3662"/>
    <x v="174"/>
    <x v="1"/>
    <x v="4"/>
    <x v="0"/>
    <n v="7"/>
    <n v="193.59"/>
    <n v="0.24"/>
    <n v="1029.9000000000001"/>
    <n v="676.87"/>
    <n v="353.03"/>
    <x v="1"/>
    <n v="0.34278085250995238"/>
    <x v="3"/>
  </r>
  <r>
    <n v="4729"/>
    <x v="1731"/>
    <x v="237"/>
    <x v="1"/>
    <x v="0"/>
    <x v="0"/>
    <n v="3"/>
    <n v="378.3"/>
    <n v="0.28000000000000003"/>
    <n v="817.13"/>
    <n v="451.07"/>
    <n v="366.06"/>
    <x v="0"/>
    <n v="0.44798257315237477"/>
    <x v="0"/>
  </r>
  <r>
    <n v="4730"/>
    <x v="891"/>
    <x v="164"/>
    <x v="1"/>
    <x v="3"/>
    <x v="1"/>
    <n v="5"/>
    <n v="312.7"/>
    <n v="0.14000000000000001"/>
    <n v="1344.61"/>
    <n v="846.26"/>
    <n v="498.35"/>
    <x v="2"/>
    <n v="0.37062791441384496"/>
    <x v="2"/>
  </r>
  <r>
    <n v="4731"/>
    <x v="3663"/>
    <x v="218"/>
    <x v="3"/>
    <x v="4"/>
    <x v="2"/>
    <n v="7"/>
    <n v="46.88"/>
    <n v="0.08"/>
    <n v="301.91000000000003"/>
    <n v="164.12"/>
    <n v="137.79"/>
    <x v="4"/>
    <n v="0.4563942896889801"/>
    <x v="4"/>
  </r>
  <r>
    <n v="4732"/>
    <x v="3664"/>
    <x v="11"/>
    <x v="0"/>
    <x v="3"/>
    <x v="1"/>
    <n v="4"/>
    <n v="115.04"/>
    <n v="0.14000000000000001"/>
    <n v="395.74"/>
    <n v="221.05"/>
    <n v="174.69"/>
    <x v="2"/>
    <n v="0.44142618891191182"/>
    <x v="4"/>
  </r>
  <r>
    <n v="4733"/>
    <x v="3259"/>
    <x v="84"/>
    <x v="0"/>
    <x v="1"/>
    <x v="2"/>
    <n v="4"/>
    <n v="87.31"/>
    <n v="0.08"/>
    <n v="321.3"/>
    <n v="203.27"/>
    <n v="118.03"/>
    <x v="2"/>
    <n v="0.36735138499844383"/>
    <x v="4"/>
  </r>
  <r>
    <n v="4734"/>
    <x v="3266"/>
    <x v="203"/>
    <x v="3"/>
    <x v="3"/>
    <x v="2"/>
    <n v="4"/>
    <n v="348.94"/>
    <n v="0.06"/>
    <n v="1312.01"/>
    <n v="1035.78"/>
    <n v="276.23"/>
    <x v="3"/>
    <n v="0.21053955381437642"/>
    <x v="5"/>
  </r>
  <r>
    <n v="4735"/>
    <x v="3665"/>
    <x v="63"/>
    <x v="0"/>
    <x v="2"/>
    <x v="2"/>
    <n v="6"/>
    <n v="159.78"/>
    <n v="0.04"/>
    <n v="920.33"/>
    <n v="539.11"/>
    <n v="381.22"/>
    <x v="1"/>
    <n v="0.41422098595069162"/>
    <x v="2"/>
  </r>
  <r>
    <n v="4736"/>
    <x v="3666"/>
    <x v="256"/>
    <x v="2"/>
    <x v="2"/>
    <x v="0"/>
    <n v="3"/>
    <n v="138.05000000000001"/>
    <n v="0.11"/>
    <n v="368.59"/>
    <n v="271.79000000000002"/>
    <n v="96.8"/>
    <x v="3"/>
    <n v="0.26262242600179064"/>
    <x v="6"/>
  </r>
  <r>
    <n v="4737"/>
    <x v="2321"/>
    <x v="277"/>
    <x v="3"/>
    <x v="1"/>
    <x v="1"/>
    <n v="6"/>
    <n v="135.55000000000001"/>
    <n v="0.11"/>
    <n v="723.84"/>
    <n v="444.79"/>
    <n v="279.05"/>
    <x v="4"/>
    <n v="0.38551337312113176"/>
    <x v="1"/>
  </r>
  <r>
    <n v="4738"/>
    <x v="3667"/>
    <x v="208"/>
    <x v="0"/>
    <x v="2"/>
    <x v="2"/>
    <n v="2"/>
    <n v="273.98"/>
    <n v="0.02"/>
    <n v="537"/>
    <n v="308.58999999999997"/>
    <n v="228.41"/>
    <x v="3"/>
    <n v="0.42534450651769085"/>
    <x v="3"/>
  </r>
  <r>
    <n v="4739"/>
    <x v="3107"/>
    <x v="249"/>
    <x v="1"/>
    <x v="2"/>
    <x v="2"/>
    <n v="3"/>
    <n v="175.37"/>
    <n v="0.25"/>
    <n v="394.58"/>
    <n v="255.54"/>
    <n v="139.04"/>
    <x v="4"/>
    <n v="0.35237467687161034"/>
    <x v="6"/>
  </r>
  <r>
    <n v="4740"/>
    <x v="3668"/>
    <x v="356"/>
    <x v="1"/>
    <x v="1"/>
    <x v="0"/>
    <n v="9"/>
    <n v="348.8"/>
    <n v="0.27"/>
    <n v="2291.62"/>
    <n v="1468.7"/>
    <n v="822.92"/>
    <x v="3"/>
    <n v="0.35909967621158828"/>
    <x v="5"/>
  </r>
  <r>
    <n v="4741"/>
    <x v="1958"/>
    <x v="286"/>
    <x v="0"/>
    <x v="2"/>
    <x v="2"/>
    <n v="5"/>
    <n v="102.59"/>
    <n v="0.06"/>
    <n v="482.17"/>
    <n v="305.12"/>
    <n v="177.05"/>
    <x v="4"/>
    <n v="0.36719414314453408"/>
    <x v="6"/>
  </r>
  <r>
    <n v="4742"/>
    <x v="3669"/>
    <x v="98"/>
    <x v="2"/>
    <x v="2"/>
    <x v="0"/>
    <n v="5"/>
    <n v="444.87"/>
    <n v="0.14000000000000001"/>
    <n v="1912.94"/>
    <n v="1063.8699999999999"/>
    <n v="849.07"/>
    <x v="1"/>
    <n v="0.44385605403201356"/>
    <x v="0"/>
  </r>
  <r>
    <n v="4743"/>
    <x v="2413"/>
    <x v="352"/>
    <x v="3"/>
    <x v="4"/>
    <x v="1"/>
    <n v="9"/>
    <n v="424.42"/>
    <n v="0.17"/>
    <n v="3170.42"/>
    <n v="2414.94"/>
    <n v="755.48"/>
    <x v="0"/>
    <n v="0.23829019498993825"/>
    <x v="1"/>
  </r>
  <r>
    <n v="4744"/>
    <x v="3393"/>
    <x v="223"/>
    <x v="0"/>
    <x v="3"/>
    <x v="2"/>
    <n v="6"/>
    <n v="187.68"/>
    <n v="0.18"/>
    <n v="923.39"/>
    <n v="644.92999999999995"/>
    <n v="278.45999999999998"/>
    <x v="1"/>
    <n v="0.3015627199774743"/>
    <x v="3"/>
  </r>
  <r>
    <n v="4745"/>
    <x v="3670"/>
    <x v="340"/>
    <x v="3"/>
    <x v="2"/>
    <x v="2"/>
    <n v="10"/>
    <n v="316.60000000000002"/>
    <n v="0.17"/>
    <n v="2627.78"/>
    <n v="1754.41"/>
    <n v="873.37"/>
    <x v="4"/>
    <n v="0.332360395466896"/>
    <x v="4"/>
  </r>
  <r>
    <n v="4746"/>
    <x v="3671"/>
    <x v="271"/>
    <x v="2"/>
    <x v="2"/>
    <x v="2"/>
    <n v="4"/>
    <n v="82.27"/>
    <n v="0.28999999999999998"/>
    <n v="233.65"/>
    <n v="146.94999999999999"/>
    <n v="86.7"/>
    <x v="1"/>
    <n v="0.37106783650759684"/>
    <x v="2"/>
  </r>
  <r>
    <n v="4747"/>
    <x v="1345"/>
    <x v="89"/>
    <x v="0"/>
    <x v="3"/>
    <x v="2"/>
    <n v="3"/>
    <n v="242.34"/>
    <n v="0.27"/>
    <n v="530.72"/>
    <n v="270.49"/>
    <n v="260.23"/>
    <x v="2"/>
    <n v="0.49033388604160388"/>
    <x v="0"/>
  </r>
  <r>
    <n v="4748"/>
    <x v="3672"/>
    <x v="170"/>
    <x v="2"/>
    <x v="4"/>
    <x v="0"/>
    <n v="8"/>
    <n v="242.09"/>
    <n v="0.24"/>
    <n v="1471.91"/>
    <n v="751.68"/>
    <n v="720.23"/>
    <x v="1"/>
    <n v="0.48931660223790857"/>
    <x v="3"/>
  </r>
  <r>
    <n v="4749"/>
    <x v="3673"/>
    <x v="142"/>
    <x v="2"/>
    <x v="3"/>
    <x v="0"/>
    <n v="7"/>
    <n v="105.07"/>
    <n v="0.13"/>
    <n v="639.88"/>
    <n v="327.23"/>
    <n v="312.64999999999998"/>
    <x v="0"/>
    <n v="0.48860723885728569"/>
    <x v="3"/>
  </r>
  <r>
    <n v="4750"/>
    <x v="3674"/>
    <x v="66"/>
    <x v="0"/>
    <x v="4"/>
    <x v="2"/>
    <n v="7"/>
    <n v="237.44"/>
    <n v="0.03"/>
    <n v="1612.22"/>
    <n v="1159.78"/>
    <n v="452.44"/>
    <x v="4"/>
    <n v="0.28063167557777474"/>
    <x v="1"/>
  </r>
  <r>
    <n v="4751"/>
    <x v="2602"/>
    <x v="11"/>
    <x v="2"/>
    <x v="2"/>
    <x v="1"/>
    <n v="5"/>
    <n v="75.12"/>
    <n v="0.21"/>
    <n v="296.72000000000003"/>
    <n v="178.23"/>
    <n v="118.49"/>
    <x v="2"/>
    <n v="0.39933270423294681"/>
    <x v="4"/>
  </r>
  <r>
    <n v="4752"/>
    <x v="3675"/>
    <x v="198"/>
    <x v="3"/>
    <x v="4"/>
    <x v="0"/>
    <n v="8"/>
    <n v="276.11"/>
    <n v="0.11"/>
    <n v="1965.9"/>
    <n v="1039.1500000000001"/>
    <n v="926.75"/>
    <x v="3"/>
    <n v="0.47141258456686502"/>
    <x v="5"/>
  </r>
  <r>
    <n v="4753"/>
    <x v="3676"/>
    <x v="199"/>
    <x v="0"/>
    <x v="2"/>
    <x v="0"/>
    <n v="2"/>
    <n v="448.59"/>
    <n v="0.28000000000000003"/>
    <n v="645.97"/>
    <n v="387.98"/>
    <n v="257.99"/>
    <x v="0"/>
    <n v="0.39938387231605182"/>
    <x v="1"/>
  </r>
  <r>
    <n v="4754"/>
    <x v="3677"/>
    <x v="165"/>
    <x v="2"/>
    <x v="2"/>
    <x v="2"/>
    <n v="9"/>
    <n v="127.73"/>
    <n v="0.26"/>
    <n v="850.68"/>
    <n v="458.86"/>
    <n v="391.82"/>
    <x v="3"/>
    <n v="0.46059622889923357"/>
    <x v="1"/>
  </r>
  <r>
    <n v="4755"/>
    <x v="2621"/>
    <x v="75"/>
    <x v="1"/>
    <x v="1"/>
    <x v="2"/>
    <n v="9"/>
    <n v="267.60000000000002"/>
    <n v="0.04"/>
    <n v="2312.06"/>
    <n v="1841.52"/>
    <n v="470.54"/>
    <x v="4"/>
    <n v="0.20351547970208386"/>
    <x v="3"/>
  </r>
  <r>
    <n v="4756"/>
    <x v="3678"/>
    <x v="215"/>
    <x v="2"/>
    <x v="0"/>
    <x v="2"/>
    <n v="8"/>
    <n v="318.55"/>
    <n v="0.28000000000000003"/>
    <n v="1834.85"/>
    <n v="1294.79"/>
    <n v="540.05999999999995"/>
    <x v="3"/>
    <n v="0.2943346867591356"/>
    <x v="3"/>
  </r>
  <r>
    <n v="4757"/>
    <x v="1355"/>
    <x v="202"/>
    <x v="3"/>
    <x v="4"/>
    <x v="1"/>
    <n v="4"/>
    <n v="340.04"/>
    <n v="0.28000000000000003"/>
    <n v="979.32"/>
    <n v="646.79999999999995"/>
    <n v="332.52"/>
    <x v="4"/>
    <n v="0.33954172282808476"/>
    <x v="0"/>
  </r>
  <r>
    <n v="4758"/>
    <x v="3679"/>
    <x v="223"/>
    <x v="3"/>
    <x v="1"/>
    <x v="1"/>
    <n v="2"/>
    <n v="212.42"/>
    <n v="0.01"/>
    <n v="420.59"/>
    <n v="223.98"/>
    <n v="196.61"/>
    <x v="3"/>
    <n v="0.46746237428374432"/>
    <x v="3"/>
  </r>
  <r>
    <n v="4759"/>
    <x v="3680"/>
    <x v="312"/>
    <x v="0"/>
    <x v="4"/>
    <x v="1"/>
    <n v="10"/>
    <n v="302.42"/>
    <n v="0.13"/>
    <n v="2631.05"/>
    <n v="1936.7"/>
    <n v="694.35"/>
    <x v="4"/>
    <n v="0.2639060451150681"/>
    <x v="1"/>
  </r>
  <r>
    <n v="4760"/>
    <x v="3681"/>
    <x v="45"/>
    <x v="3"/>
    <x v="0"/>
    <x v="2"/>
    <n v="9"/>
    <n v="170.21"/>
    <n v="0.03"/>
    <n v="1485.93"/>
    <n v="1188.5899999999999"/>
    <n v="297.33999999999997"/>
    <x v="4"/>
    <n v="0.20010363879859749"/>
    <x v="0"/>
  </r>
  <r>
    <n v="4761"/>
    <x v="1261"/>
    <x v="182"/>
    <x v="3"/>
    <x v="3"/>
    <x v="2"/>
    <n v="6"/>
    <n v="309.2"/>
    <n v="0.27"/>
    <n v="1354.3"/>
    <n v="968.91"/>
    <n v="385.39"/>
    <x v="3"/>
    <n v="0.28456767333677913"/>
    <x v="5"/>
  </r>
  <r>
    <n v="4762"/>
    <x v="3682"/>
    <x v="239"/>
    <x v="3"/>
    <x v="0"/>
    <x v="2"/>
    <n v="4"/>
    <n v="84.17"/>
    <n v="0.03"/>
    <n v="326.58"/>
    <n v="183.91"/>
    <n v="142.66999999999999"/>
    <x v="0"/>
    <n v="0.43686079980402964"/>
    <x v="6"/>
  </r>
  <r>
    <n v="4763"/>
    <x v="3683"/>
    <x v="60"/>
    <x v="3"/>
    <x v="4"/>
    <x v="1"/>
    <n v="4"/>
    <n v="325.27"/>
    <n v="0.26"/>
    <n v="962.8"/>
    <n v="516.23"/>
    <n v="446.57"/>
    <x v="1"/>
    <n v="0.46382426256751141"/>
    <x v="2"/>
  </r>
  <r>
    <n v="4764"/>
    <x v="1056"/>
    <x v="163"/>
    <x v="2"/>
    <x v="2"/>
    <x v="0"/>
    <n v="2"/>
    <n v="27.92"/>
    <n v="0.22"/>
    <n v="43.56"/>
    <n v="27.51"/>
    <n v="16.05"/>
    <x v="2"/>
    <n v="0.36845730027548207"/>
    <x v="3"/>
  </r>
  <r>
    <n v="4765"/>
    <x v="442"/>
    <x v="292"/>
    <x v="1"/>
    <x v="1"/>
    <x v="2"/>
    <n v="10"/>
    <n v="59.84"/>
    <n v="0.22"/>
    <n v="466.75"/>
    <n v="296.87"/>
    <n v="169.88"/>
    <x v="1"/>
    <n v="0.36396357793251205"/>
    <x v="4"/>
  </r>
  <r>
    <n v="4766"/>
    <x v="3684"/>
    <x v="127"/>
    <x v="3"/>
    <x v="0"/>
    <x v="1"/>
    <n v="8"/>
    <n v="138.07"/>
    <n v="0.12"/>
    <n v="972.01"/>
    <n v="632.55999999999995"/>
    <n v="339.45"/>
    <x v="4"/>
    <n v="0.34922480221396901"/>
    <x v="6"/>
  </r>
  <r>
    <n v="4767"/>
    <x v="3685"/>
    <x v="103"/>
    <x v="1"/>
    <x v="0"/>
    <x v="1"/>
    <n v="8"/>
    <n v="267.17"/>
    <n v="0.3"/>
    <n v="1496.15"/>
    <n v="867.81"/>
    <n v="628.34"/>
    <x v="2"/>
    <n v="0.41997125956621995"/>
    <x v="5"/>
  </r>
  <r>
    <n v="4768"/>
    <x v="202"/>
    <x v="121"/>
    <x v="2"/>
    <x v="1"/>
    <x v="2"/>
    <n v="1"/>
    <n v="390.65"/>
    <n v="0.02"/>
    <n v="382.84"/>
    <n v="236.71"/>
    <n v="146.13"/>
    <x v="4"/>
    <n v="0.38169992686239684"/>
    <x v="0"/>
  </r>
  <r>
    <n v="4769"/>
    <x v="3686"/>
    <x v="44"/>
    <x v="3"/>
    <x v="2"/>
    <x v="0"/>
    <n v="2"/>
    <n v="175.8"/>
    <n v="0.16"/>
    <n v="295.33999999999997"/>
    <n v="157.01"/>
    <n v="138.33000000000001"/>
    <x v="0"/>
    <n v="0.46837543170583062"/>
    <x v="6"/>
  </r>
  <r>
    <n v="4770"/>
    <x v="686"/>
    <x v="123"/>
    <x v="1"/>
    <x v="3"/>
    <x v="0"/>
    <n v="9"/>
    <n v="443.24"/>
    <n v="0.12"/>
    <n v="3510.46"/>
    <n v="2510.7600000000002"/>
    <n v="999.7"/>
    <x v="2"/>
    <n v="0.28477749354785414"/>
    <x v="2"/>
  </r>
  <r>
    <n v="4771"/>
    <x v="3687"/>
    <x v="163"/>
    <x v="2"/>
    <x v="1"/>
    <x v="2"/>
    <n v="8"/>
    <n v="303.95"/>
    <n v="0.02"/>
    <n v="2382.9699999999998"/>
    <n v="1865.33"/>
    <n v="517.64"/>
    <x v="1"/>
    <n v="0.21722472376907809"/>
    <x v="3"/>
  </r>
  <r>
    <n v="4772"/>
    <x v="1461"/>
    <x v="65"/>
    <x v="3"/>
    <x v="0"/>
    <x v="0"/>
    <n v="4"/>
    <n v="417.09"/>
    <n v="0.22"/>
    <n v="1301.32"/>
    <n v="658.68"/>
    <n v="642.64"/>
    <x v="1"/>
    <n v="0.49383702701871945"/>
    <x v="4"/>
  </r>
  <r>
    <n v="4773"/>
    <x v="3688"/>
    <x v="42"/>
    <x v="3"/>
    <x v="0"/>
    <x v="1"/>
    <n v="7"/>
    <n v="395.1"/>
    <n v="0.28999999999999998"/>
    <n v="1963.65"/>
    <n v="1064.78"/>
    <n v="898.87"/>
    <x v="3"/>
    <n v="0.45775469151834591"/>
    <x v="3"/>
  </r>
  <r>
    <n v="4774"/>
    <x v="3689"/>
    <x v="335"/>
    <x v="2"/>
    <x v="1"/>
    <x v="0"/>
    <n v="7"/>
    <n v="104.63"/>
    <n v="0.14000000000000001"/>
    <n v="629.87"/>
    <n v="315.99"/>
    <n v="313.88"/>
    <x v="2"/>
    <n v="0.49832505120104148"/>
    <x v="1"/>
  </r>
  <r>
    <n v="4775"/>
    <x v="3402"/>
    <x v="171"/>
    <x v="2"/>
    <x v="1"/>
    <x v="1"/>
    <n v="3"/>
    <n v="25.06"/>
    <n v="0.09"/>
    <n v="68.41"/>
    <n v="34.9"/>
    <n v="33.51"/>
    <x v="1"/>
    <n v="0.48984066656921504"/>
    <x v="1"/>
  </r>
  <r>
    <n v="4776"/>
    <x v="251"/>
    <x v="200"/>
    <x v="0"/>
    <x v="0"/>
    <x v="2"/>
    <n v="2"/>
    <n v="372.79"/>
    <n v="0.14000000000000001"/>
    <n v="641.20000000000005"/>
    <n v="327.73"/>
    <n v="313.47000000000003"/>
    <x v="1"/>
    <n v="0.48888022457891456"/>
    <x v="5"/>
  </r>
  <r>
    <n v="4777"/>
    <x v="2277"/>
    <x v="124"/>
    <x v="1"/>
    <x v="3"/>
    <x v="0"/>
    <n v="1"/>
    <n v="331.42"/>
    <n v="0.16"/>
    <n v="278.39"/>
    <n v="144"/>
    <n v="134.38999999999999"/>
    <x v="3"/>
    <n v="0.48274004094974671"/>
    <x v="5"/>
  </r>
  <r>
    <n v="4778"/>
    <x v="3690"/>
    <x v="297"/>
    <x v="1"/>
    <x v="3"/>
    <x v="1"/>
    <n v="3"/>
    <n v="110.52"/>
    <n v="0.02"/>
    <n v="324.93"/>
    <n v="206.13"/>
    <n v="118.8"/>
    <x v="2"/>
    <n v="0.36561720986058532"/>
    <x v="4"/>
  </r>
  <r>
    <n v="4779"/>
    <x v="2160"/>
    <x v="291"/>
    <x v="3"/>
    <x v="3"/>
    <x v="1"/>
    <n v="8"/>
    <n v="394.55"/>
    <n v="0"/>
    <n v="3156.4"/>
    <n v="2492.9699999999998"/>
    <n v="663.43"/>
    <x v="4"/>
    <n v="0.21018565454315041"/>
    <x v="5"/>
  </r>
  <r>
    <n v="4780"/>
    <x v="3691"/>
    <x v="1"/>
    <x v="3"/>
    <x v="0"/>
    <x v="2"/>
    <n v="2"/>
    <n v="281.68"/>
    <n v="0.01"/>
    <n v="557.73"/>
    <n v="284.32"/>
    <n v="273.41000000000003"/>
    <x v="3"/>
    <n v="0.49021928173130369"/>
    <x v="1"/>
  </r>
  <r>
    <n v="4781"/>
    <x v="3600"/>
    <x v="261"/>
    <x v="0"/>
    <x v="0"/>
    <x v="1"/>
    <n v="8"/>
    <n v="231.89"/>
    <n v="0.16"/>
    <n v="1558.3"/>
    <n v="1053.1500000000001"/>
    <n v="505.15"/>
    <x v="0"/>
    <n v="0.32416736186870304"/>
    <x v="6"/>
  </r>
  <r>
    <n v="4782"/>
    <x v="2428"/>
    <x v="68"/>
    <x v="0"/>
    <x v="3"/>
    <x v="0"/>
    <n v="9"/>
    <n v="167.76"/>
    <n v="0.28000000000000003"/>
    <n v="1087.08"/>
    <n v="624.51"/>
    <n v="462.57"/>
    <x v="1"/>
    <n v="0.4255160613754278"/>
    <x v="6"/>
  </r>
  <r>
    <n v="4783"/>
    <x v="3632"/>
    <x v="24"/>
    <x v="3"/>
    <x v="2"/>
    <x v="0"/>
    <n v="4"/>
    <n v="463.69"/>
    <n v="0.21"/>
    <n v="1465.26"/>
    <n v="749.24"/>
    <n v="716.02"/>
    <x v="2"/>
    <n v="0.48866412786809166"/>
    <x v="2"/>
  </r>
  <r>
    <n v="4784"/>
    <x v="3006"/>
    <x v="65"/>
    <x v="0"/>
    <x v="0"/>
    <x v="1"/>
    <n v="3"/>
    <n v="193.68"/>
    <n v="7.0000000000000007E-2"/>
    <n v="540.37"/>
    <n v="326.67"/>
    <n v="213.7"/>
    <x v="1"/>
    <n v="0.39546977071265982"/>
    <x v="4"/>
  </r>
  <r>
    <n v="4785"/>
    <x v="3692"/>
    <x v="352"/>
    <x v="1"/>
    <x v="2"/>
    <x v="2"/>
    <n v="8"/>
    <n v="73.78"/>
    <n v="0.17"/>
    <n v="489.9"/>
    <n v="382.27"/>
    <n v="107.63"/>
    <x v="1"/>
    <n v="0.21969789753010818"/>
    <x v="1"/>
  </r>
  <r>
    <n v="4786"/>
    <x v="3623"/>
    <x v="329"/>
    <x v="2"/>
    <x v="4"/>
    <x v="1"/>
    <n v="6"/>
    <n v="288.10000000000002"/>
    <n v="7.0000000000000007E-2"/>
    <n v="1607.6"/>
    <n v="931.74"/>
    <n v="675.86"/>
    <x v="2"/>
    <n v="0.42041552625031103"/>
    <x v="0"/>
  </r>
  <r>
    <n v="4787"/>
    <x v="3693"/>
    <x v="193"/>
    <x v="2"/>
    <x v="0"/>
    <x v="2"/>
    <n v="9"/>
    <n v="483.05"/>
    <n v="0.15"/>
    <n v="3695.33"/>
    <n v="2229.84"/>
    <n v="1465.49"/>
    <x v="4"/>
    <n v="0.39657892529219313"/>
    <x v="4"/>
  </r>
  <r>
    <n v="4788"/>
    <x v="650"/>
    <x v="62"/>
    <x v="2"/>
    <x v="1"/>
    <x v="1"/>
    <n v="6"/>
    <n v="272.08999999999997"/>
    <n v="0.05"/>
    <n v="1550.91"/>
    <n v="873.89"/>
    <n v="677.02"/>
    <x v="4"/>
    <n v="0.43653081094325263"/>
    <x v="1"/>
  </r>
  <r>
    <n v="4789"/>
    <x v="3694"/>
    <x v="356"/>
    <x v="0"/>
    <x v="2"/>
    <x v="1"/>
    <n v="10"/>
    <n v="464.37"/>
    <n v="0.14000000000000001"/>
    <n v="3993.58"/>
    <n v="2008.01"/>
    <n v="1985.57"/>
    <x v="3"/>
    <n v="0.49719049073763388"/>
    <x v="5"/>
  </r>
  <r>
    <n v="4790"/>
    <x v="1615"/>
    <x v="129"/>
    <x v="2"/>
    <x v="3"/>
    <x v="0"/>
    <n v="4"/>
    <n v="268.83999999999997"/>
    <n v="0.19"/>
    <n v="871.04"/>
    <n v="570.11"/>
    <n v="300.93"/>
    <x v="4"/>
    <n v="0.34548355988243939"/>
    <x v="0"/>
  </r>
  <r>
    <n v="4791"/>
    <x v="3695"/>
    <x v="231"/>
    <x v="3"/>
    <x v="4"/>
    <x v="1"/>
    <n v="5"/>
    <n v="438.45"/>
    <n v="0.08"/>
    <n v="2016.87"/>
    <n v="1057.3599999999999"/>
    <n v="959.51"/>
    <x v="3"/>
    <n v="0.47574211525780047"/>
    <x v="1"/>
  </r>
  <r>
    <n v="4792"/>
    <x v="1127"/>
    <x v="100"/>
    <x v="0"/>
    <x v="1"/>
    <x v="2"/>
    <n v="1"/>
    <n v="210.42"/>
    <n v="0.18"/>
    <n v="172.54"/>
    <n v="127.84"/>
    <n v="44.7"/>
    <x v="0"/>
    <n v="0.25907036049611687"/>
    <x v="4"/>
  </r>
  <r>
    <n v="4793"/>
    <x v="685"/>
    <x v="335"/>
    <x v="1"/>
    <x v="0"/>
    <x v="2"/>
    <n v="6"/>
    <n v="227.02"/>
    <n v="0.19"/>
    <n v="1103.32"/>
    <n v="645.42999999999995"/>
    <n v="457.89"/>
    <x v="4"/>
    <n v="0.41501105753543849"/>
    <x v="1"/>
  </r>
  <r>
    <n v="4794"/>
    <x v="3696"/>
    <x v="17"/>
    <x v="2"/>
    <x v="0"/>
    <x v="2"/>
    <n v="8"/>
    <n v="486.51"/>
    <n v="0"/>
    <n v="3892.08"/>
    <n v="2117.1"/>
    <n v="1774.98"/>
    <x v="2"/>
    <n v="0.45604920762163165"/>
    <x v="2"/>
  </r>
  <r>
    <n v="4795"/>
    <x v="3697"/>
    <x v="187"/>
    <x v="0"/>
    <x v="3"/>
    <x v="0"/>
    <n v="6"/>
    <n v="185.08"/>
    <n v="0.11"/>
    <n v="988.33"/>
    <n v="537.27"/>
    <n v="451.06"/>
    <x v="3"/>
    <n v="0.45638602491070795"/>
    <x v="6"/>
  </r>
  <r>
    <n v="4796"/>
    <x v="1461"/>
    <x v="353"/>
    <x v="3"/>
    <x v="2"/>
    <x v="1"/>
    <n v="6"/>
    <n v="145.71"/>
    <n v="0.28000000000000003"/>
    <n v="629.47"/>
    <n v="450.8"/>
    <n v="178.67"/>
    <x v="0"/>
    <n v="0.28384196228573239"/>
    <x v="1"/>
  </r>
  <r>
    <n v="4797"/>
    <x v="3698"/>
    <x v="189"/>
    <x v="2"/>
    <x v="0"/>
    <x v="1"/>
    <n v="6"/>
    <n v="61.43"/>
    <n v="0.24"/>
    <n v="280.12"/>
    <n v="199.73"/>
    <n v="80.39"/>
    <x v="4"/>
    <n v="0.28698414965014996"/>
    <x v="0"/>
  </r>
  <r>
    <n v="4798"/>
    <x v="3699"/>
    <x v="77"/>
    <x v="1"/>
    <x v="4"/>
    <x v="1"/>
    <n v="4"/>
    <n v="79.510000000000005"/>
    <n v="0.2"/>
    <n v="254.43"/>
    <n v="161.47999999999999"/>
    <n v="92.95"/>
    <x v="4"/>
    <n v="0.36532641591007348"/>
    <x v="3"/>
  </r>
  <r>
    <n v="4799"/>
    <x v="3700"/>
    <x v="49"/>
    <x v="0"/>
    <x v="3"/>
    <x v="2"/>
    <n v="6"/>
    <n v="244.83"/>
    <n v="0.03"/>
    <n v="1424.91"/>
    <n v="809.31"/>
    <n v="615.6"/>
    <x v="1"/>
    <n v="0.43202728593384843"/>
    <x v="0"/>
  </r>
  <r>
    <n v="4800"/>
    <x v="3701"/>
    <x v="236"/>
    <x v="1"/>
    <x v="3"/>
    <x v="0"/>
    <n v="10"/>
    <n v="479.2"/>
    <n v="0.28999999999999998"/>
    <n v="3402.32"/>
    <n v="1779.22"/>
    <n v="1623.1"/>
    <x v="1"/>
    <n v="0.47705683180888331"/>
    <x v="1"/>
  </r>
  <r>
    <n v="4801"/>
    <x v="3702"/>
    <x v="80"/>
    <x v="1"/>
    <x v="2"/>
    <x v="1"/>
    <n v="4"/>
    <n v="326.36"/>
    <n v="0.2"/>
    <n v="1044.3499999999999"/>
    <n v="561.54999999999995"/>
    <n v="482.8"/>
    <x v="4"/>
    <n v="0.46229712261215117"/>
    <x v="0"/>
  </r>
  <r>
    <n v="4802"/>
    <x v="3703"/>
    <x v="192"/>
    <x v="2"/>
    <x v="3"/>
    <x v="0"/>
    <n v="9"/>
    <n v="408.9"/>
    <n v="0.14000000000000001"/>
    <n v="3164.89"/>
    <n v="1905.53"/>
    <n v="1259.3599999999999"/>
    <x v="0"/>
    <n v="0.3979158833324381"/>
    <x v="4"/>
  </r>
  <r>
    <n v="4803"/>
    <x v="1989"/>
    <x v="89"/>
    <x v="3"/>
    <x v="2"/>
    <x v="2"/>
    <n v="5"/>
    <n v="224.88"/>
    <n v="0.02"/>
    <n v="1101.9100000000001"/>
    <n v="812.04"/>
    <n v="289.87"/>
    <x v="4"/>
    <n v="0.26306141154903756"/>
    <x v="0"/>
  </r>
  <r>
    <n v="4804"/>
    <x v="3704"/>
    <x v="327"/>
    <x v="3"/>
    <x v="2"/>
    <x v="0"/>
    <n v="1"/>
    <n v="218.53"/>
    <n v="0.25"/>
    <n v="163.9"/>
    <n v="95.28"/>
    <n v="68.62"/>
    <x v="0"/>
    <n v="0.41866992068334352"/>
    <x v="3"/>
  </r>
  <r>
    <n v="4805"/>
    <x v="3705"/>
    <x v="62"/>
    <x v="1"/>
    <x v="0"/>
    <x v="2"/>
    <n v="5"/>
    <n v="359.41"/>
    <n v="0.27"/>
    <n v="1311.85"/>
    <n v="987.18"/>
    <n v="324.67"/>
    <x v="2"/>
    <n v="0.24749018561573355"/>
    <x v="1"/>
  </r>
  <r>
    <n v="4806"/>
    <x v="2194"/>
    <x v="57"/>
    <x v="1"/>
    <x v="1"/>
    <x v="1"/>
    <n v="10"/>
    <n v="479"/>
    <n v="0.28999999999999998"/>
    <n v="3400.9"/>
    <n v="1912.52"/>
    <n v="1488.38"/>
    <x v="4"/>
    <n v="0.43764297685906672"/>
    <x v="4"/>
  </r>
  <r>
    <n v="4807"/>
    <x v="3706"/>
    <x v="176"/>
    <x v="2"/>
    <x v="4"/>
    <x v="1"/>
    <n v="4"/>
    <n v="57.13"/>
    <n v="0.04"/>
    <n v="219.38"/>
    <n v="141.02000000000001"/>
    <n v="78.36"/>
    <x v="4"/>
    <n v="0.35718844014951229"/>
    <x v="5"/>
  </r>
  <r>
    <n v="4808"/>
    <x v="3707"/>
    <x v="144"/>
    <x v="2"/>
    <x v="3"/>
    <x v="1"/>
    <n v="6"/>
    <n v="348.05"/>
    <n v="0.28999999999999998"/>
    <n v="1482.69"/>
    <n v="843.94"/>
    <n v="638.75"/>
    <x v="4"/>
    <n v="0.43080482096729589"/>
    <x v="2"/>
  </r>
  <r>
    <n v="4809"/>
    <x v="3708"/>
    <x v="316"/>
    <x v="0"/>
    <x v="3"/>
    <x v="2"/>
    <n v="7"/>
    <n v="57.03"/>
    <n v="0.02"/>
    <n v="391.23"/>
    <n v="258.05"/>
    <n v="133.18"/>
    <x v="1"/>
    <n v="0.34041356746670759"/>
    <x v="2"/>
  </r>
  <r>
    <n v="4810"/>
    <x v="1358"/>
    <x v="74"/>
    <x v="2"/>
    <x v="3"/>
    <x v="0"/>
    <n v="9"/>
    <n v="481.65"/>
    <n v="0.02"/>
    <n v="4248.1499999999996"/>
    <n v="3081.45"/>
    <n v="1166.7"/>
    <x v="2"/>
    <n v="0.27463719501430039"/>
    <x v="3"/>
  </r>
  <r>
    <n v="4811"/>
    <x v="3709"/>
    <x v="363"/>
    <x v="0"/>
    <x v="3"/>
    <x v="1"/>
    <n v="9"/>
    <n v="494.44"/>
    <n v="0.17"/>
    <n v="3693.47"/>
    <n v="2283.7600000000002"/>
    <n v="1409.71"/>
    <x v="4"/>
    <n v="0.38167630981164058"/>
    <x v="0"/>
  </r>
  <r>
    <n v="4812"/>
    <x v="3087"/>
    <x v="190"/>
    <x v="1"/>
    <x v="3"/>
    <x v="0"/>
    <n v="9"/>
    <n v="72.099999999999994"/>
    <n v="0.26"/>
    <n v="480.19"/>
    <n v="264.29000000000002"/>
    <n v="215.9"/>
    <x v="4"/>
    <n v="0.44961369457922906"/>
    <x v="2"/>
  </r>
  <r>
    <n v="4813"/>
    <x v="1222"/>
    <x v="100"/>
    <x v="0"/>
    <x v="2"/>
    <x v="2"/>
    <n v="5"/>
    <n v="396.65"/>
    <n v="0.16"/>
    <n v="1665.93"/>
    <n v="1207.19"/>
    <n v="458.74"/>
    <x v="3"/>
    <n v="0.27536571164454687"/>
    <x v="4"/>
  </r>
  <r>
    <n v="4814"/>
    <x v="3710"/>
    <x v="245"/>
    <x v="2"/>
    <x v="0"/>
    <x v="1"/>
    <n v="3"/>
    <n v="156.41999999999999"/>
    <n v="0.03"/>
    <n v="455.18"/>
    <n v="244.08"/>
    <n v="211.1"/>
    <x v="4"/>
    <n v="0.46377257348741158"/>
    <x v="6"/>
  </r>
  <r>
    <n v="4815"/>
    <x v="3711"/>
    <x v="1"/>
    <x v="1"/>
    <x v="0"/>
    <x v="1"/>
    <n v="4"/>
    <n v="360.02"/>
    <n v="0.23"/>
    <n v="1108.8599999999999"/>
    <n v="780.74"/>
    <n v="328.12"/>
    <x v="4"/>
    <n v="0.29590750861244886"/>
    <x v="1"/>
  </r>
  <r>
    <n v="4816"/>
    <x v="3712"/>
    <x v="155"/>
    <x v="1"/>
    <x v="1"/>
    <x v="0"/>
    <n v="4"/>
    <n v="418.92"/>
    <n v="0.14000000000000001"/>
    <n v="1441.08"/>
    <n v="977.74"/>
    <n v="463.34"/>
    <x v="1"/>
    <n v="0.3215227468287673"/>
    <x v="5"/>
  </r>
  <r>
    <n v="4817"/>
    <x v="1510"/>
    <x v="269"/>
    <x v="2"/>
    <x v="2"/>
    <x v="0"/>
    <n v="3"/>
    <n v="105.45"/>
    <n v="0.19"/>
    <n v="256.24"/>
    <n v="155.44"/>
    <n v="100.8"/>
    <x v="0"/>
    <n v="0.39338120512019981"/>
    <x v="5"/>
  </r>
  <r>
    <n v="4818"/>
    <x v="3713"/>
    <x v="42"/>
    <x v="1"/>
    <x v="3"/>
    <x v="0"/>
    <n v="9"/>
    <n v="429.4"/>
    <n v="0.11"/>
    <n v="3439.49"/>
    <n v="2053.44"/>
    <n v="1386.05"/>
    <x v="0"/>
    <n v="0.40298125594201467"/>
    <x v="3"/>
  </r>
  <r>
    <n v="4819"/>
    <x v="3714"/>
    <x v="71"/>
    <x v="3"/>
    <x v="4"/>
    <x v="0"/>
    <n v="9"/>
    <n v="243.33"/>
    <n v="0.24"/>
    <n v="1664.38"/>
    <n v="947.3"/>
    <n v="717.08"/>
    <x v="0"/>
    <n v="0.43083911126064961"/>
    <x v="3"/>
  </r>
  <r>
    <n v="4820"/>
    <x v="3715"/>
    <x v="172"/>
    <x v="3"/>
    <x v="1"/>
    <x v="1"/>
    <n v="2"/>
    <n v="418.21"/>
    <n v="0.13"/>
    <n v="727.69"/>
    <n v="444.8"/>
    <n v="282.89"/>
    <x v="4"/>
    <n v="0.38875070428341735"/>
    <x v="4"/>
  </r>
  <r>
    <n v="4821"/>
    <x v="548"/>
    <x v="214"/>
    <x v="1"/>
    <x v="1"/>
    <x v="2"/>
    <n v="8"/>
    <n v="476.49"/>
    <n v="0.22"/>
    <n v="2973.3"/>
    <n v="1544.4"/>
    <n v="1428.9"/>
    <x v="1"/>
    <n v="0.48057713651498335"/>
    <x v="6"/>
  </r>
  <r>
    <n v="4822"/>
    <x v="3342"/>
    <x v="254"/>
    <x v="0"/>
    <x v="2"/>
    <x v="0"/>
    <n v="6"/>
    <n v="137.97999999999999"/>
    <n v="0.28000000000000003"/>
    <n v="596.07000000000005"/>
    <n v="341.19"/>
    <n v="254.88"/>
    <x v="2"/>
    <n v="0.42760078514268451"/>
    <x v="2"/>
  </r>
  <r>
    <n v="4823"/>
    <x v="1265"/>
    <x v="287"/>
    <x v="2"/>
    <x v="2"/>
    <x v="2"/>
    <n v="5"/>
    <n v="260.92"/>
    <n v="0.02"/>
    <n v="1278.51"/>
    <n v="654.55999999999995"/>
    <n v="623.95000000000005"/>
    <x v="0"/>
    <n v="0.48802903379715457"/>
    <x v="3"/>
  </r>
  <r>
    <n v="4824"/>
    <x v="3716"/>
    <x v="93"/>
    <x v="1"/>
    <x v="3"/>
    <x v="1"/>
    <n v="7"/>
    <n v="289.02"/>
    <n v="0.03"/>
    <n v="1962.45"/>
    <n v="1098.94"/>
    <n v="863.51"/>
    <x v="0"/>
    <n v="0.44001630614792731"/>
    <x v="3"/>
  </r>
  <r>
    <n v="4825"/>
    <x v="3717"/>
    <x v="257"/>
    <x v="1"/>
    <x v="0"/>
    <x v="1"/>
    <n v="4"/>
    <n v="276.74"/>
    <n v="0.16"/>
    <n v="929.85"/>
    <n v="645.62"/>
    <n v="284.23"/>
    <x v="3"/>
    <n v="0.30567295800397914"/>
    <x v="4"/>
  </r>
  <r>
    <n v="4826"/>
    <x v="3718"/>
    <x v="202"/>
    <x v="0"/>
    <x v="2"/>
    <x v="0"/>
    <n v="9"/>
    <n v="495.31"/>
    <n v="0.11"/>
    <n v="3967.43"/>
    <n v="2718.63"/>
    <n v="1248.8"/>
    <x v="0"/>
    <n v="0.3147629573804705"/>
    <x v="0"/>
  </r>
  <r>
    <n v="4827"/>
    <x v="3385"/>
    <x v="232"/>
    <x v="1"/>
    <x v="4"/>
    <x v="0"/>
    <n v="5"/>
    <n v="244.15"/>
    <n v="0.26"/>
    <n v="903.36"/>
    <n v="683.7"/>
    <n v="219.66"/>
    <x v="2"/>
    <n v="0.24315887353878851"/>
    <x v="1"/>
  </r>
  <r>
    <n v="4828"/>
    <x v="1425"/>
    <x v="348"/>
    <x v="3"/>
    <x v="0"/>
    <x v="0"/>
    <n v="5"/>
    <n v="77.44"/>
    <n v="0.13"/>
    <n v="336.86"/>
    <n v="222.05"/>
    <n v="114.81"/>
    <x v="4"/>
    <n v="0.34082408122068514"/>
    <x v="6"/>
  </r>
  <r>
    <n v="4829"/>
    <x v="3719"/>
    <x v="348"/>
    <x v="3"/>
    <x v="4"/>
    <x v="1"/>
    <n v="9"/>
    <n v="19.66"/>
    <n v="0.21"/>
    <n v="139.78"/>
    <n v="76.47"/>
    <n v="63.31"/>
    <x v="3"/>
    <n v="0.45292602661324938"/>
    <x v="6"/>
  </r>
  <r>
    <n v="4830"/>
    <x v="1330"/>
    <x v="342"/>
    <x v="1"/>
    <x v="3"/>
    <x v="1"/>
    <n v="10"/>
    <n v="326.48"/>
    <n v="0.18"/>
    <n v="2677.14"/>
    <n v="1860.55"/>
    <n v="816.59"/>
    <x v="2"/>
    <n v="0.30502327110274402"/>
    <x v="5"/>
  </r>
  <r>
    <n v="4831"/>
    <x v="2218"/>
    <x v="288"/>
    <x v="1"/>
    <x v="2"/>
    <x v="0"/>
    <n v="5"/>
    <n v="234"/>
    <n v="0.03"/>
    <n v="1134.9000000000001"/>
    <n v="650.65"/>
    <n v="484.25"/>
    <x v="2"/>
    <n v="0.42668957617411224"/>
    <x v="1"/>
  </r>
  <r>
    <n v="4832"/>
    <x v="2502"/>
    <x v="251"/>
    <x v="2"/>
    <x v="4"/>
    <x v="1"/>
    <n v="4"/>
    <n v="34.86"/>
    <n v="0"/>
    <n v="139.44"/>
    <n v="102.19"/>
    <n v="37.25"/>
    <x v="3"/>
    <n v="0.26713998852553072"/>
    <x v="0"/>
  </r>
  <r>
    <n v="4833"/>
    <x v="3429"/>
    <x v="37"/>
    <x v="3"/>
    <x v="2"/>
    <x v="2"/>
    <n v="1"/>
    <n v="190.91"/>
    <n v="0.2"/>
    <n v="152.72999999999999"/>
    <n v="119.27"/>
    <n v="33.46"/>
    <x v="3"/>
    <n v="0.21907942120081192"/>
    <x v="6"/>
  </r>
  <r>
    <n v="4834"/>
    <x v="2439"/>
    <x v="363"/>
    <x v="1"/>
    <x v="0"/>
    <x v="0"/>
    <n v="9"/>
    <n v="499.13"/>
    <n v="0.28999999999999998"/>
    <n v="3189.44"/>
    <n v="1885.06"/>
    <n v="1304.3800000000001"/>
    <x v="3"/>
    <n v="0.40896834554028294"/>
    <x v="0"/>
  </r>
  <r>
    <n v="4835"/>
    <x v="3720"/>
    <x v="179"/>
    <x v="0"/>
    <x v="1"/>
    <x v="2"/>
    <n v="8"/>
    <n v="19.46"/>
    <n v="0.26"/>
    <n v="115.2"/>
    <n v="82.06"/>
    <n v="33.14"/>
    <x v="3"/>
    <n v="0.28767361111111112"/>
    <x v="1"/>
  </r>
  <r>
    <n v="4836"/>
    <x v="3721"/>
    <x v="124"/>
    <x v="3"/>
    <x v="1"/>
    <x v="1"/>
    <n v="2"/>
    <n v="169.44"/>
    <n v="0.03"/>
    <n v="328.71"/>
    <n v="205.1"/>
    <n v="123.61"/>
    <x v="2"/>
    <n v="0.37604575461653134"/>
    <x v="5"/>
  </r>
  <r>
    <n v="4837"/>
    <x v="103"/>
    <x v="64"/>
    <x v="2"/>
    <x v="4"/>
    <x v="0"/>
    <n v="9"/>
    <n v="90.37"/>
    <n v="0.1"/>
    <n v="732"/>
    <n v="469.64"/>
    <n v="262.36"/>
    <x v="1"/>
    <n v="0.3584153005464481"/>
    <x v="0"/>
  </r>
  <r>
    <n v="4838"/>
    <x v="3722"/>
    <x v="249"/>
    <x v="1"/>
    <x v="0"/>
    <x v="0"/>
    <n v="5"/>
    <n v="288.99"/>
    <n v="0.11"/>
    <n v="1286.01"/>
    <n v="661.96"/>
    <n v="624.04999999999995"/>
    <x v="2"/>
    <n v="0.4852606122813975"/>
    <x v="6"/>
  </r>
  <r>
    <n v="4839"/>
    <x v="1389"/>
    <x v="239"/>
    <x v="0"/>
    <x v="4"/>
    <x v="0"/>
    <n v="9"/>
    <n v="499.92"/>
    <n v="0.28000000000000003"/>
    <n v="3239.48"/>
    <n v="2446.59"/>
    <n v="792.89"/>
    <x v="3"/>
    <n v="0.24475841801770654"/>
    <x v="6"/>
  </r>
  <r>
    <n v="4840"/>
    <x v="2305"/>
    <x v="317"/>
    <x v="3"/>
    <x v="0"/>
    <x v="1"/>
    <n v="8"/>
    <n v="119.27"/>
    <n v="0.27"/>
    <n v="696.54"/>
    <n v="439.44"/>
    <n v="257.10000000000002"/>
    <x v="0"/>
    <n v="0.36911017314152816"/>
    <x v="2"/>
  </r>
  <r>
    <n v="4841"/>
    <x v="3723"/>
    <x v="164"/>
    <x v="3"/>
    <x v="1"/>
    <x v="0"/>
    <n v="2"/>
    <n v="100.38"/>
    <n v="0.03"/>
    <n v="194.74"/>
    <n v="139.74"/>
    <n v="55"/>
    <x v="2"/>
    <n v="0.28242785252131047"/>
    <x v="2"/>
  </r>
  <r>
    <n v="4842"/>
    <x v="3724"/>
    <x v="214"/>
    <x v="2"/>
    <x v="2"/>
    <x v="0"/>
    <n v="6"/>
    <n v="424.06"/>
    <n v="0.23"/>
    <n v="1959.16"/>
    <n v="1338.52"/>
    <n v="620.64"/>
    <x v="2"/>
    <n v="0.31678882786500334"/>
    <x v="6"/>
  </r>
  <r>
    <n v="4843"/>
    <x v="3725"/>
    <x v="134"/>
    <x v="0"/>
    <x v="0"/>
    <x v="0"/>
    <n v="6"/>
    <n v="483.1"/>
    <n v="0.06"/>
    <n v="2724.68"/>
    <n v="1677.87"/>
    <n v="1046.81"/>
    <x v="1"/>
    <n v="0.38419557526021403"/>
    <x v="4"/>
  </r>
  <r>
    <n v="4844"/>
    <x v="3726"/>
    <x v="281"/>
    <x v="2"/>
    <x v="0"/>
    <x v="0"/>
    <n v="8"/>
    <n v="396.67"/>
    <n v="0.1"/>
    <n v="2856.02"/>
    <n v="1680.05"/>
    <n v="1175.97"/>
    <x v="2"/>
    <n v="0.41175131826807937"/>
    <x v="1"/>
  </r>
  <r>
    <n v="4845"/>
    <x v="3727"/>
    <x v="168"/>
    <x v="2"/>
    <x v="2"/>
    <x v="2"/>
    <n v="2"/>
    <n v="476.06"/>
    <n v="0.06"/>
    <n v="894.99"/>
    <n v="459.05"/>
    <n v="435.94"/>
    <x v="3"/>
    <n v="0.48708924122057229"/>
    <x v="3"/>
  </r>
  <r>
    <n v="4846"/>
    <x v="3728"/>
    <x v="231"/>
    <x v="0"/>
    <x v="2"/>
    <x v="2"/>
    <n v="4"/>
    <n v="129.36000000000001"/>
    <n v="0.19"/>
    <n v="419.13"/>
    <n v="271.14"/>
    <n v="147.99"/>
    <x v="4"/>
    <n v="0.3530885405482786"/>
    <x v="1"/>
  </r>
  <r>
    <n v="4847"/>
    <x v="3350"/>
    <x v="266"/>
    <x v="0"/>
    <x v="3"/>
    <x v="2"/>
    <n v="9"/>
    <n v="418.12"/>
    <n v="0.23"/>
    <n v="2897.57"/>
    <n v="2288.73"/>
    <n v="608.84"/>
    <x v="3"/>
    <n v="0.21012089440462181"/>
    <x v="3"/>
  </r>
  <r>
    <n v="4848"/>
    <x v="3729"/>
    <x v="349"/>
    <x v="3"/>
    <x v="4"/>
    <x v="2"/>
    <n v="10"/>
    <n v="40.36"/>
    <n v="0.26"/>
    <n v="298.66000000000003"/>
    <n v="210.79"/>
    <n v="87.87"/>
    <x v="1"/>
    <n v="0.29421415656599476"/>
    <x v="4"/>
  </r>
  <r>
    <n v="4849"/>
    <x v="3730"/>
    <x v="83"/>
    <x v="0"/>
    <x v="1"/>
    <x v="2"/>
    <n v="5"/>
    <n v="337.8"/>
    <n v="0.27"/>
    <n v="1232.97"/>
    <n v="744.56"/>
    <n v="488.41"/>
    <x v="2"/>
    <n v="0.39612480433424985"/>
    <x v="2"/>
  </r>
  <r>
    <n v="4850"/>
    <x v="3731"/>
    <x v="295"/>
    <x v="2"/>
    <x v="3"/>
    <x v="0"/>
    <n v="3"/>
    <n v="311.02"/>
    <n v="7.0000000000000007E-2"/>
    <n v="867.75"/>
    <n v="494.02"/>
    <n v="373.73"/>
    <x v="0"/>
    <n v="0.43068856237395564"/>
    <x v="5"/>
  </r>
  <r>
    <n v="4851"/>
    <x v="1524"/>
    <x v="270"/>
    <x v="0"/>
    <x v="2"/>
    <x v="1"/>
    <n v="1"/>
    <n v="24.74"/>
    <n v="0.11"/>
    <n v="22.02"/>
    <n v="11.09"/>
    <n v="10.93"/>
    <x v="2"/>
    <n v="0.4963669391462307"/>
    <x v="2"/>
  </r>
  <r>
    <n v="4852"/>
    <x v="3732"/>
    <x v="144"/>
    <x v="1"/>
    <x v="0"/>
    <x v="2"/>
    <n v="7"/>
    <n v="166.08"/>
    <n v="0.24"/>
    <n v="883.55"/>
    <n v="671.03"/>
    <n v="212.52"/>
    <x v="0"/>
    <n v="0.24052968139890218"/>
    <x v="2"/>
  </r>
  <r>
    <n v="4853"/>
    <x v="3733"/>
    <x v="264"/>
    <x v="2"/>
    <x v="4"/>
    <x v="1"/>
    <n v="8"/>
    <n v="447.32"/>
    <n v="0.24"/>
    <n v="2719.71"/>
    <n v="1398.54"/>
    <n v="1321.17"/>
    <x v="3"/>
    <n v="0.4857760570060779"/>
    <x v="2"/>
  </r>
  <r>
    <n v="4854"/>
    <x v="3734"/>
    <x v="344"/>
    <x v="1"/>
    <x v="3"/>
    <x v="1"/>
    <n v="4"/>
    <n v="263.38"/>
    <n v="0.2"/>
    <n v="842.82"/>
    <n v="605.71"/>
    <n v="237.11"/>
    <x v="0"/>
    <n v="0.28132934671697396"/>
    <x v="0"/>
  </r>
  <r>
    <n v="4855"/>
    <x v="752"/>
    <x v="353"/>
    <x v="1"/>
    <x v="3"/>
    <x v="1"/>
    <n v="7"/>
    <n v="159.62"/>
    <n v="0.05"/>
    <n v="1061.47"/>
    <n v="723.22"/>
    <n v="338.25"/>
    <x v="3"/>
    <n v="0.31866185572837669"/>
    <x v="1"/>
  </r>
  <r>
    <n v="4856"/>
    <x v="3735"/>
    <x v="166"/>
    <x v="3"/>
    <x v="3"/>
    <x v="0"/>
    <n v="4"/>
    <n v="454.25"/>
    <n v="0.28999999999999998"/>
    <n v="1290.07"/>
    <n v="968.09"/>
    <n v="321.98"/>
    <x v="3"/>
    <n v="0.24958335594192566"/>
    <x v="2"/>
  </r>
  <r>
    <n v="4857"/>
    <x v="3736"/>
    <x v="225"/>
    <x v="1"/>
    <x v="2"/>
    <x v="1"/>
    <n v="10"/>
    <n v="336.75"/>
    <n v="0.14000000000000001"/>
    <n v="2896.05"/>
    <n v="2154.13"/>
    <n v="741.92"/>
    <x v="3"/>
    <n v="0.25618342224754403"/>
    <x v="5"/>
  </r>
  <r>
    <n v="4858"/>
    <x v="833"/>
    <x v="260"/>
    <x v="0"/>
    <x v="0"/>
    <x v="0"/>
    <n v="4"/>
    <n v="106.05"/>
    <n v="0.1"/>
    <n v="381.78"/>
    <n v="260.93"/>
    <n v="120.85"/>
    <x v="2"/>
    <n v="0.31654355911781656"/>
    <x v="0"/>
  </r>
  <r>
    <n v="4859"/>
    <x v="3737"/>
    <x v="312"/>
    <x v="1"/>
    <x v="3"/>
    <x v="0"/>
    <n v="8"/>
    <n v="288.74"/>
    <n v="0.24"/>
    <n v="1755.54"/>
    <n v="946.5"/>
    <n v="809.04"/>
    <x v="3"/>
    <n v="0.46084965309819198"/>
    <x v="1"/>
  </r>
  <r>
    <n v="4860"/>
    <x v="3738"/>
    <x v="349"/>
    <x v="3"/>
    <x v="2"/>
    <x v="2"/>
    <n v="2"/>
    <n v="199.37"/>
    <n v="0.21"/>
    <n v="315"/>
    <n v="180.2"/>
    <n v="134.80000000000001"/>
    <x v="2"/>
    <n v="0.42793650793650795"/>
    <x v="4"/>
  </r>
  <r>
    <n v="4861"/>
    <x v="2902"/>
    <x v="315"/>
    <x v="0"/>
    <x v="1"/>
    <x v="2"/>
    <n v="3"/>
    <n v="164.14"/>
    <n v="0.28000000000000003"/>
    <n v="354.54"/>
    <n v="214.74"/>
    <n v="139.80000000000001"/>
    <x v="0"/>
    <n v="0.39431375867321039"/>
    <x v="1"/>
  </r>
  <r>
    <n v="4862"/>
    <x v="3739"/>
    <x v="238"/>
    <x v="2"/>
    <x v="0"/>
    <x v="2"/>
    <n v="4"/>
    <n v="257.89"/>
    <n v="0.28999999999999998"/>
    <n v="732.41"/>
    <n v="496.95"/>
    <n v="235.46"/>
    <x v="4"/>
    <n v="0.32148659903605908"/>
    <x v="2"/>
  </r>
  <r>
    <n v="4863"/>
    <x v="709"/>
    <x v="173"/>
    <x v="0"/>
    <x v="3"/>
    <x v="2"/>
    <n v="5"/>
    <n v="101.69"/>
    <n v="0.09"/>
    <n v="462.69"/>
    <n v="274.55"/>
    <n v="188.14"/>
    <x v="2"/>
    <n v="0.40662214441634786"/>
    <x v="6"/>
  </r>
  <r>
    <n v="4864"/>
    <x v="3740"/>
    <x v="277"/>
    <x v="0"/>
    <x v="3"/>
    <x v="2"/>
    <n v="8"/>
    <n v="306.82"/>
    <n v="0.15"/>
    <n v="2086.38"/>
    <n v="1214"/>
    <n v="872.38"/>
    <x v="4"/>
    <n v="0.4181309253347904"/>
    <x v="1"/>
  </r>
  <r>
    <n v="4865"/>
    <x v="3741"/>
    <x v="326"/>
    <x v="1"/>
    <x v="4"/>
    <x v="1"/>
    <n v="6"/>
    <n v="42.3"/>
    <n v="0.1"/>
    <n v="228.42"/>
    <n v="154.94"/>
    <n v="73.48"/>
    <x v="3"/>
    <n v="0.32168811837842576"/>
    <x v="1"/>
  </r>
  <r>
    <n v="4866"/>
    <x v="3742"/>
    <x v="290"/>
    <x v="3"/>
    <x v="4"/>
    <x v="1"/>
    <n v="5"/>
    <n v="499.73"/>
    <n v="0.09"/>
    <n v="2273.77"/>
    <n v="1142.1199999999999"/>
    <n v="1131.6500000000001"/>
    <x v="3"/>
    <n v="0.49769765631528257"/>
    <x v="1"/>
  </r>
  <r>
    <n v="4867"/>
    <x v="2951"/>
    <x v="350"/>
    <x v="0"/>
    <x v="4"/>
    <x v="1"/>
    <n v="4"/>
    <n v="357.8"/>
    <n v="0.16"/>
    <n v="1202.21"/>
    <n v="689.18"/>
    <n v="513.03"/>
    <x v="4"/>
    <n v="0.42673908884471096"/>
    <x v="5"/>
  </r>
  <r>
    <n v="4868"/>
    <x v="3743"/>
    <x v="185"/>
    <x v="2"/>
    <x v="0"/>
    <x v="2"/>
    <n v="10"/>
    <n v="169.78"/>
    <n v="0.06"/>
    <n v="1595.93"/>
    <n v="1001.46"/>
    <n v="594.47"/>
    <x v="4"/>
    <n v="0.37249127467996718"/>
    <x v="3"/>
  </r>
  <r>
    <n v="4869"/>
    <x v="3744"/>
    <x v="82"/>
    <x v="3"/>
    <x v="0"/>
    <x v="1"/>
    <n v="9"/>
    <n v="227.97"/>
    <n v="0"/>
    <n v="2051.73"/>
    <n v="1368.82"/>
    <n v="682.91"/>
    <x v="3"/>
    <n v="0.33284593976790317"/>
    <x v="5"/>
  </r>
  <r>
    <n v="4870"/>
    <x v="3745"/>
    <x v="254"/>
    <x v="3"/>
    <x v="0"/>
    <x v="2"/>
    <n v="6"/>
    <n v="453.67"/>
    <n v="0.1"/>
    <n v="2449.8200000000002"/>
    <n v="1908.13"/>
    <n v="541.69000000000005"/>
    <x v="3"/>
    <n v="0.22111420430888801"/>
    <x v="2"/>
  </r>
  <r>
    <n v="4871"/>
    <x v="3746"/>
    <x v="75"/>
    <x v="1"/>
    <x v="3"/>
    <x v="1"/>
    <n v="3"/>
    <n v="490.05"/>
    <n v="0.08"/>
    <n v="1352.54"/>
    <n v="913.56"/>
    <n v="438.98"/>
    <x v="0"/>
    <n v="0.32455971727268695"/>
    <x v="3"/>
  </r>
  <r>
    <n v="4872"/>
    <x v="3747"/>
    <x v="82"/>
    <x v="3"/>
    <x v="2"/>
    <x v="2"/>
    <n v="5"/>
    <n v="334.44"/>
    <n v="0.09"/>
    <n v="1521.7"/>
    <n v="959.29"/>
    <n v="562.41"/>
    <x v="4"/>
    <n v="0.36959321811132284"/>
    <x v="5"/>
  </r>
  <r>
    <n v="4873"/>
    <x v="2000"/>
    <x v="135"/>
    <x v="3"/>
    <x v="0"/>
    <x v="0"/>
    <n v="9"/>
    <n v="287.04000000000002"/>
    <n v="0.11"/>
    <n v="2299.19"/>
    <n v="1719.22"/>
    <n v="579.97"/>
    <x v="3"/>
    <n v="0.25224970533100788"/>
    <x v="0"/>
  </r>
  <r>
    <n v="4874"/>
    <x v="3748"/>
    <x v="30"/>
    <x v="0"/>
    <x v="1"/>
    <x v="2"/>
    <n v="5"/>
    <n v="180.37"/>
    <n v="0.3"/>
    <n v="631.29"/>
    <n v="395.3"/>
    <n v="235.99"/>
    <x v="2"/>
    <n v="0.37382185683283436"/>
    <x v="1"/>
  </r>
  <r>
    <n v="4875"/>
    <x v="3749"/>
    <x v="117"/>
    <x v="0"/>
    <x v="2"/>
    <x v="0"/>
    <n v="4"/>
    <n v="395.01"/>
    <n v="0.23"/>
    <n v="1216.6300000000001"/>
    <n v="608.66"/>
    <n v="607.97"/>
    <x v="2"/>
    <n v="0.49971642981021341"/>
    <x v="2"/>
  </r>
  <r>
    <n v="4876"/>
    <x v="3750"/>
    <x v="227"/>
    <x v="3"/>
    <x v="0"/>
    <x v="1"/>
    <n v="5"/>
    <n v="362.67"/>
    <n v="0.06"/>
    <n v="1704.55"/>
    <n v="1234.28"/>
    <n v="470.27"/>
    <x v="1"/>
    <n v="0.27589099762400632"/>
    <x v="0"/>
  </r>
  <r>
    <n v="4877"/>
    <x v="3751"/>
    <x v="358"/>
    <x v="1"/>
    <x v="4"/>
    <x v="2"/>
    <n v="5"/>
    <n v="338.47"/>
    <n v="0.12"/>
    <n v="1489.27"/>
    <n v="1080.77"/>
    <n v="408.5"/>
    <x v="2"/>
    <n v="0.27429546019190609"/>
    <x v="1"/>
  </r>
  <r>
    <n v="4878"/>
    <x v="3752"/>
    <x v="291"/>
    <x v="3"/>
    <x v="2"/>
    <x v="1"/>
    <n v="1"/>
    <n v="203.77"/>
    <n v="0.09"/>
    <n v="185.43"/>
    <n v="130.47999999999999"/>
    <n v="54.95"/>
    <x v="4"/>
    <n v="0.29633824084560212"/>
    <x v="5"/>
  </r>
  <r>
    <n v="4879"/>
    <x v="212"/>
    <x v="162"/>
    <x v="0"/>
    <x v="2"/>
    <x v="2"/>
    <n v="10"/>
    <n v="56.23"/>
    <n v="0"/>
    <n v="562.29999999999995"/>
    <n v="364.36"/>
    <n v="197.94"/>
    <x v="1"/>
    <n v="0.35201849546505426"/>
    <x v="2"/>
  </r>
  <r>
    <n v="4880"/>
    <x v="3753"/>
    <x v="64"/>
    <x v="1"/>
    <x v="1"/>
    <x v="0"/>
    <n v="6"/>
    <n v="105.85"/>
    <n v="0.24"/>
    <n v="482.68"/>
    <n v="276.35000000000002"/>
    <n v="206.33"/>
    <x v="1"/>
    <n v="0.42746747327421897"/>
    <x v="0"/>
  </r>
  <r>
    <n v="4881"/>
    <x v="880"/>
    <x v="294"/>
    <x v="1"/>
    <x v="0"/>
    <x v="1"/>
    <n v="4"/>
    <n v="101.59"/>
    <n v="0.24"/>
    <n v="308.83"/>
    <n v="186.62"/>
    <n v="122.21"/>
    <x v="1"/>
    <n v="0.39571932778551305"/>
    <x v="3"/>
  </r>
  <r>
    <n v="4882"/>
    <x v="3754"/>
    <x v="254"/>
    <x v="0"/>
    <x v="1"/>
    <x v="2"/>
    <n v="4"/>
    <n v="263.97000000000003"/>
    <n v="7.0000000000000007E-2"/>
    <n v="981.97"/>
    <n v="667.44"/>
    <n v="314.52999999999997"/>
    <x v="1"/>
    <n v="0.32030510097049802"/>
    <x v="2"/>
  </r>
  <r>
    <n v="4883"/>
    <x v="247"/>
    <x v="143"/>
    <x v="3"/>
    <x v="2"/>
    <x v="2"/>
    <n v="5"/>
    <n v="179.38"/>
    <n v="0.27"/>
    <n v="654.74"/>
    <n v="329.89"/>
    <n v="324.85000000000002"/>
    <x v="4"/>
    <n v="0.49615114396554361"/>
    <x v="6"/>
  </r>
  <r>
    <n v="4884"/>
    <x v="3755"/>
    <x v="182"/>
    <x v="1"/>
    <x v="4"/>
    <x v="1"/>
    <n v="2"/>
    <n v="164.3"/>
    <n v="0.26"/>
    <n v="243.16"/>
    <n v="173.7"/>
    <n v="69.459999999999994"/>
    <x v="0"/>
    <n v="0.28565553544990951"/>
    <x v="5"/>
  </r>
  <r>
    <n v="4885"/>
    <x v="3756"/>
    <x v="135"/>
    <x v="0"/>
    <x v="2"/>
    <x v="2"/>
    <n v="9"/>
    <n v="257.27"/>
    <n v="0.04"/>
    <n v="2222.81"/>
    <n v="1328.45"/>
    <n v="894.36"/>
    <x v="4"/>
    <n v="0.40235557694989676"/>
    <x v="0"/>
  </r>
  <r>
    <n v="4886"/>
    <x v="1656"/>
    <x v="333"/>
    <x v="1"/>
    <x v="0"/>
    <x v="2"/>
    <n v="5"/>
    <n v="345.88"/>
    <n v="0.25"/>
    <n v="1297.05"/>
    <n v="907.32"/>
    <n v="389.73"/>
    <x v="0"/>
    <n v="0.30047415288539381"/>
    <x v="5"/>
  </r>
  <r>
    <n v="4887"/>
    <x v="3757"/>
    <x v="167"/>
    <x v="2"/>
    <x v="0"/>
    <x v="2"/>
    <n v="6"/>
    <n v="68.78"/>
    <n v="0.24"/>
    <n v="313.64"/>
    <n v="233.46"/>
    <n v="80.180000000000007"/>
    <x v="2"/>
    <n v="0.2556434128299962"/>
    <x v="0"/>
  </r>
  <r>
    <n v="4888"/>
    <x v="3758"/>
    <x v="184"/>
    <x v="1"/>
    <x v="0"/>
    <x v="1"/>
    <n v="3"/>
    <n v="28.26"/>
    <n v="0.04"/>
    <n v="81.39"/>
    <n v="58.11"/>
    <n v="23.28"/>
    <x v="2"/>
    <n v="0.28603022484334684"/>
    <x v="2"/>
  </r>
  <r>
    <n v="4889"/>
    <x v="3759"/>
    <x v="98"/>
    <x v="2"/>
    <x v="0"/>
    <x v="1"/>
    <n v="2"/>
    <n v="112.48"/>
    <n v="0.01"/>
    <n v="222.71"/>
    <n v="171.57"/>
    <n v="51.14"/>
    <x v="4"/>
    <n v="0.22962597099366888"/>
    <x v="0"/>
  </r>
  <r>
    <n v="4890"/>
    <x v="3760"/>
    <x v="139"/>
    <x v="1"/>
    <x v="2"/>
    <x v="1"/>
    <n v="3"/>
    <n v="352.09"/>
    <n v="0.22"/>
    <n v="823.89"/>
    <n v="609.05999999999995"/>
    <n v="214.83"/>
    <x v="2"/>
    <n v="0.26075082838728475"/>
    <x v="0"/>
  </r>
  <r>
    <n v="4891"/>
    <x v="3761"/>
    <x v="100"/>
    <x v="0"/>
    <x v="4"/>
    <x v="1"/>
    <n v="7"/>
    <n v="322.24"/>
    <n v="0.28000000000000003"/>
    <n v="1624.09"/>
    <n v="883.54"/>
    <n v="740.55"/>
    <x v="3"/>
    <n v="0.45597842484098788"/>
    <x v="4"/>
  </r>
  <r>
    <n v="4892"/>
    <x v="3762"/>
    <x v="97"/>
    <x v="1"/>
    <x v="1"/>
    <x v="1"/>
    <n v="5"/>
    <n v="241.42"/>
    <n v="0.14000000000000001"/>
    <n v="1038.1099999999999"/>
    <n v="567.77"/>
    <n v="470.34"/>
    <x v="3"/>
    <n v="0.45307337372725437"/>
    <x v="1"/>
  </r>
  <r>
    <n v="4893"/>
    <x v="3763"/>
    <x v="300"/>
    <x v="0"/>
    <x v="3"/>
    <x v="2"/>
    <n v="2"/>
    <n v="73.150000000000006"/>
    <n v="0.03"/>
    <n v="141.91"/>
    <n v="103.52"/>
    <n v="38.39"/>
    <x v="1"/>
    <n v="0.27052357127757032"/>
    <x v="5"/>
  </r>
  <r>
    <n v="4894"/>
    <x v="3764"/>
    <x v="53"/>
    <x v="2"/>
    <x v="3"/>
    <x v="0"/>
    <n v="10"/>
    <n v="156.80000000000001"/>
    <n v="0.11"/>
    <n v="1395.52"/>
    <n v="808.54"/>
    <n v="586.98"/>
    <x v="2"/>
    <n v="0.42061740426507682"/>
    <x v="0"/>
  </r>
  <r>
    <n v="4895"/>
    <x v="551"/>
    <x v="322"/>
    <x v="3"/>
    <x v="3"/>
    <x v="0"/>
    <n v="2"/>
    <n v="38.21"/>
    <n v="0.08"/>
    <n v="70.31"/>
    <n v="55.46"/>
    <n v="14.85"/>
    <x v="3"/>
    <n v="0.21120750960034132"/>
    <x v="4"/>
  </r>
  <r>
    <n v="4896"/>
    <x v="3765"/>
    <x v="178"/>
    <x v="2"/>
    <x v="4"/>
    <x v="0"/>
    <n v="1"/>
    <n v="141.38"/>
    <n v="0.05"/>
    <n v="134.31"/>
    <n v="73"/>
    <n v="61.31"/>
    <x v="4"/>
    <n v="0.45648127466309285"/>
    <x v="2"/>
  </r>
  <r>
    <n v="4897"/>
    <x v="3766"/>
    <x v="219"/>
    <x v="3"/>
    <x v="3"/>
    <x v="2"/>
    <n v="3"/>
    <n v="391.89"/>
    <n v="0.3"/>
    <n v="822.97"/>
    <n v="472.73"/>
    <n v="350.24"/>
    <x v="3"/>
    <n v="0.4255805193384935"/>
    <x v="0"/>
  </r>
  <r>
    <n v="4898"/>
    <x v="3767"/>
    <x v="277"/>
    <x v="2"/>
    <x v="3"/>
    <x v="0"/>
    <n v="7"/>
    <n v="204.62"/>
    <n v="0.13"/>
    <n v="1246.1400000000001"/>
    <n v="947.06"/>
    <n v="299.08"/>
    <x v="3"/>
    <n v="0.2400051358595342"/>
    <x v="1"/>
  </r>
  <r>
    <n v="4899"/>
    <x v="716"/>
    <x v="274"/>
    <x v="2"/>
    <x v="3"/>
    <x v="1"/>
    <n v="4"/>
    <n v="247.81"/>
    <n v="0.19"/>
    <n v="802.9"/>
    <n v="590.36"/>
    <n v="212.54"/>
    <x v="0"/>
    <n v="0.26471540665089049"/>
    <x v="0"/>
  </r>
  <r>
    <n v="4900"/>
    <x v="3768"/>
    <x v="183"/>
    <x v="1"/>
    <x v="0"/>
    <x v="1"/>
    <n v="1"/>
    <n v="20.190000000000001"/>
    <n v="0.18"/>
    <n v="16.559999999999999"/>
    <n v="11.86"/>
    <n v="4.7"/>
    <x v="2"/>
    <n v="0.28381642512077299"/>
    <x v="3"/>
  </r>
  <r>
    <n v="4901"/>
    <x v="976"/>
    <x v="173"/>
    <x v="3"/>
    <x v="0"/>
    <x v="1"/>
    <n v="4"/>
    <n v="168.37"/>
    <n v="0.15"/>
    <n v="572.46"/>
    <n v="425.98"/>
    <n v="146.47999999999999"/>
    <x v="4"/>
    <n v="0.2558781399573769"/>
    <x v="6"/>
  </r>
  <r>
    <n v="4902"/>
    <x v="3769"/>
    <x v="125"/>
    <x v="1"/>
    <x v="0"/>
    <x v="2"/>
    <n v="10"/>
    <n v="237.71"/>
    <n v="0.1"/>
    <n v="2139.39"/>
    <n v="1072.54"/>
    <n v="1066.8499999999999"/>
    <x v="0"/>
    <n v="0.49867018168730337"/>
    <x v="2"/>
  </r>
  <r>
    <n v="4903"/>
    <x v="3357"/>
    <x v="143"/>
    <x v="1"/>
    <x v="0"/>
    <x v="0"/>
    <n v="5"/>
    <n v="126.4"/>
    <n v="0.21"/>
    <n v="499.28"/>
    <n v="292.45"/>
    <n v="206.83"/>
    <x v="2"/>
    <n v="0.41425652940233942"/>
    <x v="6"/>
  </r>
  <r>
    <n v="4904"/>
    <x v="3770"/>
    <x v="259"/>
    <x v="2"/>
    <x v="4"/>
    <x v="0"/>
    <n v="2"/>
    <n v="397.61"/>
    <n v="0.28999999999999998"/>
    <n v="564.61"/>
    <n v="379.29"/>
    <n v="185.32"/>
    <x v="0"/>
    <n v="0.32822656346858892"/>
    <x v="6"/>
  </r>
  <r>
    <n v="4905"/>
    <x v="3771"/>
    <x v="154"/>
    <x v="0"/>
    <x v="3"/>
    <x v="1"/>
    <n v="4"/>
    <n v="17.38"/>
    <n v="0.19"/>
    <n v="56.31"/>
    <n v="32.53"/>
    <n v="23.78"/>
    <x v="1"/>
    <n v="0.42230509678565087"/>
    <x v="3"/>
  </r>
  <r>
    <n v="4906"/>
    <x v="3772"/>
    <x v="270"/>
    <x v="2"/>
    <x v="0"/>
    <x v="1"/>
    <n v="4"/>
    <n v="482.04"/>
    <n v="0.01"/>
    <n v="1908.88"/>
    <n v="1510.99"/>
    <n v="397.89"/>
    <x v="1"/>
    <n v="0.20844159926239469"/>
    <x v="2"/>
  </r>
  <r>
    <n v="4907"/>
    <x v="3773"/>
    <x v="113"/>
    <x v="2"/>
    <x v="4"/>
    <x v="1"/>
    <n v="8"/>
    <n v="11.16"/>
    <n v="0.16"/>
    <n v="75"/>
    <n v="41.3"/>
    <n v="33.700000000000003"/>
    <x v="1"/>
    <n v="0.44933333333333336"/>
    <x v="1"/>
  </r>
  <r>
    <n v="4908"/>
    <x v="1268"/>
    <x v="141"/>
    <x v="2"/>
    <x v="0"/>
    <x v="1"/>
    <n v="8"/>
    <n v="199.84"/>
    <n v="0.22"/>
    <n v="1247"/>
    <n v="833.49"/>
    <n v="413.51"/>
    <x v="4"/>
    <n v="0.3316038492381716"/>
    <x v="5"/>
  </r>
  <r>
    <n v="4909"/>
    <x v="156"/>
    <x v="352"/>
    <x v="1"/>
    <x v="2"/>
    <x v="1"/>
    <n v="4"/>
    <n v="252.55"/>
    <n v="0.25"/>
    <n v="757.65"/>
    <n v="574.22"/>
    <n v="183.43"/>
    <x v="1"/>
    <n v="0.24210387382036563"/>
    <x v="1"/>
  </r>
  <r>
    <n v="4910"/>
    <x v="3774"/>
    <x v="264"/>
    <x v="2"/>
    <x v="3"/>
    <x v="2"/>
    <n v="7"/>
    <n v="480.22"/>
    <n v="0.11"/>
    <n v="2991.77"/>
    <n v="1612.45"/>
    <n v="1379.32"/>
    <x v="3"/>
    <n v="0.46103811456094551"/>
    <x v="2"/>
  </r>
  <r>
    <n v="4911"/>
    <x v="3775"/>
    <x v="200"/>
    <x v="1"/>
    <x v="4"/>
    <x v="2"/>
    <n v="2"/>
    <n v="336.52"/>
    <n v="0.15"/>
    <n v="572.08000000000004"/>
    <n v="384.08"/>
    <n v="188"/>
    <x v="2"/>
    <n v="0.32862536708152701"/>
    <x v="5"/>
  </r>
  <r>
    <n v="4912"/>
    <x v="1644"/>
    <x v="344"/>
    <x v="1"/>
    <x v="3"/>
    <x v="2"/>
    <n v="8"/>
    <n v="57.84"/>
    <n v="0.19"/>
    <n v="374.8"/>
    <n v="228.73"/>
    <n v="146.07"/>
    <x v="4"/>
    <n v="0.38972785485592315"/>
    <x v="0"/>
  </r>
  <r>
    <n v="4913"/>
    <x v="297"/>
    <x v="318"/>
    <x v="2"/>
    <x v="0"/>
    <x v="0"/>
    <n v="2"/>
    <n v="369.44"/>
    <n v="0.01"/>
    <n v="731.49"/>
    <n v="382.42"/>
    <n v="349.07"/>
    <x v="0"/>
    <n v="0.47720406294002649"/>
    <x v="1"/>
  </r>
  <r>
    <n v="4914"/>
    <x v="2061"/>
    <x v="242"/>
    <x v="1"/>
    <x v="2"/>
    <x v="2"/>
    <n v="4"/>
    <n v="249.15"/>
    <n v="0.2"/>
    <n v="797.28"/>
    <n v="430.86"/>
    <n v="366.42"/>
    <x v="2"/>
    <n v="0.45958759783263098"/>
    <x v="4"/>
  </r>
  <r>
    <n v="4915"/>
    <x v="3776"/>
    <x v="223"/>
    <x v="3"/>
    <x v="1"/>
    <x v="1"/>
    <n v="9"/>
    <n v="452.17"/>
    <n v="0.02"/>
    <n v="3988.14"/>
    <n v="2113.73"/>
    <n v="1874.41"/>
    <x v="0"/>
    <n v="0.46999603825342146"/>
    <x v="3"/>
  </r>
  <r>
    <n v="4916"/>
    <x v="3518"/>
    <x v="208"/>
    <x v="0"/>
    <x v="3"/>
    <x v="1"/>
    <n v="6"/>
    <n v="244.5"/>
    <n v="0.18"/>
    <n v="1202.94"/>
    <n v="680.51"/>
    <n v="522.42999999999995"/>
    <x v="2"/>
    <n v="0.43429431226827597"/>
    <x v="3"/>
  </r>
  <r>
    <n v="4917"/>
    <x v="643"/>
    <x v="140"/>
    <x v="1"/>
    <x v="3"/>
    <x v="0"/>
    <n v="1"/>
    <n v="432.3"/>
    <n v="0.01"/>
    <n v="427.98"/>
    <n v="270.26"/>
    <n v="157.72"/>
    <x v="2"/>
    <n v="0.36852189354642739"/>
    <x v="3"/>
  </r>
  <r>
    <n v="4918"/>
    <x v="3777"/>
    <x v="235"/>
    <x v="0"/>
    <x v="3"/>
    <x v="2"/>
    <n v="5"/>
    <n v="354.96"/>
    <n v="0.25"/>
    <n v="1331.1"/>
    <n v="682.99"/>
    <n v="648.11"/>
    <x v="3"/>
    <n v="0.48689805424085347"/>
    <x v="1"/>
  </r>
  <r>
    <n v="4919"/>
    <x v="3778"/>
    <x v="326"/>
    <x v="3"/>
    <x v="0"/>
    <x v="1"/>
    <n v="3"/>
    <n v="380.22"/>
    <n v="7.0000000000000007E-2"/>
    <n v="1060.81"/>
    <n v="648.29999999999995"/>
    <n v="412.51"/>
    <x v="4"/>
    <n v="0.38886322715660676"/>
    <x v="1"/>
  </r>
  <r>
    <n v="4920"/>
    <x v="1165"/>
    <x v="341"/>
    <x v="2"/>
    <x v="4"/>
    <x v="1"/>
    <n v="3"/>
    <n v="406.33"/>
    <n v="0.25"/>
    <n v="914.24"/>
    <n v="534.38"/>
    <n v="379.86"/>
    <x v="3"/>
    <n v="0.41549264963248161"/>
    <x v="2"/>
  </r>
  <r>
    <n v="4921"/>
    <x v="379"/>
    <x v="177"/>
    <x v="1"/>
    <x v="4"/>
    <x v="0"/>
    <n v="9"/>
    <n v="362.98"/>
    <n v="0.04"/>
    <n v="3136.15"/>
    <n v="2269.23"/>
    <n v="866.92"/>
    <x v="4"/>
    <n v="0.27642810452306171"/>
    <x v="3"/>
  </r>
  <r>
    <n v="4922"/>
    <x v="3779"/>
    <x v="9"/>
    <x v="1"/>
    <x v="4"/>
    <x v="0"/>
    <n v="3"/>
    <n v="231.9"/>
    <n v="0.11"/>
    <n v="619.16999999999996"/>
    <n v="385.82"/>
    <n v="233.35"/>
    <x v="0"/>
    <n v="0.37687549461375713"/>
    <x v="5"/>
  </r>
  <r>
    <n v="4923"/>
    <x v="3780"/>
    <x v="179"/>
    <x v="1"/>
    <x v="2"/>
    <x v="0"/>
    <n v="9"/>
    <n v="344.25"/>
    <n v="0.26"/>
    <n v="2292.6999999999998"/>
    <n v="1499.9"/>
    <n v="792.8"/>
    <x v="3"/>
    <n v="0.34579316962533257"/>
    <x v="1"/>
  </r>
  <r>
    <n v="4924"/>
    <x v="3781"/>
    <x v="156"/>
    <x v="3"/>
    <x v="0"/>
    <x v="0"/>
    <n v="4"/>
    <n v="272.97000000000003"/>
    <n v="0.27"/>
    <n v="797.07"/>
    <n v="585.80999999999995"/>
    <n v="211.26"/>
    <x v="3"/>
    <n v="0.26504572998607395"/>
    <x v="0"/>
  </r>
  <r>
    <n v="4925"/>
    <x v="3782"/>
    <x v="106"/>
    <x v="3"/>
    <x v="3"/>
    <x v="1"/>
    <n v="6"/>
    <n v="392.4"/>
    <n v="0.24"/>
    <n v="1789.34"/>
    <n v="1192.46"/>
    <n v="596.88"/>
    <x v="2"/>
    <n v="0.33357550828797211"/>
    <x v="0"/>
  </r>
  <r>
    <n v="4926"/>
    <x v="3783"/>
    <x v="12"/>
    <x v="1"/>
    <x v="4"/>
    <x v="0"/>
    <n v="1"/>
    <n v="27.22"/>
    <n v="0.09"/>
    <n v="24.77"/>
    <n v="19.09"/>
    <n v="5.68"/>
    <x v="3"/>
    <n v="0.22930964876867177"/>
    <x v="3"/>
  </r>
  <r>
    <n v="4927"/>
    <x v="101"/>
    <x v="102"/>
    <x v="2"/>
    <x v="3"/>
    <x v="2"/>
    <n v="6"/>
    <n v="445.8"/>
    <n v="0.17"/>
    <n v="2220.08"/>
    <n v="1757.85"/>
    <n v="462.23"/>
    <x v="1"/>
    <n v="0.20820420885733848"/>
    <x v="6"/>
  </r>
  <r>
    <n v="4928"/>
    <x v="3784"/>
    <x v="106"/>
    <x v="3"/>
    <x v="3"/>
    <x v="0"/>
    <n v="2"/>
    <n v="339.14"/>
    <n v="0.04"/>
    <n v="651.15"/>
    <n v="414.47"/>
    <n v="236.68"/>
    <x v="4"/>
    <n v="0.36347999692851113"/>
    <x v="0"/>
  </r>
  <r>
    <n v="4929"/>
    <x v="3684"/>
    <x v="30"/>
    <x v="3"/>
    <x v="4"/>
    <x v="2"/>
    <n v="10"/>
    <n v="127.75"/>
    <n v="0.06"/>
    <n v="1200.8499999999999"/>
    <n v="682.13"/>
    <n v="518.72"/>
    <x v="2"/>
    <n v="0.43196069450805685"/>
    <x v="1"/>
  </r>
  <r>
    <n v="4930"/>
    <x v="2491"/>
    <x v="356"/>
    <x v="0"/>
    <x v="2"/>
    <x v="1"/>
    <n v="7"/>
    <n v="161.97"/>
    <n v="0.21"/>
    <n v="895.69"/>
    <n v="715.37"/>
    <n v="180.32"/>
    <x v="2"/>
    <n v="0.20131965300494589"/>
    <x v="5"/>
  </r>
  <r>
    <n v="4931"/>
    <x v="3785"/>
    <x v="356"/>
    <x v="0"/>
    <x v="3"/>
    <x v="1"/>
    <n v="5"/>
    <n v="103.35"/>
    <n v="0.13"/>
    <n v="449.57"/>
    <n v="334.57"/>
    <n v="115"/>
    <x v="2"/>
    <n v="0.25579998665391374"/>
    <x v="5"/>
  </r>
  <r>
    <n v="4932"/>
    <x v="3786"/>
    <x v="219"/>
    <x v="0"/>
    <x v="0"/>
    <x v="0"/>
    <n v="2"/>
    <n v="106.8"/>
    <n v="0.2"/>
    <n v="170.88"/>
    <n v="131.88999999999999"/>
    <n v="38.99"/>
    <x v="2"/>
    <n v="0.22817181647940077"/>
    <x v="0"/>
  </r>
  <r>
    <n v="4933"/>
    <x v="3787"/>
    <x v="70"/>
    <x v="3"/>
    <x v="0"/>
    <x v="1"/>
    <n v="5"/>
    <n v="384.06"/>
    <n v="0.28999999999999998"/>
    <n v="1363.41"/>
    <n v="855.46"/>
    <n v="507.95"/>
    <x v="3"/>
    <n v="0.37255851137955565"/>
    <x v="5"/>
  </r>
  <r>
    <n v="4934"/>
    <x v="1140"/>
    <x v="346"/>
    <x v="1"/>
    <x v="3"/>
    <x v="0"/>
    <n v="10"/>
    <n v="110.57"/>
    <n v="0.06"/>
    <n v="1039.3599999999999"/>
    <n v="638.75"/>
    <n v="400.61"/>
    <x v="3"/>
    <n v="0.38543911637931039"/>
    <x v="1"/>
  </r>
  <r>
    <n v="4935"/>
    <x v="3788"/>
    <x v="68"/>
    <x v="1"/>
    <x v="2"/>
    <x v="0"/>
    <n v="9"/>
    <n v="38.79"/>
    <n v="0.16"/>
    <n v="293.25"/>
    <n v="184.32"/>
    <n v="108.93"/>
    <x v="4"/>
    <n v="0.37145780051150895"/>
    <x v="6"/>
  </r>
  <r>
    <n v="4936"/>
    <x v="3444"/>
    <x v="143"/>
    <x v="0"/>
    <x v="0"/>
    <x v="2"/>
    <n v="9"/>
    <n v="103.89"/>
    <n v="0.21"/>
    <n v="738.66"/>
    <n v="480.82"/>
    <n v="257.83999999999997"/>
    <x v="2"/>
    <n v="0.34906452224298051"/>
    <x v="6"/>
  </r>
  <r>
    <n v="4937"/>
    <x v="3789"/>
    <x v="293"/>
    <x v="0"/>
    <x v="3"/>
    <x v="1"/>
    <n v="6"/>
    <n v="70.38"/>
    <n v="0.3"/>
    <n v="295.60000000000002"/>
    <n v="190.08"/>
    <n v="105.52"/>
    <x v="4"/>
    <n v="0.3569688768606224"/>
    <x v="4"/>
  </r>
  <r>
    <n v="4938"/>
    <x v="3208"/>
    <x v="95"/>
    <x v="1"/>
    <x v="0"/>
    <x v="0"/>
    <n v="2"/>
    <n v="348.3"/>
    <n v="7.0000000000000007E-2"/>
    <n v="647.84"/>
    <n v="440.26"/>
    <n v="207.58"/>
    <x v="3"/>
    <n v="0.32041862188194614"/>
    <x v="3"/>
  </r>
  <r>
    <n v="4939"/>
    <x v="2521"/>
    <x v="339"/>
    <x v="0"/>
    <x v="1"/>
    <x v="2"/>
    <n v="9"/>
    <n v="380.59"/>
    <n v="0.09"/>
    <n v="3117.03"/>
    <n v="2273.61"/>
    <n v="843.42"/>
    <x v="4"/>
    <n v="0.2705844987054985"/>
    <x v="4"/>
  </r>
  <r>
    <n v="4940"/>
    <x v="3790"/>
    <x v="38"/>
    <x v="2"/>
    <x v="3"/>
    <x v="0"/>
    <n v="10"/>
    <n v="306.92"/>
    <n v="0.04"/>
    <n v="2946.43"/>
    <n v="1708.74"/>
    <n v="1237.69"/>
    <x v="2"/>
    <n v="0.42006428118095462"/>
    <x v="5"/>
  </r>
  <r>
    <n v="4941"/>
    <x v="1035"/>
    <x v="194"/>
    <x v="2"/>
    <x v="1"/>
    <x v="2"/>
    <n v="4"/>
    <n v="95.36"/>
    <n v="0.16"/>
    <n v="320.41000000000003"/>
    <n v="164.6"/>
    <n v="155.81"/>
    <x v="0"/>
    <n v="0.48628319965044781"/>
    <x v="1"/>
  </r>
  <r>
    <n v="4942"/>
    <x v="3791"/>
    <x v="349"/>
    <x v="0"/>
    <x v="4"/>
    <x v="2"/>
    <n v="6"/>
    <n v="427.97"/>
    <n v="0.21"/>
    <n v="2028.58"/>
    <n v="1069.68"/>
    <n v="958.9"/>
    <x v="2"/>
    <n v="0.47269518579498959"/>
    <x v="4"/>
  </r>
  <r>
    <n v="4943"/>
    <x v="2889"/>
    <x v="191"/>
    <x v="3"/>
    <x v="0"/>
    <x v="0"/>
    <n v="4"/>
    <n v="254.91"/>
    <n v="0.09"/>
    <n v="927.87"/>
    <n v="625.41999999999996"/>
    <n v="302.45"/>
    <x v="3"/>
    <n v="0.32596161100154114"/>
    <x v="1"/>
  </r>
  <r>
    <n v="4944"/>
    <x v="3792"/>
    <x v="116"/>
    <x v="1"/>
    <x v="4"/>
    <x v="2"/>
    <n v="9"/>
    <n v="341.66"/>
    <n v="0.2"/>
    <n v="2459.9499999999998"/>
    <n v="1446.59"/>
    <n v="1013.36"/>
    <x v="3"/>
    <n v="0.41194333218154844"/>
    <x v="6"/>
  </r>
  <r>
    <n v="4945"/>
    <x v="3216"/>
    <x v="248"/>
    <x v="1"/>
    <x v="3"/>
    <x v="2"/>
    <n v="5"/>
    <n v="141.15"/>
    <n v="0.11"/>
    <n v="628.12"/>
    <n v="495.45"/>
    <n v="132.66999999999999"/>
    <x v="0"/>
    <n v="0.21121760173215307"/>
    <x v="5"/>
  </r>
  <r>
    <n v="4946"/>
    <x v="2268"/>
    <x v="77"/>
    <x v="2"/>
    <x v="1"/>
    <x v="0"/>
    <n v="2"/>
    <n v="75.150000000000006"/>
    <n v="0.13"/>
    <n v="130.76"/>
    <n v="67.42"/>
    <n v="63.34"/>
    <x v="0"/>
    <n v="0.48439889874579389"/>
    <x v="3"/>
  </r>
  <r>
    <n v="4947"/>
    <x v="1099"/>
    <x v="264"/>
    <x v="1"/>
    <x v="4"/>
    <x v="2"/>
    <n v="10"/>
    <n v="425.34"/>
    <n v="7.0000000000000007E-2"/>
    <n v="3955.66"/>
    <n v="2310.1799999999998"/>
    <n v="1645.48"/>
    <x v="2"/>
    <n v="0.41598115105949451"/>
    <x v="2"/>
  </r>
  <r>
    <n v="4948"/>
    <x v="1076"/>
    <x v="36"/>
    <x v="1"/>
    <x v="4"/>
    <x v="0"/>
    <n v="6"/>
    <n v="13.95"/>
    <n v="0.15"/>
    <n v="71.14"/>
    <n v="45.71"/>
    <n v="25.43"/>
    <x v="3"/>
    <n v="0.35746415518695529"/>
    <x v="3"/>
  </r>
  <r>
    <n v="4949"/>
    <x v="3767"/>
    <x v="152"/>
    <x v="0"/>
    <x v="1"/>
    <x v="2"/>
    <n v="3"/>
    <n v="246.91"/>
    <n v="0.05"/>
    <n v="703.69"/>
    <n v="530.39"/>
    <n v="173.3"/>
    <x v="1"/>
    <n v="0.24627321689948697"/>
    <x v="6"/>
  </r>
  <r>
    <n v="4950"/>
    <x v="3793"/>
    <x v="231"/>
    <x v="2"/>
    <x v="4"/>
    <x v="0"/>
    <n v="10"/>
    <n v="148.41999999999999"/>
    <n v="0.28999999999999998"/>
    <n v="1053.78"/>
    <n v="562.6"/>
    <n v="491.18"/>
    <x v="1"/>
    <n v="0.46611247129381844"/>
    <x v="1"/>
  </r>
  <r>
    <n v="4951"/>
    <x v="3794"/>
    <x v="340"/>
    <x v="3"/>
    <x v="4"/>
    <x v="0"/>
    <n v="3"/>
    <n v="223.37"/>
    <n v="0.1"/>
    <n v="603.1"/>
    <n v="479.23"/>
    <n v="123.87"/>
    <x v="0"/>
    <n v="0.2053888244072293"/>
    <x v="4"/>
  </r>
  <r>
    <n v="4952"/>
    <x v="3795"/>
    <x v="243"/>
    <x v="0"/>
    <x v="1"/>
    <x v="0"/>
    <n v="6"/>
    <n v="104.17"/>
    <n v="0.09"/>
    <n v="568.77"/>
    <n v="336.98"/>
    <n v="231.79"/>
    <x v="4"/>
    <n v="0.40752852646939886"/>
    <x v="0"/>
  </r>
  <r>
    <n v="4953"/>
    <x v="3796"/>
    <x v="111"/>
    <x v="2"/>
    <x v="0"/>
    <x v="0"/>
    <n v="1"/>
    <n v="154.4"/>
    <n v="0.25"/>
    <n v="115.8"/>
    <n v="76.39"/>
    <n v="39.409999999999997"/>
    <x v="3"/>
    <n v="0.34032815198618305"/>
    <x v="1"/>
  </r>
  <r>
    <n v="4954"/>
    <x v="509"/>
    <x v="71"/>
    <x v="3"/>
    <x v="4"/>
    <x v="2"/>
    <n v="5"/>
    <n v="423.32"/>
    <n v="0.28999999999999998"/>
    <n v="1502.79"/>
    <n v="1089.1500000000001"/>
    <n v="413.64"/>
    <x v="4"/>
    <n v="0.27524803864811448"/>
    <x v="3"/>
  </r>
  <r>
    <n v="4955"/>
    <x v="3797"/>
    <x v="75"/>
    <x v="1"/>
    <x v="2"/>
    <x v="2"/>
    <n v="1"/>
    <n v="85.54"/>
    <n v="0.1"/>
    <n v="76.989999999999995"/>
    <n v="50.41"/>
    <n v="26.58"/>
    <x v="4"/>
    <n v="0.34523964151188469"/>
    <x v="3"/>
  </r>
  <r>
    <n v="4956"/>
    <x v="3798"/>
    <x v="214"/>
    <x v="2"/>
    <x v="0"/>
    <x v="1"/>
    <n v="6"/>
    <n v="423.36"/>
    <n v="0.05"/>
    <n v="2413.15"/>
    <n v="1618.09"/>
    <n v="795.06"/>
    <x v="3"/>
    <n v="0.32946978016285766"/>
    <x v="6"/>
  </r>
  <r>
    <n v="4957"/>
    <x v="3165"/>
    <x v="162"/>
    <x v="0"/>
    <x v="3"/>
    <x v="0"/>
    <n v="4"/>
    <n v="190.38"/>
    <n v="0.12"/>
    <n v="670.14"/>
    <n v="457.33"/>
    <n v="212.81"/>
    <x v="0"/>
    <n v="0.31756050974423256"/>
    <x v="2"/>
  </r>
  <r>
    <n v="4958"/>
    <x v="3799"/>
    <x v="253"/>
    <x v="1"/>
    <x v="3"/>
    <x v="2"/>
    <n v="10"/>
    <n v="234.16"/>
    <n v="0.24"/>
    <n v="1779.62"/>
    <n v="1130.5999999999999"/>
    <n v="649.02"/>
    <x v="3"/>
    <n v="0.36469583394207755"/>
    <x v="4"/>
  </r>
  <r>
    <n v="4959"/>
    <x v="3706"/>
    <x v="288"/>
    <x v="1"/>
    <x v="4"/>
    <x v="2"/>
    <n v="4"/>
    <n v="90.93"/>
    <n v="0.2"/>
    <n v="290.98"/>
    <n v="203.18"/>
    <n v="87.8"/>
    <x v="4"/>
    <n v="0.30173895113066185"/>
    <x v="1"/>
  </r>
  <r>
    <n v="4960"/>
    <x v="2742"/>
    <x v="202"/>
    <x v="1"/>
    <x v="3"/>
    <x v="2"/>
    <n v="10"/>
    <n v="104.29"/>
    <n v="0.18"/>
    <n v="855.18"/>
    <n v="522.16999999999996"/>
    <n v="333.01"/>
    <x v="2"/>
    <n v="0.38940340045370564"/>
    <x v="0"/>
  </r>
  <r>
    <n v="4961"/>
    <x v="543"/>
    <x v="332"/>
    <x v="3"/>
    <x v="2"/>
    <x v="1"/>
    <n v="7"/>
    <n v="403.87"/>
    <n v="0.06"/>
    <n v="2657.46"/>
    <n v="1713.1"/>
    <n v="944.36"/>
    <x v="2"/>
    <n v="0.35536188691457254"/>
    <x v="4"/>
  </r>
  <r>
    <n v="4962"/>
    <x v="3800"/>
    <x v="266"/>
    <x v="0"/>
    <x v="0"/>
    <x v="2"/>
    <n v="5"/>
    <n v="338.22"/>
    <n v="0.09"/>
    <n v="1538.9"/>
    <n v="820.67"/>
    <n v="718.23"/>
    <x v="0"/>
    <n v="0.46671648580154657"/>
    <x v="3"/>
  </r>
  <r>
    <n v="4963"/>
    <x v="3801"/>
    <x v="245"/>
    <x v="2"/>
    <x v="1"/>
    <x v="0"/>
    <n v="9"/>
    <n v="115.2"/>
    <n v="0.23"/>
    <n v="798.34"/>
    <n v="593.23"/>
    <n v="205.11"/>
    <x v="1"/>
    <n v="0.25692061026630258"/>
    <x v="6"/>
  </r>
  <r>
    <n v="4964"/>
    <x v="1984"/>
    <x v="41"/>
    <x v="1"/>
    <x v="3"/>
    <x v="1"/>
    <n v="6"/>
    <n v="361.67"/>
    <n v="0.06"/>
    <n v="2039.82"/>
    <n v="1368.32"/>
    <n v="671.5"/>
    <x v="4"/>
    <n v="0.32919571334725611"/>
    <x v="1"/>
  </r>
  <r>
    <n v="4965"/>
    <x v="2647"/>
    <x v="81"/>
    <x v="2"/>
    <x v="4"/>
    <x v="1"/>
    <n v="7"/>
    <n v="155.56"/>
    <n v="0.01"/>
    <n v="1078.03"/>
    <n v="721.79"/>
    <n v="356.24"/>
    <x v="2"/>
    <n v="0.3304546255670065"/>
    <x v="6"/>
  </r>
  <r>
    <n v="4966"/>
    <x v="504"/>
    <x v="178"/>
    <x v="3"/>
    <x v="0"/>
    <x v="2"/>
    <n v="10"/>
    <n v="443.33"/>
    <n v="0.15"/>
    <n v="3768.3"/>
    <n v="2857.22"/>
    <n v="911.08"/>
    <x v="4"/>
    <n v="0.24177480561526418"/>
    <x v="2"/>
  </r>
  <r>
    <n v="4967"/>
    <x v="3802"/>
    <x v="177"/>
    <x v="0"/>
    <x v="4"/>
    <x v="2"/>
    <n v="9"/>
    <n v="353.5"/>
    <n v="0.04"/>
    <n v="3054.24"/>
    <n v="2052.37"/>
    <n v="1001.87"/>
    <x v="3"/>
    <n v="0.32802595735764056"/>
    <x v="3"/>
  </r>
  <r>
    <n v="4968"/>
    <x v="2563"/>
    <x v="196"/>
    <x v="3"/>
    <x v="2"/>
    <x v="1"/>
    <n v="2"/>
    <n v="27.82"/>
    <n v="0.17"/>
    <n v="46.18"/>
    <n v="23.62"/>
    <n v="22.56"/>
    <x v="4"/>
    <n v="0.48852317020355129"/>
    <x v="2"/>
  </r>
  <r>
    <n v="4969"/>
    <x v="3803"/>
    <x v="178"/>
    <x v="1"/>
    <x v="1"/>
    <x v="2"/>
    <n v="10"/>
    <n v="198.28"/>
    <n v="0.16"/>
    <n v="1665.55"/>
    <n v="1090.47"/>
    <n v="575.08000000000004"/>
    <x v="2"/>
    <n v="0.34527933715589448"/>
    <x v="2"/>
  </r>
  <r>
    <n v="4970"/>
    <x v="3804"/>
    <x v="299"/>
    <x v="0"/>
    <x v="3"/>
    <x v="1"/>
    <n v="1"/>
    <n v="314.54000000000002"/>
    <n v="0.01"/>
    <n v="311.39"/>
    <n v="223.82"/>
    <n v="87.57"/>
    <x v="3"/>
    <n v="0.28122290375413467"/>
    <x v="6"/>
  </r>
  <r>
    <n v="4971"/>
    <x v="2337"/>
    <x v="136"/>
    <x v="1"/>
    <x v="2"/>
    <x v="1"/>
    <n v="10"/>
    <n v="121.83"/>
    <n v="0.26"/>
    <n v="901.54"/>
    <n v="684.13"/>
    <n v="217.41"/>
    <x v="4"/>
    <n v="0.24115402533442776"/>
    <x v="3"/>
  </r>
  <r>
    <n v="4972"/>
    <x v="2316"/>
    <x v="364"/>
    <x v="3"/>
    <x v="2"/>
    <x v="0"/>
    <n v="6"/>
    <n v="181.13"/>
    <n v="0.03"/>
    <n v="1054.18"/>
    <n v="775.65"/>
    <n v="278.52999999999997"/>
    <x v="1"/>
    <n v="0.26421483997040351"/>
    <x v="5"/>
  </r>
  <r>
    <n v="4973"/>
    <x v="3805"/>
    <x v="64"/>
    <x v="1"/>
    <x v="3"/>
    <x v="2"/>
    <n v="4"/>
    <n v="305.8"/>
    <n v="0.24"/>
    <n v="929.63"/>
    <n v="660.94"/>
    <n v="268.69"/>
    <x v="0"/>
    <n v="0.28902896851435517"/>
    <x v="0"/>
  </r>
  <r>
    <n v="4974"/>
    <x v="1864"/>
    <x v="329"/>
    <x v="3"/>
    <x v="4"/>
    <x v="2"/>
    <n v="8"/>
    <n v="133.41999999999999"/>
    <n v="0.12"/>
    <n v="939.28"/>
    <n v="670.35"/>
    <n v="268.93"/>
    <x v="1"/>
    <n v="0.28631504982539818"/>
    <x v="0"/>
  </r>
  <r>
    <n v="4975"/>
    <x v="3806"/>
    <x v="50"/>
    <x v="2"/>
    <x v="0"/>
    <x v="2"/>
    <n v="6"/>
    <n v="324.61"/>
    <n v="0.16"/>
    <n v="1636.03"/>
    <n v="1277.77"/>
    <n v="358.26"/>
    <x v="3"/>
    <n v="0.21898131452357231"/>
    <x v="4"/>
  </r>
  <r>
    <n v="4976"/>
    <x v="2852"/>
    <x v="134"/>
    <x v="3"/>
    <x v="0"/>
    <x v="2"/>
    <n v="2"/>
    <n v="209.89"/>
    <n v="7.0000000000000007E-2"/>
    <n v="390.4"/>
    <n v="207.34"/>
    <n v="183.06"/>
    <x v="0"/>
    <n v="0.46890368852459019"/>
    <x v="4"/>
  </r>
  <r>
    <n v="4977"/>
    <x v="763"/>
    <x v="206"/>
    <x v="2"/>
    <x v="1"/>
    <x v="0"/>
    <n v="7"/>
    <n v="438.42"/>
    <n v="0.01"/>
    <n v="3038.25"/>
    <n v="1993.31"/>
    <n v="1044.94"/>
    <x v="2"/>
    <n v="0.34392824816917633"/>
    <x v="0"/>
  </r>
  <r>
    <n v="4978"/>
    <x v="1678"/>
    <x v="150"/>
    <x v="2"/>
    <x v="0"/>
    <x v="0"/>
    <n v="4"/>
    <n v="403.91"/>
    <n v="0.23"/>
    <n v="1244.04"/>
    <n v="812.22"/>
    <n v="431.82"/>
    <x v="0"/>
    <n v="0.34711102536895921"/>
    <x v="4"/>
  </r>
  <r>
    <n v="4979"/>
    <x v="3807"/>
    <x v="320"/>
    <x v="1"/>
    <x v="0"/>
    <x v="2"/>
    <n v="9"/>
    <n v="417.98"/>
    <n v="0.18"/>
    <n v="3084.69"/>
    <n v="2104.8000000000002"/>
    <n v="979.89"/>
    <x v="1"/>
    <n v="0.31766239071024965"/>
    <x v="6"/>
  </r>
  <r>
    <n v="4980"/>
    <x v="3164"/>
    <x v="229"/>
    <x v="3"/>
    <x v="1"/>
    <x v="1"/>
    <n v="6"/>
    <n v="466.28"/>
    <n v="0.19"/>
    <n v="2266.12"/>
    <n v="1760.64"/>
    <n v="505.48"/>
    <x v="2"/>
    <n v="0.22305967909907687"/>
    <x v="6"/>
  </r>
  <r>
    <n v="4981"/>
    <x v="1849"/>
    <x v="315"/>
    <x v="3"/>
    <x v="0"/>
    <x v="1"/>
    <n v="8"/>
    <n v="117.62"/>
    <n v="0.3"/>
    <n v="658.67"/>
    <n v="453.69"/>
    <n v="204.98"/>
    <x v="1"/>
    <n v="0.31120287852794265"/>
    <x v="1"/>
  </r>
  <r>
    <n v="4982"/>
    <x v="3808"/>
    <x v="18"/>
    <x v="0"/>
    <x v="1"/>
    <x v="2"/>
    <n v="7"/>
    <n v="458.77"/>
    <n v="0.06"/>
    <n v="3018.71"/>
    <n v="1703.67"/>
    <n v="1315.04"/>
    <x v="4"/>
    <n v="0.43562978888333093"/>
    <x v="4"/>
  </r>
  <r>
    <n v="4983"/>
    <x v="2849"/>
    <x v="190"/>
    <x v="1"/>
    <x v="3"/>
    <x v="0"/>
    <n v="8"/>
    <n v="59.23"/>
    <n v="0.03"/>
    <n v="459.62"/>
    <n v="297.05"/>
    <n v="162.57"/>
    <x v="2"/>
    <n v="0.35370523475914883"/>
    <x v="2"/>
  </r>
  <r>
    <n v="4984"/>
    <x v="3809"/>
    <x v="306"/>
    <x v="2"/>
    <x v="4"/>
    <x v="1"/>
    <n v="4"/>
    <n v="225.76"/>
    <n v="0.09"/>
    <n v="821.77"/>
    <n v="557.87"/>
    <n v="263.89999999999998"/>
    <x v="3"/>
    <n v="0.32113608430582763"/>
    <x v="6"/>
  </r>
  <r>
    <n v="4985"/>
    <x v="3810"/>
    <x v="38"/>
    <x v="3"/>
    <x v="0"/>
    <x v="0"/>
    <n v="8"/>
    <n v="392.91"/>
    <n v="0.26"/>
    <n v="2326.0300000000002"/>
    <n v="1592.36"/>
    <n v="733.67"/>
    <x v="1"/>
    <n v="0.31541725601131537"/>
    <x v="5"/>
  </r>
  <r>
    <n v="4986"/>
    <x v="3811"/>
    <x v="294"/>
    <x v="0"/>
    <x v="4"/>
    <x v="1"/>
    <n v="9"/>
    <n v="239.43"/>
    <n v="0.26"/>
    <n v="1594.6"/>
    <n v="807"/>
    <n v="787.6"/>
    <x v="3"/>
    <n v="0.49391696977298388"/>
    <x v="3"/>
  </r>
  <r>
    <n v="4987"/>
    <x v="3812"/>
    <x v="151"/>
    <x v="2"/>
    <x v="0"/>
    <x v="1"/>
    <n v="4"/>
    <n v="57.44"/>
    <n v="0.28999999999999998"/>
    <n v="163.13"/>
    <n v="94.1"/>
    <n v="69.03"/>
    <x v="2"/>
    <n v="0.42315944338870842"/>
    <x v="4"/>
  </r>
  <r>
    <n v="4988"/>
    <x v="3813"/>
    <x v="96"/>
    <x v="3"/>
    <x v="3"/>
    <x v="2"/>
    <n v="8"/>
    <n v="38.81"/>
    <n v="0.01"/>
    <n v="307.38"/>
    <n v="179.04"/>
    <n v="128.34"/>
    <x v="4"/>
    <n v="0.41752879172359947"/>
    <x v="0"/>
  </r>
  <r>
    <n v="4989"/>
    <x v="3814"/>
    <x v="205"/>
    <x v="0"/>
    <x v="1"/>
    <x v="2"/>
    <n v="6"/>
    <n v="182.41"/>
    <n v="0.08"/>
    <n v="1006.9"/>
    <n v="775.48"/>
    <n v="231.42"/>
    <x v="4"/>
    <n v="0.22983414440361505"/>
    <x v="5"/>
  </r>
  <r>
    <n v="4990"/>
    <x v="2515"/>
    <x v="34"/>
    <x v="1"/>
    <x v="0"/>
    <x v="2"/>
    <n v="1"/>
    <n v="204.24"/>
    <n v="0.05"/>
    <n v="194.03"/>
    <n v="114.2"/>
    <n v="79.83"/>
    <x v="4"/>
    <n v="0.41143122197598309"/>
    <x v="0"/>
  </r>
  <r>
    <n v="4991"/>
    <x v="3815"/>
    <x v="284"/>
    <x v="0"/>
    <x v="3"/>
    <x v="2"/>
    <n v="9"/>
    <n v="258.61"/>
    <n v="0.27"/>
    <n v="1699.07"/>
    <n v="1305.1199999999999"/>
    <n v="393.95"/>
    <x v="1"/>
    <n v="0.23186213634517708"/>
    <x v="0"/>
  </r>
  <r>
    <n v="4992"/>
    <x v="3238"/>
    <x v="176"/>
    <x v="0"/>
    <x v="1"/>
    <x v="0"/>
    <n v="4"/>
    <n v="249.99"/>
    <n v="0.28000000000000003"/>
    <n v="719.97"/>
    <n v="520.03"/>
    <n v="199.94"/>
    <x v="3"/>
    <n v="0.27770601552842478"/>
    <x v="5"/>
  </r>
  <r>
    <n v="4993"/>
    <x v="3816"/>
    <x v="196"/>
    <x v="2"/>
    <x v="0"/>
    <x v="1"/>
    <n v="9"/>
    <n v="304.95"/>
    <n v="0.1"/>
    <n v="2470.09"/>
    <n v="1257.3900000000001"/>
    <n v="1212.7"/>
    <x v="0"/>
    <n v="0.49095377091522979"/>
    <x v="2"/>
  </r>
  <r>
    <n v="4994"/>
    <x v="3817"/>
    <x v="63"/>
    <x v="1"/>
    <x v="1"/>
    <x v="1"/>
    <n v="7"/>
    <n v="279.95999999999998"/>
    <n v="0.28999999999999998"/>
    <n v="1391.4"/>
    <n v="705.15"/>
    <n v="686.25"/>
    <x v="1"/>
    <n v="0.4932082794307891"/>
    <x v="2"/>
  </r>
  <r>
    <n v="4995"/>
    <x v="182"/>
    <x v="123"/>
    <x v="3"/>
    <x v="3"/>
    <x v="2"/>
    <n v="3"/>
    <n v="300.73"/>
    <n v="0.24"/>
    <n v="685.66"/>
    <n v="501.74"/>
    <n v="183.92"/>
    <x v="0"/>
    <n v="0.2682379021672549"/>
    <x v="2"/>
  </r>
  <r>
    <n v="4996"/>
    <x v="3818"/>
    <x v="177"/>
    <x v="0"/>
    <x v="1"/>
    <x v="0"/>
    <n v="8"/>
    <n v="391.07"/>
    <n v="0.04"/>
    <n v="3003.42"/>
    <n v="2265.0500000000002"/>
    <n v="738.37"/>
    <x v="3"/>
    <n v="0.24584307223099"/>
    <x v="3"/>
  </r>
  <r>
    <n v="4997"/>
    <x v="1300"/>
    <x v="132"/>
    <x v="1"/>
    <x v="4"/>
    <x v="2"/>
    <n v="6"/>
    <n v="334.57"/>
    <n v="0.25"/>
    <n v="1505.57"/>
    <n v="1029.74"/>
    <n v="475.83"/>
    <x v="2"/>
    <n v="0.3160464143148442"/>
    <x v="6"/>
  </r>
  <r>
    <n v="4998"/>
    <x v="3819"/>
    <x v="14"/>
    <x v="3"/>
    <x v="1"/>
    <x v="0"/>
    <n v="2"/>
    <n v="368.16"/>
    <n v="0.28000000000000003"/>
    <n v="530.15"/>
    <n v="365.68"/>
    <n v="164.47"/>
    <x v="3"/>
    <n v="0.31023295293784781"/>
    <x v="1"/>
  </r>
  <r>
    <n v="4999"/>
    <x v="3820"/>
    <x v="158"/>
    <x v="2"/>
    <x v="4"/>
    <x v="0"/>
    <n v="6"/>
    <n v="121.07"/>
    <n v="0.09"/>
    <n v="661.04"/>
    <n v="485.04"/>
    <n v="176"/>
    <x v="4"/>
    <n v="0.2662471257412562"/>
    <x v="1"/>
  </r>
  <r>
    <n v="5000"/>
    <x v="3821"/>
    <x v="249"/>
    <x v="0"/>
    <x v="3"/>
    <x v="2"/>
    <n v="10"/>
    <n v="169.45"/>
    <n v="0.25"/>
    <n v="1270.8800000000001"/>
    <n v="652.15"/>
    <n v="618.73"/>
    <x v="4"/>
    <n v="0.48685163036636031"/>
    <x v="6"/>
  </r>
  <r>
    <n v="5001"/>
    <x v="3822"/>
    <x v="85"/>
    <x v="1"/>
    <x v="1"/>
    <x v="2"/>
    <n v="2"/>
    <n v="450.91"/>
    <n v="0.05"/>
    <n v="856.73"/>
    <n v="645.41"/>
    <n v="211.32"/>
    <x v="1"/>
    <n v="0.24665880732552845"/>
    <x v="6"/>
  </r>
  <r>
    <n v="5002"/>
    <x v="3823"/>
    <x v="317"/>
    <x v="3"/>
    <x v="3"/>
    <x v="1"/>
    <n v="10"/>
    <n v="108.5"/>
    <n v="0.04"/>
    <n v="1041.5999999999999"/>
    <n v="725.69"/>
    <n v="315.91000000000003"/>
    <x v="0"/>
    <n v="0.30329301075268822"/>
    <x v="2"/>
  </r>
  <r>
    <n v="5003"/>
    <x v="3824"/>
    <x v="341"/>
    <x v="1"/>
    <x v="3"/>
    <x v="2"/>
    <n v="7"/>
    <n v="193.03"/>
    <n v="0.16"/>
    <n v="1135.02"/>
    <n v="802.58"/>
    <n v="332.44"/>
    <x v="1"/>
    <n v="0.29289351729484941"/>
    <x v="2"/>
  </r>
  <r>
    <n v="5004"/>
    <x v="3825"/>
    <x v="322"/>
    <x v="1"/>
    <x v="4"/>
    <x v="1"/>
    <n v="9"/>
    <n v="52.8"/>
    <n v="0.17"/>
    <n v="394.42"/>
    <n v="259.36"/>
    <n v="135.06"/>
    <x v="1"/>
    <n v="0.34242685462197658"/>
    <x v="4"/>
  </r>
  <r>
    <n v="5005"/>
    <x v="959"/>
    <x v="161"/>
    <x v="1"/>
    <x v="2"/>
    <x v="2"/>
    <n v="10"/>
    <n v="249.98"/>
    <n v="0.08"/>
    <n v="2299.8200000000002"/>
    <n v="1482.57"/>
    <n v="817.25"/>
    <x v="0"/>
    <n v="0.35535389726152478"/>
    <x v="1"/>
  </r>
  <r>
    <n v="5006"/>
    <x v="3298"/>
    <x v="195"/>
    <x v="2"/>
    <x v="1"/>
    <x v="1"/>
    <n v="10"/>
    <n v="329.2"/>
    <n v="0.16"/>
    <n v="2765.28"/>
    <n v="1592.59"/>
    <n v="1172.69"/>
    <x v="4"/>
    <n v="0.4240764045593936"/>
    <x v="1"/>
  </r>
  <r>
    <n v="5007"/>
    <x v="548"/>
    <x v="0"/>
    <x v="1"/>
    <x v="0"/>
    <x v="1"/>
    <n v="2"/>
    <n v="117.28"/>
    <n v="0.02"/>
    <n v="229.87"/>
    <n v="178.78"/>
    <n v="51.09"/>
    <x v="2"/>
    <n v="0.22225605777178406"/>
    <x v="0"/>
  </r>
  <r>
    <n v="5008"/>
    <x v="3826"/>
    <x v="206"/>
    <x v="0"/>
    <x v="3"/>
    <x v="1"/>
    <n v="3"/>
    <n v="275.44"/>
    <n v="0.02"/>
    <n v="809.79"/>
    <n v="474.78"/>
    <n v="335.01"/>
    <x v="4"/>
    <n v="0.41369984810876897"/>
    <x v="0"/>
  </r>
  <r>
    <n v="5009"/>
    <x v="3827"/>
    <x v="164"/>
    <x v="2"/>
    <x v="3"/>
    <x v="0"/>
    <n v="1"/>
    <n v="259.08999999999997"/>
    <n v="0.13"/>
    <n v="225.41"/>
    <n v="164"/>
    <n v="61.41"/>
    <x v="3"/>
    <n v="0.2724368927731689"/>
    <x v="2"/>
  </r>
  <r>
    <n v="5010"/>
    <x v="1857"/>
    <x v="268"/>
    <x v="3"/>
    <x v="2"/>
    <x v="2"/>
    <n v="8"/>
    <n v="20.38"/>
    <n v="0.16"/>
    <n v="136.94999999999999"/>
    <n v="82.45"/>
    <n v="54.5"/>
    <x v="4"/>
    <n v="0.39795545819642208"/>
    <x v="4"/>
  </r>
  <r>
    <n v="5011"/>
    <x v="3828"/>
    <x v="247"/>
    <x v="1"/>
    <x v="1"/>
    <x v="1"/>
    <n v="1"/>
    <n v="49.95"/>
    <n v="7.0000000000000007E-2"/>
    <n v="46.45"/>
    <n v="32.04"/>
    <n v="14.41"/>
    <x v="3"/>
    <n v="0.31022604951560817"/>
    <x v="4"/>
  </r>
  <r>
    <n v="5012"/>
    <x v="3829"/>
    <x v="260"/>
    <x v="0"/>
    <x v="0"/>
    <x v="1"/>
    <n v="6"/>
    <n v="468.45"/>
    <n v="7.0000000000000007E-2"/>
    <n v="2613.9499999999998"/>
    <n v="1637.71"/>
    <n v="976.24"/>
    <x v="3"/>
    <n v="0.37347309627192565"/>
    <x v="0"/>
  </r>
  <r>
    <n v="5013"/>
    <x v="2834"/>
    <x v="330"/>
    <x v="3"/>
    <x v="2"/>
    <x v="1"/>
    <n v="6"/>
    <n v="92.98"/>
    <n v="0.09"/>
    <n v="507.67"/>
    <n v="400.07"/>
    <n v="107.6"/>
    <x v="0"/>
    <n v="0.21194870683711858"/>
    <x v="2"/>
  </r>
  <r>
    <n v="5014"/>
    <x v="3830"/>
    <x v="122"/>
    <x v="1"/>
    <x v="2"/>
    <x v="1"/>
    <n v="2"/>
    <n v="399.09"/>
    <n v="0.17"/>
    <n v="662.49"/>
    <n v="498.05"/>
    <n v="164.44"/>
    <x v="3"/>
    <n v="0.24821506739724372"/>
    <x v="1"/>
  </r>
  <r>
    <n v="5015"/>
    <x v="2932"/>
    <x v="38"/>
    <x v="0"/>
    <x v="3"/>
    <x v="0"/>
    <n v="7"/>
    <n v="53.75"/>
    <n v="0.13"/>
    <n v="327.33999999999997"/>
    <n v="216.88"/>
    <n v="110.46"/>
    <x v="0"/>
    <n v="0.33744730249893079"/>
    <x v="5"/>
  </r>
  <r>
    <n v="5016"/>
    <x v="3831"/>
    <x v="267"/>
    <x v="1"/>
    <x v="4"/>
    <x v="1"/>
    <n v="8"/>
    <n v="486.67"/>
    <n v="0.05"/>
    <n v="3698.69"/>
    <n v="2348.04"/>
    <n v="1350.65"/>
    <x v="1"/>
    <n v="0.3651698303994117"/>
    <x v="0"/>
  </r>
  <r>
    <n v="5017"/>
    <x v="458"/>
    <x v="45"/>
    <x v="0"/>
    <x v="4"/>
    <x v="2"/>
    <n v="10"/>
    <n v="282.61"/>
    <n v="0.27"/>
    <n v="2063.0500000000002"/>
    <n v="1043.9000000000001"/>
    <n v="1019.15"/>
    <x v="2"/>
    <n v="0.49400159957344703"/>
    <x v="0"/>
  </r>
  <r>
    <n v="5018"/>
    <x v="2963"/>
    <x v="85"/>
    <x v="1"/>
    <x v="2"/>
    <x v="1"/>
    <n v="1"/>
    <n v="450.96"/>
    <n v="0.26"/>
    <n v="333.71"/>
    <n v="232.87"/>
    <n v="100.84"/>
    <x v="2"/>
    <n v="0.30217853825177554"/>
    <x v="6"/>
  </r>
  <r>
    <n v="5019"/>
    <x v="3832"/>
    <x v="223"/>
    <x v="0"/>
    <x v="3"/>
    <x v="2"/>
    <n v="4"/>
    <n v="383.21"/>
    <n v="0.24"/>
    <n v="1164.96"/>
    <n v="894.95"/>
    <n v="270.01"/>
    <x v="4"/>
    <n v="0.23177619832440596"/>
    <x v="3"/>
  </r>
  <r>
    <n v="5020"/>
    <x v="95"/>
    <x v="90"/>
    <x v="1"/>
    <x v="0"/>
    <x v="2"/>
    <n v="7"/>
    <n v="363.99"/>
    <n v="0.16"/>
    <n v="2140.2600000000002"/>
    <n v="1685.96"/>
    <n v="454.3"/>
    <x v="1"/>
    <n v="0.21226393055049386"/>
    <x v="6"/>
  </r>
  <r>
    <n v="5021"/>
    <x v="3146"/>
    <x v="181"/>
    <x v="2"/>
    <x v="1"/>
    <x v="1"/>
    <n v="4"/>
    <n v="40.51"/>
    <n v="0.13"/>
    <n v="140.97"/>
    <n v="96.93"/>
    <n v="44.04"/>
    <x v="0"/>
    <n v="0.31240689508406044"/>
    <x v="5"/>
  </r>
  <r>
    <n v="5022"/>
    <x v="2073"/>
    <x v="294"/>
    <x v="0"/>
    <x v="3"/>
    <x v="2"/>
    <n v="5"/>
    <n v="257.06"/>
    <n v="0.2"/>
    <n v="1028.24"/>
    <n v="652.6"/>
    <n v="375.64"/>
    <x v="0"/>
    <n v="0.3653232708317124"/>
    <x v="3"/>
  </r>
  <r>
    <n v="5023"/>
    <x v="3833"/>
    <x v="93"/>
    <x v="3"/>
    <x v="3"/>
    <x v="0"/>
    <n v="7"/>
    <n v="452.55"/>
    <n v="0.09"/>
    <n v="2882.74"/>
    <n v="1951.56"/>
    <n v="931.18"/>
    <x v="2"/>
    <n v="0.3230190721327626"/>
    <x v="3"/>
  </r>
  <r>
    <n v="5024"/>
    <x v="3834"/>
    <x v="244"/>
    <x v="3"/>
    <x v="2"/>
    <x v="1"/>
    <n v="10"/>
    <n v="364.2"/>
    <n v="0.08"/>
    <n v="3350.64"/>
    <n v="2211.5100000000002"/>
    <n v="1139.1300000000001"/>
    <x v="2"/>
    <n v="0.33997385574099281"/>
    <x v="1"/>
  </r>
  <r>
    <n v="5025"/>
    <x v="172"/>
    <x v="37"/>
    <x v="2"/>
    <x v="1"/>
    <x v="2"/>
    <n v="8"/>
    <n v="75.23"/>
    <n v="0.19"/>
    <n v="487.49"/>
    <n v="377.05"/>
    <n v="110.44"/>
    <x v="3"/>
    <n v="0.2265482368869105"/>
    <x v="6"/>
  </r>
  <r>
    <n v="5026"/>
    <x v="3835"/>
    <x v="27"/>
    <x v="1"/>
    <x v="1"/>
    <x v="2"/>
    <n v="5"/>
    <n v="381.28"/>
    <n v="0.01"/>
    <n v="1887.34"/>
    <n v="1242.27"/>
    <n v="645.07000000000005"/>
    <x v="0"/>
    <n v="0.34178791314760459"/>
    <x v="0"/>
  </r>
  <r>
    <n v="5027"/>
    <x v="3836"/>
    <x v="155"/>
    <x v="1"/>
    <x v="2"/>
    <x v="0"/>
    <n v="6"/>
    <n v="178.71"/>
    <n v="0.03"/>
    <n v="1040.0899999999999"/>
    <n v="720.61"/>
    <n v="319.48"/>
    <x v="1"/>
    <n v="0.30716572604293862"/>
    <x v="5"/>
  </r>
  <r>
    <n v="5028"/>
    <x v="3837"/>
    <x v="166"/>
    <x v="2"/>
    <x v="2"/>
    <x v="2"/>
    <n v="9"/>
    <n v="66.260000000000005"/>
    <n v="0.16"/>
    <n v="500.93"/>
    <n v="318.08999999999997"/>
    <n v="182.84"/>
    <x v="4"/>
    <n v="0.3650010979577985"/>
    <x v="2"/>
  </r>
  <r>
    <n v="5029"/>
    <x v="210"/>
    <x v="3"/>
    <x v="1"/>
    <x v="4"/>
    <x v="0"/>
    <n v="6"/>
    <n v="118.14"/>
    <n v="0.13"/>
    <n v="616.69000000000005"/>
    <n v="333.16"/>
    <n v="283.52999999999997"/>
    <x v="3"/>
    <n v="0.45976098201689658"/>
    <x v="3"/>
  </r>
  <r>
    <n v="5030"/>
    <x v="3131"/>
    <x v="84"/>
    <x v="1"/>
    <x v="2"/>
    <x v="0"/>
    <n v="7"/>
    <n v="198.18"/>
    <n v="0.15"/>
    <n v="1179.17"/>
    <n v="859.28"/>
    <n v="319.89"/>
    <x v="4"/>
    <n v="0.27128403877303525"/>
    <x v="4"/>
  </r>
  <r>
    <n v="5031"/>
    <x v="400"/>
    <x v="31"/>
    <x v="2"/>
    <x v="3"/>
    <x v="0"/>
    <n v="10"/>
    <n v="39.25"/>
    <n v="0.21"/>
    <n v="310.07"/>
    <n v="165.28"/>
    <n v="144.79"/>
    <x v="4"/>
    <n v="0.46695907375753859"/>
    <x v="2"/>
  </r>
  <r>
    <n v="5032"/>
    <x v="1806"/>
    <x v="195"/>
    <x v="1"/>
    <x v="4"/>
    <x v="1"/>
    <n v="7"/>
    <n v="110.89"/>
    <n v="0.05"/>
    <n v="737.42"/>
    <n v="501.08"/>
    <n v="236.34"/>
    <x v="1"/>
    <n v="0.32049578259336609"/>
    <x v="1"/>
  </r>
  <r>
    <n v="5033"/>
    <x v="3838"/>
    <x v="358"/>
    <x v="2"/>
    <x v="3"/>
    <x v="2"/>
    <n v="6"/>
    <n v="289.44"/>
    <n v="0.01"/>
    <n v="1719.27"/>
    <n v="1307.3699999999999"/>
    <n v="411.9"/>
    <x v="1"/>
    <n v="0.23957842572719817"/>
    <x v="1"/>
  </r>
  <r>
    <n v="5034"/>
    <x v="1186"/>
    <x v="350"/>
    <x v="3"/>
    <x v="4"/>
    <x v="1"/>
    <n v="4"/>
    <n v="129.22999999999999"/>
    <n v="0.03"/>
    <n v="501.41"/>
    <n v="272.04000000000002"/>
    <n v="229.37"/>
    <x v="3"/>
    <n v="0.45744999102530859"/>
    <x v="5"/>
  </r>
  <r>
    <n v="5035"/>
    <x v="3839"/>
    <x v="223"/>
    <x v="3"/>
    <x v="0"/>
    <x v="1"/>
    <n v="10"/>
    <n v="104.81"/>
    <n v="0.01"/>
    <n v="1037.6199999999999"/>
    <n v="658.38"/>
    <n v="379.24"/>
    <x v="1"/>
    <n v="0.3654902565486402"/>
    <x v="3"/>
  </r>
  <r>
    <n v="5036"/>
    <x v="3840"/>
    <x v="79"/>
    <x v="2"/>
    <x v="0"/>
    <x v="0"/>
    <n v="4"/>
    <n v="115.78"/>
    <n v="0.11"/>
    <n v="412.18"/>
    <n v="265.95"/>
    <n v="146.22999999999999"/>
    <x v="0"/>
    <n v="0.3547721869086321"/>
    <x v="0"/>
  </r>
  <r>
    <n v="5037"/>
    <x v="3841"/>
    <x v="211"/>
    <x v="2"/>
    <x v="1"/>
    <x v="2"/>
    <n v="3"/>
    <n v="400.78"/>
    <n v="0.15"/>
    <n v="1021.99"/>
    <n v="711.31"/>
    <n v="310.68"/>
    <x v="0"/>
    <n v="0.30399514672354916"/>
    <x v="4"/>
  </r>
  <r>
    <n v="5038"/>
    <x v="425"/>
    <x v="90"/>
    <x v="0"/>
    <x v="2"/>
    <x v="0"/>
    <n v="8"/>
    <n v="414.78"/>
    <n v="0.13"/>
    <n v="2886.87"/>
    <n v="2016.03"/>
    <n v="870.84"/>
    <x v="0"/>
    <n v="0.30165542611894547"/>
    <x v="6"/>
  </r>
  <r>
    <n v="5039"/>
    <x v="3842"/>
    <x v="312"/>
    <x v="0"/>
    <x v="4"/>
    <x v="0"/>
    <n v="1"/>
    <n v="132.37"/>
    <n v="0.28000000000000003"/>
    <n v="95.31"/>
    <n v="68.12"/>
    <n v="27.19"/>
    <x v="3"/>
    <n v="0.28527961389151191"/>
    <x v="1"/>
  </r>
  <r>
    <n v="5040"/>
    <x v="22"/>
    <x v="20"/>
    <x v="1"/>
    <x v="0"/>
    <x v="2"/>
    <n v="7"/>
    <n v="82.98"/>
    <n v="0.06"/>
    <n v="546.01"/>
    <n v="354.74"/>
    <n v="191.27"/>
    <x v="3"/>
    <n v="0.3503049394699731"/>
    <x v="1"/>
  </r>
  <r>
    <n v="5041"/>
    <x v="2825"/>
    <x v="263"/>
    <x v="2"/>
    <x v="2"/>
    <x v="2"/>
    <n v="9"/>
    <n v="81.58"/>
    <n v="0.09"/>
    <n v="668.14"/>
    <n v="457.57"/>
    <n v="210.57"/>
    <x v="4"/>
    <n v="0.31515849971562848"/>
    <x v="4"/>
  </r>
  <r>
    <n v="5042"/>
    <x v="265"/>
    <x v="305"/>
    <x v="2"/>
    <x v="1"/>
    <x v="1"/>
    <n v="10"/>
    <n v="309.70999999999998"/>
    <n v="0.11"/>
    <n v="2756.42"/>
    <n v="1720.03"/>
    <n v="1036.3900000000001"/>
    <x v="1"/>
    <n v="0.37599132207718711"/>
    <x v="0"/>
  </r>
  <r>
    <n v="5043"/>
    <x v="818"/>
    <x v="31"/>
    <x v="0"/>
    <x v="1"/>
    <x v="1"/>
    <n v="8"/>
    <n v="200.55"/>
    <n v="0.28999999999999998"/>
    <n v="1139.1199999999999"/>
    <n v="857.66"/>
    <n v="281.45999999999998"/>
    <x v="3"/>
    <n v="0.24708546948521667"/>
    <x v="2"/>
  </r>
  <r>
    <n v="5044"/>
    <x v="3843"/>
    <x v="213"/>
    <x v="0"/>
    <x v="0"/>
    <x v="0"/>
    <n v="4"/>
    <n v="357.71"/>
    <n v="0.12"/>
    <n v="1259.1400000000001"/>
    <n v="972.55"/>
    <n v="286.58999999999997"/>
    <x v="4"/>
    <n v="0.22760773226170239"/>
    <x v="4"/>
  </r>
  <r>
    <n v="5045"/>
    <x v="3309"/>
    <x v="303"/>
    <x v="2"/>
    <x v="3"/>
    <x v="2"/>
    <n v="8"/>
    <n v="389.59"/>
    <n v="0.11"/>
    <n v="2773.88"/>
    <n v="1630.11"/>
    <n v="1143.77"/>
    <x v="3"/>
    <n v="0.41233578957993855"/>
    <x v="6"/>
  </r>
  <r>
    <n v="5046"/>
    <x v="3844"/>
    <x v="240"/>
    <x v="1"/>
    <x v="0"/>
    <x v="1"/>
    <n v="6"/>
    <n v="276.27999999999997"/>
    <n v="0.14000000000000001"/>
    <n v="1425.6"/>
    <n v="768.65"/>
    <n v="656.95"/>
    <x v="3"/>
    <n v="0.46082351290684631"/>
    <x v="2"/>
  </r>
  <r>
    <n v="5047"/>
    <x v="3845"/>
    <x v="135"/>
    <x v="3"/>
    <x v="2"/>
    <x v="2"/>
    <n v="6"/>
    <n v="223.57"/>
    <n v="0.08"/>
    <n v="1234.1099999999999"/>
    <n v="622.79999999999995"/>
    <n v="611.30999999999995"/>
    <x v="0"/>
    <n v="0.49534482339499719"/>
    <x v="0"/>
  </r>
  <r>
    <n v="5048"/>
    <x v="2577"/>
    <x v="182"/>
    <x v="3"/>
    <x v="1"/>
    <x v="2"/>
    <n v="9"/>
    <n v="69.84"/>
    <n v="0.06"/>
    <n v="590.85"/>
    <n v="438.14"/>
    <n v="152.71"/>
    <x v="0"/>
    <n v="0.25845815350765844"/>
    <x v="5"/>
  </r>
  <r>
    <n v="5049"/>
    <x v="3846"/>
    <x v="95"/>
    <x v="0"/>
    <x v="2"/>
    <x v="2"/>
    <n v="7"/>
    <n v="174.71"/>
    <n v="0.16"/>
    <n v="1027.29"/>
    <n v="795.98"/>
    <n v="231.31"/>
    <x v="3"/>
    <n v="0.22516524058445037"/>
    <x v="3"/>
  </r>
  <r>
    <n v="5050"/>
    <x v="3847"/>
    <x v="87"/>
    <x v="1"/>
    <x v="1"/>
    <x v="0"/>
    <n v="2"/>
    <n v="244.08"/>
    <n v="0.12"/>
    <n v="429.58"/>
    <n v="284.08"/>
    <n v="145.5"/>
    <x v="2"/>
    <n v="0.33870291913031336"/>
    <x v="6"/>
  </r>
  <r>
    <n v="5051"/>
    <x v="3848"/>
    <x v="0"/>
    <x v="3"/>
    <x v="1"/>
    <x v="1"/>
    <n v="2"/>
    <n v="468.41"/>
    <n v="0.18"/>
    <n v="768.19"/>
    <n v="613.88"/>
    <n v="154.31"/>
    <x v="0"/>
    <n v="0.20087478358218669"/>
    <x v="0"/>
  </r>
  <r>
    <n v="5052"/>
    <x v="3849"/>
    <x v="139"/>
    <x v="3"/>
    <x v="2"/>
    <x v="1"/>
    <n v="3"/>
    <n v="378.2"/>
    <n v="0.03"/>
    <n v="1100.56"/>
    <n v="667.65"/>
    <n v="432.91"/>
    <x v="0"/>
    <n v="0.39335429236025299"/>
    <x v="0"/>
  </r>
  <r>
    <n v="5053"/>
    <x v="3850"/>
    <x v="245"/>
    <x v="1"/>
    <x v="2"/>
    <x v="2"/>
    <n v="2"/>
    <n v="200.42"/>
    <n v="0.01"/>
    <n v="396.83"/>
    <n v="280.45999999999998"/>
    <n v="116.37"/>
    <x v="2"/>
    <n v="0.2932489983116196"/>
    <x v="6"/>
  </r>
  <r>
    <n v="5054"/>
    <x v="892"/>
    <x v="360"/>
    <x v="1"/>
    <x v="2"/>
    <x v="0"/>
    <n v="2"/>
    <n v="346.38"/>
    <n v="0.06"/>
    <n v="651.19000000000005"/>
    <n v="381.26"/>
    <n v="269.93"/>
    <x v="2"/>
    <n v="0.41451803621062977"/>
    <x v="5"/>
  </r>
  <r>
    <n v="5055"/>
    <x v="356"/>
    <x v="351"/>
    <x v="3"/>
    <x v="3"/>
    <x v="2"/>
    <n v="2"/>
    <n v="482.63"/>
    <n v="0.02"/>
    <n v="945.95"/>
    <n v="568.87"/>
    <n v="377.08"/>
    <x v="4"/>
    <n v="0.39862572017548492"/>
    <x v="2"/>
  </r>
  <r>
    <n v="5056"/>
    <x v="3851"/>
    <x v="347"/>
    <x v="2"/>
    <x v="1"/>
    <x v="0"/>
    <n v="10"/>
    <n v="410.36"/>
    <n v="7.0000000000000007E-2"/>
    <n v="3816.35"/>
    <n v="2740.52"/>
    <n v="1075.83"/>
    <x v="1"/>
    <n v="0.28190024499849331"/>
    <x v="5"/>
  </r>
  <r>
    <n v="5057"/>
    <x v="1432"/>
    <x v="352"/>
    <x v="0"/>
    <x v="0"/>
    <x v="2"/>
    <n v="8"/>
    <n v="64.849999999999994"/>
    <n v="0.02"/>
    <n v="508.42"/>
    <n v="306.89"/>
    <n v="201.53"/>
    <x v="0"/>
    <n v="0.39638487864364108"/>
    <x v="1"/>
  </r>
  <r>
    <n v="5058"/>
    <x v="3499"/>
    <x v="365"/>
    <x v="3"/>
    <x v="3"/>
    <x v="2"/>
    <n v="10"/>
    <n v="467.04"/>
    <n v="0.09"/>
    <n v="4250.0600000000004"/>
    <n v="2170.52"/>
    <n v="2079.54"/>
    <x v="2"/>
    <n v="0.48929662169475246"/>
    <x v="5"/>
  </r>
  <r>
    <n v="5059"/>
    <x v="3852"/>
    <x v="167"/>
    <x v="1"/>
    <x v="0"/>
    <x v="0"/>
    <n v="4"/>
    <n v="71.849999999999994"/>
    <n v="0.25"/>
    <n v="215.55"/>
    <n v="130.09"/>
    <n v="85.46"/>
    <x v="4"/>
    <n v="0.3964741359313384"/>
    <x v="0"/>
  </r>
  <r>
    <n v="5060"/>
    <x v="3853"/>
    <x v="1"/>
    <x v="1"/>
    <x v="3"/>
    <x v="1"/>
    <n v="6"/>
    <n v="49.35"/>
    <n v="0.11"/>
    <n v="263.52999999999997"/>
    <n v="157.04"/>
    <n v="106.49"/>
    <x v="0"/>
    <n v="0.40409061586916101"/>
    <x v="1"/>
  </r>
  <r>
    <n v="5061"/>
    <x v="3854"/>
    <x v="24"/>
    <x v="3"/>
    <x v="3"/>
    <x v="0"/>
    <n v="9"/>
    <n v="265.22000000000003"/>
    <n v="0.17"/>
    <n v="1981.19"/>
    <n v="1436.11"/>
    <n v="545.08000000000004"/>
    <x v="1"/>
    <n v="0.27512757484138323"/>
    <x v="2"/>
  </r>
  <r>
    <n v="5062"/>
    <x v="248"/>
    <x v="308"/>
    <x v="3"/>
    <x v="1"/>
    <x v="2"/>
    <n v="3"/>
    <n v="148.88"/>
    <n v="0.04"/>
    <n v="428.77"/>
    <n v="260.77999999999997"/>
    <n v="167.99"/>
    <x v="3"/>
    <n v="0.39179513492082008"/>
    <x v="4"/>
  </r>
  <r>
    <n v="5063"/>
    <x v="3855"/>
    <x v="152"/>
    <x v="1"/>
    <x v="0"/>
    <x v="0"/>
    <n v="7"/>
    <n v="102.94"/>
    <n v="0.19"/>
    <n v="583.66999999999996"/>
    <n v="312.75"/>
    <n v="270.92"/>
    <x v="4"/>
    <n v="0.46416639539465798"/>
    <x v="6"/>
  </r>
  <r>
    <n v="5064"/>
    <x v="3856"/>
    <x v="129"/>
    <x v="2"/>
    <x v="4"/>
    <x v="0"/>
    <n v="7"/>
    <n v="117.3"/>
    <n v="0.15"/>
    <n v="697.93"/>
    <n v="410.08"/>
    <n v="287.85000000000002"/>
    <x v="2"/>
    <n v="0.41243391171034349"/>
    <x v="0"/>
  </r>
  <r>
    <n v="5065"/>
    <x v="3857"/>
    <x v="342"/>
    <x v="0"/>
    <x v="0"/>
    <x v="0"/>
    <n v="7"/>
    <n v="317.45"/>
    <n v="0.15"/>
    <n v="1888.83"/>
    <n v="1456.53"/>
    <n v="432.3"/>
    <x v="4"/>
    <n v="0.22887184129858168"/>
    <x v="5"/>
  </r>
  <r>
    <n v="5066"/>
    <x v="3858"/>
    <x v="98"/>
    <x v="1"/>
    <x v="0"/>
    <x v="0"/>
    <n v="10"/>
    <n v="168.6"/>
    <n v="0.18"/>
    <n v="1382.52"/>
    <n v="696.36"/>
    <n v="686.16"/>
    <x v="1"/>
    <n v="0.49631108410728236"/>
    <x v="0"/>
  </r>
  <r>
    <n v="5067"/>
    <x v="3859"/>
    <x v="34"/>
    <x v="0"/>
    <x v="3"/>
    <x v="1"/>
    <n v="5"/>
    <n v="297.04000000000002"/>
    <n v="0.06"/>
    <n v="1396.09"/>
    <n v="1000.41"/>
    <n v="395.68"/>
    <x v="4"/>
    <n v="0.28342012334448352"/>
    <x v="0"/>
  </r>
  <r>
    <n v="5068"/>
    <x v="1636"/>
    <x v="51"/>
    <x v="2"/>
    <x v="0"/>
    <x v="2"/>
    <n v="1"/>
    <n v="293.93"/>
    <n v="0.19"/>
    <n v="238.08"/>
    <n v="149.07"/>
    <n v="89.01"/>
    <x v="0"/>
    <n v="0.37386592741935482"/>
    <x v="6"/>
  </r>
  <r>
    <n v="5069"/>
    <x v="3860"/>
    <x v="186"/>
    <x v="2"/>
    <x v="1"/>
    <x v="0"/>
    <n v="9"/>
    <n v="10.4"/>
    <n v="0.11"/>
    <n v="83.3"/>
    <n v="65.09"/>
    <n v="18.21"/>
    <x v="4"/>
    <n v="0.2186074429771909"/>
    <x v="3"/>
  </r>
  <r>
    <n v="5070"/>
    <x v="3861"/>
    <x v="363"/>
    <x v="2"/>
    <x v="1"/>
    <x v="0"/>
    <n v="1"/>
    <n v="325.48"/>
    <n v="0.01"/>
    <n v="322.23"/>
    <n v="223.93"/>
    <n v="98.3"/>
    <x v="2"/>
    <n v="0.30506160196133192"/>
    <x v="0"/>
  </r>
  <r>
    <n v="5071"/>
    <x v="3862"/>
    <x v="153"/>
    <x v="3"/>
    <x v="2"/>
    <x v="1"/>
    <n v="5"/>
    <n v="175.85"/>
    <n v="0.12"/>
    <n v="773.74"/>
    <n v="421.79"/>
    <n v="351.95"/>
    <x v="0"/>
    <n v="0.45486856049835861"/>
    <x v="6"/>
  </r>
  <r>
    <n v="5072"/>
    <x v="1108"/>
    <x v="347"/>
    <x v="0"/>
    <x v="3"/>
    <x v="1"/>
    <n v="6"/>
    <n v="41.6"/>
    <n v="0.18"/>
    <n v="204.67"/>
    <n v="127.91"/>
    <n v="76.760000000000005"/>
    <x v="1"/>
    <n v="0.37504275174671425"/>
    <x v="5"/>
  </r>
  <r>
    <n v="5073"/>
    <x v="3863"/>
    <x v="270"/>
    <x v="2"/>
    <x v="1"/>
    <x v="2"/>
    <n v="9"/>
    <n v="450.71"/>
    <n v="0.03"/>
    <n v="3934.7"/>
    <n v="2453.2399999999998"/>
    <n v="1481.46"/>
    <x v="3"/>
    <n v="0.37651155107123796"/>
    <x v="2"/>
  </r>
  <r>
    <n v="5074"/>
    <x v="2567"/>
    <x v="279"/>
    <x v="1"/>
    <x v="2"/>
    <x v="0"/>
    <n v="4"/>
    <n v="43.45"/>
    <n v="0.03"/>
    <n v="168.59"/>
    <n v="90.22"/>
    <n v="78.37"/>
    <x v="2"/>
    <n v="0.46485556675959427"/>
    <x v="3"/>
  </r>
  <r>
    <n v="5075"/>
    <x v="2205"/>
    <x v="121"/>
    <x v="0"/>
    <x v="4"/>
    <x v="1"/>
    <n v="1"/>
    <n v="225.06"/>
    <n v="0.09"/>
    <n v="204.8"/>
    <n v="139.86000000000001"/>
    <n v="64.94"/>
    <x v="3"/>
    <n v="0.31708984374999999"/>
    <x v="0"/>
  </r>
  <r>
    <n v="5076"/>
    <x v="1906"/>
    <x v="322"/>
    <x v="3"/>
    <x v="4"/>
    <x v="1"/>
    <n v="8"/>
    <n v="439.03"/>
    <n v="0.04"/>
    <n v="3371.75"/>
    <n v="2199.12"/>
    <n v="1172.6300000000001"/>
    <x v="1"/>
    <n v="0.34778082598057392"/>
    <x v="4"/>
  </r>
  <r>
    <n v="5077"/>
    <x v="3864"/>
    <x v="60"/>
    <x v="2"/>
    <x v="4"/>
    <x v="1"/>
    <n v="6"/>
    <n v="414.43"/>
    <n v="0.12"/>
    <n v="2188.19"/>
    <n v="1400.59"/>
    <n v="787.6"/>
    <x v="0"/>
    <n v="0.35993218139192668"/>
    <x v="2"/>
  </r>
  <r>
    <n v="5078"/>
    <x v="3039"/>
    <x v="359"/>
    <x v="1"/>
    <x v="2"/>
    <x v="1"/>
    <n v="8"/>
    <n v="479.62"/>
    <n v="0.14000000000000001"/>
    <n v="3299.79"/>
    <n v="2030.91"/>
    <n v="1268.8800000000001"/>
    <x v="2"/>
    <n v="0.38453356122662358"/>
    <x v="6"/>
  </r>
  <r>
    <n v="5079"/>
    <x v="3865"/>
    <x v="260"/>
    <x v="1"/>
    <x v="2"/>
    <x v="1"/>
    <n v="5"/>
    <n v="276.25"/>
    <n v="0.17"/>
    <n v="1146.44"/>
    <n v="803.94"/>
    <n v="342.5"/>
    <x v="0"/>
    <n v="0.29875091587872021"/>
    <x v="0"/>
  </r>
  <r>
    <n v="5080"/>
    <x v="273"/>
    <x v="131"/>
    <x v="1"/>
    <x v="3"/>
    <x v="0"/>
    <n v="2"/>
    <n v="160.38"/>
    <n v="7.0000000000000007E-2"/>
    <n v="298.31"/>
    <n v="216.18"/>
    <n v="82.13"/>
    <x v="1"/>
    <n v="0.27531762260735476"/>
    <x v="6"/>
  </r>
  <r>
    <n v="5081"/>
    <x v="3866"/>
    <x v="334"/>
    <x v="1"/>
    <x v="0"/>
    <x v="0"/>
    <n v="7"/>
    <n v="229.33"/>
    <n v="0.01"/>
    <n v="1589.26"/>
    <n v="1030.6500000000001"/>
    <n v="558.61"/>
    <x v="3"/>
    <n v="0.35149063085964538"/>
    <x v="4"/>
  </r>
  <r>
    <n v="5082"/>
    <x v="3867"/>
    <x v="71"/>
    <x v="0"/>
    <x v="2"/>
    <x v="0"/>
    <n v="5"/>
    <n v="19.68"/>
    <n v="0.21"/>
    <n v="77.739999999999995"/>
    <n v="61.31"/>
    <n v="16.43"/>
    <x v="1"/>
    <n v="0.21134551067661436"/>
    <x v="3"/>
  </r>
  <r>
    <n v="5083"/>
    <x v="3868"/>
    <x v="348"/>
    <x v="3"/>
    <x v="3"/>
    <x v="2"/>
    <n v="6"/>
    <n v="110.98"/>
    <n v="0.21"/>
    <n v="526.04999999999995"/>
    <n v="400.35"/>
    <n v="125.7"/>
    <x v="1"/>
    <n v="0.23895067008839466"/>
    <x v="6"/>
  </r>
  <r>
    <n v="5084"/>
    <x v="1373"/>
    <x v="287"/>
    <x v="3"/>
    <x v="0"/>
    <x v="2"/>
    <n v="9"/>
    <n v="46.39"/>
    <n v="0.06"/>
    <n v="392.46"/>
    <n v="276.86"/>
    <n v="115.6"/>
    <x v="4"/>
    <n v="0.2945523110635479"/>
    <x v="3"/>
  </r>
  <r>
    <n v="5085"/>
    <x v="3869"/>
    <x v="100"/>
    <x v="1"/>
    <x v="0"/>
    <x v="1"/>
    <n v="3"/>
    <n v="83.72"/>
    <n v="0.01"/>
    <n v="248.65"/>
    <n v="133.12"/>
    <n v="115.53"/>
    <x v="2"/>
    <n v="0.46462899658154033"/>
    <x v="4"/>
  </r>
  <r>
    <n v="5086"/>
    <x v="3870"/>
    <x v="81"/>
    <x v="3"/>
    <x v="3"/>
    <x v="0"/>
    <n v="3"/>
    <n v="452.03"/>
    <n v="0.17"/>
    <n v="1125.55"/>
    <n v="729.62"/>
    <n v="395.93"/>
    <x v="0"/>
    <n v="0.35176580338501179"/>
    <x v="6"/>
  </r>
  <r>
    <n v="5087"/>
    <x v="3871"/>
    <x v="186"/>
    <x v="0"/>
    <x v="1"/>
    <x v="0"/>
    <n v="6"/>
    <n v="488.84"/>
    <n v="0.14000000000000001"/>
    <n v="2522.41"/>
    <n v="1970.8"/>
    <n v="551.61"/>
    <x v="4"/>
    <n v="0.21868371914161458"/>
    <x v="3"/>
  </r>
  <r>
    <n v="5088"/>
    <x v="3872"/>
    <x v="177"/>
    <x v="0"/>
    <x v="0"/>
    <x v="1"/>
    <n v="9"/>
    <n v="364.1"/>
    <n v="0.17"/>
    <n v="2719.83"/>
    <n v="2012.42"/>
    <n v="707.41"/>
    <x v="1"/>
    <n v="0.26009346172371067"/>
    <x v="3"/>
  </r>
  <r>
    <n v="5089"/>
    <x v="3873"/>
    <x v="143"/>
    <x v="0"/>
    <x v="1"/>
    <x v="1"/>
    <n v="4"/>
    <n v="443.75"/>
    <n v="0.26"/>
    <n v="1313.5"/>
    <n v="919.6"/>
    <n v="393.9"/>
    <x v="3"/>
    <n v="0.29988580129425196"/>
    <x v="6"/>
  </r>
  <r>
    <n v="5090"/>
    <x v="3874"/>
    <x v="32"/>
    <x v="2"/>
    <x v="4"/>
    <x v="1"/>
    <n v="2"/>
    <n v="234.49"/>
    <n v="0.25"/>
    <n v="351.74"/>
    <n v="207.09"/>
    <n v="144.65"/>
    <x v="2"/>
    <n v="0.41124125774719966"/>
    <x v="0"/>
  </r>
  <r>
    <n v="5091"/>
    <x v="603"/>
    <x v="82"/>
    <x v="1"/>
    <x v="1"/>
    <x v="2"/>
    <n v="2"/>
    <n v="127.37"/>
    <n v="0.24"/>
    <n v="193.6"/>
    <n v="127.41"/>
    <n v="66.19"/>
    <x v="1"/>
    <n v="0.3418904958677686"/>
    <x v="5"/>
  </r>
  <r>
    <n v="5092"/>
    <x v="3875"/>
    <x v="34"/>
    <x v="3"/>
    <x v="4"/>
    <x v="2"/>
    <n v="3"/>
    <n v="51.36"/>
    <n v="0.16"/>
    <n v="129.43"/>
    <n v="79.319999999999993"/>
    <n v="50.11"/>
    <x v="1"/>
    <n v="0.38715908212933631"/>
    <x v="0"/>
  </r>
  <r>
    <n v="5093"/>
    <x v="1346"/>
    <x v="288"/>
    <x v="2"/>
    <x v="4"/>
    <x v="0"/>
    <n v="2"/>
    <n v="419.19"/>
    <n v="0.05"/>
    <n v="796.46"/>
    <n v="510.96"/>
    <n v="285.5"/>
    <x v="2"/>
    <n v="0.3584611907691535"/>
    <x v="1"/>
  </r>
  <r>
    <n v="5094"/>
    <x v="3876"/>
    <x v="322"/>
    <x v="0"/>
    <x v="3"/>
    <x v="2"/>
    <n v="2"/>
    <n v="287.02999999999997"/>
    <n v="0.21"/>
    <n v="453.51"/>
    <n v="337.98"/>
    <n v="115.53"/>
    <x v="3"/>
    <n v="0.25474631209896142"/>
    <x v="4"/>
  </r>
  <r>
    <n v="5095"/>
    <x v="3877"/>
    <x v="271"/>
    <x v="3"/>
    <x v="3"/>
    <x v="1"/>
    <n v="4"/>
    <n v="42.15"/>
    <n v="0.1"/>
    <n v="151.74"/>
    <n v="108.39"/>
    <n v="43.35"/>
    <x v="3"/>
    <n v="0.28568604191379993"/>
    <x v="2"/>
  </r>
  <r>
    <n v="5096"/>
    <x v="3878"/>
    <x v="336"/>
    <x v="2"/>
    <x v="4"/>
    <x v="2"/>
    <n v="9"/>
    <n v="325.60000000000002"/>
    <n v="0.13"/>
    <n v="2549.4499999999998"/>
    <n v="1832.64"/>
    <n v="716.81"/>
    <x v="3"/>
    <n v="0.281162603698837"/>
    <x v="2"/>
  </r>
  <r>
    <n v="5097"/>
    <x v="351"/>
    <x v="119"/>
    <x v="1"/>
    <x v="2"/>
    <x v="2"/>
    <n v="2"/>
    <n v="479.72"/>
    <n v="0.15"/>
    <n v="815.52"/>
    <n v="579.9"/>
    <n v="235.62"/>
    <x v="2"/>
    <n v="0.28891995291347855"/>
    <x v="3"/>
  </r>
  <r>
    <n v="5098"/>
    <x v="3879"/>
    <x v="350"/>
    <x v="3"/>
    <x v="0"/>
    <x v="1"/>
    <n v="9"/>
    <n v="208.89"/>
    <n v="0.19"/>
    <n v="1522.81"/>
    <n v="1014.38"/>
    <n v="508.43"/>
    <x v="3"/>
    <n v="0.33387618941299307"/>
    <x v="5"/>
  </r>
  <r>
    <n v="5099"/>
    <x v="778"/>
    <x v="227"/>
    <x v="0"/>
    <x v="0"/>
    <x v="0"/>
    <n v="1"/>
    <n v="123.8"/>
    <n v="0.28999999999999998"/>
    <n v="87.9"/>
    <n v="65.739999999999995"/>
    <n v="22.16"/>
    <x v="2"/>
    <n v="0.25210466439135382"/>
    <x v="0"/>
  </r>
  <r>
    <n v="5100"/>
    <x v="3880"/>
    <x v="138"/>
    <x v="3"/>
    <x v="0"/>
    <x v="0"/>
    <n v="9"/>
    <n v="132"/>
    <n v="0.15"/>
    <n v="1009.8"/>
    <n v="803.26"/>
    <n v="206.54"/>
    <x v="3"/>
    <n v="0.20453555159437511"/>
    <x v="5"/>
  </r>
  <r>
    <n v="5101"/>
    <x v="3881"/>
    <x v="221"/>
    <x v="0"/>
    <x v="3"/>
    <x v="1"/>
    <n v="5"/>
    <n v="49.95"/>
    <n v="0.19"/>
    <n v="202.3"/>
    <n v="157.35"/>
    <n v="44.95"/>
    <x v="4"/>
    <n v="0.22219476025704399"/>
    <x v="6"/>
  </r>
  <r>
    <n v="5102"/>
    <x v="633"/>
    <x v="313"/>
    <x v="0"/>
    <x v="0"/>
    <x v="1"/>
    <n v="10"/>
    <n v="292.62"/>
    <n v="0.28000000000000003"/>
    <n v="2106.86"/>
    <n v="1349.13"/>
    <n v="757.73"/>
    <x v="1"/>
    <n v="0.3596489562666717"/>
    <x v="1"/>
  </r>
  <r>
    <n v="5103"/>
    <x v="3471"/>
    <x v="320"/>
    <x v="3"/>
    <x v="2"/>
    <x v="1"/>
    <n v="2"/>
    <n v="373.35"/>
    <n v="0.04"/>
    <n v="716.83"/>
    <n v="384.52"/>
    <n v="332.31"/>
    <x v="2"/>
    <n v="0.4635827183572116"/>
    <x v="6"/>
  </r>
  <r>
    <n v="5104"/>
    <x v="3882"/>
    <x v="105"/>
    <x v="1"/>
    <x v="3"/>
    <x v="1"/>
    <n v="7"/>
    <n v="238.23"/>
    <n v="0.19"/>
    <n v="1350.76"/>
    <n v="840.12"/>
    <n v="510.64"/>
    <x v="3"/>
    <n v="0.37803902987947524"/>
    <x v="5"/>
  </r>
  <r>
    <n v="5105"/>
    <x v="3883"/>
    <x v="68"/>
    <x v="1"/>
    <x v="3"/>
    <x v="0"/>
    <n v="10"/>
    <n v="52.4"/>
    <n v="0.19"/>
    <n v="424.44"/>
    <n v="255.41"/>
    <n v="169.03"/>
    <x v="3"/>
    <n v="0.39824238997266986"/>
    <x v="6"/>
  </r>
  <r>
    <n v="5106"/>
    <x v="3884"/>
    <x v="353"/>
    <x v="3"/>
    <x v="1"/>
    <x v="1"/>
    <n v="4"/>
    <n v="263.01"/>
    <n v="0.23"/>
    <n v="810.07"/>
    <n v="617.91"/>
    <n v="192.16"/>
    <x v="0"/>
    <n v="0.23721406792005628"/>
    <x v="1"/>
  </r>
  <r>
    <n v="5107"/>
    <x v="2973"/>
    <x v="150"/>
    <x v="2"/>
    <x v="4"/>
    <x v="0"/>
    <n v="1"/>
    <n v="486.55"/>
    <n v="0.05"/>
    <n v="462.22"/>
    <n v="335.88"/>
    <n v="126.34"/>
    <x v="4"/>
    <n v="0.27333304487040805"/>
    <x v="4"/>
  </r>
  <r>
    <n v="5108"/>
    <x v="3885"/>
    <x v="162"/>
    <x v="2"/>
    <x v="0"/>
    <x v="0"/>
    <n v="9"/>
    <n v="479.17"/>
    <n v="0.28999999999999998"/>
    <n v="3061.9"/>
    <n v="2055.04"/>
    <n v="1006.86"/>
    <x v="1"/>
    <n v="0.32883503706848688"/>
    <x v="2"/>
  </r>
  <r>
    <n v="5109"/>
    <x v="3886"/>
    <x v="287"/>
    <x v="0"/>
    <x v="1"/>
    <x v="1"/>
    <n v="5"/>
    <n v="428.85"/>
    <n v="0.22"/>
    <n v="1672.52"/>
    <n v="1102.29"/>
    <n v="570.23"/>
    <x v="3"/>
    <n v="0.34094061655466007"/>
    <x v="3"/>
  </r>
  <r>
    <n v="5110"/>
    <x v="3606"/>
    <x v="168"/>
    <x v="2"/>
    <x v="3"/>
    <x v="1"/>
    <n v="4"/>
    <n v="84.81"/>
    <n v="0.22"/>
    <n v="264.61"/>
    <n v="138.49"/>
    <n v="126.12"/>
    <x v="3"/>
    <n v="0.47662597785420052"/>
    <x v="3"/>
  </r>
  <r>
    <n v="5111"/>
    <x v="2960"/>
    <x v="197"/>
    <x v="2"/>
    <x v="3"/>
    <x v="1"/>
    <n v="9"/>
    <n v="77.52"/>
    <n v="0.13"/>
    <n v="606.98"/>
    <n v="421.6"/>
    <n v="185.38"/>
    <x v="0"/>
    <n v="0.30541368743615932"/>
    <x v="5"/>
  </r>
  <r>
    <n v="5112"/>
    <x v="3887"/>
    <x v="228"/>
    <x v="1"/>
    <x v="0"/>
    <x v="1"/>
    <n v="2"/>
    <n v="112.89"/>
    <n v="0.04"/>
    <n v="216.75"/>
    <n v="142.63"/>
    <n v="74.12"/>
    <x v="4"/>
    <n v="0.34196078431372551"/>
    <x v="5"/>
  </r>
  <r>
    <n v="5113"/>
    <x v="3888"/>
    <x v="254"/>
    <x v="2"/>
    <x v="1"/>
    <x v="2"/>
    <n v="7"/>
    <n v="332.95"/>
    <n v="0.21"/>
    <n v="1841.21"/>
    <n v="981.84"/>
    <n v="859.37"/>
    <x v="0"/>
    <n v="0.46674197945916002"/>
    <x v="2"/>
  </r>
  <r>
    <n v="5114"/>
    <x v="3889"/>
    <x v="149"/>
    <x v="1"/>
    <x v="2"/>
    <x v="2"/>
    <n v="9"/>
    <n v="94.94"/>
    <n v="0.18"/>
    <n v="700.66"/>
    <n v="454.85"/>
    <n v="245.81"/>
    <x v="4"/>
    <n v="0.35082636371421233"/>
    <x v="0"/>
  </r>
  <r>
    <n v="5115"/>
    <x v="3890"/>
    <x v="279"/>
    <x v="1"/>
    <x v="4"/>
    <x v="0"/>
    <n v="3"/>
    <n v="95.15"/>
    <n v="0.26"/>
    <n v="211.23"/>
    <n v="147.51"/>
    <n v="63.72"/>
    <x v="0"/>
    <n v="0.3016616957818492"/>
    <x v="3"/>
  </r>
  <r>
    <n v="5116"/>
    <x v="3138"/>
    <x v="186"/>
    <x v="0"/>
    <x v="0"/>
    <x v="1"/>
    <n v="8"/>
    <n v="323.79000000000002"/>
    <n v="7.0000000000000007E-2"/>
    <n v="2409"/>
    <n v="1621.33"/>
    <n v="787.67"/>
    <x v="0"/>
    <n v="0.32696969696969697"/>
    <x v="3"/>
  </r>
  <r>
    <n v="5117"/>
    <x v="2049"/>
    <x v="276"/>
    <x v="2"/>
    <x v="0"/>
    <x v="0"/>
    <n v="1"/>
    <n v="94.44"/>
    <n v="0.19"/>
    <n v="76.5"/>
    <n v="39.01"/>
    <n v="37.49"/>
    <x v="2"/>
    <n v="0.49006535947712421"/>
    <x v="4"/>
  </r>
  <r>
    <n v="5118"/>
    <x v="3891"/>
    <x v="244"/>
    <x v="1"/>
    <x v="0"/>
    <x v="1"/>
    <n v="7"/>
    <n v="58.67"/>
    <n v="0.12"/>
    <n v="361.41"/>
    <n v="245.65"/>
    <n v="115.76"/>
    <x v="4"/>
    <n v="0.32030104313660385"/>
    <x v="1"/>
  </r>
  <r>
    <n v="5119"/>
    <x v="3892"/>
    <x v="269"/>
    <x v="1"/>
    <x v="0"/>
    <x v="0"/>
    <n v="6"/>
    <n v="170.97"/>
    <n v="0.04"/>
    <n v="984.79"/>
    <n v="666.43"/>
    <n v="318.36"/>
    <x v="0"/>
    <n v="0.32327704383675709"/>
    <x v="5"/>
  </r>
  <r>
    <n v="5120"/>
    <x v="3893"/>
    <x v="285"/>
    <x v="3"/>
    <x v="3"/>
    <x v="0"/>
    <n v="6"/>
    <n v="290.16000000000003"/>
    <n v="7.0000000000000007E-2"/>
    <n v="1619.09"/>
    <n v="853.79"/>
    <n v="765.3"/>
    <x v="3"/>
    <n v="0.4726729212088272"/>
    <x v="2"/>
  </r>
  <r>
    <n v="5121"/>
    <x v="3894"/>
    <x v="309"/>
    <x v="1"/>
    <x v="1"/>
    <x v="1"/>
    <n v="8"/>
    <n v="14.55"/>
    <n v="0.15"/>
    <n v="98.94"/>
    <n v="55.24"/>
    <n v="43.7"/>
    <x v="1"/>
    <n v="0.44168182737012335"/>
    <x v="1"/>
  </r>
  <r>
    <n v="5122"/>
    <x v="3895"/>
    <x v="158"/>
    <x v="0"/>
    <x v="3"/>
    <x v="1"/>
    <n v="6"/>
    <n v="465"/>
    <n v="0.22"/>
    <n v="2176.1999999999998"/>
    <n v="1194.8599999999999"/>
    <n v="981.34"/>
    <x v="0"/>
    <n v="0.4509420090065252"/>
    <x v="1"/>
  </r>
  <r>
    <n v="5123"/>
    <x v="3896"/>
    <x v="291"/>
    <x v="1"/>
    <x v="1"/>
    <x v="2"/>
    <n v="6"/>
    <n v="424.98"/>
    <n v="0.03"/>
    <n v="2473.38"/>
    <n v="1340.86"/>
    <n v="1132.52"/>
    <x v="1"/>
    <n v="0.45788354397625919"/>
    <x v="5"/>
  </r>
  <r>
    <n v="5124"/>
    <x v="3897"/>
    <x v="207"/>
    <x v="1"/>
    <x v="0"/>
    <x v="2"/>
    <n v="1"/>
    <n v="434.3"/>
    <n v="0.03"/>
    <n v="421.27"/>
    <n v="265.70999999999998"/>
    <n v="155.56"/>
    <x v="0"/>
    <n v="0.36926436727039669"/>
    <x v="3"/>
  </r>
  <r>
    <n v="5125"/>
    <x v="3898"/>
    <x v="360"/>
    <x v="0"/>
    <x v="2"/>
    <x v="0"/>
    <n v="4"/>
    <n v="241.63"/>
    <n v="0"/>
    <n v="966.52"/>
    <n v="634"/>
    <n v="332.52"/>
    <x v="1"/>
    <n v="0.344038405827091"/>
    <x v="5"/>
  </r>
  <r>
    <n v="5126"/>
    <x v="3899"/>
    <x v="218"/>
    <x v="2"/>
    <x v="2"/>
    <x v="1"/>
    <n v="4"/>
    <n v="19.48"/>
    <n v="0.15"/>
    <n v="66.23"/>
    <n v="46.82"/>
    <n v="19.41"/>
    <x v="3"/>
    <n v="0.29306960591876791"/>
    <x v="4"/>
  </r>
  <r>
    <n v="5127"/>
    <x v="2205"/>
    <x v="357"/>
    <x v="3"/>
    <x v="4"/>
    <x v="2"/>
    <n v="6"/>
    <n v="335.72"/>
    <n v="0.3"/>
    <n v="1410.02"/>
    <n v="1035.68"/>
    <n v="374.34"/>
    <x v="4"/>
    <n v="0.26548559594899362"/>
    <x v="2"/>
  </r>
  <r>
    <n v="5128"/>
    <x v="1984"/>
    <x v="167"/>
    <x v="0"/>
    <x v="4"/>
    <x v="0"/>
    <n v="7"/>
    <n v="392.92"/>
    <n v="0.05"/>
    <n v="2612.92"/>
    <n v="1719.55"/>
    <n v="893.37"/>
    <x v="2"/>
    <n v="0.34190484209237176"/>
    <x v="0"/>
  </r>
  <r>
    <n v="5129"/>
    <x v="3900"/>
    <x v="63"/>
    <x v="1"/>
    <x v="0"/>
    <x v="2"/>
    <n v="9"/>
    <n v="378.26"/>
    <n v="0.19"/>
    <n v="2757.52"/>
    <n v="2032.76"/>
    <n v="724.76"/>
    <x v="3"/>
    <n v="0.26283036931735765"/>
    <x v="2"/>
  </r>
  <r>
    <n v="5130"/>
    <x v="773"/>
    <x v="27"/>
    <x v="1"/>
    <x v="2"/>
    <x v="2"/>
    <n v="9"/>
    <n v="107.9"/>
    <n v="0.26"/>
    <n v="718.61"/>
    <n v="478.35"/>
    <n v="240.26"/>
    <x v="2"/>
    <n v="0.33433990620781784"/>
    <x v="0"/>
  </r>
  <r>
    <n v="5131"/>
    <x v="3587"/>
    <x v="179"/>
    <x v="2"/>
    <x v="4"/>
    <x v="0"/>
    <n v="9"/>
    <n v="442.74"/>
    <n v="0.11"/>
    <n v="3546.35"/>
    <n v="2468.41"/>
    <n v="1077.94"/>
    <x v="4"/>
    <n v="0.30395759019837298"/>
    <x v="1"/>
  </r>
  <r>
    <n v="5132"/>
    <x v="1002"/>
    <x v="20"/>
    <x v="2"/>
    <x v="1"/>
    <x v="0"/>
    <n v="2"/>
    <n v="69.25"/>
    <n v="0.11"/>
    <n v="123.27"/>
    <n v="82.39"/>
    <n v="40.880000000000003"/>
    <x v="4"/>
    <n v="0.33162975582055654"/>
    <x v="1"/>
  </r>
  <r>
    <n v="5133"/>
    <x v="3901"/>
    <x v="302"/>
    <x v="3"/>
    <x v="3"/>
    <x v="2"/>
    <n v="1"/>
    <n v="67.959999999999994"/>
    <n v="0.21"/>
    <n v="53.69"/>
    <n v="36.22"/>
    <n v="17.47"/>
    <x v="0"/>
    <n v="0.32538647792885078"/>
    <x v="1"/>
  </r>
  <r>
    <n v="5134"/>
    <x v="3902"/>
    <x v="44"/>
    <x v="3"/>
    <x v="2"/>
    <x v="2"/>
    <n v="5"/>
    <n v="123.86"/>
    <n v="0.14000000000000001"/>
    <n v="532.6"/>
    <n v="401.16"/>
    <n v="131.44"/>
    <x v="4"/>
    <n v="0.2467893353360871"/>
    <x v="6"/>
  </r>
  <r>
    <n v="5135"/>
    <x v="2990"/>
    <x v="142"/>
    <x v="0"/>
    <x v="4"/>
    <x v="1"/>
    <n v="3"/>
    <n v="110.51"/>
    <n v="0.12"/>
    <n v="291.75"/>
    <n v="158.55000000000001"/>
    <n v="133.19999999999999"/>
    <x v="0"/>
    <n v="0.45655526992287915"/>
    <x v="3"/>
  </r>
  <r>
    <n v="5136"/>
    <x v="1201"/>
    <x v="40"/>
    <x v="0"/>
    <x v="2"/>
    <x v="2"/>
    <n v="9"/>
    <n v="168.09"/>
    <n v="0.1"/>
    <n v="1361.53"/>
    <n v="738.53"/>
    <n v="623"/>
    <x v="4"/>
    <n v="0.45757346514582858"/>
    <x v="5"/>
  </r>
  <r>
    <n v="5137"/>
    <x v="2985"/>
    <x v="214"/>
    <x v="0"/>
    <x v="2"/>
    <x v="1"/>
    <n v="7"/>
    <n v="476.31"/>
    <n v="0.17"/>
    <n v="2767.36"/>
    <n v="2212.7199999999998"/>
    <n v="554.64"/>
    <x v="3"/>
    <n v="0.20042206290471784"/>
    <x v="6"/>
  </r>
  <r>
    <n v="5138"/>
    <x v="3903"/>
    <x v="159"/>
    <x v="1"/>
    <x v="4"/>
    <x v="0"/>
    <n v="6"/>
    <n v="173.93"/>
    <n v="0.05"/>
    <n v="991.4"/>
    <n v="524.88"/>
    <n v="466.52"/>
    <x v="4"/>
    <n v="0.47056687512608431"/>
    <x v="5"/>
  </r>
  <r>
    <n v="5139"/>
    <x v="3904"/>
    <x v="151"/>
    <x v="3"/>
    <x v="2"/>
    <x v="2"/>
    <n v="3"/>
    <n v="29.46"/>
    <n v="0.22"/>
    <n v="68.94"/>
    <n v="43.5"/>
    <n v="25.44"/>
    <x v="0"/>
    <n v="0.36901653611836382"/>
    <x v="4"/>
  </r>
  <r>
    <n v="5140"/>
    <x v="1345"/>
    <x v="152"/>
    <x v="1"/>
    <x v="2"/>
    <x v="1"/>
    <n v="5"/>
    <n v="234.88"/>
    <n v="0.21"/>
    <n v="927.78"/>
    <n v="664.35"/>
    <n v="263.43"/>
    <x v="2"/>
    <n v="0.28393584686024703"/>
    <x v="6"/>
  </r>
  <r>
    <n v="5141"/>
    <x v="487"/>
    <x v="335"/>
    <x v="2"/>
    <x v="3"/>
    <x v="1"/>
    <n v="10"/>
    <n v="100.51"/>
    <n v="0.13"/>
    <n v="874.44"/>
    <n v="578.91999999999996"/>
    <n v="295.52"/>
    <x v="0"/>
    <n v="0.33795343305429759"/>
    <x v="1"/>
  </r>
  <r>
    <n v="5142"/>
    <x v="3351"/>
    <x v="29"/>
    <x v="0"/>
    <x v="2"/>
    <x v="2"/>
    <n v="8"/>
    <n v="179.65"/>
    <n v="0.21"/>
    <n v="1135.3900000000001"/>
    <n v="599.53"/>
    <n v="535.86"/>
    <x v="2"/>
    <n v="0.47196117633588458"/>
    <x v="3"/>
  </r>
  <r>
    <n v="5143"/>
    <x v="3905"/>
    <x v="70"/>
    <x v="1"/>
    <x v="3"/>
    <x v="2"/>
    <n v="8"/>
    <n v="467.61"/>
    <n v="0.21"/>
    <n v="2955.3"/>
    <n v="1946.6"/>
    <n v="1008.7"/>
    <x v="4"/>
    <n v="0.3413189862281325"/>
    <x v="5"/>
  </r>
  <r>
    <n v="5144"/>
    <x v="3906"/>
    <x v="107"/>
    <x v="0"/>
    <x v="4"/>
    <x v="2"/>
    <n v="1"/>
    <n v="395.78"/>
    <n v="0.04"/>
    <n v="379.95"/>
    <n v="232.27"/>
    <n v="147.68"/>
    <x v="0"/>
    <n v="0.38868272141071197"/>
    <x v="0"/>
  </r>
  <r>
    <n v="5145"/>
    <x v="1197"/>
    <x v="119"/>
    <x v="3"/>
    <x v="2"/>
    <x v="1"/>
    <n v="9"/>
    <n v="211.95"/>
    <n v="0.05"/>
    <n v="1812.17"/>
    <n v="1446.87"/>
    <n v="365.3"/>
    <x v="1"/>
    <n v="0.2015815293267188"/>
    <x v="3"/>
  </r>
  <r>
    <n v="5146"/>
    <x v="1073"/>
    <x v="288"/>
    <x v="3"/>
    <x v="2"/>
    <x v="0"/>
    <n v="10"/>
    <n v="385.23"/>
    <n v="0.05"/>
    <n v="3659.68"/>
    <n v="2015.42"/>
    <n v="1644.26"/>
    <x v="1"/>
    <n v="0.44929064836269839"/>
    <x v="1"/>
  </r>
  <r>
    <n v="5147"/>
    <x v="2500"/>
    <x v="221"/>
    <x v="1"/>
    <x v="1"/>
    <x v="1"/>
    <n v="1"/>
    <n v="196.15"/>
    <n v="0.23"/>
    <n v="151.04"/>
    <n v="108.9"/>
    <n v="42.14"/>
    <x v="2"/>
    <n v="0.2789989406779661"/>
    <x v="6"/>
  </r>
  <r>
    <n v="5148"/>
    <x v="3760"/>
    <x v="257"/>
    <x v="2"/>
    <x v="1"/>
    <x v="1"/>
    <n v="4"/>
    <n v="183.1"/>
    <n v="0.17"/>
    <n v="607.89"/>
    <n v="436.6"/>
    <n v="171.29"/>
    <x v="3"/>
    <n v="0.28177795324812055"/>
    <x v="4"/>
  </r>
  <r>
    <n v="5149"/>
    <x v="3907"/>
    <x v="356"/>
    <x v="1"/>
    <x v="1"/>
    <x v="1"/>
    <n v="10"/>
    <n v="383.39"/>
    <n v="0.04"/>
    <n v="3680.54"/>
    <n v="2794.36"/>
    <n v="886.18"/>
    <x v="0"/>
    <n v="0.2407744515750406"/>
    <x v="5"/>
  </r>
  <r>
    <n v="5150"/>
    <x v="3908"/>
    <x v="113"/>
    <x v="2"/>
    <x v="0"/>
    <x v="2"/>
    <n v="1"/>
    <n v="328.77"/>
    <n v="0.25"/>
    <n v="246.58"/>
    <n v="139.55000000000001"/>
    <n v="107.03"/>
    <x v="0"/>
    <n v="0.43405791223943546"/>
    <x v="1"/>
  </r>
  <r>
    <n v="5151"/>
    <x v="3909"/>
    <x v="175"/>
    <x v="3"/>
    <x v="3"/>
    <x v="1"/>
    <n v="1"/>
    <n v="448.62"/>
    <n v="0.15"/>
    <n v="381.33"/>
    <n v="241.55"/>
    <n v="139.78"/>
    <x v="4"/>
    <n v="0.36655914824430286"/>
    <x v="5"/>
  </r>
  <r>
    <n v="5152"/>
    <x v="3029"/>
    <x v="158"/>
    <x v="3"/>
    <x v="1"/>
    <x v="0"/>
    <n v="9"/>
    <n v="202.29"/>
    <n v="0.11"/>
    <n v="1620.34"/>
    <n v="960.35"/>
    <n v="659.99"/>
    <x v="1"/>
    <n v="0.40731574854660135"/>
    <x v="1"/>
  </r>
  <r>
    <n v="5153"/>
    <x v="1468"/>
    <x v="289"/>
    <x v="1"/>
    <x v="1"/>
    <x v="1"/>
    <n v="9"/>
    <n v="215.34"/>
    <n v="0.23"/>
    <n v="1492.31"/>
    <n v="1190.75"/>
    <n v="301.56"/>
    <x v="4"/>
    <n v="0.20207597617117087"/>
    <x v="1"/>
  </r>
  <r>
    <n v="5154"/>
    <x v="3910"/>
    <x v="193"/>
    <x v="2"/>
    <x v="2"/>
    <x v="0"/>
    <n v="6"/>
    <n v="25.59"/>
    <n v="0.25"/>
    <n v="115.16"/>
    <n v="80.77"/>
    <n v="34.39"/>
    <x v="3"/>
    <n v="0.29862799583188609"/>
    <x v="4"/>
  </r>
  <r>
    <n v="5155"/>
    <x v="2979"/>
    <x v="354"/>
    <x v="1"/>
    <x v="1"/>
    <x v="0"/>
    <n v="7"/>
    <n v="394.28"/>
    <n v="0.26"/>
    <n v="2042.37"/>
    <n v="1530.44"/>
    <n v="511.93"/>
    <x v="3"/>
    <n v="0.25065487644256429"/>
    <x v="0"/>
  </r>
  <r>
    <n v="5156"/>
    <x v="3911"/>
    <x v="281"/>
    <x v="1"/>
    <x v="2"/>
    <x v="2"/>
    <n v="9"/>
    <n v="22.9"/>
    <n v="0.23"/>
    <n v="158.69999999999999"/>
    <n v="97.93"/>
    <n v="60.77"/>
    <x v="0"/>
    <n v="0.38292375551354763"/>
    <x v="1"/>
  </r>
  <r>
    <n v="5157"/>
    <x v="3912"/>
    <x v="86"/>
    <x v="0"/>
    <x v="4"/>
    <x v="0"/>
    <n v="1"/>
    <n v="330.71"/>
    <n v="0.27"/>
    <n v="241.42"/>
    <n v="148.80000000000001"/>
    <n v="92.62"/>
    <x v="0"/>
    <n v="0.38364675668958664"/>
    <x v="0"/>
  </r>
  <r>
    <n v="5158"/>
    <x v="2237"/>
    <x v="241"/>
    <x v="1"/>
    <x v="2"/>
    <x v="2"/>
    <n v="10"/>
    <n v="138.68"/>
    <n v="0.13"/>
    <n v="1206.52"/>
    <n v="705.07"/>
    <n v="501.45"/>
    <x v="2"/>
    <n v="0.41561681530351757"/>
    <x v="3"/>
  </r>
  <r>
    <n v="5159"/>
    <x v="3913"/>
    <x v="294"/>
    <x v="3"/>
    <x v="1"/>
    <x v="2"/>
    <n v="4"/>
    <n v="367.64"/>
    <n v="0.22"/>
    <n v="1147.04"/>
    <n v="889.98"/>
    <n v="257.06"/>
    <x v="1"/>
    <n v="0.22410726740131121"/>
    <x v="3"/>
  </r>
  <r>
    <n v="5160"/>
    <x v="3914"/>
    <x v="330"/>
    <x v="3"/>
    <x v="2"/>
    <x v="2"/>
    <n v="1"/>
    <n v="304.45"/>
    <n v="0.18"/>
    <n v="249.65"/>
    <n v="136.72999999999999"/>
    <n v="112.92"/>
    <x v="4"/>
    <n v="0.4523132385339475"/>
    <x v="2"/>
  </r>
  <r>
    <n v="5161"/>
    <x v="3915"/>
    <x v="44"/>
    <x v="3"/>
    <x v="0"/>
    <x v="2"/>
    <n v="4"/>
    <n v="206.74"/>
    <n v="0.27"/>
    <n v="603.67999999999995"/>
    <n v="427.34"/>
    <n v="176.34"/>
    <x v="3"/>
    <n v="0.29210840180227937"/>
    <x v="6"/>
  </r>
  <r>
    <n v="5162"/>
    <x v="3916"/>
    <x v="337"/>
    <x v="0"/>
    <x v="4"/>
    <x v="0"/>
    <n v="7"/>
    <n v="495.43"/>
    <n v="0.16"/>
    <n v="2913.13"/>
    <n v="1647.45"/>
    <n v="1265.68"/>
    <x v="0"/>
    <n v="0.43447425964512398"/>
    <x v="4"/>
  </r>
  <r>
    <n v="5163"/>
    <x v="344"/>
    <x v="175"/>
    <x v="2"/>
    <x v="1"/>
    <x v="0"/>
    <n v="9"/>
    <n v="386.77"/>
    <n v="0.22"/>
    <n v="2715.13"/>
    <n v="1940.38"/>
    <n v="774.75"/>
    <x v="1"/>
    <n v="0.28534545307222858"/>
    <x v="5"/>
  </r>
  <r>
    <n v="5164"/>
    <x v="3917"/>
    <x v="170"/>
    <x v="2"/>
    <x v="0"/>
    <x v="0"/>
    <n v="9"/>
    <n v="406.93"/>
    <n v="0.28999999999999998"/>
    <n v="2600.2800000000002"/>
    <n v="1334.37"/>
    <n v="1265.9100000000001"/>
    <x v="2"/>
    <n v="0.48683603304259543"/>
    <x v="3"/>
  </r>
  <r>
    <n v="5165"/>
    <x v="3918"/>
    <x v="362"/>
    <x v="0"/>
    <x v="4"/>
    <x v="2"/>
    <n v="3"/>
    <n v="339.76"/>
    <n v="0.13"/>
    <n v="886.77"/>
    <n v="678.92"/>
    <n v="207.85"/>
    <x v="0"/>
    <n v="0.23438997710793102"/>
    <x v="1"/>
  </r>
  <r>
    <n v="5166"/>
    <x v="3919"/>
    <x v="181"/>
    <x v="0"/>
    <x v="1"/>
    <x v="1"/>
    <n v="10"/>
    <n v="24.4"/>
    <n v="0.11"/>
    <n v="217.16"/>
    <n v="122.16"/>
    <n v="95"/>
    <x v="3"/>
    <n v="0.43746546325290109"/>
    <x v="5"/>
  </r>
  <r>
    <n v="5167"/>
    <x v="1797"/>
    <x v="316"/>
    <x v="3"/>
    <x v="0"/>
    <x v="1"/>
    <n v="7"/>
    <n v="201.36"/>
    <n v="0.13"/>
    <n v="1226.28"/>
    <n v="949.13"/>
    <n v="277.14999999999998"/>
    <x v="3"/>
    <n v="0.22600874188602929"/>
    <x v="2"/>
  </r>
  <r>
    <n v="5168"/>
    <x v="1311"/>
    <x v="183"/>
    <x v="0"/>
    <x v="3"/>
    <x v="2"/>
    <n v="5"/>
    <n v="168.46"/>
    <n v="0.18"/>
    <n v="690.69"/>
    <n v="357.44"/>
    <n v="333.25"/>
    <x v="1"/>
    <n v="0.48248852596678682"/>
    <x v="3"/>
  </r>
  <r>
    <n v="5169"/>
    <x v="3920"/>
    <x v="76"/>
    <x v="1"/>
    <x v="4"/>
    <x v="0"/>
    <n v="1"/>
    <n v="312.93"/>
    <n v="0.16"/>
    <n v="262.86"/>
    <n v="133.24"/>
    <n v="129.62"/>
    <x v="2"/>
    <n v="0.49311420528037736"/>
    <x v="2"/>
  </r>
  <r>
    <n v="5170"/>
    <x v="607"/>
    <x v="127"/>
    <x v="1"/>
    <x v="2"/>
    <x v="1"/>
    <n v="2"/>
    <n v="284.38"/>
    <n v="0.02"/>
    <n v="557.38"/>
    <n v="392.96"/>
    <n v="164.42"/>
    <x v="3"/>
    <n v="0.29498726183214324"/>
    <x v="6"/>
  </r>
  <r>
    <n v="5171"/>
    <x v="3921"/>
    <x v="259"/>
    <x v="1"/>
    <x v="1"/>
    <x v="0"/>
    <n v="10"/>
    <n v="393.54"/>
    <n v="0.21"/>
    <n v="3108.97"/>
    <n v="1592.28"/>
    <n v="1516.69"/>
    <x v="2"/>
    <n v="0.48784324068743029"/>
    <x v="6"/>
  </r>
  <r>
    <n v="5172"/>
    <x v="2225"/>
    <x v="167"/>
    <x v="3"/>
    <x v="4"/>
    <x v="0"/>
    <n v="7"/>
    <n v="89.24"/>
    <n v="0.3"/>
    <n v="437.28"/>
    <n v="227.27"/>
    <n v="210.01"/>
    <x v="3"/>
    <n v="0.4802643615075009"/>
    <x v="0"/>
  </r>
  <r>
    <n v="5173"/>
    <x v="584"/>
    <x v="86"/>
    <x v="3"/>
    <x v="1"/>
    <x v="1"/>
    <n v="10"/>
    <n v="211.53"/>
    <n v="0.2"/>
    <n v="1692.24"/>
    <n v="1349.76"/>
    <n v="342.48"/>
    <x v="0"/>
    <n v="0.20238264076017587"/>
    <x v="0"/>
  </r>
  <r>
    <n v="5174"/>
    <x v="1880"/>
    <x v="350"/>
    <x v="2"/>
    <x v="1"/>
    <x v="1"/>
    <n v="1"/>
    <n v="328.58"/>
    <n v="0.15"/>
    <n v="279.29000000000002"/>
    <n v="186.62"/>
    <n v="92.67"/>
    <x v="2"/>
    <n v="0.33180565004117585"/>
    <x v="5"/>
  </r>
  <r>
    <n v="5175"/>
    <x v="1267"/>
    <x v="334"/>
    <x v="1"/>
    <x v="2"/>
    <x v="2"/>
    <n v="2"/>
    <n v="93.66"/>
    <n v="0.13"/>
    <n v="162.97"/>
    <n v="100.96"/>
    <n v="62.01"/>
    <x v="4"/>
    <n v="0.38049947843161319"/>
    <x v="4"/>
  </r>
  <r>
    <n v="5176"/>
    <x v="3536"/>
    <x v="185"/>
    <x v="3"/>
    <x v="2"/>
    <x v="1"/>
    <n v="4"/>
    <n v="200.57"/>
    <n v="0.25"/>
    <n v="601.71"/>
    <n v="363.58"/>
    <n v="238.13"/>
    <x v="4"/>
    <n v="0.39575543035681637"/>
    <x v="3"/>
  </r>
  <r>
    <n v="5177"/>
    <x v="3922"/>
    <x v="120"/>
    <x v="1"/>
    <x v="0"/>
    <x v="0"/>
    <n v="4"/>
    <n v="376.79"/>
    <n v="0.02"/>
    <n v="1477.02"/>
    <n v="752.59"/>
    <n v="724.43"/>
    <x v="1"/>
    <n v="0.4904672922506127"/>
    <x v="5"/>
  </r>
  <r>
    <n v="5178"/>
    <x v="3923"/>
    <x v="250"/>
    <x v="0"/>
    <x v="0"/>
    <x v="0"/>
    <n v="2"/>
    <n v="176.99"/>
    <n v="0.21"/>
    <n v="279.64"/>
    <n v="156.01"/>
    <n v="123.63"/>
    <x v="1"/>
    <n v="0.44210413388642539"/>
    <x v="4"/>
  </r>
  <r>
    <n v="5179"/>
    <x v="3057"/>
    <x v="93"/>
    <x v="3"/>
    <x v="0"/>
    <x v="1"/>
    <n v="4"/>
    <n v="175.1"/>
    <n v="0.04"/>
    <n v="672.38"/>
    <n v="422.89"/>
    <n v="249.49"/>
    <x v="4"/>
    <n v="0.37105505815164047"/>
    <x v="3"/>
  </r>
  <r>
    <n v="5180"/>
    <x v="3924"/>
    <x v="302"/>
    <x v="0"/>
    <x v="3"/>
    <x v="2"/>
    <n v="5"/>
    <n v="385.18"/>
    <n v="0.11"/>
    <n v="1714.05"/>
    <n v="1336.66"/>
    <n v="377.39"/>
    <x v="4"/>
    <n v="0.22017444065225636"/>
    <x v="1"/>
  </r>
  <r>
    <n v="5181"/>
    <x v="3925"/>
    <x v="132"/>
    <x v="3"/>
    <x v="0"/>
    <x v="2"/>
    <n v="5"/>
    <n v="213.03"/>
    <n v="0.27"/>
    <n v="777.56"/>
    <n v="420.22"/>
    <n v="357.34"/>
    <x v="4"/>
    <n v="0.45956582128710327"/>
    <x v="6"/>
  </r>
  <r>
    <n v="5182"/>
    <x v="3926"/>
    <x v="71"/>
    <x v="1"/>
    <x v="4"/>
    <x v="2"/>
    <n v="9"/>
    <n v="230.1"/>
    <n v="0.28000000000000003"/>
    <n v="1491.05"/>
    <n v="1173.07"/>
    <n v="317.98"/>
    <x v="3"/>
    <n v="0.21325911270581135"/>
    <x v="3"/>
  </r>
  <r>
    <n v="5183"/>
    <x v="2945"/>
    <x v="165"/>
    <x v="3"/>
    <x v="3"/>
    <x v="0"/>
    <n v="10"/>
    <n v="389.07"/>
    <n v="0.25"/>
    <n v="2918.02"/>
    <n v="1834.57"/>
    <n v="1083.45"/>
    <x v="4"/>
    <n v="0.37129628995003461"/>
    <x v="1"/>
  </r>
  <r>
    <n v="5184"/>
    <x v="3797"/>
    <x v="153"/>
    <x v="2"/>
    <x v="2"/>
    <x v="0"/>
    <n v="10"/>
    <n v="190.35"/>
    <n v="7.0000000000000007E-2"/>
    <n v="1770.25"/>
    <n v="1213.1300000000001"/>
    <n v="557.12"/>
    <x v="1"/>
    <n v="0.31471261121310551"/>
    <x v="6"/>
  </r>
  <r>
    <n v="5185"/>
    <x v="3927"/>
    <x v="109"/>
    <x v="1"/>
    <x v="1"/>
    <x v="1"/>
    <n v="1"/>
    <n v="237.33"/>
    <n v="0.25"/>
    <n v="178"/>
    <n v="92.94"/>
    <n v="85.06"/>
    <x v="3"/>
    <n v="0.47786516853932587"/>
    <x v="3"/>
  </r>
  <r>
    <n v="5186"/>
    <x v="3928"/>
    <x v="182"/>
    <x v="2"/>
    <x v="2"/>
    <x v="2"/>
    <n v="5"/>
    <n v="151.21"/>
    <n v="0.09"/>
    <n v="688.01"/>
    <n v="404.26"/>
    <n v="283.75"/>
    <x v="1"/>
    <n v="0.41242133108530399"/>
    <x v="5"/>
  </r>
  <r>
    <n v="5187"/>
    <x v="2163"/>
    <x v="310"/>
    <x v="2"/>
    <x v="4"/>
    <x v="0"/>
    <n v="2"/>
    <n v="170.67"/>
    <n v="0.27"/>
    <n v="249.18"/>
    <n v="161.26"/>
    <n v="87.92"/>
    <x v="0"/>
    <n v="0.35283730636487681"/>
    <x v="4"/>
  </r>
  <r>
    <n v="5188"/>
    <x v="3929"/>
    <x v="126"/>
    <x v="3"/>
    <x v="0"/>
    <x v="2"/>
    <n v="1"/>
    <n v="375.98"/>
    <n v="0.05"/>
    <n v="357.18"/>
    <n v="216.99"/>
    <n v="140.19"/>
    <x v="2"/>
    <n v="0.3924911809171846"/>
    <x v="5"/>
  </r>
  <r>
    <n v="5189"/>
    <x v="3588"/>
    <x v="245"/>
    <x v="3"/>
    <x v="1"/>
    <x v="1"/>
    <n v="8"/>
    <n v="490.12"/>
    <n v="0.22"/>
    <n v="3058.35"/>
    <n v="2168.54"/>
    <n v="889.81"/>
    <x v="3"/>
    <n v="0.29094446351790998"/>
    <x v="6"/>
  </r>
  <r>
    <n v="5190"/>
    <x v="3559"/>
    <x v="50"/>
    <x v="3"/>
    <x v="1"/>
    <x v="1"/>
    <n v="4"/>
    <n v="196.92"/>
    <n v="0.15"/>
    <n v="669.53"/>
    <n v="477"/>
    <n v="192.53"/>
    <x v="1"/>
    <n v="0.28755993010021957"/>
    <x v="4"/>
  </r>
  <r>
    <n v="5191"/>
    <x v="3930"/>
    <x v="158"/>
    <x v="0"/>
    <x v="1"/>
    <x v="2"/>
    <n v="5"/>
    <n v="345.18"/>
    <n v="0.18"/>
    <n v="1415.24"/>
    <n v="714.41"/>
    <n v="700.83"/>
    <x v="2"/>
    <n v="0.49520222718408186"/>
    <x v="1"/>
  </r>
  <r>
    <n v="5192"/>
    <x v="2259"/>
    <x v="65"/>
    <x v="0"/>
    <x v="1"/>
    <x v="1"/>
    <n v="6"/>
    <n v="499.61"/>
    <n v="0.09"/>
    <n v="2727.87"/>
    <n v="1375.46"/>
    <n v="1352.41"/>
    <x v="1"/>
    <n v="0.4957750919215359"/>
    <x v="4"/>
  </r>
  <r>
    <n v="5193"/>
    <x v="3931"/>
    <x v="230"/>
    <x v="1"/>
    <x v="3"/>
    <x v="1"/>
    <n v="3"/>
    <n v="477.03"/>
    <n v="0"/>
    <n v="1431.09"/>
    <n v="986.79"/>
    <n v="444.3"/>
    <x v="0"/>
    <n v="0.31046265434039788"/>
    <x v="1"/>
  </r>
  <r>
    <n v="5194"/>
    <x v="3652"/>
    <x v="158"/>
    <x v="2"/>
    <x v="4"/>
    <x v="2"/>
    <n v="3"/>
    <n v="120.9"/>
    <n v="0.19"/>
    <n v="293.79000000000002"/>
    <n v="174.08"/>
    <n v="119.71"/>
    <x v="0"/>
    <n v="0.40746791926205789"/>
    <x v="1"/>
  </r>
  <r>
    <n v="5195"/>
    <x v="3932"/>
    <x v="119"/>
    <x v="2"/>
    <x v="0"/>
    <x v="2"/>
    <n v="1"/>
    <n v="81.290000000000006"/>
    <n v="0.1"/>
    <n v="73.16"/>
    <n v="56.08"/>
    <n v="17.079999999999998"/>
    <x v="1"/>
    <n v="0.23346090759978128"/>
    <x v="3"/>
  </r>
  <r>
    <n v="5196"/>
    <x v="999"/>
    <x v="139"/>
    <x v="1"/>
    <x v="1"/>
    <x v="1"/>
    <n v="7"/>
    <n v="57.77"/>
    <n v="0.11"/>
    <n v="359.91"/>
    <n v="185.15"/>
    <n v="174.76"/>
    <x v="2"/>
    <n v="0.48556583590342023"/>
    <x v="0"/>
  </r>
  <r>
    <n v="5197"/>
    <x v="3933"/>
    <x v="345"/>
    <x v="1"/>
    <x v="0"/>
    <x v="2"/>
    <n v="4"/>
    <n v="415.51"/>
    <n v="0.04"/>
    <n v="1595.56"/>
    <n v="848.7"/>
    <n v="746.86"/>
    <x v="2"/>
    <n v="0.46808643987064108"/>
    <x v="2"/>
  </r>
  <r>
    <n v="5198"/>
    <x v="3934"/>
    <x v="189"/>
    <x v="2"/>
    <x v="0"/>
    <x v="1"/>
    <n v="7"/>
    <n v="125.79"/>
    <n v="0.2"/>
    <n v="704.42"/>
    <n v="459.88"/>
    <n v="244.54"/>
    <x v="2"/>
    <n v="0.34715084750574943"/>
    <x v="0"/>
  </r>
  <r>
    <n v="5199"/>
    <x v="3549"/>
    <x v="183"/>
    <x v="3"/>
    <x v="4"/>
    <x v="2"/>
    <n v="3"/>
    <n v="339.73"/>
    <n v="0.28999999999999998"/>
    <n v="723.62"/>
    <n v="373.29"/>
    <n v="350.33"/>
    <x v="4"/>
    <n v="0.48413531964290646"/>
    <x v="3"/>
  </r>
  <r>
    <n v="5200"/>
    <x v="3935"/>
    <x v="355"/>
    <x v="1"/>
    <x v="1"/>
    <x v="1"/>
    <n v="1"/>
    <n v="95.95"/>
    <n v="0.09"/>
    <n v="87.31"/>
    <n v="59.55"/>
    <n v="27.76"/>
    <x v="3"/>
    <n v="0.31794754323674262"/>
    <x v="2"/>
  </r>
  <r>
    <n v="5201"/>
    <x v="3451"/>
    <x v="151"/>
    <x v="2"/>
    <x v="0"/>
    <x v="1"/>
    <n v="2"/>
    <n v="352.72"/>
    <n v="0.26"/>
    <n v="522.03"/>
    <n v="357.61"/>
    <n v="164.42"/>
    <x v="3"/>
    <n v="0.31496274160488857"/>
    <x v="4"/>
  </r>
  <r>
    <n v="5202"/>
    <x v="3808"/>
    <x v="90"/>
    <x v="3"/>
    <x v="3"/>
    <x v="0"/>
    <n v="4"/>
    <n v="484.17"/>
    <n v="0.03"/>
    <n v="1878.58"/>
    <n v="1046.7"/>
    <n v="831.88"/>
    <x v="2"/>
    <n v="0.44282383502432687"/>
    <x v="6"/>
  </r>
  <r>
    <n v="5203"/>
    <x v="275"/>
    <x v="240"/>
    <x v="3"/>
    <x v="2"/>
    <x v="0"/>
    <n v="2"/>
    <n v="83.67"/>
    <n v="0.23"/>
    <n v="128.85"/>
    <n v="86.42"/>
    <n v="42.43"/>
    <x v="4"/>
    <n v="0.3292976329064804"/>
    <x v="2"/>
  </r>
  <r>
    <n v="5204"/>
    <x v="3936"/>
    <x v="337"/>
    <x v="2"/>
    <x v="4"/>
    <x v="0"/>
    <n v="2"/>
    <n v="446.18"/>
    <n v="0.2"/>
    <n v="713.89"/>
    <n v="520.66"/>
    <n v="193.23"/>
    <x v="2"/>
    <n v="0.27067195226155288"/>
    <x v="4"/>
  </r>
  <r>
    <n v="5205"/>
    <x v="1012"/>
    <x v="148"/>
    <x v="2"/>
    <x v="3"/>
    <x v="0"/>
    <n v="4"/>
    <n v="291.51"/>
    <n v="0.03"/>
    <n v="1131.06"/>
    <n v="815.53"/>
    <n v="315.52999999999997"/>
    <x v="4"/>
    <n v="0.2789684013226531"/>
    <x v="2"/>
  </r>
  <r>
    <n v="5206"/>
    <x v="3937"/>
    <x v="16"/>
    <x v="3"/>
    <x v="0"/>
    <x v="2"/>
    <n v="4"/>
    <n v="482.55"/>
    <n v="0.15"/>
    <n v="1640.67"/>
    <n v="893.56"/>
    <n v="747.11"/>
    <x v="2"/>
    <n v="0.45536884321649079"/>
    <x v="6"/>
  </r>
  <r>
    <n v="5207"/>
    <x v="3938"/>
    <x v="180"/>
    <x v="1"/>
    <x v="0"/>
    <x v="0"/>
    <n v="7"/>
    <n v="45.52"/>
    <n v="0.02"/>
    <n v="312.27"/>
    <n v="185.95"/>
    <n v="126.32"/>
    <x v="1"/>
    <n v="0.40452172799180197"/>
    <x v="5"/>
  </r>
  <r>
    <n v="5208"/>
    <x v="2676"/>
    <x v="152"/>
    <x v="3"/>
    <x v="1"/>
    <x v="2"/>
    <n v="8"/>
    <n v="297.02"/>
    <n v="0.04"/>
    <n v="2281.11"/>
    <n v="1499.7"/>
    <n v="781.41"/>
    <x v="0"/>
    <n v="0.34255691308178909"/>
    <x v="6"/>
  </r>
  <r>
    <n v="5209"/>
    <x v="2645"/>
    <x v="99"/>
    <x v="3"/>
    <x v="4"/>
    <x v="0"/>
    <n v="7"/>
    <n v="386.98"/>
    <n v="0.01"/>
    <n v="2681.77"/>
    <n v="1837.55"/>
    <n v="844.22"/>
    <x v="0"/>
    <n v="0.31479955402588589"/>
    <x v="4"/>
  </r>
  <r>
    <n v="5210"/>
    <x v="259"/>
    <x v="13"/>
    <x v="0"/>
    <x v="3"/>
    <x v="0"/>
    <n v="3"/>
    <n v="171.78"/>
    <n v="7.0000000000000007E-2"/>
    <n v="479.27"/>
    <n v="260.89"/>
    <n v="218.38"/>
    <x v="0"/>
    <n v="0.455651303023348"/>
    <x v="0"/>
  </r>
  <r>
    <n v="5211"/>
    <x v="851"/>
    <x v="179"/>
    <x v="1"/>
    <x v="4"/>
    <x v="1"/>
    <n v="3"/>
    <n v="315.51"/>
    <n v="0.24"/>
    <n v="719.36"/>
    <n v="446.32"/>
    <n v="273.04000000000002"/>
    <x v="4"/>
    <n v="0.3795596085409253"/>
    <x v="1"/>
  </r>
  <r>
    <n v="5212"/>
    <x v="3939"/>
    <x v="111"/>
    <x v="1"/>
    <x v="4"/>
    <x v="0"/>
    <n v="4"/>
    <n v="175.66"/>
    <n v="0.06"/>
    <n v="660.48"/>
    <n v="432.97"/>
    <n v="227.51"/>
    <x v="2"/>
    <n v="0.34446160368217049"/>
    <x v="1"/>
  </r>
  <r>
    <n v="5213"/>
    <x v="3940"/>
    <x v="279"/>
    <x v="1"/>
    <x v="2"/>
    <x v="1"/>
    <n v="8"/>
    <n v="133.99"/>
    <n v="0.06"/>
    <n v="1007.6"/>
    <n v="555.41999999999996"/>
    <n v="452.18"/>
    <x v="4"/>
    <n v="0.44876935291782455"/>
    <x v="3"/>
  </r>
  <r>
    <n v="5214"/>
    <x v="3941"/>
    <x v="110"/>
    <x v="0"/>
    <x v="0"/>
    <x v="2"/>
    <n v="8"/>
    <n v="253.69"/>
    <n v="0.18"/>
    <n v="1664.21"/>
    <n v="1302.6199999999999"/>
    <n v="361.59"/>
    <x v="2"/>
    <n v="0.21727426226257501"/>
    <x v="5"/>
  </r>
  <r>
    <n v="5215"/>
    <x v="3942"/>
    <x v="84"/>
    <x v="0"/>
    <x v="4"/>
    <x v="2"/>
    <n v="10"/>
    <n v="85.65"/>
    <n v="0.25"/>
    <n v="642.38"/>
    <n v="440.7"/>
    <n v="201.68"/>
    <x v="0"/>
    <n v="0.31395747065599799"/>
    <x v="4"/>
  </r>
  <r>
    <n v="5216"/>
    <x v="15"/>
    <x v="361"/>
    <x v="1"/>
    <x v="3"/>
    <x v="1"/>
    <n v="4"/>
    <n v="38.479999999999997"/>
    <n v="0.2"/>
    <n v="123.14"/>
    <n v="74.040000000000006"/>
    <n v="49.1"/>
    <x v="1"/>
    <n v="0.39873314926100373"/>
    <x v="1"/>
  </r>
  <r>
    <n v="5217"/>
    <x v="3943"/>
    <x v="216"/>
    <x v="3"/>
    <x v="2"/>
    <x v="2"/>
    <n v="8"/>
    <n v="265.54000000000002"/>
    <n v="0.09"/>
    <n v="1933.13"/>
    <n v="1543.86"/>
    <n v="389.27"/>
    <x v="4"/>
    <n v="0.20136773005436776"/>
    <x v="4"/>
  </r>
  <r>
    <n v="5218"/>
    <x v="1667"/>
    <x v="88"/>
    <x v="1"/>
    <x v="2"/>
    <x v="0"/>
    <n v="2"/>
    <n v="281.51"/>
    <n v="0.16"/>
    <n v="472.94"/>
    <n v="324.01"/>
    <n v="148.93"/>
    <x v="1"/>
    <n v="0.31490252463314589"/>
    <x v="3"/>
  </r>
  <r>
    <n v="5219"/>
    <x v="3935"/>
    <x v="202"/>
    <x v="1"/>
    <x v="0"/>
    <x v="1"/>
    <n v="10"/>
    <n v="86.63"/>
    <n v="0.06"/>
    <n v="814.32"/>
    <n v="583.07000000000005"/>
    <n v="231.25"/>
    <x v="2"/>
    <n v="0.28397927104823656"/>
    <x v="0"/>
  </r>
  <r>
    <n v="5220"/>
    <x v="3944"/>
    <x v="198"/>
    <x v="1"/>
    <x v="0"/>
    <x v="0"/>
    <n v="6"/>
    <n v="359.02"/>
    <n v="0.1"/>
    <n v="1938.71"/>
    <n v="993.92"/>
    <n v="944.79"/>
    <x v="1"/>
    <n v="0.48732920343940039"/>
    <x v="5"/>
  </r>
  <r>
    <n v="5221"/>
    <x v="3945"/>
    <x v="128"/>
    <x v="1"/>
    <x v="4"/>
    <x v="1"/>
    <n v="9"/>
    <n v="139.85"/>
    <n v="0.05"/>
    <n v="1195.72"/>
    <n v="867.26"/>
    <n v="328.46"/>
    <x v="0"/>
    <n v="0.27469641722142307"/>
    <x v="3"/>
  </r>
  <r>
    <n v="5222"/>
    <x v="2485"/>
    <x v="94"/>
    <x v="0"/>
    <x v="4"/>
    <x v="0"/>
    <n v="2"/>
    <n v="424.28"/>
    <n v="7.0000000000000007E-2"/>
    <n v="789.16"/>
    <n v="420.35"/>
    <n v="368.81"/>
    <x v="1"/>
    <n v="0.46734502508996911"/>
    <x v="3"/>
  </r>
  <r>
    <n v="5223"/>
    <x v="3946"/>
    <x v="127"/>
    <x v="1"/>
    <x v="3"/>
    <x v="1"/>
    <n v="8"/>
    <n v="352.12"/>
    <n v="0.22"/>
    <n v="2197.23"/>
    <n v="1349.44"/>
    <n v="847.79"/>
    <x v="1"/>
    <n v="0.38584490472094407"/>
    <x v="6"/>
  </r>
  <r>
    <n v="5224"/>
    <x v="2018"/>
    <x v="289"/>
    <x v="1"/>
    <x v="4"/>
    <x v="2"/>
    <n v="5"/>
    <n v="292.42"/>
    <n v="0.13"/>
    <n v="1272.03"/>
    <n v="714.08"/>
    <n v="557.95000000000005"/>
    <x v="3"/>
    <n v="0.43862959206936947"/>
    <x v="1"/>
  </r>
  <r>
    <n v="5225"/>
    <x v="3947"/>
    <x v="50"/>
    <x v="2"/>
    <x v="3"/>
    <x v="0"/>
    <n v="4"/>
    <n v="129.97"/>
    <n v="0.23"/>
    <n v="400.31"/>
    <n v="233.72"/>
    <n v="166.59"/>
    <x v="1"/>
    <n v="0.41615248182658443"/>
    <x v="4"/>
  </r>
  <r>
    <n v="5226"/>
    <x v="3948"/>
    <x v="139"/>
    <x v="1"/>
    <x v="2"/>
    <x v="2"/>
    <n v="2"/>
    <n v="364.77"/>
    <n v="0.25"/>
    <n v="547.15"/>
    <n v="302.33999999999997"/>
    <n v="244.81"/>
    <x v="0"/>
    <n v="0.447427579274422"/>
    <x v="0"/>
  </r>
  <r>
    <n v="5227"/>
    <x v="2668"/>
    <x v="135"/>
    <x v="2"/>
    <x v="0"/>
    <x v="2"/>
    <n v="1"/>
    <n v="84.01"/>
    <n v="0.09"/>
    <n v="76.45"/>
    <n v="44.27"/>
    <n v="32.18"/>
    <x v="2"/>
    <n v="0.42092871157619355"/>
    <x v="0"/>
  </r>
  <r>
    <n v="5228"/>
    <x v="524"/>
    <x v="118"/>
    <x v="0"/>
    <x v="2"/>
    <x v="0"/>
    <n v="7"/>
    <n v="462.09"/>
    <n v="0.28999999999999998"/>
    <n v="2296.59"/>
    <n v="1251.07"/>
    <n v="1045.52"/>
    <x v="2"/>
    <n v="0.45524886897530681"/>
    <x v="6"/>
  </r>
  <r>
    <n v="5229"/>
    <x v="112"/>
    <x v="348"/>
    <x v="2"/>
    <x v="0"/>
    <x v="2"/>
    <n v="2"/>
    <n v="66.900000000000006"/>
    <n v="7.0000000000000007E-2"/>
    <n v="124.43"/>
    <n v="77.38"/>
    <n v="47.05"/>
    <x v="1"/>
    <n v="0.3781242465643333"/>
    <x v="6"/>
  </r>
  <r>
    <n v="5230"/>
    <x v="3949"/>
    <x v="263"/>
    <x v="3"/>
    <x v="3"/>
    <x v="2"/>
    <n v="9"/>
    <n v="15.81"/>
    <n v="0.09"/>
    <n v="129.47999999999999"/>
    <n v="74.88"/>
    <n v="54.6"/>
    <x v="3"/>
    <n v="0.42168674698795183"/>
    <x v="4"/>
  </r>
  <r>
    <n v="5231"/>
    <x v="3950"/>
    <x v="241"/>
    <x v="2"/>
    <x v="3"/>
    <x v="1"/>
    <n v="5"/>
    <n v="491.98"/>
    <n v="0.03"/>
    <n v="2386.1"/>
    <n v="1273.94"/>
    <n v="1112.1600000000001"/>
    <x v="2"/>
    <n v="0.4660994928963581"/>
    <x v="3"/>
  </r>
  <r>
    <n v="5232"/>
    <x v="1862"/>
    <x v="257"/>
    <x v="3"/>
    <x v="1"/>
    <x v="0"/>
    <n v="9"/>
    <n v="225.94"/>
    <n v="0.1"/>
    <n v="1830.11"/>
    <n v="918.56"/>
    <n v="911.55"/>
    <x v="4"/>
    <n v="0.49808481457398734"/>
    <x v="4"/>
  </r>
  <r>
    <n v="5233"/>
    <x v="3951"/>
    <x v="41"/>
    <x v="1"/>
    <x v="0"/>
    <x v="0"/>
    <n v="4"/>
    <n v="326.39"/>
    <n v="0.2"/>
    <n v="1044.45"/>
    <n v="561.22"/>
    <n v="483.23"/>
    <x v="1"/>
    <n v="0.46266456029489206"/>
    <x v="1"/>
  </r>
  <r>
    <n v="5234"/>
    <x v="3952"/>
    <x v="144"/>
    <x v="1"/>
    <x v="1"/>
    <x v="1"/>
    <n v="9"/>
    <n v="45.74"/>
    <n v="0.18"/>
    <n v="337.56"/>
    <n v="261.37"/>
    <n v="76.19"/>
    <x v="0"/>
    <n v="0.22570802227752101"/>
    <x v="2"/>
  </r>
  <r>
    <n v="5235"/>
    <x v="3953"/>
    <x v="167"/>
    <x v="0"/>
    <x v="3"/>
    <x v="1"/>
    <n v="10"/>
    <n v="362.82"/>
    <n v="0.2"/>
    <n v="2902.56"/>
    <n v="1853.67"/>
    <n v="1048.8900000000001"/>
    <x v="3"/>
    <n v="0.3613672068794444"/>
    <x v="0"/>
  </r>
  <r>
    <n v="5236"/>
    <x v="477"/>
    <x v="343"/>
    <x v="2"/>
    <x v="3"/>
    <x v="1"/>
    <n v="5"/>
    <n v="473.45"/>
    <n v="0.14000000000000001"/>
    <n v="2035.84"/>
    <n v="1149.5899999999999"/>
    <n v="886.25"/>
    <x v="1"/>
    <n v="0.43532399402703553"/>
    <x v="3"/>
  </r>
  <r>
    <n v="5237"/>
    <x v="1462"/>
    <x v="23"/>
    <x v="1"/>
    <x v="1"/>
    <x v="2"/>
    <n v="2"/>
    <n v="46.66"/>
    <n v="0.08"/>
    <n v="85.85"/>
    <n v="50.19"/>
    <n v="35.659999999999997"/>
    <x v="0"/>
    <n v="0.41537565521258007"/>
    <x v="2"/>
  </r>
  <r>
    <n v="5238"/>
    <x v="3452"/>
    <x v="360"/>
    <x v="1"/>
    <x v="0"/>
    <x v="2"/>
    <n v="7"/>
    <n v="293.77999999999997"/>
    <n v="0.17"/>
    <n v="1706.86"/>
    <n v="1240.25"/>
    <n v="466.61"/>
    <x v="1"/>
    <n v="0.27337332880259663"/>
    <x v="5"/>
  </r>
  <r>
    <n v="5239"/>
    <x v="3954"/>
    <x v="5"/>
    <x v="2"/>
    <x v="3"/>
    <x v="0"/>
    <n v="2"/>
    <n v="180.86"/>
    <n v="0.23"/>
    <n v="278.52"/>
    <n v="157.88"/>
    <n v="120.64"/>
    <x v="0"/>
    <n v="0.43314663219876492"/>
    <x v="5"/>
  </r>
  <r>
    <n v="5240"/>
    <x v="9"/>
    <x v="283"/>
    <x v="3"/>
    <x v="0"/>
    <x v="2"/>
    <n v="3"/>
    <n v="27.57"/>
    <n v="0.18"/>
    <n v="67.819999999999993"/>
    <n v="44.34"/>
    <n v="23.48"/>
    <x v="1"/>
    <n v="0.34621055735771161"/>
    <x v="6"/>
  </r>
  <r>
    <n v="5241"/>
    <x v="3955"/>
    <x v="228"/>
    <x v="1"/>
    <x v="0"/>
    <x v="1"/>
    <n v="2"/>
    <n v="127.4"/>
    <n v="0.3"/>
    <n v="178.36"/>
    <n v="122.33"/>
    <n v="56.03"/>
    <x v="1"/>
    <n v="0.3141399416909621"/>
    <x v="5"/>
  </r>
  <r>
    <n v="5242"/>
    <x v="3956"/>
    <x v="295"/>
    <x v="0"/>
    <x v="2"/>
    <x v="1"/>
    <n v="8"/>
    <n v="247.27"/>
    <n v="0.28999999999999998"/>
    <n v="1404.49"/>
    <n v="869.07"/>
    <n v="535.41999999999996"/>
    <x v="3"/>
    <n v="0.3812202294071157"/>
    <x v="5"/>
  </r>
  <r>
    <n v="5243"/>
    <x v="3957"/>
    <x v="287"/>
    <x v="0"/>
    <x v="3"/>
    <x v="1"/>
    <n v="6"/>
    <n v="129.25"/>
    <n v="0.02"/>
    <n v="759.99"/>
    <n v="557.69000000000005"/>
    <n v="202.3"/>
    <x v="3"/>
    <n v="0.26618771299622362"/>
    <x v="3"/>
  </r>
  <r>
    <n v="5244"/>
    <x v="3958"/>
    <x v="152"/>
    <x v="1"/>
    <x v="1"/>
    <x v="1"/>
    <n v="2"/>
    <n v="467.68"/>
    <n v="0.1"/>
    <n v="841.82"/>
    <n v="602.19000000000005"/>
    <n v="239.63"/>
    <x v="1"/>
    <n v="0.28465705257656027"/>
    <x v="6"/>
  </r>
  <r>
    <n v="5245"/>
    <x v="3959"/>
    <x v="66"/>
    <x v="0"/>
    <x v="3"/>
    <x v="1"/>
    <n v="9"/>
    <n v="441.86"/>
    <n v="0.2"/>
    <n v="3181.39"/>
    <n v="1693.16"/>
    <n v="1488.23"/>
    <x v="2"/>
    <n v="0.46779238006028812"/>
    <x v="1"/>
  </r>
  <r>
    <n v="5246"/>
    <x v="3666"/>
    <x v="180"/>
    <x v="0"/>
    <x v="2"/>
    <x v="1"/>
    <n v="10"/>
    <n v="240.22"/>
    <n v="0.03"/>
    <n v="2330.13"/>
    <n v="1347.61"/>
    <n v="982.52"/>
    <x v="0"/>
    <n v="0.42165887740169"/>
    <x v="5"/>
  </r>
  <r>
    <n v="5247"/>
    <x v="3960"/>
    <x v="104"/>
    <x v="2"/>
    <x v="0"/>
    <x v="2"/>
    <n v="6"/>
    <n v="35.36"/>
    <n v="0.14000000000000001"/>
    <n v="182.46"/>
    <n v="111.08"/>
    <n v="71.38"/>
    <x v="4"/>
    <n v="0.39120903211662827"/>
    <x v="5"/>
  </r>
  <r>
    <n v="5248"/>
    <x v="3826"/>
    <x v="347"/>
    <x v="3"/>
    <x v="2"/>
    <x v="2"/>
    <n v="7"/>
    <n v="77.52"/>
    <n v="0.06"/>
    <n v="510.08"/>
    <n v="293.82"/>
    <n v="216.26"/>
    <x v="4"/>
    <n v="0.42397271016311167"/>
    <x v="5"/>
  </r>
  <r>
    <n v="5249"/>
    <x v="2958"/>
    <x v="357"/>
    <x v="3"/>
    <x v="0"/>
    <x v="2"/>
    <n v="6"/>
    <n v="296.27999999999997"/>
    <n v="0.15"/>
    <n v="1511.03"/>
    <n v="1111.4100000000001"/>
    <n v="399.62"/>
    <x v="1"/>
    <n v="0.26446860750613821"/>
    <x v="2"/>
  </r>
  <r>
    <n v="5250"/>
    <x v="3961"/>
    <x v="61"/>
    <x v="1"/>
    <x v="0"/>
    <x v="1"/>
    <n v="2"/>
    <n v="136.49"/>
    <n v="0.2"/>
    <n v="218.38"/>
    <n v="118.37"/>
    <n v="100.01"/>
    <x v="4"/>
    <n v="0.45796318344170717"/>
    <x v="6"/>
  </r>
  <r>
    <n v="5251"/>
    <x v="3962"/>
    <x v="89"/>
    <x v="0"/>
    <x v="2"/>
    <x v="2"/>
    <n v="5"/>
    <n v="206.18"/>
    <n v="0.28000000000000003"/>
    <n v="742.25"/>
    <n v="586.9"/>
    <n v="155.35"/>
    <x v="1"/>
    <n v="0.20929605927921857"/>
    <x v="0"/>
  </r>
  <r>
    <n v="5252"/>
    <x v="3963"/>
    <x v="224"/>
    <x v="2"/>
    <x v="3"/>
    <x v="0"/>
    <n v="4"/>
    <n v="187.58"/>
    <n v="0.12"/>
    <n v="660.28"/>
    <n v="482.39"/>
    <n v="177.89"/>
    <x v="3"/>
    <n v="0.26941600533107168"/>
    <x v="5"/>
  </r>
  <r>
    <n v="5253"/>
    <x v="2294"/>
    <x v="215"/>
    <x v="0"/>
    <x v="2"/>
    <x v="0"/>
    <n v="9"/>
    <n v="259.29000000000002"/>
    <n v="0.3"/>
    <n v="1633.53"/>
    <n v="881.38"/>
    <n v="752.15"/>
    <x v="3"/>
    <n v="0.46044455871639944"/>
    <x v="3"/>
  </r>
  <r>
    <n v="5254"/>
    <x v="3964"/>
    <x v="357"/>
    <x v="1"/>
    <x v="2"/>
    <x v="2"/>
    <n v="6"/>
    <n v="343.75"/>
    <n v="0.15"/>
    <n v="1753.12"/>
    <n v="971.73"/>
    <n v="781.39"/>
    <x v="3"/>
    <n v="0.44571392716984576"/>
    <x v="2"/>
  </r>
  <r>
    <n v="5255"/>
    <x v="447"/>
    <x v="70"/>
    <x v="1"/>
    <x v="2"/>
    <x v="0"/>
    <n v="10"/>
    <n v="236.78"/>
    <n v="0.2"/>
    <n v="1894.24"/>
    <n v="1177.94"/>
    <n v="716.3"/>
    <x v="4"/>
    <n v="0.3781463806064701"/>
    <x v="5"/>
  </r>
  <r>
    <n v="5256"/>
    <x v="3965"/>
    <x v="166"/>
    <x v="3"/>
    <x v="4"/>
    <x v="1"/>
    <n v="7"/>
    <n v="478.77"/>
    <n v="0.04"/>
    <n v="3217.33"/>
    <n v="2491.1999999999998"/>
    <n v="726.13"/>
    <x v="1"/>
    <n v="0.22569335442742897"/>
    <x v="2"/>
  </r>
  <r>
    <n v="5257"/>
    <x v="3368"/>
    <x v="172"/>
    <x v="0"/>
    <x v="2"/>
    <x v="2"/>
    <n v="5"/>
    <n v="440.57"/>
    <n v="0.23"/>
    <n v="1696.19"/>
    <n v="1007.92"/>
    <n v="688.27"/>
    <x v="1"/>
    <n v="0.4057741172863889"/>
    <x v="4"/>
  </r>
  <r>
    <n v="5258"/>
    <x v="647"/>
    <x v="226"/>
    <x v="1"/>
    <x v="4"/>
    <x v="2"/>
    <n v="10"/>
    <n v="394.21"/>
    <n v="0.26"/>
    <n v="2917.15"/>
    <n v="1934.47"/>
    <n v="982.68"/>
    <x v="2"/>
    <n v="0.3368630341257734"/>
    <x v="5"/>
  </r>
  <r>
    <n v="5259"/>
    <x v="3966"/>
    <x v="133"/>
    <x v="0"/>
    <x v="4"/>
    <x v="2"/>
    <n v="5"/>
    <n v="423.95"/>
    <n v="0.1"/>
    <n v="1907.78"/>
    <n v="1181.26"/>
    <n v="726.52"/>
    <x v="3"/>
    <n v="0.38081959135749405"/>
    <x v="6"/>
  </r>
  <r>
    <n v="5260"/>
    <x v="3967"/>
    <x v="109"/>
    <x v="0"/>
    <x v="4"/>
    <x v="1"/>
    <n v="6"/>
    <n v="174.79"/>
    <n v="0.04"/>
    <n v="1006.79"/>
    <n v="706.11"/>
    <n v="300.68"/>
    <x v="2"/>
    <n v="0.29865215188867589"/>
    <x v="3"/>
  </r>
  <r>
    <n v="5261"/>
    <x v="610"/>
    <x v="233"/>
    <x v="1"/>
    <x v="1"/>
    <x v="1"/>
    <n v="8"/>
    <n v="36.18"/>
    <n v="0.22"/>
    <n v="225.76"/>
    <n v="151.93"/>
    <n v="73.83"/>
    <x v="1"/>
    <n v="0.32702870304748405"/>
    <x v="4"/>
  </r>
  <r>
    <n v="5262"/>
    <x v="3968"/>
    <x v="88"/>
    <x v="0"/>
    <x v="0"/>
    <x v="1"/>
    <n v="8"/>
    <n v="45.85"/>
    <n v="0"/>
    <n v="366.8"/>
    <n v="274.01"/>
    <n v="92.79"/>
    <x v="2"/>
    <n v="0.25297164667393673"/>
    <x v="3"/>
  </r>
  <r>
    <n v="5263"/>
    <x v="3969"/>
    <x v="51"/>
    <x v="2"/>
    <x v="3"/>
    <x v="1"/>
    <n v="1"/>
    <n v="144.28"/>
    <n v="0.28999999999999998"/>
    <n v="102.44"/>
    <n v="60.98"/>
    <n v="41.46"/>
    <x v="2"/>
    <n v="0.40472471690745804"/>
    <x v="6"/>
  </r>
  <r>
    <n v="5264"/>
    <x v="3970"/>
    <x v="357"/>
    <x v="2"/>
    <x v="0"/>
    <x v="1"/>
    <n v="8"/>
    <n v="480.79"/>
    <n v="0.21"/>
    <n v="3038.59"/>
    <n v="2143.48"/>
    <n v="895.11"/>
    <x v="0"/>
    <n v="0.29458071013200199"/>
    <x v="2"/>
  </r>
  <r>
    <n v="5265"/>
    <x v="3971"/>
    <x v="136"/>
    <x v="1"/>
    <x v="2"/>
    <x v="1"/>
    <n v="4"/>
    <n v="231.69"/>
    <n v="0.14000000000000001"/>
    <n v="797.01"/>
    <n v="436.78"/>
    <n v="360.23"/>
    <x v="0"/>
    <n v="0.45197676315228169"/>
    <x v="3"/>
  </r>
  <r>
    <n v="5266"/>
    <x v="3972"/>
    <x v="330"/>
    <x v="3"/>
    <x v="0"/>
    <x v="0"/>
    <n v="4"/>
    <n v="450.99"/>
    <n v="0.28999999999999998"/>
    <n v="1280.81"/>
    <n v="839.16"/>
    <n v="441.65"/>
    <x v="4"/>
    <n v="0.34482085555234576"/>
    <x v="2"/>
  </r>
  <r>
    <n v="5267"/>
    <x v="3973"/>
    <x v="279"/>
    <x v="3"/>
    <x v="2"/>
    <x v="1"/>
    <n v="10"/>
    <n v="466.36"/>
    <n v="0.16"/>
    <n v="3917.42"/>
    <n v="2185.59"/>
    <n v="1731.83"/>
    <x v="4"/>
    <n v="0.44208433101377947"/>
    <x v="3"/>
  </r>
  <r>
    <n v="5268"/>
    <x v="3974"/>
    <x v="182"/>
    <x v="1"/>
    <x v="4"/>
    <x v="1"/>
    <n v="6"/>
    <n v="83.09"/>
    <n v="0.13"/>
    <n v="433.73"/>
    <n v="332.45"/>
    <n v="101.28"/>
    <x v="3"/>
    <n v="0.23350932607843589"/>
    <x v="5"/>
  </r>
  <r>
    <n v="5269"/>
    <x v="3975"/>
    <x v="3"/>
    <x v="3"/>
    <x v="2"/>
    <x v="1"/>
    <n v="3"/>
    <n v="347.65"/>
    <n v="0.25"/>
    <n v="782.21"/>
    <n v="565.38"/>
    <n v="216.83"/>
    <x v="4"/>
    <n v="0.27720177445954414"/>
    <x v="3"/>
  </r>
  <r>
    <n v="5270"/>
    <x v="3976"/>
    <x v="89"/>
    <x v="1"/>
    <x v="0"/>
    <x v="2"/>
    <n v="8"/>
    <n v="226.8"/>
    <n v="0.1"/>
    <n v="1632.96"/>
    <n v="1094.47"/>
    <n v="538.49"/>
    <x v="1"/>
    <n v="0.32976312953164805"/>
    <x v="0"/>
  </r>
  <r>
    <n v="5271"/>
    <x v="3977"/>
    <x v="200"/>
    <x v="3"/>
    <x v="1"/>
    <x v="2"/>
    <n v="4"/>
    <n v="147.13"/>
    <n v="0.18"/>
    <n v="482.59"/>
    <n v="314.83"/>
    <n v="167.76"/>
    <x v="4"/>
    <n v="0.34762427733686979"/>
    <x v="5"/>
  </r>
  <r>
    <n v="5272"/>
    <x v="294"/>
    <x v="42"/>
    <x v="1"/>
    <x v="3"/>
    <x v="1"/>
    <n v="2"/>
    <n v="412.07"/>
    <n v="0.1"/>
    <n v="741.73"/>
    <n v="458.06"/>
    <n v="283.67"/>
    <x v="1"/>
    <n v="0.38244374637671391"/>
    <x v="3"/>
  </r>
  <r>
    <n v="5273"/>
    <x v="3978"/>
    <x v="160"/>
    <x v="2"/>
    <x v="1"/>
    <x v="0"/>
    <n v="6"/>
    <n v="294.44"/>
    <n v="0.18"/>
    <n v="1448.64"/>
    <n v="931.79"/>
    <n v="516.85"/>
    <x v="0"/>
    <n v="0.35678291362933512"/>
    <x v="6"/>
  </r>
  <r>
    <n v="5274"/>
    <x v="1097"/>
    <x v="110"/>
    <x v="0"/>
    <x v="4"/>
    <x v="0"/>
    <n v="8"/>
    <n v="290.76"/>
    <n v="0.13"/>
    <n v="2023.69"/>
    <n v="1305.75"/>
    <n v="717.94"/>
    <x v="0"/>
    <n v="0.35476777569687057"/>
    <x v="5"/>
  </r>
  <r>
    <n v="5275"/>
    <x v="3979"/>
    <x v="164"/>
    <x v="1"/>
    <x v="3"/>
    <x v="1"/>
    <n v="2"/>
    <n v="382.03"/>
    <n v="0.13"/>
    <n v="664.73"/>
    <n v="460.52"/>
    <n v="204.21"/>
    <x v="3"/>
    <n v="0.30720743760624614"/>
    <x v="2"/>
  </r>
  <r>
    <n v="5276"/>
    <x v="2704"/>
    <x v="17"/>
    <x v="3"/>
    <x v="3"/>
    <x v="2"/>
    <n v="2"/>
    <n v="460.09"/>
    <n v="0.12"/>
    <n v="809.76"/>
    <n v="602.77"/>
    <n v="206.99"/>
    <x v="0"/>
    <n v="0.25561894882434305"/>
    <x v="2"/>
  </r>
  <r>
    <n v="5277"/>
    <x v="3980"/>
    <x v="240"/>
    <x v="1"/>
    <x v="0"/>
    <x v="2"/>
    <n v="8"/>
    <n v="139.76"/>
    <n v="0.14000000000000001"/>
    <n v="961.55"/>
    <n v="528.13"/>
    <n v="433.42"/>
    <x v="2"/>
    <n v="0.45075139098330824"/>
    <x v="2"/>
  </r>
  <r>
    <n v="5278"/>
    <x v="3981"/>
    <x v="289"/>
    <x v="1"/>
    <x v="2"/>
    <x v="1"/>
    <n v="6"/>
    <n v="55.56"/>
    <n v="0.26"/>
    <n v="246.69"/>
    <n v="166.82"/>
    <n v="79.87"/>
    <x v="0"/>
    <n v="0.32376667072033727"/>
    <x v="1"/>
  </r>
  <r>
    <n v="5279"/>
    <x v="2220"/>
    <x v="69"/>
    <x v="0"/>
    <x v="4"/>
    <x v="2"/>
    <n v="2"/>
    <n v="53.04"/>
    <n v="0.18"/>
    <n v="86.99"/>
    <n v="59.23"/>
    <n v="27.76"/>
    <x v="4"/>
    <n v="0.3191171399011381"/>
    <x v="6"/>
  </r>
  <r>
    <n v="5280"/>
    <x v="3982"/>
    <x v="209"/>
    <x v="1"/>
    <x v="4"/>
    <x v="0"/>
    <n v="4"/>
    <n v="282.52999999999997"/>
    <n v="0.2"/>
    <n v="904.1"/>
    <n v="643.29"/>
    <n v="260.81"/>
    <x v="4"/>
    <n v="0.28847472624709658"/>
    <x v="2"/>
  </r>
  <r>
    <n v="5281"/>
    <x v="1115"/>
    <x v="197"/>
    <x v="3"/>
    <x v="2"/>
    <x v="1"/>
    <n v="3"/>
    <n v="141.24"/>
    <n v="0.28000000000000003"/>
    <n v="305.08"/>
    <n v="174.81"/>
    <n v="130.27000000000001"/>
    <x v="4"/>
    <n v="0.42700275337616367"/>
    <x v="5"/>
  </r>
  <r>
    <n v="5282"/>
    <x v="3983"/>
    <x v="235"/>
    <x v="0"/>
    <x v="1"/>
    <x v="2"/>
    <n v="5"/>
    <n v="452.08"/>
    <n v="0.21"/>
    <n v="1785.72"/>
    <n v="1197.45"/>
    <n v="588.27"/>
    <x v="1"/>
    <n v="0.32943014582353336"/>
    <x v="1"/>
  </r>
  <r>
    <n v="5283"/>
    <x v="3984"/>
    <x v="256"/>
    <x v="1"/>
    <x v="1"/>
    <x v="0"/>
    <n v="4"/>
    <n v="453.23"/>
    <n v="0.11"/>
    <n v="1613.5"/>
    <n v="1212.23"/>
    <n v="401.27"/>
    <x v="1"/>
    <n v="0.24869538270839789"/>
    <x v="6"/>
  </r>
  <r>
    <n v="5284"/>
    <x v="3915"/>
    <x v="115"/>
    <x v="1"/>
    <x v="0"/>
    <x v="0"/>
    <n v="9"/>
    <n v="241.28"/>
    <n v="0.02"/>
    <n v="2128.09"/>
    <n v="1602.09"/>
    <n v="526"/>
    <x v="3"/>
    <n v="0.2471699975095038"/>
    <x v="1"/>
  </r>
  <r>
    <n v="5285"/>
    <x v="3985"/>
    <x v="26"/>
    <x v="1"/>
    <x v="0"/>
    <x v="0"/>
    <n v="8"/>
    <n v="240.54"/>
    <n v="0.26"/>
    <n v="1424"/>
    <n v="1035.28"/>
    <n v="388.72"/>
    <x v="1"/>
    <n v="0.27297752808988768"/>
    <x v="6"/>
  </r>
  <r>
    <n v="5286"/>
    <x v="3986"/>
    <x v="186"/>
    <x v="0"/>
    <x v="3"/>
    <x v="1"/>
    <n v="9"/>
    <n v="415.78"/>
    <n v="0.2"/>
    <n v="2993.62"/>
    <n v="1617.36"/>
    <n v="1376.26"/>
    <x v="4"/>
    <n v="0.45973102798618398"/>
    <x v="3"/>
  </r>
  <r>
    <n v="5287"/>
    <x v="176"/>
    <x v="322"/>
    <x v="1"/>
    <x v="3"/>
    <x v="1"/>
    <n v="10"/>
    <n v="448.57"/>
    <n v="0.28000000000000003"/>
    <n v="3229.7"/>
    <n v="2315.64"/>
    <n v="914.06"/>
    <x v="0"/>
    <n v="0.28301699848283124"/>
    <x v="4"/>
  </r>
  <r>
    <n v="5288"/>
    <x v="3987"/>
    <x v="90"/>
    <x v="2"/>
    <x v="4"/>
    <x v="0"/>
    <n v="9"/>
    <n v="190.09"/>
    <n v="0.03"/>
    <n v="1659.49"/>
    <n v="1261.25"/>
    <n v="398.24"/>
    <x v="0"/>
    <n v="0.23997734243653171"/>
    <x v="6"/>
  </r>
  <r>
    <n v="5289"/>
    <x v="3988"/>
    <x v="307"/>
    <x v="2"/>
    <x v="0"/>
    <x v="2"/>
    <n v="9"/>
    <n v="146.63"/>
    <n v="0.19"/>
    <n v="1068.93"/>
    <n v="574.63"/>
    <n v="494.3"/>
    <x v="4"/>
    <n v="0.46242504186429417"/>
    <x v="0"/>
  </r>
  <r>
    <n v="5290"/>
    <x v="3989"/>
    <x v="10"/>
    <x v="0"/>
    <x v="0"/>
    <x v="2"/>
    <n v="5"/>
    <n v="321.02"/>
    <n v="0.21"/>
    <n v="1268.03"/>
    <n v="771.59"/>
    <n v="496.44"/>
    <x v="2"/>
    <n v="0.39150493284859189"/>
    <x v="5"/>
  </r>
  <r>
    <n v="5291"/>
    <x v="1019"/>
    <x v="275"/>
    <x v="0"/>
    <x v="2"/>
    <x v="1"/>
    <n v="10"/>
    <n v="147.71"/>
    <n v="0.16"/>
    <n v="1240.76"/>
    <n v="849.59"/>
    <n v="391.17"/>
    <x v="4"/>
    <n v="0.31526644959540928"/>
    <x v="0"/>
  </r>
  <r>
    <n v="5292"/>
    <x v="3990"/>
    <x v="109"/>
    <x v="0"/>
    <x v="3"/>
    <x v="2"/>
    <n v="4"/>
    <n v="346.27"/>
    <n v="0.28000000000000003"/>
    <n v="997.26"/>
    <n v="630.41"/>
    <n v="366.85"/>
    <x v="2"/>
    <n v="0.36785793073020079"/>
    <x v="3"/>
  </r>
  <r>
    <n v="5293"/>
    <x v="3991"/>
    <x v="3"/>
    <x v="3"/>
    <x v="4"/>
    <x v="0"/>
    <n v="5"/>
    <n v="78"/>
    <n v="0.26"/>
    <n v="288.60000000000002"/>
    <n v="189.45"/>
    <n v="99.15"/>
    <x v="3"/>
    <n v="0.34355509355509356"/>
    <x v="3"/>
  </r>
  <r>
    <n v="5294"/>
    <x v="3992"/>
    <x v="203"/>
    <x v="2"/>
    <x v="3"/>
    <x v="2"/>
    <n v="7"/>
    <n v="222.9"/>
    <n v="0.14000000000000001"/>
    <n v="1341.86"/>
    <n v="796.12"/>
    <n v="545.74"/>
    <x v="2"/>
    <n v="0.40670412710714982"/>
    <x v="5"/>
  </r>
  <r>
    <n v="5295"/>
    <x v="3993"/>
    <x v="110"/>
    <x v="0"/>
    <x v="1"/>
    <x v="0"/>
    <n v="1"/>
    <n v="391.73"/>
    <n v="0.09"/>
    <n v="356.47"/>
    <n v="258.94"/>
    <n v="97.53"/>
    <x v="3"/>
    <n v="0.27359946138524982"/>
    <x v="5"/>
  </r>
  <r>
    <n v="5296"/>
    <x v="3197"/>
    <x v="179"/>
    <x v="1"/>
    <x v="0"/>
    <x v="1"/>
    <n v="1"/>
    <n v="295.77"/>
    <n v="0"/>
    <n v="295.77"/>
    <n v="207.49"/>
    <n v="88.28"/>
    <x v="2"/>
    <n v="0.29847516651452144"/>
    <x v="1"/>
  </r>
  <r>
    <n v="5297"/>
    <x v="3994"/>
    <x v="265"/>
    <x v="2"/>
    <x v="3"/>
    <x v="2"/>
    <n v="8"/>
    <n v="75.23"/>
    <n v="0.05"/>
    <n v="571.75"/>
    <n v="301.37"/>
    <n v="270.38"/>
    <x v="4"/>
    <n v="0.47289899431569743"/>
    <x v="6"/>
  </r>
  <r>
    <n v="5298"/>
    <x v="2271"/>
    <x v="117"/>
    <x v="0"/>
    <x v="3"/>
    <x v="1"/>
    <n v="7"/>
    <n v="210.75"/>
    <n v="0.17"/>
    <n v="1224.46"/>
    <n v="632.04999999999995"/>
    <n v="592.41"/>
    <x v="1"/>
    <n v="0.48381327278963782"/>
    <x v="2"/>
  </r>
  <r>
    <n v="5299"/>
    <x v="3481"/>
    <x v="334"/>
    <x v="0"/>
    <x v="2"/>
    <x v="0"/>
    <n v="4"/>
    <n v="225.38"/>
    <n v="0.06"/>
    <n v="847.43"/>
    <n v="506.6"/>
    <n v="340.83"/>
    <x v="0"/>
    <n v="0.40219251147587409"/>
    <x v="4"/>
  </r>
  <r>
    <n v="5300"/>
    <x v="3995"/>
    <x v="149"/>
    <x v="3"/>
    <x v="2"/>
    <x v="1"/>
    <n v="1"/>
    <n v="397.52"/>
    <n v="0.15"/>
    <n v="337.89"/>
    <n v="207.03"/>
    <n v="130.86000000000001"/>
    <x v="1"/>
    <n v="0.38728580307200572"/>
    <x v="0"/>
  </r>
  <r>
    <n v="5301"/>
    <x v="3996"/>
    <x v="342"/>
    <x v="1"/>
    <x v="2"/>
    <x v="2"/>
    <n v="8"/>
    <n v="307.16000000000003"/>
    <n v="0.02"/>
    <n v="2408.13"/>
    <n v="1584.16"/>
    <n v="823.97"/>
    <x v="3"/>
    <n v="0.34216176037007967"/>
    <x v="5"/>
  </r>
  <r>
    <n v="5302"/>
    <x v="3997"/>
    <x v="205"/>
    <x v="1"/>
    <x v="2"/>
    <x v="1"/>
    <n v="8"/>
    <n v="294.57"/>
    <n v="0.11"/>
    <n v="2097.34"/>
    <n v="1474.88"/>
    <n v="622.46"/>
    <x v="2"/>
    <n v="0.29678545204878559"/>
    <x v="5"/>
  </r>
  <r>
    <n v="5303"/>
    <x v="255"/>
    <x v="170"/>
    <x v="1"/>
    <x v="1"/>
    <x v="1"/>
    <n v="10"/>
    <n v="266.26"/>
    <n v="0.12"/>
    <n v="2343.09"/>
    <n v="1319.71"/>
    <n v="1023.38"/>
    <x v="2"/>
    <n v="0.43676512639292553"/>
    <x v="3"/>
  </r>
  <r>
    <n v="5304"/>
    <x v="3893"/>
    <x v="268"/>
    <x v="0"/>
    <x v="2"/>
    <x v="2"/>
    <n v="6"/>
    <n v="82.29"/>
    <n v="0.28999999999999998"/>
    <n v="350.56"/>
    <n v="269.33"/>
    <n v="81.23"/>
    <x v="0"/>
    <n v="0.2317149703331812"/>
    <x v="4"/>
  </r>
  <r>
    <n v="5305"/>
    <x v="3920"/>
    <x v="102"/>
    <x v="3"/>
    <x v="2"/>
    <x v="2"/>
    <n v="4"/>
    <n v="225.63"/>
    <n v="0.28999999999999998"/>
    <n v="640.79"/>
    <n v="424.15"/>
    <n v="216.64"/>
    <x v="2"/>
    <n v="0.33808267919287127"/>
    <x v="6"/>
  </r>
  <r>
    <n v="5306"/>
    <x v="3998"/>
    <x v="211"/>
    <x v="3"/>
    <x v="0"/>
    <x v="2"/>
    <n v="2"/>
    <n v="29.62"/>
    <n v="0.08"/>
    <n v="54.5"/>
    <n v="32.159999999999997"/>
    <n v="22.34"/>
    <x v="2"/>
    <n v="0.40990825688073396"/>
    <x v="4"/>
  </r>
  <r>
    <n v="5307"/>
    <x v="3999"/>
    <x v="4"/>
    <x v="1"/>
    <x v="2"/>
    <x v="0"/>
    <n v="4"/>
    <n v="284.29000000000002"/>
    <n v="0.26"/>
    <n v="841.5"/>
    <n v="635.63"/>
    <n v="205.87"/>
    <x v="2"/>
    <n v="0.24464646464646464"/>
    <x v="4"/>
  </r>
  <r>
    <n v="5308"/>
    <x v="4000"/>
    <x v="95"/>
    <x v="2"/>
    <x v="0"/>
    <x v="2"/>
    <n v="5"/>
    <n v="224.5"/>
    <n v="0.28000000000000003"/>
    <n v="808.2"/>
    <n v="427.04"/>
    <n v="381.16"/>
    <x v="3"/>
    <n v="0.4716159366493442"/>
    <x v="3"/>
  </r>
  <r>
    <n v="5309"/>
    <x v="2646"/>
    <x v="234"/>
    <x v="2"/>
    <x v="4"/>
    <x v="1"/>
    <n v="9"/>
    <n v="331.3"/>
    <n v="0.08"/>
    <n v="2743.16"/>
    <n v="1902.2"/>
    <n v="840.96"/>
    <x v="2"/>
    <n v="0.30656614998760556"/>
    <x v="6"/>
  </r>
  <r>
    <n v="5310"/>
    <x v="4001"/>
    <x v="8"/>
    <x v="2"/>
    <x v="1"/>
    <x v="2"/>
    <n v="2"/>
    <n v="402.76"/>
    <n v="0.28000000000000003"/>
    <n v="579.97"/>
    <n v="426.4"/>
    <n v="153.57"/>
    <x v="1"/>
    <n v="0.26478955808059035"/>
    <x v="0"/>
  </r>
  <r>
    <n v="5311"/>
    <x v="4002"/>
    <x v="118"/>
    <x v="0"/>
    <x v="2"/>
    <x v="2"/>
    <n v="4"/>
    <n v="251.73"/>
    <n v="0.04"/>
    <n v="966.64"/>
    <n v="724.07"/>
    <n v="242.57"/>
    <x v="4"/>
    <n v="0.25094140528014564"/>
    <x v="6"/>
  </r>
  <r>
    <n v="5312"/>
    <x v="3311"/>
    <x v="177"/>
    <x v="2"/>
    <x v="0"/>
    <x v="2"/>
    <n v="7"/>
    <n v="69.569999999999993"/>
    <n v="0.26"/>
    <n v="360.37"/>
    <n v="201.61"/>
    <n v="158.76"/>
    <x v="2"/>
    <n v="0.44054721536198904"/>
    <x v="3"/>
  </r>
  <r>
    <n v="5313"/>
    <x v="4003"/>
    <x v="26"/>
    <x v="1"/>
    <x v="2"/>
    <x v="2"/>
    <n v="9"/>
    <n v="57.76"/>
    <n v="0.02"/>
    <n v="509.44"/>
    <n v="395"/>
    <n v="114.44"/>
    <x v="1"/>
    <n v="0.22463881909547739"/>
    <x v="6"/>
  </r>
  <r>
    <n v="5314"/>
    <x v="1236"/>
    <x v="193"/>
    <x v="1"/>
    <x v="4"/>
    <x v="0"/>
    <n v="7"/>
    <n v="322.88"/>
    <n v="0.2"/>
    <n v="1808.13"/>
    <n v="1390.74"/>
    <n v="417.39"/>
    <x v="0"/>
    <n v="0.23084070282557115"/>
    <x v="4"/>
  </r>
  <r>
    <n v="5315"/>
    <x v="2672"/>
    <x v="19"/>
    <x v="3"/>
    <x v="2"/>
    <x v="0"/>
    <n v="7"/>
    <n v="165.95"/>
    <n v="0.02"/>
    <n v="1138.42"/>
    <n v="760.87"/>
    <n v="377.55"/>
    <x v="2"/>
    <n v="0.33164385727587359"/>
    <x v="6"/>
  </r>
  <r>
    <n v="5316"/>
    <x v="4004"/>
    <x v="284"/>
    <x v="0"/>
    <x v="0"/>
    <x v="0"/>
    <n v="2"/>
    <n v="162.13999999999999"/>
    <n v="0.06"/>
    <n v="304.82"/>
    <n v="163.16999999999999"/>
    <n v="141.65"/>
    <x v="2"/>
    <n v="0.46470047897119615"/>
    <x v="0"/>
  </r>
  <r>
    <n v="5317"/>
    <x v="4005"/>
    <x v="191"/>
    <x v="1"/>
    <x v="3"/>
    <x v="0"/>
    <n v="2"/>
    <n v="186.41"/>
    <n v="0.04"/>
    <n v="357.91"/>
    <n v="250.63"/>
    <n v="107.28"/>
    <x v="3"/>
    <n v="0.29974015814031457"/>
    <x v="1"/>
  </r>
  <r>
    <n v="5318"/>
    <x v="2446"/>
    <x v="204"/>
    <x v="1"/>
    <x v="0"/>
    <x v="0"/>
    <n v="5"/>
    <n v="487.43"/>
    <n v="0.21"/>
    <n v="1925.35"/>
    <n v="1306.96"/>
    <n v="618.39"/>
    <x v="1"/>
    <n v="0.32118316150310333"/>
    <x v="4"/>
  </r>
  <r>
    <n v="5319"/>
    <x v="4006"/>
    <x v="277"/>
    <x v="2"/>
    <x v="3"/>
    <x v="1"/>
    <n v="4"/>
    <n v="294.83999999999997"/>
    <n v="0.01"/>
    <n v="1167.57"/>
    <n v="828.61"/>
    <n v="338.96"/>
    <x v="1"/>
    <n v="0.29031235814555018"/>
    <x v="1"/>
  </r>
  <r>
    <n v="5320"/>
    <x v="3712"/>
    <x v="269"/>
    <x v="2"/>
    <x v="4"/>
    <x v="2"/>
    <n v="2"/>
    <n v="198.37"/>
    <n v="0.21"/>
    <n v="313.42"/>
    <n v="228.55"/>
    <n v="84.87"/>
    <x v="2"/>
    <n v="0.27078680365005425"/>
    <x v="5"/>
  </r>
  <r>
    <n v="5321"/>
    <x v="2078"/>
    <x v="114"/>
    <x v="3"/>
    <x v="4"/>
    <x v="0"/>
    <n v="6"/>
    <n v="166.4"/>
    <n v="0.25"/>
    <n v="748.8"/>
    <n v="391.8"/>
    <n v="357"/>
    <x v="2"/>
    <n v="0.47676282051282054"/>
    <x v="2"/>
  </r>
  <r>
    <n v="5322"/>
    <x v="4007"/>
    <x v="121"/>
    <x v="0"/>
    <x v="0"/>
    <x v="2"/>
    <n v="10"/>
    <n v="32.74"/>
    <n v="0.23"/>
    <n v="252.1"/>
    <n v="181.3"/>
    <n v="70.8"/>
    <x v="1"/>
    <n v="0.28084093613645378"/>
    <x v="0"/>
  </r>
  <r>
    <n v="5323"/>
    <x v="395"/>
    <x v="199"/>
    <x v="1"/>
    <x v="4"/>
    <x v="1"/>
    <n v="4"/>
    <n v="161.41"/>
    <n v="0.19"/>
    <n v="522.97"/>
    <n v="344.94"/>
    <n v="178.03"/>
    <x v="1"/>
    <n v="0.3404210566571696"/>
    <x v="1"/>
  </r>
  <r>
    <n v="5324"/>
    <x v="4008"/>
    <x v="316"/>
    <x v="1"/>
    <x v="0"/>
    <x v="2"/>
    <n v="5"/>
    <n v="110.69"/>
    <n v="0.17"/>
    <n v="459.36"/>
    <n v="259.23"/>
    <n v="200.13"/>
    <x v="1"/>
    <n v="0.43567136886102403"/>
    <x v="2"/>
  </r>
  <r>
    <n v="5325"/>
    <x v="2401"/>
    <x v="64"/>
    <x v="3"/>
    <x v="0"/>
    <x v="1"/>
    <n v="5"/>
    <n v="461.25"/>
    <n v="0.28999999999999998"/>
    <n v="1637.44"/>
    <n v="926.03"/>
    <n v="711.41"/>
    <x v="1"/>
    <n v="0.43446477428180569"/>
    <x v="0"/>
  </r>
  <r>
    <n v="5326"/>
    <x v="1971"/>
    <x v="320"/>
    <x v="1"/>
    <x v="4"/>
    <x v="2"/>
    <n v="4"/>
    <n v="168.46"/>
    <n v="0.1"/>
    <n v="606.46"/>
    <n v="371.56"/>
    <n v="234.9"/>
    <x v="1"/>
    <n v="0.38732974969495099"/>
    <x v="6"/>
  </r>
  <r>
    <n v="5327"/>
    <x v="1359"/>
    <x v="188"/>
    <x v="1"/>
    <x v="4"/>
    <x v="0"/>
    <n v="5"/>
    <n v="86.48"/>
    <n v="0.2"/>
    <n v="345.92"/>
    <n v="274.81"/>
    <n v="71.11"/>
    <x v="3"/>
    <n v="0.20556776133209989"/>
    <x v="3"/>
  </r>
  <r>
    <n v="5328"/>
    <x v="4009"/>
    <x v="316"/>
    <x v="2"/>
    <x v="3"/>
    <x v="1"/>
    <n v="6"/>
    <n v="213.89"/>
    <n v="0.12"/>
    <n v="1129.3399999999999"/>
    <n v="794.85"/>
    <n v="334.49"/>
    <x v="4"/>
    <n v="0.29618184072112919"/>
    <x v="2"/>
  </r>
  <r>
    <n v="5329"/>
    <x v="2947"/>
    <x v="87"/>
    <x v="1"/>
    <x v="4"/>
    <x v="1"/>
    <n v="2"/>
    <n v="383.8"/>
    <n v="0.04"/>
    <n v="736.9"/>
    <n v="539.77"/>
    <n v="197.13"/>
    <x v="1"/>
    <n v="0.26751255258515405"/>
    <x v="6"/>
  </r>
  <r>
    <n v="5330"/>
    <x v="2174"/>
    <x v="184"/>
    <x v="0"/>
    <x v="0"/>
    <x v="1"/>
    <n v="7"/>
    <n v="109.37"/>
    <n v="0.09"/>
    <n v="696.69"/>
    <n v="512.08000000000004"/>
    <n v="184.61"/>
    <x v="3"/>
    <n v="0.26498155564167708"/>
    <x v="2"/>
  </r>
  <r>
    <n v="5331"/>
    <x v="351"/>
    <x v="190"/>
    <x v="0"/>
    <x v="4"/>
    <x v="0"/>
    <n v="7"/>
    <n v="466.04"/>
    <n v="0.08"/>
    <n v="3001.3"/>
    <n v="1654.32"/>
    <n v="1346.98"/>
    <x v="2"/>
    <n v="0.44879885383000695"/>
    <x v="2"/>
  </r>
  <r>
    <n v="5332"/>
    <x v="1224"/>
    <x v="264"/>
    <x v="0"/>
    <x v="4"/>
    <x v="2"/>
    <n v="3"/>
    <n v="180.21"/>
    <n v="0.24"/>
    <n v="410.88"/>
    <n v="205.97"/>
    <n v="204.91"/>
    <x v="2"/>
    <n v="0.49871008566978192"/>
    <x v="2"/>
  </r>
  <r>
    <n v="5333"/>
    <x v="2854"/>
    <x v="266"/>
    <x v="2"/>
    <x v="0"/>
    <x v="1"/>
    <n v="2"/>
    <n v="445.23"/>
    <n v="0.01"/>
    <n v="881.56"/>
    <n v="677.95"/>
    <n v="203.61"/>
    <x v="2"/>
    <n v="0.23096556105086441"/>
    <x v="3"/>
  </r>
  <r>
    <n v="5334"/>
    <x v="4010"/>
    <x v="42"/>
    <x v="0"/>
    <x v="2"/>
    <x v="1"/>
    <n v="6"/>
    <n v="491.76"/>
    <n v="0.26"/>
    <n v="2183.41"/>
    <n v="1135.3900000000001"/>
    <n v="1048.02"/>
    <x v="0"/>
    <n v="0.47999230561369605"/>
    <x v="3"/>
  </r>
  <r>
    <n v="5335"/>
    <x v="3447"/>
    <x v="259"/>
    <x v="1"/>
    <x v="1"/>
    <x v="2"/>
    <n v="3"/>
    <n v="254.62"/>
    <n v="0.08"/>
    <n v="702.75"/>
    <n v="552.66999999999996"/>
    <n v="150.08000000000001"/>
    <x v="0"/>
    <n v="0.21356101031661331"/>
    <x v="6"/>
  </r>
  <r>
    <n v="5336"/>
    <x v="4011"/>
    <x v="331"/>
    <x v="0"/>
    <x v="1"/>
    <x v="0"/>
    <n v="2"/>
    <n v="89.89"/>
    <n v="0.23"/>
    <n v="138.43"/>
    <n v="79.849999999999994"/>
    <n v="58.58"/>
    <x v="3"/>
    <n v="0.42317416744925229"/>
    <x v="6"/>
  </r>
  <r>
    <n v="5337"/>
    <x v="30"/>
    <x v="288"/>
    <x v="2"/>
    <x v="4"/>
    <x v="2"/>
    <n v="5"/>
    <n v="387.65"/>
    <n v="0.22"/>
    <n v="1511.84"/>
    <n v="1143.4000000000001"/>
    <n v="368.44"/>
    <x v="0"/>
    <n v="0.24370303735845064"/>
    <x v="1"/>
  </r>
  <r>
    <n v="5338"/>
    <x v="1866"/>
    <x v="256"/>
    <x v="1"/>
    <x v="2"/>
    <x v="0"/>
    <n v="3"/>
    <n v="412.32"/>
    <n v="0.09"/>
    <n v="1125.6300000000001"/>
    <n v="576.61"/>
    <n v="549.02"/>
    <x v="2"/>
    <n v="0.48774464077894153"/>
    <x v="6"/>
  </r>
  <r>
    <n v="5339"/>
    <x v="1059"/>
    <x v="337"/>
    <x v="3"/>
    <x v="0"/>
    <x v="1"/>
    <n v="5"/>
    <n v="127.41"/>
    <n v="0.18"/>
    <n v="522.38"/>
    <n v="294.51"/>
    <n v="227.87"/>
    <x v="0"/>
    <n v="0.43621501588881656"/>
    <x v="4"/>
  </r>
  <r>
    <n v="5340"/>
    <x v="1710"/>
    <x v="350"/>
    <x v="1"/>
    <x v="0"/>
    <x v="1"/>
    <n v="9"/>
    <n v="300.91000000000003"/>
    <n v="0.18"/>
    <n v="2220.7199999999998"/>
    <n v="1669.93"/>
    <n v="550.79"/>
    <x v="4"/>
    <n v="0.24802316365863325"/>
    <x v="5"/>
  </r>
  <r>
    <n v="5341"/>
    <x v="2155"/>
    <x v="102"/>
    <x v="1"/>
    <x v="1"/>
    <x v="2"/>
    <n v="8"/>
    <n v="378.97"/>
    <n v="0.04"/>
    <n v="2910.49"/>
    <n v="2317.16"/>
    <n v="593.33000000000004"/>
    <x v="1"/>
    <n v="0.20385914399293592"/>
    <x v="6"/>
  </r>
  <r>
    <n v="5342"/>
    <x v="4012"/>
    <x v="341"/>
    <x v="1"/>
    <x v="3"/>
    <x v="0"/>
    <n v="9"/>
    <n v="270.45999999999998"/>
    <n v="0.08"/>
    <n v="2239.41"/>
    <n v="1274"/>
    <n v="965.41"/>
    <x v="0"/>
    <n v="0.4311001558446198"/>
    <x v="2"/>
  </r>
  <r>
    <n v="5343"/>
    <x v="787"/>
    <x v="157"/>
    <x v="3"/>
    <x v="3"/>
    <x v="0"/>
    <n v="8"/>
    <n v="315.47000000000003"/>
    <n v="0.11"/>
    <n v="2246.15"/>
    <n v="1536.27"/>
    <n v="709.88"/>
    <x v="0"/>
    <n v="0.31604300692295706"/>
    <x v="5"/>
  </r>
  <r>
    <n v="5344"/>
    <x v="1650"/>
    <x v="240"/>
    <x v="1"/>
    <x v="4"/>
    <x v="2"/>
    <n v="10"/>
    <n v="214.49"/>
    <n v="0.21"/>
    <n v="1694.47"/>
    <n v="1165.43"/>
    <n v="529.04"/>
    <x v="1"/>
    <n v="0.31221561904312262"/>
    <x v="2"/>
  </r>
  <r>
    <n v="5345"/>
    <x v="4013"/>
    <x v="151"/>
    <x v="2"/>
    <x v="1"/>
    <x v="0"/>
    <n v="8"/>
    <n v="78.72"/>
    <n v="0.13"/>
    <n v="547.89"/>
    <n v="411.98"/>
    <n v="135.91"/>
    <x v="4"/>
    <n v="0.24806074211976856"/>
    <x v="4"/>
  </r>
  <r>
    <n v="5346"/>
    <x v="4014"/>
    <x v="38"/>
    <x v="1"/>
    <x v="3"/>
    <x v="1"/>
    <n v="3"/>
    <n v="205.01"/>
    <n v="0.02"/>
    <n v="602.73"/>
    <n v="359.74"/>
    <n v="242.99"/>
    <x v="3"/>
    <n v="0.4031490053589501"/>
    <x v="5"/>
  </r>
  <r>
    <n v="5347"/>
    <x v="4015"/>
    <x v="87"/>
    <x v="1"/>
    <x v="0"/>
    <x v="1"/>
    <n v="1"/>
    <n v="196.12"/>
    <n v="0.17"/>
    <n v="162.78"/>
    <n v="94.77"/>
    <n v="68.010000000000005"/>
    <x v="1"/>
    <n v="0.41780316992259492"/>
    <x v="6"/>
  </r>
  <r>
    <n v="5348"/>
    <x v="4016"/>
    <x v="32"/>
    <x v="2"/>
    <x v="3"/>
    <x v="0"/>
    <n v="5"/>
    <n v="83.14"/>
    <n v="0.11"/>
    <n v="369.97"/>
    <n v="236.81"/>
    <n v="133.16"/>
    <x v="4"/>
    <n v="0.3599210746817309"/>
    <x v="0"/>
  </r>
  <r>
    <n v="5349"/>
    <x v="3933"/>
    <x v="160"/>
    <x v="2"/>
    <x v="2"/>
    <x v="2"/>
    <n v="1"/>
    <n v="293.57"/>
    <n v="7.0000000000000007E-2"/>
    <n v="273.02"/>
    <n v="155.6"/>
    <n v="117.42"/>
    <x v="4"/>
    <n v="0.430078382536078"/>
    <x v="6"/>
  </r>
  <r>
    <n v="5350"/>
    <x v="4017"/>
    <x v="263"/>
    <x v="0"/>
    <x v="1"/>
    <x v="2"/>
    <n v="10"/>
    <n v="259.51"/>
    <n v="0.27"/>
    <n v="1894.42"/>
    <n v="1406.29"/>
    <n v="488.13"/>
    <x v="4"/>
    <n v="0.25766725435753424"/>
    <x v="4"/>
  </r>
  <r>
    <n v="5351"/>
    <x v="4018"/>
    <x v="33"/>
    <x v="3"/>
    <x v="4"/>
    <x v="2"/>
    <n v="6"/>
    <n v="312.35000000000002"/>
    <n v="0.2"/>
    <n v="1499.28"/>
    <n v="1086.43"/>
    <n v="412.85"/>
    <x v="3"/>
    <n v="0.27536550877754656"/>
    <x v="3"/>
  </r>
  <r>
    <n v="5352"/>
    <x v="4019"/>
    <x v="32"/>
    <x v="2"/>
    <x v="2"/>
    <x v="0"/>
    <n v="10"/>
    <n v="356.92"/>
    <n v="0.05"/>
    <n v="3390.74"/>
    <n v="2505.46"/>
    <n v="885.28"/>
    <x v="3"/>
    <n v="0.26108755021027857"/>
    <x v="0"/>
  </r>
  <r>
    <n v="5353"/>
    <x v="4020"/>
    <x v="84"/>
    <x v="0"/>
    <x v="2"/>
    <x v="2"/>
    <n v="6"/>
    <n v="180.3"/>
    <n v="0.28000000000000003"/>
    <n v="778.9"/>
    <n v="523.16999999999996"/>
    <n v="255.73"/>
    <x v="4"/>
    <n v="0.32832199255360123"/>
    <x v="4"/>
  </r>
  <r>
    <n v="5354"/>
    <x v="2116"/>
    <x v="266"/>
    <x v="3"/>
    <x v="1"/>
    <x v="2"/>
    <n v="5"/>
    <n v="311.68"/>
    <n v="0.12"/>
    <n v="1371.39"/>
    <n v="976.05"/>
    <n v="395.34"/>
    <x v="0"/>
    <n v="0.28827685778662521"/>
    <x v="3"/>
  </r>
  <r>
    <n v="5355"/>
    <x v="3438"/>
    <x v="350"/>
    <x v="0"/>
    <x v="3"/>
    <x v="2"/>
    <n v="8"/>
    <n v="39.39"/>
    <n v="0.24"/>
    <n v="239.49"/>
    <n v="171.81"/>
    <n v="67.680000000000007"/>
    <x v="0"/>
    <n v="0.28260052611800079"/>
    <x v="5"/>
  </r>
  <r>
    <n v="5356"/>
    <x v="4021"/>
    <x v="81"/>
    <x v="0"/>
    <x v="3"/>
    <x v="2"/>
    <n v="2"/>
    <n v="323.60000000000002"/>
    <n v="0.14000000000000001"/>
    <n v="556.59"/>
    <n v="366.34"/>
    <n v="190.25"/>
    <x v="2"/>
    <n v="0.34181354318259399"/>
    <x v="6"/>
  </r>
  <r>
    <n v="5357"/>
    <x v="318"/>
    <x v="108"/>
    <x v="1"/>
    <x v="0"/>
    <x v="1"/>
    <n v="10"/>
    <n v="258.36"/>
    <n v="0.02"/>
    <n v="2531.9299999999998"/>
    <n v="1511.31"/>
    <n v="1020.62"/>
    <x v="4"/>
    <n v="0.40309961175861897"/>
    <x v="3"/>
  </r>
  <r>
    <n v="5358"/>
    <x v="4022"/>
    <x v="1"/>
    <x v="0"/>
    <x v="4"/>
    <x v="2"/>
    <n v="10"/>
    <n v="292.63"/>
    <n v="0.05"/>
    <n v="2779.99"/>
    <n v="2162.5500000000002"/>
    <n v="617.44000000000005"/>
    <x v="2"/>
    <n v="0.22210151835078548"/>
    <x v="1"/>
  </r>
  <r>
    <n v="5359"/>
    <x v="4023"/>
    <x v="289"/>
    <x v="1"/>
    <x v="1"/>
    <x v="2"/>
    <n v="8"/>
    <n v="417.28"/>
    <n v="0.12"/>
    <n v="2937.65"/>
    <n v="1871.66"/>
    <n v="1065.99"/>
    <x v="0"/>
    <n v="0.36287168314809454"/>
    <x v="1"/>
  </r>
  <r>
    <n v="5360"/>
    <x v="4024"/>
    <x v="343"/>
    <x v="2"/>
    <x v="0"/>
    <x v="0"/>
    <n v="9"/>
    <n v="25.95"/>
    <n v="0.04"/>
    <n v="224.21"/>
    <n v="146.91999999999999"/>
    <n v="77.290000000000006"/>
    <x v="3"/>
    <n v="0.34472146648231572"/>
    <x v="3"/>
  </r>
  <r>
    <n v="5361"/>
    <x v="4025"/>
    <x v="137"/>
    <x v="2"/>
    <x v="2"/>
    <x v="0"/>
    <n v="9"/>
    <n v="85.06"/>
    <n v="0.14000000000000001"/>
    <n v="658.36"/>
    <n v="474.9"/>
    <n v="183.46"/>
    <x v="4"/>
    <n v="0.27866213014156388"/>
    <x v="4"/>
  </r>
  <r>
    <n v="5362"/>
    <x v="655"/>
    <x v="138"/>
    <x v="1"/>
    <x v="2"/>
    <x v="2"/>
    <n v="10"/>
    <n v="282.41000000000003"/>
    <n v="0.03"/>
    <n v="2739.38"/>
    <n v="1517.28"/>
    <n v="1222.0999999999999"/>
    <x v="0"/>
    <n v="0.44612284531536328"/>
    <x v="5"/>
  </r>
  <r>
    <n v="5363"/>
    <x v="2166"/>
    <x v="50"/>
    <x v="0"/>
    <x v="2"/>
    <x v="1"/>
    <n v="3"/>
    <n v="20.149999999999999"/>
    <n v="0.01"/>
    <n v="59.85"/>
    <n v="30.12"/>
    <n v="29.73"/>
    <x v="4"/>
    <n v="0.49674185463659148"/>
    <x v="4"/>
  </r>
  <r>
    <n v="5364"/>
    <x v="144"/>
    <x v="283"/>
    <x v="0"/>
    <x v="1"/>
    <x v="1"/>
    <n v="10"/>
    <n v="295.58"/>
    <n v="0.02"/>
    <n v="2896.68"/>
    <n v="1667.87"/>
    <n v="1228.81"/>
    <x v="4"/>
    <n v="0.42421323722330395"/>
    <x v="6"/>
  </r>
  <r>
    <n v="5365"/>
    <x v="3791"/>
    <x v="110"/>
    <x v="2"/>
    <x v="4"/>
    <x v="0"/>
    <n v="5"/>
    <n v="313.49"/>
    <n v="0.11"/>
    <n v="1395.03"/>
    <n v="901.74"/>
    <n v="493.29"/>
    <x v="1"/>
    <n v="0.35360529881077829"/>
    <x v="5"/>
  </r>
  <r>
    <n v="5366"/>
    <x v="4026"/>
    <x v="18"/>
    <x v="3"/>
    <x v="2"/>
    <x v="0"/>
    <n v="3"/>
    <n v="90.56"/>
    <n v="0.05"/>
    <n v="258.10000000000002"/>
    <n v="166.3"/>
    <n v="91.8"/>
    <x v="0"/>
    <n v="0.35567609453700111"/>
    <x v="4"/>
  </r>
  <r>
    <n v="5367"/>
    <x v="4027"/>
    <x v="130"/>
    <x v="2"/>
    <x v="2"/>
    <x v="0"/>
    <n v="9"/>
    <n v="92.41"/>
    <n v="0.15"/>
    <n v="706.94"/>
    <n v="432.98"/>
    <n v="273.95999999999998"/>
    <x v="4"/>
    <n v="0.38752935185447135"/>
    <x v="0"/>
  </r>
  <r>
    <n v="5368"/>
    <x v="4028"/>
    <x v="237"/>
    <x v="1"/>
    <x v="1"/>
    <x v="0"/>
    <n v="2"/>
    <n v="198.96"/>
    <n v="0.06"/>
    <n v="374.04"/>
    <n v="249.68"/>
    <n v="124.36"/>
    <x v="2"/>
    <n v="0.33247780985990799"/>
    <x v="0"/>
  </r>
  <r>
    <n v="5369"/>
    <x v="4029"/>
    <x v="104"/>
    <x v="3"/>
    <x v="4"/>
    <x v="2"/>
    <n v="9"/>
    <n v="63.16"/>
    <n v="0.05"/>
    <n v="540.02"/>
    <n v="413.72"/>
    <n v="126.3"/>
    <x v="1"/>
    <n v="0.23388022665827191"/>
    <x v="5"/>
  </r>
  <r>
    <n v="5370"/>
    <x v="4030"/>
    <x v="365"/>
    <x v="3"/>
    <x v="4"/>
    <x v="0"/>
    <n v="6"/>
    <n v="236.25"/>
    <n v="0.09"/>
    <n v="1289.92"/>
    <n v="666.77"/>
    <n v="623.15"/>
    <x v="3"/>
    <n v="0.48309197469610515"/>
    <x v="5"/>
  </r>
  <r>
    <n v="5371"/>
    <x v="4031"/>
    <x v="318"/>
    <x v="2"/>
    <x v="2"/>
    <x v="0"/>
    <n v="9"/>
    <n v="481.85"/>
    <n v="0.12"/>
    <n v="3816.25"/>
    <n v="3015.17"/>
    <n v="801.08"/>
    <x v="2"/>
    <n v="0.20991287258434327"/>
    <x v="1"/>
  </r>
  <r>
    <n v="5372"/>
    <x v="266"/>
    <x v="358"/>
    <x v="1"/>
    <x v="3"/>
    <x v="1"/>
    <n v="5"/>
    <n v="184.1"/>
    <n v="7.0000000000000007E-2"/>
    <n v="856.06"/>
    <n v="651.66"/>
    <n v="204.4"/>
    <x v="4"/>
    <n v="0.23876831063243234"/>
    <x v="1"/>
  </r>
  <r>
    <n v="5373"/>
    <x v="4032"/>
    <x v="357"/>
    <x v="3"/>
    <x v="4"/>
    <x v="0"/>
    <n v="3"/>
    <n v="167.22"/>
    <n v="0.12"/>
    <n v="441.46"/>
    <n v="234.57"/>
    <n v="206.89"/>
    <x v="3"/>
    <n v="0.46864948126670591"/>
    <x v="2"/>
  </r>
  <r>
    <n v="5374"/>
    <x v="4033"/>
    <x v="343"/>
    <x v="0"/>
    <x v="3"/>
    <x v="1"/>
    <n v="2"/>
    <n v="75.38"/>
    <n v="0.06"/>
    <n v="141.71"/>
    <n v="99.33"/>
    <n v="42.38"/>
    <x v="0"/>
    <n v="0.29906146355232516"/>
    <x v="3"/>
  </r>
  <r>
    <n v="5375"/>
    <x v="4034"/>
    <x v="43"/>
    <x v="0"/>
    <x v="0"/>
    <x v="1"/>
    <n v="2"/>
    <n v="118.78"/>
    <n v="0.22"/>
    <n v="185.3"/>
    <n v="116.07"/>
    <n v="69.23"/>
    <x v="2"/>
    <n v="0.373610361575823"/>
    <x v="1"/>
  </r>
  <r>
    <n v="5376"/>
    <x v="4035"/>
    <x v="214"/>
    <x v="3"/>
    <x v="4"/>
    <x v="2"/>
    <n v="10"/>
    <n v="31.76"/>
    <n v="0.15"/>
    <n v="269.95999999999998"/>
    <n v="189.65"/>
    <n v="80.31"/>
    <x v="0"/>
    <n v="0.29748851681730631"/>
    <x v="6"/>
  </r>
  <r>
    <n v="5377"/>
    <x v="4036"/>
    <x v="255"/>
    <x v="0"/>
    <x v="0"/>
    <x v="2"/>
    <n v="4"/>
    <n v="448.72"/>
    <n v="0.08"/>
    <n v="1651.29"/>
    <n v="965.31"/>
    <n v="685.98"/>
    <x v="3"/>
    <n v="0.41542067111167635"/>
    <x v="3"/>
  </r>
  <r>
    <n v="5378"/>
    <x v="1429"/>
    <x v="293"/>
    <x v="0"/>
    <x v="0"/>
    <x v="2"/>
    <n v="4"/>
    <n v="435.12"/>
    <n v="0.22"/>
    <n v="1357.57"/>
    <n v="871.83"/>
    <n v="485.74"/>
    <x v="1"/>
    <n v="0.35780107103132808"/>
    <x v="4"/>
  </r>
  <r>
    <n v="5379"/>
    <x v="4037"/>
    <x v="266"/>
    <x v="1"/>
    <x v="4"/>
    <x v="0"/>
    <n v="1"/>
    <n v="78.42"/>
    <n v="0.3"/>
    <n v="54.89"/>
    <n v="27.5"/>
    <n v="27.39"/>
    <x v="3"/>
    <n v="0.49899799599198397"/>
    <x v="3"/>
  </r>
  <r>
    <n v="5380"/>
    <x v="1606"/>
    <x v="61"/>
    <x v="0"/>
    <x v="4"/>
    <x v="1"/>
    <n v="8"/>
    <n v="219.25"/>
    <n v="0.05"/>
    <n v="1666.3"/>
    <n v="966.95"/>
    <n v="699.35"/>
    <x v="2"/>
    <n v="0.41970233451359301"/>
    <x v="6"/>
  </r>
  <r>
    <n v="5381"/>
    <x v="4038"/>
    <x v="162"/>
    <x v="3"/>
    <x v="1"/>
    <x v="0"/>
    <n v="3"/>
    <n v="249.99"/>
    <n v="0.21"/>
    <n v="592.48"/>
    <n v="309.27"/>
    <n v="283.20999999999998"/>
    <x v="1"/>
    <n v="0.47800769646232777"/>
    <x v="2"/>
  </r>
  <r>
    <n v="5382"/>
    <x v="3425"/>
    <x v="333"/>
    <x v="2"/>
    <x v="4"/>
    <x v="2"/>
    <n v="9"/>
    <n v="163.98"/>
    <n v="0.28000000000000003"/>
    <n v="1062.5899999999999"/>
    <n v="666.01"/>
    <n v="396.58"/>
    <x v="4"/>
    <n v="0.37322015076370002"/>
    <x v="5"/>
  </r>
  <r>
    <n v="5383"/>
    <x v="2869"/>
    <x v="31"/>
    <x v="3"/>
    <x v="0"/>
    <x v="1"/>
    <n v="10"/>
    <n v="28.29"/>
    <n v="0.01"/>
    <n v="280.07"/>
    <n v="189.69"/>
    <n v="90.38"/>
    <x v="4"/>
    <n v="0.3227050380262077"/>
    <x v="2"/>
  </r>
  <r>
    <n v="5384"/>
    <x v="885"/>
    <x v="206"/>
    <x v="2"/>
    <x v="3"/>
    <x v="0"/>
    <n v="9"/>
    <n v="206.51"/>
    <n v="0.26"/>
    <n v="1375.36"/>
    <n v="945.7"/>
    <n v="429.66"/>
    <x v="3"/>
    <n v="0.31239820846905542"/>
    <x v="0"/>
  </r>
  <r>
    <n v="5385"/>
    <x v="3996"/>
    <x v="319"/>
    <x v="1"/>
    <x v="3"/>
    <x v="1"/>
    <n v="2"/>
    <n v="38.909999999999997"/>
    <n v="0.28999999999999998"/>
    <n v="55.25"/>
    <n v="29.3"/>
    <n v="25.95"/>
    <x v="2"/>
    <n v="0.46968325791855203"/>
    <x v="3"/>
  </r>
  <r>
    <n v="5386"/>
    <x v="277"/>
    <x v="179"/>
    <x v="3"/>
    <x v="3"/>
    <x v="0"/>
    <n v="3"/>
    <n v="10.01"/>
    <n v="0.04"/>
    <n v="28.83"/>
    <n v="20.32"/>
    <n v="8.51"/>
    <x v="3"/>
    <n v="0.29517863336801942"/>
    <x v="1"/>
  </r>
  <r>
    <n v="5387"/>
    <x v="2747"/>
    <x v="280"/>
    <x v="2"/>
    <x v="3"/>
    <x v="0"/>
    <n v="3"/>
    <n v="164.27"/>
    <n v="0.28000000000000003"/>
    <n v="354.82"/>
    <n v="273.86"/>
    <n v="80.959999999999994"/>
    <x v="1"/>
    <n v="0.22817203088890139"/>
    <x v="3"/>
  </r>
  <r>
    <n v="5388"/>
    <x v="4039"/>
    <x v="322"/>
    <x v="2"/>
    <x v="1"/>
    <x v="1"/>
    <n v="2"/>
    <n v="96.82"/>
    <n v="0.19"/>
    <n v="156.85"/>
    <n v="91.38"/>
    <n v="65.47"/>
    <x v="0"/>
    <n v="0.41740516416958878"/>
    <x v="4"/>
  </r>
  <r>
    <n v="5389"/>
    <x v="4040"/>
    <x v="333"/>
    <x v="2"/>
    <x v="2"/>
    <x v="2"/>
    <n v="1"/>
    <n v="403.98"/>
    <n v="0.18"/>
    <n v="331.26"/>
    <n v="170.85"/>
    <n v="160.41"/>
    <x v="4"/>
    <n v="0.48424198514761818"/>
    <x v="5"/>
  </r>
  <r>
    <n v="5390"/>
    <x v="521"/>
    <x v="290"/>
    <x v="0"/>
    <x v="3"/>
    <x v="1"/>
    <n v="4"/>
    <n v="212.37"/>
    <n v="0.15"/>
    <n v="722.06"/>
    <n v="393.79"/>
    <n v="328.27"/>
    <x v="3"/>
    <n v="0.45462980915713375"/>
    <x v="1"/>
  </r>
  <r>
    <n v="5391"/>
    <x v="4041"/>
    <x v="166"/>
    <x v="1"/>
    <x v="2"/>
    <x v="1"/>
    <n v="7"/>
    <n v="34.159999999999997"/>
    <n v="0.19"/>
    <n v="193.69"/>
    <n v="153.59"/>
    <n v="40.1"/>
    <x v="3"/>
    <n v="0.2070318550260726"/>
    <x v="2"/>
  </r>
  <r>
    <n v="5392"/>
    <x v="40"/>
    <x v="271"/>
    <x v="1"/>
    <x v="2"/>
    <x v="2"/>
    <n v="10"/>
    <n v="309.07"/>
    <n v="0.24"/>
    <n v="2348.9299999999998"/>
    <n v="1566.03"/>
    <n v="782.9"/>
    <x v="1"/>
    <n v="0.33330069435870802"/>
    <x v="2"/>
  </r>
  <r>
    <n v="5393"/>
    <x v="4042"/>
    <x v="316"/>
    <x v="3"/>
    <x v="1"/>
    <x v="2"/>
    <n v="5"/>
    <n v="223.55"/>
    <n v="0.02"/>
    <n v="1095.3900000000001"/>
    <n v="627.64"/>
    <n v="467.75"/>
    <x v="4"/>
    <n v="0.42701686157441637"/>
    <x v="2"/>
  </r>
  <r>
    <n v="5394"/>
    <x v="1168"/>
    <x v="235"/>
    <x v="1"/>
    <x v="0"/>
    <x v="1"/>
    <n v="3"/>
    <n v="421.96"/>
    <n v="0.17"/>
    <n v="1050.68"/>
    <n v="773.38"/>
    <n v="277.3"/>
    <x v="4"/>
    <n v="0.26392431568127306"/>
    <x v="1"/>
  </r>
  <r>
    <n v="5395"/>
    <x v="3353"/>
    <x v="80"/>
    <x v="1"/>
    <x v="3"/>
    <x v="2"/>
    <n v="6"/>
    <n v="364.94"/>
    <n v="0.28999999999999998"/>
    <n v="1554.64"/>
    <n v="954.89"/>
    <n v="599.75"/>
    <x v="0"/>
    <n v="0.38578063088560693"/>
    <x v="0"/>
  </r>
  <r>
    <n v="5396"/>
    <x v="2167"/>
    <x v="9"/>
    <x v="0"/>
    <x v="2"/>
    <x v="0"/>
    <n v="7"/>
    <n v="230.62"/>
    <n v="0.14000000000000001"/>
    <n v="1388.33"/>
    <n v="725.45"/>
    <n v="662.88"/>
    <x v="1"/>
    <n v="0.47746573221064159"/>
    <x v="5"/>
  </r>
  <r>
    <n v="5397"/>
    <x v="2457"/>
    <x v="340"/>
    <x v="3"/>
    <x v="4"/>
    <x v="0"/>
    <n v="9"/>
    <n v="303.72000000000003"/>
    <n v="0.16"/>
    <n v="2296.12"/>
    <n v="1476.34"/>
    <n v="819.78"/>
    <x v="3"/>
    <n v="0.35702837830775397"/>
    <x v="4"/>
  </r>
  <r>
    <n v="5398"/>
    <x v="4043"/>
    <x v="173"/>
    <x v="0"/>
    <x v="0"/>
    <x v="0"/>
    <n v="3"/>
    <n v="133.56"/>
    <n v="0.16"/>
    <n v="336.57"/>
    <n v="263.81"/>
    <n v="72.760000000000005"/>
    <x v="0"/>
    <n v="0.21618088362004934"/>
    <x v="6"/>
  </r>
  <r>
    <n v="5399"/>
    <x v="4044"/>
    <x v="342"/>
    <x v="3"/>
    <x v="3"/>
    <x v="1"/>
    <n v="10"/>
    <n v="395.89"/>
    <n v="0.28000000000000003"/>
    <n v="2850.41"/>
    <n v="1867.68"/>
    <n v="982.73"/>
    <x v="1"/>
    <n v="0.34476794566395713"/>
    <x v="5"/>
  </r>
  <r>
    <n v="5400"/>
    <x v="4045"/>
    <x v="287"/>
    <x v="0"/>
    <x v="0"/>
    <x v="0"/>
    <n v="3"/>
    <n v="174.57"/>
    <n v="0.01"/>
    <n v="518.47"/>
    <n v="412.73"/>
    <n v="105.74"/>
    <x v="4"/>
    <n v="0.20394622639689855"/>
    <x v="3"/>
  </r>
  <r>
    <n v="5401"/>
    <x v="1862"/>
    <x v="145"/>
    <x v="0"/>
    <x v="2"/>
    <x v="0"/>
    <n v="6"/>
    <n v="111.79"/>
    <n v="0.03"/>
    <n v="650.62"/>
    <n v="437.6"/>
    <n v="213.02"/>
    <x v="2"/>
    <n v="0.32741077741231445"/>
    <x v="2"/>
  </r>
  <r>
    <n v="5402"/>
    <x v="3626"/>
    <x v="303"/>
    <x v="2"/>
    <x v="0"/>
    <x v="1"/>
    <n v="4"/>
    <n v="102.39"/>
    <n v="0.02"/>
    <n v="401.37"/>
    <n v="234.28"/>
    <n v="167.09"/>
    <x v="3"/>
    <n v="0.41629917532451355"/>
    <x v="6"/>
  </r>
  <r>
    <n v="5403"/>
    <x v="4046"/>
    <x v="315"/>
    <x v="1"/>
    <x v="0"/>
    <x v="0"/>
    <n v="3"/>
    <n v="195.93"/>
    <n v="0.14000000000000001"/>
    <n v="505.5"/>
    <n v="276.91000000000003"/>
    <n v="228.59"/>
    <x v="4"/>
    <n v="0.45220573689416421"/>
    <x v="1"/>
  </r>
  <r>
    <n v="5404"/>
    <x v="4047"/>
    <x v="103"/>
    <x v="3"/>
    <x v="0"/>
    <x v="0"/>
    <n v="4"/>
    <n v="473.85"/>
    <n v="0.14000000000000001"/>
    <n v="1630.04"/>
    <n v="1198.44"/>
    <n v="431.6"/>
    <x v="0"/>
    <n v="0.26477877843488506"/>
    <x v="5"/>
  </r>
  <r>
    <n v="5405"/>
    <x v="4048"/>
    <x v="326"/>
    <x v="3"/>
    <x v="2"/>
    <x v="2"/>
    <n v="6"/>
    <n v="490.67"/>
    <n v="0.21"/>
    <n v="2325.7800000000002"/>
    <n v="1560.68"/>
    <n v="765.1"/>
    <x v="1"/>
    <n v="0.32896490639699366"/>
    <x v="1"/>
  </r>
  <r>
    <n v="5406"/>
    <x v="3874"/>
    <x v="76"/>
    <x v="3"/>
    <x v="3"/>
    <x v="0"/>
    <n v="7"/>
    <n v="300.2"/>
    <n v="0.16"/>
    <n v="1765.18"/>
    <n v="1300.23"/>
    <n v="464.95"/>
    <x v="2"/>
    <n v="0.26340089962496743"/>
    <x v="2"/>
  </r>
  <r>
    <n v="5407"/>
    <x v="4049"/>
    <x v="7"/>
    <x v="3"/>
    <x v="1"/>
    <x v="0"/>
    <n v="10"/>
    <n v="294.67"/>
    <n v="0.26"/>
    <n v="2180.56"/>
    <n v="1435.83"/>
    <n v="744.73"/>
    <x v="2"/>
    <n v="0.3415315331841362"/>
    <x v="0"/>
  </r>
  <r>
    <n v="5408"/>
    <x v="908"/>
    <x v="239"/>
    <x v="1"/>
    <x v="2"/>
    <x v="1"/>
    <n v="4"/>
    <n v="310.89999999999998"/>
    <n v="0.09"/>
    <n v="1131.68"/>
    <n v="889.9"/>
    <n v="241.78"/>
    <x v="1"/>
    <n v="0.21364696734059097"/>
    <x v="6"/>
  </r>
  <r>
    <n v="5409"/>
    <x v="4050"/>
    <x v="153"/>
    <x v="0"/>
    <x v="3"/>
    <x v="1"/>
    <n v="5"/>
    <n v="99.96"/>
    <n v="0.03"/>
    <n v="484.81"/>
    <n v="261.02"/>
    <n v="223.79"/>
    <x v="1"/>
    <n v="0.46160351477898559"/>
    <x v="6"/>
  </r>
  <r>
    <n v="5410"/>
    <x v="4051"/>
    <x v="126"/>
    <x v="2"/>
    <x v="2"/>
    <x v="2"/>
    <n v="8"/>
    <n v="444.65"/>
    <n v="0.24"/>
    <n v="2703.47"/>
    <n v="2083.08"/>
    <n v="620.39"/>
    <x v="0"/>
    <n v="0.22947915086906828"/>
    <x v="5"/>
  </r>
  <r>
    <n v="5411"/>
    <x v="4052"/>
    <x v="94"/>
    <x v="2"/>
    <x v="2"/>
    <x v="1"/>
    <n v="8"/>
    <n v="289.06"/>
    <n v="0.21"/>
    <n v="1826.86"/>
    <n v="1355.92"/>
    <n v="470.94"/>
    <x v="0"/>
    <n v="0.25778658463155363"/>
    <x v="3"/>
  </r>
  <r>
    <n v="5412"/>
    <x v="4053"/>
    <x v="50"/>
    <x v="3"/>
    <x v="2"/>
    <x v="1"/>
    <n v="4"/>
    <n v="43.49"/>
    <n v="0.16"/>
    <n v="146.13"/>
    <n v="104.64"/>
    <n v="41.49"/>
    <x v="2"/>
    <n v="0.28392527201806611"/>
    <x v="4"/>
  </r>
  <r>
    <n v="5413"/>
    <x v="4054"/>
    <x v="293"/>
    <x v="0"/>
    <x v="4"/>
    <x v="1"/>
    <n v="4"/>
    <n v="52.75"/>
    <n v="0.24"/>
    <n v="160.36000000000001"/>
    <n v="99.97"/>
    <n v="60.39"/>
    <x v="2"/>
    <n v="0.37659017211274631"/>
    <x v="4"/>
  </r>
  <r>
    <n v="5414"/>
    <x v="718"/>
    <x v="191"/>
    <x v="3"/>
    <x v="4"/>
    <x v="2"/>
    <n v="1"/>
    <n v="389.04"/>
    <n v="0.15"/>
    <n v="330.68"/>
    <n v="245.02"/>
    <n v="85.66"/>
    <x v="0"/>
    <n v="0.25904197411394703"/>
    <x v="1"/>
  </r>
  <r>
    <n v="5415"/>
    <x v="2574"/>
    <x v="339"/>
    <x v="0"/>
    <x v="4"/>
    <x v="0"/>
    <n v="10"/>
    <n v="350.43"/>
    <n v="0.11"/>
    <n v="3118.83"/>
    <n v="2196.92"/>
    <n v="921.91"/>
    <x v="4"/>
    <n v="0.29559482241738089"/>
    <x v="4"/>
  </r>
  <r>
    <n v="5416"/>
    <x v="4055"/>
    <x v="256"/>
    <x v="1"/>
    <x v="3"/>
    <x v="2"/>
    <n v="7"/>
    <n v="182.97"/>
    <n v="0.19"/>
    <n v="1037.44"/>
    <n v="581.38"/>
    <n v="456.06"/>
    <x v="0"/>
    <n v="0.4396013263417643"/>
    <x v="6"/>
  </r>
  <r>
    <n v="5417"/>
    <x v="1765"/>
    <x v="75"/>
    <x v="3"/>
    <x v="0"/>
    <x v="0"/>
    <n v="10"/>
    <n v="213.83"/>
    <n v="0.03"/>
    <n v="2074.15"/>
    <n v="1173.1500000000001"/>
    <n v="901"/>
    <x v="0"/>
    <n v="0.43439481233276278"/>
    <x v="3"/>
  </r>
  <r>
    <n v="5418"/>
    <x v="4056"/>
    <x v="195"/>
    <x v="1"/>
    <x v="4"/>
    <x v="0"/>
    <n v="6"/>
    <n v="101.24"/>
    <n v="0.1"/>
    <n v="546.70000000000005"/>
    <n v="312.51"/>
    <n v="234.19"/>
    <x v="2"/>
    <n v="0.42837022132796776"/>
    <x v="1"/>
  </r>
  <r>
    <n v="5419"/>
    <x v="2524"/>
    <x v="189"/>
    <x v="2"/>
    <x v="4"/>
    <x v="1"/>
    <n v="4"/>
    <n v="61.6"/>
    <n v="0.02"/>
    <n v="241.47"/>
    <n v="141.77000000000001"/>
    <n v="99.7"/>
    <x v="2"/>
    <n v="0.41288772932455381"/>
    <x v="0"/>
  </r>
  <r>
    <n v="5420"/>
    <x v="3356"/>
    <x v="320"/>
    <x v="1"/>
    <x v="2"/>
    <x v="1"/>
    <n v="8"/>
    <n v="224.05"/>
    <n v="0.05"/>
    <n v="1702.78"/>
    <n v="1024.26"/>
    <n v="678.52"/>
    <x v="4"/>
    <n v="0.39847778338951595"/>
    <x v="6"/>
  </r>
  <r>
    <n v="5421"/>
    <x v="922"/>
    <x v="238"/>
    <x v="3"/>
    <x v="1"/>
    <x v="1"/>
    <n v="7"/>
    <n v="365.05"/>
    <n v="0.13"/>
    <n v="2223.15"/>
    <n v="1550.13"/>
    <n v="673.02"/>
    <x v="0"/>
    <n v="0.30273260913568584"/>
    <x v="2"/>
  </r>
  <r>
    <n v="5422"/>
    <x v="4057"/>
    <x v="91"/>
    <x v="2"/>
    <x v="3"/>
    <x v="1"/>
    <n v="7"/>
    <n v="183.94"/>
    <n v="0.12"/>
    <n v="1133.07"/>
    <n v="775.69"/>
    <n v="357.38"/>
    <x v="3"/>
    <n v="0.31540858022893559"/>
    <x v="3"/>
  </r>
  <r>
    <n v="5423"/>
    <x v="3191"/>
    <x v="320"/>
    <x v="0"/>
    <x v="3"/>
    <x v="0"/>
    <n v="3"/>
    <n v="70"/>
    <n v="0.14000000000000001"/>
    <n v="180.6"/>
    <n v="108.07"/>
    <n v="72.53"/>
    <x v="3"/>
    <n v="0.4016057585825028"/>
    <x v="6"/>
  </r>
  <r>
    <n v="5424"/>
    <x v="4058"/>
    <x v="49"/>
    <x v="0"/>
    <x v="3"/>
    <x v="2"/>
    <n v="6"/>
    <n v="210.2"/>
    <n v="7.0000000000000007E-2"/>
    <n v="1172.92"/>
    <n v="931.89"/>
    <n v="241.03"/>
    <x v="3"/>
    <n v="0.2054956859802885"/>
    <x v="0"/>
  </r>
  <r>
    <n v="5425"/>
    <x v="4059"/>
    <x v="130"/>
    <x v="1"/>
    <x v="2"/>
    <x v="2"/>
    <n v="1"/>
    <n v="71.319999999999993"/>
    <n v="0.25"/>
    <n v="53.49"/>
    <n v="36.19"/>
    <n v="17.3"/>
    <x v="3"/>
    <n v="0.32342493924097965"/>
    <x v="0"/>
  </r>
  <r>
    <n v="5426"/>
    <x v="4060"/>
    <x v="263"/>
    <x v="2"/>
    <x v="1"/>
    <x v="1"/>
    <n v="8"/>
    <n v="433.07"/>
    <n v="0.08"/>
    <n v="3187.4"/>
    <n v="1916.92"/>
    <n v="1270.48"/>
    <x v="4"/>
    <n v="0.39859446570872809"/>
    <x v="4"/>
  </r>
  <r>
    <n v="5427"/>
    <x v="3100"/>
    <x v="147"/>
    <x v="2"/>
    <x v="4"/>
    <x v="0"/>
    <n v="4"/>
    <n v="472.7"/>
    <n v="0.12"/>
    <n v="1663.9"/>
    <n v="1239.96"/>
    <n v="423.94"/>
    <x v="2"/>
    <n v="0.25478694633090931"/>
    <x v="6"/>
  </r>
  <r>
    <n v="5428"/>
    <x v="1840"/>
    <x v="314"/>
    <x v="3"/>
    <x v="2"/>
    <x v="2"/>
    <n v="4"/>
    <n v="128.59"/>
    <n v="0.28000000000000003"/>
    <n v="370.34"/>
    <n v="256.61"/>
    <n v="113.73"/>
    <x v="2"/>
    <n v="0.30709618188691473"/>
    <x v="5"/>
  </r>
  <r>
    <n v="5429"/>
    <x v="4061"/>
    <x v="111"/>
    <x v="2"/>
    <x v="4"/>
    <x v="0"/>
    <n v="1"/>
    <n v="438.7"/>
    <n v="0.24"/>
    <n v="333.41"/>
    <n v="193.92"/>
    <n v="139.49"/>
    <x v="3"/>
    <n v="0.41837377403197262"/>
    <x v="1"/>
  </r>
  <r>
    <n v="5430"/>
    <x v="4062"/>
    <x v="49"/>
    <x v="0"/>
    <x v="0"/>
    <x v="2"/>
    <n v="7"/>
    <n v="292.95999999999998"/>
    <n v="0.04"/>
    <n v="1968.69"/>
    <n v="1212.83"/>
    <n v="755.86"/>
    <x v="0"/>
    <n v="0.38394058993543928"/>
    <x v="0"/>
  </r>
  <r>
    <n v="5431"/>
    <x v="4063"/>
    <x v="346"/>
    <x v="0"/>
    <x v="1"/>
    <x v="1"/>
    <n v="10"/>
    <n v="488.38"/>
    <n v="0.19"/>
    <n v="3955.88"/>
    <n v="2301.5300000000002"/>
    <n v="1654.35"/>
    <x v="1"/>
    <n v="0.41820024874364237"/>
    <x v="1"/>
  </r>
  <r>
    <n v="5432"/>
    <x v="4064"/>
    <x v="129"/>
    <x v="3"/>
    <x v="0"/>
    <x v="2"/>
    <n v="9"/>
    <n v="291.5"/>
    <n v="0.28000000000000003"/>
    <n v="1888.92"/>
    <n v="1303.26"/>
    <n v="585.66"/>
    <x v="1"/>
    <n v="0.31005018740867796"/>
    <x v="0"/>
  </r>
  <r>
    <n v="5433"/>
    <x v="1878"/>
    <x v="168"/>
    <x v="2"/>
    <x v="1"/>
    <x v="2"/>
    <n v="10"/>
    <n v="75.260000000000005"/>
    <n v="0.17"/>
    <n v="624.66"/>
    <n v="356.01"/>
    <n v="268.64999999999998"/>
    <x v="1"/>
    <n v="0.4300739602343675"/>
    <x v="3"/>
  </r>
  <r>
    <n v="5434"/>
    <x v="4065"/>
    <x v="326"/>
    <x v="3"/>
    <x v="4"/>
    <x v="1"/>
    <n v="8"/>
    <n v="184.18"/>
    <n v="0.11"/>
    <n v="1311.36"/>
    <n v="1024.31"/>
    <n v="287.05"/>
    <x v="4"/>
    <n v="0.21889488775012203"/>
    <x v="1"/>
  </r>
  <r>
    <n v="5435"/>
    <x v="4066"/>
    <x v="245"/>
    <x v="2"/>
    <x v="2"/>
    <x v="0"/>
    <n v="9"/>
    <n v="269.98"/>
    <n v="0.05"/>
    <n v="2308.33"/>
    <n v="1218.1199999999999"/>
    <n v="1090.21"/>
    <x v="2"/>
    <n v="0.47229382280696436"/>
    <x v="6"/>
  </r>
  <r>
    <n v="5436"/>
    <x v="4067"/>
    <x v="57"/>
    <x v="0"/>
    <x v="3"/>
    <x v="2"/>
    <n v="7"/>
    <n v="401.4"/>
    <n v="0.27"/>
    <n v="2051.15"/>
    <n v="1566.49"/>
    <n v="484.66"/>
    <x v="1"/>
    <n v="0.23628696097311264"/>
    <x v="4"/>
  </r>
  <r>
    <n v="5437"/>
    <x v="4068"/>
    <x v="157"/>
    <x v="3"/>
    <x v="4"/>
    <x v="1"/>
    <n v="3"/>
    <n v="12.25"/>
    <n v="0.2"/>
    <n v="29.4"/>
    <n v="20.77"/>
    <n v="8.6300000000000008"/>
    <x v="4"/>
    <n v="0.29353741496598645"/>
    <x v="5"/>
  </r>
  <r>
    <n v="5438"/>
    <x v="4069"/>
    <x v="98"/>
    <x v="1"/>
    <x v="1"/>
    <x v="0"/>
    <n v="5"/>
    <n v="32.909999999999997"/>
    <n v="0.13"/>
    <n v="143.16"/>
    <n v="89.56"/>
    <n v="53.6"/>
    <x v="2"/>
    <n v="0.37440625873148925"/>
    <x v="0"/>
  </r>
  <r>
    <n v="5439"/>
    <x v="4070"/>
    <x v="126"/>
    <x v="2"/>
    <x v="3"/>
    <x v="2"/>
    <n v="7"/>
    <n v="318.75"/>
    <n v="0.22"/>
    <n v="1740.38"/>
    <n v="1342.7"/>
    <n v="397.68"/>
    <x v="2"/>
    <n v="0.22850182144129441"/>
    <x v="5"/>
  </r>
  <r>
    <n v="5440"/>
    <x v="4071"/>
    <x v="266"/>
    <x v="1"/>
    <x v="0"/>
    <x v="2"/>
    <n v="1"/>
    <n v="303.26"/>
    <n v="0.14000000000000001"/>
    <n v="260.8"/>
    <n v="187.38"/>
    <n v="73.42"/>
    <x v="1"/>
    <n v="0.28151840490797547"/>
    <x v="3"/>
  </r>
  <r>
    <n v="5441"/>
    <x v="4072"/>
    <x v="137"/>
    <x v="2"/>
    <x v="3"/>
    <x v="0"/>
    <n v="6"/>
    <n v="496.07"/>
    <n v="0.02"/>
    <n v="2916.89"/>
    <n v="1614.16"/>
    <n v="1302.73"/>
    <x v="1"/>
    <n v="0.44661608768242894"/>
    <x v="4"/>
  </r>
  <r>
    <n v="5442"/>
    <x v="3197"/>
    <x v="357"/>
    <x v="1"/>
    <x v="2"/>
    <x v="2"/>
    <n v="7"/>
    <n v="208.04"/>
    <n v="0.08"/>
    <n v="1339.78"/>
    <n v="962.29"/>
    <n v="377.49"/>
    <x v="1"/>
    <n v="0.28175521354252192"/>
    <x v="2"/>
  </r>
  <r>
    <n v="5443"/>
    <x v="893"/>
    <x v="150"/>
    <x v="1"/>
    <x v="3"/>
    <x v="0"/>
    <n v="3"/>
    <n v="301.64999999999998"/>
    <n v="0.09"/>
    <n v="823.5"/>
    <n v="595.32000000000005"/>
    <n v="228.18"/>
    <x v="4"/>
    <n v="0.27708561020036432"/>
    <x v="4"/>
  </r>
  <r>
    <n v="5444"/>
    <x v="4073"/>
    <x v="129"/>
    <x v="3"/>
    <x v="3"/>
    <x v="2"/>
    <n v="1"/>
    <n v="173.37"/>
    <n v="0.15"/>
    <n v="147.36000000000001"/>
    <n v="101.94"/>
    <n v="45.42"/>
    <x v="0"/>
    <n v="0.3082247557003257"/>
    <x v="0"/>
  </r>
  <r>
    <n v="5445"/>
    <x v="2409"/>
    <x v="191"/>
    <x v="1"/>
    <x v="3"/>
    <x v="2"/>
    <n v="6"/>
    <n v="191.1"/>
    <n v="0.27"/>
    <n v="837.02"/>
    <n v="577.16"/>
    <n v="259.86"/>
    <x v="2"/>
    <n v="0.310458531456835"/>
    <x v="1"/>
  </r>
  <r>
    <n v="5446"/>
    <x v="337"/>
    <x v="131"/>
    <x v="2"/>
    <x v="4"/>
    <x v="2"/>
    <n v="8"/>
    <n v="404.19"/>
    <n v="0.2"/>
    <n v="2586.8200000000002"/>
    <n v="1498.21"/>
    <n v="1088.6099999999999"/>
    <x v="0"/>
    <n v="0.42082943536852191"/>
    <x v="6"/>
  </r>
  <r>
    <n v="5447"/>
    <x v="4074"/>
    <x v="206"/>
    <x v="0"/>
    <x v="2"/>
    <x v="2"/>
    <n v="4"/>
    <n v="118.25"/>
    <n v="0.01"/>
    <n v="468.27"/>
    <n v="334.15"/>
    <n v="134.12"/>
    <x v="0"/>
    <n v="0.28641595660623148"/>
    <x v="0"/>
  </r>
  <r>
    <n v="5448"/>
    <x v="161"/>
    <x v="244"/>
    <x v="1"/>
    <x v="4"/>
    <x v="2"/>
    <n v="9"/>
    <n v="124.62"/>
    <n v="0.21"/>
    <n v="886.05"/>
    <n v="631.33000000000004"/>
    <n v="254.72"/>
    <x v="3"/>
    <n v="0.28747813328818916"/>
    <x v="1"/>
  </r>
  <r>
    <n v="5449"/>
    <x v="4075"/>
    <x v="220"/>
    <x v="0"/>
    <x v="3"/>
    <x v="1"/>
    <n v="2"/>
    <n v="398.33"/>
    <n v="0.14000000000000001"/>
    <n v="685.13"/>
    <n v="531.95000000000005"/>
    <n v="153.18"/>
    <x v="1"/>
    <n v="0.22357800709354431"/>
    <x v="4"/>
  </r>
  <r>
    <n v="5450"/>
    <x v="823"/>
    <x v="100"/>
    <x v="3"/>
    <x v="3"/>
    <x v="0"/>
    <n v="10"/>
    <n v="179.24"/>
    <n v="0.28999999999999998"/>
    <n v="1272.5999999999999"/>
    <n v="678.39"/>
    <n v="594.21"/>
    <x v="2"/>
    <n v="0.46692597831211696"/>
    <x v="4"/>
  </r>
  <r>
    <n v="5451"/>
    <x v="122"/>
    <x v="159"/>
    <x v="3"/>
    <x v="0"/>
    <x v="2"/>
    <n v="2"/>
    <n v="160.44999999999999"/>
    <n v="0.05"/>
    <n v="304.85000000000002"/>
    <n v="198.76"/>
    <n v="106.09"/>
    <x v="4"/>
    <n v="0.34800721666393308"/>
    <x v="5"/>
  </r>
  <r>
    <n v="5452"/>
    <x v="4076"/>
    <x v="112"/>
    <x v="2"/>
    <x v="3"/>
    <x v="2"/>
    <n v="4"/>
    <n v="262.33999999999997"/>
    <n v="0.05"/>
    <n v="996.89"/>
    <n v="550.79"/>
    <n v="446.1"/>
    <x v="3"/>
    <n v="0.44749169918446369"/>
    <x v="1"/>
  </r>
  <r>
    <n v="5453"/>
    <x v="4077"/>
    <x v="189"/>
    <x v="0"/>
    <x v="3"/>
    <x v="1"/>
    <n v="2"/>
    <n v="108.7"/>
    <n v="0.16"/>
    <n v="182.62"/>
    <n v="115.73"/>
    <n v="66.89"/>
    <x v="4"/>
    <n v="0.36627970649435987"/>
    <x v="0"/>
  </r>
  <r>
    <n v="5454"/>
    <x v="4078"/>
    <x v="174"/>
    <x v="1"/>
    <x v="0"/>
    <x v="0"/>
    <n v="2"/>
    <n v="478.05"/>
    <n v="0.01"/>
    <n v="946.54"/>
    <n v="568.71"/>
    <n v="377.83"/>
    <x v="4"/>
    <n v="0.39916960720096351"/>
    <x v="3"/>
  </r>
  <r>
    <n v="5455"/>
    <x v="1727"/>
    <x v="18"/>
    <x v="2"/>
    <x v="2"/>
    <x v="2"/>
    <n v="6"/>
    <n v="135.19"/>
    <n v="0.21"/>
    <n v="640.79999999999995"/>
    <n v="390.11"/>
    <n v="250.69"/>
    <x v="1"/>
    <n v="0.39121410736579276"/>
    <x v="4"/>
  </r>
  <r>
    <n v="5456"/>
    <x v="2831"/>
    <x v="89"/>
    <x v="3"/>
    <x v="3"/>
    <x v="2"/>
    <n v="6"/>
    <n v="287.39"/>
    <n v="0"/>
    <n v="1724.34"/>
    <n v="1162.28"/>
    <n v="562.05999999999995"/>
    <x v="2"/>
    <n v="0.32595659788672765"/>
    <x v="0"/>
  </r>
  <r>
    <n v="5457"/>
    <x v="2141"/>
    <x v="354"/>
    <x v="0"/>
    <x v="2"/>
    <x v="0"/>
    <n v="8"/>
    <n v="58.88"/>
    <n v="0.05"/>
    <n v="447.49"/>
    <n v="250.77"/>
    <n v="196.72"/>
    <x v="4"/>
    <n v="0.43960758899640212"/>
    <x v="0"/>
  </r>
  <r>
    <n v="5458"/>
    <x v="4079"/>
    <x v="93"/>
    <x v="2"/>
    <x v="2"/>
    <x v="0"/>
    <n v="8"/>
    <n v="267.10000000000002"/>
    <n v="0.12"/>
    <n v="1880.38"/>
    <n v="1472.57"/>
    <n v="407.81"/>
    <x v="2"/>
    <n v="0.21687637605164911"/>
    <x v="3"/>
  </r>
  <r>
    <n v="5459"/>
    <x v="4080"/>
    <x v="171"/>
    <x v="2"/>
    <x v="0"/>
    <x v="0"/>
    <n v="5"/>
    <n v="201.66"/>
    <n v="0.18"/>
    <n v="826.81"/>
    <n v="580.91"/>
    <n v="245.9"/>
    <x v="0"/>
    <n v="0.29740811069048512"/>
    <x v="1"/>
  </r>
  <r>
    <n v="5460"/>
    <x v="3047"/>
    <x v="314"/>
    <x v="1"/>
    <x v="0"/>
    <x v="2"/>
    <n v="1"/>
    <n v="50.99"/>
    <n v="0.04"/>
    <n v="48.95"/>
    <n v="37.51"/>
    <n v="11.44"/>
    <x v="0"/>
    <n v="0.23370786516853931"/>
    <x v="5"/>
  </r>
  <r>
    <n v="5461"/>
    <x v="4081"/>
    <x v="203"/>
    <x v="0"/>
    <x v="0"/>
    <x v="0"/>
    <n v="10"/>
    <n v="333.38"/>
    <n v="0.08"/>
    <n v="3067.1"/>
    <n v="2180.58"/>
    <n v="886.52"/>
    <x v="3"/>
    <n v="0.28904176583743602"/>
    <x v="5"/>
  </r>
  <r>
    <n v="5462"/>
    <x v="404"/>
    <x v="145"/>
    <x v="3"/>
    <x v="4"/>
    <x v="2"/>
    <n v="9"/>
    <n v="215.96"/>
    <n v="0.04"/>
    <n v="1865.89"/>
    <n v="1111.42"/>
    <n v="754.47"/>
    <x v="1"/>
    <n v="0.40434859504043646"/>
    <x v="2"/>
  </r>
  <r>
    <n v="5463"/>
    <x v="4082"/>
    <x v="314"/>
    <x v="0"/>
    <x v="3"/>
    <x v="0"/>
    <n v="6"/>
    <n v="79.37"/>
    <n v="0.2"/>
    <n v="380.98"/>
    <n v="266.67"/>
    <n v="114.31"/>
    <x v="0"/>
    <n v="0.30004199695522071"/>
    <x v="5"/>
  </r>
  <r>
    <n v="5464"/>
    <x v="3325"/>
    <x v="365"/>
    <x v="2"/>
    <x v="0"/>
    <x v="1"/>
    <n v="5"/>
    <n v="399.48"/>
    <n v="0.23"/>
    <n v="1538"/>
    <n v="846.89"/>
    <n v="691.11"/>
    <x v="0"/>
    <n v="0.44935630689206763"/>
    <x v="5"/>
  </r>
  <r>
    <n v="5465"/>
    <x v="1884"/>
    <x v="58"/>
    <x v="1"/>
    <x v="1"/>
    <x v="0"/>
    <n v="4"/>
    <n v="238.21"/>
    <n v="0.19"/>
    <n v="771.8"/>
    <n v="545.6"/>
    <n v="226.2"/>
    <x v="1"/>
    <n v="0.29308110909562063"/>
    <x v="3"/>
  </r>
  <r>
    <n v="5466"/>
    <x v="4083"/>
    <x v="292"/>
    <x v="2"/>
    <x v="4"/>
    <x v="0"/>
    <n v="5"/>
    <n v="138.25"/>
    <n v="0.08"/>
    <n v="635.95000000000005"/>
    <n v="466.34"/>
    <n v="169.61"/>
    <x v="4"/>
    <n v="0.26670335718216842"/>
    <x v="4"/>
  </r>
  <r>
    <n v="5467"/>
    <x v="4084"/>
    <x v="190"/>
    <x v="0"/>
    <x v="3"/>
    <x v="2"/>
    <n v="2"/>
    <n v="494.24"/>
    <n v="0.26"/>
    <n v="731.48"/>
    <n v="395.08"/>
    <n v="336.4"/>
    <x v="4"/>
    <n v="0.45988953901678786"/>
    <x v="2"/>
  </r>
  <r>
    <n v="5468"/>
    <x v="4085"/>
    <x v="242"/>
    <x v="1"/>
    <x v="1"/>
    <x v="2"/>
    <n v="10"/>
    <n v="426.4"/>
    <n v="0.24"/>
    <n v="3240.64"/>
    <n v="1653.26"/>
    <n v="1587.38"/>
    <x v="2"/>
    <n v="0.48983534116717692"/>
    <x v="4"/>
  </r>
  <r>
    <n v="5469"/>
    <x v="3513"/>
    <x v="95"/>
    <x v="1"/>
    <x v="1"/>
    <x v="0"/>
    <n v="2"/>
    <n v="24.71"/>
    <n v="0.24"/>
    <n v="37.56"/>
    <n v="24.4"/>
    <n v="13.16"/>
    <x v="4"/>
    <n v="0.35037273695420657"/>
    <x v="3"/>
  </r>
  <r>
    <n v="5470"/>
    <x v="1699"/>
    <x v="214"/>
    <x v="0"/>
    <x v="3"/>
    <x v="0"/>
    <n v="4"/>
    <n v="90.06"/>
    <n v="0.01"/>
    <n v="356.64"/>
    <n v="225.11"/>
    <n v="131.53"/>
    <x v="0"/>
    <n v="0.36880327501121579"/>
    <x v="6"/>
  </r>
  <r>
    <n v="5471"/>
    <x v="625"/>
    <x v="280"/>
    <x v="3"/>
    <x v="2"/>
    <x v="2"/>
    <n v="9"/>
    <n v="157.24"/>
    <n v="0.02"/>
    <n v="1386.86"/>
    <n v="734.76"/>
    <n v="652.1"/>
    <x v="4"/>
    <n v="0.47019886650418935"/>
    <x v="3"/>
  </r>
  <r>
    <n v="5472"/>
    <x v="2657"/>
    <x v="280"/>
    <x v="1"/>
    <x v="3"/>
    <x v="2"/>
    <n v="4"/>
    <n v="78.7"/>
    <n v="0.24"/>
    <n v="239.25"/>
    <n v="149.93"/>
    <n v="89.32"/>
    <x v="1"/>
    <n v="0.37333333333333329"/>
    <x v="3"/>
  </r>
  <r>
    <n v="5473"/>
    <x v="276"/>
    <x v="145"/>
    <x v="1"/>
    <x v="4"/>
    <x v="0"/>
    <n v="1"/>
    <n v="369.31"/>
    <n v="0"/>
    <n v="369.31"/>
    <n v="230.64"/>
    <n v="138.66999999999999"/>
    <x v="0"/>
    <n v="0.37548401072269905"/>
    <x v="2"/>
  </r>
  <r>
    <n v="5474"/>
    <x v="1691"/>
    <x v="261"/>
    <x v="2"/>
    <x v="3"/>
    <x v="0"/>
    <n v="8"/>
    <n v="375.2"/>
    <n v="0.18"/>
    <n v="2461.31"/>
    <n v="1275.71"/>
    <n v="1185.5999999999999"/>
    <x v="4"/>
    <n v="0.48169470729002034"/>
    <x v="6"/>
  </r>
  <r>
    <n v="5475"/>
    <x v="4086"/>
    <x v="92"/>
    <x v="0"/>
    <x v="4"/>
    <x v="2"/>
    <n v="1"/>
    <n v="307.5"/>
    <n v="0.27"/>
    <n v="224.47"/>
    <n v="120.16"/>
    <n v="104.31"/>
    <x v="4"/>
    <n v="0.46469461397959638"/>
    <x v="2"/>
  </r>
  <r>
    <n v="5476"/>
    <x v="1251"/>
    <x v="141"/>
    <x v="1"/>
    <x v="0"/>
    <x v="1"/>
    <n v="2"/>
    <n v="76.81"/>
    <n v="0.22"/>
    <n v="119.82"/>
    <n v="86.28"/>
    <n v="33.54"/>
    <x v="1"/>
    <n v="0.2799198798197296"/>
    <x v="5"/>
  </r>
  <r>
    <n v="5477"/>
    <x v="4087"/>
    <x v="284"/>
    <x v="0"/>
    <x v="4"/>
    <x v="2"/>
    <n v="5"/>
    <n v="417.88"/>
    <n v="0.01"/>
    <n v="2068.5100000000002"/>
    <n v="1528.67"/>
    <n v="539.84"/>
    <x v="0"/>
    <n v="0.26098012579102831"/>
    <x v="0"/>
  </r>
  <r>
    <n v="5478"/>
    <x v="4088"/>
    <x v="167"/>
    <x v="2"/>
    <x v="0"/>
    <x v="2"/>
    <n v="8"/>
    <n v="214"/>
    <n v="0.25"/>
    <n v="1284"/>
    <n v="682.88"/>
    <n v="601.12"/>
    <x v="3"/>
    <n v="0.46816199376947043"/>
    <x v="0"/>
  </r>
  <r>
    <n v="5479"/>
    <x v="4089"/>
    <x v="200"/>
    <x v="2"/>
    <x v="2"/>
    <x v="0"/>
    <n v="5"/>
    <n v="479.76"/>
    <n v="0.11"/>
    <n v="2134.9299999999998"/>
    <n v="1640.14"/>
    <n v="494.79"/>
    <x v="2"/>
    <n v="0.23175935510766163"/>
    <x v="5"/>
  </r>
  <r>
    <n v="5480"/>
    <x v="4090"/>
    <x v="308"/>
    <x v="0"/>
    <x v="4"/>
    <x v="2"/>
    <n v="6"/>
    <n v="288.19"/>
    <n v="7.0000000000000007E-2"/>
    <n v="1608.1"/>
    <n v="897.4"/>
    <n v="710.7"/>
    <x v="2"/>
    <n v="0.44195012747963441"/>
    <x v="4"/>
  </r>
  <r>
    <n v="5481"/>
    <x v="4091"/>
    <x v="66"/>
    <x v="3"/>
    <x v="0"/>
    <x v="0"/>
    <n v="4"/>
    <n v="330.88"/>
    <n v="0.01"/>
    <n v="1310.28"/>
    <n v="867.61"/>
    <n v="442.67"/>
    <x v="0"/>
    <n v="0.33784381964160332"/>
    <x v="1"/>
  </r>
  <r>
    <n v="5482"/>
    <x v="212"/>
    <x v="90"/>
    <x v="0"/>
    <x v="4"/>
    <x v="2"/>
    <n v="7"/>
    <n v="30"/>
    <n v="0.04"/>
    <n v="201.6"/>
    <n v="107.63"/>
    <n v="93.97"/>
    <x v="4"/>
    <n v="0.46612103174603176"/>
    <x v="6"/>
  </r>
  <r>
    <n v="5483"/>
    <x v="4092"/>
    <x v="23"/>
    <x v="2"/>
    <x v="2"/>
    <x v="1"/>
    <n v="2"/>
    <n v="405.54"/>
    <n v="0.09"/>
    <n v="738.08"/>
    <n v="496.33"/>
    <n v="241.75"/>
    <x v="1"/>
    <n v="0.32753902016041619"/>
    <x v="2"/>
  </r>
  <r>
    <n v="5484"/>
    <x v="2350"/>
    <x v="78"/>
    <x v="1"/>
    <x v="0"/>
    <x v="1"/>
    <n v="2"/>
    <n v="345.53"/>
    <n v="0.14000000000000001"/>
    <n v="594.30999999999995"/>
    <n v="337.39"/>
    <n v="256.92"/>
    <x v="4"/>
    <n v="0.43229964160118461"/>
    <x v="5"/>
  </r>
  <r>
    <n v="5485"/>
    <x v="4093"/>
    <x v="177"/>
    <x v="0"/>
    <x v="1"/>
    <x v="0"/>
    <n v="4"/>
    <n v="176.79"/>
    <n v="0.26"/>
    <n v="523.29999999999995"/>
    <n v="367.24"/>
    <n v="156.06"/>
    <x v="4"/>
    <n v="0.29822281673991979"/>
    <x v="3"/>
  </r>
  <r>
    <n v="5486"/>
    <x v="3820"/>
    <x v="262"/>
    <x v="1"/>
    <x v="3"/>
    <x v="0"/>
    <n v="4"/>
    <n v="254.56"/>
    <n v="0.02"/>
    <n v="997.88"/>
    <n v="749.42"/>
    <n v="248.46"/>
    <x v="0"/>
    <n v="0.24898785425101216"/>
    <x v="4"/>
  </r>
  <r>
    <n v="5487"/>
    <x v="4094"/>
    <x v="217"/>
    <x v="2"/>
    <x v="2"/>
    <x v="2"/>
    <n v="2"/>
    <n v="157.83000000000001"/>
    <n v="0.14000000000000001"/>
    <n v="271.47000000000003"/>
    <n v="212"/>
    <n v="59.47"/>
    <x v="3"/>
    <n v="0.21906656352451465"/>
    <x v="5"/>
  </r>
  <r>
    <n v="5488"/>
    <x v="1588"/>
    <x v="328"/>
    <x v="2"/>
    <x v="1"/>
    <x v="0"/>
    <n v="9"/>
    <n v="257.56"/>
    <n v="0.09"/>
    <n v="2109.42"/>
    <n v="1435.33"/>
    <n v="674.09"/>
    <x v="0"/>
    <n v="0.31956177527472007"/>
    <x v="5"/>
  </r>
  <r>
    <n v="5489"/>
    <x v="4095"/>
    <x v="16"/>
    <x v="3"/>
    <x v="0"/>
    <x v="0"/>
    <n v="9"/>
    <n v="402.32"/>
    <n v="0.12"/>
    <n v="3186.37"/>
    <n v="1718.94"/>
    <n v="1467.43"/>
    <x v="0"/>
    <n v="0.4605334597049307"/>
    <x v="6"/>
  </r>
  <r>
    <n v="5490"/>
    <x v="4096"/>
    <x v="326"/>
    <x v="1"/>
    <x v="3"/>
    <x v="1"/>
    <n v="1"/>
    <n v="33.94"/>
    <n v="0.27"/>
    <n v="24.78"/>
    <n v="12.79"/>
    <n v="11.99"/>
    <x v="1"/>
    <n v="0.48385794995964487"/>
    <x v="1"/>
  </r>
  <r>
    <n v="5491"/>
    <x v="2631"/>
    <x v="92"/>
    <x v="0"/>
    <x v="4"/>
    <x v="0"/>
    <n v="7"/>
    <n v="401.09"/>
    <n v="0.18"/>
    <n v="2302.2600000000002"/>
    <n v="1692.86"/>
    <n v="609.4"/>
    <x v="4"/>
    <n v="0.26469642872655563"/>
    <x v="2"/>
  </r>
  <r>
    <n v="5492"/>
    <x v="2421"/>
    <x v="150"/>
    <x v="2"/>
    <x v="3"/>
    <x v="2"/>
    <n v="1"/>
    <n v="279.25"/>
    <n v="0.06"/>
    <n v="262.5"/>
    <n v="176.33"/>
    <n v="86.17"/>
    <x v="4"/>
    <n v="0.32826666666666665"/>
    <x v="4"/>
  </r>
  <r>
    <n v="5493"/>
    <x v="3174"/>
    <x v="159"/>
    <x v="0"/>
    <x v="2"/>
    <x v="1"/>
    <n v="4"/>
    <n v="32.17"/>
    <n v="0.15"/>
    <n v="109.38"/>
    <n v="77.650000000000006"/>
    <n v="31.73"/>
    <x v="2"/>
    <n v="0.29008959590418726"/>
    <x v="5"/>
  </r>
  <r>
    <n v="5494"/>
    <x v="3373"/>
    <x v="202"/>
    <x v="3"/>
    <x v="3"/>
    <x v="0"/>
    <n v="6"/>
    <n v="303.77999999999997"/>
    <n v="0.12"/>
    <n v="1603.96"/>
    <n v="826.62"/>
    <n v="777.34"/>
    <x v="1"/>
    <n v="0.48463802089827679"/>
    <x v="0"/>
  </r>
  <r>
    <n v="5495"/>
    <x v="1244"/>
    <x v="37"/>
    <x v="2"/>
    <x v="1"/>
    <x v="1"/>
    <n v="10"/>
    <n v="233.83"/>
    <n v="0.16"/>
    <n v="1964.17"/>
    <n v="1533.44"/>
    <n v="430.73"/>
    <x v="0"/>
    <n v="0.21929364566203535"/>
    <x v="6"/>
  </r>
  <r>
    <n v="5496"/>
    <x v="4097"/>
    <x v="262"/>
    <x v="2"/>
    <x v="0"/>
    <x v="1"/>
    <n v="10"/>
    <n v="31.76"/>
    <n v="0.04"/>
    <n v="304.89999999999998"/>
    <n v="172.91"/>
    <n v="131.99"/>
    <x v="4"/>
    <n v="0.43289603148573308"/>
    <x v="4"/>
  </r>
  <r>
    <n v="5497"/>
    <x v="4098"/>
    <x v="150"/>
    <x v="0"/>
    <x v="3"/>
    <x v="1"/>
    <n v="2"/>
    <n v="460.32"/>
    <n v="0.13"/>
    <n v="800.96"/>
    <n v="433.69"/>
    <n v="367.27"/>
    <x v="1"/>
    <n v="0.45853725529364758"/>
    <x v="4"/>
  </r>
  <r>
    <n v="5498"/>
    <x v="4099"/>
    <x v="97"/>
    <x v="0"/>
    <x v="3"/>
    <x v="2"/>
    <n v="6"/>
    <n v="35.76"/>
    <n v="7.0000000000000007E-2"/>
    <n v="199.54"/>
    <n v="113.76"/>
    <n v="85.78"/>
    <x v="4"/>
    <n v="0.42988874411145639"/>
    <x v="1"/>
  </r>
  <r>
    <n v="5499"/>
    <x v="3356"/>
    <x v="7"/>
    <x v="2"/>
    <x v="0"/>
    <x v="0"/>
    <n v="7"/>
    <n v="199.22"/>
    <n v="0.08"/>
    <n v="1282.98"/>
    <n v="915.95"/>
    <n v="367.03"/>
    <x v="4"/>
    <n v="0.28607616642504169"/>
    <x v="0"/>
  </r>
  <r>
    <n v="5500"/>
    <x v="4100"/>
    <x v="346"/>
    <x v="1"/>
    <x v="3"/>
    <x v="1"/>
    <n v="10"/>
    <n v="279.70999999999998"/>
    <n v="0.14000000000000001"/>
    <n v="2405.5100000000002"/>
    <n v="1694.09"/>
    <n v="711.42"/>
    <x v="3"/>
    <n v="0.29574601643726273"/>
    <x v="1"/>
  </r>
  <r>
    <n v="5501"/>
    <x v="1719"/>
    <x v="309"/>
    <x v="3"/>
    <x v="4"/>
    <x v="2"/>
    <n v="9"/>
    <n v="206.23"/>
    <n v="0.04"/>
    <n v="1781.83"/>
    <n v="1134.4000000000001"/>
    <n v="647.42999999999995"/>
    <x v="0"/>
    <n v="0.36335116144637813"/>
    <x v="1"/>
  </r>
  <r>
    <n v="5502"/>
    <x v="4101"/>
    <x v="0"/>
    <x v="3"/>
    <x v="2"/>
    <x v="1"/>
    <n v="10"/>
    <n v="428.24"/>
    <n v="7.0000000000000007E-2"/>
    <n v="3982.63"/>
    <n v="3008.47"/>
    <n v="974.16"/>
    <x v="4"/>
    <n v="0.24460218498831174"/>
    <x v="0"/>
  </r>
  <r>
    <n v="5503"/>
    <x v="644"/>
    <x v="89"/>
    <x v="1"/>
    <x v="3"/>
    <x v="0"/>
    <n v="6"/>
    <n v="369.56"/>
    <n v="0.23"/>
    <n v="1707.37"/>
    <n v="957.47"/>
    <n v="749.9"/>
    <x v="2"/>
    <n v="0.4392135272377985"/>
    <x v="0"/>
  </r>
  <r>
    <n v="5504"/>
    <x v="4102"/>
    <x v="35"/>
    <x v="2"/>
    <x v="2"/>
    <x v="2"/>
    <n v="4"/>
    <n v="452.37"/>
    <n v="0.23"/>
    <n v="1393.3"/>
    <n v="779.92"/>
    <n v="613.38"/>
    <x v="0"/>
    <n v="0.44023541233043856"/>
    <x v="6"/>
  </r>
  <r>
    <n v="5505"/>
    <x v="452"/>
    <x v="56"/>
    <x v="3"/>
    <x v="4"/>
    <x v="1"/>
    <n v="8"/>
    <n v="304.73"/>
    <n v="0.18"/>
    <n v="1999.03"/>
    <n v="1267.6600000000001"/>
    <n v="731.37"/>
    <x v="4"/>
    <n v="0.36586244328499323"/>
    <x v="2"/>
  </r>
  <r>
    <n v="5506"/>
    <x v="3703"/>
    <x v="170"/>
    <x v="1"/>
    <x v="1"/>
    <x v="0"/>
    <n v="5"/>
    <n v="439.9"/>
    <n v="0.09"/>
    <n v="2001.55"/>
    <n v="1307.3"/>
    <n v="694.25"/>
    <x v="2"/>
    <n v="0.34685618645549698"/>
    <x v="3"/>
  </r>
  <r>
    <n v="5507"/>
    <x v="669"/>
    <x v="303"/>
    <x v="2"/>
    <x v="4"/>
    <x v="0"/>
    <n v="6"/>
    <n v="499.08"/>
    <n v="0.08"/>
    <n v="2754.92"/>
    <n v="1492.02"/>
    <n v="1262.9000000000001"/>
    <x v="3"/>
    <n v="0.45841621535289595"/>
    <x v="6"/>
  </r>
  <r>
    <n v="5508"/>
    <x v="2191"/>
    <x v="67"/>
    <x v="1"/>
    <x v="2"/>
    <x v="2"/>
    <n v="10"/>
    <n v="65.3"/>
    <n v="7.0000000000000007E-2"/>
    <n v="607.29"/>
    <n v="447.55"/>
    <n v="159.74"/>
    <x v="1"/>
    <n v="0.26303742857613333"/>
    <x v="1"/>
  </r>
  <r>
    <n v="5509"/>
    <x v="4103"/>
    <x v="95"/>
    <x v="3"/>
    <x v="1"/>
    <x v="0"/>
    <n v="8"/>
    <n v="222.29"/>
    <n v="0.28999999999999998"/>
    <n v="1262.6099999999999"/>
    <n v="884.85"/>
    <n v="377.76"/>
    <x v="1"/>
    <n v="0.2991897735642835"/>
    <x v="3"/>
  </r>
  <r>
    <n v="5510"/>
    <x v="4104"/>
    <x v="148"/>
    <x v="1"/>
    <x v="2"/>
    <x v="0"/>
    <n v="1"/>
    <n v="368.68"/>
    <n v="0.02"/>
    <n v="361.31"/>
    <n v="225.59"/>
    <n v="135.72"/>
    <x v="1"/>
    <n v="0.37563311283938999"/>
    <x v="2"/>
  </r>
  <r>
    <n v="5511"/>
    <x v="4105"/>
    <x v="184"/>
    <x v="3"/>
    <x v="1"/>
    <x v="2"/>
    <n v="6"/>
    <n v="271.74"/>
    <n v="7.0000000000000007E-2"/>
    <n v="1516.31"/>
    <n v="987.01"/>
    <n v="529.29999999999995"/>
    <x v="3"/>
    <n v="0.34907110023675897"/>
    <x v="2"/>
  </r>
  <r>
    <n v="5512"/>
    <x v="4106"/>
    <x v="128"/>
    <x v="1"/>
    <x v="1"/>
    <x v="1"/>
    <n v="2"/>
    <n v="436.92"/>
    <n v="0.24"/>
    <n v="664.12"/>
    <n v="495.48"/>
    <n v="168.64"/>
    <x v="4"/>
    <n v="0.25393001264831655"/>
    <x v="3"/>
  </r>
  <r>
    <n v="5513"/>
    <x v="4107"/>
    <x v="202"/>
    <x v="0"/>
    <x v="1"/>
    <x v="0"/>
    <n v="3"/>
    <n v="421.56"/>
    <n v="0"/>
    <n v="1264.68"/>
    <n v="708.39"/>
    <n v="556.29"/>
    <x v="1"/>
    <n v="0.4398662112154853"/>
    <x v="0"/>
  </r>
  <r>
    <n v="5514"/>
    <x v="4108"/>
    <x v="275"/>
    <x v="2"/>
    <x v="0"/>
    <x v="1"/>
    <n v="3"/>
    <n v="353.43"/>
    <n v="0.02"/>
    <n v="1039.08"/>
    <n v="597.22"/>
    <n v="441.86"/>
    <x v="1"/>
    <n v="0.42524155984139822"/>
    <x v="0"/>
  </r>
  <r>
    <n v="5515"/>
    <x v="1948"/>
    <x v="71"/>
    <x v="0"/>
    <x v="0"/>
    <x v="2"/>
    <n v="8"/>
    <n v="330.01"/>
    <n v="0.28000000000000003"/>
    <n v="1900.86"/>
    <n v="1303.54"/>
    <n v="597.32000000000005"/>
    <x v="4"/>
    <n v="0.31423671390844149"/>
    <x v="3"/>
  </r>
  <r>
    <n v="5516"/>
    <x v="4109"/>
    <x v="166"/>
    <x v="0"/>
    <x v="3"/>
    <x v="0"/>
    <n v="4"/>
    <n v="190.39"/>
    <n v="0.25"/>
    <n v="571.16999999999996"/>
    <n v="331.92"/>
    <n v="239.25"/>
    <x v="0"/>
    <n v="0.41887704186144231"/>
    <x v="2"/>
  </r>
  <r>
    <n v="5517"/>
    <x v="4110"/>
    <x v="101"/>
    <x v="3"/>
    <x v="2"/>
    <x v="0"/>
    <n v="5"/>
    <n v="189.82"/>
    <n v="0.26"/>
    <n v="702.33"/>
    <n v="453.61"/>
    <n v="248.72"/>
    <x v="4"/>
    <n v="0.35413552033944157"/>
    <x v="3"/>
  </r>
  <r>
    <n v="5518"/>
    <x v="4111"/>
    <x v="178"/>
    <x v="0"/>
    <x v="1"/>
    <x v="0"/>
    <n v="6"/>
    <n v="331.16"/>
    <n v="0.05"/>
    <n v="1887.61"/>
    <n v="1038.3499999999999"/>
    <n v="849.26"/>
    <x v="3"/>
    <n v="0.44991285276089871"/>
    <x v="2"/>
  </r>
  <r>
    <n v="5519"/>
    <x v="1859"/>
    <x v="317"/>
    <x v="3"/>
    <x v="0"/>
    <x v="1"/>
    <n v="6"/>
    <n v="408.16"/>
    <n v="0.1"/>
    <n v="2204.06"/>
    <n v="1204.94"/>
    <n v="999.12"/>
    <x v="0"/>
    <n v="0.45330889358728893"/>
    <x v="2"/>
  </r>
  <r>
    <n v="5520"/>
    <x v="4112"/>
    <x v="118"/>
    <x v="2"/>
    <x v="3"/>
    <x v="2"/>
    <n v="1"/>
    <n v="65.989999999999995"/>
    <n v="0"/>
    <n v="65.989999999999995"/>
    <n v="34.19"/>
    <n v="31.8"/>
    <x v="0"/>
    <n v="0.48189119563570243"/>
    <x v="6"/>
  </r>
  <r>
    <n v="5521"/>
    <x v="4113"/>
    <x v="93"/>
    <x v="3"/>
    <x v="2"/>
    <x v="2"/>
    <n v="6"/>
    <n v="166.35"/>
    <n v="0.15"/>
    <n v="848.38"/>
    <n v="660.82"/>
    <n v="187.56"/>
    <x v="1"/>
    <n v="0.22108017633607582"/>
    <x v="3"/>
  </r>
  <r>
    <n v="5522"/>
    <x v="140"/>
    <x v="119"/>
    <x v="0"/>
    <x v="1"/>
    <x v="1"/>
    <n v="6"/>
    <n v="139.53"/>
    <n v="0.18"/>
    <n v="686.49"/>
    <n v="508.44"/>
    <n v="178.05"/>
    <x v="1"/>
    <n v="0.25936284578071056"/>
    <x v="3"/>
  </r>
  <r>
    <n v="5523"/>
    <x v="3038"/>
    <x v="32"/>
    <x v="1"/>
    <x v="2"/>
    <x v="1"/>
    <n v="5"/>
    <n v="440.94"/>
    <n v="0.01"/>
    <n v="2182.65"/>
    <n v="1151.47"/>
    <n v="1031.18"/>
    <x v="4"/>
    <n v="0.47244404737360551"/>
    <x v="0"/>
  </r>
  <r>
    <n v="5524"/>
    <x v="4114"/>
    <x v="321"/>
    <x v="3"/>
    <x v="3"/>
    <x v="0"/>
    <n v="1"/>
    <n v="451.37"/>
    <n v="0.06"/>
    <n v="424.29"/>
    <n v="335.59"/>
    <n v="88.7"/>
    <x v="4"/>
    <n v="0.20905512738928564"/>
    <x v="5"/>
  </r>
  <r>
    <n v="5525"/>
    <x v="2877"/>
    <x v="0"/>
    <x v="1"/>
    <x v="2"/>
    <x v="0"/>
    <n v="4"/>
    <n v="471.16"/>
    <n v="0.27"/>
    <n v="1375.79"/>
    <n v="1020.54"/>
    <n v="355.25"/>
    <x v="1"/>
    <n v="0.25821527994824794"/>
    <x v="0"/>
  </r>
  <r>
    <n v="5526"/>
    <x v="4115"/>
    <x v="344"/>
    <x v="3"/>
    <x v="0"/>
    <x v="2"/>
    <n v="8"/>
    <n v="147.07"/>
    <n v="0.13"/>
    <n v="1023.61"/>
    <n v="566.52"/>
    <n v="457.09"/>
    <x v="2"/>
    <n v="0.44654702474575275"/>
    <x v="0"/>
  </r>
  <r>
    <n v="5527"/>
    <x v="760"/>
    <x v="67"/>
    <x v="2"/>
    <x v="4"/>
    <x v="2"/>
    <n v="9"/>
    <n v="236.92"/>
    <n v="0.28999999999999998"/>
    <n v="1513.92"/>
    <n v="1011.15"/>
    <n v="502.77"/>
    <x v="1"/>
    <n v="0.33209812935954341"/>
    <x v="1"/>
  </r>
  <r>
    <n v="5528"/>
    <x v="4116"/>
    <x v="313"/>
    <x v="2"/>
    <x v="1"/>
    <x v="2"/>
    <n v="4"/>
    <n v="319.95"/>
    <n v="0.02"/>
    <n v="1254.2"/>
    <n v="996.73"/>
    <n v="257.47000000000003"/>
    <x v="4"/>
    <n v="0.20528623823951525"/>
    <x v="1"/>
  </r>
  <r>
    <n v="5529"/>
    <x v="3429"/>
    <x v="82"/>
    <x v="0"/>
    <x v="3"/>
    <x v="1"/>
    <n v="1"/>
    <n v="81.06"/>
    <n v="0.24"/>
    <n v="61.61"/>
    <n v="48.49"/>
    <n v="13.12"/>
    <x v="1"/>
    <n v="0.21295244278526212"/>
    <x v="5"/>
  </r>
  <r>
    <n v="5530"/>
    <x v="3644"/>
    <x v="329"/>
    <x v="0"/>
    <x v="0"/>
    <x v="0"/>
    <n v="9"/>
    <n v="88.74"/>
    <n v="0.23"/>
    <n v="614.97"/>
    <n v="375.19"/>
    <n v="239.78"/>
    <x v="0"/>
    <n v="0.38990519862757533"/>
    <x v="0"/>
  </r>
  <r>
    <n v="5531"/>
    <x v="4117"/>
    <x v="138"/>
    <x v="1"/>
    <x v="0"/>
    <x v="0"/>
    <n v="6"/>
    <n v="200.63"/>
    <n v="7.0000000000000007E-2"/>
    <n v="1119.52"/>
    <n v="757.82"/>
    <n v="361.7"/>
    <x v="1"/>
    <n v="0.32308489352579678"/>
    <x v="5"/>
  </r>
  <r>
    <n v="5532"/>
    <x v="3939"/>
    <x v="97"/>
    <x v="3"/>
    <x v="0"/>
    <x v="1"/>
    <n v="5"/>
    <n v="127.28"/>
    <n v="0.18"/>
    <n v="521.85"/>
    <n v="333.25"/>
    <n v="188.6"/>
    <x v="0"/>
    <n v="0.36140653444476378"/>
    <x v="1"/>
  </r>
  <r>
    <n v="5533"/>
    <x v="4118"/>
    <x v="220"/>
    <x v="2"/>
    <x v="0"/>
    <x v="0"/>
    <n v="4"/>
    <n v="342.07"/>
    <n v="0.24"/>
    <n v="1039.8900000000001"/>
    <n v="526.62"/>
    <n v="513.27"/>
    <x v="3"/>
    <n v="0.49358105184202167"/>
    <x v="4"/>
  </r>
  <r>
    <n v="5534"/>
    <x v="4119"/>
    <x v="167"/>
    <x v="2"/>
    <x v="3"/>
    <x v="0"/>
    <n v="7"/>
    <n v="470.67"/>
    <n v="0.27"/>
    <n v="2405.12"/>
    <n v="1691.72"/>
    <n v="713.4"/>
    <x v="0"/>
    <n v="0.29661721660457691"/>
    <x v="0"/>
  </r>
  <r>
    <n v="5535"/>
    <x v="4120"/>
    <x v="343"/>
    <x v="2"/>
    <x v="1"/>
    <x v="2"/>
    <n v="2"/>
    <n v="362.76"/>
    <n v="0.19"/>
    <n v="587.66999999999996"/>
    <n v="295.45"/>
    <n v="292.22000000000003"/>
    <x v="1"/>
    <n v="0.49725185903653418"/>
    <x v="3"/>
  </r>
  <r>
    <n v="5536"/>
    <x v="4121"/>
    <x v="120"/>
    <x v="2"/>
    <x v="1"/>
    <x v="2"/>
    <n v="10"/>
    <n v="146.58000000000001"/>
    <n v="0.23"/>
    <n v="1128.67"/>
    <n v="666.6"/>
    <n v="462.07"/>
    <x v="2"/>
    <n v="0.40939335678276195"/>
    <x v="5"/>
  </r>
  <r>
    <n v="5537"/>
    <x v="4122"/>
    <x v="328"/>
    <x v="0"/>
    <x v="3"/>
    <x v="1"/>
    <n v="8"/>
    <n v="356.47"/>
    <n v="0.28999999999999998"/>
    <n v="2024.75"/>
    <n v="1456.75"/>
    <n v="568"/>
    <x v="1"/>
    <n v="0.28052846030374118"/>
    <x v="5"/>
  </r>
  <r>
    <n v="5538"/>
    <x v="4123"/>
    <x v="199"/>
    <x v="2"/>
    <x v="4"/>
    <x v="0"/>
    <n v="3"/>
    <n v="36.49"/>
    <n v="0.26"/>
    <n v="81.010000000000005"/>
    <n v="44.86"/>
    <n v="36.15"/>
    <x v="0"/>
    <n v="0.44624120478953211"/>
    <x v="1"/>
  </r>
  <r>
    <n v="5539"/>
    <x v="4124"/>
    <x v="195"/>
    <x v="3"/>
    <x v="2"/>
    <x v="2"/>
    <n v="8"/>
    <n v="225.49"/>
    <n v="0.01"/>
    <n v="1785.88"/>
    <n v="1110.1300000000001"/>
    <n v="675.75"/>
    <x v="2"/>
    <n v="0.37838488588259006"/>
    <x v="1"/>
  </r>
  <r>
    <n v="5540"/>
    <x v="2782"/>
    <x v="70"/>
    <x v="0"/>
    <x v="1"/>
    <x v="2"/>
    <n v="7"/>
    <n v="20.54"/>
    <n v="0.1"/>
    <n v="129.4"/>
    <n v="93.28"/>
    <n v="36.119999999999997"/>
    <x v="2"/>
    <n v="0.27913446676970632"/>
    <x v="5"/>
  </r>
  <r>
    <n v="5541"/>
    <x v="4125"/>
    <x v="288"/>
    <x v="1"/>
    <x v="4"/>
    <x v="2"/>
    <n v="2"/>
    <n v="270.3"/>
    <n v="0.18"/>
    <n v="443.29"/>
    <n v="329.34"/>
    <n v="113.95"/>
    <x v="1"/>
    <n v="0.25705520088429695"/>
    <x v="1"/>
  </r>
  <r>
    <n v="5542"/>
    <x v="4126"/>
    <x v="18"/>
    <x v="3"/>
    <x v="0"/>
    <x v="1"/>
    <n v="5"/>
    <n v="168.45"/>
    <n v="0.27"/>
    <n v="614.84"/>
    <n v="336.52"/>
    <n v="278.32"/>
    <x v="4"/>
    <n v="0.45267061349294124"/>
    <x v="4"/>
  </r>
  <r>
    <n v="5543"/>
    <x v="197"/>
    <x v="358"/>
    <x v="1"/>
    <x v="2"/>
    <x v="1"/>
    <n v="10"/>
    <n v="453.77"/>
    <n v="0.04"/>
    <n v="4356.1899999999996"/>
    <n v="2478.2199999999998"/>
    <n v="1877.97"/>
    <x v="2"/>
    <n v="0.43110378564754986"/>
    <x v="1"/>
  </r>
  <r>
    <n v="5544"/>
    <x v="4127"/>
    <x v="55"/>
    <x v="3"/>
    <x v="1"/>
    <x v="2"/>
    <n v="2"/>
    <n v="182.22"/>
    <n v="0.18"/>
    <n v="298.83999999999997"/>
    <n v="229.53"/>
    <n v="69.31"/>
    <x v="2"/>
    <n v="0.23193012983536343"/>
    <x v="6"/>
  </r>
  <r>
    <n v="5545"/>
    <x v="4128"/>
    <x v="115"/>
    <x v="2"/>
    <x v="3"/>
    <x v="0"/>
    <n v="2"/>
    <n v="280.02999999999997"/>
    <n v="0.28000000000000003"/>
    <n v="403.24"/>
    <n v="266.76"/>
    <n v="136.47999999999999"/>
    <x v="2"/>
    <n v="0.33845848626128355"/>
    <x v="1"/>
  </r>
  <r>
    <n v="5546"/>
    <x v="4129"/>
    <x v="184"/>
    <x v="2"/>
    <x v="0"/>
    <x v="0"/>
    <n v="6"/>
    <n v="244.9"/>
    <n v="0.16"/>
    <n v="1234.3"/>
    <n v="733.94"/>
    <n v="500.36"/>
    <x v="1"/>
    <n v="0.40537956736611847"/>
    <x v="2"/>
  </r>
  <r>
    <n v="5547"/>
    <x v="4130"/>
    <x v="121"/>
    <x v="1"/>
    <x v="3"/>
    <x v="1"/>
    <n v="1"/>
    <n v="398.12"/>
    <n v="0.12"/>
    <n v="350.35"/>
    <n v="241.45"/>
    <n v="108.9"/>
    <x v="4"/>
    <n v="0.31083202511773939"/>
    <x v="0"/>
  </r>
  <r>
    <n v="5548"/>
    <x v="4131"/>
    <x v="253"/>
    <x v="3"/>
    <x v="4"/>
    <x v="1"/>
    <n v="4"/>
    <n v="479.92"/>
    <n v="0.25"/>
    <n v="1439.76"/>
    <n v="859.35"/>
    <n v="580.41"/>
    <x v="0"/>
    <n v="0.40312968828138018"/>
    <x v="4"/>
  </r>
  <r>
    <n v="5549"/>
    <x v="1220"/>
    <x v="271"/>
    <x v="2"/>
    <x v="4"/>
    <x v="0"/>
    <n v="9"/>
    <n v="178.33"/>
    <n v="0.28999999999999998"/>
    <n v="1139.53"/>
    <n v="615.34"/>
    <n v="524.19000000000005"/>
    <x v="2"/>
    <n v="0.46000544083964445"/>
    <x v="2"/>
  </r>
  <r>
    <n v="5550"/>
    <x v="4043"/>
    <x v="283"/>
    <x v="1"/>
    <x v="2"/>
    <x v="2"/>
    <n v="5"/>
    <n v="305.7"/>
    <n v="0.11"/>
    <n v="1360.37"/>
    <n v="707.94"/>
    <n v="652.42999999999995"/>
    <x v="4"/>
    <n v="0.47959746245506735"/>
    <x v="6"/>
  </r>
  <r>
    <n v="5551"/>
    <x v="4132"/>
    <x v="142"/>
    <x v="3"/>
    <x v="1"/>
    <x v="1"/>
    <n v="3"/>
    <n v="113.28"/>
    <n v="0.04"/>
    <n v="326.25"/>
    <n v="179.46"/>
    <n v="146.79"/>
    <x v="1"/>
    <n v="0.44993103448275862"/>
    <x v="3"/>
  </r>
  <r>
    <n v="5552"/>
    <x v="2425"/>
    <x v="119"/>
    <x v="0"/>
    <x v="0"/>
    <x v="2"/>
    <n v="8"/>
    <n v="354.2"/>
    <n v="0.21"/>
    <n v="2238.54"/>
    <n v="1751.27"/>
    <n v="487.27"/>
    <x v="2"/>
    <n v="0.21767312623406326"/>
    <x v="3"/>
  </r>
  <r>
    <n v="5553"/>
    <x v="4133"/>
    <x v="284"/>
    <x v="1"/>
    <x v="1"/>
    <x v="2"/>
    <n v="6"/>
    <n v="162.97999999999999"/>
    <n v="0.04"/>
    <n v="938.76"/>
    <n v="510.79"/>
    <n v="427.97"/>
    <x v="2"/>
    <n v="0.4558886190293579"/>
    <x v="0"/>
  </r>
  <r>
    <n v="5554"/>
    <x v="2470"/>
    <x v="217"/>
    <x v="1"/>
    <x v="4"/>
    <x v="1"/>
    <n v="9"/>
    <n v="387.5"/>
    <n v="0.3"/>
    <n v="2441.25"/>
    <n v="1566.69"/>
    <n v="874.56"/>
    <x v="0"/>
    <n v="0.35824270353302612"/>
    <x v="5"/>
  </r>
  <r>
    <n v="5555"/>
    <x v="3955"/>
    <x v="302"/>
    <x v="1"/>
    <x v="4"/>
    <x v="1"/>
    <n v="3"/>
    <n v="146.84"/>
    <n v="0.03"/>
    <n v="427.3"/>
    <n v="266.89999999999998"/>
    <n v="160.4"/>
    <x v="2"/>
    <n v="0.37538029487479524"/>
    <x v="1"/>
  </r>
  <r>
    <n v="5556"/>
    <x v="4134"/>
    <x v="232"/>
    <x v="2"/>
    <x v="3"/>
    <x v="2"/>
    <n v="8"/>
    <n v="348.28"/>
    <n v="0.17"/>
    <n v="2312.58"/>
    <n v="1618.95"/>
    <n v="693.63"/>
    <x v="1"/>
    <n v="0.29993773188386996"/>
    <x v="1"/>
  </r>
  <r>
    <n v="5557"/>
    <x v="2919"/>
    <x v="323"/>
    <x v="0"/>
    <x v="0"/>
    <x v="1"/>
    <n v="4"/>
    <n v="304.26"/>
    <n v="0.26"/>
    <n v="900.61"/>
    <n v="493.69"/>
    <n v="406.92"/>
    <x v="2"/>
    <n v="0.4518270949689655"/>
    <x v="4"/>
  </r>
  <r>
    <n v="5558"/>
    <x v="4135"/>
    <x v="248"/>
    <x v="3"/>
    <x v="1"/>
    <x v="2"/>
    <n v="9"/>
    <n v="464.95"/>
    <n v="0.21"/>
    <n v="3305.79"/>
    <n v="1664.82"/>
    <n v="1640.97"/>
    <x v="3"/>
    <n v="0.49639269282077808"/>
    <x v="5"/>
  </r>
  <r>
    <n v="5559"/>
    <x v="4136"/>
    <x v="299"/>
    <x v="3"/>
    <x v="2"/>
    <x v="1"/>
    <n v="10"/>
    <n v="257.04000000000002"/>
    <n v="0.25"/>
    <n v="1927.8"/>
    <n v="1356.39"/>
    <n v="571.41"/>
    <x v="3"/>
    <n v="0.29640522875816994"/>
    <x v="6"/>
  </r>
  <r>
    <n v="5560"/>
    <x v="4137"/>
    <x v="113"/>
    <x v="2"/>
    <x v="0"/>
    <x v="0"/>
    <n v="7"/>
    <n v="125.2"/>
    <n v="0.17"/>
    <n v="727.41"/>
    <n v="505.15"/>
    <n v="222.26"/>
    <x v="1"/>
    <n v="0.30554982747006504"/>
    <x v="1"/>
  </r>
  <r>
    <n v="5561"/>
    <x v="2443"/>
    <x v="69"/>
    <x v="0"/>
    <x v="0"/>
    <x v="1"/>
    <n v="8"/>
    <n v="106.86"/>
    <n v="0.2"/>
    <n v="683.9"/>
    <n v="395.01"/>
    <n v="288.89"/>
    <x v="4"/>
    <n v="0.4224155578300921"/>
    <x v="6"/>
  </r>
  <r>
    <n v="5562"/>
    <x v="4138"/>
    <x v="152"/>
    <x v="1"/>
    <x v="3"/>
    <x v="0"/>
    <n v="1"/>
    <n v="322.89999999999998"/>
    <n v="0.15"/>
    <n v="274.45999999999998"/>
    <n v="209.05"/>
    <n v="65.41"/>
    <x v="3"/>
    <n v="0.2383225242293959"/>
    <x v="6"/>
  </r>
  <r>
    <n v="5563"/>
    <x v="4139"/>
    <x v="38"/>
    <x v="1"/>
    <x v="0"/>
    <x v="1"/>
    <n v="4"/>
    <n v="288.73"/>
    <n v="0.2"/>
    <n v="923.94"/>
    <n v="501.18"/>
    <n v="422.76"/>
    <x v="3"/>
    <n v="0.45756217936229621"/>
    <x v="5"/>
  </r>
  <r>
    <n v="5564"/>
    <x v="4140"/>
    <x v="202"/>
    <x v="2"/>
    <x v="4"/>
    <x v="0"/>
    <n v="2"/>
    <n v="280.48"/>
    <n v="0.05"/>
    <n v="532.91"/>
    <n v="416.72"/>
    <n v="116.19"/>
    <x v="0"/>
    <n v="0.21802931076542006"/>
    <x v="0"/>
  </r>
  <r>
    <n v="5565"/>
    <x v="4141"/>
    <x v="158"/>
    <x v="3"/>
    <x v="1"/>
    <x v="1"/>
    <n v="5"/>
    <n v="360.5"/>
    <n v="0.05"/>
    <n v="1712.38"/>
    <n v="1058.08"/>
    <n v="654.29999999999995"/>
    <x v="0"/>
    <n v="0.38209976757495412"/>
    <x v="1"/>
  </r>
  <r>
    <n v="5566"/>
    <x v="4142"/>
    <x v="170"/>
    <x v="0"/>
    <x v="2"/>
    <x v="2"/>
    <n v="10"/>
    <n v="145.71"/>
    <n v="0.19"/>
    <n v="1180.25"/>
    <n v="803.84"/>
    <n v="376.41"/>
    <x v="1"/>
    <n v="0.31892395678881597"/>
    <x v="3"/>
  </r>
  <r>
    <n v="5567"/>
    <x v="4143"/>
    <x v="344"/>
    <x v="1"/>
    <x v="0"/>
    <x v="2"/>
    <n v="6"/>
    <n v="476.08"/>
    <n v="0.2"/>
    <n v="2285.1799999999998"/>
    <n v="1689.63"/>
    <n v="595.54999999999995"/>
    <x v="2"/>
    <n v="0.26061404353267575"/>
    <x v="0"/>
  </r>
  <r>
    <n v="5568"/>
    <x v="4144"/>
    <x v="184"/>
    <x v="0"/>
    <x v="4"/>
    <x v="0"/>
    <n v="4"/>
    <n v="431.01"/>
    <n v="0.13"/>
    <n v="1499.91"/>
    <n v="1193.6400000000001"/>
    <n v="306.27"/>
    <x v="0"/>
    <n v="0.20419225153509207"/>
    <x v="2"/>
  </r>
  <r>
    <n v="5569"/>
    <x v="2836"/>
    <x v="285"/>
    <x v="1"/>
    <x v="0"/>
    <x v="0"/>
    <n v="2"/>
    <n v="141.72"/>
    <n v="0.27"/>
    <n v="206.91"/>
    <n v="125.9"/>
    <n v="81.010000000000005"/>
    <x v="1"/>
    <n v="0.39152288434585086"/>
    <x v="2"/>
  </r>
  <r>
    <n v="5570"/>
    <x v="1163"/>
    <x v="111"/>
    <x v="2"/>
    <x v="2"/>
    <x v="0"/>
    <n v="5"/>
    <n v="423.53"/>
    <n v="0.25"/>
    <n v="1588.24"/>
    <n v="942.22"/>
    <n v="646.02"/>
    <x v="3"/>
    <n v="0.40675212814184253"/>
    <x v="1"/>
  </r>
  <r>
    <n v="5571"/>
    <x v="998"/>
    <x v="242"/>
    <x v="0"/>
    <x v="2"/>
    <x v="0"/>
    <n v="9"/>
    <n v="304.60000000000002"/>
    <n v="0.26"/>
    <n v="2028.64"/>
    <n v="1395.51"/>
    <n v="633.13"/>
    <x v="4"/>
    <n v="0.31209578831138102"/>
    <x v="4"/>
  </r>
  <r>
    <n v="5572"/>
    <x v="3287"/>
    <x v="300"/>
    <x v="3"/>
    <x v="4"/>
    <x v="1"/>
    <n v="5"/>
    <n v="16.84"/>
    <n v="0.02"/>
    <n v="82.52"/>
    <n v="64.489999999999995"/>
    <n v="18.03"/>
    <x v="2"/>
    <n v="0.21849248666989823"/>
    <x v="5"/>
  </r>
  <r>
    <n v="5573"/>
    <x v="4145"/>
    <x v="0"/>
    <x v="0"/>
    <x v="4"/>
    <x v="2"/>
    <n v="5"/>
    <n v="93.56"/>
    <n v="0.01"/>
    <n v="463.12"/>
    <n v="252.61"/>
    <n v="210.51"/>
    <x v="2"/>
    <n v="0.45454741751597855"/>
    <x v="0"/>
  </r>
  <r>
    <n v="5574"/>
    <x v="1998"/>
    <x v="357"/>
    <x v="0"/>
    <x v="0"/>
    <x v="1"/>
    <n v="3"/>
    <n v="52.32"/>
    <n v="0.17"/>
    <n v="130.28"/>
    <n v="77.52"/>
    <n v="52.76"/>
    <x v="1"/>
    <n v="0.40497390236413877"/>
    <x v="2"/>
  </r>
  <r>
    <n v="5575"/>
    <x v="4146"/>
    <x v="5"/>
    <x v="0"/>
    <x v="1"/>
    <x v="1"/>
    <n v="6"/>
    <n v="442.9"/>
    <n v="0.2"/>
    <n v="2125.92"/>
    <n v="1645.17"/>
    <n v="480.75"/>
    <x v="0"/>
    <n v="0.22613738993000676"/>
    <x v="5"/>
  </r>
  <r>
    <n v="5576"/>
    <x v="4147"/>
    <x v="282"/>
    <x v="3"/>
    <x v="2"/>
    <x v="1"/>
    <n v="4"/>
    <n v="142.93"/>
    <n v="0.16"/>
    <n v="480.24"/>
    <n v="303.16000000000003"/>
    <n v="177.08"/>
    <x v="0"/>
    <n v="0.36873230051640848"/>
    <x v="0"/>
  </r>
  <r>
    <n v="5577"/>
    <x v="4148"/>
    <x v="74"/>
    <x v="0"/>
    <x v="4"/>
    <x v="2"/>
    <n v="1"/>
    <n v="83.24"/>
    <n v="0.02"/>
    <n v="81.58"/>
    <n v="62.97"/>
    <n v="18.61"/>
    <x v="0"/>
    <n v="0.22811963716597206"/>
    <x v="3"/>
  </r>
  <r>
    <n v="5578"/>
    <x v="2712"/>
    <x v="245"/>
    <x v="1"/>
    <x v="3"/>
    <x v="2"/>
    <n v="10"/>
    <n v="227.07"/>
    <n v="0.09"/>
    <n v="2066.34"/>
    <n v="1609.77"/>
    <n v="456.57"/>
    <x v="3"/>
    <n v="0.22095589302825283"/>
    <x v="6"/>
  </r>
  <r>
    <n v="5579"/>
    <x v="4149"/>
    <x v="32"/>
    <x v="1"/>
    <x v="0"/>
    <x v="0"/>
    <n v="9"/>
    <n v="61.36"/>
    <n v="0.16"/>
    <n v="463.88"/>
    <n v="276.54000000000002"/>
    <n v="187.34"/>
    <x v="0"/>
    <n v="0.40385444511511598"/>
    <x v="0"/>
  </r>
  <r>
    <n v="5580"/>
    <x v="1540"/>
    <x v="93"/>
    <x v="2"/>
    <x v="1"/>
    <x v="2"/>
    <n v="2"/>
    <n v="160.41"/>
    <n v="0.04"/>
    <n v="307.99"/>
    <n v="166.28"/>
    <n v="141.71"/>
    <x v="2"/>
    <n v="0.46011234130978279"/>
    <x v="3"/>
  </r>
  <r>
    <n v="5581"/>
    <x v="4150"/>
    <x v="97"/>
    <x v="1"/>
    <x v="4"/>
    <x v="1"/>
    <n v="4"/>
    <n v="133.91999999999999"/>
    <n v="0.15"/>
    <n v="455.33"/>
    <n v="284.60000000000002"/>
    <n v="170.73"/>
    <x v="0"/>
    <n v="0.37495882107482487"/>
    <x v="1"/>
  </r>
  <r>
    <n v="5582"/>
    <x v="751"/>
    <x v="198"/>
    <x v="0"/>
    <x v="2"/>
    <x v="1"/>
    <n v="5"/>
    <n v="452.75"/>
    <n v="0.05"/>
    <n v="2150.56"/>
    <n v="1531.97"/>
    <n v="618.59"/>
    <x v="0"/>
    <n v="0.28764135852987133"/>
    <x v="5"/>
  </r>
  <r>
    <n v="5583"/>
    <x v="4151"/>
    <x v="26"/>
    <x v="1"/>
    <x v="4"/>
    <x v="2"/>
    <n v="8"/>
    <n v="287.44"/>
    <n v="0.27"/>
    <n v="1678.65"/>
    <n v="1309.69"/>
    <n v="368.96"/>
    <x v="0"/>
    <n v="0.21979566913889134"/>
    <x v="6"/>
  </r>
  <r>
    <n v="5584"/>
    <x v="3068"/>
    <x v="78"/>
    <x v="1"/>
    <x v="4"/>
    <x v="1"/>
    <n v="10"/>
    <n v="105.39"/>
    <n v="0.04"/>
    <n v="1011.74"/>
    <n v="510.14"/>
    <n v="501.6"/>
    <x v="1"/>
    <n v="0.49577954810524444"/>
    <x v="5"/>
  </r>
  <r>
    <n v="5585"/>
    <x v="1054"/>
    <x v="142"/>
    <x v="2"/>
    <x v="0"/>
    <x v="1"/>
    <n v="4"/>
    <n v="243.61"/>
    <n v="0.06"/>
    <n v="915.97"/>
    <n v="649.5"/>
    <n v="266.47000000000003"/>
    <x v="0"/>
    <n v="0.29091564134196535"/>
    <x v="3"/>
  </r>
  <r>
    <n v="5586"/>
    <x v="280"/>
    <x v="323"/>
    <x v="1"/>
    <x v="0"/>
    <x v="0"/>
    <n v="6"/>
    <n v="75.09"/>
    <n v="0.22"/>
    <n v="351.42"/>
    <n v="203.72"/>
    <n v="147.69999999999999"/>
    <x v="4"/>
    <n v="0.42029480393830737"/>
    <x v="4"/>
  </r>
  <r>
    <n v="5587"/>
    <x v="4152"/>
    <x v="165"/>
    <x v="2"/>
    <x v="0"/>
    <x v="0"/>
    <n v="2"/>
    <n v="53.02"/>
    <n v="0.06"/>
    <n v="99.68"/>
    <n v="64.98"/>
    <n v="34.700000000000003"/>
    <x v="2"/>
    <n v="0.3481139646869984"/>
    <x v="1"/>
  </r>
  <r>
    <n v="5588"/>
    <x v="2429"/>
    <x v="201"/>
    <x v="2"/>
    <x v="0"/>
    <x v="0"/>
    <n v="9"/>
    <n v="446.89"/>
    <n v="0.13"/>
    <n v="3499.15"/>
    <n v="2485.0700000000002"/>
    <n v="1014.08"/>
    <x v="1"/>
    <n v="0.28980752468456628"/>
    <x v="0"/>
  </r>
  <r>
    <n v="5589"/>
    <x v="4153"/>
    <x v="233"/>
    <x v="3"/>
    <x v="3"/>
    <x v="2"/>
    <n v="3"/>
    <n v="306.14999999999998"/>
    <n v="0.28999999999999998"/>
    <n v="652.1"/>
    <n v="441.94"/>
    <n v="210.16"/>
    <x v="3"/>
    <n v="0.32228185861064251"/>
    <x v="4"/>
  </r>
  <r>
    <n v="5590"/>
    <x v="4154"/>
    <x v="182"/>
    <x v="0"/>
    <x v="3"/>
    <x v="2"/>
    <n v="1"/>
    <n v="129.77000000000001"/>
    <n v="0.05"/>
    <n v="123.28"/>
    <n v="94.63"/>
    <n v="28.65"/>
    <x v="0"/>
    <n v="0.23239779364049318"/>
    <x v="5"/>
  </r>
  <r>
    <n v="5591"/>
    <x v="3631"/>
    <x v="73"/>
    <x v="1"/>
    <x v="2"/>
    <x v="2"/>
    <n v="4"/>
    <n v="249.6"/>
    <n v="0.28999999999999998"/>
    <n v="708.86"/>
    <n v="493.5"/>
    <n v="215.36"/>
    <x v="4"/>
    <n v="0.30381175408402222"/>
    <x v="4"/>
  </r>
  <r>
    <n v="5592"/>
    <x v="4155"/>
    <x v="208"/>
    <x v="3"/>
    <x v="3"/>
    <x v="0"/>
    <n v="10"/>
    <n v="66.75"/>
    <n v="0.09"/>
    <n v="607.42999999999995"/>
    <n v="448.52"/>
    <n v="158.91"/>
    <x v="2"/>
    <n v="0.26161039132081065"/>
    <x v="3"/>
  </r>
  <r>
    <n v="5593"/>
    <x v="4156"/>
    <x v="6"/>
    <x v="3"/>
    <x v="2"/>
    <x v="2"/>
    <n v="2"/>
    <n v="150.61000000000001"/>
    <n v="0.18"/>
    <n v="247"/>
    <n v="160.62"/>
    <n v="86.38"/>
    <x v="0"/>
    <n v="0.34971659919028336"/>
    <x v="1"/>
  </r>
  <r>
    <n v="5594"/>
    <x v="4093"/>
    <x v="122"/>
    <x v="0"/>
    <x v="0"/>
    <x v="0"/>
    <n v="6"/>
    <n v="239.31"/>
    <n v="0.16"/>
    <n v="1206.1199999999999"/>
    <n v="699.26"/>
    <n v="506.86"/>
    <x v="1"/>
    <n v="0.42024010877856272"/>
    <x v="1"/>
  </r>
  <r>
    <n v="5595"/>
    <x v="4157"/>
    <x v="100"/>
    <x v="1"/>
    <x v="1"/>
    <x v="0"/>
    <n v="6"/>
    <n v="265.66000000000003"/>
    <n v="0.19"/>
    <n v="1291.1099999999999"/>
    <n v="682.07"/>
    <n v="609.04"/>
    <x v="1"/>
    <n v="0.4717181340087212"/>
    <x v="4"/>
  </r>
  <r>
    <n v="5596"/>
    <x v="4158"/>
    <x v="306"/>
    <x v="2"/>
    <x v="2"/>
    <x v="2"/>
    <n v="8"/>
    <n v="399.74"/>
    <n v="0.27"/>
    <n v="2334.48"/>
    <n v="1712.55"/>
    <n v="621.92999999999995"/>
    <x v="3"/>
    <n v="0.26641050683664025"/>
    <x v="6"/>
  </r>
  <r>
    <n v="5597"/>
    <x v="4159"/>
    <x v="82"/>
    <x v="3"/>
    <x v="2"/>
    <x v="1"/>
    <n v="7"/>
    <n v="447.43"/>
    <n v="0.1"/>
    <n v="2818.81"/>
    <n v="1690.34"/>
    <n v="1128.47"/>
    <x v="1"/>
    <n v="0.40033560261244994"/>
    <x v="5"/>
  </r>
  <r>
    <n v="5598"/>
    <x v="4082"/>
    <x v="220"/>
    <x v="0"/>
    <x v="1"/>
    <x v="0"/>
    <n v="10"/>
    <n v="73.27"/>
    <n v="0.13"/>
    <n v="637.45000000000005"/>
    <n v="420.22"/>
    <n v="217.23"/>
    <x v="2"/>
    <n v="0.34077966899364653"/>
    <x v="4"/>
  </r>
  <r>
    <n v="5599"/>
    <x v="3807"/>
    <x v="22"/>
    <x v="3"/>
    <x v="0"/>
    <x v="0"/>
    <n v="4"/>
    <n v="336.04"/>
    <n v="0.12"/>
    <n v="1182.8599999999999"/>
    <n v="820.43"/>
    <n v="362.43"/>
    <x v="2"/>
    <n v="0.30640143381296181"/>
    <x v="6"/>
  </r>
  <r>
    <n v="5600"/>
    <x v="4160"/>
    <x v="289"/>
    <x v="3"/>
    <x v="3"/>
    <x v="0"/>
    <n v="10"/>
    <n v="497.72"/>
    <n v="0.26"/>
    <n v="3683.13"/>
    <n v="2735.74"/>
    <n v="947.39"/>
    <x v="4"/>
    <n v="0.25722415445558533"/>
    <x v="1"/>
  </r>
  <r>
    <n v="5601"/>
    <x v="3391"/>
    <x v="278"/>
    <x v="0"/>
    <x v="1"/>
    <x v="0"/>
    <n v="8"/>
    <n v="394.39"/>
    <n v="0.16"/>
    <n v="2650.3"/>
    <n v="1944.33"/>
    <n v="705.97"/>
    <x v="1"/>
    <n v="0.26637361808097193"/>
    <x v="2"/>
  </r>
  <r>
    <n v="5602"/>
    <x v="2990"/>
    <x v="43"/>
    <x v="1"/>
    <x v="0"/>
    <x v="0"/>
    <n v="4"/>
    <n v="160.38"/>
    <n v="0"/>
    <n v="641.52"/>
    <n v="413.95"/>
    <n v="227.57"/>
    <x v="4"/>
    <n v="0.35473562788377605"/>
    <x v="1"/>
  </r>
  <r>
    <n v="5603"/>
    <x v="4161"/>
    <x v="247"/>
    <x v="2"/>
    <x v="0"/>
    <x v="1"/>
    <n v="4"/>
    <n v="151.30000000000001"/>
    <n v="0.09"/>
    <n v="550.73"/>
    <n v="299.73"/>
    <n v="251"/>
    <x v="3"/>
    <n v="0.45575872024403974"/>
    <x v="4"/>
  </r>
  <r>
    <n v="5604"/>
    <x v="4162"/>
    <x v="133"/>
    <x v="2"/>
    <x v="1"/>
    <x v="0"/>
    <n v="6"/>
    <n v="496.05"/>
    <n v="0.14000000000000001"/>
    <n v="2559.62"/>
    <n v="1683.1"/>
    <n v="876.52"/>
    <x v="0"/>
    <n v="0.34244145615364779"/>
    <x v="6"/>
  </r>
  <r>
    <n v="5605"/>
    <x v="4163"/>
    <x v="220"/>
    <x v="1"/>
    <x v="2"/>
    <x v="1"/>
    <n v="6"/>
    <n v="289.8"/>
    <n v="0.09"/>
    <n v="1582.31"/>
    <n v="843.59"/>
    <n v="738.72"/>
    <x v="4"/>
    <n v="0.46686174011413695"/>
    <x v="4"/>
  </r>
  <r>
    <n v="5606"/>
    <x v="4164"/>
    <x v="59"/>
    <x v="3"/>
    <x v="1"/>
    <x v="2"/>
    <n v="7"/>
    <n v="37.42"/>
    <n v="0.15"/>
    <n v="222.65"/>
    <n v="119.99"/>
    <n v="102.66"/>
    <x v="2"/>
    <n v="0.46108241634852903"/>
    <x v="4"/>
  </r>
  <r>
    <n v="5607"/>
    <x v="4165"/>
    <x v="89"/>
    <x v="3"/>
    <x v="1"/>
    <x v="0"/>
    <n v="10"/>
    <n v="145.22999999999999"/>
    <n v="0.11"/>
    <n v="1292.55"/>
    <n v="757.23"/>
    <n v="535.32000000000005"/>
    <x v="0"/>
    <n v="0.41415805964953006"/>
    <x v="0"/>
  </r>
  <r>
    <n v="5608"/>
    <x v="4166"/>
    <x v="142"/>
    <x v="2"/>
    <x v="2"/>
    <x v="1"/>
    <n v="3"/>
    <n v="264.29000000000002"/>
    <n v="0.19"/>
    <n v="642.22"/>
    <n v="491.94"/>
    <n v="150.28"/>
    <x v="2"/>
    <n v="0.23400080969138301"/>
    <x v="3"/>
  </r>
  <r>
    <n v="5609"/>
    <x v="626"/>
    <x v="195"/>
    <x v="0"/>
    <x v="2"/>
    <x v="1"/>
    <n v="9"/>
    <n v="76.28"/>
    <n v="0.26"/>
    <n v="508.02"/>
    <n v="382.26"/>
    <n v="125.76"/>
    <x v="2"/>
    <n v="0.24754930908231962"/>
    <x v="1"/>
  </r>
  <r>
    <n v="5610"/>
    <x v="985"/>
    <x v="192"/>
    <x v="0"/>
    <x v="2"/>
    <x v="1"/>
    <n v="8"/>
    <n v="22.87"/>
    <n v="0.11"/>
    <n v="162.83000000000001"/>
    <n v="118.27"/>
    <n v="44.56"/>
    <x v="0"/>
    <n v="0.27365964502855739"/>
    <x v="4"/>
  </r>
  <r>
    <n v="5611"/>
    <x v="4167"/>
    <x v="141"/>
    <x v="3"/>
    <x v="4"/>
    <x v="2"/>
    <n v="1"/>
    <n v="319"/>
    <n v="0.19"/>
    <n v="258.39"/>
    <n v="157.41"/>
    <n v="100.98"/>
    <x v="2"/>
    <n v="0.39080459770114945"/>
    <x v="5"/>
  </r>
  <r>
    <n v="5612"/>
    <x v="2268"/>
    <x v="181"/>
    <x v="0"/>
    <x v="3"/>
    <x v="0"/>
    <n v="8"/>
    <n v="165.67"/>
    <n v="0.3"/>
    <n v="927.75"/>
    <n v="533.88"/>
    <n v="393.87"/>
    <x v="4"/>
    <n v="0.42454324979789815"/>
    <x v="5"/>
  </r>
  <r>
    <n v="5613"/>
    <x v="1056"/>
    <x v="71"/>
    <x v="1"/>
    <x v="1"/>
    <x v="0"/>
    <n v="5"/>
    <n v="68.040000000000006"/>
    <n v="0.08"/>
    <n v="312.98"/>
    <n v="170.12"/>
    <n v="142.86000000000001"/>
    <x v="3"/>
    <n v="0.45645089143076234"/>
    <x v="3"/>
  </r>
  <r>
    <n v="5614"/>
    <x v="3911"/>
    <x v="26"/>
    <x v="2"/>
    <x v="4"/>
    <x v="1"/>
    <n v="8"/>
    <n v="467.56"/>
    <n v="0.13"/>
    <n v="3254.22"/>
    <n v="2449.42"/>
    <n v="804.8"/>
    <x v="3"/>
    <n v="0.2473096471658339"/>
    <x v="6"/>
  </r>
  <r>
    <n v="5615"/>
    <x v="4168"/>
    <x v="293"/>
    <x v="1"/>
    <x v="0"/>
    <x v="0"/>
    <n v="9"/>
    <n v="246.6"/>
    <n v="0.02"/>
    <n v="2175.0100000000002"/>
    <n v="1156.1099999999999"/>
    <n v="1018.9"/>
    <x v="2"/>
    <n v="0.46845761628682159"/>
    <x v="4"/>
  </r>
  <r>
    <n v="5616"/>
    <x v="3630"/>
    <x v="141"/>
    <x v="2"/>
    <x v="3"/>
    <x v="0"/>
    <n v="6"/>
    <n v="348.13"/>
    <n v="0.14000000000000001"/>
    <n v="1796.35"/>
    <n v="1026.27"/>
    <n v="770.08"/>
    <x v="0"/>
    <n v="0.42869151334650824"/>
    <x v="5"/>
  </r>
  <r>
    <n v="5617"/>
    <x v="542"/>
    <x v="46"/>
    <x v="1"/>
    <x v="1"/>
    <x v="2"/>
    <n v="1"/>
    <n v="390.24"/>
    <n v="0.13"/>
    <n v="339.51"/>
    <n v="205.89"/>
    <n v="133.62"/>
    <x v="1"/>
    <n v="0.3935671997879297"/>
    <x v="3"/>
  </r>
  <r>
    <n v="5618"/>
    <x v="4169"/>
    <x v="268"/>
    <x v="1"/>
    <x v="3"/>
    <x v="2"/>
    <n v="1"/>
    <n v="221.36"/>
    <n v="0.01"/>
    <n v="219.15"/>
    <n v="125.15"/>
    <n v="94"/>
    <x v="1"/>
    <n v="0.42892995665069583"/>
    <x v="4"/>
  </r>
  <r>
    <n v="5619"/>
    <x v="4170"/>
    <x v="311"/>
    <x v="1"/>
    <x v="3"/>
    <x v="2"/>
    <n v="2"/>
    <n v="26.71"/>
    <n v="0.1"/>
    <n v="48.08"/>
    <n v="35.26"/>
    <n v="12.82"/>
    <x v="3"/>
    <n v="0.26663893510815312"/>
    <x v="4"/>
  </r>
  <r>
    <n v="5620"/>
    <x v="642"/>
    <x v="23"/>
    <x v="0"/>
    <x v="2"/>
    <x v="2"/>
    <n v="5"/>
    <n v="412.58"/>
    <n v="0.1"/>
    <n v="1856.61"/>
    <n v="1256.42"/>
    <n v="600.19000000000005"/>
    <x v="2"/>
    <n v="0.32327198496183912"/>
    <x v="2"/>
  </r>
  <r>
    <n v="5621"/>
    <x v="4171"/>
    <x v="223"/>
    <x v="2"/>
    <x v="4"/>
    <x v="1"/>
    <n v="9"/>
    <n v="232.07"/>
    <n v="0.02"/>
    <n v="2046.86"/>
    <n v="1540.52"/>
    <n v="506.34"/>
    <x v="2"/>
    <n v="0.24737402655775187"/>
    <x v="3"/>
  </r>
  <r>
    <n v="5622"/>
    <x v="3648"/>
    <x v="105"/>
    <x v="2"/>
    <x v="1"/>
    <x v="0"/>
    <n v="10"/>
    <n v="352.9"/>
    <n v="0.2"/>
    <n v="2823.2"/>
    <n v="1761.05"/>
    <n v="1062.1500000000001"/>
    <x v="0"/>
    <n v="0.37622201756871643"/>
    <x v="5"/>
  </r>
  <r>
    <n v="5623"/>
    <x v="3923"/>
    <x v="285"/>
    <x v="0"/>
    <x v="4"/>
    <x v="0"/>
    <n v="4"/>
    <n v="137.86000000000001"/>
    <n v="0.09"/>
    <n v="501.81"/>
    <n v="394.39"/>
    <n v="107.42"/>
    <x v="0"/>
    <n v="0.21406508439449193"/>
    <x v="2"/>
  </r>
  <r>
    <n v="5624"/>
    <x v="2809"/>
    <x v="104"/>
    <x v="0"/>
    <x v="1"/>
    <x v="0"/>
    <n v="2"/>
    <n v="351.16"/>
    <n v="0.15"/>
    <n v="596.97"/>
    <n v="379.11"/>
    <n v="217.86"/>
    <x v="0"/>
    <n v="0.36494296195788734"/>
    <x v="5"/>
  </r>
  <r>
    <n v="5625"/>
    <x v="4172"/>
    <x v="217"/>
    <x v="3"/>
    <x v="3"/>
    <x v="0"/>
    <n v="4"/>
    <n v="295.93"/>
    <n v="0.13"/>
    <n v="1029.8399999999999"/>
    <n v="694.7"/>
    <n v="335.14"/>
    <x v="2"/>
    <n v="0.32542919288433159"/>
    <x v="5"/>
  </r>
  <r>
    <n v="5626"/>
    <x v="4173"/>
    <x v="248"/>
    <x v="3"/>
    <x v="2"/>
    <x v="2"/>
    <n v="5"/>
    <n v="411.71"/>
    <n v="0.1"/>
    <n v="1852.69"/>
    <n v="1361.87"/>
    <n v="490.82"/>
    <x v="3"/>
    <n v="0.26492289589731688"/>
    <x v="5"/>
  </r>
  <r>
    <n v="5627"/>
    <x v="1023"/>
    <x v="277"/>
    <x v="1"/>
    <x v="0"/>
    <x v="2"/>
    <n v="6"/>
    <n v="318.32"/>
    <n v="0.02"/>
    <n v="1871.72"/>
    <n v="1244.02"/>
    <n v="627.70000000000005"/>
    <x v="1"/>
    <n v="0.33535998974205544"/>
    <x v="1"/>
  </r>
  <r>
    <n v="5628"/>
    <x v="2723"/>
    <x v="164"/>
    <x v="1"/>
    <x v="0"/>
    <x v="0"/>
    <n v="5"/>
    <n v="262.89999999999998"/>
    <n v="0.28999999999999998"/>
    <n v="933.29"/>
    <n v="526.33000000000004"/>
    <n v="406.96"/>
    <x v="3"/>
    <n v="0.43604881655219707"/>
    <x v="2"/>
  </r>
  <r>
    <n v="5629"/>
    <x v="4174"/>
    <x v="224"/>
    <x v="0"/>
    <x v="4"/>
    <x v="0"/>
    <n v="4"/>
    <n v="213.99"/>
    <n v="0.08"/>
    <n v="787.48"/>
    <n v="620.52"/>
    <n v="166.96"/>
    <x v="1"/>
    <n v="0.21201808299893332"/>
    <x v="5"/>
  </r>
  <r>
    <n v="5630"/>
    <x v="4175"/>
    <x v="155"/>
    <x v="1"/>
    <x v="1"/>
    <x v="2"/>
    <n v="8"/>
    <n v="120.03"/>
    <n v="0.12"/>
    <n v="845.01"/>
    <n v="456.03"/>
    <n v="388.98"/>
    <x v="3"/>
    <n v="0.4603259133028012"/>
    <x v="5"/>
  </r>
  <r>
    <n v="5631"/>
    <x v="3214"/>
    <x v="155"/>
    <x v="3"/>
    <x v="1"/>
    <x v="2"/>
    <n v="2"/>
    <n v="423.08"/>
    <n v="0.21"/>
    <n v="668.47"/>
    <n v="491.2"/>
    <n v="177.27"/>
    <x v="0"/>
    <n v="0.26518766735979177"/>
    <x v="5"/>
  </r>
  <r>
    <n v="5632"/>
    <x v="2884"/>
    <x v="323"/>
    <x v="1"/>
    <x v="2"/>
    <x v="1"/>
    <n v="1"/>
    <n v="284.39"/>
    <n v="0.28999999999999998"/>
    <n v="201.92"/>
    <n v="131.9"/>
    <n v="70.02"/>
    <x v="0"/>
    <n v="0.34677099841521397"/>
    <x v="4"/>
  </r>
  <r>
    <n v="5633"/>
    <x v="4176"/>
    <x v="236"/>
    <x v="1"/>
    <x v="3"/>
    <x v="2"/>
    <n v="2"/>
    <n v="365.15"/>
    <n v="0.27"/>
    <n v="533.12"/>
    <n v="402.59"/>
    <n v="130.53"/>
    <x v="1"/>
    <n v="0.24484168667466988"/>
    <x v="1"/>
  </r>
  <r>
    <n v="5634"/>
    <x v="2242"/>
    <x v="222"/>
    <x v="3"/>
    <x v="3"/>
    <x v="0"/>
    <n v="8"/>
    <n v="148.57"/>
    <n v="0.23"/>
    <n v="915.19"/>
    <n v="480.43"/>
    <n v="434.76"/>
    <x v="1"/>
    <n v="0.47504889695036001"/>
    <x v="2"/>
  </r>
  <r>
    <n v="5635"/>
    <x v="4177"/>
    <x v="260"/>
    <x v="1"/>
    <x v="2"/>
    <x v="1"/>
    <n v="7"/>
    <n v="281"/>
    <n v="0"/>
    <n v="1967"/>
    <n v="1277.69"/>
    <n v="689.31"/>
    <x v="2"/>
    <n v="0.35043721403152006"/>
    <x v="0"/>
  </r>
  <r>
    <n v="5636"/>
    <x v="4178"/>
    <x v="271"/>
    <x v="3"/>
    <x v="3"/>
    <x v="1"/>
    <n v="3"/>
    <n v="13.2"/>
    <n v="0.25"/>
    <n v="29.7"/>
    <n v="18.399999999999999"/>
    <n v="11.3"/>
    <x v="0"/>
    <n v="0.38047138047138052"/>
    <x v="2"/>
  </r>
  <r>
    <n v="5637"/>
    <x v="1909"/>
    <x v="216"/>
    <x v="3"/>
    <x v="1"/>
    <x v="0"/>
    <n v="5"/>
    <n v="194.81"/>
    <n v="0.09"/>
    <n v="886.39"/>
    <n v="588.09"/>
    <n v="298.3"/>
    <x v="0"/>
    <n v="0.33653358002685052"/>
    <x v="4"/>
  </r>
  <r>
    <n v="5638"/>
    <x v="4179"/>
    <x v="288"/>
    <x v="1"/>
    <x v="0"/>
    <x v="0"/>
    <n v="3"/>
    <n v="364.92"/>
    <n v="0.2"/>
    <n v="875.81"/>
    <n v="690.79"/>
    <n v="185.02"/>
    <x v="0"/>
    <n v="0.21125586599833299"/>
    <x v="1"/>
  </r>
  <r>
    <n v="5639"/>
    <x v="4180"/>
    <x v="173"/>
    <x v="2"/>
    <x v="1"/>
    <x v="0"/>
    <n v="3"/>
    <n v="444.17"/>
    <n v="0.16"/>
    <n v="1119.31"/>
    <n v="651.77"/>
    <n v="467.54"/>
    <x v="1"/>
    <n v="0.41770376392599018"/>
    <x v="6"/>
  </r>
  <r>
    <n v="5640"/>
    <x v="3483"/>
    <x v="134"/>
    <x v="3"/>
    <x v="0"/>
    <x v="1"/>
    <n v="4"/>
    <n v="208.32"/>
    <n v="0.25"/>
    <n v="624.96"/>
    <n v="333.15"/>
    <n v="291.81"/>
    <x v="4"/>
    <n v="0.4669258832565284"/>
    <x v="4"/>
  </r>
  <r>
    <n v="5641"/>
    <x v="4028"/>
    <x v="236"/>
    <x v="0"/>
    <x v="4"/>
    <x v="0"/>
    <n v="4"/>
    <n v="411.71"/>
    <n v="0.25"/>
    <n v="1235.1300000000001"/>
    <n v="681.01"/>
    <n v="554.12"/>
    <x v="4"/>
    <n v="0.44863293742359101"/>
    <x v="1"/>
  </r>
  <r>
    <n v="5642"/>
    <x v="732"/>
    <x v="296"/>
    <x v="2"/>
    <x v="2"/>
    <x v="0"/>
    <n v="6"/>
    <n v="318.39999999999998"/>
    <n v="0.26"/>
    <n v="1413.7"/>
    <n v="1014.56"/>
    <n v="399.14"/>
    <x v="2"/>
    <n v="0.28233712951828532"/>
    <x v="2"/>
  </r>
  <r>
    <n v="5643"/>
    <x v="1891"/>
    <x v="146"/>
    <x v="0"/>
    <x v="2"/>
    <x v="1"/>
    <n v="6"/>
    <n v="85.84"/>
    <n v="0.19"/>
    <n v="417.18"/>
    <n v="298.95"/>
    <n v="118.23"/>
    <x v="3"/>
    <n v="0.28340284769164392"/>
    <x v="0"/>
  </r>
  <r>
    <n v="5644"/>
    <x v="3016"/>
    <x v="217"/>
    <x v="1"/>
    <x v="4"/>
    <x v="1"/>
    <n v="10"/>
    <n v="131.11000000000001"/>
    <n v="0.06"/>
    <n v="1232.43"/>
    <n v="797.24"/>
    <n v="435.19"/>
    <x v="0"/>
    <n v="0.35311538992072572"/>
    <x v="5"/>
  </r>
  <r>
    <n v="5645"/>
    <x v="4181"/>
    <x v="359"/>
    <x v="3"/>
    <x v="4"/>
    <x v="1"/>
    <n v="6"/>
    <n v="258.12"/>
    <n v="0.12"/>
    <n v="1362.87"/>
    <n v="759.83"/>
    <n v="603.04"/>
    <x v="0"/>
    <n v="0.44247800597268999"/>
    <x v="6"/>
  </r>
  <r>
    <n v="5646"/>
    <x v="4182"/>
    <x v="54"/>
    <x v="3"/>
    <x v="2"/>
    <x v="2"/>
    <n v="9"/>
    <n v="60.54"/>
    <n v="0.15"/>
    <n v="463.13"/>
    <n v="287.13"/>
    <n v="176"/>
    <x v="4"/>
    <n v="0.38002288774210263"/>
    <x v="4"/>
  </r>
  <r>
    <n v="5647"/>
    <x v="3273"/>
    <x v="365"/>
    <x v="0"/>
    <x v="4"/>
    <x v="0"/>
    <n v="8"/>
    <n v="310.39"/>
    <n v="0.19"/>
    <n v="2011.33"/>
    <n v="1043.69"/>
    <n v="967.64"/>
    <x v="2"/>
    <n v="0.48109459909612051"/>
    <x v="5"/>
  </r>
  <r>
    <n v="5648"/>
    <x v="3720"/>
    <x v="76"/>
    <x v="3"/>
    <x v="3"/>
    <x v="0"/>
    <n v="10"/>
    <n v="343.79"/>
    <n v="0.02"/>
    <n v="3369.14"/>
    <n v="1867.47"/>
    <n v="1501.67"/>
    <x v="0"/>
    <n v="0.4457131493496857"/>
    <x v="2"/>
  </r>
  <r>
    <n v="5649"/>
    <x v="1230"/>
    <x v="359"/>
    <x v="2"/>
    <x v="0"/>
    <x v="1"/>
    <n v="2"/>
    <n v="311.19"/>
    <n v="0.28999999999999998"/>
    <n v="441.89"/>
    <n v="298.75"/>
    <n v="143.13999999999999"/>
    <x v="4"/>
    <n v="0.32392676910543344"/>
    <x v="6"/>
  </r>
  <r>
    <n v="5650"/>
    <x v="4014"/>
    <x v="124"/>
    <x v="3"/>
    <x v="0"/>
    <x v="2"/>
    <n v="4"/>
    <n v="446.17"/>
    <n v="0.3"/>
    <n v="1249.28"/>
    <n v="824.32"/>
    <n v="424.96"/>
    <x v="1"/>
    <n v="0.3401639344262295"/>
    <x v="5"/>
  </r>
  <r>
    <n v="5651"/>
    <x v="4183"/>
    <x v="321"/>
    <x v="0"/>
    <x v="2"/>
    <x v="0"/>
    <n v="4"/>
    <n v="263.48"/>
    <n v="0.01"/>
    <n v="1043.3800000000001"/>
    <n v="700.81"/>
    <n v="342.57"/>
    <x v="2"/>
    <n v="0.32832716747493718"/>
    <x v="5"/>
  </r>
  <r>
    <n v="5652"/>
    <x v="1193"/>
    <x v="188"/>
    <x v="2"/>
    <x v="2"/>
    <x v="2"/>
    <n v="8"/>
    <n v="73.19"/>
    <n v="0.21"/>
    <n v="462.56"/>
    <n v="288.45"/>
    <n v="174.11"/>
    <x v="0"/>
    <n v="0.37640522310619168"/>
    <x v="3"/>
  </r>
  <r>
    <n v="5653"/>
    <x v="3524"/>
    <x v="145"/>
    <x v="1"/>
    <x v="0"/>
    <x v="2"/>
    <n v="4"/>
    <n v="329.43"/>
    <n v="0.15"/>
    <n v="1120.06"/>
    <n v="728.1"/>
    <n v="391.96"/>
    <x v="3"/>
    <n v="0.34994553863185901"/>
    <x v="2"/>
  </r>
  <r>
    <n v="5654"/>
    <x v="1860"/>
    <x v="305"/>
    <x v="0"/>
    <x v="2"/>
    <x v="1"/>
    <n v="4"/>
    <n v="333.79"/>
    <n v="0.2"/>
    <n v="1068.1300000000001"/>
    <n v="687.02"/>
    <n v="381.11"/>
    <x v="4"/>
    <n v="0.35680113843820505"/>
    <x v="0"/>
  </r>
  <r>
    <n v="5655"/>
    <x v="4184"/>
    <x v="29"/>
    <x v="3"/>
    <x v="3"/>
    <x v="0"/>
    <n v="1"/>
    <n v="491.73"/>
    <n v="0"/>
    <n v="491.73"/>
    <n v="347.64"/>
    <n v="144.09"/>
    <x v="0"/>
    <n v="0.29302666097248492"/>
    <x v="3"/>
  </r>
  <r>
    <n v="5656"/>
    <x v="4185"/>
    <x v="141"/>
    <x v="1"/>
    <x v="1"/>
    <x v="1"/>
    <n v="1"/>
    <n v="461.63"/>
    <n v="7.0000000000000007E-2"/>
    <n v="429.32"/>
    <n v="269.31"/>
    <n v="160.01"/>
    <x v="1"/>
    <n v="0.37270567408925742"/>
    <x v="5"/>
  </r>
  <r>
    <n v="5657"/>
    <x v="2966"/>
    <x v="147"/>
    <x v="2"/>
    <x v="0"/>
    <x v="0"/>
    <n v="6"/>
    <n v="127.92"/>
    <n v="0.28000000000000003"/>
    <n v="552.61"/>
    <n v="349.02"/>
    <n v="203.59"/>
    <x v="3"/>
    <n v="0.3684153381227267"/>
    <x v="6"/>
  </r>
  <r>
    <n v="5658"/>
    <x v="4186"/>
    <x v="172"/>
    <x v="2"/>
    <x v="3"/>
    <x v="0"/>
    <n v="3"/>
    <n v="431.38"/>
    <n v="0.03"/>
    <n v="1255.32"/>
    <n v="852.18"/>
    <n v="403.14"/>
    <x v="3"/>
    <n v="0.32114520600325019"/>
    <x v="4"/>
  </r>
  <r>
    <n v="5659"/>
    <x v="287"/>
    <x v="89"/>
    <x v="3"/>
    <x v="0"/>
    <x v="0"/>
    <n v="9"/>
    <n v="262.49"/>
    <n v="0.25"/>
    <n v="1771.81"/>
    <n v="1291.32"/>
    <n v="480.49"/>
    <x v="2"/>
    <n v="0.27118596237745585"/>
    <x v="0"/>
  </r>
  <r>
    <n v="5660"/>
    <x v="1370"/>
    <x v="176"/>
    <x v="1"/>
    <x v="4"/>
    <x v="0"/>
    <n v="4"/>
    <n v="275.55"/>
    <n v="0.21"/>
    <n v="870.74"/>
    <n v="516.39"/>
    <n v="354.35"/>
    <x v="4"/>
    <n v="0.40695270689298757"/>
    <x v="5"/>
  </r>
  <r>
    <n v="5661"/>
    <x v="4187"/>
    <x v="214"/>
    <x v="2"/>
    <x v="4"/>
    <x v="0"/>
    <n v="5"/>
    <n v="465.8"/>
    <n v="0.16"/>
    <n v="1956.36"/>
    <n v="1232.76"/>
    <n v="723.6"/>
    <x v="4"/>
    <n v="0.36987057596761336"/>
    <x v="6"/>
  </r>
  <r>
    <n v="5662"/>
    <x v="1816"/>
    <x v="221"/>
    <x v="3"/>
    <x v="4"/>
    <x v="0"/>
    <n v="10"/>
    <n v="416.62"/>
    <n v="0.04"/>
    <n v="3999.55"/>
    <n v="2964.36"/>
    <n v="1035.19"/>
    <x v="4"/>
    <n v="0.25882661799452439"/>
    <x v="6"/>
  </r>
  <r>
    <n v="5663"/>
    <x v="2518"/>
    <x v="187"/>
    <x v="2"/>
    <x v="3"/>
    <x v="2"/>
    <n v="9"/>
    <n v="26.79"/>
    <n v="0.15"/>
    <n v="204.94"/>
    <n v="133.46"/>
    <n v="71.48"/>
    <x v="3"/>
    <n v="0.34878501024690156"/>
    <x v="6"/>
  </r>
  <r>
    <n v="5664"/>
    <x v="4188"/>
    <x v="247"/>
    <x v="0"/>
    <x v="4"/>
    <x v="1"/>
    <n v="1"/>
    <n v="413.3"/>
    <n v="0.16"/>
    <n v="347.17"/>
    <n v="270.89999999999998"/>
    <n v="76.27"/>
    <x v="1"/>
    <n v="0.21969064147247744"/>
    <x v="4"/>
  </r>
  <r>
    <n v="5665"/>
    <x v="4189"/>
    <x v="97"/>
    <x v="2"/>
    <x v="1"/>
    <x v="1"/>
    <n v="8"/>
    <n v="333.38"/>
    <n v="0.1"/>
    <n v="2400.34"/>
    <n v="1787.77"/>
    <n v="612.57000000000005"/>
    <x v="2"/>
    <n v="0.25520134647591591"/>
    <x v="1"/>
  </r>
  <r>
    <n v="5666"/>
    <x v="1434"/>
    <x v="203"/>
    <x v="1"/>
    <x v="0"/>
    <x v="2"/>
    <n v="9"/>
    <n v="234.35"/>
    <n v="0.1"/>
    <n v="1898.24"/>
    <n v="1013.29"/>
    <n v="884.95"/>
    <x v="0"/>
    <n v="0.4661950016857721"/>
    <x v="5"/>
  </r>
  <r>
    <n v="5667"/>
    <x v="3368"/>
    <x v="92"/>
    <x v="3"/>
    <x v="1"/>
    <x v="1"/>
    <n v="5"/>
    <n v="17.559999999999999"/>
    <n v="0.25"/>
    <n v="65.849999999999994"/>
    <n v="51.85"/>
    <n v="14"/>
    <x v="2"/>
    <n v="0.21260440394836752"/>
    <x v="2"/>
  </r>
  <r>
    <n v="5668"/>
    <x v="1230"/>
    <x v="333"/>
    <x v="0"/>
    <x v="4"/>
    <x v="0"/>
    <n v="7"/>
    <n v="266.93"/>
    <n v="0.23"/>
    <n v="1438.75"/>
    <n v="991.69"/>
    <n v="447.06"/>
    <x v="1"/>
    <n v="0.31072806255430063"/>
    <x v="5"/>
  </r>
  <r>
    <n v="5669"/>
    <x v="4190"/>
    <x v="62"/>
    <x v="0"/>
    <x v="4"/>
    <x v="2"/>
    <n v="10"/>
    <n v="483.47"/>
    <n v="0.18"/>
    <n v="3964.45"/>
    <n v="2002.7"/>
    <n v="1961.75"/>
    <x v="2"/>
    <n v="0.49483534916571026"/>
    <x v="1"/>
  </r>
  <r>
    <n v="5670"/>
    <x v="4191"/>
    <x v="57"/>
    <x v="1"/>
    <x v="4"/>
    <x v="2"/>
    <n v="9"/>
    <n v="335.35"/>
    <n v="0.04"/>
    <n v="2897.42"/>
    <n v="1650.8"/>
    <n v="1246.6199999999999"/>
    <x v="2"/>
    <n v="0.43025174120424375"/>
    <x v="4"/>
  </r>
  <r>
    <n v="5671"/>
    <x v="4192"/>
    <x v="53"/>
    <x v="1"/>
    <x v="4"/>
    <x v="2"/>
    <n v="2"/>
    <n v="146.19999999999999"/>
    <n v="0.23"/>
    <n v="225.15"/>
    <n v="117.32"/>
    <n v="107.83"/>
    <x v="3"/>
    <n v="0.47892516100377525"/>
    <x v="0"/>
  </r>
  <r>
    <n v="5672"/>
    <x v="4193"/>
    <x v="41"/>
    <x v="3"/>
    <x v="4"/>
    <x v="2"/>
    <n v="5"/>
    <n v="355.37"/>
    <n v="0.02"/>
    <n v="1741.31"/>
    <n v="1190"/>
    <n v="551.30999999999995"/>
    <x v="1"/>
    <n v="0.31660646295030753"/>
    <x v="1"/>
  </r>
  <r>
    <n v="5673"/>
    <x v="4194"/>
    <x v="315"/>
    <x v="3"/>
    <x v="0"/>
    <x v="0"/>
    <n v="7"/>
    <n v="140.04"/>
    <n v="0.02"/>
    <n v="960.67"/>
    <n v="520.16"/>
    <n v="440.51"/>
    <x v="4"/>
    <n v="0.45854455744428368"/>
    <x v="1"/>
  </r>
  <r>
    <n v="5674"/>
    <x v="4195"/>
    <x v="287"/>
    <x v="2"/>
    <x v="1"/>
    <x v="1"/>
    <n v="9"/>
    <n v="93.15"/>
    <n v="0.12"/>
    <n v="737.75"/>
    <n v="501.23"/>
    <n v="236.52"/>
    <x v="4"/>
    <n v="0.32059640799728906"/>
    <x v="3"/>
  </r>
  <r>
    <n v="5675"/>
    <x v="4196"/>
    <x v="350"/>
    <x v="1"/>
    <x v="1"/>
    <x v="2"/>
    <n v="3"/>
    <n v="361.6"/>
    <n v="0.17"/>
    <n v="900.38"/>
    <n v="701.85"/>
    <n v="198.53"/>
    <x v="1"/>
    <n v="0.22049579066616318"/>
    <x v="5"/>
  </r>
  <r>
    <n v="5676"/>
    <x v="4197"/>
    <x v="172"/>
    <x v="0"/>
    <x v="0"/>
    <x v="0"/>
    <n v="10"/>
    <n v="350.14"/>
    <n v="0.2"/>
    <n v="2801.12"/>
    <n v="1506.6"/>
    <n v="1294.52"/>
    <x v="0"/>
    <n v="0.46214371394299425"/>
    <x v="4"/>
  </r>
  <r>
    <n v="5677"/>
    <x v="4198"/>
    <x v="289"/>
    <x v="1"/>
    <x v="2"/>
    <x v="2"/>
    <n v="5"/>
    <n v="195.76"/>
    <n v="0.05"/>
    <n v="929.86"/>
    <n v="562.57000000000005"/>
    <n v="367.29"/>
    <x v="3"/>
    <n v="0.394994945475663"/>
    <x v="1"/>
  </r>
  <r>
    <n v="5678"/>
    <x v="864"/>
    <x v="313"/>
    <x v="1"/>
    <x v="4"/>
    <x v="1"/>
    <n v="4"/>
    <n v="463.18"/>
    <n v="0.28000000000000003"/>
    <n v="1333.96"/>
    <n v="1036.8"/>
    <n v="297.16000000000003"/>
    <x v="2"/>
    <n v="0.22276530030885486"/>
    <x v="1"/>
  </r>
  <r>
    <n v="5679"/>
    <x v="4199"/>
    <x v="49"/>
    <x v="3"/>
    <x v="4"/>
    <x v="1"/>
    <n v="10"/>
    <n v="170.5"/>
    <n v="0.3"/>
    <n v="1193.5"/>
    <n v="695.43"/>
    <n v="498.07"/>
    <x v="1"/>
    <n v="0.41731881022203604"/>
    <x v="0"/>
  </r>
  <r>
    <n v="5680"/>
    <x v="4200"/>
    <x v="227"/>
    <x v="0"/>
    <x v="3"/>
    <x v="2"/>
    <n v="8"/>
    <n v="277.47000000000003"/>
    <n v="0.16"/>
    <n v="1864.6"/>
    <n v="1264.0899999999999"/>
    <n v="600.51"/>
    <x v="1"/>
    <n v="0.32205835031642177"/>
    <x v="0"/>
  </r>
  <r>
    <n v="5681"/>
    <x v="75"/>
    <x v="284"/>
    <x v="2"/>
    <x v="1"/>
    <x v="1"/>
    <n v="6"/>
    <n v="326.89999999999998"/>
    <n v="0.14000000000000001"/>
    <n v="1686.8"/>
    <n v="887.39"/>
    <n v="799.41"/>
    <x v="1"/>
    <n v="0.47392103391036283"/>
    <x v="0"/>
  </r>
  <r>
    <n v="5682"/>
    <x v="4201"/>
    <x v="277"/>
    <x v="2"/>
    <x v="3"/>
    <x v="2"/>
    <n v="3"/>
    <n v="247.97"/>
    <n v="0.24"/>
    <n v="565.37"/>
    <n v="415.61"/>
    <n v="149.76"/>
    <x v="0"/>
    <n v="0.26488848011037019"/>
    <x v="1"/>
  </r>
  <r>
    <n v="5683"/>
    <x v="4043"/>
    <x v="86"/>
    <x v="1"/>
    <x v="3"/>
    <x v="0"/>
    <n v="9"/>
    <n v="42.39"/>
    <n v="0.19"/>
    <n v="309.02"/>
    <n v="218.79"/>
    <n v="90.23"/>
    <x v="3"/>
    <n v="0.29198757361983046"/>
    <x v="0"/>
  </r>
  <r>
    <n v="5684"/>
    <x v="636"/>
    <x v="26"/>
    <x v="2"/>
    <x v="3"/>
    <x v="1"/>
    <n v="6"/>
    <n v="106.9"/>
    <n v="0.19"/>
    <n v="519.53"/>
    <n v="376.92"/>
    <n v="142.61000000000001"/>
    <x v="4"/>
    <n v="0.27449810405558872"/>
    <x v="6"/>
  </r>
  <r>
    <n v="5685"/>
    <x v="4202"/>
    <x v="117"/>
    <x v="3"/>
    <x v="0"/>
    <x v="2"/>
    <n v="6"/>
    <n v="229.22"/>
    <n v="0.23"/>
    <n v="1059"/>
    <n v="625.51"/>
    <n v="433.49"/>
    <x v="4"/>
    <n v="0.40933899905571297"/>
    <x v="2"/>
  </r>
  <r>
    <n v="5686"/>
    <x v="4037"/>
    <x v="21"/>
    <x v="2"/>
    <x v="3"/>
    <x v="0"/>
    <n v="5"/>
    <n v="178.21"/>
    <n v="0.26"/>
    <n v="659.38"/>
    <n v="354.4"/>
    <n v="304.98"/>
    <x v="0"/>
    <n v="0.46252540265097519"/>
    <x v="4"/>
  </r>
  <r>
    <n v="5687"/>
    <x v="4203"/>
    <x v="226"/>
    <x v="3"/>
    <x v="1"/>
    <x v="2"/>
    <n v="9"/>
    <n v="156.38999999999999"/>
    <n v="0.28999999999999998"/>
    <n v="999.33"/>
    <n v="752.87"/>
    <n v="246.46"/>
    <x v="2"/>
    <n v="0.24662523891006974"/>
    <x v="5"/>
  </r>
  <r>
    <n v="5688"/>
    <x v="4204"/>
    <x v="255"/>
    <x v="2"/>
    <x v="0"/>
    <x v="0"/>
    <n v="4"/>
    <n v="215.27"/>
    <n v="0.2"/>
    <n v="688.86"/>
    <n v="459.76"/>
    <n v="229.1"/>
    <x v="3"/>
    <n v="0.33257846296780186"/>
    <x v="3"/>
  </r>
  <r>
    <n v="5689"/>
    <x v="4205"/>
    <x v="356"/>
    <x v="2"/>
    <x v="3"/>
    <x v="1"/>
    <n v="8"/>
    <n v="40.33"/>
    <n v="0.02"/>
    <n v="316.19"/>
    <n v="171.47"/>
    <n v="144.72"/>
    <x v="0"/>
    <n v="0.45769948448717546"/>
    <x v="5"/>
  </r>
  <r>
    <n v="5690"/>
    <x v="16"/>
    <x v="248"/>
    <x v="2"/>
    <x v="4"/>
    <x v="1"/>
    <n v="7"/>
    <n v="238.3"/>
    <n v="0.21"/>
    <n v="1317.8"/>
    <n v="807.07"/>
    <n v="510.73"/>
    <x v="1"/>
    <n v="0.38756260434056766"/>
    <x v="5"/>
  </r>
  <r>
    <n v="5691"/>
    <x v="4206"/>
    <x v="114"/>
    <x v="3"/>
    <x v="4"/>
    <x v="1"/>
    <n v="4"/>
    <n v="385.86"/>
    <n v="0.08"/>
    <n v="1419.96"/>
    <n v="816.25"/>
    <n v="603.71"/>
    <x v="2"/>
    <n v="0.42515986365813124"/>
    <x v="2"/>
  </r>
  <r>
    <n v="5692"/>
    <x v="4207"/>
    <x v="232"/>
    <x v="0"/>
    <x v="0"/>
    <x v="0"/>
    <n v="3"/>
    <n v="28.95"/>
    <n v="0.25"/>
    <n v="65.14"/>
    <n v="47.74"/>
    <n v="17.399999999999999"/>
    <x v="1"/>
    <n v="0.2671169788148603"/>
    <x v="1"/>
  </r>
  <r>
    <n v="5693"/>
    <x v="1608"/>
    <x v="361"/>
    <x v="1"/>
    <x v="4"/>
    <x v="0"/>
    <n v="5"/>
    <n v="262.5"/>
    <n v="0.08"/>
    <n v="1207.5"/>
    <n v="802.23"/>
    <n v="405.27"/>
    <x v="0"/>
    <n v="0.33562732919254656"/>
    <x v="1"/>
  </r>
  <r>
    <n v="5694"/>
    <x v="4208"/>
    <x v="266"/>
    <x v="1"/>
    <x v="2"/>
    <x v="2"/>
    <n v="4"/>
    <n v="297.37"/>
    <n v="0.14000000000000001"/>
    <n v="1022.95"/>
    <n v="558.05999999999995"/>
    <n v="464.89"/>
    <x v="2"/>
    <n v="0.45446013979177863"/>
    <x v="3"/>
  </r>
  <r>
    <n v="5695"/>
    <x v="4097"/>
    <x v="127"/>
    <x v="0"/>
    <x v="0"/>
    <x v="1"/>
    <n v="7"/>
    <n v="154.97999999999999"/>
    <n v="0.1"/>
    <n v="976.37"/>
    <n v="578.15"/>
    <n v="398.22"/>
    <x v="1"/>
    <n v="0.40785767690527158"/>
    <x v="6"/>
  </r>
  <r>
    <n v="5696"/>
    <x v="4149"/>
    <x v="309"/>
    <x v="2"/>
    <x v="0"/>
    <x v="2"/>
    <n v="10"/>
    <n v="454.62"/>
    <n v="0.11"/>
    <n v="4046.12"/>
    <n v="2491.31"/>
    <n v="1554.81"/>
    <x v="1"/>
    <n v="0.38427184562000138"/>
    <x v="1"/>
  </r>
  <r>
    <n v="5697"/>
    <x v="4209"/>
    <x v="209"/>
    <x v="3"/>
    <x v="2"/>
    <x v="2"/>
    <n v="3"/>
    <n v="386.13"/>
    <n v="0.03"/>
    <n v="1123.6400000000001"/>
    <n v="681.11"/>
    <n v="442.53"/>
    <x v="0"/>
    <n v="0.39383610409027797"/>
    <x v="2"/>
  </r>
  <r>
    <n v="5698"/>
    <x v="3859"/>
    <x v="308"/>
    <x v="2"/>
    <x v="3"/>
    <x v="0"/>
    <n v="8"/>
    <n v="188.56"/>
    <n v="0.21"/>
    <n v="1191.7"/>
    <n v="706.92"/>
    <n v="484.78"/>
    <x v="0"/>
    <n v="0.40679701267097418"/>
    <x v="4"/>
  </r>
  <r>
    <n v="5699"/>
    <x v="4210"/>
    <x v="362"/>
    <x v="0"/>
    <x v="3"/>
    <x v="1"/>
    <n v="1"/>
    <n v="79.61"/>
    <n v="0.13"/>
    <n v="69.260000000000005"/>
    <n v="39.090000000000003"/>
    <n v="30.17"/>
    <x v="2"/>
    <n v="0.435604966791799"/>
    <x v="1"/>
  </r>
  <r>
    <n v="5700"/>
    <x v="291"/>
    <x v="109"/>
    <x v="1"/>
    <x v="2"/>
    <x v="0"/>
    <n v="9"/>
    <n v="435.41"/>
    <n v="0.02"/>
    <n v="3840.32"/>
    <n v="2083.86"/>
    <n v="1756.46"/>
    <x v="2"/>
    <n v="0.45737334388800932"/>
    <x v="3"/>
  </r>
  <r>
    <n v="5701"/>
    <x v="4211"/>
    <x v="284"/>
    <x v="3"/>
    <x v="1"/>
    <x v="2"/>
    <n v="10"/>
    <n v="414.86"/>
    <n v="0.13"/>
    <n v="3609.28"/>
    <n v="2327.44"/>
    <n v="1281.8399999999999"/>
    <x v="3"/>
    <n v="0.35515116588350026"/>
    <x v="0"/>
  </r>
  <r>
    <n v="5702"/>
    <x v="4212"/>
    <x v="351"/>
    <x v="2"/>
    <x v="1"/>
    <x v="1"/>
    <n v="8"/>
    <n v="397.6"/>
    <n v="0.11"/>
    <n v="2830.91"/>
    <n v="1964.02"/>
    <n v="866.89"/>
    <x v="2"/>
    <n v="0.30622308727582298"/>
    <x v="2"/>
  </r>
  <r>
    <n v="5703"/>
    <x v="4213"/>
    <x v="165"/>
    <x v="2"/>
    <x v="3"/>
    <x v="1"/>
    <n v="2"/>
    <n v="244.05"/>
    <n v="0.05"/>
    <n v="463.69"/>
    <n v="359.28"/>
    <n v="104.41"/>
    <x v="1"/>
    <n v="0.22517198990704995"/>
    <x v="1"/>
  </r>
  <r>
    <n v="5704"/>
    <x v="4214"/>
    <x v="8"/>
    <x v="1"/>
    <x v="1"/>
    <x v="2"/>
    <n v="3"/>
    <n v="22.54"/>
    <n v="0.25"/>
    <n v="50.72"/>
    <n v="38.909999999999997"/>
    <n v="11.81"/>
    <x v="2"/>
    <n v="0.23284700315457416"/>
    <x v="0"/>
  </r>
  <r>
    <n v="5705"/>
    <x v="4215"/>
    <x v="133"/>
    <x v="1"/>
    <x v="2"/>
    <x v="0"/>
    <n v="7"/>
    <n v="443.46"/>
    <n v="0.19"/>
    <n v="2514.42"/>
    <n v="1354.97"/>
    <n v="1159.45"/>
    <x v="2"/>
    <n v="0.46112025834983816"/>
    <x v="6"/>
  </r>
  <r>
    <n v="5706"/>
    <x v="2165"/>
    <x v="230"/>
    <x v="2"/>
    <x v="3"/>
    <x v="2"/>
    <n v="10"/>
    <n v="440.39"/>
    <n v="0.11"/>
    <n v="3919.47"/>
    <n v="2931.35"/>
    <n v="988.12"/>
    <x v="0"/>
    <n v="0.25210551426595945"/>
    <x v="1"/>
  </r>
  <r>
    <n v="5707"/>
    <x v="4216"/>
    <x v="96"/>
    <x v="3"/>
    <x v="2"/>
    <x v="2"/>
    <n v="6"/>
    <n v="62.88"/>
    <n v="0.23"/>
    <n v="290.51"/>
    <n v="181.15"/>
    <n v="109.36"/>
    <x v="2"/>
    <n v="0.37644143058758733"/>
    <x v="0"/>
  </r>
  <r>
    <n v="5708"/>
    <x v="4217"/>
    <x v="194"/>
    <x v="2"/>
    <x v="1"/>
    <x v="1"/>
    <n v="6"/>
    <n v="444.83"/>
    <n v="0.02"/>
    <n v="2615.6"/>
    <n v="1819.7"/>
    <n v="795.9"/>
    <x v="4"/>
    <n v="0.30428964673497477"/>
    <x v="1"/>
  </r>
  <r>
    <n v="5709"/>
    <x v="4218"/>
    <x v="95"/>
    <x v="3"/>
    <x v="1"/>
    <x v="0"/>
    <n v="1"/>
    <n v="64.349999999999994"/>
    <n v="0.3"/>
    <n v="45.04"/>
    <n v="23.18"/>
    <n v="21.86"/>
    <x v="3"/>
    <n v="0.48534635879218474"/>
    <x v="3"/>
  </r>
  <r>
    <n v="5710"/>
    <x v="1216"/>
    <x v="212"/>
    <x v="2"/>
    <x v="2"/>
    <x v="2"/>
    <n v="4"/>
    <n v="282.41000000000003"/>
    <n v="0.05"/>
    <n v="1073.1600000000001"/>
    <n v="716.18"/>
    <n v="356.98"/>
    <x v="4"/>
    <n v="0.33264378098326436"/>
    <x v="2"/>
  </r>
  <r>
    <n v="5711"/>
    <x v="4219"/>
    <x v="38"/>
    <x v="0"/>
    <x v="4"/>
    <x v="1"/>
    <n v="9"/>
    <n v="218.95"/>
    <n v="0.2"/>
    <n v="1576.44"/>
    <n v="988.74"/>
    <n v="587.70000000000005"/>
    <x v="0"/>
    <n v="0.37280200959123089"/>
    <x v="5"/>
  </r>
  <r>
    <n v="5712"/>
    <x v="3950"/>
    <x v="209"/>
    <x v="1"/>
    <x v="3"/>
    <x v="0"/>
    <n v="4"/>
    <n v="347.12"/>
    <n v="0.2"/>
    <n v="1110.78"/>
    <n v="766.85"/>
    <n v="343.93"/>
    <x v="2"/>
    <n v="0.30962926952231767"/>
    <x v="2"/>
  </r>
  <r>
    <n v="5713"/>
    <x v="459"/>
    <x v="223"/>
    <x v="1"/>
    <x v="3"/>
    <x v="0"/>
    <n v="9"/>
    <n v="420.65"/>
    <n v="0.16"/>
    <n v="3180.11"/>
    <n v="1823.03"/>
    <n v="1357.08"/>
    <x v="4"/>
    <n v="0.4267399555361292"/>
    <x v="3"/>
  </r>
  <r>
    <n v="5714"/>
    <x v="4220"/>
    <x v="42"/>
    <x v="0"/>
    <x v="3"/>
    <x v="1"/>
    <n v="7"/>
    <n v="31.63"/>
    <n v="0.3"/>
    <n v="154.99"/>
    <n v="103.92"/>
    <n v="51.07"/>
    <x v="1"/>
    <n v="0.32950512936318471"/>
    <x v="3"/>
  </r>
  <r>
    <n v="5715"/>
    <x v="2202"/>
    <x v="365"/>
    <x v="2"/>
    <x v="3"/>
    <x v="2"/>
    <n v="1"/>
    <n v="190.71"/>
    <n v="0.03"/>
    <n v="184.99"/>
    <n v="115.65"/>
    <n v="69.34"/>
    <x v="1"/>
    <n v="0.37483107194983512"/>
    <x v="5"/>
  </r>
  <r>
    <n v="5716"/>
    <x v="1676"/>
    <x v="317"/>
    <x v="2"/>
    <x v="4"/>
    <x v="1"/>
    <n v="10"/>
    <n v="364.38"/>
    <n v="0.18"/>
    <n v="2987.92"/>
    <n v="2047.59"/>
    <n v="940.33"/>
    <x v="1"/>
    <n v="0.31471056788669044"/>
    <x v="2"/>
  </r>
  <r>
    <n v="5717"/>
    <x v="1602"/>
    <x v="344"/>
    <x v="2"/>
    <x v="1"/>
    <x v="0"/>
    <n v="1"/>
    <n v="159.82"/>
    <n v="0.27"/>
    <n v="116.67"/>
    <n v="65.930000000000007"/>
    <n v="50.74"/>
    <x v="2"/>
    <n v="0.43490185994685865"/>
    <x v="0"/>
  </r>
  <r>
    <n v="5718"/>
    <x v="4221"/>
    <x v="274"/>
    <x v="0"/>
    <x v="3"/>
    <x v="1"/>
    <n v="8"/>
    <n v="227.49"/>
    <n v="0.25"/>
    <n v="1364.94"/>
    <n v="721.44"/>
    <n v="643.5"/>
    <x v="0"/>
    <n v="0.47144929447448236"/>
    <x v="0"/>
  </r>
  <r>
    <n v="5719"/>
    <x v="3516"/>
    <x v="103"/>
    <x v="0"/>
    <x v="3"/>
    <x v="2"/>
    <n v="9"/>
    <n v="226.83"/>
    <n v="0.21"/>
    <n v="1612.76"/>
    <n v="1222.77"/>
    <n v="389.99"/>
    <x v="3"/>
    <n v="0.24181527319625984"/>
    <x v="5"/>
  </r>
  <r>
    <n v="5720"/>
    <x v="1386"/>
    <x v="49"/>
    <x v="3"/>
    <x v="0"/>
    <x v="0"/>
    <n v="5"/>
    <n v="346.58"/>
    <n v="0.13"/>
    <n v="1507.62"/>
    <n v="990.41"/>
    <n v="517.21"/>
    <x v="4"/>
    <n v="0.34306390204428178"/>
    <x v="0"/>
  </r>
  <r>
    <n v="5721"/>
    <x v="4222"/>
    <x v="229"/>
    <x v="3"/>
    <x v="3"/>
    <x v="2"/>
    <n v="9"/>
    <n v="279.25"/>
    <n v="0.18"/>
    <n v="2060.87"/>
    <n v="1500.6"/>
    <n v="560.27"/>
    <x v="1"/>
    <n v="0.27186091310951199"/>
    <x v="6"/>
  </r>
  <r>
    <n v="5722"/>
    <x v="2494"/>
    <x v="99"/>
    <x v="2"/>
    <x v="0"/>
    <x v="2"/>
    <n v="6"/>
    <n v="318.45"/>
    <n v="0.11"/>
    <n v="1700.52"/>
    <n v="972.91"/>
    <n v="727.61"/>
    <x v="3"/>
    <n v="0.42787500294027708"/>
    <x v="4"/>
  </r>
  <r>
    <n v="5723"/>
    <x v="409"/>
    <x v="268"/>
    <x v="1"/>
    <x v="2"/>
    <x v="1"/>
    <n v="5"/>
    <n v="253.86"/>
    <n v="0.28999999999999998"/>
    <n v="901.2"/>
    <n v="709.17"/>
    <n v="192.03"/>
    <x v="2"/>
    <n v="0.2130825565912117"/>
    <x v="4"/>
  </r>
  <r>
    <n v="5724"/>
    <x v="4223"/>
    <x v="4"/>
    <x v="2"/>
    <x v="0"/>
    <x v="0"/>
    <n v="1"/>
    <n v="233.11"/>
    <n v="0.26"/>
    <n v="172.5"/>
    <n v="108.9"/>
    <n v="63.6"/>
    <x v="1"/>
    <n v="0.36869565217391304"/>
    <x v="4"/>
  </r>
  <r>
    <n v="5725"/>
    <x v="4224"/>
    <x v="201"/>
    <x v="1"/>
    <x v="3"/>
    <x v="0"/>
    <n v="7"/>
    <n v="95.69"/>
    <n v="0.1"/>
    <n v="602.85"/>
    <n v="420.28"/>
    <n v="182.57"/>
    <x v="1"/>
    <n v="0.3028448204362611"/>
    <x v="0"/>
  </r>
  <r>
    <n v="5726"/>
    <x v="1313"/>
    <x v="51"/>
    <x v="0"/>
    <x v="3"/>
    <x v="2"/>
    <n v="9"/>
    <n v="274.14999999999998"/>
    <n v="7.0000000000000007E-2"/>
    <n v="2294.64"/>
    <n v="1431.35"/>
    <n v="863.29"/>
    <x v="3"/>
    <n v="0.37622023498239376"/>
    <x v="6"/>
  </r>
  <r>
    <n v="5727"/>
    <x v="2408"/>
    <x v="150"/>
    <x v="2"/>
    <x v="0"/>
    <x v="0"/>
    <n v="8"/>
    <n v="37.15"/>
    <n v="0.19"/>
    <n v="240.73"/>
    <n v="162.69999999999999"/>
    <n v="78.03"/>
    <x v="1"/>
    <n v="0.32413907697420347"/>
    <x v="4"/>
  </r>
  <r>
    <n v="5728"/>
    <x v="4114"/>
    <x v="178"/>
    <x v="2"/>
    <x v="3"/>
    <x v="0"/>
    <n v="5"/>
    <n v="492.6"/>
    <n v="0.23"/>
    <n v="1896.51"/>
    <n v="969.36"/>
    <n v="927.15"/>
    <x v="3"/>
    <n v="0.48887166426752299"/>
    <x v="2"/>
  </r>
  <r>
    <n v="5729"/>
    <x v="4225"/>
    <x v="273"/>
    <x v="0"/>
    <x v="0"/>
    <x v="2"/>
    <n v="8"/>
    <n v="90.45"/>
    <n v="0.02"/>
    <n v="709.13"/>
    <n v="408.37"/>
    <n v="300.76"/>
    <x v="0"/>
    <n v="0.42412533668015734"/>
    <x v="2"/>
  </r>
  <r>
    <n v="5730"/>
    <x v="4226"/>
    <x v="332"/>
    <x v="0"/>
    <x v="0"/>
    <x v="2"/>
    <n v="4"/>
    <n v="83.4"/>
    <n v="0.12"/>
    <n v="293.57"/>
    <n v="226.98"/>
    <n v="66.59"/>
    <x v="4"/>
    <n v="0.22682835439588517"/>
    <x v="4"/>
  </r>
  <r>
    <n v="5731"/>
    <x v="4227"/>
    <x v="63"/>
    <x v="2"/>
    <x v="0"/>
    <x v="0"/>
    <n v="5"/>
    <n v="33.79"/>
    <n v="0.1"/>
    <n v="152.06"/>
    <n v="91.13"/>
    <n v="60.93"/>
    <x v="0"/>
    <n v="0.40069709325266339"/>
    <x v="2"/>
  </r>
  <r>
    <n v="5732"/>
    <x v="4228"/>
    <x v="104"/>
    <x v="1"/>
    <x v="4"/>
    <x v="0"/>
    <n v="10"/>
    <n v="216.42"/>
    <n v="0.16"/>
    <n v="1817.93"/>
    <n v="1237.3"/>
    <n v="580.63"/>
    <x v="4"/>
    <n v="0.31939073561688291"/>
    <x v="5"/>
  </r>
  <r>
    <n v="5733"/>
    <x v="4229"/>
    <x v="350"/>
    <x v="2"/>
    <x v="4"/>
    <x v="2"/>
    <n v="7"/>
    <n v="126.72"/>
    <n v="0.18"/>
    <n v="727.37"/>
    <n v="468.02"/>
    <n v="259.35000000000002"/>
    <x v="4"/>
    <n v="0.35655856029256089"/>
    <x v="5"/>
  </r>
  <r>
    <n v="5734"/>
    <x v="4230"/>
    <x v="146"/>
    <x v="3"/>
    <x v="1"/>
    <x v="0"/>
    <n v="3"/>
    <n v="396.4"/>
    <n v="0.28000000000000003"/>
    <n v="856.22"/>
    <n v="652.33000000000004"/>
    <n v="203.89"/>
    <x v="2"/>
    <n v="0.23812805120179389"/>
    <x v="0"/>
  </r>
  <r>
    <n v="5735"/>
    <x v="4231"/>
    <x v="30"/>
    <x v="2"/>
    <x v="4"/>
    <x v="0"/>
    <n v="10"/>
    <n v="106.36"/>
    <n v="0.27"/>
    <n v="776.43"/>
    <n v="589.52"/>
    <n v="186.91"/>
    <x v="4"/>
    <n v="0.24073000785647131"/>
    <x v="1"/>
  </r>
  <r>
    <n v="5736"/>
    <x v="4232"/>
    <x v="267"/>
    <x v="3"/>
    <x v="3"/>
    <x v="2"/>
    <n v="5"/>
    <n v="368.53"/>
    <n v="0.21"/>
    <n v="1455.69"/>
    <n v="823.47"/>
    <n v="632.22"/>
    <x v="1"/>
    <n v="0.43430950271005503"/>
    <x v="0"/>
  </r>
  <r>
    <n v="5737"/>
    <x v="4233"/>
    <x v="25"/>
    <x v="0"/>
    <x v="0"/>
    <x v="0"/>
    <n v="1"/>
    <n v="203.69"/>
    <n v="0.18"/>
    <n v="167.03"/>
    <n v="100.87"/>
    <n v="66.16"/>
    <x v="1"/>
    <n v="0.39609650960905224"/>
    <x v="5"/>
  </r>
  <r>
    <n v="5738"/>
    <x v="2797"/>
    <x v="3"/>
    <x v="1"/>
    <x v="3"/>
    <x v="1"/>
    <n v="8"/>
    <n v="53.7"/>
    <n v="0.06"/>
    <n v="403.82"/>
    <n v="208.72"/>
    <n v="195.1"/>
    <x v="3"/>
    <n v="0.4831360507156654"/>
    <x v="3"/>
  </r>
  <r>
    <n v="5739"/>
    <x v="4234"/>
    <x v="22"/>
    <x v="0"/>
    <x v="1"/>
    <x v="2"/>
    <n v="6"/>
    <n v="227.48"/>
    <n v="0.03"/>
    <n v="1323.93"/>
    <n v="753.44"/>
    <n v="570.49"/>
    <x v="0"/>
    <n v="0.43090646786461517"/>
    <x v="6"/>
  </r>
  <r>
    <n v="5740"/>
    <x v="988"/>
    <x v="6"/>
    <x v="3"/>
    <x v="1"/>
    <x v="1"/>
    <n v="5"/>
    <n v="401.8"/>
    <n v="0.23"/>
    <n v="1546.93"/>
    <n v="922.42"/>
    <n v="624.51"/>
    <x v="3"/>
    <n v="0.40370928225582281"/>
    <x v="1"/>
  </r>
  <r>
    <n v="5741"/>
    <x v="4235"/>
    <x v="88"/>
    <x v="0"/>
    <x v="0"/>
    <x v="1"/>
    <n v="9"/>
    <n v="174.36"/>
    <n v="0.11"/>
    <n v="1396.62"/>
    <n v="796.28"/>
    <n v="600.34"/>
    <x v="0"/>
    <n v="0.42985207142959436"/>
    <x v="3"/>
  </r>
  <r>
    <n v="5742"/>
    <x v="3011"/>
    <x v="208"/>
    <x v="1"/>
    <x v="3"/>
    <x v="0"/>
    <n v="2"/>
    <n v="247.56"/>
    <n v="0.18"/>
    <n v="406"/>
    <n v="233.37"/>
    <n v="172.63"/>
    <x v="0"/>
    <n v="0.42519704433497535"/>
    <x v="3"/>
  </r>
  <r>
    <n v="5743"/>
    <x v="1973"/>
    <x v="102"/>
    <x v="1"/>
    <x v="4"/>
    <x v="1"/>
    <n v="7"/>
    <n v="283.12"/>
    <n v="0.05"/>
    <n v="1882.75"/>
    <n v="1080.46"/>
    <n v="802.29"/>
    <x v="0"/>
    <n v="0.42612667640419599"/>
    <x v="6"/>
  </r>
  <r>
    <n v="5744"/>
    <x v="1445"/>
    <x v="238"/>
    <x v="3"/>
    <x v="2"/>
    <x v="0"/>
    <n v="2"/>
    <n v="210.26"/>
    <n v="0.23"/>
    <n v="323.8"/>
    <n v="162.31"/>
    <n v="161.49"/>
    <x v="1"/>
    <n v="0.49873378628783199"/>
    <x v="2"/>
  </r>
  <r>
    <n v="5745"/>
    <x v="4236"/>
    <x v="208"/>
    <x v="1"/>
    <x v="3"/>
    <x v="0"/>
    <n v="1"/>
    <n v="283.11"/>
    <n v="0.03"/>
    <n v="274.62"/>
    <n v="166.18"/>
    <n v="108.44"/>
    <x v="2"/>
    <n v="0.39487291530114338"/>
    <x v="3"/>
  </r>
  <r>
    <n v="5746"/>
    <x v="4237"/>
    <x v="115"/>
    <x v="2"/>
    <x v="2"/>
    <x v="0"/>
    <n v="1"/>
    <n v="474.68"/>
    <n v="0"/>
    <n v="474.68"/>
    <n v="356.26"/>
    <n v="118.42"/>
    <x v="1"/>
    <n v="0.24947332940085953"/>
    <x v="1"/>
  </r>
  <r>
    <n v="5747"/>
    <x v="4238"/>
    <x v="19"/>
    <x v="1"/>
    <x v="3"/>
    <x v="2"/>
    <n v="5"/>
    <n v="327.17"/>
    <n v="0.19"/>
    <n v="1325.04"/>
    <n v="717.92"/>
    <n v="607.12"/>
    <x v="3"/>
    <n v="0.45818994143573027"/>
    <x v="6"/>
  </r>
  <r>
    <n v="5748"/>
    <x v="2615"/>
    <x v="197"/>
    <x v="0"/>
    <x v="2"/>
    <x v="2"/>
    <n v="4"/>
    <n v="402.8"/>
    <n v="0.28999999999999998"/>
    <n v="1143.95"/>
    <n v="676.13"/>
    <n v="467.82"/>
    <x v="4"/>
    <n v="0.40895144018532276"/>
    <x v="5"/>
  </r>
  <r>
    <n v="5749"/>
    <x v="4239"/>
    <x v="240"/>
    <x v="2"/>
    <x v="1"/>
    <x v="2"/>
    <n v="1"/>
    <n v="228.78"/>
    <n v="0.15"/>
    <n v="194.46"/>
    <n v="147.26"/>
    <n v="47.2"/>
    <x v="2"/>
    <n v="0.24272343926771572"/>
    <x v="2"/>
  </r>
  <r>
    <n v="5750"/>
    <x v="1182"/>
    <x v="103"/>
    <x v="1"/>
    <x v="4"/>
    <x v="1"/>
    <n v="9"/>
    <n v="466.4"/>
    <n v="0.2"/>
    <n v="3358.08"/>
    <n v="2083.5700000000002"/>
    <n v="1274.51"/>
    <x v="3"/>
    <n v="0.37953532971221648"/>
    <x v="5"/>
  </r>
  <r>
    <n v="5751"/>
    <x v="4240"/>
    <x v="48"/>
    <x v="2"/>
    <x v="1"/>
    <x v="1"/>
    <n v="2"/>
    <n v="182.79"/>
    <n v="0.08"/>
    <n v="336.33"/>
    <n v="185.52"/>
    <n v="150.81"/>
    <x v="1"/>
    <n v="0.44839889394344845"/>
    <x v="1"/>
  </r>
  <r>
    <n v="5752"/>
    <x v="4241"/>
    <x v="185"/>
    <x v="3"/>
    <x v="3"/>
    <x v="2"/>
    <n v="9"/>
    <n v="338.08"/>
    <n v="0.01"/>
    <n v="3012.29"/>
    <n v="1511.47"/>
    <n v="1500.82"/>
    <x v="0"/>
    <n v="0.49823224191561899"/>
    <x v="3"/>
  </r>
  <r>
    <n v="5753"/>
    <x v="4242"/>
    <x v="345"/>
    <x v="0"/>
    <x v="1"/>
    <x v="0"/>
    <n v="7"/>
    <n v="322.39999999999998"/>
    <n v="0.01"/>
    <n v="2234.23"/>
    <n v="1412.48"/>
    <n v="821.75"/>
    <x v="2"/>
    <n v="0.36780009220178767"/>
    <x v="2"/>
  </r>
  <r>
    <n v="5754"/>
    <x v="334"/>
    <x v="177"/>
    <x v="2"/>
    <x v="0"/>
    <x v="1"/>
    <n v="1"/>
    <n v="301.01"/>
    <n v="0.28999999999999998"/>
    <n v="213.72"/>
    <n v="160.94"/>
    <n v="52.78"/>
    <x v="3"/>
    <n v="0.24695863746958638"/>
    <x v="3"/>
  </r>
  <r>
    <n v="5755"/>
    <x v="1786"/>
    <x v="288"/>
    <x v="2"/>
    <x v="3"/>
    <x v="2"/>
    <n v="6"/>
    <n v="134.22"/>
    <n v="0.09"/>
    <n v="732.84"/>
    <n v="573.09"/>
    <n v="159.75"/>
    <x v="1"/>
    <n v="0.21798755526445063"/>
    <x v="1"/>
  </r>
  <r>
    <n v="5756"/>
    <x v="3913"/>
    <x v="241"/>
    <x v="0"/>
    <x v="1"/>
    <x v="0"/>
    <n v="8"/>
    <n v="205.55"/>
    <n v="0.02"/>
    <n v="1611.51"/>
    <n v="864.7"/>
    <n v="746.81"/>
    <x v="0"/>
    <n v="0.46342250435926552"/>
    <x v="3"/>
  </r>
  <r>
    <n v="5757"/>
    <x v="2233"/>
    <x v="258"/>
    <x v="3"/>
    <x v="3"/>
    <x v="1"/>
    <n v="4"/>
    <n v="55.07"/>
    <n v="0.18"/>
    <n v="180.63"/>
    <n v="132.59"/>
    <n v="48.04"/>
    <x v="1"/>
    <n v="0.26595803576371591"/>
    <x v="0"/>
  </r>
  <r>
    <n v="5758"/>
    <x v="1486"/>
    <x v="16"/>
    <x v="0"/>
    <x v="0"/>
    <x v="1"/>
    <n v="7"/>
    <n v="169.33"/>
    <n v="0.1"/>
    <n v="1066.78"/>
    <n v="611.23"/>
    <n v="455.55"/>
    <x v="0"/>
    <n v="0.42703275277001823"/>
    <x v="6"/>
  </r>
  <r>
    <n v="5759"/>
    <x v="4243"/>
    <x v="311"/>
    <x v="1"/>
    <x v="2"/>
    <x v="1"/>
    <n v="4"/>
    <n v="99.64"/>
    <n v="0.09"/>
    <n v="362.69"/>
    <n v="206.3"/>
    <n v="156.38999999999999"/>
    <x v="3"/>
    <n v="0.4311946841655408"/>
    <x v="4"/>
  </r>
  <r>
    <n v="5760"/>
    <x v="1395"/>
    <x v="261"/>
    <x v="0"/>
    <x v="1"/>
    <x v="1"/>
    <n v="3"/>
    <n v="477.15"/>
    <n v="0.1"/>
    <n v="1288.3"/>
    <n v="715.3"/>
    <n v="573"/>
    <x v="4"/>
    <n v="0.44477218039276567"/>
    <x v="6"/>
  </r>
  <r>
    <n v="5761"/>
    <x v="4192"/>
    <x v="357"/>
    <x v="2"/>
    <x v="3"/>
    <x v="1"/>
    <n v="5"/>
    <n v="92.29"/>
    <n v="0.01"/>
    <n v="456.84"/>
    <n v="231.47"/>
    <n v="225.37"/>
    <x v="3"/>
    <n v="0.4933237019525436"/>
    <x v="2"/>
  </r>
  <r>
    <n v="5762"/>
    <x v="1783"/>
    <x v="140"/>
    <x v="3"/>
    <x v="2"/>
    <x v="2"/>
    <n v="10"/>
    <n v="32.299999999999997"/>
    <n v="0.23"/>
    <n v="248.71"/>
    <n v="141.37"/>
    <n v="107.34"/>
    <x v="3"/>
    <n v="0.43158698886253066"/>
    <x v="3"/>
  </r>
  <r>
    <n v="5763"/>
    <x v="1850"/>
    <x v="108"/>
    <x v="0"/>
    <x v="3"/>
    <x v="2"/>
    <n v="5"/>
    <n v="16.64"/>
    <n v="0.22"/>
    <n v="64.900000000000006"/>
    <n v="34.840000000000003"/>
    <n v="30.06"/>
    <x v="1"/>
    <n v="0.4631741140215716"/>
    <x v="3"/>
  </r>
  <r>
    <n v="5764"/>
    <x v="4244"/>
    <x v="349"/>
    <x v="2"/>
    <x v="0"/>
    <x v="2"/>
    <n v="3"/>
    <n v="422.52"/>
    <n v="0.05"/>
    <n v="1204.18"/>
    <n v="637.23"/>
    <n v="566.95000000000005"/>
    <x v="3"/>
    <n v="0.470818316198575"/>
    <x v="4"/>
  </r>
  <r>
    <n v="5765"/>
    <x v="4245"/>
    <x v="323"/>
    <x v="0"/>
    <x v="0"/>
    <x v="0"/>
    <n v="6"/>
    <n v="362.63"/>
    <n v="0.06"/>
    <n v="2045.23"/>
    <n v="1373.43"/>
    <n v="671.8"/>
    <x v="3"/>
    <n v="0.32847161443945178"/>
    <x v="4"/>
  </r>
  <r>
    <n v="5766"/>
    <x v="2764"/>
    <x v="185"/>
    <x v="3"/>
    <x v="2"/>
    <x v="2"/>
    <n v="2"/>
    <n v="189.06"/>
    <n v="0.01"/>
    <n v="374.34"/>
    <n v="247.86"/>
    <n v="126.48"/>
    <x v="2"/>
    <n v="0.33787465940054501"/>
    <x v="3"/>
  </r>
  <r>
    <n v="5767"/>
    <x v="2478"/>
    <x v="89"/>
    <x v="3"/>
    <x v="4"/>
    <x v="0"/>
    <n v="8"/>
    <n v="311.02999999999997"/>
    <n v="0.21"/>
    <n v="1965.71"/>
    <n v="1473.61"/>
    <n v="492.1"/>
    <x v="3"/>
    <n v="0.2503421155714729"/>
    <x v="0"/>
  </r>
  <r>
    <n v="5768"/>
    <x v="192"/>
    <x v="15"/>
    <x v="1"/>
    <x v="0"/>
    <x v="2"/>
    <n v="3"/>
    <n v="330.23"/>
    <n v="0.28000000000000003"/>
    <n v="713.3"/>
    <n v="484.19"/>
    <n v="229.11"/>
    <x v="3"/>
    <n v="0.32119725220804712"/>
    <x v="0"/>
  </r>
  <r>
    <n v="5769"/>
    <x v="4246"/>
    <x v="135"/>
    <x v="1"/>
    <x v="0"/>
    <x v="2"/>
    <n v="10"/>
    <n v="268.61"/>
    <n v="0.3"/>
    <n v="1880.27"/>
    <n v="1389.19"/>
    <n v="491.08"/>
    <x v="3"/>
    <n v="0.26117525674504194"/>
    <x v="0"/>
  </r>
  <r>
    <n v="5770"/>
    <x v="3067"/>
    <x v="68"/>
    <x v="1"/>
    <x v="4"/>
    <x v="1"/>
    <n v="2"/>
    <n v="376.59"/>
    <n v="0.27"/>
    <n v="549.82000000000005"/>
    <n v="325.94"/>
    <n v="223.88"/>
    <x v="4"/>
    <n v="0.40718780691862788"/>
    <x v="6"/>
  </r>
  <r>
    <n v="5771"/>
    <x v="1449"/>
    <x v="295"/>
    <x v="2"/>
    <x v="3"/>
    <x v="2"/>
    <n v="1"/>
    <n v="333.49"/>
    <n v="0.02"/>
    <n v="326.82"/>
    <n v="219.19"/>
    <n v="107.63"/>
    <x v="2"/>
    <n v="0.3293250107092589"/>
    <x v="5"/>
  </r>
  <r>
    <n v="5772"/>
    <x v="4247"/>
    <x v="10"/>
    <x v="3"/>
    <x v="1"/>
    <x v="0"/>
    <n v="10"/>
    <n v="269"/>
    <n v="0.11"/>
    <n v="2394.1"/>
    <n v="1325.8"/>
    <n v="1068.3"/>
    <x v="3"/>
    <n v="0.44622196232404659"/>
    <x v="5"/>
  </r>
  <r>
    <n v="5773"/>
    <x v="4248"/>
    <x v="335"/>
    <x v="1"/>
    <x v="4"/>
    <x v="0"/>
    <n v="10"/>
    <n v="140.19"/>
    <n v="0.03"/>
    <n v="1359.84"/>
    <n v="950.87"/>
    <n v="408.97"/>
    <x v="4"/>
    <n v="0.30074861748440995"/>
    <x v="1"/>
  </r>
  <r>
    <n v="5774"/>
    <x v="867"/>
    <x v="181"/>
    <x v="0"/>
    <x v="3"/>
    <x v="1"/>
    <n v="9"/>
    <n v="401.26"/>
    <n v="0.04"/>
    <n v="3466.89"/>
    <n v="2287.2800000000002"/>
    <n v="1179.6099999999999"/>
    <x v="1"/>
    <n v="0.34025019542010271"/>
    <x v="5"/>
  </r>
  <r>
    <n v="5775"/>
    <x v="4249"/>
    <x v="128"/>
    <x v="3"/>
    <x v="2"/>
    <x v="1"/>
    <n v="3"/>
    <n v="251.52"/>
    <n v="0.17"/>
    <n v="626.28"/>
    <n v="316.18"/>
    <n v="310.10000000000002"/>
    <x v="3"/>
    <n v="0.49514594111260146"/>
    <x v="3"/>
  </r>
  <r>
    <n v="5776"/>
    <x v="4250"/>
    <x v="95"/>
    <x v="0"/>
    <x v="3"/>
    <x v="0"/>
    <n v="8"/>
    <n v="433.82"/>
    <n v="0.25"/>
    <n v="2602.92"/>
    <n v="2036.65"/>
    <n v="566.27"/>
    <x v="4"/>
    <n v="0.21755182641033916"/>
    <x v="3"/>
  </r>
  <r>
    <n v="5777"/>
    <x v="4251"/>
    <x v="251"/>
    <x v="2"/>
    <x v="2"/>
    <x v="2"/>
    <n v="7"/>
    <n v="142.97"/>
    <n v="0.26"/>
    <n v="740.58"/>
    <n v="586.95000000000005"/>
    <n v="153.63"/>
    <x v="2"/>
    <n v="0.20744551567690186"/>
    <x v="0"/>
  </r>
  <r>
    <n v="5778"/>
    <x v="377"/>
    <x v="283"/>
    <x v="0"/>
    <x v="1"/>
    <x v="0"/>
    <n v="9"/>
    <n v="290.97000000000003"/>
    <n v="0.1"/>
    <n v="2356.86"/>
    <n v="1852.21"/>
    <n v="504.65"/>
    <x v="0"/>
    <n v="0.21411963374998938"/>
    <x v="6"/>
  </r>
  <r>
    <n v="5779"/>
    <x v="3606"/>
    <x v="347"/>
    <x v="3"/>
    <x v="1"/>
    <x v="0"/>
    <n v="4"/>
    <n v="463.26"/>
    <n v="0.16"/>
    <n v="1556.55"/>
    <n v="1107.26"/>
    <n v="449.29"/>
    <x v="2"/>
    <n v="0.2886447592431981"/>
    <x v="5"/>
  </r>
  <r>
    <n v="5780"/>
    <x v="173"/>
    <x v="155"/>
    <x v="2"/>
    <x v="1"/>
    <x v="0"/>
    <n v="7"/>
    <n v="86.13"/>
    <n v="0.08"/>
    <n v="554.67999999999995"/>
    <n v="308.27999999999997"/>
    <n v="246.4"/>
    <x v="1"/>
    <n v="0.44422009086320047"/>
    <x v="5"/>
  </r>
  <r>
    <n v="5781"/>
    <x v="4252"/>
    <x v="169"/>
    <x v="1"/>
    <x v="1"/>
    <x v="0"/>
    <n v="3"/>
    <n v="459.67"/>
    <n v="0.02"/>
    <n v="1351.43"/>
    <n v="715.64"/>
    <n v="635.79"/>
    <x v="4"/>
    <n v="0.47045721938983148"/>
    <x v="3"/>
  </r>
  <r>
    <n v="5782"/>
    <x v="4097"/>
    <x v="33"/>
    <x v="1"/>
    <x v="1"/>
    <x v="1"/>
    <n v="4"/>
    <n v="434.57"/>
    <n v="0.01"/>
    <n v="1720.9"/>
    <n v="956.09"/>
    <n v="764.81"/>
    <x v="1"/>
    <n v="0.44442442907780805"/>
    <x v="3"/>
  </r>
  <r>
    <n v="5783"/>
    <x v="4253"/>
    <x v="225"/>
    <x v="3"/>
    <x v="4"/>
    <x v="1"/>
    <n v="7"/>
    <n v="115.08"/>
    <n v="0.22"/>
    <n v="628.34"/>
    <n v="417.91"/>
    <n v="210.43"/>
    <x v="0"/>
    <n v="0.33489830346627619"/>
    <x v="5"/>
  </r>
  <r>
    <n v="5784"/>
    <x v="2719"/>
    <x v="95"/>
    <x v="2"/>
    <x v="4"/>
    <x v="2"/>
    <n v="1"/>
    <n v="441.25"/>
    <n v="0.04"/>
    <n v="423.6"/>
    <n v="305.73"/>
    <n v="117.87"/>
    <x v="0"/>
    <n v="0.27825779036827197"/>
    <x v="3"/>
  </r>
  <r>
    <n v="5785"/>
    <x v="2395"/>
    <x v="357"/>
    <x v="1"/>
    <x v="4"/>
    <x v="2"/>
    <n v="6"/>
    <n v="239.95"/>
    <n v="0.15"/>
    <n v="1223.74"/>
    <n v="800.12"/>
    <n v="423.62"/>
    <x v="2"/>
    <n v="0.34616830372464741"/>
    <x v="2"/>
  </r>
  <r>
    <n v="5786"/>
    <x v="4254"/>
    <x v="39"/>
    <x v="3"/>
    <x v="0"/>
    <x v="1"/>
    <n v="4"/>
    <n v="64.28"/>
    <n v="0.16"/>
    <n v="215.98"/>
    <n v="150.05000000000001"/>
    <n v="65.930000000000007"/>
    <x v="4"/>
    <n v="0.30525974627280306"/>
    <x v="4"/>
  </r>
  <r>
    <n v="5787"/>
    <x v="2806"/>
    <x v="30"/>
    <x v="0"/>
    <x v="2"/>
    <x v="2"/>
    <n v="2"/>
    <n v="109.5"/>
    <n v="0.22"/>
    <n v="170.82"/>
    <n v="98.85"/>
    <n v="71.97"/>
    <x v="1"/>
    <n v="0.42132068844397613"/>
    <x v="1"/>
  </r>
  <r>
    <n v="5788"/>
    <x v="1946"/>
    <x v="180"/>
    <x v="0"/>
    <x v="4"/>
    <x v="1"/>
    <n v="2"/>
    <n v="368.74"/>
    <n v="0.09"/>
    <n v="671.11"/>
    <n v="444.31"/>
    <n v="226.8"/>
    <x v="1"/>
    <n v="0.33794757938340958"/>
    <x v="5"/>
  </r>
  <r>
    <n v="5789"/>
    <x v="4255"/>
    <x v="142"/>
    <x v="3"/>
    <x v="3"/>
    <x v="0"/>
    <n v="5"/>
    <n v="206.04"/>
    <n v="0.25"/>
    <n v="772.65"/>
    <n v="427.07"/>
    <n v="345.58"/>
    <x v="0"/>
    <n v="0.44726590306089431"/>
    <x v="3"/>
  </r>
  <r>
    <n v="5790"/>
    <x v="894"/>
    <x v="365"/>
    <x v="0"/>
    <x v="2"/>
    <x v="1"/>
    <n v="4"/>
    <n v="440.9"/>
    <n v="0.18"/>
    <n v="1446.15"/>
    <n v="1117.96"/>
    <n v="328.19"/>
    <x v="3"/>
    <n v="0.22694049718217335"/>
    <x v="5"/>
  </r>
  <r>
    <n v="5791"/>
    <x v="2270"/>
    <x v="103"/>
    <x v="3"/>
    <x v="1"/>
    <x v="2"/>
    <n v="10"/>
    <n v="286.13"/>
    <n v="0.24"/>
    <n v="2174.59"/>
    <n v="1734.22"/>
    <n v="440.37"/>
    <x v="2"/>
    <n v="0.20250713927682917"/>
    <x v="5"/>
  </r>
  <r>
    <n v="5792"/>
    <x v="4256"/>
    <x v="94"/>
    <x v="2"/>
    <x v="2"/>
    <x v="2"/>
    <n v="3"/>
    <n v="357.83"/>
    <n v="0.12"/>
    <n v="944.67"/>
    <n v="600.78"/>
    <n v="343.89"/>
    <x v="3"/>
    <n v="0.36403188415002063"/>
    <x v="3"/>
  </r>
  <r>
    <n v="5793"/>
    <x v="4257"/>
    <x v="272"/>
    <x v="2"/>
    <x v="3"/>
    <x v="1"/>
    <n v="9"/>
    <n v="459.27"/>
    <n v="0.28999999999999998"/>
    <n v="2934.74"/>
    <n v="1745.19"/>
    <n v="1189.55"/>
    <x v="3"/>
    <n v="0.40533403299781245"/>
    <x v="2"/>
  </r>
  <r>
    <n v="5794"/>
    <x v="4258"/>
    <x v="180"/>
    <x v="0"/>
    <x v="0"/>
    <x v="0"/>
    <n v="6"/>
    <n v="453.87"/>
    <n v="0.08"/>
    <n v="2505.36"/>
    <n v="1676.45"/>
    <n v="828.91"/>
    <x v="0"/>
    <n v="0.33085464763546951"/>
    <x v="5"/>
  </r>
  <r>
    <n v="5795"/>
    <x v="4259"/>
    <x v="293"/>
    <x v="3"/>
    <x v="4"/>
    <x v="1"/>
    <n v="6"/>
    <n v="330.37"/>
    <n v="0.17"/>
    <n v="1645.24"/>
    <n v="1036"/>
    <n v="609.24"/>
    <x v="1"/>
    <n v="0.37030463640563077"/>
    <x v="4"/>
  </r>
  <r>
    <n v="5796"/>
    <x v="4260"/>
    <x v="221"/>
    <x v="3"/>
    <x v="0"/>
    <x v="1"/>
    <n v="5"/>
    <n v="31.42"/>
    <n v="0.26"/>
    <n v="116.25"/>
    <n v="61.65"/>
    <n v="54.6"/>
    <x v="2"/>
    <n v="0.4696774193548387"/>
    <x v="6"/>
  </r>
  <r>
    <n v="5797"/>
    <x v="2893"/>
    <x v="107"/>
    <x v="1"/>
    <x v="2"/>
    <x v="0"/>
    <n v="4"/>
    <n v="234.14"/>
    <n v="0.26"/>
    <n v="693.05"/>
    <n v="528.14"/>
    <n v="164.91"/>
    <x v="0"/>
    <n v="0.23794819998557104"/>
    <x v="0"/>
  </r>
  <r>
    <n v="5798"/>
    <x v="4261"/>
    <x v="95"/>
    <x v="3"/>
    <x v="2"/>
    <x v="0"/>
    <n v="4"/>
    <n v="353.26"/>
    <n v="0.15"/>
    <n v="1201.08"/>
    <n v="659.28"/>
    <n v="541.79999999999995"/>
    <x v="4"/>
    <n v="0.45109401538615246"/>
    <x v="3"/>
  </r>
  <r>
    <n v="5799"/>
    <x v="4262"/>
    <x v="241"/>
    <x v="2"/>
    <x v="3"/>
    <x v="0"/>
    <n v="4"/>
    <n v="436.44"/>
    <n v="0.28999999999999998"/>
    <n v="1239.49"/>
    <n v="763.6"/>
    <n v="475.89"/>
    <x v="2"/>
    <n v="0.3839401689404513"/>
    <x v="3"/>
  </r>
  <r>
    <n v="5800"/>
    <x v="2030"/>
    <x v="195"/>
    <x v="0"/>
    <x v="3"/>
    <x v="0"/>
    <n v="8"/>
    <n v="454.06"/>
    <n v="0.02"/>
    <n v="3559.83"/>
    <n v="1991.83"/>
    <n v="1568"/>
    <x v="1"/>
    <n v="0.44047047190455724"/>
    <x v="1"/>
  </r>
  <r>
    <n v="5801"/>
    <x v="4263"/>
    <x v="133"/>
    <x v="2"/>
    <x v="3"/>
    <x v="2"/>
    <n v="1"/>
    <n v="463.19"/>
    <n v="0.2"/>
    <n v="370.55"/>
    <n v="188.93"/>
    <n v="181.62"/>
    <x v="0"/>
    <n v="0.4901362839023074"/>
    <x v="6"/>
  </r>
  <r>
    <n v="5802"/>
    <x v="3180"/>
    <x v="182"/>
    <x v="2"/>
    <x v="2"/>
    <x v="2"/>
    <n v="1"/>
    <n v="261.48"/>
    <n v="0.28999999999999998"/>
    <n v="185.65"/>
    <n v="117.27"/>
    <n v="68.38"/>
    <x v="1"/>
    <n v="0.36832749798006997"/>
    <x v="5"/>
  </r>
  <r>
    <n v="5803"/>
    <x v="962"/>
    <x v="164"/>
    <x v="2"/>
    <x v="0"/>
    <x v="2"/>
    <n v="2"/>
    <n v="89.63"/>
    <n v="0.05"/>
    <n v="170.3"/>
    <n v="87.79"/>
    <n v="82.51"/>
    <x v="0"/>
    <n v="0.48449794480328834"/>
    <x v="2"/>
  </r>
  <r>
    <n v="5804"/>
    <x v="4264"/>
    <x v="35"/>
    <x v="0"/>
    <x v="3"/>
    <x v="1"/>
    <n v="7"/>
    <n v="232.65"/>
    <n v="0.28000000000000003"/>
    <n v="1172.56"/>
    <n v="853.26"/>
    <n v="319.3"/>
    <x v="0"/>
    <n v="0.27231015896841104"/>
    <x v="6"/>
  </r>
  <r>
    <n v="5805"/>
    <x v="2045"/>
    <x v="224"/>
    <x v="1"/>
    <x v="1"/>
    <x v="1"/>
    <n v="3"/>
    <n v="434.93"/>
    <n v="0.2"/>
    <n v="1043.83"/>
    <n v="618.30999999999995"/>
    <n v="425.52"/>
    <x v="1"/>
    <n v="0.40765258710709601"/>
    <x v="5"/>
  </r>
  <r>
    <n v="5806"/>
    <x v="4265"/>
    <x v="83"/>
    <x v="3"/>
    <x v="2"/>
    <x v="1"/>
    <n v="4"/>
    <n v="210.31"/>
    <n v="0.18"/>
    <n v="689.82"/>
    <n v="478.35"/>
    <n v="211.47"/>
    <x v="1"/>
    <n v="0.30655823258241277"/>
    <x v="2"/>
  </r>
  <r>
    <n v="5807"/>
    <x v="4266"/>
    <x v="120"/>
    <x v="2"/>
    <x v="1"/>
    <x v="1"/>
    <n v="3"/>
    <n v="210.86"/>
    <n v="0.14000000000000001"/>
    <n v="544.02"/>
    <n v="374.01"/>
    <n v="170.01"/>
    <x v="1"/>
    <n v="0.3125068931289291"/>
    <x v="5"/>
  </r>
  <r>
    <n v="5808"/>
    <x v="2847"/>
    <x v="330"/>
    <x v="1"/>
    <x v="1"/>
    <x v="1"/>
    <n v="10"/>
    <n v="237.62"/>
    <n v="0.04"/>
    <n v="2281.15"/>
    <n v="1377.57"/>
    <n v="903.58"/>
    <x v="0"/>
    <n v="0.39610722661815312"/>
    <x v="2"/>
  </r>
  <r>
    <n v="5809"/>
    <x v="3912"/>
    <x v="120"/>
    <x v="1"/>
    <x v="0"/>
    <x v="1"/>
    <n v="1"/>
    <n v="330.31"/>
    <n v="0.23"/>
    <n v="254.34"/>
    <n v="160.75"/>
    <n v="93.59"/>
    <x v="3"/>
    <n v="0.36797200597625229"/>
    <x v="5"/>
  </r>
  <r>
    <n v="5810"/>
    <x v="2820"/>
    <x v="297"/>
    <x v="1"/>
    <x v="2"/>
    <x v="0"/>
    <n v="3"/>
    <n v="484.83"/>
    <n v="0.06"/>
    <n v="1367.22"/>
    <n v="831.8"/>
    <n v="535.41999999999996"/>
    <x v="4"/>
    <n v="0.39161217653340352"/>
    <x v="4"/>
  </r>
  <r>
    <n v="5811"/>
    <x v="4267"/>
    <x v="13"/>
    <x v="2"/>
    <x v="2"/>
    <x v="2"/>
    <n v="4"/>
    <n v="203.26"/>
    <n v="0.15"/>
    <n v="691.08"/>
    <n v="550.33000000000004"/>
    <n v="140.75"/>
    <x v="3"/>
    <n v="0.2036667245470857"/>
    <x v="0"/>
  </r>
  <r>
    <n v="5812"/>
    <x v="2228"/>
    <x v="163"/>
    <x v="2"/>
    <x v="0"/>
    <x v="2"/>
    <n v="4"/>
    <n v="325.26"/>
    <n v="0.09"/>
    <n v="1183.95"/>
    <n v="726.22"/>
    <n v="457.73"/>
    <x v="3"/>
    <n v="0.38661261032982813"/>
    <x v="3"/>
  </r>
  <r>
    <n v="5813"/>
    <x v="172"/>
    <x v="43"/>
    <x v="2"/>
    <x v="1"/>
    <x v="1"/>
    <n v="8"/>
    <n v="241.92"/>
    <n v="0.06"/>
    <n v="1819.24"/>
    <n v="1251.5999999999999"/>
    <n v="567.64"/>
    <x v="1"/>
    <n v="0.31202040412479937"/>
    <x v="1"/>
  </r>
  <r>
    <n v="5814"/>
    <x v="3"/>
    <x v="254"/>
    <x v="0"/>
    <x v="2"/>
    <x v="2"/>
    <n v="9"/>
    <n v="134.12"/>
    <n v="0.11"/>
    <n v="1074.3"/>
    <n v="624.49"/>
    <n v="449.81"/>
    <x v="4"/>
    <n v="0.41870054919482458"/>
    <x v="2"/>
  </r>
  <r>
    <n v="5815"/>
    <x v="292"/>
    <x v="240"/>
    <x v="2"/>
    <x v="4"/>
    <x v="2"/>
    <n v="3"/>
    <n v="393.11"/>
    <n v="0.08"/>
    <n v="1084.98"/>
    <n v="780.26"/>
    <n v="304.72000000000003"/>
    <x v="0"/>
    <n v="0.28085310328300983"/>
    <x v="2"/>
  </r>
  <r>
    <n v="5816"/>
    <x v="1945"/>
    <x v="132"/>
    <x v="0"/>
    <x v="0"/>
    <x v="1"/>
    <n v="7"/>
    <n v="127.53"/>
    <n v="0.25"/>
    <n v="669.53"/>
    <n v="524.23"/>
    <n v="145.30000000000001"/>
    <x v="4"/>
    <n v="0.21701790808477592"/>
    <x v="6"/>
  </r>
  <r>
    <n v="5817"/>
    <x v="4268"/>
    <x v="38"/>
    <x v="1"/>
    <x v="3"/>
    <x v="1"/>
    <n v="7"/>
    <n v="364.59"/>
    <n v="0.16"/>
    <n v="2143.79"/>
    <n v="1683.17"/>
    <n v="460.62"/>
    <x v="3"/>
    <n v="0.2148624632076836"/>
    <x v="5"/>
  </r>
  <r>
    <n v="5818"/>
    <x v="4269"/>
    <x v="216"/>
    <x v="2"/>
    <x v="2"/>
    <x v="2"/>
    <n v="5"/>
    <n v="113.24"/>
    <n v="0.13"/>
    <n v="492.59"/>
    <n v="362.39"/>
    <n v="130.19999999999999"/>
    <x v="0"/>
    <n v="0.26431718061674009"/>
    <x v="4"/>
  </r>
  <r>
    <n v="5819"/>
    <x v="4270"/>
    <x v="94"/>
    <x v="0"/>
    <x v="2"/>
    <x v="1"/>
    <n v="1"/>
    <n v="183.42"/>
    <n v="0.19"/>
    <n v="148.57"/>
    <n v="111.74"/>
    <n v="36.83"/>
    <x v="2"/>
    <n v="0.24789661439052299"/>
    <x v="3"/>
  </r>
  <r>
    <n v="5820"/>
    <x v="4271"/>
    <x v="155"/>
    <x v="3"/>
    <x v="0"/>
    <x v="0"/>
    <n v="2"/>
    <n v="85.02"/>
    <n v="0.1"/>
    <n v="153.04"/>
    <n v="78.739999999999995"/>
    <n v="74.3"/>
    <x v="1"/>
    <n v="0.48549398849973863"/>
    <x v="5"/>
  </r>
  <r>
    <n v="5821"/>
    <x v="4272"/>
    <x v="187"/>
    <x v="3"/>
    <x v="2"/>
    <x v="2"/>
    <n v="6"/>
    <n v="126.24"/>
    <n v="0.12"/>
    <n v="666.55"/>
    <n v="378.36"/>
    <n v="288.19"/>
    <x v="0"/>
    <n v="0.43236066311604532"/>
    <x v="6"/>
  </r>
  <r>
    <n v="5822"/>
    <x v="4273"/>
    <x v="7"/>
    <x v="3"/>
    <x v="1"/>
    <x v="2"/>
    <n v="8"/>
    <n v="395.79"/>
    <n v="0.1"/>
    <n v="2849.69"/>
    <n v="1709.01"/>
    <n v="1140.68"/>
    <x v="1"/>
    <n v="0.40028213595162981"/>
    <x v="0"/>
  </r>
  <r>
    <n v="5823"/>
    <x v="4274"/>
    <x v="172"/>
    <x v="1"/>
    <x v="2"/>
    <x v="1"/>
    <n v="5"/>
    <n v="139.36000000000001"/>
    <n v="0.19"/>
    <n v="564.41"/>
    <n v="284.37"/>
    <n v="280.04000000000002"/>
    <x v="1"/>
    <n v="0.4961641360004253"/>
    <x v="4"/>
  </r>
  <r>
    <n v="5824"/>
    <x v="2900"/>
    <x v="269"/>
    <x v="0"/>
    <x v="2"/>
    <x v="0"/>
    <n v="2"/>
    <n v="324.47000000000003"/>
    <n v="0.17"/>
    <n v="538.62"/>
    <n v="270.13"/>
    <n v="268.49"/>
    <x v="0"/>
    <n v="0.49847759088039806"/>
    <x v="5"/>
  </r>
  <r>
    <n v="5825"/>
    <x v="1151"/>
    <x v="243"/>
    <x v="1"/>
    <x v="4"/>
    <x v="1"/>
    <n v="3"/>
    <n v="478.35"/>
    <n v="7.0000000000000007E-2"/>
    <n v="1334.6"/>
    <n v="719.6"/>
    <n v="615"/>
    <x v="4"/>
    <n v="0.46081222838303615"/>
    <x v="0"/>
  </r>
  <r>
    <n v="5826"/>
    <x v="4275"/>
    <x v="95"/>
    <x v="0"/>
    <x v="2"/>
    <x v="0"/>
    <n v="5"/>
    <n v="349.57"/>
    <n v="0.23"/>
    <n v="1345.84"/>
    <n v="816.92"/>
    <n v="528.91999999999996"/>
    <x v="2"/>
    <n v="0.39300362598823041"/>
    <x v="3"/>
  </r>
  <r>
    <n v="5827"/>
    <x v="3699"/>
    <x v="39"/>
    <x v="2"/>
    <x v="3"/>
    <x v="2"/>
    <n v="7"/>
    <n v="443.38"/>
    <n v="0.24"/>
    <n v="2358.7800000000002"/>
    <n v="1276.74"/>
    <n v="1082.04"/>
    <x v="2"/>
    <n v="0.45872866481825347"/>
    <x v="4"/>
  </r>
  <r>
    <n v="5828"/>
    <x v="4276"/>
    <x v="210"/>
    <x v="1"/>
    <x v="2"/>
    <x v="1"/>
    <n v="8"/>
    <n v="197.2"/>
    <n v="0.28999999999999998"/>
    <n v="1120.0999999999999"/>
    <n v="651.13"/>
    <n v="468.97"/>
    <x v="4"/>
    <n v="0.41868583162217665"/>
    <x v="3"/>
  </r>
  <r>
    <n v="5829"/>
    <x v="4277"/>
    <x v="214"/>
    <x v="1"/>
    <x v="3"/>
    <x v="2"/>
    <n v="9"/>
    <n v="190.47"/>
    <n v="0.23"/>
    <n v="1319.96"/>
    <n v="957.19"/>
    <n v="362.77"/>
    <x v="1"/>
    <n v="0.2748340858813903"/>
    <x v="6"/>
  </r>
  <r>
    <n v="5830"/>
    <x v="2627"/>
    <x v="103"/>
    <x v="3"/>
    <x v="4"/>
    <x v="0"/>
    <n v="8"/>
    <n v="180.94"/>
    <n v="0.12"/>
    <n v="1273.82"/>
    <n v="768.12"/>
    <n v="505.7"/>
    <x v="1"/>
    <n v="0.39699486583661742"/>
    <x v="5"/>
  </r>
  <r>
    <n v="5831"/>
    <x v="4278"/>
    <x v="338"/>
    <x v="1"/>
    <x v="1"/>
    <x v="2"/>
    <n v="6"/>
    <n v="458.21"/>
    <n v="0.23"/>
    <n v="2116.9299999999998"/>
    <n v="1394.17"/>
    <n v="722.76"/>
    <x v="0"/>
    <n v="0.34141894158049629"/>
    <x v="2"/>
  </r>
  <r>
    <n v="5832"/>
    <x v="4279"/>
    <x v="152"/>
    <x v="3"/>
    <x v="3"/>
    <x v="1"/>
    <n v="4"/>
    <n v="200.75"/>
    <n v="0.06"/>
    <n v="754.82"/>
    <n v="490.69"/>
    <n v="264.13"/>
    <x v="1"/>
    <n v="0.34992448530775544"/>
    <x v="6"/>
  </r>
  <r>
    <n v="5833"/>
    <x v="1908"/>
    <x v="182"/>
    <x v="3"/>
    <x v="4"/>
    <x v="0"/>
    <n v="4"/>
    <n v="334.33"/>
    <n v="0.17"/>
    <n v="1109.98"/>
    <n v="707.22"/>
    <n v="402.76"/>
    <x v="1"/>
    <n v="0.36285338474567108"/>
    <x v="5"/>
  </r>
  <r>
    <n v="5834"/>
    <x v="1731"/>
    <x v="141"/>
    <x v="0"/>
    <x v="2"/>
    <x v="2"/>
    <n v="5"/>
    <n v="59.65"/>
    <n v="0.28000000000000003"/>
    <n v="214.74"/>
    <n v="133.38999999999999"/>
    <n v="81.349999999999994"/>
    <x v="1"/>
    <n v="0.37883021328117722"/>
    <x v="5"/>
  </r>
  <r>
    <n v="5835"/>
    <x v="1145"/>
    <x v="170"/>
    <x v="2"/>
    <x v="3"/>
    <x v="0"/>
    <n v="5"/>
    <n v="496.62"/>
    <n v="7.0000000000000007E-2"/>
    <n v="2309.2800000000002"/>
    <n v="1723.48"/>
    <n v="585.79999999999995"/>
    <x v="0"/>
    <n v="0.25367214023418549"/>
    <x v="3"/>
  </r>
  <r>
    <n v="5836"/>
    <x v="4280"/>
    <x v="187"/>
    <x v="0"/>
    <x v="4"/>
    <x v="1"/>
    <n v="3"/>
    <n v="430.4"/>
    <n v="0.2"/>
    <n v="1032.96"/>
    <n v="796.23"/>
    <n v="236.73"/>
    <x v="2"/>
    <n v="0.22917634758364311"/>
    <x v="6"/>
  </r>
  <r>
    <n v="5837"/>
    <x v="4281"/>
    <x v="278"/>
    <x v="0"/>
    <x v="4"/>
    <x v="0"/>
    <n v="6"/>
    <n v="335"/>
    <n v="0.28999999999999998"/>
    <n v="1427.1"/>
    <n v="1031.01"/>
    <n v="396.09"/>
    <x v="1"/>
    <n v="0.27754887534160183"/>
    <x v="2"/>
  </r>
  <r>
    <n v="5838"/>
    <x v="2730"/>
    <x v="246"/>
    <x v="0"/>
    <x v="2"/>
    <x v="2"/>
    <n v="7"/>
    <n v="492.21"/>
    <n v="0.1"/>
    <n v="3100.92"/>
    <n v="2161.62"/>
    <n v="939.3"/>
    <x v="0"/>
    <n v="0.30291010409813862"/>
    <x v="5"/>
  </r>
  <r>
    <n v="5839"/>
    <x v="3857"/>
    <x v="312"/>
    <x v="2"/>
    <x v="4"/>
    <x v="0"/>
    <n v="2"/>
    <n v="75.16"/>
    <n v="0.11"/>
    <n v="133.78"/>
    <n v="87.96"/>
    <n v="45.82"/>
    <x v="3"/>
    <n v="0.34250261623561068"/>
    <x v="1"/>
  </r>
  <r>
    <n v="5840"/>
    <x v="2286"/>
    <x v="81"/>
    <x v="2"/>
    <x v="2"/>
    <x v="0"/>
    <n v="9"/>
    <n v="163.6"/>
    <n v="0.24"/>
    <n v="1119.02"/>
    <n v="659.36"/>
    <n v="459.66"/>
    <x v="0"/>
    <n v="0.41077013815660135"/>
    <x v="6"/>
  </r>
  <r>
    <n v="5841"/>
    <x v="4282"/>
    <x v="353"/>
    <x v="2"/>
    <x v="4"/>
    <x v="0"/>
    <n v="10"/>
    <n v="39"/>
    <n v="0.2"/>
    <n v="312"/>
    <n v="222.58"/>
    <n v="89.42"/>
    <x v="0"/>
    <n v="0.28660256410256413"/>
    <x v="1"/>
  </r>
  <r>
    <n v="5842"/>
    <x v="4283"/>
    <x v="198"/>
    <x v="1"/>
    <x v="2"/>
    <x v="0"/>
    <n v="2"/>
    <n v="459.15"/>
    <n v="0.09"/>
    <n v="835.65"/>
    <n v="523.96"/>
    <n v="311.69"/>
    <x v="1"/>
    <n v="0.37299108478429965"/>
    <x v="5"/>
  </r>
  <r>
    <n v="5843"/>
    <x v="3566"/>
    <x v="114"/>
    <x v="0"/>
    <x v="3"/>
    <x v="2"/>
    <n v="8"/>
    <n v="190.7"/>
    <n v="0"/>
    <n v="1525.6"/>
    <n v="996.24"/>
    <n v="529.36"/>
    <x v="0"/>
    <n v="0.34698479286837969"/>
    <x v="2"/>
  </r>
  <r>
    <n v="5844"/>
    <x v="4284"/>
    <x v="280"/>
    <x v="1"/>
    <x v="4"/>
    <x v="1"/>
    <n v="3"/>
    <n v="370.87"/>
    <n v="0.14000000000000001"/>
    <n v="956.84"/>
    <n v="734.77"/>
    <n v="222.07"/>
    <x v="1"/>
    <n v="0.2320868692780402"/>
    <x v="3"/>
  </r>
  <r>
    <n v="5845"/>
    <x v="748"/>
    <x v="166"/>
    <x v="0"/>
    <x v="1"/>
    <x v="0"/>
    <n v="1"/>
    <n v="22.75"/>
    <n v="0.1"/>
    <n v="20.48"/>
    <n v="10.47"/>
    <n v="10.01"/>
    <x v="1"/>
    <n v="0.48876953125"/>
    <x v="2"/>
  </r>
  <r>
    <n v="5846"/>
    <x v="4285"/>
    <x v="190"/>
    <x v="1"/>
    <x v="3"/>
    <x v="0"/>
    <n v="10"/>
    <n v="61.19"/>
    <n v="0.13"/>
    <n v="532.35"/>
    <n v="278.89999999999998"/>
    <n v="253.45"/>
    <x v="0"/>
    <n v="0.47609655301962989"/>
    <x v="2"/>
  </r>
  <r>
    <n v="5847"/>
    <x v="4286"/>
    <x v="348"/>
    <x v="2"/>
    <x v="2"/>
    <x v="1"/>
    <n v="3"/>
    <n v="175.49"/>
    <n v="0.28000000000000003"/>
    <n v="379.06"/>
    <n v="284.98"/>
    <n v="94.08"/>
    <x v="2"/>
    <n v="0.24819289822191737"/>
    <x v="6"/>
  </r>
  <r>
    <n v="5848"/>
    <x v="4287"/>
    <x v="251"/>
    <x v="3"/>
    <x v="4"/>
    <x v="2"/>
    <n v="3"/>
    <n v="87.36"/>
    <n v="0.01"/>
    <n v="259.45999999999998"/>
    <n v="139.22"/>
    <n v="120.24"/>
    <x v="0"/>
    <n v="0.46342403453326142"/>
    <x v="0"/>
  </r>
  <r>
    <n v="5849"/>
    <x v="314"/>
    <x v="239"/>
    <x v="2"/>
    <x v="1"/>
    <x v="1"/>
    <n v="3"/>
    <n v="140.05000000000001"/>
    <n v="0.06"/>
    <n v="394.94"/>
    <n v="252.31"/>
    <n v="142.63"/>
    <x v="3"/>
    <n v="0.36114346483010079"/>
    <x v="6"/>
  </r>
  <r>
    <n v="5850"/>
    <x v="3732"/>
    <x v="297"/>
    <x v="1"/>
    <x v="2"/>
    <x v="0"/>
    <n v="1"/>
    <n v="275.14999999999998"/>
    <n v="0.17"/>
    <n v="228.37"/>
    <n v="159.34"/>
    <n v="69.03"/>
    <x v="1"/>
    <n v="0.30227262775320751"/>
    <x v="4"/>
  </r>
  <r>
    <n v="5851"/>
    <x v="2009"/>
    <x v="51"/>
    <x v="2"/>
    <x v="0"/>
    <x v="1"/>
    <n v="9"/>
    <n v="121.24"/>
    <n v="0.19"/>
    <n v="883.84"/>
    <n v="620.16"/>
    <n v="263.68"/>
    <x v="2"/>
    <n v="0.29833454018826938"/>
    <x v="6"/>
  </r>
  <r>
    <n v="5852"/>
    <x v="4288"/>
    <x v="241"/>
    <x v="3"/>
    <x v="4"/>
    <x v="0"/>
    <n v="9"/>
    <n v="199.43"/>
    <n v="0.25"/>
    <n v="1346.15"/>
    <n v="690.17"/>
    <n v="655.98"/>
    <x v="3"/>
    <n v="0.48730082085948817"/>
    <x v="3"/>
  </r>
  <r>
    <n v="5853"/>
    <x v="4289"/>
    <x v="143"/>
    <x v="1"/>
    <x v="0"/>
    <x v="0"/>
    <n v="9"/>
    <n v="71.599999999999994"/>
    <n v="0.22"/>
    <n v="502.63"/>
    <n v="254.19"/>
    <n v="248.44"/>
    <x v="3"/>
    <n v="0.49428008674372798"/>
    <x v="6"/>
  </r>
  <r>
    <n v="5854"/>
    <x v="2153"/>
    <x v="210"/>
    <x v="0"/>
    <x v="2"/>
    <x v="0"/>
    <n v="2"/>
    <n v="152.49"/>
    <n v="0.17"/>
    <n v="253.13"/>
    <n v="158.28"/>
    <n v="94.85"/>
    <x v="4"/>
    <n v="0.37470864773041518"/>
    <x v="3"/>
  </r>
  <r>
    <n v="5855"/>
    <x v="1489"/>
    <x v="304"/>
    <x v="0"/>
    <x v="0"/>
    <x v="1"/>
    <n v="7"/>
    <n v="438.19"/>
    <n v="0.09"/>
    <n v="2791.27"/>
    <n v="1925.98"/>
    <n v="865.29"/>
    <x v="1"/>
    <n v="0.3099986744385172"/>
    <x v="2"/>
  </r>
  <r>
    <n v="5856"/>
    <x v="4290"/>
    <x v="228"/>
    <x v="0"/>
    <x v="0"/>
    <x v="0"/>
    <n v="9"/>
    <n v="379.89"/>
    <n v="0.21"/>
    <n v="2701.02"/>
    <n v="1609.78"/>
    <n v="1091.24"/>
    <x v="2"/>
    <n v="0.40401033683571391"/>
    <x v="5"/>
  </r>
  <r>
    <n v="5857"/>
    <x v="4227"/>
    <x v="43"/>
    <x v="2"/>
    <x v="1"/>
    <x v="1"/>
    <n v="10"/>
    <n v="359.68"/>
    <n v="7.0000000000000007E-2"/>
    <n v="3345.02"/>
    <n v="2521.67"/>
    <n v="823.35"/>
    <x v="4"/>
    <n v="0.2461420260566454"/>
    <x v="1"/>
  </r>
  <r>
    <n v="5858"/>
    <x v="541"/>
    <x v="271"/>
    <x v="3"/>
    <x v="2"/>
    <x v="1"/>
    <n v="4"/>
    <n v="102.12"/>
    <n v="0.22"/>
    <n v="318.61"/>
    <n v="205.22"/>
    <n v="113.39"/>
    <x v="3"/>
    <n v="0.35588964564828474"/>
    <x v="2"/>
  </r>
  <r>
    <n v="5859"/>
    <x v="1877"/>
    <x v="81"/>
    <x v="3"/>
    <x v="0"/>
    <x v="2"/>
    <n v="8"/>
    <n v="353.37"/>
    <n v="0.11"/>
    <n v="2515.9899999999998"/>
    <n v="1904.18"/>
    <n v="611.80999999999995"/>
    <x v="4"/>
    <n v="0.24316869303932051"/>
    <x v="6"/>
  </r>
  <r>
    <n v="5860"/>
    <x v="2814"/>
    <x v="273"/>
    <x v="0"/>
    <x v="2"/>
    <x v="0"/>
    <n v="10"/>
    <n v="411.26"/>
    <n v="0"/>
    <n v="4112.6000000000004"/>
    <n v="2181.4"/>
    <n v="1931.2"/>
    <x v="2"/>
    <n v="0.46958128677722122"/>
    <x v="2"/>
  </r>
  <r>
    <n v="5861"/>
    <x v="4291"/>
    <x v="220"/>
    <x v="3"/>
    <x v="2"/>
    <x v="2"/>
    <n v="5"/>
    <n v="10.24"/>
    <n v="0.13"/>
    <n v="44.54"/>
    <n v="25.9"/>
    <n v="18.64"/>
    <x v="1"/>
    <n v="0.41850022451728786"/>
    <x v="4"/>
  </r>
  <r>
    <n v="5862"/>
    <x v="2022"/>
    <x v="259"/>
    <x v="1"/>
    <x v="3"/>
    <x v="1"/>
    <n v="9"/>
    <n v="331.56"/>
    <n v="0.14000000000000001"/>
    <n v="2566.27"/>
    <n v="1886.86"/>
    <n v="679.41"/>
    <x v="1"/>
    <n v="0.26474611011312138"/>
    <x v="6"/>
  </r>
  <r>
    <n v="5863"/>
    <x v="4292"/>
    <x v="73"/>
    <x v="1"/>
    <x v="0"/>
    <x v="0"/>
    <n v="2"/>
    <n v="496.36"/>
    <n v="0.01"/>
    <n v="982.79"/>
    <n v="564.28"/>
    <n v="418.51"/>
    <x v="3"/>
    <n v="0.42583868374729089"/>
    <x v="4"/>
  </r>
  <r>
    <n v="5864"/>
    <x v="4293"/>
    <x v="77"/>
    <x v="2"/>
    <x v="4"/>
    <x v="2"/>
    <n v="6"/>
    <n v="215.99"/>
    <n v="0.26"/>
    <n v="959"/>
    <n v="514.04999999999995"/>
    <n v="444.95"/>
    <x v="1"/>
    <n v="0.46397288842544315"/>
    <x v="3"/>
  </r>
  <r>
    <n v="5865"/>
    <x v="4294"/>
    <x v="280"/>
    <x v="0"/>
    <x v="0"/>
    <x v="1"/>
    <n v="9"/>
    <n v="84.47"/>
    <n v="0.01"/>
    <n v="752.63"/>
    <n v="396.57"/>
    <n v="356.06"/>
    <x v="0"/>
    <n v="0.47308770577840376"/>
    <x v="3"/>
  </r>
  <r>
    <n v="5866"/>
    <x v="4295"/>
    <x v="148"/>
    <x v="1"/>
    <x v="1"/>
    <x v="1"/>
    <n v="3"/>
    <n v="312.5"/>
    <n v="0.28000000000000003"/>
    <n v="675"/>
    <n v="351.41"/>
    <n v="323.58999999999997"/>
    <x v="4"/>
    <n v="0.47939259259259254"/>
    <x v="2"/>
  </r>
  <r>
    <n v="5867"/>
    <x v="2693"/>
    <x v="147"/>
    <x v="2"/>
    <x v="3"/>
    <x v="0"/>
    <n v="8"/>
    <n v="239.35"/>
    <n v="0.12"/>
    <n v="1685.02"/>
    <n v="1200.26"/>
    <n v="484.76"/>
    <x v="3"/>
    <n v="0.28768797996462947"/>
    <x v="6"/>
  </r>
  <r>
    <n v="5868"/>
    <x v="4296"/>
    <x v="113"/>
    <x v="2"/>
    <x v="0"/>
    <x v="1"/>
    <n v="8"/>
    <n v="37.72"/>
    <n v="0.02"/>
    <n v="295.72000000000003"/>
    <n v="205.11"/>
    <n v="90.61"/>
    <x v="3"/>
    <n v="0.30640470715541723"/>
    <x v="1"/>
  </r>
  <r>
    <n v="5869"/>
    <x v="4297"/>
    <x v="143"/>
    <x v="0"/>
    <x v="0"/>
    <x v="0"/>
    <n v="9"/>
    <n v="157.71"/>
    <n v="0.09"/>
    <n v="1291.6400000000001"/>
    <n v="994.55"/>
    <n v="297.08999999999997"/>
    <x v="1"/>
    <n v="0.23000990988201042"/>
    <x v="6"/>
  </r>
  <r>
    <n v="5870"/>
    <x v="4298"/>
    <x v="303"/>
    <x v="2"/>
    <x v="4"/>
    <x v="0"/>
    <n v="7"/>
    <n v="403.73"/>
    <n v="0.06"/>
    <n v="2656.54"/>
    <n v="2057.13"/>
    <n v="599.41"/>
    <x v="0"/>
    <n v="0.22563560119554005"/>
    <x v="6"/>
  </r>
  <r>
    <n v="5871"/>
    <x v="4299"/>
    <x v="47"/>
    <x v="0"/>
    <x v="1"/>
    <x v="0"/>
    <n v="8"/>
    <n v="66.91"/>
    <n v="0.05"/>
    <n v="508.52"/>
    <n v="385.16"/>
    <n v="123.36"/>
    <x v="1"/>
    <n v="0.24258632895461341"/>
    <x v="2"/>
  </r>
  <r>
    <n v="5872"/>
    <x v="2228"/>
    <x v="196"/>
    <x v="0"/>
    <x v="1"/>
    <x v="1"/>
    <n v="3"/>
    <n v="423.14"/>
    <n v="0.26"/>
    <n v="939.37"/>
    <n v="730.53"/>
    <n v="208.84"/>
    <x v="3"/>
    <n v="0.2223192139412585"/>
    <x v="2"/>
  </r>
  <r>
    <n v="5873"/>
    <x v="23"/>
    <x v="347"/>
    <x v="3"/>
    <x v="1"/>
    <x v="2"/>
    <n v="6"/>
    <n v="343.72"/>
    <n v="0.09"/>
    <n v="1876.71"/>
    <n v="1206.9000000000001"/>
    <n v="669.81"/>
    <x v="0"/>
    <n v="0.35690650127084095"/>
    <x v="5"/>
  </r>
  <r>
    <n v="5874"/>
    <x v="4300"/>
    <x v="249"/>
    <x v="1"/>
    <x v="1"/>
    <x v="1"/>
    <n v="4"/>
    <n v="147.72"/>
    <n v="0.17"/>
    <n v="490.43"/>
    <n v="264.27999999999997"/>
    <n v="226.15"/>
    <x v="4"/>
    <n v="0.46112595069632772"/>
    <x v="6"/>
  </r>
  <r>
    <n v="5875"/>
    <x v="679"/>
    <x v="55"/>
    <x v="1"/>
    <x v="2"/>
    <x v="0"/>
    <n v="2"/>
    <n v="183.26"/>
    <n v="0.14000000000000001"/>
    <n v="315.20999999999998"/>
    <n v="158.26"/>
    <n v="156.94999999999999"/>
    <x v="4"/>
    <n v="0.49792202024047461"/>
    <x v="6"/>
  </r>
  <r>
    <n v="5876"/>
    <x v="140"/>
    <x v="146"/>
    <x v="3"/>
    <x v="2"/>
    <x v="2"/>
    <n v="5"/>
    <n v="131.37"/>
    <n v="0.13"/>
    <n v="571.46"/>
    <n v="297.58"/>
    <n v="273.88"/>
    <x v="1"/>
    <n v="0.47926364049977249"/>
    <x v="0"/>
  </r>
  <r>
    <n v="5877"/>
    <x v="3330"/>
    <x v="62"/>
    <x v="1"/>
    <x v="3"/>
    <x v="2"/>
    <n v="7"/>
    <n v="99.3"/>
    <n v="0.25"/>
    <n v="521.33000000000004"/>
    <n v="337.24"/>
    <n v="184.09"/>
    <x v="2"/>
    <n v="0.35311606851706212"/>
    <x v="1"/>
  </r>
  <r>
    <n v="5878"/>
    <x v="4301"/>
    <x v="183"/>
    <x v="3"/>
    <x v="2"/>
    <x v="1"/>
    <n v="1"/>
    <n v="168.67"/>
    <n v="0.24"/>
    <n v="128.19"/>
    <n v="78.08"/>
    <n v="50.11"/>
    <x v="3"/>
    <n v="0.39090412668694907"/>
    <x v="3"/>
  </r>
  <r>
    <n v="5879"/>
    <x v="3877"/>
    <x v="202"/>
    <x v="0"/>
    <x v="4"/>
    <x v="2"/>
    <n v="5"/>
    <n v="276.58"/>
    <n v="0.11"/>
    <n v="1230.78"/>
    <n v="854.55"/>
    <n v="376.23"/>
    <x v="0"/>
    <n v="0.30568420026324772"/>
    <x v="0"/>
  </r>
  <r>
    <n v="5880"/>
    <x v="4302"/>
    <x v="74"/>
    <x v="1"/>
    <x v="3"/>
    <x v="0"/>
    <n v="6"/>
    <n v="451.31"/>
    <n v="0.26"/>
    <n v="2003.82"/>
    <n v="1085"/>
    <n v="918.82"/>
    <x v="0"/>
    <n v="0.45853419967861386"/>
    <x v="3"/>
  </r>
  <r>
    <n v="5881"/>
    <x v="4303"/>
    <x v="9"/>
    <x v="0"/>
    <x v="2"/>
    <x v="1"/>
    <n v="2"/>
    <n v="363.73"/>
    <n v="7.0000000000000007E-2"/>
    <n v="676.54"/>
    <n v="479.77"/>
    <n v="196.77"/>
    <x v="0"/>
    <n v="0.29084754781683275"/>
    <x v="5"/>
  </r>
  <r>
    <n v="5882"/>
    <x v="1893"/>
    <x v="125"/>
    <x v="0"/>
    <x v="3"/>
    <x v="1"/>
    <n v="5"/>
    <n v="470.23"/>
    <n v="7.0000000000000007E-2"/>
    <n v="2186.5700000000002"/>
    <n v="1642.43"/>
    <n v="544.14"/>
    <x v="4"/>
    <n v="0.24885551342970952"/>
    <x v="2"/>
  </r>
  <r>
    <n v="5883"/>
    <x v="4274"/>
    <x v="209"/>
    <x v="3"/>
    <x v="1"/>
    <x v="1"/>
    <n v="6"/>
    <n v="172.31"/>
    <n v="0.01"/>
    <n v="1023.52"/>
    <n v="813.75"/>
    <n v="209.77"/>
    <x v="2"/>
    <n v="0.2049495857433172"/>
    <x v="2"/>
  </r>
  <r>
    <n v="5884"/>
    <x v="4304"/>
    <x v="21"/>
    <x v="0"/>
    <x v="4"/>
    <x v="0"/>
    <n v="6"/>
    <n v="460.95"/>
    <n v="0.17"/>
    <n v="2295.5300000000002"/>
    <n v="1429.06"/>
    <n v="866.47"/>
    <x v="1"/>
    <n v="0.37745967162267535"/>
    <x v="4"/>
  </r>
  <r>
    <n v="5885"/>
    <x v="4305"/>
    <x v="188"/>
    <x v="3"/>
    <x v="2"/>
    <x v="0"/>
    <n v="2"/>
    <n v="306.69"/>
    <n v="0.06"/>
    <n v="576.58000000000004"/>
    <n v="387.59"/>
    <n v="188.99"/>
    <x v="2"/>
    <n v="0.32777758507058863"/>
    <x v="3"/>
  </r>
  <r>
    <n v="5886"/>
    <x v="4306"/>
    <x v="229"/>
    <x v="3"/>
    <x v="4"/>
    <x v="2"/>
    <n v="3"/>
    <n v="346.76"/>
    <n v="0.12"/>
    <n v="915.45"/>
    <n v="498.34"/>
    <n v="417.11"/>
    <x v="0"/>
    <n v="0.4556338412802447"/>
    <x v="6"/>
  </r>
  <r>
    <n v="5887"/>
    <x v="4307"/>
    <x v="347"/>
    <x v="0"/>
    <x v="2"/>
    <x v="0"/>
    <n v="10"/>
    <n v="307.64"/>
    <n v="0.15"/>
    <n v="2614.94"/>
    <n v="2030.55"/>
    <n v="584.39"/>
    <x v="1"/>
    <n v="0.22348122710272511"/>
    <x v="5"/>
  </r>
  <r>
    <n v="5888"/>
    <x v="305"/>
    <x v="264"/>
    <x v="1"/>
    <x v="1"/>
    <x v="0"/>
    <n v="6"/>
    <n v="88.61"/>
    <n v="0.1"/>
    <n v="478.49"/>
    <n v="335.06"/>
    <n v="143.43"/>
    <x v="3"/>
    <n v="0.29975548078329745"/>
    <x v="2"/>
  </r>
  <r>
    <n v="5889"/>
    <x v="4308"/>
    <x v="80"/>
    <x v="2"/>
    <x v="4"/>
    <x v="1"/>
    <n v="5"/>
    <n v="186.6"/>
    <n v="0.06"/>
    <n v="877.02"/>
    <n v="588.39"/>
    <n v="288.63"/>
    <x v="0"/>
    <n v="0.32910309913114866"/>
    <x v="0"/>
  </r>
  <r>
    <n v="5890"/>
    <x v="1563"/>
    <x v="178"/>
    <x v="1"/>
    <x v="0"/>
    <x v="2"/>
    <n v="8"/>
    <n v="433.11"/>
    <n v="0.02"/>
    <n v="3395.58"/>
    <n v="1787.74"/>
    <n v="1607.84"/>
    <x v="3"/>
    <n v="0.47350968023135959"/>
    <x v="2"/>
  </r>
  <r>
    <n v="5891"/>
    <x v="4309"/>
    <x v="98"/>
    <x v="3"/>
    <x v="1"/>
    <x v="0"/>
    <n v="5"/>
    <n v="453.82"/>
    <n v="0"/>
    <n v="2269.1"/>
    <n v="1710.89"/>
    <n v="558.21"/>
    <x v="0"/>
    <n v="0.2460050240183333"/>
    <x v="0"/>
  </r>
  <r>
    <n v="5892"/>
    <x v="4310"/>
    <x v="50"/>
    <x v="2"/>
    <x v="0"/>
    <x v="2"/>
    <n v="4"/>
    <n v="417.89"/>
    <n v="0.28999999999999998"/>
    <n v="1186.81"/>
    <n v="917.95"/>
    <n v="268.86"/>
    <x v="0"/>
    <n v="0.22654005274643796"/>
    <x v="4"/>
  </r>
  <r>
    <n v="5893"/>
    <x v="4311"/>
    <x v="59"/>
    <x v="1"/>
    <x v="3"/>
    <x v="2"/>
    <n v="2"/>
    <n v="296.64"/>
    <n v="0.16"/>
    <n v="498.36"/>
    <n v="313.95"/>
    <n v="184.41"/>
    <x v="0"/>
    <n v="0.3700337105706718"/>
    <x v="4"/>
  </r>
  <r>
    <n v="5894"/>
    <x v="1056"/>
    <x v="111"/>
    <x v="1"/>
    <x v="1"/>
    <x v="2"/>
    <n v="6"/>
    <n v="187.24"/>
    <n v="7.0000000000000007E-2"/>
    <n v="1044.8"/>
    <n v="527.83000000000004"/>
    <n v="516.97"/>
    <x v="2"/>
    <n v="0.49480283307810113"/>
    <x v="1"/>
  </r>
  <r>
    <n v="5895"/>
    <x v="4312"/>
    <x v="357"/>
    <x v="0"/>
    <x v="0"/>
    <x v="1"/>
    <n v="7"/>
    <n v="333.42"/>
    <n v="0.3"/>
    <n v="1633.76"/>
    <n v="1095.8800000000001"/>
    <n v="537.88"/>
    <x v="4"/>
    <n v="0.32922828322397413"/>
    <x v="2"/>
  </r>
  <r>
    <n v="5896"/>
    <x v="4042"/>
    <x v="97"/>
    <x v="0"/>
    <x v="1"/>
    <x v="2"/>
    <n v="4"/>
    <n v="466.28"/>
    <n v="0.27"/>
    <n v="1361.54"/>
    <n v="698.27"/>
    <n v="663.27"/>
    <x v="2"/>
    <n v="0.48714690717863596"/>
    <x v="1"/>
  </r>
  <r>
    <n v="5897"/>
    <x v="3867"/>
    <x v="359"/>
    <x v="0"/>
    <x v="2"/>
    <x v="0"/>
    <n v="9"/>
    <n v="414.2"/>
    <n v="0"/>
    <n v="3727.8"/>
    <n v="2478.65"/>
    <n v="1249.1500000000001"/>
    <x v="4"/>
    <n v="0.33509040184559258"/>
    <x v="6"/>
  </r>
  <r>
    <n v="5898"/>
    <x v="3350"/>
    <x v="8"/>
    <x v="1"/>
    <x v="3"/>
    <x v="2"/>
    <n v="6"/>
    <n v="155.36000000000001"/>
    <n v="0.22"/>
    <n v="727.08"/>
    <n v="447.11"/>
    <n v="279.97000000000003"/>
    <x v="0"/>
    <n v="0.38506079110964408"/>
    <x v="0"/>
  </r>
  <r>
    <n v="5899"/>
    <x v="4185"/>
    <x v="57"/>
    <x v="3"/>
    <x v="2"/>
    <x v="0"/>
    <n v="5"/>
    <n v="106.12"/>
    <n v="0.1"/>
    <n v="477.54"/>
    <n v="350.78"/>
    <n v="126.76"/>
    <x v="4"/>
    <n v="0.2654437324622021"/>
    <x v="4"/>
  </r>
  <r>
    <n v="5900"/>
    <x v="3555"/>
    <x v="9"/>
    <x v="1"/>
    <x v="2"/>
    <x v="2"/>
    <n v="4"/>
    <n v="50.39"/>
    <n v="0.02"/>
    <n v="197.53"/>
    <n v="146.78"/>
    <n v="50.75"/>
    <x v="3"/>
    <n v="0.25692299903812077"/>
    <x v="5"/>
  </r>
  <r>
    <n v="5901"/>
    <x v="4313"/>
    <x v="121"/>
    <x v="0"/>
    <x v="4"/>
    <x v="2"/>
    <n v="8"/>
    <n v="26.1"/>
    <n v="0.03"/>
    <n v="202.54"/>
    <n v="117.46"/>
    <n v="85.08"/>
    <x v="2"/>
    <n v="0.42006517231164214"/>
    <x v="0"/>
  </r>
  <r>
    <n v="5902"/>
    <x v="4314"/>
    <x v="334"/>
    <x v="3"/>
    <x v="0"/>
    <x v="1"/>
    <n v="4"/>
    <n v="278.68"/>
    <n v="0.08"/>
    <n v="1025.54"/>
    <n v="696.84"/>
    <n v="328.7"/>
    <x v="4"/>
    <n v="0.32051407063595766"/>
    <x v="4"/>
  </r>
  <r>
    <n v="5903"/>
    <x v="1648"/>
    <x v="261"/>
    <x v="1"/>
    <x v="4"/>
    <x v="1"/>
    <n v="9"/>
    <n v="376.56"/>
    <n v="0.1"/>
    <n v="3050.14"/>
    <n v="1834.7"/>
    <n v="1215.44"/>
    <x v="0"/>
    <n v="0.39848662684335806"/>
    <x v="6"/>
  </r>
  <r>
    <n v="5904"/>
    <x v="1089"/>
    <x v="339"/>
    <x v="0"/>
    <x v="2"/>
    <x v="1"/>
    <n v="6"/>
    <n v="97.9"/>
    <n v="0.2"/>
    <n v="469.92"/>
    <n v="354.1"/>
    <n v="115.82"/>
    <x v="2"/>
    <n v="0.24646748382703437"/>
    <x v="4"/>
  </r>
  <r>
    <n v="5905"/>
    <x v="2988"/>
    <x v="59"/>
    <x v="1"/>
    <x v="1"/>
    <x v="1"/>
    <n v="6"/>
    <n v="30.93"/>
    <n v="0.26"/>
    <n v="137.33000000000001"/>
    <n v="85.25"/>
    <n v="52.08"/>
    <x v="1"/>
    <n v="0.37923250564334082"/>
    <x v="4"/>
  </r>
  <r>
    <n v="5906"/>
    <x v="4315"/>
    <x v="301"/>
    <x v="2"/>
    <x v="2"/>
    <x v="1"/>
    <n v="6"/>
    <n v="366.53"/>
    <n v="0.08"/>
    <n v="2023.25"/>
    <n v="1101.99"/>
    <n v="921.26"/>
    <x v="0"/>
    <n v="0.45533671073767451"/>
    <x v="0"/>
  </r>
  <r>
    <n v="5907"/>
    <x v="4316"/>
    <x v="323"/>
    <x v="0"/>
    <x v="4"/>
    <x v="0"/>
    <n v="9"/>
    <n v="131.78"/>
    <n v="0.14000000000000001"/>
    <n v="1019.98"/>
    <n v="637.66"/>
    <n v="382.32"/>
    <x v="3"/>
    <n v="0.37483087903684387"/>
    <x v="4"/>
  </r>
  <r>
    <n v="5908"/>
    <x v="2478"/>
    <x v="277"/>
    <x v="0"/>
    <x v="2"/>
    <x v="2"/>
    <n v="9"/>
    <n v="155.44"/>
    <n v="0.17"/>
    <n v="1161.1400000000001"/>
    <n v="744.06"/>
    <n v="417.08"/>
    <x v="0"/>
    <n v="0.35919871850078366"/>
    <x v="1"/>
  </r>
  <r>
    <n v="5909"/>
    <x v="4317"/>
    <x v="98"/>
    <x v="3"/>
    <x v="2"/>
    <x v="0"/>
    <n v="4"/>
    <n v="36.81"/>
    <n v="0.03"/>
    <n v="142.82"/>
    <n v="91.41"/>
    <n v="51.41"/>
    <x v="0"/>
    <n v="0.35996359053353871"/>
    <x v="0"/>
  </r>
  <r>
    <n v="5910"/>
    <x v="4318"/>
    <x v="325"/>
    <x v="0"/>
    <x v="3"/>
    <x v="0"/>
    <n v="5"/>
    <n v="161.33000000000001"/>
    <n v="0.19"/>
    <n v="653.39"/>
    <n v="472.65"/>
    <n v="180.74"/>
    <x v="2"/>
    <n v="0.2766188646903075"/>
    <x v="2"/>
  </r>
  <r>
    <n v="5911"/>
    <x v="4027"/>
    <x v="117"/>
    <x v="3"/>
    <x v="0"/>
    <x v="2"/>
    <n v="7"/>
    <n v="85.2"/>
    <n v="0.15"/>
    <n v="506.94"/>
    <n v="259.91000000000003"/>
    <n v="247.03"/>
    <x v="3"/>
    <n v="0.48729632698149683"/>
    <x v="2"/>
  </r>
  <r>
    <n v="5912"/>
    <x v="2031"/>
    <x v="146"/>
    <x v="3"/>
    <x v="1"/>
    <x v="2"/>
    <n v="10"/>
    <n v="100.91"/>
    <n v="0.28999999999999998"/>
    <n v="716.46"/>
    <n v="438.68"/>
    <n v="277.77999999999997"/>
    <x v="3"/>
    <n v="0.38771180526477395"/>
    <x v="0"/>
  </r>
  <r>
    <n v="5913"/>
    <x v="3969"/>
    <x v="231"/>
    <x v="2"/>
    <x v="2"/>
    <x v="1"/>
    <n v="9"/>
    <n v="200.99"/>
    <n v="0.28999999999999998"/>
    <n v="1284.33"/>
    <n v="933.37"/>
    <n v="350.96"/>
    <x v="1"/>
    <n v="0.27326310216221689"/>
    <x v="1"/>
  </r>
  <r>
    <n v="5914"/>
    <x v="3579"/>
    <x v="116"/>
    <x v="2"/>
    <x v="1"/>
    <x v="2"/>
    <n v="7"/>
    <n v="430.5"/>
    <n v="0.26"/>
    <n v="2229.9899999999998"/>
    <n v="1472.89"/>
    <n v="757.1"/>
    <x v="2"/>
    <n v="0.33950824891591447"/>
    <x v="6"/>
  </r>
  <r>
    <n v="5915"/>
    <x v="1296"/>
    <x v="119"/>
    <x v="1"/>
    <x v="4"/>
    <x v="2"/>
    <n v="10"/>
    <n v="215"/>
    <n v="0.27"/>
    <n v="1569.5"/>
    <n v="1254.3900000000001"/>
    <n v="315.11"/>
    <x v="0"/>
    <n v="0.20077094616119784"/>
    <x v="3"/>
  </r>
  <r>
    <n v="5916"/>
    <x v="2654"/>
    <x v="243"/>
    <x v="1"/>
    <x v="0"/>
    <x v="0"/>
    <n v="8"/>
    <n v="79.39"/>
    <n v="0.12"/>
    <n v="558.91"/>
    <n v="347.62"/>
    <n v="211.29"/>
    <x v="0"/>
    <n v="0.37803939811418658"/>
    <x v="0"/>
  </r>
  <r>
    <n v="5917"/>
    <x v="3153"/>
    <x v="244"/>
    <x v="0"/>
    <x v="3"/>
    <x v="1"/>
    <n v="9"/>
    <n v="401.65"/>
    <n v="0.18"/>
    <n v="2964.18"/>
    <n v="1866.82"/>
    <n v="1097.3599999999999"/>
    <x v="2"/>
    <n v="0.37020693750042166"/>
    <x v="1"/>
  </r>
  <r>
    <n v="5918"/>
    <x v="3121"/>
    <x v="72"/>
    <x v="3"/>
    <x v="0"/>
    <x v="0"/>
    <n v="5"/>
    <n v="111.22"/>
    <n v="0.09"/>
    <n v="506.05"/>
    <n v="308.16000000000003"/>
    <n v="197.89"/>
    <x v="2"/>
    <n v="0.39104831538385532"/>
    <x v="4"/>
  </r>
  <r>
    <n v="5919"/>
    <x v="3424"/>
    <x v="216"/>
    <x v="2"/>
    <x v="4"/>
    <x v="2"/>
    <n v="6"/>
    <n v="47.26"/>
    <n v="0.2"/>
    <n v="226.85"/>
    <n v="148.07"/>
    <n v="78.78"/>
    <x v="4"/>
    <n v="0.34727793696275072"/>
    <x v="4"/>
  </r>
  <r>
    <n v="5920"/>
    <x v="1108"/>
    <x v="53"/>
    <x v="3"/>
    <x v="0"/>
    <x v="2"/>
    <n v="8"/>
    <n v="346.64"/>
    <n v="0.14000000000000001"/>
    <n v="2384.88"/>
    <n v="1225.3"/>
    <n v="1159.58"/>
    <x v="0"/>
    <n v="0.48622152896581794"/>
    <x v="0"/>
  </r>
  <r>
    <n v="5921"/>
    <x v="4319"/>
    <x v="276"/>
    <x v="0"/>
    <x v="1"/>
    <x v="2"/>
    <n v="5"/>
    <n v="265.17"/>
    <n v="0.09"/>
    <n v="1206.52"/>
    <n v="845.31"/>
    <n v="361.21"/>
    <x v="0"/>
    <n v="0.29938169280244004"/>
    <x v="4"/>
  </r>
  <r>
    <n v="5922"/>
    <x v="4320"/>
    <x v="330"/>
    <x v="2"/>
    <x v="2"/>
    <x v="2"/>
    <n v="1"/>
    <n v="266.01"/>
    <n v="0.12"/>
    <n v="234.09"/>
    <n v="137.34"/>
    <n v="96.75"/>
    <x v="4"/>
    <n v="0.41330257593233372"/>
    <x v="2"/>
  </r>
  <r>
    <n v="5923"/>
    <x v="3062"/>
    <x v="130"/>
    <x v="3"/>
    <x v="2"/>
    <x v="1"/>
    <n v="2"/>
    <n v="488.38"/>
    <n v="0.16"/>
    <n v="820.48"/>
    <n v="520.49"/>
    <n v="299.99"/>
    <x v="2"/>
    <n v="0.36562743759750388"/>
    <x v="0"/>
  </r>
  <r>
    <n v="5924"/>
    <x v="4321"/>
    <x v="116"/>
    <x v="3"/>
    <x v="3"/>
    <x v="2"/>
    <n v="5"/>
    <n v="12.34"/>
    <n v="0.2"/>
    <n v="49.36"/>
    <n v="37.770000000000003"/>
    <n v="11.59"/>
    <x v="2"/>
    <n v="0.23480551053484602"/>
    <x v="6"/>
  </r>
  <r>
    <n v="5925"/>
    <x v="4322"/>
    <x v="44"/>
    <x v="0"/>
    <x v="0"/>
    <x v="1"/>
    <n v="2"/>
    <n v="465.47"/>
    <n v="0.1"/>
    <n v="837.85"/>
    <n v="554.70000000000005"/>
    <n v="283.14999999999998"/>
    <x v="2"/>
    <n v="0.33794832010503068"/>
    <x v="6"/>
  </r>
  <r>
    <n v="5926"/>
    <x v="3764"/>
    <x v="161"/>
    <x v="1"/>
    <x v="0"/>
    <x v="1"/>
    <n v="5"/>
    <n v="279.77"/>
    <n v="0.02"/>
    <n v="1370.87"/>
    <n v="752.1"/>
    <n v="618.77"/>
    <x v="4"/>
    <n v="0.45137029769416503"/>
    <x v="1"/>
  </r>
  <r>
    <n v="5927"/>
    <x v="4323"/>
    <x v="163"/>
    <x v="1"/>
    <x v="4"/>
    <x v="2"/>
    <n v="2"/>
    <n v="305.52"/>
    <n v="0.26"/>
    <n v="452.17"/>
    <n v="305.75"/>
    <n v="146.41999999999999"/>
    <x v="2"/>
    <n v="0.3238162637945905"/>
    <x v="3"/>
  </r>
  <r>
    <n v="5928"/>
    <x v="268"/>
    <x v="167"/>
    <x v="0"/>
    <x v="3"/>
    <x v="1"/>
    <n v="9"/>
    <n v="401.48"/>
    <n v="0.2"/>
    <n v="2890.66"/>
    <n v="2137.14"/>
    <n v="753.52"/>
    <x v="4"/>
    <n v="0.26067403291981761"/>
    <x v="0"/>
  </r>
  <r>
    <n v="5929"/>
    <x v="4324"/>
    <x v="160"/>
    <x v="0"/>
    <x v="1"/>
    <x v="0"/>
    <n v="4"/>
    <n v="201.38"/>
    <n v="0.16"/>
    <n v="676.64"/>
    <n v="377"/>
    <n v="299.64"/>
    <x v="0"/>
    <n v="0.44283518562307872"/>
    <x v="6"/>
  </r>
  <r>
    <n v="5930"/>
    <x v="3939"/>
    <x v="216"/>
    <x v="0"/>
    <x v="2"/>
    <x v="1"/>
    <n v="3"/>
    <n v="16.260000000000002"/>
    <n v="7.0000000000000007E-2"/>
    <n v="45.37"/>
    <n v="30.18"/>
    <n v="15.19"/>
    <x v="1"/>
    <n v="0.33480273308353536"/>
    <x v="4"/>
  </r>
  <r>
    <n v="5931"/>
    <x v="4325"/>
    <x v="43"/>
    <x v="2"/>
    <x v="4"/>
    <x v="1"/>
    <n v="3"/>
    <n v="425.13"/>
    <n v="0.19"/>
    <n v="1033.07"/>
    <n v="690.99"/>
    <n v="342.08"/>
    <x v="0"/>
    <n v="0.33112954591654004"/>
    <x v="1"/>
  </r>
  <r>
    <n v="5932"/>
    <x v="4326"/>
    <x v="315"/>
    <x v="0"/>
    <x v="2"/>
    <x v="2"/>
    <n v="5"/>
    <n v="278.64999999999998"/>
    <n v="0.14000000000000001"/>
    <n v="1198.19"/>
    <n v="872.91"/>
    <n v="325.27999999999997"/>
    <x v="1"/>
    <n v="0.27147614318263374"/>
    <x v="1"/>
  </r>
  <r>
    <n v="5933"/>
    <x v="4327"/>
    <x v="278"/>
    <x v="0"/>
    <x v="2"/>
    <x v="1"/>
    <n v="8"/>
    <n v="456.11"/>
    <n v="0.08"/>
    <n v="3356.97"/>
    <n v="1934.87"/>
    <n v="1422.1"/>
    <x v="3"/>
    <n v="0.42362606755496773"/>
    <x v="2"/>
  </r>
  <r>
    <n v="5934"/>
    <x v="591"/>
    <x v="175"/>
    <x v="1"/>
    <x v="1"/>
    <x v="1"/>
    <n v="1"/>
    <n v="111.83"/>
    <n v="0.22"/>
    <n v="87.23"/>
    <n v="65.42"/>
    <n v="21.81"/>
    <x v="2"/>
    <n v="0.25002865986472539"/>
    <x v="5"/>
  </r>
  <r>
    <n v="5935"/>
    <x v="4328"/>
    <x v="326"/>
    <x v="2"/>
    <x v="0"/>
    <x v="0"/>
    <n v="7"/>
    <n v="381.25"/>
    <n v="0.23"/>
    <n v="2054.94"/>
    <n v="1232.8"/>
    <n v="822.14"/>
    <x v="3"/>
    <n v="0.40007980768294937"/>
    <x v="1"/>
  </r>
  <r>
    <n v="5936"/>
    <x v="4329"/>
    <x v="254"/>
    <x v="3"/>
    <x v="3"/>
    <x v="2"/>
    <n v="7"/>
    <n v="346.82"/>
    <n v="0.28000000000000003"/>
    <n v="1747.97"/>
    <n v="1342.18"/>
    <n v="405.79"/>
    <x v="3"/>
    <n v="0.23214929318008892"/>
    <x v="2"/>
  </r>
  <r>
    <n v="5937"/>
    <x v="4330"/>
    <x v="326"/>
    <x v="2"/>
    <x v="0"/>
    <x v="0"/>
    <n v="8"/>
    <n v="184.21"/>
    <n v="0.1"/>
    <n v="1326.31"/>
    <n v="1034.7"/>
    <n v="291.61"/>
    <x v="0"/>
    <n v="0.21986564227066072"/>
    <x v="1"/>
  </r>
  <r>
    <n v="5938"/>
    <x v="4331"/>
    <x v="106"/>
    <x v="2"/>
    <x v="4"/>
    <x v="0"/>
    <n v="4"/>
    <n v="169.02"/>
    <n v="0.16"/>
    <n v="567.91"/>
    <n v="301.05"/>
    <n v="266.86"/>
    <x v="4"/>
    <n v="0.46989839939427025"/>
    <x v="0"/>
  </r>
  <r>
    <n v="5939"/>
    <x v="961"/>
    <x v="37"/>
    <x v="2"/>
    <x v="1"/>
    <x v="1"/>
    <n v="7"/>
    <n v="201.75"/>
    <n v="0.19"/>
    <n v="1143.92"/>
    <n v="710"/>
    <n v="433.92"/>
    <x v="1"/>
    <n v="0.37932722568011751"/>
    <x v="6"/>
  </r>
  <r>
    <n v="5940"/>
    <x v="4332"/>
    <x v="139"/>
    <x v="2"/>
    <x v="1"/>
    <x v="0"/>
    <n v="8"/>
    <n v="207.67"/>
    <n v="0.13"/>
    <n v="1445.38"/>
    <n v="727.77"/>
    <n v="717.61"/>
    <x v="4"/>
    <n v="0.49648535333268756"/>
    <x v="0"/>
  </r>
  <r>
    <n v="5941"/>
    <x v="3505"/>
    <x v="181"/>
    <x v="2"/>
    <x v="4"/>
    <x v="0"/>
    <n v="2"/>
    <n v="367.75"/>
    <n v="0.25"/>
    <n v="551.62"/>
    <n v="419.85"/>
    <n v="131.77000000000001"/>
    <x v="0"/>
    <n v="0.23887821326275335"/>
    <x v="5"/>
  </r>
  <r>
    <n v="5942"/>
    <x v="4333"/>
    <x v="157"/>
    <x v="3"/>
    <x v="4"/>
    <x v="2"/>
    <n v="2"/>
    <n v="458.83"/>
    <n v="0.28000000000000003"/>
    <n v="660.72"/>
    <n v="451.67"/>
    <n v="209.05"/>
    <x v="3"/>
    <n v="0.31639726359123382"/>
    <x v="5"/>
  </r>
  <r>
    <n v="5943"/>
    <x v="1906"/>
    <x v="264"/>
    <x v="1"/>
    <x v="1"/>
    <x v="2"/>
    <n v="3"/>
    <n v="164.53"/>
    <n v="0.22"/>
    <n v="385"/>
    <n v="214.11"/>
    <n v="170.89"/>
    <x v="3"/>
    <n v="0.44387012987012986"/>
    <x v="2"/>
  </r>
  <r>
    <n v="5944"/>
    <x v="3731"/>
    <x v="27"/>
    <x v="1"/>
    <x v="2"/>
    <x v="2"/>
    <n v="2"/>
    <n v="308.24"/>
    <n v="0.15"/>
    <n v="524.01"/>
    <n v="365.92"/>
    <n v="158.09"/>
    <x v="1"/>
    <n v="0.30169271578786666"/>
    <x v="0"/>
  </r>
  <r>
    <n v="5945"/>
    <x v="2375"/>
    <x v="163"/>
    <x v="1"/>
    <x v="3"/>
    <x v="0"/>
    <n v="1"/>
    <n v="103.69"/>
    <n v="0.11"/>
    <n v="92.28"/>
    <n v="59.27"/>
    <n v="33.01"/>
    <x v="4"/>
    <n v="0.35771564802774164"/>
    <x v="3"/>
  </r>
  <r>
    <n v="5946"/>
    <x v="3279"/>
    <x v="78"/>
    <x v="0"/>
    <x v="3"/>
    <x v="0"/>
    <n v="2"/>
    <n v="15.68"/>
    <n v="0.26"/>
    <n v="23.21"/>
    <n v="14.33"/>
    <n v="8.8800000000000008"/>
    <x v="1"/>
    <n v="0.38259370960792766"/>
    <x v="5"/>
  </r>
  <r>
    <n v="5947"/>
    <x v="1566"/>
    <x v="193"/>
    <x v="2"/>
    <x v="4"/>
    <x v="0"/>
    <n v="9"/>
    <n v="308.95"/>
    <n v="0.14000000000000001"/>
    <n v="2391.27"/>
    <n v="1469.21"/>
    <n v="922.06"/>
    <x v="4"/>
    <n v="0.38559426580854522"/>
    <x v="4"/>
  </r>
  <r>
    <n v="5948"/>
    <x v="4334"/>
    <x v="9"/>
    <x v="0"/>
    <x v="2"/>
    <x v="0"/>
    <n v="8"/>
    <n v="52.25"/>
    <n v="0.09"/>
    <n v="380.38"/>
    <n v="214.08"/>
    <n v="166.3"/>
    <x v="1"/>
    <n v="0.43719438456280563"/>
    <x v="5"/>
  </r>
  <r>
    <n v="5949"/>
    <x v="4335"/>
    <x v="326"/>
    <x v="2"/>
    <x v="2"/>
    <x v="0"/>
    <n v="1"/>
    <n v="363.99"/>
    <n v="0.15"/>
    <n v="309.39"/>
    <n v="173"/>
    <n v="136.38999999999999"/>
    <x v="4"/>
    <n v="0.44083519182908298"/>
    <x v="1"/>
  </r>
  <r>
    <n v="5950"/>
    <x v="1371"/>
    <x v="3"/>
    <x v="3"/>
    <x v="4"/>
    <x v="0"/>
    <n v="8"/>
    <n v="236.06"/>
    <n v="0.22"/>
    <n v="1473.01"/>
    <n v="875.79"/>
    <n v="597.22"/>
    <x v="3"/>
    <n v="0.40544191824902753"/>
    <x v="3"/>
  </r>
  <r>
    <n v="5951"/>
    <x v="2431"/>
    <x v="306"/>
    <x v="1"/>
    <x v="2"/>
    <x v="1"/>
    <n v="6"/>
    <n v="163.56"/>
    <n v="0.25"/>
    <n v="736.02"/>
    <n v="443.66"/>
    <n v="292.36"/>
    <x v="4"/>
    <n v="0.39721746691665988"/>
    <x v="6"/>
  </r>
  <r>
    <n v="5952"/>
    <x v="4336"/>
    <x v="213"/>
    <x v="1"/>
    <x v="1"/>
    <x v="1"/>
    <n v="6"/>
    <n v="340.62"/>
    <n v="7.0000000000000007E-2"/>
    <n v="1900.66"/>
    <n v="1311.84"/>
    <n v="588.82000000000005"/>
    <x v="1"/>
    <n v="0.30979764923763325"/>
    <x v="4"/>
  </r>
  <r>
    <n v="5953"/>
    <x v="4337"/>
    <x v="309"/>
    <x v="0"/>
    <x v="3"/>
    <x v="0"/>
    <n v="2"/>
    <n v="281.55"/>
    <n v="0.06"/>
    <n v="529.30999999999995"/>
    <n v="380.53"/>
    <n v="148.78"/>
    <x v="4"/>
    <n v="0.28108291927226015"/>
    <x v="1"/>
  </r>
  <r>
    <n v="5954"/>
    <x v="4338"/>
    <x v="51"/>
    <x v="2"/>
    <x v="4"/>
    <x v="2"/>
    <n v="6"/>
    <n v="114.31"/>
    <n v="0.22"/>
    <n v="534.97"/>
    <n v="337.69"/>
    <n v="197.28"/>
    <x v="2"/>
    <n v="0.36876834215002707"/>
    <x v="6"/>
  </r>
  <r>
    <n v="5955"/>
    <x v="1936"/>
    <x v="351"/>
    <x v="3"/>
    <x v="4"/>
    <x v="2"/>
    <n v="9"/>
    <n v="27.13"/>
    <n v="0.17"/>
    <n v="202.66"/>
    <n v="135.61000000000001"/>
    <n v="67.05"/>
    <x v="3"/>
    <n v="0.33084969900325667"/>
    <x v="2"/>
  </r>
  <r>
    <n v="5956"/>
    <x v="4339"/>
    <x v="214"/>
    <x v="1"/>
    <x v="4"/>
    <x v="1"/>
    <n v="5"/>
    <n v="69.31"/>
    <n v="0.21"/>
    <n v="273.77"/>
    <n v="140.66"/>
    <n v="133.11000000000001"/>
    <x v="3"/>
    <n v="0.48621105307374812"/>
    <x v="6"/>
  </r>
  <r>
    <n v="5957"/>
    <x v="4077"/>
    <x v="12"/>
    <x v="1"/>
    <x v="1"/>
    <x v="2"/>
    <n v="2"/>
    <n v="325.98"/>
    <n v="0.05"/>
    <n v="619.36"/>
    <n v="327.41000000000003"/>
    <n v="291.95"/>
    <x v="4"/>
    <n v="0.47137367605269953"/>
    <x v="3"/>
  </r>
  <r>
    <n v="5958"/>
    <x v="366"/>
    <x v="236"/>
    <x v="3"/>
    <x v="1"/>
    <x v="2"/>
    <n v="1"/>
    <n v="341.77"/>
    <n v="0.08"/>
    <n v="314.43"/>
    <n v="206.19"/>
    <n v="108.24"/>
    <x v="0"/>
    <n v="0.34424196164488119"/>
    <x v="1"/>
  </r>
  <r>
    <n v="5959"/>
    <x v="1454"/>
    <x v="347"/>
    <x v="2"/>
    <x v="2"/>
    <x v="0"/>
    <n v="8"/>
    <n v="63.27"/>
    <n v="0.11"/>
    <n v="450.48"/>
    <n v="232.28"/>
    <n v="218.2"/>
    <x v="1"/>
    <n v="0.48437222518202799"/>
    <x v="5"/>
  </r>
  <r>
    <n v="5960"/>
    <x v="4164"/>
    <x v="54"/>
    <x v="3"/>
    <x v="2"/>
    <x v="2"/>
    <n v="6"/>
    <n v="110.63"/>
    <n v="0.27"/>
    <n v="484.56"/>
    <n v="335.12"/>
    <n v="149.44"/>
    <x v="1"/>
    <n v="0.30840350008254913"/>
    <x v="4"/>
  </r>
  <r>
    <n v="5961"/>
    <x v="3544"/>
    <x v="333"/>
    <x v="1"/>
    <x v="0"/>
    <x v="1"/>
    <n v="8"/>
    <n v="98.42"/>
    <n v="0.26"/>
    <n v="582.65"/>
    <n v="314.49"/>
    <n v="268.16000000000003"/>
    <x v="3"/>
    <n v="0.46024199776881497"/>
    <x v="5"/>
  </r>
  <r>
    <n v="5962"/>
    <x v="4211"/>
    <x v="143"/>
    <x v="3"/>
    <x v="0"/>
    <x v="2"/>
    <n v="9"/>
    <n v="87.66"/>
    <n v="0.19"/>
    <n v="639.04"/>
    <n v="427.76"/>
    <n v="211.28"/>
    <x v="0"/>
    <n v="0.33062093139709564"/>
    <x v="6"/>
  </r>
  <r>
    <n v="5963"/>
    <x v="1964"/>
    <x v="134"/>
    <x v="2"/>
    <x v="1"/>
    <x v="1"/>
    <n v="10"/>
    <n v="50.41"/>
    <n v="0.13"/>
    <n v="438.57"/>
    <n v="286.87"/>
    <n v="151.69999999999999"/>
    <x v="3"/>
    <n v="0.3458968921722872"/>
    <x v="4"/>
  </r>
  <r>
    <n v="5964"/>
    <x v="4340"/>
    <x v="111"/>
    <x v="2"/>
    <x v="2"/>
    <x v="2"/>
    <n v="9"/>
    <n v="123.29"/>
    <n v="0.21"/>
    <n v="876.59"/>
    <n v="442.71"/>
    <n v="433.88"/>
    <x v="0"/>
    <n v="0.49496343786718988"/>
    <x v="1"/>
  </r>
  <r>
    <n v="5965"/>
    <x v="1561"/>
    <x v="246"/>
    <x v="3"/>
    <x v="4"/>
    <x v="1"/>
    <n v="9"/>
    <n v="396.44"/>
    <n v="0.1"/>
    <n v="3211.16"/>
    <n v="2257.12"/>
    <n v="954.04"/>
    <x v="2"/>
    <n v="0.29710135901045104"/>
    <x v="5"/>
  </r>
  <r>
    <n v="5966"/>
    <x v="4341"/>
    <x v="189"/>
    <x v="2"/>
    <x v="0"/>
    <x v="1"/>
    <n v="3"/>
    <n v="291.05"/>
    <n v="0.22"/>
    <n v="681.06"/>
    <n v="440.1"/>
    <n v="240.96"/>
    <x v="4"/>
    <n v="0.353801427187032"/>
    <x v="0"/>
  </r>
  <r>
    <n v="5967"/>
    <x v="669"/>
    <x v="192"/>
    <x v="3"/>
    <x v="4"/>
    <x v="1"/>
    <n v="8"/>
    <n v="360.42"/>
    <n v="0.26"/>
    <n v="2133.69"/>
    <n v="1520.08"/>
    <n v="613.61"/>
    <x v="4"/>
    <n v="0.28758160745000444"/>
    <x v="4"/>
  </r>
  <r>
    <n v="5968"/>
    <x v="4342"/>
    <x v="93"/>
    <x v="2"/>
    <x v="3"/>
    <x v="2"/>
    <n v="5"/>
    <n v="337.43"/>
    <n v="0.23"/>
    <n v="1299.1099999999999"/>
    <n v="719.75"/>
    <n v="579.36"/>
    <x v="4"/>
    <n v="0.44596685423097354"/>
    <x v="3"/>
  </r>
  <r>
    <n v="5969"/>
    <x v="4343"/>
    <x v="115"/>
    <x v="0"/>
    <x v="2"/>
    <x v="0"/>
    <n v="7"/>
    <n v="161.44"/>
    <n v="0.27"/>
    <n v="824.96"/>
    <n v="414.25"/>
    <n v="410.71"/>
    <x v="3"/>
    <n v="0.4978544414274631"/>
    <x v="1"/>
  </r>
  <r>
    <n v="5970"/>
    <x v="4344"/>
    <x v="183"/>
    <x v="0"/>
    <x v="0"/>
    <x v="1"/>
    <n v="8"/>
    <n v="329.06"/>
    <n v="0.01"/>
    <n v="2606.16"/>
    <n v="2042.95"/>
    <n v="563.21"/>
    <x v="3"/>
    <n v="0.21610722288731316"/>
    <x v="3"/>
  </r>
  <r>
    <n v="5971"/>
    <x v="4345"/>
    <x v="99"/>
    <x v="0"/>
    <x v="2"/>
    <x v="1"/>
    <n v="9"/>
    <n v="271.64"/>
    <n v="0.21"/>
    <n v="1931.36"/>
    <n v="1156.98"/>
    <n v="774.38"/>
    <x v="1"/>
    <n v="0.40095062546599292"/>
    <x v="4"/>
  </r>
  <r>
    <n v="5972"/>
    <x v="4346"/>
    <x v="357"/>
    <x v="1"/>
    <x v="4"/>
    <x v="1"/>
    <n v="5"/>
    <n v="98.36"/>
    <n v="0.16"/>
    <n v="413.11"/>
    <n v="229.16"/>
    <n v="183.95"/>
    <x v="0"/>
    <n v="0.44528091791532515"/>
    <x v="2"/>
  </r>
  <r>
    <n v="5973"/>
    <x v="3001"/>
    <x v="323"/>
    <x v="3"/>
    <x v="3"/>
    <x v="0"/>
    <n v="2"/>
    <n v="249.95"/>
    <n v="0.08"/>
    <n v="459.91"/>
    <n v="308.18"/>
    <n v="151.72999999999999"/>
    <x v="4"/>
    <n v="0.32991237416016173"/>
    <x v="4"/>
  </r>
  <r>
    <n v="5974"/>
    <x v="611"/>
    <x v="320"/>
    <x v="3"/>
    <x v="2"/>
    <x v="0"/>
    <n v="1"/>
    <n v="329.11"/>
    <n v="0.24"/>
    <n v="250.12"/>
    <n v="194.8"/>
    <n v="55.32"/>
    <x v="0"/>
    <n v="0.22117383655845194"/>
    <x v="6"/>
  </r>
  <r>
    <n v="5975"/>
    <x v="3944"/>
    <x v="129"/>
    <x v="1"/>
    <x v="4"/>
    <x v="2"/>
    <n v="2"/>
    <n v="413.31"/>
    <n v="0.28999999999999998"/>
    <n v="586.9"/>
    <n v="459.55"/>
    <n v="127.35"/>
    <x v="2"/>
    <n v="0.21698756176520703"/>
    <x v="0"/>
  </r>
  <r>
    <n v="5976"/>
    <x v="2535"/>
    <x v="234"/>
    <x v="2"/>
    <x v="1"/>
    <x v="0"/>
    <n v="5"/>
    <n v="66.7"/>
    <n v="0.05"/>
    <n v="316.82"/>
    <n v="182.22"/>
    <n v="134.6"/>
    <x v="1"/>
    <n v="0.42484691623003595"/>
    <x v="6"/>
  </r>
  <r>
    <n v="5977"/>
    <x v="4347"/>
    <x v="197"/>
    <x v="3"/>
    <x v="4"/>
    <x v="1"/>
    <n v="8"/>
    <n v="339.38"/>
    <n v="0.05"/>
    <n v="2579.29"/>
    <n v="1354.46"/>
    <n v="1224.83"/>
    <x v="0"/>
    <n v="0.47487099162947943"/>
    <x v="5"/>
  </r>
  <r>
    <n v="5978"/>
    <x v="1220"/>
    <x v="51"/>
    <x v="1"/>
    <x v="0"/>
    <x v="2"/>
    <n v="6"/>
    <n v="469.65"/>
    <n v="0.05"/>
    <n v="2677"/>
    <n v="2008.56"/>
    <n v="668.44"/>
    <x v="1"/>
    <n v="0.24969742248785956"/>
    <x v="6"/>
  </r>
  <r>
    <n v="5979"/>
    <x v="4348"/>
    <x v="26"/>
    <x v="0"/>
    <x v="2"/>
    <x v="0"/>
    <n v="10"/>
    <n v="72.81"/>
    <n v="0.22"/>
    <n v="567.91999999999996"/>
    <n v="405.15"/>
    <n v="162.77000000000001"/>
    <x v="1"/>
    <n v="0.28660726862938446"/>
    <x v="6"/>
  </r>
  <r>
    <n v="5980"/>
    <x v="75"/>
    <x v="235"/>
    <x v="3"/>
    <x v="3"/>
    <x v="2"/>
    <n v="9"/>
    <n v="456.05"/>
    <n v="0.05"/>
    <n v="3899.23"/>
    <n v="2407.17"/>
    <n v="1492.06"/>
    <x v="0"/>
    <n v="0.3826550370201296"/>
    <x v="1"/>
  </r>
  <r>
    <n v="5981"/>
    <x v="303"/>
    <x v="253"/>
    <x v="1"/>
    <x v="0"/>
    <x v="1"/>
    <n v="3"/>
    <n v="58.29"/>
    <n v="0.14000000000000001"/>
    <n v="150.38999999999999"/>
    <n v="102.01"/>
    <n v="48.38"/>
    <x v="3"/>
    <n v="0.32169692133785494"/>
    <x v="4"/>
  </r>
  <r>
    <n v="5982"/>
    <x v="4349"/>
    <x v="292"/>
    <x v="0"/>
    <x v="3"/>
    <x v="0"/>
    <n v="5"/>
    <n v="262.17"/>
    <n v="0.28000000000000003"/>
    <n v="943.81"/>
    <n v="540.66"/>
    <n v="403.15"/>
    <x v="3"/>
    <n v="0.42715165128574606"/>
    <x v="4"/>
  </r>
  <r>
    <n v="5983"/>
    <x v="4350"/>
    <x v="322"/>
    <x v="3"/>
    <x v="4"/>
    <x v="1"/>
    <n v="3"/>
    <n v="11.43"/>
    <n v="0.09"/>
    <n v="31.2"/>
    <n v="17.88"/>
    <n v="13.32"/>
    <x v="1"/>
    <n v="0.42692307692307696"/>
    <x v="4"/>
  </r>
  <r>
    <n v="5984"/>
    <x v="2074"/>
    <x v="107"/>
    <x v="1"/>
    <x v="3"/>
    <x v="0"/>
    <n v="5"/>
    <n v="178.39"/>
    <n v="0.23"/>
    <n v="686.8"/>
    <n v="438.13"/>
    <n v="248.67"/>
    <x v="3"/>
    <n v="0.36207047175305768"/>
    <x v="0"/>
  </r>
  <r>
    <n v="5985"/>
    <x v="4351"/>
    <x v="174"/>
    <x v="3"/>
    <x v="2"/>
    <x v="2"/>
    <n v="8"/>
    <n v="388.22"/>
    <n v="0.02"/>
    <n v="3043.64"/>
    <n v="2326.37"/>
    <n v="717.27"/>
    <x v="1"/>
    <n v="0.23566190482448648"/>
    <x v="3"/>
  </r>
  <r>
    <n v="5986"/>
    <x v="695"/>
    <x v="143"/>
    <x v="2"/>
    <x v="1"/>
    <x v="1"/>
    <n v="6"/>
    <n v="144.62"/>
    <n v="7.0000000000000007E-2"/>
    <n v="806.98"/>
    <n v="600.64"/>
    <n v="206.34"/>
    <x v="1"/>
    <n v="0.25569406924583016"/>
    <x v="6"/>
  </r>
  <r>
    <n v="5987"/>
    <x v="4352"/>
    <x v="2"/>
    <x v="3"/>
    <x v="2"/>
    <x v="1"/>
    <n v="8"/>
    <n v="334.35"/>
    <n v="0.25"/>
    <n v="2006.1"/>
    <n v="1409.46"/>
    <n v="596.64"/>
    <x v="2"/>
    <n v="0.29741289068341559"/>
    <x v="2"/>
  </r>
  <r>
    <n v="5988"/>
    <x v="4353"/>
    <x v="74"/>
    <x v="0"/>
    <x v="0"/>
    <x v="0"/>
    <n v="4"/>
    <n v="177.17"/>
    <n v="0.23"/>
    <n v="545.67999999999995"/>
    <n v="342.32"/>
    <n v="203.36"/>
    <x v="3"/>
    <n v="0.37267262864682604"/>
    <x v="3"/>
  </r>
  <r>
    <n v="5989"/>
    <x v="4354"/>
    <x v="186"/>
    <x v="3"/>
    <x v="2"/>
    <x v="0"/>
    <n v="10"/>
    <n v="20.63"/>
    <n v="0.3"/>
    <n v="144.41"/>
    <n v="81.83"/>
    <n v="62.58"/>
    <x v="0"/>
    <n v="0.433349491032477"/>
    <x v="3"/>
  </r>
  <r>
    <n v="5990"/>
    <x v="4355"/>
    <x v="248"/>
    <x v="2"/>
    <x v="4"/>
    <x v="2"/>
    <n v="7"/>
    <n v="37.83"/>
    <n v="0.14000000000000001"/>
    <n v="227.74"/>
    <n v="143.72999999999999"/>
    <n v="84.01"/>
    <x v="1"/>
    <n v="0.36888557126547816"/>
    <x v="5"/>
  </r>
  <r>
    <n v="5991"/>
    <x v="4356"/>
    <x v="56"/>
    <x v="1"/>
    <x v="3"/>
    <x v="0"/>
    <n v="2"/>
    <n v="356.93"/>
    <n v="7.0000000000000007E-2"/>
    <n v="663.89"/>
    <n v="407.64"/>
    <n v="256.25"/>
    <x v="1"/>
    <n v="0.38598261760231367"/>
    <x v="2"/>
  </r>
  <r>
    <n v="5992"/>
    <x v="3518"/>
    <x v="149"/>
    <x v="0"/>
    <x v="0"/>
    <x v="2"/>
    <n v="7"/>
    <n v="17.760000000000002"/>
    <n v="0.22"/>
    <n v="96.97"/>
    <n v="49.72"/>
    <n v="47.25"/>
    <x v="2"/>
    <n v="0.48726410229968031"/>
    <x v="0"/>
  </r>
  <r>
    <n v="5993"/>
    <x v="797"/>
    <x v="127"/>
    <x v="2"/>
    <x v="0"/>
    <x v="1"/>
    <n v="4"/>
    <n v="24.84"/>
    <n v="0.08"/>
    <n v="91.41"/>
    <n v="59.12"/>
    <n v="32.29"/>
    <x v="3"/>
    <n v="0.35324362761185868"/>
    <x v="6"/>
  </r>
  <r>
    <n v="5994"/>
    <x v="3384"/>
    <x v="131"/>
    <x v="1"/>
    <x v="2"/>
    <x v="1"/>
    <n v="4"/>
    <n v="324.64"/>
    <n v="0.16"/>
    <n v="1090.79"/>
    <n v="547.33000000000004"/>
    <n v="543.46"/>
    <x v="3"/>
    <n v="0.4982260563444843"/>
    <x v="6"/>
  </r>
  <r>
    <n v="5995"/>
    <x v="3273"/>
    <x v="122"/>
    <x v="0"/>
    <x v="3"/>
    <x v="1"/>
    <n v="3"/>
    <n v="173.99"/>
    <n v="0.26"/>
    <n v="386.26"/>
    <n v="265.63"/>
    <n v="120.63"/>
    <x v="1"/>
    <n v="0.31230259410759592"/>
    <x v="1"/>
  </r>
  <r>
    <n v="5996"/>
    <x v="4357"/>
    <x v="118"/>
    <x v="2"/>
    <x v="4"/>
    <x v="2"/>
    <n v="4"/>
    <n v="149.68"/>
    <n v="0.02"/>
    <n v="586.75"/>
    <n v="327.85"/>
    <n v="258.89999999999998"/>
    <x v="0"/>
    <n v="0.44124414145717933"/>
    <x v="6"/>
  </r>
  <r>
    <n v="5997"/>
    <x v="4358"/>
    <x v="0"/>
    <x v="1"/>
    <x v="0"/>
    <x v="1"/>
    <n v="10"/>
    <n v="163.15"/>
    <n v="0.15"/>
    <n v="1386.77"/>
    <n v="905.72"/>
    <n v="481.05"/>
    <x v="1"/>
    <n v="0.34688520807343687"/>
    <x v="0"/>
  </r>
  <r>
    <n v="5998"/>
    <x v="4359"/>
    <x v="110"/>
    <x v="3"/>
    <x v="4"/>
    <x v="2"/>
    <n v="9"/>
    <n v="134.77000000000001"/>
    <n v="0.17"/>
    <n v="1006.73"/>
    <n v="798.86"/>
    <n v="207.87"/>
    <x v="4"/>
    <n v="0.20648038699552015"/>
    <x v="5"/>
  </r>
  <r>
    <n v="5999"/>
    <x v="4360"/>
    <x v="59"/>
    <x v="3"/>
    <x v="2"/>
    <x v="0"/>
    <n v="8"/>
    <n v="108.69"/>
    <n v="0.19"/>
    <n v="704.31"/>
    <n v="513.54"/>
    <n v="190.77"/>
    <x v="1"/>
    <n v="0.27086084252672832"/>
    <x v="4"/>
  </r>
  <r>
    <n v="6000"/>
    <x v="4361"/>
    <x v="158"/>
    <x v="3"/>
    <x v="1"/>
    <x v="1"/>
    <n v="8"/>
    <n v="55.38"/>
    <n v="0.04"/>
    <n v="425.32"/>
    <n v="319.02999999999997"/>
    <n v="106.29"/>
    <x v="3"/>
    <n v="0.24990595316467604"/>
    <x v="1"/>
  </r>
  <r>
    <n v="6001"/>
    <x v="2950"/>
    <x v="108"/>
    <x v="1"/>
    <x v="2"/>
    <x v="1"/>
    <n v="1"/>
    <n v="290.61"/>
    <n v="0.08"/>
    <n v="267.36"/>
    <n v="169.35"/>
    <n v="98.01"/>
    <x v="0"/>
    <n v="0.36658438061041293"/>
    <x v="3"/>
  </r>
  <r>
    <n v="6002"/>
    <x v="4362"/>
    <x v="50"/>
    <x v="0"/>
    <x v="3"/>
    <x v="0"/>
    <n v="2"/>
    <n v="91.9"/>
    <n v="0.08"/>
    <n v="169.1"/>
    <n v="101.47"/>
    <n v="67.63"/>
    <x v="0"/>
    <n v="0.39994086339444113"/>
    <x v="4"/>
  </r>
  <r>
    <n v="6003"/>
    <x v="4363"/>
    <x v="297"/>
    <x v="0"/>
    <x v="4"/>
    <x v="0"/>
    <n v="8"/>
    <n v="126.58"/>
    <n v="0.04"/>
    <n v="972.13"/>
    <n v="722.45"/>
    <n v="249.68"/>
    <x v="2"/>
    <n v="0.25683807721189555"/>
    <x v="4"/>
  </r>
  <r>
    <n v="6004"/>
    <x v="3289"/>
    <x v="196"/>
    <x v="1"/>
    <x v="2"/>
    <x v="1"/>
    <n v="9"/>
    <n v="118.85"/>
    <n v="0.09"/>
    <n v="973.38"/>
    <n v="648.72"/>
    <n v="324.66000000000003"/>
    <x v="1"/>
    <n v="0.33353880293410593"/>
    <x v="2"/>
  </r>
  <r>
    <n v="6005"/>
    <x v="4364"/>
    <x v="361"/>
    <x v="1"/>
    <x v="3"/>
    <x v="0"/>
    <n v="6"/>
    <n v="182.43"/>
    <n v="0.15"/>
    <n v="930.39"/>
    <n v="580.33000000000004"/>
    <n v="350.06"/>
    <x v="3"/>
    <n v="0.37625081954879136"/>
    <x v="1"/>
  </r>
  <r>
    <n v="6006"/>
    <x v="3455"/>
    <x v="56"/>
    <x v="0"/>
    <x v="3"/>
    <x v="2"/>
    <n v="6"/>
    <n v="183.87"/>
    <n v="0.13"/>
    <n v="959.8"/>
    <n v="612.32000000000005"/>
    <n v="347.48"/>
    <x v="4"/>
    <n v="0.36203375703271518"/>
    <x v="2"/>
  </r>
  <r>
    <n v="6007"/>
    <x v="3278"/>
    <x v="283"/>
    <x v="0"/>
    <x v="1"/>
    <x v="1"/>
    <n v="10"/>
    <n v="86.17"/>
    <n v="0.06"/>
    <n v="810"/>
    <n v="535.26"/>
    <n v="274.74"/>
    <x v="1"/>
    <n v="0.3391851851851852"/>
    <x v="6"/>
  </r>
  <r>
    <n v="6008"/>
    <x v="4365"/>
    <x v="186"/>
    <x v="0"/>
    <x v="0"/>
    <x v="2"/>
    <n v="4"/>
    <n v="23.78"/>
    <n v="0.02"/>
    <n v="93.22"/>
    <n v="62.54"/>
    <n v="30.68"/>
    <x v="0"/>
    <n v="0.32911392405063289"/>
    <x v="3"/>
  </r>
  <r>
    <n v="6009"/>
    <x v="4366"/>
    <x v="352"/>
    <x v="2"/>
    <x v="3"/>
    <x v="2"/>
    <n v="1"/>
    <n v="320.72000000000003"/>
    <n v="0.18"/>
    <n v="262.99"/>
    <n v="166.75"/>
    <n v="96.24"/>
    <x v="2"/>
    <n v="0.36594547321190918"/>
    <x v="1"/>
  </r>
  <r>
    <n v="6010"/>
    <x v="4367"/>
    <x v="13"/>
    <x v="2"/>
    <x v="0"/>
    <x v="2"/>
    <n v="2"/>
    <n v="349.18"/>
    <n v="0.14000000000000001"/>
    <n v="600.59"/>
    <n v="451.34"/>
    <n v="149.25"/>
    <x v="2"/>
    <n v="0.2485056361244776"/>
    <x v="0"/>
  </r>
  <r>
    <n v="6011"/>
    <x v="995"/>
    <x v="117"/>
    <x v="1"/>
    <x v="3"/>
    <x v="1"/>
    <n v="6"/>
    <n v="176.82"/>
    <n v="0.12"/>
    <n v="933.61"/>
    <n v="729.04"/>
    <n v="204.57"/>
    <x v="1"/>
    <n v="0.21911719026145821"/>
    <x v="2"/>
  </r>
  <r>
    <n v="6012"/>
    <x v="1055"/>
    <x v="73"/>
    <x v="1"/>
    <x v="2"/>
    <x v="0"/>
    <n v="1"/>
    <n v="287.04000000000002"/>
    <n v="0.27"/>
    <n v="209.54"/>
    <n v="118.36"/>
    <n v="91.18"/>
    <x v="4"/>
    <n v="0.4351436479908371"/>
    <x v="4"/>
  </r>
  <r>
    <n v="6013"/>
    <x v="3537"/>
    <x v="354"/>
    <x v="2"/>
    <x v="4"/>
    <x v="1"/>
    <n v="4"/>
    <n v="142.91999999999999"/>
    <n v="0.2"/>
    <n v="457.34"/>
    <n v="349.3"/>
    <n v="108.04"/>
    <x v="1"/>
    <n v="0.23623562338741422"/>
    <x v="0"/>
  </r>
  <r>
    <n v="6014"/>
    <x v="2364"/>
    <x v="215"/>
    <x v="2"/>
    <x v="0"/>
    <x v="2"/>
    <n v="8"/>
    <n v="446.45"/>
    <n v="0.25"/>
    <n v="2678.7"/>
    <n v="1539.52"/>
    <n v="1139.18"/>
    <x v="2"/>
    <n v="0.42527345354089674"/>
    <x v="3"/>
  </r>
  <r>
    <n v="6015"/>
    <x v="4368"/>
    <x v="194"/>
    <x v="1"/>
    <x v="4"/>
    <x v="2"/>
    <n v="6"/>
    <n v="104.72"/>
    <n v="0.18"/>
    <n v="515.22"/>
    <n v="264.79000000000002"/>
    <n v="250.43"/>
    <x v="4"/>
    <n v="0.48606420558208141"/>
    <x v="1"/>
  </r>
  <r>
    <n v="6016"/>
    <x v="1796"/>
    <x v="93"/>
    <x v="0"/>
    <x v="0"/>
    <x v="0"/>
    <n v="10"/>
    <n v="496.87"/>
    <n v="0.13"/>
    <n v="4322.7700000000004"/>
    <n v="2686.87"/>
    <n v="1635.9"/>
    <x v="3"/>
    <n v="0.37843789977259951"/>
    <x v="3"/>
  </r>
  <r>
    <n v="6017"/>
    <x v="4242"/>
    <x v="226"/>
    <x v="0"/>
    <x v="0"/>
    <x v="0"/>
    <n v="6"/>
    <n v="377.34"/>
    <n v="0.16"/>
    <n v="1901.79"/>
    <n v="1237.97"/>
    <n v="663.82"/>
    <x v="1"/>
    <n v="0.3490501054269925"/>
    <x v="5"/>
  </r>
  <r>
    <n v="6018"/>
    <x v="1153"/>
    <x v="28"/>
    <x v="3"/>
    <x v="2"/>
    <x v="1"/>
    <n v="3"/>
    <n v="16.37"/>
    <n v="0.01"/>
    <n v="48.62"/>
    <n v="35.700000000000003"/>
    <n v="12.92"/>
    <x v="2"/>
    <n v="0.26573426573426573"/>
    <x v="1"/>
  </r>
  <r>
    <n v="6019"/>
    <x v="4369"/>
    <x v="254"/>
    <x v="2"/>
    <x v="1"/>
    <x v="0"/>
    <n v="6"/>
    <n v="48.86"/>
    <n v="0.09"/>
    <n v="266.77999999999997"/>
    <n v="163.91"/>
    <n v="102.87"/>
    <x v="1"/>
    <n v="0.38559862058625088"/>
    <x v="2"/>
  </r>
  <r>
    <n v="6020"/>
    <x v="1786"/>
    <x v="301"/>
    <x v="1"/>
    <x v="3"/>
    <x v="1"/>
    <n v="7"/>
    <n v="397.46"/>
    <n v="0.21"/>
    <n v="2197.9499999999998"/>
    <n v="1202.9100000000001"/>
    <n v="995.04"/>
    <x v="2"/>
    <n v="0.45271275506722175"/>
    <x v="0"/>
  </r>
  <r>
    <n v="6021"/>
    <x v="3857"/>
    <x v="50"/>
    <x v="1"/>
    <x v="2"/>
    <x v="0"/>
    <n v="9"/>
    <n v="429.02"/>
    <n v="0.06"/>
    <n v="3629.51"/>
    <n v="2732.37"/>
    <n v="897.14"/>
    <x v="3"/>
    <n v="0.24717937132009554"/>
    <x v="4"/>
  </r>
  <r>
    <n v="6022"/>
    <x v="4370"/>
    <x v="285"/>
    <x v="2"/>
    <x v="3"/>
    <x v="2"/>
    <n v="8"/>
    <n v="416.49"/>
    <n v="0.16"/>
    <n v="2798.81"/>
    <n v="1899.57"/>
    <n v="899.24"/>
    <x v="2"/>
    <n v="0.32129369267653041"/>
    <x v="2"/>
  </r>
  <r>
    <n v="6023"/>
    <x v="3845"/>
    <x v="145"/>
    <x v="3"/>
    <x v="0"/>
    <x v="2"/>
    <n v="1"/>
    <n v="40.369999999999997"/>
    <n v="7.0000000000000007E-2"/>
    <n v="37.54"/>
    <n v="19.38"/>
    <n v="18.16"/>
    <x v="4"/>
    <n v="0.48375066595631327"/>
    <x v="2"/>
  </r>
  <r>
    <n v="6024"/>
    <x v="625"/>
    <x v="209"/>
    <x v="0"/>
    <x v="0"/>
    <x v="1"/>
    <n v="1"/>
    <n v="162.38"/>
    <n v="0.09"/>
    <n v="147.77000000000001"/>
    <n v="88.86"/>
    <n v="58.91"/>
    <x v="2"/>
    <n v="0.39866007985382684"/>
    <x v="2"/>
  </r>
  <r>
    <n v="6025"/>
    <x v="2649"/>
    <x v="359"/>
    <x v="2"/>
    <x v="0"/>
    <x v="0"/>
    <n v="5"/>
    <n v="156.94"/>
    <n v="0.1"/>
    <n v="706.23"/>
    <n v="393.95"/>
    <n v="312.27999999999997"/>
    <x v="2"/>
    <n v="0.44217889356158752"/>
    <x v="6"/>
  </r>
  <r>
    <n v="6026"/>
    <x v="4371"/>
    <x v="294"/>
    <x v="1"/>
    <x v="3"/>
    <x v="0"/>
    <n v="4"/>
    <n v="37.79"/>
    <n v="0.12"/>
    <n v="133.02000000000001"/>
    <n v="68.36"/>
    <n v="64.66"/>
    <x v="4"/>
    <n v="0.48609231694482025"/>
    <x v="3"/>
  </r>
  <r>
    <n v="6027"/>
    <x v="2549"/>
    <x v="364"/>
    <x v="1"/>
    <x v="3"/>
    <x v="0"/>
    <n v="2"/>
    <n v="362.63"/>
    <n v="0.27"/>
    <n v="529.44000000000005"/>
    <n v="305.95999999999998"/>
    <n v="223.48"/>
    <x v="3"/>
    <n v="0.42210637654880623"/>
    <x v="5"/>
  </r>
  <r>
    <n v="6028"/>
    <x v="4372"/>
    <x v="20"/>
    <x v="3"/>
    <x v="0"/>
    <x v="1"/>
    <n v="7"/>
    <n v="333.14"/>
    <n v="0.21"/>
    <n v="1842.26"/>
    <n v="1288.4100000000001"/>
    <n v="553.85"/>
    <x v="4"/>
    <n v="0.30063617513271745"/>
    <x v="1"/>
  </r>
  <r>
    <n v="6029"/>
    <x v="4373"/>
    <x v="60"/>
    <x v="2"/>
    <x v="2"/>
    <x v="0"/>
    <n v="5"/>
    <n v="346.28"/>
    <n v="0.13"/>
    <n v="1506.32"/>
    <n v="758.08"/>
    <n v="748.24"/>
    <x v="1"/>
    <n v="0.49673376175049128"/>
    <x v="2"/>
  </r>
  <r>
    <n v="6030"/>
    <x v="3579"/>
    <x v="22"/>
    <x v="1"/>
    <x v="4"/>
    <x v="0"/>
    <n v="10"/>
    <n v="438.16"/>
    <n v="0.16"/>
    <n v="3680.54"/>
    <n v="2476.1799999999998"/>
    <n v="1204.3599999999999"/>
    <x v="0"/>
    <n v="0.32722372260592192"/>
    <x v="6"/>
  </r>
  <r>
    <n v="6031"/>
    <x v="2105"/>
    <x v="40"/>
    <x v="0"/>
    <x v="4"/>
    <x v="2"/>
    <n v="3"/>
    <n v="132.99"/>
    <n v="0.23"/>
    <n v="307.20999999999998"/>
    <n v="190.15"/>
    <n v="117.06"/>
    <x v="0"/>
    <n v="0.38104228377982491"/>
    <x v="5"/>
  </r>
  <r>
    <n v="6032"/>
    <x v="4374"/>
    <x v="141"/>
    <x v="0"/>
    <x v="2"/>
    <x v="0"/>
    <n v="2"/>
    <n v="74.22"/>
    <n v="0.28000000000000003"/>
    <n v="106.88"/>
    <n v="62.89"/>
    <n v="43.99"/>
    <x v="4"/>
    <n v="0.41158308383233538"/>
    <x v="5"/>
  </r>
  <r>
    <n v="6033"/>
    <x v="2853"/>
    <x v="327"/>
    <x v="0"/>
    <x v="2"/>
    <x v="2"/>
    <n v="10"/>
    <n v="479.25"/>
    <n v="0.2"/>
    <n v="3834"/>
    <n v="1975.37"/>
    <n v="1858.63"/>
    <x v="4"/>
    <n v="0.48477569118414193"/>
    <x v="3"/>
  </r>
  <r>
    <n v="6034"/>
    <x v="4375"/>
    <x v="346"/>
    <x v="1"/>
    <x v="3"/>
    <x v="2"/>
    <n v="3"/>
    <n v="182.88"/>
    <n v="0.16"/>
    <n v="460.86"/>
    <n v="323.12"/>
    <n v="137.74"/>
    <x v="1"/>
    <n v="0.29887601440784622"/>
    <x v="1"/>
  </r>
  <r>
    <n v="6035"/>
    <x v="2570"/>
    <x v="36"/>
    <x v="0"/>
    <x v="2"/>
    <x v="1"/>
    <n v="8"/>
    <n v="283.79000000000002"/>
    <n v="0.15"/>
    <n v="1929.77"/>
    <n v="1292.22"/>
    <n v="637.54999999999995"/>
    <x v="2"/>
    <n v="0.33037615881685378"/>
    <x v="3"/>
  </r>
  <r>
    <n v="6036"/>
    <x v="4376"/>
    <x v="277"/>
    <x v="2"/>
    <x v="0"/>
    <x v="2"/>
    <n v="9"/>
    <n v="316.18"/>
    <n v="0.23"/>
    <n v="2191.13"/>
    <n v="1419.13"/>
    <n v="772"/>
    <x v="2"/>
    <n v="0.35232961987650208"/>
    <x v="1"/>
  </r>
  <r>
    <n v="6037"/>
    <x v="3443"/>
    <x v="242"/>
    <x v="0"/>
    <x v="0"/>
    <x v="2"/>
    <n v="2"/>
    <n v="350.43"/>
    <n v="0.17"/>
    <n v="581.71"/>
    <n v="338.21"/>
    <n v="243.5"/>
    <x v="1"/>
    <n v="0.41859345722095198"/>
    <x v="4"/>
  </r>
  <r>
    <n v="6038"/>
    <x v="3135"/>
    <x v="158"/>
    <x v="3"/>
    <x v="4"/>
    <x v="2"/>
    <n v="9"/>
    <n v="104.31"/>
    <n v="0.2"/>
    <n v="751.03"/>
    <n v="423.68"/>
    <n v="327.35000000000002"/>
    <x v="2"/>
    <n v="0.43586807451100495"/>
    <x v="1"/>
  </r>
  <r>
    <n v="6039"/>
    <x v="4377"/>
    <x v="3"/>
    <x v="0"/>
    <x v="1"/>
    <x v="2"/>
    <n v="9"/>
    <n v="307.82"/>
    <n v="0.18"/>
    <n v="2271.71"/>
    <n v="1419.38"/>
    <n v="852.33"/>
    <x v="0"/>
    <n v="0.37519313644787405"/>
    <x v="3"/>
  </r>
  <r>
    <n v="6040"/>
    <x v="4378"/>
    <x v="280"/>
    <x v="3"/>
    <x v="3"/>
    <x v="1"/>
    <n v="6"/>
    <n v="212.52"/>
    <n v="0.18"/>
    <n v="1045.5999999999999"/>
    <n v="757.49"/>
    <n v="288.11"/>
    <x v="2"/>
    <n v="0.27554514154552412"/>
    <x v="3"/>
  </r>
  <r>
    <n v="6041"/>
    <x v="3544"/>
    <x v="138"/>
    <x v="1"/>
    <x v="4"/>
    <x v="1"/>
    <n v="1"/>
    <n v="374.97"/>
    <n v="0.24"/>
    <n v="284.98"/>
    <n v="179.87"/>
    <n v="105.11"/>
    <x v="1"/>
    <n v="0.36883290055442486"/>
    <x v="5"/>
  </r>
  <r>
    <n v="6042"/>
    <x v="4379"/>
    <x v="252"/>
    <x v="0"/>
    <x v="0"/>
    <x v="2"/>
    <n v="1"/>
    <n v="177.4"/>
    <n v="0.21"/>
    <n v="140.15"/>
    <n v="90.18"/>
    <n v="49.97"/>
    <x v="4"/>
    <n v="0.35654655726007844"/>
    <x v="3"/>
  </r>
  <r>
    <n v="6043"/>
    <x v="4380"/>
    <x v="293"/>
    <x v="0"/>
    <x v="2"/>
    <x v="1"/>
    <n v="5"/>
    <n v="326.64999999999998"/>
    <n v="0.17"/>
    <n v="1355.6"/>
    <n v="1019.08"/>
    <n v="336.52"/>
    <x v="0"/>
    <n v="0.24824431985836531"/>
    <x v="4"/>
  </r>
  <r>
    <n v="6044"/>
    <x v="2640"/>
    <x v="311"/>
    <x v="2"/>
    <x v="2"/>
    <x v="2"/>
    <n v="6"/>
    <n v="96.36"/>
    <n v="0.19"/>
    <n v="468.31"/>
    <n v="344.28"/>
    <n v="124.03"/>
    <x v="3"/>
    <n v="0.2648459353846811"/>
    <x v="4"/>
  </r>
  <r>
    <n v="6045"/>
    <x v="4280"/>
    <x v="142"/>
    <x v="1"/>
    <x v="1"/>
    <x v="1"/>
    <n v="9"/>
    <n v="75.010000000000005"/>
    <n v="0.28999999999999998"/>
    <n v="479.31"/>
    <n v="288.3"/>
    <n v="191.01"/>
    <x v="2"/>
    <n v="0.39851035864054574"/>
    <x v="3"/>
  </r>
  <r>
    <n v="6046"/>
    <x v="1984"/>
    <x v="185"/>
    <x v="3"/>
    <x v="2"/>
    <x v="0"/>
    <n v="1"/>
    <n v="260.06"/>
    <n v="0.19"/>
    <n v="210.65"/>
    <n v="154.35"/>
    <n v="56.3"/>
    <x v="4"/>
    <n v="0.26726798006171371"/>
    <x v="3"/>
  </r>
  <r>
    <n v="6047"/>
    <x v="4274"/>
    <x v="108"/>
    <x v="2"/>
    <x v="4"/>
    <x v="1"/>
    <n v="6"/>
    <n v="156.55000000000001"/>
    <n v="0.15"/>
    <n v="798.41"/>
    <n v="618"/>
    <n v="180.41"/>
    <x v="0"/>
    <n v="0.22596159867737128"/>
    <x v="3"/>
  </r>
  <r>
    <n v="6048"/>
    <x v="4381"/>
    <x v="53"/>
    <x v="2"/>
    <x v="1"/>
    <x v="0"/>
    <n v="10"/>
    <n v="452.73"/>
    <n v="0.13"/>
    <n v="3938.75"/>
    <n v="2784.39"/>
    <n v="1154.3599999999999"/>
    <x v="1"/>
    <n v="0.29307775309425577"/>
    <x v="0"/>
  </r>
  <r>
    <n v="6049"/>
    <x v="4382"/>
    <x v="315"/>
    <x v="1"/>
    <x v="2"/>
    <x v="0"/>
    <n v="1"/>
    <n v="303.05"/>
    <n v="0.04"/>
    <n v="290.93"/>
    <n v="224.11"/>
    <n v="66.819999999999993"/>
    <x v="4"/>
    <n v="0.22967724194823494"/>
    <x v="1"/>
  </r>
  <r>
    <n v="6050"/>
    <x v="4383"/>
    <x v="62"/>
    <x v="2"/>
    <x v="3"/>
    <x v="1"/>
    <n v="2"/>
    <n v="288.01"/>
    <n v="0.02"/>
    <n v="564.5"/>
    <n v="334.98"/>
    <n v="229.52"/>
    <x v="4"/>
    <n v="0.40658990256864486"/>
    <x v="1"/>
  </r>
  <r>
    <n v="6051"/>
    <x v="4384"/>
    <x v="362"/>
    <x v="0"/>
    <x v="3"/>
    <x v="0"/>
    <n v="9"/>
    <n v="484.23"/>
    <n v="0.17"/>
    <n v="3617.2"/>
    <n v="2042.08"/>
    <n v="1575.12"/>
    <x v="3"/>
    <n v="0.43545283644808136"/>
    <x v="1"/>
  </r>
  <r>
    <n v="6052"/>
    <x v="4385"/>
    <x v="212"/>
    <x v="2"/>
    <x v="2"/>
    <x v="1"/>
    <n v="5"/>
    <n v="322.26"/>
    <n v="0.28000000000000003"/>
    <n v="1160.1400000000001"/>
    <n v="811.22"/>
    <n v="348.92"/>
    <x v="4"/>
    <n v="0.30075680521316389"/>
    <x v="2"/>
  </r>
  <r>
    <n v="6053"/>
    <x v="4386"/>
    <x v="246"/>
    <x v="0"/>
    <x v="1"/>
    <x v="0"/>
    <n v="4"/>
    <n v="429.6"/>
    <n v="0.17"/>
    <n v="1426.27"/>
    <n v="1114.8599999999999"/>
    <n v="311.41000000000003"/>
    <x v="2"/>
    <n v="0.21833874371612669"/>
    <x v="5"/>
  </r>
  <r>
    <n v="6054"/>
    <x v="227"/>
    <x v="225"/>
    <x v="3"/>
    <x v="0"/>
    <x v="1"/>
    <n v="5"/>
    <n v="233.23"/>
    <n v="0.08"/>
    <n v="1072.8599999999999"/>
    <n v="753.75"/>
    <n v="319.11"/>
    <x v="2"/>
    <n v="0.29743862200100668"/>
    <x v="5"/>
  </r>
  <r>
    <n v="6055"/>
    <x v="1311"/>
    <x v="142"/>
    <x v="2"/>
    <x v="3"/>
    <x v="1"/>
    <n v="3"/>
    <n v="327.71"/>
    <n v="0.2"/>
    <n v="786.5"/>
    <n v="582.83000000000004"/>
    <n v="203.67"/>
    <x v="0"/>
    <n v="0.25895740623013347"/>
    <x v="3"/>
  </r>
  <r>
    <n v="6056"/>
    <x v="174"/>
    <x v="92"/>
    <x v="0"/>
    <x v="3"/>
    <x v="1"/>
    <n v="3"/>
    <n v="334.83"/>
    <n v="0.09"/>
    <n v="914.09"/>
    <n v="554.33000000000004"/>
    <n v="359.76"/>
    <x v="3"/>
    <n v="0.39357174895251013"/>
    <x v="2"/>
  </r>
  <r>
    <n v="6057"/>
    <x v="4387"/>
    <x v="157"/>
    <x v="1"/>
    <x v="2"/>
    <x v="1"/>
    <n v="2"/>
    <n v="497.01"/>
    <n v="0.1"/>
    <n v="894.62"/>
    <n v="540.24"/>
    <n v="354.38"/>
    <x v="1"/>
    <n v="0.39612349377389283"/>
    <x v="5"/>
  </r>
  <r>
    <n v="6058"/>
    <x v="3937"/>
    <x v="125"/>
    <x v="1"/>
    <x v="0"/>
    <x v="1"/>
    <n v="9"/>
    <n v="207.6"/>
    <n v="0.2"/>
    <n v="1494.72"/>
    <n v="1026.4000000000001"/>
    <n v="468.32"/>
    <x v="1"/>
    <n v="0.31331620637979019"/>
    <x v="2"/>
  </r>
  <r>
    <n v="6059"/>
    <x v="4388"/>
    <x v="55"/>
    <x v="1"/>
    <x v="2"/>
    <x v="2"/>
    <n v="8"/>
    <n v="86.95"/>
    <n v="0.21"/>
    <n v="549.52"/>
    <n v="277.92"/>
    <n v="271.60000000000002"/>
    <x v="0"/>
    <n v="0.494249526859805"/>
    <x v="6"/>
  </r>
  <r>
    <n v="6060"/>
    <x v="3947"/>
    <x v="22"/>
    <x v="3"/>
    <x v="0"/>
    <x v="2"/>
    <n v="4"/>
    <n v="482.58"/>
    <n v="0.04"/>
    <n v="1853.11"/>
    <n v="1214.52"/>
    <n v="638.59"/>
    <x v="1"/>
    <n v="0.34460447571919639"/>
    <x v="6"/>
  </r>
  <r>
    <n v="6061"/>
    <x v="3937"/>
    <x v="145"/>
    <x v="2"/>
    <x v="4"/>
    <x v="0"/>
    <n v="6"/>
    <n v="239.31"/>
    <n v="0.23"/>
    <n v="1105.6099999999999"/>
    <n v="713.67"/>
    <n v="391.94"/>
    <x v="2"/>
    <n v="0.35450113511997905"/>
    <x v="2"/>
  </r>
  <r>
    <n v="6062"/>
    <x v="1200"/>
    <x v="222"/>
    <x v="1"/>
    <x v="1"/>
    <x v="1"/>
    <n v="5"/>
    <n v="414.61"/>
    <n v="0.06"/>
    <n v="1948.67"/>
    <n v="1512.27"/>
    <n v="436.4"/>
    <x v="4"/>
    <n v="0.22394761555317214"/>
    <x v="2"/>
  </r>
  <r>
    <n v="6063"/>
    <x v="42"/>
    <x v="235"/>
    <x v="3"/>
    <x v="0"/>
    <x v="0"/>
    <n v="9"/>
    <n v="112.42"/>
    <n v="0.28000000000000003"/>
    <n v="728.48"/>
    <n v="421.42"/>
    <n v="307.06"/>
    <x v="4"/>
    <n v="0.42150779705688557"/>
    <x v="1"/>
  </r>
  <r>
    <n v="6064"/>
    <x v="4389"/>
    <x v="72"/>
    <x v="2"/>
    <x v="2"/>
    <x v="2"/>
    <n v="6"/>
    <n v="158.91"/>
    <n v="0.1"/>
    <n v="858.11"/>
    <n v="571.62"/>
    <n v="286.49"/>
    <x v="2"/>
    <n v="0.33386162613184789"/>
    <x v="4"/>
  </r>
  <r>
    <n v="6065"/>
    <x v="4390"/>
    <x v="34"/>
    <x v="2"/>
    <x v="4"/>
    <x v="0"/>
    <n v="8"/>
    <n v="310.06"/>
    <n v="0.24"/>
    <n v="1885.16"/>
    <n v="1155.8699999999999"/>
    <n v="729.29"/>
    <x v="3"/>
    <n v="0.38685840989624221"/>
    <x v="0"/>
  </r>
  <r>
    <n v="6066"/>
    <x v="84"/>
    <x v="190"/>
    <x v="2"/>
    <x v="1"/>
    <x v="0"/>
    <n v="2"/>
    <n v="360.8"/>
    <n v="0.09"/>
    <n v="656.66"/>
    <n v="519.63"/>
    <n v="137.03"/>
    <x v="4"/>
    <n v="0.20867724545426858"/>
    <x v="2"/>
  </r>
  <r>
    <n v="6067"/>
    <x v="4391"/>
    <x v="233"/>
    <x v="2"/>
    <x v="1"/>
    <x v="1"/>
    <n v="5"/>
    <n v="50.61"/>
    <n v="0.03"/>
    <n v="245.46"/>
    <n v="131.51"/>
    <n v="113.95"/>
    <x v="3"/>
    <n v="0.46423042450908497"/>
    <x v="4"/>
  </r>
  <r>
    <n v="6068"/>
    <x v="2270"/>
    <x v="90"/>
    <x v="2"/>
    <x v="2"/>
    <x v="2"/>
    <n v="1"/>
    <n v="287.68"/>
    <n v="0.09"/>
    <n v="261.79000000000002"/>
    <n v="137.28"/>
    <n v="124.51"/>
    <x v="3"/>
    <n v="0.47561022193361091"/>
    <x v="6"/>
  </r>
  <r>
    <n v="6069"/>
    <x v="3815"/>
    <x v="115"/>
    <x v="1"/>
    <x v="1"/>
    <x v="0"/>
    <n v="5"/>
    <n v="248.45"/>
    <n v="0.24"/>
    <n v="944.11"/>
    <n v="538.23"/>
    <n v="405.88"/>
    <x v="0"/>
    <n v="0.42990753196131803"/>
    <x v="1"/>
  </r>
  <r>
    <n v="6070"/>
    <x v="4392"/>
    <x v="306"/>
    <x v="3"/>
    <x v="4"/>
    <x v="1"/>
    <n v="6"/>
    <n v="272.44"/>
    <n v="0.16"/>
    <n v="1373.1"/>
    <n v="994.3"/>
    <n v="378.8"/>
    <x v="0"/>
    <n v="0.27587211419415925"/>
    <x v="6"/>
  </r>
  <r>
    <n v="6071"/>
    <x v="4393"/>
    <x v="199"/>
    <x v="2"/>
    <x v="3"/>
    <x v="1"/>
    <n v="6"/>
    <n v="346.45"/>
    <n v="0.25"/>
    <n v="1559.02"/>
    <n v="1139.24"/>
    <n v="419.78"/>
    <x v="0"/>
    <n v="0.26925889340739695"/>
    <x v="1"/>
  </r>
  <r>
    <n v="6072"/>
    <x v="2546"/>
    <x v="221"/>
    <x v="1"/>
    <x v="0"/>
    <x v="2"/>
    <n v="10"/>
    <n v="149.91"/>
    <n v="0.03"/>
    <n v="1454.13"/>
    <n v="975.04"/>
    <n v="479.09"/>
    <x v="4"/>
    <n v="0.32946847943443841"/>
    <x v="6"/>
  </r>
  <r>
    <n v="6073"/>
    <x v="1107"/>
    <x v="227"/>
    <x v="0"/>
    <x v="4"/>
    <x v="2"/>
    <n v="6"/>
    <n v="49.18"/>
    <n v="7.0000000000000007E-2"/>
    <n v="274.42"/>
    <n v="169.95"/>
    <n v="104.47"/>
    <x v="1"/>
    <n v="0.38069382698054077"/>
    <x v="0"/>
  </r>
  <r>
    <n v="6074"/>
    <x v="3058"/>
    <x v="117"/>
    <x v="2"/>
    <x v="4"/>
    <x v="2"/>
    <n v="6"/>
    <n v="462.33"/>
    <n v="0.28999999999999998"/>
    <n v="1969.53"/>
    <n v="1271.93"/>
    <n v="697.6"/>
    <x v="4"/>
    <n v="0.35419617878377074"/>
    <x v="2"/>
  </r>
  <r>
    <n v="6075"/>
    <x v="4394"/>
    <x v="355"/>
    <x v="2"/>
    <x v="4"/>
    <x v="2"/>
    <n v="9"/>
    <n v="210.37"/>
    <n v="0.23"/>
    <n v="1457.86"/>
    <n v="1097.1500000000001"/>
    <n v="360.71"/>
    <x v="2"/>
    <n v="0.2474243068607411"/>
    <x v="2"/>
  </r>
  <r>
    <n v="6076"/>
    <x v="4395"/>
    <x v="180"/>
    <x v="2"/>
    <x v="4"/>
    <x v="1"/>
    <n v="2"/>
    <n v="11.63"/>
    <n v="0.14000000000000001"/>
    <n v="20"/>
    <n v="11.4"/>
    <n v="8.6"/>
    <x v="3"/>
    <n v="0.43"/>
    <x v="5"/>
  </r>
  <r>
    <n v="6077"/>
    <x v="4396"/>
    <x v="326"/>
    <x v="0"/>
    <x v="1"/>
    <x v="2"/>
    <n v="2"/>
    <n v="40.93"/>
    <n v="0.1"/>
    <n v="73.67"/>
    <n v="45.74"/>
    <n v="27.93"/>
    <x v="0"/>
    <n v="0.37912311660105874"/>
    <x v="1"/>
  </r>
  <r>
    <n v="6078"/>
    <x v="4397"/>
    <x v="100"/>
    <x v="1"/>
    <x v="4"/>
    <x v="2"/>
    <n v="1"/>
    <n v="381.73"/>
    <n v="0.27"/>
    <n v="278.66000000000003"/>
    <n v="148.16"/>
    <n v="130.5"/>
    <x v="3"/>
    <n v="0.46831263905835063"/>
    <x v="4"/>
  </r>
  <r>
    <n v="6079"/>
    <x v="13"/>
    <x v="296"/>
    <x v="3"/>
    <x v="4"/>
    <x v="2"/>
    <n v="4"/>
    <n v="31.43"/>
    <n v="0.14000000000000001"/>
    <n v="108.12"/>
    <n v="71.48"/>
    <n v="36.64"/>
    <x v="3"/>
    <n v="0.33888272290048094"/>
    <x v="2"/>
  </r>
  <r>
    <n v="6080"/>
    <x v="2262"/>
    <x v="19"/>
    <x v="1"/>
    <x v="2"/>
    <x v="1"/>
    <n v="5"/>
    <n v="474.82"/>
    <n v="0.17"/>
    <n v="1970.5"/>
    <n v="1442.25"/>
    <n v="528.25"/>
    <x v="3"/>
    <n v="0.26807916772392792"/>
    <x v="6"/>
  </r>
  <r>
    <n v="6081"/>
    <x v="2531"/>
    <x v="7"/>
    <x v="2"/>
    <x v="3"/>
    <x v="1"/>
    <n v="5"/>
    <n v="308.10000000000002"/>
    <n v="7.0000000000000007E-2"/>
    <n v="1432.66"/>
    <n v="905.45"/>
    <n v="527.21"/>
    <x v="2"/>
    <n v="0.36799380173942176"/>
    <x v="0"/>
  </r>
  <r>
    <n v="6082"/>
    <x v="4398"/>
    <x v="99"/>
    <x v="2"/>
    <x v="3"/>
    <x v="2"/>
    <n v="6"/>
    <n v="447.46"/>
    <n v="0.1"/>
    <n v="2416.2800000000002"/>
    <n v="1517.21"/>
    <n v="899.07"/>
    <x v="3"/>
    <n v="0.37208849967718971"/>
    <x v="4"/>
  </r>
  <r>
    <n v="6083"/>
    <x v="4344"/>
    <x v="304"/>
    <x v="0"/>
    <x v="4"/>
    <x v="0"/>
    <n v="7"/>
    <n v="263.49"/>
    <n v="0.28000000000000003"/>
    <n v="1327.99"/>
    <n v="697.34"/>
    <n v="630.65"/>
    <x v="4"/>
    <n v="0.47489062417638683"/>
    <x v="2"/>
  </r>
  <r>
    <n v="6084"/>
    <x v="4399"/>
    <x v="71"/>
    <x v="1"/>
    <x v="0"/>
    <x v="0"/>
    <n v="2"/>
    <n v="146.25"/>
    <n v="0.1"/>
    <n v="263.25"/>
    <n v="194.16"/>
    <n v="69.09"/>
    <x v="2"/>
    <n v="0.26245014245014248"/>
    <x v="3"/>
  </r>
  <r>
    <n v="6085"/>
    <x v="4400"/>
    <x v="63"/>
    <x v="1"/>
    <x v="1"/>
    <x v="2"/>
    <n v="7"/>
    <n v="50.69"/>
    <n v="0.08"/>
    <n v="326.44"/>
    <n v="212.7"/>
    <n v="113.74"/>
    <x v="3"/>
    <n v="0.3484254380590614"/>
    <x v="2"/>
  </r>
  <r>
    <n v="6086"/>
    <x v="4401"/>
    <x v="22"/>
    <x v="1"/>
    <x v="0"/>
    <x v="0"/>
    <n v="3"/>
    <n v="181.91"/>
    <n v="0.19"/>
    <n v="442.04"/>
    <n v="246"/>
    <n v="196.04"/>
    <x v="0"/>
    <n v="0.44348927698850776"/>
    <x v="6"/>
  </r>
  <r>
    <n v="6087"/>
    <x v="3858"/>
    <x v="280"/>
    <x v="0"/>
    <x v="0"/>
    <x v="2"/>
    <n v="7"/>
    <n v="120.16"/>
    <n v="0.15"/>
    <n v="714.95"/>
    <n v="543.74"/>
    <n v="171.21"/>
    <x v="3"/>
    <n v="0.2394712916987202"/>
    <x v="3"/>
  </r>
  <r>
    <n v="6088"/>
    <x v="4402"/>
    <x v="204"/>
    <x v="3"/>
    <x v="0"/>
    <x v="2"/>
    <n v="7"/>
    <n v="52"/>
    <n v="0.04"/>
    <n v="349.44"/>
    <n v="262.52"/>
    <n v="86.92"/>
    <x v="0"/>
    <n v="0.2487408424908425"/>
    <x v="4"/>
  </r>
  <r>
    <n v="6089"/>
    <x v="4403"/>
    <x v="205"/>
    <x v="3"/>
    <x v="0"/>
    <x v="0"/>
    <n v="1"/>
    <n v="335.46"/>
    <n v="0.13"/>
    <n v="291.85000000000002"/>
    <n v="217.73"/>
    <n v="74.12"/>
    <x v="4"/>
    <n v="0.25396607846496488"/>
    <x v="5"/>
  </r>
  <r>
    <n v="6090"/>
    <x v="255"/>
    <x v="239"/>
    <x v="3"/>
    <x v="0"/>
    <x v="1"/>
    <n v="7"/>
    <n v="59.06"/>
    <n v="0.18"/>
    <n v="339"/>
    <n v="202.92"/>
    <n v="136.08000000000001"/>
    <x v="4"/>
    <n v="0.40141592920353986"/>
    <x v="6"/>
  </r>
  <r>
    <n v="6091"/>
    <x v="2049"/>
    <x v="4"/>
    <x v="1"/>
    <x v="1"/>
    <x v="1"/>
    <n v="10"/>
    <n v="209.97"/>
    <n v="0.22"/>
    <n v="1637.77"/>
    <n v="991.37"/>
    <n v="646.4"/>
    <x v="4"/>
    <n v="0.3946830140984387"/>
    <x v="4"/>
  </r>
  <r>
    <n v="6092"/>
    <x v="4404"/>
    <x v="23"/>
    <x v="1"/>
    <x v="0"/>
    <x v="1"/>
    <n v="8"/>
    <n v="269.19"/>
    <n v="0.28999999999999998"/>
    <n v="1529"/>
    <n v="861.71"/>
    <n v="667.29"/>
    <x v="2"/>
    <n v="0.4364224983649444"/>
    <x v="2"/>
  </r>
  <r>
    <n v="6093"/>
    <x v="4405"/>
    <x v="353"/>
    <x v="2"/>
    <x v="1"/>
    <x v="2"/>
    <n v="10"/>
    <n v="493.55"/>
    <n v="0.23"/>
    <n v="3800.34"/>
    <n v="1908.61"/>
    <n v="1891.73"/>
    <x v="4"/>
    <n v="0.49777914607640367"/>
    <x v="1"/>
  </r>
  <r>
    <n v="6094"/>
    <x v="4406"/>
    <x v="196"/>
    <x v="3"/>
    <x v="2"/>
    <x v="1"/>
    <n v="7"/>
    <n v="125.37"/>
    <n v="0.25"/>
    <n v="658.19"/>
    <n v="440.96"/>
    <n v="217.23"/>
    <x v="2"/>
    <n v="0.3300414773849496"/>
    <x v="2"/>
  </r>
  <r>
    <n v="6095"/>
    <x v="3054"/>
    <x v="114"/>
    <x v="3"/>
    <x v="3"/>
    <x v="0"/>
    <n v="8"/>
    <n v="216.32"/>
    <n v="7.0000000000000007E-2"/>
    <n v="1609.42"/>
    <n v="960.99"/>
    <n v="648.42999999999995"/>
    <x v="1"/>
    <n v="0.40289669570404241"/>
    <x v="2"/>
  </r>
  <r>
    <n v="6096"/>
    <x v="4407"/>
    <x v="268"/>
    <x v="3"/>
    <x v="4"/>
    <x v="0"/>
    <n v="5"/>
    <n v="231.6"/>
    <n v="0.23"/>
    <n v="891.66"/>
    <n v="542.72"/>
    <n v="348.94"/>
    <x v="0"/>
    <n v="0.39133750532714262"/>
    <x v="4"/>
  </r>
  <r>
    <n v="6097"/>
    <x v="4408"/>
    <x v="206"/>
    <x v="3"/>
    <x v="2"/>
    <x v="0"/>
    <n v="3"/>
    <n v="465.48"/>
    <n v="0.05"/>
    <n v="1326.62"/>
    <n v="689.17"/>
    <n v="637.45000000000005"/>
    <x v="3"/>
    <n v="0.48050685199981918"/>
    <x v="0"/>
  </r>
  <r>
    <n v="6098"/>
    <x v="4409"/>
    <x v="159"/>
    <x v="3"/>
    <x v="1"/>
    <x v="0"/>
    <n v="8"/>
    <n v="320.74"/>
    <n v="0.02"/>
    <n v="2514.6"/>
    <n v="1547.94"/>
    <n v="966.66"/>
    <x v="1"/>
    <n v="0.38441899308041039"/>
    <x v="5"/>
  </r>
  <r>
    <n v="6099"/>
    <x v="4410"/>
    <x v="104"/>
    <x v="3"/>
    <x v="2"/>
    <x v="1"/>
    <n v="6"/>
    <n v="436.09"/>
    <n v="0.12"/>
    <n v="2302.56"/>
    <n v="1735.07"/>
    <n v="567.49"/>
    <x v="0"/>
    <n v="0.2464604613994858"/>
    <x v="5"/>
  </r>
  <r>
    <n v="6100"/>
    <x v="4411"/>
    <x v="185"/>
    <x v="2"/>
    <x v="2"/>
    <x v="0"/>
    <n v="6"/>
    <n v="395.97"/>
    <n v="0.21"/>
    <n v="1876.9"/>
    <n v="1466"/>
    <n v="410.9"/>
    <x v="2"/>
    <n v="0.2189248228461825"/>
    <x v="3"/>
  </r>
  <r>
    <n v="6101"/>
    <x v="4356"/>
    <x v="152"/>
    <x v="0"/>
    <x v="4"/>
    <x v="1"/>
    <n v="3"/>
    <n v="108.93"/>
    <n v="0.28999999999999998"/>
    <n v="232.02"/>
    <n v="156.16"/>
    <n v="75.86"/>
    <x v="3"/>
    <n v="0.32695457288164814"/>
    <x v="6"/>
  </r>
  <r>
    <n v="6102"/>
    <x v="1983"/>
    <x v="347"/>
    <x v="2"/>
    <x v="2"/>
    <x v="1"/>
    <n v="7"/>
    <n v="414.94"/>
    <n v="0.05"/>
    <n v="2759.35"/>
    <n v="2123.27"/>
    <n v="636.08000000000004"/>
    <x v="4"/>
    <n v="0.23051805678873649"/>
    <x v="5"/>
  </r>
  <r>
    <n v="6103"/>
    <x v="4412"/>
    <x v="106"/>
    <x v="2"/>
    <x v="4"/>
    <x v="0"/>
    <n v="4"/>
    <n v="399.58"/>
    <n v="0.17"/>
    <n v="1326.61"/>
    <n v="756.57"/>
    <n v="570.04"/>
    <x v="2"/>
    <n v="0.42969674584090278"/>
    <x v="0"/>
  </r>
  <r>
    <n v="6104"/>
    <x v="1098"/>
    <x v="331"/>
    <x v="0"/>
    <x v="2"/>
    <x v="1"/>
    <n v="6"/>
    <n v="316.38"/>
    <n v="0.09"/>
    <n v="1727.43"/>
    <n v="1224.4100000000001"/>
    <n v="503.02"/>
    <x v="0"/>
    <n v="0.29119559113828053"/>
    <x v="6"/>
  </r>
  <r>
    <n v="6105"/>
    <x v="4413"/>
    <x v="21"/>
    <x v="0"/>
    <x v="4"/>
    <x v="0"/>
    <n v="6"/>
    <n v="319.11"/>
    <n v="0.14000000000000001"/>
    <n v="1646.61"/>
    <n v="1061.06"/>
    <n v="585.54999999999995"/>
    <x v="3"/>
    <n v="0.35560940356247078"/>
    <x v="4"/>
  </r>
  <r>
    <n v="6106"/>
    <x v="4414"/>
    <x v="130"/>
    <x v="2"/>
    <x v="2"/>
    <x v="2"/>
    <n v="2"/>
    <n v="466.65"/>
    <n v="0.19"/>
    <n v="755.97"/>
    <n v="468.74"/>
    <n v="287.23"/>
    <x v="4"/>
    <n v="0.3799489397727423"/>
    <x v="0"/>
  </r>
  <r>
    <n v="6107"/>
    <x v="4415"/>
    <x v="231"/>
    <x v="1"/>
    <x v="3"/>
    <x v="1"/>
    <n v="8"/>
    <n v="325.44"/>
    <n v="0.04"/>
    <n v="2499.38"/>
    <n v="1655.76"/>
    <n v="843.62"/>
    <x v="0"/>
    <n v="0.33753170786355013"/>
    <x v="1"/>
  </r>
  <r>
    <n v="6108"/>
    <x v="518"/>
    <x v="4"/>
    <x v="0"/>
    <x v="4"/>
    <x v="0"/>
    <n v="10"/>
    <n v="343.53"/>
    <n v="0.1"/>
    <n v="3091.77"/>
    <n v="1628.71"/>
    <n v="1463.06"/>
    <x v="4"/>
    <n v="0.47321113795657505"/>
    <x v="4"/>
  </r>
  <r>
    <n v="6109"/>
    <x v="688"/>
    <x v="321"/>
    <x v="3"/>
    <x v="2"/>
    <x v="1"/>
    <n v="3"/>
    <n v="342.96"/>
    <n v="0.13"/>
    <n v="895.13"/>
    <n v="518.22"/>
    <n v="376.91"/>
    <x v="1"/>
    <n v="0.42106733100220084"/>
    <x v="5"/>
  </r>
  <r>
    <n v="6110"/>
    <x v="4416"/>
    <x v="184"/>
    <x v="0"/>
    <x v="4"/>
    <x v="2"/>
    <n v="10"/>
    <n v="443.36"/>
    <n v="0.1"/>
    <n v="3990.24"/>
    <n v="2149.62"/>
    <n v="1840.62"/>
    <x v="0"/>
    <n v="0.46128052447973056"/>
    <x v="2"/>
  </r>
  <r>
    <n v="6111"/>
    <x v="290"/>
    <x v="148"/>
    <x v="2"/>
    <x v="3"/>
    <x v="0"/>
    <n v="9"/>
    <n v="206.54"/>
    <n v="7.0000000000000007E-2"/>
    <n v="1728.74"/>
    <n v="1120.26"/>
    <n v="608.48"/>
    <x v="4"/>
    <n v="0.35197889792565684"/>
    <x v="2"/>
  </r>
  <r>
    <n v="6112"/>
    <x v="4417"/>
    <x v="85"/>
    <x v="0"/>
    <x v="2"/>
    <x v="2"/>
    <n v="3"/>
    <n v="265.99"/>
    <n v="0.05"/>
    <n v="758.07"/>
    <n v="578.25"/>
    <n v="179.82"/>
    <x v="4"/>
    <n v="0.23720764573192446"/>
    <x v="6"/>
  </r>
  <r>
    <n v="6113"/>
    <x v="4418"/>
    <x v="295"/>
    <x v="0"/>
    <x v="3"/>
    <x v="1"/>
    <n v="7"/>
    <n v="58.62"/>
    <n v="0.28999999999999998"/>
    <n v="291.33999999999997"/>
    <n v="215.4"/>
    <n v="75.94"/>
    <x v="4"/>
    <n v="0.26065765085467152"/>
    <x v="5"/>
  </r>
  <r>
    <n v="6114"/>
    <x v="1887"/>
    <x v="276"/>
    <x v="1"/>
    <x v="4"/>
    <x v="0"/>
    <n v="7"/>
    <n v="476.9"/>
    <n v="0.14000000000000001"/>
    <n v="2870.94"/>
    <n v="1940.83"/>
    <n v="930.11"/>
    <x v="4"/>
    <n v="0.32397402941196962"/>
    <x v="4"/>
  </r>
  <r>
    <n v="6115"/>
    <x v="4419"/>
    <x v="356"/>
    <x v="3"/>
    <x v="0"/>
    <x v="0"/>
    <n v="4"/>
    <n v="74.180000000000007"/>
    <n v="0.18"/>
    <n v="243.31"/>
    <n v="176.88"/>
    <n v="66.430000000000007"/>
    <x v="3"/>
    <n v="0.2730261805926596"/>
    <x v="5"/>
  </r>
  <r>
    <n v="6116"/>
    <x v="2444"/>
    <x v="278"/>
    <x v="0"/>
    <x v="0"/>
    <x v="0"/>
    <n v="10"/>
    <n v="443.72"/>
    <n v="0.27"/>
    <n v="3239.16"/>
    <n v="1779.12"/>
    <n v="1460.04"/>
    <x v="3"/>
    <n v="0.45074648983069687"/>
    <x v="2"/>
  </r>
  <r>
    <n v="6117"/>
    <x v="3759"/>
    <x v="12"/>
    <x v="3"/>
    <x v="0"/>
    <x v="0"/>
    <n v="10"/>
    <n v="166.36"/>
    <n v="0.19"/>
    <n v="1347.52"/>
    <n v="875.31"/>
    <n v="472.21"/>
    <x v="0"/>
    <n v="0.35042893611968651"/>
    <x v="3"/>
  </r>
  <r>
    <n v="6118"/>
    <x v="3924"/>
    <x v="330"/>
    <x v="1"/>
    <x v="1"/>
    <x v="2"/>
    <n v="7"/>
    <n v="124.19"/>
    <n v="0.21"/>
    <n v="686.77"/>
    <n v="496.63"/>
    <n v="190.14"/>
    <x v="3"/>
    <n v="0.27686124903533932"/>
    <x v="2"/>
  </r>
  <r>
    <n v="6119"/>
    <x v="4420"/>
    <x v="292"/>
    <x v="2"/>
    <x v="4"/>
    <x v="0"/>
    <n v="6"/>
    <n v="396.19"/>
    <n v="0.26"/>
    <n v="1759.08"/>
    <n v="1248.8699999999999"/>
    <n v="510.21"/>
    <x v="0"/>
    <n v="0.2900436591854833"/>
    <x v="4"/>
  </r>
  <r>
    <n v="6120"/>
    <x v="4421"/>
    <x v="337"/>
    <x v="3"/>
    <x v="1"/>
    <x v="1"/>
    <n v="5"/>
    <n v="349.91"/>
    <n v="0.05"/>
    <n v="1662.07"/>
    <n v="1127.9100000000001"/>
    <n v="534.16"/>
    <x v="4"/>
    <n v="0.32138237258358554"/>
    <x v="4"/>
  </r>
  <r>
    <n v="6121"/>
    <x v="4138"/>
    <x v="206"/>
    <x v="0"/>
    <x v="2"/>
    <x v="1"/>
    <n v="4"/>
    <n v="431.37"/>
    <n v="0.27"/>
    <n v="1259.5999999999999"/>
    <n v="992.68"/>
    <n v="266.92"/>
    <x v="1"/>
    <n v="0.21190854239441095"/>
    <x v="0"/>
  </r>
  <r>
    <n v="6122"/>
    <x v="4422"/>
    <x v="58"/>
    <x v="1"/>
    <x v="1"/>
    <x v="1"/>
    <n v="9"/>
    <n v="394.62"/>
    <n v="0.28000000000000003"/>
    <n v="2557.14"/>
    <n v="1935.89"/>
    <n v="621.25"/>
    <x v="1"/>
    <n v="0.24294719882368584"/>
    <x v="3"/>
  </r>
  <r>
    <n v="6123"/>
    <x v="3295"/>
    <x v="304"/>
    <x v="3"/>
    <x v="0"/>
    <x v="1"/>
    <n v="8"/>
    <n v="161.21"/>
    <n v="0.17"/>
    <n v="1070.43"/>
    <n v="608.63"/>
    <n v="461.8"/>
    <x v="4"/>
    <n v="0.43141541249778126"/>
    <x v="2"/>
  </r>
  <r>
    <n v="6124"/>
    <x v="3560"/>
    <x v="156"/>
    <x v="1"/>
    <x v="2"/>
    <x v="0"/>
    <n v="5"/>
    <n v="416.03"/>
    <n v="0.01"/>
    <n v="2059.35"/>
    <n v="1571.86"/>
    <n v="487.49"/>
    <x v="3"/>
    <n v="0.23672032437419577"/>
    <x v="0"/>
  </r>
  <r>
    <n v="6125"/>
    <x v="4423"/>
    <x v="320"/>
    <x v="1"/>
    <x v="4"/>
    <x v="0"/>
    <n v="6"/>
    <n v="368.23"/>
    <n v="0.28999999999999998"/>
    <n v="1568.66"/>
    <n v="971.42"/>
    <n v="597.24"/>
    <x v="3"/>
    <n v="0.38073259979855417"/>
    <x v="6"/>
  </r>
  <r>
    <n v="6126"/>
    <x v="4424"/>
    <x v="16"/>
    <x v="3"/>
    <x v="0"/>
    <x v="1"/>
    <n v="5"/>
    <n v="164.65"/>
    <n v="0.26"/>
    <n v="609.21"/>
    <n v="334.6"/>
    <n v="274.61"/>
    <x v="2"/>
    <n v="0.45076410433183961"/>
    <x v="6"/>
  </r>
  <r>
    <n v="6127"/>
    <x v="1600"/>
    <x v="35"/>
    <x v="2"/>
    <x v="2"/>
    <x v="1"/>
    <n v="9"/>
    <n v="198.13"/>
    <n v="0.06"/>
    <n v="1676.18"/>
    <n v="1279.55"/>
    <n v="396.63"/>
    <x v="3"/>
    <n v="0.23662733119354723"/>
    <x v="6"/>
  </r>
  <r>
    <n v="6128"/>
    <x v="4425"/>
    <x v="95"/>
    <x v="3"/>
    <x v="1"/>
    <x v="1"/>
    <n v="7"/>
    <n v="266.52"/>
    <n v="0.09"/>
    <n v="1697.73"/>
    <n v="1103.42"/>
    <n v="594.30999999999995"/>
    <x v="0"/>
    <n v="0.3500615527792994"/>
    <x v="3"/>
  </r>
  <r>
    <n v="6129"/>
    <x v="1439"/>
    <x v="48"/>
    <x v="0"/>
    <x v="2"/>
    <x v="2"/>
    <n v="3"/>
    <n v="424.45"/>
    <n v="0.17"/>
    <n v="1056.8800000000001"/>
    <n v="579.85"/>
    <n v="477.03"/>
    <x v="0"/>
    <n v="0.45135682385890541"/>
    <x v="1"/>
  </r>
  <r>
    <n v="6130"/>
    <x v="1533"/>
    <x v="322"/>
    <x v="0"/>
    <x v="0"/>
    <x v="2"/>
    <n v="7"/>
    <n v="414.7"/>
    <n v="0.03"/>
    <n v="2815.81"/>
    <n v="1717.15"/>
    <n v="1098.6600000000001"/>
    <x v="3"/>
    <n v="0.39017547348720266"/>
    <x v="4"/>
  </r>
  <r>
    <n v="6131"/>
    <x v="4426"/>
    <x v="223"/>
    <x v="0"/>
    <x v="0"/>
    <x v="0"/>
    <n v="5"/>
    <n v="112.29"/>
    <n v="0.06"/>
    <n v="527.76"/>
    <n v="323.42"/>
    <n v="204.34"/>
    <x v="1"/>
    <n v="0.38718356828861605"/>
    <x v="3"/>
  </r>
  <r>
    <n v="6132"/>
    <x v="2716"/>
    <x v="360"/>
    <x v="0"/>
    <x v="1"/>
    <x v="1"/>
    <n v="7"/>
    <n v="273.24"/>
    <n v="0.21"/>
    <n v="1511.02"/>
    <n v="761.84"/>
    <n v="749.18"/>
    <x v="2"/>
    <n v="0.4958107768262498"/>
    <x v="5"/>
  </r>
  <r>
    <n v="6133"/>
    <x v="4427"/>
    <x v="210"/>
    <x v="1"/>
    <x v="2"/>
    <x v="2"/>
    <n v="10"/>
    <n v="96.92"/>
    <n v="0.15"/>
    <n v="823.82"/>
    <n v="499.95"/>
    <n v="323.87"/>
    <x v="3"/>
    <n v="0.39313199485324463"/>
    <x v="3"/>
  </r>
  <r>
    <n v="6134"/>
    <x v="2122"/>
    <x v="163"/>
    <x v="2"/>
    <x v="4"/>
    <x v="2"/>
    <n v="7"/>
    <n v="195.84"/>
    <n v="0.26"/>
    <n v="1014.45"/>
    <n v="623.62"/>
    <n v="390.83"/>
    <x v="4"/>
    <n v="0.38526295036719399"/>
    <x v="3"/>
  </r>
  <r>
    <n v="6135"/>
    <x v="4428"/>
    <x v="10"/>
    <x v="3"/>
    <x v="3"/>
    <x v="0"/>
    <n v="7"/>
    <n v="457.31"/>
    <n v="0.18"/>
    <n v="2624.96"/>
    <n v="1871.78"/>
    <n v="753.18"/>
    <x v="3"/>
    <n v="0.28693008655369984"/>
    <x v="5"/>
  </r>
  <r>
    <n v="6136"/>
    <x v="1128"/>
    <x v="137"/>
    <x v="0"/>
    <x v="0"/>
    <x v="0"/>
    <n v="7"/>
    <n v="449.98"/>
    <n v="0.05"/>
    <n v="2992.37"/>
    <n v="2271.65"/>
    <n v="720.72"/>
    <x v="3"/>
    <n v="0.24085256836554306"/>
    <x v="4"/>
  </r>
  <r>
    <n v="6137"/>
    <x v="3663"/>
    <x v="42"/>
    <x v="1"/>
    <x v="3"/>
    <x v="2"/>
    <n v="7"/>
    <n v="453.63"/>
    <n v="0.01"/>
    <n v="3143.66"/>
    <n v="2192.62"/>
    <n v="951.04"/>
    <x v="0"/>
    <n v="0.30252635463122601"/>
    <x v="3"/>
  </r>
  <r>
    <n v="6138"/>
    <x v="3192"/>
    <x v="92"/>
    <x v="2"/>
    <x v="4"/>
    <x v="2"/>
    <n v="5"/>
    <n v="412.45"/>
    <n v="0"/>
    <n v="2062.25"/>
    <n v="1461.49"/>
    <n v="600.76"/>
    <x v="3"/>
    <n v="0.29131288641047398"/>
    <x v="2"/>
  </r>
  <r>
    <n v="6139"/>
    <x v="4429"/>
    <x v="78"/>
    <x v="3"/>
    <x v="0"/>
    <x v="0"/>
    <n v="4"/>
    <n v="227.3"/>
    <n v="0.12"/>
    <n v="800.1"/>
    <n v="483.99"/>
    <n v="316.11"/>
    <x v="1"/>
    <n v="0.39508811398575178"/>
    <x v="5"/>
  </r>
  <r>
    <n v="6140"/>
    <x v="4430"/>
    <x v="123"/>
    <x v="3"/>
    <x v="4"/>
    <x v="0"/>
    <n v="4"/>
    <n v="120.83"/>
    <n v="0.08"/>
    <n v="444.65"/>
    <n v="233.47"/>
    <n v="211.18"/>
    <x v="0"/>
    <n v="0.47493534240413815"/>
    <x v="2"/>
  </r>
  <r>
    <n v="6141"/>
    <x v="3019"/>
    <x v="93"/>
    <x v="3"/>
    <x v="4"/>
    <x v="0"/>
    <n v="3"/>
    <n v="77.599999999999994"/>
    <n v="0"/>
    <n v="232.8"/>
    <n v="153.03"/>
    <n v="79.77"/>
    <x v="1"/>
    <n v="0.34265463917525768"/>
    <x v="3"/>
  </r>
  <r>
    <n v="6142"/>
    <x v="4431"/>
    <x v="282"/>
    <x v="0"/>
    <x v="4"/>
    <x v="1"/>
    <n v="7"/>
    <n v="17.93"/>
    <n v="0.19"/>
    <n v="101.66"/>
    <n v="57.11"/>
    <n v="44.55"/>
    <x v="3"/>
    <n v="0.43822545740704305"/>
    <x v="0"/>
  </r>
  <r>
    <n v="6143"/>
    <x v="4306"/>
    <x v="337"/>
    <x v="0"/>
    <x v="0"/>
    <x v="0"/>
    <n v="10"/>
    <n v="115.04"/>
    <n v="0.08"/>
    <n v="1058.3699999999999"/>
    <n v="793.92"/>
    <n v="264.45"/>
    <x v="4"/>
    <n v="0.24986535899543638"/>
    <x v="4"/>
  </r>
  <r>
    <n v="6144"/>
    <x v="4432"/>
    <x v="29"/>
    <x v="0"/>
    <x v="1"/>
    <x v="1"/>
    <n v="1"/>
    <n v="206.34"/>
    <n v="0.12"/>
    <n v="181.58"/>
    <n v="120.2"/>
    <n v="61.38"/>
    <x v="2"/>
    <n v="0.33803282299812754"/>
    <x v="3"/>
  </r>
  <r>
    <n v="6145"/>
    <x v="4212"/>
    <x v="123"/>
    <x v="0"/>
    <x v="2"/>
    <x v="1"/>
    <n v="8"/>
    <n v="111.46"/>
    <n v="0.12"/>
    <n v="784.68"/>
    <n v="584.82000000000005"/>
    <n v="199.86"/>
    <x v="3"/>
    <n v="0.25470255390732532"/>
    <x v="2"/>
  </r>
  <r>
    <n v="6146"/>
    <x v="4433"/>
    <x v="81"/>
    <x v="2"/>
    <x v="3"/>
    <x v="2"/>
    <n v="1"/>
    <n v="250.68"/>
    <n v="0.18"/>
    <n v="205.56"/>
    <n v="111.78"/>
    <n v="93.78"/>
    <x v="1"/>
    <n v="0.45621716287215414"/>
    <x v="6"/>
  </r>
  <r>
    <n v="6147"/>
    <x v="1147"/>
    <x v="317"/>
    <x v="0"/>
    <x v="3"/>
    <x v="0"/>
    <n v="10"/>
    <n v="408.92"/>
    <n v="0.01"/>
    <n v="4048.31"/>
    <n v="2522.7600000000002"/>
    <n v="1525.55"/>
    <x v="2"/>
    <n v="0.37683626006901644"/>
    <x v="2"/>
  </r>
  <r>
    <n v="6148"/>
    <x v="919"/>
    <x v="25"/>
    <x v="0"/>
    <x v="3"/>
    <x v="1"/>
    <n v="1"/>
    <n v="117.89"/>
    <n v="0.25"/>
    <n v="88.42"/>
    <n v="45.45"/>
    <n v="42.97"/>
    <x v="0"/>
    <n v="0.48597602352408953"/>
    <x v="5"/>
  </r>
  <r>
    <n v="6149"/>
    <x v="4434"/>
    <x v="182"/>
    <x v="3"/>
    <x v="0"/>
    <x v="2"/>
    <n v="9"/>
    <n v="55.8"/>
    <n v="0.27"/>
    <n v="366.61"/>
    <n v="271.95999999999998"/>
    <n v="94.65"/>
    <x v="1"/>
    <n v="0.25817626360437523"/>
    <x v="5"/>
  </r>
  <r>
    <n v="6150"/>
    <x v="4435"/>
    <x v="171"/>
    <x v="3"/>
    <x v="0"/>
    <x v="1"/>
    <n v="5"/>
    <n v="22.41"/>
    <n v="0.28000000000000003"/>
    <n v="80.680000000000007"/>
    <n v="47.09"/>
    <n v="33.590000000000003"/>
    <x v="2"/>
    <n v="0.41633614278631631"/>
    <x v="1"/>
  </r>
  <r>
    <n v="6151"/>
    <x v="4436"/>
    <x v="75"/>
    <x v="1"/>
    <x v="1"/>
    <x v="2"/>
    <n v="1"/>
    <n v="404.89"/>
    <n v="0.3"/>
    <n v="283.42"/>
    <n v="215.18"/>
    <n v="68.239999999999995"/>
    <x v="3"/>
    <n v="0.24077341048620418"/>
    <x v="3"/>
  </r>
  <r>
    <n v="6152"/>
    <x v="3438"/>
    <x v="143"/>
    <x v="3"/>
    <x v="2"/>
    <x v="0"/>
    <n v="2"/>
    <n v="16.309999999999999"/>
    <n v="0.25"/>
    <n v="24.46"/>
    <n v="18.03"/>
    <n v="6.43"/>
    <x v="0"/>
    <n v="0.26287816843826656"/>
    <x v="6"/>
  </r>
  <r>
    <n v="6153"/>
    <x v="4008"/>
    <x v="30"/>
    <x v="1"/>
    <x v="4"/>
    <x v="2"/>
    <n v="10"/>
    <n v="469.84"/>
    <n v="0.18"/>
    <n v="3852.69"/>
    <n v="2881.12"/>
    <n v="971.57"/>
    <x v="4"/>
    <n v="0.25217964590974101"/>
    <x v="1"/>
  </r>
  <r>
    <n v="6154"/>
    <x v="2070"/>
    <x v="254"/>
    <x v="2"/>
    <x v="2"/>
    <x v="1"/>
    <n v="10"/>
    <n v="324.52999999999997"/>
    <n v="0.1"/>
    <n v="2920.77"/>
    <n v="1487.81"/>
    <n v="1432.96"/>
    <x v="1"/>
    <n v="0.4906103527494462"/>
    <x v="2"/>
  </r>
  <r>
    <n v="6155"/>
    <x v="2012"/>
    <x v="115"/>
    <x v="1"/>
    <x v="1"/>
    <x v="2"/>
    <n v="3"/>
    <n v="471.16"/>
    <n v="0.26"/>
    <n v="1045.98"/>
    <n v="812.83"/>
    <n v="233.15"/>
    <x v="4"/>
    <n v="0.22290101149161551"/>
    <x v="1"/>
  </r>
  <r>
    <n v="6156"/>
    <x v="4437"/>
    <x v="285"/>
    <x v="2"/>
    <x v="1"/>
    <x v="2"/>
    <n v="7"/>
    <n v="446.18"/>
    <n v="0.1"/>
    <n v="2810.93"/>
    <n v="2001.67"/>
    <n v="809.26"/>
    <x v="2"/>
    <n v="0.28789759972678081"/>
    <x v="2"/>
  </r>
  <r>
    <n v="6157"/>
    <x v="4438"/>
    <x v="25"/>
    <x v="3"/>
    <x v="1"/>
    <x v="2"/>
    <n v="3"/>
    <n v="162.71"/>
    <n v="0.09"/>
    <n v="444.2"/>
    <n v="305.04000000000002"/>
    <n v="139.16"/>
    <x v="1"/>
    <n v="0.31328230526789735"/>
    <x v="5"/>
  </r>
  <r>
    <n v="6158"/>
    <x v="4043"/>
    <x v="299"/>
    <x v="0"/>
    <x v="1"/>
    <x v="1"/>
    <n v="4"/>
    <n v="142"/>
    <n v="0.11"/>
    <n v="505.52"/>
    <n v="269.77999999999997"/>
    <n v="235.74"/>
    <x v="0"/>
    <n v="0.46633169805348951"/>
    <x v="6"/>
  </r>
  <r>
    <n v="6159"/>
    <x v="4439"/>
    <x v="63"/>
    <x v="0"/>
    <x v="2"/>
    <x v="0"/>
    <n v="4"/>
    <n v="246.1"/>
    <n v="0.21"/>
    <n v="777.68"/>
    <n v="457.92"/>
    <n v="319.76"/>
    <x v="1"/>
    <n v="0.41117169015533384"/>
    <x v="2"/>
  </r>
  <r>
    <n v="6160"/>
    <x v="1393"/>
    <x v="189"/>
    <x v="0"/>
    <x v="1"/>
    <x v="1"/>
    <n v="5"/>
    <n v="475.39"/>
    <n v="0.04"/>
    <n v="2281.87"/>
    <n v="1616.56"/>
    <n v="665.31"/>
    <x v="0"/>
    <n v="0.29156349835880219"/>
    <x v="0"/>
  </r>
  <r>
    <n v="6161"/>
    <x v="3244"/>
    <x v="353"/>
    <x v="1"/>
    <x v="3"/>
    <x v="2"/>
    <n v="3"/>
    <n v="60.68"/>
    <n v="0.04"/>
    <n v="174.76"/>
    <n v="100.8"/>
    <n v="73.959999999999994"/>
    <x v="1"/>
    <n v="0.42320897230487525"/>
    <x v="1"/>
  </r>
  <r>
    <n v="6162"/>
    <x v="2337"/>
    <x v="62"/>
    <x v="0"/>
    <x v="0"/>
    <x v="2"/>
    <n v="8"/>
    <n v="244.49"/>
    <n v="0.21"/>
    <n v="1545.18"/>
    <n v="1231.52"/>
    <n v="313.66000000000003"/>
    <x v="2"/>
    <n v="0.20299253161443975"/>
    <x v="1"/>
  </r>
  <r>
    <n v="6163"/>
    <x v="1070"/>
    <x v="189"/>
    <x v="2"/>
    <x v="3"/>
    <x v="0"/>
    <n v="3"/>
    <n v="150.19999999999999"/>
    <n v="0.18"/>
    <n v="369.49"/>
    <n v="257.81"/>
    <n v="111.68"/>
    <x v="4"/>
    <n v="0.30225445884868335"/>
    <x v="0"/>
  </r>
  <r>
    <n v="6164"/>
    <x v="2678"/>
    <x v="313"/>
    <x v="2"/>
    <x v="3"/>
    <x v="2"/>
    <n v="3"/>
    <n v="471.47"/>
    <n v="0.08"/>
    <n v="1301.26"/>
    <n v="1014.38"/>
    <n v="286.88"/>
    <x v="4"/>
    <n v="0.22046324331801484"/>
    <x v="1"/>
  </r>
  <r>
    <n v="6165"/>
    <x v="586"/>
    <x v="17"/>
    <x v="0"/>
    <x v="2"/>
    <x v="2"/>
    <n v="8"/>
    <n v="254.4"/>
    <n v="0.2"/>
    <n v="1628.16"/>
    <n v="1026.8399999999999"/>
    <n v="601.32000000000005"/>
    <x v="3"/>
    <n v="0.36932488207547171"/>
    <x v="2"/>
  </r>
  <r>
    <n v="6166"/>
    <x v="4440"/>
    <x v="340"/>
    <x v="0"/>
    <x v="0"/>
    <x v="0"/>
    <n v="9"/>
    <n v="497.26"/>
    <n v="0.1"/>
    <n v="4027.81"/>
    <n v="2842.23"/>
    <n v="1185.58"/>
    <x v="1"/>
    <n v="0.29434854176339004"/>
    <x v="4"/>
  </r>
  <r>
    <n v="6167"/>
    <x v="1891"/>
    <x v="292"/>
    <x v="2"/>
    <x v="3"/>
    <x v="2"/>
    <n v="8"/>
    <n v="268.99"/>
    <n v="0.12"/>
    <n v="1893.69"/>
    <n v="1141.33"/>
    <n v="752.36"/>
    <x v="0"/>
    <n v="0.39729839625281854"/>
    <x v="4"/>
  </r>
  <r>
    <n v="6168"/>
    <x v="4441"/>
    <x v="73"/>
    <x v="0"/>
    <x v="2"/>
    <x v="1"/>
    <n v="4"/>
    <n v="361.21"/>
    <n v="0.27"/>
    <n v="1054.73"/>
    <n v="602.20000000000005"/>
    <n v="452.53"/>
    <x v="4"/>
    <n v="0.42904819242839398"/>
    <x v="4"/>
  </r>
  <r>
    <n v="6169"/>
    <x v="242"/>
    <x v="252"/>
    <x v="2"/>
    <x v="1"/>
    <x v="0"/>
    <n v="2"/>
    <n v="240.82"/>
    <n v="0.28000000000000003"/>
    <n v="346.78"/>
    <n v="206.61"/>
    <n v="140.16999999999999"/>
    <x v="3"/>
    <n v="0.40420439471711173"/>
    <x v="3"/>
  </r>
  <r>
    <n v="6170"/>
    <x v="4442"/>
    <x v="154"/>
    <x v="3"/>
    <x v="3"/>
    <x v="0"/>
    <n v="3"/>
    <n v="31.62"/>
    <n v="0.02"/>
    <n v="92.96"/>
    <n v="49.61"/>
    <n v="43.35"/>
    <x v="3"/>
    <n v="0.46632960413080898"/>
    <x v="3"/>
  </r>
  <r>
    <n v="6171"/>
    <x v="4443"/>
    <x v="7"/>
    <x v="0"/>
    <x v="0"/>
    <x v="0"/>
    <n v="10"/>
    <n v="490.4"/>
    <n v="0.15"/>
    <n v="4168.3999999999996"/>
    <n v="2945.31"/>
    <n v="1223.0899999999999"/>
    <x v="0"/>
    <n v="0.29341953747241151"/>
    <x v="0"/>
  </r>
  <r>
    <n v="6172"/>
    <x v="4444"/>
    <x v="30"/>
    <x v="3"/>
    <x v="3"/>
    <x v="2"/>
    <n v="7"/>
    <n v="424.56"/>
    <n v="0.24"/>
    <n v="2258.66"/>
    <n v="1437.83"/>
    <n v="820.83"/>
    <x v="3"/>
    <n v="0.3634145909521575"/>
    <x v="1"/>
  </r>
  <r>
    <n v="6173"/>
    <x v="3701"/>
    <x v="265"/>
    <x v="1"/>
    <x v="1"/>
    <x v="1"/>
    <n v="4"/>
    <n v="374.63"/>
    <n v="0.09"/>
    <n v="1363.65"/>
    <n v="1072.83"/>
    <n v="290.82"/>
    <x v="1"/>
    <n v="0.21326586734132658"/>
    <x v="6"/>
  </r>
  <r>
    <n v="6174"/>
    <x v="759"/>
    <x v="223"/>
    <x v="0"/>
    <x v="4"/>
    <x v="0"/>
    <n v="7"/>
    <n v="371"/>
    <n v="0.3"/>
    <n v="1817.9"/>
    <n v="1271.4000000000001"/>
    <n v="546.5"/>
    <x v="3"/>
    <n v="0.30062159634743385"/>
    <x v="3"/>
  </r>
  <r>
    <n v="6175"/>
    <x v="4445"/>
    <x v="77"/>
    <x v="2"/>
    <x v="2"/>
    <x v="1"/>
    <n v="4"/>
    <n v="390.3"/>
    <n v="0.28999999999999998"/>
    <n v="1108.45"/>
    <n v="798.11"/>
    <n v="310.33999999999997"/>
    <x v="4"/>
    <n v="0.27997654382245474"/>
    <x v="3"/>
  </r>
  <r>
    <n v="6176"/>
    <x v="1845"/>
    <x v="29"/>
    <x v="2"/>
    <x v="4"/>
    <x v="0"/>
    <n v="9"/>
    <n v="264.74"/>
    <n v="0.03"/>
    <n v="2311.1799999999998"/>
    <n v="1346.45"/>
    <n v="964.73"/>
    <x v="1"/>
    <n v="0.41741880770861639"/>
    <x v="3"/>
  </r>
  <r>
    <n v="6177"/>
    <x v="4446"/>
    <x v="42"/>
    <x v="2"/>
    <x v="3"/>
    <x v="2"/>
    <n v="4"/>
    <n v="89.38"/>
    <n v="0.12"/>
    <n v="314.62"/>
    <n v="175.79"/>
    <n v="138.83000000000001"/>
    <x v="0"/>
    <n v="0.44126247536710955"/>
    <x v="3"/>
  </r>
  <r>
    <n v="6178"/>
    <x v="1468"/>
    <x v="102"/>
    <x v="1"/>
    <x v="1"/>
    <x v="0"/>
    <n v="8"/>
    <n v="476.03"/>
    <n v="0.02"/>
    <n v="3732.08"/>
    <n v="2543.1999999999998"/>
    <n v="1188.8800000000001"/>
    <x v="0"/>
    <n v="0.31855694411695357"/>
    <x v="6"/>
  </r>
  <r>
    <n v="6179"/>
    <x v="4447"/>
    <x v="210"/>
    <x v="1"/>
    <x v="2"/>
    <x v="2"/>
    <n v="2"/>
    <n v="396.54"/>
    <n v="0.11"/>
    <n v="705.84"/>
    <n v="426.71"/>
    <n v="279.13"/>
    <x v="3"/>
    <n v="0.39545789414031507"/>
    <x v="3"/>
  </r>
  <r>
    <n v="6180"/>
    <x v="1691"/>
    <x v="331"/>
    <x v="3"/>
    <x v="2"/>
    <x v="2"/>
    <n v="9"/>
    <n v="118.45"/>
    <n v="0.18"/>
    <n v="874.16"/>
    <n v="529.16"/>
    <n v="345"/>
    <x v="2"/>
    <n v="0.39466459229431683"/>
    <x v="6"/>
  </r>
  <r>
    <n v="6181"/>
    <x v="4448"/>
    <x v="174"/>
    <x v="0"/>
    <x v="3"/>
    <x v="1"/>
    <n v="10"/>
    <n v="324.62"/>
    <n v="0.24"/>
    <n v="2467.11"/>
    <n v="1475.87"/>
    <n v="991.24"/>
    <x v="4"/>
    <n v="0.40178184191219685"/>
    <x v="3"/>
  </r>
  <r>
    <n v="6182"/>
    <x v="2418"/>
    <x v="272"/>
    <x v="2"/>
    <x v="0"/>
    <x v="2"/>
    <n v="6"/>
    <n v="86.17"/>
    <n v="0.04"/>
    <n v="496.34"/>
    <n v="380.25"/>
    <n v="116.09"/>
    <x v="3"/>
    <n v="0.23389209009952858"/>
    <x v="2"/>
  </r>
  <r>
    <n v="6183"/>
    <x v="4449"/>
    <x v="360"/>
    <x v="2"/>
    <x v="1"/>
    <x v="0"/>
    <n v="4"/>
    <n v="364.83"/>
    <n v="0.28000000000000003"/>
    <n v="1050.71"/>
    <n v="547.87"/>
    <n v="502.84"/>
    <x v="4"/>
    <n v="0.47857163251515639"/>
    <x v="5"/>
  </r>
  <r>
    <n v="6184"/>
    <x v="2221"/>
    <x v="341"/>
    <x v="1"/>
    <x v="4"/>
    <x v="1"/>
    <n v="6"/>
    <n v="111.04"/>
    <n v="0.14000000000000001"/>
    <n v="572.97"/>
    <n v="419.44"/>
    <n v="153.53"/>
    <x v="1"/>
    <n v="0.26795469221774265"/>
    <x v="2"/>
  </r>
  <r>
    <n v="6185"/>
    <x v="1063"/>
    <x v="83"/>
    <x v="2"/>
    <x v="1"/>
    <x v="1"/>
    <n v="10"/>
    <n v="227.99"/>
    <n v="0.27"/>
    <n v="1664.33"/>
    <n v="939.33"/>
    <n v="725"/>
    <x v="0"/>
    <n v="0.43561072623818597"/>
    <x v="2"/>
  </r>
  <r>
    <n v="6186"/>
    <x v="4450"/>
    <x v="130"/>
    <x v="0"/>
    <x v="3"/>
    <x v="0"/>
    <n v="10"/>
    <n v="102.34"/>
    <n v="0.09"/>
    <n v="931.29"/>
    <n v="622.88"/>
    <n v="308.41000000000003"/>
    <x v="1"/>
    <n v="0.33116429898313099"/>
    <x v="0"/>
  </r>
  <r>
    <n v="6187"/>
    <x v="2466"/>
    <x v="220"/>
    <x v="0"/>
    <x v="2"/>
    <x v="0"/>
    <n v="5"/>
    <n v="279.69"/>
    <n v="0.09"/>
    <n v="1272.5899999999999"/>
    <n v="672.41"/>
    <n v="600.17999999999995"/>
    <x v="4"/>
    <n v="0.47162086767929967"/>
    <x v="4"/>
  </r>
  <r>
    <n v="6188"/>
    <x v="4451"/>
    <x v="154"/>
    <x v="2"/>
    <x v="3"/>
    <x v="0"/>
    <n v="10"/>
    <n v="355.62"/>
    <n v="0.03"/>
    <n v="3449.51"/>
    <n v="1861.91"/>
    <n v="1587.6"/>
    <x v="1"/>
    <n v="0.46023928036155853"/>
    <x v="3"/>
  </r>
  <r>
    <n v="6189"/>
    <x v="3769"/>
    <x v="205"/>
    <x v="1"/>
    <x v="1"/>
    <x v="1"/>
    <n v="8"/>
    <n v="483.64"/>
    <n v="7.0000000000000007E-2"/>
    <n v="3598.28"/>
    <n v="1954.38"/>
    <n v="1643.9"/>
    <x v="1"/>
    <n v="0.45685716508998742"/>
    <x v="5"/>
  </r>
  <r>
    <n v="6190"/>
    <x v="3142"/>
    <x v="203"/>
    <x v="3"/>
    <x v="0"/>
    <x v="0"/>
    <n v="6"/>
    <n v="119.55"/>
    <n v="7.0000000000000007E-2"/>
    <n v="667.09"/>
    <n v="500.66"/>
    <n v="166.43"/>
    <x v="4"/>
    <n v="0.24948657602422461"/>
    <x v="5"/>
  </r>
  <r>
    <n v="6191"/>
    <x v="4452"/>
    <x v="0"/>
    <x v="2"/>
    <x v="4"/>
    <x v="1"/>
    <n v="1"/>
    <n v="51.36"/>
    <n v="0.05"/>
    <n v="48.79"/>
    <n v="29.53"/>
    <n v="19.260000000000002"/>
    <x v="1"/>
    <n v="0.39475302316048372"/>
    <x v="0"/>
  </r>
  <r>
    <n v="6192"/>
    <x v="3695"/>
    <x v="207"/>
    <x v="0"/>
    <x v="0"/>
    <x v="0"/>
    <n v="10"/>
    <n v="88.76"/>
    <n v="0.19"/>
    <n v="718.96"/>
    <n v="537.99"/>
    <n v="180.97"/>
    <x v="1"/>
    <n v="0.25171080449538219"/>
    <x v="3"/>
  </r>
  <r>
    <n v="6193"/>
    <x v="3088"/>
    <x v="210"/>
    <x v="1"/>
    <x v="3"/>
    <x v="0"/>
    <n v="10"/>
    <n v="472.84"/>
    <n v="0.26"/>
    <n v="3499.02"/>
    <n v="2371.9"/>
    <n v="1127.1199999999999"/>
    <x v="2"/>
    <n v="0.32212448056884496"/>
    <x v="3"/>
  </r>
  <r>
    <n v="6194"/>
    <x v="3246"/>
    <x v="350"/>
    <x v="1"/>
    <x v="3"/>
    <x v="0"/>
    <n v="9"/>
    <n v="218.5"/>
    <n v="0.26"/>
    <n v="1455.21"/>
    <n v="1087.28"/>
    <n v="367.93"/>
    <x v="2"/>
    <n v="0.25283636038784779"/>
    <x v="5"/>
  </r>
  <r>
    <n v="6195"/>
    <x v="1898"/>
    <x v="66"/>
    <x v="1"/>
    <x v="3"/>
    <x v="2"/>
    <n v="7"/>
    <n v="195.21"/>
    <n v="0.13"/>
    <n v="1188.83"/>
    <n v="656.01"/>
    <n v="532.82000000000005"/>
    <x v="4"/>
    <n v="0.44818855513403943"/>
    <x v="1"/>
  </r>
  <r>
    <n v="6196"/>
    <x v="3558"/>
    <x v="98"/>
    <x v="0"/>
    <x v="3"/>
    <x v="2"/>
    <n v="8"/>
    <n v="399.03"/>
    <n v="0.13"/>
    <n v="2777.25"/>
    <n v="2029.53"/>
    <n v="747.72"/>
    <x v="2"/>
    <n v="0.26923035376721577"/>
    <x v="0"/>
  </r>
  <r>
    <n v="6197"/>
    <x v="3288"/>
    <x v="248"/>
    <x v="3"/>
    <x v="1"/>
    <x v="0"/>
    <n v="1"/>
    <n v="14.56"/>
    <n v="0.11"/>
    <n v="12.96"/>
    <n v="8.68"/>
    <n v="4.28"/>
    <x v="3"/>
    <n v="0.33024691358024694"/>
    <x v="5"/>
  </r>
  <r>
    <n v="6198"/>
    <x v="4453"/>
    <x v="52"/>
    <x v="1"/>
    <x v="3"/>
    <x v="1"/>
    <n v="2"/>
    <n v="307.20999999999998"/>
    <n v="0.05"/>
    <n v="583.70000000000005"/>
    <n v="317.20999999999998"/>
    <n v="266.49"/>
    <x v="2"/>
    <n v="0.45655302381360285"/>
    <x v="4"/>
  </r>
  <r>
    <n v="6199"/>
    <x v="3632"/>
    <x v="356"/>
    <x v="0"/>
    <x v="0"/>
    <x v="0"/>
    <n v="1"/>
    <n v="103.36"/>
    <n v="0.15"/>
    <n v="87.86"/>
    <n v="45.65"/>
    <n v="42.21"/>
    <x v="1"/>
    <n v="0.48042340086501251"/>
    <x v="5"/>
  </r>
  <r>
    <n v="6200"/>
    <x v="1420"/>
    <x v="44"/>
    <x v="0"/>
    <x v="3"/>
    <x v="1"/>
    <n v="3"/>
    <n v="443.15"/>
    <n v="0.27"/>
    <n v="970.5"/>
    <n v="669.05"/>
    <n v="301.45"/>
    <x v="4"/>
    <n v="0.31061308603812465"/>
    <x v="6"/>
  </r>
  <r>
    <n v="6201"/>
    <x v="1173"/>
    <x v="90"/>
    <x v="1"/>
    <x v="3"/>
    <x v="1"/>
    <n v="5"/>
    <n v="494.77"/>
    <n v="0.1"/>
    <n v="2226.4699999999998"/>
    <n v="1683.07"/>
    <n v="543.4"/>
    <x v="3"/>
    <n v="0.2440634726719875"/>
    <x v="6"/>
  </r>
  <r>
    <n v="6202"/>
    <x v="4454"/>
    <x v="319"/>
    <x v="3"/>
    <x v="3"/>
    <x v="0"/>
    <n v="4"/>
    <n v="460.19"/>
    <n v="7.0000000000000007E-2"/>
    <n v="1711.91"/>
    <n v="1151.52"/>
    <n v="560.39"/>
    <x v="0"/>
    <n v="0.32734781618192543"/>
    <x v="3"/>
  </r>
  <r>
    <n v="6203"/>
    <x v="4455"/>
    <x v="181"/>
    <x v="2"/>
    <x v="2"/>
    <x v="1"/>
    <n v="9"/>
    <n v="387.23"/>
    <n v="0.28999999999999998"/>
    <n v="2474.4"/>
    <n v="1390.27"/>
    <n v="1084.1300000000001"/>
    <x v="4"/>
    <n v="0.43813853863562885"/>
    <x v="5"/>
  </r>
  <r>
    <n v="6204"/>
    <x v="343"/>
    <x v="16"/>
    <x v="2"/>
    <x v="4"/>
    <x v="2"/>
    <n v="4"/>
    <n v="132.49"/>
    <n v="0.01"/>
    <n v="524.66"/>
    <n v="349.3"/>
    <n v="175.36"/>
    <x v="3"/>
    <n v="0.33423550489841042"/>
    <x v="6"/>
  </r>
  <r>
    <n v="6205"/>
    <x v="4456"/>
    <x v="227"/>
    <x v="2"/>
    <x v="3"/>
    <x v="2"/>
    <n v="8"/>
    <n v="22.55"/>
    <n v="0"/>
    <n v="180.4"/>
    <n v="123.17"/>
    <n v="57.23"/>
    <x v="0"/>
    <n v="0.31723946784922391"/>
    <x v="0"/>
  </r>
  <r>
    <n v="6206"/>
    <x v="708"/>
    <x v="10"/>
    <x v="0"/>
    <x v="1"/>
    <x v="0"/>
    <n v="10"/>
    <n v="219.47"/>
    <n v="0.18"/>
    <n v="1799.65"/>
    <n v="1412.24"/>
    <n v="387.41"/>
    <x v="3"/>
    <n v="0.21526963576250938"/>
    <x v="5"/>
  </r>
  <r>
    <n v="6207"/>
    <x v="2263"/>
    <x v="266"/>
    <x v="3"/>
    <x v="2"/>
    <x v="0"/>
    <n v="3"/>
    <n v="108.35"/>
    <n v="0.15"/>
    <n v="276.29000000000002"/>
    <n v="181.88"/>
    <n v="94.41"/>
    <x v="4"/>
    <n v="0.34170617829092614"/>
    <x v="3"/>
  </r>
  <r>
    <n v="6208"/>
    <x v="4457"/>
    <x v="52"/>
    <x v="3"/>
    <x v="0"/>
    <x v="1"/>
    <n v="7"/>
    <n v="405.93"/>
    <n v="0.01"/>
    <n v="2813.09"/>
    <n v="1805.13"/>
    <n v="1007.96"/>
    <x v="3"/>
    <n v="0.35831061217380178"/>
    <x v="4"/>
  </r>
  <r>
    <n v="6209"/>
    <x v="1163"/>
    <x v="117"/>
    <x v="0"/>
    <x v="0"/>
    <x v="2"/>
    <n v="5"/>
    <n v="84.95"/>
    <n v="0.1"/>
    <n v="382.28"/>
    <n v="233"/>
    <n v="149.28"/>
    <x v="1"/>
    <n v="0.39049911059956055"/>
    <x v="2"/>
  </r>
  <r>
    <n v="6210"/>
    <x v="4257"/>
    <x v="227"/>
    <x v="3"/>
    <x v="1"/>
    <x v="0"/>
    <n v="8"/>
    <n v="488.21"/>
    <n v="0.28999999999999998"/>
    <n v="2773.03"/>
    <n v="1862.25"/>
    <n v="910.78"/>
    <x v="4"/>
    <n v="0.32844217336271153"/>
    <x v="0"/>
  </r>
  <r>
    <n v="6211"/>
    <x v="2141"/>
    <x v="275"/>
    <x v="2"/>
    <x v="4"/>
    <x v="0"/>
    <n v="4"/>
    <n v="427.37"/>
    <n v="0.16"/>
    <n v="1435.96"/>
    <n v="934.73"/>
    <n v="501.23"/>
    <x v="2"/>
    <n v="0.34905568400233988"/>
    <x v="0"/>
  </r>
  <r>
    <n v="6212"/>
    <x v="603"/>
    <x v="60"/>
    <x v="3"/>
    <x v="0"/>
    <x v="2"/>
    <n v="2"/>
    <n v="496.36"/>
    <n v="0.25"/>
    <n v="744.54"/>
    <n v="496.54"/>
    <n v="248"/>
    <x v="4"/>
    <n v="0.33309157332043948"/>
    <x v="2"/>
  </r>
  <r>
    <n v="6213"/>
    <x v="4458"/>
    <x v="195"/>
    <x v="3"/>
    <x v="2"/>
    <x v="2"/>
    <n v="6"/>
    <n v="392.65"/>
    <n v="0.19"/>
    <n v="1908.28"/>
    <n v="1203.0999999999999"/>
    <n v="705.18"/>
    <x v="4"/>
    <n v="0.369536965225229"/>
    <x v="1"/>
  </r>
  <r>
    <n v="6214"/>
    <x v="4459"/>
    <x v="236"/>
    <x v="0"/>
    <x v="3"/>
    <x v="0"/>
    <n v="9"/>
    <n v="103.09"/>
    <n v="0.13"/>
    <n v="807.19"/>
    <n v="475.81"/>
    <n v="331.38"/>
    <x v="3"/>
    <n v="0.41053531386662367"/>
    <x v="1"/>
  </r>
  <r>
    <n v="6215"/>
    <x v="4460"/>
    <x v="84"/>
    <x v="0"/>
    <x v="1"/>
    <x v="2"/>
    <n v="9"/>
    <n v="494.08"/>
    <n v="0.22"/>
    <n v="3468.44"/>
    <n v="2774.31"/>
    <n v="694.13"/>
    <x v="2"/>
    <n v="0.20012743481219222"/>
    <x v="4"/>
  </r>
  <r>
    <n v="6216"/>
    <x v="3176"/>
    <x v="5"/>
    <x v="1"/>
    <x v="1"/>
    <x v="1"/>
    <n v="1"/>
    <n v="429.01"/>
    <n v="0.13"/>
    <n v="373.24"/>
    <n v="223.45"/>
    <n v="149.79"/>
    <x v="4"/>
    <n v="0.40132354517200725"/>
    <x v="5"/>
  </r>
  <r>
    <n v="6217"/>
    <x v="1033"/>
    <x v="80"/>
    <x v="2"/>
    <x v="1"/>
    <x v="1"/>
    <n v="10"/>
    <n v="100.9"/>
    <n v="0.1"/>
    <n v="908.1"/>
    <n v="705.04"/>
    <n v="203.06"/>
    <x v="4"/>
    <n v="0.2236097346107257"/>
    <x v="0"/>
  </r>
  <r>
    <n v="6218"/>
    <x v="705"/>
    <x v="108"/>
    <x v="3"/>
    <x v="1"/>
    <x v="2"/>
    <n v="3"/>
    <n v="200.09"/>
    <n v="0.3"/>
    <n v="420.19"/>
    <n v="223.33"/>
    <n v="196.86"/>
    <x v="3"/>
    <n v="0.46850234417763398"/>
    <x v="3"/>
  </r>
  <r>
    <n v="6219"/>
    <x v="1821"/>
    <x v="323"/>
    <x v="0"/>
    <x v="3"/>
    <x v="1"/>
    <n v="10"/>
    <n v="443.3"/>
    <n v="0.08"/>
    <n v="4078.36"/>
    <n v="2065.7199999999998"/>
    <n v="2012.64"/>
    <x v="2"/>
    <n v="0.49349248227228593"/>
    <x v="4"/>
  </r>
  <r>
    <n v="6220"/>
    <x v="4461"/>
    <x v="49"/>
    <x v="2"/>
    <x v="3"/>
    <x v="0"/>
    <n v="9"/>
    <n v="264.89999999999998"/>
    <n v="0.13"/>
    <n v="2074.17"/>
    <n v="1067.72"/>
    <n v="1006.45"/>
    <x v="0"/>
    <n v="0.48523023667298243"/>
    <x v="0"/>
  </r>
  <r>
    <n v="6221"/>
    <x v="4462"/>
    <x v="54"/>
    <x v="1"/>
    <x v="4"/>
    <x v="0"/>
    <n v="7"/>
    <n v="280.69"/>
    <n v="0.09"/>
    <n v="1788"/>
    <n v="1325.93"/>
    <n v="462.07"/>
    <x v="3"/>
    <n v="0.25842841163310959"/>
    <x v="4"/>
  </r>
  <r>
    <n v="6222"/>
    <x v="4463"/>
    <x v="105"/>
    <x v="3"/>
    <x v="1"/>
    <x v="1"/>
    <n v="2"/>
    <n v="153.51"/>
    <n v="0.09"/>
    <n v="279.39"/>
    <n v="199.72"/>
    <n v="79.67"/>
    <x v="0"/>
    <n v="0.28515694906761158"/>
    <x v="5"/>
  </r>
  <r>
    <n v="6223"/>
    <x v="4464"/>
    <x v="355"/>
    <x v="0"/>
    <x v="4"/>
    <x v="0"/>
    <n v="4"/>
    <n v="301.17"/>
    <n v="0.18"/>
    <n v="987.84"/>
    <n v="581.04999999999995"/>
    <n v="406.79"/>
    <x v="3"/>
    <n v="0.41179745707806931"/>
    <x v="2"/>
  </r>
  <r>
    <n v="6224"/>
    <x v="4465"/>
    <x v="203"/>
    <x v="1"/>
    <x v="4"/>
    <x v="0"/>
    <n v="7"/>
    <n v="125.48"/>
    <n v="0.17"/>
    <n v="729.04"/>
    <n v="391.32"/>
    <n v="337.72"/>
    <x v="1"/>
    <n v="0.46323932843191051"/>
    <x v="5"/>
  </r>
  <r>
    <n v="6225"/>
    <x v="221"/>
    <x v="295"/>
    <x v="1"/>
    <x v="0"/>
    <x v="1"/>
    <n v="8"/>
    <n v="428.46"/>
    <n v="0.12"/>
    <n v="3016.36"/>
    <n v="2211.61"/>
    <n v="804.75"/>
    <x v="4"/>
    <n v="0.26679507751064196"/>
    <x v="5"/>
  </r>
  <r>
    <n v="6226"/>
    <x v="1757"/>
    <x v="130"/>
    <x v="2"/>
    <x v="2"/>
    <x v="0"/>
    <n v="1"/>
    <n v="133.18"/>
    <n v="0.04"/>
    <n v="127.85"/>
    <n v="78.33"/>
    <n v="49.52"/>
    <x v="2"/>
    <n v="0.38732890105592493"/>
    <x v="0"/>
  </r>
  <r>
    <n v="6227"/>
    <x v="197"/>
    <x v="139"/>
    <x v="2"/>
    <x v="2"/>
    <x v="1"/>
    <n v="9"/>
    <n v="362.01"/>
    <n v="0.17"/>
    <n v="2704.21"/>
    <n v="1959.72"/>
    <n v="744.49"/>
    <x v="0"/>
    <n v="0.27530776086176739"/>
    <x v="0"/>
  </r>
  <r>
    <n v="6228"/>
    <x v="1892"/>
    <x v="239"/>
    <x v="1"/>
    <x v="2"/>
    <x v="1"/>
    <n v="10"/>
    <n v="126.35"/>
    <n v="0.1"/>
    <n v="1137.1500000000001"/>
    <n v="619.30999999999995"/>
    <n v="517.84"/>
    <x v="3"/>
    <n v="0.45538407422063931"/>
    <x v="6"/>
  </r>
  <r>
    <n v="6229"/>
    <x v="3269"/>
    <x v="297"/>
    <x v="3"/>
    <x v="3"/>
    <x v="0"/>
    <n v="9"/>
    <n v="41.41"/>
    <n v="0.17"/>
    <n v="309.33"/>
    <n v="199.02"/>
    <n v="110.31"/>
    <x v="1"/>
    <n v="0.35660944622248086"/>
    <x v="4"/>
  </r>
  <r>
    <n v="6230"/>
    <x v="1318"/>
    <x v="159"/>
    <x v="1"/>
    <x v="0"/>
    <x v="2"/>
    <n v="10"/>
    <n v="339.06"/>
    <n v="0.02"/>
    <n v="3322.79"/>
    <n v="1691.4"/>
    <n v="1631.39"/>
    <x v="2"/>
    <n v="0.49096993791362081"/>
    <x v="5"/>
  </r>
  <r>
    <n v="6231"/>
    <x v="4466"/>
    <x v="206"/>
    <x v="0"/>
    <x v="2"/>
    <x v="1"/>
    <n v="8"/>
    <n v="58.43"/>
    <n v="0.17"/>
    <n v="387.98"/>
    <n v="284.08999999999997"/>
    <n v="103.89"/>
    <x v="2"/>
    <n v="0.26777153461518632"/>
    <x v="0"/>
  </r>
  <r>
    <n v="6232"/>
    <x v="4467"/>
    <x v="277"/>
    <x v="0"/>
    <x v="1"/>
    <x v="2"/>
    <n v="10"/>
    <n v="88.66"/>
    <n v="0.18"/>
    <n v="727.01"/>
    <n v="566.77"/>
    <n v="160.24"/>
    <x v="3"/>
    <n v="0.22040962297630021"/>
    <x v="1"/>
  </r>
  <r>
    <n v="6233"/>
    <x v="161"/>
    <x v="332"/>
    <x v="3"/>
    <x v="0"/>
    <x v="2"/>
    <n v="2"/>
    <n v="88.42"/>
    <n v="0.24"/>
    <n v="134.4"/>
    <n v="100.55"/>
    <n v="33.85"/>
    <x v="0"/>
    <n v="0.25186011904761907"/>
    <x v="4"/>
  </r>
  <r>
    <n v="6234"/>
    <x v="4069"/>
    <x v="84"/>
    <x v="1"/>
    <x v="1"/>
    <x v="1"/>
    <n v="1"/>
    <n v="487.01"/>
    <n v="0.1"/>
    <n v="438.31"/>
    <n v="317.92"/>
    <n v="120.39"/>
    <x v="0"/>
    <n v="0.27466861353836325"/>
    <x v="4"/>
  </r>
  <r>
    <n v="6235"/>
    <x v="1715"/>
    <x v="324"/>
    <x v="3"/>
    <x v="4"/>
    <x v="0"/>
    <n v="8"/>
    <n v="462.99"/>
    <n v="0.18"/>
    <n v="3037.21"/>
    <n v="1690.68"/>
    <n v="1346.53"/>
    <x v="3"/>
    <n v="0.44334438514294366"/>
    <x v="6"/>
  </r>
  <r>
    <n v="6236"/>
    <x v="4468"/>
    <x v="207"/>
    <x v="2"/>
    <x v="4"/>
    <x v="2"/>
    <n v="8"/>
    <n v="93.63"/>
    <n v="0.27"/>
    <n v="546.79999999999995"/>
    <n v="290.89999999999998"/>
    <n v="255.9"/>
    <x v="3"/>
    <n v="0.46799561082662772"/>
    <x v="3"/>
  </r>
  <r>
    <n v="6237"/>
    <x v="1073"/>
    <x v="236"/>
    <x v="3"/>
    <x v="1"/>
    <x v="2"/>
    <n v="9"/>
    <n v="186.88"/>
    <n v="0.12"/>
    <n v="1480.09"/>
    <n v="1075.54"/>
    <n v="404.55"/>
    <x v="3"/>
    <n v="0.27332797329892106"/>
    <x v="1"/>
  </r>
  <r>
    <n v="6238"/>
    <x v="4469"/>
    <x v="239"/>
    <x v="0"/>
    <x v="4"/>
    <x v="0"/>
    <n v="2"/>
    <n v="22.25"/>
    <n v="0.1"/>
    <n v="40.049999999999997"/>
    <n v="21.63"/>
    <n v="18.420000000000002"/>
    <x v="3"/>
    <n v="0.45992509363295886"/>
    <x v="6"/>
  </r>
  <r>
    <n v="6239"/>
    <x v="3857"/>
    <x v="14"/>
    <x v="1"/>
    <x v="1"/>
    <x v="1"/>
    <n v="10"/>
    <n v="120.72"/>
    <n v="0.18"/>
    <n v="989.9"/>
    <n v="677.9"/>
    <n v="312"/>
    <x v="2"/>
    <n v="0.31518335185372259"/>
    <x v="1"/>
  </r>
  <r>
    <n v="6240"/>
    <x v="4470"/>
    <x v="221"/>
    <x v="2"/>
    <x v="1"/>
    <x v="0"/>
    <n v="4"/>
    <n v="97.68"/>
    <n v="0.05"/>
    <n v="371.18"/>
    <n v="296.45"/>
    <n v="74.73"/>
    <x v="3"/>
    <n v="0.20133089067298884"/>
    <x v="6"/>
  </r>
  <r>
    <n v="6241"/>
    <x v="4471"/>
    <x v="265"/>
    <x v="2"/>
    <x v="0"/>
    <x v="1"/>
    <n v="8"/>
    <n v="265.43"/>
    <n v="0.06"/>
    <n v="1996.03"/>
    <n v="1094.18"/>
    <n v="901.85"/>
    <x v="1"/>
    <n v="0.45182186640481359"/>
    <x v="6"/>
  </r>
  <r>
    <n v="6242"/>
    <x v="4472"/>
    <x v="2"/>
    <x v="3"/>
    <x v="4"/>
    <x v="1"/>
    <n v="7"/>
    <n v="137.5"/>
    <n v="0.16"/>
    <n v="808.5"/>
    <n v="478.81"/>
    <n v="329.69"/>
    <x v="4"/>
    <n v="0.40777983920841065"/>
    <x v="2"/>
  </r>
  <r>
    <n v="6243"/>
    <x v="4473"/>
    <x v="26"/>
    <x v="2"/>
    <x v="0"/>
    <x v="0"/>
    <n v="6"/>
    <n v="198.48"/>
    <n v="0.28999999999999998"/>
    <n v="845.52"/>
    <n v="540.99"/>
    <n v="304.52999999999997"/>
    <x v="4"/>
    <n v="0.36016889015043996"/>
    <x v="6"/>
  </r>
  <r>
    <n v="6244"/>
    <x v="4474"/>
    <x v="95"/>
    <x v="0"/>
    <x v="2"/>
    <x v="2"/>
    <n v="10"/>
    <n v="495.86"/>
    <n v="0.12"/>
    <n v="4363.57"/>
    <n v="3011.71"/>
    <n v="1351.86"/>
    <x v="3"/>
    <n v="0.30980596163233315"/>
    <x v="3"/>
  </r>
  <r>
    <n v="6245"/>
    <x v="4475"/>
    <x v="254"/>
    <x v="0"/>
    <x v="3"/>
    <x v="0"/>
    <n v="7"/>
    <n v="313.51"/>
    <n v="0.13"/>
    <n v="1909.28"/>
    <n v="958.04"/>
    <n v="951.24"/>
    <x v="2"/>
    <n v="0.49821922400067042"/>
    <x v="2"/>
  </r>
  <r>
    <n v="6246"/>
    <x v="4476"/>
    <x v="161"/>
    <x v="3"/>
    <x v="3"/>
    <x v="1"/>
    <n v="8"/>
    <n v="458.26"/>
    <n v="0.23"/>
    <n v="2822.88"/>
    <n v="1944.77"/>
    <n v="878.11"/>
    <x v="3"/>
    <n v="0.31106883749929148"/>
    <x v="1"/>
  </r>
  <r>
    <n v="6247"/>
    <x v="3441"/>
    <x v="181"/>
    <x v="1"/>
    <x v="1"/>
    <x v="2"/>
    <n v="3"/>
    <n v="84.72"/>
    <n v="0.26"/>
    <n v="188.08"/>
    <n v="143.94999999999999"/>
    <n v="44.13"/>
    <x v="3"/>
    <n v="0.23463419821352616"/>
    <x v="5"/>
  </r>
  <r>
    <n v="6248"/>
    <x v="4477"/>
    <x v="168"/>
    <x v="0"/>
    <x v="4"/>
    <x v="2"/>
    <n v="8"/>
    <n v="452.25"/>
    <n v="0.09"/>
    <n v="3292.38"/>
    <n v="1727.01"/>
    <n v="1565.37"/>
    <x v="3"/>
    <n v="0.47545240828822916"/>
    <x v="3"/>
  </r>
  <r>
    <n v="6249"/>
    <x v="3401"/>
    <x v="232"/>
    <x v="3"/>
    <x v="1"/>
    <x v="0"/>
    <n v="3"/>
    <n v="191.82"/>
    <n v="0.13"/>
    <n v="500.65"/>
    <n v="395.26"/>
    <n v="105.39"/>
    <x v="0"/>
    <n v="0.21050634175571759"/>
    <x v="1"/>
  </r>
  <r>
    <n v="6250"/>
    <x v="1335"/>
    <x v="224"/>
    <x v="1"/>
    <x v="2"/>
    <x v="2"/>
    <n v="6"/>
    <n v="226.46"/>
    <n v="0.24"/>
    <n v="1032.6600000000001"/>
    <n v="798.02"/>
    <n v="234.64"/>
    <x v="1"/>
    <n v="0.22721902659152091"/>
    <x v="5"/>
  </r>
  <r>
    <n v="6251"/>
    <x v="2557"/>
    <x v="102"/>
    <x v="2"/>
    <x v="3"/>
    <x v="0"/>
    <n v="5"/>
    <n v="180.75"/>
    <n v="0.16"/>
    <n v="759.15"/>
    <n v="546.75"/>
    <n v="212.4"/>
    <x v="3"/>
    <n v="0.27978660343805573"/>
    <x v="6"/>
  </r>
  <r>
    <n v="6252"/>
    <x v="4478"/>
    <x v="261"/>
    <x v="0"/>
    <x v="4"/>
    <x v="2"/>
    <n v="6"/>
    <n v="339.94"/>
    <n v="0.11"/>
    <n v="1815.28"/>
    <n v="982.86"/>
    <n v="832.42"/>
    <x v="2"/>
    <n v="0.45856286633467014"/>
    <x v="6"/>
  </r>
  <r>
    <n v="6253"/>
    <x v="4479"/>
    <x v="43"/>
    <x v="2"/>
    <x v="2"/>
    <x v="2"/>
    <n v="8"/>
    <n v="12.89"/>
    <n v="0.24"/>
    <n v="78.37"/>
    <n v="57.09"/>
    <n v="21.28"/>
    <x v="0"/>
    <n v="0.27153247416103099"/>
    <x v="1"/>
  </r>
  <r>
    <n v="6254"/>
    <x v="4480"/>
    <x v="227"/>
    <x v="2"/>
    <x v="3"/>
    <x v="0"/>
    <n v="4"/>
    <n v="11.29"/>
    <n v="0.11"/>
    <n v="40.19"/>
    <n v="30.4"/>
    <n v="9.7899999999999991"/>
    <x v="3"/>
    <n v="0.24359293356556355"/>
    <x v="0"/>
  </r>
  <r>
    <n v="6255"/>
    <x v="4481"/>
    <x v="325"/>
    <x v="2"/>
    <x v="1"/>
    <x v="2"/>
    <n v="5"/>
    <n v="470.49"/>
    <n v="0.19"/>
    <n v="1905.48"/>
    <n v="1444.49"/>
    <n v="460.99"/>
    <x v="3"/>
    <n v="0.24192854293931187"/>
    <x v="2"/>
  </r>
  <r>
    <n v="6256"/>
    <x v="4482"/>
    <x v="241"/>
    <x v="1"/>
    <x v="1"/>
    <x v="1"/>
    <n v="6"/>
    <n v="406.52"/>
    <n v="0.08"/>
    <n v="2243.9899999999998"/>
    <n v="1373.99"/>
    <n v="870"/>
    <x v="4"/>
    <n v="0.38770226248780076"/>
    <x v="3"/>
  </r>
  <r>
    <n v="6257"/>
    <x v="4483"/>
    <x v="266"/>
    <x v="2"/>
    <x v="0"/>
    <x v="2"/>
    <n v="7"/>
    <n v="158.72999999999999"/>
    <n v="0.23"/>
    <n v="855.55"/>
    <n v="428.14"/>
    <n v="427.41"/>
    <x v="4"/>
    <n v="0.49957337385307704"/>
    <x v="3"/>
  </r>
  <r>
    <n v="6258"/>
    <x v="4484"/>
    <x v="46"/>
    <x v="2"/>
    <x v="3"/>
    <x v="0"/>
    <n v="5"/>
    <n v="319.68"/>
    <n v="0.19"/>
    <n v="1294.7"/>
    <n v="687.72"/>
    <n v="606.98"/>
    <x v="0"/>
    <n v="0.46881903143585385"/>
    <x v="3"/>
  </r>
  <r>
    <n v="6259"/>
    <x v="3373"/>
    <x v="199"/>
    <x v="2"/>
    <x v="4"/>
    <x v="0"/>
    <n v="1"/>
    <n v="143.58000000000001"/>
    <n v="0.15"/>
    <n v="122.04"/>
    <n v="86.51"/>
    <n v="35.53"/>
    <x v="3"/>
    <n v="0.29113405440839069"/>
    <x v="1"/>
  </r>
  <r>
    <n v="6260"/>
    <x v="2402"/>
    <x v="151"/>
    <x v="2"/>
    <x v="4"/>
    <x v="2"/>
    <n v="10"/>
    <n v="435.82"/>
    <n v="0.1"/>
    <n v="3922.38"/>
    <n v="2115.6"/>
    <n v="1806.78"/>
    <x v="2"/>
    <n v="0.46063359490921324"/>
    <x v="4"/>
  </r>
  <r>
    <n v="6261"/>
    <x v="4485"/>
    <x v="72"/>
    <x v="1"/>
    <x v="4"/>
    <x v="0"/>
    <n v="6"/>
    <n v="363.83"/>
    <n v="0.28000000000000003"/>
    <n v="1571.75"/>
    <n v="1193.17"/>
    <n v="378.58"/>
    <x v="1"/>
    <n v="0.24086527755686335"/>
    <x v="4"/>
  </r>
  <r>
    <n v="6262"/>
    <x v="4486"/>
    <x v="20"/>
    <x v="3"/>
    <x v="3"/>
    <x v="1"/>
    <n v="8"/>
    <n v="40.36"/>
    <n v="0.24"/>
    <n v="245.39"/>
    <n v="193.61"/>
    <n v="51.78"/>
    <x v="3"/>
    <n v="0.21101104364481033"/>
    <x v="1"/>
  </r>
  <r>
    <n v="6263"/>
    <x v="4487"/>
    <x v="291"/>
    <x v="0"/>
    <x v="3"/>
    <x v="2"/>
    <n v="3"/>
    <n v="242.62"/>
    <n v="0.19"/>
    <n v="589.57000000000005"/>
    <n v="337.16"/>
    <n v="252.41"/>
    <x v="4"/>
    <n v="0.42812558305205484"/>
    <x v="5"/>
  </r>
  <r>
    <n v="6264"/>
    <x v="4488"/>
    <x v="182"/>
    <x v="2"/>
    <x v="1"/>
    <x v="2"/>
    <n v="7"/>
    <n v="297.98"/>
    <n v="0.13"/>
    <n v="1814.7"/>
    <n v="1255.1400000000001"/>
    <n v="559.55999999999995"/>
    <x v="1"/>
    <n v="0.30834848735328152"/>
    <x v="5"/>
  </r>
  <r>
    <n v="6265"/>
    <x v="1824"/>
    <x v="65"/>
    <x v="2"/>
    <x v="2"/>
    <x v="2"/>
    <n v="9"/>
    <n v="87.3"/>
    <n v="0.18"/>
    <n v="644.27"/>
    <n v="406.11"/>
    <n v="238.16"/>
    <x v="3"/>
    <n v="0.3696586834712155"/>
    <x v="4"/>
  </r>
  <r>
    <n v="6266"/>
    <x v="1597"/>
    <x v="347"/>
    <x v="3"/>
    <x v="0"/>
    <x v="2"/>
    <n v="4"/>
    <n v="98.78"/>
    <n v="0.01"/>
    <n v="391.17"/>
    <n v="222.06"/>
    <n v="169.11"/>
    <x v="0"/>
    <n v="0.43231842932740244"/>
    <x v="5"/>
  </r>
  <r>
    <n v="6267"/>
    <x v="4489"/>
    <x v="323"/>
    <x v="3"/>
    <x v="3"/>
    <x v="2"/>
    <n v="1"/>
    <n v="322.93"/>
    <n v="0.23"/>
    <n v="248.66"/>
    <n v="197.47"/>
    <n v="51.19"/>
    <x v="2"/>
    <n v="0.20586342797394031"/>
    <x v="4"/>
  </r>
  <r>
    <n v="6268"/>
    <x v="4490"/>
    <x v="237"/>
    <x v="0"/>
    <x v="2"/>
    <x v="1"/>
    <n v="1"/>
    <n v="477.48"/>
    <n v="0.14000000000000001"/>
    <n v="410.63"/>
    <n v="299.64999999999998"/>
    <n v="110.98"/>
    <x v="3"/>
    <n v="0.27026763753257194"/>
    <x v="0"/>
  </r>
  <r>
    <n v="6269"/>
    <x v="4491"/>
    <x v="268"/>
    <x v="1"/>
    <x v="0"/>
    <x v="1"/>
    <n v="5"/>
    <n v="198.28"/>
    <n v="0.25"/>
    <n v="743.55"/>
    <n v="458.75"/>
    <n v="284.8"/>
    <x v="1"/>
    <n v="0.38302736870418941"/>
    <x v="4"/>
  </r>
  <r>
    <n v="6270"/>
    <x v="4492"/>
    <x v="124"/>
    <x v="0"/>
    <x v="0"/>
    <x v="1"/>
    <n v="4"/>
    <n v="221.29"/>
    <n v="0.04"/>
    <n v="849.75"/>
    <n v="567.15"/>
    <n v="282.60000000000002"/>
    <x v="4"/>
    <n v="0.33256840247131514"/>
    <x v="5"/>
  </r>
  <r>
    <n v="6271"/>
    <x v="4493"/>
    <x v="193"/>
    <x v="2"/>
    <x v="0"/>
    <x v="2"/>
    <n v="3"/>
    <n v="335.79"/>
    <n v="0.04"/>
    <n v="967.08"/>
    <n v="571.91999999999996"/>
    <n v="395.16"/>
    <x v="3"/>
    <n v="0.40861149025933741"/>
    <x v="4"/>
  </r>
  <r>
    <n v="6272"/>
    <x v="3332"/>
    <x v="62"/>
    <x v="3"/>
    <x v="3"/>
    <x v="0"/>
    <n v="9"/>
    <n v="88.31"/>
    <n v="0.06"/>
    <n v="747.1"/>
    <n v="375.23"/>
    <n v="371.87"/>
    <x v="0"/>
    <n v="0.49775130504617854"/>
    <x v="1"/>
  </r>
  <r>
    <n v="6273"/>
    <x v="4494"/>
    <x v="31"/>
    <x v="3"/>
    <x v="1"/>
    <x v="2"/>
    <n v="10"/>
    <n v="147.31"/>
    <n v="7.0000000000000007E-2"/>
    <n v="1369.98"/>
    <n v="938.32"/>
    <n v="431.66"/>
    <x v="2"/>
    <n v="0.31508489175024457"/>
    <x v="2"/>
  </r>
  <r>
    <n v="6274"/>
    <x v="4495"/>
    <x v="131"/>
    <x v="3"/>
    <x v="0"/>
    <x v="2"/>
    <n v="3"/>
    <n v="429.42"/>
    <n v="0.27"/>
    <n v="940.43"/>
    <n v="743.44"/>
    <n v="196.99"/>
    <x v="1"/>
    <n v="0.2094680093148879"/>
    <x v="6"/>
  </r>
  <r>
    <n v="6275"/>
    <x v="1829"/>
    <x v="191"/>
    <x v="0"/>
    <x v="2"/>
    <x v="2"/>
    <n v="8"/>
    <n v="162.86000000000001"/>
    <n v="0.24"/>
    <n v="990.19"/>
    <n v="688.5"/>
    <n v="301.69"/>
    <x v="0"/>
    <n v="0.30467890000908915"/>
    <x v="1"/>
  </r>
  <r>
    <n v="6276"/>
    <x v="669"/>
    <x v="298"/>
    <x v="2"/>
    <x v="2"/>
    <x v="2"/>
    <n v="4"/>
    <n v="414.11"/>
    <n v="0.08"/>
    <n v="1523.92"/>
    <n v="905.4"/>
    <n v="618.52"/>
    <x v="1"/>
    <n v="0.40587432411150187"/>
    <x v="6"/>
  </r>
  <r>
    <n v="6277"/>
    <x v="4496"/>
    <x v="219"/>
    <x v="0"/>
    <x v="2"/>
    <x v="2"/>
    <n v="2"/>
    <n v="270.58"/>
    <n v="0.15"/>
    <n v="459.99"/>
    <n v="289.60000000000002"/>
    <n v="170.39"/>
    <x v="0"/>
    <n v="0.370421096110785"/>
    <x v="0"/>
  </r>
  <r>
    <n v="6278"/>
    <x v="3524"/>
    <x v="18"/>
    <x v="2"/>
    <x v="3"/>
    <x v="2"/>
    <n v="9"/>
    <n v="284.74"/>
    <n v="0.12"/>
    <n v="2255.14"/>
    <n v="1546.15"/>
    <n v="708.99"/>
    <x v="2"/>
    <n v="0.31438846368739859"/>
    <x v="4"/>
  </r>
  <r>
    <n v="6279"/>
    <x v="1364"/>
    <x v="77"/>
    <x v="2"/>
    <x v="2"/>
    <x v="1"/>
    <n v="9"/>
    <n v="68.319999999999993"/>
    <n v="0.02"/>
    <n v="602.58000000000004"/>
    <n v="421.12"/>
    <n v="181.46"/>
    <x v="0"/>
    <n v="0.30113843804971951"/>
    <x v="3"/>
  </r>
  <r>
    <n v="6280"/>
    <x v="1526"/>
    <x v="75"/>
    <x v="0"/>
    <x v="1"/>
    <x v="0"/>
    <n v="4"/>
    <n v="46.92"/>
    <n v="0.06"/>
    <n v="176.42"/>
    <n v="130.5"/>
    <n v="45.92"/>
    <x v="0"/>
    <n v="0.26028794921210752"/>
    <x v="3"/>
  </r>
  <r>
    <n v="6281"/>
    <x v="4497"/>
    <x v="14"/>
    <x v="3"/>
    <x v="1"/>
    <x v="1"/>
    <n v="7"/>
    <n v="458.89"/>
    <n v="0.21"/>
    <n v="2537.66"/>
    <n v="1701.83"/>
    <n v="835.83"/>
    <x v="2"/>
    <n v="0.329370364824287"/>
    <x v="1"/>
  </r>
  <r>
    <n v="6282"/>
    <x v="83"/>
    <x v="47"/>
    <x v="1"/>
    <x v="2"/>
    <x v="2"/>
    <n v="8"/>
    <n v="271.74"/>
    <n v="0.11"/>
    <n v="1934.79"/>
    <n v="1384.4"/>
    <n v="550.39"/>
    <x v="2"/>
    <n v="0.28447014921516028"/>
    <x v="2"/>
  </r>
  <r>
    <n v="6283"/>
    <x v="4124"/>
    <x v="249"/>
    <x v="3"/>
    <x v="3"/>
    <x v="1"/>
    <n v="5"/>
    <n v="77.599999999999994"/>
    <n v="0.06"/>
    <n v="364.72"/>
    <n v="210.33"/>
    <n v="154.38999999999999"/>
    <x v="2"/>
    <n v="0.42331103312129847"/>
    <x v="6"/>
  </r>
  <r>
    <n v="6284"/>
    <x v="4498"/>
    <x v="39"/>
    <x v="3"/>
    <x v="2"/>
    <x v="2"/>
    <n v="2"/>
    <n v="153.83000000000001"/>
    <n v="0.05"/>
    <n v="292.27999999999997"/>
    <n v="152.05000000000001"/>
    <n v="140.22999999999999"/>
    <x v="0"/>
    <n v="0.47977966333652661"/>
    <x v="4"/>
  </r>
  <r>
    <n v="6285"/>
    <x v="4173"/>
    <x v="230"/>
    <x v="2"/>
    <x v="3"/>
    <x v="0"/>
    <n v="7"/>
    <n v="77.819999999999993"/>
    <n v="0.09"/>
    <n v="495.71"/>
    <n v="349.88"/>
    <n v="145.83000000000001"/>
    <x v="3"/>
    <n v="0.29418409957434793"/>
    <x v="1"/>
  </r>
  <r>
    <n v="6286"/>
    <x v="913"/>
    <x v="147"/>
    <x v="1"/>
    <x v="4"/>
    <x v="1"/>
    <n v="2"/>
    <n v="195.67"/>
    <n v="0.23"/>
    <n v="301.33"/>
    <n v="219.96"/>
    <n v="81.37"/>
    <x v="1"/>
    <n v="0.27003617296651516"/>
    <x v="6"/>
  </r>
  <r>
    <n v="6287"/>
    <x v="4499"/>
    <x v="78"/>
    <x v="1"/>
    <x v="4"/>
    <x v="0"/>
    <n v="5"/>
    <n v="236.11"/>
    <n v="0.27"/>
    <n v="861.8"/>
    <n v="565.5"/>
    <n v="296.3"/>
    <x v="4"/>
    <n v="0.34381527036435372"/>
    <x v="5"/>
  </r>
  <r>
    <n v="6288"/>
    <x v="4500"/>
    <x v="34"/>
    <x v="3"/>
    <x v="1"/>
    <x v="2"/>
    <n v="6"/>
    <n v="323.10000000000002"/>
    <n v="0.23"/>
    <n v="1492.72"/>
    <n v="750.36"/>
    <n v="742.36"/>
    <x v="2"/>
    <n v="0.49732032799185377"/>
    <x v="0"/>
  </r>
  <r>
    <n v="6289"/>
    <x v="4501"/>
    <x v="131"/>
    <x v="1"/>
    <x v="2"/>
    <x v="1"/>
    <n v="4"/>
    <n v="393.43"/>
    <n v="0.04"/>
    <n v="1510.77"/>
    <n v="935.51"/>
    <n v="575.26"/>
    <x v="3"/>
    <n v="0.38077271854749567"/>
    <x v="6"/>
  </r>
  <r>
    <n v="6290"/>
    <x v="4502"/>
    <x v="340"/>
    <x v="2"/>
    <x v="4"/>
    <x v="2"/>
    <n v="2"/>
    <n v="62.16"/>
    <n v="0.28000000000000003"/>
    <n v="89.51"/>
    <n v="50.34"/>
    <n v="39.17"/>
    <x v="2"/>
    <n v="0.4376047369009049"/>
    <x v="4"/>
  </r>
  <r>
    <n v="6291"/>
    <x v="3144"/>
    <x v="246"/>
    <x v="0"/>
    <x v="1"/>
    <x v="1"/>
    <n v="7"/>
    <n v="261.16000000000003"/>
    <n v="0.03"/>
    <n v="1773.28"/>
    <n v="902.98"/>
    <n v="870.3"/>
    <x v="2"/>
    <n v="0.4907854371560047"/>
    <x v="5"/>
  </r>
  <r>
    <n v="6292"/>
    <x v="828"/>
    <x v="32"/>
    <x v="3"/>
    <x v="2"/>
    <x v="1"/>
    <n v="4"/>
    <n v="226.78"/>
    <n v="0.02"/>
    <n v="888.98"/>
    <n v="549.71"/>
    <n v="339.27"/>
    <x v="1"/>
    <n v="0.38163963193772638"/>
    <x v="0"/>
  </r>
  <r>
    <n v="6293"/>
    <x v="4503"/>
    <x v="344"/>
    <x v="1"/>
    <x v="0"/>
    <x v="2"/>
    <n v="1"/>
    <n v="484.4"/>
    <n v="0.28000000000000003"/>
    <n v="348.77"/>
    <n v="275.07"/>
    <n v="73.7"/>
    <x v="4"/>
    <n v="0.21131404650629357"/>
    <x v="0"/>
  </r>
  <r>
    <n v="6294"/>
    <x v="4504"/>
    <x v="170"/>
    <x v="1"/>
    <x v="4"/>
    <x v="2"/>
    <n v="3"/>
    <n v="211.53"/>
    <n v="0.27"/>
    <n v="463.25"/>
    <n v="266.88"/>
    <n v="196.37"/>
    <x v="3"/>
    <n v="0.42389638424177012"/>
    <x v="3"/>
  </r>
  <r>
    <n v="6295"/>
    <x v="4505"/>
    <x v="82"/>
    <x v="3"/>
    <x v="1"/>
    <x v="2"/>
    <n v="4"/>
    <n v="243.15"/>
    <n v="0.28000000000000003"/>
    <n v="700.27"/>
    <n v="356.95"/>
    <n v="343.32"/>
    <x v="2"/>
    <n v="0.49026803947048997"/>
    <x v="5"/>
  </r>
  <r>
    <n v="6296"/>
    <x v="4506"/>
    <x v="167"/>
    <x v="3"/>
    <x v="2"/>
    <x v="2"/>
    <n v="3"/>
    <n v="183.3"/>
    <n v="0.03"/>
    <n v="533.4"/>
    <n v="303.75"/>
    <n v="229.65"/>
    <x v="2"/>
    <n v="0.43053993250843647"/>
    <x v="0"/>
  </r>
  <r>
    <n v="6297"/>
    <x v="1775"/>
    <x v="212"/>
    <x v="1"/>
    <x v="4"/>
    <x v="1"/>
    <n v="9"/>
    <n v="441.77"/>
    <n v="0.01"/>
    <n v="3936.17"/>
    <n v="2632.48"/>
    <n v="1303.69"/>
    <x v="2"/>
    <n v="0.33120774763285121"/>
    <x v="2"/>
  </r>
  <r>
    <n v="6298"/>
    <x v="3914"/>
    <x v="344"/>
    <x v="2"/>
    <x v="0"/>
    <x v="2"/>
    <n v="1"/>
    <n v="272.39"/>
    <n v="0.11"/>
    <n v="242.43"/>
    <n v="139.69999999999999"/>
    <n v="102.73"/>
    <x v="1"/>
    <n v="0.42375118590933464"/>
    <x v="0"/>
  </r>
  <r>
    <n v="6299"/>
    <x v="4507"/>
    <x v="17"/>
    <x v="0"/>
    <x v="3"/>
    <x v="0"/>
    <n v="4"/>
    <n v="460.39"/>
    <n v="0.11"/>
    <n v="1638.99"/>
    <n v="873.61"/>
    <n v="765.38"/>
    <x v="3"/>
    <n v="0.46698271496470389"/>
    <x v="2"/>
  </r>
  <r>
    <n v="6300"/>
    <x v="4487"/>
    <x v="344"/>
    <x v="1"/>
    <x v="2"/>
    <x v="0"/>
    <n v="1"/>
    <n v="108.23"/>
    <n v="0.09"/>
    <n v="98.49"/>
    <n v="56.84"/>
    <n v="41.65"/>
    <x v="2"/>
    <n v="0.4228855721393035"/>
    <x v="0"/>
  </r>
  <r>
    <n v="6301"/>
    <x v="4508"/>
    <x v="70"/>
    <x v="1"/>
    <x v="2"/>
    <x v="1"/>
    <n v="2"/>
    <n v="442.42"/>
    <n v="0.26"/>
    <n v="654.78"/>
    <n v="336.57"/>
    <n v="318.20999999999998"/>
    <x v="3"/>
    <n v="0.4859800238247961"/>
    <x v="5"/>
  </r>
  <r>
    <n v="6302"/>
    <x v="3417"/>
    <x v="322"/>
    <x v="0"/>
    <x v="1"/>
    <x v="2"/>
    <n v="4"/>
    <n v="115.42"/>
    <n v="0.17"/>
    <n v="383.19"/>
    <n v="262.87"/>
    <n v="120.32"/>
    <x v="2"/>
    <n v="0.31399566794540568"/>
    <x v="4"/>
  </r>
  <r>
    <n v="6303"/>
    <x v="1979"/>
    <x v="180"/>
    <x v="0"/>
    <x v="0"/>
    <x v="1"/>
    <n v="8"/>
    <n v="171.37"/>
    <n v="0.27"/>
    <n v="1000.8"/>
    <n v="516.39"/>
    <n v="484.41"/>
    <x v="3"/>
    <n v="0.48402278177458036"/>
    <x v="5"/>
  </r>
  <r>
    <n v="6304"/>
    <x v="4509"/>
    <x v="173"/>
    <x v="1"/>
    <x v="3"/>
    <x v="0"/>
    <n v="10"/>
    <n v="176.23"/>
    <n v="0.24"/>
    <n v="1339.35"/>
    <n v="750.83"/>
    <n v="588.52"/>
    <x v="1"/>
    <n v="0.4394071751222608"/>
    <x v="6"/>
  </r>
  <r>
    <n v="6305"/>
    <x v="4007"/>
    <x v="240"/>
    <x v="2"/>
    <x v="0"/>
    <x v="2"/>
    <n v="7"/>
    <n v="94.28"/>
    <n v="0.1"/>
    <n v="593.96"/>
    <n v="344.36"/>
    <n v="249.6"/>
    <x v="4"/>
    <n v="0.42023031853996901"/>
    <x v="2"/>
  </r>
  <r>
    <n v="6306"/>
    <x v="4510"/>
    <x v="113"/>
    <x v="1"/>
    <x v="1"/>
    <x v="2"/>
    <n v="6"/>
    <n v="227.69"/>
    <n v="0.3"/>
    <n v="956.3"/>
    <n v="528.83000000000004"/>
    <n v="427.47"/>
    <x v="4"/>
    <n v="0.44700407821813243"/>
    <x v="1"/>
  </r>
  <r>
    <n v="6307"/>
    <x v="4511"/>
    <x v="350"/>
    <x v="0"/>
    <x v="0"/>
    <x v="2"/>
    <n v="7"/>
    <n v="419.93"/>
    <n v="0.28000000000000003"/>
    <n v="2116.4499999999998"/>
    <n v="1689.31"/>
    <n v="427.14"/>
    <x v="3"/>
    <n v="0.20181908384322805"/>
    <x v="5"/>
  </r>
  <r>
    <n v="6308"/>
    <x v="4512"/>
    <x v="269"/>
    <x v="3"/>
    <x v="2"/>
    <x v="0"/>
    <n v="1"/>
    <n v="13.2"/>
    <n v="0.08"/>
    <n v="12.14"/>
    <n v="8.4499999999999993"/>
    <n v="3.69"/>
    <x v="4"/>
    <n v="0.30395387149917624"/>
    <x v="5"/>
  </r>
  <r>
    <n v="6309"/>
    <x v="2269"/>
    <x v="159"/>
    <x v="2"/>
    <x v="3"/>
    <x v="0"/>
    <n v="9"/>
    <n v="318.3"/>
    <n v="0.26"/>
    <n v="2119.88"/>
    <n v="1373.53"/>
    <n v="746.35"/>
    <x v="2"/>
    <n v="0.35207181538577653"/>
    <x v="5"/>
  </r>
  <r>
    <n v="6310"/>
    <x v="4475"/>
    <x v="86"/>
    <x v="1"/>
    <x v="4"/>
    <x v="0"/>
    <n v="5"/>
    <n v="170.02"/>
    <n v="0.19"/>
    <n v="688.58"/>
    <n v="473.66"/>
    <n v="214.92"/>
    <x v="4"/>
    <n v="0.3121205960091783"/>
    <x v="0"/>
  </r>
  <r>
    <n v="6311"/>
    <x v="4513"/>
    <x v="262"/>
    <x v="2"/>
    <x v="4"/>
    <x v="0"/>
    <n v="6"/>
    <n v="185.87"/>
    <n v="0.22"/>
    <n v="869.87"/>
    <n v="577.24"/>
    <n v="292.63"/>
    <x v="4"/>
    <n v="0.3364065894903836"/>
    <x v="4"/>
  </r>
  <r>
    <n v="6312"/>
    <x v="2537"/>
    <x v="107"/>
    <x v="1"/>
    <x v="2"/>
    <x v="1"/>
    <n v="7"/>
    <n v="434.78"/>
    <n v="0.22"/>
    <n v="2373.9"/>
    <n v="1389.75"/>
    <n v="984.15"/>
    <x v="1"/>
    <n v="0.41457095918109438"/>
    <x v="0"/>
  </r>
  <r>
    <n v="6313"/>
    <x v="2463"/>
    <x v="304"/>
    <x v="3"/>
    <x v="0"/>
    <x v="2"/>
    <n v="8"/>
    <n v="332.08"/>
    <n v="0.11"/>
    <n v="2364.41"/>
    <n v="1447.4"/>
    <n v="917.01"/>
    <x v="4"/>
    <n v="0.38783882659944768"/>
    <x v="2"/>
  </r>
  <r>
    <n v="6314"/>
    <x v="3506"/>
    <x v="336"/>
    <x v="1"/>
    <x v="4"/>
    <x v="0"/>
    <n v="8"/>
    <n v="100.09"/>
    <n v="0.09"/>
    <n v="728.66"/>
    <n v="578.52"/>
    <n v="150.13999999999999"/>
    <x v="1"/>
    <n v="0.20604946065380286"/>
    <x v="2"/>
  </r>
  <r>
    <n v="6315"/>
    <x v="1883"/>
    <x v="363"/>
    <x v="2"/>
    <x v="3"/>
    <x v="1"/>
    <n v="6"/>
    <n v="137.79"/>
    <n v="0.01"/>
    <n v="818.47"/>
    <n v="594.70000000000005"/>
    <n v="223.77"/>
    <x v="1"/>
    <n v="0.27340036898114778"/>
    <x v="0"/>
  </r>
  <r>
    <n v="6316"/>
    <x v="4514"/>
    <x v="296"/>
    <x v="2"/>
    <x v="1"/>
    <x v="2"/>
    <n v="1"/>
    <n v="212.7"/>
    <n v="0.05"/>
    <n v="202.06"/>
    <n v="160.51"/>
    <n v="41.55"/>
    <x v="4"/>
    <n v="0.2056319904978719"/>
    <x v="2"/>
  </r>
  <r>
    <n v="6317"/>
    <x v="4515"/>
    <x v="108"/>
    <x v="0"/>
    <x v="2"/>
    <x v="2"/>
    <n v="4"/>
    <n v="296.55"/>
    <n v="0.16"/>
    <n v="996.41"/>
    <n v="643.27"/>
    <n v="353.14"/>
    <x v="4"/>
    <n v="0.35441234030168306"/>
    <x v="3"/>
  </r>
  <r>
    <n v="6318"/>
    <x v="4479"/>
    <x v="211"/>
    <x v="3"/>
    <x v="4"/>
    <x v="0"/>
    <n v="9"/>
    <n v="86.87"/>
    <n v="0.02"/>
    <n v="766.19"/>
    <n v="421.61"/>
    <n v="344.58"/>
    <x v="3"/>
    <n v="0.44973178976494077"/>
    <x v="4"/>
  </r>
  <r>
    <n v="6319"/>
    <x v="2050"/>
    <x v="56"/>
    <x v="3"/>
    <x v="2"/>
    <x v="1"/>
    <n v="5"/>
    <n v="385.85"/>
    <n v="0.18"/>
    <n v="1581.99"/>
    <n v="1094.1199999999999"/>
    <n v="487.87"/>
    <x v="4"/>
    <n v="0.30839006567677418"/>
    <x v="2"/>
  </r>
  <r>
    <n v="6320"/>
    <x v="165"/>
    <x v="200"/>
    <x v="3"/>
    <x v="0"/>
    <x v="0"/>
    <n v="3"/>
    <n v="150.78"/>
    <n v="0.1"/>
    <n v="407.11"/>
    <n v="289.76"/>
    <n v="117.35"/>
    <x v="0"/>
    <n v="0.28825133256368057"/>
    <x v="5"/>
  </r>
  <r>
    <n v="6321"/>
    <x v="4516"/>
    <x v="326"/>
    <x v="1"/>
    <x v="0"/>
    <x v="2"/>
    <n v="10"/>
    <n v="348.04"/>
    <n v="0.01"/>
    <n v="3445.6"/>
    <n v="2259.29"/>
    <n v="1186.31"/>
    <x v="3"/>
    <n v="0.34429707452983516"/>
    <x v="1"/>
  </r>
  <r>
    <n v="6322"/>
    <x v="4273"/>
    <x v="256"/>
    <x v="0"/>
    <x v="0"/>
    <x v="0"/>
    <n v="1"/>
    <n v="287.27999999999997"/>
    <n v="0.2"/>
    <n v="229.82"/>
    <n v="135.06"/>
    <n v="94.76"/>
    <x v="4"/>
    <n v="0.41232268732051175"/>
    <x v="6"/>
  </r>
  <r>
    <n v="6323"/>
    <x v="940"/>
    <x v="269"/>
    <x v="1"/>
    <x v="1"/>
    <x v="0"/>
    <n v="10"/>
    <n v="307.72000000000003"/>
    <n v="0.27"/>
    <n v="2246.36"/>
    <n v="1360.83"/>
    <n v="885.53"/>
    <x v="3"/>
    <n v="0.39420662761089048"/>
    <x v="5"/>
  </r>
  <r>
    <n v="6324"/>
    <x v="3906"/>
    <x v="26"/>
    <x v="2"/>
    <x v="3"/>
    <x v="0"/>
    <n v="8"/>
    <n v="377.22"/>
    <n v="0.18"/>
    <n v="2474.56"/>
    <n v="1369.32"/>
    <n v="1105.24"/>
    <x v="3"/>
    <n v="0.44664101900944009"/>
    <x v="6"/>
  </r>
  <r>
    <n v="6325"/>
    <x v="4517"/>
    <x v="199"/>
    <x v="3"/>
    <x v="4"/>
    <x v="1"/>
    <n v="9"/>
    <n v="165.5"/>
    <n v="0.14000000000000001"/>
    <n v="1280.97"/>
    <n v="1000.54"/>
    <n v="280.43"/>
    <x v="2"/>
    <n v="0.21892003715934019"/>
    <x v="1"/>
  </r>
  <r>
    <n v="6326"/>
    <x v="1391"/>
    <x v="136"/>
    <x v="0"/>
    <x v="2"/>
    <x v="0"/>
    <n v="2"/>
    <n v="304.67"/>
    <n v="0.14000000000000001"/>
    <n v="524.03"/>
    <n v="266.70999999999998"/>
    <n v="257.32"/>
    <x v="4"/>
    <n v="0.49104058927923977"/>
    <x v="3"/>
  </r>
  <r>
    <n v="6327"/>
    <x v="2445"/>
    <x v="222"/>
    <x v="0"/>
    <x v="3"/>
    <x v="0"/>
    <n v="3"/>
    <n v="314.26"/>
    <n v="0.13"/>
    <n v="820.22"/>
    <n v="451.34"/>
    <n v="368.88"/>
    <x v="3"/>
    <n v="0.44973299846382675"/>
    <x v="2"/>
  </r>
  <r>
    <n v="6328"/>
    <x v="4518"/>
    <x v="87"/>
    <x v="1"/>
    <x v="4"/>
    <x v="1"/>
    <n v="3"/>
    <n v="430.26"/>
    <n v="0.18"/>
    <n v="1058.44"/>
    <n v="627.52"/>
    <n v="430.92"/>
    <x v="1"/>
    <n v="0.40712747061713467"/>
    <x v="6"/>
  </r>
  <r>
    <n v="6329"/>
    <x v="4519"/>
    <x v="100"/>
    <x v="1"/>
    <x v="0"/>
    <x v="2"/>
    <n v="1"/>
    <n v="232.35"/>
    <n v="0"/>
    <n v="232.35"/>
    <n v="125.06"/>
    <n v="107.29"/>
    <x v="0"/>
    <n v="0.4617602754465247"/>
    <x v="4"/>
  </r>
  <r>
    <n v="6330"/>
    <x v="4084"/>
    <x v="13"/>
    <x v="0"/>
    <x v="4"/>
    <x v="1"/>
    <n v="3"/>
    <n v="497.01"/>
    <n v="0.28999999999999998"/>
    <n v="1058.6300000000001"/>
    <n v="842.02"/>
    <n v="216.61"/>
    <x v="3"/>
    <n v="0.20461350991375646"/>
    <x v="0"/>
  </r>
  <r>
    <n v="6331"/>
    <x v="4520"/>
    <x v="158"/>
    <x v="1"/>
    <x v="3"/>
    <x v="1"/>
    <n v="5"/>
    <n v="177.31"/>
    <n v="0.15"/>
    <n v="753.57"/>
    <n v="543.87"/>
    <n v="209.7"/>
    <x v="4"/>
    <n v="0.2782754090529081"/>
    <x v="1"/>
  </r>
  <r>
    <n v="6332"/>
    <x v="4521"/>
    <x v="267"/>
    <x v="1"/>
    <x v="4"/>
    <x v="2"/>
    <n v="2"/>
    <n v="450.55"/>
    <n v="0.17"/>
    <n v="747.91"/>
    <n v="415.23"/>
    <n v="332.68"/>
    <x v="4"/>
    <n v="0.44481287855490637"/>
    <x v="0"/>
  </r>
  <r>
    <n v="6333"/>
    <x v="4522"/>
    <x v="50"/>
    <x v="2"/>
    <x v="2"/>
    <x v="2"/>
    <n v="1"/>
    <n v="33.69"/>
    <n v="0.12"/>
    <n v="29.65"/>
    <n v="17.649999999999999"/>
    <n v="12"/>
    <x v="4"/>
    <n v="0.40472175379426645"/>
    <x v="4"/>
  </r>
  <r>
    <n v="6334"/>
    <x v="4523"/>
    <x v="133"/>
    <x v="1"/>
    <x v="0"/>
    <x v="2"/>
    <n v="6"/>
    <n v="226.26"/>
    <n v="0.13"/>
    <n v="1181.08"/>
    <n v="825.83"/>
    <n v="355.25"/>
    <x v="1"/>
    <n v="0.30078402817760019"/>
    <x v="6"/>
  </r>
  <r>
    <n v="6335"/>
    <x v="3411"/>
    <x v="105"/>
    <x v="1"/>
    <x v="1"/>
    <x v="0"/>
    <n v="1"/>
    <n v="387.18"/>
    <n v="0.02"/>
    <n v="379.44"/>
    <n v="206.1"/>
    <n v="173.34"/>
    <x v="1"/>
    <n v="0.45683111954459205"/>
    <x v="5"/>
  </r>
  <r>
    <n v="6336"/>
    <x v="2145"/>
    <x v="350"/>
    <x v="2"/>
    <x v="1"/>
    <x v="2"/>
    <n v="10"/>
    <n v="282.02"/>
    <n v="0.12"/>
    <n v="2481.7800000000002"/>
    <n v="1852.17"/>
    <n v="629.61"/>
    <x v="3"/>
    <n v="0.25369291395691801"/>
    <x v="5"/>
  </r>
  <r>
    <n v="6337"/>
    <x v="4524"/>
    <x v="289"/>
    <x v="2"/>
    <x v="0"/>
    <x v="0"/>
    <n v="7"/>
    <n v="341.3"/>
    <n v="0.2"/>
    <n v="1911.28"/>
    <n v="1428.97"/>
    <n v="482.31"/>
    <x v="0"/>
    <n v="0.25234921099995816"/>
    <x v="1"/>
  </r>
  <r>
    <n v="6338"/>
    <x v="4525"/>
    <x v="326"/>
    <x v="3"/>
    <x v="1"/>
    <x v="0"/>
    <n v="6"/>
    <n v="170.9"/>
    <n v="0.16"/>
    <n v="861.34"/>
    <n v="571.66"/>
    <n v="289.68"/>
    <x v="2"/>
    <n v="0.33631318643044555"/>
    <x v="1"/>
  </r>
  <r>
    <n v="6339"/>
    <x v="717"/>
    <x v="299"/>
    <x v="3"/>
    <x v="1"/>
    <x v="0"/>
    <n v="1"/>
    <n v="223"/>
    <n v="0.02"/>
    <n v="218.54"/>
    <n v="143.30000000000001"/>
    <n v="75.239999999999995"/>
    <x v="1"/>
    <n v="0.34428479912144228"/>
    <x v="6"/>
  </r>
  <r>
    <n v="6340"/>
    <x v="4282"/>
    <x v="177"/>
    <x v="2"/>
    <x v="4"/>
    <x v="0"/>
    <n v="7"/>
    <n v="113.67"/>
    <n v="0.08"/>
    <n v="732.03"/>
    <n v="582.72"/>
    <n v="149.31"/>
    <x v="1"/>
    <n v="0.20396705053071595"/>
    <x v="3"/>
  </r>
  <r>
    <n v="6341"/>
    <x v="1070"/>
    <x v="123"/>
    <x v="0"/>
    <x v="2"/>
    <x v="0"/>
    <n v="9"/>
    <n v="479.98"/>
    <n v="0.28000000000000003"/>
    <n v="3110.27"/>
    <n v="1821"/>
    <n v="1289.27"/>
    <x v="0"/>
    <n v="0.41452028280502978"/>
    <x v="2"/>
  </r>
  <r>
    <n v="6342"/>
    <x v="4526"/>
    <x v="304"/>
    <x v="0"/>
    <x v="0"/>
    <x v="2"/>
    <n v="3"/>
    <n v="120.45"/>
    <n v="0.16"/>
    <n v="303.52999999999997"/>
    <n v="203.7"/>
    <n v="99.83"/>
    <x v="4"/>
    <n v="0.32889664942509805"/>
    <x v="2"/>
  </r>
  <r>
    <n v="6343"/>
    <x v="491"/>
    <x v="210"/>
    <x v="1"/>
    <x v="3"/>
    <x v="0"/>
    <n v="5"/>
    <n v="391.05"/>
    <n v="0.27"/>
    <n v="1427.33"/>
    <n v="888"/>
    <n v="539.33000000000004"/>
    <x v="3"/>
    <n v="0.37785935978365204"/>
    <x v="3"/>
  </r>
  <r>
    <n v="6344"/>
    <x v="4527"/>
    <x v="295"/>
    <x v="0"/>
    <x v="4"/>
    <x v="1"/>
    <n v="5"/>
    <n v="180.78"/>
    <n v="0.28000000000000003"/>
    <n v="650.80999999999995"/>
    <n v="513.41"/>
    <n v="137.4"/>
    <x v="1"/>
    <n v="0.21112152548362811"/>
    <x v="5"/>
  </r>
  <r>
    <n v="6345"/>
    <x v="3028"/>
    <x v="210"/>
    <x v="3"/>
    <x v="1"/>
    <x v="2"/>
    <n v="3"/>
    <n v="150.02000000000001"/>
    <n v="0.22"/>
    <n v="351.05"/>
    <n v="268.33999999999997"/>
    <n v="82.71"/>
    <x v="0"/>
    <n v="0.23560746332431276"/>
    <x v="3"/>
  </r>
  <r>
    <n v="6346"/>
    <x v="3129"/>
    <x v="60"/>
    <x v="2"/>
    <x v="1"/>
    <x v="1"/>
    <n v="6"/>
    <n v="314.99"/>
    <n v="0.28000000000000003"/>
    <n v="1360.76"/>
    <n v="1071.3"/>
    <n v="289.45999999999998"/>
    <x v="4"/>
    <n v="0.21271936270907432"/>
    <x v="2"/>
  </r>
  <r>
    <n v="6347"/>
    <x v="2538"/>
    <x v="134"/>
    <x v="1"/>
    <x v="2"/>
    <x v="2"/>
    <n v="3"/>
    <n v="205.82"/>
    <n v="0.26"/>
    <n v="456.92"/>
    <n v="286.07"/>
    <n v="170.85"/>
    <x v="3"/>
    <n v="0.37391665937144353"/>
    <x v="4"/>
  </r>
  <r>
    <n v="6348"/>
    <x v="3590"/>
    <x v="12"/>
    <x v="1"/>
    <x v="1"/>
    <x v="2"/>
    <n v="3"/>
    <n v="351.81"/>
    <n v="0.24"/>
    <n v="802.13"/>
    <n v="564.57000000000005"/>
    <n v="237.56"/>
    <x v="1"/>
    <n v="0.29616147008589633"/>
    <x v="3"/>
  </r>
  <r>
    <n v="6349"/>
    <x v="184"/>
    <x v="214"/>
    <x v="3"/>
    <x v="4"/>
    <x v="0"/>
    <n v="10"/>
    <n v="264.70999999999998"/>
    <n v="0.03"/>
    <n v="2567.69"/>
    <n v="2039.9"/>
    <n v="527.79"/>
    <x v="4"/>
    <n v="0.20555051427547716"/>
    <x v="6"/>
  </r>
  <r>
    <n v="6350"/>
    <x v="3374"/>
    <x v="86"/>
    <x v="3"/>
    <x v="3"/>
    <x v="1"/>
    <n v="6"/>
    <n v="238.3"/>
    <n v="0.25"/>
    <n v="1072.3499999999999"/>
    <n v="818.55"/>
    <n v="253.8"/>
    <x v="3"/>
    <n v="0.23667645824590855"/>
    <x v="0"/>
  </r>
  <r>
    <n v="6351"/>
    <x v="4528"/>
    <x v="260"/>
    <x v="3"/>
    <x v="4"/>
    <x v="1"/>
    <n v="8"/>
    <n v="368.02"/>
    <n v="0.04"/>
    <n v="2826.39"/>
    <n v="1665.88"/>
    <n v="1160.51"/>
    <x v="3"/>
    <n v="0.41059797126369679"/>
    <x v="0"/>
  </r>
  <r>
    <n v="6352"/>
    <x v="2792"/>
    <x v="191"/>
    <x v="2"/>
    <x v="3"/>
    <x v="1"/>
    <n v="8"/>
    <n v="331.18"/>
    <n v="0.18"/>
    <n v="2172.54"/>
    <n v="1292.58"/>
    <n v="879.96"/>
    <x v="2"/>
    <n v="0.40503742163550499"/>
    <x v="1"/>
  </r>
  <r>
    <n v="6353"/>
    <x v="1121"/>
    <x v="149"/>
    <x v="3"/>
    <x v="2"/>
    <x v="1"/>
    <n v="10"/>
    <n v="112.74"/>
    <n v="0.03"/>
    <n v="1093.58"/>
    <n v="743.56"/>
    <n v="350.02"/>
    <x v="0"/>
    <n v="0.32006803343148194"/>
    <x v="0"/>
  </r>
  <r>
    <n v="6354"/>
    <x v="4529"/>
    <x v="158"/>
    <x v="2"/>
    <x v="1"/>
    <x v="1"/>
    <n v="10"/>
    <n v="160.19"/>
    <n v="0.11"/>
    <n v="1425.69"/>
    <n v="778.75"/>
    <n v="646.94000000000005"/>
    <x v="0"/>
    <n v="0.45377326066676488"/>
    <x v="1"/>
  </r>
  <r>
    <n v="6355"/>
    <x v="1059"/>
    <x v="131"/>
    <x v="2"/>
    <x v="0"/>
    <x v="0"/>
    <n v="3"/>
    <n v="312"/>
    <n v="0.17"/>
    <n v="776.88"/>
    <n v="427.03"/>
    <n v="349.85"/>
    <x v="4"/>
    <n v="0.45032694882092478"/>
    <x v="6"/>
  </r>
  <r>
    <n v="6356"/>
    <x v="4530"/>
    <x v="240"/>
    <x v="0"/>
    <x v="1"/>
    <x v="1"/>
    <n v="2"/>
    <n v="138.65"/>
    <n v="0.15"/>
    <n v="235.71"/>
    <n v="172.91"/>
    <n v="62.8"/>
    <x v="1"/>
    <n v="0.26642908658945313"/>
    <x v="2"/>
  </r>
  <r>
    <n v="6357"/>
    <x v="4531"/>
    <x v="210"/>
    <x v="2"/>
    <x v="0"/>
    <x v="0"/>
    <n v="7"/>
    <n v="445.12"/>
    <n v="0.08"/>
    <n v="2866.57"/>
    <n v="1510.29"/>
    <n v="1356.28"/>
    <x v="1"/>
    <n v="0.47313688484844252"/>
    <x v="3"/>
  </r>
  <r>
    <n v="6358"/>
    <x v="4532"/>
    <x v="70"/>
    <x v="1"/>
    <x v="2"/>
    <x v="1"/>
    <n v="3"/>
    <n v="399.21"/>
    <n v="0.2"/>
    <n v="958.1"/>
    <n v="757.1"/>
    <n v="201"/>
    <x v="0"/>
    <n v="0.20979020979020979"/>
    <x v="5"/>
  </r>
  <r>
    <n v="6359"/>
    <x v="100"/>
    <x v="149"/>
    <x v="2"/>
    <x v="1"/>
    <x v="2"/>
    <n v="9"/>
    <n v="284.8"/>
    <n v="0.16"/>
    <n v="2153.09"/>
    <n v="1192.58"/>
    <n v="960.51"/>
    <x v="4"/>
    <n v="0.44610768709157533"/>
    <x v="0"/>
  </r>
  <r>
    <n v="6360"/>
    <x v="4533"/>
    <x v="323"/>
    <x v="3"/>
    <x v="0"/>
    <x v="2"/>
    <n v="7"/>
    <n v="108.29"/>
    <n v="0.18"/>
    <n v="621.58000000000004"/>
    <n v="452.68"/>
    <n v="168.9"/>
    <x v="0"/>
    <n v="0.27172688953956048"/>
    <x v="4"/>
  </r>
  <r>
    <n v="6361"/>
    <x v="4534"/>
    <x v="67"/>
    <x v="1"/>
    <x v="4"/>
    <x v="2"/>
    <n v="2"/>
    <n v="43.89"/>
    <n v="0.11"/>
    <n v="78.12"/>
    <n v="40.520000000000003"/>
    <n v="37.6"/>
    <x v="2"/>
    <n v="0.48131080389144903"/>
    <x v="1"/>
  </r>
  <r>
    <n v="6362"/>
    <x v="4535"/>
    <x v="325"/>
    <x v="3"/>
    <x v="1"/>
    <x v="0"/>
    <n v="8"/>
    <n v="366.7"/>
    <n v="0.03"/>
    <n v="2845.59"/>
    <n v="1946.39"/>
    <n v="899.2"/>
    <x v="1"/>
    <n v="0.31599773684894872"/>
    <x v="2"/>
  </r>
  <r>
    <n v="6363"/>
    <x v="2319"/>
    <x v="320"/>
    <x v="2"/>
    <x v="4"/>
    <x v="0"/>
    <n v="4"/>
    <n v="279.91000000000003"/>
    <n v="0.12"/>
    <n v="985.28"/>
    <n v="638.84"/>
    <n v="346.44"/>
    <x v="1"/>
    <n v="0.35161578434556673"/>
    <x v="6"/>
  </r>
  <r>
    <n v="6364"/>
    <x v="4536"/>
    <x v="44"/>
    <x v="0"/>
    <x v="4"/>
    <x v="0"/>
    <n v="5"/>
    <n v="333.58"/>
    <n v="0.16"/>
    <n v="1401.04"/>
    <n v="720.1"/>
    <n v="680.94"/>
    <x v="2"/>
    <n v="0.48602466738993894"/>
    <x v="6"/>
  </r>
  <r>
    <n v="6365"/>
    <x v="4537"/>
    <x v="154"/>
    <x v="3"/>
    <x v="4"/>
    <x v="1"/>
    <n v="2"/>
    <n v="24.5"/>
    <n v="0.21"/>
    <n v="38.71"/>
    <n v="23.62"/>
    <n v="15.09"/>
    <x v="1"/>
    <n v="0.38982175148540427"/>
    <x v="3"/>
  </r>
  <r>
    <n v="6366"/>
    <x v="737"/>
    <x v="29"/>
    <x v="3"/>
    <x v="3"/>
    <x v="2"/>
    <n v="10"/>
    <n v="365.53"/>
    <n v="0.23"/>
    <n v="2814.58"/>
    <n v="1411.12"/>
    <n v="1403.46"/>
    <x v="4"/>
    <n v="0.49863922858827964"/>
    <x v="3"/>
  </r>
  <r>
    <n v="6367"/>
    <x v="4538"/>
    <x v="357"/>
    <x v="0"/>
    <x v="4"/>
    <x v="0"/>
    <n v="2"/>
    <n v="101.04"/>
    <n v="0.27"/>
    <n v="147.52000000000001"/>
    <n v="85.78"/>
    <n v="61.74"/>
    <x v="3"/>
    <n v="0.41851952277657267"/>
    <x v="2"/>
  </r>
  <r>
    <n v="6368"/>
    <x v="3909"/>
    <x v="262"/>
    <x v="2"/>
    <x v="2"/>
    <x v="1"/>
    <n v="7"/>
    <n v="109.9"/>
    <n v="0.09"/>
    <n v="700.06"/>
    <n v="537.82000000000005"/>
    <n v="162.24"/>
    <x v="4"/>
    <n v="0.23175156415164416"/>
    <x v="4"/>
  </r>
  <r>
    <n v="6369"/>
    <x v="4116"/>
    <x v="68"/>
    <x v="0"/>
    <x v="0"/>
    <x v="0"/>
    <n v="1"/>
    <n v="175.31"/>
    <n v="0.11"/>
    <n v="156.03"/>
    <n v="79.83"/>
    <n v="76.2"/>
    <x v="0"/>
    <n v="0.4883676216112286"/>
    <x v="6"/>
  </r>
  <r>
    <n v="6370"/>
    <x v="4539"/>
    <x v="304"/>
    <x v="3"/>
    <x v="3"/>
    <x v="1"/>
    <n v="5"/>
    <n v="88.94"/>
    <n v="0.16"/>
    <n v="373.55"/>
    <n v="291.33999999999997"/>
    <n v="82.21"/>
    <x v="0"/>
    <n v="0.22007763351626286"/>
    <x v="2"/>
  </r>
  <r>
    <n v="6371"/>
    <x v="3692"/>
    <x v="145"/>
    <x v="2"/>
    <x v="1"/>
    <x v="1"/>
    <n v="10"/>
    <n v="479.61"/>
    <n v="0.3"/>
    <n v="3357.27"/>
    <n v="2033.93"/>
    <n v="1323.34"/>
    <x v="0"/>
    <n v="0.39417145478320181"/>
    <x v="2"/>
  </r>
  <r>
    <n v="6372"/>
    <x v="4540"/>
    <x v="132"/>
    <x v="3"/>
    <x v="3"/>
    <x v="2"/>
    <n v="1"/>
    <n v="195.05"/>
    <n v="0.27"/>
    <n v="142.38999999999999"/>
    <n v="79.53"/>
    <n v="62.86"/>
    <x v="0"/>
    <n v="0.44146358592597801"/>
    <x v="6"/>
  </r>
  <r>
    <n v="6373"/>
    <x v="4541"/>
    <x v="177"/>
    <x v="1"/>
    <x v="4"/>
    <x v="2"/>
    <n v="6"/>
    <n v="209.07"/>
    <n v="0.01"/>
    <n v="1241.8800000000001"/>
    <n v="695.11"/>
    <n v="546.77"/>
    <x v="3"/>
    <n v="0.44027603311108959"/>
    <x v="3"/>
  </r>
  <r>
    <n v="6374"/>
    <x v="1223"/>
    <x v="74"/>
    <x v="1"/>
    <x v="3"/>
    <x v="1"/>
    <n v="7"/>
    <n v="450.71"/>
    <n v="0.25"/>
    <n v="2366.23"/>
    <n v="1803.92"/>
    <n v="562.30999999999995"/>
    <x v="1"/>
    <n v="0.23763962083144916"/>
    <x v="3"/>
  </r>
  <r>
    <n v="6375"/>
    <x v="4542"/>
    <x v="73"/>
    <x v="2"/>
    <x v="4"/>
    <x v="1"/>
    <n v="3"/>
    <n v="215.8"/>
    <n v="0.25"/>
    <n v="485.55"/>
    <n v="243.66"/>
    <n v="241.89"/>
    <x v="1"/>
    <n v="0.49817732468334874"/>
    <x v="4"/>
  </r>
  <r>
    <n v="6376"/>
    <x v="4301"/>
    <x v="351"/>
    <x v="1"/>
    <x v="2"/>
    <x v="2"/>
    <n v="5"/>
    <n v="129.68"/>
    <n v="0.18"/>
    <n v="531.69000000000005"/>
    <n v="325.72000000000003"/>
    <n v="205.97"/>
    <x v="3"/>
    <n v="0.38738738738738737"/>
    <x v="2"/>
  </r>
  <r>
    <n v="6377"/>
    <x v="652"/>
    <x v="227"/>
    <x v="2"/>
    <x v="0"/>
    <x v="1"/>
    <n v="8"/>
    <n v="139.54"/>
    <n v="0.04"/>
    <n v="1071.67"/>
    <n v="571.11"/>
    <n v="500.56"/>
    <x v="0"/>
    <n v="0.46708408371980176"/>
    <x v="0"/>
  </r>
  <r>
    <n v="6378"/>
    <x v="4543"/>
    <x v="89"/>
    <x v="1"/>
    <x v="2"/>
    <x v="0"/>
    <n v="6"/>
    <n v="419.46"/>
    <n v="0.17"/>
    <n v="2088.91"/>
    <n v="1249.01"/>
    <n v="839.9"/>
    <x v="1"/>
    <n v="0.40207572370279238"/>
    <x v="0"/>
  </r>
  <r>
    <n v="6379"/>
    <x v="4193"/>
    <x v="33"/>
    <x v="3"/>
    <x v="0"/>
    <x v="2"/>
    <n v="6"/>
    <n v="301.95999999999998"/>
    <n v="0.17"/>
    <n v="1503.76"/>
    <n v="768.14"/>
    <n v="735.62"/>
    <x v="1"/>
    <n v="0.48918710432515827"/>
    <x v="3"/>
  </r>
  <r>
    <n v="6380"/>
    <x v="3620"/>
    <x v="27"/>
    <x v="2"/>
    <x v="4"/>
    <x v="0"/>
    <n v="3"/>
    <n v="222.78"/>
    <n v="0.08"/>
    <n v="614.87"/>
    <n v="443.95"/>
    <n v="170.92"/>
    <x v="4"/>
    <n v="0.27797745864979589"/>
    <x v="0"/>
  </r>
  <r>
    <n v="6381"/>
    <x v="4544"/>
    <x v="282"/>
    <x v="2"/>
    <x v="3"/>
    <x v="2"/>
    <n v="3"/>
    <n v="418.51"/>
    <n v="0.02"/>
    <n v="1230.42"/>
    <n v="897.9"/>
    <n v="332.52"/>
    <x v="0"/>
    <n v="0.2702491832057346"/>
    <x v="0"/>
  </r>
  <r>
    <n v="6382"/>
    <x v="4381"/>
    <x v="268"/>
    <x v="1"/>
    <x v="2"/>
    <x v="0"/>
    <n v="8"/>
    <n v="310.75"/>
    <n v="7.0000000000000007E-2"/>
    <n v="2311.98"/>
    <n v="1301.58"/>
    <n v="1010.4"/>
    <x v="4"/>
    <n v="0.43702800197233538"/>
    <x v="4"/>
  </r>
  <r>
    <n v="6383"/>
    <x v="4545"/>
    <x v="130"/>
    <x v="3"/>
    <x v="3"/>
    <x v="0"/>
    <n v="4"/>
    <n v="395.06"/>
    <n v="0.16"/>
    <n v="1327.4"/>
    <n v="725.68"/>
    <n v="601.72"/>
    <x v="0"/>
    <n v="0.45330721711616695"/>
    <x v="0"/>
  </r>
  <r>
    <n v="6384"/>
    <x v="4546"/>
    <x v="213"/>
    <x v="1"/>
    <x v="0"/>
    <x v="0"/>
    <n v="6"/>
    <n v="53.48"/>
    <n v="0.04"/>
    <n v="308.04000000000002"/>
    <n v="178.26"/>
    <n v="129.78"/>
    <x v="3"/>
    <n v="0.42130892091936112"/>
    <x v="4"/>
  </r>
  <r>
    <n v="6385"/>
    <x v="1262"/>
    <x v="115"/>
    <x v="2"/>
    <x v="2"/>
    <x v="1"/>
    <n v="9"/>
    <n v="92.06"/>
    <n v="0.02"/>
    <n v="811.97"/>
    <n v="544.91"/>
    <n v="267.06"/>
    <x v="2"/>
    <n v="0.32890377723314901"/>
    <x v="1"/>
  </r>
  <r>
    <n v="6386"/>
    <x v="3978"/>
    <x v="352"/>
    <x v="0"/>
    <x v="3"/>
    <x v="2"/>
    <n v="7"/>
    <n v="76.53"/>
    <n v="0.21"/>
    <n v="423.21"/>
    <n v="279.94"/>
    <n v="143.27000000000001"/>
    <x v="3"/>
    <n v="0.33853169821128992"/>
    <x v="1"/>
  </r>
  <r>
    <n v="6387"/>
    <x v="4547"/>
    <x v="328"/>
    <x v="0"/>
    <x v="3"/>
    <x v="2"/>
    <n v="6"/>
    <n v="300.39999999999998"/>
    <n v="0"/>
    <n v="1802.4"/>
    <n v="1027.6099999999999"/>
    <n v="774.79"/>
    <x v="1"/>
    <n v="0.42986573457612071"/>
    <x v="5"/>
  </r>
  <r>
    <n v="6388"/>
    <x v="4548"/>
    <x v="106"/>
    <x v="1"/>
    <x v="4"/>
    <x v="0"/>
    <n v="4"/>
    <n v="459.04"/>
    <n v="0.04"/>
    <n v="1762.71"/>
    <n v="884.18"/>
    <n v="878.53"/>
    <x v="2"/>
    <n v="0.4983973540741245"/>
    <x v="0"/>
  </r>
  <r>
    <n v="6389"/>
    <x v="1183"/>
    <x v="239"/>
    <x v="1"/>
    <x v="0"/>
    <x v="0"/>
    <n v="9"/>
    <n v="441.06"/>
    <n v="0.04"/>
    <n v="3810.76"/>
    <n v="2998.77"/>
    <n v="811.99"/>
    <x v="1"/>
    <n v="0.21307823111400351"/>
    <x v="6"/>
  </r>
  <r>
    <n v="6390"/>
    <x v="4549"/>
    <x v="294"/>
    <x v="2"/>
    <x v="2"/>
    <x v="1"/>
    <n v="6"/>
    <n v="41.73"/>
    <n v="0.05"/>
    <n v="237.86"/>
    <n v="189.88"/>
    <n v="47.98"/>
    <x v="0"/>
    <n v="0.20171529471117461"/>
    <x v="3"/>
  </r>
  <r>
    <n v="6391"/>
    <x v="4550"/>
    <x v="362"/>
    <x v="3"/>
    <x v="0"/>
    <x v="1"/>
    <n v="4"/>
    <n v="377.8"/>
    <n v="0.23"/>
    <n v="1163.6199999999999"/>
    <n v="915"/>
    <n v="248.62"/>
    <x v="4"/>
    <n v="0.21366081710524057"/>
    <x v="1"/>
  </r>
  <r>
    <n v="6392"/>
    <x v="4551"/>
    <x v="106"/>
    <x v="0"/>
    <x v="1"/>
    <x v="2"/>
    <n v="7"/>
    <n v="28.93"/>
    <n v="0.21"/>
    <n v="159.97999999999999"/>
    <n v="115.15"/>
    <n v="44.83"/>
    <x v="3"/>
    <n v="0.28022252781597701"/>
    <x v="0"/>
  </r>
  <r>
    <n v="6393"/>
    <x v="4552"/>
    <x v="66"/>
    <x v="1"/>
    <x v="4"/>
    <x v="1"/>
    <n v="7"/>
    <n v="224.39"/>
    <n v="0.28000000000000003"/>
    <n v="1130.93"/>
    <n v="683.48"/>
    <n v="447.45"/>
    <x v="4"/>
    <n v="0.39564782966231327"/>
    <x v="1"/>
  </r>
  <r>
    <n v="6394"/>
    <x v="4553"/>
    <x v="179"/>
    <x v="0"/>
    <x v="3"/>
    <x v="1"/>
    <n v="8"/>
    <n v="150.31"/>
    <n v="0.15"/>
    <n v="1022.11"/>
    <n v="731.1"/>
    <n v="291.01"/>
    <x v="3"/>
    <n v="0.28471495240238331"/>
    <x v="1"/>
  </r>
  <r>
    <n v="6395"/>
    <x v="4554"/>
    <x v="56"/>
    <x v="3"/>
    <x v="4"/>
    <x v="1"/>
    <n v="9"/>
    <n v="393.21"/>
    <n v="0.11"/>
    <n v="3149.61"/>
    <n v="1980.9"/>
    <n v="1168.71"/>
    <x v="1"/>
    <n v="0.37106498899863793"/>
    <x v="2"/>
  </r>
  <r>
    <n v="6396"/>
    <x v="2883"/>
    <x v="311"/>
    <x v="0"/>
    <x v="1"/>
    <x v="2"/>
    <n v="3"/>
    <n v="468.24"/>
    <n v="0.21"/>
    <n v="1109.73"/>
    <n v="751.01"/>
    <n v="358.72"/>
    <x v="1"/>
    <n v="0.32324979950077948"/>
    <x v="4"/>
  </r>
  <r>
    <n v="6397"/>
    <x v="4555"/>
    <x v="272"/>
    <x v="2"/>
    <x v="4"/>
    <x v="1"/>
    <n v="4"/>
    <n v="24"/>
    <n v="0.28999999999999998"/>
    <n v="68.16"/>
    <n v="40.57"/>
    <n v="27.59"/>
    <x v="0"/>
    <n v="0.40478286384976525"/>
    <x v="2"/>
  </r>
  <r>
    <n v="6398"/>
    <x v="4556"/>
    <x v="114"/>
    <x v="0"/>
    <x v="1"/>
    <x v="0"/>
    <n v="5"/>
    <n v="396.33"/>
    <n v="0.27"/>
    <n v="1446.6"/>
    <n v="982.26"/>
    <n v="464.34"/>
    <x v="0"/>
    <n v="0.3209871422646205"/>
    <x v="2"/>
  </r>
  <r>
    <n v="6399"/>
    <x v="2187"/>
    <x v="178"/>
    <x v="2"/>
    <x v="3"/>
    <x v="2"/>
    <n v="9"/>
    <n v="418.52"/>
    <n v="0.28000000000000003"/>
    <n v="2712.01"/>
    <n v="1932.85"/>
    <n v="779.16"/>
    <x v="2"/>
    <n v="0.28729982559061357"/>
    <x v="2"/>
  </r>
  <r>
    <n v="6400"/>
    <x v="3477"/>
    <x v="13"/>
    <x v="2"/>
    <x v="4"/>
    <x v="1"/>
    <n v="3"/>
    <n v="438.27"/>
    <n v="0.2"/>
    <n v="1051.8499999999999"/>
    <n v="703.41"/>
    <n v="348.44"/>
    <x v="1"/>
    <n v="0.3312639634928935"/>
    <x v="0"/>
  </r>
  <r>
    <n v="6401"/>
    <x v="4557"/>
    <x v="225"/>
    <x v="3"/>
    <x v="1"/>
    <x v="1"/>
    <n v="4"/>
    <n v="284.33999999999997"/>
    <n v="0.01"/>
    <n v="1125.99"/>
    <n v="699.87"/>
    <n v="426.12"/>
    <x v="2"/>
    <n v="0.37844030586417288"/>
    <x v="5"/>
  </r>
  <r>
    <n v="6402"/>
    <x v="4558"/>
    <x v="60"/>
    <x v="1"/>
    <x v="4"/>
    <x v="1"/>
    <n v="5"/>
    <n v="267"/>
    <n v="0.15"/>
    <n v="1134.75"/>
    <n v="628.69000000000005"/>
    <n v="506.06"/>
    <x v="4"/>
    <n v="0.44596607182198722"/>
    <x v="2"/>
  </r>
  <r>
    <n v="6403"/>
    <x v="3521"/>
    <x v="293"/>
    <x v="2"/>
    <x v="2"/>
    <x v="1"/>
    <n v="6"/>
    <n v="142.82"/>
    <n v="0.23"/>
    <n v="659.83"/>
    <n v="395.93"/>
    <n v="263.89999999999998"/>
    <x v="4"/>
    <n v="0.39995150265977597"/>
    <x v="4"/>
  </r>
  <r>
    <n v="6404"/>
    <x v="4559"/>
    <x v="38"/>
    <x v="3"/>
    <x v="3"/>
    <x v="2"/>
    <n v="6"/>
    <n v="279.57"/>
    <n v="0.28000000000000003"/>
    <n v="1207.74"/>
    <n v="640.99"/>
    <n v="566.75"/>
    <x v="0"/>
    <n v="0.46926490801000215"/>
    <x v="5"/>
  </r>
  <r>
    <n v="6405"/>
    <x v="4560"/>
    <x v="245"/>
    <x v="0"/>
    <x v="3"/>
    <x v="2"/>
    <n v="1"/>
    <n v="465.41"/>
    <n v="0.01"/>
    <n v="460.76"/>
    <n v="307.60000000000002"/>
    <n v="153.16"/>
    <x v="1"/>
    <n v="0.33240732702491538"/>
    <x v="6"/>
  </r>
  <r>
    <n v="6406"/>
    <x v="4082"/>
    <x v="114"/>
    <x v="1"/>
    <x v="2"/>
    <x v="1"/>
    <n v="5"/>
    <n v="94.79"/>
    <n v="0.06"/>
    <n v="445.51"/>
    <n v="230.78"/>
    <n v="214.73"/>
    <x v="1"/>
    <n v="0.48198693632017237"/>
    <x v="2"/>
  </r>
  <r>
    <n v="6407"/>
    <x v="4561"/>
    <x v="141"/>
    <x v="0"/>
    <x v="0"/>
    <x v="1"/>
    <n v="4"/>
    <n v="295.07"/>
    <n v="0.08"/>
    <n v="1085.8599999999999"/>
    <n v="781.56"/>
    <n v="304.3"/>
    <x v="3"/>
    <n v="0.28023870480540775"/>
    <x v="5"/>
  </r>
  <r>
    <n v="6408"/>
    <x v="4562"/>
    <x v="224"/>
    <x v="3"/>
    <x v="1"/>
    <x v="0"/>
    <n v="8"/>
    <n v="44.36"/>
    <n v="0.23"/>
    <n v="273.26"/>
    <n v="166.39"/>
    <n v="106.87"/>
    <x v="3"/>
    <n v="0.39109273219644297"/>
    <x v="5"/>
  </r>
  <r>
    <n v="6409"/>
    <x v="4563"/>
    <x v="185"/>
    <x v="2"/>
    <x v="0"/>
    <x v="1"/>
    <n v="7"/>
    <n v="128.62"/>
    <n v="0.26"/>
    <n v="666.25"/>
    <n v="477.14"/>
    <n v="189.11"/>
    <x v="0"/>
    <n v="0.28384240150093809"/>
    <x v="3"/>
  </r>
  <r>
    <n v="6410"/>
    <x v="3795"/>
    <x v="186"/>
    <x v="1"/>
    <x v="2"/>
    <x v="1"/>
    <n v="5"/>
    <n v="308.57"/>
    <n v="0.18"/>
    <n v="1265.1400000000001"/>
    <n v="822.45"/>
    <n v="442.69"/>
    <x v="0"/>
    <n v="0.34991384352719856"/>
    <x v="3"/>
  </r>
  <r>
    <n v="6411"/>
    <x v="4564"/>
    <x v="115"/>
    <x v="3"/>
    <x v="4"/>
    <x v="1"/>
    <n v="5"/>
    <n v="460.08"/>
    <n v="0.11"/>
    <n v="2047.36"/>
    <n v="1452.32"/>
    <n v="595.04"/>
    <x v="0"/>
    <n v="0.29063769928102534"/>
    <x v="1"/>
  </r>
  <r>
    <n v="6412"/>
    <x v="2680"/>
    <x v="237"/>
    <x v="2"/>
    <x v="2"/>
    <x v="1"/>
    <n v="10"/>
    <n v="45.72"/>
    <n v="0.24"/>
    <n v="347.47"/>
    <n v="173.77"/>
    <n v="173.7"/>
    <x v="3"/>
    <n v="0.49989927187958666"/>
    <x v="0"/>
  </r>
  <r>
    <n v="6413"/>
    <x v="4565"/>
    <x v="24"/>
    <x v="2"/>
    <x v="2"/>
    <x v="0"/>
    <n v="5"/>
    <n v="418.75"/>
    <n v="0.02"/>
    <n v="2051.88"/>
    <n v="1409.33"/>
    <n v="642.54999999999995"/>
    <x v="2"/>
    <n v="0.31315184123827899"/>
    <x v="2"/>
  </r>
  <r>
    <n v="6414"/>
    <x v="4566"/>
    <x v="212"/>
    <x v="1"/>
    <x v="1"/>
    <x v="2"/>
    <n v="4"/>
    <n v="429.83"/>
    <n v="0.04"/>
    <n v="1650.55"/>
    <n v="873.59"/>
    <n v="776.96"/>
    <x v="0"/>
    <n v="0.47072793917179123"/>
    <x v="2"/>
  </r>
  <r>
    <n v="6415"/>
    <x v="4567"/>
    <x v="125"/>
    <x v="3"/>
    <x v="1"/>
    <x v="0"/>
    <n v="7"/>
    <n v="133.66"/>
    <n v="0.16"/>
    <n v="785.92"/>
    <n v="446.68"/>
    <n v="339.24"/>
    <x v="4"/>
    <n v="0.4316469869706841"/>
    <x v="2"/>
  </r>
  <r>
    <n v="6416"/>
    <x v="4568"/>
    <x v="187"/>
    <x v="1"/>
    <x v="0"/>
    <x v="1"/>
    <n v="1"/>
    <n v="110.04"/>
    <n v="0.03"/>
    <n v="106.74"/>
    <n v="59.21"/>
    <n v="47.53"/>
    <x v="4"/>
    <n v="0.44528761476484918"/>
    <x v="6"/>
  </r>
  <r>
    <n v="6417"/>
    <x v="717"/>
    <x v="351"/>
    <x v="1"/>
    <x v="2"/>
    <x v="2"/>
    <n v="8"/>
    <n v="33.08"/>
    <n v="0.05"/>
    <n v="251.41"/>
    <n v="151.53"/>
    <n v="99.88"/>
    <x v="4"/>
    <n v="0.39727934449703672"/>
    <x v="2"/>
  </r>
  <r>
    <n v="6418"/>
    <x v="4569"/>
    <x v="237"/>
    <x v="2"/>
    <x v="3"/>
    <x v="1"/>
    <n v="8"/>
    <n v="406.39"/>
    <n v="0.13"/>
    <n v="2828.47"/>
    <n v="1490.4"/>
    <n v="1338.07"/>
    <x v="0"/>
    <n v="0.47307201419848893"/>
    <x v="0"/>
  </r>
  <r>
    <n v="6419"/>
    <x v="4570"/>
    <x v="260"/>
    <x v="2"/>
    <x v="0"/>
    <x v="2"/>
    <n v="10"/>
    <n v="106.71"/>
    <n v="0.16"/>
    <n v="896.36"/>
    <n v="537.48"/>
    <n v="358.88"/>
    <x v="1"/>
    <n v="0.4003748493908697"/>
    <x v="0"/>
  </r>
  <r>
    <n v="6420"/>
    <x v="4118"/>
    <x v="229"/>
    <x v="1"/>
    <x v="2"/>
    <x v="2"/>
    <n v="9"/>
    <n v="281.67"/>
    <n v="0.18"/>
    <n v="2078.7199999999998"/>
    <n v="1057.52"/>
    <n v="1021.2"/>
    <x v="3"/>
    <n v="0.49126385467980305"/>
    <x v="6"/>
  </r>
  <r>
    <n v="6421"/>
    <x v="4571"/>
    <x v="314"/>
    <x v="0"/>
    <x v="3"/>
    <x v="1"/>
    <n v="3"/>
    <n v="261.14"/>
    <n v="0.19"/>
    <n v="634.57000000000005"/>
    <n v="432.4"/>
    <n v="202.17"/>
    <x v="3"/>
    <n v="0.31859369336716198"/>
    <x v="5"/>
  </r>
  <r>
    <n v="6422"/>
    <x v="2536"/>
    <x v="185"/>
    <x v="3"/>
    <x v="2"/>
    <x v="1"/>
    <n v="9"/>
    <n v="457.63"/>
    <n v="0.14000000000000001"/>
    <n v="3542.06"/>
    <n v="1957.26"/>
    <n v="1584.8"/>
    <x v="2"/>
    <n v="0.4474232508766085"/>
    <x v="3"/>
  </r>
  <r>
    <n v="6423"/>
    <x v="4572"/>
    <x v="28"/>
    <x v="1"/>
    <x v="0"/>
    <x v="0"/>
    <n v="2"/>
    <n v="231.07"/>
    <n v="0.16"/>
    <n v="388.2"/>
    <n v="234.95"/>
    <n v="153.25"/>
    <x v="0"/>
    <n v="0.39477073673364249"/>
    <x v="1"/>
  </r>
  <r>
    <n v="6424"/>
    <x v="4573"/>
    <x v="273"/>
    <x v="2"/>
    <x v="2"/>
    <x v="1"/>
    <n v="8"/>
    <n v="321.27"/>
    <n v="7.0000000000000007E-2"/>
    <n v="2390.25"/>
    <n v="1912"/>
    <n v="478.25"/>
    <x v="1"/>
    <n v="0.20008367325593557"/>
    <x v="2"/>
  </r>
  <r>
    <n v="6425"/>
    <x v="4405"/>
    <x v="273"/>
    <x v="3"/>
    <x v="3"/>
    <x v="0"/>
    <n v="9"/>
    <n v="186.35"/>
    <n v="0.25"/>
    <n v="1257.8599999999999"/>
    <n v="859.33"/>
    <n v="398.53"/>
    <x v="2"/>
    <n v="0.31683176188129047"/>
    <x v="2"/>
  </r>
  <r>
    <n v="6426"/>
    <x v="2268"/>
    <x v="180"/>
    <x v="1"/>
    <x v="0"/>
    <x v="1"/>
    <n v="5"/>
    <n v="412.37"/>
    <n v="0.2"/>
    <n v="1649.48"/>
    <n v="904.13"/>
    <n v="745.35"/>
    <x v="3"/>
    <n v="0.45186968014162038"/>
    <x v="5"/>
  </r>
  <r>
    <n v="6427"/>
    <x v="1773"/>
    <x v="32"/>
    <x v="3"/>
    <x v="3"/>
    <x v="1"/>
    <n v="2"/>
    <n v="179.13"/>
    <n v="0.03"/>
    <n v="347.51"/>
    <n v="176.15"/>
    <n v="171.36"/>
    <x v="1"/>
    <n v="0.49310811199677712"/>
    <x v="0"/>
  </r>
  <r>
    <n v="6428"/>
    <x v="1341"/>
    <x v="314"/>
    <x v="3"/>
    <x v="0"/>
    <x v="1"/>
    <n v="3"/>
    <n v="140.91"/>
    <n v="0.08"/>
    <n v="388.91"/>
    <n v="264.33999999999997"/>
    <n v="124.57"/>
    <x v="3"/>
    <n v="0.32030546913167568"/>
    <x v="5"/>
  </r>
  <r>
    <n v="6429"/>
    <x v="4574"/>
    <x v="125"/>
    <x v="3"/>
    <x v="3"/>
    <x v="2"/>
    <n v="7"/>
    <n v="326.20999999999998"/>
    <n v="0.14000000000000001"/>
    <n v="1963.78"/>
    <n v="1472.38"/>
    <n v="491.4"/>
    <x v="2"/>
    <n v="0.25023169601482853"/>
    <x v="2"/>
  </r>
  <r>
    <n v="6430"/>
    <x v="4575"/>
    <x v="312"/>
    <x v="3"/>
    <x v="4"/>
    <x v="2"/>
    <n v="3"/>
    <n v="427.11"/>
    <n v="7.0000000000000007E-2"/>
    <n v="1191.6400000000001"/>
    <n v="735.81"/>
    <n v="455.83"/>
    <x v="4"/>
    <n v="0.3825232452754187"/>
    <x v="1"/>
  </r>
  <r>
    <n v="6431"/>
    <x v="3886"/>
    <x v="287"/>
    <x v="1"/>
    <x v="2"/>
    <x v="1"/>
    <n v="10"/>
    <n v="76.16"/>
    <n v="0.1"/>
    <n v="685.44"/>
    <n v="389.23"/>
    <n v="296.20999999999998"/>
    <x v="1"/>
    <n v="0.43214577497665724"/>
    <x v="3"/>
  </r>
  <r>
    <n v="6432"/>
    <x v="4576"/>
    <x v="61"/>
    <x v="2"/>
    <x v="3"/>
    <x v="2"/>
    <n v="10"/>
    <n v="59.03"/>
    <n v="7.0000000000000007E-2"/>
    <n v="548.98"/>
    <n v="364.78"/>
    <n v="184.2"/>
    <x v="4"/>
    <n v="0.33553134904732412"/>
    <x v="6"/>
  </r>
  <r>
    <n v="6433"/>
    <x v="4577"/>
    <x v="296"/>
    <x v="0"/>
    <x v="2"/>
    <x v="2"/>
    <n v="10"/>
    <n v="96.12"/>
    <n v="0.01"/>
    <n v="951.59"/>
    <n v="514.71"/>
    <n v="436.88"/>
    <x v="4"/>
    <n v="0.45910528694080432"/>
    <x v="2"/>
  </r>
  <r>
    <n v="6434"/>
    <x v="4578"/>
    <x v="20"/>
    <x v="0"/>
    <x v="4"/>
    <x v="2"/>
    <n v="1"/>
    <n v="230.05"/>
    <n v="0.12"/>
    <n v="202.44"/>
    <n v="102.7"/>
    <n v="99.74"/>
    <x v="1"/>
    <n v="0.49268919185931631"/>
    <x v="1"/>
  </r>
  <r>
    <n v="6435"/>
    <x v="3300"/>
    <x v="169"/>
    <x v="2"/>
    <x v="0"/>
    <x v="0"/>
    <n v="1"/>
    <n v="218.33"/>
    <n v="0.28999999999999998"/>
    <n v="155.01"/>
    <n v="103.11"/>
    <n v="51.9"/>
    <x v="3"/>
    <n v="0.33481710857364044"/>
    <x v="3"/>
  </r>
  <r>
    <n v="6436"/>
    <x v="4066"/>
    <x v="105"/>
    <x v="2"/>
    <x v="0"/>
    <x v="0"/>
    <n v="7"/>
    <n v="487.64"/>
    <n v="7.0000000000000007E-2"/>
    <n v="3174.54"/>
    <n v="2379.21"/>
    <n v="795.33"/>
    <x v="3"/>
    <n v="0.25053393562531895"/>
    <x v="5"/>
  </r>
  <r>
    <n v="6437"/>
    <x v="4579"/>
    <x v="265"/>
    <x v="2"/>
    <x v="1"/>
    <x v="1"/>
    <n v="2"/>
    <n v="375.04"/>
    <n v="0.19"/>
    <n v="607.55999999999995"/>
    <n v="394.53"/>
    <n v="213.03"/>
    <x v="2"/>
    <n v="0.35063203634208973"/>
    <x v="6"/>
  </r>
  <r>
    <n v="6438"/>
    <x v="2936"/>
    <x v="346"/>
    <x v="1"/>
    <x v="0"/>
    <x v="1"/>
    <n v="9"/>
    <n v="183.36"/>
    <n v="0.17"/>
    <n v="1369.7"/>
    <n v="813.76"/>
    <n v="555.94000000000005"/>
    <x v="0"/>
    <n v="0.40588450025553041"/>
    <x v="1"/>
  </r>
  <r>
    <n v="6439"/>
    <x v="4567"/>
    <x v="167"/>
    <x v="0"/>
    <x v="0"/>
    <x v="1"/>
    <n v="7"/>
    <n v="18.37"/>
    <n v="0.15"/>
    <n v="109.3"/>
    <n v="78.25"/>
    <n v="31.05"/>
    <x v="2"/>
    <n v="0.28408051235132664"/>
    <x v="0"/>
  </r>
  <r>
    <n v="6440"/>
    <x v="231"/>
    <x v="217"/>
    <x v="0"/>
    <x v="0"/>
    <x v="1"/>
    <n v="2"/>
    <n v="67.25"/>
    <n v="0.26"/>
    <n v="99.53"/>
    <n v="58.63"/>
    <n v="40.9"/>
    <x v="0"/>
    <n v="0.41093137747412839"/>
    <x v="5"/>
  </r>
  <r>
    <n v="6441"/>
    <x v="117"/>
    <x v="87"/>
    <x v="1"/>
    <x v="0"/>
    <x v="2"/>
    <n v="8"/>
    <n v="33.979999999999997"/>
    <n v="7.0000000000000007E-2"/>
    <n v="252.81"/>
    <n v="192.7"/>
    <n v="60.11"/>
    <x v="2"/>
    <n v="0.23776749337447095"/>
    <x v="6"/>
  </r>
  <r>
    <n v="6442"/>
    <x v="3588"/>
    <x v="80"/>
    <x v="3"/>
    <x v="4"/>
    <x v="1"/>
    <n v="2"/>
    <n v="240.67"/>
    <n v="0.09"/>
    <n v="438.02"/>
    <n v="243.42"/>
    <n v="194.6"/>
    <x v="3"/>
    <n v="0.44427195105246337"/>
    <x v="0"/>
  </r>
  <r>
    <n v="6443"/>
    <x v="213"/>
    <x v="305"/>
    <x v="3"/>
    <x v="1"/>
    <x v="0"/>
    <n v="8"/>
    <n v="407.11"/>
    <n v="0.02"/>
    <n v="3191.74"/>
    <n v="2283.61"/>
    <n v="908.13"/>
    <x v="3"/>
    <n v="0.28452505529899053"/>
    <x v="0"/>
  </r>
  <r>
    <n v="6444"/>
    <x v="3025"/>
    <x v="86"/>
    <x v="2"/>
    <x v="4"/>
    <x v="1"/>
    <n v="6"/>
    <n v="205.37"/>
    <n v="0.22"/>
    <n v="961.13"/>
    <n v="719.55"/>
    <n v="241.58"/>
    <x v="1"/>
    <n v="0.2513499734687295"/>
    <x v="0"/>
  </r>
  <r>
    <n v="6445"/>
    <x v="827"/>
    <x v="264"/>
    <x v="1"/>
    <x v="1"/>
    <x v="1"/>
    <n v="5"/>
    <n v="490.2"/>
    <n v="0.25"/>
    <n v="1838.25"/>
    <n v="1128.0999999999999"/>
    <n v="710.15"/>
    <x v="0"/>
    <n v="0.38631850945192436"/>
    <x v="2"/>
  </r>
  <r>
    <n v="6446"/>
    <x v="1071"/>
    <x v="234"/>
    <x v="1"/>
    <x v="0"/>
    <x v="0"/>
    <n v="9"/>
    <n v="193.85"/>
    <n v="0.28000000000000003"/>
    <n v="1256.1500000000001"/>
    <n v="777.02"/>
    <n v="479.13"/>
    <x v="3"/>
    <n v="0.38142737730366594"/>
    <x v="6"/>
  </r>
  <r>
    <n v="6447"/>
    <x v="4580"/>
    <x v="95"/>
    <x v="2"/>
    <x v="4"/>
    <x v="1"/>
    <n v="8"/>
    <n v="200.69"/>
    <n v="0.02"/>
    <n v="1573.41"/>
    <n v="1250.32"/>
    <n v="323.08999999999997"/>
    <x v="2"/>
    <n v="0.20534380739921568"/>
    <x v="3"/>
  </r>
  <r>
    <n v="6448"/>
    <x v="4581"/>
    <x v="64"/>
    <x v="0"/>
    <x v="3"/>
    <x v="2"/>
    <n v="7"/>
    <n v="417.47"/>
    <n v="0.09"/>
    <n v="2659.28"/>
    <n v="1892.94"/>
    <n v="766.34"/>
    <x v="2"/>
    <n v="0.28817574681868774"/>
    <x v="0"/>
  </r>
  <r>
    <n v="6449"/>
    <x v="1507"/>
    <x v="252"/>
    <x v="3"/>
    <x v="4"/>
    <x v="2"/>
    <n v="8"/>
    <n v="415.38"/>
    <n v="0.12"/>
    <n v="2924.28"/>
    <n v="2250.0500000000002"/>
    <n v="674.23"/>
    <x v="0"/>
    <n v="0.23056273681042855"/>
    <x v="3"/>
  </r>
  <r>
    <n v="6450"/>
    <x v="1018"/>
    <x v="227"/>
    <x v="0"/>
    <x v="1"/>
    <x v="1"/>
    <n v="4"/>
    <n v="315.33999999999997"/>
    <n v="0.06"/>
    <n v="1185.68"/>
    <n v="845.11"/>
    <n v="340.57"/>
    <x v="2"/>
    <n v="0.28723601646312663"/>
    <x v="0"/>
  </r>
  <r>
    <n v="6451"/>
    <x v="3902"/>
    <x v="183"/>
    <x v="2"/>
    <x v="1"/>
    <x v="0"/>
    <n v="4"/>
    <n v="461.87"/>
    <n v="0.09"/>
    <n v="1681.21"/>
    <n v="1119.43"/>
    <n v="561.78"/>
    <x v="3"/>
    <n v="0.334152188007447"/>
    <x v="3"/>
  </r>
  <r>
    <n v="6452"/>
    <x v="1900"/>
    <x v="309"/>
    <x v="0"/>
    <x v="2"/>
    <x v="1"/>
    <n v="7"/>
    <n v="210.13"/>
    <n v="0.1"/>
    <n v="1323.82"/>
    <n v="889.99"/>
    <n v="433.83"/>
    <x v="3"/>
    <n v="0.32771071595836293"/>
    <x v="1"/>
  </r>
  <r>
    <n v="6453"/>
    <x v="4582"/>
    <x v="344"/>
    <x v="1"/>
    <x v="2"/>
    <x v="2"/>
    <n v="8"/>
    <n v="431.15"/>
    <n v="0.27"/>
    <n v="2517.92"/>
    <n v="1351.92"/>
    <n v="1166"/>
    <x v="3"/>
    <n v="0.46308063798690979"/>
    <x v="0"/>
  </r>
  <r>
    <n v="6454"/>
    <x v="4583"/>
    <x v="2"/>
    <x v="2"/>
    <x v="3"/>
    <x v="1"/>
    <n v="2"/>
    <n v="412.32"/>
    <n v="0.19"/>
    <n v="667.96"/>
    <n v="521.97"/>
    <n v="145.99"/>
    <x v="4"/>
    <n v="0.21856099167614829"/>
    <x v="2"/>
  </r>
  <r>
    <n v="6455"/>
    <x v="4584"/>
    <x v="96"/>
    <x v="3"/>
    <x v="0"/>
    <x v="2"/>
    <n v="5"/>
    <n v="124.1"/>
    <n v="0.12"/>
    <n v="546.04"/>
    <n v="286.29000000000002"/>
    <n v="259.75"/>
    <x v="4"/>
    <n v="0.47569775108050694"/>
    <x v="0"/>
  </r>
  <r>
    <n v="6456"/>
    <x v="4585"/>
    <x v="107"/>
    <x v="3"/>
    <x v="1"/>
    <x v="1"/>
    <n v="7"/>
    <n v="63.54"/>
    <n v="0.18"/>
    <n v="364.72"/>
    <n v="233.02"/>
    <n v="131.69999999999999"/>
    <x v="2"/>
    <n v="0.36109892520289533"/>
    <x v="0"/>
  </r>
  <r>
    <n v="6457"/>
    <x v="4586"/>
    <x v="260"/>
    <x v="2"/>
    <x v="2"/>
    <x v="0"/>
    <n v="9"/>
    <n v="326.94"/>
    <n v="0.27"/>
    <n v="2148"/>
    <n v="1658.76"/>
    <n v="489.24"/>
    <x v="2"/>
    <n v="0.22776536312849163"/>
    <x v="0"/>
  </r>
  <r>
    <n v="6458"/>
    <x v="4587"/>
    <x v="180"/>
    <x v="2"/>
    <x v="4"/>
    <x v="0"/>
    <n v="10"/>
    <n v="232.18"/>
    <n v="0.25"/>
    <n v="1741.35"/>
    <n v="1159.1099999999999"/>
    <n v="582.24"/>
    <x v="2"/>
    <n v="0.3343612714273409"/>
    <x v="5"/>
  </r>
  <r>
    <n v="6459"/>
    <x v="165"/>
    <x v="129"/>
    <x v="1"/>
    <x v="1"/>
    <x v="2"/>
    <n v="9"/>
    <n v="72.11"/>
    <n v="0.25"/>
    <n v="486.74"/>
    <n v="316.36"/>
    <n v="170.38"/>
    <x v="1"/>
    <n v="0.3500431441837531"/>
    <x v="0"/>
  </r>
  <r>
    <n v="6460"/>
    <x v="2949"/>
    <x v="302"/>
    <x v="1"/>
    <x v="2"/>
    <x v="0"/>
    <n v="4"/>
    <n v="275.07"/>
    <n v="0.26"/>
    <n v="814.21"/>
    <n v="634.88"/>
    <n v="179.33"/>
    <x v="2"/>
    <n v="0.22025030397563283"/>
    <x v="1"/>
  </r>
  <r>
    <n v="6461"/>
    <x v="4588"/>
    <x v="200"/>
    <x v="3"/>
    <x v="2"/>
    <x v="1"/>
    <n v="7"/>
    <n v="471.42"/>
    <n v="0"/>
    <n v="3299.94"/>
    <n v="2146.5500000000002"/>
    <n v="1153.3900000000001"/>
    <x v="3"/>
    <n v="0.34951847609350478"/>
    <x v="5"/>
  </r>
  <r>
    <n v="6462"/>
    <x v="2627"/>
    <x v="22"/>
    <x v="3"/>
    <x v="1"/>
    <x v="0"/>
    <n v="6"/>
    <n v="344.82"/>
    <n v="0.26"/>
    <n v="1531"/>
    <n v="1101.67"/>
    <n v="429.33"/>
    <x v="4"/>
    <n v="0.28042455911169167"/>
    <x v="6"/>
  </r>
  <r>
    <n v="6463"/>
    <x v="4589"/>
    <x v="321"/>
    <x v="1"/>
    <x v="1"/>
    <x v="1"/>
    <n v="7"/>
    <n v="412.2"/>
    <n v="0.22"/>
    <n v="2250.61"/>
    <n v="1310.43"/>
    <n v="940.18"/>
    <x v="4"/>
    <n v="0.41774452259609612"/>
    <x v="5"/>
  </r>
  <r>
    <n v="6464"/>
    <x v="4590"/>
    <x v="26"/>
    <x v="0"/>
    <x v="0"/>
    <x v="1"/>
    <n v="6"/>
    <n v="63.91"/>
    <n v="0.21"/>
    <n v="302.93"/>
    <n v="156.34"/>
    <n v="146.59"/>
    <x v="1"/>
    <n v="0.48390717327435379"/>
    <x v="6"/>
  </r>
  <r>
    <n v="6465"/>
    <x v="4591"/>
    <x v="353"/>
    <x v="1"/>
    <x v="1"/>
    <x v="1"/>
    <n v="1"/>
    <n v="105.9"/>
    <n v="0.09"/>
    <n v="96.37"/>
    <n v="48.3"/>
    <n v="48.07"/>
    <x v="1"/>
    <n v="0.49880668257756561"/>
    <x v="1"/>
  </r>
  <r>
    <n v="6466"/>
    <x v="4592"/>
    <x v="330"/>
    <x v="0"/>
    <x v="3"/>
    <x v="0"/>
    <n v="8"/>
    <n v="197.3"/>
    <n v="0.08"/>
    <n v="1452.13"/>
    <n v="1144.97"/>
    <n v="307.16000000000003"/>
    <x v="3"/>
    <n v="0.21152376164668452"/>
    <x v="2"/>
  </r>
  <r>
    <n v="6467"/>
    <x v="4593"/>
    <x v="84"/>
    <x v="3"/>
    <x v="0"/>
    <x v="0"/>
    <n v="10"/>
    <n v="402.03"/>
    <n v="0.11"/>
    <n v="3578.07"/>
    <n v="2030.05"/>
    <n v="1548.02"/>
    <x v="2"/>
    <n v="0.43264106068355285"/>
    <x v="4"/>
  </r>
  <r>
    <n v="6468"/>
    <x v="1416"/>
    <x v="283"/>
    <x v="3"/>
    <x v="1"/>
    <x v="1"/>
    <n v="9"/>
    <n v="292.04000000000002"/>
    <n v="0.28999999999999998"/>
    <n v="1866.14"/>
    <n v="1365.24"/>
    <n v="500.9"/>
    <x v="4"/>
    <n v="0.26841501709410864"/>
    <x v="6"/>
  </r>
  <r>
    <n v="6469"/>
    <x v="4420"/>
    <x v="182"/>
    <x v="1"/>
    <x v="0"/>
    <x v="1"/>
    <n v="9"/>
    <n v="320.10000000000002"/>
    <n v="0.13"/>
    <n v="2506.38"/>
    <n v="1919.89"/>
    <n v="586.49"/>
    <x v="4"/>
    <n v="0.23399883497314852"/>
    <x v="5"/>
  </r>
  <r>
    <n v="6470"/>
    <x v="4114"/>
    <x v="203"/>
    <x v="0"/>
    <x v="4"/>
    <x v="2"/>
    <n v="1"/>
    <n v="86.93"/>
    <n v="0.11"/>
    <n v="77.37"/>
    <n v="39.86"/>
    <n v="37.51"/>
    <x v="1"/>
    <n v="0.48481323510404545"/>
    <x v="5"/>
  </r>
  <r>
    <n v="6471"/>
    <x v="2344"/>
    <x v="18"/>
    <x v="1"/>
    <x v="1"/>
    <x v="2"/>
    <n v="6"/>
    <n v="145.94"/>
    <n v="0.2"/>
    <n v="700.51"/>
    <n v="448.16"/>
    <n v="252.35"/>
    <x v="0"/>
    <n v="0.36023754121996832"/>
    <x v="4"/>
  </r>
  <r>
    <n v="6472"/>
    <x v="3704"/>
    <x v="338"/>
    <x v="1"/>
    <x v="0"/>
    <x v="2"/>
    <n v="3"/>
    <n v="181.83"/>
    <n v="0.22"/>
    <n v="425.48"/>
    <n v="304.45999999999998"/>
    <n v="121.02"/>
    <x v="2"/>
    <n v="0.28443170066748141"/>
    <x v="2"/>
  </r>
  <r>
    <n v="6473"/>
    <x v="2997"/>
    <x v="340"/>
    <x v="2"/>
    <x v="1"/>
    <x v="1"/>
    <n v="2"/>
    <n v="294.10000000000002"/>
    <n v="0.15"/>
    <n v="499.97"/>
    <n v="268.31"/>
    <n v="231.66"/>
    <x v="2"/>
    <n v="0.46334780086805205"/>
    <x v="4"/>
  </r>
  <r>
    <n v="6474"/>
    <x v="4594"/>
    <x v="331"/>
    <x v="1"/>
    <x v="1"/>
    <x v="2"/>
    <n v="8"/>
    <n v="413.89"/>
    <n v="0"/>
    <n v="3311.12"/>
    <n v="2276.4299999999998"/>
    <n v="1034.69"/>
    <x v="1"/>
    <n v="0.31248942955857839"/>
    <x v="6"/>
  </r>
  <r>
    <n v="6475"/>
    <x v="2454"/>
    <x v="58"/>
    <x v="0"/>
    <x v="2"/>
    <x v="2"/>
    <n v="7"/>
    <n v="467.9"/>
    <n v="0.08"/>
    <n v="3013.28"/>
    <n v="2402.9899999999998"/>
    <n v="610.29"/>
    <x v="4"/>
    <n v="0.20253345191950298"/>
    <x v="3"/>
  </r>
  <r>
    <n v="6476"/>
    <x v="4595"/>
    <x v="264"/>
    <x v="2"/>
    <x v="0"/>
    <x v="1"/>
    <n v="3"/>
    <n v="379.73"/>
    <n v="0.17"/>
    <n v="945.53"/>
    <n v="754.74"/>
    <n v="190.79"/>
    <x v="2"/>
    <n v="0.20178101170771948"/>
    <x v="2"/>
  </r>
  <r>
    <n v="6477"/>
    <x v="4596"/>
    <x v="47"/>
    <x v="3"/>
    <x v="4"/>
    <x v="1"/>
    <n v="5"/>
    <n v="357.12"/>
    <n v="0.09"/>
    <n v="1624.9"/>
    <n v="1069.74"/>
    <n v="555.16"/>
    <x v="1"/>
    <n v="0.34165794818142653"/>
    <x v="2"/>
  </r>
  <r>
    <n v="6478"/>
    <x v="4597"/>
    <x v="332"/>
    <x v="0"/>
    <x v="1"/>
    <x v="2"/>
    <n v="4"/>
    <n v="366.83"/>
    <n v="0.02"/>
    <n v="1437.97"/>
    <n v="871.14"/>
    <n v="566.83000000000004"/>
    <x v="0"/>
    <n v="0.39418763951960056"/>
    <x v="4"/>
  </r>
  <r>
    <n v="6479"/>
    <x v="426"/>
    <x v="20"/>
    <x v="1"/>
    <x v="3"/>
    <x v="2"/>
    <n v="9"/>
    <n v="279.12"/>
    <n v="0.26"/>
    <n v="1858.94"/>
    <n v="1106.0999999999999"/>
    <n v="752.84"/>
    <x v="0"/>
    <n v="0.40498348521200256"/>
    <x v="1"/>
  </r>
  <r>
    <n v="6480"/>
    <x v="4598"/>
    <x v="232"/>
    <x v="1"/>
    <x v="4"/>
    <x v="2"/>
    <n v="10"/>
    <n v="342.44"/>
    <n v="0.08"/>
    <n v="3150.45"/>
    <n v="2415.91"/>
    <n v="734.54"/>
    <x v="2"/>
    <n v="0.23315399387389105"/>
    <x v="1"/>
  </r>
  <r>
    <n v="6481"/>
    <x v="4599"/>
    <x v="363"/>
    <x v="3"/>
    <x v="1"/>
    <x v="0"/>
    <n v="9"/>
    <n v="297.52999999999997"/>
    <n v="0.27"/>
    <n v="1954.77"/>
    <n v="1089.08"/>
    <n v="865.69"/>
    <x v="1"/>
    <n v="0.4428602853532641"/>
    <x v="0"/>
  </r>
  <r>
    <n v="6482"/>
    <x v="1106"/>
    <x v="132"/>
    <x v="2"/>
    <x v="4"/>
    <x v="0"/>
    <n v="8"/>
    <n v="116.5"/>
    <n v="0.04"/>
    <n v="894.72"/>
    <n v="492.84"/>
    <n v="401.88"/>
    <x v="3"/>
    <n v="0.4491684549356223"/>
    <x v="6"/>
  </r>
  <r>
    <n v="6483"/>
    <x v="4600"/>
    <x v="92"/>
    <x v="2"/>
    <x v="2"/>
    <x v="1"/>
    <n v="6"/>
    <n v="29.31"/>
    <n v="0.16"/>
    <n v="147.72"/>
    <n v="92.76"/>
    <n v="54.96"/>
    <x v="1"/>
    <n v="0.37205523964256704"/>
    <x v="2"/>
  </r>
  <r>
    <n v="6484"/>
    <x v="4601"/>
    <x v="46"/>
    <x v="2"/>
    <x v="1"/>
    <x v="2"/>
    <n v="2"/>
    <n v="107.43"/>
    <n v="0.06"/>
    <n v="201.97"/>
    <n v="125.72"/>
    <n v="76.25"/>
    <x v="2"/>
    <n v="0.37753131653215827"/>
    <x v="3"/>
  </r>
  <r>
    <n v="6485"/>
    <x v="4602"/>
    <x v="67"/>
    <x v="1"/>
    <x v="0"/>
    <x v="2"/>
    <n v="6"/>
    <n v="412.23"/>
    <n v="0.12"/>
    <n v="2176.5700000000002"/>
    <n v="1622.83"/>
    <n v="553.74"/>
    <x v="2"/>
    <n v="0.25440946075706272"/>
    <x v="1"/>
  </r>
  <r>
    <n v="6486"/>
    <x v="4089"/>
    <x v="249"/>
    <x v="0"/>
    <x v="2"/>
    <x v="1"/>
    <n v="8"/>
    <n v="13.42"/>
    <n v="0.03"/>
    <n v="104.14"/>
    <n v="52.08"/>
    <n v="52.06"/>
    <x v="2"/>
    <n v="0.49990397541770693"/>
    <x v="6"/>
  </r>
  <r>
    <n v="6487"/>
    <x v="4603"/>
    <x v="248"/>
    <x v="0"/>
    <x v="1"/>
    <x v="1"/>
    <n v="1"/>
    <n v="62.06"/>
    <n v="0.22"/>
    <n v="48.41"/>
    <n v="36.74"/>
    <n v="11.67"/>
    <x v="3"/>
    <n v="0.2410658954761413"/>
    <x v="5"/>
  </r>
  <r>
    <n v="6488"/>
    <x v="4604"/>
    <x v="48"/>
    <x v="3"/>
    <x v="3"/>
    <x v="1"/>
    <n v="7"/>
    <n v="73.84"/>
    <n v="0.28999999999999998"/>
    <n v="366.98"/>
    <n v="288.88"/>
    <n v="78.099999999999994"/>
    <x v="0"/>
    <n v="0.21281813722818679"/>
    <x v="1"/>
  </r>
  <r>
    <n v="6489"/>
    <x v="4605"/>
    <x v="86"/>
    <x v="0"/>
    <x v="1"/>
    <x v="2"/>
    <n v="8"/>
    <n v="430.36"/>
    <n v="0.04"/>
    <n v="3305.16"/>
    <n v="1684.65"/>
    <n v="1620.51"/>
    <x v="2"/>
    <n v="0.49029699016083944"/>
    <x v="0"/>
  </r>
  <r>
    <n v="6490"/>
    <x v="4013"/>
    <x v="202"/>
    <x v="0"/>
    <x v="2"/>
    <x v="0"/>
    <n v="7"/>
    <n v="351.03"/>
    <n v="0.04"/>
    <n v="2358.92"/>
    <n v="1525.54"/>
    <n v="833.38"/>
    <x v="3"/>
    <n v="0.35328879317653838"/>
    <x v="0"/>
  </r>
  <r>
    <n v="6491"/>
    <x v="820"/>
    <x v="290"/>
    <x v="1"/>
    <x v="1"/>
    <x v="2"/>
    <n v="7"/>
    <n v="234.61"/>
    <n v="0.23"/>
    <n v="1264.55"/>
    <n v="715.21"/>
    <n v="549.34"/>
    <x v="4"/>
    <n v="0.43441540468941525"/>
    <x v="1"/>
  </r>
  <r>
    <n v="6492"/>
    <x v="4606"/>
    <x v="286"/>
    <x v="2"/>
    <x v="4"/>
    <x v="2"/>
    <n v="3"/>
    <n v="87.53"/>
    <n v="0.21"/>
    <n v="207.45"/>
    <n v="154.57"/>
    <n v="52.88"/>
    <x v="1"/>
    <n v="0.25490479633646662"/>
    <x v="6"/>
  </r>
  <r>
    <n v="6493"/>
    <x v="4607"/>
    <x v="44"/>
    <x v="2"/>
    <x v="4"/>
    <x v="0"/>
    <n v="7"/>
    <n v="63.8"/>
    <n v="0.1"/>
    <n v="401.94"/>
    <n v="290.62"/>
    <n v="111.32"/>
    <x v="3"/>
    <n v="0.27695675971538036"/>
    <x v="6"/>
  </r>
  <r>
    <n v="6494"/>
    <x v="4608"/>
    <x v="47"/>
    <x v="1"/>
    <x v="2"/>
    <x v="1"/>
    <n v="1"/>
    <n v="262.55"/>
    <n v="0.24"/>
    <n v="199.54"/>
    <n v="153.54"/>
    <n v="46"/>
    <x v="3"/>
    <n v="0.23053021950486119"/>
    <x v="2"/>
  </r>
  <r>
    <n v="6495"/>
    <x v="3517"/>
    <x v="309"/>
    <x v="3"/>
    <x v="4"/>
    <x v="2"/>
    <n v="7"/>
    <n v="347.88"/>
    <n v="0.09"/>
    <n v="2216"/>
    <n v="1731.18"/>
    <n v="484.82"/>
    <x v="1"/>
    <n v="0.21878158844765341"/>
    <x v="1"/>
  </r>
  <r>
    <n v="6496"/>
    <x v="283"/>
    <x v="279"/>
    <x v="2"/>
    <x v="3"/>
    <x v="1"/>
    <n v="4"/>
    <n v="253.57"/>
    <n v="0.2"/>
    <n v="811.42"/>
    <n v="617.62"/>
    <n v="193.8"/>
    <x v="1"/>
    <n v="0.2388405511325824"/>
    <x v="3"/>
  </r>
  <r>
    <n v="6497"/>
    <x v="1331"/>
    <x v="135"/>
    <x v="1"/>
    <x v="1"/>
    <x v="2"/>
    <n v="8"/>
    <n v="239.47"/>
    <n v="0.24"/>
    <n v="1455.98"/>
    <n v="1036.93"/>
    <n v="419.05"/>
    <x v="4"/>
    <n v="0.2878130194096073"/>
    <x v="0"/>
  </r>
  <r>
    <n v="6498"/>
    <x v="4609"/>
    <x v="221"/>
    <x v="2"/>
    <x v="0"/>
    <x v="2"/>
    <n v="1"/>
    <n v="97.62"/>
    <n v="0.18"/>
    <n v="80.05"/>
    <n v="45.06"/>
    <n v="34.99"/>
    <x v="0"/>
    <n v="0.43710181136789511"/>
    <x v="6"/>
  </r>
  <r>
    <n v="6499"/>
    <x v="549"/>
    <x v="33"/>
    <x v="2"/>
    <x v="4"/>
    <x v="0"/>
    <n v="9"/>
    <n v="428.38"/>
    <n v="0.05"/>
    <n v="3662.65"/>
    <n v="1871.58"/>
    <n v="1791.07"/>
    <x v="4"/>
    <n v="0.48900932385021773"/>
    <x v="3"/>
  </r>
  <r>
    <n v="6500"/>
    <x v="4610"/>
    <x v="295"/>
    <x v="3"/>
    <x v="0"/>
    <x v="1"/>
    <n v="6"/>
    <n v="27.21"/>
    <n v="0.1"/>
    <n v="146.93"/>
    <n v="102.83"/>
    <n v="44.1"/>
    <x v="2"/>
    <n v="0.30014292520247737"/>
    <x v="5"/>
  </r>
  <r>
    <n v="6501"/>
    <x v="4611"/>
    <x v="29"/>
    <x v="0"/>
    <x v="4"/>
    <x v="2"/>
    <n v="9"/>
    <n v="392.89"/>
    <n v="0.26"/>
    <n v="2616.65"/>
    <n v="1722.26"/>
    <n v="894.39"/>
    <x v="2"/>
    <n v="0.3418072726577876"/>
    <x v="3"/>
  </r>
  <r>
    <n v="6502"/>
    <x v="3531"/>
    <x v="130"/>
    <x v="3"/>
    <x v="0"/>
    <x v="0"/>
    <n v="6"/>
    <n v="73.14"/>
    <n v="0.18"/>
    <n v="359.85"/>
    <n v="202.61"/>
    <n v="157.24"/>
    <x v="1"/>
    <n v="0.43695984437960261"/>
    <x v="0"/>
  </r>
  <r>
    <n v="6503"/>
    <x v="1438"/>
    <x v="294"/>
    <x v="0"/>
    <x v="2"/>
    <x v="1"/>
    <n v="1"/>
    <n v="465.83"/>
    <n v="0.01"/>
    <n v="461.17"/>
    <n v="318.97000000000003"/>
    <n v="142.19999999999999"/>
    <x v="0"/>
    <n v="0.30834616302014439"/>
    <x v="3"/>
  </r>
  <r>
    <n v="6504"/>
    <x v="2855"/>
    <x v="48"/>
    <x v="1"/>
    <x v="1"/>
    <x v="2"/>
    <n v="6"/>
    <n v="284.68"/>
    <n v="0.27"/>
    <n v="1246.9000000000001"/>
    <n v="730.37"/>
    <n v="516.53"/>
    <x v="0"/>
    <n v="0.41425134333146196"/>
    <x v="1"/>
  </r>
  <r>
    <n v="6505"/>
    <x v="4612"/>
    <x v="127"/>
    <x v="3"/>
    <x v="3"/>
    <x v="1"/>
    <n v="1"/>
    <n v="140.82"/>
    <n v="0.28000000000000003"/>
    <n v="101.39"/>
    <n v="61.03"/>
    <n v="40.36"/>
    <x v="3"/>
    <n v="0.3980668705000493"/>
    <x v="6"/>
  </r>
  <r>
    <n v="6506"/>
    <x v="3721"/>
    <x v="140"/>
    <x v="0"/>
    <x v="2"/>
    <x v="0"/>
    <n v="7"/>
    <n v="366.72"/>
    <n v="0.19"/>
    <n v="2079.3000000000002"/>
    <n v="1276.1099999999999"/>
    <n v="803.19"/>
    <x v="2"/>
    <n v="0.38627903621411053"/>
    <x v="3"/>
  </r>
  <r>
    <n v="6507"/>
    <x v="2486"/>
    <x v="235"/>
    <x v="2"/>
    <x v="0"/>
    <x v="0"/>
    <n v="6"/>
    <n v="154.55000000000001"/>
    <n v="0.16"/>
    <n v="778.93"/>
    <n v="428.47"/>
    <n v="350.46"/>
    <x v="3"/>
    <n v="0.44992489697405413"/>
    <x v="1"/>
  </r>
  <r>
    <n v="6508"/>
    <x v="4613"/>
    <x v="123"/>
    <x v="2"/>
    <x v="2"/>
    <x v="0"/>
    <n v="3"/>
    <n v="390.74"/>
    <n v="0.08"/>
    <n v="1078.44"/>
    <n v="643.94000000000005"/>
    <n v="434.5"/>
    <x v="3"/>
    <n v="0.4028967768257854"/>
    <x v="2"/>
  </r>
  <r>
    <n v="6509"/>
    <x v="4318"/>
    <x v="250"/>
    <x v="3"/>
    <x v="3"/>
    <x v="1"/>
    <n v="4"/>
    <n v="202.55"/>
    <n v="0.04"/>
    <n v="777.79"/>
    <n v="516.75"/>
    <n v="261.04000000000002"/>
    <x v="3"/>
    <n v="0.33561758315226481"/>
    <x v="4"/>
  </r>
  <r>
    <n v="6510"/>
    <x v="4614"/>
    <x v="115"/>
    <x v="3"/>
    <x v="1"/>
    <x v="1"/>
    <n v="3"/>
    <n v="420.22"/>
    <n v="0.13"/>
    <n v="1096.77"/>
    <n v="867.99"/>
    <n v="228.78"/>
    <x v="0"/>
    <n v="0.20859432697830904"/>
    <x v="1"/>
  </r>
  <r>
    <n v="6511"/>
    <x v="333"/>
    <x v="164"/>
    <x v="1"/>
    <x v="1"/>
    <x v="1"/>
    <n v="5"/>
    <n v="480.63"/>
    <n v="0.01"/>
    <n v="2379.12"/>
    <n v="1199.1500000000001"/>
    <n v="1179.97"/>
    <x v="2"/>
    <n v="0.4959690978176805"/>
    <x v="2"/>
  </r>
  <r>
    <n v="6512"/>
    <x v="4615"/>
    <x v="37"/>
    <x v="1"/>
    <x v="3"/>
    <x v="0"/>
    <n v="8"/>
    <n v="247.94"/>
    <n v="0.15"/>
    <n v="1685.99"/>
    <n v="1203.8900000000001"/>
    <n v="482.1"/>
    <x v="1"/>
    <n v="0.28594475649321766"/>
    <x v="6"/>
  </r>
  <r>
    <n v="6513"/>
    <x v="4028"/>
    <x v="310"/>
    <x v="1"/>
    <x v="1"/>
    <x v="1"/>
    <n v="6"/>
    <n v="124.82"/>
    <n v="0.17"/>
    <n v="621.6"/>
    <n v="442.64"/>
    <n v="178.96"/>
    <x v="3"/>
    <n v="0.28790218790218791"/>
    <x v="4"/>
  </r>
  <r>
    <n v="6514"/>
    <x v="4616"/>
    <x v="4"/>
    <x v="2"/>
    <x v="3"/>
    <x v="0"/>
    <n v="2"/>
    <n v="337.98"/>
    <n v="0.25"/>
    <n v="506.97"/>
    <n v="338.67"/>
    <n v="168.3"/>
    <x v="0"/>
    <n v="0.33197230605361266"/>
    <x v="4"/>
  </r>
  <r>
    <n v="6515"/>
    <x v="3608"/>
    <x v="352"/>
    <x v="1"/>
    <x v="1"/>
    <x v="2"/>
    <n v="10"/>
    <n v="345.53"/>
    <n v="0.04"/>
    <n v="3317.09"/>
    <n v="2474.56"/>
    <n v="842.53"/>
    <x v="4"/>
    <n v="0.25399672604602225"/>
    <x v="1"/>
  </r>
  <r>
    <n v="6516"/>
    <x v="2822"/>
    <x v="98"/>
    <x v="0"/>
    <x v="1"/>
    <x v="2"/>
    <n v="3"/>
    <n v="70.84"/>
    <n v="0.3"/>
    <n v="148.76"/>
    <n v="109.21"/>
    <n v="39.549999999999997"/>
    <x v="0"/>
    <n v="0.26586447969884375"/>
    <x v="0"/>
  </r>
  <r>
    <n v="6517"/>
    <x v="4617"/>
    <x v="102"/>
    <x v="0"/>
    <x v="4"/>
    <x v="0"/>
    <n v="4"/>
    <n v="159.80000000000001"/>
    <n v="0.16"/>
    <n v="536.92999999999995"/>
    <n v="306.73"/>
    <n v="230.2"/>
    <x v="4"/>
    <n v="0.4287337269290224"/>
    <x v="6"/>
  </r>
  <r>
    <n v="6518"/>
    <x v="4618"/>
    <x v="250"/>
    <x v="0"/>
    <x v="2"/>
    <x v="0"/>
    <n v="9"/>
    <n v="431.57"/>
    <n v="0.1"/>
    <n v="3495.72"/>
    <n v="2740.49"/>
    <n v="755.23"/>
    <x v="2"/>
    <n v="0.21604419118236015"/>
    <x v="4"/>
  </r>
  <r>
    <n v="6519"/>
    <x v="4619"/>
    <x v="110"/>
    <x v="3"/>
    <x v="3"/>
    <x v="0"/>
    <n v="5"/>
    <n v="334.51"/>
    <n v="0.28000000000000003"/>
    <n v="1204.24"/>
    <n v="671.55"/>
    <n v="532.69000000000005"/>
    <x v="4"/>
    <n v="0.44234537965853987"/>
    <x v="5"/>
  </r>
  <r>
    <n v="6520"/>
    <x v="4620"/>
    <x v="365"/>
    <x v="0"/>
    <x v="2"/>
    <x v="0"/>
    <n v="3"/>
    <n v="344.53"/>
    <n v="0.11"/>
    <n v="919.9"/>
    <n v="574.6"/>
    <n v="345.3"/>
    <x v="4"/>
    <n v="0.37536688770518539"/>
    <x v="5"/>
  </r>
  <r>
    <n v="6521"/>
    <x v="3895"/>
    <x v="8"/>
    <x v="3"/>
    <x v="3"/>
    <x v="2"/>
    <n v="3"/>
    <n v="101.26"/>
    <n v="0.25"/>
    <n v="227.84"/>
    <n v="156.94"/>
    <n v="70.900000000000006"/>
    <x v="3"/>
    <n v="0.31118328651685395"/>
    <x v="0"/>
  </r>
  <r>
    <n v="6522"/>
    <x v="3662"/>
    <x v="156"/>
    <x v="3"/>
    <x v="0"/>
    <x v="0"/>
    <n v="2"/>
    <n v="287.89999999999998"/>
    <n v="0.02"/>
    <n v="564.28"/>
    <n v="394.67"/>
    <n v="169.61"/>
    <x v="1"/>
    <n v="0.30057772736939115"/>
    <x v="0"/>
  </r>
  <r>
    <n v="6523"/>
    <x v="1365"/>
    <x v="357"/>
    <x v="2"/>
    <x v="2"/>
    <x v="0"/>
    <n v="6"/>
    <n v="382.25"/>
    <n v="0.1"/>
    <n v="2064.15"/>
    <n v="1314.86"/>
    <n v="749.29"/>
    <x v="2"/>
    <n v="0.36300171983625218"/>
    <x v="2"/>
  </r>
  <r>
    <n v="6524"/>
    <x v="2668"/>
    <x v="147"/>
    <x v="2"/>
    <x v="4"/>
    <x v="2"/>
    <n v="4"/>
    <n v="439.09"/>
    <n v="0.26"/>
    <n v="1299.71"/>
    <n v="1017.77"/>
    <n v="281.94"/>
    <x v="2"/>
    <n v="0.21692531410853189"/>
    <x v="6"/>
  </r>
  <r>
    <n v="6525"/>
    <x v="759"/>
    <x v="51"/>
    <x v="1"/>
    <x v="1"/>
    <x v="2"/>
    <n v="6"/>
    <n v="417.05"/>
    <n v="0.02"/>
    <n v="2452.25"/>
    <n v="1879.48"/>
    <n v="572.77"/>
    <x v="1"/>
    <n v="0.23356917116933429"/>
    <x v="6"/>
  </r>
  <r>
    <n v="6526"/>
    <x v="2017"/>
    <x v="216"/>
    <x v="0"/>
    <x v="1"/>
    <x v="2"/>
    <n v="4"/>
    <n v="87.69"/>
    <n v="0.28000000000000003"/>
    <n v="252.55"/>
    <n v="146.88"/>
    <n v="105.67"/>
    <x v="3"/>
    <n v="0.41841219560483073"/>
    <x v="4"/>
  </r>
  <r>
    <n v="6527"/>
    <x v="3491"/>
    <x v="364"/>
    <x v="2"/>
    <x v="2"/>
    <x v="1"/>
    <n v="10"/>
    <n v="200.62"/>
    <n v="0.04"/>
    <n v="1925.95"/>
    <n v="1026.56"/>
    <n v="899.39"/>
    <x v="3"/>
    <n v="0.46698512422440869"/>
    <x v="5"/>
  </r>
  <r>
    <n v="6528"/>
    <x v="4621"/>
    <x v="137"/>
    <x v="3"/>
    <x v="4"/>
    <x v="1"/>
    <n v="4"/>
    <n v="480.2"/>
    <n v="0.01"/>
    <n v="1901.59"/>
    <n v="1343.16"/>
    <n v="558.42999999999995"/>
    <x v="1"/>
    <n v="0.2936647752670134"/>
    <x v="4"/>
  </r>
  <r>
    <n v="6529"/>
    <x v="4622"/>
    <x v="158"/>
    <x v="1"/>
    <x v="1"/>
    <x v="0"/>
    <n v="8"/>
    <n v="441.5"/>
    <n v="0.25"/>
    <n v="2649"/>
    <n v="1844.02"/>
    <n v="804.98"/>
    <x v="1"/>
    <n v="0.30388070970177428"/>
    <x v="1"/>
  </r>
  <r>
    <n v="6530"/>
    <x v="2032"/>
    <x v="118"/>
    <x v="1"/>
    <x v="1"/>
    <x v="1"/>
    <n v="8"/>
    <n v="417.95"/>
    <n v="0.05"/>
    <n v="3176.42"/>
    <n v="1939.31"/>
    <n v="1237.1099999999999"/>
    <x v="0"/>
    <n v="0.38946675817429682"/>
    <x v="6"/>
  </r>
  <r>
    <n v="6531"/>
    <x v="482"/>
    <x v="150"/>
    <x v="2"/>
    <x v="2"/>
    <x v="1"/>
    <n v="1"/>
    <n v="259.25"/>
    <n v="0.12"/>
    <n v="228.14"/>
    <n v="161.71"/>
    <n v="66.430000000000007"/>
    <x v="2"/>
    <n v="0.29118085386166392"/>
    <x v="4"/>
  </r>
  <r>
    <n v="6532"/>
    <x v="4623"/>
    <x v="254"/>
    <x v="2"/>
    <x v="0"/>
    <x v="0"/>
    <n v="10"/>
    <n v="82.03"/>
    <n v="0.24"/>
    <n v="623.42999999999995"/>
    <n v="488.52"/>
    <n v="134.91"/>
    <x v="4"/>
    <n v="0.21639959578461096"/>
    <x v="2"/>
  </r>
  <r>
    <n v="6533"/>
    <x v="4624"/>
    <x v="80"/>
    <x v="2"/>
    <x v="4"/>
    <x v="0"/>
    <n v="8"/>
    <n v="352.79"/>
    <n v="0.06"/>
    <n v="2652.98"/>
    <n v="1778.04"/>
    <n v="874.94"/>
    <x v="3"/>
    <n v="0.32979517372916495"/>
    <x v="0"/>
  </r>
  <r>
    <n v="6534"/>
    <x v="1529"/>
    <x v="318"/>
    <x v="3"/>
    <x v="3"/>
    <x v="2"/>
    <n v="2"/>
    <n v="498.97"/>
    <n v="0.04"/>
    <n v="958.02"/>
    <n v="692.8"/>
    <n v="265.22000000000003"/>
    <x v="4"/>
    <n v="0.27684181958622994"/>
    <x v="1"/>
  </r>
  <r>
    <n v="6535"/>
    <x v="4332"/>
    <x v="178"/>
    <x v="3"/>
    <x v="2"/>
    <x v="2"/>
    <n v="7"/>
    <n v="31.25"/>
    <n v="0.17"/>
    <n v="181.56"/>
    <n v="119.78"/>
    <n v="61.78"/>
    <x v="3"/>
    <n v="0.34027318792685612"/>
    <x v="2"/>
  </r>
  <r>
    <n v="6536"/>
    <x v="4625"/>
    <x v="3"/>
    <x v="3"/>
    <x v="3"/>
    <x v="2"/>
    <n v="9"/>
    <n v="472.77"/>
    <n v="0.09"/>
    <n v="3871.99"/>
    <n v="2245.04"/>
    <n v="1626.95"/>
    <x v="1"/>
    <n v="0.42018445295571533"/>
    <x v="3"/>
  </r>
  <r>
    <n v="6537"/>
    <x v="1416"/>
    <x v="59"/>
    <x v="1"/>
    <x v="0"/>
    <x v="0"/>
    <n v="3"/>
    <n v="391.22"/>
    <n v="0.26"/>
    <n v="868.51"/>
    <n v="524.35"/>
    <n v="344.16"/>
    <x v="1"/>
    <n v="0.3962648674166101"/>
    <x v="4"/>
  </r>
  <r>
    <n v="6538"/>
    <x v="4626"/>
    <x v="358"/>
    <x v="0"/>
    <x v="0"/>
    <x v="2"/>
    <n v="1"/>
    <n v="365.23"/>
    <n v="0.25"/>
    <n v="273.92"/>
    <n v="143.63999999999999"/>
    <n v="130.28"/>
    <x v="2"/>
    <n v="0.47561331775700932"/>
    <x v="1"/>
  </r>
  <r>
    <n v="6539"/>
    <x v="108"/>
    <x v="272"/>
    <x v="3"/>
    <x v="1"/>
    <x v="1"/>
    <n v="6"/>
    <n v="179.98"/>
    <n v="0.13"/>
    <n v="939.5"/>
    <n v="565.65"/>
    <n v="373.85"/>
    <x v="3"/>
    <n v="0.39792442788717403"/>
    <x v="2"/>
  </r>
  <r>
    <n v="6540"/>
    <x v="2650"/>
    <x v="241"/>
    <x v="3"/>
    <x v="0"/>
    <x v="0"/>
    <n v="1"/>
    <n v="311.89"/>
    <n v="0.05"/>
    <n v="296.3"/>
    <n v="155.94999999999999"/>
    <n v="140.35"/>
    <x v="2"/>
    <n v="0.47367532905838672"/>
    <x v="3"/>
  </r>
  <r>
    <n v="6541"/>
    <x v="4627"/>
    <x v="195"/>
    <x v="2"/>
    <x v="3"/>
    <x v="2"/>
    <n v="1"/>
    <n v="359.77"/>
    <n v="0.12"/>
    <n v="316.60000000000002"/>
    <n v="179.4"/>
    <n v="137.19999999999999"/>
    <x v="4"/>
    <n v="0.43335439039797846"/>
    <x v="1"/>
  </r>
  <r>
    <n v="6542"/>
    <x v="4628"/>
    <x v="71"/>
    <x v="0"/>
    <x v="3"/>
    <x v="1"/>
    <n v="2"/>
    <n v="67.53"/>
    <n v="0.03"/>
    <n v="131.01"/>
    <n v="97.3"/>
    <n v="33.71"/>
    <x v="4"/>
    <n v="0.25730860239676362"/>
    <x v="3"/>
  </r>
  <r>
    <n v="6543"/>
    <x v="1408"/>
    <x v="300"/>
    <x v="0"/>
    <x v="4"/>
    <x v="2"/>
    <n v="3"/>
    <n v="287.72000000000003"/>
    <n v="0.16"/>
    <n v="725.05"/>
    <n v="463.87"/>
    <n v="261.18"/>
    <x v="2"/>
    <n v="0.36022343286669889"/>
    <x v="5"/>
  </r>
  <r>
    <n v="6544"/>
    <x v="1620"/>
    <x v="212"/>
    <x v="2"/>
    <x v="4"/>
    <x v="2"/>
    <n v="7"/>
    <n v="210.9"/>
    <n v="0.21"/>
    <n v="1166.28"/>
    <n v="821.49"/>
    <n v="344.79"/>
    <x v="3"/>
    <n v="0.29563226669410436"/>
    <x v="2"/>
  </r>
  <r>
    <n v="6545"/>
    <x v="1184"/>
    <x v="129"/>
    <x v="1"/>
    <x v="4"/>
    <x v="2"/>
    <n v="6"/>
    <n v="305.7"/>
    <n v="0.3"/>
    <n v="1283.94"/>
    <n v="698.66"/>
    <n v="585.28"/>
    <x v="2"/>
    <n v="0.45584684642584539"/>
    <x v="0"/>
  </r>
  <r>
    <n v="6546"/>
    <x v="4629"/>
    <x v="239"/>
    <x v="3"/>
    <x v="0"/>
    <x v="0"/>
    <n v="2"/>
    <n v="461.79"/>
    <n v="0.21"/>
    <n v="729.63"/>
    <n v="454.35"/>
    <n v="275.27999999999997"/>
    <x v="4"/>
    <n v="0.37728711812836641"/>
    <x v="6"/>
  </r>
  <r>
    <n v="6547"/>
    <x v="3848"/>
    <x v="165"/>
    <x v="0"/>
    <x v="1"/>
    <x v="2"/>
    <n v="8"/>
    <n v="322.41000000000003"/>
    <n v="0.28999999999999998"/>
    <n v="1831.29"/>
    <n v="1214.3399999999999"/>
    <n v="616.95000000000005"/>
    <x v="1"/>
    <n v="0.33689366512130797"/>
    <x v="1"/>
  </r>
  <r>
    <n v="6548"/>
    <x v="4630"/>
    <x v="284"/>
    <x v="1"/>
    <x v="3"/>
    <x v="2"/>
    <n v="7"/>
    <n v="222.9"/>
    <n v="0.24"/>
    <n v="1185.83"/>
    <n v="726.2"/>
    <n v="459.63"/>
    <x v="2"/>
    <n v="0.38760193282342326"/>
    <x v="0"/>
  </r>
  <r>
    <n v="6549"/>
    <x v="1136"/>
    <x v="125"/>
    <x v="0"/>
    <x v="4"/>
    <x v="0"/>
    <n v="8"/>
    <n v="98.57"/>
    <n v="7.0000000000000007E-2"/>
    <n v="733.36"/>
    <n v="563.26"/>
    <n v="170.1"/>
    <x v="3"/>
    <n v="0.23194611105050725"/>
    <x v="2"/>
  </r>
  <r>
    <n v="6550"/>
    <x v="2673"/>
    <x v="265"/>
    <x v="3"/>
    <x v="0"/>
    <x v="2"/>
    <n v="7"/>
    <n v="434.92"/>
    <n v="0.2"/>
    <n v="2435.5500000000002"/>
    <n v="1858.46"/>
    <n v="577.09"/>
    <x v="4"/>
    <n v="0.23694442733674118"/>
    <x v="6"/>
  </r>
  <r>
    <n v="6551"/>
    <x v="4631"/>
    <x v="18"/>
    <x v="3"/>
    <x v="1"/>
    <x v="2"/>
    <n v="2"/>
    <n v="65.48"/>
    <n v="0.25"/>
    <n v="98.22"/>
    <n v="59.85"/>
    <n v="38.369999999999997"/>
    <x v="0"/>
    <n v="0.39065363469761755"/>
    <x v="4"/>
  </r>
  <r>
    <n v="6552"/>
    <x v="4632"/>
    <x v="73"/>
    <x v="1"/>
    <x v="0"/>
    <x v="2"/>
    <n v="3"/>
    <n v="34.299999999999997"/>
    <n v="0.28999999999999998"/>
    <n v="73.06"/>
    <n v="56.98"/>
    <n v="16.079999999999998"/>
    <x v="1"/>
    <n v="0.22009307418560084"/>
    <x v="4"/>
  </r>
  <r>
    <n v="6553"/>
    <x v="4633"/>
    <x v="335"/>
    <x v="3"/>
    <x v="0"/>
    <x v="2"/>
    <n v="4"/>
    <n v="265.83999999999997"/>
    <n v="0.17"/>
    <n v="882.59"/>
    <n v="648.79"/>
    <n v="233.8"/>
    <x v="1"/>
    <n v="0.26490216295222019"/>
    <x v="1"/>
  </r>
  <r>
    <n v="6554"/>
    <x v="4634"/>
    <x v="270"/>
    <x v="2"/>
    <x v="0"/>
    <x v="0"/>
    <n v="6"/>
    <n v="63.71"/>
    <n v="0.27"/>
    <n v="279.05"/>
    <n v="152.13999999999999"/>
    <n v="126.91"/>
    <x v="4"/>
    <n v="0.4547930478408887"/>
    <x v="2"/>
  </r>
  <r>
    <n v="6555"/>
    <x v="4299"/>
    <x v="166"/>
    <x v="2"/>
    <x v="0"/>
    <x v="0"/>
    <n v="4"/>
    <n v="434.54"/>
    <n v="0.28999999999999998"/>
    <n v="1234.0899999999999"/>
    <n v="921.43"/>
    <n v="312.66000000000003"/>
    <x v="4"/>
    <n v="0.25335267281964852"/>
    <x v="2"/>
  </r>
  <r>
    <n v="6556"/>
    <x v="4635"/>
    <x v="76"/>
    <x v="0"/>
    <x v="1"/>
    <x v="0"/>
    <n v="6"/>
    <n v="111.14"/>
    <n v="0.26"/>
    <n v="493.46"/>
    <n v="267.08"/>
    <n v="226.38"/>
    <x v="3"/>
    <n v="0.45876058849754792"/>
    <x v="2"/>
  </r>
  <r>
    <n v="6557"/>
    <x v="4636"/>
    <x v="250"/>
    <x v="1"/>
    <x v="3"/>
    <x v="1"/>
    <n v="1"/>
    <n v="416.46"/>
    <n v="0.05"/>
    <n v="395.64"/>
    <n v="292.07"/>
    <n v="103.57"/>
    <x v="2"/>
    <n v="0.26177838438984935"/>
    <x v="4"/>
  </r>
  <r>
    <n v="6558"/>
    <x v="4637"/>
    <x v="356"/>
    <x v="1"/>
    <x v="4"/>
    <x v="2"/>
    <n v="10"/>
    <n v="180.83"/>
    <n v="0.02"/>
    <n v="1772.13"/>
    <n v="1354.09"/>
    <n v="418.04"/>
    <x v="1"/>
    <n v="0.23589691501187837"/>
    <x v="5"/>
  </r>
  <r>
    <n v="6559"/>
    <x v="4638"/>
    <x v="288"/>
    <x v="3"/>
    <x v="3"/>
    <x v="0"/>
    <n v="3"/>
    <n v="106.92"/>
    <n v="0.19"/>
    <n v="259.82"/>
    <n v="198.13"/>
    <n v="61.69"/>
    <x v="4"/>
    <n v="0.2374336078823801"/>
    <x v="1"/>
  </r>
  <r>
    <n v="6560"/>
    <x v="1200"/>
    <x v="139"/>
    <x v="0"/>
    <x v="3"/>
    <x v="0"/>
    <n v="9"/>
    <n v="292.8"/>
    <n v="0.23"/>
    <n v="2029.1"/>
    <n v="1142.69"/>
    <n v="886.41"/>
    <x v="1"/>
    <n v="0.43684884924350698"/>
    <x v="0"/>
  </r>
  <r>
    <n v="6561"/>
    <x v="4639"/>
    <x v="225"/>
    <x v="2"/>
    <x v="0"/>
    <x v="1"/>
    <n v="6"/>
    <n v="60.45"/>
    <n v="0.16"/>
    <n v="304.67"/>
    <n v="217.2"/>
    <n v="87.47"/>
    <x v="4"/>
    <n v="0.28709751534447103"/>
    <x v="5"/>
  </r>
  <r>
    <n v="6562"/>
    <x v="2719"/>
    <x v="61"/>
    <x v="2"/>
    <x v="1"/>
    <x v="1"/>
    <n v="7"/>
    <n v="199.35"/>
    <n v="0.25"/>
    <n v="1046.5899999999999"/>
    <n v="744.12"/>
    <n v="302.47000000000003"/>
    <x v="3"/>
    <n v="0.28900524560716234"/>
    <x v="6"/>
  </r>
  <r>
    <n v="6563"/>
    <x v="1194"/>
    <x v="103"/>
    <x v="3"/>
    <x v="0"/>
    <x v="1"/>
    <n v="1"/>
    <n v="180.24"/>
    <n v="0.23"/>
    <n v="138.78"/>
    <n v="95.52"/>
    <n v="43.26"/>
    <x v="0"/>
    <n v="0.31171638564634674"/>
    <x v="5"/>
  </r>
  <r>
    <n v="6564"/>
    <x v="4640"/>
    <x v="263"/>
    <x v="1"/>
    <x v="4"/>
    <x v="0"/>
    <n v="10"/>
    <n v="408.28"/>
    <n v="0.15"/>
    <n v="3470.38"/>
    <n v="2020.11"/>
    <n v="1450.27"/>
    <x v="0"/>
    <n v="0.41789948074850591"/>
    <x v="4"/>
  </r>
  <r>
    <n v="6565"/>
    <x v="4641"/>
    <x v="230"/>
    <x v="1"/>
    <x v="2"/>
    <x v="2"/>
    <n v="8"/>
    <n v="343.18"/>
    <n v="0.09"/>
    <n v="2498.35"/>
    <n v="1370.1"/>
    <n v="1128.25"/>
    <x v="1"/>
    <n v="0.45159805471611264"/>
    <x v="1"/>
  </r>
  <r>
    <n v="6566"/>
    <x v="4432"/>
    <x v="291"/>
    <x v="0"/>
    <x v="3"/>
    <x v="1"/>
    <n v="2"/>
    <n v="222.42"/>
    <n v="0.09"/>
    <n v="404.8"/>
    <n v="250.94"/>
    <n v="153.86000000000001"/>
    <x v="4"/>
    <n v="0.38008893280632411"/>
    <x v="5"/>
  </r>
  <r>
    <n v="6567"/>
    <x v="4642"/>
    <x v="253"/>
    <x v="3"/>
    <x v="3"/>
    <x v="0"/>
    <n v="5"/>
    <n v="229.31"/>
    <n v="0.12"/>
    <n v="1008.96"/>
    <n v="533.17999999999995"/>
    <n v="475.78"/>
    <x v="1"/>
    <n v="0.47155486837932126"/>
    <x v="4"/>
  </r>
  <r>
    <n v="6568"/>
    <x v="4643"/>
    <x v="278"/>
    <x v="1"/>
    <x v="3"/>
    <x v="0"/>
    <n v="3"/>
    <n v="16.22"/>
    <n v="7.0000000000000007E-2"/>
    <n v="45.25"/>
    <n v="30.94"/>
    <n v="14.31"/>
    <x v="0"/>
    <n v="0.31624309392265193"/>
    <x v="2"/>
  </r>
  <r>
    <n v="6569"/>
    <x v="4057"/>
    <x v="94"/>
    <x v="0"/>
    <x v="1"/>
    <x v="0"/>
    <n v="8"/>
    <n v="64.98"/>
    <n v="0.03"/>
    <n v="504.24"/>
    <n v="299.85000000000002"/>
    <n v="204.39"/>
    <x v="2"/>
    <n v="0.40534269395525935"/>
    <x v="3"/>
  </r>
  <r>
    <n v="6570"/>
    <x v="1827"/>
    <x v="89"/>
    <x v="2"/>
    <x v="2"/>
    <x v="2"/>
    <n v="7"/>
    <n v="40.81"/>
    <n v="0"/>
    <n v="285.67"/>
    <n v="147.34"/>
    <n v="138.33000000000001"/>
    <x v="3"/>
    <n v="0.48423005565862709"/>
    <x v="0"/>
  </r>
  <r>
    <n v="6571"/>
    <x v="312"/>
    <x v="345"/>
    <x v="3"/>
    <x v="0"/>
    <x v="0"/>
    <n v="5"/>
    <n v="303"/>
    <n v="0.2"/>
    <n v="1212"/>
    <n v="795.27"/>
    <n v="416.73"/>
    <x v="1"/>
    <n v="0.34383663366336636"/>
    <x v="2"/>
  </r>
  <r>
    <n v="6572"/>
    <x v="2310"/>
    <x v="21"/>
    <x v="2"/>
    <x v="3"/>
    <x v="0"/>
    <n v="1"/>
    <n v="98.41"/>
    <n v="0.08"/>
    <n v="90.54"/>
    <n v="53.03"/>
    <n v="37.51"/>
    <x v="0"/>
    <n v="0.4142920256240335"/>
    <x v="4"/>
  </r>
  <r>
    <n v="6573"/>
    <x v="4644"/>
    <x v="188"/>
    <x v="0"/>
    <x v="3"/>
    <x v="2"/>
    <n v="2"/>
    <n v="150.99"/>
    <n v="0.1"/>
    <n v="271.77999999999997"/>
    <n v="157.91999999999999"/>
    <n v="113.86"/>
    <x v="3"/>
    <n v="0.41894179115461039"/>
    <x v="3"/>
  </r>
  <r>
    <n v="6574"/>
    <x v="1083"/>
    <x v="254"/>
    <x v="2"/>
    <x v="3"/>
    <x v="2"/>
    <n v="4"/>
    <n v="276.67"/>
    <n v="0.04"/>
    <n v="1062.4100000000001"/>
    <n v="661.25"/>
    <n v="401.16"/>
    <x v="4"/>
    <n v="0.37759433740269766"/>
    <x v="2"/>
  </r>
  <r>
    <n v="6575"/>
    <x v="1196"/>
    <x v="313"/>
    <x v="0"/>
    <x v="0"/>
    <x v="0"/>
    <n v="6"/>
    <n v="313.18"/>
    <n v="0.13"/>
    <n v="1634.8"/>
    <n v="822.06"/>
    <n v="812.74"/>
    <x v="3"/>
    <n v="0.49714949840959138"/>
    <x v="1"/>
  </r>
  <r>
    <n v="6576"/>
    <x v="4645"/>
    <x v="251"/>
    <x v="3"/>
    <x v="1"/>
    <x v="0"/>
    <n v="9"/>
    <n v="18.55"/>
    <n v="0.22"/>
    <n v="130.22"/>
    <n v="67.62"/>
    <n v="62.6"/>
    <x v="3"/>
    <n v="0.48072492704653663"/>
    <x v="0"/>
  </r>
  <r>
    <n v="6577"/>
    <x v="1738"/>
    <x v="170"/>
    <x v="0"/>
    <x v="3"/>
    <x v="0"/>
    <n v="2"/>
    <n v="352.05"/>
    <n v="0.04"/>
    <n v="675.94"/>
    <n v="387.7"/>
    <n v="288.24"/>
    <x v="2"/>
    <n v="0.42642838121726778"/>
    <x v="3"/>
  </r>
  <r>
    <n v="6578"/>
    <x v="2816"/>
    <x v="307"/>
    <x v="0"/>
    <x v="4"/>
    <x v="1"/>
    <n v="10"/>
    <n v="460.88"/>
    <n v="7.0000000000000007E-2"/>
    <n v="4286.18"/>
    <n v="2803.42"/>
    <n v="1482.76"/>
    <x v="2"/>
    <n v="0.34593974121478799"/>
    <x v="0"/>
  </r>
  <r>
    <n v="6579"/>
    <x v="4646"/>
    <x v="318"/>
    <x v="1"/>
    <x v="3"/>
    <x v="1"/>
    <n v="8"/>
    <n v="337"/>
    <n v="0.13"/>
    <n v="2345.52"/>
    <n v="1651.19"/>
    <n v="694.33"/>
    <x v="3"/>
    <n v="0.29602390941028006"/>
    <x v="1"/>
  </r>
  <r>
    <n v="6580"/>
    <x v="4245"/>
    <x v="125"/>
    <x v="3"/>
    <x v="4"/>
    <x v="2"/>
    <n v="3"/>
    <n v="428.18"/>
    <n v="0.12"/>
    <n v="1130.4000000000001"/>
    <n v="878.3"/>
    <n v="252.1"/>
    <x v="0"/>
    <n v="0.22301840056617125"/>
    <x v="2"/>
  </r>
  <r>
    <n v="6581"/>
    <x v="150"/>
    <x v="323"/>
    <x v="3"/>
    <x v="1"/>
    <x v="2"/>
    <n v="7"/>
    <n v="10.5"/>
    <n v="0.05"/>
    <n v="69.83"/>
    <n v="52.99"/>
    <n v="16.84"/>
    <x v="2"/>
    <n v="0.24115709580409567"/>
    <x v="4"/>
  </r>
  <r>
    <n v="6582"/>
    <x v="945"/>
    <x v="170"/>
    <x v="0"/>
    <x v="4"/>
    <x v="2"/>
    <n v="8"/>
    <n v="450.1"/>
    <n v="0.03"/>
    <n v="3492.78"/>
    <n v="2312.6"/>
    <n v="1180.18"/>
    <x v="4"/>
    <n v="0.33789130721087501"/>
    <x v="3"/>
  </r>
  <r>
    <n v="6583"/>
    <x v="3046"/>
    <x v="306"/>
    <x v="1"/>
    <x v="0"/>
    <x v="0"/>
    <n v="3"/>
    <n v="34.24"/>
    <n v="0.03"/>
    <n v="99.64"/>
    <n v="50.93"/>
    <n v="48.71"/>
    <x v="4"/>
    <n v="0.48885989562424731"/>
    <x v="6"/>
  </r>
  <r>
    <n v="6584"/>
    <x v="4647"/>
    <x v="332"/>
    <x v="0"/>
    <x v="0"/>
    <x v="1"/>
    <n v="4"/>
    <n v="469.34"/>
    <n v="0.23"/>
    <n v="1445.57"/>
    <n v="842.61"/>
    <n v="602.96"/>
    <x v="3"/>
    <n v="0.41710882212552836"/>
    <x v="4"/>
  </r>
  <r>
    <n v="6585"/>
    <x v="3630"/>
    <x v="186"/>
    <x v="2"/>
    <x v="0"/>
    <x v="2"/>
    <n v="10"/>
    <n v="343.67"/>
    <n v="0.13"/>
    <n v="2989.93"/>
    <n v="1741.05"/>
    <n v="1248.8800000000001"/>
    <x v="4"/>
    <n v="0.41769539755111329"/>
    <x v="3"/>
  </r>
  <r>
    <n v="6586"/>
    <x v="3721"/>
    <x v="239"/>
    <x v="2"/>
    <x v="4"/>
    <x v="0"/>
    <n v="1"/>
    <n v="278.11"/>
    <n v="0.01"/>
    <n v="275.33"/>
    <n v="140.22"/>
    <n v="135.11000000000001"/>
    <x v="0"/>
    <n v="0.49072022663712644"/>
    <x v="6"/>
  </r>
  <r>
    <n v="6587"/>
    <x v="1910"/>
    <x v="42"/>
    <x v="0"/>
    <x v="1"/>
    <x v="2"/>
    <n v="4"/>
    <n v="52.35"/>
    <n v="0.13"/>
    <n v="182.18"/>
    <n v="102.79"/>
    <n v="79.39"/>
    <x v="0"/>
    <n v="0.4357778021736744"/>
    <x v="3"/>
  </r>
  <r>
    <n v="6588"/>
    <x v="1408"/>
    <x v="120"/>
    <x v="2"/>
    <x v="4"/>
    <x v="0"/>
    <n v="3"/>
    <n v="356.88"/>
    <n v="0.28000000000000003"/>
    <n v="770.86"/>
    <n v="530.73"/>
    <n v="240.13"/>
    <x v="0"/>
    <n v="0.31150922346470172"/>
    <x v="5"/>
  </r>
  <r>
    <n v="6589"/>
    <x v="4248"/>
    <x v="26"/>
    <x v="0"/>
    <x v="4"/>
    <x v="2"/>
    <n v="6"/>
    <n v="260.60000000000002"/>
    <n v="7.0000000000000007E-2"/>
    <n v="1454.15"/>
    <n v="1032.0899999999999"/>
    <n v="422.06"/>
    <x v="1"/>
    <n v="0.29024516040298454"/>
    <x v="6"/>
  </r>
  <r>
    <n v="6590"/>
    <x v="4648"/>
    <x v="357"/>
    <x v="3"/>
    <x v="2"/>
    <x v="0"/>
    <n v="2"/>
    <n v="441.86"/>
    <n v="0.19"/>
    <n v="715.81"/>
    <n v="565.07000000000005"/>
    <n v="150.74"/>
    <x v="2"/>
    <n v="0.21058660817814787"/>
    <x v="2"/>
  </r>
  <r>
    <n v="6591"/>
    <x v="1147"/>
    <x v="133"/>
    <x v="0"/>
    <x v="0"/>
    <x v="1"/>
    <n v="3"/>
    <n v="291.87"/>
    <n v="0.22"/>
    <n v="682.98"/>
    <n v="531.87"/>
    <n v="151.11000000000001"/>
    <x v="3"/>
    <n v="0.2212509883159097"/>
    <x v="6"/>
  </r>
  <r>
    <n v="6592"/>
    <x v="1557"/>
    <x v="221"/>
    <x v="0"/>
    <x v="2"/>
    <x v="2"/>
    <n v="9"/>
    <n v="306.49"/>
    <n v="0.17"/>
    <n v="2289.48"/>
    <n v="1636.18"/>
    <n v="653.29999999999995"/>
    <x v="3"/>
    <n v="0.28534863811869943"/>
    <x v="6"/>
  </r>
  <r>
    <n v="6593"/>
    <x v="2647"/>
    <x v="283"/>
    <x v="2"/>
    <x v="1"/>
    <x v="1"/>
    <n v="1"/>
    <n v="410.52"/>
    <n v="0.12"/>
    <n v="361.26"/>
    <n v="249.02"/>
    <n v="112.24"/>
    <x v="2"/>
    <n v="0.31069036151248408"/>
    <x v="6"/>
  </r>
  <r>
    <n v="6594"/>
    <x v="4649"/>
    <x v="91"/>
    <x v="2"/>
    <x v="0"/>
    <x v="0"/>
    <n v="7"/>
    <n v="62.1"/>
    <n v="0.05"/>
    <n v="412.96"/>
    <n v="321.81"/>
    <n v="91.15"/>
    <x v="1"/>
    <n v="0.22072355676094541"/>
    <x v="3"/>
  </r>
  <r>
    <n v="6595"/>
    <x v="3194"/>
    <x v="10"/>
    <x v="2"/>
    <x v="3"/>
    <x v="2"/>
    <n v="9"/>
    <n v="360.77"/>
    <n v="0.05"/>
    <n v="3084.58"/>
    <n v="1625.95"/>
    <n v="1458.63"/>
    <x v="4"/>
    <n v="0.47287799311413553"/>
    <x v="5"/>
  </r>
  <r>
    <n v="6596"/>
    <x v="2783"/>
    <x v="75"/>
    <x v="2"/>
    <x v="3"/>
    <x v="2"/>
    <n v="6"/>
    <n v="448.19"/>
    <n v="0.21"/>
    <n v="2124.42"/>
    <n v="1641"/>
    <n v="483.42"/>
    <x v="1"/>
    <n v="0.22755387352783349"/>
    <x v="3"/>
  </r>
  <r>
    <n v="6597"/>
    <x v="1654"/>
    <x v="56"/>
    <x v="2"/>
    <x v="4"/>
    <x v="1"/>
    <n v="9"/>
    <n v="271.02999999999997"/>
    <n v="0.28000000000000003"/>
    <n v="1756.27"/>
    <n v="1184.3699999999999"/>
    <n v="571.9"/>
    <x v="0"/>
    <n v="0.3256333023965563"/>
    <x v="2"/>
  </r>
  <r>
    <n v="6598"/>
    <x v="4221"/>
    <x v="156"/>
    <x v="1"/>
    <x v="2"/>
    <x v="2"/>
    <n v="4"/>
    <n v="86.59"/>
    <n v="0.06"/>
    <n v="325.58"/>
    <n v="224.78"/>
    <n v="100.8"/>
    <x v="1"/>
    <n v="0.30960132686282943"/>
    <x v="0"/>
  </r>
  <r>
    <n v="6599"/>
    <x v="4650"/>
    <x v="350"/>
    <x v="0"/>
    <x v="1"/>
    <x v="1"/>
    <n v="10"/>
    <n v="268.60000000000002"/>
    <n v="0.09"/>
    <n v="2444.2600000000002"/>
    <n v="1827.85"/>
    <n v="616.41"/>
    <x v="4"/>
    <n v="0.25218675590976408"/>
    <x v="5"/>
  </r>
  <r>
    <n v="6600"/>
    <x v="4651"/>
    <x v="26"/>
    <x v="0"/>
    <x v="2"/>
    <x v="0"/>
    <n v="1"/>
    <n v="353.02"/>
    <n v="0.2"/>
    <n v="282.42"/>
    <n v="159.32"/>
    <n v="123.1"/>
    <x v="0"/>
    <n v="0.43587564620069397"/>
    <x v="6"/>
  </r>
  <r>
    <n v="6601"/>
    <x v="4652"/>
    <x v="13"/>
    <x v="1"/>
    <x v="2"/>
    <x v="0"/>
    <n v="1"/>
    <n v="148.91"/>
    <n v="0.27"/>
    <n v="108.7"/>
    <n v="70.17"/>
    <n v="38.53"/>
    <x v="3"/>
    <n v="0.3544618215271389"/>
    <x v="0"/>
  </r>
  <r>
    <n v="6602"/>
    <x v="4653"/>
    <x v="5"/>
    <x v="0"/>
    <x v="0"/>
    <x v="0"/>
    <n v="5"/>
    <n v="24.41"/>
    <n v="0.17"/>
    <n v="101.3"/>
    <n v="76.36"/>
    <n v="24.94"/>
    <x v="1"/>
    <n v="0.24619940769990131"/>
    <x v="5"/>
  </r>
  <r>
    <n v="6603"/>
    <x v="4654"/>
    <x v="326"/>
    <x v="1"/>
    <x v="4"/>
    <x v="0"/>
    <n v="8"/>
    <n v="388.16"/>
    <n v="0.16"/>
    <n v="2608.44"/>
    <n v="1448.58"/>
    <n v="1159.8599999999999"/>
    <x v="0"/>
    <n v="0.44465657634448169"/>
    <x v="1"/>
  </r>
  <r>
    <n v="6604"/>
    <x v="194"/>
    <x v="61"/>
    <x v="1"/>
    <x v="2"/>
    <x v="1"/>
    <n v="10"/>
    <n v="393.7"/>
    <n v="0.16"/>
    <n v="3307.08"/>
    <n v="2073.0500000000002"/>
    <n v="1234.03"/>
    <x v="4"/>
    <n v="0.37314791296249261"/>
    <x v="6"/>
  </r>
  <r>
    <n v="6605"/>
    <x v="4655"/>
    <x v="122"/>
    <x v="3"/>
    <x v="1"/>
    <x v="1"/>
    <n v="5"/>
    <n v="412.95"/>
    <n v="0.25"/>
    <n v="1548.56"/>
    <n v="847.04"/>
    <n v="701.52"/>
    <x v="1"/>
    <n v="0.45301441339050474"/>
    <x v="1"/>
  </r>
  <r>
    <n v="6606"/>
    <x v="4656"/>
    <x v="44"/>
    <x v="0"/>
    <x v="0"/>
    <x v="2"/>
    <n v="10"/>
    <n v="154.38"/>
    <n v="0.09"/>
    <n v="1404.86"/>
    <n v="889.23"/>
    <n v="515.63"/>
    <x v="2"/>
    <n v="0.36703301396580446"/>
    <x v="6"/>
  </r>
  <r>
    <n v="6607"/>
    <x v="4657"/>
    <x v="184"/>
    <x v="3"/>
    <x v="1"/>
    <x v="0"/>
    <n v="4"/>
    <n v="398.95"/>
    <n v="0.15"/>
    <n v="1356.43"/>
    <n v="803.41"/>
    <n v="553.02"/>
    <x v="4"/>
    <n v="0.40770257219318357"/>
    <x v="2"/>
  </r>
  <r>
    <n v="6608"/>
    <x v="1390"/>
    <x v="319"/>
    <x v="1"/>
    <x v="4"/>
    <x v="1"/>
    <n v="4"/>
    <n v="406.35"/>
    <n v="0.19"/>
    <n v="1316.57"/>
    <n v="760.18"/>
    <n v="556.39"/>
    <x v="4"/>
    <n v="0.42260571029265442"/>
    <x v="3"/>
  </r>
  <r>
    <n v="6609"/>
    <x v="4658"/>
    <x v="333"/>
    <x v="3"/>
    <x v="0"/>
    <x v="1"/>
    <n v="6"/>
    <n v="221.89"/>
    <n v="0.09"/>
    <n v="1211.52"/>
    <n v="765.59"/>
    <n v="445.93"/>
    <x v="4"/>
    <n v="0.36807481510829371"/>
    <x v="5"/>
  </r>
  <r>
    <n v="6610"/>
    <x v="1168"/>
    <x v="166"/>
    <x v="1"/>
    <x v="1"/>
    <x v="1"/>
    <n v="10"/>
    <n v="294.22000000000003"/>
    <n v="0.11"/>
    <n v="2618.56"/>
    <n v="1563.38"/>
    <n v="1055.18"/>
    <x v="0"/>
    <n v="0.40296193327630458"/>
    <x v="2"/>
  </r>
  <r>
    <n v="6611"/>
    <x v="4659"/>
    <x v="166"/>
    <x v="3"/>
    <x v="2"/>
    <x v="2"/>
    <n v="10"/>
    <n v="137.97"/>
    <n v="0.25"/>
    <n v="1034.78"/>
    <n v="681.51"/>
    <n v="353.27"/>
    <x v="1"/>
    <n v="0.3413962388140474"/>
    <x v="2"/>
  </r>
  <r>
    <n v="6612"/>
    <x v="4056"/>
    <x v="96"/>
    <x v="3"/>
    <x v="3"/>
    <x v="0"/>
    <n v="5"/>
    <n v="439.9"/>
    <n v="0.11"/>
    <n v="1957.56"/>
    <n v="1034.23"/>
    <n v="923.33"/>
    <x v="4"/>
    <n v="0.4716739205950265"/>
    <x v="0"/>
  </r>
  <r>
    <n v="6613"/>
    <x v="1346"/>
    <x v="52"/>
    <x v="3"/>
    <x v="0"/>
    <x v="2"/>
    <n v="6"/>
    <n v="147.99"/>
    <n v="0.28000000000000003"/>
    <n v="639.32000000000005"/>
    <n v="328.22"/>
    <n v="311.10000000000002"/>
    <x v="0"/>
    <n v="0.486610773947319"/>
    <x v="4"/>
  </r>
  <r>
    <n v="6614"/>
    <x v="2480"/>
    <x v="91"/>
    <x v="3"/>
    <x v="2"/>
    <x v="1"/>
    <n v="1"/>
    <n v="236.39"/>
    <n v="0.19"/>
    <n v="191.48"/>
    <n v="99.78"/>
    <n v="91.7"/>
    <x v="3"/>
    <n v="0.47890119072487991"/>
    <x v="3"/>
  </r>
  <r>
    <n v="6615"/>
    <x v="4660"/>
    <x v="249"/>
    <x v="1"/>
    <x v="3"/>
    <x v="2"/>
    <n v="5"/>
    <n v="131.19"/>
    <n v="0.25"/>
    <n v="491.96"/>
    <n v="373.04"/>
    <n v="118.92"/>
    <x v="4"/>
    <n v="0.24172696967233109"/>
    <x v="6"/>
  </r>
  <r>
    <n v="6616"/>
    <x v="4661"/>
    <x v="230"/>
    <x v="0"/>
    <x v="1"/>
    <x v="0"/>
    <n v="2"/>
    <n v="48.28"/>
    <n v="0.13"/>
    <n v="84.01"/>
    <n v="52.4"/>
    <n v="31.61"/>
    <x v="0"/>
    <n v="0.37626473038923935"/>
    <x v="1"/>
  </r>
  <r>
    <n v="6617"/>
    <x v="2874"/>
    <x v="199"/>
    <x v="3"/>
    <x v="0"/>
    <x v="0"/>
    <n v="10"/>
    <n v="44.53"/>
    <n v="0.27"/>
    <n v="325.07"/>
    <n v="203.76"/>
    <n v="121.31"/>
    <x v="3"/>
    <n v="0.37318116098071186"/>
    <x v="1"/>
  </r>
  <r>
    <n v="6618"/>
    <x v="2175"/>
    <x v="116"/>
    <x v="0"/>
    <x v="2"/>
    <x v="1"/>
    <n v="4"/>
    <n v="125.58"/>
    <n v="0.28999999999999998"/>
    <n v="356.65"/>
    <n v="220.65"/>
    <n v="136"/>
    <x v="0"/>
    <n v="0.38132623019767281"/>
    <x v="6"/>
  </r>
  <r>
    <n v="6619"/>
    <x v="798"/>
    <x v="16"/>
    <x v="1"/>
    <x v="2"/>
    <x v="1"/>
    <n v="5"/>
    <n v="326.55"/>
    <n v="0.13"/>
    <n v="1420.49"/>
    <n v="946.16"/>
    <n v="474.33"/>
    <x v="2"/>
    <n v="0.33391998535716549"/>
    <x v="6"/>
  </r>
  <r>
    <n v="6620"/>
    <x v="4364"/>
    <x v="196"/>
    <x v="3"/>
    <x v="4"/>
    <x v="1"/>
    <n v="4"/>
    <n v="176.67"/>
    <n v="0.15"/>
    <n v="600.67999999999995"/>
    <n v="351.96"/>
    <n v="248.72"/>
    <x v="4"/>
    <n v="0.41406406073117136"/>
    <x v="2"/>
  </r>
  <r>
    <n v="6621"/>
    <x v="4662"/>
    <x v="259"/>
    <x v="1"/>
    <x v="1"/>
    <x v="2"/>
    <n v="1"/>
    <n v="202.44"/>
    <n v="0.22"/>
    <n v="157.9"/>
    <n v="79.55"/>
    <n v="78.349999999999994"/>
    <x v="0"/>
    <n v="0.49620012666244451"/>
    <x v="6"/>
  </r>
  <r>
    <n v="6622"/>
    <x v="3772"/>
    <x v="73"/>
    <x v="3"/>
    <x v="3"/>
    <x v="0"/>
    <n v="2"/>
    <n v="279.33999999999997"/>
    <n v="0.04"/>
    <n v="536.33000000000004"/>
    <n v="419.43"/>
    <n v="116.9"/>
    <x v="2"/>
    <n v="0.21796282139727405"/>
    <x v="4"/>
  </r>
  <r>
    <n v="6623"/>
    <x v="740"/>
    <x v="9"/>
    <x v="2"/>
    <x v="3"/>
    <x v="1"/>
    <n v="10"/>
    <n v="237.84"/>
    <n v="0.16"/>
    <n v="1997.86"/>
    <n v="1192.3900000000001"/>
    <n v="805.47"/>
    <x v="4"/>
    <n v="0.40316638803519772"/>
    <x v="5"/>
  </r>
  <r>
    <n v="6624"/>
    <x v="4663"/>
    <x v="58"/>
    <x v="2"/>
    <x v="2"/>
    <x v="2"/>
    <n v="10"/>
    <n v="444.71"/>
    <n v="0.15"/>
    <n v="3780.03"/>
    <n v="2729.75"/>
    <n v="1050.28"/>
    <x v="1"/>
    <n v="0.27784964669592566"/>
    <x v="3"/>
  </r>
  <r>
    <n v="6625"/>
    <x v="4664"/>
    <x v="346"/>
    <x v="0"/>
    <x v="0"/>
    <x v="0"/>
    <n v="8"/>
    <n v="123.94"/>
    <n v="0.24"/>
    <n v="753.56"/>
    <n v="440.9"/>
    <n v="312.66000000000003"/>
    <x v="3"/>
    <n v="0.41491055788523812"/>
    <x v="1"/>
  </r>
  <r>
    <n v="6626"/>
    <x v="4665"/>
    <x v="229"/>
    <x v="2"/>
    <x v="2"/>
    <x v="0"/>
    <n v="5"/>
    <n v="479.28"/>
    <n v="0.21"/>
    <n v="1893.16"/>
    <n v="968.77"/>
    <n v="924.39"/>
    <x v="4"/>
    <n v="0.48827885651503306"/>
    <x v="6"/>
  </r>
  <r>
    <n v="6627"/>
    <x v="4666"/>
    <x v="72"/>
    <x v="1"/>
    <x v="4"/>
    <x v="1"/>
    <n v="4"/>
    <n v="173.91"/>
    <n v="0.28999999999999998"/>
    <n v="493.9"/>
    <n v="301.95"/>
    <n v="191.95"/>
    <x v="2"/>
    <n v="0.38864142538975499"/>
    <x v="4"/>
  </r>
  <r>
    <n v="6628"/>
    <x v="3791"/>
    <x v="145"/>
    <x v="0"/>
    <x v="4"/>
    <x v="2"/>
    <n v="7"/>
    <n v="499.67"/>
    <n v="0.21"/>
    <n v="2763.18"/>
    <n v="1596.91"/>
    <n v="1166.27"/>
    <x v="2"/>
    <n v="0.42207529006434619"/>
    <x v="2"/>
  </r>
  <r>
    <n v="6629"/>
    <x v="2716"/>
    <x v="116"/>
    <x v="2"/>
    <x v="2"/>
    <x v="0"/>
    <n v="9"/>
    <n v="285.79000000000002"/>
    <n v="0.1"/>
    <n v="2314.9"/>
    <n v="1472.98"/>
    <n v="841.92"/>
    <x v="3"/>
    <n v="0.36369605598513971"/>
    <x v="6"/>
  </r>
  <r>
    <n v="6630"/>
    <x v="4667"/>
    <x v="309"/>
    <x v="0"/>
    <x v="3"/>
    <x v="2"/>
    <n v="3"/>
    <n v="84.99"/>
    <n v="0.18"/>
    <n v="209.08"/>
    <n v="158.22"/>
    <n v="50.86"/>
    <x v="0"/>
    <n v="0.24325616988712453"/>
    <x v="1"/>
  </r>
  <r>
    <n v="6631"/>
    <x v="4668"/>
    <x v="107"/>
    <x v="0"/>
    <x v="3"/>
    <x v="2"/>
    <n v="2"/>
    <n v="224.19"/>
    <n v="0.24"/>
    <n v="340.77"/>
    <n v="246.87"/>
    <n v="93.9"/>
    <x v="4"/>
    <n v="0.27555242538955899"/>
    <x v="0"/>
  </r>
  <r>
    <n v="6632"/>
    <x v="2686"/>
    <x v="66"/>
    <x v="0"/>
    <x v="0"/>
    <x v="1"/>
    <n v="9"/>
    <n v="100.27"/>
    <n v="0.06"/>
    <n v="848.28"/>
    <n v="533.9"/>
    <n v="314.38"/>
    <x v="1"/>
    <n v="0.37060876125807518"/>
    <x v="1"/>
  </r>
  <r>
    <n v="6633"/>
    <x v="4669"/>
    <x v="137"/>
    <x v="0"/>
    <x v="4"/>
    <x v="0"/>
    <n v="9"/>
    <n v="48"/>
    <n v="0.11"/>
    <n v="384.48"/>
    <n v="216.62"/>
    <n v="167.86"/>
    <x v="3"/>
    <n v="0.43658967956720768"/>
    <x v="4"/>
  </r>
  <r>
    <n v="6634"/>
    <x v="4670"/>
    <x v="213"/>
    <x v="3"/>
    <x v="4"/>
    <x v="0"/>
    <n v="3"/>
    <n v="76.41"/>
    <n v="0.16"/>
    <n v="192.55"/>
    <n v="121.42"/>
    <n v="71.13"/>
    <x v="1"/>
    <n v="0.36941054271617757"/>
    <x v="4"/>
  </r>
  <r>
    <n v="6635"/>
    <x v="2684"/>
    <x v="200"/>
    <x v="2"/>
    <x v="1"/>
    <x v="1"/>
    <n v="2"/>
    <n v="451.6"/>
    <n v="0.1"/>
    <n v="812.88"/>
    <n v="571.01"/>
    <n v="241.87"/>
    <x v="4"/>
    <n v="0.29754699340616081"/>
    <x v="5"/>
  </r>
  <r>
    <n v="6636"/>
    <x v="275"/>
    <x v="136"/>
    <x v="3"/>
    <x v="4"/>
    <x v="0"/>
    <n v="5"/>
    <n v="144.84"/>
    <n v="0"/>
    <n v="724.2"/>
    <n v="490.66"/>
    <n v="233.54"/>
    <x v="3"/>
    <n v="0.32247997790665561"/>
    <x v="3"/>
  </r>
  <r>
    <n v="6637"/>
    <x v="278"/>
    <x v="59"/>
    <x v="2"/>
    <x v="2"/>
    <x v="2"/>
    <n v="10"/>
    <n v="200.66"/>
    <n v="0.05"/>
    <n v="1906.27"/>
    <n v="1087.01"/>
    <n v="819.26"/>
    <x v="3"/>
    <n v="0.42977122862973238"/>
    <x v="4"/>
  </r>
  <r>
    <n v="6638"/>
    <x v="4671"/>
    <x v="286"/>
    <x v="2"/>
    <x v="0"/>
    <x v="2"/>
    <n v="8"/>
    <n v="72.69"/>
    <n v="0.03"/>
    <n v="564.07000000000005"/>
    <n v="354.32"/>
    <n v="209.75"/>
    <x v="0"/>
    <n v="0.37185101139929438"/>
    <x v="6"/>
  </r>
  <r>
    <n v="6639"/>
    <x v="4672"/>
    <x v="349"/>
    <x v="1"/>
    <x v="2"/>
    <x v="1"/>
    <n v="8"/>
    <n v="218.76"/>
    <n v="0.09"/>
    <n v="1592.57"/>
    <n v="977.85"/>
    <n v="614.72"/>
    <x v="4"/>
    <n v="0.38599245245106967"/>
    <x v="4"/>
  </r>
  <r>
    <n v="6640"/>
    <x v="2234"/>
    <x v="351"/>
    <x v="1"/>
    <x v="1"/>
    <x v="2"/>
    <n v="2"/>
    <n v="172.61"/>
    <n v="0.14000000000000001"/>
    <n v="296.89"/>
    <n v="215.78"/>
    <n v="81.11"/>
    <x v="1"/>
    <n v="0.2731988278486982"/>
    <x v="2"/>
  </r>
  <r>
    <n v="6641"/>
    <x v="3056"/>
    <x v="364"/>
    <x v="2"/>
    <x v="2"/>
    <x v="1"/>
    <n v="6"/>
    <n v="55.92"/>
    <n v="0.13"/>
    <n v="291.89999999999998"/>
    <n v="147.99"/>
    <n v="143.91"/>
    <x v="1"/>
    <n v="0.49301130524152109"/>
    <x v="5"/>
  </r>
  <r>
    <n v="6642"/>
    <x v="4673"/>
    <x v="28"/>
    <x v="0"/>
    <x v="4"/>
    <x v="1"/>
    <n v="1"/>
    <n v="243.66"/>
    <n v="0.28999999999999998"/>
    <n v="173"/>
    <n v="110.88"/>
    <n v="62.12"/>
    <x v="4"/>
    <n v="0.35907514450867051"/>
    <x v="1"/>
  </r>
  <r>
    <n v="6643"/>
    <x v="4674"/>
    <x v="129"/>
    <x v="1"/>
    <x v="3"/>
    <x v="0"/>
    <n v="1"/>
    <n v="454.68"/>
    <n v="0.22"/>
    <n v="354.65"/>
    <n v="280.52"/>
    <n v="74.13"/>
    <x v="2"/>
    <n v="0.20902298040321443"/>
    <x v="0"/>
  </r>
  <r>
    <n v="6644"/>
    <x v="4675"/>
    <x v="94"/>
    <x v="0"/>
    <x v="3"/>
    <x v="1"/>
    <n v="5"/>
    <n v="114.83"/>
    <n v="0.28999999999999998"/>
    <n v="407.65"/>
    <n v="289.68"/>
    <n v="117.97"/>
    <x v="2"/>
    <n v="0.28939040843861158"/>
    <x v="3"/>
  </r>
  <r>
    <n v="6645"/>
    <x v="4676"/>
    <x v="239"/>
    <x v="1"/>
    <x v="0"/>
    <x v="0"/>
    <n v="2"/>
    <n v="182.8"/>
    <n v="0"/>
    <n v="365.6"/>
    <n v="220.91"/>
    <n v="144.69"/>
    <x v="4"/>
    <n v="0.39576039387308531"/>
    <x v="6"/>
  </r>
  <r>
    <n v="6646"/>
    <x v="2738"/>
    <x v="130"/>
    <x v="2"/>
    <x v="4"/>
    <x v="1"/>
    <n v="2"/>
    <n v="424.25"/>
    <n v="0.02"/>
    <n v="831.53"/>
    <n v="567.66999999999996"/>
    <n v="263.86"/>
    <x v="2"/>
    <n v="0.31731867761836619"/>
    <x v="0"/>
  </r>
  <r>
    <n v="6647"/>
    <x v="4677"/>
    <x v="1"/>
    <x v="2"/>
    <x v="1"/>
    <x v="2"/>
    <n v="1"/>
    <n v="394.46"/>
    <n v="0.03"/>
    <n v="382.63"/>
    <n v="240.24"/>
    <n v="142.38999999999999"/>
    <x v="3"/>
    <n v="0.37213496066696283"/>
    <x v="1"/>
  </r>
  <r>
    <n v="6648"/>
    <x v="3984"/>
    <x v="306"/>
    <x v="1"/>
    <x v="1"/>
    <x v="1"/>
    <n v="7"/>
    <n v="234.05"/>
    <n v="0.28000000000000003"/>
    <n v="1179.6099999999999"/>
    <n v="833.42"/>
    <n v="346.19"/>
    <x v="2"/>
    <n v="0.29347835301497954"/>
    <x v="6"/>
  </r>
  <r>
    <n v="6649"/>
    <x v="4678"/>
    <x v="54"/>
    <x v="0"/>
    <x v="1"/>
    <x v="0"/>
    <n v="4"/>
    <n v="297.95"/>
    <n v="0.22"/>
    <n v="929.6"/>
    <n v="721.5"/>
    <n v="208.1"/>
    <x v="0"/>
    <n v="0.22385972461273665"/>
    <x v="4"/>
  </r>
  <r>
    <n v="6650"/>
    <x v="3408"/>
    <x v="18"/>
    <x v="1"/>
    <x v="3"/>
    <x v="0"/>
    <n v="3"/>
    <n v="71.58"/>
    <n v="0.28000000000000003"/>
    <n v="154.61000000000001"/>
    <n v="96.93"/>
    <n v="57.68"/>
    <x v="0"/>
    <n v="0.37306771877627576"/>
    <x v="4"/>
  </r>
  <r>
    <n v="6651"/>
    <x v="4679"/>
    <x v="197"/>
    <x v="0"/>
    <x v="2"/>
    <x v="1"/>
    <n v="4"/>
    <n v="213.65"/>
    <n v="0.28999999999999998"/>
    <n v="606.77"/>
    <n v="479.03"/>
    <n v="127.74"/>
    <x v="1"/>
    <n v="0.21052458097796528"/>
    <x v="5"/>
  </r>
  <r>
    <n v="6652"/>
    <x v="3364"/>
    <x v="221"/>
    <x v="0"/>
    <x v="1"/>
    <x v="2"/>
    <n v="5"/>
    <n v="131.30000000000001"/>
    <n v="0.05"/>
    <n v="623.66999999999996"/>
    <n v="437.47"/>
    <n v="186.2"/>
    <x v="0"/>
    <n v="0.29855532573316018"/>
    <x v="6"/>
  </r>
  <r>
    <n v="6653"/>
    <x v="2055"/>
    <x v="97"/>
    <x v="0"/>
    <x v="2"/>
    <x v="0"/>
    <n v="3"/>
    <n v="46.61"/>
    <n v="0.26"/>
    <n v="103.47"/>
    <n v="64.41"/>
    <n v="39.06"/>
    <x v="0"/>
    <n v="0.37750072484778197"/>
    <x v="1"/>
  </r>
  <r>
    <n v="6654"/>
    <x v="4256"/>
    <x v="143"/>
    <x v="3"/>
    <x v="2"/>
    <x v="0"/>
    <n v="10"/>
    <n v="377.58"/>
    <n v="7.0000000000000007E-2"/>
    <n v="3511.49"/>
    <n v="2794"/>
    <n v="717.49"/>
    <x v="4"/>
    <n v="0.20432636857858061"/>
    <x v="6"/>
  </r>
  <r>
    <n v="6655"/>
    <x v="4165"/>
    <x v="123"/>
    <x v="1"/>
    <x v="4"/>
    <x v="1"/>
    <n v="7"/>
    <n v="320.83999999999997"/>
    <n v="0.15"/>
    <n v="1909"/>
    <n v="1029.6400000000001"/>
    <n v="879.36"/>
    <x v="0"/>
    <n v="0.4606390780513358"/>
    <x v="2"/>
  </r>
  <r>
    <n v="6656"/>
    <x v="4680"/>
    <x v="308"/>
    <x v="2"/>
    <x v="1"/>
    <x v="0"/>
    <n v="9"/>
    <n v="310.32"/>
    <n v="0.1"/>
    <n v="2513.59"/>
    <n v="1361.7"/>
    <n v="1151.8900000000001"/>
    <x v="3"/>
    <n v="0.45826487215496564"/>
    <x v="4"/>
  </r>
  <r>
    <n v="6657"/>
    <x v="4130"/>
    <x v="224"/>
    <x v="2"/>
    <x v="2"/>
    <x v="1"/>
    <n v="1"/>
    <n v="87.88"/>
    <n v="0.25"/>
    <n v="65.91"/>
    <n v="36.979999999999997"/>
    <n v="28.93"/>
    <x v="3"/>
    <n v="0.43893187680169932"/>
    <x v="5"/>
  </r>
  <r>
    <n v="6658"/>
    <x v="1073"/>
    <x v="55"/>
    <x v="3"/>
    <x v="3"/>
    <x v="1"/>
    <n v="8"/>
    <n v="456.74"/>
    <n v="0.19"/>
    <n v="2959.68"/>
    <n v="2356.79"/>
    <n v="602.89"/>
    <x v="2"/>
    <n v="0.20370107579197752"/>
    <x v="6"/>
  </r>
  <r>
    <n v="6659"/>
    <x v="2491"/>
    <x v="178"/>
    <x v="1"/>
    <x v="2"/>
    <x v="0"/>
    <n v="10"/>
    <n v="173.32"/>
    <n v="0.17"/>
    <n v="1438.56"/>
    <n v="1012.76"/>
    <n v="425.8"/>
    <x v="1"/>
    <n v="0.2959904348793238"/>
    <x v="2"/>
  </r>
  <r>
    <n v="6660"/>
    <x v="654"/>
    <x v="144"/>
    <x v="0"/>
    <x v="2"/>
    <x v="2"/>
    <n v="10"/>
    <n v="233.58"/>
    <n v="0.26"/>
    <n v="1728.49"/>
    <n v="1157.6300000000001"/>
    <n v="570.86"/>
    <x v="0"/>
    <n v="0.33026514472169349"/>
    <x v="2"/>
  </r>
  <r>
    <n v="6661"/>
    <x v="4681"/>
    <x v="206"/>
    <x v="1"/>
    <x v="1"/>
    <x v="0"/>
    <n v="9"/>
    <n v="75.47"/>
    <n v="0.27"/>
    <n v="495.84"/>
    <n v="274.35000000000002"/>
    <n v="221.49"/>
    <x v="3"/>
    <n v="0.44669651500484031"/>
    <x v="0"/>
  </r>
  <r>
    <n v="6662"/>
    <x v="1140"/>
    <x v="43"/>
    <x v="0"/>
    <x v="3"/>
    <x v="2"/>
    <n v="10"/>
    <n v="368.78"/>
    <n v="0.14000000000000001"/>
    <n v="3171.51"/>
    <n v="1742.06"/>
    <n v="1429.45"/>
    <x v="0"/>
    <n v="0.45071590504207776"/>
    <x v="1"/>
  </r>
  <r>
    <n v="6663"/>
    <x v="4429"/>
    <x v="273"/>
    <x v="0"/>
    <x v="1"/>
    <x v="0"/>
    <n v="4"/>
    <n v="379.05"/>
    <n v="0.13"/>
    <n v="1319.09"/>
    <n v="753.73"/>
    <n v="565.36"/>
    <x v="2"/>
    <n v="0.42859850351378603"/>
    <x v="2"/>
  </r>
  <r>
    <n v="6664"/>
    <x v="4682"/>
    <x v="301"/>
    <x v="1"/>
    <x v="1"/>
    <x v="1"/>
    <n v="10"/>
    <n v="345.71"/>
    <n v="0.02"/>
    <n v="3387.96"/>
    <n v="2596.67"/>
    <n v="791.29"/>
    <x v="1"/>
    <n v="0.23355942809242139"/>
    <x v="0"/>
  </r>
  <r>
    <n v="6665"/>
    <x v="1275"/>
    <x v="82"/>
    <x v="0"/>
    <x v="2"/>
    <x v="2"/>
    <n v="9"/>
    <n v="101.89"/>
    <n v="0.21"/>
    <n v="724.44"/>
    <n v="565.79"/>
    <n v="158.65"/>
    <x v="1"/>
    <n v="0.21899674231130251"/>
    <x v="5"/>
  </r>
  <r>
    <n v="6666"/>
    <x v="3463"/>
    <x v="202"/>
    <x v="3"/>
    <x v="3"/>
    <x v="1"/>
    <n v="1"/>
    <n v="158.08000000000001"/>
    <n v="0.03"/>
    <n v="153.34"/>
    <n v="115.24"/>
    <n v="38.1"/>
    <x v="1"/>
    <n v="0.24846745793661146"/>
    <x v="0"/>
  </r>
  <r>
    <n v="6667"/>
    <x v="1675"/>
    <x v="337"/>
    <x v="2"/>
    <x v="0"/>
    <x v="0"/>
    <n v="6"/>
    <n v="403.72"/>
    <n v="0.15"/>
    <n v="2058.9699999999998"/>
    <n v="1140.72"/>
    <n v="918.25"/>
    <x v="0"/>
    <n v="0.445975414891912"/>
    <x v="4"/>
  </r>
  <r>
    <n v="6668"/>
    <x v="1649"/>
    <x v="221"/>
    <x v="3"/>
    <x v="2"/>
    <x v="1"/>
    <n v="1"/>
    <n v="464.21"/>
    <n v="0.02"/>
    <n v="454.93"/>
    <n v="253.23"/>
    <n v="201.7"/>
    <x v="0"/>
    <n v="0.44336491328336225"/>
    <x v="6"/>
  </r>
  <r>
    <n v="6669"/>
    <x v="4683"/>
    <x v="290"/>
    <x v="3"/>
    <x v="1"/>
    <x v="1"/>
    <n v="10"/>
    <n v="77.25"/>
    <n v="0.28000000000000003"/>
    <n v="556.20000000000005"/>
    <n v="316.86"/>
    <n v="239.34"/>
    <x v="4"/>
    <n v="0.43031283710895357"/>
    <x v="1"/>
  </r>
  <r>
    <n v="6670"/>
    <x v="4281"/>
    <x v="219"/>
    <x v="1"/>
    <x v="4"/>
    <x v="2"/>
    <n v="6"/>
    <n v="480.09"/>
    <n v="0.02"/>
    <n v="2822.93"/>
    <n v="1513.15"/>
    <n v="1309.78"/>
    <x v="1"/>
    <n v="0.46397891552394144"/>
    <x v="0"/>
  </r>
  <r>
    <n v="6671"/>
    <x v="4684"/>
    <x v="238"/>
    <x v="1"/>
    <x v="3"/>
    <x v="0"/>
    <n v="9"/>
    <n v="298.83999999999997"/>
    <n v="0.2"/>
    <n v="2151.65"/>
    <n v="1224.54"/>
    <n v="927.11"/>
    <x v="2"/>
    <n v="0.43088327562568263"/>
    <x v="2"/>
  </r>
  <r>
    <n v="6672"/>
    <x v="4685"/>
    <x v="358"/>
    <x v="3"/>
    <x v="2"/>
    <x v="1"/>
    <n v="9"/>
    <n v="395.98"/>
    <n v="0.16"/>
    <n v="2993.61"/>
    <n v="2282.91"/>
    <n v="710.7"/>
    <x v="0"/>
    <n v="0.23740567408580276"/>
    <x v="1"/>
  </r>
  <r>
    <n v="6673"/>
    <x v="4686"/>
    <x v="316"/>
    <x v="2"/>
    <x v="4"/>
    <x v="2"/>
    <n v="8"/>
    <n v="464.02"/>
    <n v="0.03"/>
    <n v="3600.8"/>
    <n v="2728.15"/>
    <n v="872.65"/>
    <x v="4"/>
    <n v="0.24234892246167516"/>
    <x v="2"/>
  </r>
  <r>
    <n v="6674"/>
    <x v="4687"/>
    <x v="239"/>
    <x v="3"/>
    <x v="4"/>
    <x v="1"/>
    <n v="4"/>
    <n v="421.32"/>
    <n v="0.13"/>
    <n v="1466.19"/>
    <n v="1078.6099999999999"/>
    <n v="387.58"/>
    <x v="0"/>
    <n v="0.2643450030350773"/>
    <x v="6"/>
  </r>
  <r>
    <n v="6675"/>
    <x v="608"/>
    <x v="251"/>
    <x v="0"/>
    <x v="3"/>
    <x v="2"/>
    <n v="7"/>
    <n v="422.81"/>
    <n v="0.3"/>
    <n v="2071.77"/>
    <n v="1091.29"/>
    <n v="980.48"/>
    <x v="2"/>
    <n v="0.47325716657737105"/>
    <x v="0"/>
  </r>
  <r>
    <n v="6676"/>
    <x v="4688"/>
    <x v="145"/>
    <x v="3"/>
    <x v="4"/>
    <x v="1"/>
    <n v="2"/>
    <n v="59.07"/>
    <n v="0.03"/>
    <n v="114.6"/>
    <n v="78.38"/>
    <n v="36.22"/>
    <x v="0"/>
    <n v="0.31605584642233858"/>
    <x v="2"/>
  </r>
  <r>
    <n v="6677"/>
    <x v="4689"/>
    <x v="153"/>
    <x v="3"/>
    <x v="1"/>
    <x v="0"/>
    <n v="4"/>
    <n v="217.76"/>
    <n v="0.3"/>
    <n v="609.73"/>
    <n v="404.06"/>
    <n v="205.67"/>
    <x v="0"/>
    <n v="0.33731323700654386"/>
    <x v="6"/>
  </r>
  <r>
    <n v="6678"/>
    <x v="3997"/>
    <x v="225"/>
    <x v="2"/>
    <x v="2"/>
    <x v="2"/>
    <n v="10"/>
    <n v="299.39"/>
    <n v="0.14000000000000001"/>
    <n v="2574.75"/>
    <n v="1451.62"/>
    <n v="1123.1300000000001"/>
    <x v="4"/>
    <n v="0.43620934071269057"/>
    <x v="5"/>
  </r>
  <r>
    <n v="6679"/>
    <x v="4304"/>
    <x v="189"/>
    <x v="3"/>
    <x v="4"/>
    <x v="0"/>
    <n v="2"/>
    <n v="108.42"/>
    <n v="0.3"/>
    <n v="151.79"/>
    <n v="87.11"/>
    <n v="64.680000000000007"/>
    <x v="3"/>
    <n v="0.42611502734040457"/>
    <x v="0"/>
  </r>
  <r>
    <n v="6680"/>
    <x v="2172"/>
    <x v="91"/>
    <x v="0"/>
    <x v="1"/>
    <x v="2"/>
    <n v="10"/>
    <n v="431.54"/>
    <n v="0.18"/>
    <n v="3538.63"/>
    <n v="1811.9"/>
    <n v="1726.73"/>
    <x v="3"/>
    <n v="0.48796568163385262"/>
    <x v="3"/>
  </r>
  <r>
    <n v="6681"/>
    <x v="2862"/>
    <x v="84"/>
    <x v="1"/>
    <x v="2"/>
    <x v="2"/>
    <n v="5"/>
    <n v="261"/>
    <n v="0.03"/>
    <n v="1265.8499999999999"/>
    <n v="727"/>
    <n v="538.85"/>
    <x v="1"/>
    <n v="0.42568234782952169"/>
    <x v="4"/>
  </r>
  <r>
    <n v="6682"/>
    <x v="2936"/>
    <x v="136"/>
    <x v="2"/>
    <x v="0"/>
    <x v="0"/>
    <n v="4"/>
    <n v="309.04000000000002"/>
    <n v="0.04"/>
    <n v="1186.71"/>
    <n v="930.7"/>
    <n v="256.01"/>
    <x v="3"/>
    <n v="0.21573088623168254"/>
    <x v="3"/>
  </r>
  <r>
    <n v="6683"/>
    <x v="4690"/>
    <x v="28"/>
    <x v="2"/>
    <x v="0"/>
    <x v="2"/>
    <n v="7"/>
    <n v="394.18"/>
    <n v="0.26"/>
    <n v="2041.85"/>
    <n v="1248.19"/>
    <n v="793.66"/>
    <x v="3"/>
    <n v="0.38869652520998116"/>
    <x v="1"/>
  </r>
  <r>
    <n v="6684"/>
    <x v="2425"/>
    <x v="260"/>
    <x v="2"/>
    <x v="2"/>
    <x v="2"/>
    <n v="1"/>
    <n v="273.95999999999998"/>
    <n v="0.23"/>
    <n v="210.95"/>
    <n v="134.99"/>
    <n v="75.959999999999994"/>
    <x v="2"/>
    <n v="0.36008532827684286"/>
    <x v="0"/>
  </r>
  <r>
    <n v="6685"/>
    <x v="4691"/>
    <x v="292"/>
    <x v="1"/>
    <x v="1"/>
    <x v="0"/>
    <n v="1"/>
    <n v="24.98"/>
    <n v="0.17"/>
    <n v="20.73"/>
    <n v="11.33"/>
    <n v="9.4"/>
    <x v="1"/>
    <n v="0.45344910757356488"/>
    <x v="4"/>
  </r>
  <r>
    <n v="6686"/>
    <x v="4692"/>
    <x v="59"/>
    <x v="0"/>
    <x v="2"/>
    <x v="0"/>
    <n v="5"/>
    <n v="240.21"/>
    <n v="0.01"/>
    <n v="1189.04"/>
    <n v="942.23"/>
    <n v="246.81"/>
    <x v="0"/>
    <n v="0.20757081342932115"/>
    <x v="4"/>
  </r>
  <r>
    <n v="6687"/>
    <x v="4693"/>
    <x v="292"/>
    <x v="0"/>
    <x v="2"/>
    <x v="2"/>
    <n v="8"/>
    <n v="446.12"/>
    <n v="0.23"/>
    <n v="2748.1"/>
    <n v="1931.53"/>
    <n v="816.57"/>
    <x v="4"/>
    <n v="0.29713984207270483"/>
    <x v="4"/>
  </r>
  <r>
    <n v="6688"/>
    <x v="4694"/>
    <x v="75"/>
    <x v="3"/>
    <x v="3"/>
    <x v="0"/>
    <n v="1"/>
    <n v="189.63"/>
    <n v="0.17"/>
    <n v="157.38999999999999"/>
    <n v="99.8"/>
    <n v="57.59"/>
    <x v="0"/>
    <n v="0.36590634729017096"/>
    <x v="3"/>
  </r>
  <r>
    <n v="6689"/>
    <x v="4069"/>
    <x v="89"/>
    <x v="0"/>
    <x v="1"/>
    <x v="2"/>
    <n v="5"/>
    <n v="253.43"/>
    <n v="0.1"/>
    <n v="1140.44"/>
    <n v="820.38"/>
    <n v="320.06"/>
    <x v="4"/>
    <n v="0.2806460664305005"/>
    <x v="0"/>
  </r>
  <r>
    <n v="6690"/>
    <x v="251"/>
    <x v="267"/>
    <x v="1"/>
    <x v="3"/>
    <x v="2"/>
    <n v="7"/>
    <n v="70.95"/>
    <n v="0.11"/>
    <n v="442.02"/>
    <n v="244.21"/>
    <n v="197.81"/>
    <x v="3"/>
    <n v="0.44751368716347678"/>
    <x v="0"/>
  </r>
  <r>
    <n v="6691"/>
    <x v="1098"/>
    <x v="210"/>
    <x v="1"/>
    <x v="4"/>
    <x v="0"/>
    <n v="3"/>
    <n v="215.6"/>
    <n v="0.28000000000000003"/>
    <n v="465.7"/>
    <n v="242.09"/>
    <n v="223.61"/>
    <x v="1"/>
    <n v="0.48015890057977245"/>
    <x v="3"/>
  </r>
  <r>
    <n v="6692"/>
    <x v="4695"/>
    <x v="216"/>
    <x v="2"/>
    <x v="3"/>
    <x v="2"/>
    <n v="6"/>
    <n v="255.96"/>
    <n v="0.04"/>
    <n v="1474.33"/>
    <n v="1097.83"/>
    <n v="376.5"/>
    <x v="3"/>
    <n v="0.25537023597159386"/>
    <x v="4"/>
  </r>
  <r>
    <n v="6693"/>
    <x v="1501"/>
    <x v="200"/>
    <x v="3"/>
    <x v="4"/>
    <x v="2"/>
    <n v="9"/>
    <n v="221.01"/>
    <n v="0.02"/>
    <n v="1949.31"/>
    <n v="1169.82"/>
    <n v="779.49"/>
    <x v="4"/>
    <n v="0.39987995752343136"/>
    <x v="5"/>
  </r>
  <r>
    <n v="6694"/>
    <x v="4696"/>
    <x v="84"/>
    <x v="0"/>
    <x v="2"/>
    <x v="2"/>
    <n v="5"/>
    <n v="431.74"/>
    <n v="0.11"/>
    <n v="1921.24"/>
    <n v="1330.58"/>
    <n v="590.66"/>
    <x v="1"/>
    <n v="0.30743686369219875"/>
    <x v="4"/>
  </r>
  <r>
    <n v="6695"/>
    <x v="4697"/>
    <x v="168"/>
    <x v="3"/>
    <x v="0"/>
    <x v="0"/>
    <n v="10"/>
    <n v="19.079999999999998"/>
    <n v="0.14000000000000001"/>
    <n v="164.09"/>
    <n v="91.51"/>
    <n v="72.58"/>
    <x v="2"/>
    <n v="0.44231823999024922"/>
    <x v="3"/>
  </r>
  <r>
    <n v="6696"/>
    <x v="4698"/>
    <x v="12"/>
    <x v="0"/>
    <x v="3"/>
    <x v="1"/>
    <n v="6"/>
    <n v="287.70999999999998"/>
    <n v="0.15"/>
    <n v="1467.32"/>
    <n v="1073.69"/>
    <n v="393.63"/>
    <x v="1"/>
    <n v="0.26826459122754409"/>
    <x v="3"/>
  </r>
  <r>
    <n v="6697"/>
    <x v="4699"/>
    <x v="170"/>
    <x v="3"/>
    <x v="0"/>
    <x v="1"/>
    <n v="8"/>
    <n v="139.65"/>
    <n v="0.02"/>
    <n v="1094.8599999999999"/>
    <n v="698.91"/>
    <n v="395.95"/>
    <x v="3"/>
    <n v="0.36164441115759094"/>
    <x v="3"/>
  </r>
  <r>
    <n v="6698"/>
    <x v="1527"/>
    <x v="29"/>
    <x v="1"/>
    <x v="1"/>
    <x v="0"/>
    <n v="8"/>
    <n v="126.8"/>
    <n v="0.18"/>
    <n v="831.81"/>
    <n v="620.75"/>
    <n v="211.06"/>
    <x v="1"/>
    <n v="0.25373582909558673"/>
    <x v="3"/>
  </r>
  <r>
    <n v="6699"/>
    <x v="4700"/>
    <x v="247"/>
    <x v="0"/>
    <x v="2"/>
    <x v="0"/>
    <n v="5"/>
    <n v="318.37"/>
    <n v="0.06"/>
    <n v="1496.34"/>
    <n v="811.34"/>
    <n v="685"/>
    <x v="3"/>
    <n v="0.45778365879412436"/>
    <x v="4"/>
  </r>
  <r>
    <n v="6700"/>
    <x v="1373"/>
    <x v="163"/>
    <x v="2"/>
    <x v="3"/>
    <x v="2"/>
    <n v="8"/>
    <n v="62.26"/>
    <n v="0.09"/>
    <n v="453.25"/>
    <n v="290.23"/>
    <n v="163.02000000000001"/>
    <x v="4"/>
    <n v="0.35966905681191397"/>
    <x v="3"/>
  </r>
  <r>
    <n v="6701"/>
    <x v="4701"/>
    <x v="219"/>
    <x v="0"/>
    <x v="3"/>
    <x v="0"/>
    <n v="2"/>
    <n v="318.38"/>
    <n v="0.1"/>
    <n v="573.08000000000004"/>
    <n v="292.2"/>
    <n v="280.88"/>
    <x v="3"/>
    <n v="0.49012354296084309"/>
    <x v="0"/>
  </r>
  <r>
    <n v="6702"/>
    <x v="4702"/>
    <x v="152"/>
    <x v="3"/>
    <x v="0"/>
    <x v="1"/>
    <n v="9"/>
    <n v="145.53"/>
    <n v="0.03"/>
    <n v="1270.48"/>
    <n v="682.85"/>
    <n v="587.63"/>
    <x v="2"/>
    <n v="0.46252597443485927"/>
    <x v="6"/>
  </r>
  <r>
    <n v="6703"/>
    <x v="1917"/>
    <x v="28"/>
    <x v="1"/>
    <x v="4"/>
    <x v="1"/>
    <n v="2"/>
    <n v="229.29"/>
    <n v="0.1"/>
    <n v="412.72"/>
    <n v="210.81"/>
    <n v="201.91"/>
    <x v="0"/>
    <n v="0.48921787168055819"/>
    <x v="1"/>
  </r>
  <r>
    <n v="6704"/>
    <x v="4703"/>
    <x v="337"/>
    <x v="0"/>
    <x v="1"/>
    <x v="2"/>
    <n v="4"/>
    <n v="453.99"/>
    <n v="0.26"/>
    <n v="1343.81"/>
    <n v="1002.94"/>
    <n v="340.87"/>
    <x v="4"/>
    <n v="0.25365937148852891"/>
    <x v="4"/>
  </r>
  <r>
    <n v="6705"/>
    <x v="4704"/>
    <x v="281"/>
    <x v="1"/>
    <x v="0"/>
    <x v="0"/>
    <n v="8"/>
    <n v="404.64"/>
    <n v="0.04"/>
    <n v="3107.64"/>
    <n v="1852.5"/>
    <n v="1255.1400000000001"/>
    <x v="0"/>
    <n v="0.40388848129126931"/>
    <x v="1"/>
  </r>
  <r>
    <n v="6706"/>
    <x v="4705"/>
    <x v="328"/>
    <x v="3"/>
    <x v="4"/>
    <x v="0"/>
    <n v="5"/>
    <n v="182.46"/>
    <n v="0.04"/>
    <n v="875.81"/>
    <n v="456.97"/>
    <n v="418.84"/>
    <x v="0"/>
    <n v="0.47823157990888437"/>
    <x v="5"/>
  </r>
  <r>
    <n v="6707"/>
    <x v="4706"/>
    <x v="143"/>
    <x v="3"/>
    <x v="0"/>
    <x v="0"/>
    <n v="1"/>
    <n v="245.97"/>
    <n v="0.15"/>
    <n v="209.07"/>
    <n v="105.89"/>
    <n v="103.18"/>
    <x v="2"/>
    <n v="0.49351891710910228"/>
    <x v="6"/>
  </r>
  <r>
    <n v="6708"/>
    <x v="4707"/>
    <x v="25"/>
    <x v="1"/>
    <x v="4"/>
    <x v="0"/>
    <n v="7"/>
    <n v="14.25"/>
    <n v="0.23"/>
    <n v="76.81"/>
    <n v="38.64"/>
    <n v="38.17"/>
    <x v="3"/>
    <n v="0.49694050253873195"/>
    <x v="5"/>
  </r>
  <r>
    <n v="6709"/>
    <x v="168"/>
    <x v="222"/>
    <x v="0"/>
    <x v="1"/>
    <x v="2"/>
    <n v="10"/>
    <n v="182.76"/>
    <n v="0.25"/>
    <n v="1370.7"/>
    <n v="1069.3900000000001"/>
    <n v="301.31"/>
    <x v="0"/>
    <n v="0.21982198876486467"/>
    <x v="2"/>
  </r>
  <r>
    <n v="6710"/>
    <x v="2918"/>
    <x v="92"/>
    <x v="1"/>
    <x v="4"/>
    <x v="0"/>
    <n v="9"/>
    <n v="406.72"/>
    <n v="0.05"/>
    <n v="3477.46"/>
    <n v="2579.21"/>
    <n v="898.25"/>
    <x v="1"/>
    <n v="0.25830635003709607"/>
    <x v="2"/>
  </r>
  <r>
    <n v="6711"/>
    <x v="4708"/>
    <x v="308"/>
    <x v="2"/>
    <x v="2"/>
    <x v="1"/>
    <n v="4"/>
    <n v="485.03"/>
    <n v="0.3"/>
    <n v="1358.08"/>
    <n v="911.12"/>
    <n v="446.96"/>
    <x v="3"/>
    <n v="0.32911168708765315"/>
    <x v="4"/>
  </r>
  <r>
    <n v="6712"/>
    <x v="899"/>
    <x v="168"/>
    <x v="1"/>
    <x v="1"/>
    <x v="1"/>
    <n v="8"/>
    <n v="395.69"/>
    <n v="0.22"/>
    <n v="2469.11"/>
    <n v="1856.9"/>
    <n v="612.21"/>
    <x v="4"/>
    <n v="0.247947641052849"/>
    <x v="3"/>
  </r>
  <r>
    <n v="6713"/>
    <x v="1409"/>
    <x v="300"/>
    <x v="3"/>
    <x v="2"/>
    <x v="1"/>
    <n v="4"/>
    <n v="141.94"/>
    <n v="0.1"/>
    <n v="510.98"/>
    <n v="263.54000000000002"/>
    <n v="247.44"/>
    <x v="4"/>
    <n v="0.48424595874593918"/>
    <x v="5"/>
  </r>
  <r>
    <n v="6714"/>
    <x v="4709"/>
    <x v="203"/>
    <x v="2"/>
    <x v="1"/>
    <x v="2"/>
    <n v="2"/>
    <n v="199.57"/>
    <n v="0.03"/>
    <n v="387.17"/>
    <n v="194.87"/>
    <n v="192.3"/>
    <x v="2"/>
    <n v="0.49668104450241496"/>
    <x v="5"/>
  </r>
  <r>
    <n v="6715"/>
    <x v="201"/>
    <x v="30"/>
    <x v="2"/>
    <x v="0"/>
    <x v="2"/>
    <n v="1"/>
    <n v="332.72"/>
    <n v="0.15"/>
    <n v="282.81"/>
    <n v="205.63"/>
    <n v="77.180000000000007"/>
    <x v="0"/>
    <n v="0.27290406987023091"/>
    <x v="1"/>
  </r>
  <r>
    <n v="6716"/>
    <x v="4581"/>
    <x v="74"/>
    <x v="2"/>
    <x v="4"/>
    <x v="1"/>
    <n v="4"/>
    <n v="215.59"/>
    <n v="0.03"/>
    <n v="836.49"/>
    <n v="455.94"/>
    <n v="380.55"/>
    <x v="0"/>
    <n v="0.45493669978122869"/>
    <x v="3"/>
  </r>
  <r>
    <n v="6717"/>
    <x v="4710"/>
    <x v="72"/>
    <x v="3"/>
    <x v="2"/>
    <x v="0"/>
    <n v="6"/>
    <n v="29.81"/>
    <n v="0.19"/>
    <n v="144.88"/>
    <n v="107.79"/>
    <n v="37.090000000000003"/>
    <x v="3"/>
    <n v="0.25600496963003866"/>
    <x v="4"/>
  </r>
  <r>
    <n v="6718"/>
    <x v="4711"/>
    <x v="275"/>
    <x v="2"/>
    <x v="2"/>
    <x v="2"/>
    <n v="8"/>
    <n v="459.88"/>
    <n v="0.16"/>
    <n v="3090.39"/>
    <n v="2158.7399999999998"/>
    <n v="931.65"/>
    <x v="3"/>
    <n v="0.30146680516051372"/>
    <x v="0"/>
  </r>
  <r>
    <n v="6719"/>
    <x v="4712"/>
    <x v="175"/>
    <x v="1"/>
    <x v="4"/>
    <x v="2"/>
    <n v="8"/>
    <n v="271.58999999999997"/>
    <n v="0.01"/>
    <n v="2150.9899999999998"/>
    <n v="1153.3599999999999"/>
    <n v="997.63"/>
    <x v="0"/>
    <n v="0.4638003895880502"/>
    <x v="5"/>
  </r>
  <r>
    <n v="6720"/>
    <x v="680"/>
    <x v="132"/>
    <x v="2"/>
    <x v="3"/>
    <x v="2"/>
    <n v="3"/>
    <n v="394.48"/>
    <n v="0.28999999999999998"/>
    <n v="840.24"/>
    <n v="662.06"/>
    <n v="178.18"/>
    <x v="1"/>
    <n v="0.21205845948776542"/>
    <x v="6"/>
  </r>
  <r>
    <n v="6721"/>
    <x v="3131"/>
    <x v="361"/>
    <x v="1"/>
    <x v="1"/>
    <x v="1"/>
    <n v="5"/>
    <n v="459.12"/>
    <n v="0.27"/>
    <n v="1675.79"/>
    <n v="970"/>
    <n v="705.79"/>
    <x v="0"/>
    <n v="0.42116852350234812"/>
    <x v="1"/>
  </r>
  <r>
    <n v="6722"/>
    <x v="4713"/>
    <x v="294"/>
    <x v="2"/>
    <x v="3"/>
    <x v="0"/>
    <n v="7"/>
    <n v="56.34"/>
    <n v="7.0000000000000007E-2"/>
    <n v="366.77"/>
    <n v="238.75"/>
    <n v="128.02000000000001"/>
    <x v="0"/>
    <n v="0.34904708673010337"/>
    <x v="3"/>
  </r>
  <r>
    <n v="6723"/>
    <x v="2139"/>
    <x v="197"/>
    <x v="0"/>
    <x v="0"/>
    <x v="2"/>
    <n v="9"/>
    <n v="195.68"/>
    <n v="0.14000000000000001"/>
    <n v="1514.56"/>
    <n v="955.8"/>
    <n v="558.76"/>
    <x v="1"/>
    <n v="0.36892562856539196"/>
    <x v="5"/>
  </r>
  <r>
    <n v="6724"/>
    <x v="3715"/>
    <x v="113"/>
    <x v="3"/>
    <x v="0"/>
    <x v="1"/>
    <n v="3"/>
    <n v="103.94"/>
    <n v="0.16"/>
    <n v="261.93"/>
    <n v="156.55000000000001"/>
    <n v="105.38"/>
    <x v="1"/>
    <n v="0.4023212308632077"/>
    <x v="1"/>
  </r>
  <r>
    <n v="6725"/>
    <x v="1518"/>
    <x v="83"/>
    <x v="2"/>
    <x v="1"/>
    <x v="2"/>
    <n v="10"/>
    <n v="37.51"/>
    <n v="0.13"/>
    <n v="326.33999999999997"/>
    <n v="215.98"/>
    <n v="110.36"/>
    <x v="0"/>
    <n v="0.33817490960348107"/>
    <x v="2"/>
  </r>
  <r>
    <n v="6726"/>
    <x v="1106"/>
    <x v="93"/>
    <x v="2"/>
    <x v="2"/>
    <x v="2"/>
    <n v="7"/>
    <n v="239.45"/>
    <n v="0.04"/>
    <n v="1609.1"/>
    <n v="1115.3499999999999"/>
    <n v="493.75"/>
    <x v="3"/>
    <n v="0.30684854887825497"/>
    <x v="3"/>
  </r>
  <r>
    <n v="6727"/>
    <x v="4714"/>
    <x v="227"/>
    <x v="2"/>
    <x v="1"/>
    <x v="1"/>
    <n v="6"/>
    <n v="63.04"/>
    <n v="0.3"/>
    <n v="264.77"/>
    <n v="180.14"/>
    <n v="84.63"/>
    <x v="0"/>
    <n v="0.31963591041281114"/>
    <x v="0"/>
  </r>
  <r>
    <n v="6728"/>
    <x v="3119"/>
    <x v="144"/>
    <x v="2"/>
    <x v="3"/>
    <x v="0"/>
    <n v="9"/>
    <n v="342.31"/>
    <n v="7.0000000000000007E-2"/>
    <n v="2865.13"/>
    <n v="1445.16"/>
    <n v="1419.97"/>
    <x v="4"/>
    <n v="0.49560403890922922"/>
    <x v="2"/>
  </r>
  <r>
    <n v="6729"/>
    <x v="4715"/>
    <x v="178"/>
    <x v="3"/>
    <x v="4"/>
    <x v="1"/>
    <n v="4"/>
    <n v="21.72"/>
    <n v="0.13"/>
    <n v="75.59"/>
    <n v="45.01"/>
    <n v="30.58"/>
    <x v="4"/>
    <n v="0.404550866516735"/>
    <x v="2"/>
  </r>
  <r>
    <n v="6730"/>
    <x v="4716"/>
    <x v="118"/>
    <x v="0"/>
    <x v="0"/>
    <x v="1"/>
    <n v="1"/>
    <n v="322.44"/>
    <n v="0.2"/>
    <n v="257.95"/>
    <n v="154.66"/>
    <n v="103.29"/>
    <x v="2"/>
    <n v="0.40042643923240945"/>
    <x v="6"/>
  </r>
  <r>
    <n v="6731"/>
    <x v="4717"/>
    <x v="43"/>
    <x v="1"/>
    <x v="0"/>
    <x v="1"/>
    <n v="6"/>
    <n v="74.05"/>
    <n v="0.14000000000000001"/>
    <n v="382.1"/>
    <n v="250.42"/>
    <n v="131.68"/>
    <x v="0"/>
    <n v="0.34462182674692488"/>
    <x v="1"/>
  </r>
  <r>
    <n v="6732"/>
    <x v="4718"/>
    <x v="79"/>
    <x v="3"/>
    <x v="1"/>
    <x v="2"/>
    <n v="2"/>
    <n v="121.62"/>
    <n v="0.17"/>
    <n v="201.89"/>
    <n v="137.82"/>
    <n v="64.069999999999993"/>
    <x v="4"/>
    <n v="0.31735103274060128"/>
    <x v="0"/>
  </r>
  <r>
    <n v="6733"/>
    <x v="188"/>
    <x v="130"/>
    <x v="3"/>
    <x v="2"/>
    <x v="0"/>
    <n v="3"/>
    <n v="485.32"/>
    <n v="0.27"/>
    <n v="1062.8499999999999"/>
    <n v="678.23"/>
    <n v="384.62"/>
    <x v="1"/>
    <n v="0.3618760878769347"/>
    <x v="0"/>
  </r>
  <r>
    <n v="6734"/>
    <x v="4719"/>
    <x v="63"/>
    <x v="3"/>
    <x v="2"/>
    <x v="2"/>
    <n v="8"/>
    <n v="35"/>
    <n v="0.18"/>
    <n v="229.6"/>
    <n v="166.58"/>
    <n v="63.02"/>
    <x v="3"/>
    <n v="0.27447735191637634"/>
    <x v="2"/>
  </r>
  <r>
    <n v="6735"/>
    <x v="2066"/>
    <x v="248"/>
    <x v="1"/>
    <x v="0"/>
    <x v="1"/>
    <n v="10"/>
    <n v="207.56"/>
    <n v="7.0000000000000007E-2"/>
    <n v="1930.31"/>
    <n v="1285"/>
    <n v="645.30999999999995"/>
    <x v="1"/>
    <n v="0.33430381648543495"/>
    <x v="5"/>
  </r>
  <r>
    <n v="6736"/>
    <x v="3507"/>
    <x v="157"/>
    <x v="1"/>
    <x v="1"/>
    <x v="0"/>
    <n v="7"/>
    <n v="243.88"/>
    <n v="0.04"/>
    <n v="1638.87"/>
    <n v="1153.33"/>
    <n v="485.54"/>
    <x v="3"/>
    <n v="0.29626510949617729"/>
    <x v="5"/>
  </r>
  <r>
    <n v="6737"/>
    <x v="1013"/>
    <x v="106"/>
    <x v="2"/>
    <x v="0"/>
    <x v="1"/>
    <n v="6"/>
    <n v="298.93"/>
    <n v="0.06"/>
    <n v="1685.97"/>
    <n v="1280.25"/>
    <n v="405.72"/>
    <x v="0"/>
    <n v="0.24064485133187424"/>
    <x v="0"/>
  </r>
  <r>
    <n v="6738"/>
    <x v="1211"/>
    <x v="10"/>
    <x v="3"/>
    <x v="0"/>
    <x v="0"/>
    <n v="2"/>
    <n v="295.52"/>
    <n v="0.28000000000000003"/>
    <n v="425.55"/>
    <n v="318.07"/>
    <n v="107.48"/>
    <x v="1"/>
    <n v="0.2525672658911996"/>
    <x v="5"/>
  </r>
  <r>
    <n v="6739"/>
    <x v="4720"/>
    <x v="16"/>
    <x v="3"/>
    <x v="1"/>
    <x v="2"/>
    <n v="3"/>
    <n v="417.84"/>
    <n v="0.19"/>
    <n v="1015.35"/>
    <n v="770.1"/>
    <n v="245.25"/>
    <x v="0"/>
    <n v="0.24154232530654454"/>
    <x v="6"/>
  </r>
  <r>
    <n v="6740"/>
    <x v="4721"/>
    <x v="41"/>
    <x v="0"/>
    <x v="2"/>
    <x v="1"/>
    <n v="7"/>
    <n v="43.3"/>
    <n v="0.26"/>
    <n v="224.29"/>
    <n v="175.55"/>
    <n v="48.74"/>
    <x v="4"/>
    <n v="0.21730794952962684"/>
    <x v="1"/>
  </r>
  <r>
    <n v="6741"/>
    <x v="4700"/>
    <x v="284"/>
    <x v="2"/>
    <x v="4"/>
    <x v="2"/>
    <n v="5"/>
    <n v="174.43"/>
    <n v="0.15"/>
    <n v="741.33"/>
    <n v="473.34"/>
    <n v="267.99"/>
    <x v="1"/>
    <n v="0.36149892760309171"/>
    <x v="0"/>
  </r>
  <r>
    <n v="6742"/>
    <x v="2706"/>
    <x v="14"/>
    <x v="2"/>
    <x v="0"/>
    <x v="0"/>
    <n v="10"/>
    <n v="154.77000000000001"/>
    <n v="0.09"/>
    <n v="1408.41"/>
    <n v="935.59"/>
    <n v="472.82"/>
    <x v="2"/>
    <n v="0.33571190207396989"/>
    <x v="1"/>
  </r>
  <r>
    <n v="6743"/>
    <x v="3539"/>
    <x v="120"/>
    <x v="1"/>
    <x v="1"/>
    <x v="0"/>
    <n v="1"/>
    <n v="94.54"/>
    <n v="0.08"/>
    <n v="86.98"/>
    <n v="51.64"/>
    <n v="35.340000000000003"/>
    <x v="0"/>
    <n v="0.40630029891929181"/>
    <x v="5"/>
  </r>
  <r>
    <n v="6744"/>
    <x v="4722"/>
    <x v="73"/>
    <x v="0"/>
    <x v="2"/>
    <x v="2"/>
    <n v="2"/>
    <n v="370.67"/>
    <n v="0.24"/>
    <n v="563.41999999999996"/>
    <n v="387.92"/>
    <n v="175.5"/>
    <x v="0"/>
    <n v="0.31149053991693587"/>
    <x v="4"/>
  </r>
  <r>
    <n v="6745"/>
    <x v="360"/>
    <x v="286"/>
    <x v="3"/>
    <x v="2"/>
    <x v="0"/>
    <n v="10"/>
    <n v="287.58999999999997"/>
    <n v="0.04"/>
    <n v="2760.86"/>
    <n v="1798.64"/>
    <n v="962.22"/>
    <x v="4"/>
    <n v="0.34852183739849174"/>
    <x v="6"/>
  </r>
  <r>
    <n v="6746"/>
    <x v="3258"/>
    <x v="19"/>
    <x v="2"/>
    <x v="0"/>
    <x v="2"/>
    <n v="7"/>
    <n v="259.89999999999998"/>
    <n v="7.0000000000000007E-2"/>
    <n v="1691.95"/>
    <n v="999.4"/>
    <n v="692.55"/>
    <x v="1"/>
    <n v="0.40932060640089835"/>
    <x v="6"/>
  </r>
  <r>
    <n v="6747"/>
    <x v="4723"/>
    <x v="98"/>
    <x v="2"/>
    <x v="3"/>
    <x v="2"/>
    <n v="8"/>
    <n v="97.18"/>
    <n v="0.23"/>
    <n v="598.63"/>
    <n v="388.42"/>
    <n v="210.21"/>
    <x v="2"/>
    <n v="0.35115179660224183"/>
    <x v="0"/>
  </r>
  <r>
    <n v="6748"/>
    <x v="4724"/>
    <x v="95"/>
    <x v="0"/>
    <x v="2"/>
    <x v="0"/>
    <n v="2"/>
    <n v="98.24"/>
    <n v="0.22"/>
    <n v="153.25"/>
    <n v="85.61"/>
    <n v="67.64"/>
    <x v="2"/>
    <n v="0.44137030995106036"/>
    <x v="3"/>
  </r>
  <r>
    <n v="6749"/>
    <x v="14"/>
    <x v="101"/>
    <x v="1"/>
    <x v="1"/>
    <x v="2"/>
    <n v="1"/>
    <n v="241.92"/>
    <n v="0.3"/>
    <n v="169.34"/>
    <n v="132.93"/>
    <n v="36.409999999999997"/>
    <x v="3"/>
    <n v="0.21501122003070744"/>
    <x v="3"/>
  </r>
  <r>
    <n v="6750"/>
    <x v="4725"/>
    <x v="317"/>
    <x v="1"/>
    <x v="4"/>
    <x v="0"/>
    <n v="1"/>
    <n v="369.51"/>
    <n v="0.25"/>
    <n v="277.13"/>
    <n v="210.44"/>
    <n v="66.69"/>
    <x v="2"/>
    <n v="0.24064518457041822"/>
    <x v="2"/>
  </r>
  <r>
    <n v="6751"/>
    <x v="2919"/>
    <x v="227"/>
    <x v="3"/>
    <x v="4"/>
    <x v="2"/>
    <n v="2"/>
    <n v="164.19"/>
    <n v="0.14000000000000001"/>
    <n v="282.41000000000003"/>
    <n v="209.58"/>
    <n v="72.83"/>
    <x v="0"/>
    <n v="0.25788746857405898"/>
    <x v="0"/>
  </r>
  <r>
    <n v="6752"/>
    <x v="4202"/>
    <x v="3"/>
    <x v="2"/>
    <x v="2"/>
    <x v="1"/>
    <n v="2"/>
    <n v="410.57"/>
    <n v="0.02"/>
    <n v="804.72"/>
    <n v="439.94"/>
    <n v="364.78"/>
    <x v="0"/>
    <n v="0.45330052689134104"/>
    <x v="3"/>
  </r>
  <r>
    <n v="6753"/>
    <x v="4726"/>
    <x v="85"/>
    <x v="2"/>
    <x v="3"/>
    <x v="1"/>
    <n v="3"/>
    <n v="455.34"/>
    <n v="0.16"/>
    <n v="1147.46"/>
    <n v="612"/>
    <n v="535.46"/>
    <x v="2"/>
    <n v="0.46664807487842713"/>
    <x v="6"/>
  </r>
  <r>
    <n v="6754"/>
    <x v="4727"/>
    <x v="167"/>
    <x v="2"/>
    <x v="3"/>
    <x v="0"/>
    <n v="8"/>
    <n v="453.33"/>
    <n v="0.2"/>
    <n v="2901.31"/>
    <n v="2116.69"/>
    <n v="784.62"/>
    <x v="3"/>
    <n v="0.27043645801379379"/>
    <x v="0"/>
  </r>
  <r>
    <n v="6755"/>
    <x v="4728"/>
    <x v="224"/>
    <x v="0"/>
    <x v="0"/>
    <x v="0"/>
    <n v="2"/>
    <n v="313.41000000000003"/>
    <n v="0.27"/>
    <n v="457.58"/>
    <n v="321"/>
    <n v="136.58000000000001"/>
    <x v="4"/>
    <n v="0.29848332532016264"/>
    <x v="5"/>
  </r>
  <r>
    <n v="6756"/>
    <x v="4729"/>
    <x v="344"/>
    <x v="3"/>
    <x v="3"/>
    <x v="1"/>
    <n v="8"/>
    <n v="478.18"/>
    <n v="0.14000000000000001"/>
    <n v="3289.88"/>
    <n v="2245.09"/>
    <n v="1044.79"/>
    <x v="3"/>
    <n v="0.31757693289724853"/>
    <x v="0"/>
  </r>
  <r>
    <n v="6757"/>
    <x v="4730"/>
    <x v="13"/>
    <x v="3"/>
    <x v="4"/>
    <x v="1"/>
    <n v="3"/>
    <n v="172.25"/>
    <n v="0.12"/>
    <n v="454.74"/>
    <n v="278.64999999999998"/>
    <n v="176.09"/>
    <x v="2"/>
    <n v="0.38723226459075516"/>
    <x v="0"/>
  </r>
  <r>
    <n v="6758"/>
    <x v="943"/>
    <x v="104"/>
    <x v="1"/>
    <x v="1"/>
    <x v="1"/>
    <n v="2"/>
    <n v="380.78"/>
    <n v="7.0000000000000007E-2"/>
    <n v="708.25"/>
    <n v="477.02"/>
    <n v="231.23"/>
    <x v="3"/>
    <n v="0.32648076244264029"/>
    <x v="5"/>
  </r>
  <r>
    <n v="6759"/>
    <x v="873"/>
    <x v="92"/>
    <x v="0"/>
    <x v="4"/>
    <x v="0"/>
    <n v="8"/>
    <n v="477.06"/>
    <n v="0.17"/>
    <n v="3167.68"/>
    <n v="1935.34"/>
    <n v="1232.3399999999999"/>
    <x v="4"/>
    <n v="0.38903550863723607"/>
    <x v="2"/>
  </r>
  <r>
    <n v="6760"/>
    <x v="3362"/>
    <x v="235"/>
    <x v="1"/>
    <x v="3"/>
    <x v="1"/>
    <n v="2"/>
    <n v="91.95"/>
    <n v="0.03"/>
    <n v="178.38"/>
    <n v="121.2"/>
    <n v="57.18"/>
    <x v="4"/>
    <n v="0.32055163134880593"/>
    <x v="1"/>
  </r>
  <r>
    <n v="6761"/>
    <x v="4731"/>
    <x v="242"/>
    <x v="1"/>
    <x v="0"/>
    <x v="0"/>
    <n v="4"/>
    <n v="465.87"/>
    <n v="0.28999999999999998"/>
    <n v="1323.07"/>
    <n v="851.23"/>
    <n v="471.84"/>
    <x v="3"/>
    <n v="0.35662512187563772"/>
    <x v="4"/>
  </r>
  <r>
    <n v="6762"/>
    <x v="2628"/>
    <x v="231"/>
    <x v="2"/>
    <x v="4"/>
    <x v="1"/>
    <n v="10"/>
    <n v="210.14"/>
    <n v="0.25"/>
    <n v="1576.05"/>
    <n v="910.29"/>
    <n v="665.76"/>
    <x v="0"/>
    <n v="0.42242314647377938"/>
    <x v="1"/>
  </r>
  <r>
    <n v="6763"/>
    <x v="3308"/>
    <x v="317"/>
    <x v="2"/>
    <x v="1"/>
    <x v="0"/>
    <n v="6"/>
    <n v="312.77"/>
    <n v="0.28999999999999998"/>
    <n v="1332.4"/>
    <n v="826.67"/>
    <n v="505.73"/>
    <x v="1"/>
    <n v="0.37956319423596518"/>
    <x v="2"/>
  </r>
  <r>
    <n v="6764"/>
    <x v="2359"/>
    <x v="33"/>
    <x v="1"/>
    <x v="4"/>
    <x v="0"/>
    <n v="5"/>
    <n v="398.43"/>
    <n v="0.01"/>
    <n v="1972.23"/>
    <n v="1000.66"/>
    <n v="971.57"/>
    <x v="4"/>
    <n v="0.49262509950664984"/>
    <x v="3"/>
  </r>
  <r>
    <n v="6765"/>
    <x v="4403"/>
    <x v="358"/>
    <x v="2"/>
    <x v="2"/>
    <x v="2"/>
    <n v="1"/>
    <n v="140.47999999999999"/>
    <n v="0.09"/>
    <n v="127.84"/>
    <n v="79.56"/>
    <n v="48.28"/>
    <x v="0"/>
    <n v="0.37765957446808512"/>
    <x v="1"/>
  </r>
  <r>
    <n v="6766"/>
    <x v="4732"/>
    <x v="200"/>
    <x v="1"/>
    <x v="0"/>
    <x v="2"/>
    <n v="2"/>
    <n v="331.41"/>
    <n v="0.19"/>
    <n v="536.88"/>
    <n v="417.94"/>
    <n v="118.94"/>
    <x v="4"/>
    <n v="0.22153926389509759"/>
    <x v="5"/>
  </r>
  <r>
    <n v="6767"/>
    <x v="3306"/>
    <x v="87"/>
    <x v="2"/>
    <x v="3"/>
    <x v="1"/>
    <n v="5"/>
    <n v="281.43"/>
    <n v="0.19"/>
    <n v="1139.79"/>
    <n v="600.86"/>
    <n v="538.92999999999995"/>
    <x v="3"/>
    <n v="0.47283271479833999"/>
    <x v="6"/>
  </r>
  <r>
    <n v="6768"/>
    <x v="4733"/>
    <x v="129"/>
    <x v="2"/>
    <x v="4"/>
    <x v="0"/>
    <n v="7"/>
    <n v="349.47"/>
    <n v="0.09"/>
    <n v="2226.12"/>
    <n v="1688.77"/>
    <n v="537.35"/>
    <x v="0"/>
    <n v="0.24138411226708356"/>
    <x v="0"/>
  </r>
  <r>
    <n v="6769"/>
    <x v="4734"/>
    <x v="174"/>
    <x v="2"/>
    <x v="2"/>
    <x v="2"/>
    <n v="2"/>
    <n v="74.45"/>
    <n v="0.26"/>
    <n v="110.19"/>
    <n v="76.58"/>
    <n v="33.61"/>
    <x v="1"/>
    <n v="0.30501860422905891"/>
    <x v="3"/>
  </r>
  <r>
    <n v="6770"/>
    <x v="4735"/>
    <x v="214"/>
    <x v="1"/>
    <x v="4"/>
    <x v="2"/>
    <n v="2"/>
    <n v="69.06"/>
    <n v="0.03"/>
    <n v="133.97999999999999"/>
    <n v="97.09"/>
    <n v="36.89"/>
    <x v="1"/>
    <n v="0.27533960292580983"/>
    <x v="6"/>
  </r>
  <r>
    <n v="6771"/>
    <x v="1597"/>
    <x v="256"/>
    <x v="1"/>
    <x v="0"/>
    <x v="0"/>
    <n v="3"/>
    <n v="365.03"/>
    <n v="0.16"/>
    <n v="919.88"/>
    <n v="702.17"/>
    <n v="217.71"/>
    <x v="4"/>
    <n v="0.23667217463147369"/>
    <x v="6"/>
  </r>
  <r>
    <n v="6772"/>
    <x v="223"/>
    <x v="113"/>
    <x v="1"/>
    <x v="4"/>
    <x v="1"/>
    <n v="6"/>
    <n v="232.78"/>
    <n v="0.16"/>
    <n v="1173.21"/>
    <n v="928.38"/>
    <n v="244.83"/>
    <x v="2"/>
    <n v="0.20868386733832819"/>
    <x v="1"/>
  </r>
  <r>
    <n v="6773"/>
    <x v="2475"/>
    <x v="6"/>
    <x v="2"/>
    <x v="4"/>
    <x v="1"/>
    <n v="10"/>
    <n v="343.13"/>
    <n v="0.15"/>
    <n v="2916.61"/>
    <n v="1836.62"/>
    <n v="1079.99"/>
    <x v="2"/>
    <n v="0.37028947990989536"/>
    <x v="1"/>
  </r>
  <r>
    <n v="6774"/>
    <x v="1244"/>
    <x v="265"/>
    <x v="3"/>
    <x v="4"/>
    <x v="1"/>
    <n v="3"/>
    <n v="273.73"/>
    <n v="0.25"/>
    <n v="615.89"/>
    <n v="328.51"/>
    <n v="287.38"/>
    <x v="1"/>
    <n v="0.46660929711474453"/>
    <x v="6"/>
  </r>
  <r>
    <n v="6775"/>
    <x v="4736"/>
    <x v="192"/>
    <x v="1"/>
    <x v="1"/>
    <x v="1"/>
    <n v="5"/>
    <n v="145.99"/>
    <n v="0.08"/>
    <n v="671.55"/>
    <n v="336.87"/>
    <n v="334.68"/>
    <x v="4"/>
    <n v="0.49836944382398934"/>
    <x v="4"/>
  </r>
  <r>
    <n v="6776"/>
    <x v="4737"/>
    <x v="98"/>
    <x v="0"/>
    <x v="4"/>
    <x v="0"/>
    <n v="7"/>
    <n v="289.13"/>
    <n v="0.27"/>
    <n v="1477.45"/>
    <n v="1112.3499999999999"/>
    <n v="365.1"/>
    <x v="4"/>
    <n v="0.24711496158922469"/>
    <x v="0"/>
  </r>
  <r>
    <n v="6777"/>
    <x v="4738"/>
    <x v="65"/>
    <x v="2"/>
    <x v="2"/>
    <x v="0"/>
    <n v="3"/>
    <n v="414.31"/>
    <n v="0.05"/>
    <n v="1180.78"/>
    <n v="805.87"/>
    <n v="374.91"/>
    <x v="0"/>
    <n v="0.31751045918799442"/>
    <x v="4"/>
  </r>
  <r>
    <n v="6778"/>
    <x v="4739"/>
    <x v="8"/>
    <x v="2"/>
    <x v="3"/>
    <x v="2"/>
    <n v="7"/>
    <n v="438.72"/>
    <n v="0.28000000000000003"/>
    <n v="2211.15"/>
    <n v="1234.8499999999999"/>
    <n v="976.3"/>
    <x v="3"/>
    <n v="0.44153494787780112"/>
    <x v="0"/>
  </r>
  <r>
    <n v="6779"/>
    <x v="2564"/>
    <x v="289"/>
    <x v="0"/>
    <x v="0"/>
    <x v="2"/>
    <n v="2"/>
    <n v="336.79"/>
    <n v="0.19"/>
    <n v="545.6"/>
    <n v="416.92"/>
    <n v="128.68"/>
    <x v="4"/>
    <n v="0.23585043988269794"/>
    <x v="1"/>
  </r>
  <r>
    <n v="6780"/>
    <x v="3580"/>
    <x v="267"/>
    <x v="2"/>
    <x v="4"/>
    <x v="1"/>
    <n v="6"/>
    <n v="106.03"/>
    <n v="0.02"/>
    <n v="623.46"/>
    <n v="372.41"/>
    <n v="251.05"/>
    <x v="2"/>
    <n v="0.40267218426202162"/>
    <x v="0"/>
  </r>
  <r>
    <n v="6781"/>
    <x v="3667"/>
    <x v="104"/>
    <x v="1"/>
    <x v="2"/>
    <x v="2"/>
    <n v="2"/>
    <n v="457.24"/>
    <n v="0.14000000000000001"/>
    <n v="786.45"/>
    <n v="625.78"/>
    <n v="160.66999999999999"/>
    <x v="1"/>
    <n v="0.20429779388390867"/>
    <x v="5"/>
  </r>
  <r>
    <n v="6782"/>
    <x v="1722"/>
    <x v="209"/>
    <x v="2"/>
    <x v="1"/>
    <x v="0"/>
    <n v="6"/>
    <n v="42.02"/>
    <n v="0.03"/>
    <n v="244.56"/>
    <n v="177.44"/>
    <n v="67.12"/>
    <x v="4"/>
    <n v="0.27445207719986919"/>
    <x v="2"/>
  </r>
  <r>
    <n v="6783"/>
    <x v="4740"/>
    <x v="357"/>
    <x v="3"/>
    <x v="4"/>
    <x v="2"/>
    <n v="9"/>
    <n v="170.65"/>
    <n v="0.27"/>
    <n v="1121.17"/>
    <n v="780.07"/>
    <n v="341.1"/>
    <x v="2"/>
    <n v="0.30423575372155875"/>
    <x v="2"/>
  </r>
  <r>
    <n v="6784"/>
    <x v="56"/>
    <x v="15"/>
    <x v="2"/>
    <x v="4"/>
    <x v="1"/>
    <n v="3"/>
    <n v="465.54"/>
    <n v="0.19"/>
    <n v="1131.26"/>
    <n v="639.78"/>
    <n v="491.48"/>
    <x v="0"/>
    <n v="0.43445361808956384"/>
    <x v="0"/>
  </r>
  <r>
    <n v="6785"/>
    <x v="4741"/>
    <x v="337"/>
    <x v="0"/>
    <x v="4"/>
    <x v="2"/>
    <n v="7"/>
    <n v="154.96"/>
    <n v="0.08"/>
    <n v="997.94"/>
    <n v="773.2"/>
    <n v="224.74"/>
    <x v="1"/>
    <n v="0.22520392007535522"/>
    <x v="4"/>
  </r>
  <r>
    <n v="6786"/>
    <x v="4742"/>
    <x v="18"/>
    <x v="3"/>
    <x v="4"/>
    <x v="0"/>
    <n v="4"/>
    <n v="464.82"/>
    <n v="0.25"/>
    <n v="1394.46"/>
    <n v="1037.23"/>
    <n v="357.23"/>
    <x v="1"/>
    <n v="0.25617801873126517"/>
    <x v="4"/>
  </r>
  <r>
    <n v="6787"/>
    <x v="2350"/>
    <x v="287"/>
    <x v="3"/>
    <x v="4"/>
    <x v="0"/>
    <n v="10"/>
    <n v="88.57"/>
    <n v="0.17"/>
    <n v="735.13"/>
    <n v="430.67"/>
    <n v="304.45999999999998"/>
    <x v="2"/>
    <n v="0.4141580400745446"/>
    <x v="3"/>
  </r>
  <r>
    <n v="6788"/>
    <x v="4743"/>
    <x v="115"/>
    <x v="2"/>
    <x v="4"/>
    <x v="0"/>
    <n v="1"/>
    <n v="412.76"/>
    <n v="0.06"/>
    <n v="387.99"/>
    <n v="273.69"/>
    <n v="114.3"/>
    <x v="4"/>
    <n v="0.294595221526328"/>
    <x v="1"/>
  </r>
  <r>
    <n v="6789"/>
    <x v="3235"/>
    <x v="153"/>
    <x v="1"/>
    <x v="0"/>
    <x v="0"/>
    <n v="9"/>
    <n v="320.54000000000002"/>
    <n v="0.21"/>
    <n v="2279.04"/>
    <n v="1152.4100000000001"/>
    <n v="1126.6300000000001"/>
    <x v="4"/>
    <n v="0.49434410980061788"/>
    <x v="6"/>
  </r>
  <r>
    <n v="6790"/>
    <x v="4490"/>
    <x v="352"/>
    <x v="0"/>
    <x v="1"/>
    <x v="1"/>
    <n v="1"/>
    <n v="182.73"/>
    <n v="0.26"/>
    <n v="135.22"/>
    <n v="88.37"/>
    <n v="46.85"/>
    <x v="2"/>
    <n v="0.34647241532317707"/>
    <x v="1"/>
  </r>
  <r>
    <n v="6791"/>
    <x v="4744"/>
    <x v="136"/>
    <x v="1"/>
    <x v="0"/>
    <x v="1"/>
    <n v="1"/>
    <n v="432.26"/>
    <n v="0.21"/>
    <n v="341.49"/>
    <n v="184.93"/>
    <n v="156.56"/>
    <x v="4"/>
    <n v="0.45846144835866348"/>
    <x v="3"/>
  </r>
  <r>
    <n v="6792"/>
    <x v="4745"/>
    <x v="92"/>
    <x v="0"/>
    <x v="4"/>
    <x v="2"/>
    <n v="9"/>
    <n v="341.74"/>
    <n v="0.19"/>
    <n v="2491.2800000000002"/>
    <n v="1802.28"/>
    <n v="689"/>
    <x v="0"/>
    <n v="0.27656465752544873"/>
    <x v="2"/>
  </r>
  <r>
    <n v="6793"/>
    <x v="4746"/>
    <x v="108"/>
    <x v="3"/>
    <x v="1"/>
    <x v="1"/>
    <n v="5"/>
    <n v="164.2"/>
    <n v="0.03"/>
    <n v="796.37"/>
    <n v="581.24"/>
    <n v="215.13"/>
    <x v="3"/>
    <n v="0.27013825231990157"/>
    <x v="3"/>
  </r>
  <r>
    <n v="6794"/>
    <x v="288"/>
    <x v="298"/>
    <x v="3"/>
    <x v="0"/>
    <x v="2"/>
    <n v="3"/>
    <n v="39.07"/>
    <n v="0.04"/>
    <n v="112.52"/>
    <n v="58.5"/>
    <n v="54.02"/>
    <x v="0"/>
    <n v="0.48009242801279778"/>
    <x v="6"/>
  </r>
  <r>
    <n v="6795"/>
    <x v="4747"/>
    <x v="113"/>
    <x v="2"/>
    <x v="1"/>
    <x v="1"/>
    <n v="5"/>
    <n v="170.98"/>
    <n v="0.16"/>
    <n v="718.12"/>
    <n v="430.97"/>
    <n v="287.14999999999998"/>
    <x v="1"/>
    <n v="0.39986353255723273"/>
    <x v="1"/>
  </r>
  <r>
    <n v="6796"/>
    <x v="4748"/>
    <x v="231"/>
    <x v="3"/>
    <x v="2"/>
    <x v="1"/>
    <n v="2"/>
    <n v="141.15"/>
    <n v="0.14000000000000001"/>
    <n v="242.78"/>
    <n v="138.27000000000001"/>
    <n v="104.51"/>
    <x v="1"/>
    <n v="0.43047203229261061"/>
    <x v="1"/>
  </r>
  <r>
    <n v="6797"/>
    <x v="4749"/>
    <x v="15"/>
    <x v="1"/>
    <x v="3"/>
    <x v="0"/>
    <n v="5"/>
    <n v="62.6"/>
    <n v="0.28999999999999998"/>
    <n v="222.23"/>
    <n v="141.08000000000001"/>
    <n v="81.150000000000006"/>
    <x v="4"/>
    <n v="0.36516221932232373"/>
    <x v="0"/>
  </r>
  <r>
    <n v="6798"/>
    <x v="4750"/>
    <x v="212"/>
    <x v="2"/>
    <x v="4"/>
    <x v="1"/>
    <n v="2"/>
    <n v="323.95"/>
    <n v="0.05"/>
    <n v="615.5"/>
    <n v="482.81"/>
    <n v="132.69"/>
    <x v="0"/>
    <n v="0.21558082859463851"/>
    <x v="2"/>
  </r>
  <r>
    <n v="6799"/>
    <x v="2674"/>
    <x v="33"/>
    <x v="1"/>
    <x v="4"/>
    <x v="0"/>
    <n v="6"/>
    <n v="465.08"/>
    <n v="0.26"/>
    <n v="2064.96"/>
    <n v="1316.9"/>
    <n v="748.06"/>
    <x v="3"/>
    <n v="0.36226367580970087"/>
    <x v="3"/>
  </r>
  <r>
    <n v="6800"/>
    <x v="4751"/>
    <x v="314"/>
    <x v="1"/>
    <x v="4"/>
    <x v="1"/>
    <n v="9"/>
    <n v="267.41000000000003"/>
    <n v="0.3"/>
    <n v="1684.68"/>
    <n v="1342.55"/>
    <n v="342.13"/>
    <x v="4"/>
    <n v="0.20308307809198184"/>
    <x v="5"/>
  </r>
  <r>
    <n v="6801"/>
    <x v="792"/>
    <x v="315"/>
    <x v="3"/>
    <x v="4"/>
    <x v="2"/>
    <n v="7"/>
    <n v="148.58000000000001"/>
    <n v="0.11"/>
    <n v="925.65"/>
    <n v="681.74"/>
    <n v="243.91"/>
    <x v="4"/>
    <n v="0.26350132339437154"/>
    <x v="1"/>
  </r>
  <r>
    <n v="6802"/>
    <x v="3301"/>
    <x v="4"/>
    <x v="1"/>
    <x v="3"/>
    <x v="1"/>
    <n v="1"/>
    <n v="49.88"/>
    <n v="0.04"/>
    <n v="47.88"/>
    <n v="25.66"/>
    <n v="22.22"/>
    <x v="0"/>
    <n v="0.46407685881370087"/>
    <x v="4"/>
  </r>
  <r>
    <n v="6803"/>
    <x v="4752"/>
    <x v="330"/>
    <x v="0"/>
    <x v="2"/>
    <x v="1"/>
    <n v="9"/>
    <n v="325.48"/>
    <n v="7.0000000000000007E-2"/>
    <n v="2724.27"/>
    <n v="2025.69"/>
    <n v="698.58"/>
    <x v="0"/>
    <n v="0.25642832758867518"/>
    <x v="2"/>
  </r>
  <r>
    <n v="6804"/>
    <x v="3977"/>
    <x v="129"/>
    <x v="2"/>
    <x v="0"/>
    <x v="2"/>
    <n v="5"/>
    <n v="130.51"/>
    <n v="0.11"/>
    <n v="580.77"/>
    <n v="323.56"/>
    <n v="257.20999999999998"/>
    <x v="1"/>
    <n v="0.44287755910257071"/>
    <x v="0"/>
  </r>
  <r>
    <n v="6805"/>
    <x v="189"/>
    <x v="72"/>
    <x v="0"/>
    <x v="1"/>
    <x v="0"/>
    <n v="4"/>
    <n v="254"/>
    <n v="0.13"/>
    <n v="883.92"/>
    <n v="481.11"/>
    <n v="402.81"/>
    <x v="2"/>
    <n v="0.45570866141732286"/>
    <x v="4"/>
  </r>
  <r>
    <n v="6806"/>
    <x v="2105"/>
    <x v="180"/>
    <x v="2"/>
    <x v="0"/>
    <x v="1"/>
    <n v="5"/>
    <n v="228.5"/>
    <n v="0.25"/>
    <n v="856.88"/>
    <n v="492.68"/>
    <n v="364.2"/>
    <x v="1"/>
    <n v="0.42503034263840911"/>
    <x v="5"/>
  </r>
  <r>
    <n v="6807"/>
    <x v="1421"/>
    <x v="208"/>
    <x v="0"/>
    <x v="2"/>
    <x v="2"/>
    <n v="5"/>
    <n v="71.67"/>
    <n v="0.06"/>
    <n v="336.85"/>
    <n v="244.07"/>
    <n v="92.78"/>
    <x v="4"/>
    <n v="0.27543416951165206"/>
    <x v="3"/>
  </r>
  <r>
    <n v="6808"/>
    <x v="4753"/>
    <x v="48"/>
    <x v="3"/>
    <x v="3"/>
    <x v="2"/>
    <n v="4"/>
    <n v="240.55"/>
    <n v="0.28000000000000003"/>
    <n v="692.78"/>
    <n v="427.82"/>
    <n v="264.95999999999998"/>
    <x v="4"/>
    <n v="0.38245907791795375"/>
    <x v="1"/>
  </r>
  <r>
    <n v="6809"/>
    <x v="4495"/>
    <x v="12"/>
    <x v="3"/>
    <x v="0"/>
    <x v="0"/>
    <n v="3"/>
    <n v="11.58"/>
    <n v="0.01"/>
    <n v="34.39"/>
    <n v="26.78"/>
    <n v="7.61"/>
    <x v="1"/>
    <n v="0.22128525734225066"/>
    <x v="3"/>
  </r>
  <r>
    <n v="6810"/>
    <x v="1601"/>
    <x v="192"/>
    <x v="0"/>
    <x v="1"/>
    <x v="0"/>
    <n v="1"/>
    <n v="250.39"/>
    <n v="0.08"/>
    <n v="230.36"/>
    <n v="180.04"/>
    <n v="50.32"/>
    <x v="4"/>
    <n v="0.21844070151067893"/>
    <x v="4"/>
  </r>
  <r>
    <n v="6811"/>
    <x v="2258"/>
    <x v="111"/>
    <x v="0"/>
    <x v="0"/>
    <x v="0"/>
    <n v="4"/>
    <n v="336.02"/>
    <n v="0.15"/>
    <n v="1142.47"/>
    <n v="836.43"/>
    <n v="306.04000000000002"/>
    <x v="0"/>
    <n v="0.26787574290791005"/>
    <x v="1"/>
  </r>
  <r>
    <n v="6812"/>
    <x v="4754"/>
    <x v="107"/>
    <x v="3"/>
    <x v="4"/>
    <x v="1"/>
    <n v="1"/>
    <n v="431.96"/>
    <n v="0.06"/>
    <n v="406.04"/>
    <n v="269.74"/>
    <n v="136.30000000000001"/>
    <x v="1"/>
    <n v="0.33568121367352971"/>
    <x v="0"/>
  </r>
  <r>
    <n v="6813"/>
    <x v="4755"/>
    <x v="294"/>
    <x v="3"/>
    <x v="1"/>
    <x v="1"/>
    <n v="3"/>
    <n v="192.43"/>
    <n v="0.16"/>
    <n v="484.92"/>
    <n v="368.44"/>
    <n v="116.48"/>
    <x v="3"/>
    <n v="0.24020456982595068"/>
    <x v="3"/>
  </r>
  <r>
    <n v="6814"/>
    <x v="1469"/>
    <x v="357"/>
    <x v="1"/>
    <x v="1"/>
    <x v="0"/>
    <n v="4"/>
    <n v="338.28"/>
    <n v="0.21"/>
    <n v="1068.96"/>
    <n v="666.01"/>
    <n v="402.95"/>
    <x v="3"/>
    <n v="0.37695517138152967"/>
    <x v="2"/>
  </r>
  <r>
    <n v="6815"/>
    <x v="4756"/>
    <x v="1"/>
    <x v="1"/>
    <x v="0"/>
    <x v="2"/>
    <n v="1"/>
    <n v="54.68"/>
    <n v="0.25"/>
    <n v="41.01"/>
    <n v="20.59"/>
    <n v="20.420000000000002"/>
    <x v="4"/>
    <n v="0.49792733479639117"/>
    <x v="1"/>
  </r>
  <r>
    <n v="6816"/>
    <x v="1092"/>
    <x v="211"/>
    <x v="2"/>
    <x v="0"/>
    <x v="1"/>
    <n v="3"/>
    <n v="430.84"/>
    <n v="7.0000000000000007E-2"/>
    <n v="1202.04"/>
    <n v="789.01"/>
    <n v="413.03"/>
    <x v="1"/>
    <n v="0.3436075338591062"/>
    <x v="4"/>
  </r>
  <r>
    <n v="6817"/>
    <x v="4757"/>
    <x v="51"/>
    <x v="2"/>
    <x v="3"/>
    <x v="2"/>
    <n v="5"/>
    <n v="400.81"/>
    <n v="0.03"/>
    <n v="1943.93"/>
    <n v="1164.3"/>
    <n v="779.63"/>
    <x v="0"/>
    <n v="0.40105868009650553"/>
    <x v="6"/>
  </r>
  <r>
    <n v="6818"/>
    <x v="2488"/>
    <x v="277"/>
    <x v="0"/>
    <x v="1"/>
    <x v="1"/>
    <n v="9"/>
    <n v="445.04"/>
    <n v="0.1"/>
    <n v="3604.82"/>
    <n v="2580.34"/>
    <n v="1024.48"/>
    <x v="2"/>
    <n v="0.28419726921177757"/>
    <x v="1"/>
  </r>
  <r>
    <n v="6819"/>
    <x v="1789"/>
    <x v="288"/>
    <x v="3"/>
    <x v="0"/>
    <x v="0"/>
    <n v="8"/>
    <n v="178.36"/>
    <n v="0.08"/>
    <n v="1312.73"/>
    <n v="930.17"/>
    <n v="382.56"/>
    <x v="1"/>
    <n v="0.2914232172647841"/>
    <x v="1"/>
  </r>
  <r>
    <n v="6820"/>
    <x v="2137"/>
    <x v="191"/>
    <x v="0"/>
    <x v="3"/>
    <x v="2"/>
    <n v="10"/>
    <n v="14.02"/>
    <n v="0.21"/>
    <n v="110.76"/>
    <n v="86.94"/>
    <n v="23.82"/>
    <x v="0"/>
    <n v="0.21505958829902491"/>
    <x v="1"/>
  </r>
  <r>
    <n v="6821"/>
    <x v="4758"/>
    <x v="329"/>
    <x v="1"/>
    <x v="4"/>
    <x v="0"/>
    <n v="7"/>
    <n v="237.58"/>
    <n v="0.12"/>
    <n v="1463.49"/>
    <n v="1162.97"/>
    <n v="300.52"/>
    <x v="3"/>
    <n v="0.20534475807829228"/>
    <x v="0"/>
  </r>
  <r>
    <n v="6822"/>
    <x v="3826"/>
    <x v="239"/>
    <x v="3"/>
    <x v="0"/>
    <x v="0"/>
    <n v="7"/>
    <n v="52.59"/>
    <n v="0.18"/>
    <n v="301.87"/>
    <n v="224.22"/>
    <n v="77.650000000000006"/>
    <x v="1"/>
    <n v="0.25722993341504624"/>
    <x v="6"/>
  </r>
  <r>
    <n v="6823"/>
    <x v="4759"/>
    <x v="23"/>
    <x v="2"/>
    <x v="0"/>
    <x v="0"/>
    <n v="7"/>
    <n v="370.55"/>
    <n v="0.04"/>
    <n v="2490.1"/>
    <n v="1452.69"/>
    <n v="1037.4100000000001"/>
    <x v="0"/>
    <n v="0.41661379061081888"/>
    <x v="2"/>
  </r>
  <r>
    <n v="6824"/>
    <x v="1825"/>
    <x v="356"/>
    <x v="0"/>
    <x v="1"/>
    <x v="1"/>
    <n v="3"/>
    <n v="400.29"/>
    <n v="0.26"/>
    <n v="888.64"/>
    <n v="460.03"/>
    <n v="428.61"/>
    <x v="3"/>
    <n v="0.48232129996398992"/>
    <x v="5"/>
  </r>
  <r>
    <n v="6825"/>
    <x v="4760"/>
    <x v="304"/>
    <x v="1"/>
    <x v="0"/>
    <x v="2"/>
    <n v="4"/>
    <n v="404.5"/>
    <n v="0.17"/>
    <n v="1342.94"/>
    <n v="783.36"/>
    <n v="559.58000000000004"/>
    <x v="2"/>
    <n v="0.41668280042295264"/>
    <x v="2"/>
  </r>
  <r>
    <n v="6826"/>
    <x v="4761"/>
    <x v="214"/>
    <x v="3"/>
    <x v="1"/>
    <x v="2"/>
    <n v="7"/>
    <n v="114.06"/>
    <n v="0.21"/>
    <n v="630.75"/>
    <n v="421.85"/>
    <n v="208.9"/>
    <x v="0"/>
    <n v="0.33119302417756641"/>
    <x v="6"/>
  </r>
  <r>
    <n v="6827"/>
    <x v="4762"/>
    <x v="285"/>
    <x v="1"/>
    <x v="2"/>
    <x v="0"/>
    <n v="7"/>
    <n v="260.20999999999998"/>
    <n v="7.0000000000000007E-2"/>
    <n v="1693.97"/>
    <n v="1138.1500000000001"/>
    <n v="555.82000000000005"/>
    <x v="0"/>
    <n v="0.32811679073419248"/>
    <x v="2"/>
  </r>
  <r>
    <n v="6828"/>
    <x v="1324"/>
    <x v="345"/>
    <x v="0"/>
    <x v="4"/>
    <x v="2"/>
    <n v="3"/>
    <n v="305.08"/>
    <n v="0.27"/>
    <n v="668.13"/>
    <n v="477.67"/>
    <n v="190.46"/>
    <x v="4"/>
    <n v="0.28506428389684646"/>
    <x v="2"/>
  </r>
  <r>
    <n v="6829"/>
    <x v="3580"/>
    <x v="226"/>
    <x v="0"/>
    <x v="3"/>
    <x v="1"/>
    <n v="3"/>
    <n v="130.15"/>
    <n v="0.28000000000000003"/>
    <n v="281.12"/>
    <n v="203.22"/>
    <n v="77.900000000000006"/>
    <x v="2"/>
    <n v="0.27710586226522482"/>
    <x v="5"/>
  </r>
  <r>
    <n v="6830"/>
    <x v="2025"/>
    <x v="98"/>
    <x v="0"/>
    <x v="0"/>
    <x v="1"/>
    <n v="9"/>
    <n v="210.25"/>
    <n v="7.0000000000000007E-2"/>
    <n v="1759.79"/>
    <n v="1074.1600000000001"/>
    <n v="685.63"/>
    <x v="1"/>
    <n v="0.38960898743600086"/>
    <x v="0"/>
  </r>
  <r>
    <n v="6831"/>
    <x v="4763"/>
    <x v="312"/>
    <x v="3"/>
    <x v="1"/>
    <x v="1"/>
    <n v="9"/>
    <n v="16.600000000000001"/>
    <n v="0.22"/>
    <n v="116.53"/>
    <n v="91.69"/>
    <n v="24.84"/>
    <x v="3"/>
    <n v="0.21316399210503734"/>
    <x v="1"/>
  </r>
  <r>
    <n v="6832"/>
    <x v="4764"/>
    <x v="266"/>
    <x v="0"/>
    <x v="0"/>
    <x v="2"/>
    <n v="6"/>
    <n v="38.090000000000003"/>
    <n v="0.19"/>
    <n v="185.12"/>
    <n v="143.26"/>
    <n v="41.86"/>
    <x v="4"/>
    <n v="0.22612359550561797"/>
    <x v="3"/>
  </r>
  <r>
    <n v="6833"/>
    <x v="4765"/>
    <x v="119"/>
    <x v="2"/>
    <x v="1"/>
    <x v="0"/>
    <n v="10"/>
    <n v="123.19"/>
    <n v="0.27"/>
    <n v="899.29"/>
    <n v="457.52"/>
    <n v="441.77"/>
    <x v="1"/>
    <n v="0.49124309177239822"/>
    <x v="3"/>
  </r>
  <r>
    <n v="6834"/>
    <x v="4766"/>
    <x v="359"/>
    <x v="2"/>
    <x v="2"/>
    <x v="1"/>
    <n v="3"/>
    <n v="234.97"/>
    <n v="0.26"/>
    <n v="521.63"/>
    <n v="395.56"/>
    <n v="126.07"/>
    <x v="0"/>
    <n v="0.2416847190537354"/>
    <x v="6"/>
  </r>
  <r>
    <n v="6835"/>
    <x v="1165"/>
    <x v="44"/>
    <x v="2"/>
    <x v="2"/>
    <x v="0"/>
    <n v="1"/>
    <n v="326.33"/>
    <n v="0.2"/>
    <n v="261.06"/>
    <n v="155.86000000000001"/>
    <n v="105.2"/>
    <x v="4"/>
    <n v="0.40297249674404351"/>
    <x v="6"/>
  </r>
  <r>
    <n v="6836"/>
    <x v="4767"/>
    <x v="193"/>
    <x v="1"/>
    <x v="4"/>
    <x v="0"/>
    <n v="9"/>
    <n v="385.32"/>
    <n v="0.25"/>
    <n v="2600.91"/>
    <n v="1384.04"/>
    <n v="1216.8699999999999"/>
    <x v="1"/>
    <n v="0.46786317096708457"/>
    <x v="4"/>
  </r>
  <r>
    <n v="6837"/>
    <x v="3084"/>
    <x v="206"/>
    <x v="2"/>
    <x v="3"/>
    <x v="0"/>
    <n v="9"/>
    <n v="93.31"/>
    <n v="0.19"/>
    <n v="680.23"/>
    <n v="534.76"/>
    <n v="145.47"/>
    <x v="1"/>
    <n v="0.21385413757111565"/>
    <x v="0"/>
  </r>
  <r>
    <n v="6838"/>
    <x v="4768"/>
    <x v="331"/>
    <x v="2"/>
    <x v="2"/>
    <x v="1"/>
    <n v="8"/>
    <n v="416.19"/>
    <n v="0.16"/>
    <n v="2796.8"/>
    <n v="2205.06"/>
    <n v="591.74"/>
    <x v="3"/>
    <n v="0.21157751716247139"/>
    <x v="6"/>
  </r>
  <r>
    <n v="6839"/>
    <x v="4769"/>
    <x v="280"/>
    <x v="3"/>
    <x v="4"/>
    <x v="1"/>
    <n v="8"/>
    <n v="272.37"/>
    <n v="0.1"/>
    <n v="1961.06"/>
    <n v="1188.19"/>
    <n v="772.87"/>
    <x v="1"/>
    <n v="0.39410828837465456"/>
    <x v="3"/>
  </r>
  <r>
    <n v="6840"/>
    <x v="2782"/>
    <x v="83"/>
    <x v="2"/>
    <x v="1"/>
    <x v="1"/>
    <n v="1"/>
    <n v="183.1"/>
    <n v="0.2"/>
    <n v="146.47999999999999"/>
    <n v="104.16"/>
    <n v="42.32"/>
    <x v="0"/>
    <n v="0.28891316220644458"/>
    <x v="2"/>
  </r>
  <r>
    <n v="6841"/>
    <x v="2093"/>
    <x v="285"/>
    <x v="3"/>
    <x v="2"/>
    <x v="1"/>
    <n v="5"/>
    <n v="470.49"/>
    <n v="0.12"/>
    <n v="2070.16"/>
    <n v="1439.32"/>
    <n v="630.84"/>
    <x v="1"/>
    <n v="0.30473006917339729"/>
    <x v="2"/>
  </r>
  <r>
    <n v="6842"/>
    <x v="2006"/>
    <x v="328"/>
    <x v="0"/>
    <x v="0"/>
    <x v="2"/>
    <n v="4"/>
    <n v="271.18"/>
    <n v="0.08"/>
    <n v="997.94"/>
    <n v="620.49"/>
    <n v="377.45"/>
    <x v="0"/>
    <n v="0.3782291520532296"/>
    <x v="5"/>
  </r>
  <r>
    <n v="6843"/>
    <x v="4770"/>
    <x v="76"/>
    <x v="3"/>
    <x v="4"/>
    <x v="0"/>
    <n v="1"/>
    <n v="430.25"/>
    <n v="7.0000000000000007E-2"/>
    <n v="400.13"/>
    <n v="211.62"/>
    <n v="188.51"/>
    <x v="4"/>
    <n v="0.47112188538724914"/>
    <x v="2"/>
  </r>
  <r>
    <n v="6844"/>
    <x v="1901"/>
    <x v="163"/>
    <x v="1"/>
    <x v="1"/>
    <x v="1"/>
    <n v="7"/>
    <n v="52.67"/>
    <n v="0.19"/>
    <n v="298.64"/>
    <n v="165.32"/>
    <n v="133.32"/>
    <x v="1"/>
    <n v="0.44642378783819986"/>
    <x v="3"/>
  </r>
  <r>
    <n v="6845"/>
    <x v="4771"/>
    <x v="180"/>
    <x v="1"/>
    <x v="3"/>
    <x v="0"/>
    <n v="6"/>
    <n v="313.19"/>
    <n v="0.13"/>
    <n v="1634.85"/>
    <n v="1241.4100000000001"/>
    <n v="393.44"/>
    <x v="3"/>
    <n v="0.24065816435758633"/>
    <x v="5"/>
  </r>
  <r>
    <n v="6846"/>
    <x v="1626"/>
    <x v="347"/>
    <x v="2"/>
    <x v="4"/>
    <x v="1"/>
    <n v="9"/>
    <n v="63.94"/>
    <n v="0.25"/>
    <n v="431.6"/>
    <n v="343.11"/>
    <n v="88.49"/>
    <x v="3"/>
    <n v="0.20502780352177941"/>
    <x v="5"/>
  </r>
  <r>
    <n v="6847"/>
    <x v="4772"/>
    <x v="171"/>
    <x v="3"/>
    <x v="2"/>
    <x v="1"/>
    <n v="3"/>
    <n v="494.11"/>
    <n v="0.27"/>
    <n v="1082.0999999999999"/>
    <n v="653.79"/>
    <n v="428.31"/>
    <x v="0"/>
    <n v="0.39581369559190466"/>
    <x v="1"/>
  </r>
  <r>
    <n v="6848"/>
    <x v="2474"/>
    <x v="171"/>
    <x v="0"/>
    <x v="4"/>
    <x v="1"/>
    <n v="4"/>
    <n v="161.75"/>
    <n v="0.23"/>
    <n v="498.19"/>
    <n v="290.66000000000003"/>
    <n v="207.53"/>
    <x v="2"/>
    <n v="0.41656797607338564"/>
    <x v="1"/>
  </r>
  <r>
    <n v="6849"/>
    <x v="1877"/>
    <x v="144"/>
    <x v="2"/>
    <x v="2"/>
    <x v="2"/>
    <n v="4"/>
    <n v="246.74"/>
    <n v="0.22"/>
    <n v="769.83"/>
    <n v="393.14"/>
    <n v="376.69"/>
    <x v="0"/>
    <n v="0.4893158229739033"/>
    <x v="2"/>
  </r>
  <r>
    <n v="6850"/>
    <x v="4773"/>
    <x v="0"/>
    <x v="0"/>
    <x v="1"/>
    <x v="0"/>
    <n v="7"/>
    <n v="280.01"/>
    <n v="0.15"/>
    <n v="1666.06"/>
    <n v="910.48"/>
    <n v="755.58"/>
    <x v="1"/>
    <n v="0.45351307876066893"/>
    <x v="0"/>
  </r>
  <r>
    <n v="6851"/>
    <x v="742"/>
    <x v="211"/>
    <x v="3"/>
    <x v="2"/>
    <x v="0"/>
    <n v="7"/>
    <n v="332.72"/>
    <n v="0.08"/>
    <n v="2142.7199999999998"/>
    <n v="1163.3599999999999"/>
    <n v="979.36"/>
    <x v="3"/>
    <n v="0.45706391875746721"/>
    <x v="4"/>
  </r>
  <r>
    <n v="6852"/>
    <x v="1845"/>
    <x v="167"/>
    <x v="1"/>
    <x v="2"/>
    <x v="1"/>
    <n v="2"/>
    <n v="71.27"/>
    <n v="0.15"/>
    <n v="121.16"/>
    <n v="96.5"/>
    <n v="24.66"/>
    <x v="4"/>
    <n v="0.20353251898316277"/>
    <x v="0"/>
  </r>
  <r>
    <n v="6853"/>
    <x v="2932"/>
    <x v="262"/>
    <x v="1"/>
    <x v="4"/>
    <x v="1"/>
    <n v="1"/>
    <n v="225.09"/>
    <n v="0.03"/>
    <n v="218.34"/>
    <n v="165.38"/>
    <n v="52.96"/>
    <x v="3"/>
    <n v="0.24255747916094164"/>
    <x v="4"/>
  </r>
  <r>
    <n v="6854"/>
    <x v="1501"/>
    <x v="259"/>
    <x v="0"/>
    <x v="3"/>
    <x v="1"/>
    <n v="9"/>
    <n v="342.19"/>
    <n v="0.02"/>
    <n v="3018.12"/>
    <n v="2178.5100000000002"/>
    <n v="839.61"/>
    <x v="4"/>
    <n v="0.27818973400660013"/>
    <x v="6"/>
  </r>
  <r>
    <n v="6855"/>
    <x v="4774"/>
    <x v="33"/>
    <x v="0"/>
    <x v="0"/>
    <x v="2"/>
    <n v="10"/>
    <n v="307.04000000000002"/>
    <n v="0.19"/>
    <n v="2487.02"/>
    <n v="1389.23"/>
    <n v="1097.79"/>
    <x v="3"/>
    <n v="0.44140778924174312"/>
    <x v="3"/>
  </r>
  <r>
    <n v="6856"/>
    <x v="2361"/>
    <x v="341"/>
    <x v="0"/>
    <x v="0"/>
    <x v="1"/>
    <n v="8"/>
    <n v="399.07"/>
    <n v="0.11"/>
    <n v="2841.38"/>
    <n v="1888.7"/>
    <n v="952.68"/>
    <x v="4"/>
    <n v="0.3352877826971401"/>
    <x v="2"/>
  </r>
  <r>
    <n v="6857"/>
    <x v="3495"/>
    <x v="354"/>
    <x v="2"/>
    <x v="3"/>
    <x v="0"/>
    <n v="7"/>
    <n v="192.04"/>
    <n v="0.27"/>
    <n v="981.32"/>
    <n v="572.98"/>
    <n v="408.34"/>
    <x v="1"/>
    <n v="0.41611299066563401"/>
    <x v="0"/>
  </r>
  <r>
    <n v="6858"/>
    <x v="4775"/>
    <x v="109"/>
    <x v="1"/>
    <x v="0"/>
    <x v="1"/>
    <n v="5"/>
    <n v="294.13"/>
    <n v="0.2"/>
    <n v="1176.52"/>
    <n v="887.85"/>
    <n v="288.67"/>
    <x v="0"/>
    <n v="0.24535919491381364"/>
    <x v="3"/>
  </r>
  <r>
    <n v="6859"/>
    <x v="4776"/>
    <x v="57"/>
    <x v="2"/>
    <x v="0"/>
    <x v="1"/>
    <n v="9"/>
    <n v="173.88"/>
    <n v="0"/>
    <n v="1564.92"/>
    <n v="807.9"/>
    <n v="757.02"/>
    <x v="3"/>
    <n v="0.48374357794647649"/>
    <x v="4"/>
  </r>
  <r>
    <n v="6860"/>
    <x v="2885"/>
    <x v="335"/>
    <x v="3"/>
    <x v="4"/>
    <x v="2"/>
    <n v="5"/>
    <n v="83.92"/>
    <n v="0.28999999999999998"/>
    <n v="297.92"/>
    <n v="180.54"/>
    <n v="117.38"/>
    <x v="3"/>
    <n v="0.39399838882921584"/>
    <x v="1"/>
  </r>
  <r>
    <n v="6861"/>
    <x v="4704"/>
    <x v="352"/>
    <x v="3"/>
    <x v="1"/>
    <x v="1"/>
    <n v="6"/>
    <n v="391.53"/>
    <n v="0.15"/>
    <n v="1996.8"/>
    <n v="1576.89"/>
    <n v="419.91"/>
    <x v="2"/>
    <n v="0.21029146634615387"/>
    <x v="1"/>
  </r>
  <r>
    <n v="6862"/>
    <x v="0"/>
    <x v="69"/>
    <x v="0"/>
    <x v="0"/>
    <x v="0"/>
    <n v="2"/>
    <n v="253.63"/>
    <n v="0.11"/>
    <n v="451.46"/>
    <n v="342.84"/>
    <n v="108.62"/>
    <x v="4"/>
    <n v="0.2405971736144952"/>
    <x v="6"/>
  </r>
  <r>
    <n v="6863"/>
    <x v="4520"/>
    <x v="82"/>
    <x v="1"/>
    <x v="4"/>
    <x v="1"/>
    <n v="1"/>
    <n v="240.73"/>
    <n v="0.18"/>
    <n v="197.4"/>
    <n v="102.55"/>
    <n v="94.85"/>
    <x v="2"/>
    <n v="0.48049645390070916"/>
    <x v="5"/>
  </r>
  <r>
    <n v="6864"/>
    <x v="4777"/>
    <x v="258"/>
    <x v="2"/>
    <x v="1"/>
    <x v="2"/>
    <n v="8"/>
    <n v="350.34"/>
    <n v="0.15"/>
    <n v="2382.31"/>
    <n v="1898.12"/>
    <n v="484.19"/>
    <x v="1"/>
    <n v="0.20324391032233421"/>
    <x v="0"/>
  </r>
  <r>
    <n v="6865"/>
    <x v="2619"/>
    <x v="154"/>
    <x v="3"/>
    <x v="2"/>
    <x v="2"/>
    <n v="1"/>
    <n v="418.66"/>
    <n v="0.25"/>
    <n v="314"/>
    <n v="173.27"/>
    <n v="140.72999999999999"/>
    <x v="0"/>
    <n v="0.44818471337579613"/>
    <x v="3"/>
  </r>
  <r>
    <n v="6866"/>
    <x v="745"/>
    <x v="284"/>
    <x v="0"/>
    <x v="1"/>
    <x v="0"/>
    <n v="8"/>
    <n v="244.39"/>
    <n v="0.08"/>
    <n v="1798.71"/>
    <n v="1097.01"/>
    <n v="701.7"/>
    <x v="2"/>
    <n v="0.39011291425521627"/>
    <x v="0"/>
  </r>
  <r>
    <n v="6867"/>
    <x v="4778"/>
    <x v="152"/>
    <x v="3"/>
    <x v="3"/>
    <x v="2"/>
    <n v="5"/>
    <n v="252.06"/>
    <n v="0.25"/>
    <n v="945.22"/>
    <n v="706.13"/>
    <n v="239.09"/>
    <x v="0"/>
    <n v="0.25294640401176444"/>
    <x v="6"/>
  </r>
  <r>
    <n v="6868"/>
    <x v="3455"/>
    <x v="297"/>
    <x v="1"/>
    <x v="1"/>
    <x v="1"/>
    <n v="1"/>
    <n v="107.69"/>
    <n v="0"/>
    <n v="107.69"/>
    <n v="79.09"/>
    <n v="28.6"/>
    <x v="4"/>
    <n v="0.26557711950970381"/>
    <x v="4"/>
  </r>
  <r>
    <n v="6869"/>
    <x v="2383"/>
    <x v="0"/>
    <x v="1"/>
    <x v="4"/>
    <x v="0"/>
    <n v="1"/>
    <n v="173.71"/>
    <n v="0.09"/>
    <n v="158.08000000000001"/>
    <n v="84.11"/>
    <n v="73.97"/>
    <x v="4"/>
    <n v="0.46792763157894735"/>
    <x v="0"/>
  </r>
  <r>
    <n v="6870"/>
    <x v="4779"/>
    <x v="89"/>
    <x v="0"/>
    <x v="4"/>
    <x v="2"/>
    <n v="10"/>
    <n v="205.06"/>
    <n v="0.08"/>
    <n v="1886.55"/>
    <n v="1271.8699999999999"/>
    <n v="614.67999999999995"/>
    <x v="4"/>
    <n v="0.32582226816145871"/>
    <x v="0"/>
  </r>
  <r>
    <n v="6871"/>
    <x v="1635"/>
    <x v="141"/>
    <x v="2"/>
    <x v="4"/>
    <x v="1"/>
    <n v="8"/>
    <n v="25.05"/>
    <n v="0.08"/>
    <n v="184.37"/>
    <n v="106.69"/>
    <n v="77.680000000000007"/>
    <x v="0"/>
    <n v="0.42132668004556056"/>
    <x v="5"/>
  </r>
  <r>
    <n v="6872"/>
    <x v="4780"/>
    <x v="281"/>
    <x v="3"/>
    <x v="2"/>
    <x v="0"/>
    <n v="9"/>
    <n v="491.7"/>
    <n v="0.11"/>
    <n v="3938.52"/>
    <n v="2837.78"/>
    <n v="1100.74"/>
    <x v="2"/>
    <n v="0.27948061708459015"/>
    <x v="1"/>
  </r>
  <r>
    <n v="6873"/>
    <x v="3391"/>
    <x v="7"/>
    <x v="1"/>
    <x v="3"/>
    <x v="2"/>
    <n v="2"/>
    <n v="57.18"/>
    <n v="0.08"/>
    <n v="105.21"/>
    <n v="63.81"/>
    <n v="41.4"/>
    <x v="4"/>
    <n v="0.39349871685201027"/>
    <x v="0"/>
  </r>
  <r>
    <n v="6874"/>
    <x v="4775"/>
    <x v="327"/>
    <x v="3"/>
    <x v="3"/>
    <x v="2"/>
    <n v="8"/>
    <n v="229.05"/>
    <n v="0.13"/>
    <n v="1594.19"/>
    <n v="1243.8599999999999"/>
    <n v="350.33"/>
    <x v="4"/>
    <n v="0.21975423255697249"/>
    <x v="3"/>
  </r>
  <r>
    <n v="6875"/>
    <x v="3339"/>
    <x v="318"/>
    <x v="3"/>
    <x v="2"/>
    <x v="0"/>
    <n v="2"/>
    <n v="392.58"/>
    <n v="0.06"/>
    <n v="738.05"/>
    <n v="462.13"/>
    <n v="275.92"/>
    <x v="1"/>
    <n v="0.37385001016191322"/>
    <x v="1"/>
  </r>
  <r>
    <n v="6876"/>
    <x v="291"/>
    <x v="189"/>
    <x v="2"/>
    <x v="1"/>
    <x v="2"/>
    <n v="1"/>
    <n v="152.09"/>
    <n v="0.03"/>
    <n v="147.53"/>
    <n v="82.77"/>
    <n v="64.760000000000005"/>
    <x v="0"/>
    <n v="0.43896156713888701"/>
    <x v="0"/>
  </r>
  <r>
    <n v="6877"/>
    <x v="2514"/>
    <x v="40"/>
    <x v="0"/>
    <x v="0"/>
    <x v="0"/>
    <n v="8"/>
    <n v="185.19"/>
    <n v="0.14000000000000001"/>
    <n v="1274.1099999999999"/>
    <n v="675.24"/>
    <n v="598.87"/>
    <x v="1"/>
    <n v="0.47003006019888399"/>
    <x v="5"/>
  </r>
  <r>
    <n v="6878"/>
    <x v="4781"/>
    <x v="340"/>
    <x v="1"/>
    <x v="1"/>
    <x v="1"/>
    <n v="5"/>
    <n v="122.3"/>
    <n v="0.02"/>
    <n v="599.27"/>
    <n v="450.72"/>
    <n v="148.55000000000001"/>
    <x v="1"/>
    <n v="0.24788492666077064"/>
    <x v="4"/>
  </r>
  <r>
    <n v="6879"/>
    <x v="4782"/>
    <x v="56"/>
    <x v="3"/>
    <x v="4"/>
    <x v="1"/>
    <n v="2"/>
    <n v="88.89"/>
    <n v="0.24"/>
    <n v="135.11000000000001"/>
    <n v="101.12"/>
    <n v="33.99"/>
    <x v="0"/>
    <n v="0.25157279253941234"/>
    <x v="2"/>
  </r>
  <r>
    <n v="6880"/>
    <x v="270"/>
    <x v="325"/>
    <x v="2"/>
    <x v="1"/>
    <x v="0"/>
    <n v="6"/>
    <n v="364.12"/>
    <n v="0.2"/>
    <n v="1747.78"/>
    <n v="1284.98"/>
    <n v="462.8"/>
    <x v="3"/>
    <n v="0.26479305175708612"/>
    <x v="2"/>
  </r>
  <r>
    <n v="6881"/>
    <x v="4783"/>
    <x v="110"/>
    <x v="0"/>
    <x v="2"/>
    <x v="2"/>
    <n v="9"/>
    <n v="210.36"/>
    <n v="0.12"/>
    <n v="1666.05"/>
    <n v="1180.69"/>
    <n v="485.36"/>
    <x v="4"/>
    <n v="0.29132378980222684"/>
    <x v="5"/>
  </r>
  <r>
    <n v="6882"/>
    <x v="2976"/>
    <x v="44"/>
    <x v="3"/>
    <x v="0"/>
    <x v="2"/>
    <n v="10"/>
    <n v="437.83"/>
    <n v="0.1"/>
    <n v="3940.47"/>
    <n v="2082.5500000000002"/>
    <n v="1857.92"/>
    <x v="3"/>
    <n v="0.47149705491984462"/>
    <x v="6"/>
  </r>
  <r>
    <n v="6883"/>
    <x v="4784"/>
    <x v="208"/>
    <x v="3"/>
    <x v="3"/>
    <x v="2"/>
    <n v="5"/>
    <n v="385.44"/>
    <n v="0.18"/>
    <n v="1580.3"/>
    <n v="1195.8599999999999"/>
    <n v="384.44"/>
    <x v="2"/>
    <n v="0.24327026513953048"/>
    <x v="3"/>
  </r>
  <r>
    <n v="6884"/>
    <x v="1673"/>
    <x v="6"/>
    <x v="1"/>
    <x v="3"/>
    <x v="1"/>
    <n v="4"/>
    <n v="438.69"/>
    <n v="0.25"/>
    <n v="1316.07"/>
    <n v="1043.94"/>
    <n v="272.13"/>
    <x v="2"/>
    <n v="0.20677471563062755"/>
    <x v="1"/>
  </r>
  <r>
    <n v="6885"/>
    <x v="927"/>
    <x v="87"/>
    <x v="2"/>
    <x v="1"/>
    <x v="2"/>
    <n v="6"/>
    <n v="66.59"/>
    <n v="0.26"/>
    <n v="295.66000000000003"/>
    <n v="223.9"/>
    <n v="71.760000000000005"/>
    <x v="3"/>
    <n v="0.24271122234999662"/>
    <x v="6"/>
  </r>
  <r>
    <n v="6886"/>
    <x v="4639"/>
    <x v="340"/>
    <x v="0"/>
    <x v="2"/>
    <x v="1"/>
    <n v="10"/>
    <n v="140.24"/>
    <n v="0.2"/>
    <n v="1121.92"/>
    <n v="765.17"/>
    <n v="356.75"/>
    <x v="3"/>
    <n v="0.31798167427267537"/>
    <x v="4"/>
  </r>
  <r>
    <n v="6887"/>
    <x v="42"/>
    <x v="42"/>
    <x v="2"/>
    <x v="3"/>
    <x v="2"/>
    <n v="3"/>
    <n v="379.13"/>
    <n v="0.04"/>
    <n v="1091.8900000000001"/>
    <n v="563.6"/>
    <n v="528.29"/>
    <x v="0"/>
    <n v="0.48383078881572311"/>
    <x v="3"/>
  </r>
  <r>
    <n v="6888"/>
    <x v="2426"/>
    <x v="201"/>
    <x v="2"/>
    <x v="0"/>
    <x v="0"/>
    <n v="1"/>
    <n v="496.51"/>
    <n v="0.14000000000000001"/>
    <n v="427"/>
    <n v="324.33"/>
    <n v="102.67"/>
    <x v="3"/>
    <n v="0.24044496487119438"/>
    <x v="0"/>
  </r>
  <r>
    <n v="6889"/>
    <x v="4671"/>
    <x v="152"/>
    <x v="3"/>
    <x v="0"/>
    <x v="1"/>
    <n v="3"/>
    <n v="434.92"/>
    <n v="7.0000000000000007E-2"/>
    <n v="1213.43"/>
    <n v="766.26"/>
    <n v="447.17"/>
    <x v="4"/>
    <n v="0.36851734339846548"/>
    <x v="6"/>
  </r>
  <r>
    <n v="6890"/>
    <x v="4265"/>
    <x v="361"/>
    <x v="0"/>
    <x v="3"/>
    <x v="2"/>
    <n v="9"/>
    <n v="34.94"/>
    <n v="0.23"/>
    <n v="242.13"/>
    <n v="137.57"/>
    <n v="104.56"/>
    <x v="4"/>
    <n v="0.43183413868582993"/>
    <x v="1"/>
  </r>
  <r>
    <n v="6891"/>
    <x v="2155"/>
    <x v="117"/>
    <x v="0"/>
    <x v="3"/>
    <x v="0"/>
    <n v="5"/>
    <n v="15.25"/>
    <n v="0.03"/>
    <n v="73.959999999999994"/>
    <n v="52.43"/>
    <n v="21.53"/>
    <x v="1"/>
    <n v="0.29110329908058413"/>
    <x v="2"/>
  </r>
  <r>
    <n v="6892"/>
    <x v="4785"/>
    <x v="92"/>
    <x v="0"/>
    <x v="4"/>
    <x v="2"/>
    <n v="4"/>
    <n v="457.05"/>
    <n v="0.04"/>
    <n v="1755.07"/>
    <n v="1270.82"/>
    <n v="484.25"/>
    <x v="3"/>
    <n v="0.27591492077239088"/>
    <x v="2"/>
  </r>
  <r>
    <n v="6893"/>
    <x v="2028"/>
    <x v="135"/>
    <x v="0"/>
    <x v="4"/>
    <x v="2"/>
    <n v="2"/>
    <n v="418.32"/>
    <n v="0.02"/>
    <n v="819.91"/>
    <n v="603.45000000000005"/>
    <n v="216.46"/>
    <x v="1"/>
    <n v="0.2640045858691808"/>
    <x v="0"/>
  </r>
  <r>
    <n v="6894"/>
    <x v="4786"/>
    <x v="205"/>
    <x v="2"/>
    <x v="0"/>
    <x v="0"/>
    <n v="9"/>
    <n v="127.15"/>
    <n v="0.23"/>
    <n v="881.15"/>
    <n v="452.28"/>
    <n v="428.87"/>
    <x v="1"/>
    <n v="0.48671622311751689"/>
    <x v="5"/>
  </r>
  <r>
    <n v="6895"/>
    <x v="2292"/>
    <x v="174"/>
    <x v="0"/>
    <x v="3"/>
    <x v="2"/>
    <n v="10"/>
    <n v="180.92"/>
    <n v="0.26"/>
    <n v="1338.81"/>
    <n v="705.28"/>
    <n v="633.53"/>
    <x v="4"/>
    <n v="0.473203815328538"/>
    <x v="3"/>
  </r>
  <r>
    <n v="6896"/>
    <x v="1386"/>
    <x v="359"/>
    <x v="2"/>
    <x v="1"/>
    <x v="0"/>
    <n v="1"/>
    <n v="373.64"/>
    <n v="0.05"/>
    <n v="354.96"/>
    <n v="212.92"/>
    <n v="142.04"/>
    <x v="2"/>
    <n v="0.40015776425512734"/>
    <x v="6"/>
  </r>
  <r>
    <n v="6897"/>
    <x v="1488"/>
    <x v="291"/>
    <x v="2"/>
    <x v="4"/>
    <x v="0"/>
    <n v="2"/>
    <n v="288.74"/>
    <n v="0.28999999999999998"/>
    <n v="410.01"/>
    <n v="272.49"/>
    <n v="137.52000000000001"/>
    <x v="4"/>
    <n v="0.33540645350113413"/>
    <x v="5"/>
  </r>
  <r>
    <n v="6898"/>
    <x v="4787"/>
    <x v="363"/>
    <x v="1"/>
    <x v="3"/>
    <x v="0"/>
    <n v="4"/>
    <n v="70.86"/>
    <n v="7.0000000000000007E-2"/>
    <n v="263.60000000000002"/>
    <n v="179.87"/>
    <n v="83.73"/>
    <x v="4"/>
    <n v="0.31764036418816388"/>
    <x v="0"/>
  </r>
  <r>
    <n v="6899"/>
    <x v="4788"/>
    <x v="97"/>
    <x v="0"/>
    <x v="3"/>
    <x v="2"/>
    <n v="9"/>
    <n v="266.23"/>
    <n v="7.0000000000000007E-2"/>
    <n v="2228.35"/>
    <n v="1310.3499999999999"/>
    <n v="918"/>
    <x v="3"/>
    <n v="0.41196400924450827"/>
    <x v="1"/>
  </r>
  <r>
    <n v="6900"/>
    <x v="4789"/>
    <x v="38"/>
    <x v="3"/>
    <x v="4"/>
    <x v="2"/>
    <n v="2"/>
    <n v="392.04"/>
    <n v="0.18"/>
    <n v="642.95000000000005"/>
    <n v="418.68"/>
    <n v="224.27"/>
    <x v="3"/>
    <n v="0.34881406019130567"/>
    <x v="5"/>
  </r>
  <r>
    <n v="6901"/>
    <x v="1964"/>
    <x v="354"/>
    <x v="0"/>
    <x v="4"/>
    <x v="1"/>
    <n v="2"/>
    <n v="18.37"/>
    <n v="0.15"/>
    <n v="31.23"/>
    <n v="20.14"/>
    <n v="11.09"/>
    <x v="1"/>
    <n v="0.35510726865193726"/>
    <x v="0"/>
  </r>
  <r>
    <n v="6902"/>
    <x v="1736"/>
    <x v="170"/>
    <x v="2"/>
    <x v="4"/>
    <x v="1"/>
    <n v="2"/>
    <n v="255.13"/>
    <n v="0.02"/>
    <n v="500.05"/>
    <n v="375.34"/>
    <n v="124.71"/>
    <x v="1"/>
    <n v="0.24939506049395058"/>
    <x v="3"/>
  </r>
  <r>
    <n v="6903"/>
    <x v="4790"/>
    <x v="300"/>
    <x v="3"/>
    <x v="3"/>
    <x v="1"/>
    <n v="5"/>
    <n v="410.58"/>
    <n v="0.21"/>
    <n v="1621.79"/>
    <n v="843.48"/>
    <n v="778.31"/>
    <x v="4"/>
    <n v="0.47990800288570035"/>
    <x v="5"/>
  </r>
  <r>
    <n v="6904"/>
    <x v="4791"/>
    <x v="1"/>
    <x v="2"/>
    <x v="1"/>
    <x v="0"/>
    <n v="10"/>
    <n v="244.39"/>
    <n v="0.12"/>
    <n v="2150.63"/>
    <n v="1480.12"/>
    <n v="670.51"/>
    <x v="2"/>
    <n v="0.31177375931703732"/>
    <x v="1"/>
  </r>
  <r>
    <n v="6905"/>
    <x v="4792"/>
    <x v="197"/>
    <x v="3"/>
    <x v="0"/>
    <x v="0"/>
    <n v="5"/>
    <n v="488.71"/>
    <n v="0.23"/>
    <n v="1881.53"/>
    <n v="1392.44"/>
    <n v="489.09"/>
    <x v="1"/>
    <n v="0.2599427062018676"/>
    <x v="5"/>
  </r>
  <r>
    <n v="6906"/>
    <x v="2992"/>
    <x v="148"/>
    <x v="2"/>
    <x v="3"/>
    <x v="0"/>
    <n v="3"/>
    <n v="76.58"/>
    <n v="0.02"/>
    <n v="225.15"/>
    <n v="161.01"/>
    <n v="64.14"/>
    <x v="3"/>
    <n v="0.28487674883411057"/>
    <x v="2"/>
  </r>
  <r>
    <n v="6907"/>
    <x v="1246"/>
    <x v="91"/>
    <x v="1"/>
    <x v="4"/>
    <x v="2"/>
    <n v="10"/>
    <n v="25.75"/>
    <n v="0.09"/>
    <n v="234.33"/>
    <n v="175.9"/>
    <n v="58.43"/>
    <x v="4"/>
    <n v="0.24934920838134253"/>
    <x v="3"/>
  </r>
  <r>
    <n v="6908"/>
    <x v="4793"/>
    <x v="2"/>
    <x v="2"/>
    <x v="0"/>
    <x v="2"/>
    <n v="2"/>
    <n v="57.19"/>
    <n v="0.14000000000000001"/>
    <n v="98.37"/>
    <n v="76.650000000000006"/>
    <n v="21.72"/>
    <x v="4"/>
    <n v="0.22079902409271118"/>
    <x v="2"/>
  </r>
  <r>
    <n v="6909"/>
    <x v="66"/>
    <x v="151"/>
    <x v="1"/>
    <x v="1"/>
    <x v="1"/>
    <n v="7"/>
    <n v="239.58"/>
    <n v="0.27"/>
    <n v="1224.25"/>
    <n v="615.28"/>
    <n v="608.97"/>
    <x v="0"/>
    <n v="0.49742291198693078"/>
    <x v="4"/>
  </r>
  <r>
    <n v="6910"/>
    <x v="1990"/>
    <x v="193"/>
    <x v="1"/>
    <x v="1"/>
    <x v="1"/>
    <n v="9"/>
    <n v="275.08"/>
    <n v="0.24"/>
    <n v="1881.55"/>
    <n v="1389.99"/>
    <n v="491.56"/>
    <x v="0"/>
    <n v="0.26125269060083445"/>
    <x v="4"/>
  </r>
  <r>
    <n v="6911"/>
    <x v="4794"/>
    <x v="257"/>
    <x v="1"/>
    <x v="2"/>
    <x v="1"/>
    <n v="6"/>
    <n v="194.65"/>
    <n v="0.17"/>
    <n v="969.36"/>
    <n v="641.30999999999995"/>
    <n v="328.05"/>
    <x v="0"/>
    <n v="0.33841916315919784"/>
    <x v="4"/>
  </r>
  <r>
    <n v="6912"/>
    <x v="4795"/>
    <x v="79"/>
    <x v="3"/>
    <x v="2"/>
    <x v="2"/>
    <n v="7"/>
    <n v="88.93"/>
    <n v="0.26"/>
    <n v="460.66"/>
    <n v="327.25"/>
    <n v="133.41"/>
    <x v="4"/>
    <n v="0.2896062171666739"/>
    <x v="0"/>
  </r>
  <r>
    <n v="6913"/>
    <x v="4796"/>
    <x v="345"/>
    <x v="0"/>
    <x v="2"/>
    <x v="1"/>
    <n v="6"/>
    <n v="473.61"/>
    <n v="0.15"/>
    <n v="2415.41"/>
    <n v="1622.83"/>
    <n v="792.58"/>
    <x v="3"/>
    <n v="0.32813476801039992"/>
    <x v="2"/>
  </r>
  <r>
    <n v="6914"/>
    <x v="3622"/>
    <x v="312"/>
    <x v="2"/>
    <x v="1"/>
    <x v="0"/>
    <n v="3"/>
    <n v="33.380000000000003"/>
    <n v="0.15"/>
    <n v="85.12"/>
    <n v="53.22"/>
    <n v="31.9"/>
    <x v="1"/>
    <n v="0.37476503759398494"/>
    <x v="1"/>
  </r>
  <r>
    <n v="6915"/>
    <x v="148"/>
    <x v="273"/>
    <x v="1"/>
    <x v="3"/>
    <x v="1"/>
    <n v="3"/>
    <n v="229.59"/>
    <n v="0"/>
    <n v="688.77"/>
    <n v="550.22"/>
    <n v="138.55000000000001"/>
    <x v="0"/>
    <n v="0.20115568331954065"/>
    <x v="2"/>
  </r>
  <r>
    <n v="6916"/>
    <x v="4797"/>
    <x v="111"/>
    <x v="3"/>
    <x v="4"/>
    <x v="0"/>
    <n v="8"/>
    <n v="45.16"/>
    <n v="0.15"/>
    <n v="307.08999999999997"/>
    <n v="157.74"/>
    <n v="149.35"/>
    <x v="0"/>
    <n v="0.48633950959002248"/>
    <x v="1"/>
  </r>
  <r>
    <n v="6917"/>
    <x v="4798"/>
    <x v="21"/>
    <x v="0"/>
    <x v="0"/>
    <x v="0"/>
    <n v="10"/>
    <n v="127.14"/>
    <n v="0.01"/>
    <n v="1258.69"/>
    <n v="695.89"/>
    <n v="562.79999999999995"/>
    <x v="0"/>
    <n v="0.44713154152332973"/>
    <x v="4"/>
  </r>
  <r>
    <n v="6918"/>
    <x v="4799"/>
    <x v="267"/>
    <x v="3"/>
    <x v="2"/>
    <x v="0"/>
    <n v="8"/>
    <n v="318.41000000000003"/>
    <n v="0.3"/>
    <n v="1783.1"/>
    <n v="1272.8699999999999"/>
    <n v="510.23"/>
    <x v="2"/>
    <n v="0.28614772026246427"/>
    <x v="0"/>
  </r>
  <r>
    <n v="6919"/>
    <x v="4800"/>
    <x v="214"/>
    <x v="0"/>
    <x v="2"/>
    <x v="1"/>
    <n v="2"/>
    <n v="100.35"/>
    <n v="0.14000000000000001"/>
    <n v="172.6"/>
    <n v="106.45"/>
    <n v="66.150000000000006"/>
    <x v="0"/>
    <n v="0.38325608342989576"/>
    <x v="6"/>
  </r>
  <r>
    <n v="6920"/>
    <x v="4801"/>
    <x v="53"/>
    <x v="3"/>
    <x v="1"/>
    <x v="2"/>
    <n v="8"/>
    <n v="137.11000000000001"/>
    <n v="0.1"/>
    <n v="987.19"/>
    <n v="614.58000000000004"/>
    <n v="372.61"/>
    <x v="3"/>
    <n v="0.3774450713641751"/>
    <x v="0"/>
  </r>
  <r>
    <n v="6921"/>
    <x v="446"/>
    <x v="112"/>
    <x v="0"/>
    <x v="4"/>
    <x v="1"/>
    <n v="5"/>
    <n v="162.57"/>
    <n v="0.2"/>
    <n v="650.28"/>
    <n v="473.95"/>
    <n v="176.33"/>
    <x v="4"/>
    <n v="0.27116011564249248"/>
    <x v="1"/>
  </r>
  <r>
    <n v="6922"/>
    <x v="4802"/>
    <x v="95"/>
    <x v="0"/>
    <x v="1"/>
    <x v="0"/>
    <n v="9"/>
    <n v="194.36"/>
    <n v="0.03"/>
    <n v="1696.76"/>
    <n v="1261.73"/>
    <n v="435.03"/>
    <x v="4"/>
    <n v="0.25638864659704375"/>
    <x v="3"/>
  </r>
  <r>
    <n v="6923"/>
    <x v="4803"/>
    <x v="308"/>
    <x v="3"/>
    <x v="2"/>
    <x v="2"/>
    <n v="8"/>
    <n v="189.9"/>
    <n v="0.05"/>
    <n v="1443.24"/>
    <n v="1097.95"/>
    <n v="345.29"/>
    <x v="0"/>
    <n v="0.23924641778221226"/>
    <x v="4"/>
  </r>
  <r>
    <n v="6924"/>
    <x v="4216"/>
    <x v="266"/>
    <x v="3"/>
    <x v="4"/>
    <x v="0"/>
    <n v="2"/>
    <n v="163.95"/>
    <n v="0.01"/>
    <n v="324.62"/>
    <n v="163.44999999999999"/>
    <n v="161.16999999999999"/>
    <x v="0"/>
    <n v="0.49648820158955081"/>
    <x v="3"/>
  </r>
  <r>
    <n v="6925"/>
    <x v="1823"/>
    <x v="190"/>
    <x v="3"/>
    <x v="1"/>
    <x v="0"/>
    <n v="8"/>
    <n v="231.04"/>
    <n v="0.1"/>
    <n v="1663.49"/>
    <n v="1197.33"/>
    <n v="466.16"/>
    <x v="0"/>
    <n v="0.28023011860606317"/>
    <x v="2"/>
  </r>
  <r>
    <n v="6926"/>
    <x v="4804"/>
    <x v="181"/>
    <x v="1"/>
    <x v="2"/>
    <x v="1"/>
    <n v="4"/>
    <n v="244.03"/>
    <n v="0.26"/>
    <n v="722.33"/>
    <n v="396.73"/>
    <n v="325.60000000000002"/>
    <x v="3"/>
    <n v="0.45076350144670718"/>
    <x v="5"/>
  </r>
  <r>
    <n v="6927"/>
    <x v="3848"/>
    <x v="237"/>
    <x v="0"/>
    <x v="0"/>
    <x v="1"/>
    <n v="5"/>
    <n v="82.61"/>
    <n v="0.16"/>
    <n v="346.96"/>
    <n v="276.26"/>
    <n v="70.7"/>
    <x v="1"/>
    <n v="0.20376988701867652"/>
    <x v="0"/>
  </r>
  <r>
    <n v="6928"/>
    <x v="4400"/>
    <x v="191"/>
    <x v="0"/>
    <x v="2"/>
    <x v="1"/>
    <n v="1"/>
    <n v="16.04"/>
    <n v="0.2"/>
    <n v="12.83"/>
    <n v="9.56"/>
    <n v="3.27"/>
    <x v="0"/>
    <n v="0.25487139516757601"/>
    <x v="1"/>
  </r>
  <r>
    <n v="6929"/>
    <x v="4805"/>
    <x v="76"/>
    <x v="0"/>
    <x v="4"/>
    <x v="1"/>
    <n v="4"/>
    <n v="94.96"/>
    <n v="0.15"/>
    <n v="322.86"/>
    <n v="242.56"/>
    <n v="80.3"/>
    <x v="3"/>
    <n v="0.24871461314501639"/>
    <x v="2"/>
  </r>
  <r>
    <n v="6930"/>
    <x v="3811"/>
    <x v="97"/>
    <x v="0"/>
    <x v="1"/>
    <x v="2"/>
    <n v="6"/>
    <n v="171"/>
    <n v="0.2"/>
    <n v="820.8"/>
    <n v="553.82000000000005"/>
    <n v="266.98"/>
    <x v="2"/>
    <n v="0.32526803118908387"/>
    <x v="1"/>
  </r>
  <r>
    <n v="6931"/>
    <x v="4353"/>
    <x v="257"/>
    <x v="1"/>
    <x v="3"/>
    <x v="0"/>
    <n v="4"/>
    <n v="457.94"/>
    <n v="0.3"/>
    <n v="1282.23"/>
    <n v="764.97"/>
    <n v="517.26"/>
    <x v="4"/>
    <n v="0.40340656512482159"/>
    <x v="4"/>
  </r>
  <r>
    <n v="6932"/>
    <x v="1509"/>
    <x v="333"/>
    <x v="0"/>
    <x v="3"/>
    <x v="2"/>
    <n v="7"/>
    <n v="87.57"/>
    <n v="0.03"/>
    <n v="594.6"/>
    <n v="355.32"/>
    <n v="239.28"/>
    <x v="1"/>
    <n v="0.4024217961654894"/>
    <x v="5"/>
  </r>
  <r>
    <n v="6933"/>
    <x v="668"/>
    <x v="266"/>
    <x v="3"/>
    <x v="0"/>
    <x v="1"/>
    <n v="6"/>
    <n v="482.68"/>
    <n v="0.28999999999999998"/>
    <n v="2056.2199999999998"/>
    <n v="1096.73"/>
    <n v="959.49"/>
    <x v="1"/>
    <n v="0.46662808454348276"/>
    <x v="3"/>
  </r>
  <r>
    <n v="6934"/>
    <x v="3486"/>
    <x v="249"/>
    <x v="2"/>
    <x v="2"/>
    <x v="2"/>
    <n v="10"/>
    <n v="231.62"/>
    <n v="0.11"/>
    <n v="2061.42"/>
    <n v="1052.3699999999999"/>
    <n v="1009.05"/>
    <x v="3"/>
    <n v="0.4894926798032424"/>
    <x v="6"/>
  </r>
  <r>
    <n v="6935"/>
    <x v="2758"/>
    <x v="197"/>
    <x v="2"/>
    <x v="2"/>
    <x v="0"/>
    <n v="4"/>
    <n v="84.4"/>
    <n v="0.01"/>
    <n v="334.22"/>
    <n v="185"/>
    <n v="149.22"/>
    <x v="3"/>
    <n v="0.44647238345999635"/>
    <x v="5"/>
  </r>
  <r>
    <n v="6936"/>
    <x v="2954"/>
    <x v="64"/>
    <x v="0"/>
    <x v="0"/>
    <x v="1"/>
    <n v="4"/>
    <n v="61.42"/>
    <n v="0.21"/>
    <n v="194.09"/>
    <n v="126.72"/>
    <n v="67.37"/>
    <x v="2"/>
    <n v="0.34710701221083007"/>
    <x v="0"/>
  </r>
  <r>
    <n v="6937"/>
    <x v="4806"/>
    <x v="270"/>
    <x v="0"/>
    <x v="0"/>
    <x v="2"/>
    <n v="5"/>
    <n v="305.95999999999998"/>
    <n v="0.03"/>
    <n v="1483.91"/>
    <n v="896.91"/>
    <n v="587"/>
    <x v="3"/>
    <n v="0.39557655113854612"/>
    <x v="2"/>
  </r>
  <r>
    <n v="6938"/>
    <x v="2466"/>
    <x v="63"/>
    <x v="2"/>
    <x v="1"/>
    <x v="0"/>
    <n v="9"/>
    <n v="121.02"/>
    <n v="0"/>
    <n v="1089.18"/>
    <n v="786.61"/>
    <n v="302.57"/>
    <x v="0"/>
    <n v="0.27779614021557497"/>
    <x v="2"/>
  </r>
  <r>
    <n v="6939"/>
    <x v="2096"/>
    <x v="332"/>
    <x v="2"/>
    <x v="0"/>
    <x v="2"/>
    <n v="10"/>
    <n v="148.38"/>
    <n v="0.12"/>
    <n v="1305.74"/>
    <n v="1034.22"/>
    <n v="271.52"/>
    <x v="3"/>
    <n v="0.20794338842342272"/>
    <x v="4"/>
  </r>
  <r>
    <n v="6940"/>
    <x v="644"/>
    <x v="110"/>
    <x v="1"/>
    <x v="1"/>
    <x v="2"/>
    <n v="4"/>
    <n v="263.77"/>
    <n v="0.02"/>
    <n v="1033.98"/>
    <n v="552.42999999999995"/>
    <n v="481.55"/>
    <x v="3"/>
    <n v="0.46572467552563879"/>
    <x v="5"/>
  </r>
  <r>
    <n v="6941"/>
    <x v="4104"/>
    <x v="271"/>
    <x v="0"/>
    <x v="2"/>
    <x v="0"/>
    <n v="6"/>
    <n v="30.22"/>
    <n v="0.04"/>
    <n v="174.07"/>
    <n v="110.21"/>
    <n v="63.86"/>
    <x v="4"/>
    <n v="0.36686390532544377"/>
    <x v="2"/>
  </r>
  <r>
    <n v="6942"/>
    <x v="4807"/>
    <x v="364"/>
    <x v="2"/>
    <x v="0"/>
    <x v="0"/>
    <n v="2"/>
    <n v="198.84"/>
    <n v="0.2"/>
    <n v="318.14"/>
    <n v="208.41"/>
    <n v="109.73"/>
    <x v="2"/>
    <n v="0.34491104545168794"/>
    <x v="5"/>
  </r>
  <r>
    <n v="6943"/>
    <x v="4808"/>
    <x v="53"/>
    <x v="1"/>
    <x v="3"/>
    <x v="0"/>
    <n v="7"/>
    <n v="278.56"/>
    <n v="0.26"/>
    <n v="1442.94"/>
    <n v="842.83"/>
    <n v="600.11"/>
    <x v="0"/>
    <n v="0.41589393876391256"/>
    <x v="0"/>
  </r>
  <r>
    <n v="6944"/>
    <x v="4809"/>
    <x v="76"/>
    <x v="1"/>
    <x v="2"/>
    <x v="1"/>
    <n v="1"/>
    <n v="273.35000000000002"/>
    <n v="0.27"/>
    <n v="199.55"/>
    <n v="103.54"/>
    <n v="96.01"/>
    <x v="2"/>
    <n v="0.48113254823352541"/>
    <x v="2"/>
  </r>
  <r>
    <n v="6945"/>
    <x v="1363"/>
    <x v="179"/>
    <x v="2"/>
    <x v="3"/>
    <x v="0"/>
    <n v="8"/>
    <n v="469.29"/>
    <n v="0.23"/>
    <n v="2890.83"/>
    <n v="1483.43"/>
    <n v="1407.4"/>
    <x v="4"/>
    <n v="0.48684979746301238"/>
    <x v="1"/>
  </r>
  <r>
    <n v="6946"/>
    <x v="2134"/>
    <x v="113"/>
    <x v="3"/>
    <x v="1"/>
    <x v="0"/>
    <n v="4"/>
    <n v="371.88"/>
    <n v="0.23"/>
    <n v="1145.3900000000001"/>
    <n v="745.99"/>
    <n v="399.4"/>
    <x v="0"/>
    <n v="0.34870218877412928"/>
    <x v="1"/>
  </r>
  <r>
    <n v="6947"/>
    <x v="4810"/>
    <x v="76"/>
    <x v="1"/>
    <x v="3"/>
    <x v="0"/>
    <n v="4"/>
    <n v="249.78"/>
    <n v="0.28000000000000003"/>
    <n v="719.37"/>
    <n v="510.87"/>
    <n v="208.5"/>
    <x v="3"/>
    <n v="0.28983694065640769"/>
    <x v="2"/>
  </r>
  <r>
    <n v="6948"/>
    <x v="2272"/>
    <x v="330"/>
    <x v="2"/>
    <x v="2"/>
    <x v="1"/>
    <n v="3"/>
    <n v="220.2"/>
    <n v="0.05"/>
    <n v="627.57000000000005"/>
    <n v="470.56"/>
    <n v="157.01"/>
    <x v="1"/>
    <n v="0.25018723010978849"/>
    <x v="2"/>
  </r>
  <r>
    <n v="6949"/>
    <x v="9"/>
    <x v="5"/>
    <x v="2"/>
    <x v="0"/>
    <x v="0"/>
    <n v="3"/>
    <n v="98.62"/>
    <n v="0.28999999999999998"/>
    <n v="210.06"/>
    <n v="144.21"/>
    <n v="65.849999999999994"/>
    <x v="0"/>
    <n v="0.31348186232504993"/>
    <x v="5"/>
  </r>
  <r>
    <n v="6950"/>
    <x v="4811"/>
    <x v="332"/>
    <x v="3"/>
    <x v="0"/>
    <x v="1"/>
    <n v="10"/>
    <n v="267.98"/>
    <n v="0.2"/>
    <n v="2143.84"/>
    <n v="1163.79"/>
    <n v="980.05"/>
    <x v="2"/>
    <n v="0.45714698858123737"/>
    <x v="4"/>
  </r>
  <r>
    <n v="6951"/>
    <x v="4812"/>
    <x v="365"/>
    <x v="1"/>
    <x v="3"/>
    <x v="2"/>
    <n v="6"/>
    <n v="17.89"/>
    <n v="0.25"/>
    <n v="80.5"/>
    <n v="59.57"/>
    <n v="20.93"/>
    <x v="0"/>
    <n v="0.26"/>
    <x v="5"/>
  </r>
  <r>
    <n v="6952"/>
    <x v="1003"/>
    <x v="286"/>
    <x v="3"/>
    <x v="0"/>
    <x v="2"/>
    <n v="7"/>
    <n v="467.33"/>
    <n v="0.12"/>
    <n v="2878.75"/>
    <n v="1522.74"/>
    <n v="1356.01"/>
    <x v="1"/>
    <n v="0.4710412505427703"/>
    <x v="6"/>
  </r>
  <r>
    <n v="6953"/>
    <x v="2065"/>
    <x v="170"/>
    <x v="0"/>
    <x v="1"/>
    <x v="2"/>
    <n v="3"/>
    <n v="292.3"/>
    <n v="0.28000000000000003"/>
    <n v="631.37"/>
    <n v="360.92"/>
    <n v="270.45"/>
    <x v="1"/>
    <n v="0.42835421385241618"/>
    <x v="3"/>
  </r>
  <r>
    <n v="6954"/>
    <x v="3181"/>
    <x v="101"/>
    <x v="2"/>
    <x v="3"/>
    <x v="0"/>
    <n v="3"/>
    <n v="430.01"/>
    <n v="0.04"/>
    <n v="1238.43"/>
    <n v="844.49"/>
    <n v="393.94"/>
    <x v="3"/>
    <n v="0.31809629934675354"/>
    <x v="3"/>
  </r>
  <r>
    <n v="6955"/>
    <x v="3805"/>
    <x v="311"/>
    <x v="0"/>
    <x v="3"/>
    <x v="0"/>
    <n v="6"/>
    <n v="17.559999999999999"/>
    <n v="0.03"/>
    <n v="102.2"/>
    <n v="65.25"/>
    <n v="36.950000000000003"/>
    <x v="1"/>
    <n v="0.36154598825831702"/>
    <x v="4"/>
  </r>
  <r>
    <n v="6956"/>
    <x v="4813"/>
    <x v="258"/>
    <x v="1"/>
    <x v="3"/>
    <x v="2"/>
    <n v="1"/>
    <n v="85.92"/>
    <n v="0.28999999999999998"/>
    <n v="61"/>
    <n v="32.74"/>
    <n v="28.26"/>
    <x v="4"/>
    <n v="0.4632786885245902"/>
    <x v="0"/>
  </r>
  <r>
    <n v="6957"/>
    <x v="4814"/>
    <x v="38"/>
    <x v="0"/>
    <x v="3"/>
    <x v="2"/>
    <n v="7"/>
    <n v="12.52"/>
    <n v="0.08"/>
    <n v="80.63"/>
    <n v="49.06"/>
    <n v="31.57"/>
    <x v="2"/>
    <n v="0.39154160982264669"/>
    <x v="5"/>
  </r>
  <r>
    <n v="6958"/>
    <x v="2491"/>
    <x v="223"/>
    <x v="0"/>
    <x v="4"/>
    <x v="1"/>
    <n v="8"/>
    <n v="310.2"/>
    <n v="0.24"/>
    <n v="1886.02"/>
    <n v="1353.77"/>
    <n v="532.25"/>
    <x v="2"/>
    <n v="0.28220803596992611"/>
    <x v="3"/>
  </r>
  <r>
    <n v="6959"/>
    <x v="4660"/>
    <x v="0"/>
    <x v="0"/>
    <x v="0"/>
    <x v="1"/>
    <n v="6"/>
    <n v="159.78"/>
    <n v="0.18"/>
    <n v="786.12"/>
    <n v="595.25"/>
    <n v="190.87"/>
    <x v="1"/>
    <n v="0.242800081412507"/>
    <x v="0"/>
  </r>
  <r>
    <n v="6960"/>
    <x v="4815"/>
    <x v="60"/>
    <x v="3"/>
    <x v="2"/>
    <x v="1"/>
    <n v="6"/>
    <n v="426.92"/>
    <n v="0.06"/>
    <n v="2407.83"/>
    <n v="1498.58"/>
    <n v="909.25"/>
    <x v="3"/>
    <n v="0.3776221743229381"/>
    <x v="2"/>
  </r>
  <r>
    <n v="6961"/>
    <x v="2212"/>
    <x v="115"/>
    <x v="3"/>
    <x v="0"/>
    <x v="0"/>
    <n v="1"/>
    <n v="226.06"/>
    <n v="0.26"/>
    <n v="167.28"/>
    <n v="132.18"/>
    <n v="35.1"/>
    <x v="1"/>
    <n v="0.20982783357245338"/>
    <x v="1"/>
  </r>
  <r>
    <n v="6962"/>
    <x v="56"/>
    <x v="314"/>
    <x v="3"/>
    <x v="2"/>
    <x v="0"/>
    <n v="1"/>
    <n v="52.27"/>
    <n v="0.08"/>
    <n v="48.09"/>
    <n v="28.7"/>
    <n v="19.39"/>
    <x v="0"/>
    <n v="0.40320232896652108"/>
    <x v="5"/>
  </r>
  <r>
    <n v="6963"/>
    <x v="4548"/>
    <x v="42"/>
    <x v="0"/>
    <x v="3"/>
    <x v="1"/>
    <n v="2"/>
    <n v="116.5"/>
    <n v="0.22"/>
    <n v="181.74"/>
    <n v="131.21"/>
    <n v="50.53"/>
    <x v="1"/>
    <n v="0.27803455485858919"/>
    <x v="3"/>
  </r>
  <r>
    <n v="6964"/>
    <x v="912"/>
    <x v="173"/>
    <x v="0"/>
    <x v="3"/>
    <x v="0"/>
    <n v="8"/>
    <n v="17.54"/>
    <n v="0.22"/>
    <n v="109.45"/>
    <n v="61.13"/>
    <n v="48.32"/>
    <x v="2"/>
    <n v="0.44148012791228869"/>
    <x v="6"/>
  </r>
  <r>
    <n v="6965"/>
    <x v="70"/>
    <x v="15"/>
    <x v="2"/>
    <x v="2"/>
    <x v="0"/>
    <n v="2"/>
    <n v="402.66"/>
    <n v="0.23"/>
    <n v="620.1"/>
    <n v="360.38"/>
    <n v="259.72000000000003"/>
    <x v="4"/>
    <n v="0.41883567166586039"/>
    <x v="0"/>
  </r>
  <r>
    <n v="6966"/>
    <x v="3678"/>
    <x v="364"/>
    <x v="1"/>
    <x v="0"/>
    <x v="2"/>
    <n v="4"/>
    <n v="120.43"/>
    <n v="0.21"/>
    <n v="380.56"/>
    <n v="300.2"/>
    <n v="80.36"/>
    <x v="0"/>
    <n v="0.21116249737229345"/>
    <x v="5"/>
  </r>
  <r>
    <n v="6967"/>
    <x v="2942"/>
    <x v="79"/>
    <x v="3"/>
    <x v="1"/>
    <x v="2"/>
    <n v="4"/>
    <n v="151.38999999999999"/>
    <n v="0.23"/>
    <n v="466.28"/>
    <n v="321.82"/>
    <n v="144.46"/>
    <x v="0"/>
    <n v="0.30981384575791371"/>
    <x v="0"/>
  </r>
  <r>
    <n v="6968"/>
    <x v="3118"/>
    <x v="243"/>
    <x v="3"/>
    <x v="3"/>
    <x v="1"/>
    <n v="4"/>
    <n v="443.42"/>
    <n v="0.11"/>
    <n v="1578.58"/>
    <n v="1138.7"/>
    <n v="439.88"/>
    <x v="4"/>
    <n v="0.27865550051311938"/>
    <x v="0"/>
  </r>
  <r>
    <n v="6969"/>
    <x v="1106"/>
    <x v="333"/>
    <x v="0"/>
    <x v="2"/>
    <x v="0"/>
    <n v="8"/>
    <n v="179.39"/>
    <n v="0.17"/>
    <n v="1191.1500000000001"/>
    <n v="658.62"/>
    <n v="532.53"/>
    <x v="1"/>
    <n v="0.44707215715904791"/>
    <x v="5"/>
  </r>
  <r>
    <n v="6970"/>
    <x v="4816"/>
    <x v="193"/>
    <x v="1"/>
    <x v="4"/>
    <x v="1"/>
    <n v="2"/>
    <n v="341.63"/>
    <n v="0.26"/>
    <n v="505.61"/>
    <n v="359.67"/>
    <n v="145.94"/>
    <x v="1"/>
    <n v="0.28864144300943412"/>
    <x v="4"/>
  </r>
  <r>
    <n v="6971"/>
    <x v="4817"/>
    <x v="291"/>
    <x v="2"/>
    <x v="1"/>
    <x v="1"/>
    <n v="6"/>
    <n v="393.44"/>
    <n v="0.06"/>
    <n v="2219"/>
    <n v="1559.44"/>
    <n v="659.56"/>
    <x v="0"/>
    <n v="0.29723298783235691"/>
    <x v="5"/>
  </r>
  <r>
    <n v="6972"/>
    <x v="4818"/>
    <x v="319"/>
    <x v="3"/>
    <x v="4"/>
    <x v="0"/>
    <n v="5"/>
    <n v="164.74"/>
    <n v="0.27"/>
    <n v="601.29999999999995"/>
    <n v="311.58"/>
    <n v="289.72000000000003"/>
    <x v="3"/>
    <n v="0.48182271744553473"/>
    <x v="3"/>
  </r>
  <r>
    <n v="6973"/>
    <x v="2145"/>
    <x v="35"/>
    <x v="3"/>
    <x v="2"/>
    <x v="1"/>
    <n v="8"/>
    <n v="286.99"/>
    <n v="0.22"/>
    <n v="1790.82"/>
    <n v="1363.56"/>
    <n v="427.26"/>
    <x v="1"/>
    <n v="0.23858344222199887"/>
    <x v="6"/>
  </r>
  <r>
    <n v="6974"/>
    <x v="4819"/>
    <x v="290"/>
    <x v="0"/>
    <x v="0"/>
    <x v="1"/>
    <n v="5"/>
    <n v="411.74"/>
    <n v="0.28999999999999998"/>
    <n v="1461.68"/>
    <n v="968.24"/>
    <n v="493.44"/>
    <x v="2"/>
    <n v="0.33758414974549833"/>
    <x v="1"/>
  </r>
  <r>
    <n v="6975"/>
    <x v="4820"/>
    <x v="283"/>
    <x v="3"/>
    <x v="4"/>
    <x v="0"/>
    <n v="4"/>
    <n v="378.74"/>
    <n v="0"/>
    <n v="1514.96"/>
    <n v="837.38"/>
    <n v="677.58"/>
    <x v="0"/>
    <n v="0.4472593335797645"/>
    <x v="6"/>
  </r>
  <r>
    <n v="6976"/>
    <x v="4046"/>
    <x v="183"/>
    <x v="0"/>
    <x v="2"/>
    <x v="0"/>
    <n v="10"/>
    <n v="251.11"/>
    <n v="0.28000000000000003"/>
    <n v="1807.99"/>
    <n v="1412.28"/>
    <n v="395.71"/>
    <x v="0"/>
    <n v="0.21886736099204088"/>
    <x v="3"/>
  </r>
  <r>
    <n v="6977"/>
    <x v="4821"/>
    <x v="257"/>
    <x v="2"/>
    <x v="2"/>
    <x v="1"/>
    <n v="8"/>
    <n v="231.59"/>
    <n v="0.22"/>
    <n v="1445.12"/>
    <n v="792.33"/>
    <n v="652.79"/>
    <x v="3"/>
    <n v="0.45172027236492474"/>
    <x v="4"/>
  </r>
  <r>
    <n v="6978"/>
    <x v="1744"/>
    <x v="25"/>
    <x v="1"/>
    <x v="1"/>
    <x v="0"/>
    <n v="9"/>
    <n v="400.3"/>
    <n v="0.11"/>
    <n v="3206.4"/>
    <n v="2088.11"/>
    <n v="1118.29"/>
    <x v="1"/>
    <n v="0.34876808882235527"/>
    <x v="5"/>
  </r>
  <r>
    <n v="6979"/>
    <x v="671"/>
    <x v="128"/>
    <x v="2"/>
    <x v="3"/>
    <x v="1"/>
    <n v="6"/>
    <n v="421.91"/>
    <n v="0.04"/>
    <n v="2430.1999999999998"/>
    <n v="1868.4"/>
    <n v="561.79999999999995"/>
    <x v="1"/>
    <n v="0.23117438893918196"/>
    <x v="3"/>
  </r>
  <r>
    <n v="6980"/>
    <x v="4822"/>
    <x v="337"/>
    <x v="1"/>
    <x v="0"/>
    <x v="0"/>
    <n v="7"/>
    <n v="10.64"/>
    <n v="0.09"/>
    <n v="67.78"/>
    <n v="46.11"/>
    <n v="21.67"/>
    <x v="4"/>
    <n v="0.31971082915314253"/>
    <x v="4"/>
  </r>
  <r>
    <n v="6981"/>
    <x v="324"/>
    <x v="81"/>
    <x v="2"/>
    <x v="1"/>
    <x v="2"/>
    <n v="6"/>
    <n v="203.48"/>
    <n v="0.15"/>
    <n v="1037.75"/>
    <n v="826.52"/>
    <n v="211.23"/>
    <x v="2"/>
    <n v="0.20354613346181641"/>
    <x v="6"/>
  </r>
  <r>
    <n v="6982"/>
    <x v="552"/>
    <x v="45"/>
    <x v="0"/>
    <x v="3"/>
    <x v="1"/>
    <n v="5"/>
    <n v="274.33"/>
    <n v="0.22"/>
    <n v="1069.8900000000001"/>
    <n v="648.16"/>
    <n v="421.73"/>
    <x v="2"/>
    <n v="0.39418071016646566"/>
    <x v="0"/>
  </r>
  <r>
    <n v="6983"/>
    <x v="1119"/>
    <x v="101"/>
    <x v="1"/>
    <x v="0"/>
    <x v="2"/>
    <n v="8"/>
    <n v="412.28"/>
    <n v="0.19"/>
    <n v="2671.57"/>
    <n v="1650.02"/>
    <n v="1021.55"/>
    <x v="1"/>
    <n v="0.38237815217269244"/>
    <x v="3"/>
  </r>
  <r>
    <n v="6984"/>
    <x v="4823"/>
    <x v="69"/>
    <x v="0"/>
    <x v="4"/>
    <x v="1"/>
    <n v="10"/>
    <n v="106.08"/>
    <n v="0.01"/>
    <n v="1050.19"/>
    <n v="714.03"/>
    <n v="336.16"/>
    <x v="1"/>
    <n v="0.32009445909787754"/>
    <x v="6"/>
  </r>
  <r>
    <n v="6985"/>
    <x v="4824"/>
    <x v="283"/>
    <x v="2"/>
    <x v="3"/>
    <x v="2"/>
    <n v="4"/>
    <n v="339.49"/>
    <n v="7.0000000000000007E-2"/>
    <n v="1262.9000000000001"/>
    <n v="652.01"/>
    <n v="610.89"/>
    <x v="1"/>
    <n v="0.48372000950193994"/>
    <x v="6"/>
  </r>
  <r>
    <n v="6986"/>
    <x v="1793"/>
    <x v="34"/>
    <x v="1"/>
    <x v="1"/>
    <x v="0"/>
    <n v="10"/>
    <n v="312.31"/>
    <n v="0.13"/>
    <n v="2717.1"/>
    <n v="1726.08"/>
    <n v="991.02"/>
    <x v="4"/>
    <n v="0.36473445953406208"/>
    <x v="0"/>
  </r>
  <r>
    <n v="6987"/>
    <x v="2696"/>
    <x v="214"/>
    <x v="2"/>
    <x v="1"/>
    <x v="0"/>
    <n v="10"/>
    <n v="176.81"/>
    <n v="0.03"/>
    <n v="1715.06"/>
    <n v="897.92"/>
    <n v="817.14"/>
    <x v="1"/>
    <n v="0.47644980350541671"/>
    <x v="6"/>
  </r>
  <r>
    <n v="6988"/>
    <x v="2816"/>
    <x v="302"/>
    <x v="2"/>
    <x v="4"/>
    <x v="0"/>
    <n v="3"/>
    <n v="145.84"/>
    <n v="0.01"/>
    <n v="433.14"/>
    <n v="250.31"/>
    <n v="182.83"/>
    <x v="0"/>
    <n v="0.42210370780809903"/>
    <x v="1"/>
  </r>
  <r>
    <n v="6989"/>
    <x v="827"/>
    <x v="276"/>
    <x v="0"/>
    <x v="2"/>
    <x v="2"/>
    <n v="3"/>
    <n v="262.88"/>
    <n v="0.17"/>
    <n v="654.57000000000005"/>
    <n v="427.39"/>
    <n v="227.18"/>
    <x v="1"/>
    <n v="0.34706754052278593"/>
    <x v="4"/>
  </r>
  <r>
    <n v="6990"/>
    <x v="4825"/>
    <x v="31"/>
    <x v="0"/>
    <x v="1"/>
    <x v="0"/>
    <n v="9"/>
    <n v="467.92"/>
    <n v="0.03"/>
    <n v="4084.94"/>
    <n v="2487.77"/>
    <n v="1597.17"/>
    <x v="3"/>
    <n v="0.39098983093998935"/>
    <x v="2"/>
  </r>
  <r>
    <n v="6991"/>
    <x v="2871"/>
    <x v="88"/>
    <x v="1"/>
    <x v="3"/>
    <x v="2"/>
    <n v="7"/>
    <n v="327.04000000000002"/>
    <n v="0.08"/>
    <n v="2106.14"/>
    <n v="1644.75"/>
    <n v="461.39"/>
    <x v="4"/>
    <n v="0.21906900775826868"/>
    <x v="3"/>
  </r>
  <r>
    <n v="6992"/>
    <x v="126"/>
    <x v="18"/>
    <x v="3"/>
    <x v="0"/>
    <x v="0"/>
    <n v="8"/>
    <n v="473.89"/>
    <n v="0.26"/>
    <n v="2805.43"/>
    <n v="1608.72"/>
    <n v="1196.71"/>
    <x v="4"/>
    <n v="0.42656918903697477"/>
    <x v="4"/>
  </r>
  <r>
    <n v="6993"/>
    <x v="4252"/>
    <x v="71"/>
    <x v="3"/>
    <x v="2"/>
    <x v="2"/>
    <n v="3"/>
    <n v="183.37"/>
    <n v="0.1"/>
    <n v="495.1"/>
    <n v="367.11"/>
    <n v="127.99"/>
    <x v="4"/>
    <n v="0.2585134316299737"/>
    <x v="3"/>
  </r>
  <r>
    <n v="6994"/>
    <x v="2968"/>
    <x v="81"/>
    <x v="3"/>
    <x v="0"/>
    <x v="2"/>
    <n v="4"/>
    <n v="385.96"/>
    <n v="7.0000000000000007E-2"/>
    <n v="1435.77"/>
    <n v="1069.6300000000001"/>
    <n v="366.14"/>
    <x v="1"/>
    <n v="0.2550129895456793"/>
    <x v="6"/>
  </r>
  <r>
    <n v="6995"/>
    <x v="354"/>
    <x v="337"/>
    <x v="0"/>
    <x v="1"/>
    <x v="0"/>
    <n v="2"/>
    <n v="71.56"/>
    <n v="0.2"/>
    <n v="114.5"/>
    <n v="69.849999999999994"/>
    <n v="44.65"/>
    <x v="2"/>
    <n v="0.38995633187772927"/>
    <x v="4"/>
  </r>
  <r>
    <n v="6996"/>
    <x v="1445"/>
    <x v="95"/>
    <x v="1"/>
    <x v="3"/>
    <x v="2"/>
    <n v="2"/>
    <n v="450.94"/>
    <n v="0.21"/>
    <n v="712.49"/>
    <n v="413.03"/>
    <n v="299.45999999999998"/>
    <x v="4"/>
    <n v="0.42030063579839716"/>
    <x v="3"/>
  </r>
  <r>
    <n v="6997"/>
    <x v="2021"/>
    <x v="45"/>
    <x v="3"/>
    <x v="1"/>
    <x v="0"/>
    <n v="2"/>
    <n v="164.93"/>
    <n v="0.03"/>
    <n v="319.95999999999998"/>
    <n v="173.33"/>
    <n v="146.63"/>
    <x v="1"/>
    <n v="0.45827603450431303"/>
    <x v="0"/>
  </r>
  <r>
    <n v="6998"/>
    <x v="4826"/>
    <x v="364"/>
    <x v="3"/>
    <x v="2"/>
    <x v="1"/>
    <n v="10"/>
    <n v="325.20999999999998"/>
    <n v="0.26"/>
    <n v="2406.5500000000002"/>
    <n v="1774.21"/>
    <n v="632.34"/>
    <x v="2"/>
    <n v="0.26275788992541188"/>
    <x v="5"/>
  </r>
  <r>
    <n v="6999"/>
    <x v="4827"/>
    <x v="310"/>
    <x v="1"/>
    <x v="1"/>
    <x v="1"/>
    <n v="7"/>
    <n v="268.20999999999998"/>
    <n v="0.26"/>
    <n v="1389.33"/>
    <n v="712.61"/>
    <n v="676.72"/>
    <x v="4"/>
    <n v="0.4870837022161762"/>
    <x v="4"/>
  </r>
  <r>
    <n v="7000"/>
    <x v="4042"/>
    <x v="245"/>
    <x v="3"/>
    <x v="3"/>
    <x v="2"/>
    <n v="9"/>
    <n v="196.4"/>
    <n v="0.02"/>
    <n v="1732.25"/>
    <n v="1341.76"/>
    <n v="390.49"/>
    <x v="1"/>
    <n v="0.22542358204647137"/>
    <x v="6"/>
  </r>
  <r>
    <n v="7001"/>
    <x v="4828"/>
    <x v="81"/>
    <x v="3"/>
    <x v="3"/>
    <x v="2"/>
    <n v="9"/>
    <n v="51.75"/>
    <n v="0.27"/>
    <n v="340"/>
    <n v="265.43"/>
    <n v="74.569999999999993"/>
    <x v="4"/>
    <n v="0.21932352941176469"/>
    <x v="6"/>
  </r>
  <r>
    <n v="7002"/>
    <x v="4829"/>
    <x v="304"/>
    <x v="1"/>
    <x v="1"/>
    <x v="1"/>
    <n v="10"/>
    <n v="370.7"/>
    <n v="0.11"/>
    <n v="3299.23"/>
    <n v="1711.09"/>
    <n v="1588.14"/>
    <x v="4"/>
    <n v="0.48136686438956972"/>
    <x v="2"/>
  </r>
  <r>
    <n v="7003"/>
    <x v="1755"/>
    <x v="329"/>
    <x v="3"/>
    <x v="0"/>
    <x v="0"/>
    <n v="6"/>
    <n v="94.59"/>
    <n v="0"/>
    <n v="567.54"/>
    <n v="294.02999999999997"/>
    <n v="273.51"/>
    <x v="0"/>
    <n v="0.48192197906755474"/>
    <x v="0"/>
  </r>
  <r>
    <n v="7004"/>
    <x v="4830"/>
    <x v="214"/>
    <x v="1"/>
    <x v="0"/>
    <x v="1"/>
    <n v="8"/>
    <n v="499.94"/>
    <n v="0.09"/>
    <n v="3639.56"/>
    <n v="2501.3200000000002"/>
    <n v="1138.24"/>
    <x v="4"/>
    <n v="0.31274110057259669"/>
    <x v="6"/>
  </r>
  <r>
    <n v="7005"/>
    <x v="3070"/>
    <x v="45"/>
    <x v="1"/>
    <x v="4"/>
    <x v="2"/>
    <n v="3"/>
    <n v="313.27999999999997"/>
    <n v="0.19"/>
    <n v="761.27"/>
    <n v="494.57"/>
    <n v="266.7"/>
    <x v="1"/>
    <n v="0.35033562336621699"/>
    <x v="0"/>
  </r>
  <r>
    <n v="7006"/>
    <x v="2209"/>
    <x v="252"/>
    <x v="2"/>
    <x v="4"/>
    <x v="1"/>
    <n v="7"/>
    <n v="463.3"/>
    <n v="0.27"/>
    <n v="2367.46"/>
    <n v="1276.75"/>
    <n v="1090.71"/>
    <x v="2"/>
    <n v="0.4607089454520879"/>
    <x v="3"/>
  </r>
  <r>
    <n v="7007"/>
    <x v="2633"/>
    <x v="96"/>
    <x v="1"/>
    <x v="4"/>
    <x v="2"/>
    <n v="2"/>
    <n v="99.12"/>
    <n v="0.2"/>
    <n v="158.59"/>
    <n v="87.77"/>
    <n v="70.819999999999993"/>
    <x v="2"/>
    <n v="0.44656031275616365"/>
    <x v="0"/>
  </r>
  <r>
    <n v="7008"/>
    <x v="2375"/>
    <x v="95"/>
    <x v="2"/>
    <x v="0"/>
    <x v="0"/>
    <n v="1"/>
    <n v="336.27"/>
    <n v="0.21"/>
    <n v="265.64999999999998"/>
    <n v="138.43"/>
    <n v="127.22"/>
    <x v="0"/>
    <n v="0.47890080933559198"/>
    <x v="3"/>
  </r>
  <r>
    <n v="7009"/>
    <x v="4831"/>
    <x v="111"/>
    <x v="2"/>
    <x v="2"/>
    <x v="2"/>
    <n v="7"/>
    <n v="367.54"/>
    <n v="0"/>
    <n v="2572.7800000000002"/>
    <n v="1716.15"/>
    <n v="856.63"/>
    <x v="0"/>
    <n v="0.3329589004889652"/>
    <x v="1"/>
  </r>
  <r>
    <n v="7010"/>
    <x v="4364"/>
    <x v="182"/>
    <x v="3"/>
    <x v="2"/>
    <x v="0"/>
    <n v="3"/>
    <n v="59.39"/>
    <n v="0.06"/>
    <n v="167.48"/>
    <n v="93.21"/>
    <n v="74.27"/>
    <x v="3"/>
    <n v="0.44345593503701936"/>
    <x v="5"/>
  </r>
  <r>
    <n v="7011"/>
    <x v="4832"/>
    <x v="171"/>
    <x v="2"/>
    <x v="3"/>
    <x v="0"/>
    <n v="9"/>
    <n v="20.81"/>
    <n v="0.05"/>
    <n v="177.93"/>
    <n v="128.12"/>
    <n v="49.81"/>
    <x v="0"/>
    <n v="0.2799415500477716"/>
    <x v="1"/>
  </r>
  <r>
    <n v="7012"/>
    <x v="4833"/>
    <x v="280"/>
    <x v="0"/>
    <x v="2"/>
    <x v="1"/>
    <n v="4"/>
    <n v="183.66"/>
    <n v="0.02"/>
    <n v="719.95"/>
    <n v="473.72"/>
    <n v="246.23"/>
    <x v="2"/>
    <n v="0.34200986179595799"/>
    <x v="3"/>
  </r>
  <r>
    <n v="7013"/>
    <x v="109"/>
    <x v="111"/>
    <x v="1"/>
    <x v="4"/>
    <x v="0"/>
    <n v="2"/>
    <n v="489.26"/>
    <n v="0.25"/>
    <n v="733.89"/>
    <n v="575.66"/>
    <n v="158.22999999999999"/>
    <x v="3"/>
    <n v="0.21560451838831432"/>
    <x v="1"/>
  </r>
  <r>
    <n v="7014"/>
    <x v="2371"/>
    <x v="239"/>
    <x v="1"/>
    <x v="1"/>
    <x v="2"/>
    <n v="1"/>
    <n v="84.29"/>
    <n v="7.0000000000000007E-2"/>
    <n v="78.39"/>
    <n v="39.71"/>
    <n v="38.68"/>
    <x v="3"/>
    <n v="0.4934302844750606"/>
    <x v="6"/>
  </r>
  <r>
    <n v="7015"/>
    <x v="1468"/>
    <x v="311"/>
    <x v="3"/>
    <x v="4"/>
    <x v="1"/>
    <n v="10"/>
    <n v="480.65"/>
    <n v="0.1"/>
    <n v="4325.8500000000004"/>
    <n v="3166.88"/>
    <n v="1158.97"/>
    <x v="2"/>
    <n v="0.26791728793185154"/>
    <x v="4"/>
  </r>
  <r>
    <n v="7016"/>
    <x v="10"/>
    <x v="73"/>
    <x v="2"/>
    <x v="3"/>
    <x v="0"/>
    <n v="8"/>
    <n v="73.42"/>
    <n v="0.05"/>
    <n v="557.99"/>
    <n v="371.45"/>
    <n v="186.54"/>
    <x v="3"/>
    <n v="0.33430706643488234"/>
    <x v="4"/>
  </r>
  <r>
    <n v="7017"/>
    <x v="4834"/>
    <x v="100"/>
    <x v="3"/>
    <x v="3"/>
    <x v="1"/>
    <n v="2"/>
    <n v="334.91"/>
    <n v="0.28999999999999998"/>
    <n v="475.57"/>
    <n v="353.65"/>
    <n v="121.92"/>
    <x v="2"/>
    <n v="0.25636604495657844"/>
    <x v="4"/>
  </r>
  <r>
    <n v="7018"/>
    <x v="3720"/>
    <x v="11"/>
    <x v="0"/>
    <x v="0"/>
    <x v="1"/>
    <n v="10"/>
    <n v="178.79"/>
    <n v="0.21"/>
    <n v="1412.44"/>
    <n v="987.47"/>
    <n v="424.97"/>
    <x v="3"/>
    <n v="0.30087649740873951"/>
    <x v="4"/>
  </r>
  <r>
    <n v="7019"/>
    <x v="4835"/>
    <x v="127"/>
    <x v="3"/>
    <x v="0"/>
    <x v="0"/>
    <n v="9"/>
    <n v="385.05"/>
    <n v="0.24"/>
    <n v="2633.74"/>
    <n v="1823.19"/>
    <n v="810.55"/>
    <x v="1"/>
    <n v="0.30775627055062382"/>
    <x v="6"/>
  </r>
  <r>
    <n v="7020"/>
    <x v="4836"/>
    <x v="45"/>
    <x v="2"/>
    <x v="3"/>
    <x v="0"/>
    <n v="9"/>
    <n v="117.68"/>
    <n v="0.22"/>
    <n v="826.11"/>
    <n v="623.19000000000005"/>
    <n v="202.92"/>
    <x v="2"/>
    <n v="0.24563314812797327"/>
    <x v="0"/>
  </r>
  <r>
    <n v="7021"/>
    <x v="4837"/>
    <x v="14"/>
    <x v="0"/>
    <x v="4"/>
    <x v="0"/>
    <n v="9"/>
    <n v="231.47"/>
    <n v="0.13"/>
    <n v="1812.41"/>
    <n v="1352.58"/>
    <n v="459.83"/>
    <x v="4"/>
    <n v="0.25371190845338526"/>
    <x v="1"/>
  </r>
  <r>
    <n v="7022"/>
    <x v="245"/>
    <x v="144"/>
    <x v="3"/>
    <x v="1"/>
    <x v="0"/>
    <n v="1"/>
    <n v="66.05"/>
    <n v="0.24"/>
    <n v="50.2"/>
    <n v="26.24"/>
    <n v="23.96"/>
    <x v="4"/>
    <n v="0.47729083665338645"/>
    <x v="2"/>
  </r>
  <r>
    <n v="7023"/>
    <x v="2416"/>
    <x v="60"/>
    <x v="1"/>
    <x v="3"/>
    <x v="1"/>
    <n v="1"/>
    <n v="360.84"/>
    <n v="0.15"/>
    <n v="306.70999999999998"/>
    <n v="180.06"/>
    <n v="126.65"/>
    <x v="0"/>
    <n v="0.41293078152000268"/>
    <x v="2"/>
  </r>
  <r>
    <n v="7024"/>
    <x v="269"/>
    <x v="63"/>
    <x v="2"/>
    <x v="4"/>
    <x v="0"/>
    <n v="2"/>
    <n v="411.4"/>
    <n v="0"/>
    <n v="822.8"/>
    <n v="547.69000000000005"/>
    <n v="275.11"/>
    <x v="0"/>
    <n v="0.33435828877005352"/>
    <x v="2"/>
  </r>
  <r>
    <n v="7025"/>
    <x v="4499"/>
    <x v="24"/>
    <x v="0"/>
    <x v="3"/>
    <x v="1"/>
    <n v="6"/>
    <n v="408.11"/>
    <n v="0.02"/>
    <n v="2399.69"/>
    <n v="1532.4"/>
    <n v="867.29"/>
    <x v="3"/>
    <n v="0.36141751642920544"/>
    <x v="2"/>
  </r>
  <r>
    <n v="7026"/>
    <x v="3288"/>
    <x v="217"/>
    <x v="0"/>
    <x v="0"/>
    <x v="0"/>
    <n v="8"/>
    <n v="30.02"/>
    <n v="0.08"/>
    <n v="220.95"/>
    <n v="147.86000000000001"/>
    <n v="73.09"/>
    <x v="2"/>
    <n v="0.33079882326318177"/>
    <x v="5"/>
  </r>
  <r>
    <n v="7027"/>
    <x v="2827"/>
    <x v="315"/>
    <x v="2"/>
    <x v="3"/>
    <x v="2"/>
    <n v="7"/>
    <n v="368.85"/>
    <n v="0.22"/>
    <n v="2013.92"/>
    <n v="1082.8599999999999"/>
    <n v="931.06"/>
    <x v="3"/>
    <n v="0.46231230634781911"/>
    <x v="1"/>
  </r>
  <r>
    <n v="7028"/>
    <x v="1221"/>
    <x v="71"/>
    <x v="2"/>
    <x v="1"/>
    <x v="2"/>
    <n v="5"/>
    <n v="355.4"/>
    <n v="0.28000000000000003"/>
    <n v="1279.44"/>
    <n v="698.58"/>
    <n v="580.86"/>
    <x v="0"/>
    <n v="0.4539954980303883"/>
    <x v="3"/>
  </r>
  <r>
    <n v="7029"/>
    <x v="4838"/>
    <x v="295"/>
    <x v="2"/>
    <x v="0"/>
    <x v="1"/>
    <n v="7"/>
    <n v="63.7"/>
    <n v="0.12"/>
    <n v="392.39"/>
    <n v="238.99"/>
    <n v="153.4"/>
    <x v="1"/>
    <n v="0.39093758760416936"/>
    <x v="5"/>
  </r>
  <r>
    <n v="7030"/>
    <x v="4839"/>
    <x v="156"/>
    <x v="3"/>
    <x v="3"/>
    <x v="2"/>
    <n v="10"/>
    <n v="31.11"/>
    <n v="7.0000000000000007E-2"/>
    <n v="289.32"/>
    <n v="195.92"/>
    <n v="93.4"/>
    <x v="3"/>
    <n v="0.32282593667910964"/>
    <x v="0"/>
  </r>
  <r>
    <n v="7031"/>
    <x v="4840"/>
    <x v="23"/>
    <x v="1"/>
    <x v="2"/>
    <x v="2"/>
    <n v="7"/>
    <n v="178.33"/>
    <n v="0.28999999999999998"/>
    <n v="886.3"/>
    <n v="536.08000000000004"/>
    <n v="350.22"/>
    <x v="3"/>
    <n v="0.39514836962653732"/>
    <x v="2"/>
  </r>
  <r>
    <n v="7032"/>
    <x v="3189"/>
    <x v="14"/>
    <x v="3"/>
    <x v="4"/>
    <x v="0"/>
    <n v="1"/>
    <n v="231.84"/>
    <n v="0.23"/>
    <n v="178.52"/>
    <n v="127.91"/>
    <n v="50.61"/>
    <x v="3"/>
    <n v="0.28349764732242883"/>
    <x v="1"/>
  </r>
  <r>
    <n v="7033"/>
    <x v="620"/>
    <x v="204"/>
    <x v="2"/>
    <x v="4"/>
    <x v="2"/>
    <n v="1"/>
    <n v="91.99"/>
    <n v="0.18"/>
    <n v="75.430000000000007"/>
    <n v="47.9"/>
    <n v="27.53"/>
    <x v="2"/>
    <n v="0.36497414821688984"/>
    <x v="4"/>
  </r>
  <r>
    <n v="7034"/>
    <x v="4841"/>
    <x v="284"/>
    <x v="1"/>
    <x v="1"/>
    <x v="1"/>
    <n v="3"/>
    <n v="156.61000000000001"/>
    <n v="0.25"/>
    <n v="352.37"/>
    <n v="232.64"/>
    <n v="119.73"/>
    <x v="4"/>
    <n v="0.33978488520589156"/>
    <x v="0"/>
  </r>
  <r>
    <n v="7035"/>
    <x v="4842"/>
    <x v="0"/>
    <x v="0"/>
    <x v="2"/>
    <x v="0"/>
    <n v="5"/>
    <n v="481.71"/>
    <n v="0.23"/>
    <n v="1854.58"/>
    <n v="1285.44"/>
    <n v="569.14"/>
    <x v="1"/>
    <n v="0.30688349922893593"/>
    <x v="0"/>
  </r>
  <r>
    <n v="7036"/>
    <x v="276"/>
    <x v="20"/>
    <x v="0"/>
    <x v="1"/>
    <x v="2"/>
    <n v="9"/>
    <n v="227.6"/>
    <n v="0.24"/>
    <n v="1556.78"/>
    <n v="793.04"/>
    <n v="763.74"/>
    <x v="4"/>
    <n v="0.49058955022546541"/>
    <x v="1"/>
  </r>
  <r>
    <n v="7037"/>
    <x v="838"/>
    <x v="120"/>
    <x v="2"/>
    <x v="0"/>
    <x v="1"/>
    <n v="6"/>
    <n v="108.42"/>
    <n v="0.11"/>
    <n v="578.96"/>
    <n v="370.63"/>
    <n v="208.33"/>
    <x v="0"/>
    <n v="0.35983487632997097"/>
    <x v="5"/>
  </r>
  <r>
    <n v="7038"/>
    <x v="4843"/>
    <x v="319"/>
    <x v="3"/>
    <x v="4"/>
    <x v="0"/>
    <n v="1"/>
    <n v="99.07"/>
    <n v="0.16"/>
    <n v="83.22"/>
    <n v="52.54"/>
    <n v="30.68"/>
    <x v="3"/>
    <n v="0.36866137947608746"/>
    <x v="3"/>
  </r>
  <r>
    <n v="7039"/>
    <x v="4844"/>
    <x v="295"/>
    <x v="3"/>
    <x v="3"/>
    <x v="0"/>
    <n v="1"/>
    <n v="341.55"/>
    <n v="0.12"/>
    <n v="300.56"/>
    <n v="224.97"/>
    <n v="75.59"/>
    <x v="1"/>
    <n v="0.25149720521692842"/>
    <x v="5"/>
  </r>
  <r>
    <n v="7040"/>
    <x v="4845"/>
    <x v="337"/>
    <x v="0"/>
    <x v="3"/>
    <x v="0"/>
    <n v="10"/>
    <n v="27.47"/>
    <n v="0.14000000000000001"/>
    <n v="236.24"/>
    <n v="144.9"/>
    <n v="91.34"/>
    <x v="3"/>
    <n v="0.38664070436843889"/>
    <x v="4"/>
  </r>
  <r>
    <n v="7041"/>
    <x v="4846"/>
    <x v="20"/>
    <x v="1"/>
    <x v="3"/>
    <x v="1"/>
    <n v="1"/>
    <n v="334.09"/>
    <n v="0.16"/>
    <n v="280.64"/>
    <n v="220.05"/>
    <n v="60.59"/>
    <x v="4"/>
    <n v="0.21589937286202968"/>
    <x v="1"/>
  </r>
  <r>
    <n v="7042"/>
    <x v="4847"/>
    <x v="205"/>
    <x v="1"/>
    <x v="4"/>
    <x v="0"/>
    <n v="8"/>
    <n v="280.77"/>
    <n v="0.27"/>
    <n v="1639.7"/>
    <n v="929.74"/>
    <n v="709.96"/>
    <x v="1"/>
    <n v="0.43298164298347258"/>
    <x v="5"/>
  </r>
  <r>
    <n v="7043"/>
    <x v="4061"/>
    <x v="74"/>
    <x v="1"/>
    <x v="1"/>
    <x v="1"/>
    <n v="3"/>
    <n v="457.81"/>
    <n v="0.03"/>
    <n v="1332.23"/>
    <n v="702.37"/>
    <n v="629.86"/>
    <x v="4"/>
    <n v="0.47278623060582631"/>
    <x v="3"/>
  </r>
  <r>
    <n v="7044"/>
    <x v="3823"/>
    <x v="356"/>
    <x v="3"/>
    <x v="4"/>
    <x v="2"/>
    <n v="5"/>
    <n v="123.86"/>
    <n v="0.24"/>
    <n v="470.67"/>
    <n v="356.28"/>
    <n v="114.39"/>
    <x v="0"/>
    <n v="0.24303652240423226"/>
    <x v="5"/>
  </r>
  <r>
    <n v="7045"/>
    <x v="693"/>
    <x v="138"/>
    <x v="2"/>
    <x v="3"/>
    <x v="0"/>
    <n v="1"/>
    <n v="177.23"/>
    <n v="0.2"/>
    <n v="141.78"/>
    <n v="75.290000000000006"/>
    <n v="66.489999999999995"/>
    <x v="2"/>
    <n v="0.46896600366765406"/>
    <x v="5"/>
  </r>
  <r>
    <n v="7046"/>
    <x v="4848"/>
    <x v="359"/>
    <x v="3"/>
    <x v="2"/>
    <x v="1"/>
    <n v="6"/>
    <n v="379.38"/>
    <n v="0.08"/>
    <n v="2094.1799999999998"/>
    <n v="1093.29"/>
    <n v="1000.89"/>
    <x v="0"/>
    <n v="0.47793885912385758"/>
    <x v="6"/>
  </r>
  <r>
    <n v="7047"/>
    <x v="4849"/>
    <x v="360"/>
    <x v="0"/>
    <x v="0"/>
    <x v="1"/>
    <n v="9"/>
    <n v="434.04"/>
    <n v="0.28999999999999998"/>
    <n v="2773.52"/>
    <n v="1465.71"/>
    <n v="1307.81"/>
    <x v="1"/>
    <n v="0.47153436787908504"/>
    <x v="5"/>
  </r>
  <r>
    <n v="7048"/>
    <x v="2928"/>
    <x v="129"/>
    <x v="1"/>
    <x v="2"/>
    <x v="0"/>
    <n v="8"/>
    <n v="272.98"/>
    <n v="0.09"/>
    <n v="1987.29"/>
    <n v="1361.62"/>
    <n v="625.66999999999996"/>
    <x v="0"/>
    <n v="0.31483578139073815"/>
    <x v="0"/>
  </r>
  <r>
    <n v="7049"/>
    <x v="4850"/>
    <x v="222"/>
    <x v="2"/>
    <x v="0"/>
    <x v="2"/>
    <n v="6"/>
    <n v="337.72"/>
    <n v="0.02"/>
    <n v="1985.79"/>
    <n v="1235.42"/>
    <n v="750.37"/>
    <x v="4"/>
    <n v="0.37786976467803746"/>
    <x v="2"/>
  </r>
  <r>
    <n v="7050"/>
    <x v="4851"/>
    <x v="229"/>
    <x v="0"/>
    <x v="1"/>
    <x v="1"/>
    <n v="3"/>
    <n v="234.92"/>
    <n v="0.12"/>
    <n v="620.19000000000005"/>
    <n v="382.21"/>
    <n v="237.98"/>
    <x v="2"/>
    <n v="0.38372111772198836"/>
    <x v="6"/>
  </r>
  <r>
    <n v="7051"/>
    <x v="2625"/>
    <x v="321"/>
    <x v="0"/>
    <x v="1"/>
    <x v="1"/>
    <n v="5"/>
    <n v="242.92"/>
    <n v="0.2"/>
    <n v="971.68"/>
    <n v="744.58"/>
    <n v="227.1"/>
    <x v="0"/>
    <n v="0.23371891980899062"/>
    <x v="5"/>
  </r>
  <r>
    <n v="7052"/>
    <x v="170"/>
    <x v="338"/>
    <x v="0"/>
    <x v="3"/>
    <x v="2"/>
    <n v="2"/>
    <n v="238.22"/>
    <n v="0.28999999999999998"/>
    <n v="338.27"/>
    <n v="258.07"/>
    <n v="80.2"/>
    <x v="0"/>
    <n v="0.23708871611434654"/>
    <x v="2"/>
  </r>
  <r>
    <n v="7053"/>
    <x v="4852"/>
    <x v="314"/>
    <x v="1"/>
    <x v="2"/>
    <x v="1"/>
    <n v="8"/>
    <n v="129.38"/>
    <n v="0"/>
    <n v="1035.04"/>
    <n v="657.94"/>
    <n v="377.1"/>
    <x v="4"/>
    <n v="0.36433374555572734"/>
    <x v="5"/>
  </r>
  <r>
    <n v="7054"/>
    <x v="4853"/>
    <x v="25"/>
    <x v="1"/>
    <x v="3"/>
    <x v="2"/>
    <n v="10"/>
    <n v="223.98"/>
    <n v="0.05"/>
    <n v="2127.81"/>
    <n v="1698.94"/>
    <n v="428.87"/>
    <x v="1"/>
    <n v="0.20155465008623891"/>
    <x v="5"/>
  </r>
  <r>
    <n v="7055"/>
    <x v="4854"/>
    <x v="265"/>
    <x v="1"/>
    <x v="4"/>
    <x v="2"/>
    <n v="6"/>
    <n v="343.37"/>
    <n v="0.18"/>
    <n v="1689.38"/>
    <n v="927.32"/>
    <n v="762.06"/>
    <x v="2"/>
    <n v="0.4510885650356935"/>
    <x v="6"/>
  </r>
  <r>
    <n v="7056"/>
    <x v="1446"/>
    <x v="6"/>
    <x v="0"/>
    <x v="3"/>
    <x v="0"/>
    <n v="7"/>
    <n v="244.96"/>
    <n v="0.12"/>
    <n v="1508.95"/>
    <n v="1067.05"/>
    <n v="441.9"/>
    <x v="0"/>
    <n v="0.29285264587958509"/>
    <x v="1"/>
  </r>
  <r>
    <n v="7057"/>
    <x v="4855"/>
    <x v="333"/>
    <x v="2"/>
    <x v="3"/>
    <x v="2"/>
    <n v="5"/>
    <n v="50.75"/>
    <n v="0.23"/>
    <n v="195.39"/>
    <n v="129.52000000000001"/>
    <n v="65.87"/>
    <x v="0"/>
    <n v="0.33712063053380426"/>
    <x v="5"/>
  </r>
  <r>
    <n v="7058"/>
    <x v="4856"/>
    <x v="116"/>
    <x v="0"/>
    <x v="2"/>
    <x v="2"/>
    <n v="1"/>
    <n v="77.319999999999993"/>
    <n v="0.12"/>
    <n v="68.040000000000006"/>
    <n v="51.97"/>
    <n v="16.07"/>
    <x v="1"/>
    <n v="0.2361845972957084"/>
    <x v="6"/>
  </r>
  <r>
    <n v="7059"/>
    <x v="1332"/>
    <x v="46"/>
    <x v="2"/>
    <x v="0"/>
    <x v="0"/>
    <n v="5"/>
    <n v="454.54"/>
    <n v="0.25"/>
    <n v="1704.53"/>
    <n v="956.2"/>
    <n v="748.33"/>
    <x v="4"/>
    <n v="0.43902424715317423"/>
    <x v="3"/>
  </r>
  <r>
    <n v="7060"/>
    <x v="4857"/>
    <x v="162"/>
    <x v="1"/>
    <x v="2"/>
    <x v="2"/>
    <n v="3"/>
    <n v="286.06"/>
    <n v="7.0000000000000007E-2"/>
    <n v="798.11"/>
    <n v="415.64"/>
    <n v="382.47"/>
    <x v="0"/>
    <n v="0.47921965643833558"/>
    <x v="2"/>
  </r>
  <r>
    <n v="7061"/>
    <x v="4858"/>
    <x v="0"/>
    <x v="0"/>
    <x v="3"/>
    <x v="1"/>
    <n v="5"/>
    <n v="279.13"/>
    <n v="0.24"/>
    <n v="1060.69"/>
    <n v="707"/>
    <n v="353.69"/>
    <x v="4"/>
    <n v="0.33345275245359152"/>
    <x v="0"/>
  </r>
  <r>
    <n v="7062"/>
    <x v="4859"/>
    <x v="180"/>
    <x v="1"/>
    <x v="4"/>
    <x v="1"/>
    <n v="6"/>
    <n v="143.31"/>
    <n v="0.01"/>
    <n v="851.26"/>
    <n v="598.28"/>
    <n v="252.98"/>
    <x v="1"/>
    <n v="0.29718299931865705"/>
    <x v="5"/>
  </r>
  <r>
    <n v="7063"/>
    <x v="546"/>
    <x v="244"/>
    <x v="0"/>
    <x v="0"/>
    <x v="2"/>
    <n v="3"/>
    <n v="101.82"/>
    <n v="0.25"/>
    <n v="229.09"/>
    <n v="144.13"/>
    <n v="84.96"/>
    <x v="0"/>
    <n v="0.37085861451831154"/>
    <x v="1"/>
  </r>
  <r>
    <n v="7064"/>
    <x v="3677"/>
    <x v="99"/>
    <x v="0"/>
    <x v="1"/>
    <x v="1"/>
    <n v="7"/>
    <n v="37.369999999999997"/>
    <n v="0.09"/>
    <n v="238.05"/>
    <n v="144.80000000000001"/>
    <n v="93.25"/>
    <x v="3"/>
    <n v="0.39172442764125182"/>
    <x v="4"/>
  </r>
  <r>
    <n v="7065"/>
    <x v="780"/>
    <x v="340"/>
    <x v="0"/>
    <x v="1"/>
    <x v="0"/>
    <n v="3"/>
    <n v="150.66"/>
    <n v="0.26"/>
    <n v="334.47"/>
    <n v="232.53"/>
    <n v="101.94"/>
    <x v="2"/>
    <n v="0.30478069782043227"/>
    <x v="4"/>
  </r>
  <r>
    <n v="7066"/>
    <x v="986"/>
    <x v="352"/>
    <x v="1"/>
    <x v="4"/>
    <x v="2"/>
    <n v="8"/>
    <n v="272.68"/>
    <n v="0.16"/>
    <n v="1832.41"/>
    <n v="973.22"/>
    <n v="859.19"/>
    <x v="2"/>
    <n v="0.46888523856560488"/>
    <x v="1"/>
  </r>
  <r>
    <n v="7067"/>
    <x v="4860"/>
    <x v="99"/>
    <x v="0"/>
    <x v="1"/>
    <x v="2"/>
    <n v="2"/>
    <n v="464.09"/>
    <n v="0.28000000000000003"/>
    <n v="668.29"/>
    <n v="334.34"/>
    <n v="333.95"/>
    <x v="4"/>
    <n v="0.49970821050741443"/>
    <x v="4"/>
  </r>
  <r>
    <n v="7068"/>
    <x v="3400"/>
    <x v="39"/>
    <x v="3"/>
    <x v="3"/>
    <x v="0"/>
    <n v="6"/>
    <n v="95.33"/>
    <n v="0.15"/>
    <n v="486.18"/>
    <n v="360.55"/>
    <n v="125.63"/>
    <x v="3"/>
    <n v="0.25840223785429262"/>
    <x v="4"/>
  </r>
  <r>
    <n v="7069"/>
    <x v="2625"/>
    <x v="280"/>
    <x v="0"/>
    <x v="3"/>
    <x v="0"/>
    <n v="3"/>
    <n v="352.5"/>
    <n v="0.11"/>
    <n v="941.18"/>
    <n v="625.54999999999995"/>
    <n v="315.63"/>
    <x v="0"/>
    <n v="0.33535561741643471"/>
    <x v="3"/>
  </r>
  <r>
    <n v="7070"/>
    <x v="3178"/>
    <x v="295"/>
    <x v="0"/>
    <x v="4"/>
    <x v="1"/>
    <n v="4"/>
    <n v="308.91000000000003"/>
    <n v="0.1"/>
    <n v="1112.08"/>
    <n v="712.99"/>
    <n v="399.09"/>
    <x v="0"/>
    <n v="0.35886806704553631"/>
    <x v="5"/>
  </r>
  <r>
    <n v="7071"/>
    <x v="4861"/>
    <x v="119"/>
    <x v="3"/>
    <x v="0"/>
    <x v="2"/>
    <n v="9"/>
    <n v="276.97000000000003"/>
    <n v="0.28000000000000003"/>
    <n v="1794.77"/>
    <n v="1368.25"/>
    <n v="426.52"/>
    <x v="2"/>
    <n v="0.23764604935451339"/>
    <x v="3"/>
  </r>
  <r>
    <n v="7072"/>
    <x v="4862"/>
    <x v="239"/>
    <x v="1"/>
    <x v="3"/>
    <x v="2"/>
    <n v="10"/>
    <n v="253.72"/>
    <n v="0.28000000000000003"/>
    <n v="1826.78"/>
    <n v="1017.29"/>
    <n v="809.49"/>
    <x v="1"/>
    <n v="0.44312396676118637"/>
    <x v="6"/>
  </r>
  <r>
    <n v="7073"/>
    <x v="4340"/>
    <x v="26"/>
    <x v="3"/>
    <x v="2"/>
    <x v="0"/>
    <n v="6"/>
    <n v="115.65"/>
    <n v="0.22"/>
    <n v="541.24"/>
    <n v="334.93"/>
    <n v="206.31"/>
    <x v="4"/>
    <n v="0.38118025275293771"/>
    <x v="6"/>
  </r>
  <r>
    <n v="7074"/>
    <x v="1263"/>
    <x v="338"/>
    <x v="1"/>
    <x v="4"/>
    <x v="1"/>
    <n v="3"/>
    <n v="273.01"/>
    <n v="0.08"/>
    <n v="753.51"/>
    <n v="565.82000000000005"/>
    <n v="187.69"/>
    <x v="2"/>
    <n v="0.24908760334965693"/>
    <x v="2"/>
  </r>
  <r>
    <n v="7075"/>
    <x v="4200"/>
    <x v="124"/>
    <x v="1"/>
    <x v="4"/>
    <x v="0"/>
    <n v="4"/>
    <n v="498.91"/>
    <n v="0.02"/>
    <n v="1955.73"/>
    <n v="1193.17"/>
    <n v="762.56"/>
    <x v="0"/>
    <n v="0.38991067274112479"/>
    <x v="5"/>
  </r>
  <r>
    <n v="7076"/>
    <x v="4863"/>
    <x v="120"/>
    <x v="3"/>
    <x v="3"/>
    <x v="2"/>
    <n v="6"/>
    <n v="495.85"/>
    <n v="0.24"/>
    <n v="2261.08"/>
    <n v="1680.07"/>
    <n v="581.01"/>
    <x v="3"/>
    <n v="0.25696127514285211"/>
    <x v="5"/>
  </r>
  <r>
    <n v="7077"/>
    <x v="4864"/>
    <x v="260"/>
    <x v="0"/>
    <x v="0"/>
    <x v="1"/>
    <n v="5"/>
    <n v="312.27999999999997"/>
    <n v="0.3"/>
    <n v="1092.98"/>
    <n v="552.26"/>
    <n v="540.72"/>
    <x v="0"/>
    <n v="0.49472085491042839"/>
    <x v="0"/>
  </r>
  <r>
    <n v="7078"/>
    <x v="3668"/>
    <x v="1"/>
    <x v="1"/>
    <x v="1"/>
    <x v="1"/>
    <n v="2"/>
    <n v="472.66"/>
    <n v="0"/>
    <n v="945.32"/>
    <n v="482.11"/>
    <n v="463.21"/>
    <x v="4"/>
    <n v="0.49000338509710994"/>
    <x v="1"/>
  </r>
  <r>
    <n v="7079"/>
    <x v="4865"/>
    <x v="38"/>
    <x v="0"/>
    <x v="3"/>
    <x v="0"/>
    <n v="8"/>
    <n v="473.82"/>
    <n v="0.04"/>
    <n v="3638.94"/>
    <n v="2899.35"/>
    <n v="739.59"/>
    <x v="0"/>
    <n v="0.2032432521558476"/>
    <x v="5"/>
  </r>
  <r>
    <n v="7080"/>
    <x v="2634"/>
    <x v="257"/>
    <x v="3"/>
    <x v="4"/>
    <x v="1"/>
    <n v="8"/>
    <n v="353.96"/>
    <n v="0.26"/>
    <n v="2095.44"/>
    <n v="1314.89"/>
    <n v="780.55"/>
    <x v="2"/>
    <n v="0.37249933188256401"/>
    <x v="4"/>
  </r>
  <r>
    <n v="7081"/>
    <x v="4198"/>
    <x v="248"/>
    <x v="0"/>
    <x v="0"/>
    <x v="2"/>
    <n v="2"/>
    <n v="253.58"/>
    <n v="0.03"/>
    <n v="491.95"/>
    <n v="313.62"/>
    <n v="178.33"/>
    <x v="1"/>
    <n v="0.36249618863705663"/>
    <x v="5"/>
  </r>
  <r>
    <n v="7082"/>
    <x v="4035"/>
    <x v="363"/>
    <x v="3"/>
    <x v="1"/>
    <x v="2"/>
    <n v="4"/>
    <n v="84.88"/>
    <n v="0.1"/>
    <n v="305.57"/>
    <n v="204.31"/>
    <n v="101.26"/>
    <x v="3"/>
    <n v="0.3313806983669863"/>
    <x v="0"/>
  </r>
  <r>
    <n v="7083"/>
    <x v="1136"/>
    <x v="248"/>
    <x v="0"/>
    <x v="0"/>
    <x v="1"/>
    <n v="5"/>
    <n v="130.32"/>
    <n v="0.28000000000000003"/>
    <n v="469.15"/>
    <n v="286.58999999999997"/>
    <n v="182.56"/>
    <x v="3"/>
    <n v="0.38912927635084732"/>
    <x v="5"/>
  </r>
  <r>
    <n v="7084"/>
    <x v="4866"/>
    <x v="323"/>
    <x v="0"/>
    <x v="3"/>
    <x v="2"/>
    <n v="8"/>
    <n v="267.08"/>
    <n v="0.26"/>
    <n v="1581.11"/>
    <n v="830.52"/>
    <n v="750.59"/>
    <x v="3"/>
    <n v="0.47472345377614467"/>
    <x v="4"/>
  </r>
  <r>
    <n v="7085"/>
    <x v="4867"/>
    <x v="128"/>
    <x v="3"/>
    <x v="2"/>
    <x v="2"/>
    <n v="8"/>
    <n v="409.48"/>
    <n v="0.28000000000000003"/>
    <n v="2358.6"/>
    <n v="1441.64"/>
    <n v="916.96"/>
    <x v="1"/>
    <n v="0.38877300093275674"/>
    <x v="3"/>
  </r>
  <r>
    <n v="7086"/>
    <x v="3453"/>
    <x v="31"/>
    <x v="2"/>
    <x v="3"/>
    <x v="2"/>
    <n v="10"/>
    <n v="172.9"/>
    <n v="0.2"/>
    <n v="1383.2"/>
    <n v="1032.23"/>
    <n v="350.97"/>
    <x v="1"/>
    <n v="0.2537377096587623"/>
    <x v="2"/>
  </r>
  <r>
    <n v="7087"/>
    <x v="1369"/>
    <x v="165"/>
    <x v="2"/>
    <x v="0"/>
    <x v="0"/>
    <n v="3"/>
    <n v="346.54"/>
    <n v="0.11"/>
    <n v="925.26"/>
    <n v="735.85"/>
    <n v="189.41"/>
    <x v="0"/>
    <n v="0.2047100274517433"/>
    <x v="1"/>
  </r>
  <r>
    <n v="7088"/>
    <x v="4868"/>
    <x v="109"/>
    <x v="0"/>
    <x v="1"/>
    <x v="0"/>
    <n v="6"/>
    <n v="202.82"/>
    <n v="0.2"/>
    <n v="973.54"/>
    <n v="653.4"/>
    <n v="320.14"/>
    <x v="0"/>
    <n v="0.32884113647102325"/>
    <x v="3"/>
  </r>
  <r>
    <n v="7089"/>
    <x v="3474"/>
    <x v="204"/>
    <x v="1"/>
    <x v="1"/>
    <x v="2"/>
    <n v="2"/>
    <n v="98.28"/>
    <n v="0.19"/>
    <n v="159.21"/>
    <n v="83.31"/>
    <n v="75.900000000000006"/>
    <x v="0"/>
    <n v="0.47672884869040888"/>
    <x v="4"/>
  </r>
  <r>
    <n v="7090"/>
    <x v="4491"/>
    <x v="24"/>
    <x v="0"/>
    <x v="0"/>
    <x v="1"/>
    <n v="3"/>
    <n v="461.13"/>
    <n v="0.23"/>
    <n v="1065.21"/>
    <n v="820.79"/>
    <n v="244.42"/>
    <x v="0"/>
    <n v="0.22945710235540409"/>
    <x v="2"/>
  </r>
  <r>
    <n v="7091"/>
    <x v="279"/>
    <x v="232"/>
    <x v="3"/>
    <x v="2"/>
    <x v="1"/>
    <n v="9"/>
    <n v="99.91"/>
    <n v="7.0000000000000007E-2"/>
    <n v="836.25"/>
    <n v="529.47"/>
    <n v="306.77999999999997"/>
    <x v="2"/>
    <n v="0.36685201793721972"/>
    <x v="1"/>
  </r>
  <r>
    <n v="7092"/>
    <x v="4869"/>
    <x v="244"/>
    <x v="0"/>
    <x v="3"/>
    <x v="0"/>
    <n v="10"/>
    <n v="419.08"/>
    <n v="0.03"/>
    <n v="4065.08"/>
    <n v="2757.44"/>
    <n v="1307.6400000000001"/>
    <x v="0"/>
    <n v="0.32167632617316266"/>
    <x v="1"/>
  </r>
  <r>
    <n v="7093"/>
    <x v="1939"/>
    <x v="250"/>
    <x v="1"/>
    <x v="3"/>
    <x v="2"/>
    <n v="10"/>
    <n v="166.3"/>
    <n v="7.0000000000000007E-2"/>
    <n v="1546.59"/>
    <n v="957.93"/>
    <n v="588.66"/>
    <x v="3"/>
    <n v="0.38061800477178825"/>
    <x v="4"/>
  </r>
  <r>
    <n v="7094"/>
    <x v="4870"/>
    <x v="246"/>
    <x v="3"/>
    <x v="0"/>
    <x v="1"/>
    <n v="3"/>
    <n v="236.36"/>
    <n v="0.26"/>
    <n v="524.72"/>
    <n v="364.15"/>
    <n v="160.57"/>
    <x v="4"/>
    <n v="0.30601082482085679"/>
    <x v="5"/>
  </r>
  <r>
    <n v="7095"/>
    <x v="2515"/>
    <x v="135"/>
    <x v="3"/>
    <x v="3"/>
    <x v="1"/>
    <n v="1"/>
    <n v="205.46"/>
    <n v="0.06"/>
    <n v="193.13"/>
    <n v="144.9"/>
    <n v="48.23"/>
    <x v="1"/>
    <n v="0.24972816237767306"/>
    <x v="0"/>
  </r>
  <r>
    <n v="7096"/>
    <x v="4871"/>
    <x v="227"/>
    <x v="1"/>
    <x v="0"/>
    <x v="1"/>
    <n v="6"/>
    <n v="186.44"/>
    <n v="0.28999999999999998"/>
    <n v="794.23"/>
    <n v="567.46"/>
    <n v="226.77"/>
    <x v="0"/>
    <n v="0.28552182617126021"/>
    <x v="0"/>
  </r>
  <r>
    <n v="7097"/>
    <x v="4872"/>
    <x v="330"/>
    <x v="2"/>
    <x v="2"/>
    <x v="2"/>
    <n v="8"/>
    <n v="48.71"/>
    <n v="0.27"/>
    <n v="284.47000000000003"/>
    <n v="217.82"/>
    <n v="66.650000000000006"/>
    <x v="2"/>
    <n v="0.23429535627658452"/>
    <x v="2"/>
  </r>
  <r>
    <n v="7098"/>
    <x v="1310"/>
    <x v="269"/>
    <x v="1"/>
    <x v="3"/>
    <x v="1"/>
    <n v="8"/>
    <n v="77.760000000000005"/>
    <n v="0.03"/>
    <n v="603.41999999999996"/>
    <n v="418.83"/>
    <n v="184.59"/>
    <x v="3"/>
    <n v="0.30590633389678834"/>
    <x v="5"/>
  </r>
  <r>
    <n v="7099"/>
    <x v="4478"/>
    <x v="100"/>
    <x v="3"/>
    <x v="3"/>
    <x v="0"/>
    <n v="1"/>
    <n v="259.43"/>
    <n v="0.19"/>
    <n v="210.14"/>
    <n v="146.75"/>
    <n v="63.39"/>
    <x v="1"/>
    <n v="0.30165603883125536"/>
    <x v="4"/>
  </r>
  <r>
    <n v="7100"/>
    <x v="2747"/>
    <x v="291"/>
    <x v="3"/>
    <x v="0"/>
    <x v="1"/>
    <n v="1"/>
    <n v="475.99"/>
    <n v="0.09"/>
    <n v="433.15"/>
    <n v="274.43"/>
    <n v="158.72"/>
    <x v="3"/>
    <n v="0.36643195197968376"/>
    <x v="5"/>
  </r>
  <r>
    <n v="7101"/>
    <x v="4873"/>
    <x v="202"/>
    <x v="3"/>
    <x v="2"/>
    <x v="2"/>
    <n v="7"/>
    <n v="437.75"/>
    <n v="0.28000000000000003"/>
    <n v="2206.2600000000002"/>
    <n v="1419.96"/>
    <n v="786.3"/>
    <x v="1"/>
    <n v="0.3563949851785374"/>
    <x v="0"/>
  </r>
  <r>
    <n v="7102"/>
    <x v="4874"/>
    <x v="171"/>
    <x v="0"/>
    <x v="2"/>
    <x v="0"/>
    <n v="6"/>
    <n v="264.10000000000002"/>
    <n v="0.2"/>
    <n v="1267.68"/>
    <n v="908.62"/>
    <n v="359.06"/>
    <x v="0"/>
    <n v="0.2832418275905591"/>
    <x v="1"/>
  </r>
  <r>
    <n v="7103"/>
    <x v="4875"/>
    <x v="223"/>
    <x v="2"/>
    <x v="2"/>
    <x v="1"/>
    <n v="8"/>
    <n v="488.89"/>
    <n v="0.08"/>
    <n v="3598.23"/>
    <n v="2598.2600000000002"/>
    <n v="999.97"/>
    <x v="2"/>
    <n v="0.2779060816012317"/>
    <x v="3"/>
  </r>
  <r>
    <n v="7104"/>
    <x v="3132"/>
    <x v="191"/>
    <x v="3"/>
    <x v="1"/>
    <x v="0"/>
    <n v="4"/>
    <n v="453.08"/>
    <n v="0.01"/>
    <n v="1794.2"/>
    <n v="1333.31"/>
    <n v="460.89"/>
    <x v="4"/>
    <n v="0.25687771708839591"/>
    <x v="1"/>
  </r>
  <r>
    <n v="7105"/>
    <x v="4876"/>
    <x v="175"/>
    <x v="3"/>
    <x v="1"/>
    <x v="2"/>
    <n v="1"/>
    <n v="401.08"/>
    <n v="0.19"/>
    <n v="324.87"/>
    <n v="167.85"/>
    <n v="157.02000000000001"/>
    <x v="1"/>
    <n v="0.48333179425616402"/>
    <x v="5"/>
  </r>
  <r>
    <n v="7106"/>
    <x v="4877"/>
    <x v="203"/>
    <x v="0"/>
    <x v="4"/>
    <x v="0"/>
    <n v="5"/>
    <n v="305.7"/>
    <n v="0.08"/>
    <n v="1406.22"/>
    <n v="978.5"/>
    <n v="427.72"/>
    <x v="0"/>
    <n v="0.30416293325368721"/>
    <x v="5"/>
  </r>
  <r>
    <n v="7107"/>
    <x v="4489"/>
    <x v="316"/>
    <x v="0"/>
    <x v="0"/>
    <x v="1"/>
    <n v="10"/>
    <n v="425.86"/>
    <n v="0.16"/>
    <n v="3577.22"/>
    <n v="2552.7199999999998"/>
    <n v="1024.5"/>
    <x v="2"/>
    <n v="0.28639558092597045"/>
    <x v="2"/>
  </r>
  <r>
    <n v="7108"/>
    <x v="1372"/>
    <x v="72"/>
    <x v="2"/>
    <x v="3"/>
    <x v="0"/>
    <n v="7"/>
    <n v="315.18"/>
    <n v="0.15"/>
    <n v="1875.32"/>
    <n v="1026.5899999999999"/>
    <n v="848.73"/>
    <x v="0"/>
    <n v="0.4525787598916452"/>
    <x v="4"/>
  </r>
  <r>
    <n v="7109"/>
    <x v="4878"/>
    <x v="264"/>
    <x v="1"/>
    <x v="2"/>
    <x v="2"/>
    <n v="4"/>
    <n v="201.74"/>
    <n v="0.25"/>
    <n v="605.22"/>
    <n v="378.38"/>
    <n v="226.84"/>
    <x v="4"/>
    <n v="0.37480585572188624"/>
    <x v="2"/>
  </r>
  <r>
    <n v="7110"/>
    <x v="4879"/>
    <x v="118"/>
    <x v="2"/>
    <x v="3"/>
    <x v="0"/>
    <n v="7"/>
    <n v="205.62"/>
    <n v="0.24"/>
    <n v="1093.9000000000001"/>
    <n v="604.65"/>
    <n v="489.25"/>
    <x v="3"/>
    <n v="0.44725294816710848"/>
    <x v="6"/>
  </r>
  <r>
    <n v="7111"/>
    <x v="2767"/>
    <x v="340"/>
    <x v="1"/>
    <x v="0"/>
    <x v="1"/>
    <n v="1"/>
    <n v="95.74"/>
    <n v="0.02"/>
    <n v="93.83"/>
    <n v="57.35"/>
    <n v="36.479999999999997"/>
    <x v="1"/>
    <n v="0.38878823404028562"/>
    <x v="4"/>
  </r>
  <r>
    <n v="7112"/>
    <x v="4273"/>
    <x v="326"/>
    <x v="0"/>
    <x v="0"/>
    <x v="2"/>
    <n v="1"/>
    <n v="324.89999999999998"/>
    <n v="0.01"/>
    <n v="321.64999999999998"/>
    <n v="177.93"/>
    <n v="143.72"/>
    <x v="2"/>
    <n v="0.44682107881237371"/>
    <x v="1"/>
  </r>
  <r>
    <n v="7113"/>
    <x v="4880"/>
    <x v="246"/>
    <x v="1"/>
    <x v="2"/>
    <x v="1"/>
    <n v="5"/>
    <n v="177.13"/>
    <n v="0.3"/>
    <n v="619.95000000000005"/>
    <n v="346.26"/>
    <n v="273.69"/>
    <x v="2"/>
    <n v="0.44147108637793364"/>
    <x v="5"/>
  </r>
  <r>
    <n v="7114"/>
    <x v="2113"/>
    <x v="83"/>
    <x v="2"/>
    <x v="1"/>
    <x v="2"/>
    <n v="3"/>
    <n v="95.76"/>
    <n v="0.27"/>
    <n v="209.71"/>
    <n v="150.84"/>
    <n v="58.87"/>
    <x v="2"/>
    <n v="0.28072099566067427"/>
    <x v="2"/>
  </r>
  <r>
    <n v="7115"/>
    <x v="3483"/>
    <x v="316"/>
    <x v="3"/>
    <x v="4"/>
    <x v="1"/>
    <n v="8"/>
    <n v="359.37"/>
    <n v="0.23"/>
    <n v="2213.7199999999998"/>
    <n v="1128.28"/>
    <n v="1085.44"/>
    <x v="2"/>
    <n v="0.49032397954574208"/>
    <x v="2"/>
  </r>
  <r>
    <n v="7116"/>
    <x v="4881"/>
    <x v="18"/>
    <x v="0"/>
    <x v="0"/>
    <x v="1"/>
    <n v="9"/>
    <n v="94.72"/>
    <n v="0.02"/>
    <n v="835.43"/>
    <n v="460.45"/>
    <n v="374.98"/>
    <x v="3"/>
    <n v="0.44884670169852653"/>
    <x v="4"/>
  </r>
  <r>
    <n v="7117"/>
    <x v="2953"/>
    <x v="301"/>
    <x v="1"/>
    <x v="3"/>
    <x v="0"/>
    <n v="3"/>
    <n v="248.83"/>
    <n v="0.23"/>
    <n v="574.79999999999995"/>
    <n v="451.64"/>
    <n v="123.16"/>
    <x v="3"/>
    <n v="0.21426583159359777"/>
    <x v="0"/>
  </r>
  <r>
    <n v="7118"/>
    <x v="4882"/>
    <x v="358"/>
    <x v="3"/>
    <x v="3"/>
    <x v="0"/>
    <n v="1"/>
    <n v="341.76"/>
    <n v="0.26"/>
    <n v="252.9"/>
    <n v="177.29"/>
    <n v="75.61"/>
    <x v="1"/>
    <n v="0.29897192566231712"/>
    <x v="1"/>
  </r>
  <r>
    <n v="7119"/>
    <x v="4883"/>
    <x v="359"/>
    <x v="2"/>
    <x v="2"/>
    <x v="1"/>
    <n v="10"/>
    <n v="280.48"/>
    <n v="0.12"/>
    <n v="2468.2199999999998"/>
    <n v="1633.59"/>
    <n v="834.63"/>
    <x v="3"/>
    <n v="0.33815057004643023"/>
    <x v="6"/>
  </r>
  <r>
    <n v="7120"/>
    <x v="2352"/>
    <x v="298"/>
    <x v="3"/>
    <x v="1"/>
    <x v="1"/>
    <n v="9"/>
    <n v="21.66"/>
    <n v="0.23"/>
    <n v="150.1"/>
    <n v="110.4"/>
    <n v="39.700000000000003"/>
    <x v="0"/>
    <n v="0.26449033977348435"/>
    <x v="6"/>
  </r>
  <r>
    <n v="7121"/>
    <x v="4884"/>
    <x v="237"/>
    <x v="2"/>
    <x v="1"/>
    <x v="2"/>
    <n v="8"/>
    <n v="498.73"/>
    <n v="0.28000000000000003"/>
    <n v="2872.68"/>
    <n v="1926.79"/>
    <n v="945.89"/>
    <x v="2"/>
    <n v="0.32927092471141933"/>
    <x v="0"/>
  </r>
  <r>
    <n v="7122"/>
    <x v="4885"/>
    <x v="18"/>
    <x v="0"/>
    <x v="0"/>
    <x v="0"/>
    <n v="3"/>
    <n v="252.77"/>
    <n v="0.27"/>
    <n v="553.57000000000005"/>
    <n v="337.28"/>
    <n v="216.29"/>
    <x v="1"/>
    <n v="0.39071842766045844"/>
    <x v="4"/>
  </r>
  <r>
    <n v="7123"/>
    <x v="2672"/>
    <x v="184"/>
    <x v="1"/>
    <x v="1"/>
    <x v="0"/>
    <n v="1"/>
    <n v="128.91999999999999"/>
    <n v="0.11"/>
    <n v="114.74"/>
    <n v="59.1"/>
    <n v="55.64"/>
    <x v="2"/>
    <n v="0.48492243332752311"/>
    <x v="2"/>
  </r>
  <r>
    <n v="7124"/>
    <x v="4886"/>
    <x v="184"/>
    <x v="2"/>
    <x v="4"/>
    <x v="2"/>
    <n v="4"/>
    <n v="164.54"/>
    <n v="0.28999999999999998"/>
    <n v="467.29"/>
    <n v="244.87"/>
    <n v="222.42"/>
    <x v="4"/>
    <n v="0.4759785144128913"/>
    <x v="2"/>
  </r>
  <r>
    <n v="7125"/>
    <x v="2793"/>
    <x v="151"/>
    <x v="0"/>
    <x v="2"/>
    <x v="1"/>
    <n v="2"/>
    <n v="234.58"/>
    <n v="0.11"/>
    <n v="417.55"/>
    <n v="208.99"/>
    <n v="208.56"/>
    <x v="0"/>
    <n v="0.49948509160579568"/>
    <x v="4"/>
  </r>
  <r>
    <n v="7126"/>
    <x v="3586"/>
    <x v="175"/>
    <x v="0"/>
    <x v="3"/>
    <x v="0"/>
    <n v="7"/>
    <n v="292.83"/>
    <n v="0.22"/>
    <n v="1598.85"/>
    <n v="1115.3900000000001"/>
    <n v="483.46"/>
    <x v="1"/>
    <n v="0.3023798355067705"/>
    <x v="5"/>
  </r>
  <r>
    <n v="7127"/>
    <x v="4887"/>
    <x v="54"/>
    <x v="0"/>
    <x v="0"/>
    <x v="0"/>
    <n v="7"/>
    <n v="113.58"/>
    <n v="0.27"/>
    <n v="580.39"/>
    <n v="328.94"/>
    <n v="251.45"/>
    <x v="1"/>
    <n v="0.43324316407932595"/>
    <x v="4"/>
  </r>
  <r>
    <n v="7128"/>
    <x v="4888"/>
    <x v="59"/>
    <x v="1"/>
    <x v="2"/>
    <x v="2"/>
    <n v="8"/>
    <n v="300.52"/>
    <n v="0.23"/>
    <n v="1851.2"/>
    <n v="1375.34"/>
    <n v="475.86"/>
    <x v="4"/>
    <n v="0.25705488331892828"/>
    <x v="4"/>
  </r>
  <r>
    <n v="7129"/>
    <x v="1606"/>
    <x v="314"/>
    <x v="3"/>
    <x v="2"/>
    <x v="2"/>
    <n v="3"/>
    <n v="261.51"/>
    <n v="0.25"/>
    <n v="588.4"/>
    <n v="386.63"/>
    <n v="201.77"/>
    <x v="0"/>
    <n v="0.342912984364378"/>
    <x v="5"/>
  </r>
  <r>
    <n v="7130"/>
    <x v="2521"/>
    <x v="24"/>
    <x v="2"/>
    <x v="3"/>
    <x v="0"/>
    <n v="9"/>
    <n v="361.39"/>
    <n v="0.06"/>
    <n v="3057.36"/>
    <n v="1870.52"/>
    <n v="1186.8399999999999"/>
    <x v="3"/>
    <n v="0.38819111913546323"/>
    <x v="2"/>
  </r>
  <r>
    <n v="7131"/>
    <x v="4748"/>
    <x v="111"/>
    <x v="2"/>
    <x v="2"/>
    <x v="0"/>
    <n v="1"/>
    <n v="313.37"/>
    <n v="0.17"/>
    <n v="260.10000000000002"/>
    <n v="179.37"/>
    <n v="80.73"/>
    <x v="3"/>
    <n v="0.31038062283737022"/>
    <x v="1"/>
  </r>
  <r>
    <n v="7132"/>
    <x v="1771"/>
    <x v="221"/>
    <x v="1"/>
    <x v="2"/>
    <x v="1"/>
    <n v="2"/>
    <n v="147.66999999999999"/>
    <n v="0.15"/>
    <n v="251.04"/>
    <n v="146.72"/>
    <n v="104.32"/>
    <x v="2"/>
    <n v="0.41555130656469086"/>
    <x v="6"/>
  </r>
  <r>
    <n v="7133"/>
    <x v="4889"/>
    <x v="247"/>
    <x v="1"/>
    <x v="2"/>
    <x v="2"/>
    <n v="2"/>
    <n v="457.86"/>
    <n v="0.16"/>
    <n v="769.2"/>
    <n v="585.6"/>
    <n v="183.6"/>
    <x v="2"/>
    <n v="0.23868954758190325"/>
    <x v="4"/>
  </r>
  <r>
    <n v="7134"/>
    <x v="2634"/>
    <x v="227"/>
    <x v="2"/>
    <x v="1"/>
    <x v="0"/>
    <n v="10"/>
    <n v="417.01"/>
    <n v="0.22"/>
    <n v="3252.68"/>
    <n v="2073.0100000000002"/>
    <n v="1179.67"/>
    <x v="3"/>
    <n v="0.36267631614545548"/>
    <x v="0"/>
  </r>
  <r>
    <n v="7135"/>
    <x v="4890"/>
    <x v="298"/>
    <x v="0"/>
    <x v="0"/>
    <x v="0"/>
    <n v="3"/>
    <n v="427.13"/>
    <n v="0.1"/>
    <n v="1153.25"/>
    <n v="587.57000000000005"/>
    <n v="565.67999999999995"/>
    <x v="4"/>
    <n v="0.49050942987210056"/>
    <x v="6"/>
  </r>
  <r>
    <n v="7136"/>
    <x v="4494"/>
    <x v="149"/>
    <x v="0"/>
    <x v="0"/>
    <x v="0"/>
    <n v="6"/>
    <n v="330.08"/>
    <n v="0.09"/>
    <n v="1802.24"/>
    <n v="1405.8"/>
    <n v="396.44"/>
    <x v="0"/>
    <n v="0.219970703125"/>
    <x v="0"/>
  </r>
  <r>
    <n v="7137"/>
    <x v="984"/>
    <x v="139"/>
    <x v="1"/>
    <x v="4"/>
    <x v="2"/>
    <n v="7"/>
    <n v="93.5"/>
    <n v="0.04"/>
    <n v="628.32000000000005"/>
    <n v="462.22"/>
    <n v="166.1"/>
    <x v="0"/>
    <n v="0.26435574229691872"/>
    <x v="0"/>
  </r>
  <r>
    <n v="7138"/>
    <x v="4891"/>
    <x v="341"/>
    <x v="2"/>
    <x v="3"/>
    <x v="2"/>
    <n v="1"/>
    <n v="219.46"/>
    <n v="0.24"/>
    <n v="166.79"/>
    <n v="90.82"/>
    <n v="75.97"/>
    <x v="2"/>
    <n v="0.45548294262245942"/>
    <x v="2"/>
  </r>
  <r>
    <n v="7139"/>
    <x v="4892"/>
    <x v="215"/>
    <x v="2"/>
    <x v="0"/>
    <x v="1"/>
    <n v="9"/>
    <n v="462.08"/>
    <n v="0.19"/>
    <n v="3368.56"/>
    <n v="2191.9"/>
    <n v="1176.6600000000001"/>
    <x v="4"/>
    <n v="0.34930652860569505"/>
    <x v="3"/>
  </r>
  <r>
    <n v="7140"/>
    <x v="4609"/>
    <x v="52"/>
    <x v="0"/>
    <x v="2"/>
    <x v="0"/>
    <n v="4"/>
    <n v="65.56"/>
    <n v="0.17"/>
    <n v="217.66"/>
    <n v="160.86000000000001"/>
    <n v="56.8"/>
    <x v="1"/>
    <n v="0.26095745658366259"/>
    <x v="4"/>
  </r>
  <r>
    <n v="7141"/>
    <x v="4893"/>
    <x v="143"/>
    <x v="2"/>
    <x v="1"/>
    <x v="0"/>
    <n v="10"/>
    <n v="292.41000000000003"/>
    <n v="0.16"/>
    <n v="2456.2399999999998"/>
    <n v="1908.75"/>
    <n v="547.49"/>
    <x v="0"/>
    <n v="0.22289759958310265"/>
    <x v="6"/>
  </r>
  <r>
    <n v="7142"/>
    <x v="4894"/>
    <x v="144"/>
    <x v="1"/>
    <x v="1"/>
    <x v="2"/>
    <n v="8"/>
    <n v="83.78"/>
    <n v="0.24"/>
    <n v="509.38"/>
    <n v="285.07"/>
    <n v="224.31"/>
    <x v="3"/>
    <n v="0.44035886764301702"/>
    <x v="2"/>
  </r>
  <r>
    <n v="7143"/>
    <x v="360"/>
    <x v="184"/>
    <x v="2"/>
    <x v="4"/>
    <x v="0"/>
    <n v="8"/>
    <n v="444.82"/>
    <n v="0.04"/>
    <n v="3416.22"/>
    <n v="2027.65"/>
    <n v="1388.57"/>
    <x v="2"/>
    <n v="0.40646386942292945"/>
    <x v="2"/>
  </r>
  <r>
    <n v="7144"/>
    <x v="1830"/>
    <x v="187"/>
    <x v="0"/>
    <x v="3"/>
    <x v="2"/>
    <n v="5"/>
    <n v="389.87"/>
    <n v="0.3"/>
    <n v="1364.54"/>
    <n v="940.24"/>
    <n v="424.3"/>
    <x v="3"/>
    <n v="0.31094727893649143"/>
    <x v="6"/>
  </r>
  <r>
    <n v="7145"/>
    <x v="4895"/>
    <x v="171"/>
    <x v="0"/>
    <x v="2"/>
    <x v="0"/>
    <n v="9"/>
    <n v="13.19"/>
    <n v="0.1"/>
    <n v="106.84"/>
    <n v="77.37"/>
    <n v="29.47"/>
    <x v="0"/>
    <n v="0.27583302134032195"/>
    <x v="1"/>
  </r>
  <r>
    <n v="7146"/>
    <x v="612"/>
    <x v="101"/>
    <x v="1"/>
    <x v="2"/>
    <x v="1"/>
    <n v="3"/>
    <n v="118.53"/>
    <n v="0.03"/>
    <n v="344.92"/>
    <n v="238.46"/>
    <n v="106.46"/>
    <x v="4"/>
    <n v="0.30865128145656962"/>
    <x v="3"/>
  </r>
  <r>
    <n v="7147"/>
    <x v="4896"/>
    <x v="353"/>
    <x v="2"/>
    <x v="0"/>
    <x v="0"/>
    <n v="3"/>
    <n v="294.39999999999998"/>
    <n v="0.14000000000000001"/>
    <n v="759.55"/>
    <n v="498.62"/>
    <n v="260.93"/>
    <x v="1"/>
    <n v="0.34353235468369431"/>
    <x v="1"/>
  </r>
  <r>
    <n v="7148"/>
    <x v="4287"/>
    <x v="22"/>
    <x v="1"/>
    <x v="2"/>
    <x v="0"/>
    <n v="7"/>
    <n v="39.21"/>
    <n v="0.09"/>
    <n v="249.77"/>
    <n v="131.71"/>
    <n v="118.06"/>
    <x v="2"/>
    <n v="0.47267486087200222"/>
    <x v="6"/>
  </r>
  <r>
    <n v="7149"/>
    <x v="4897"/>
    <x v="205"/>
    <x v="3"/>
    <x v="4"/>
    <x v="1"/>
    <n v="9"/>
    <n v="396.6"/>
    <n v="0.08"/>
    <n v="3283.85"/>
    <n v="1658.42"/>
    <n v="1625.43"/>
    <x v="1"/>
    <n v="0.49497693256391129"/>
    <x v="5"/>
  </r>
  <r>
    <n v="7150"/>
    <x v="3651"/>
    <x v="293"/>
    <x v="2"/>
    <x v="3"/>
    <x v="1"/>
    <n v="10"/>
    <n v="469.18"/>
    <n v="0.11"/>
    <n v="4175.7"/>
    <n v="2600.65"/>
    <n v="1575.05"/>
    <x v="4"/>
    <n v="0.37719424288143305"/>
    <x v="4"/>
  </r>
  <r>
    <n v="7151"/>
    <x v="4898"/>
    <x v="129"/>
    <x v="3"/>
    <x v="2"/>
    <x v="2"/>
    <n v="10"/>
    <n v="74.209999999999994"/>
    <n v="0.19"/>
    <n v="601.1"/>
    <n v="463.6"/>
    <n v="137.5"/>
    <x v="2"/>
    <n v="0.22874729662285809"/>
    <x v="0"/>
  </r>
  <r>
    <n v="7152"/>
    <x v="1218"/>
    <x v="325"/>
    <x v="2"/>
    <x v="3"/>
    <x v="0"/>
    <n v="9"/>
    <n v="392.64"/>
    <n v="0.05"/>
    <n v="3357.07"/>
    <n v="2426.27"/>
    <n v="930.8"/>
    <x v="2"/>
    <n v="0.27726559172135223"/>
    <x v="2"/>
  </r>
  <r>
    <n v="7153"/>
    <x v="4899"/>
    <x v="143"/>
    <x v="3"/>
    <x v="4"/>
    <x v="2"/>
    <n v="6"/>
    <n v="361.67"/>
    <n v="0.3"/>
    <n v="1519.01"/>
    <n v="968.71"/>
    <n v="550.29999999999995"/>
    <x v="0"/>
    <n v="0.36227542939151153"/>
    <x v="6"/>
  </r>
  <r>
    <n v="7154"/>
    <x v="1837"/>
    <x v="42"/>
    <x v="0"/>
    <x v="4"/>
    <x v="2"/>
    <n v="3"/>
    <n v="377.75"/>
    <n v="0.16"/>
    <n v="951.93"/>
    <n v="509.92"/>
    <n v="442.01"/>
    <x v="1"/>
    <n v="0.46433036042566156"/>
    <x v="3"/>
  </r>
  <r>
    <n v="7155"/>
    <x v="2293"/>
    <x v="260"/>
    <x v="0"/>
    <x v="1"/>
    <x v="2"/>
    <n v="2"/>
    <n v="492.35"/>
    <n v="0.21"/>
    <n v="777.91"/>
    <n v="464.29"/>
    <n v="313.62"/>
    <x v="1"/>
    <n v="0.40315717756552816"/>
    <x v="0"/>
  </r>
  <r>
    <n v="7156"/>
    <x v="4900"/>
    <x v="163"/>
    <x v="0"/>
    <x v="3"/>
    <x v="0"/>
    <n v="4"/>
    <n v="117.2"/>
    <n v="0.12"/>
    <n v="412.54"/>
    <n v="262.12"/>
    <n v="150.41999999999999"/>
    <x v="2"/>
    <n v="0.36461918844233282"/>
    <x v="3"/>
  </r>
  <r>
    <n v="7157"/>
    <x v="3487"/>
    <x v="19"/>
    <x v="0"/>
    <x v="2"/>
    <x v="2"/>
    <n v="1"/>
    <n v="288.33999999999997"/>
    <n v="0.05"/>
    <n v="273.92"/>
    <n v="149.16"/>
    <n v="124.76"/>
    <x v="0"/>
    <n v="0.45546144859813081"/>
    <x v="6"/>
  </r>
  <r>
    <n v="7158"/>
    <x v="4901"/>
    <x v="269"/>
    <x v="1"/>
    <x v="4"/>
    <x v="0"/>
    <n v="3"/>
    <n v="130.9"/>
    <n v="0.13"/>
    <n v="341.65"/>
    <n v="244.85"/>
    <n v="96.8"/>
    <x v="3"/>
    <n v="0.28333089418996049"/>
    <x v="5"/>
  </r>
  <r>
    <n v="7159"/>
    <x v="517"/>
    <x v="271"/>
    <x v="1"/>
    <x v="2"/>
    <x v="2"/>
    <n v="10"/>
    <n v="270.06"/>
    <n v="0.12"/>
    <n v="2376.5300000000002"/>
    <n v="1331.95"/>
    <n v="1044.58"/>
    <x v="1"/>
    <n v="0.43954000159896983"/>
    <x v="2"/>
  </r>
  <r>
    <n v="7160"/>
    <x v="17"/>
    <x v="284"/>
    <x v="3"/>
    <x v="1"/>
    <x v="2"/>
    <n v="2"/>
    <n v="231.18"/>
    <n v="0.19"/>
    <n v="374.51"/>
    <n v="212.13"/>
    <n v="162.38"/>
    <x v="0"/>
    <n v="0.43357987770687029"/>
    <x v="0"/>
  </r>
  <r>
    <n v="7161"/>
    <x v="1968"/>
    <x v="177"/>
    <x v="2"/>
    <x v="2"/>
    <x v="2"/>
    <n v="10"/>
    <n v="406.43"/>
    <n v="0.22"/>
    <n v="3170.15"/>
    <n v="2193.87"/>
    <n v="976.28"/>
    <x v="2"/>
    <n v="0.3079601911581471"/>
    <x v="3"/>
  </r>
  <r>
    <n v="7162"/>
    <x v="4406"/>
    <x v="82"/>
    <x v="0"/>
    <x v="0"/>
    <x v="2"/>
    <n v="8"/>
    <n v="78.64"/>
    <n v="0.28000000000000003"/>
    <n v="452.97"/>
    <n v="285.16000000000003"/>
    <n v="167.81"/>
    <x v="2"/>
    <n v="0.37046603527827449"/>
    <x v="5"/>
  </r>
  <r>
    <n v="7163"/>
    <x v="4055"/>
    <x v="176"/>
    <x v="2"/>
    <x v="4"/>
    <x v="0"/>
    <n v="4"/>
    <n v="162.13999999999999"/>
    <n v="0.08"/>
    <n v="596.67999999999995"/>
    <n v="332.89"/>
    <n v="263.79000000000002"/>
    <x v="4"/>
    <n v="0.442096266005229"/>
    <x v="5"/>
  </r>
  <r>
    <n v="7164"/>
    <x v="2526"/>
    <x v="269"/>
    <x v="3"/>
    <x v="0"/>
    <x v="0"/>
    <n v="7"/>
    <n v="25.53"/>
    <n v="0.24"/>
    <n v="135.82"/>
    <n v="104.05"/>
    <n v="31.77"/>
    <x v="3"/>
    <n v="0.23391253129141512"/>
    <x v="5"/>
  </r>
  <r>
    <n v="7165"/>
    <x v="3491"/>
    <x v="301"/>
    <x v="2"/>
    <x v="3"/>
    <x v="1"/>
    <n v="6"/>
    <n v="112.43"/>
    <n v="0.04"/>
    <n v="647.6"/>
    <n v="379.75"/>
    <n v="267.85000000000002"/>
    <x v="2"/>
    <n v="0.41360407659048798"/>
    <x v="0"/>
  </r>
  <r>
    <n v="7166"/>
    <x v="2407"/>
    <x v="301"/>
    <x v="0"/>
    <x v="4"/>
    <x v="1"/>
    <n v="8"/>
    <n v="427.44"/>
    <n v="0.08"/>
    <n v="3145.96"/>
    <n v="1972.3"/>
    <n v="1173.6600000000001"/>
    <x v="1"/>
    <n v="0.37306895192564432"/>
    <x v="0"/>
  </r>
  <r>
    <n v="7167"/>
    <x v="479"/>
    <x v="110"/>
    <x v="3"/>
    <x v="0"/>
    <x v="2"/>
    <n v="6"/>
    <n v="444.81"/>
    <n v="0.08"/>
    <n v="2455.35"/>
    <n v="1919.93"/>
    <n v="535.41999999999996"/>
    <x v="1"/>
    <n v="0.21806259800028507"/>
    <x v="5"/>
  </r>
  <r>
    <n v="7168"/>
    <x v="4902"/>
    <x v="110"/>
    <x v="0"/>
    <x v="2"/>
    <x v="1"/>
    <n v="5"/>
    <n v="123.02"/>
    <n v="0.11"/>
    <n v="547.44000000000005"/>
    <n v="424.43"/>
    <n v="123.01"/>
    <x v="0"/>
    <n v="0.22470042379073504"/>
    <x v="5"/>
  </r>
  <r>
    <n v="7169"/>
    <x v="4903"/>
    <x v="236"/>
    <x v="0"/>
    <x v="2"/>
    <x v="0"/>
    <n v="5"/>
    <n v="207.35"/>
    <n v="0.02"/>
    <n v="1016.01"/>
    <n v="672.38"/>
    <n v="343.63"/>
    <x v="2"/>
    <n v="0.33821517504748971"/>
    <x v="1"/>
  </r>
  <r>
    <n v="7170"/>
    <x v="4602"/>
    <x v="105"/>
    <x v="1"/>
    <x v="2"/>
    <x v="2"/>
    <n v="7"/>
    <n v="439.33"/>
    <n v="0.26"/>
    <n v="2275.73"/>
    <n v="1427.17"/>
    <n v="848.56"/>
    <x v="2"/>
    <n v="0.372873759189359"/>
    <x v="5"/>
  </r>
  <r>
    <n v="7171"/>
    <x v="726"/>
    <x v="310"/>
    <x v="2"/>
    <x v="0"/>
    <x v="1"/>
    <n v="3"/>
    <n v="220.03"/>
    <n v="0.18"/>
    <n v="541.27"/>
    <n v="314.06"/>
    <n v="227.21"/>
    <x v="1"/>
    <n v="0.41977201766216493"/>
    <x v="4"/>
  </r>
  <r>
    <n v="7172"/>
    <x v="4904"/>
    <x v="356"/>
    <x v="0"/>
    <x v="1"/>
    <x v="1"/>
    <n v="6"/>
    <n v="264.75"/>
    <n v="0.13"/>
    <n v="1381.99"/>
    <n v="692.73"/>
    <n v="689.26"/>
    <x v="3"/>
    <n v="0.49874456399829231"/>
    <x v="5"/>
  </r>
  <r>
    <n v="7173"/>
    <x v="1572"/>
    <x v="282"/>
    <x v="1"/>
    <x v="0"/>
    <x v="0"/>
    <n v="5"/>
    <n v="423.06"/>
    <n v="0.26"/>
    <n v="1565.32"/>
    <n v="1093.74"/>
    <n v="471.58"/>
    <x v="1"/>
    <n v="0.30126747246569391"/>
    <x v="0"/>
  </r>
  <r>
    <n v="7174"/>
    <x v="2778"/>
    <x v="331"/>
    <x v="3"/>
    <x v="0"/>
    <x v="2"/>
    <n v="2"/>
    <n v="257.7"/>
    <n v="0.08"/>
    <n v="474.17"/>
    <n v="363.31"/>
    <n v="110.86"/>
    <x v="4"/>
    <n v="0.23379800493493894"/>
    <x v="6"/>
  </r>
  <r>
    <n v="7175"/>
    <x v="4442"/>
    <x v="354"/>
    <x v="3"/>
    <x v="3"/>
    <x v="1"/>
    <n v="9"/>
    <n v="160.9"/>
    <n v="0.08"/>
    <n v="1332.25"/>
    <n v="1020.33"/>
    <n v="311.92"/>
    <x v="0"/>
    <n v="0.2341302308125352"/>
    <x v="0"/>
  </r>
  <r>
    <n v="7176"/>
    <x v="4905"/>
    <x v="8"/>
    <x v="1"/>
    <x v="1"/>
    <x v="2"/>
    <n v="1"/>
    <n v="352.99"/>
    <n v="0.1"/>
    <n v="317.69"/>
    <n v="241.79"/>
    <n v="75.900000000000006"/>
    <x v="1"/>
    <n v="0.23891214706160094"/>
    <x v="0"/>
  </r>
  <r>
    <n v="7177"/>
    <x v="1660"/>
    <x v="202"/>
    <x v="2"/>
    <x v="3"/>
    <x v="0"/>
    <n v="3"/>
    <n v="36.69"/>
    <n v="0.16"/>
    <n v="92.46"/>
    <n v="51.03"/>
    <n v="41.43"/>
    <x v="1"/>
    <n v="0.44808565866320571"/>
    <x v="0"/>
  </r>
  <r>
    <n v="7178"/>
    <x v="3160"/>
    <x v="51"/>
    <x v="3"/>
    <x v="1"/>
    <x v="1"/>
    <n v="5"/>
    <n v="338.39"/>
    <n v="0.14000000000000001"/>
    <n v="1455.08"/>
    <n v="824.76"/>
    <n v="630.32000000000005"/>
    <x v="3"/>
    <n v="0.43318580421695035"/>
    <x v="6"/>
  </r>
  <r>
    <n v="7179"/>
    <x v="4906"/>
    <x v="31"/>
    <x v="0"/>
    <x v="0"/>
    <x v="0"/>
    <n v="10"/>
    <n v="307.36"/>
    <n v="0.11"/>
    <n v="2735.5"/>
    <n v="1656.25"/>
    <n v="1079.25"/>
    <x v="4"/>
    <n v="0.39453481995978795"/>
    <x v="2"/>
  </r>
  <r>
    <n v="7180"/>
    <x v="4907"/>
    <x v="230"/>
    <x v="3"/>
    <x v="1"/>
    <x v="0"/>
    <n v="8"/>
    <n v="303.85000000000002"/>
    <n v="0.27"/>
    <n v="1774.48"/>
    <n v="1072.93"/>
    <n v="701.55"/>
    <x v="1"/>
    <n v="0.3953552590054551"/>
    <x v="1"/>
  </r>
  <r>
    <n v="7181"/>
    <x v="1736"/>
    <x v="209"/>
    <x v="2"/>
    <x v="1"/>
    <x v="1"/>
    <n v="4"/>
    <n v="359.19"/>
    <n v="0.19"/>
    <n v="1163.78"/>
    <n v="773.91"/>
    <n v="389.87"/>
    <x v="3"/>
    <n v="0.3350031792950558"/>
    <x v="2"/>
  </r>
  <r>
    <n v="7182"/>
    <x v="4908"/>
    <x v="298"/>
    <x v="1"/>
    <x v="4"/>
    <x v="1"/>
    <n v="5"/>
    <n v="182.61"/>
    <n v="0.04"/>
    <n v="876.53"/>
    <n v="506.97"/>
    <n v="369.56"/>
    <x v="1"/>
    <n v="0.42161705817256684"/>
    <x v="6"/>
  </r>
  <r>
    <n v="7183"/>
    <x v="795"/>
    <x v="169"/>
    <x v="3"/>
    <x v="1"/>
    <x v="1"/>
    <n v="9"/>
    <n v="401.95"/>
    <n v="0.25"/>
    <n v="2713.16"/>
    <n v="1810.07"/>
    <n v="903.09"/>
    <x v="3"/>
    <n v="0.3328554158250896"/>
    <x v="3"/>
  </r>
  <r>
    <n v="7184"/>
    <x v="215"/>
    <x v="81"/>
    <x v="0"/>
    <x v="4"/>
    <x v="0"/>
    <n v="1"/>
    <n v="58.63"/>
    <n v="0.15"/>
    <n v="49.84"/>
    <n v="38.049999999999997"/>
    <n v="11.79"/>
    <x v="1"/>
    <n v="0.23655698234349917"/>
    <x v="6"/>
  </r>
  <r>
    <n v="7185"/>
    <x v="4909"/>
    <x v="160"/>
    <x v="3"/>
    <x v="3"/>
    <x v="0"/>
    <n v="2"/>
    <n v="372.65"/>
    <n v="0.16"/>
    <n v="626.04999999999995"/>
    <n v="457.42"/>
    <n v="168.63"/>
    <x v="3"/>
    <n v="0.26935548278891464"/>
    <x v="6"/>
  </r>
  <r>
    <n v="7186"/>
    <x v="4588"/>
    <x v="232"/>
    <x v="2"/>
    <x v="4"/>
    <x v="1"/>
    <n v="9"/>
    <n v="161.04"/>
    <n v="0.28999999999999998"/>
    <n v="1029.05"/>
    <n v="763.15"/>
    <n v="265.89999999999998"/>
    <x v="1"/>
    <n v="0.25839366405908359"/>
    <x v="1"/>
  </r>
  <r>
    <n v="7187"/>
    <x v="2925"/>
    <x v="294"/>
    <x v="3"/>
    <x v="1"/>
    <x v="1"/>
    <n v="1"/>
    <n v="34.35"/>
    <n v="0.2"/>
    <n v="27.48"/>
    <n v="17.760000000000002"/>
    <n v="9.7200000000000006"/>
    <x v="4"/>
    <n v="0.35371179039301309"/>
    <x v="3"/>
  </r>
  <r>
    <n v="7188"/>
    <x v="2662"/>
    <x v="80"/>
    <x v="1"/>
    <x v="2"/>
    <x v="2"/>
    <n v="7"/>
    <n v="67.17"/>
    <n v="7.0000000000000007E-2"/>
    <n v="437.28"/>
    <n v="267.82"/>
    <n v="169.46"/>
    <x v="1"/>
    <n v="0.38753201609952437"/>
    <x v="0"/>
  </r>
  <r>
    <n v="7189"/>
    <x v="4910"/>
    <x v="123"/>
    <x v="0"/>
    <x v="1"/>
    <x v="1"/>
    <n v="1"/>
    <n v="344.8"/>
    <n v="0.15"/>
    <n v="293.08"/>
    <n v="159.93"/>
    <n v="133.15"/>
    <x v="4"/>
    <n v="0.45431281561348441"/>
    <x v="2"/>
  </r>
  <r>
    <n v="7190"/>
    <x v="4911"/>
    <x v="322"/>
    <x v="3"/>
    <x v="0"/>
    <x v="1"/>
    <n v="1"/>
    <n v="236.13"/>
    <n v="0.12"/>
    <n v="207.79"/>
    <n v="146.72999999999999"/>
    <n v="61.06"/>
    <x v="3"/>
    <n v="0.29385437220270466"/>
    <x v="4"/>
  </r>
  <r>
    <n v="7191"/>
    <x v="3837"/>
    <x v="278"/>
    <x v="0"/>
    <x v="3"/>
    <x v="2"/>
    <n v="9"/>
    <n v="196.3"/>
    <n v="0.27"/>
    <n v="1289.69"/>
    <n v="906.4"/>
    <n v="383.29"/>
    <x v="2"/>
    <n v="0.29719545006939652"/>
    <x v="2"/>
  </r>
  <r>
    <n v="7192"/>
    <x v="4064"/>
    <x v="62"/>
    <x v="0"/>
    <x v="3"/>
    <x v="0"/>
    <n v="3"/>
    <n v="387.35"/>
    <n v="0.27"/>
    <n v="848.3"/>
    <n v="640.54999999999995"/>
    <n v="207.75"/>
    <x v="0"/>
    <n v="0.2449015678415655"/>
    <x v="1"/>
  </r>
  <r>
    <n v="7193"/>
    <x v="466"/>
    <x v="344"/>
    <x v="0"/>
    <x v="4"/>
    <x v="1"/>
    <n v="9"/>
    <n v="63.15"/>
    <n v="0.12"/>
    <n v="500.15"/>
    <n v="359.71"/>
    <n v="140.44"/>
    <x v="0"/>
    <n v="0.28079576127161854"/>
    <x v="0"/>
  </r>
  <r>
    <n v="7194"/>
    <x v="4912"/>
    <x v="136"/>
    <x v="0"/>
    <x v="0"/>
    <x v="0"/>
    <n v="8"/>
    <n v="93.93"/>
    <n v="0.13"/>
    <n v="653.75"/>
    <n v="336.91"/>
    <n v="316.83999999999997"/>
    <x v="4"/>
    <n v="0.48465009560229444"/>
    <x v="3"/>
  </r>
  <r>
    <n v="7195"/>
    <x v="4310"/>
    <x v="338"/>
    <x v="2"/>
    <x v="3"/>
    <x v="0"/>
    <n v="5"/>
    <n v="134.13"/>
    <n v="0.24"/>
    <n v="509.69"/>
    <n v="352.25"/>
    <n v="157.44"/>
    <x v="1"/>
    <n v="0.30889364123290625"/>
    <x v="2"/>
  </r>
  <r>
    <n v="7196"/>
    <x v="2459"/>
    <x v="267"/>
    <x v="2"/>
    <x v="2"/>
    <x v="2"/>
    <n v="10"/>
    <n v="406.76"/>
    <n v="0.01"/>
    <n v="4026.92"/>
    <n v="2931"/>
    <n v="1095.92"/>
    <x v="0"/>
    <n v="0.27214844099212304"/>
    <x v="0"/>
  </r>
  <r>
    <n v="7197"/>
    <x v="26"/>
    <x v="107"/>
    <x v="1"/>
    <x v="1"/>
    <x v="1"/>
    <n v="3"/>
    <n v="133.78"/>
    <n v="7.0000000000000007E-2"/>
    <n v="373.25"/>
    <n v="249.43"/>
    <n v="123.82"/>
    <x v="3"/>
    <n v="0.33173476222371062"/>
    <x v="0"/>
  </r>
  <r>
    <n v="7198"/>
    <x v="4913"/>
    <x v="197"/>
    <x v="2"/>
    <x v="0"/>
    <x v="1"/>
    <n v="3"/>
    <n v="377.26"/>
    <n v="0.27"/>
    <n v="826.2"/>
    <n v="460.69"/>
    <n v="365.51"/>
    <x v="1"/>
    <n v="0.44239893488259496"/>
    <x v="5"/>
  </r>
  <r>
    <n v="7199"/>
    <x v="4914"/>
    <x v="227"/>
    <x v="2"/>
    <x v="3"/>
    <x v="2"/>
    <n v="10"/>
    <n v="103.77"/>
    <n v="0.25"/>
    <n v="778.28"/>
    <n v="536.52"/>
    <n v="241.76"/>
    <x v="0"/>
    <n v="0.31063370509328264"/>
    <x v="0"/>
  </r>
  <r>
    <n v="7200"/>
    <x v="1145"/>
    <x v="175"/>
    <x v="1"/>
    <x v="0"/>
    <x v="2"/>
    <n v="2"/>
    <n v="37.9"/>
    <n v="0.21"/>
    <n v="59.88"/>
    <n v="30.13"/>
    <n v="29.75"/>
    <x v="3"/>
    <n v="0.49682698730794922"/>
    <x v="5"/>
  </r>
  <r>
    <n v="7201"/>
    <x v="4915"/>
    <x v="179"/>
    <x v="1"/>
    <x v="0"/>
    <x v="1"/>
    <n v="4"/>
    <n v="155.62"/>
    <n v="0.27"/>
    <n v="454.41"/>
    <n v="300.14"/>
    <n v="154.27000000000001"/>
    <x v="0"/>
    <n v="0.33949516956052905"/>
    <x v="1"/>
  </r>
  <r>
    <n v="7202"/>
    <x v="1354"/>
    <x v="219"/>
    <x v="2"/>
    <x v="4"/>
    <x v="1"/>
    <n v="9"/>
    <n v="163.69999999999999"/>
    <n v="0.25"/>
    <n v="1104.97"/>
    <n v="844.67"/>
    <n v="260.3"/>
    <x v="2"/>
    <n v="0.23557200647981394"/>
    <x v="0"/>
  </r>
  <r>
    <n v="7203"/>
    <x v="879"/>
    <x v="195"/>
    <x v="3"/>
    <x v="0"/>
    <x v="1"/>
    <n v="10"/>
    <n v="332.67"/>
    <n v="0.15"/>
    <n v="2827.7"/>
    <n v="1586.47"/>
    <n v="1241.23"/>
    <x v="2"/>
    <n v="0.43895392014711604"/>
    <x v="1"/>
  </r>
  <r>
    <n v="7204"/>
    <x v="2249"/>
    <x v="37"/>
    <x v="0"/>
    <x v="1"/>
    <x v="1"/>
    <n v="7"/>
    <n v="316.24"/>
    <n v="0.11"/>
    <n v="1970.18"/>
    <n v="1440.18"/>
    <n v="530"/>
    <x v="3"/>
    <n v="0.26901095331391039"/>
    <x v="6"/>
  </r>
  <r>
    <n v="7205"/>
    <x v="1794"/>
    <x v="80"/>
    <x v="0"/>
    <x v="4"/>
    <x v="1"/>
    <n v="2"/>
    <n v="116"/>
    <n v="0.04"/>
    <n v="222.72"/>
    <n v="137.49"/>
    <n v="85.23"/>
    <x v="2"/>
    <n v="0.38267780172413796"/>
    <x v="0"/>
  </r>
  <r>
    <n v="7206"/>
    <x v="4916"/>
    <x v="290"/>
    <x v="1"/>
    <x v="1"/>
    <x v="2"/>
    <n v="3"/>
    <n v="379.69"/>
    <n v="0.2"/>
    <n v="911.26"/>
    <n v="564.65"/>
    <n v="346.61"/>
    <x v="3"/>
    <n v="0.38036345280161538"/>
    <x v="1"/>
  </r>
  <r>
    <n v="7207"/>
    <x v="4917"/>
    <x v="192"/>
    <x v="0"/>
    <x v="2"/>
    <x v="1"/>
    <n v="5"/>
    <n v="325.39"/>
    <n v="0.05"/>
    <n v="1545.6"/>
    <n v="916.07"/>
    <n v="629.53"/>
    <x v="1"/>
    <n v="0.4073046066252588"/>
    <x v="4"/>
  </r>
  <r>
    <n v="7208"/>
    <x v="4918"/>
    <x v="150"/>
    <x v="3"/>
    <x v="1"/>
    <x v="2"/>
    <n v="9"/>
    <n v="168.57"/>
    <n v="0.23"/>
    <n v="1168.19"/>
    <n v="729.8"/>
    <n v="438.39"/>
    <x v="1"/>
    <n v="0.37527285801111115"/>
    <x v="4"/>
  </r>
  <r>
    <n v="7209"/>
    <x v="4919"/>
    <x v="128"/>
    <x v="0"/>
    <x v="0"/>
    <x v="1"/>
    <n v="1"/>
    <n v="124.04"/>
    <n v="0.16"/>
    <n v="104.19"/>
    <n v="73.31"/>
    <n v="30.88"/>
    <x v="4"/>
    <n v="0.29638161051924367"/>
    <x v="3"/>
  </r>
  <r>
    <n v="7210"/>
    <x v="4920"/>
    <x v="14"/>
    <x v="3"/>
    <x v="4"/>
    <x v="1"/>
    <n v="4"/>
    <n v="266.45999999999998"/>
    <n v="0.19"/>
    <n v="863.33"/>
    <n v="623.34"/>
    <n v="239.99"/>
    <x v="1"/>
    <n v="0.27798176826937554"/>
    <x v="1"/>
  </r>
  <r>
    <n v="7211"/>
    <x v="4921"/>
    <x v="293"/>
    <x v="3"/>
    <x v="2"/>
    <x v="2"/>
    <n v="4"/>
    <n v="321.57"/>
    <n v="0.12"/>
    <n v="1131.93"/>
    <n v="610.02"/>
    <n v="521.91"/>
    <x v="0"/>
    <n v="0.46107974874771401"/>
    <x v="4"/>
  </r>
  <r>
    <n v="7212"/>
    <x v="42"/>
    <x v="265"/>
    <x v="1"/>
    <x v="2"/>
    <x v="0"/>
    <n v="9"/>
    <n v="497.99"/>
    <n v="0.27"/>
    <n v="3271.79"/>
    <n v="2509.5700000000002"/>
    <n v="762.22"/>
    <x v="1"/>
    <n v="0.23296727479453144"/>
    <x v="6"/>
  </r>
  <r>
    <n v="7213"/>
    <x v="1309"/>
    <x v="96"/>
    <x v="3"/>
    <x v="4"/>
    <x v="2"/>
    <n v="10"/>
    <n v="436.93"/>
    <n v="0.17"/>
    <n v="3626.52"/>
    <n v="2287.09"/>
    <n v="1339.43"/>
    <x v="2"/>
    <n v="0.36934306166793512"/>
    <x v="0"/>
  </r>
  <r>
    <n v="7214"/>
    <x v="1824"/>
    <x v="323"/>
    <x v="1"/>
    <x v="3"/>
    <x v="1"/>
    <n v="10"/>
    <n v="459.67"/>
    <n v="0.1"/>
    <n v="4137.03"/>
    <n v="2926.36"/>
    <n v="1210.67"/>
    <x v="2"/>
    <n v="0.29264230619550746"/>
    <x v="4"/>
  </r>
  <r>
    <n v="7215"/>
    <x v="3933"/>
    <x v="110"/>
    <x v="1"/>
    <x v="0"/>
    <x v="1"/>
    <n v="6"/>
    <n v="274.94"/>
    <n v="0.11"/>
    <n v="1468.18"/>
    <n v="1099.32"/>
    <n v="368.86"/>
    <x v="4"/>
    <n v="0.2512362244411448"/>
    <x v="5"/>
  </r>
  <r>
    <n v="7216"/>
    <x v="4922"/>
    <x v="184"/>
    <x v="2"/>
    <x v="1"/>
    <x v="0"/>
    <n v="8"/>
    <n v="267.70999999999998"/>
    <n v="0.28999999999999998"/>
    <n v="1520.59"/>
    <n v="1050.8599999999999"/>
    <n v="469.73"/>
    <x v="4"/>
    <n v="0.30891298772187115"/>
    <x v="2"/>
  </r>
  <r>
    <n v="7217"/>
    <x v="192"/>
    <x v="239"/>
    <x v="2"/>
    <x v="4"/>
    <x v="0"/>
    <n v="10"/>
    <n v="471"/>
    <n v="0.1"/>
    <n v="4239"/>
    <n v="2811.42"/>
    <n v="1427.58"/>
    <x v="4"/>
    <n v="0.33677282377919321"/>
    <x v="6"/>
  </r>
  <r>
    <n v="7218"/>
    <x v="4784"/>
    <x v="340"/>
    <x v="0"/>
    <x v="3"/>
    <x v="0"/>
    <n v="1"/>
    <n v="222.4"/>
    <n v="0.23"/>
    <n v="171.25"/>
    <n v="112.96"/>
    <n v="58.29"/>
    <x v="4"/>
    <n v="0.3403795620437956"/>
    <x v="4"/>
  </r>
  <r>
    <n v="7219"/>
    <x v="2375"/>
    <x v="317"/>
    <x v="0"/>
    <x v="2"/>
    <x v="2"/>
    <n v="10"/>
    <n v="190.28"/>
    <n v="0.23"/>
    <n v="1465.16"/>
    <n v="1066.51"/>
    <n v="398.65"/>
    <x v="3"/>
    <n v="0.27208632504299868"/>
    <x v="2"/>
  </r>
  <r>
    <n v="7220"/>
    <x v="4106"/>
    <x v="6"/>
    <x v="0"/>
    <x v="1"/>
    <x v="1"/>
    <n v="6"/>
    <n v="308.49"/>
    <n v="0.09"/>
    <n v="1684.36"/>
    <n v="852.8"/>
    <n v="831.56"/>
    <x v="0"/>
    <n v="0.49369493457455649"/>
    <x v="1"/>
  </r>
  <r>
    <n v="7221"/>
    <x v="1903"/>
    <x v="48"/>
    <x v="1"/>
    <x v="1"/>
    <x v="1"/>
    <n v="1"/>
    <n v="363.39"/>
    <n v="0.25"/>
    <n v="272.54000000000002"/>
    <n v="154.69999999999999"/>
    <n v="117.84"/>
    <x v="0"/>
    <n v="0.43237689880384528"/>
    <x v="1"/>
  </r>
  <r>
    <n v="7222"/>
    <x v="4923"/>
    <x v="177"/>
    <x v="0"/>
    <x v="2"/>
    <x v="1"/>
    <n v="1"/>
    <n v="276.92"/>
    <n v="0.13"/>
    <n v="240.92"/>
    <n v="121.76"/>
    <n v="119.16"/>
    <x v="3"/>
    <n v="0.49460401793126352"/>
    <x v="3"/>
  </r>
  <r>
    <n v="7223"/>
    <x v="4384"/>
    <x v="279"/>
    <x v="1"/>
    <x v="4"/>
    <x v="0"/>
    <n v="3"/>
    <n v="286.27999999999997"/>
    <n v="0.19"/>
    <n v="695.66"/>
    <n v="419.39"/>
    <n v="276.27"/>
    <x v="2"/>
    <n v="0.39713365724635596"/>
    <x v="3"/>
  </r>
  <r>
    <n v="7224"/>
    <x v="444"/>
    <x v="197"/>
    <x v="0"/>
    <x v="0"/>
    <x v="0"/>
    <n v="9"/>
    <n v="143.46"/>
    <n v="0.06"/>
    <n v="1213.67"/>
    <n v="924.83"/>
    <n v="288.83999999999997"/>
    <x v="2"/>
    <n v="0.23798890967066827"/>
    <x v="5"/>
  </r>
  <r>
    <n v="7225"/>
    <x v="4869"/>
    <x v="26"/>
    <x v="3"/>
    <x v="2"/>
    <x v="1"/>
    <n v="8"/>
    <n v="418.89"/>
    <n v="0.1"/>
    <n v="3016.01"/>
    <n v="1729.15"/>
    <n v="1286.8599999999999"/>
    <x v="4"/>
    <n v="0.42667630412365998"/>
    <x v="6"/>
  </r>
  <r>
    <n v="7226"/>
    <x v="621"/>
    <x v="211"/>
    <x v="0"/>
    <x v="1"/>
    <x v="1"/>
    <n v="8"/>
    <n v="491.42"/>
    <n v="0.1"/>
    <n v="3538.22"/>
    <n v="2823.98"/>
    <n v="714.24"/>
    <x v="1"/>
    <n v="0.20186421420940473"/>
    <x v="4"/>
  </r>
  <r>
    <n v="7227"/>
    <x v="4924"/>
    <x v="32"/>
    <x v="2"/>
    <x v="1"/>
    <x v="0"/>
    <n v="7"/>
    <n v="185.83"/>
    <n v="0.25"/>
    <n v="975.61"/>
    <n v="497.14"/>
    <n v="478.47"/>
    <x v="0"/>
    <n v="0.49043162739209317"/>
    <x v="0"/>
  </r>
  <r>
    <n v="7228"/>
    <x v="4417"/>
    <x v="194"/>
    <x v="2"/>
    <x v="2"/>
    <x v="1"/>
    <n v="2"/>
    <n v="328.82"/>
    <n v="0.1"/>
    <n v="591.88"/>
    <n v="445.21"/>
    <n v="146.66999999999999"/>
    <x v="1"/>
    <n v="0.24780360883962962"/>
    <x v="1"/>
  </r>
  <r>
    <n v="7229"/>
    <x v="4925"/>
    <x v="308"/>
    <x v="0"/>
    <x v="4"/>
    <x v="0"/>
    <n v="5"/>
    <n v="478.38"/>
    <n v="0.08"/>
    <n v="2200.5500000000002"/>
    <n v="1240.73"/>
    <n v="959.82"/>
    <x v="4"/>
    <n v="0.43617277498807117"/>
    <x v="4"/>
  </r>
  <r>
    <n v="7230"/>
    <x v="4926"/>
    <x v="331"/>
    <x v="0"/>
    <x v="3"/>
    <x v="0"/>
    <n v="6"/>
    <n v="308.54000000000002"/>
    <n v="0.15"/>
    <n v="1573.55"/>
    <n v="1087.19"/>
    <n v="486.36"/>
    <x v="1"/>
    <n v="0.30908455403387247"/>
    <x v="6"/>
  </r>
  <r>
    <n v="7231"/>
    <x v="4927"/>
    <x v="35"/>
    <x v="1"/>
    <x v="0"/>
    <x v="0"/>
    <n v="3"/>
    <n v="456.38"/>
    <n v="0.05"/>
    <n v="1300.68"/>
    <n v="787.25"/>
    <n v="513.42999999999995"/>
    <x v="1"/>
    <n v="0.39473967463173104"/>
    <x v="6"/>
  </r>
  <r>
    <n v="7232"/>
    <x v="1073"/>
    <x v="73"/>
    <x v="1"/>
    <x v="3"/>
    <x v="2"/>
    <n v="10"/>
    <n v="81.95"/>
    <n v="0.04"/>
    <n v="786.72"/>
    <n v="623.15"/>
    <n v="163.57"/>
    <x v="0"/>
    <n v="0.20791387024608499"/>
    <x v="4"/>
  </r>
  <r>
    <n v="7233"/>
    <x v="4606"/>
    <x v="66"/>
    <x v="2"/>
    <x v="4"/>
    <x v="2"/>
    <n v="3"/>
    <n v="139.28"/>
    <n v="0.15"/>
    <n v="355.16"/>
    <n v="253.78"/>
    <n v="101.38"/>
    <x v="2"/>
    <n v="0.28544881180313098"/>
    <x v="1"/>
  </r>
  <r>
    <n v="7234"/>
    <x v="4928"/>
    <x v="307"/>
    <x v="0"/>
    <x v="3"/>
    <x v="2"/>
    <n v="3"/>
    <n v="179.61"/>
    <n v="0.08"/>
    <n v="495.72"/>
    <n v="353.24"/>
    <n v="142.47999999999999"/>
    <x v="3"/>
    <n v="0.28742031792140721"/>
    <x v="0"/>
  </r>
  <r>
    <n v="7235"/>
    <x v="4929"/>
    <x v="268"/>
    <x v="1"/>
    <x v="0"/>
    <x v="2"/>
    <n v="5"/>
    <n v="124.5"/>
    <n v="0.23"/>
    <n v="479.32"/>
    <n v="319.45"/>
    <n v="159.87"/>
    <x v="1"/>
    <n v="0.33353500792789786"/>
    <x v="4"/>
  </r>
  <r>
    <n v="7236"/>
    <x v="2364"/>
    <x v="262"/>
    <x v="2"/>
    <x v="0"/>
    <x v="0"/>
    <n v="9"/>
    <n v="303.97000000000003"/>
    <n v="0.24"/>
    <n v="2079.15"/>
    <n v="1388.26"/>
    <n v="690.89"/>
    <x v="3"/>
    <n v="0.33229444725007812"/>
    <x v="4"/>
  </r>
  <r>
    <n v="7237"/>
    <x v="4930"/>
    <x v="62"/>
    <x v="2"/>
    <x v="2"/>
    <x v="0"/>
    <n v="1"/>
    <n v="32.43"/>
    <n v="0.17"/>
    <n v="26.92"/>
    <n v="19.96"/>
    <n v="6.96"/>
    <x v="1"/>
    <n v="0.25854383358098065"/>
    <x v="1"/>
  </r>
  <r>
    <n v="7238"/>
    <x v="4931"/>
    <x v="145"/>
    <x v="3"/>
    <x v="4"/>
    <x v="1"/>
    <n v="1"/>
    <n v="277.33"/>
    <n v="0.25"/>
    <n v="208"/>
    <n v="163.21"/>
    <n v="44.79"/>
    <x v="0"/>
    <n v="0.21533653846153847"/>
    <x v="2"/>
  </r>
  <r>
    <n v="7239"/>
    <x v="1990"/>
    <x v="112"/>
    <x v="1"/>
    <x v="1"/>
    <x v="1"/>
    <n v="5"/>
    <n v="142.37"/>
    <n v="0.08"/>
    <n v="654.9"/>
    <n v="441.04"/>
    <n v="213.86"/>
    <x v="2"/>
    <n v="0.32655367231638421"/>
    <x v="1"/>
  </r>
  <r>
    <n v="7240"/>
    <x v="3462"/>
    <x v="344"/>
    <x v="1"/>
    <x v="1"/>
    <x v="0"/>
    <n v="7"/>
    <n v="173.97"/>
    <n v="0.14000000000000001"/>
    <n v="1047.3"/>
    <n v="701.55"/>
    <n v="345.75"/>
    <x v="2"/>
    <n v="0.33013463191062736"/>
    <x v="0"/>
  </r>
  <r>
    <n v="7241"/>
    <x v="2"/>
    <x v="288"/>
    <x v="2"/>
    <x v="1"/>
    <x v="0"/>
    <n v="5"/>
    <n v="383.36"/>
    <n v="0.17"/>
    <n v="1590.94"/>
    <n v="903.76"/>
    <n v="687.18"/>
    <x v="1"/>
    <n v="0.43193332243830684"/>
    <x v="1"/>
  </r>
  <r>
    <n v="7242"/>
    <x v="4932"/>
    <x v="162"/>
    <x v="3"/>
    <x v="2"/>
    <x v="1"/>
    <n v="4"/>
    <n v="329.5"/>
    <n v="0.27"/>
    <n v="962.14"/>
    <n v="510.24"/>
    <n v="451.9"/>
    <x v="1"/>
    <n v="0.46968216683642711"/>
    <x v="2"/>
  </r>
  <r>
    <n v="7243"/>
    <x v="3161"/>
    <x v="6"/>
    <x v="3"/>
    <x v="4"/>
    <x v="2"/>
    <n v="9"/>
    <n v="321.68"/>
    <n v="0.04"/>
    <n v="2779.32"/>
    <n v="2005.09"/>
    <n v="774.23"/>
    <x v="2"/>
    <n v="0.27856813896924426"/>
    <x v="1"/>
  </r>
  <r>
    <n v="7244"/>
    <x v="2792"/>
    <x v="325"/>
    <x v="0"/>
    <x v="3"/>
    <x v="2"/>
    <n v="1"/>
    <n v="352.4"/>
    <n v="0.21"/>
    <n v="278.39999999999998"/>
    <n v="145.62"/>
    <n v="132.78"/>
    <x v="3"/>
    <n v="0.47693965517241382"/>
    <x v="2"/>
  </r>
  <r>
    <n v="7245"/>
    <x v="4933"/>
    <x v="7"/>
    <x v="3"/>
    <x v="3"/>
    <x v="0"/>
    <n v="9"/>
    <n v="268.73"/>
    <n v="0.17"/>
    <n v="2007.41"/>
    <n v="1031.49"/>
    <n v="975.92"/>
    <x v="0"/>
    <n v="0.48615878171375049"/>
    <x v="0"/>
  </r>
  <r>
    <n v="7246"/>
    <x v="3050"/>
    <x v="146"/>
    <x v="2"/>
    <x v="0"/>
    <x v="2"/>
    <n v="3"/>
    <n v="220.51"/>
    <n v="0.16"/>
    <n v="555.69000000000005"/>
    <n v="321.69"/>
    <n v="234"/>
    <x v="4"/>
    <n v="0.42109809426118877"/>
    <x v="0"/>
  </r>
  <r>
    <n v="7247"/>
    <x v="4934"/>
    <x v="334"/>
    <x v="1"/>
    <x v="3"/>
    <x v="1"/>
    <n v="6"/>
    <n v="73.02"/>
    <n v="0.08"/>
    <n v="403.07"/>
    <n v="270.24"/>
    <n v="132.83000000000001"/>
    <x v="4"/>
    <n v="0.32954573647257301"/>
    <x v="4"/>
  </r>
  <r>
    <n v="7248"/>
    <x v="2421"/>
    <x v="263"/>
    <x v="0"/>
    <x v="2"/>
    <x v="0"/>
    <n v="8"/>
    <n v="421.57"/>
    <n v="0.18"/>
    <n v="2765.5"/>
    <n v="1565.66"/>
    <n v="1199.8399999999999"/>
    <x v="3"/>
    <n v="0.43386006147170492"/>
    <x v="4"/>
  </r>
  <r>
    <n v="7249"/>
    <x v="4935"/>
    <x v="351"/>
    <x v="1"/>
    <x v="1"/>
    <x v="1"/>
    <n v="7"/>
    <n v="195.54"/>
    <n v="0.04"/>
    <n v="1314.03"/>
    <n v="827.27"/>
    <n v="486.76"/>
    <x v="3"/>
    <n v="0.3704329429312877"/>
    <x v="2"/>
  </r>
  <r>
    <n v="7250"/>
    <x v="393"/>
    <x v="236"/>
    <x v="3"/>
    <x v="0"/>
    <x v="1"/>
    <n v="2"/>
    <n v="209.46"/>
    <n v="0.28000000000000003"/>
    <n v="301.62"/>
    <n v="172.78"/>
    <n v="128.84"/>
    <x v="4"/>
    <n v="0.427160002652344"/>
    <x v="1"/>
  </r>
  <r>
    <n v="7251"/>
    <x v="2342"/>
    <x v="175"/>
    <x v="0"/>
    <x v="0"/>
    <x v="0"/>
    <n v="9"/>
    <n v="209.29"/>
    <n v="0.3"/>
    <n v="1318.53"/>
    <n v="1018.6"/>
    <n v="299.93"/>
    <x v="0"/>
    <n v="0.22747301919561938"/>
    <x v="5"/>
  </r>
  <r>
    <n v="7252"/>
    <x v="4936"/>
    <x v="89"/>
    <x v="3"/>
    <x v="2"/>
    <x v="2"/>
    <n v="3"/>
    <n v="468.31"/>
    <n v="0.24"/>
    <n v="1067.75"/>
    <n v="611.54"/>
    <n v="456.21"/>
    <x v="0"/>
    <n v="0.42726293608054317"/>
    <x v="0"/>
  </r>
  <r>
    <n v="7253"/>
    <x v="4937"/>
    <x v="99"/>
    <x v="2"/>
    <x v="0"/>
    <x v="0"/>
    <n v="6"/>
    <n v="312.69"/>
    <n v="0.1"/>
    <n v="1688.53"/>
    <n v="1247.22"/>
    <n v="441.31"/>
    <x v="3"/>
    <n v="0.26135751215554359"/>
    <x v="4"/>
  </r>
  <r>
    <n v="7254"/>
    <x v="3490"/>
    <x v="302"/>
    <x v="1"/>
    <x v="2"/>
    <x v="0"/>
    <n v="7"/>
    <n v="354.93"/>
    <n v="0.13"/>
    <n v="2161.52"/>
    <n v="1578.14"/>
    <n v="583.38"/>
    <x v="4"/>
    <n v="0.26989340834227765"/>
    <x v="1"/>
  </r>
  <r>
    <n v="7255"/>
    <x v="2019"/>
    <x v="105"/>
    <x v="3"/>
    <x v="3"/>
    <x v="1"/>
    <n v="6"/>
    <n v="255.52"/>
    <n v="0"/>
    <n v="1533.12"/>
    <n v="868.07"/>
    <n v="665.05"/>
    <x v="1"/>
    <n v="0.43378861406804425"/>
    <x v="5"/>
  </r>
  <r>
    <n v="7256"/>
    <x v="1513"/>
    <x v="201"/>
    <x v="1"/>
    <x v="0"/>
    <x v="1"/>
    <n v="7"/>
    <n v="221.93"/>
    <n v="0.24"/>
    <n v="1180.67"/>
    <n v="835.54"/>
    <n v="345.13"/>
    <x v="3"/>
    <n v="0.29231707420363012"/>
    <x v="0"/>
  </r>
  <r>
    <n v="7257"/>
    <x v="4938"/>
    <x v="103"/>
    <x v="1"/>
    <x v="3"/>
    <x v="1"/>
    <n v="7"/>
    <n v="495.37"/>
    <n v="0.08"/>
    <n v="3190.18"/>
    <n v="2450.19"/>
    <n v="739.99"/>
    <x v="1"/>
    <n v="0.23195869825527088"/>
    <x v="5"/>
  </r>
  <r>
    <n v="7258"/>
    <x v="4939"/>
    <x v="357"/>
    <x v="2"/>
    <x v="0"/>
    <x v="1"/>
    <n v="4"/>
    <n v="240.4"/>
    <n v="0.05"/>
    <n v="913.52"/>
    <n v="700.92"/>
    <n v="212.6"/>
    <x v="1"/>
    <n v="0.23272615815745687"/>
    <x v="2"/>
  </r>
  <r>
    <n v="7259"/>
    <x v="4940"/>
    <x v="190"/>
    <x v="1"/>
    <x v="4"/>
    <x v="2"/>
    <n v="3"/>
    <n v="312.91000000000003"/>
    <n v="0.22"/>
    <n v="732.21"/>
    <n v="406.54"/>
    <n v="325.67"/>
    <x v="2"/>
    <n v="0.44477677169118152"/>
    <x v="2"/>
  </r>
  <r>
    <n v="7260"/>
    <x v="32"/>
    <x v="76"/>
    <x v="0"/>
    <x v="2"/>
    <x v="2"/>
    <n v="4"/>
    <n v="299.47000000000003"/>
    <n v="0.27"/>
    <n v="874.45"/>
    <n v="616.32000000000005"/>
    <n v="258.13"/>
    <x v="0"/>
    <n v="0.29519126307965005"/>
    <x v="2"/>
  </r>
  <r>
    <n v="7261"/>
    <x v="4941"/>
    <x v="271"/>
    <x v="1"/>
    <x v="3"/>
    <x v="2"/>
    <n v="3"/>
    <n v="42.53"/>
    <n v="0.03"/>
    <n v="123.76"/>
    <n v="88.31"/>
    <n v="35.450000000000003"/>
    <x v="4"/>
    <n v="0.28644149967679383"/>
    <x v="2"/>
  </r>
  <r>
    <n v="7262"/>
    <x v="3392"/>
    <x v="170"/>
    <x v="0"/>
    <x v="4"/>
    <x v="1"/>
    <n v="5"/>
    <n v="355.45"/>
    <n v="0"/>
    <n v="1777.25"/>
    <n v="1026.5"/>
    <n v="750.75"/>
    <x v="1"/>
    <n v="0.4224222816148544"/>
    <x v="3"/>
  </r>
  <r>
    <n v="7263"/>
    <x v="866"/>
    <x v="101"/>
    <x v="2"/>
    <x v="2"/>
    <x v="2"/>
    <n v="5"/>
    <n v="65.010000000000005"/>
    <n v="0.06"/>
    <n v="305.55"/>
    <n v="227.89"/>
    <n v="77.66"/>
    <x v="3"/>
    <n v="0.25416462117493044"/>
    <x v="3"/>
  </r>
  <r>
    <n v="7264"/>
    <x v="4147"/>
    <x v="52"/>
    <x v="2"/>
    <x v="0"/>
    <x v="2"/>
    <n v="4"/>
    <n v="210.38"/>
    <n v="0.24"/>
    <n v="639.55999999999995"/>
    <n v="497.88"/>
    <n v="141.68"/>
    <x v="1"/>
    <n v="0.22152730001876292"/>
    <x v="4"/>
  </r>
  <r>
    <n v="7265"/>
    <x v="3117"/>
    <x v="123"/>
    <x v="3"/>
    <x v="2"/>
    <x v="0"/>
    <n v="9"/>
    <n v="327.31"/>
    <n v="0.1"/>
    <n v="2651.21"/>
    <n v="1903.97"/>
    <n v="747.24"/>
    <x v="4"/>
    <n v="0.28184866532639813"/>
    <x v="2"/>
  </r>
  <r>
    <n v="7266"/>
    <x v="1175"/>
    <x v="194"/>
    <x v="0"/>
    <x v="3"/>
    <x v="1"/>
    <n v="1"/>
    <n v="180.74"/>
    <n v="0.3"/>
    <n v="126.52"/>
    <n v="99.01"/>
    <n v="27.51"/>
    <x v="4"/>
    <n v="0.21743597850142271"/>
    <x v="1"/>
  </r>
  <r>
    <n v="7267"/>
    <x v="1188"/>
    <x v="150"/>
    <x v="0"/>
    <x v="3"/>
    <x v="0"/>
    <n v="2"/>
    <n v="255.59"/>
    <n v="0.28000000000000003"/>
    <n v="368.05"/>
    <n v="199.5"/>
    <n v="168.55"/>
    <x v="3"/>
    <n v="0.45795408232577095"/>
    <x v="4"/>
  </r>
  <r>
    <n v="7268"/>
    <x v="2945"/>
    <x v="210"/>
    <x v="3"/>
    <x v="1"/>
    <x v="1"/>
    <n v="8"/>
    <n v="406.38"/>
    <n v="0.04"/>
    <n v="3121"/>
    <n v="2179.7399999999998"/>
    <n v="941.26"/>
    <x v="0"/>
    <n v="0.30158923421980133"/>
    <x v="3"/>
  </r>
  <r>
    <n v="7269"/>
    <x v="1672"/>
    <x v="289"/>
    <x v="3"/>
    <x v="2"/>
    <x v="2"/>
    <n v="8"/>
    <n v="449.66"/>
    <n v="0.24"/>
    <n v="2733.93"/>
    <n v="1895.3"/>
    <n v="838.63"/>
    <x v="2"/>
    <n v="0.30674889261978178"/>
    <x v="1"/>
  </r>
  <r>
    <n v="7270"/>
    <x v="4942"/>
    <x v="228"/>
    <x v="1"/>
    <x v="1"/>
    <x v="1"/>
    <n v="5"/>
    <n v="228.31"/>
    <n v="0.02"/>
    <n v="1118.72"/>
    <n v="850.9"/>
    <n v="267.82"/>
    <x v="1"/>
    <n v="0.23939859839816932"/>
    <x v="5"/>
  </r>
  <r>
    <n v="7271"/>
    <x v="1041"/>
    <x v="304"/>
    <x v="1"/>
    <x v="4"/>
    <x v="2"/>
    <n v="4"/>
    <n v="59.84"/>
    <n v="0.18"/>
    <n v="196.28"/>
    <n v="133"/>
    <n v="63.28"/>
    <x v="3"/>
    <n v="0.32239657631954349"/>
    <x v="2"/>
  </r>
  <r>
    <n v="7272"/>
    <x v="2572"/>
    <x v="11"/>
    <x v="3"/>
    <x v="1"/>
    <x v="0"/>
    <n v="3"/>
    <n v="316.27999999999997"/>
    <n v="0.2"/>
    <n v="759.07"/>
    <n v="502.02"/>
    <n v="257.05"/>
    <x v="0"/>
    <n v="0.33863807027019904"/>
    <x v="4"/>
  </r>
  <r>
    <n v="7273"/>
    <x v="4943"/>
    <x v="13"/>
    <x v="0"/>
    <x v="3"/>
    <x v="2"/>
    <n v="3"/>
    <n v="49.05"/>
    <n v="0.19"/>
    <n v="119.19"/>
    <n v="84.24"/>
    <n v="34.950000000000003"/>
    <x v="1"/>
    <n v="0.29322929775987921"/>
    <x v="0"/>
  </r>
  <r>
    <n v="7274"/>
    <x v="4944"/>
    <x v="348"/>
    <x v="1"/>
    <x v="2"/>
    <x v="0"/>
    <n v="10"/>
    <n v="16.43"/>
    <n v="0.28000000000000003"/>
    <n v="118.3"/>
    <n v="83.13"/>
    <n v="35.17"/>
    <x v="1"/>
    <n v="0.2972950126796281"/>
    <x v="6"/>
  </r>
  <r>
    <n v="7275"/>
    <x v="2249"/>
    <x v="133"/>
    <x v="0"/>
    <x v="4"/>
    <x v="0"/>
    <n v="10"/>
    <n v="62.5"/>
    <n v="0.23"/>
    <n v="481.25"/>
    <n v="371.14"/>
    <n v="110.11"/>
    <x v="0"/>
    <n v="0.2288"/>
    <x v="6"/>
  </r>
  <r>
    <n v="7276"/>
    <x v="1684"/>
    <x v="231"/>
    <x v="2"/>
    <x v="2"/>
    <x v="0"/>
    <n v="5"/>
    <n v="36.89"/>
    <n v="0.15"/>
    <n v="156.78"/>
    <n v="102.63"/>
    <n v="54.15"/>
    <x v="3"/>
    <n v="0.34538844240336775"/>
    <x v="1"/>
  </r>
  <r>
    <n v="7277"/>
    <x v="4945"/>
    <x v="36"/>
    <x v="3"/>
    <x v="0"/>
    <x v="1"/>
    <n v="4"/>
    <n v="252.31"/>
    <n v="0.14000000000000001"/>
    <n v="867.95"/>
    <n v="577.15"/>
    <n v="290.8"/>
    <x v="1"/>
    <n v="0.3350423411486837"/>
    <x v="3"/>
  </r>
  <r>
    <n v="7278"/>
    <x v="4946"/>
    <x v="28"/>
    <x v="2"/>
    <x v="4"/>
    <x v="1"/>
    <n v="5"/>
    <n v="482.07"/>
    <n v="0.08"/>
    <n v="2217.52"/>
    <n v="1760.39"/>
    <n v="457.13"/>
    <x v="2"/>
    <n v="0.20614470218983369"/>
    <x v="1"/>
  </r>
  <r>
    <n v="7279"/>
    <x v="1542"/>
    <x v="232"/>
    <x v="1"/>
    <x v="0"/>
    <x v="0"/>
    <n v="3"/>
    <n v="140.6"/>
    <n v="0.12"/>
    <n v="371.18"/>
    <n v="267.52999999999997"/>
    <n v="103.65"/>
    <x v="2"/>
    <n v="0.27924457136699177"/>
    <x v="1"/>
  </r>
  <r>
    <n v="7280"/>
    <x v="3462"/>
    <x v="299"/>
    <x v="3"/>
    <x v="0"/>
    <x v="2"/>
    <n v="6"/>
    <n v="279.27"/>
    <n v="0.14000000000000001"/>
    <n v="1441.03"/>
    <n v="734.4"/>
    <n v="706.63"/>
    <x v="2"/>
    <n v="0.49036453092579613"/>
    <x v="6"/>
  </r>
  <r>
    <n v="7281"/>
    <x v="2790"/>
    <x v="151"/>
    <x v="1"/>
    <x v="2"/>
    <x v="0"/>
    <n v="7"/>
    <n v="271.56"/>
    <n v="0.1"/>
    <n v="1710.83"/>
    <n v="1175.24"/>
    <n v="535.59"/>
    <x v="2"/>
    <n v="0.31305857390857073"/>
    <x v="4"/>
  </r>
  <r>
    <n v="7282"/>
    <x v="4947"/>
    <x v="259"/>
    <x v="0"/>
    <x v="2"/>
    <x v="2"/>
    <n v="5"/>
    <n v="339.72"/>
    <n v="0.01"/>
    <n v="1681.61"/>
    <n v="1310.26"/>
    <n v="371.35"/>
    <x v="0"/>
    <n v="0.22083003788036468"/>
    <x v="6"/>
  </r>
  <r>
    <n v="7283"/>
    <x v="858"/>
    <x v="353"/>
    <x v="0"/>
    <x v="1"/>
    <x v="0"/>
    <n v="8"/>
    <n v="380.12"/>
    <n v="0.16"/>
    <n v="2554.41"/>
    <n v="1515.55"/>
    <n v="1038.8599999999999"/>
    <x v="2"/>
    <n v="0.40669273922353888"/>
    <x v="1"/>
  </r>
  <r>
    <n v="7284"/>
    <x v="4948"/>
    <x v="174"/>
    <x v="2"/>
    <x v="0"/>
    <x v="0"/>
    <n v="5"/>
    <n v="438.03"/>
    <n v="0.25"/>
    <n v="1642.61"/>
    <n v="1076.3"/>
    <n v="566.30999999999995"/>
    <x v="1"/>
    <n v="0.34476229902411404"/>
    <x v="3"/>
  </r>
  <r>
    <n v="7285"/>
    <x v="1001"/>
    <x v="215"/>
    <x v="1"/>
    <x v="2"/>
    <x v="1"/>
    <n v="3"/>
    <n v="272.14"/>
    <n v="0.05"/>
    <n v="775.6"/>
    <n v="478.1"/>
    <n v="297.5"/>
    <x v="3"/>
    <n v="0.38357400722021662"/>
    <x v="3"/>
  </r>
  <r>
    <n v="7286"/>
    <x v="4949"/>
    <x v="364"/>
    <x v="2"/>
    <x v="0"/>
    <x v="2"/>
    <n v="1"/>
    <n v="326.93"/>
    <n v="0.12"/>
    <n v="287.7"/>
    <n v="222.91"/>
    <n v="64.790000000000006"/>
    <x v="1"/>
    <n v="0.22519986096628436"/>
    <x v="5"/>
  </r>
  <r>
    <n v="7287"/>
    <x v="4950"/>
    <x v="261"/>
    <x v="3"/>
    <x v="3"/>
    <x v="1"/>
    <n v="9"/>
    <n v="317.77999999999997"/>
    <n v="0.27"/>
    <n v="2087.81"/>
    <n v="1218.67"/>
    <n v="869.14"/>
    <x v="0"/>
    <n v="0.4162926703100378"/>
    <x v="6"/>
  </r>
  <r>
    <n v="7288"/>
    <x v="1767"/>
    <x v="66"/>
    <x v="2"/>
    <x v="0"/>
    <x v="2"/>
    <n v="10"/>
    <n v="347.96"/>
    <n v="0.06"/>
    <n v="3270.82"/>
    <n v="1882.1"/>
    <n v="1388.72"/>
    <x v="4"/>
    <n v="0.42457854605267181"/>
    <x v="1"/>
  </r>
  <r>
    <n v="7289"/>
    <x v="1964"/>
    <x v="200"/>
    <x v="1"/>
    <x v="2"/>
    <x v="2"/>
    <n v="2"/>
    <n v="363.06"/>
    <n v="0.16"/>
    <n v="609.94000000000005"/>
    <n v="307.51"/>
    <n v="302.43"/>
    <x v="0"/>
    <n v="0.49583565596616058"/>
    <x v="5"/>
  </r>
  <r>
    <n v="7290"/>
    <x v="4951"/>
    <x v="173"/>
    <x v="2"/>
    <x v="3"/>
    <x v="2"/>
    <n v="3"/>
    <n v="70.02"/>
    <n v="0.23"/>
    <n v="161.75"/>
    <n v="104.07"/>
    <n v="57.68"/>
    <x v="2"/>
    <n v="0.3565996908809892"/>
    <x v="6"/>
  </r>
  <r>
    <n v="7291"/>
    <x v="4952"/>
    <x v="113"/>
    <x v="0"/>
    <x v="4"/>
    <x v="1"/>
    <n v="7"/>
    <n v="270.43"/>
    <n v="0.09"/>
    <n v="1722.64"/>
    <n v="975.36"/>
    <n v="747.28"/>
    <x v="3"/>
    <n v="0.43379928481865038"/>
    <x v="1"/>
  </r>
  <r>
    <n v="7292"/>
    <x v="4192"/>
    <x v="37"/>
    <x v="0"/>
    <x v="2"/>
    <x v="1"/>
    <n v="6"/>
    <n v="452.24"/>
    <n v="0.03"/>
    <n v="2632.04"/>
    <n v="1473.48"/>
    <n v="1158.56"/>
    <x v="1"/>
    <n v="0.44017568122065015"/>
    <x v="6"/>
  </r>
  <r>
    <n v="7293"/>
    <x v="4101"/>
    <x v="358"/>
    <x v="3"/>
    <x v="2"/>
    <x v="1"/>
    <n v="9"/>
    <n v="203.69"/>
    <n v="0.26"/>
    <n v="1356.58"/>
    <n v="940.49"/>
    <n v="416.09"/>
    <x v="4"/>
    <n v="0.30671983959663268"/>
    <x v="1"/>
  </r>
  <r>
    <n v="7294"/>
    <x v="2013"/>
    <x v="125"/>
    <x v="3"/>
    <x v="0"/>
    <x v="0"/>
    <n v="10"/>
    <n v="480.55"/>
    <n v="0.23"/>
    <n v="3700.24"/>
    <n v="2177.6"/>
    <n v="1522.64"/>
    <x v="0"/>
    <n v="0.41149763258599448"/>
    <x v="2"/>
  </r>
  <r>
    <n v="7295"/>
    <x v="431"/>
    <x v="79"/>
    <x v="3"/>
    <x v="3"/>
    <x v="2"/>
    <n v="4"/>
    <n v="12.22"/>
    <n v="0.17"/>
    <n v="40.57"/>
    <n v="20.55"/>
    <n v="20.02"/>
    <x v="1"/>
    <n v="0.49346807986196695"/>
    <x v="0"/>
  </r>
  <r>
    <n v="7296"/>
    <x v="3803"/>
    <x v="194"/>
    <x v="2"/>
    <x v="3"/>
    <x v="1"/>
    <n v="2"/>
    <n v="174.62"/>
    <n v="7.0000000000000007E-2"/>
    <n v="324.79000000000002"/>
    <n v="174.41"/>
    <n v="150.38"/>
    <x v="1"/>
    <n v="0.46300686597493762"/>
    <x v="1"/>
  </r>
  <r>
    <n v="7297"/>
    <x v="4953"/>
    <x v="92"/>
    <x v="3"/>
    <x v="0"/>
    <x v="0"/>
    <n v="1"/>
    <n v="280.72000000000003"/>
    <n v="0.18"/>
    <n v="230.19"/>
    <n v="117.49"/>
    <n v="112.7"/>
    <x v="0"/>
    <n v="0.48959555150093403"/>
    <x v="2"/>
  </r>
  <r>
    <n v="7298"/>
    <x v="350"/>
    <x v="109"/>
    <x v="0"/>
    <x v="3"/>
    <x v="1"/>
    <n v="5"/>
    <n v="494.33"/>
    <n v="0.06"/>
    <n v="2323.35"/>
    <n v="1504.31"/>
    <n v="819.04"/>
    <x v="0"/>
    <n v="0.35252544816751674"/>
    <x v="3"/>
  </r>
  <r>
    <n v="7299"/>
    <x v="4954"/>
    <x v="235"/>
    <x v="1"/>
    <x v="3"/>
    <x v="2"/>
    <n v="4"/>
    <n v="128.82"/>
    <n v="0.03"/>
    <n v="499.82"/>
    <n v="296.98"/>
    <n v="202.84"/>
    <x v="2"/>
    <n v="0.40582609739506226"/>
    <x v="1"/>
  </r>
  <r>
    <n v="7300"/>
    <x v="4955"/>
    <x v="6"/>
    <x v="1"/>
    <x v="3"/>
    <x v="2"/>
    <n v="6"/>
    <n v="477"/>
    <n v="0.12"/>
    <n v="2518.56"/>
    <n v="1673.41"/>
    <n v="845.15"/>
    <x v="1"/>
    <n v="0.33556873769137918"/>
    <x v="1"/>
  </r>
  <r>
    <n v="7301"/>
    <x v="3876"/>
    <x v="187"/>
    <x v="2"/>
    <x v="2"/>
    <x v="2"/>
    <n v="10"/>
    <n v="393.53"/>
    <n v="0.2"/>
    <n v="3148.24"/>
    <n v="1766.27"/>
    <n v="1381.97"/>
    <x v="4"/>
    <n v="0.43896589840672889"/>
    <x v="6"/>
  </r>
  <r>
    <n v="7302"/>
    <x v="2797"/>
    <x v="92"/>
    <x v="1"/>
    <x v="1"/>
    <x v="2"/>
    <n v="6"/>
    <n v="351.46"/>
    <n v="0.13"/>
    <n v="1834.62"/>
    <n v="917.41"/>
    <n v="917.21"/>
    <x v="0"/>
    <n v="0.49994549279959888"/>
    <x v="2"/>
  </r>
  <r>
    <n v="7303"/>
    <x v="498"/>
    <x v="281"/>
    <x v="0"/>
    <x v="2"/>
    <x v="0"/>
    <n v="4"/>
    <n v="168.91"/>
    <n v="0.27"/>
    <n v="493.22"/>
    <n v="326.83999999999997"/>
    <n v="166.38"/>
    <x v="4"/>
    <n v="0.33733425246340371"/>
    <x v="1"/>
  </r>
  <r>
    <n v="7304"/>
    <x v="376"/>
    <x v="327"/>
    <x v="1"/>
    <x v="0"/>
    <x v="1"/>
    <n v="6"/>
    <n v="179.46"/>
    <n v="7.0000000000000007E-2"/>
    <n v="1001.39"/>
    <n v="579.79999999999995"/>
    <n v="421.59"/>
    <x v="3"/>
    <n v="0.42100480332338047"/>
    <x v="3"/>
  </r>
  <r>
    <n v="7305"/>
    <x v="4956"/>
    <x v="292"/>
    <x v="1"/>
    <x v="1"/>
    <x v="0"/>
    <n v="6"/>
    <n v="205.41"/>
    <n v="0.26"/>
    <n v="912.02"/>
    <n v="642.6"/>
    <n v="269.42"/>
    <x v="2"/>
    <n v="0.29541018837306204"/>
    <x v="4"/>
  </r>
  <r>
    <n v="7306"/>
    <x v="1139"/>
    <x v="158"/>
    <x v="1"/>
    <x v="2"/>
    <x v="0"/>
    <n v="10"/>
    <n v="497.26"/>
    <n v="0.08"/>
    <n v="4574.79"/>
    <n v="3039.22"/>
    <n v="1535.57"/>
    <x v="2"/>
    <n v="0.33565912315100799"/>
    <x v="1"/>
  </r>
  <r>
    <n v="7307"/>
    <x v="4957"/>
    <x v="347"/>
    <x v="2"/>
    <x v="1"/>
    <x v="0"/>
    <n v="8"/>
    <n v="105.65"/>
    <n v="0.09"/>
    <n v="769.13"/>
    <n v="476.95"/>
    <n v="292.18"/>
    <x v="1"/>
    <n v="0.37988376477318531"/>
    <x v="5"/>
  </r>
  <r>
    <n v="7308"/>
    <x v="4941"/>
    <x v="169"/>
    <x v="2"/>
    <x v="2"/>
    <x v="0"/>
    <n v="2"/>
    <n v="298.19"/>
    <n v="0.08"/>
    <n v="548.66999999999996"/>
    <n v="345.98"/>
    <n v="202.69"/>
    <x v="2"/>
    <n v="0.36942059890280132"/>
    <x v="3"/>
  </r>
  <r>
    <n v="7309"/>
    <x v="62"/>
    <x v="162"/>
    <x v="0"/>
    <x v="2"/>
    <x v="1"/>
    <n v="6"/>
    <n v="320.26"/>
    <n v="0"/>
    <n v="1921.56"/>
    <n v="1035.48"/>
    <n v="886.08"/>
    <x v="2"/>
    <n v="0.46112533566477243"/>
    <x v="2"/>
  </r>
  <r>
    <n v="7310"/>
    <x v="333"/>
    <x v="82"/>
    <x v="0"/>
    <x v="4"/>
    <x v="1"/>
    <n v="1"/>
    <n v="496.23"/>
    <n v="0.17"/>
    <n v="411.87"/>
    <n v="234.68"/>
    <n v="177.19"/>
    <x v="1"/>
    <n v="0.43020856095369897"/>
    <x v="5"/>
  </r>
  <r>
    <n v="7311"/>
    <x v="4958"/>
    <x v="193"/>
    <x v="1"/>
    <x v="2"/>
    <x v="2"/>
    <n v="8"/>
    <n v="161.66"/>
    <n v="0.16"/>
    <n v="1086.3599999999999"/>
    <n v="779.91"/>
    <n v="306.45"/>
    <x v="1"/>
    <n v="0.28208881033911415"/>
    <x v="4"/>
  </r>
  <r>
    <n v="7312"/>
    <x v="4959"/>
    <x v="274"/>
    <x v="2"/>
    <x v="2"/>
    <x v="1"/>
    <n v="6"/>
    <n v="436.83"/>
    <n v="0.12"/>
    <n v="2306.46"/>
    <n v="1323.12"/>
    <n v="983.34"/>
    <x v="2"/>
    <n v="0.42634166644988425"/>
    <x v="0"/>
  </r>
  <r>
    <n v="7313"/>
    <x v="4960"/>
    <x v="105"/>
    <x v="3"/>
    <x v="1"/>
    <x v="2"/>
    <n v="10"/>
    <n v="333.57"/>
    <n v="0.1"/>
    <n v="3002.13"/>
    <n v="2148.1999999999998"/>
    <n v="853.93"/>
    <x v="3"/>
    <n v="0.28444137995356628"/>
    <x v="5"/>
  </r>
  <r>
    <n v="7314"/>
    <x v="2568"/>
    <x v="131"/>
    <x v="2"/>
    <x v="4"/>
    <x v="0"/>
    <n v="3"/>
    <n v="168.63"/>
    <n v="0"/>
    <n v="505.89"/>
    <n v="344.83"/>
    <n v="161.06"/>
    <x v="2"/>
    <n v="0.31836960604083892"/>
    <x v="6"/>
  </r>
  <r>
    <n v="7315"/>
    <x v="2345"/>
    <x v="96"/>
    <x v="1"/>
    <x v="0"/>
    <x v="1"/>
    <n v="9"/>
    <n v="407.65"/>
    <n v="0.17"/>
    <n v="3045.15"/>
    <n v="2420.54"/>
    <n v="624.61"/>
    <x v="2"/>
    <n v="0.20511633252877526"/>
    <x v="0"/>
  </r>
  <r>
    <n v="7316"/>
    <x v="3676"/>
    <x v="104"/>
    <x v="0"/>
    <x v="1"/>
    <x v="0"/>
    <n v="3"/>
    <n v="141.88"/>
    <n v="0.28000000000000003"/>
    <n v="306.45999999999998"/>
    <n v="168.21"/>
    <n v="138.25"/>
    <x v="2"/>
    <n v="0.45111923252626773"/>
    <x v="5"/>
  </r>
  <r>
    <n v="7317"/>
    <x v="3995"/>
    <x v="359"/>
    <x v="0"/>
    <x v="0"/>
    <x v="0"/>
    <n v="4"/>
    <n v="184.84"/>
    <n v="0.17"/>
    <n v="613.66999999999996"/>
    <n v="430.38"/>
    <n v="183.29"/>
    <x v="4"/>
    <n v="0.29867844281128292"/>
    <x v="6"/>
  </r>
  <r>
    <n v="7318"/>
    <x v="4653"/>
    <x v="173"/>
    <x v="2"/>
    <x v="3"/>
    <x v="2"/>
    <n v="8"/>
    <n v="31.55"/>
    <n v="0"/>
    <n v="252.4"/>
    <n v="148.55000000000001"/>
    <n v="103.85"/>
    <x v="1"/>
    <n v="0.41145007923930266"/>
    <x v="6"/>
  </r>
  <r>
    <n v="7319"/>
    <x v="3662"/>
    <x v="239"/>
    <x v="2"/>
    <x v="4"/>
    <x v="2"/>
    <n v="6"/>
    <n v="14.97"/>
    <n v="0.21"/>
    <n v="70.959999999999994"/>
    <n v="50.17"/>
    <n v="20.79"/>
    <x v="2"/>
    <n v="0.29298196166854568"/>
    <x v="6"/>
  </r>
  <r>
    <n v="7320"/>
    <x v="1896"/>
    <x v="114"/>
    <x v="0"/>
    <x v="4"/>
    <x v="0"/>
    <n v="4"/>
    <n v="235.03"/>
    <n v="0.2"/>
    <n v="752.1"/>
    <n v="506.39"/>
    <n v="245.71"/>
    <x v="3"/>
    <n v="0.32669857731684615"/>
    <x v="2"/>
  </r>
  <r>
    <n v="7321"/>
    <x v="1282"/>
    <x v="67"/>
    <x v="0"/>
    <x v="4"/>
    <x v="0"/>
    <n v="6"/>
    <n v="44.77"/>
    <n v="0.18"/>
    <n v="220.27"/>
    <n v="128.96"/>
    <n v="91.31"/>
    <x v="0"/>
    <n v="0.4145367049530122"/>
    <x v="1"/>
  </r>
  <r>
    <n v="7322"/>
    <x v="4961"/>
    <x v="24"/>
    <x v="1"/>
    <x v="0"/>
    <x v="1"/>
    <n v="10"/>
    <n v="474.58"/>
    <n v="0.28999999999999998"/>
    <n v="3369.52"/>
    <n v="2275.2600000000002"/>
    <n v="1094.26"/>
    <x v="2"/>
    <n v="0.32475248700111586"/>
    <x v="2"/>
  </r>
  <r>
    <n v="7323"/>
    <x v="209"/>
    <x v="23"/>
    <x v="2"/>
    <x v="3"/>
    <x v="1"/>
    <n v="3"/>
    <n v="323.02999999999997"/>
    <n v="0.28999999999999998"/>
    <n v="688.05"/>
    <n v="413.12"/>
    <n v="274.93"/>
    <x v="1"/>
    <n v="0.39957851900297947"/>
    <x v="2"/>
  </r>
  <r>
    <n v="7324"/>
    <x v="1852"/>
    <x v="289"/>
    <x v="3"/>
    <x v="4"/>
    <x v="1"/>
    <n v="5"/>
    <n v="320.01"/>
    <n v="0.21"/>
    <n v="1264.04"/>
    <n v="681.99"/>
    <n v="582.04999999999995"/>
    <x v="2"/>
    <n v="0.4604680231638239"/>
    <x v="1"/>
  </r>
  <r>
    <n v="7325"/>
    <x v="4560"/>
    <x v="235"/>
    <x v="2"/>
    <x v="3"/>
    <x v="2"/>
    <n v="8"/>
    <n v="333.5"/>
    <n v="0.3"/>
    <n v="1867.6"/>
    <n v="1243.47"/>
    <n v="624.13"/>
    <x v="3"/>
    <n v="0.33418826301135146"/>
    <x v="1"/>
  </r>
  <r>
    <n v="7326"/>
    <x v="4962"/>
    <x v="263"/>
    <x v="1"/>
    <x v="2"/>
    <x v="2"/>
    <n v="6"/>
    <n v="105.67"/>
    <n v="7.0000000000000007E-2"/>
    <n v="589.64"/>
    <n v="449.65"/>
    <n v="139.99"/>
    <x v="2"/>
    <n v="0.23741605047147413"/>
    <x v="4"/>
  </r>
  <r>
    <n v="7327"/>
    <x v="663"/>
    <x v="199"/>
    <x v="1"/>
    <x v="4"/>
    <x v="1"/>
    <n v="8"/>
    <n v="463.22"/>
    <n v="0.16"/>
    <n v="3112.84"/>
    <n v="1577.09"/>
    <n v="1535.75"/>
    <x v="4"/>
    <n v="0.49335976150396421"/>
    <x v="1"/>
  </r>
  <r>
    <n v="7328"/>
    <x v="4963"/>
    <x v="356"/>
    <x v="0"/>
    <x v="4"/>
    <x v="0"/>
    <n v="9"/>
    <n v="77.5"/>
    <n v="0.16"/>
    <n v="585.9"/>
    <n v="424.56"/>
    <n v="161.34"/>
    <x v="3"/>
    <n v="0.27537122375832057"/>
    <x v="5"/>
  </r>
  <r>
    <n v="7329"/>
    <x v="4964"/>
    <x v="129"/>
    <x v="0"/>
    <x v="4"/>
    <x v="0"/>
    <n v="10"/>
    <n v="102.79"/>
    <n v="0.18"/>
    <n v="842.88"/>
    <n v="616.9"/>
    <n v="225.98"/>
    <x v="0"/>
    <n v="0.26810459377372814"/>
    <x v="0"/>
  </r>
  <r>
    <n v="7330"/>
    <x v="4965"/>
    <x v="49"/>
    <x v="0"/>
    <x v="3"/>
    <x v="1"/>
    <n v="8"/>
    <n v="151.08000000000001"/>
    <n v="0.16"/>
    <n v="1015.26"/>
    <n v="606.80999999999995"/>
    <n v="408.45"/>
    <x v="0"/>
    <n v="0.40231073813604395"/>
    <x v="0"/>
  </r>
  <r>
    <n v="7331"/>
    <x v="3050"/>
    <x v="189"/>
    <x v="0"/>
    <x v="1"/>
    <x v="0"/>
    <n v="6"/>
    <n v="402.45"/>
    <n v="0.28999999999999998"/>
    <n v="1714.44"/>
    <n v="1205.8599999999999"/>
    <n v="508.58"/>
    <x v="2"/>
    <n v="0.29664496861949091"/>
    <x v="0"/>
  </r>
  <r>
    <n v="7332"/>
    <x v="4966"/>
    <x v="303"/>
    <x v="0"/>
    <x v="2"/>
    <x v="2"/>
    <n v="2"/>
    <n v="425"/>
    <n v="0.21"/>
    <n v="671.5"/>
    <n v="408.63"/>
    <n v="262.87"/>
    <x v="0"/>
    <n v="0.3914668652271035"/>
    <x v="6"/>
  </r>
  <r>
    <n v="7333"/>
    <x v="4967"/>
    <x v="220"/>
    <x v="0"/>
    <x v="1"/>
    <x v="0"/>
    <n v="7"/>
    <n v="205.63"/>
    <n v="0.17"/>
    <n v="1194.71"/>
    <n v="688.92"/>
    <n v="505.79"/>
    <x v="4"/>
    <n v="0.42335796971650025"/>
    <x v="4"/>
  </r>
  <r>
    <n v="7334"/>
    <x v="4968"/>
    <x v="40"/>
    <x v="3"/>
    <x v="1"/>
    <x v="0"/>
    <n v="10"/>
    <n v="142.58000000000001"/>
    <n v="0.18"/>
    <n v="1169.1600000000001"/>
    <n v="907.06"/>
    <n v="262.10000000000002"/>
    <x v="1"/>
    <n v="0.22417804235519517"/>
    <x v="5"/>
  </r>
  <r>
    <n v="7335"/>
    <x v="2224"/>
    <x v="365"/>
    <x v="0"/>
    <x v="4"/>
    <x v="1"/>
    <n v="5"/>
    <n v="69.98"/>
    <n v="0.1"/>
    <n v="314.91000000000003"/>
    <n v="198"/>
    <n v="116.91"/>
    <x v="1"/>
    <n v="0.3712489282652186"/>
    <x v="5"/>
  </r>
  <r>
    <n v="7336"/>
    <x v="4969"/>
    <x v="233"/>
    <x v="2"/>
    <x v="4"/>
    <x v="1"/>
    <n v="8"/>
    <n v="257.22000000000003"/>
    <n v="0.24"/>
    <n v="1563.9"/>
    <n v="785.03"/>
    <n v="778.87"/>
    <x v="0"/>
    <n v="0.49803056461410572"/>
    <x v="4"/>
  </r>
  <r>
    <n v="7337"/>
    <x v="4970"/>
    <x v="82"/>
    <x v="1"/>
    <x v="0"/>
    <x v="1"/>
    <n v="4"/>
    <n v="104.98"/>
    <n v="0.28000000000000003"/>
    <n v="302.33999999999997"/>
    <n v="187.11"/>
    <n v="115.23"/>
    <x v="4"/>
    <n v="0.38112720777932135"/>
    <x v="5"/>
  </r>
  <r>
    <n v="7338"/>
    <x v="3216"/>
    <x v="57"/>
    <x v="3"/>
    <x v="4"/>
    <x v="0"/>
    <n v="5"/>
    <n v="370.24"/>
    <n v="0.23"/>
    <n v="1425.42"/>
    <n v="972.06"/>
    <n v="453.36"/>
    <x v="2"/>
    <n v="0.31805362629961698"/>
    <x v="4"/>
  </r>
  <r>
    <n v="7339"/>
    <x v="4971"/>
    <x v="191"/>
    <x v="1"/>
    <x v="3"/>
    <x v="1"/>
    <n v="4"/>
    <n v="322.57"/>
    <n v="0.22"/>
    <n v="1006.42"/>
    <n v="675.43"/>
    <n v="330.99"/>
    <x v="1"/>
    <n v="0.328878599391904"/>
    <x v="1"/>
  </r>
  <r>
    <n v="7340"/>
    <x v="4224"/>
    <x v="166"/>
    <x v="3"/>
    <x v="0"/>
    <x v="0"/>
    <n v="3"/>
    <n v="423.61"/>
    <n v="0.19"/>
    <n v="1029.3699999999999"/>
    <n v="819.04"/>
    <n v="210.33"/>
    <x v="1"/>
    <n v="0.20432886134237449"/>
    <x v="2"/>
  </r>
  <r>
    <n v="7341"/>
    <x v="1967"/>
    <x v="124"/>
    <x v="2"/>
    <x v="0"/>
    <x v="2"/>
    <n v="3"/>
    <n v="62.92"/>
    <n v="0.21"/>
    <n v="149.12"/>
    <n v="111.77"/>
    <n v="37.35"/>
    <x v="2"/>
    <n v="0.25046942060085836"/>
    <x v="5"/>
  </r>
  <r>
    <n v="7342"/>
    <x v="4972"/>
    <x v="99"/>
    <x v="3"/>
    <x v="1"/>
    <x v="0"/>
    <n v="2"/>
    <n v="476.81"/>
    <n v="0.03"/>
    <n v="925.01"/>
    <n v="668.06"/>
    <n v="256.95"/>
    <x v="1"/>
    <n v="0.27778078074831625"/>
    <x v="4"/>
  </r>
  <r>
    <n v="7343"/>
    <x v="4973"/>
    <x v="16"/>
    <x v="1"/>
    <x v="1"/>
    <x v="2"/>
    <n v="1"/>
    <n v="30.2"/>
    <n v="7.0000000000000007E-2"/>
    <n v="28.09"/>
    <n v="18.5"/>
    <n v="9.59"/>
    <x v="0"/>
    <n v="0.34140263438946244"/>
    <x v="6"/>
  </r>
  <r>
    <n v="7344"/>
    <x v="4974"/>
    <x v="294"/>
    <x v="1"/>
    <x v="1"/>
    <x v="2"/>
    <n v="9"/>
    <n v="485.55"/>
    <n v="0.11"/>
    <n v="3889.26"/>
    <n v="2335.96"/>
    <n v="1553.3"/>
    <x v="0"/>
    <n v="0.39938188755701598"/>
    <x v="3"/>
  </r>
  <r>
    <n v="7345"/>
    <x v="4765"/>
    <x v="150"/>
    <x v="2"/>
    <x v="1"/>
    <x v="2"/>
    <n v="9"/>
    <n v="462.96"/>
    <n v="0.12"/>
    <n v="3666.64"/>
    <n v="2101.66"/>
    <n v="1564.98"/>
    <x v="4"/>
    <n v="0.42681583138786466"/>
    <x v="4"/>
  </r>
  <r>
    <n v="7346"/>
    <x v="4975"/>
    <x v="206"/>
    <x v="3"/>
    <x v="4"/>
    <x v="1"/>
    <n v="2"/>
    <n v="247.08"/>
    <n v="0.11"/>
    <n v="439.8"/>
    <n v="329.5"/>
    <n v="110.3"/>
    <x v="2"/>
    <n v="0.25079581628012731"/>
    <x v="0"/>
  </r>
  <r>
    <n v="7347"/>
    <x v="4976"/>
    <x v="318"/>
    <x v="2"/>
    <x v="2"/>
    <x v="1"/>
    <n v="10"/>
    <n v="172.88"/>
    <n v="0.1"/>
    <n v="1555.92"/>
    <n v="838.35"/>
    <n v="717.57"/>
    <x v="1"/>
    <n v="0.46118695048588615"/>
    <x v="1"/>
  </r>
  <r>
    <n v="7348"/>
    <x v="2739"/>
    <x v="226"/>
    <x v="1"/>
    <x v="3"/>
    <x v="0"/>
    <n v="2"/>
    <n v="351.45"/>
    <n v="0.08"/>
    <n v="646.66999999999996"/>
    <n v="418.51"/>
    <n v="228.16"/>
    <x v="3"/>
    <n v="0.35282292359317735"/>
    <x v="5"/>
  </r>
  <r>
    <n v="7349"/>
    <x v="3020"/>
    <x v="61"/>
    <x v="3"/>
    <x v="3"/>
    <x v="0"/>
    <n v="2"/>
    <n v="15.28"/>
    <n v="0.23"/>
    <n v="23.53"/>
    <n v="12.26"/>
    <n v="11.27"/>
    <x v="2"/>
    <n v="0.47896302592435186"/>
    <x v="6"/>
  </r>
  <r>
    <n v="7350"/>
    <x v="1257"/>
    <x v="352"/>
    <x v="2"/>
    <x v="1"/>
    <x v="0"/>
    <n v="7"/>
    <n v="225.19"/>
    <n v="0.02"/>
    <n v="1544.8"/>
    <n v="823.32"/>
    <n v="721.48"/>
    <x v="2"/>
    <n v="0.46703780424650443"/>
    <x v="1"/>
  </r>
  <r>
    <n v="7351"/>
    <x v="4155"/>
    <x v="364"/>
    <x v="2"/>
    <x v="0"/>
    <x v="2"/>
    <n v="7"/>
    <n v="436"/>
    <n v="0.21"/>
    <n v="2411.08"/>
    <n v="1365.52"/>
    <n v="1045.56"/>
    <x v="1"/>
    <n v="0.43364799177132241"/>
    <x v="5"/>
  </r>
  <r>
    <n v="7352"/>
    <x v="806"/>
    <x v="297"/>
    <x v="2"/>
    <x v="3"/>
    <x v="2"/>
    <n v="1"/>
    <n v="150.81"/>
    <n v="0.25"/>
    <n v="113.11"/>
    <n v="81.790000000000006"/>
    <n v="31.32"/>
    <x v="0"/>
    <n v="0.27689859428874547"/>
    <x v="4"/>
  </r>
  <r>
    <n v="7353"/>
    <x v="4977"/>
    <x v="5"/>
    <x v="3"/>
    <x v="3"/>
    <x v="1"/>
    <n v="10"/>
    <n v="444.44"/>
    <n v="0.12"/>
    <n v="3911.07"/>
    <n v="2737.33"/>
    <n v="1173.74"/>
    <x v="1"/>
    <n v="0.30010713180791954"/>
    <x v="5"/>
  </r>
  <r>
    <n v="7354"/>
    <x v="363"/>
    <x v="222"/>
    <x v="0"/>
    <x v="1"/>
    <x v="1"/>
    <n v="5"/>
    <n v="452.74"/>
    <n v="0.22"/>
    <n v="1765.69"/>
    <n v="885.65"/>
    <n v="880.04"/>
    <x v="3"/>
    <n v="0.4984113859171202"/>
    <x v="2"/>
  </r>
  <r>
    <n v="7355"/>
    <x v="4978"/>
    <x v="262"/>
    <x v="3"/>
    <x v="2"/>
    <x v="1"/>
    <n v="3"/>
    <n v="125.24"/>
    <n v="0.27"/>
    <n v="274.27999999999997"/>
    <n v="169.48"/>
    <n v="104.8"/>
    <x v="4"/>
    <n v="0.38209129356861604"/>
    <x v="4"/>
  </r>
  <r>
    <n v="7356"/>
    <x v="4979"/>
    <x v="365"/>
    <x v="1"/>
    <x v="3"/>
    <x v="0"/>
    <n v="7"/>
    <n v="243.28"/>
    <n v="0.23"/>
    <n v="1311.28"/>
    <n v="880.39"/>
    <n v="430.89"/>
    <x v="2"/>
    <n v="0.32860258678543103"/>
    <x v="5"/>
  </r>
  <r>
    <n v="7357"/>
    <x v="3275"/>
    <x v="358"/>
    <x v="3"/>
    <x v="3"/>
    <x v="0"/>
    <n v="3"/>
    <n v="76.22"/>
    <n v="0.08"/>
    <n v="210.37"/>
    <n v="151.18"/>
    <n v="59.19"/>
    <x v="2"/>
    <n v="0.28136141084755428"/>
    <x v="1"/>
  </r>
  <r>
    <n v="7358"/>
    <x v="4152"/>
    <x v="157"/>
    <x v="0"/>
    <x v="2"/>
    <x v="1"/>
    <n v="5"/>
    <n v="443.68"/>
    <n v="0.27"/>
    <n v="1619.43"/>
    <n v="812.78"/>
    <n v="806.65"/>
    <x v="2"/>
    <n v="0.49810735876203355"/>
    <x v="5"/>
  </r>
  <r>
    <n v="7359"/>
    <x v="4980"/>
    <x v="163"/>
    <x v="0"/>
    <x v="1"/>
    <x v="1"/>
    <n v="9"/>
    <n v="458.1"/>
    <n v="0.2"/>
    <n v="3298.32"/>
    <n v="2555.29"/>
    <n v="743.03"/>
    <x v="1"/>
    <n v="0.2252752916636348"/>
    <x v="3"/>
  </r>
  <r>
    <n v="7360"/>
    <x v="2999"/>
    <x v="270"/>
    <x v="2"/>
    <x v="3"/>
    <x v="1"/>
    <n v="9"/>
    <n v="138.93"/>
    <n v="0.12"/>
    <n v="1100.33"/>
    <n v="731.79"/>
    <n v="368.54"/>
    <x v="4"/>
    <n v="0.33493588287150222"/>
    <x v="2"/>
  </r>
  <r>
    <n v="7361"/>
    <x v="1351"/>
    <x v="33"/>
    <x v="0"/>
    <x v="3"/>
    <x v="0"/>
    <n v="1"/>
    <n v="267.19"/>
    <n v="0.15"/>
    <n v="227.11"/>
    <n v="163.78"/>
    <n v="63.33"/>
    <x v="0"/>
    <n v="0.27885165778697546"/>
    <x v="3"/>
  </r>
  <r>
    <n v="7362"/>
    <x v="4981"/>
    <x v="290"/>
    <x v="0"/>
    <x v="4"/>
    <x v="0"/>
    <n v="2"/>
    <n v="400.75"/>
    <n v="0.27"/>
    <n v="585.1"/>
    <n v="371.09"/>
    <n v="214.01"/>
    <x v="2"/>
    <n v="0.36576653563493416"/>
    <x v="1"/>
  </r>
  <r>
    <n v="7363"/>
    <x v="1115"/>
    <x v="306"/>
    <x v="0"/>
    <x v="2"/>
    <x v="0"/>
    <n v="5"/>
    <n v="126.74"/>
    <n v="0.18"/>
    <n v="519.63"/>
    <n v="327.10000000000002"/>
    <n v="192.53"/>
    <x v="0"/>
    <n v="0.37051363470161464"/>
    <x v="6"/>
  </r>
  <r>
    <n v="7364"/>
    <x v="4982"/>
    <x v="228"/>
    <x v="2"/>
    <x v="3"/>
    <x v="2"/>
    <n v="6"/>
    <n v="227.58"/>
    <n v="0.04"/>
    <n v="1310.86"/>
    <n v="787.51"/>
    <n v="523.35"/>
    <x v="0"/>
    <n v="0.39924171917672374"/>
    <x v="5"/>
  </r>
  <r>
    <n v="7365"/>
    <x v="4983"/>
    <x v="84"/>
    <x v="3"/>
    <x v="1"/>
    <x v="0"/>
    <n v="8"/>
    <n v="280.64"/>
    <n v="0.3"/>
    <n v="1571.58"/>
    <n v="859.73"/>
    <n v="711.85"/>
    <x v="4"/>
    <n v="0.45295180646228639"/>
    <x v="4"/>
  </r>
  <r>
    <n v="7366"/>
    <x v="4984"/>
    <x v="115"/>
    <x v="2"/>
    <x v="0"/>
    <x v="1"/>
    <n v="9"/>
    <n v="259.10000000000002"/>
    <n v="0.06"/>
    <n v="2191.9899999999998"/>
    <n v="1722.19"/>
    <n v="469.8"/>
    <x v="3"/>
    <n v="0.21432579528191281"/>
    <x v="1"/>
  </r>
  <r>
    <n v="7367"/>
    <x v="4985"/>
    <x v="283"/>
    <x v="1"/>
    <x v="0"/>
    <x v="0"/>
    <n v="6"/>
    <n v="458.88"/>
    <n v="0.14000000000000001"/>
    <n v="2367.8200000000002"/>
    <n v="1858.64"/>
    <n v="509.18"/>
    <x v="4"/>
    <n v="0.21504168391178383"/>
    <x v="6"/>
  </r>
  <r>
    <n v="7368"/>
    <x v="3898"/>
    <x v="126"/>
    <x v="2"/>
    <x v="4"/>
    <x v="1"/>
    <n v="10"/>
    <n v="145.1"/>
    <n v="0.22"/>
    <n v="1131.78"/>
    <n v="682.04"/>
    <n v="449.74"/>
    <x v="3"/>
    <n v="0.39737404795985087"/>
    <x v="5"/>
  </r>
  <r>
    <n v="7369"/>
    <x v="3941"/>
    <x v="9"/>
    <x v="0"/>
    <x v="0"/>
    <x v="2"/>
    <n v="2"/>
    <n v="458.62"/>
    <n v="0.11"/>
    <n v="816.34"/>
    <n v="543.64"/>
    <n v="272.7"/>
    <x v="1"/>
    <n v="0.33405198814219561"/>
    <x v="5"/>
  </r>
  <r>
    <n v="7370"/>
    <x v="2509"/>
    <x v="36"/>
    <x v="3"/>
    <x v="2"/>
    <x v="0"/>
    <n v="9"/>
    <n v="446.92"/>
    <n v="0.16"/>
    <n v="3378.72"/>
    <n v="2516.09"/>
    <n v="862.63"/>
    <x v="3"/>
    <n v="0.25531266278353937"/>
    <x v="3"/>
  </r>
  <r>
    <n v="7371"/>
    <x v="548"/>
    <x v="250"/>
    <x v="2"/>
    <x v="2"/>
    <x v="0"/>
    <n v="7"/>
    <n v="148.82"/>
    <n v="0.19"/>
    <n v="843.81"/>
    <n v="496.06"/>
    <n v="347.75"/>
    <x v="3"/>
    <n v="0.41211884191938947"/>
    <x v="4"/>
  </r>
  <r>
    <n v="7372"/>
    <x v="4888"/>
    <x v="347"/>
    <x v="2"/>
    <x v="0"/>
    <x v="1"/>
    <n v="3"/>
    <n v="396.22"/>
    <n v="0.04"/>
    <n v="1141.1099999999999"/>
    <n v="716.85"/>
    <n v="424.26"/>
    <x v="3"/>
    <n v="0.37179588295606913"/>
    <x v="5"/>
  </r>
  <r>
    <n v="7373"/>
    <x v="3209"/>
    <x v="212"/>
    <x v="1"/>
    <x v="1"/>
    <x v="2"/>
    <n v="6"/>
    <n v="119.82"/>
    <n v="0.19"/>
    <n v="582.33000000000004"/>
    <n v="319.10000000000002"/>
    <n v="263.23"/>
    <x v="1"/>
    <n v="0.45202891831092334"/>
    <x v="2"/>
  </r>
  <r>
    <n v="7374"/>
    <x v="1115"/>
    <x v="330"/>
    <x v="3"/>
    <x v="0"/>
    <x v="1"/>
    <n v="7"/>
    <n v="50.76"/>
    <n v="0.17"/>
    <n v="294.92"/>
    <n v="209.93"/>
    <n v="84.99"/>
    <x v="1"/>
    <n v="0.28817984538179842"/>
    <x v="2"/>
  </r>
  <r>
    <n v="7375"/>
    <x v="4259"/>
    <x v="104"/>
    <x v="0"/>
    <x v="4"/>
    <x v="2"/>
    <n v="2"/>
    <n v="284.36"/>
    <n v="0.3"/>
    <n v="398.1"/>
    <n v="200.41"/>
    <n v="197.69"/>
    <x v="0"/>
    <n v="0.49658377292137651"/>
    <x v="5"/>
  </r>
  <r>
    <n v="7376"/>
    <x v="4986"/>
    <x v="88"/>
    <x v="1"/>
    <x v="2"/>
    <x v="0"/>
    <n v="4"/>
    <n v="362.01"/>
    <n v="0.18"/>
    <n v="1187.3900000000001"/>
    <n v="775.48"/>
    <n v="411.91"/>
    <x v="1"/>
    <n v="0.34690371318606356"/>
    <x v="3"/>
  </r>
  <r>
    <n v="7377"/>
    <x v="4987"/>
    <x v="63"/>
    <x v="1"/>
    <x v="4"/>
    <x v="0"/>
    <n v="4"/>
    <n v="149.30000000000001"/>
    <n v="0.28999999999999998"/>
    <n v="424.01"/>
    <n v="329.54"/>
    <n v="94.47"/>
    <x v="2"/>
    <n v="0.22280134902478715"/>
    <x v="2"/>
  </r>
  <r>
    <n v="7378"/>
    <x v="4988"/>
    <x v="268"/>
    <x v="3"/>
    <x v="0"/>
    <x v="0"/>
    <n v="7"/>
    <n v="350.33"/>
    <n v="0.09"/>
    <n v="2231.6"/>
    <n v="1646.37"/>
    <n v="585.23"/>
    <x v="2"/>
    <n v="0.26224681842624126"/>
    <x v="4"/>
  </r>
  <r>
    <n v="7379"/>
    <x v="906"/>
    <x v="268"/>
    <x v="2"/>
    <x v="1"/>
    <x v="2"/>
    <n v="4"/>
    <n v="163.84"/>
    <n v="0.25"/>
    <n v="491.52"/>
    <n v="352.23"/>
    <n v="139.29"/>
    <x v="4"/>
    <n v="0.28338623046875"/>
    <x v="4"/>
  </r>
  <r>
    <n v="7380"/>
    <x v="2198"/>
    <x v="55"/>
    <x v="3"/>
    <x v="0"/>
    <x v="1"/>
    <n v="2"/>
    <n v="153.55000000000001"/>
    <n v="0.02"/>
    <n v="300.95999999999998"/>
    <n v="193.27"/>
    <n v="107.69"/>
    <x v="1"/>
    <n v="0.3578216374269006"/>
    <x v="6"/>
  </r>
  <r>
    <n v="7381"/>
    <x v="4989"/>
    <x v="61"/>
    <x v="3"/>
    <x v="0"/>
    <x v="2"/>
    <n v="9"/>
    <n v="57.22"/>
    <n v="0.04"/>
    <n v="494.38"/>
    <n v="284.45999999999998"/>
    <n v="209.92"/>
    <x v="2"/>
    <n v="0.42461264614264327"/>
    <x v="6"/>
  </r>
  <r>
    <n v="7382"/>
    <x v="4990"/>
    <x v="268"/>
    <x v="0"/>
    <x v="1"/>
    <x v="0"/>
    <n v="1"/>
    <n v="34.270000000000003"/>
    <n v="0.01"/>
    <n v="33.93"/>
    <n v="21.75"/>
    <n v="12.18"/>
    <x v="3"/>
    <n v="0.35897435897435898"/>
    <x v="4"/>
  </r>
  <r>
    <n v="7383"/>
    <x v="699"/>
    <x v="202"/>
    <x v="2"/>
    <x v="1"/>
    <x v="1"/>
    <n v="10"/>
    <n v="485.62"/>
    <n v="0.1"/>
    <n v="4370.58"/>
    <n v="3012.77"/>
    <n v="1357.81"/>
    <x v="4"/>
    <n v="0.31067043733326011"/>
    <x v="0"/>
  </r>
  <r>
    <n v="7384"/>
    <x v="4991"/>
    <x v="187"/>
    <x v="2"/>
    <x v="4"/>
    <x v="0"/>
    <n v="2"/>
    <n v="388.56"/>
    <n v="0.08"/>
    <n v="714.95"/>
    <n v="368.6"/>
    <n v="346.35"/>
    <x v="3"/>
    <n v="0.48443947129169873"/>
    <x v="6"/>
  </r>
  <r>
    <n v="7385"/>
    <x v="4992"/>
    <x v="344"/>
    <x v="2"/>
    <x v="0"/>
    <x v="2"/>
    <n v="1"/>
    <n v="40.19"/>
    <n v="0.02"/>
    <n v="39.39"/>
    <n v="27.73"/>
    <n v="11.66"/>
    <x v="2"/>
    <n v="0.29601421680629603"/>
    <x v="0"/>
  </r>
  <r>
    <n v="7386"/>
    <x v="4993"/>
    <x v="254"/>
    <x v="2"/>
    <x v="1"/>
    <x v="1"/>
    <n v="4"/>
    <n v="310.92"/>
    <n v="0.17"/>
    <n v="1032.25"/>
    <n v="625.6"/>
    <n v="406.65"/>
    <x v="4"/>
    <n v="0.39394526519738432"/>
    <x v="2"/>
  </r>
  <r>
    <n v="7387"/>
    <x v="3158"/>
    <x v="77"/>
    <x v="2"/>
    <x v="3"/>
    <x v="1"/>
    <n v="1"/>
    <n v="121.86"/>
    <n v="0.2"/>
    <n v="97.49"/>
    <n v="48.94"/>
    <n v="48.55"/>
    <x v="1"/>
    <n v="0.49799979485075391"/>
    <x v="3"/>
  </r>
  <r>
    <n v="7388"/>
    <x v="4994"/>
    <x v="255"/>
    <x v="0"/>
    <x v="2"/>
    <x v="0"/>
    <n v="4"/>
    <n v="62.53"/>
    <n v="0.1"/>
    <n v="225.11"/>
    <n v="133.87"/>
    <n v="91.24"/>
    <x v="0"/>
    <n v="0.40531295810936868"/>
    <x v="3"/>
  </r>
  <r>
    <n v="7389"/>
    <x v="30"/>
    <x v="333"/>
    <x v="2"/>
    <x v="1"/>
    <x v="2"/>
    <n v="5"/>
    <n v="213.46"/>
    <n v="0.06"/>
    <n v="1003.26"/>
    <n v="528.65"/>
    <n v="474.61"/>
    <x v="1"/>
    <n v="0.4730677989753404"/>
    <x v="5"/>
  </r>
  <r>
    <n v="7390"/>
    <x v="1132"/>
    <x v="123"/>
    <x v="1"/>
    <x v="0"/>
    <x v="2"/>
    <n v="1"/>
    <n v="230.65"/>
    <n v="0.28000000000000003"/>
    <n v="166.07"/>
    <n v="93.24"/>
    <n v="72.83"/>
    <x v="2"/>
    <n v="0.43855000903233576"/>
    <x v="2"/>
  </r>
  <r>
    <n v="7391"/>
    <x v="4995"/>
    <x v="256"/>
    <x v="0"/>
    <x v="0"/>
    <x v="0"/>
    <n v="1"/>
    <n v="190.75"/>
    <n v="0.1"/>
    <n v="171.68"/>
    <n v="110.2"/>
    <n v="61.48"/>
    <x v="1"/>
    <n v="0.35810810810810806"/>
    <x v="6"/>
  </r>
  <r>
    <n v="7392"/>
    <x v="4996"/>
    <x v="25"/>
    <x v="2"/>
    <x v="3"/>
    <x v="0"/>
    <n v="2"/>
    <n v="430.09"/>
    <n v="0.12"/>
    <n v="756.96"/>
    <n v="460.79"/>
    <n v="296.17"/>
    <x v="0"/>
    <n v="0.39126241809342632"/>
    <x v="5"/>
  </r>
  <r>
    <n v="7393"/>
    <x v="2760"/>
    <x v="314"/>
    <x v="3"/>
    <x v="3"/>
    <x v="2"/>
    <n v="3"/>
    <n v="64.599999999999994"/>
    <n v="0.14000000000000001"/>
    <n v="166.67"/>
    <n v="121.38"/>
    <n v="45.29"/>
    <x v="4"/>
    <n v="0.27173456530869383"/>
    <x v="5"/>
  </r>
  <r>
    <n v="7394"/>
    <x v="4997"/>
    <x v="328"/>
    <x v="2"/>
    <x v="1"/>
    <x v="0"/>
    <n v="9"/>
    <n v="150.41999999999999"/>
    <n v="0.22"/>
    <n v="1055.95"/>
    <n v="727.12"/>
    <n v="328.83"/>
    <x v="3"/>
    <n v="0.31140679009422789"/>
    <x v="5"/>
  </r>
  <r>
    <n v="7395"/>
    <x v="475"/>
    <x v="44"/>
    <x v="3"/>
    <x v="2"/>
    <x v="0"/>
    <n v="4"/>
    <n v="351.42"/>
    <n v="0.03"/>
    <n v="1363.51"/>
    <n v="987.53"/>
    <n v="375.98"/>
    <x v="3"/>
    <n v="0.27574421896429069"/>
    <x v="6"/>
  </r>
  <r>
    <n v="7396"/>
    <x v="2810"/>
    <x v="82"/>
    <x v="1"/>
    <x v="2"/>
    <x v="1"/>
    <n v="2"/>
    <n v="457.76"/>
    <n v="0.11"/>
    <n v="814.81"/>
    <n v="549.28"/>
    <n v="265.52999999999997"/>
    <x v="3"/>
    <n v="0.32587965292522181"/>
    <x v="5"/>
  </r>
  <r>
    <n v="7397"/>
    <x v="2909"/>
    <x v="91"/>
    <x v="2"/>
    <x v="4"/>
    <x v="2"/>
    <n v="1"/>
    <n v="356.51"/>
    <n v="0.23"/>
    <n v="274.51"/>
    <n v="140.62"/>
    <n v="133.88999999999999"/>
    <x v="4"/>
    <n v="0.48774179447014676"/>
    <x v="3"/>
  </r>
  <r>
    <n v="7398"/>
    <x v="4803"/>
    <x v="177"/>
    <x v="2"/>
    <x v="4"/>
    <x v="0"/>
    <n v="2"/>
    <n v="411.47"/>
    <n v="0.16"/>
    <n v="691.27"/>
    <n v="443.49"/>
    <n v="247.78"/>
    <x v="4"/>
    <n v="0.35844170873898767"/>
    <x v="3"/>
  </r>
  <r>
    <n v="7399"/>
    <x v="4998"/>
    <x v="323"/>
    <x v="1"/>
    <x v="1"/>
    <x v="0"/>
    <n v="9"/>
    <n v="88.37"/>
    <n v="0.1"/>
    <n v="715.8"/>
    <n v="427.25"/>
    <n v="288.55"/>
    <x v="0"/>
    <n v="0.40311539536183294"/>
    <x v="4"/>
  </r>
  <r>
    <n v="7400"/>
    <x v="1610"/>
    <x v="165"/>
    <x v="3"/>
    <x v="1"/>
    <x v="0"/>
    <n v="4"/>
    <n v="22.13"/>
    <n v="0.19"/>
    <n v="71.7"/>
    <n v="53.47"/>
    <n v="18.23"/>
    <x v="1"/>
    <n v="0.25425383542538355"/>
    <x v="1"/>
  </r>
  <r>
    <n v="7401"/>
    <x v="4567"/>
    <x v="123"/>
    <x v="2"/>
    <x v="4"/>
    <x v="0"/>
    <n v="6"/>
    <n v="380.93"/>
    <n v="0.2"/>
    <n v="1828.46"/>
    <n v="1283.8800000000001"/>
    <n v="544.58000000000004"/>
    <x v="1"/>
    <n v="0.29783533684083874"/>
    <x v="2"/>
  </r>
  <r>
    <n v="7402"/>
    <x v="3542"/>
    <x v="129"/>
    <x v="2"/>
    <x v="2"/>
    <x v="2"/>
    <n v="6"/>
    <n v="413.68"/>
    <n v="0.23"/>
    <n v="1911.2"/>
    <n v="1070.8399999999999"/>
    <n v="840.36"/>
    <x v="2"/>
    <n v="0.43970280452071997"/>
    <x v="0"/>
  </r>
  <r>
    <n v="7403"/>
    <x v="1693"/>
    <x v="215"/>
    <x v="2"/>
    <x v="4"/>
    <x v="2"/>
    <n v="10"/>
    <n v="107.38"/>
    <n v="0.19"/>
    <n v="869.78"/>
    <n v="695.02"/>
    <n v="174.76"/>
    <x v="3"/>
    <n v="0.20092437168019497"/>
    <x v="3"/>
  </r>
  <r>
    <n v="7404"/>
    <x v="908"/>
    <x v="5"/>
    <x v="0"/>
    <x v="1"/>
    <x v="2"/>
    <n v="4"/>
    <n v="423.62"/>
    <n v="0.1"/>
    <n v="1525.03"/>
    <n v="934.34"/>
    <n v="590.69000000000005"/>
    <x v="4"/>
    <n v="0.38733008530979723"/>
    <x v="5"/>
  </r>
  <r>
    <n v="7405"/>
    <x v="2338"/>
    <x v="325"/>
    <x v="0"/>
    <x v="4"/>
    <x v="2"/>
    <n v="8"/>
    <n v="17.3"/>
    <n v="0.14000000000000001"/>
    <n v="119.02"/>
    <n v="73.040000000000006"/>
    <n v="45.98"/>
    <x v="0"/>
    <n v="0.38632162661737524"/>
    <x v="2"/>
  </r>
  <r>
    <n v="7406"/>
    <x v="3167"/>
    <x v="229"/>
    <x v="2"/>
    <x v="1"/>
    <x v="2"/>
    <n v="4"/>
    <n v="269.56"/>
    <n v="0.18"/>
    <n v="884.16"/>
    <n v="488.14"/>
    <n v="396.02"/>
    <x v="2"/>
    <n v="0.44790535649656171"/>
    <x v="6"/>
  </r>
  <r>
    <n v="7407"/>
    <x v="4920"/>
    <x v="29"/>
    <x v="0"/>
    <x v="0"/>
    <x v="2"/>
    <n v="10"/>
    <n v="245.03"/>
    <n v="0.2"/>
    <n v="1960.24"/>
    <n v="1190.8499999999999"/>
    <n v="769.39"/>
    <x v="3"/>
    <n v="0.3924978574052157"/>
    <x v="3"/>
  </r>
  <r>
    <n v="7408"/>
    <x v="4999"/>
    <x v="32"/>
    <x v="0"/>
    <x v="0"/>
    <x v="1"/>
    <n v="1"/>
    <n v="457.05"/>
    <n v="0.06"/>
    <n v="429.63"/>
    <n v="260.74"/>
    <n v="168.89"/>
    <x v="1"/>
    <n v="0.39310569559853825"/>
    <x v="0"/>
  </r>
  <r>
    <n v="7409"/>
    <x v="1791"/>
    <x v="147"/>
    <x v="0"/>
    <x v="1"/>
    <x v="1"/>
    <n v="9"/>
    <n v="334.8"/>
    <n v="0.22"/>
    <n v="2350.3000000000002"/>
    <n v="1616.47"/>
    <n v="733.83"/>
    <x v="1"/>
    <n v="0.3122282261838914"/>
    <x v="6"/>
  </r>
  <r>
    <n v="7410"/>
    <x v="4474"/>
    <x v="286"/>
    <x v="0"/>
    <x v="2"/>
    <x v="0"/>
    <n v="8"/>
    <n v="346.8"/>
    <n v="0.21"/>
    <n v="2191.7800000000002"/>
    <n v="1714.15"/>
    <n v="477.63"/>
    <x v="2"/>
    <n v="0.21791876921953843"/>
    <x v="6"/>
  </r>
  <r>
    <n v="7411"/>
    <x v="1860"/>
    <x v="134"/>
    <x v="3"/>
    <x v="4"/>
    <x v="0"/>
    <n v="3"/>
    <n v="394.92"/>
    <n v="0.17"/>
    <n v="983.35"/>
    <n v="735.95"/>
    <n v="247.4"/>
    <x v="4"/>
    <n v="0.25158895611938781"/>
    <x v="4"/>
  </r>
  <r>
    <n v="7412"/>
    <x v="647"/>
    <x v="85"/>
    <x v="1"/>
    <x v="3"/>
    <x v="2"/>
    <n v="8"/>
    <n v="291.33"/>
    <n v="0.17"/>
    <n v="1934.43"/>
    <n v="1025.0999999999999"/>
    <n v="909.33"/>
    <x v="3"/>
    <n v="0.47007645663063541"/>
    <x v="6"/>
  </r>
  <r>
    <n v="7413"/>
    <x v="5000"/>
    <x v="258"/>
    <x v="0"/>
    <x v="0"/>
    <x v="0"/>
    <n v="2"/>
    <n v="296.98"/>
    <n v="0.22"/>
    <n v="463.29"/>
    <n v="251.46"/>
    <n v="211.83"/>
    <x v="4"/>
    <n v="0.45722981286019554"/>
    <x v="0"/>
  </r>
  <r>
    <n v="7414"/>
    <x v="5001"/>
    <x v="322"/>
    <x v="3"/>
    <x v="0"/>
    <x v="2"/>
    <n v="4"/>
    <n v="387.49"/>
    <n v="0.25"/>
    <n v="1162.47"/>
    <n v="671.74"/>
    <n v="490.73"/>
    <x v="3"/>
    <n v="0.42214422737791085"/>
    <x v="4"/>
  </r>
  <r>
    <n v="7415"/>
    <x v="4186"/>
    <x v="198"/>
    <x v="2"/>
    <x v="3"/>
    <x v="1"/>
    <n v="7"/>
    <n v="126.59"/>
    <n v="0.05"/>
    <n v="841.82"/>
    <n v="560.07000000000005"/>
    <n v="281.75"/>
    <x v="0"/>
    <n v="0.33469150174621654"/>
    <x v="5"/>
  </r>
  <r>
    <n v="7416"/>
    <x v="5002"/>
    <x v="310"/>
    <x v="0"/>
    <x v="4"/>
    <x v="0"/>
    <n v="6"/>
    <n v="181.15"/>
    <n v="0.2"/>
    <n v="869.52"/>
    <n v="440.48"/>
    <n v="429.04"/>
    <x v="0"/>
    <n v="0.49342165792621218"/>
    <x v="4"/>
  </r>
  <r>
    <n v="7417"/>
    <x v="2133"/>
    <x v="333"/>
    <x v="3"/>
    <x v="0"/>
    <x v="1"/>
    <n v="3"/>
    <n v="196.6"/>
    <n v="0.09"/>
    <n v="536.72"/>
    <n v="315.95"/>
    <n v="220.77"/>
    <x v="0"/>
    <n v="0.41133179311372781"/>
    <x v="5"/>
  </r>
  <r>
    <n v="7418"/>
    <x v="5003"/>
    <x v="246"/>
    <x v="1"/>
    <x v="3"/>
    <x v="0"/>
    <n v="5"/>
    <n v="461.76"/>
    <n v="0.04"/>
    <n v="2216.4499999999998"/>
    <n v="1740.06"/>
    <n v="476.39"/>
    <x v="0"/>
    <n v="0.21493379052087799"/>
    <x v="5"/>
  </r>
  <r>
    <n v="7419"/>
    <x v="2452"/>
    <x v="344"/>
    <x v="3"/>
    <x v="1"/>
    <x v="0"/>
    <n v="9"/>
    <n v="498.4"/>
    <n v="0.28999999999999998"/>
    <n v="3184.78"/>
    <n v="2375.1999999999998"/>
    <n v="809.58"/>
    <x v="2"/>
    <n v="0.25420280207738055"/>
    <x v="0"/>
  </r>
  <r>
    <n v="7420"/>
    <x v="962"/>
    <x v="99"/>
    <x v="3"/>
    <x v="4"/>
    <x v="1"/>
    <n v="4"/>
    <n v="92.6"/>
    <n v="0.1"/>
    <n v="333.36"/>
    <n v="171.38"/>
    <n v="161.97999999999999"/>
    <x v="3"/>
    <n v="0.48590112790976719"/>
    <x v="4"/>
  </r>
  <r>
    <n v="7421"/>
    <x v="1427"/>
    <x v="76"/>
    <x v="0"/>
    <x v="2"/>
    <x v="2"/>
    <n v="7"/>
    <n v="312.2"/>
    <n v="0.15"/>
    <n v="1857.59"/>
    <n v="1152.33"/>
    <n v="705.26"/>
    <x v="4"/>
    <n v="0.37966397321260342"/>
    <x v="2"/>
  </r>
  <r>
    <n v="7422"/>
    <x v="3404"/>
    <x v="354"/>
    <x v="1"/>
    <x v="1"/>
    <x v="0"/>
    <n v="7"/>
    <n v="431.11"/>
    <n v="0.05"/>
    <n v="2866.88"/>
    <n v="1630.77"/>
    <n v="1236.1099999999999"/>
    <x v="4"/>
    <n v="0.43116907578970864"/>
    <x v="0"/>
  </r>
  <r>
    <n v="7423"/>
    <x v="4616"/>
    <x v="170"/>
    <x v="0"/>
    <x v="0"/>
    <x v="2"/>
    <n v="1"/>
    <n v="247.58"/>
    <n v="0.25"/>
    <n v="185.69"/>
    <n v="134.47"/>
    <n v="51.22"/>
    <x v="0"/>
    <n v="0.27583607087080619"/>
    <x v="3"/>
  </r>
  <r>
    <n v="7424"/>
    <x v="5004"/>
    <x v="243"/>
    <x v="3"/>
    <x v="0"/>
    <x v="0"/>
    <n v="2"/>
    <n v="295.18"/>
    <n v="0.22"/>
    <n v="460.48"/>
    <n v="231.58"/>
    <n v="228.9"/>
    <x v="4"/>
    <n v="0.49708999305072965"/>
    <x v="0"/>
  </r>
  <r>
    <n v="7425"/>
    <x v="5005"/>
    <x v="116"/>
    <x v="0"/>
    <x v="0"/>
    <x v="2"/>
    <n v="2"/>
    <n v="441.21"/>
    <n v="0.26"/>
    <n v="652.99"/>
    <n v="476.95"/>
    <n v="176.04"/>
    <x v="4"/>
    <n v="0.26959065223050888"/>
    <x v="6"/>
  </r>
  <r>
    <n v="7426"/>
    <x v="1066"/>
    <x v="32"/>
    <x v="3"/>
    <x v="2"/>
    <x v="2"/>
    <n v="3"/>
    <n v="128.11000000000001"/>
    <n v="0.08"/>
    <n v="353.58"/>
    <n v="281.39"/>
    <n v="72.19"/>
    <x v="2"/>
    <n v="0.20416878782736581"/>
    <x v="0"/>
  </r>
  <r>
    <n v="7427"/>
    <x v="3050"/>
    <x v="296"/>
    <x v="0"/>
    <x v="1"/>
    <x v="2"/>
    <n v="10"/>
    <n v="65.97"/>
    <n v="0.17"/>
    <n v="547.54999999999995"/>
    <n v="416.29"/>
    <n v="131.26"/>
    <x v="4"/>
    <n v="0.23972239978084195"/>
    <x v="2"/>
  </r>
  <r>
    <n v="7428"/>
    <x v="5006"/>
    <x v="128"/>
    <x v="1"/>
    <x v="4"/>
    <x v="2"/>
    <n v="10"/>
    <n v="162.66"/>
    <n v="0.28000000000000003"/>
    <n v="1171.1500000000001"/>
    <n v="807.12"/>
    <n v="364.03"/>
    <x v="1"/>
    <n v="0.31083123425692688"/>
    <x v="3"/>
  </r>
  <r>
    <n v="7429"/>
    <x v="1121"/>
    <x v="171"/>
    <x v="2"/>
    <x v="0"/>
    <x v="0"/>
    <n v="7"/>
    <n v="342.76"/>
    <n v="0.18"/>
    <n v="1967.44"/>
    <n v="1312.6"/>
    <n v="654.84"/>
    <x v="1"/>
    <n v="0.33283861261334524"/>
    <x v="1"/>
  </r>
  <r>
    <n v="7430"/>
    <x v="4802"/>
    <x v="217"/>
    <x v="2"/>
    <x v="2"/>
    <x v="2"/>
    <n v="5"/>
    <n v="352.98"/>
    <n v="0.22"/>
    <n v="1376.62"/>
    <n v="1061.96"/>
    <n v="314.66000000000003"/>
    <x v="0"/>
    <n v="0.22857433423893309"/>
    <x v="5"/>
  </r>
  <r>
    <n v="7431"/>
    <x v="5007"/>
    <x v="237"/>
    <x v="3"/>
    <x v="2"/>
    <x v="2"/>
    <n v="6"/>
    <n v="427.44"/>
    <n v="0.28000000000000003"/>
    <n v="1846.54"/>
    <n v="1011.57"/>
    <n v="834.97"/>
    <x v="4"/>
    <n v="0.4521808355085728"/>
    <x v="0"/>
  </r>
  <r>
    <n v="7432"/>
    <x v="3276"/>
    <x v="106"/>
    <x v="3"/>
    <x v="2"/>
    <x v="0"/>
    <n v="8"/>
    <n v="440.71"/>
    <n v="0.18"/>
    <n v="2891.06"/>
    <n v="1488.17"/>
    <n v="1402.89"/>
    <x v="2"/>
    <n v="0.48525108437735642"/>
    <x v="0"/>
  </r>
  <r>
    <n v="7433"/>
    <x v="1403"/>
    <x v="319"/>
    <x v="1"/>
    <x v="4"/>
    <x v="1"/>
    <n v="4"/>
    <n v="82.76"/>
    <n v="0.16"/>
    <n v="278.07"/>
    <n v="174.95"/>
    <n v="103.12"/>
    <x v="4"/>
    <n v="0.37084187434818572"/>
    <x v="3"/>
  </r>
  <r>
    <n v="7434"/>
    <x v="5008"/>
    <x v="267"/>
    <x v="0"/>
    <x v="1"/>
    <x v="2"/>
    <n v="9"/>
    <n v="103.6"/>
    <n v="0.02"/>
    <n v="913.75"/>
    <n v="598.54999999999995"/>
    <n v="315.2"/>
    <x v="4"/>
    <n v="0.34495212038303691"/>
    <x v="0"/>
  </r>
  <r>
    <n v="7435"/>
    <x v="2853"/>
    <x v="210"/>
    <x v="3"/>
    <x v="1"/>
    <x v="1"/>
    <n v="9"/>
    <n v="151.69999999999999"/>
    <n v="0.21"/>
    <n v="1078.5899999999999"/>
    <n v="824.7"/>
    <n v="253.89"/>
    <x v="0"/>
    <n v="0.23539064890273412"/>
    <x v="3"/>
  </r>
  <r>
    <n v="7436"/>
    <x v="3409"/>
    <x v="94"/>
    <x v="1"/>
    <x v="3"/>
    <x v="2"/>
    <n v="5"/>
    <n v="117.5"/>
    <n v="0.03"/>
    <n v="569.88"/>
    <n v="340.15"/>
    <n v="229.73"/>
    <x v="1"/>
    <n v="0.40311995507826209"/>
    <x v="3"/>
  </r>
  <r>
    <n v="7437"/>
    <x v="3909"/>
    <x v="253"/>
    <x v="1"/>
    <x v="3"/>
    <x v="0"/>
    <n v="7"/>
    <n v="50.99"/>
    <n v="0.04"/>
    <n v="342.65"/>
    <n v="198.32"/>
    <n v="144.33000000000001"/>
    <x v="2"/>
    <n v="0.42121698526192913"/>
    <x v="4"/>
  </r>
  <r>
    <n v="7438"/>
    <x v="283"/>
    <x v="52"/>
    <x v="1"/>
    <x v="4"/>
    <x v="1"/>
    <n v="1"/>
    <n v="488.73"/>
    <n v="0.03"/>
    <n v="474.07"/>
    <n v="352.53"/>
    <n v="121.54"/>
    <x v="3"/>
    <n v="0.25637564072816255"/>
    <x v="4"/>
  </r>
  <r>
    <n v="7439"/>
    <x v="1438"/>
    <x v="8"/>
    <x v="0"/>
    <x v="2"/>
    <x v="2"/>
    <n v="6"/>
    <n v="287.18"/>
    <n v="0.28999999999999998"/>
    <n v="1223.3900000000001"/>
    <n v="917.2"/>
    <n v="306.19"/>
    <x v="2"/>
    <n v="0.25027995978387918"/>
    <x v="0"/>
  </r>
  <r>
    <n v="7440"/>
    <x v="5009"/>
    <x v="64"/>
    <x v="0"/>
    <x v="1"/>
    <x v="0"/>
    <n v="9"/>
    <n v="496.3"/>
    <n v="0.27"/>
    <n v="3260.69"/>
    <n v="2140.67"/>
    <n v="1120.02"/>
    <x v="0"/>
    <n v="0.34349171494376957"/>
    <x v="0"/>
  </r>
  <r>
    <n v="7441"/>
    <x v="5010"/>
    <x v="306"/>
    <x v="1"/>
    <x v="3"/>
    <x v="2"/>
    <n v="10"/>
    <n v="438.84"/>
    <n v="0.02"/>
    <n v="4300.63"/>
    <n v="2622.29"/>
    <n v="1678.34"/>
    <x v="4"/>
    <n v="0.39025445109204926"/>
    <x v="6"/>
  </r>
  <r>
    <n v="7442"/>
    <x v="777"/>
    <x v="76"/>
    <x v="1"/>
    <x v="4"/>
    <x v="1"/>
    <n v="7"/>
    <n v="202.98"/>
    <n v="0.3"/>
    <n v="994.6"/>
    <n v="727.21"/>
    <n v="267.39"/>
    <x v="1"/>
    <n v="0.2688417454252966"/>
    <x v="2"/>
  </r>
  <r>
    <n v="7443"/>
    <x v="4849"/>
    <x v="198"/>
    <x v="1"/>
    <x v="3"/>
    <x v="1"/>
    <n v="1"/>
    <n v="134.69"/>
    <n v="0.03"/>
    <n v="130.65"/>
    <n v="73.680000000000007"/>
    <n v="56.97"/>
    <x v="0"/>
    <n v="0.43605051664753153"/>
    <x v="5"/>
  </r>
  <r>
    <n v="7444"/>
    <x v="580"/>
    <x v="279"/>
    <x v="2"/>
    <x v="1"/>
    <x v="1"/>
    <n v="3"/>
    <n v="189.06"/>
    <n v="0.19"/>
    <n v="459.42"/>
    <n v="324.55"/>
    <n v="134.87"/>
    <x v="2"/>
    <n v="0.29356580035697183"/>
    <x v="3"/>
  </r>
  <r>
    <n v="7445"/>
    <x v="4275"/>
    <x v="15"/>
    <x v="0"/>
    <x v="3"/>
    <x v="2"/>
    <n v="2"/>
    <n v="340.72"/>
    <n v="0.21"/>
    <n v="538.34"/>
    <n v="414.91"/>
    <n v="123.43"/>
    <x v="1"/>
    <n v="0.22927889437901697"/>
    <x v="0"/>
  </r>
  <r>
    <n v="7446"/>
    <x v="205"/>
    <x v="340"/>
    <x v="1"/>
    <x v="2"/>
    <x v="0"/>
    <n v="4"/>
    <n v="417.14"/>
    <n v="0.17"/>
    <n v="1384.9"/>
    <n v="801.49"/>
    <n v="583.41"/>
    <x v="1"/>
    <n v="0.42126507329049023"/>
    <x v="4"/>
  </r>
  <r>
    <n v="7447"/>
    <x v="105"/>
    <x v="158"/>
    <x v="2"/>
    <x v="4"/>
    <x v="2"/>
    <n v="6"/>
    <n v="377.1"/>
    <n v="0.04"/>
    <n v="2172.1"/>
    <n v="1112.58"/>
    <n v="1059.52"/>
    <x v="1"/>
    <n v="0.48778601353528844"/>
    <x v="1"/>
  </r>
  <r>
    <n v="7448"/>
    <x v="5011"/>
    <x v="293"/>
    <x v="0"/>
    <x v="3"/>
    <x v="0"/>
    <n v="2"/>
    <n v="375.61"/>
    <n v="0.09"/>
    <n v="683.61"/>
    <n v="534.16999999999996"/>
    <n v="149.44"/>
    <x v="3"/>
    <n v="0.2186041748950425"/>
    <x v="4"/>
  </r>
  <r>
    <n v="7449"/>
    <x v="1557"/>
    <x v="78"/>
    <x v="2"/>
    <x v="1"/>
    <x v="1"/>
    <n v="1"/>
    <n v="343.73"/>
    <n v="0.23"/>
    <n v="264.67"/>
    <n v="190.47"/>
    <n v="74.2"/>
    <x v="1"/>
    <n v="0.28034911399100765"/>
    <x v="5"/>
  </r>
  <r>
    <n v="7450"/>
    <x v="2915"/>
    <x v="364"/>
    <x v="1"/>
    <x v="2"/>
    <x v="2"/>
    <n v="9"/>
    <n v="113.17"/>
    <n v="0.27"/>
    <n v="743.53"/>
    <n v="475.93"/>
    <n v="267.60000000000002"/>
    <x v="3"/>
    <n v="0.35990477855634612"/>
    <x v="5"/>
  </r>
  <r>
    <n v="7451"/>
    <x v="4503"/>
    <x v="190"/>
    <x v="3"/>
    <x v="2"/>
    <x v="1"/>
    <n v="3"/>
    <n v="158.49"/>
    <n v="0.27"/>
    <n v="347.09"/>
    <n v="213.22"/>
    <n v="133.87"/>
    <x v="2"/>
    <n v="0.3856924716932208"/>
    <x v="2"/>
  </r>
  <r>
    <n v="7452"/>
    <x v="1116"/>
    <x v="253"/>
    <x v="1"/>
    <x v="4"/>
    <x v="1"/>
    <n v="4"/>
    <n v="426.64"/>
    <n v="0.11"/>
    <n v="1518.84"/>
    <n v="973.75"/>
    <n v="545.09"/>
    <x v="3"/>
    <n v="0.35888572858233919"/>
    <x v="4"/>
  </r>
  <r>
    <n v="7453"/>
    <x v="2983"/>
    <x v="46"/>
    <x v="0"/>
    <x v="0"/>
    <x v="1"/>
    <n v="6"/>
    <n v="348.67"/>
    <n v="0.14000000000000001"/>
    <n v="1799.14"/>
    <n v="1324.57"/>
    <n v="474.57"/>
    <x v="1"/>
    <n v="0.26377602632368796"/>
    <x v="3"/>
  </r>
  <r>
    <n v="7454"/>
    <x v="5012"/>
    <x v="18"/>
    <x v="0"/>
    <x v="1"/>
    <x v="2"/>
    <n v="8"/>
    <n v="54.24"/>
    <n v="0.17"/>
    <n v="360.15"/>
    <n v="205.34"/>
    <n v="154.81"/>
    <x v="2"/>
    <n v="0.429848674163543"/>
    <x v="4"/>
  </r>
  <r>
    <n v="7455"/>
    <x v="4070"/>
    <x v="35"/>
    <x v="0"/>
    <x v="0"/>
    <x v="2"/>
    <n v="7"/>
    <n v="35.29"/>
    <n v="0.13"/>
    <n v="214.92"/>
    <n v="127.13"/>
    <n v="87.79"/>
    <x v="3"/>
    <n v="0.40847757305043741"/>
    <x v="6"/>
  </r>
  <r>
    <n v="7456"/>
    <x v="5013"/>
    <x v="91"/>
    <x v="3"/>
    <x v="4"/>
    <x v="0"/>
    <n v="7"/>
    <n v="196.42"/>
    <n v="0.01"/>
    <n v="1361.19"/>
    <n v="826.75"/>
    <n v="534.44000000000005"/>
    <x v="0"/>
    <n v="0.39262703957566542"/>
    <x v="3"/>
  </r>
  <r>
    <n v="7457"/>
    <x v="1353"/>
    <x v="129"/>
    <x v="0"/>
    <x v="1"/>
    <x v="0"/>
    <n v="10"/>
    <n v="136.66999999999999"/>
    <n v="0.11"/>
    <n v="1216.3599999999999"/>
    <n v="776.32"/>
    <n v="440.04"/>
    <x v="0"/>
    <n v="0.36176789766187645"/>
    <x v="0"/>
  </r>
  <r>
    <n v="7458"/>
    <x v="5014"/>
    <x v="97"/>
    <x v="3"/>
    <x v="4"/>
    <x v="1"/>
    <n v="6"/>
    <n v="245.81"/>
    <n v="0.28999999999999998"/>
    <n v="1047.1500000000001"/>
    <n v="666.39"/>
    <n v="380.76"/>
    <x v="3"/>
    <n v="0.36361552786133788"/>
    <x v="1"/>
  </r>
  <r>
    <n v="7459"/>
    <x v="3784"/>
    <x v="120"/>
    <x v="2"/>
    <x v="2"/>
    <x v="1"/>
    <n v="6"/>
    <n v="99.77"/>
    <n v="0.08"/>
    <n v="550.73"/>
    <n v="358.76"/>
    <n v="191.97"/>
    <x v="0"/>
    <n v="0.34857371125596931"/>
    <x v="5"/>
  </r>
  <r>
    <n v="7460"/>
    <x v="5015"/>
    <x v="83"/>
    <x v="1"/>
    <x v="3"/>
    <x v="2"/>
    <n v="1"/>
    <n v="318.06"/>
    <n v="0.12"/>
    <n v="279.89"/>
    <n v="170.09"/>
    <n v="109.8"/>
    <x v="4"/>
    <n v="0.39229697381114009"/>
    <x v="2"/>
  </r>
  <r>
    <n v="7461"/>
    <x v="825"/>
    <x v="347"/>
    <x v="0"/>
    <x v="1"/>
    <x v="2"/>
    <n v="1"/>
    <n v="278.62"/>
    <n v="0.19"/>
    <n v="225.68"/>
    <n v="152.51"/>
    <n v="73.17"/>
    <x v="2"/>
    <n v="0.32422013470400568"/>
    <x v="5"/>
  </r>
  <r>
    <n v="7462"/>
    <x v="2451"/>
    <x v="257"/>
    <x v="3"/>
    <x v="0"/>
    <x v="2"/>
    <n v="8"/>
    <n v="310.87"/>
    <n v="0.28000000000000003"/>
    <n v="1790.61"/>
    <n v="942.89"/>
    <n v="847.72"/>
    <x v="3"/>
    <n v="0.47342525731454649"/>
    <x v="4"/>
  </r>
  <r>
    <n v="7463"/>
    <x v="5016"/>
    <x v="74"/>
    <x v="3"/>
    <x v="2"/>
    <x v="2"/>
    <n v="8"/>
    <n v="202.22"/>
    <n v="7.0000000000000007E-2"/>
    <n v="1504.52"/>
    <n v="836.65"/>
    <n v="667.87"/>
    <x v="2"/>
    <n v="0.44390902081727063"/>
    <x v="3"/>
  </r>
  <r>
    <n v="7464"/>
    <x v="190"/>
    <x v="57"/>
    <x v="3"/>
    <x v="3"/>
    <x v="1"/>
    <n v="6"/>
    <n v="189.72"/>
    <n v="7.0000000000000007E-2"/>
    <n v="1058.6400000000001"/>
    <n v="620.21"/>
    <n v="438.43"/>
    <x v="0"/>
    <n v="0.41414456283533585"/>
    <x v="4"/>
  </r>
  <r>
    <n v="7465"/>
    <x v="4040"/>
    <x v="68"/>
    <x v="1"/>
    <x v="0"/>
    <x v="0"/>
    <n v="3"/>
    <n v="444.85"/>
    <n v="0.22"/>
    <n v="1040.95"/>
    <n v="794.39"/>
    <n v="246.56"/>
    <x v="0"/>
    <n v="0.23686056006532494"/>
    <x v="6"/>
  </r>
  <r>
    <n v="7466"/>
    <x v="2229"/>
    <x v="255"/>
    <x v="1"/>
    <x v="4"/>
    <x v="0"/>
    <n v="8"/>
    <n v="431.83"/>
    <n v="0.28000000000000003"/>
    <n v="2487.34"/>
    <n v="1445.33"/>
    <n v="1042.01"/>
    <x v="4"/>
    <n v="0.41892543842015967"/>
    <x v="3"/>
  </r>
  <r>
    <n v="7467"/>
    <x v="5017"/>
    <x v="130"/>
    <x v="3"/>
    <x v="0"/>
    <x v="0"/>
    <n v="1"/>
    <n v="335.3"/>
    <n v="0.04"/>
    <n v="321.89"/>
    <n v="206.66"/>
    <n v="115.23"/>
    <x v="2"/>
    <n v="0.35797943396812576"/>
    <x v="0"/>
  </r>
  <r>
    <n v="7468"/>
    <x v="5018"/>
    <x v="99"/>
    <x v="0"/>
    <x v="0"/>
    <x v="2"/>
    <n v="3"/>
    <n v="41.21"/>
    <n v="0.28000000000000003"/>
    <n v="89.01"/>
    <n v="48.51"/>
    <n v="40.5"/>
    <x v="3"/>
    <n v="0.45500505561172899"/>
    <x v="4"/>
  </r>
  <r>
    <n v="7469"/>
    <x v="5019"/>
    <x v="104"/>
    <x v="1"/>
    <x v="1"/>
    <x v="2"/>
    <n v="1"/>
    <n v="438.97"/>
    <n v="0.2"/>
    <n v="351.18"/>
    <n v="182.2"/>
    <n v="168.98"/>
    <x v="0"/>
    <n v="0.48117774360726689"/>
    <x v="5"/>
  </r>
  <r>
    <n v="7470"/>
    <x v="755"/>
    <x v="174"/>
    <x v="3"/>
    <x v="2"/>
    <x v="2"/>
    <n v="5"/>
    <n v="386.2"/>
    <n v="0.22"/>
    <n v="1506.18"/>
    <n v="1139.19"/>
    <n v="366.99"/>
    <x v="0"/>
    <n v="0.24365613671672709"/>
    <x v="3"/>
  </r>
  <r>
    <n v="7471"/>
    <x v="4751"/>
    <x v="155"/>
    <x v="2"/>
    <x v="4"/>
    <x v="2"/>
    <n v="8"/>
    <n v="443.45"/>
    <n v="0.08"/>
    <n v="3263.79"/>
    <n v="2375.44"/>
    <n v="888.35"/>
    <x v="3"/>
    <n v="0.27218356573186386"/>
    <x v="5"/>
  </r>
  <r>
    <n v="7472"/>
    <x v="1531"/>
    <x v="248"/>
    <x v="1"/>
    <x v="0"/>
    <x v="1"/>
    <n v="10"/>
    <n v="209.07"/>
    <n v="0.06"/>
    <n v="1965.26"/>
    <n v="1274.9100000000001"/>
    <n v="690.35"/>
    <x v="2"/>
    <n v="0.3512766758596827"/>
    <x v="5"/>
  </r>
  <r>
    <n v="7473"/>
    <x v="3585"/>
    <x v="62"/>
    <x v="2"/>
    <x v="3"/>
    <x v="2"/>
    <n v="4"/>
    <n v="113.43"/>
    <n v="0.22"/>
    <n v="353.9"/>
    <n v="255.22"/>
    <n v="98.68"/>
    <x v="3"/>
    <n v="0.27883582933031936"/>
    <x v="1"/>
  </r>
  <r>
    <n v="7474"/>
    <x v="3854"/>
    <x v="117"/>
    <x v="2"/>
    <x v="2"/>
    <x v="1"/>
    <n v="5"/>
    <n v="311.44"/>
    <n v="0.02"/>
    <n v="1526.06"/>
    <n v="858.41"/>
    <n v="667.65"/>
    <x v="4"/>
    <n v="0.4374991808972124"/>
    <x v="2"/>
  </r>
  <r>
    <n v="7475"/>
    <x v="5020"/>
    <x v="134"/>
    <x v="0"/>
    <x v="2"/>
    <x v="2"/>
    <n v="5"/>
    <n v="157.88"/>
    <n v="0.26"/>
    <n v="584.16"/>
    <n v="361.52"/>
    <n v="222.64"/>
    <x v="0"/>
    <n v="0.38112845795672418"/>
    <x v="4"/>
  </r>
  <r>
    <n v="7476"/>
    <x v="1772"/>
    <x v="141"/>
    <x v="2"/>
    <x v="0"/>
    <x v="1"/>
    <n v="3"/>
    <n v="317.02999999999997"/>
    <n v="0.12"/>
    <n v="836.96"/>
    <n v="468.53"/>
    <n v="368.43"/>
    <x v="3"/>
    <n v="0.44020024851844769"/>
    <x v="5"/>
  </r>
  <r>
    <n v="7477"/>
    <x v="4290"/>
    <x v="100"/>
    <x v="2"/>
    <x v="1"/>
    <x v="2"/>
    <n v="1"/>
    <n v="33.340000000000003"/>
    <n v="0.22"/>
    <n v="26.01"/>
    <n v="13.61"/>
    <n v="12.4"/>
    <x v="1"/>
    <n v="0.47673971549404076"/>
    <x v="4"/>
  </r>
  <r>
    <n v="7478"/>
    <x v="2634"/>
    <x v="316"/>
    <x v="2"/>
    <x v="0"/>
    <x v="1"/>
    <n v="2"/>
    <n v="160.27000000000001"/>
    <n v="0.02"/>
    <n v="314.13"/>
    <n v="210.09"/>
    <n v="104.04"/>
    <x v="4"/>
    <n v="0.33120045840893902"/>
    <x v="2"/>
  </r>
  <r>
    <n v="7479"/>
    <x v="3987"/>
    <x v="96"/>
    <x v="1"/>
    <x v="1"/>
    <x v="1"/>
    <n v="10"/>
    <n v="200.04"/>
    <n v="0.11"/>
    <n v="1780.36"/>
    <n v="1231.9100000000001"/>
    <n v="548.45000000000005"/>
    <x v="0"/>
    <n v="0.30805567413332141"/>
    <x v="0"/>
  </r>
  <r>
    <n v="7480"/>
    <x v="5021"/>
    <x v="91"/>
    <x v="0"/>
    <x v="1"/>
    <x v="1"/>
    <n v="6"/>
    <n v="387.14"/>
    <n v="0.27"/>
    <n v="1695.67"/>
    <n v="992.81"/>
    <n v="702.86"/>
    <x v="0"/>
    <n v="0.41450282189341087"/>
    <x v="3"/>
  </r>
  <r>
    <n v="7481"/>
    <x v="2177"/>
    <x v="359"/>
    <x v="3"/>
    <x v="1"/>
    <x v="2"/>
    <n v="7"/>
    <n v="370.96"/>
    <n v="0.09"/>
    <n v="2363.02"/>
    <n v="1555.22"/>
    <n v="807.8"/>
    <x v="1"/>
    <n v="0.34185068260107826"/>
    <x v="6"/>
  </r>
  <r>
    <n v="7482"/>
    <x v="5022"/>
    <x v="11"/>
    <x v="0"/>
    <x v="1"/>
    <x v="1"/>
    <n v="2"/>
    <n v="250.71"/>
    <n v="0.28999999999999998"/>
    <n v="356.01"/>
    <n v="212.53"/>
    <n v="143.47999999999999"/>
    <x v="1"/>
    <n v="0.40302238701160076"/>
    <x v="4"/>
  </r>
  <r>
    <n v="7483"/>
    <x v="5023"/>
    <x v="283"/>
    <x v="2"/>
    <x v="1"/>
    <x v="1"/>
    <n v="9"/>
    <n v="419.78"/>
    <n v="0.01"/>
    <n v="3740.24"/>
    <n v="2577.7399999999998"/>
    <n v="1162.5"/>
    <x v="1"/>
    <n v="0.31080893204714138"/>
    <x v="6"/>
  </r>
  <r>
    <n v="7484"/>
    <x v="83"/>
    <x v="327"/>
    <x v="0"/>
    <x v="3"/>
    <x v="0"/>
    <n v="4"/>
    <n v="113.65"/>
    <n v="0.28000000000000003"/>
    <n v="327.31"/>
    <n v="165.47"/>
    <n v="161.84"/>
    <x v="1"/>
    <n v="0.49445479820353794"/>
    <x v="3"/>
  </r>
  <r>
    <n v="7485"/>
    <x v="4444"/>
    <x v="306"/>
    <x v="2"/>
    <x v="0"/>
    <x v="0"/>
    <n v="9"/>
    <n v="331.44"/>
    <n v="0.06"/>
    <n v="2803.98"/>
    <n v="2023.18"/>
    <n v="780.8"/>
    <x v="0"/>
    <n v="0.27846132996669021"/>
    <x v="6"/>
  </r>
  <r>
    <n v="7486"/>
    <x v="5024"/>
    <x v="282"/>
    <x v="0"/>
    <x v="0"/>
    <x v="1"/>
    <n v="1"/>
    <n v="126.7"/>
    <n v="0.24"/>
    <n v="96.29"/>
    <n v="65.83"/>
    <n v="30.46"/>
    <x v="3"/>
    <n v="0.3163360681275314"/>
    <x v="0"/>
  </r>
  <r>
    <n v="7487"/>
    <x v="5025"/>
    <x v="91"/>
    <x v="0"/>
    <x v="1"/>
    <x v="0"/>
    <n v="8"/>
    <n v="486.62"/>
    <n v="0.11"/>
    <n v="3464.73"/>
    <n v="1922.94"/>
    <n v="1541.79"/>
    <x v="0"/>
    <n v="0.44499571395173648"/>
    <x v="3"/>
  </r>
  <r>
    <n v="7488"/>
    <x v="3978"/>
    <x v="209"/>
    <x v="0"/>
    <x v="4"/>
    <x v="0"/>
    <n v="7"/>
    <n v="301.95"/>
    <n v="0.06"/>
    <n v="1986.83"/>
    <n v="1252.71"/>
    <n v="734.12"/>
    <x v="1"/>
    <n v="0.36949311214346475"/>
    <x v="2"/>
  </r>
  <r>
    <n v="7489"/>
    <x v="2132"/>
    <x v="167"/>
    <x v="1"/>
    <x v="2"/>
    <x v="0"/>
    <n v="4"/>
    <n v="427.18"/>
    <n v="0.12"/>
    <n v="1503.67"/>
    <n v="1007.01"/>
    <n v="496.66"/>
    <x v="3"/>
    <n v="0.33029853624797995"/>
    <x v="0"/>
  </r>
  <r>
    <n v="7490"/>
    <x v="5026"/>
    <x v="194"/>
    <x v="0"/>
    <x v="2"/>
    <x v="2"/>
    <n v="10"/>
    <n v="75.17"/>
    <n v="0.01"/>
    <n v="744.18"/>
    <n v="455.05"/>
    <n v="289.13"/>
    <x v="3"/>
    <n v="0.38852159423795318"/>
    <x v="1"/>
  </r>
  <r>
    <n v="7491"/>
    <x v="5027"/>
    <x v="45"/>
    <x v="0"/>
    <x v="1"/>
    <x v="2"/>
    <n v="9"/>
    <n v="433.76"/>
    <n v="0.16"/>
    <n v="3279.23"/>
    <n v="2307.5700000000002"/>
    <n v="971.66"/>
    <x v="0"/>
    <n v="0.29630736483869685"/>
    <x v="0"/>
  </r>
  <r>
    <n v="7492"/>
    <x v="5028"/>
    <x v="291"/>
    <x v="1"/>
    <x v="3"/>
    <x v="2"/>
    <n v="7"/>
    <n v="367.27"/>
    <n v="0.05"/>
    <n v="2442.35"/>
    <n v="1920.2"/>
    <n v="522.15"/>
    <x v="4"/>
    <n v="0.21378999733862877"/>
    <x v="5"/>
  </r>
  <r>
    <n v="7493"/>
    <x v="4067"/>
    <x v="350"/>
    <x v="1"/>
    <x v="3"/>
    <x v="0"/>
    <n v="6"/>
    <n v="20.73"/>
    <n v="0.21"/>
    <n v="98.26"/>
    <n v="67.97"/>
    <n v="30.29"/>
    <x v="3"/>
    <n v="0.30826378994504372"/>
    <x v="5"/>
  </r>
  <r>
    <n v="7494"/>
    <x v="1661"/>
    <x v="167"/>
    <x v="3"/>
    <x v="1"/>
    <x v="1"/>
    <n v="3"/>
    <n v="368.6"/>
    <n v="0.1"/>
    <n v="995.22"/>
    <n v="735.08"/>
    <n v="260.14"/>
    <x v="1"/>
    <n v="0.26138944153051585"/>
    <x v="0"/>
  </r>
  <r>
    <n v="7495"/>
    <x v="5029"/>
    <x v="126"/>
    <x v="1"/>
    <x v="1"/>
    <x v="0"/>
    <n v="6"/>
    <n v="255.23"/>
    <n v="0.18"/>
    <n v="1255.73"/>
    <n v="639.78"/>
    <n v="615.95000000000005"/>
    <x v="1"/>
    <n v="0.49051149530551952"/>
    <x v="5"/>
  </r>
  <r>
    <n v="7496"/>
    <x v="4648"/>
    <x v="58"/>
    <x v="1"/>
    <x v="4"/>
    <x v="0"/>
    <n v="5"/>
    <n v="291.31"/>
    <n v="0.27"/>
    <n v="1063.28"/>
    <n v="666.22"/>
    <n v="397.06"/>
    <x v="2"/>
    <n v="0.37342938830787753"/>
    <x v="3"/>
  </r>
  <r>
    <n v="7497"/>
    <x v="5030"/>
    <x v="345"/>
    <x v="2"/>
    <x v="0"/>
    <x v="2"/>
    <n v="5"/>
    <n v="307.39999999999998"/>
    <n v="0.3"/>
    <n v="1075.9000000000001"/>
    <n v="628.58000000000004"/>
    <n v="447.32"/>
    <x v="2"/>
    <n v="0.41576354679802952"/>
    <x v="2"/>
  </r>
  <r>
    <n v="7498"/>
    <x v="1120"/>
    <x v="88"/>
    <x v="3"/>
    <x v="4"/>
    <x v="0"/>
    <n v="3"/>
    <n v="469.93"/>
    <n v="0.28000000000000003"/>
    <n v="1015.05"/>
    <n v="525.21"/>
    <n v="489.84"/>
    <x v="0"/>
    <n v="0.48257721294517514"/>
    <x v="3"/>
  </r>
  <r>
    <n v="7499"/>
    <x v="509"/>
    <x v="157"/>
    <x v="1"/>
    <x v="2"/>
    <x v="1"/>
    <n v="9"/>
    <n v="489.04"/>
    <n v="0.12"/>
    <n v="3873.2"/>
    <n v="2704.88"/>
    <n v="1168.32"/>
    <x v="2"/>
    <n v="0.30164205308272229"/>
    <x v="5"/>
  </r>
  <r>
    <n v="7500"/>
    <x v="5031"/>
    <x v="206"/>
    <x v="2"/>
    <x v="3"/>
    <x v="0"/>
    <n v="2"/>
    <n v="343.09"/>
    <n v="0.11"/>
    <n v="610.70000000000005"/>
    <n v="404.71"/>
    <n v="205.99"/>
    <x v="2"/>
    <n v="0.33730145734403144"/>
    <x v="0"/>
  </r>
  <r>
    <n v="7501"/>
    <x v="5032"/>
    <x v="66"/>
    <x v="1"/>
    <x v="1"/>
    <x v="2"/>
    <n v="1"/>
    <n v="250.24"/>
    <n v="0.1"/>
    <n v="225.22"/>
    <n v="154.80000000000001"/>
    <n v="70.42"/>
    <x v="3"/>
    <n v="0.3126720539916526"/>
    <x v="1"/>
  </r>
  <r>
    <n v="7502"/>
    <x v="5033"/>
    <x v="155"/>
    <x v="2"/>
    <x v="0"/>
    <x v="2"/>
    <n v="4"/>
    <n v="373.61"/>
    <n v="0.16"/>
    <n v="1255.33"/>
    <n v="965.51"/>
    <n v="289.82"/>
    <x v="1"/>
    <n v="0.23087156365258538"/>
    <x v="5"/>
  </r>
  <r>
    <n v="7503"/>
    <x v="5034"/>
    <x v="141"/>
    <x v="2"/>
    <x v="2"/>
    <x v="2"/>
    <n v="3"/>
    <n v="303.20999999999998"/>
    <n v="0.11"/>
    <n v="809.57"/>
    <n v="613.59"/>
    <n v="195.98"/>
    <x v="0"/>
    <n v="0.24207912842620152"/>
    <x v="5"/>
  </r>
  <r>
    <n v="7504"/>
    <x v="5035"/>
    <x v="184"/>
    <x v="3"/>
    <x v="1"/>
    <x v="0"/>
    <n v="4"/>
    <n v="23.56"/>
    <n v="0.23"/>
    <n v="72.56"/>
    <n v="40.97"/>
    <n v="31.59"/>
    <x v="4"/>
    <n v="0.43536383682469676"/>
    <x v="2"/>
  </r>
  <r>
    <n v="7505"/>
    <x v="5036"/>
    <x v="270"/>
    <x v="0"/>
    <x v="2"/>
    <x v="2"/>
    <n v="9"/>
    <n v="181.84"/>
    <n v="0.28999999999999998"/>
    <n v="1161.96"/>
    <n v="631.25"/>
    <n v="530.71"/>
    <x v="2"/>
    <n v="0.45673689283624225"/>
    <x v="2"/>
  </r>
  <r>
    <n v="7506"/>
    <x v="5037"/>
    <x v="210"/>
    <x v="2"/>
    <x v="2"/>
    <x v="2"/>
    <n v="8"/>
    <n v="151.15"/>
    <n v="0.28000000000000003"/>
    <n v="870.62"/>
    <n v="580.65"/>
    <n v="289.97000000000003"/>
    <x v="3"/>
    <n v="0.33306149640486093"/>
    <x v="3"/>
  </r>
  <r>
    <n v="7507"/>
    <x v="5038"/>
    <x v="195"/>
    <x v="2"/>
    <x v="1"/>
    <x v="2"/>
    <n v="5"/>
    <n v="292.04000000000002"/>
    <n v="0.28999999999999998"/>
    <n v="1036.74"/>
    <n v="642.65"/>
    <n v="394.09"/>
    <x v="0"/>
    <n v="0.380124235584621"/>
    <x v="1"/>
  </r>
  <r>
    <n v="7508"/>
    <x v="1178"/>
    <x v="270"/>
    <x v="0"/>
    <x v="4"/>
    <x v="1"/>
    <n v="7"/>
    <n v="434.43"/>
    <n v="0.04"/>
    <n v="2919.37"/>
    <n v="1614.93"/>
    <n v="1304.44"/>
    <x v="2"/>
    <n v="0.44682243086693363"/>
    <x v="2"/>
  </r>
  <r>
    <n v="7509"/>
    <x v="5039"/>
    <x v="268"/>
    <x v="2"/>
    <x v="2"/>
    <x v="0"/>
    <n v="5"/>
    <n v="202.61"/>
    <n v="0.1"/>
    <n v="911.75"/>
    <n v="554.29999999999995"/>
    <n v="357.45"/>
    <x v="2"/>
    <n v="0.39204825884288452"/>
    <x v="4"/>
  </r>
  <r>
    <n v="7510"/>
    <x v="5040"/>
    <x v="323"/>
    <x v="0"/>
    <x v="4"/>
    <x v="0"/>
    <n v="5"/>
    <n v="488.42"/>
    <n v="0.2"/>
    <n v="1953.68"/>
    <n v="1104.42"/>
    <n v="849.26"/>
    <x v="0"/>
    <n v="0.43469759633102656"/>
    <x v="4"/>
  </r>
  <r>
    <n v="7511"/>
    <x v="4105"/>
    <x v="240"/>
    <x v="1"/>
    <x v="0"/>
    <x v="1"/>
    <n v="9"/>
    <n v="247.77"/>
    <n v="0.13"/>
    <n v="1940.04"/>
    <n v="1467.58"/>
    <n v="472.46"/>
    <x v="2"/>
    <n v="0.24353106121523266"/>
    <x v="2"/>
  </r>
  <r>
    <n v="7512"/>
    <x v="4418"/>
    <x v="177"/>
    <x v="2"/>
    <x v="1"/>
    <x v="0"/>
    <n v="2"/>
    <n v="442.17"/>
    <n v="0.19"/>
    <n v="716.32"/>
    <n v="502.19"/>
    <n v="214.13"/>
    <x v="3"/>
    <n v="0.29893064552155457"/>
    <x v="3"/>
  </r>
  <r>
    <n v="7513"/>
    <x v="807"/>
    <x v="307"/>
    <x v="1"/>
    <x v="0"/>
    <x v="2"/>
    <n v="6"/>
    <n v="323.25"/>
    <n v="0.18"/>
    <n v="1590.39"/>
    <n v="869.71"/>
    <n v="720.68"/>
    <x v="0"/>
    <n v="0.45314671244160232"/>
    <x v="0"/>
  </r>
  <r>
    <n v="7514"/>
    <x v="3159"/>
    <x v="176"/>
    <x v="0"/>
    <x v="4"/>
    <x v="0"/>
    <n v="5"/>
    <n v="304.14999999999998"/>
    <n v="0.11"/>
    <n v="1353.47"/>
    <n v="935.06"/>
    <n v="418.41"/>
    <x v="1"/>
    <n v="0.30913873229550709"/>
    <x v="5"/>
  </r>
  <r>
    <n v="7515"/>
    <x v="5041"/>
    <x v="193"/>
    <x v="2"/>
    <x v="2"/>
    <x v="1"/>
    <n v="6"/>
    <n v="197.38"/>
    <n v="0.27"/>
    <n v="864.52"/>
    <n v="595.41999999999996"/>
    <n v="269.10000000000002"/>
    <x v="1"/>
    <n v="0.31127099430898075"/>
    <x v="4"/>
  </r>
  <r>
    <n v="7516"/>
    <x v="5042"/>
    <x v="165"/>
    <x v="0"/>
    <x v="0"/>
    <x v="2"/>
    <n v="4"/>
    <n v="367.31"/>
    <n v="0.28000000000000003"/>
    <n v="1057.8499999999999"/>
    <n v="720.82"/>
    <n v="337.03"/>
    <x v="2"/>
    <n v="0.31859904523325616"/>
    <x v="1"/>
  </r>
  <r>
    <n v="7517"/>
    <x v="5043"/>
    <x v="169"/>
    <x v="0"/>
    <x v="4"/>
    <x v="0"/>
    <n v="4"/>
    <n v="405.8"/>
    <n v="0.3"/>
    <n v="1136.24"/>
    <n v="715.34"/>
    <n v="420.9"/>
    <x v="4"/>
    <n v="0.37043230303457014"/>
    <x v="3"/>
  </r>
  <r>
    <n v="7518"/>
    <x v="3381"/>
    <x v="311"/>
    <x v="2"/>
    <x v="2"/>
    <x v="0"/>
    <n v="3"/>
    <n v="64.62"/>
    <n v="0.25"/>
    <n v="145.4"/>
    <n v="80.39"/>
    <n v="65.010000000000005"/>
    <x v="3"/>
    <n v="0.44711141678129301"/>
    <x v="4"/>
  </r>
  <r>
    <n v="7519"/>
    <x v="3916"/>
    <x v="270"/>
    <x v="1"/>
    <x v="3"/>
    <x v="0"/>
    <n v="3"/>
    <n v="241.22"/>
    <n v="0.19"/>
    <n v="586.16"/>
    <n v="426.93"/>
    <n v="159.22999999999999"/>
    <x v="2"/>
    <n v="0.27164937900914427"/>
    <x v="2"/>
  </r>
  <r>
    <n v="7520"/>
    <x v="5044"/>
    <x v="151"/>
    <x v="0"/>
    <x v="0"/>
    <x v="1"/>
    <n v="5"/>
    <n v="463.17"/>
    <n v="0.26"/>
    <n v="1713.73"/>
    <n v="911.42"/>
    <n v="802.31"/>
    <x v="1"/>
    <n v="0.46816593045578936"/>
    <x v="4"/>
  </r>
  <r>
    <n v="7521"/>
    <x v="5045"/>
    <x v="134"/>
    <x v="3"/>
    <x v="3"/>
    <x v="1"/>
    <n v="2"/>
    <n v="133.34"/>
    <n v="0.16"/>
    <n v="224.01"/>
    <n v="173.22"/>
    <n v="50.79"/>
    <x v="1"/>
    <n v="0.22673094951118256"/>
    <x v="4"/>
  </r>
  <r>
    <n v="7522"/>
    <x v="5046"/>
    <x v="215"/>
    <x v="2"/>
    <x v="0"/>
    <x v="1"/>
    <n v="1"/>
    <n v="186.24"/>
    <n v="0.16"/>
    <n v="156.44"/>
    <n v="119.57"/>
    <n v="36.869999999999997"/>
    <x v="0"/>
    <n v="0.23568141140373305"/>
    <x v="3"/>
  </r>
  <r>
    <n v="7523"/>
    <x v="5047"/>
    <x v="47"/>
    <x v="0"/>
    <x v="1"/>
    <x v="0"/>
    <n v="6"/>
    <n v="392.87"/>
    <n v="0.13"/>
    <n v="2050.7800000000002"/>
    <n v="1166.8499999999999"/>
    <n v="883.93"/>
    <x v="0"/>
    <n v="0.43102136747969061"/>
    <x v="2"/>
  </r>
  <r>
    <n v="7524"/>
    <x v="141"/>
    <x v="82"/>
    <x v="0"/>
    <x v="4"/>
    <x v="1"/>
    <n v="5"/>
    <n v="153.68"/>
    <n v="0.05"/>
    <n v="729.98"/>
    <n v="563.59"/>
    <n v="166.39"/>
    <x v="0"/>
    <n v="0.22793775171922517"/>
    <x v="5"/>
  </r>
  <r>
    <n v="7525"/>
    <x v="5048"/>
    <x v="103"/>
    <x v="0"/>
    <x v="0"/>
    <x v="0"/>
    <n v="9"/>
    <n v="53.96"/>
    <n v="0.14000000000000001"/>
    <n v="417.65"/>
    <n v="264.74"/>
    <n v="152.91"/>
    <x v="2"/>
    <n v="0.36611995690171195"/>
    <x v="5"/>
  </r>
  <r>
    <n v="7526"/>
    <x v="2669"/>
    <x v="139"/>
    <x v="1"/>
    <x v="2"/>
    <x v="1"/>
    <n v="9"/>
    <n v="494.59"/>
    <n v="0.2"/>
    <n v="3561.05"/>
    <n v="2647.35"/>
    <n v="913.7"/>
    <x v="3"/>
    <n v="0.25658162620575392"/>
    <x v="0"/>
  </r>
  <r>
    <n v="7527"/>
    <x v="5049"/>
    <x v="269"/>
    <x v="2"/>
    <x v="3"/>
    <x v="0"/>
    <n v="4"/>
    <n v="458.89"/>
    <n v="0"/>
    <n v="1835.56"/>
    <n v="1288.07"/>
    <n v="547.49"/>
    <x v="0"/>
    <n v="0.2982686482599316"/>
    <x v="5"/>
  </r>
  <r>
    <n v="7528"/>
    <x v="5050"/>
    <x v="230"/>
    <x v="1"/>
    <x v="0"/>
    <x v="0"/>
    <n v="6"/>
    <n v="68.13"/>
    <n v="0.27"/>
    <n v="298.41000000000003"/>
    <n v="221.25"/>
    <n v="77.16"/>
    <x v="2"/>
    <n v="0.25857042324318885"/>
    <x v="1"/>
  </r>
  <r>
    <n v="7529"/>
    <x v="2716"/>
    <x v="235"/>
    <x v="1"/>
    <x v="1"/>
    <x v="1"/>
    <n v="8"/>
    <n v="280.85000000000002"/>
    <n v="0.18"/>
    <n v="1842.38"/>
    <n v="1340.12"/>
    <n v="502.26"/>
    <x v="2"/>
    <n v="0.27261477002572759"/>
    <x v="1"/>
  </r>
  <r>
    <n v="7530"/>
    <x v="3909"/>
    <x v="3"/>
    <x v="2"/>
    <x v="3"/>
    <x v="0"/>
    <n v="6"/>
    <n v="435.2"/>
    <n v="0.19"/>
    <n v="2115.0700000000002"/>
    <n v="1284.69"/>
    <n v="830.38"/>
    <x v="0"/>
    <n v="0.39260166330192375"/>
    <x v="3"/>
  </r>
  <r>
    <n v="7531"/>
    <x v="1629"/>
    <x v="183"/>
    <x v="3"/>
    <x v="2"/>
    <x v="2"/>
    <n v="10"/>
    <n v="305.27"/>
    <n v="0.01"/>
    <n v="3022.17"/>
    <n v="1948.7"/>
    <n v="1073.47"/>
    <x v="3"/>
    <n v="0.35519841703147076"/>
    <x v="3"/>
  </r>
  <r>
    <n v="7532"/>
    <x v="1911"/>
    <x v="155"/>
    <x v="2"/>
    <x v="2"/>
    <x v="2"/>
    <n v="1"/>
    <n v="263.76"/>
    <n v="0.14000000000000001"/>
    <n v="226.83"/>
    <n v="148.79"/>
    <n v="78.040000000000006"/>
    <x v="0"/>
    <n v="0.34404620200149894"/>
    <x v="5"/>
  </r>
  <r>
    <n v="7533"/>
    <x v="4980"/>
    <x v="215"/>
    <x v="1"/>
    <x v="0"/>
    <x v="1"/>
    <n v="3"/>
    <n v="358.93"/>
    <n v="0.21"/>
    <n v="850.66"/>
    <n v="566.33000000000004"/>
    <n v="284.33"/>
    <x v="0"/>
    <n v="0.33424634989302421"/>
    <x v="3"/>
  </r>
  <r>
    <n v="7534"/>
    <x v="5051"/>
    <x v="123"/>
    <x v="1"/>
    <x v="1"/>
    <x v="2"/>
    <n v="1"/>
    <n v="69.09"/>
    <n v="7.0000000000000007E-2"/>
    <n v="64.25"/>
    <n v="41.63"/>
    <n v="22.62"/>
    <x v="4"/>
    <n v="0.35206225680933856"/>
    <x v="2"/>
  </r>
  <r>
    <n v="7535"/>
    <x v="3036"/>
    <x v="259"/>
    <x v="0"/>
    <x v="4"/>
    <x v="2"/>
    <n v="7"/>
    <n v="206.72"/>
    <n v="0.03"/>
    <n v="1403.63"/>
    <n v="948.86"/>
    <n v="454.77"/>
    <x v="0"/>
    <n v="0.32399563987660562"/>
    <x v="6"/>
  </r>
  <r>
    <n v="7536"/>
    <x v="1894"/>
    <x v="180"/>
    <x v="3"/>
    <x v="0"/>
    <x v="1"/>
    <n v="5"/>
    <n v="194.75"/>
    <n v="0.21"/>
    <n v="769.26"/>
    <n v="579.32000000000005"/>
    <n v="189.94"/>
    <x v="2"/>
    <n v="0.24691261732054182"/>
    <x v="5"/>
  </r>
  <r>
    <n v="7537"/>
    <x v="3048"/>
    <x v="275"/>
    <x v="2"/>
    <x v="0"/>
    <x v="1"/>
    <n v="2"/>
    <n v="466"/>
    <n v="0.02"/>
    <n v="913.36"/>
    <n v="706.93"/>
    <n v="206.43"/>
    <x v="1"/>
    <n v="0.2260116492949111"/>
    <x v="0"/>
  </r>
  <r>
    <n v="7538"/>
    <x v="4570"/>
    <x v="246"/>
    <x v="0"/>
    <x v="3"/>
    <x v="2"/>
    <n v="10"/>
    <n v="407.85"/>
    <n v="0.28000000000000003"/>
    <n v="2936.52"/>
    <n v="1945.8"/>
    <n v="990.72"/>
    <x v="4"/>
    <n v="0.33737893833517224"/>
    <x v="5"/>
  </r>
  <r>
    <n v="7539"/>
    <x v="5052"/>
    <x v="182"/>
    <x v="1"/>
    <x v="4"/>
    <x v="0"/>
    <n v="9"/>
    <n v="160.5"/>
    <n v="0.02"/>
    <n v="1415.61"/>
    <n v="826.14"/>
    <n v="589.47"/>
    <x v="2"/>
    <n v="0.41640706126687438"/>
    <x v="5"/>
  </r>
  <r>
    <n v="7540"/>
    <x v="1614"/>
    <x v="85"/>
    <x v="1"/>
    <x v="0"/>
    <x v="2"/>
    <n v="6"/>
    <n v="110.04"/>
    <n v="0.19"/>
    <n v="534.79"/>
    <n v="327.89"/>
    <n v="206.9"/>
    <x v="1"/>
    <n v="0.38688083172834198"/>
    <x v="6"/>
  </r>
  <r>
    <n v="7541"/>
    <x v="5053"/>
    <x v="259"/>
    <x v="0"/>
    <x v="0"/>
    <x v="0"/>
    <n v="10"/>
    <n v="109.79"/>
    <n v="0"/>
    <n v="1097.9000000000001"/>
    <n v="870.29"/>
    <n v="227.61"/>
    <x v="2"/>
    <n v="0.20731396302031149"/>
    <x v="6"/>
  </r>
  <r>
    <n v="7542"/>
    <x v="5054"/>
    <x v="14"/>
    <x v="2"/>
    <x v="2"/>
    <x v="2"/>
    <n v="6"/>
    <n v="19.55"/>
    <n v="0.11"/>
    <n v="104.4"/>
    <n v="60.27"/>
    <n v="44.13"/>
    <x v="2"/>
    <n v="0.42270114942528736"/>
    <x v="1"/>
  </r>
  <r>
    <n v="7543"/>
    <x v="3498"/>
    <x v="256"/>
    <x v="3"/>
    <x v="1"/>
    <x v="2"/>
    <n v="4"/>
    <n v="362.23"/>
    <n v="0.1"/>
    <n v="1304.03"/>
    <n v="975.68"/>
    <n v="328.35"/>
    <x v="0"/>
    <n v="0.25179635437835024"/>
    <x v="6"/>
  </r>
  <r>
    <n v="7544"/>
    <x v="696"/>
    <x v="176"/>
    <x v="0"/>
    <x v="4"/>
    <x v="0"/>
    <n v="4"/>
    <n v="290.10000000000002"/>
    <n v="0.03"/>
    <n v="1125.5899999999999"/>
    <n v="750.71"/>
    <n v="374.88"/>
    <x v="2"/>
    <n v="0.33305199939587243"/>
    <x v="5"/>
  </r>
  <r>
    <n v="7545"/>
    <x v="5055"/>
    <x v="287"/>
    <x v="2"/>
    <x v="3"/>
    <x v="0"/>
    <n v="1"/>
    <n v="344.08"/>
    <n v="0.19"/>
    <n v="278.7"/>
    <n v="201.92"/>
    <n v="76.78"/>
    <x v="3"/>
    <n v="0.27549336203803376"/>
    <x v="3"/>
  </r>
  <r>
    <n v="7546"/>
    <x v="5056"/>
    <x v="169"/>
    <x v="1"/>
    <x v="1"/>
    <x v="2"/>
    <n v="8"/>
    <n v="362.27"/>
    <n v="0.19"/>
    <n v="2347.5100000000002"/>
    <n v="1463.53"/>
    <n v="883.98"/>
    <x v="3"/>
    <n v="0.37656069622706612"/>
    <x v="3"/>
  </r>
  <r>
    <n v="7547"/>
    <x v="959"/>
    <x v="7"/>
    <x v="2"/>
    <x v="4"/>
    <x v="0"/>
    <n v="1"/>
    <n v="411.06"/>
    <n v="0.18"/>
    <n v="337.07"/>
    <n v="242.44"/>
    <n v="94.63"/>
    <x v="3"/>
    <n v="0.28074287240039159"/>
    <x v="0"/>
  </r>
  <r>
    <n v="7548"/>
    <x v="5057"/>
    <x v="181"/>
    <x v="2"/>
    <x v="2"/>
    <x v="2"/>
    <n v="2"/>
    <n v="339.07"/>
    <n v="0.08"/>
    <n v="623.89"/>
    <n v="409.18"/>
    <n v="214.71"/>
    <x v="3"/>
    <n v="0.3441472054368559"/>
    <x v="5"/>
  </r>
  <r>
    <n v="7549"/>
    <x v="1519"/>
    <x v="77"/>
    <x v="2"/>
    <x v="1"/>
    <x v="1"/>
    <n v="4"/>
    <n v="411.15"/>
    <n v="0.09"/>
    <n v="1496.59"/>
    <n v="872.26"/>
    <n v="624.33000000000004"/>
    <x v="4"/>
    <n v="0.41716836274463953"/>
    <x v="3"/>
  </r>
  <r>
    <n v="7550"/>
    <x v="5058"/>
    <x v="132"/>
    <x v="3"/>
    <x v="0"/>
    <x v="0"/>
    <n v="9"/>
    <n v="337.68"/>
    <n v="7.0000000000000007E-2"/>
    <n v="2826.38"/>
    <n v="1872.28"/>
    <n v="954.1"/>
    <x v="4"/>
    <n v="0.33756961201253899"/>
    <x v="6"/>
  </r>
  <r>
    <n v="7551"/>
    <x v="5059"/>
    <x v="166"/>
    <x v="1"/>
    <x v="3"/>
    <x v="1"/>
    <n v="1"/>
    <n v="273.31"/>
    <n v="0.25"/>
    <n v="204.98"/>
    <n v="155"/>
    <n v="49.98"/>
    <x v="2"/>
    <n v="0.2438286662113377"/>
    <x v="2"/>
  </r>
  <r>
    <n v="7552"/>
    <x v="5060"/>
    <x v="93"/>
    <x v="1"/>
    <x v="1"/>
    <x v="0"/>
    <n v="7"/>
    <n v="494.24"/>
    <n v="0.24"/>
    <n v="2629.36"/>
    <n v="1510.5"/>
    <n v="1118.8599999999999"/>
    <x v="2"/>
    <n v="0.4255256031886086"/>
    <x v="3"/>
  </r>
  <r>
    <n v="7553"/>
    <x v="5061"/>
    <x v="101"/>
    <x v="0"/>
    <x v="3"/>
    <x v="2"/>
    <n v="2"/>
    <n v="476.86"/>
    <n v="0.13"/>
    <n v="829.74"/>
    <n v="652.30999999999995"/>
    <n v="177.43"/>
    <x v="3"/>
    <n v="0.21383806975679129"/>
    <x v="3"/>
  </r>
  <r>
    <n v="7554"/>
    <x v="5062"/>
    <x v="187"/>
    <x v="3"/>
    <x v="4"/>
    <x v="2"/>
    <n v="2"/>
    <n v="495.99"/>
    <n v="0.14000000000000001"/>
    <n v="853.1"/>
    <n v="460.81"/>
    <n v="392.29"/>
    <x v="0"/>
    <n v="0.45984058140897904"/>
    <x v="6"/>
  </r>
  <r>
    <n v="7555"/>
    <x v="2031"/>
    <x v="91"/>
    <x v="1"/>
    <x v="4"/>
    <x v="2"/>
    <n v="3"/>
    <n v="412.43"/>
    <n v="0.09"/>
    <n v="1125.93"/>
    <n v="605.13"/>
    <n v="520.79999999999995"/>
    <x v="2"/>
    <n v="0.46255095787482342"/>
    <x v="3"/>
  </r>
  <r>
    <n v="7556"/>
    <x v="5063"/>
    <x v="164"/>
    <x v="2"/>
    <x v="4"/>
    <x v="2"/>
    <n v="4"/>
    <n v="329.94"/>
    <n v="0.1"/>
    <n v="1187.78"/>
    <n v="718.6"/>
    <n v="469.18"/>
    <x v="4"/>
    <n v="0.39500580915657785"/>
    <x v="2"/>
  </r>
  <r>
    <n v="7557"/>
    <x v="5064"/>
    <x v="310"/>
    <x v="1"/>
    <x v="0"/>
    <x v="1"/>
    <n v="2"/>
    <n v="294"/>
    <n v="0.16"/>
    <n v="493.92"/>
    <n v="256.58"/>
    <n v="237.34"/>
    <x v="4"/>
    <n v="0.4805231616456106"/>
    <x v="4"/>
  </r>
  <r>
    <n v="7558"/>
    <x v="5065"/>
    <x v="228"/>
    <x v="0"/>
    <x v="2"/>
    <x v="0"/>
    <n v="4"/>
    <n v="199.54"/>
    <n v="0.03"/>
    <n v="774.22"/>
    <n v="500.65"/>
    <n v="273.57"/>
    <x v="0"/>
    <n v="0.35334917723644438"/>
    <x v="5"/>
  </r>
  <r>
    <n v="7559"/>
    <x v="90"/>
    <x v="203"/>
    <x v="0"/>
    <x v="0"/>
    <x v="2"/>
    <n v="6"/>
    <n v="255.46"/>
    <n v="0.05"/>
    <n v="1456.12"/>
    <n v="889.77"/>
    <n v="566.35"/>
    <x v="1"/>
    <n v="0.38894459247864194"/>
    <x v="5"/>
  </r>
  <r>
    <n v="7560"/>
    <x v="5066"/>
    <x v="352"/>
    <x v="0"/>
    <x v="2"/>
    <x v="1"/>
    <n v="5"/>
    <n v="157.26"/>
    <n v="0.17"/>
    <n v="652.63"/>
    <n v="519.65"/>
    <n v="132.97999999999999"/>
    <x v="1"/>
    <n v="0.20376017038750899"/>
    <x v="1"/>
  </r>
  <r>
    <n v="7561"/>
    <x v="1439"/>
    <x v="190"/>
    <x v="0"/>
    <x v="1"/>
    <x v="2"/>
    <n v="2"/>
    <n v="200.15"/>
    <n v="0.11"/>
    <n v="356.27"/>
    <n v="216.06"/>
    <n v="140.21"/>
    <x v="0"/>
    <n v="0.39354983579869207"/>
    <x v="2"/>
  </r>
  <r>
    <n v="7562"/>
    <x v="1099"/>
    <x v="113"/>
    <x v="0"/>
    <x v="4"/>
    <x v="0"/>
    <n v="10"/>
    <n v="268.5"/>
    <n v="0.17"/>
    <n v="2228.5500000000002"/>
    <n v="1606.3"/>
    <n v="622.25"/>
    <x v="1"/>
    <n v="0.27921742837270869"/>
    <x v="1"/>
  </r>
  <r>
    <n v="7563"/>
    <x v="5067"/>
    <x v="192"/>
    <x v="0"/>
    <x v="0"/>
    <x v="0"/>
    <n v="8"/>
    <n v="242.98"/>
    <n v="0.23"/>
    <n v="1496.76"/>
    <n v="1018.67"/>
    <n v="478.09"/>
    <x v="4"/>
    <n v="0.31941660653678611"/>
    <x v="4"/>
  </r>
  <r>
    <n v="7564"/>
    <x v="5068"/>
    <x v="342"/>
    <x v="3"/>
    <x v="0"/>
    <x v="1"/>
    <n v="7"/>
    <n v="381.37"/>
    <n v="0.28999999999999998"/>
    <n v="1895.41"/>
    <n v="1234.95"/>
    <n v="660.46"/>
    <x v="3"/>
    <n v="0.34845231374742142"/>
    <x v="5"/>
  </r>
  <r>
    <n v="7565"/>
    <x v="4600"/>
    <x v="151"/>
    <x v="0"/>
    <x v="3"/>
    <x v="0"/>
    <n v="9"/>
    <n v="384.68"/>
    <n v="0.26"/>
    <n v="2561.9699999999998"/>
    <n v="1652.13"/>
    <n v="909.84"/>
    <x v="4"/>
    <n v="0.35513296408623057"/>
    <x v="4"/>
  </r>
  <r>
    <n v="7566"/>
    <x v="5069"/>
    <x v="53"/>
    <x v="1"/>
    <x v="3"/>
    <x v="2"/>
    <n v="10"/>
    <n v="444.58"/>
    <n v="0.15"/>
    <n v="3778.93"/>
    <n v="2808.71"/>
    <n v="970.22"/>
    <x v="4"/>
    <n v="0.25674463406308135"/>
    <x v="0"/>
  </r>
  <r>
    <n v="7567"/>
    <x v="579"/>
    <x v="124"/>
    <x v="1"/>
    <x v="3"/>
    <x v="0"/>
    <n v="9"/>
    <n v="429.67"/>
    <n v="0.06"/>
    <n v="3635.01"/>
    <n v="2599.4899999999998"/>
    <n v="1035.52"/>
    <x v="1"/>
    <n v="0.28487404436301411"/>
    <x v="5"/>
  </r>
  <r>
    <n v="7568"/>
    <x v="2606"/>
    <x v="63"/>
    <x v="2"/>
    <x v="0"/>
    <x v="1"/>
    <n v="3"/>
    <n v="214.48"/>
    <n v="0.19"/>
    <n v="521.19000000000005"/>
    <n v="284.60000000000002"/>
    <n v="236.59"/>
    <x v="0"/>
    <n v="0.45394194055910508"/>
    <x v="2"/>
  </r>
  <r>
    <n v="7569"/>
    <x v="5064"/>
    <x v="125"/>
    <x v="3"/>
    <x v="4"/>
    <x v="2"/>
    <n v="5"/>
    <n v="481.81"/>
    <n v="0.18"/>
    <n v="1975.42"/>
    <n v="1090.08"/>
    <n v="885.34"/>
    <x v="0"/>
    <n v="0.44817810895910742"/>
    <x v="2"/>
  </r>
  <r>
    <n v="7570"/>
    <x v="4859"/>
    <x v="187"/>
    <x v="0"/>
    <x v="2"/>
    <x v="2"/>
    <n v="6"/>
    <n v="305.95"/>
    <n v="0.1"/>
    <n v="1652.13"/>
    <n v="1003.93"/>
    <n v="648.20000000000005"/>
    <x v="2"/>
    <n v="0.3923420069849225"/>
    <x v="6"/>
  </r>
  <r>
    <n v="7571"/>
    <x v="2511"/>
    <x v="7"/>
    <x v="3"/>
    <x v="2"/>
    <x v="1"/>
    <n v="5"/>
    <n v="376.7"/>
    <n v="0.27"/>
    <n v="1374.95"/>
    <n v="1081.23"/>
    <n v="293.72000000000003"/>
    <x v="2"/>
    <n v="0.21362231353867414"/>
    <x v="0"/>
  </r>
  <r>
    <n v="7572"/>
    <x v="5070"/>
    <x v="295"/>
    <x v="1"/>
    <x v="1"/>
    <x v="2"/>
    <n v="5"/>
    <n v="102"/>
    <n v="0.15"/>
    <n v="433.5"/>
    <n v="237.82"/>
    <n v="195.68"/>
    <x v="2"/>
    <n v="0.45139561707035758"/>
    <x v="5"/>
  </r>
  <r>
    <n v="7573"/>
    <x v="5071"/>
    <x v="199"/>
    <x v="2"/>
    <x v="1"/>
    <x v="0"/>
    <n v="9"/>
    <n v="420.85"/>
    <n v="0.16"/>
    <n v="3181.63"/>
    <n v="1912.53"/>
    <n v="1269.0999999999999"/>
    <x v="1"/>
    <n v="0.39888359111524591"/>
    <x v="1"/>
  </r>
  <r>
    <n v="7574"/>
    <x v="1048"/>
    <x v="124"/>
    <x v="0"/>
    <x v="0"/>
    <x v="2"/>
    <n v="10"/>
    <n v="482.89"/>
    <n v="0.26"/>
    <n v="3573.39"/>
    <n v="2643.54"/>
    <n v="929.85"/>
    <x v="0"/>
    <n v="0.26021508987264197"/>
    <x v="5"/>
  </r>
  <r>
    <n v="7575"/>
    <x v="1934"/>
    <x v="340"/>
    <x v="0"/>
    <x v="0"/>
    <x v="1"/>
    <n v="7"/>
    <n v="324.10000000000002"/>
    <n v="0.19"/>
    <n v="1837.65"/>
    <n v="1172.1400000000001"/>
    <n v="665.51"/>
    <x v="3"/>
    <n v="0.3621527494354202"/>
    <x v="4"/>
  </r>
  <r>
    <n v="7576"/>
    <x v="5072"/>
    <x v="275"/>
    <x v="1"/>
    <x v="0"/>
    <x v="2"/>
    <n v="6"/>
    <n v="373.75"/>
    <n v="7.0000000000000007E-2"/>
    <n v="2085.52"/>
    <n v="1600.11"/>
    <n v="485.41"/>
    <x v="0"/>
    <n v="0.23275250297287967"/>
    <x v="0"/>
  </r>
  <r>
    <n v="7577"/>
    <x v="3439"/>
    <x v="220"/>
    <x v="1"/>
    <x v="3"/>
    <x v="0"/>
    <n v="7"/>
    <n v="33.65"/>
    <n v="0.21"/>
    <n v="186.08"/>
    <n v="121.54"/>
    <n v="64.540000000000006"/>
    <x v="1"/>
    <n v="0.34684006878761825"/>
    <x v="4"/>
  </r>
  <r>
    <n v="7578"/>
    <x v="1570"/>
    <x v="187"/>
    <x v="0"/>
    <x v="3"/>
    <x v="2"/>
    <n v="6"/>
    <n v="379.53"/>
    <n v="0.08"/>
    <n v="2095.0100000000002"/>
    <n v="1053.8800000000001"/>
    <n v="1041.1300000000001"/>
    <x v="4"/>
    <n v="0.49695705509758903"/>
    <x v="6"/>
  </r>
  <r>
    <n v="7579"/>
    <x v="5073"/>
    <x v="133"/>
    <x v="3"/>
    <x v="3"/>
    <x v="0"/>
    <n v="2"/>
    <n v="456.28"/>
    <n v="0.01"/>
    <n v="903.43"/>
    <n v="644.22"/>
    <n v="259.20999999999998"/>
    <x v="1"/>
    <n v="0.28691763612012"/>
    <x v="6"/>
  </r>
  <r>
    <n v="7580"/>
    <x v="666"/>
    <x v="188"/>
    <x v="1"/>
    <x v="4"/>
    <x v="0"/>
    <n v="10"/>
    <n v="419.3"/>
    <n v="0.27"/>
    <n v="3060.89"/>
    <n v="1808.66"/>
    <n v="1252.23"/>
    <x v="1"/>
    <n v="0.40910650170375285"/>
    <x v="3"/>
  </r>
  <r>
    <n v="7581"/>
    <x v="4292"/>
    <x v="51"/>
    <x v="2"/>
    <x v="3"/>
    <x v="0"/>
    <n v="9"/>
    <n v="14.94"/>
    <n v="0.23"/>
    <n v="103.53"/>
    <n v="75.03"/>
    <n v="28.5"/>
    <x v="1"/>
    <n v="0.27528252680382498"/>
    <x v="6"/>
  </r>
  <r>
    <n v="7582"/>
    <x v="25"/>
    <x v="324"/>
    <x v="3"/>
    <x v="1"/>
    <x v="2"/>
    <n v="8"/>
    <n v="215.11"/>
    <n v="0.21"/>
    <n v="1359.5"/>
    <n v="979.6"/>
    <n v="379.9"/>
    <x v="2"/>
    <n v="0.27944097094520043"/>
    <x v="6"/>
  </r>
  <r>
    <n v="7583"/>
    <x v="988"/>
    <x v="222"/>
    <x v="2"/>
    <x v="0"/>
    <x v="0"/>
    <n v="7"/>
    <n v="194.59"/>
    <n v="0.03"/>
    <n v="1321.27"/>
    <n v="689.72"/>
    <n v="631.54999999999995"/>
    <x v="1"/>
    <n v="0.47798708818031133"/>
    <x v="2"/>
  </r>
  <r>
    <n v="7584"/>
    <x v="3779"/>
    <x v="345"/>
    <x v="0"/>
    <x v="0"/>
    <x v="1"/>
    <n v="2"/>
    <n v="270.73"/>
    <n v="0.05"/>
    <n v="514.39"/>
    <n v="284.10000000000002"/>
    <n v="230.29"/>
    <x v="2"/>
    <n v="0.4476953284472871"/>
    <x v="2"/>
  </r>
  <r>
    <n v="7585"/>
    <x v="5074"/>
    <x v="76"/>
    <x v="0"/>
    <x v="2"/>
    <x v="1"/>
    <n v="6"/>
    <n v="172.66"/>
    <n v="0.13"/>
    <n v="901.29"/>
    <n v="493.72"/>
    <n v="407.57"/>
    <x v="4"/>
    <n v="0.45220739162755608"/>
    <x v="2"/>
  </r>
  <r>
    <n v="7586"/>
    <x v="1875"/>
    <x v="16"/>
    <x v="3"/>
    <x v="0"/>
    <x v="2"/>
    <n v="7"/>
    <n v="433.01"/>
    <n v="0.1"/>
    <n v="2727.96"/>
    <n v="2160.5100000000002"/>
    <n v="567.45000000000005"/>
    <x v="1"/>
    <n v="0.20801258082963095"/>
    <x v="6"/>
  </r>
  <r>
    <n v="7587"/>
    <x v="5075"/>
    <x v="222"/>
    <x v="0"/>
    <x v="4"/>
    <x v="1"/>
    <n v="7"/>
    <n v="263.57"/>
    <n v="0.21"/>
    <n v="1457.54"/>
    <n v="1082.0899999999999"/>
    <n v="375.45"/>
    <x v="4"/>
    <n v="0.25759155837918685"/>
    <x v="2"/>
  </r>
  <r>
    <n v="7588"/>
    <x v="3815"/>
    <x v="171"/>
    <x v="2"/>
    <x v="4"/>
    <x v="1"/>
    <n v="10"/>
    <n v="251.73"/>
    <n v="0.12"/>
    <n v="2215.2199999999998"/>
    <n v="1660.74"/>
    <n v="554.48"/>
    <x v="2"/>
    <n v="0.25030471014165639"/>
    <x v="1"/>
  </r>
  <r>
    <n v="7589"/>
    <x v="5076"/>
    <x v="234"/>
    <x v="3"/>
    <x v="1"/>
    <x v="1"/>
    <n v="5"/>
    <n v="370.23"/>
    <n v="0.1"/>
    <n v="1666.04"/>
    <n v="1170.1300000000001"/>
    <n v="495.91"/>
    <x v="4"/>
    <n v="0.29765791937768604"/>
    <x v="6"/>
  </r>
  <r>
    <n v="7590"/>
    <x v="5077"/>
    <x v="2"/>
    <x v="3"/>
    <x v="1"/>
    <x v="2"/>
    <n v="7"/>
    <n v="364.22"/>
    <n v="0.14000000000000001"/>
    <n v="2192.6"/>
    <n v="1720.94"/>
    <n v="471.66"/>
    <x v="1"/>
    <n v="0.21511447596460825"/>
    <x v="2"/>
  </r>
  <r>
    <n v="7591"/>
    <x v="5078"/>
    <x v="87"/>
    <x v="3"/>
    <x v="1"/>
    <x v="0"/>
    <n v="3"/>
    <n v="72.53"/>
    <n v="0.21"/>
    <n v="171.9"/>
    <n v="113.01"/>
    <n v="58.89"/>
    <x v="2"/>
    <n v="0.34258289703315881"/>
    <x v="6"/>
  </r>
  <r>
    <n v="7592"/>
    <x v="5079"/>
    <x v="42"/>
    <x v="2"/>
    <x v="3"/>
    <x v="2"/>
    <n v="6"/>
    <n v="18.98"/>
    <n v="0.06"/>
    <n v="107.05"/>
    <n v="59"/>
    <n v="48.05"/>
    <x v="1"/>
    <n v="0.4488556749182625"/>
    <x v="3"/>
  </r>
  <r>
    <n v="7593"/>
    <x v="3452"/>
    <x v="53"/>
    <x v="1"/>
    <x v="3"/>
    <x v="2"/>
    <n v="4"/>
    <n v="311.13"/>
    <n v="0.08"/>
    <n v="1144.96"/>
    <n v="711.16"/>
    <n v="433.8"/>
    <x v="2"/>
    <n v="0.37887786472889884"/>
    <x v="0"/>
  </r>
  <r>
    <n v="7594"/>
    <x v="1770"/>
    <x v="361"/>
    <x v="2"/>
    <x v="1"/>
    <x v="1"/>
    <n v="10"/>
    <n v="10.87"/>
    <n v="0.22"/>
    <n v="84.79"/>
    <n v="52.7"/>
    <n v="32.090000000000003"/>
    <x v="2"/>
    <n v="0.37846444156150488"/>
    <x v="1"/>
  </r>
  <r>
    <n v="7595"/>
    <x v="2198"/>
    <x v="25"/>
    <x v="1"/>
    <x v="1"/>
    <x v="2"/>
    <n v="7"/>
    <n v="339.96"/>
    <n v="0.23"/>
    <n v="1832.38"/>
    <n v="1330.39"/>
    <n v="501.99"/>
    <x v="3"/>
    <n v="0.2739551839683908"/>
    <x v="5"/>
  </r>
  <r>
    <n v="7596"/>
    <x v="5080"/>
    <x v="7"/>
    <x v="0"/>
    <x v="1"/>
    <x v="0"/>
    <n v="4"/>
    <n v="351.03"/>
    <n v="0.26"/>
    <n v="1039.05"/>
    <n v="714.86"/>
    <n v="324.19"/>
    <x v="2"/>
    <n v="0.31200615947259519"/>
    <x v="0"/>
  </r>
  <r>
    <n v="7597"/>
    <x v="3311"/>
    <x v="298"/>
    <x v="3"/>
    <x v="0"/>
    <x v="1"/>
    <n v="10"/>
    <n v="212.39"/>
    <n v="0.25"/>
    <n v="1592.92"/>
    <n v="991"/>
    <n v="601.91999999999996"/>
    <x v="3"/>
    <n v="0.37787208397157418"/>
    <x v="6"/>
  </r>
  <r>
    <n v="7598"/>
    <x v="5081"/>
    <x v="296"/>
    <x v="3"/>
    <x v="4"/>
    <x v="0"/>
    <n v="4"/>
    <n v="160.34"/>
    <n v="0.04"/>
    <n v="615.71"/>
    <n v="335.39"/>
    <n v="280.32"/>
    <x v="2"/>
    <n v="0.45527927108541355"/>
    <x v="2"/>
  </r>
  <r>
    <n v="7599"/>
    <x v="2699"/>
    <x v="173"/>
    <x v="1"/>
    <x v="0"/>
    <x v="1"/>
    <n v="3"/>
    <n v="152.38999999999999"/>
    <n v="0.16"/>
    <n v="384.02"/>
    <n v="225.7"/>
    <n v="158.32"/>
    <x v="4"/>
    <n v="0.41227019426071559"/>
    <x v="6"/>
  </r>
  <r>
    <n v="7600"/>
    <x v="5082"/>
    <x v="197"/>
    <x v="2"/>
    <x v="2"/>
    <x v="1"/>
    <n v="7"/>
    <n v="162.27000000000001"/>
    <n v="0"/>
    <n v="1135.8900000000001"/>
    <n v="775.04"/>
    <n v="360.85"/>
    <x v="1"/>
    <n v="0.31768040919455226"/>
    <x v="5"/>
  </r>
  <r>
    <n v="7601"/>
    <x v="5083"/>
    <x v="87"/>
    <x v="0"/>
    <x v="1"/>
    <x v="1"/>
    <n v="7"/>
    <n v="20.95"/>
    <n v="0.25"/>
    <n v="109.99"/>
    <n v="73.89"/>
    <n v="36.1"/>
    <x v="3"/>
    <n v="0.32821165560505505"/>
    <x v="6"/>
  </r>
  <r>
    <n v="7602"/>
    <x v="2296"/>
    <x v="271"/>
    <x v="3"/>
    <x v="4"/>
    <x v="1"/>
    <n v="8"/>
    <n v="228.99"/>
    <n v="0.26"/>
    <n v="1355.62"/>
    <n v="834.21"/>
    <n v="521.41"/>
    <x v="3"/>
    <n v="0.3846284356973193"/>
    <x v="2"/>
  </r>
  <r>
    <n v="7603"/>
    <x v="443"/>
    <x v="145"/>
    <x v="3"/>
    <x v="0"/>
    <x v="2"/>
    <n v="7"/>
    <n v="72.97"/>
    <n v="0.09"/>
    <n v="464.82"/>
    <n v="371.27"/>
    <n v="93.55"/>
    <x v="3"/>
    <n v="0.20126070306785421"/>
    <x v="2"/>
  </r>
  <r>
    <n v="7604"/>
    <x v="5084"/>
    <x v="157"/>
    <x v="2"/>
    <x v="2"/>
    <x v="0"/>
    <n v="6"/>
    <n v="324.06"/>
    <n v="0.03"/>
    <n v="1886.03"/>
    <n v="1489.04"/>
    <n v="396.99"/>
    <x v="1"/>
    <n v="0.21048975891157617"/>
    <x v="5"/>
  </r>
  <r>
    <n v="7605"/>
    <x v="5085"/>
    <x v="180"/>
    <x v="2"/>
    <x v="2"/>
    <x v="1"/>
    <n v="6"/>
    <n v="227.28"/>
    <n v="0.19"/>
    <n v="1104.58"/>
    <n v="730.33"/>
    <n v="374.25"/>
    <x v="0"/>
    <n v="0.33881656376179181"/>
    <x v="5"/>
  </r>
  <r>
    <n v="7606"/>
    <x v="5086"/>
    <x v="229"/>
    <x v="0"/>
    <x v="4"/>
    <x v="0"/>
    <n v="3"/>
    <n v="350.07"/>
    <n v="0.21"/>
    <n v="829.67"/>
    <n v="587.01"/>
    <n v="242.66"/>
    <x v="0"/>
    <n v="0.29247773211035716"/>
    <x v="6"/>
  </r>
  <r>
    <n v="7607"/>
    <x v="1102"/>
    <x v="22"/>
    <x v="3"/>
    <x v="0"/>
    <x v="2"/>
    <n v="6"/>
    <n v="197.34"/>
    <n v="0.28000000000000003"/>
    <n v="852.51"/>
    <n v="585.5"/>
    <n v="267.01"/>
    <x v="3"/>
    <n v="0.3132045371901796"/>
    <x v="6"/>
  </r>
  <r>
    <n v="7608"/>
    <x v="2825"/>
    <x v="50"/>
    <x v="3"/>
    <x v="4"/>
    <x v="2"/>
    <n v="8"/>
    <n v="222.27"/>
    <n v="0.1"/>
    <n v="1600.34"/>
    <n v="1245.6600000000001"/>
    <n v="354.68"/>
    <x v="2"/>
    <n v="0.22162790407038505"/>
    <x v="4"/>
  </r>
  <r>
    <n v="7609"/>
    <x v="4204"/>
    <x v="11"/>
    <x v="2"/>
    <x v="3"/>
    <x v="0"/>
    <n v="7"/>
    <n v="413.37"/>
    <n v="0.08"/>
    <n v="2662.1"/>
    <n v="1802.99"/>
    <n v="859.11"/>
    <x v="3"/>
    <n v="0.32271890612674209"/>
    <x v="4"/>
  </r>
  <r>
    <n v="7610"/>
    <x v="5087"/>
    <x v="363"/>
    <x v="0"/>
    <x v="2"/>
    <x v="2"/>
    <n v="8"/>
    <n v="56.06"/>
    <n v="0.17"/>
    <n v="372.24"/>
    <n v="247.54"/>
    <n v="124.7"/>
    <x v="4"/>
    <n v="0.33499892542445736"/>
    <x v="0"/>
  </r>
  <r>
    <n v="7611"/>
    <x v="4490"/>
    <x v="107"/>
    <x v="0"/>
    <x v="3"/>
    <x v="0"/>
    <n v="5"/>
    <n v="44.88"/>
    <n v="0"/>
    <n v="224.4"/>
    <n v="118.44"/>
    <n v="105.96"/>
    <x v="1"/>
    <n v="0.47219251336898393"/>
    <x v="0"/>
  </r>
  <r>
    <n v="7612"/>
    <x v="55"/>
    <x v="284"/>
    <x v="2"/>
    <x v="3"/>
    <x v="1"/>
    <n v="7"/>
    <n v="140.88999999999999"/>
    <n v="0.16"/>
    <n v="828.43"/>
    <n v="488.3"/>
    <n v="340.13"/>
    <x v="2"/>
    <n v="0.41057180449766428"/>
    <x v="0"/>
  </r>
  <r>
    <n v="7613"/>
    <x v="5088"/>
    <x v="257"/>
    <x v="1"/>
    <x v="3"/>
    <x v="1"/>
    <n v="5"/>
    <n v="142.15"/>
    <n v="0.08"/>
    <n v="653.89"/>
    <n v="500.53"/>
    <n v="153.36000000000001"/>
    <x v="3"/>
    <n v="0.23453486060346543"/>
    <x v="4"/>
  </r>
  <r>
    <n v="7614"/>
    <x v="753"/>
    <x v="36"/>
    <x v="0"/>
    <x v="4"/>
    <x v="0"/>
    <n v="2"/>
    <n v="291.75"/>
    <n v="0.19"/>
    <n v="472.64"/>
    <n v="281.36"/>
    <n v="191.28"/>
    <x v="4"/>
    <n v="0.40470548408937035"/>
    <x v="3"/>
  </r>
  <r>
    <n v="7615"/>
    <x v="2395"/>
    <x v="264"/>
    <x v="0"/>
    <x v="4"/>
    <x v="1"/>
    <n v="3"/>
    <n v="347.88"/>
    <n v="0.15"/>
    <n v="887.09"/>
    <n v="546.05999999999995"/>
    <n v="341.03"/>
    <x v="1"/>
    <n v="0.38443675388066595"/>
    <x v="2"/>
  </r>
  <r>
    <n v="7616"/>
    <x v="1890"/>
    <x v="64"/>
    <x v="0"/>
    <x v="2"/>
    <x v="0"/>
    <n v="6"/>
    <n v="182.28"/>
    <n v="0.28000000000000003"/>
    <n v="787.45"/>
    <n v="483.02"/>
    <n v="304.43"/>
    <x v="2"/>
    <n v="0.38660232395707661"/>
    <x v="0"/>
  </r>
  <r>
    <n v="7617"/>
    <x v="2562"/>
    <x v="172"/>
    <x v="1"/>
    <x v="1"/>
    <x v="2"/>
    <n v="10"/>
    <n v="377.67"/>
    <n v="0.26"/>
    <n v="2794.76"/>
    <n v="1871.6"/>
    <n v="923.16"/>
    <x v="0"/>
    <n v="0.33031816685511456"/>
    <x v="4"/>
  </r>
  <r>
    <n v="7618"/>
    <x v="1338"/>
    <x v="334"/>
    <x v="0"/>
    <x v="0"/>
    <x v="0"/>
    <n v="3"/>
    <n v="27.15"/>
    <n v="0.21"/>
    <n v="64.349999999999994"/>
    <n v="44.06"/>
    <n v="20.29"/>
    <x v="4"/>
    <n v="0.31530691530691535"/>
    <x v="4"/>
  </r>
  <r>
    <n v="7619"/>
    <x v="5089"/>
    <x v="66"/>
    <x v="0"/>
    <x v="1"/>
    <x v="2"/>
    <n v="5"/>
    <n v="116.56"/>
    <n v="0.28000000000000003"/>
    <n v="419.62"/>
    <n v="295.47000000000003"/>
    <n v="124.15"/>
    <x v="0"/>
    <n v="0.29586292359754063"/>
    <x v="1"/>
  </r>
  <r>
    <n v="7620"/>
    <x v="2915"/>
    <x v="116"/>
    <x v="2"/>
    <x v="1"/>
    <x v="2"/>
    <n v="1"/>
    <n v="435.46"/>
    <n v="0.25"/>
    <n v="326.58999999999997"/>
    <n v="247.22"/>
    <n v="79.37"/>
    <x v="1"/>
    <n v="0.24302642456903154"/>
    <x v="6"/>
  </r>
  <r>
    <n v="7621"/>
    <x v="2448"/>
    <x v="164"/>
    <x v="2"/>
    <x v="2"/>
    <x v="0"/>
    <n v="9"/>
    <n v="349.81"/>
    <n v="0.1"/>
    <n v="2833.46"/>
    <n v="2009.87"/>
    <n v="823.59"/>
    <x v="3"/>
    <n v="0.2906658290570539"/>
    <x v="2"/>
  </r>
  <r>
    <n v="7622"/>
    <x v="2449"/>
    <x v="228"/>
    <x v="0"/>
    <x v="2"/>
    <x v="0"/>
    <n v="5"/>
    <n v="22.27"/>
    <n v="0.03"/>
    <n v="108.01"/>
    <n v="61.25"/>
    <n v="46.76"/>
    <x v="1"/>
    <n v="0.43292287751134151"/>
    <x v="5"/>
  </r>
  <r>
    <n v="7623"/>
    <x v="5090"/>
    <x v="153"/>
    <x v="2"/>
    <x v="1"/>
    <x v="1"/>
    <n v="3"/>
    <n v="223.1"/>
    <n v="0.24"/>
    <n v="508.67"/>
    <n v="263.89"/>
    <n v="244.78"/>
    <x v="3"/>
    <n v="0.48121571942516755"/>
    <x v="6"/>
  </r>
  <r>
    <n v="7624"/>
    <x v="5091"/>
    <x v="42"/>
    <x v="1"/>
    <x v="1"/>
    <x v="1"/>
    <n v="9"/>
    <n v="225.38"/>
    <n v="0.18"/>
    <n v="1663.3"/>
    <n v="1330.19"/>
    <n v="333.11"/>
    <x v="2"/>
    <n v="0.20027054650393797"/>
    <x v="3"/>
  </r>
  <r>
    <n v="7625"/>
    <x v="5092"/>
    <x v="292"/>
    <x v="3"/>
    <x v="4"/>
    <x v="0"/>
    <n v="4"/>
    <n v="422.12"/>
    <n v="0.02"/>
    <n v="1654.71"/>
    <n v="1087.1500000000001"/>
    <n v="567.55999999999995"/>
    <x v="0"/>
    <n v="0.34299665802466894"/>
    <x v="4"/>
  </r>
  <r>
    <n v="7626"/>
    <x v="4558"/>
    <x v="42"/>
    <x v="1"/>
    <x v="2"/>
    <x v="0"/>
    <n v="6"/>
    <n v="151.34"/>
    <n v="0"/>
    <n v="908.04"/>
    <n v="577.47"/>
    <n v="330.57"/>
    <x v="4"/>
    <n v="0.36404783930223339"/>
    <x v="3"/>
  </r>
  <r>
    <n v="7627"/>
    <x v="1448"/>
    <x v="63"/>
    <x v="3"/>
    <x v="4"/>
    <x v="0"/>
    <n v="7"/>
    <n v="378.24"/>
    <n v="0.24"/>
    <n v="2012.24"/>
    <n v="1019.19"/>
    <n v="993.05"/>
    <x v="3"/>
    <n v="0.49350475092434298"/>
    <x v="2"/>
  </r>
  <r>
    <n v="7628"/>
    <x v="3659"/>
    <x v="216"/>
    <x v="2"/>
    <x v="0"/>
    <x v="1"/>
    <n v="3"/>
    <n v="353.07"/>
    <n v="0.09"/>
    <n v="963.88"/>
    <n v="556.22"/>
    <n v="407.66"/>
    <x v="1"/>
    <n v="0.42293646512013944"/>
    <x v="4"/>
  </r>
  <r>
    <n v="7629"/>
    <x v="1740"/>
    <x v="219"/>
    <x v="0"/>
    <x v="0"/>
    <x v="0"/>
    <n v="9"/>
    <n v="195.79"/>
    <n v="7.0000000000000007E-2"/>
    <n v="1638.76"/>
    <n v="1282.28"/>
    <n v="356.48"/>
    <x v="4"/>
    <n v="0.21753032780883108"/>
    <x v="0"/>
  </r>
  <r>
    <n v="7630"/>
    <x v="3877"/>
    <x v="46"/>
    <x v="1"/>
    <x v="2"/>
    <x v="2"/>
    <n v="4"/>
    <n v="107.8"/>
    <n v="0.22"/>
    <n v="336.34"/>
    <n v="224.99"/>
    <n v="111.35"/>
    <x v="3"/>
    <n v="0.33106380448355832"/>
    <x v="3"/>
  </r>
  <r>
    <n v="7631"/>
    <x v="1509"/>
    <x v="115"/>
    <x v="2"/>
    <x v="0"/>
    <x v="2"/>
    <n v="10"/>
    <n v="456.19"/>
    <n v="0.03"/>
    <n v="4425.04"/>
    <n v="2550.11"/>
    <n v="1874.93"/>
    <x v="3"/>
    <n v="0.42370916421094501"/>
    <x v="1"/>
  </r>
  <r>
    <n v="7632"/>
    <x v="4322"/>
    <x v="363"/>
    <x v="1"/>
    <x v="0"/>
    <x v="0"/>
    <n v="10"/>
    <n v="285.95999999999998"/>
    <n v="0.23"/>
    <n v="2201.89"/>
    <n v="1677.08"/>
    <n v="524.80999999999995"/>
    <x v="3"/>
    <n v="0.23834523977128738"/>
    <x v="0"/>
  </r>
  <r>
    <n v="7633"/>
    <x v="2053"/>
    <x v="281"/>
    <x v="3"/>
    <x v="3"/>
    <x v="0"/>
    <n v="10"/>
    <n v="274.41000000000003"/>
    <n v="0.15"/>
    <n v="2332.4899999999998"/>
    <n v="1566.86"/>
    <n v="765.63"/>
    <x v="4"/>
    <n v="0.32824578026057993"/>
    <x v="1"/>
  </r>
  <r>
    <n v="7634"/>
    <x v="90"/>
    <x v="362"/>
    <x v="3"/>
    <x v="2"/>
    <x v="0"/>
    <n v="4"/>
    <n v="212.46"/>
    <n v="0.08"/>
    <n v="781.85"/>
    <n v="491.22"/>
    <n v="290.63"/>
    <x v="4"/>
    <n v="0.37172091833471893"/>
    <x v="1"/>
  </r>
  <r>
    <n v="7635"/>
    <x v="5093"/>
    <x v="359"/>
    <x v="0"/>
    <x v="4"/>
    <x v="2"/>
    <n v="9"/>
    <n v="343.72"/>
    <n v="0.04"/>
    <n v="2969.74"/>
    <n v="2199.27"/>
    <n v="770.47"/>
    <x v="3"/>
    <n v="0.25944022035599079"/>
    <x v="6"/>
  </r>
  <r>
    <n v="7636"/>
    <x v="5094"/>
    <x v="13"/>
    <x v="1"/>
    <x v="2"/>
    <x v="1"/>
    <n v="3"/>
    <n v="53.09"/>
    <n v="0.13"/>
    <n v="138.56"/>
    <n v="108.64"/>
    <n v="29.92"/>
    <x v="4"/>
    <n v="0.21593533487297922"/>
    <x v="0"/>
  </r>
  <r>
    <n v="7637"/>
    <x v="5095"/>
    <x v="18"/>
    <x v="1"/>
    <x v="3"/>
    <x v="0"/>
    <n v="7"/>
    <n v="382.88"/>
    <n v="0.16"/>
    <n v="2251.33"/>
    <n v="1347.21"/>
    <n v="904.12"/>
    <x v="1"/>
    <n v="0.40159372459834852"/>
    <x v="4"/>
  </r>
  <r>
    <n v="7638"/>
    <x v="2110"/>
    <x v="292"/>
    <x v="1"/>
    <x v="0"/>
    <x v="1"/>
    <n v="9"/>
    <n v="342.18"/>
    <n v="0.17"/>
    <n v="2556.08"/>
    <n v="1289.29"/>
    <n v="1266.79"/>
    <x v="3"/>
    <n v="0.49559872930424714"/>
    <x v="4"/>
  </r>
  <r>
    <n v="7639"/>
    <x v="2885"/>
    <x v="28"/>
    <x v="1"/>
    <x v="0"/>
    <x v="2"/>
    <n v="3"/>
    <n v="318.83"/>
    <n v="0.25"/>
    <n v="717.37"/>
    <n v="552.25"/>
    <n v="165.12"/>
    <x v="3"/>
    <n v="0.23017410820078898"/>
    <x v="1"/>
  </r>
  <r>
    <n v="7640"/>
    <x v="4603"/>
    <x v="255"/>
    <x v="3"/>
    <x v="0"/>
    <x v="1"/>
    <n v="7"/>
    <n v="175.98"/>
    <n v="0.14000000000000001"/>
    <n v="1059.4000000000001"/>
    <n v="596.08000000000004"/>
    <n v="463.32"/>
    <x v="3"/>
    <n v="0.4373418916367755"/>
    <x v="3"/>
  </r>
  <r>
    <n v="7641"/>
    <x v="633"/>
    <x v="144"/>
    <x v="0"/>
    <x v="4"/>
    <x v="2"/>
    <n v="4"/>
    <n v="344.79"/>
    <n v="0.11"/>
    <n v="1227.45"/>
    <n v="619.44000000000005"/>
    <n v="608.01"/>
    <x v="3"/>
    <n v="0.49534400586581934"/>
    <x v="2"/>
  </r>
  <r>
    <n v="7642"/>
    <x v="2350"/>
    <x v="85"/>
    <x v="0"/>
    <x v="1"/>
    <x v="0"/>
    <n v="3"/>
    <n v="381.43"/>
    <n v="0.15"/>
    <n v="972.65"/>
    <n v="533.73"/>
    <n v="438.92"/>
    <x v="4"/>
    <n v="0.45126201614146921"/>
    <x v="6"/>
  </r>
  <r>
    <n v="7643"/>
    <x v="5096"/>
    <x v="13"/>
    <x v="0"/>
    <x v="0"/>
    <x v="2"/>
    <n v="6"/>
    <n v="67.17"/>
    <n v="0.1"/>
    <n v="362.72"/>
    <n v="245.35"/>
    <n v="117.37"/>
    <x v="1"/>
    <n v="0.32358292898103219"/>
    <x v="0"/>
  </r>
  <r>
    <n v="7644"/>
    <x v="4008"/>
    <x v="242"/>
    <x v="0"/>
    <x v="0"/>
    <x v="2"/>
    <n v="4"/>
    <n v="466.91"/>
    <n v="0.03"/>
    <n v="1811.61"/>
    <n v="1111.33"/>
    <n v="700.28"/>
    <x v="3"/>
    <n v="0.38655118927362953"/>
    <x v="4"/>
  </r>
  <r>
    <n v="7645"/>
    <x v="3410"/>
    <x v="172"/>
    <x v="0"/>
    <x v="3"/>
    <x v="2"/>
    <n v="5"/>
    <n v="113.98"/>
    <n v="0.2"/>
    <n v="455.92"/>
    <n v="363.42"/>
    <n v="92.5"/>
    <x v="1"/>
    <n v="0.20288647131075627"/>
    <x v="4"/>
  </r>
  <r>
    <n v="7646"/>
    <x v="5097"/>
    <x v="151"/>
    <x v="1"/>
    <x v="2"/>
    <x v="2"/>
    <n v="7"/>
    <n v="269.38"/>
    <n v="0.24"/>
    <n v="1433.1"/>
    <n v="1082.26"/>
    <n v="350.84"/>
    <x v="4"/>
    <n v="0.24481194613076548"/>
    <x v="4"/>
  </r>
  <r>
    <n v="7647"/>
    <x v="5098"/>
    <x v="300"/>
    <x v="1"/>
    <x v="4"/>
    <x v="1"/>
    <n v="2"/>
    <n v="123.88"/>
    <n v="0.15"/>
    <n v="210.6"/>
    <n v="127.54"/>
    <n v="83.06"/>
    <x v="0"/>
    <n v="0.39439696106362776"/>
    <x v="5"/>
  </r>
  <r>
    <n v="7648"/>
    <x v="4607"/>
    <x v="119"/>
    <x v="0"/>
    <x v="1"/>
    <x v="1"/>
    <n v="1"/>
    <n v="72.010000000000005"/>
    <n v="0.02"/>
    <n v="70.569999999999993"/>
    <n v="41.8"/>
    <n v="28.77"/>
    <x v="2"/>
    <n v="0.40768031741533234"/>
    <x v="3"/>
  </r>
  <r>
    <n v="7649"/>
    <x v="5099"/>
    <x v="18"/>
    <x v="2"/>
    <x v="3"/>
    <x v="2"/>
    <n v="7"/>
    <n v="343.24"/>
    <n v="0.11"/>
    <n v="2138.39"/>
    <n v="1598.02"/>
    <n v="540.37"/>
    <x v="1"/>
    <n v="0.25269946080930045"/>
    <x v="4"/>
  </r>
  <r>
    <n v="7650"/>
    <x v="5100"/>
    <x v="290"/>
    <x v="3"/>
    <x v="1"/>
    <x v="2"/>
    <n v="2"/>
    <n v="284.89"/>
    <n v="0.08"/>
    <n v="524.20000000000005"/>
    <n v="321.12"/>
    <n v="203.08"/>
    <x v="1"/>
    <n v="0.38740938573063716"/>
    <x v="1"/>
  </r>
  <r>
    <n v="7651"/>
    <x v="5101"/>
    <x v="38"/>
    <x v="2"/>
    <x v="2"/>
    <x v="2"/>
    <n v="6"/>
    <n v="244"/>
    <n v="0.14000000000000001"/>
    <n v="1259.04"/>
    <n v="632.54999999999995"/>
    <n v="626.49"/>
    <x v="3"/>
    <n v="0.49759340449866568"/>
    <x v="5"/>
  </r>
  <r>
    <n v="7652"/>
    <x v="3413"/>
    <x v="233"/>
    <x v="1"/>
    <x v="4"/>
    <x v="0"/>
    <n v="9"/>
    <n v="427.95"/>
    <n v="0.21"/>
    <n v="3042.72"/>
    <n v="2407.7800000000002"/>
    <n v="634.94000000000005"/>
    <x v="4"/>
    <n v="0.20867513277593736"/>
    <x v="4"/>
  </r>
  <r>
    <n v="7653"/>
    <x v="5102"/>
    <x v="145"/>
    <x v="1"/>
    <x v="0"/>
    <x v="2"/>
    <n v="10"/>
    <n v="77.56"/>
    <n v="0.12"/>
    <n v="682.53"/>
    <n v="507.59"/>
    <n v="174.94"/>
    <x v="2"/>
    <n v="0.25631107790133767"/>
    <x v="2"/>
  </r>
  <r>
    <n v="7654"/>
    <x v="4879"/>
    <x v="263"/>
    <x v="1"/>
    <x v="4"/>
    <x v="1"/>
    <n v="5"/>
    <n v="432.53"/>
    <n v="0.09"/>
    <n v="1968.01"/>
    <n v="1393.59"/>
    <n v="574.41999999999996"/>
    <x v="1"/>
    <n v="0.29187859817785478"/>
    <x v="4"/>
  </r>
  <r>
    <n v="7655"/>
    <x v="3265"/>
    <x v="311"/>
    <x v="1"/>
    <x v="3"/>
    <x v="2"/>
    <n v="7"/>
    <n v="291.20999999999998"/>
    <n v="0"/>
    <n v="2038.47"/>
    <n v="1202.2"/>
    <n v="836.27"/>
    <x v="1"/>
    <n v="0.41024395747791237"/>
    <x v="4"/>
  </r>
  <r>
    <n v="7656"/>
    <x v="5103"/>
    <x v="314"/>
    <x v="1"/>
    <x v="0"/>
    <x v="1"/>
    <n v="10"/>
    <n v="253.98"/>
    <n v="0.04"/>
    <n v="2438.21"/>
    <n v="1856.64"/>
    <n v="581.57000000000005"/>
    <x v="0"/>
    <n v="0.2385233429442091"/>
    <x v="5"/>
  </r>
  <r>
    <n v="7657"/>
    <x v="524"/>
    <x v="223"/>
    <x v="3"/>
    <x v="3"/>
    <x v="0"/>
    <n v="5"/>
    <n v="354.42"/>
    <n v="0.2"/>
    <n v="1417.68"/>
    <n v="1048.9000000000001"/>
    <n v="368.78"/>
    <x v="4"/>
    <n v="0.26012922521302406"/>
    <x v="3"/>
  </r>
  <r>
    <n v="7658"/>
    <x v="5104"/>
    <x v="105"/>
    <x v="2"/>
    <x v="1"/>
    <x v="2"/>
    <n v="2"/>
    <n v="405.21"/>
    <n v="0.04"/>
    <n v="778"/>
    <n v="447.61"/>
    <n v="330.39"/>
    <x v="0"/>
    <n v="0.42466580976863749"/>
    <x v="5"/>
  </r>
  <r>
    <n v="7659"/>
    <x v="3005"/>
    <x v="63"/>
    <x v="0"/>
    <x v="2"/>
    <x v="1"/>
    <n v="8"/>
    <n v="210.01"/>
    <n v="0.28000000000000003"/>
    <n v="1209.6600000000001"/>
    <n v="922.57"/>
    <n v="287.08999999999997"/>
    <x v="1"/>
    <n v="0.23733115090190629"/>
    <x v="2"/>
  </r>
  <r>
    <n v="7660"/>
    <x v="5105"/>
    <x v="222"/>
    <x v="2"/>
    <x v="4"/>
    <x v="1"/>
    <n v="5"/>
    <n v="150.22"/>
    <n v="0.21"/>
    <n v="593.37"/>
    <n v="447.03"/>
    <n v="146.34"/>
    <x v="0"/>
    <n v="0.24662520855452752"/>
    <x v="2"/>
  </r>
  <r>
    <n v="7661"/>
    <x v="5106"/>
    <x v="181"/>
    <x v="1"/>
    <x v="3"/>
    <x v="1"/>
    <n v="1"/>
    <n v="248.53"/>
    <n v="0.17"/>
    <n v="206.28"/>
    <n v="143.21"/>
    <n v="63.07"/>
    <x v="3"/>
    <n v="0.30574946674423115"/>
    <x v="5"/>
  </r>
  <r>
    <n v="7662"/>
    <x v="5107"/>
    <x v="30"/>
    <x v="3"/>
    <x v="4"/>
    <x v="0"/>
    <n v="6"/>
    <n v="394.16"/>
    <n v="0.09"/>
    <n v="2152.11"/>
    <n v="1707.44"/>
    <n v="444.67"/>
    <x v="4"/>
    <n v="0.20662047943646003"/>
    <x v="1"/>
  </r>
  <r>
    <n v="7663"/>
    <x v="372"/>
    <x v="124"/>
    <x v="3"/>
    <x v="2"/>
    <x v="1"/>
    <n v="1"/>
    <n v="477.73"/>
    <n v="0.19"/>
    <n v="386.96"/>
    <n v="267.13"/>
    <n v="119.83"/>
    <x v="2"/>
    <n v="0.30967025015505478"/>
    <x v="5"/>
  </r>
  <r>
    <n v="7664"/>
    <x v="5108"/>
    <x v="27"/>
    <x v="0"/>
    <x v="1"/>
    <x v="0"/>
    <n v="2"/>
    <n v="87.68"/>
    <n v="0.28999999999999998"/>
    <n v="124.51"/>
    <n v="88.23"/>
    <n v="36.28"/>
    <x v="4"/>
    <n v="0.2913822182957192"/>
    <x v="0"/>
  </r>
  <r>
    <n v="7665"/>
    <x v="268"/>
    <x v="270"/>
    <x v="1"/>
    <x v="0"/>
    <x v="0"/>
    <n v="4"/>
    <n v="57.4"/>
    <n v="0.08"/>
    <n v="211.23"/>
    <n v="159.63999999999999"/>
    <n v="51.59"/>
    <x v="0"/>
    <n v="0.24423614069971125"/>
    <x v="2"/>
  </r>
  <r>
    <n v="7666"/>
    <x v="3893"/>
    <x v="113"/>
    <x v="1"/>
    <x v="2"/>
    <x v="1"/>
    <n v="10"/>
    <n v="362.03"/>
    <n v="0.13"/>
    <n v="3149.66"/>
    <n v="2181.8000000000002"/>
    <n v="967.86"/>
    <x v="3"/>
    <n v="0.30729031070020257"/>
    <x v="1"/>
  </r>
  <r>
    <n v="7667"/>
    <x v="2487"/>
    <x v="49"/>
    <x v="0"/>
    <x v="0"/>
    <x v="0"/>
    <n v="10"/>
    <n v="72.89"/>
    <n v="0.12"/>
    <n v="641.42999999999995"/>
    <n v="420.01"/>
    <n v="221.42"/>
    <x v="2"/>
    <n v="0.34519744944888764"/>
    <x v="0"/>
  </r>
  <r>
    <n v="7668"/>
    <x v="5109"/>
    <x v="6"/>
    <x v="2"/>
    <x v="4"/>
    <x v="2"/>
    <n v="9"/>
    <n v="245.93"/>
    <n v="0.28000000000000003"/>
    <n v="1593.63"/>
    <n v="1007.53"/>
    <n v="586.1"/>
    <x v="4"/>
    <n v="0.36777671103079135"/>
    <x v="1"/>
  </r>
  <r>
    <n v="7669"/>
    <x v="3275"/>
    <x v="88"/>
    <x v="0"/>
    <x v="3"/>
    <x v="0"/>
    <n v="5"/>
    <n v="397.49"/>
    <n v="0.25"/>
    <n v="1490.59"/>
    <n v="1066.83"/>
    <n v="423.76"/>
    <x v="3"/>
    <n v="0.28429011331083665"/>
    <x v="3"/>
  </r>
  <r>
    <n v="7670"/>
    <x v="5110"/>
    <x v="180"/>
    <x v="3"/>
    <x v="2"/>
    <x v="0"/>
    <n v="6"/>
    <n v="128.21"/>
    <n v="0.25"/>
    <n v="576.94000000000005"/>
    <n v="355"/>
    <n v="221.94"/>
    <x v="3"/>
    <n v="0.38468471591499981"/>
    <x v="5"/>
  </r>
  <r>
    <n v="7671"/>
    <x v="5111"/>
    <x v="200"/>
    <x v="1"/>
    <x v="0"/>
    <x v="1"/>
    <n v="5"/>
    <n v="311.87"/>
    <n v="0.14000000000000001"/>
    <n v="1341.04"/>
    <n v="893.29"/>
    <n v="447.75"/>
    <x v="4"/>
    <n v="0.33388265823539942"/>
    <x v="5"/>
  </r>
  <r>
    <n v="7672"/>
    <x v="5112"/>
    <x v="17"/>
    <x v="1"/>
    <x v="4"/>
    <x v="0"/>
    <n v="2"/>
    <n v="437.27"/>
    <n v="0.22"/>
    <n v="682.14"/>
    <n v="441.46"/>
    <n v="240.68"/>
    <x v="1"/>
    <n v="0.35283079719705635"/>
    <x v="2"/>
  </r>
  <r>
    <n v="7673"/>
    <x v="4254"/>
    <x v="236"/>
    <x v="0"/>
    <x v="2"/>
    <x v="2"/>
    <n v="5"/>
    <n v="410.07"/>
    <n v="0.15"/>
    <n v="1742.8"/>
    <n v="1381.69"/>
    <n v="361.11"/>
    <x v="2"/>
    <n v="0.20720105577232042"/>
    <x v="1"/>
  </r>
  <r>
    <n v="7674"/>
    <x v="4339"/>
    <x v="198"/>
    <x v="0"/>
    <x v="1"/>
    <x v="2"/>
    <n v="7"/>
    <n v="336.03"/>
    <n v="0.17"/>
    <n v="1952.33"/>
    <n v="1490.1"/>
    <n v="462.23"/>
    <x v="4"/>
    <n v="0.23675813002924712"/>
    <x v="5"/>
  </r>
  <r>
    <n v="7675"/>
    <x v="888"/>
    <x v="118"/>
    <x v="3"/>
    <x v="0"/>
    <x v="0"/>
    <n v="3"/>
    <n v="482.79"/>
    <n v="0.17"/>
    <n v="1202.1500000000001"/>
    <n v="876.86"/>
    <n v="325.29000000000002"/>
    <x v="2"/>
    <n v="0.27059019257164246"/>
    <x v="6"/>
  </r>
  <r>
    <n v="7676"/>
    <x v="4853"/>
    <x v="166"/>
    <x v="2"/>
    <x v="2"/>
    <x v="1"/>
    <n v="10"/>
    <n v="75.959999999999994"/>
    <n v="0.25"/>
    <n v="569.70000000000005"/>
    <n v="444.41"/>
    <n v="125.29"/>
    <x v="2"/>
    <n v="0.21992276636826399"/>
    <x v="2"/>
  </r>
  <r>
    <n v="7677"/>
    <x v="3889"/>
    <x v="292"/>
    <x v="0"/>
    <x v="0"/>
    <x v="2"/>
    <n v="2"/>
    <n v="108.9"/>
    <n v="0.23"/>
    <n v="167.71"/>
    <n v="85.72"/>
    <n v="81.99"/>
    <x v="4"/>
    <n v="0.4888796136187466"/>
    <x v="4"/>
  </r>
  <r>
    <n v="7678"/>
    <x v="135"/>
    <x v="75"/>
    <x v="3"/>
    <x v="0"/>
    <x v="1"/>
    <n v="8"/>
    <n v="49.89"/>
    <n v="0.15"/>
    <n v="339.25"/>
    <n v="172.62"/>
    <n v="166.63"/>
    <x v="4"/>
    <n v="0.49117170228445101"/>
    <x v="3"/>
  </r>
  <r>
    <n v="7679"/>
    <x v="5113"/>
    <x v="18"/>
    <x v="2"/>
    <x v="4"/>
    <x v="0"/>
    <n v="8"/>
    <n v="17.53"/>
    <n v="0.19"/>
    <n v="113.59"/>
    <n v="67.94"/>
    <n v="45.65"/>
    <x v="2"/>
    <n v="0.40188396865921294"/>
    <x v="4"/>
  </r>
  <r>
    <n v="7680"/>
    <x v="5114"/>
    <x v="9"/>
    <x v="1"/>
    <x v="1"/>
    <x v="0"/>
    <n v="3"/>
    <n v="479.29"/>
    <n v="0.24"/>
    <n v="1092.78"/>
    <n v="725.17"/>
    <n v="367.61"/>
    <x v="4"/>
    <n v="0.33639890920404841"/>
    <x v="5"/>
  </r>
  <r>
    <n v="7681"/>
    <x v="3296"/>
    <x v="242"/>
    <x v="3"/>
    <x v="1"/>
    <x v="1"/>
    <n v="3"/>
    <n v="470.19"/>
    <n v="0.11"/>
    <n v="1255.4100000000001"/>
    <n v="985.06"/>
    <n v="270.35000000000002"/>
    <x v="0"/>
    <n v="0.21534797396866362"/>
    <x v="4"/>
  </r>
  <r>
    <n v="7682"/>
    <x v="465"/>
    <x v="150"/>
    <x v="1"/>
    <x v="3"/>
    <x v="2"/>
    <n v="7"/>
    <n v="251.28"/>
    <n v="0.16"/>
    <n v="1477.53"/>
    <n v="739.86"/>
    <n v="737.67"/>
    <x v="3"/>
    <n v="0.49925889829648129"/>
    <x v="4"/>
  </r>
  <r>
    <n v="7683"/>
    <x v="58"/>
    <x v="136"/>
    <x v="0"/>
    <x v="2"/>
    <x v="2"/>
    <n v="1"/>
    <n v="236.44"/>
    <n v="0.26"/>
    <n v="174.97"/>
    <n v="97.88"/>
    <n v="77.09"/>
    <x v="2"/>
    <n v="0.44058981539692521"/>
    <x v="3"/>
  </r>
  <r>
    <n v="7684"/>
    <x v="5115"/>
    <x v="325"/>
    <x v="3"/>
    <x v="3"/>
    <x v="2"/>
    <n v="7"/>
    <n v="408.5"/>
    <n v="0.1"/>
    <n v="2573.5500000000002"/>
    <n v="1738.84"/>
    <n v="834.71"/>
    <x v="2"/>
    <n v="0.32434186240795787"/>
    <x v="2"/>
  </r>
  <r>
    <n v="7685"/>
    <x v="5116"/>
    <x v="228"/>
    <x v="3"/>
    <x v="4"/>
    <x v="0"/>
    <n v="2"/>
    <n v="193.08"/>
    <n v="0.28000000000000003"/>
    <n v="278.04000000000002"/>
    <n v="148.01"/>
    <n v="130.03"/>
    <x v="4"/>
    <n v="0.46766652280247445"/>
    <x v="5"/>
  </r>
  <r>
    <n v="7686"/>
    <x v="4614"/>
    <x v="347"/>
    <x v="1"/>
    <x v="3"/>
    <x v="0"/>
    <n v="10"/>
    <n v="223.46"/>
    <n v="0.18"/>
    <n v="1832.37"/>
    <n v="1150.7"/>
    <n v="681.67"/>
    <x v="4"/>
    <n v="0.37201547722348655"/>
    <x v="5"/>
  </r>
  <r>
    <n v="7687"/>
    <x v="5117"/>
    <x v="275"/>
    <x v="2"/>
    <x v="1"/>
    <x v="2"/>
    <n v="1"/>
    <n v="367.13"/>
    <n v="0.25"/>
    <n v="275.35000000000002"/>
    <n v="153.59"/>
    <n v="121.76"/>
    <x v="4"/>
    <n v="0.44220083530052656"/>
    <x v="0"/>
  </r>
  <r>
    <n v="7688"/>
    <x v="5118"/>
    <x v="3"/>
    <x v="1"/>
    <x v="2"/>
    <x v="2"/>
    <n v="5"/>
    <n v="207.49"/>
    <n v="0.08"/>
    <n v="954.45"/>
    <n v="671.01"/>
    <n v="283.44"/>
    <x v="3"/>
    <n v="0.29696683954109693"/>
    <x v="3"/>
  </r>
  <r>
    <n v="7689"/>
    <x v="2563"/>
    <x v="357"/>
    <x v="2"/>
    <x v="3"/>
    <x v="0"/>
    <n v="9"/>
    <n v="493.97"/>
    <n v="0.19"/>
    <n v="3601.04"/>
    <n v="1891.76"/>
    <n v="1709.28"/>
    <x v="0"/>
    <n v="0.47466287516939548"/>
    <x v="2"/>
  </r>
  <r>
    <n v="7690"/>
    <x v="5119"/>
    <x v="120"/>
    <x v="0"/>
    <x v="0"/>
    <x v="0"/>
    <n v="6"/>
    <n v="66.680000000000007"/>
    <n v="7.0000000000000007E-2"/>
    <n v="372.07"/>
    <n v="189.76"/>
    <n v="182.31"/>
    <x v="2"/>
    <n v="0.48998844303491279"/>
    <x v="5"/>
  </r>
  <r>
    <n v="7691"/>
    <x v="682"/>
    <x v="27"/>
    <x v="0"/>
    <x v="1"/>
    <x v="1"/>
    <n v="2"/>
    <n v="458.89"/>
    <n v="7.0000000000000007E-2"/>
    <n v="853.54"/>
    <n v="673.04"/>
    <n v="180.5"/>
    <x v="0"/>
    <n v="0.21147222157133819"/>
    <x v="0"/>
  </r>
  <r>
    <n v="7692"/>
    <x v="3651"/>
    <x v="296"/>
    <x v="2"/>
    <x v="0"/>
    <x v="0"/>
    <n v="6"/>
    <n v="413.8"/>
    <n v="0.01"/>
    <n v="2457.9699999999998"/>
    <n v="1917.97"/>
    <n v="540"/>
    <x v="0"/>
    <n v="0.21969348690179297"/>
    <x v="2"/>
  </r>
  <r>
    <n v="7693"/>
    <x v="1137"/>
    <x v="280"/>
    <x v="2"/>
    <x v="1"/>
    <x v="1"/>
    <n v="5"/>
    <n v="252.78"/>
    <n v="0.11"/>
    <n v="1124.8699999999999"/>
    <n v="773.18"/>
    <n v="351.69"/>
    <x v="1"/>
    <n v="0.31264946171557606"/>
    <x v="3"/>
  </r>
  <r>
    <n v="7694"/>
    <x v="4887"/>
    <x v="28"/>
    <x v="3"/>
    <x v="0"/>
    <x v="1"/>
    <n v="2"/>
    <n v="455.82"/>
    <n v="0.18"/>
    <n v="747.54"/>
    <n v="419.03"/>
    <n v="328.51"/>
    <x v="2"/>
    <n v="0.4394547448965942"/>
    <x v="1"/>
  </r>
  <r>
    <n v="7695"/>
    <x v="3879"/>
    <x v="339"/>
    <x v="2"/>
    <x v="3"/>
    <x v="2"/>
    <n v="2"/>
    <n v="18.02"/>
    <n v="0.13"/>
    <n v="31.35"/>
    <n v="23.85"/>
    <n v="7.5"/>
    <x v="4"/>
    <n v="0.23923444976076555"/>
    <x v="4"/>
  </r>
  <r>
    <n v="7696"/>
    <x v="3602"/>
    <x v="311"/>
    <x v="2"/>
    <x v="0"/>
    <x v="1"/>
    <n v="9"/>
    <n v="20.48"/>
    <n v="0.28000000000000003"/>
    <n v="132.71"/>
    <n v="102.46"/>
    <n v="30.25"/>
    <x v="1"/>
    <n v="0.22794062240976565"/>
    <x v="4"/>
  </r>
  <r>
    <n v="7697"/>
    <x v="5120"/>
    <x v="7"/>
    <x v="2"/>
    <x v="4"/>
    <x v="1"/>
    <n v="10"/>
    <n v="52.36"/>
    <n v="7.0000000000000007E-2"/>
    <n v="486.95"/>
    <n v="337.36"/>
    <n v="149.59"/>
    <x v="3"/>
    <n v="0.3071978642571106"/>
    <x v="0"/>
  </r>
  <r>
    <n v="7698"/>
    <x v="4457"/>
    <x v="365"/>
    <x v="1"/>
    <x v="4"/>
    <x v="1"/>
    <n v="4"/>
    <n v="110.94"/>
    <n v="0.1"/>
    <n v="399.38"/>
    <n v="205.57"/>
    <n v="193.81"/>
    <x v="3"/>
    <n v="0.48527717962842409"/>
    <x v="5"/>
  </r>
  <r>
    <n v="7699"/>
    <x v="1371"/>
    <x v="161"/>
    <x v="3"/>
    <x v="1"/>
    <x v="2"/>
    <n v="8"/>
    <n v="385.26"/>
    <n v="0.1"/>
    <n v="2773.87"/>
    <n v="2137.19"/>
    <n v="636.67999999999995"/>
    <x v="1"/>
    <n v="0.2295276995677519"/>
    <x v="1"/>
  </r>
  <r>
    <n v="7700"/>
    <x v="982"/>
    <x v="13"/>
    <x v="0"/>
    <x v="2"/>
    <x v="0"/>
    <n v="5"/>
    <n v="115.47"/>
    <n v="0.28000000000000003"/>
    <n v="415.69"/>
    <n v="210.84"/>
    <n v="204.85"/>
    <x v="2"/>
    <n v="0.49279511174192303"/>
    <x v="0"/>
  </r>
  <r>
    <n v="7701"/>
    <x v="1825"/>
    <x v="29"/>
    <x v="3"/>
    <x v="4"/>
    <x v="0"/>
    <n v="5"/>
    <n v="15.81"/>
    <n v="0.24"/>
    <n v="60.08"/>
    <n v="41.78"/>
    <n v="18.3"/>
    <x v="2"/>
    <n v="0.30459387483355527"/>
    <x v="3"/>
  </r>
  <r>
    <n v="7702"/>
    <x v="5121"/>
    <x v="356"/>
    <x v="2"/>
    <x v="0"/>
    <x v="1"/>
    <n v="5"/>
    <n v="171.95"/>
    <n v="0.3"/>
    <n v="601.82000000000005"/>
    <n v="447.91"/>
    <n v="153.91"/>
    <x v="0"/>
    <n v="0.25574091921172443"/>
    <x v="5"/>
  </r>
  <r>
    <n v="7703"/>
    <x v="5122"/>
    <x v="247"/>
    <x v="2"/>
    <x v="2"/>
    <x v="0"/>
    <n v="5"/>
    <n v="27.27"/>
    <n v="0.06"/>
    <n v="128.16999999999999"/>
    <n v="70.34"/>
    <n v="57.83"/>
    <x v="0"/>
    <n v="0.45119762815011316"/>
    <x v="4"/>
  </r>
  <r>
    <n v="7704"/>
    <x v="5123"/>
    <x v="170"/>
    <x v="3"/>
    <x v="1"/>
    <x v="1"/>
    <n v="10"/>
    <n v="426.53"/>
    <n v="0.13"/>
    <n v="3710.81"/>
    <n v="2577.4299999999998"/>
    <n v="1133.3800000000001"/>
    <x v="1"/>
    <n v="0.30542657802474393"/>
    <x v="3"/>
  </r>
  <r>
    <n v="7705"/>
    <x v="5124"/>
    <x v="263"/>
    <x v="2"/>
    <x v="0"/>
    <x v="0"/>
    <n v="7"/>
    <n v="151.27000000000001"/>
    <n v="0.04"/>
    <n v="1016.53"/>
    <n v="804.08"/>
    <n v="212.45"/>
    <x v="3"/>
    <n v="0.2089953075659351"/>
    <x v="4"/>
  </r>
  <r>
    <n v="7706"/>
    <x v="5125"/>
    <x v="255"/>
    <x v="2"/>
    <x v="4"/>
    <x v="1"/>
    <n v="6"/>
    <n v="348.2"/>
    <n v="0.27"/>
    <n v="1525.12"/>
    <n v="1202.17"/>
    <n v="322.95"/>
    <x v="2"/>
    <n v="0.2117538292068821"/>
    <x v="3"/>
  </r>
  <r>
    <n v="7707"/>
    <x v="5126"/>
    <x v="350"/>
    <x v="2"/>
    <x v="3"/>
    <x v="0"/>
    <n v="2"/>
    <n v="113.92"/>
    <n v="0.03"/>
    <n v="221"/>
    <n v="112.18"/>
    <n v="108.82"/>
    <x v="3"/>
    <n v="0.49239819004524882"/>
    <x v="5"/>
  </r>
  <r>
    <n v="7708"/>
    <x v="5127"/>
    <x v="149"/>
    <x v="1"/>
    <x v="4"/>
    <x v="0"/>
    <n v="4"/>
    <n v="398.04"/>
    <n v="0.12"/>
    <n v="1401.1"/>
    <n v="1085.1500000000001"/>
    <n v="315.95"/>
    <x v="3"/>
    <n v="0.22550139176361431"/>
    <x v="0"/>
  </r>
  <r>
    <n v="7709"/>
    <x v="5128"/>
    <x v="85"/>
    <x v="0"/>
    <x v="1"/>
    <x v="2"/>
    <n v="4"/>
    <n v="243.19"/>
    <n v="7.0000000000000007E-2"/>
    <n v="904.67"/>
    <n v="633.54"/>
    <n v="271.13"/>
    <x v="2"/>
    <n v="0.29970044325555173"/>
    <x v="6"/>
  </r>
  <r>
    <n v="7710"/>
    <x v="5129"/>
    <x v="311"/>
    <x v="1"/>
    <x v="4"/>
    <x v="2"/>
    <n v="4"/>
    <n v="488.91"/>
    <n v="0.14000000000000001"/>
    <n v="1681.85"/>
    <n v="934.3"/>
    <n v="747.55"/>
    <x v="4"/>
    <n v="0.44448078009334957"/>
    <x v="4"/>
  </r>
  <r>
    <n v="7711"/>
    <x v="4995"/>
    <x v="99"/>
    <x v="1"/>
    <x v="4"/>
    <x v="1"/>
    <n v="9"/>
    <n v="265.43"/>
    <n v="0.19"/>
    <n v="1934.98"/>
    <n v="1282.6400000000001"/>
    <n v="652.34"/>
    <x v="4"/>
    <n v="0.33713009953591255"/>
    <x v="4"/>
  </r>
  <r>
    <n v="7712"/>
    <x v="1554"/>
    <x v="365"/>
    <x v="0"/>
    <x v="4"/>
    <x v="0"/>
    <n v="6"/>
    <n v="186.81"/>
    <n v="0.1"/>
    <n v="1008.77"/>
    <n v="518.41999999999996"/>
    <n v="490.35"/>
    <x v="2"/>
    <n v="0.48608701686211925"/>
    <x v="5"/>
  </r>
  <r>
    <n v="7713"/>
    <x v="5130"/>
    <x v="241"/>
    <x v="3"/>
    <x v="1"/>
    <x v="0"/>
    <n v="4"/>
    <n v="155.94999999999999"/>
    <n v="0.14000000000000001"/>
    <n v="536.47"/>
    <n v="285.42"/>
    <n v="251.05"/>
    <x v="2"/>
    <n v="0.46796652189311611"/>
    <x v="3"/>
  </r>
  <r>
    <n v="7714"/>
    <x v="5131"/>
    <x v="309"/>
    <x v="0"/>
    <x v="1"/>
    <x v="1"/>
    <n v="8"/>
    <n v="237.8"/>
    <n v="0.13"/>
    <n v="1655.09"/>
    <n v="971.64"/>
    <n v="683.45"/>
    <x v="1"/>
    <n v="0.41293826921798821"/>
    <x v="1"/>
  </r>
  <r>
    <n v="7715"/>
    <x v="2766"/>
    <x v="316"/>
    <x v="3"/>
    <x v="0"/>
    <x v="2"/>
    <n v="1"/>
    <n v="444.02"/>
    <n v="0.1"/>
    <n v="399.62"/>
    <n v="222.26"/>
    <n v="177.36"/>
    <x v="2"/>
    <n v="0.44382163054902157"/>
    <x v="2"/>
  </r>
  <r>
    <n v="7716"/>
    <x v="1543"/>
    <x v="27"/>
    <x v="0"/>
    <x v="2"/>
    <x v="1"/>
    <n v="2"/>
    <n v="481.2"/>
    <n v="0.27"/>
    <n v="702.55"/>
    <n v="539.52"/>
    <n v="163.03"/>
    <x v="3"/>
    <n v="0.23205465803145686"/>
    <x v="0"/>
  </r>
  <r>
    <n v="7717"/>
    <x v="2803"/>
    <x v="113"/>
    <x v="2"/>
    <x v="1"/>
    <x v="1"/>
    <n v="5"/>
    <n v="344.3"/>
    <n v="0.28000000000000003"/>
    <n v="1239.48"/>
    <n v="796.61"/>
    <n v="442.87"/>
    <x v="1"/>
    <n v="0.35730306257462807"/>
    <x v="1"/>
  </r>
  <r>
    <n v="7718"/>
    <x v="5132"/>
    <x v="112"/>
    <x v="3"/>
    <x v="3"/>
    <x v="1"/>
    <n v="6"/>
    <n v="416.42"/>
    <n v="0.17"/>
    <n v="2073.77"/>
    <n v="1089.8499999999999"/>
    <n v="983.92"/>
    <x v="3"/>
    <n v="0.47445955916036975"/>
    <x v="1"/>
  </r>
  <r>
    <n v="7719"/>
    <x v="2774"/>
    <x v="247"/>
    <x v="0"/>
    <x v="2"/>
    <x v="0"/>
    <n v="8"/>
    <n v="368.06"/>
    <n v="0.03"/>
    <n v="2856.15"/>
    <n v="2052.37"/>
    <n v="803.78"/>
    <x v="3"/>
    <n v="0.28142079372581968"/>
    <x v="4"/>
  </r>
  <r>
    <n v="7720"/>
    <x v="5133"/>
    <x v="335"/>
    <x v="0"/>
    <x v="3"/>
    <x v="1"/>
    <n v="2"/>
    <n v="254.89"/>
    <n v="0.18"/>
    <n v="418.02"/>
    <n v="218.96"/>
    <n v="199.06"/>
    <x v="0"/>
    <n v="0.47619731113343861"/>
    <x v="1"/>
  </r>
  <r>
    <n v="7721"/>
    <x v="497"/>
    <x v="11"/>
    <x v="2"/>
    <x v="1"/>
    <x v="1"/>
    <n v="5"/>
    <n v="118.72"/>
    <n v="0.2"/>
    <n v="474.88"/>
    <n v="245.02"/>
    <n v="229.86"/>
    <x v="2"/>
    <n v="0.48403807277628036"/>
    <x v="4"/>
  </r>
  <r>
    <n v="7722"/>
    <x v="2419"/>
    <x v="274"/>
    <x v="2"/>
    <x v="3"/>
    <x v="1"/>
    <n v="5"/>
    <n v="216.81"/>
    <n v="0.17"/>
    <n v="899.76"/>
    <n v="663.74"/>
    <n v="236.02"/>
    <x v="2"/>
    <n v="0.26231439494976438"/>
    <x v="0"/>
  </r>
  <r>
    <n v="7723"/>
    <x v="5134"/>
    <x v="172"/>
    <x v="2"/>
    <x v="1"/>
    <x v="0"/>
    <n v="6"/>
    <n v="122.09"/>
    <n v="0"/>
    <n v="732.54"/>
    <n v="472.68"/>
    <n v="259.86"/>
    <x v="2"/>
    <n v="0.35473830780571713"/>
    <x v="4"/>
  </r>
  <r>
    <n v="7724"/>
    <x v="3659"/>
    <x v="357"/>
    <x v="2"/>
    <x v="1"/>
    <x v="0"/>
    <n v="9"/>
    <n v="367.27"/>
    <n v="0.23"/>
    <n v="2545.1799999999998"/>
    <n v="1275.68"/>
    <n v="1269.5"/>
    <x v="0"/>
    <n v="0.49878594048358077"/>
    <x v="2"/>
  </r>
  <r>
    <n v="7725"/>
    <x v="2646"/>
    <x v="142"/>
    <x v="1"/>
    <x v="0"/>
    <x v="1"/>
    <n v="2"/>
    <n v="246.27"/>
    <n v="0.05"/>
    <n v="467.91"/>
    <n v="241.29"/>
    <n v="226.62"/>
    <x v="3"/>
    <n v="0.48432390844393153"/>
    <x v="3"/>
  </r>
  <r>
    <n v="7726"/>
    <x v="2672"/>
    <x v="65"/>
    <x v="2"/>
    <x v="4"/>
    <x v="1"/>
    <n v="3"/>
    <n v="217.76"/>
    <n v="0.25"/>
    <n v="489.96"/>
    <n v="260.45999999999998"/>
    <n v="229.5"/>
    <x v="1"/>
    <n v="0.46840558412931671"/>
    <x v="4"/>
  </r>
  <r>
    <n v="7727"/>
    <x v="590"/>
    <x v="28"/>
    <x v="3"/>
    <x v="3"/>
    <x v="1"/>
    <n v="7"/>
    <n v="345.25"/>
    <n v="0.28999999999999998"/>
    <n v="1715.89"/>
    <n v="1028"/>
    <n v="687.89"/>
    <x v="4"/>
    <n v="0.40089399670142023"/>
    <x v="1"/>
  </r>
  <r>
    <n v="7728"/>
    <x v="5135"/>
    <x v="188"/>
    <x v="1"/>
    <x v="4"/>
    <x v="2"/>
    <n v="6"/>
    <n v="380.16"/>
    <n v="0.09"/>
    <n v="2075.67"/>
    <n v="1432.14"/>
    <n v="643.53"/>
    <x v="2"/>
    <n v="0.31003483212649408"/>
    <x v="3"/>
  </r>
  <r>
    <n v="7729"/>
    <x v="5136"/>
    <x v="322"/>
    <x v="0"/>
    <x v="1"/>
    <x v="0"/>
    <n v="8"/>
    <n v="456.69"/>
    <n v="0.21"/>
    <n v="2886.28"/>
    <n v="2194.04"/>
    <n v="692.24"/>
    <x v="1"/>
    <n v="0.23983813074268606"/>
    <x v="4"/>
  </r>
  <r>
    <n v="7730"/>
    <x v="910"/>
    <x v="93"/>
    <x v="1"/>
    <x v="1"/>
    <x v="1"/>
    <n v="4"/>
    <n v="412.79"/>
    <n v="0.18"/>
    <n v="1353.95"/>
    <n v="859.61"/>
    <n v="494.34"/>
    <x v="2"/>
    <n v="0.36510949444218765"/>
    <x v="3"/>
  </r>
  <r>
    <n v="7731"/>
    <x v="4005"/>
    <x v="244"/>
    <x v="2"/>
    <x v="1"/>
    <x v="0"/>
    <n v="2"/>
    <n v="297.14"/>
    <n v="0.09"/>
    <n v="540.79"/>
    <n v="340.26"/>
    <n v="200.53"/>
    <x v="4"/>
    <n v="0.37080937147506426"/>
    <x v="1"/>
  </r>
  <r>
    <n v="7732"/>
    <x v="5137"/>
    <x v="324"/>
    <x v="1"/>
    <x v="1"/>
    <x v="0"/>
    <n v="8"/>
    <n v="391.81"/>
    <n v="0.28999999999999998"/>
    <n v="2225.48"/>
    <n v="1584.13"/>
    <n v="641.35"/>
    <x v="1"/>
    <n v="0.28818502075956648"/>
    <x v="6"/>
  </r>
  <r>
    <n v="7733"/>
    <x v="2075"/>
    <x v="201"/>
    <x v="0"/>
    <x v="3"/>
    <x v="0"/>
    <n v="4"/>
    <n v="80.930000000000007"/>
    <n v="0.13"/>
    <n v="281.64"/>
    <n v="162.61000000000001"/>
    <n v="119.03"/>
    <x v="2"/>
    <n v="0.42263172844766372"/>
    <x v="0"/>
  </r>
  <r>
    <n v="7734"/>
    <x v="1951"/>
    <x v="289"/>
    <x v="1"/>
    <x v="3"/>
    <x v="1"/>
    <n v="2"/>
    <n v="246.85"/>
    <n v="0.01"/>
    <n v="488.76"/>
    <n v="375.27"/>
    <n v="113.49"/>
    <x v="4"/>
    <n v="0.23219985268843604"/>
    <x v="1"/>
  </r>
  <r>
    <n v="7735"/>
    <x v="5138"/>
    <x v="119"/>
    <x v="1"/>
    <x v="4"/>
    <x v="2"/>
    <n v="10"/>
    <n v="404.71"/>
    <n v="0.06"/>
    <n v="3804.27"/>
    <n v="2733.81"/>
    <n v="1070.46"/>
    <x v="4"/>
    <n v="0.28138381345172664"/>
    <x v="3"/>
  </r>
  <r>
    <n v="7736"/>
    <x v="5139"/>
    <x v="136"/>
    <x v="1"/>
    <x v="1"/>
    <x v="2"/>
    <n v="7"/>
    <n v="254.93"/>
    <n v="0.14000000000000001"/>
    <n v="1534.68"/>
    <n v="900.96"/>
    <n v="633.72"/>
    <x v="3"/>
    <n v="0.41293298928766908"/>
    <x v="3"/>
  </r>
  <r>
    <n v="7737"/>
    <x v="3751"/>
    <x v="256"/>
    <x v="0"/>
    <x v="3"/>
    <x v="2"/>
    <n v="1"/>
    <n v="18.28"/>
    <n v="0.26"/>
    <n v="13.53"/>
    <n v="7.5"/>
    <n v="6.03"/>
    <x v="2"/>
    <n v="0.44567627494456769"/>
    <x v="6"/>
  </r>
  <r>
    <n v="7738"/>
    <x v="5140"/>
    <x v="27"/>
    <x v="2"/>
    <x v="1"/>
    <x v="0"/>
    <n v="7"/>
    <n v="367.34"/>
    <n v="0.28999999999999998"/>
    <n v="1825.68"/>
    <n v="1172.6400000000001"/>
    <n v="653.04"/>
    <x v="3"/>
    <n v="0.35769685815696067"/>
    <x v="0"/>
  </r>
  <r>
    <n v="7739"/>
    <x v="2947"/>
    <x v="85"/>
    <x v="3"/>
    <x v="2"/>
    <x v="0"/>
    <n v="7"/>
    <n v="204.29"/>
    <n v="0.08"/>
    <n v="1315.63"/>
    <n v="798.71"/>
    <n v="516.91999999999996"/>
    <x v="3"/>
    <n v="0.39290682030662111"/>
    <x v="6"/>
  </r>
  <r>
    <n v="7740"/>
    <x v="5141"/>
    <x v="135"/>
    <x v="1"/>
    <x v="2"/>
    <x v="2"/>
    <n v="8"/>
    <n v="271.36"/>
    <n v="0.05"/>
    <n v="2062.34"/>
    <n v="1032.18"/>
    <n v="1030.1600000000001"/>
    <x v="0"/>
    <n v="0.49951026503874241"/>
    <x v="0"/>
  </r>
  <r>
    <n v="7741"/>
    <x v="2757"/>
    <x v="181"/>
    <x v="2"/>
    <x v="1"/>
    <x v="2"/>
    <n v="1"/>
    <n v="403.48"/>
    <n v="0.06"/>
    <n v="379.27"/>
    <n v="198.86"/>
    <n v="180.41"/>
    <x v="0"/>
    <n v="0.47567695836738999"/>
    <x v="5"/>
  </r>
  <r>
    <n v="7742"/>
    <x v="2116"/>
    <x v="135"/>
    <x v="3"/>
    <x v="3"/>
    <x v="1"/>
    <n v="2"/>
    <n v="314.74"/>
    <n v="0.2"/>
    <n v="503.58"/>
    <n v="392.69"/>
    <n v="110.89"/>
    <x v="1"/>
    <n v="0.22020334405655506"/>
    <x v="0"/>
  </r>
  <r>
    <n v="7743"/>
    <x v="1583"/>
    <x v="100"/>
    <x v="3"/>
    <x v="4"/>
    <x v="0"/>
    <n v="9"/>
    <n v="172.11"/>
    <n v="0.19"/>
    <n v="1254.68"/>
    <n v="764.96"/>
    <n v="489.72"/>
    <x v="1"/>
    <n v="0.39031466190582459"/>
    <x v="4"/>
  </r>
  <r>
    <n v="7744"/>
    <x v="1719"/>
    <x v="109"/>
    <x v="0"/>
    <x v="0"/>
    <x v="0"/>
    <n v="5"/>
    <n v="147.78"/>
    <n v="0.1"/>
    <n v="665.01"/>
    <n v="384.4"/>
    <n v="280.61"/>
    <x v="4"/>
    <n v="0.4219635794950452"/>
    <x v="3"/>
  </r>
  <r>
    <n v="7745"/>
    <x v="5142"/>
    <x v="289"/>
    <x v="2"/>
    <x v="2"/>
    <x v="0"/>
    <n v="7"/>
    <n v="199.2"/>
    <n v="0.11"/>
    <n v="1241.02"/>
    <n v="892.56"/>
    <n v="348.46"/>
    <x v="4"/>
    <n v="0.28078516059370517"/>
    <x v="1"/>
  </r>
  <r>
    <n v="7746"/>
    <x v="2224"/>
    <x v="76"/>
    <x v="1"/>
    <x v="4"/>
    <x v="2"/>
    <n v="2"/>
    <n v="81.040000000000006"/>
    <n v="0.01"/>
    <n v="160.46"/>
    <n v="90.74"/>
    <n v="69.72"/>
    <x v="1"/>
    <n v="0.43450081017075903"/>
    <x v="2"/>
  </r>
  <r>
    <n v="7747"/>
    <x v="5143"/>
    <x v="26"/>
    <x v="0"/>
    <x v="1"/>
    <x v="0"/>
    <n v="1"/>
    <n v="498.24"/>
    <n v="0.12"/>
    <n v="438.45"/>
    <n v="300.14"/>
    <n v="138.31"/>
    <x v="0"/>
    <n v="0.31545216102178131"/>
    <x v="6"/>
  </r>
  <r>
    <n v="7748"/>
    <x v="2473"/>
    <x v="235"/>
    <x v="2"/>
    <x v="4"/>
    <x v="1"/>
    <n v="10"/>
    <n v="314.13"/>
    <n v="0.21"/>
    <n v="2481.63"/>
    <n v="1725.78"/>
    <n v="755.85"/>
    <x v="0"/>
    <n v="0.30457803943375927"/>
    <x v="1"/>
  </r>
  <r>
    <n v="7749"/>
    <x v="1963"/>
    <x v="232"/>
    <x v="1"/>
    <x v="2"/>
    <x v="2"/>
    <n v="7"/>
    <n v="474.13"/>
    <n v="0.19"/>
    <n v="2688.32"/>
    <n v="2082.0500000000002"/>
    <n v="606.27"/>
    <x v="2"/>
    <n v="0.22552002737769311"/>
    <x v="1"/>
  </r>
  <r>
    <n v="7750"/>
    <x v="5144"/>
    <x v="330"/>
    <x v="0"/>
    <x v="1"/>
    <x v="0"/>
    <n v="1"/>
    <n v="303.08"/>
    <n v="0.28000000000000003"/>
    <n v="218.22"/>
    <n v="135.28"/>
    <n v="82.94"/>
    <x v="4"/>
    <n v="0.38007515351480159"/>
    <x v="2"/>
  </r>
  <r>
    <n v="7751"/>
    <x v="5145"/>
    <x v="337"/>
    <x v="3"/>
    <x v="4"/>
    <x v="2"/>
    <n v="10"/>
    <n v="218"/>
    <n v="7.0000000000000007E-2"/>
    <n v="2027.4"/>
    <n v="1595.99"/>
    <n v="431.41"/>
    <x v="4"/>
    <n v="0.2127897800138108"/>
    <x v="4"/>
  </r>
  <r>
    <n v="7752"/>
    <x v="2222"/>
    <x v="264"/>
    <x v="1"/>
    <x v="1"/>
    <x v="2"/>
    <n v="2"/>
    <n v="294.77999999999997"/>
    <n v="0.25"/>
    <n v="442.17"/>
    <n v="275.66000000000003"/>
    <n v="166.51"/>
    <x v="4"/>
    <n v="0.37657462062102809"/>
    <x v="2"/>
  </r>
  <r>
    <n v="7753"/>
    <x v="5146"/>
    <x v="170"/>
    <x v="0"/>
    <x v="2"/>
    <x v="2"/>
    <n v="3"/>
    <n v="14.78"/>
    <n v="0.18"/>
    <n v="36.36"/>
    <n v="23.68"/>
    <n v="12.68"/>
    <x v="3"/>
    <n v="0.34873487348734872"/>
    <x v="3"/>
  </r>
  <r>
    <n v="7754"/>
    <x v="520"/>
    <x v="313"/>
    <x v="1"/>
    <x v="2"/>
    <x v="1"/>
    <n v="6"/>
    <n v="290.69"/>
    <n v="0.19"/>
    <n v="1412.75"/>
    <n v="897.67"/>
    <n v="515.08000000000004"/>
    <x v="1"/>
    <n v="0.3645938771898779"/>
    <x v="1"/>
  </r>
  <r>
    <n v="7755"/>
    <x v="5147"/>
    <x v="19"/>
    <x v="1"/>
    <x v="0"/>
    <x v="2"/>
    <n v="10"/>
    <n v="407.68"/>
    <n v="0.01"/>
    <n v="4036.03"/>
    <n v="2783.99"/>
    <n v="1252.04"/>
    <x v="3"/>
    <n v="0.31021573179584888"/>
    <x v="6"/>
  </r>
  <r>
    <n v="7756"/>
    <x v="5148"/>
    <x v="221"/>
    <x v="3"/>
    <x v="0"/>
    <x v="1"/>
    <n v="2"/>
    <n v="355.21"/>
    <n v="0.16"/>
    <n v="596.75"/>
    <n v="460.88"/>
    <n v="135.87"/>
    <x v="2"/>
    <n v="0.22768328445747801"/>
    <x v="6"/>
  </r>
  <r>
    <n v="7757"/>
    <x v="3861"/>
    <x v="229"/>
    <x v="1"/>
    <x v="2"/>
    <x v="2"/>
    <n v="9"/>
    <n v="403.84"/>
    <n v="0.16"/>
    <n v="3053.03"/>
    <n v="1988.95"/>
    <n v="1064.08"/>
    <x v="4"/>
    <n v="0.3485324415416815"/>
    <x v="6"/>
  </r>
  <r>
    <n v="7758"/>
    <x v="583"/>
    <x v="179"/>
    <x v="2"/>
    <x v="1"/>
    <x v="2"/>
    <n v="4"/>
    <n v="370.92"/>
    <n v="0.15"/>
    <n v="1261.1300000000001"/>
    <n v="872.15"/>
    <n v="388.98"/>
    <x v="2"/>
    <n v="0.30843767097761532"/>
    <x v="1"/>
  </r>
  <r>
    <n v="7759"/>
    <x v="5149"/>
    <x v="23"/>
    <x v="1"/>
    <x v="1"/>
    <x v="0"/>
    <n v="6"/>
    <n v="90.71"/>
    <n v="0.09"/>
    <n v="495.28"/>
    <n v="249.7"/>
    <n v="245.58"/>
    <x v="0"/>
    <n v="0.49584073655306093"/>
    <x v="2"/>
  </r>
  <r>
    <n v="7760"/>
    <x v="5150"/>
    <x v="177"/>
    <x v="3"/>
    <x v="2"/>
    <x v="0"/>
    <n v="7"/>
    <n v="476.06"/>
    <n v="0.06"/>
    <n v="3132.47"/>
    <n v="2479.83"/>
    <n v="652.64"/>
    <x v="0"/>
    <n v="0.2083467678860452"/>
    <x v="3"/>
  </r>
  <r>
    <n v="7761"/>
    <x v="1273"/>
    <x v="234"/>
    <x v="3"/>
    <x v="1"/>
    <x v="1"/>
    <n v="10"/>
    <n v="420.33"/>
    <n v="0.24"/>
    <n v="3194.51"/>
    <n v="2163.9299999999998"/>
    <n v="1030.58"/>
    <x v="0"/>
    <n v="0.32260972731342202"/>
    <x v="6"/>
  </r>
  <r>
    <n v="7762"/>
    <x v="1558"/>
    <x v="110"/>
    <x v="0"/>
    <x v="4"/>
    <x v="2"/>
    <n v="5"/>
    <n v="257.42"/>
    <n v="0.25"/>
    <n v="965.33"/>
    <n v="482.94"/>
    <n v="482.39"/>
    <x v="2"/>
    <n v="0.49971512332570206"/>
    <x v="5"/>
  </r>
  <r>
    <n v="7763"/>
    <x v="5151"/>
    <x v="50"/>
    <x v="3"/>
    <x v="4"/>
    <x v="2"/>
    <n v="9"/>
    <n v="175.94"/>
    <n v="0.12"/>
    <n v="1393.44"/>
    <n v="703.98"/>
    <n v="689.46"/>
    <x v="4"/>
    <n v="0.49478987254564244"/>
    <x v="4"/>
  </r>
  <r>
    <n v="7764"/>
    <x v="3757"/>
    <x v="76"/>
    <x v="2"/>
    <x v="2"/>
    <x v="0"/>
    <n v="10"/>
    <n v="434.07"/>
    <n v="0.11"/>
    <n v="3863.22"/>
    <n v="2411.33"/>
    <n v="1451.89"/>
    <x v="0"/>
    <n v="0.37582379465834204"/>
    <x v="2"/>
  </r>
  <r>
    <n v="7765"/>
    <x v="5086"/>
    <x v="265"/>
    <x v="0"/>
    <x v="2"/>
    <x v="2"/>
    <n v="8"/>
    <n v="72.569999999999993"/>
    <n v="0.19"/>
    <n v="470.25"/>
    <n v="348.8"/>
    <n v="121.45"/>
    <x v="2"/>
    <n v="0.25826687931951092"/>
    <x v="6"/>
  </r>
  <r>
    <n v="7766"/>
    <x v="3120"/>
    <x v="191"/>
    <x v="1"/>
    <x v="1"/>
    <x v="1"/>
    <n v="7"/>
    <n v="293.18"/>
    <n v="0.19"/>
    <n v="1662.33"/>
    <n v="1309.23"/>
    <n v="353.1"/>
    <x v="0"/>
    <n v="0.21241269783977912"/>
    <x v="1"/>
  </r>
  <r>
    <n v="7767"/>
    <x v="4997"/>
    <x v="273"/>
    <x v="2"/>
    <x v="3"/>
    <x v="2"/>
    <n v="7"/>
    <n v="84.66"/>
    <n v="0.19"/>
    <n v="480.02"/>
    <n v="339.18"/>
    <n v="140.84"/>
    <x v="0"/>
    <n v="0.29340444148160494"/>
    <x v="2"/>
  </r>
  <r>
    <n v="7768"/>
    <x v="1"/>
    <x v="111"/>
    <x v="3"/>
    <x v="0"/>
    <x v="2"/>
    <n v="1"/>
    <n v="439.88"/>
    <n v="7.0000000000000007E-2"/>
    <n v="409.09"/>
    <n v="227.15"/>
    <n v="181.94"/>
    <x v="2"/>
    <n v="0.44474321054046789"/>
    <x v="1"/>
  </r>
  <r>
    <n v="7769"/>
    <x v="5152"/>
    <x v="318"/>
    <x v="1"/>
    <x v="3"/>
    <x v="2"/>
    <n v="6"/>
    <n v="414.53"/>
    <n v="0"/>
    <n v="2487.1799999999998"/>
    <n v="1597.43"/>
    <n v="889.75"/>
    <x v="1"/>
    <n v="0.35773446232279132"/>
    <x v="1"/>
  </r>
  <r>
    <n v="7770"/>
    <x v="2246"/>
    <x v="112"/>
    <x v="3"/>
    <x v="4"/>
    <x v="1"/>
    <n v="3"/>
    <n v="177.05"/>
    <n v="0.21"/>
    <n v="419.61"/>
    <n v="254.81"/>
    <n v="164.8"/>
    <x v="4"/>
    <n v="0.39274564476537738"/>
    <x v="1"/>
  </r>
  <r>
    <n v="7771"/>
    <x v="5153"/>
    <x v="36"/>
    <x v="3"/>
    <x v="4"/>
    <x v="2"/>
    <n v="1"/>
    <n v="172.73"/>
    <n v="0.22"/>
    <n v="134.72999999999999"/>
    <n v="83.05"/>
    <n v="51.68"/>
    <x v="2"/>
    <n v="0.38358197877235956"/>
    <x v="3"/>
  </r>
  <r>
    <n v="7772"/>
    <x v="3186"/>
    <x v="231"/>
    <x v="3"/>
    <x v="1"/>
    <x v="0"/>
    <n v="10"/>
    <n v="211.43"/>
    <n v="0.14000000000000001"/>
    <n v="1818.3"/>
    <n v="1431.26"/>
    <n v="387.04"/>
    <x v="1"/>
    <n v="0.21285816421932577"/>
    <x v="1"/>
  </r>
  <r>
    <n v="7773"/>
    <x v="5154"/>
    <x v="166"/>
    <x v="3"/>
    <x v="2"/>
    <x v="1"/>
    <n v="7"/>
    <n v="279.95999999999998"/>
    <n v="0.03"/>
    <n v="1900.93"/>
    <n v="1052.49"/>
    <n v="848.44"/>
    <x v="1"/>
    <n v="0.44632890216893839"/>
    <x v="2"/>
  </r>
  <r>
    <n v="7774"/>
    <x v="5155"/>
    <x v="181"/>
    <x v="1"/>
    <x v="1"/>
    <x v="0"/>
    <n v="2"/>
    <n v="254.14"/>
    <n v="7.0000000000000007E-2"/>
    <n v="472.7"/>
    <n v="242.31"/>
    <n v="230.39"/>
    <x v="0"/>
    <n v="0.4873915802834779"/>
    <x v="5"/>
  </r>
  <r>
    <n v="7775"/>
    <x v="5156"/>
    <x v="293"/>
    <x v="2"/>
    <x v="3"/>
    <x v="2"/>
    <n v="5"/>
    <n v="428.14"/>
    <n v="0.16"/>
    <n v="1798.19"/>
    <n v="1236.76"/>
    <n v="561.42999999999995"/>
    <x v="3"/>
    <n v="0.31221950961800471"/>
    <x v="4"/>
  </r>
  <r>
    <n v="7776"/>
    <x v="5157"/>
    <x v="322"/>
    <x v="1"/>
    <x v="2"/>
    <x v="0"/>
    <n v="10"/>
    <n v="243.12"/>
    <n v="0.08"/>
    <n v="2236.6999999999998"/>
    <n v="1526.35"/>
    <n v="710.35"/>
    <x v="4"/>
    <n v="0.31758841149908351"/>
    <x v="4"/>
  </r>
  <r>
    <n v="7777"/>
    <x v="5158"/>
    <x v="106"/>
    <x v="0"/>
    <x v="1"/>
    <x v="2"/>
    <n v="7"/>
    <n v="291.5"/>
    <n v="0.21"/>
    <n v="1612"/>
    <n v="1214.31"/>
    <n v="397.69"/>
    <x v="0"/>
    <n v="0.2467059553349876"/>
    <x v="0"/>
  </r>
  <r>
    <n v="7778"/>
    <x v="2129"/>
    <x v="163"/>
    <x v="2"/>
    <x v="4"/>
    <x v="0"/>
    <n v="9"/>
    <n v="140.15"/>
    <n v="0.19"/>
    <n v="1021.69"/>
    <n v="678.58"/>
    <n v="343.11"/>
    <x v="2"/>
    <n v="0.33582593545987532"/>
    <x v="3"/>
  </r>
  <r>
    <n v="7779"/>
    <x v="2709"/>
    <x v="253"/>
    <x v="3"/>
    <x v="1"/>
    <x v="2"/>
    <n v="7"/>
    <n v="62.26"/>
    <n v="0.16"/>
    <n v="366.09"/>
    <n v="217.76"/>
    <n v="148.33000000000001"/>
    <x v="1"/>
    <n v="0.40517359119342244"/>
    <x v="4"/>
  </r>
  <r>
    <n v="7780"/>
    <x v="5159"/>
    <x v="253"/>
    <x v="0"/>
    <x v="1"/>
    <x v="2"/>
    <n v="9"/>
    <n v="284.35000000000002"/>
    <n v="0.19"/>
    <n v="2072.91"/>
    <n v="1658.26"/>
    <n v="414.65"/>
    <x v="3"/>
    <n v="0.2000328041256012"/>
    <x v="4"/>
  </r>
  <r>
    <n v="7781"/>
    <x v="5160"/>
    <x v="323"/>
    <x v="2"/>
    <x v="2"/>
    <x v="0"/>
    <n v="6"/>
    <n v="313.43"/>
    <n v="0.15"/>
    <n v="1598.49"/>
    <n v="896.22"/>
    <n v="702.27"/>
    <x v="2"/>
    <n v="0.4393333708687574"/>
    <x v="4"/>
  </r>
  <r>
    <n v="7782"/>
    <x v="596"/>
    <x v="232"/>
    <x v="3"/>
    <x v="2"/>
    <x v="1"/>
    <n v="3"/>
    <n v="180.25"/>
    <n v="0.09"/>
    <n v="492.08"/>
    <n v="257.23"/>
    <n v="234.85"/>
    <x v="4"/>
    <n v="0.47725979515525929"/>
    <x v="1"/>
  </r>
  <r>
    <n v="7783"/>
    <x v="5161"/>
    <x v="262"/>
    <x v="1"/>
    <x v="3"/>
    <x v="0"/>
    <n v="2"/>
    <n v="307.64999999999998"/>
    <n v="0"/>
    <n v="615.29999999999995"/>
    <n v="384.87"/>
    <n v="230.43"/>
    <x v="2"/>
    <n v="0.37450024378352026"/>
    <x v="4"/>
  </r>
  <r>
    <n v="7784"/>
    <x v="5162"/>
    <x v="101"/>
    <x v="0"/>
    <x v="4"/>
    <x v="2"/>
    <n v="1"/>
    <n v="471.29"/>
    <n v="0.18"/>
    <n v="386.46"/>
    <n v="206.44"/>
    <n v="180.02"/>
    <x v="2"/>
    <n v="0.46581793717331682"/>
    <x v="3"/>
  </r>
  <r>
    <n v="7785"/>
    <x v="5163"/>
    <x v="106"/>
    <x v="0"/>
    <x v="2"/>
    <x v="1"/>
    <n v="1"/>
    <n v="425.8"/>
    <n v="0.01"/>
    <n v="421.54"/>
    <n v="253.9"/>
    <n v="167.64"/>
    <x v="3"/>
    <n v="0.39768467998291973"/>
    <x v="0"/>
  </r>
  <r>
    <n v="7786"/>
    <x v="5164"/>
    <x v="139"/>
    <x v="3"/>
    <x v="1"/>
    <x v="1"/>
    <n v="9"/>
    <n v="104.89"/>
    <n v="0.25"/>
    <n v="708.01"/>
    <n v="498.09"/>
    <n v="209.92"/>
    <x v="0"/>
    <n v="0.29649298738718377"/>
    <x v="0"/>
  </r>
  <r>
    <n v="7787"/>
    <x v="3754"/>
    <x v="256"/>
    <x v="2"/>
    <x v="1"/>
    <x v="2"/>
    <n v="9"/>
    <n v="146.75"/>
    <n v="0.3"/>
    <n v="924.52"/>
    <n v="518.6"/>
    <n v="405.92"/>
    <x v="0"/>
    <n v="0.43906026911262064"/>
    <x v="6"/>
  </r>
  <r>
    <n v="7788"/>
    <x v="46"/>
    <x v="43"/>
    <x v="0"/>
    <x v="0"/>
    <x v="0"/>
    <n v="5"/>
    <n v="35.47"/>
    <n v="0.02"/>
    <n v="173.8"/>
    <n v="115.54"/>
    <n v="58.26"/>
    <x v="1"/>
    <n v="0.33521288837744528"/>
    <x v="1"/>
  </r>
  <r>
    <n v="7789"/>
    <x v="722"/>
    <x v="89"/>
    <x v="2"/>
    <x v="2"/>
    <x v="2"/>
    <n v="1"/>
    <n v="288.07"/>
    <n v="0.14000000000000001"/>
    <n v="247.74"/>
    <n v="188.17"/>
    <n v="59.57"/>
    <x v="2"/>
    <n v="0.24045370146120931"/>
    <x v="0"/>
  </r>
  <r>
    <n v="7790"/>
    <x v="5165"/>
    <x v="92"/>
    <x v="3"/>
    <x v="4"/>
    <x v="2"/>
    <n v="5"/>
    <n v="44.76"/>
    <n v="0.01"/>
    <n v="221.56"/>
    <n v="176.35"/>
    <n v="45.21"/>
    <x v="4"/>
    <n v="0.2040530781729554"/>
    <x v="2"/>
  </r>
  <r>
    <n v="7791"/>
    <x v="778"/>
    <x v="159"/>
    <x v="2"/>
    <x v="3"/>
    <x v="1"/>
    <n v="1"/>
    <n v="498.55"/>
    <n v="0.13"/>
    <n v="433.74"/>
    <n v="287.67"/>
    <n v="146.07"/>
    <x v="1"/>
    <n v="0.3367685710333379"/>
    <x v="5"/>
  </r>
  <r>
    <n v="7792"/>
    <x v="3607"/>
    <x v="353"/>
    <x v="3"/>
    <x v="3"/>
    <x v="0"/>
    <n v="10"/>
    <n v="340.28"/>
    <n v="0.14000000000000001"/>
    <n v="2926.41"/>
    <n v="1465.88"/>
    <n v="1460.53"/>
    <x v="1"/>
    <n v="0.49908591072337782"/>
    <x v="1"/>
  </r>
  <r>
    <n v="7793"/>
    <x v="5166"/>
    <x v="168"/>
    <x v="1"/>
    <x v="2"/>
    <x v="2"/>
    <n v="5"/>
    <n v="19.98"/>
    <n v="0.05"/>
    <n v="94.91"/>
    <n v="67"/>
    <n v="27.91"/>
    <x v="0"/>
    <n v="0.29406806448214101"/>
    <x v="3"/>
  </r>
  <r>
    <n v="7794"/>
    <x v="3350"/>
    <x v="327"/>
    <x v="0"/>
    <x v="3"/>
    <x v="0"/>
    <n v="7"/>
    <n v="286.74"/>
    <n v="0.21"/>
    <n v="1585.67"/>
    <n v="1158.9000000000001"/>
    <n v="426.77"/>
    <x v="1"/>
    <n v="0.26914175080565311"/>
    <x v="3"/>
  </r>
  <r>
    <n v="7795"/>
    <x v="5167"/>
    <x v="365"/>
    <x v="3"/>
    <x v="1"/>
    <x v="2"/>
    <n v="10"/>
    <n v="352.84"/>
    <n v="0.18"/>
    <n v="2893.29"/>
    <n v="1767.91"/>
    <n v="1125.3800000000001"/>
    <x v="2"/>
    <n v="0.38896204666659756"/>
    <x v="5"/>
  </r>
  <r>
    <n v="7796"/>
    <x v="4259"/>
    <x v="253"/>
    <x v="0"/>
    <x v="2"/>
    <x v="0"/>
    <n v="4"/>
    <n v="447.09"/>
    <n v="0.15"/>
    <n v="1520.11"/>
    <n v="1212.27"/>
    <n v="307.83999999999997"/>
    <x v="2"/>
    <n v="0.2025116603403701"/>
    <x v="4"/>
  </r>
  <r>
    <n v="7797"/>
    <x v="5168"/>
    <x v="166"/>
    <x v="0"/>
    <x v="1"/>
    <x v="2"/>
    <n v="3"/>
    <n v="148.86000000000001"/>
    <n v="0.19"/>
    <n v="361.73"/>
    <n v="215.66"/>
    <n v="146.07"/>
    <x v="0"/>
    <n v="0.40380947115251703"/>
    <x v="2"/>
  </r>
  <r>
    <n v="7798"/>
    <x v="4935"/>
    <x v="191"/>
    <x v="0"/>
    <x v="3"/>
    <x v="2"/>
    <n v="5"/>
    <n v="152.08000000000001"/>
    <n v="0.17"/>
    <n v="631.13"/>
    <n v="429.79"/>
    <n v="201.34"/>
    <x v="4"/>
    <n v="0.31901509990017907"/>
    <x v="1"/>
  </r>
  <r>
    <n v="7799"/>
    <x v="5169"/>
    <x v="322"/>
    <x v="0"/>
    <x v="3"/>
    <x v="0"/>
    <n v="1"/>
    <n v="408.65"/>
    <n v="0.11"/>
    <n v="363.7"/>
    <n v="269.88"/>
    <n v="93.82"/>
    <x v="3"/>
    <n v="0.25795985702502061"/>
    <x v="4"/>
  </r>
  <r>
    <n v="7800"/>
    <x v="3421"/>
    <x v="43"/>
    <x v="1"/>
    <x v="3"/>
    <x v="2"/>
    <n v="4"/>
    <n v="61.44"/>
    <n v="0.18"/>
    <n v="201.52"/>
    <n v="153.55000000000001"/>
    <n v="47.97"/>
    <x v="3"/>
    <n v="0.23804088924176259"/>
    <x v="1"/>
  </r>
  <r>
    <n v="7801"/>
    <x v="520"/>
    <x v="86"/>
    <x v="2"/>
    <x v="3"/>
    <x v="1"/>
    <n v="2"/>
    <n v="235.72"/>
    <n v="0.08"/>
    <n v="433.72"/>
    <n v="252.75"/>
    <n v="180.97"/>
    <x v="2"/>
    <n v="0.41725076085954071"/>
    <x v="0"/>
  </r>
  <r>
    <n v="7802"/>
    <x v="805"/>
    <x v="48"/>
    <x v="2"/>
    <x v="3"/>
    <x v="1"/>
    <n v="9"/>
    <n v="292.88"/>
    <n v="0.23"/>
    <n v="2029.66"/>
    <n v="1077.68"/>
    <n v="951.98"/>
    <x v="3"/>
    <n v="0.46903422248061249"/>
    <x v="1"/>
  </r>
  <r>
    <n v="7803"/>
    <x v="5170"/>
    <x v="261"/>
    <x v="3"/>
    <x v="4"/>
    <x v="2"/>
    <n v="1"/>
    <n v="432.97"/>
    <n v="0.14000000000000001"/>
    <n v="372.35"/>
    <n v="247.79"/>
    <n v="124.56"/>
    <x v="3"/>
    <n v="0.33452396938364443"/>
    <x v="6"/>
  </r>
  <r>
    <n v="7804"/>
    <x v="4892"/>
    <x v="321"/>
    <x v="1"/>
    <x v="1"/>
    <x v="0"/>
    <n v="9"/>
    <n v="404.71"/>
    <n v="0.14000000000000001"/>
    <n v="3132.46"/>
    <n v="2210"/>
    <n v="922.46"/>
    <x v="4"/>
    <n v="0.29448420730033265"/>
    <x v="5"/>
  </r>
  <r>
    <n v="7805"/>
    <x v="5171"/>
    <x v="199"/>
    <x v="2"/>
    <x v="1"/>
    <x v="2"/>
    <n v="3"/>
    <n v="97.82"/>
    <n v="0.22"/>
    <n v="228.9"/>
    <n v="117.31"/>
    <n v="111.59"/>
    <x v="3"/>
    <n v="0.48750546089995633"/>
    <x v="1"/>
  </r>
  <r>
    <n v="7806"/>
    <x v="4138"/>
    <x v="341"/>
    <x v="3"/>
    <x v="3"/>
    <x v="1"/>
    <n v="2"/>
    <n v="150.74"/>
    <n v="0.03"/>
    <n v="292.44"/>
    <n v="215.04"/>
    <n v="77.400000000000006"/>
    <x v="2"/>
    <n v="0.2646696758309397"/>
    <x v="2"/>
  </r>
  <r>
    <n v="7807"/>
    <x v="5172"/>
    <x v="56"/>
    <x v="3"/>
    <x v="4"/>
    <x v="0"/>
    <n v="7"/>
    <n v="209.68"/>
    <n v="0.23"/>
    <n v="1130.18"/>
    <n v="782.7"/>
    <n v="347.48"/>
    <x v="2"/>
    <n v="0.30745544957440407"/>
    <x v="2"/>
  </r>
  <r>
    <n v="7808"/>
    <x v="798"/>
    <x v="285"/>
    <x v="0"/>
    <x v="3"/>
    <x v="2"/>
    <n v="3"/>
    <n v="38.51"/>
    <n v="0.19"/>
    <n v="93.58"/>
    <n v="53.57"/>
    <n v="40.01"/>
    <x v="2"/>
    <n v="0.42754862150032058"/>
    <x v="2"/>
  </r>
  <r>
    <n v="7809"/>
    <x v="4277"/>
    <x v="128"/>
    <x v="3"/>
    <x v="4"/>
    <x v="1"/>
    <n v="9"/>
    <n v="39.479999999999997"/>
    <n v="0.27"/>
    <n v="259.38"/>
    <n v="197.46"/>
    <n v="61.92"/>
    <x v="1"/>
    <n v="0.2387231089521166"/>
    <x v="3"/>
  </r>
  <r>
    <n v="7810"/>
    <x v="5173"/>
    <x v="88"/>
    <x v="3"/>
    <x v="4"/>
    <x v="2"/>
    <n v="10"/>
    <n v="153.38"/>
    <n v="0.24"/>
    <n v="1165.69"/>
    <n v="616.91999999999996"/>
    <n v="548.77"/>
    <x v="2"/>
    <n v="0.47076838610608307"/>
    <x v="3"/>
  </r>
  <r>
    <n v="7811"/>
    <x v="3308"/>
    <x v="227"/>
    <x v="2"/>
    <x v="4"/>
    <x v="1"/>
    <n v="9"/>
    <n v="239.31"/>
    <n v="0.13"/>
    <n v="1873.8"/>
    <n v="1098.7"/>
    <n v="775.1"/>
    <x v="4"/>
    <n v="0.41365140356494828"/>
    <x v="0"/>
  </r>
  <r>
    <n v="7812"/>
    <x v="4846"/>
    <x v="243"/>
    <x v="1"/>
    <x v="3"/>
    <x v="0"/>
    <n v="5"/>
    <n v="454.63"/>
    <n v="0.13"/>
    <n v="1977.64"/>
    <n v="1182.78"/>
    <n v="794.86"/>
    <x v="2"/>
    <n v="0.40192350478347927"/>
    <x v="0"/>
  </r>
  <r>
    <n v="7813"/>
    <x v="2269"/>
    <x v="209"/>
    <x v="0"/>
    <x v="0"/>
    <x v="2"/>
    <n v="5"/>
    <n v="170.91"/>
    <n v="0.1"/>
    <n v="769.1"/>
    <n v="445.92"/>
    <n v="323.18"/>
    <x v="3"/>
    <n v="0.42020543492393708"/>
    <x v="2"/>
  </r>
  <r>
    <n v="7814"/>
    <x v="5174"/>
    <x v="310"/>
    <x v="0"/>
    <x v="0"/>
    <x v="1"/>
    <n v="9"/>
    <n v="87.4"/>
    <n v="0.11"/>
    <n v="700.07"/>
    <n v="474.75"/>
    <n v="225.32"/>
    <x v="3"/>
    <n v="0.32185352893282099"/>
    <x v="4"/>
  </r>
  <r>
    <n v="7815"/>
    <x v="5175"/>
    <x v="12"/>
    <x v="1"/>
    <x v="0"/>
    <x v="1"/>
    <n v="4"/>
    <n v="86.06"/>
    <n v="0.26"/>
    <n v="254.74"/>
    <n v="182.37"/>
    <n v="72.37"/>
    <x v="0"/>
    <n v="0.28409358561670722"/>
    <x v="3"/>
  </r>
  <r>
    <n v="7816"/>
    <x v="1096"/>
    <x v="105"/>
    <x v="1"/>
    <x v="2"/>
    <x v="1"/>
    <n v="1"/>
    <n v="59.55"/>
    <n v="0.22"/>
    <n v="46.45"/>
    <n v="24.93"/>
    <n v="21.52"/>
    <x v="2"/>
    <n v="0.46329386437029058"/>
    <x v="5"/>
  </r>
  <r>
    <n v="7817"/>
    <x v="5176"/>
    <x v="224"/>
    <x v="1"/>
    <x v="0"/>
    <x v="2"/>
    <n v="2"/>
    <n v="481.44"/>
    <n v="0.25"/>
    <n v="722.16"/>
    <n v="373.61"/>
    <n v="348.55"/>
    <x v="3"/>
    <n v="0.48264927439902516"/>
    <x v="5"/>
  </r>
  <r>
    <n v="7818"/>
    <x v="3058"/>
    <x v="22"/>
    <x v="3"/>
    <x v="4"/>
    <x v="0"/>
    <n v="9"/>
    <n v="463.4"/>
    <n v="0.03"/>
    <n v="4045.48"/>
    <n v="2439.64"/>
    <n v="1605.84"/>
    <x v="1"/>
    <n v="0.39694671584088909"/>
    <x v="6"/>
  </r>
  <r>
    <n v="7819"/>
    <x v="3582"/>
    <x v="178"/>
    <x v="0"/>
    <x v="4"/>
    <x v="2"/>
    <n v="9"/>
    <n v="280.95"/>
    <n v="0.16"/>
    <n v="2123.98"/>
    <n v="1474.55"/>
    <n v="649.42999999999995"/>
    <x v="3"/>
    <n v="0.3057608828708368"/>
    <x v="2"/>
  </r>
  <r>
    <n v="7820"/>
    <x v="2008"/>
    <x v="298"/>
    <x v="1"/>
    <x v="0"/>
    <x v="2"/>
    <n v="10"/>
    <n v="304.89999999999998"/>
    <n v="0.3"/>
    <n v="2134.3000000000002"/>
    <n v="1126.82"/>
    <n v="1007.48"/>
    <x v="2"/>
    <n v="0.47204235580752468"/>
    <x v="6"/>
  </r>
  <r>
    <n v="7821"/>
    <x v="3409"/>
    <x v="223"/>
    <x v="2"/>
    <x v="2"/>
    <x v="1"/>
    <n v="2"/>
    <n v="473.98"/>
    <n v="0.26"/>
    <n v="701.49"/>
    <n v="498.85"/>
    <n v="202.64"/>
    <x v="1"/>
    <n v="0.28887083208598835"/>
    <x v="3"/>
  </r>
  <r>
    <n v="7822"/>
    <x v="5177"/>
    <x v="121"/>
    <x v="1"/>
    <x v="0"/>
    <x v="0"/>
    <n v="10"/>
    <n v="338.39"/>
    <n v="0.04"/>
    <n v="3248.54"/>
    <n v="1747.6"/>
    <n v="1500.94"/>
    <x v="1"/>
    <n v="0.46203525275970131"/>
    <x v="0"/>
  </r>
  <r>
    <n v="7823"/>
    <x v="2718"/>
    <x v="149"/>
    <x v="3"/>
    <x v="0"/>
    <x v="2"/>
    <n v="4"/>
    <n v="489.37"/>
    <n v="0.1"/>
    <n v="1761.73"/>
    <n v="948.2"/>
    <n v="813.53"/>
    <x v="1"/>
    <n v="0.46177904673247316"/>
    <x v="0"/>
  </r>
  <r>
    <n v="7824"/>
    <x v="5178"/>
    <x v="210"/>
    <x v="1"/>
    <x v="0"/>
    <x v="2"/>
    <n v="10"/>
    <n v="10.6"/>
    <n v="0.22"/>
    <n v="82.68"/>
    <n v="47.19"/>
    <n v="35.49"/>
    <x v="0"/>
    <n v="0.42924528301886794"/>
    <x v="3"/>
  </r>
  <r>
    <n v="7825"/>
    <x v="5179"/>
    <x v="267"/>
    <x v="2"/>
    <x v="0"/>
    <x v="2"/>
    <n v="7"/>
    <n v="404.39"/>
    <n v="0.14000000000000001"/>
    <n v="2434.4299999999998"/>
    <n v="1469.42"/>
    <n v="965.01"/>
    <x v="4"/>
    <n v="0.39640080018731289"/>
    <x v="0"/>
  </r>
  <r>
    <n v="7826"/>
    <x v="5180"/>
    <x v="288"/>
    <x v="0"/>
    <x v="3"/>
    <x v="2"/>
    <n v="1"/>
    <n v="72.92"/>
    <n v="0.27"/>
    <n v="53.23"/>
    <n v="41.6"/>
    <n v="11.63"/>
    <x v="0"/>
    <n v="0.21848581626902125"/>
    <x v="1"/>
  </r>
  <r>
    <n v="7827"/>
    <x v="5181"/>
    <x v="43"/>
    <x v="2"/>
    <x v="3"/>
    <x v="2"/>
    <n v="2"/>
    <n v="154"/>
    <n v="0.11"/>
    <n v="274.12"/>
    <n v="182.53"/>
    <n v="91.59"/>
    <x v="3"/>
    <n v="0.33412374142711221"/>
    <x v="1"/>
  </r>
  <r>
    <n v="7828"/>
    <x v="5182"/>
    <x v="291"/>
    <x v="1"/>
    <x v="0"/>
    <x v="2"/>
    <n v="5"/>
    <n v="133.66"/>
    <n v="0.28000000000000003"/>
    <n v="481.18"/>
    <n v="283.82"/>
    <n v="197.36"/>
    <x v="2"/>
    <n v="0.41015836069662082"/>
    <x v="5"/>
  </r>
  <r>
    <n v="7829"/>
    <x v="5183"/>
    <x v="248"/>
    <x v="2"/>
    <x v="1"/>
    <x v="1"/>
    <n v="5"/>
    <n v="29.91"/>
    <n v="0.1"/>
    <n v="134.6"/>
    <n v="74.41"/>
    <n v="60.19"/>
    <x v="0"/>
    <n v="0.4471768202080238"/>
    <x v="5"/>
  </r>
  <r>
    <n v="7830"/>
    <x v="2370"/>
    <x v="119"/>
    <x v="3"/>
    <x v="4"/>
    <x v="1"/>
    <n v="1"/>
    <n v="115.29"/>
    <n v="0.26"/>
    <n v="85.31"/>
    <n v="45.42"/>
    <n v="39.89"/>
    <x v="3"/>
    <n v="0.46758879381080765"/>
    <x v="3"/>
  </r>
  <r>
    <n v="7831"/>
    <x v="2682"/>
    <x v="127"/>
    <x v="2"/>
    <x v="4"/>
    <x v="1"/>
    <n v="10"/>
    <n v="52.82"/>
    <n v="0.28000000000000003"/>
    <n v="380.3"/>
    <n v="244.75"/>
    <n v="135.55000000000001"/>
    <x v="1"/>
    <n v="0.35642913489350514"/>
    <x v="6"/>
  </r>
  <r>
    <n v="7832"/>
    <x v="3782"/>
    <x v="4"/>
    <x v="1"/>
    <x v="4"/>
    <x v="1"/>
    <n v="2"/>
    <n v="45.03"/>
    <n v="0.26"/>
    <n v="66.64"/>
    <n v="44.16"/>
    <n v="22.48"/>
    <x v="3"/>
    <n v="0.33733493397358943"/>
    <x v="4"/>
  </r>
  <r>
    <n v="7833"/>
    <x v="1397"/>
    <x v="136"/>
    <x v="3"/>
    <x v="0"/>
    <x v="0"/>
    <n v="6"/>
    <n v="44.98"/>
    <n v="0.23"/>
    <n v="207.81"/>
    <n v="141.84"/>
    <n v="65.97"/>
    <x v="1"/>
    <n v="0.31745344304893891"/>
    <x v="3"/>
  </r>
  <r>
    <n v="7834"/>
    <x v="3065"/>
    <x v="26"/>
    <x v="1"/>
    <x v="3"/>
    <x v="0"/>
    <n v="4"/>
    <n v="146.16999999999999"/>
    <n v="0.19"/>
    <n v="473.59"/>
    <n v="252.65"/>
    <n v="220.94"/>
    <x v="4"/>
    <n v="0.46652167486644569"/>
    <x v="6"/>
  </r>
  <r>
    <n v="7835"/>
    <x v="5184"/>
    <x v="292"/>
    <x v="2"/>
    <x v="3"/>
    <x v="0"/>
    <n v="7"/>
    <n v="365.25"/>
    <n v="0.24"/>
    <n v="1943.13"/>
    <n v="1411.28"/>
    <n v="531.85"/>
    <x v="2"/>
    <n v="0.27370788367221954"/>
    <x v="4"/>
  </r>
  <r>
    <n v="7836"/>
    <x v="4192"/>
    <x v="346"/>
    <x v="1"/>
    <x v="0"/>
    <x v="0"/>
    <n v="3"/>
    <n v="479.52"/>
    <n v="0.15"/>
    <n v="1222.78"/>
    <n v="888.66"/>
    <n v="334.12"/>
    <x v="1"/>
    <n v="0.27324620945713868"/>
    <x v="1"/>
  </r>
  <r>
    <n v="7837"/>
    <x v="5185"/>
    <x v="87"/>
    <x v="1"/>
    <x v="4"/>
    <x v="0"/>
    <n v="1"/>
    <n v="389.01"/>
    <n v="0.02"/>
    <n v="381.23"/>
    <n v="216.83"/>
    <n v="164.4"/>
    <x v="4"/>
    <n v="0.43123573695669282"/>
    <x v="6"/>
  </r>
  <r>
    <n v="7838"/>
    <x v="5186"/>
    <x v="300"/>
    <x v="3"/>
    <x v="2"/>
    <x v="0"/>
    <n v="9"/>
    <n v="109.07"/>
    <n v="0.28999999999999998"/>
    <n v="696.96"/>
    <n v="362.88"/>
    <n v="334.08"/>
    <x v="0"/>
    <n v="0.47933884297520657"/>
    <x v="5"/>
  </r>
  <r>
    <n v="7839"/>
    <x v="3532"/>
    <x v="236"/>
    <x v="1"/>
    <x v="1"/>
    <x v="1"/>
    <n v="8"/>
    <n v="126.4"/>
    <n v="7.0000000000000007E-2"/>
    <n v="940.42"/>
    <n v="696.72"/>
    <n v="243.7"/>
    <x v="1"/>
    <n v="0.2591395333999702"/>
    <x v="1"/>
  </r>
  <r>
    <n v="7840"/>
    <x v="672"/>
    <x v="172"/>
    <x v="2"/>
    <x v="4"/>
    <x v="2"/>
    <n v="6"/>
    <n v="193.36"/>
    <n v="0.27"/>
    <n v="846.92"/>
    <n v="516.57000000000005"/>
    <n v="330.35"/>
    <x v="1"/>
    <n v="0.39006045435224113"/>
    <x v="4"/>
  </r>
  <r>
    <n v="7841"/>
    <x v="3895"/>
    <x v="65"/>
    <x v="0"/>
    <x v="3"/>
    <x v="2"/>
    <n v="4"/>
    <n v="295.69"/>
    <n v="0.17"/>
    <n v="981.69"/>
    <n v="610.73"/>
    <n v="370.96"/>
    <x v="0"/>
    <n v="0.37787896382768488"/>
    <x v="4"/>
  </r>
  <r>
    <n v="7842"/>
    <x v="5187"/>
    <x v="155"/>
    <x v="1"/>
    <x v="1"/>
    <x v="0"/>
    <n v="9"/>
    <n v="180.38"/>
    <n v="0.18"/>
    <n v="1331.2"/>
    <n v="1059.3800000000001"/>
    <n v="271.82"/>
    <x v="2"/>
    <n v="0.20419170673076922"/>
    <x v="5"/>
  </r>
  <r>
    <n v="7843"/>
    <x v="4197"/>
    <x v="236"/>
    <x v="0"/>
    <x v="3"/>
    <x v="1"/>
    <n v="3"/>
    <n v="369.74"/>
    <n v="0.26"/>
    <n v="820.82"/>
    <n v="656.48"/>
    <n v="164.34"/>
    <x v="2"/>
    <n v="0.20021441972661483"/>
    <x v="1"/>
  </r>
  <r>
    <n v="7844"/>
    <x v="4810"/>
    <x v="5"/>
    <x v="0"/>
    <x v="3"/>
    <x v="2"/>
    <n v="2"/>
    <n v="448.65"/>
    <n v="0.28999999999999998"/>
    <n v="637.08000000000004"/>
    <n v="422.39"/>
    <n v="214.69"/>
    <x v="0"/>
    <n v="0.33699064481697744"/>
    <x v="5"/>
  </r>
  <r>
    <n v="7845"/>
    <x v="2248"/>
    <x v="77"/>
    <x v="1"/>
    <x v="3"/>
    <x v="2"/>
    <n v="5"/>
    <n v="92.22"/>
    <n v="0.24"/>
    <n v="350.44"/>
    <n v="189.25"/>
    <n v="161.19"/>
    <x v="4"/>
    <n v="0.45996461591142562"/>
    <x v="3"/>
  </r>
  <r>
    <n v="7846"/>
    <x v="4939"/>
    <x v="175"/>
    <x v="3"/>
    <x v="1"/>
    <x v="0"/>
    <n v="9"/>
    <n v="49.04"/>
    <n v="0.11"/>
    <n v="392.81"/>
    <n v="250.52"/>
    <n v="142.29"/>
    <x v="0"/>
    <n v="0.36223619561620118"/>
    <x v="5"/>
  </r>
  <r>
    <n v="7847"/>
    <x v="1763"/>
    <x v="302"/>
    <x v="0"/>
    <x v="4"/>
    <x v="1"/>
    <n v="4"/>
    <n v="360.51"/>
    <n v="0.18"/>
    <n v="1182.47"/>
    <n v="825.46"/>
    <n v="357.01"/>
    <x v="3"/>
    <n v="0.30191886474921137"/>
    <x v="1"/>
  </r>
  <r>
    <n v="7848"/>
    <x v="5188"/>
    <x v="79"/>
    <x v="3"/>
    <x v="0"/>
    <x v="2"/>
    <n v="6"/>
    <n v="492.46"/>
    <n v="0.1"/>
    <n v="2659.28"/>
    <n v="1785.01"/>
    <n v="874.27"/>
    <x v="1"/>
    <n v="0.32876192051983993"/>
    <x v="0"/>
  </r>
  <r>
    <n v="7849"/>
    <x v="2434"/>
    <x v="196"/>
    <x v="1"/>
    <x v="2"/>
    <x v="1"/>
    <n v="2"/>
    <n v="315.91000000000003"/>
    <n v="0.27"/>
    <n v="461.23"/>
    <n v="280.33999999999997"/>
    <n v="180.89"/>
    <x v="0"/>
    <n v="0.39219044728226693"/>
    <x v="2"/>
  </r>
  <r>
    <n v="7850"/>
    <x v="5189"/>
    <x v="240"/>
    <x v="1"/>
    <x v="1"/>
    <x v="0"/>
    <n v="10"/>
    <n v="36.6"/>
    <n v="0.28999999999999998"/>
    <n v="259.86"/>
    <n v="163.05000000000001"/>
    <n v="96.81"/>
    <x v="4"/>
    <n v="0.37254675594550912"/>
    <x v="2"/>
  </r>
  <r>
    <n v="7851"/>
    <x v="5190"/>
    <x v="190"/>
    <x v="0"/>
    <x v="3"/>
    <x v="2"/>
    <n v="6"/>
    <n v="498.31"/>
    <n v="0.21"/>
    <n v="2361.9899999999998"/>
    <n v="1824.04"/>
    <n v="537.95000000000005"/>
    <x v="4"/>
    <n v="0.22775286940249539"/>
    <x v="2"/>
  </r>
  <r>
    <n v="7852"/>
    <x v="839"/>
    <x v="24"/>
    <x v="3"/>
    <x v="2"/>
    <x v="2"/>
    <n v="6"/>
    <n v="344.21"/>
    <n v="0.22"/>
    <n v="1610.9"/>
    <n v="844.71"/>
    <n v="766.19"/>
    <x v="0"/>
    <n v="0.47562853063504873"/>
    <x v="2"/>
  </r>
  <r>
    <n v="7853"/>
    <x v="1803"/>
    <x v="39"/>
    <x v="1"/>
    <x v="3"/>
    <x v="0"/>
    <n v="2"/>
    <n v="484.25"/>
    <n v="0.28000000000000003"/>
    <n v="697.32"/>
    <n v="537.26"/>
    <n v="160.06"/>
    <x v="4"/>
    <n v="0.22953593758962884"/>
    <x v="4"/>
  </r>
  <r>
    <n v="7854"/>
    <x v="1475"/>
    <x v="256"/>
    <x v="0"/>
    <x v="3"/>
    <x v="0"/>
    <n v="7"/>
    <n v="276.16000000000003"/>
    <n v="0.15"/>
    <n v="1643.15"/>
    <n v="971.35"/>
    <n v="671.8"/>
    <x v="4"/>
    <n v="0.40884885737759785"/>
    <x v="6"/>
  </r>
  <r>
    <n v="7855"/>
    <x v="1073"/>
    <x v="12"/>
    <x v="2"/>
    <x v="0"/>
    <x v="0"/>
    <n v="9"/>
    <n v="88.43"/>
    <n v="0.03"/>
    <n v="771.99"/>
    <n v="386.48"/>
    <n v="385.51"/>
    <x v="2"/>
    <n v="0.49937175352012331"/>
    <x v="3"/>
  </r>
  <r>
    <n v="7856"/>
    <x v="2737"/>
    <x v="17"/>
    <x v="1"/>
    <x v="4"/>
    <x v="0"/>
    <n v="4"/>
    <n v="465.57"/>
    <n v="0.06"/>
    <n v="1750.54"/>
    <n v="1336.83"/>
    <n v="413.71"/>
    <x v="0"/>
    <n v="0.23633278873947466"/>
    <x v="2"/>
  </r>
  <r>
    <n v="7857"/>
    <x v="1888"/>
    <x v="109"/>
    <x v="2"/>
    <x v="1"/>
    <x v="1"/>
    <n v="7"/>
    <n v="359.03"/>
    <n v="0.16"/>
    <n v="2111.1"/>
    <n v="1212.82"/>
    <n v="898.28"/>
    <x v="0"/>
    <n v="0.42550329212259014"/>
    <x v="3"/>
  </r>
  <r>
    <n v="7858"/>
    <x v="4825"/>
    <x v="233"/>
    <x v="1"/>
    <x v="3"/>
    <x v="2"/>
    <n v="9"/>
    <n v="276.04000000000002"/>
    <n v="0.08"/>
    <n v="2285.61"/>
    <n v="1457.79"/>
    <n v="827.82"/>
    <x v="3"/>
    <n v="0.36218777481722603"/>
    <x v="4"/>
  </r>
  <r>
    <n v="7859"/>
    <x v="871"/>
    <x v="251"/>
    <x v="3"/>
    <x v="0"/>
    <x v="0"/>
    <n v="7"/>
    <n v="15.99"/>
    <n v="7.0000000000000007E-2"/>
    <n v="104.09"/>
    <n v="60.11"/>
    <n v="43.98"/>
    <x v="1"/>
    <n v="0.42251897396483806"/>
    <x v="0"/>
  </r>
  <r>
    <n v="7860"/>
    <x v="159"/>
    <x v="326"/>
    <x v="1"/>
    <x v="3"/>
    <x v="1"/>
    <n v="10"/>
    <n v="111.25"/>
    <n v="0.25"/>
    <n v="834.38"/>
    <n v="519.59"/>
    <n v="314.79000000000002"/>
    <x v="1"/>
    <n v="0.37727414367554352"/>
    <x v="1"/>
  </r>
  <r>
    <n v="7861"/>
    <x v="4665"/>
    <x v="145"/>
    <x v="3"/>
    <x v="3"/>
    <x v="1"/>
    <n v="5"/>
    <n v="203.32"/>
    <n v="0.01"/>
    <n v="1006.43"/>
    <n v="561.5"/>
    <n v="444.93"/>
    <x v="2"/>
    <n v="0.44208737815844124"/>
    <x v="2"/>
  </r>
  <r>
    <n v="7862"/>
    <x v="5191"/>
    <x v="152"/>
    <x v="0"/>
    <x v="2"/>
    <x v="0"/>
    <n v="8"/>
    <n v="457.2"/>
    <n v="0.28000000000000003"/>
    <n v="2633.47"/>
    <n v="1508"/>
    <n v="1125.47"/>
    <x v="1"/>
    <n v="0.42737149084667764"/>
    <x v="6"/>
  </r>
  <r>
    <n v="7863"/>
    <x v="5147"/>
    <x v="230"/>
    <x v="3"/>
    <x v="4"/>
    <x v="1"/>
    <n v="5"/>
    <n v="117.04"/>
    <n v="0.22"/>
    <n v="456.46"/>
    <n v="325.88"/>
    <n v="130.58000000000001"/>
    <x v="3"/>
    <n v="0.28607106865880916"/>
    <x v="1"/>
  </r>
  <r>
    <n v="7864"/>
    <x v="584"/>
    <x v="40"/>
    <x v="0"/>
    <x v="4"/>
    <x v="1"/>
    <n v="1"/>
    <n v="351.4"/>
    <n v="0.13"/>
    <n v="305.72000000000003"/>
    <n v="154.51"/>
    <n v="151.21"/>
    <x v="2"/>
    <n v="0.49460290461860523"/>
    <x v="5"/>
  </r>
  <r>
    <n v="7865"/>
    <x v="4147"/>
    <x v="181"/>
    <x v="1"/>
    <x v="1"/>
    <x v="0"/>
    <n v="6"/>
    <n v="487.66"/>
    <n v="0.19"/>
    <n v="2370.0300000000002"/>
    <n v="1231.01"/>
    <n v="1139.02"/>
    <x v="0"/>
    <n v="0.48059307266152745"/>
    <x v="5"/>
  </r>
  <r>
    <n v="7866"/>
    <x v="3089"/>
    <x v="159"/>
    <x v="1"/>
    <x v="0"/>
    <x v="1"/>
    <n v="6"/>
    <n v="269.39999999999998"/>
    <n v="0.03"/>
    <n v="1567.91"/>
    <n v="882.79"/>
    <n v="685.12"/>
    <x v="0"/>
    <n v="0.4369638563437952"/>
    <x v="5"/>
  </r>
  <r>
    <n v="7867"/>
    <x v="5192"/>
    <x v="163"/>
    <x v="1"/>
    <x v="4"/>
    <x v="1"/>
    <n v="6"/>
    <n v="484.38"/>
    <n v="0.04"/>
    <n v="2790.03"/>
    <n v="1876.67"/>
    <n v="913.36"/>
    <x v="1"/>
    <n v="0.3273656555664276"/>
    <x v="3"/>
  </r>
  <r>
    <n v="7868"/>
    <x v="4698"/>
    <x v="52"/>
    <x v="0"/>
    <x v="0"/>
    <x v="1"/>
    <n v="7"/>
    <n v="118.51"/>
    <n v="0.18"/>
    <n v="680.25"/>
    <n v="494"/>
    <n v="186.25"/>
    <x v="0"/>
    <n v="0.27379639838294745"/>
    <x v="4"/>
  </r>
  <r>
    <n v="7869"/>
    <x v="3053"/>
    <x v="211"/>
    <x v="1"/>
    <x v="0"/>
    <x v="1"/>
    <n v="4"/>
    <n v="365.27"/>
    <n v="7.0000000000000007E-2"/>
    <n v="1358.8"/>
    <n v="800.25"/>
    <n v="558.54999999999995"/>
    <x v="3"/>
    <n v="0.41106123049749776"/>
    <x v="4"/>
  </r>
  <r>
    <n v="7870"/>
    <x v="2903"/>
    <x v="154"/>
    <x v="2"/>
    <x v="3"/>
    <x v="2"/>
    <n v="1"/>
    <n v="126.63"/>
    <n v="0.2"/>
    <n v="101.3"/>
    <n v="53.71"/>
    <n v="47.59"/>
    <x v="3"/>
    <n v="0.46979269496544923"/>
    <x v="3"/>
  </r>
  <r>
    <n v="7871"/>
    <x v="4045"/>
    <x v="25"/>
    <x v="1"/>
    <x v="1"/>
    <x v="2"/>
    <n v="5"/>
    <n v="226.67"/>
    <n v="0.05"/>
    <n v="1076.68"/>
    <n v="681.04"/>
    <n v="395.64"/>
    <x v="0"/>
    <n v="0.36746294163539767"/>
    <x v="5"/>
  </r>
  <r>
    <n v="7872"/>
    <x v="1555"/>
    <x v="297"/>
    <x v="2"/>
    <x v="1"/>
    <x v="1"/>
    <n v="8"/>
    <n v="18.96"/>
    <n v="0"/>
    <n v="151.68"/>
    <n v="81.31"/>
    <n v="70.37"/>
    <x v="2"/>
    <n v="0.46393723628691985"/>
    <x v="4"/>
  </r>
  <r>
    <n v="7873"/>
    <x v="5193"/>
    <x v="1"/>
    <x v="1"/>
    <x v="1"/>
    <x v="2"/>
    <n v="8"/>
    <n v="180.34"/>
    <n v="0.02"/>
    <n v="1413.87"/>
    <n v="808.39"/>
    <n v="605.48"/>
    <x v="0"/>
    <n v="0.42824304921951811"/>
    <x v="1"/>
  </r>
  <r>
    <n v="7874"/>
    <x v="5194"/>
    <x v="28"/>
    <x v="2"/>
    <x v="4"/>
    <x v="2"/>
    <n v="2"/>
    <n v="218.49"/>
    <n v="0.24"/>
    <n v="332.1"/>
    <n v="201.65"/>
    <n v="130.44999999999999"/>
    <x v="2"/>
    <n v="0.39280337247816915"/>
    <x v="1"/>
  </r>
  <r>
    <n v="7875"/>
    <x v="822"/>
    <x v="348"/>
    <x v="3"/>
    <x v="3"/>
    <x v="1"/>
    <n v="6"/>
    <n v="254.61"/>
    <n v="0.25"/>
    <n v="1145.75"/>
    <n v="641.04999999999995"/>
    <n v="504.7"/>
    <x v="0"/>
    <n v="0.44049749072659827"/>
    <x v="6"/>
  </r>
  <r>
    <n v="7876"/>
    <x v="5195"/>
    <x v="305"/>
    <x v="1"/>
    <x v="4"/>
    <x v="2"/>
    <n v="4"/>
    <n v="493.93"/>
    <n v="0.25"/>
    <n v="1481.79"/>
    <n v="1019.53"/>
    <n v="462.26"/>
    <x v="0"/>
    <n v="0.31196053421874892"/>
    <x v="0"/>
  </r>
  <r>
    <n v="7877"/>
    <x v="5196"/>
    <x v="37"/>
    <x v="3"/>
    <x v="0"/>
    <x v="2"/>
    <n v="5"/>
    <n v="259.58999999999997"/>
    <n v="0.05"/>
    <n v="1233.05"/>
    <n v="936.66"/>
    <n v="296.39"/>
    <x v="0"/>
    <n v="0.24037143668139979"/>
    <x v="6"/>
  </r>
  <r>
    <n v="7878"/>
    <x v="3219"/>
    <x v="17"/>
    <x v="3"/>
    <x v="3"/>
    <x v="0"/>
    <n v="1"/>
    <n v="68.11"/>
    <n v="0.04"/>
    <n v="65.39"/>
    <n v="48.16"/>
    <n v="17.23"/>
    <x v="1"/>
    <n v="0.26349594739256765"/>
    <x v="2"/>
  </r>
  <r>
    <n v="7879"/>
    <x v="3558"/>
    <x v="151"/>
    <x v="1"/>
    <x v="2"/>
    <x v="2"/>
    <n v="7"/>
    <n v="421.18"/>
    <n v="0.28000000000000003"/>
    <n v="2122.75"/>
    <n v="1615.45"/>
    <n v="507.3"/>
    <x v="0"/>
    <n v="0.23898245200800849"/>
    <x v="4"/>
  </r>
  <r>
    <n v="7880"/>
    <x v="4701"/>
    <x v="165"/>
    <x v="2"/>
    <x v="1"/>
    <x v="2"/>
    <n v="10"/>
    <n v="285.32"/>
    <n v="0.06"/>
    <n v="2682.01"/>
    <n v="1596.4"/>
    <n v="1085.6099999999999"/>
    <x v="4"/>
    <n v="0.4047747771261106"/>
    <x v="1"/>
  </r>
  <r>
    <n v="7881"/>
    <x v="5020"/>
    <x v="221"/>
    <x v="0"/>
    <x v="3"/>
    <x v="2"/>
    <n v="7"/>
    <n v="472.61"/>
    <n v="0.25"/>
    <n v="2481.1999999999998"/>
    <n v="1476.74"/>
    <n v="1004.46"/>
    <x v="4"/>
    <n v="0.40482830888279869"/>
    <x v="6"/>
  </r>
  <r>
    <n v="7882"/>
    <x v="1735"/>
    <x v="131"/>
    <x v="1"/>
    <x v="0"/>
    <x v="0"/>
    <n v="5"/>
    <n v="54.17"/>
    <n v="0.28000000000000003"/>
    <n v="195.01"/>
    <n v="125.66"/>
    <n v="69.349999999999994"/>
    <x v="1"/>
    <n v="0.35562278857494484"/>
    <x v="6"/>
  </r>
  <r>
    <n v="7883"/>
    <x v="2322"/>
    <x v="334"/>
    <x v="3"/>
    <x v="1"/>
    <x v="2"/>
    <n v="2"/>
    <n v="112.76"/>
    <n v="0.13"/>
    <n v="196.2"/>
    <n v="122.56"/>
    <n v="73.64"/>
    <x v="1"/>
    <n v="0.37533129459734965"/>
    <x v="4"/>
  </r>
  <r>
    <n v="7884"/>
    <x v="514"/>
    <x v="70"/>
    <x v="0"/>
    <x v="1"/>
    <x v="1"/>
    <n v="8"/>
    <n v="191.26"/>
    <n v="0.28000000000000003"/>
    <n v="1101.6600000000001"/>
    <n v="678.65"/>
    <n v="423.01"/>
    <x v="2"/>
    <n v="0.38397509213368913"/>
    <x v="5"/>
  </r>
  <r>
    <n v="7885"/>
    <x v="586"/>
    <x v="195"/>
    <x v="2"/>
    <x v="4"/>
    <x v="0"/>
    <n v="9"/>
    <n v="196.58"/>
    <n v="0.09"/>
    <n v="1609.99"/>
    <n v="809"/>
    <n v="800.99"/>
    <x v="0"/>
    <n v="0.49751240690935966"/>
    <x v="1"/>
  </r>
  <r>
    <n v="7886"/>
    <x v="4058"/>
    <x v="219"/>
    <x v="0"/>
    <x v="1"/>
    <x v="2"/>
    <n v="9"/>
    <n v="402.45"/>
    <n v="0.27"/>
    <n v="2644.1"/>
    <n v="1366.57"/>
    <n v="1277.53"/>
    <x v="0"/>
    <n v="0.48316251276426764"/>
    <x v="0"/>
  </r>
  <r>
    <n v="7887"/>
    <x v="3777"/>
    <x v="270"/>
    <x v="1"/>
    <x v="3"/>
    <x v="0"/>
    <n v="5"/>
    <n v="295.79000000000002"/>
    <n v="0.2"/>
    <n v="1183.1600000000001"/>
    <n v="884.88"/>
    <n v="298.27999999999997"/>
    <x v="0"/>
    <n v="0.25210453362182628"/>
    <x v="2"/>
  </r>
  <r>
    <n v="7888"/>
    <x v="1071"/>
    <x v="121"/>
    <x v="3"/>
    <x v="0"/>
    <x v="0"/>
    <n v="4"/>
    <n v="315.5"/>
    <n v="0.28999999999999998"/>
    <n v="896.02"/>
    <n v="567.03"/>
    <n v="328.99"/>
    <x v="2"/>
    <n v="0.36716814356822391"/>
    <x v="0"/>
  </r>
  <r>
    <n v="7889"/>
    <x v="4602"/>
    <x v="348"/>
    <x v="0"/>
    <x v="1"/>
    <x v="2"/>
    <n v="6"/>
    <n v="491.54"/>
    <n v="0.28000000000000003"/>
    <n v="2123.4499999999998"/>
    <n v="1142.3800000000001"/>
    <n v="981.07"/>
    <x v="4"/>
    <n v="0.4620170006357579"/>
    <x v="6"/>
  </r>
  <r>
    <n v="7890"/>
    <x v="5197"/>
    <x v="98"/>
    <x v="2"/>
    <x v="1"/>
    <x v="1"/>
    <n v="7"/>
    <n v="266"/>
    <n v="0.13"/>
    <n v="1619.94"/>
    <n v="1205.29"/>
    <n v="414.65"/>
    <x v="3"/>
    <n v="0.25596627035569214"/>
    <x v="0"/>
  </r>
  <r>
    <n v="7891"/>
    <x v="3590"/>
    <x v="338"/>
    <x v="2"/>
    <x v="1"/>
    <x v="1"/>
    <n v="1"/>
    <n v="63.24"/>
    <n v="0.12"/>
    <n v="55.65"/>
    <n v="39.659999999999997"/>
    <n v="15.99"/>
    <x v="1"/>
    <n v="0.28733153638814019"/>
    <x v="2"/>
  </r>
  <r>
    <n v="7892"/>
    <x v="72"/>
    <x v="200"/>
    <x v="2"/>
    <x v="0"/>
    <x v="0"/>
    <n v="10"/>
    <n v="406.01"/>
    <n v="0.27"/>
    <n v="2963.87"/>
    <n v="2251.69"/>
    <n v="712.18"/>
    <x v="1"/>
    <n v="0.2402871920833235"/>
    <x v="5"/>
  </r>
  <r>
    <n v="7893"/>
    <x v="5198"/>
    <x v="309"/>
    <x v="1"/>
    <x v="3"/>
    <x v="2"/>
    <n v="9"/>
    <n v="416.34"/>
    <n v="0.2"/>
    <n v="2997.65"/>
    <n v="2374.59"/>
    <n v="623.05999999999995"/>
    <x v="3"/>
    <n v="0.20784948209430718"/>
    <x v="1"/>
  </r>
  <r>
    <n v="7894"/>
    <x v="1562"/>
    <x v="258"/>
    <x v="3"/>
    <x v="0"/>
    <x v="0"/>
    <n v="9"/>
    <n v="73.8"/>
    <n v="0.18"/>
    <n v="544.64"/>
    <n v="295.44"/>
    <n v="249.2"/>
    <x v="3"/>
    <n v="0.45754994124559339"/>
    <x v="0"/>
  </r>
  <r>
    <n v="7895"/>
    <x v="5199"/>
    <x v="327"/>
    <x v="3"/>
    <x v="0"/>
    <x v="2"/>
    <n v="6"/>
    <n v="332.13"/>
    <n v="7.0000000000000007E-2"/>
    <n v="1853.29"/>
    <n v="1348.06"/>
    <n v="505.23"/>
    <x v="3"/>
    <n v="0.27261248914093317"/>
    <x v="3"/>
  </r>
  <r>
    <n v="7896"/>
    <x v="1691"/>
    <x v="348"/>
    <x v="2"/>
    <x v="3"/>
    <x v="2"/>
    <n v="3"/>
    <n v="254.76"/>
    <n v="0.18"/>
    <n v="626.71"/>
    <n v="332.69"/>
    <n v="294.02"/>
    <x v="3"/>
    <n v="0.46914840995037571"/>
    <x v="6"/>
  </r>
  <r>
    <n v="7897"/>
    <x v="5200"/>
    <x v="100"/>
    <x v="2"/>
    <x v="2"/>
    <x v="0"/>
    <n v="1"/>
    <n v="420.55"/>
    <n v="0.03"/>
    <n v="407.93"/>
    <n v="223.89"/>
    <n v="184.04"/>
    <x v="0"/>
    <n v="0.45115583556002253"/>
    <x v="4"/>
  </r>
  <r>
    <n v="7898"/>
    <x v="5201"/>
    <x v="147"/>
    <x v="2"/>
    <x v="2"/>
    <x v="0"/>
    <n v="4"/>
    <n v="416.22"/>
    <n v="0.04"/>
    <n v="1598.28"/>
    <n v="1131.45"/>
    <n v="466.83"/>
    <x v="4"/>
    <n v="0.29208273894436521"/>
    <x v="6"/>
  </r>
  <r>
    <n v="7899"/>
    <x v="5202"/>
    <x v="359"/>
    <x v="1"/>
    <x v="3"/>
    <x v="2"/>
    <n v="3"/>
    <n v="187.79"/>
    <n v="0.03"/>
    <n v="546.47"/>
    <n v="427.07"/>
    <n v="119.4"/>
    <x v="1"/>
    <n v="0.21849323842113932"/>
    <x v="6"/>
  </r>
  <r>
    <n v="7900"/>
    <x v="5203"/>
    <x v="85"/>
    <x v="1"/>
    <x v="0"/>
    <x v="1"/>
    <n v="3"/>
    <n v="238.16"/>
    <n v="0.26"/>
    <n v="528.72"/>
    <n v="357.95"/>
    <n v="170.77"/>
    <x v="0"/>
    <n v="0.32298759267665306"/>
    <x v="6"/>
  </r>
  <r>
    <n v="7901"/>
    <x v="5204"/>
    <x v="71"/>
    <x v="1"/>
    <x v="1"/>
    <x v="2"/>
    <n v="10"/>
    <n v="402.28"/>
    <n v="0.17"/>
    <n v="3338.92"/>
    <n v="1687.55"/>
    <n v="1651.37"/>
    <x v="3"/>
    <n v="0.4945820804331939"/>
    <x v="3"/>
  </r>
  <r>
    <n v="7902"/>
    <x v="5205"/>
    <x v="232"/>
    <x v="1"/>
    <x v="1"/>
    <x v="1"/>
    <n v="8"/>
    <n v="201.5"/>
    <n v="0.09"/>
    <n v="1466.92"/>
    <n v="1021.87"/>
    <n v="445.05"/>
    <x v="4"/>
    <n v="0.3033907779565348"/>
    <x v="1"/>
  </r>
  <r>
    <n v="7903"/>
    <x v="5206"/>
    <x v="343"/>
    <x v="0"/>
    <x v="4"/>
    <x v="1"/>
    <n v="6"/>
    <n v="452.01"/>
    <n v="0.01"/>
    <n v="2684.94"/>
    <n v="1457.86"/>
    <n v="1227.08"/>
    <x v="4"/>
    <n v="0.45702324819176587"/>
    <x v="3"/>
  </r>
  <r>
    <n v="7904"/>
    <x v="2660"/>
    <x v="37"/>
    <x v="2"/>
    <x v="1"/>
    <x v="2"/>
    <n v="7"/>
    <n v="325.10000000000002"/>
    <n v="0.04"/>
    <n v="2184.67"/>
    <n v="1103.3399999999999"/>
    <n v="1081.33"/>
    <x v="4"/>
    <n v="0.49496262593435159"/>
    <x v="6"/>
  </r>
  <r>
    <n v="7905"/>
    <x v="3955"/>
    <x v="88"/>
    <x v="3"/>
    <x v="3"/>
    <x v="0"/>
    <n v="6"/>
    <n v="490.1"/>
    <n v="0"/>
    <n v="2940.6"/>
    <n v="1470.33"/>
    <n v="1470.27"/>
    <x v="2"/>
    <n v="0.4999897980004081"/>
    <x v="3"/>
  </r>
  <r>
    <n v="7906"/>
    <x v="4447"/>
    <x v="120"/>
    <x v="0"/>
    <x v="4"/>
    <x v="2"/>
    <n v="3"/>
    <n v="496.23"/>
    <n v="0.2"/>
    <n v="1190.95"/>
    <n v="910.03"/>
    <n v="280.92"/>
    <x v="0"/>
    <n v="0.23587892018976447"/>
    <x v="5"/>
  </r>
  <r>
    <n v="7907"/>
    <x v="4514"/>
    <x v="78"/>
    <x v="0"/>
    <x v="2"/>
    <x v="2"/>
    <n v="1"/>
    <n v="122.32"/>
    <n v="0.16"/>
    <n v="102.75"/>
    <n v="76.650000000000006"/>
    <n v="26.1"/>
    <x v="4"/>
    <n v="0.25401459854014602"/>
    <x v="5"/>
  </r>
  <r>
    <n v="7908"/>
    <x v="3829"/>
    <x v="113"/>
    <x v="3"/>
    <x v="0"/>
    <x v="2"/>
    <n v="4"/>
    <n v="301.49"/>
    <n v="0.01"/>
    <n v="1193.9000000000001"/>
    <n v="677.49"/>
    <n v="516.41"/>
    <x v="2"/>
    <n v="0.43254041376999741"/>
    <x v="1"/>
  </r>
  <r>
    <n v="7909"/>
    <x v="5207"/>
    <x v="167"/>
    <x v="2"/>
    <x v="1"/>
    <x v="0"/>
    <n v="10"/>
    <n v="368.62"/>
    <n v="0.03"/>
    <n v="3575.61"/>
    <n v="2588.4699999999998"/>
    <n v="987.14"/>
    <x v="0"/>
    <n v="0.27607597025402658"/>
    <x v="0"/>
  </r>
  <r>
    <n v="7910"/>
    <x v="5208"/>
    <x v="304"/>
    <x v="3"/>
    <x v="1"/>
    <x v="2"/>
    <n v="5"/>
    <n v="120.67"/>
    <n v="0.16"/>
    <n v="506.81"/>
    <n v="378.53"/>
    <n v="128.28"/>
    <x v="0"/>
    <n v="0.25311260630216453"/>
    <x v="2"/>
  </r>
  <r>
    <n v="7911"/>
    <x v="3413"/>
    <x v="304"/>
    <x v="0"/>
    <x v="3"/>
    <x v="0"/>
    <n v="5"/>
    <n v="301.29000000000002"/>
    <n v="0.02"/>
    <n v="1476.32"/>
    <n v="855.85"/>
    <n v="620.47"/>
    <x v="1"/>
    <n v="0.42028151078357001"/>
    <x v="2"/>
  </r>
  <r>
    <n v="7912"/>
    <x v="5209"/>
    <x v="225"/>
    <x v="2"/>
    <x v="3"/>
    <x v="1"/>
    <n v="6"/>
    <n v="85.41"/>
    <n v="0.21"/>
    <n v="404.84"/>
    <n v="315.77"/>
    <n v="89.07"/>
    <x v="0"/>
    <n v="0.22001284458057505"/>
    <x v="5"/>
  </r>
  <r>
    <n v="7913"/>
    <x v="1752"/>
    <x v="134"/>
    <x v="1"/>
    <x v="1"/>
    <x v="2"/>
    <n v="10"/>
    <n v="205.46"/>
    <n v="0.21"/>
    <n v="1623.13"/>
    <n v="912.1"/>
    <n v="711.03"/>
    <x v="2"/>
    <n v="0.43806103023171278"/>
    <x v="4"/>
  </r>
  <r>
    <n v="7914"/>
    <x v="1472"/>
    <x v="169"/>
    <x v="2"/>
    <x v="1"/>
    <x v="0"/>
    <n v="1"/>
    <n v="94.8"/>
    <n v="0.18"/>
    <n v="77.739999999999995"/>
    <n v="61.13"/>
    <n v="16.61"/>
    <x v="4"/>
    <n v="0.21366092101878056"/>
    <x v="3"/>
  </r>
  <r>
    <n v="7915"/>
    <x v="2137"/>
    <x v="250"/>
    <x v="0"/>
    <x v="3"/>
    <x v="1"/>
    <n v="9"/>
    <n v="493.85"/>
    <n v="0.16"/>
    <n v="3733.51"/>
    <n v="2563.88"/>
    <n v="1169.6300000000001"/>
    <x v="0"/>
    <n v="0.31327892519371853"/>
    <x v="4"/>
  </r>
  <r>
    <n v="7916"/>
    <x v="5210"/>
    <x v="99"/>
    <x v="1"/>
    <x v="0"/>
    <x v="1"/>
    <n v="8"/>
    <n v="177.08"/>
    <n v="0.08"/>
    <n v="1303.31"/>
    <n v="820.61"/>
    <n v="482.7"/>
    <x v="1"/>
    <n v="0.37036468683582568"/>
    <x v="4"/>
  </r>
  <r>
    <n v="7917"/>
    <x v="3636"/>
    <x v="209"/>
    <x v="0"/>
    <x v="1"/>
    <x v="2"/>
    <n v="6"/>
    <n v="117.2"/>
    <n v="0.05"/>
    <n v="668.04"/>
    <n v="513.41999999999996"/>
    <n v="154.62"/>
    <x v="0"/>
    <n v="0.23145320639482667"/>
    <x v="2"/>
  </r>
  <r>
    <n v="7918"/>
    <x v="253"/>
    <x v="353"/>
    <x v="3"/>
    <x v="3"/>
    <x v="1"/>
    <n v="9"/>
    <n v="164.92"/>
    <n v="0.27"/>
    <n v="1083.52"/>
    <n v="632"/>
    <n v="451.52"/>
    <x v="1"/>
    <n v="0.41671588895451861"/>
    <x v="1"/>
  </r>
  <r>
    <n v="7919"/>
    <x v="330"/>
    <x v="195"/>
    <x v="2"/>
    <x v="3"/>
    <x v="1"/>
    <n v="1"/>
    <n v="106.92"/>
    <n v="0.13"/>
    <n v="93.02"/>
    <n v="58.19"/>
    <n v="34.83"/>
    <x v="4"/>
    <n v="0.37443560524618363"/>
    <x v="1"/>
  </r>
  <r>
    <n v="7920"/>
    <x v="2171"/>
    <x v="88"/>
    <x v="2"/>
    <x v="0"/>
    <x v="1"/>
    <n v="4"/>
    <n v="63.58"/>
    <n v="0.03"/>
    <n v="246.69"/>
    <n v="124.95"/>
    <n v="121.74"/>
    <x v="4"/>
    <n v="0.49349385868904289"/>
    <x v="3"/>
  </r>
  <r>
    <n v="7921"/>
    <x v="1022"/>
    <x v="160"/>
    <x v="1"/>
    <x v="1"/>
    <x v="2"/>
    <n v="4"/>
    <n v="293.01"/>
    <n v="0.01"/>
    <n v="1160.32"/>
    <n v="887.33"/>
    <n v="272.99"/>
    <x v="1"/>
    <n v="0.23527130446773306"/>
    <x v="6"/>
  </r>
  <r>
    <n v="7922"/>
    <x v="5211"/>
    <x v="241"/>
    <x v="1"/>
    <x v="3"/>
    <x v="2"/>
    <n v="4"/>
    <n v="242.69"/>
    <n v="0.06"/>
    <n v="912.51"/>
    <n v="654.98"/>
    <n v="257.52999999999997"/>
    <x v="1"/>
    <n v="0.28222156469518139"/>
    <x v="3"/>
  </r>
  <r>
    <n v="7923"/>
    <x v="5212"/>
    <x v="95"/>
    <x v="0"/>
    <x v="3"/>
    <x v="1"/>
    <n v="2"/>
    <n v="228.74"/>
    <n v="0.28999999999999998"/>
    <n v="324.81"/>
    <n v="212.74"/>
    <n v="112.07"/>
    <x v="4"/>
    <n v="0.34503248052707736"/>
    <x v="3"/>
  </r>
  <r>
    <n v="7924"/>
    <x v="4420"/>
    <x v="145"/>
    <x v="3"/>
    <x v="4"/>
    <x v="1"/>
    <n v="5"/>
    <n v="48.41"/>
    <n v="0.23"/>
    <n v="186.38"/>
    <n v="134.88"/>
    <n v="51.5"/>
    <x v="3"/>
    <n v="0.27631720141646099"/>
    <x v="2"/>
  </r>
  <r>
    <n v="7925"/>
    <x v="5213"/>
    <x v="222"/>
    <x v="0"/>
    <x v="3"/>
    <x v="1"/>
    <n v="10"/>
    <n v="498.13"/>
    <n v="0.06"/>
    <n v="4682.42"/>
    <n v="2848.63"/>
    <n v="1833.79"/>
    <x v="1"/>
    <n v="0.39163295902546119"/>
    <x v="2"/>
  </r>
  <r>
    <n v="7926"/>
    <x v="5214"/>
    <x v="7"/>
    <x v="2"/>
    <x v="2"/>
    <x v="2"/>
    <n v="1"/>
    <n v="116.05"/>
    <n v="0.21"/>
    <n v="91.68"/>
    <n v="59.43"/>
    <n v="32.25"/>
    <x v="1"/>
    <n v="0.35176701570680624"/>
    <x v="0"/>
  </r>
  <r>
    <n v="7927"/>
    <x v="5215"/>
    <x v="192"/>
    <x v="1"/>
    <x v="0"/>
    <x v="0"/>
    <n v="6"/>
    <n v="254.56"/>
    <n v="0.11"/>
    <n v="1359.35"/>
    <n v="897.31"/>
    <n v="462.04"/>
    <x v="1"/>
    <n v="0.33989774524588962"/>
    <x v="4"/>
  </r>
  <r>
    <n v="7928"/>
    <x v="103"/>
    <x v="215"/>
    <x v="2"/>
    <x v="2"/>
    <x v="0"/>
    <n v="8"/>
    <n v="248.23"/>
    <n v="0.02"/>
    <n v="1946.12"/>
    <n v="1127.57"/>
    <n v="818.55"/>
    <x v="3"/>
    <n v="0.42060612911845108"/>
    <x v="3"/>
  </r>
  <r>
    <n v="7929"/>
    <x v="5216"/>
    <x v="141"/>
    <x v="1"/>
    <x v="3"/>
    <x v="0"/>
    <n v="2"/>
    <n v="211.69"/>
    <n v="0.05"/>
    <n v="402.21"/>
    <n v="290.64"/>
    <n v="111.57"/>
    <x v="3"/>
    <n v="0.27739240695159245"/>
    <x v="5"/>
  </r>
  <r>
    <n v="7930"/>
    <x v="5217"/>
    <x v="155"/>
    <x v="2"/>
    <x v="3"/>
    <x v="1"/>
    <n v="7"/>
    <n v="56.98"/>
    <n v="0.12"/>
    <n v="351"/>
    <n v="225.91"/>
    <n v="125.09"/>
    <x v="2"/>
    <n v="0.35638176638176638"/>
    <x v="5"/>
  </r>
  <r>
    <n v="7931"/>
    <x v="5218"/>
    <x v="361"/>
    <x v="0"/>
    <x v="3"/>
    <x v="1"/>
    <n v="1"/>
    <n v="29.44"/>
    <n v="0.24"/>
    <n v="22.37"/>
    <n v="15.28"/>
    <n v="7.09"/>
    <x v="4"/>
    <n v="0.31694233348234241"/>
    <x v="1"/>
  </r>
  <r>
    <n v="7932"/>
    <x v="5219"/>
    <x v="48"/>
    <x v="3"/>
    <x v="2"/>
    <x v="0"/>
    <n v="4"/>
    <n v="356.92"/>
    <n v="0.05"/>
    <n v="1356.3"/>
    <n v="803.75"/>
    <n v="552.54999999999995"/>
    <x v="2"/>
    <n v="0.40739511907395115"/>
    <x v="1"/>
  </r>
  <r>
    <n v="7933"/>
    <x v="5220"/>
    <x v="283"/>
    <x v="0"/>
    <x v="0"/>
    <x v="0"/>
    <n v="3"/>
    <n v="277.93"/>
    <n v="0.23"/>
    <n v="642.02"/>
    <n v="406.5"/>
    <n v="235.52"/>
    <x v="4"/>
    <n v="0.36684215445001717"/>
    <x v="6"/>
  </r>
  <r>
    <n v="7934"/>
    <x v="62"/>
    <x v="94"/>
    <x v="1"/>
    <x v="3"/>
    <x v="2"/>
    <n v="10"/>
    <n v="455.41"/>
    <n v="0.1"/>
    <n v="4098.6899999999996"/>
    <n v="2963.29"/>
    <n v="1135.4000000000001"/>
    <x v="3"/>
    <n v="0.2770153390473542"/>
    <x v="3"/>
  </r>
  <r>
    <n v="7935"/>
    <x v="1128"/>
    <x v="32"/>
    <x v="1"/>
    <x v="3"/>
    <x v="0"/>
    <n v="2"/>
    <n v="158.4"/>
    <n v="0.13"/>
    <n v="275.62"/>
    <n v="181.46"/>
    <n v="94.16"/>
    <x v="0"/>
    <n v="0.34162978013206585"/>
    <x v="0"/>
  </r>
  <r>
    <n v="7936"/>
    <x v="5221"/>
    <x v="248"/>
    <x v="2"/>
    <x v="4"/>
    <x v="1"/>
    <n v="10"/>
    <n v="423.26"/>
    <n v="0.3"/>
    <n v="2962.82"/>
    <n v="1882.71"/>
    <n v="1080.1099999999999"/>
    <x v="1"/>
    <n v="0.36455471476498735"/>
    <x v="5"/>
  </r>
  <r>
    <n v="7937"/>
    <x v="108"/>
    <x v="203"/>
    <x v="0"/>
    <x v="4"/>
    <x v="2"/>
    <n v="2"/>
    <n v="349.87"/>
    <n v="0.25"/>
    <n v="524.80999999999995"/>
    <n v="326.82"/>
    <n v="197.99"/>
    <x v="2"/>
    <n v="0.37726034183799856"/>
    <x v="5"/>
  </r>
  <r>
    <n v="7938"/>
    <x v="5222"/>
    <x v="156"/>
    <x v="3"/>
    <x v="0"/>
    <x v="1"/>
    <n v="10"/>
    <n v="253.86"/>
    <n v="0.06"/>
    <n v="2386.2800000000002"/>
    <n v="1472.99"/>
    <n v="913.29"/>
    <x v="1"/>
    <n v="0.38272541361449613"/>
    <x v="0"/>
  </r>
  <r>
    <n v="7939"/>
    <x v="5223"/>
    <x v="50"/>
    <x v="1"/>
    <x v="4"/>
    <x v="0"/>
    <n v="3"/>
    <n v="490.41"/>
    <n v="0.03"/>
    <n v="1427.09"/>
    <n v="1057.29"/>
    <n v="369.8"/>
    <x v="3"/>
    <n v="0.25912871647898872"/>
    <x v="4"/>
  </r>
  <r>
    <n v="7940"/>
    <x v="5224"/>
    <x v="51"/>
    <x v="1"/>
    <x v="4"/>
    <x v="2"/>
    <n v="10"/>
    <n v="143.21"/>
    <n v="0.28000000000000003"/>
    <n v="1031.1099999999999"/>
    <n v="661.35"/>
    <n v="369.76"/>
    <x v="0"/>
    <n v="0.35860383470240809"/>
    <x v="6"/>
  </r>
  <r>
    <n v="7941"/>
    <x v="5225"/>
    <x v="122"/>
    <x v="3"/>
    <x v="0"/>
    <x v="2"/>
    <n v="4"/>
    <n v="130.94999999999999"/>
    <n v="0.04"/>
    <n v="502.85"/>
    <n v="319.27999999999997"/>
    <n v="183.57"/>
    <x v="1"/>
    <n v="0.36505916277219846"/>
    <x v="1"/>
  </r>
  <r>
    <n v="7942"/>
    <x v="5226"/>
    <x v="100"/>
    <x v="2"/>
    <x v="2"/>
    <x v="2"/>
    <n v="6"/>
    <n v="36.42"/>
    <n v="0.24"/>
    <n v="166.08"/>
    <n v="128.91"/>
    <n v="37.17"/>
    <x v="2"/>
    <n v="0.22380780346820808"/>
    <x v="4"/>
  </r>
  <r>
    <n v="7943"/>
    <x v="723"/>
    <x v="243"/>
    <x v="0"/>
    <x v="2"/>
    <x v="2"/>
    <n v="1"/>
    <n v="165.39"/>
    <n v="0.28000000000000003"/>
    <n v="119.08"/>
    <n v="94.88"/>
    <n v="24.2"/>
    <x v="1"/>
    <n v="0.20322472287537791"/>
    <x v="0"/>
  </r>
  <r>
    <n v="7944"/>
    <x v="5227"/>
    <x v="4"/>
    <x v="0"/>
    <x v="3"/>
    <x v="1"/>
    <n v="2"/>
    <n v="136.65"/>
    <n v="0.04"/>
    <n v="262.37"/>
    <n v="145.19"/>
    <n v="117.18"/>
    <x v="4"/>
    <n v="0.44662118382437016"/>
    <x v="4"/>
  </r>
  <r>
    <n v="7945"/>
    <x v="5228"/>
    <x v="102"/>
    <x v="3"/>
    <x v="4"/>
    <x v="2"/>
    <n v="3"/>
    <n v="175.84"/>
    <n v="0.25"/>
    <n v="395.64"/>
    <n v="280.70999999999998"/>
    <n v="114.93"/>
    <x v="3"/>
    <n v="0.29049135577798002"/>
    <x v="6"/>
  </r>
  <r>
    <n v="7946"/>
    <x v="5229"/>
    <x v="106"/>
    <x v="3"/>
    <x v="0"/>
    <x v="1"/>
    <n v="7"/>
    <n v="198.23"/>
    <n v="7.0000000000000007E-2"/>
    <n v="1290.48"/>
    <n v="730.98"/>
    <n v="559.5"/>
    <x v="0"/>
    <n v="0.43355960572810115"/>
    <x v="0"/>
  </r>
  <r>
    <n v="7947"/>
    <x v="5230"/>
    <x v="254"/>
    <x v="2"/>
    <x v="2"/>
    <x v="2"/>
    <n v="10"/>
    <n v="259.95999999999998"/>
    <n v="0.09"/>
    <n v="2365.64"/>
    <n v="1535.92"/>
    <n v="829.72"/>
    <x v="1"/>
    <n v="0.35073806665426693"/>
    <x v="2"/>
  </r>
  <r>
    <n v="7948"/>
    <x v="5012"/>
    <x v="294"/>
    <x v="2"/>
    <x v="3"/>
    <x v="2"/>
    <n v="9"/>
    <n v="218.73"/>
    <n v="0.15"/>
    <n v="1673.28"/>
    <n v="1199.51"/>
    <n v="473.77"/>
    <x v="0"/>
    <n v="0.28313850640657867"/>
    <x v="3"/>
  </r>
  <r>
    <n v="7949"/>
    <x v="5231"/>
    <x v="162"/>
    <x v="3"/>
    <x v="1"/>
    <x v="0"/>
    <n v="9"/>
    <n v="377.58"/>
    <n v="0.01"/>
    <n v="3364.24"/>
    <n v="2401.92"/>
    <n v="962.32"/>
    <x v="1"/>
    <n v="0.28604380186907002"/>
    <x v="2"/>
  </r>
  <r>
    <n v="7950"/>
    <x v="3018"/>
    <x v="84"/>
    <x v="3"/>
    <x v="4"/>
    <x v="2"/>
    <n v="8"/>
    <n v="205.28"/>
    <n v="0.09"/>
    <n v="1494.44"/>
    <n v="948.55"/>
    <n v="545.89"/>
    <x v="3"/>
    <n v="0.36528064023982226"/>
    <x v="4"/>
  </r>
  <r>
    <n v="7951"/>
    <x v="347"/>
    <x v="144"/>
    <x v="0"/>
    <x v="0"/>
    <x v="2"/>
    <n v="1"/>
    <n v="155.65"/>
    <n v="0.08"/>
    <n v="143.19999999999999"/>
    <n v="101.46"/>
    <n v="41.74"/>
    <x v="3"/>
    <n v="0.29148044692737435"/>
    <x v="2"/>
  </r>
  <r>
    <n v="7952"/>
    <x v="5232"/>
    <x v="29"/>
    <x v="2"/>
    <x v="1"/>
    <x v="2"/>
    <n v="10"/>
    <n v="199.15"/>
    <n v="7.0000000000000007E-2"/>
    <n v="1852.09"/>
    <n v="1052.47"/>
    <n v="799.62"/>
    <x v="2"/>
    <n v="0.43173927832880693"/>
    <x v="3"/>
  </r>
  <r>
    <n v="7953"/>
    <x v="3148"/>
    <x v="139"/>
    <x v="0"/>
    <x v="1"/>
    <x v="1"/>
    <n v="7"/>
    <n v="404.12"/>
    <n v="0.03"/>
    <n v="2743.97"/>
    <n v="1746.35"/>
    <n v="997.62"/>
    <x v="3"/>
    <n v="0.36356811481175089"/>
    <x v="0"/>
  </r>
  <r>
    <n v="7954"/>
    <x v="5233"/>
    <x v="264"/>
    <x v="2"/>
    <x v="1"/>
    <x v="0"/>
    <n v="9"/>
    <n v="412.6"/>
    <n v="0.12"/>
    <n v="3267.79"/>
    <n v="2065.77"/>
    <n v="1202.02"/>
    <x v="3"/>
    <n v="0.36783881461171003"/>
    <x v="2"/>
  </r>
  <r>
    <n v="7955"/>
    <x v="5234"/>
    <x v="108"/>
    <x v="3"/>
    <x v="2"/>
    <x v="2"/>
    <n v="6"/>
    <n v="62.1"/>
    <n v="0.28999999999999998"/>
    <n v="264.55"/>
    <n v="167.83"/>
    <n v="96.72"/>
    <x v="1"/>
    <n v="0.36560196560196556"/>
    <x v="3"/>
  </r>
  <r>
    <n v="7956"/>
    <x v="1895"/>
    <x v="20"/>
    <x v="3"/>
    <x v="3"/>
    <x v="0"/>
    <n v="6"/>
    <n v="174.94"/>
    <n v="0.24"/>
    <n v="797.73"/>
    <n v="482.25"/>
    <n v="315.48"/>
    <x v="0"/>
    <n v="0.3954721522319582"/>
    <x v="1"/>
  </r>
  <r>
    <n v="7957"/>
    <x v="4801"/>
    <x v="128"/>
    <x v="2"/>
    <x v="4"/>
    <x v="1"/>
    <n v="5"/>
    <n v="485.54"/>
    <n v="0.01"/>
    <n v="2403.42"/>
    <n v="1378.4"/>
    <n v="1025.02"/>
    <x v="1"/>
    <n v="0.42648392707059107"/>
    <x v="3"/>
  </r>
  <r>
    <n v="7958"/>
    <x v="5030"/>
    <x v="270"/>
    <x v="3"/>
    <x v="3"/>
    <x v="1"/>
    <n v="10"/>
    <n v="14.85"/>
    <n v="0.27"/>
    <n v="108.41"/>
    <n v="83.72"/>
    <n v="24.69"/>
    <x v="4"/>
    <n v="0.22774651784890695"/>
    <x v="2"/>
  </r>
  <r>
    <n v="7959"/>
    <x v="1687"/>
    <x v="302"/>
    <x v="3"/>
    <x v="1"/>
    <x v="2"/>
    <n v="4"/>
    <n v="244.2"/>
    <n v="0"/>
    <n v="976.8"/>
    <n v="650.45000000000005"/>
    <n v="326.35000000000002"/>
    <x v="2"/>
    <n v="0.33410114660114665"/>
    <x v="1"/>
  </r>
  <r>
    <n v="7960"/>
    <x v="5235"/>
    <x v="157"/>
    <x v="0"/>
    <x v="4"/>
    <x v="1"/>
    <n v="1"/>
    <n v="183.5"/>
    <n v="0.14000000000000001"/>
    <n v="157.81"/>
    <n v="111.44"/>
    <n v="46.37"/>
    <x v="1"/>
    <n v="0.29383435777200428"/>
    <x v="5"/>
  </r>
  <r>
    <n v="7961"/>
    <x v="5236"/>
    <x v="272"/>
    <x v="0"/>
    <x v="2"/>
    <x v="2"/>
    <n v="7"/>
    <n v="237.11"/>
    <n v="0.17"/>
    <n v="1377.61"/>
    <n v="724.32"/>
    <n v="653.29"/>
    <x v="3"/>
    <n v="0.47421984451332383"/>
    <x v="2"/>
  </r>
  <r>
    <n v="7962"/>
    <x v="1179"/>
    <x v="60"/>
    <x v="0"/>
    <x v="4"/>
    <x v="0"/>
    <n v="2"/>
    <n v="176.77"/>
    <n v="0.17"/>
    <n v="293.44"/>
    <n v="168.57"/>
    <n v="124.87"/>
    <x v="4"/>
    <n v="0.42553844056706652"/>
    <x v="2"/>
  </r>
  <r>
    <n v="7963"/>
    <x v="5237"/>
    <x v="330"/>
    <x v="0"/>
    <x v="4"/>
    <x v="1"/>
    <n v="3"/>
    <n v="301.16000000000003"/>
    <n v="0.13"/>
    <n v="786.03"/>
    <n v="602.04999999999995"/>
    <n v="183.98"/>
    <x v="0"/>
    <n v="0.23406231314326426"/>
    <x v="2"/>
  </r>
  <r>
    <n v="7964"/>
    <x v="1661"/>
    <x v="112"/>
    <x v="3"/>
    <x v="1"/>
    <x v="1"/>
    <n v="10"/>
    <n v="189.46"/>
    <n v="0.25"/>
    <n v="1420.95"/>
    <n v="837.15"/>
    <n v="583.79999999999995"/>
    <x v="2"/>
    <n v="0.41085189485907309"/>
    <x v="1"/>
  </r>
  <r>
    <n v="7965"/>
    <x v="5238"/>
    <x v="241"/>
    <x v="0"/>
    <x v="4"/>
    <x v="0"/>
    <n v="3"/>
    <n v="214"/>
    <n v="0.15"/>
    <n v="545.70000000000005"/>
    <n v="321.91000000000003"/>
    <n v="223.79"/>
    <x v="1"/>
    <n v="0.41009712296133399"/>
    <x v="3"/>
  </r>
  <r>
    <n v="7966"/>
    <x v="5239"/>
    <x v="231"/>
    <x v="3"/>
    <x v="0"/>
    <x v="0"/>
    <n v="3"/>
    <n v="204.5"/>
    <n v="0.02"/>
    <n v="601.23"/>
    <n v="462.8"/>
    <n v="138.43"/>
    <x v="1"/>
    <n v="0.2302446651032051"/>
    <x v="1"/>
  </r>
  <r>
    <n v="7967"/>
    <x v="2336"/>
    <x v="188"/>
    <x v="3"/>
    <x v="3"/>
    <x v="0"/>
    <n v="3"/>
    <n v="81.73"/>
    <n v="0.28000000000000003"/>
    <n v="176.54"/>
    <n v="111.14"/>
    <n v="65.400000000000006"/>
    <x v="4"/>
    <n v="0.37045428798006125"/>
    <x v="3"/>
  </r>
  <r>
    <n v="7968"/>
    <x v="2706"/>
    <x v="47"/>
    <x v="1"/>
    <x v="4"/>
    <x v="1"/>
    <n v="3"/>
    <n v="23.14"/>
    <n v="0.18"/>
    <n v="56.92"/>
    <n v="42.86"/>
    <n v="14.06"/>
    <x v="0"/>
    <n v="0.24701335207308503"/>
    <x v="2"/>
  </r>
  <r>
    <n v="7969"/>
    <x v="5240"/>
    <x v="349"/>
    <x v="3"/>
    <x v="4"/>
    <x v="2"/>
    <n v="4"/>
    <n v="176.08"/>
    <n v="0.16"/>
    <n v="591.63"/>
    <n v="335.37"/>
    <n v="256.26"/>
    <x v="3"/>
    <n v="0.43314233558135995"/>
    <x v="4"/>
  </r>
  <r>
    <n v="7970"/>
    <x v="5241"/>
    <x v="68"/>
    <x v="3"/>
    <x v="3"/>
    <x v="0"/>
    <n v="6"/>
    <n v="469.08"/>
    <n v="0.01"/>
    <n v="2786.34"/>
    <n v="2077.48"/>
    <n v="708.86"/>
    <x v="3"/>
    <n v="0.25440542073113831"/>
    <x v="6"/>
  </r>
  <r>
    <n v="7971"/>
    <x v="369"/>
    <x v="209"/>
    <x v="0"/>
    <x v="3"/>
    <x v="1"/>
    <n v="7"/>
    <n v="221.31"/>
    <n v="0.28999999999999998"/>
    <n v="1099.9100000000001"/>
    <n v="709.14"/>
    <n v="390.77"/>
    <x v="4"/>
    <n v="0.35527452246092855"/>
    <x v="2"/>
  </r>
  <r>
    <n v="7972"/>
    <x v="4039"/>
    <x v="233"/>
    <x v="0"/>
    <x v="2"/>
    <x v="0"/>
    <n v="8"/>
    <n v="33.14"/>
    <n v="0.14000000000000001"/>
    <n v="228"/>
    <n v="128.5"/>
    <n v="99.5"/>
    <x v="1"/>
    <n v="0.43640350877192985"/>
    <x v="4"/>
  </r>
  <r>
    <n v="7973"/>
    <x v="480"/>
    <x v="227"/>
    <x v="3"/>
    <x v="2"/>
    <x v="2"/>
    <n v="9"/>
    <n v="259.23"/>
    <n v="0.28999999999999998"/>
    <n v="1656.48"/>
    <n v="1282.08"/>
    <n v="374.4"/>
    <x v="4"/>
    <n v="0.22602144305998259"/>
    <x v="0"/>
  </r>
  <r>
    <n v="7974"/>
    <x v="3553"/>
    <x v="221"/>
    <x v="1"/>
    <x v="0"/>
    <x v="2"/>
    <n v="6"/>
    <n v="480.98"/>
    <n v="0.28999999999999998"/>
    <n v="2048.9699999999998"/>
    <n v="1448.04"/>
    <n v="600.92999999999995"/>
    <x v="3"/>
    <n v="0.29328394266387503"/>
    <x v="6"/>
  </r>
  <r>
    <n v="7975"/>
    <x v="3226"/>
    <x v="97"/>
    <x v="2"/>
    <x v="4"/>
    <x v="2"/>
    <n v="3"/>
    <n v="164.63"/>
    <n v="0.03"/>
    <n v="479.07"/>
    <n v="294.77"/>
    <n v="184.3"/>
    <x v="1"/>
    <n v="0.38470369674577831"/>
    <x v="1"/>
  </r>
  <r>
    <n v="7976"/>
    <x v="4628"/>
    <x v="344"/>
    <x v="0"/>
    <x v="2"/>
    <x v="2"/>
    <n v="7"/>
    <n v="193.98"/>
    <n v="0.23"/>
    <n v="1045.55"/>
    <n v="652.34"/>
    <n v="393.21"/>
    <x v="4"/>
    <n v="0.37607957534312086"/>
    <x v="0"/>
  </r>
  <r>
    <n v="7977"/>
    <x v="4371"/>
    <x v="152"/>
    <x v="2"/>
    <x v="2"/>
    <x v="0"/>
    <n v="4"/>
    <n v="257.87"/>
    <n v="0.05"/>
    <n v="979.91"/>
    <n v="716.72"/>
    <n v="263.19"/>
    <x v="3"/>
    <n v="0.26858589054096804"/>
    <x v="6"/>
  </r>
  <r>
    <n v="7978"/>
    <x v="5242"/>
    <x v="160"/>
    <x v="1"/>
    <x v="0"/>
    <x v="1"/>
    <n v="8"/>
    <n v="311.29000000000002"/>
    <n v="0.25"/>
    <n v="1867.74"/>
    <n v="1370.94"/>
    <n v="496.8"/>
    <x v="4"/>
    <n v="0.26598991294291496"/>
    <x v="6"/>
  </r>
  <r>
    <n v="7979"/>
    <x v="5243"/>
    <x v="34"/>
    <x v="1"/>
    <x v="4"/>
    <x v="1"/>
    <n v="9"/>
    <n v="197.63"/>
    <n v="0"/>
    <n v="1778.67"/>
    <n v="1026.23"/>
    <n v="752.44"/>
    <x v="0"/>
    <n v="0.42303518921441302"/>
    <x v="0"/>
  </r>
  <r>
    <n v="7980"/>
    <x v="5244"/>
    <x v="143"/>
    <x v="2"/>
    <x v="4"/>
    <x v="1"/>
    <n v="2"/>
    <n v="268.33999999999997"/>
    <n v="0.18"/>
    <n v="440.08"/>
    <n v="292.82"/>
    <n v="147.26"/>
    <x v="2"/>
    <n v="0.33462097800399926"/>
    <x v="6"/>
  </r>
  <r>
    <n v="7981"/>
    <x v="158"/>
    <x v="120"/>
    <x v="2"/>
    <x v="4"/>
    <x v="0"/>
    <n v="1"/>
    <n v="461.46"/>
    <n v="0.21"/>
    <n v="364.55"/>
    <n v="220.38"/>
    <n v="144.16999999999999"/>
    <x v="2"/>
    <n v="0.39547387189685912"/>
    <x v="5"/>
  </r>
  <r>
    <n v="7982"/>
    <x v="5245"/>
    <x v="266"/>
    <x v="0"/>
    <x v="4"/>
    <x v="2"/>
    <n v="1"/>
    <n v="20.54"/>
    <n v="0.05"/>
    <n v="19.510000000000002"/>
    <n v="15.26"/>
    <n v="4.25"/>
    <x v="0"/>
    <n v="0.21783700666324959"/>
    <x v="3"/>
  </r>
  <r>
    <n v="7983"/>
    <x v="2493"/>
    <x v="148"/>
    <x v="1"/>
    <x v="0"/>
    <x v="1"/>
    <n v="2"/>
    <n v="271.33999999999997"/>
    <n v="0.16"/>
    <n v="455.85"/>
    <n v="334.22"/>
    <n v="121.63"/>
    <x v="1"/>
    <n v="0.26682022595151911"/>
    <x v="2"/>
  </r>
  <r>
    <n v="7984"/>
    <x v="1183"/>
    <x v="40"/>
    <x v="0"/>
    <x v="4"/>
    <x v="0"/>
    <n v="4"/>
    <n v="489.12"/>
    <n v="0.08"/>
    <n v="1799.96"/>
    <n v="1152.02"/>
    <n v="647.94000000000005"/>
    <x v="2"/>
    <n v="0.35997466610369122"/>
    <x v="5"/>
  </r>
  <r>
    <n v="7985"/>
    <x v="2967"/>
    <x v="197"/>
    <x v="2"/>
    <x v="4"/>
    <x v="0"/>
    <n v="1"/>
    <n v="399.04"/>
    <n v="0.21"/>
    <n v="315.24"/>
    <n v="176.25"/>
    <n v="138.99"/>
    <x v="1"/>
    <n v="0.44090216977540925"/>
    <x v="5"/>
  </r>
  <r>
    <n v="7986"/>
    <x v="5246"/>
    <x v="211"/>
    <x v="3"/>
    <x v="1"/>
    <x v="1"/>
    <n v="9"/>
    <n v="94.02"/>
    <n v="0.04"/>
    <n v="812.33"/>
    <n v="531.14"/>
    <n v="281.19"/>
    <x v="1"/>
    <n v="0.34615242573830829"/>
    <x v="4"/>
  </r>
  <r>
    <n v="7987"/>
    <x v="2602"/>
    <x v="196"/>
    <x v="0"/>
    <x v="3"/>
    <x v="0"/>
    <n v="10"/>
    <n v="216.81"/>
    <n v="0.18"/>
    <n v="1777.84"/>
    <n v="1303.02"/>
    <n v="474.82"/>
    <x v="3"/>
    <n v="0.26707690230841924"/>
    <x v="2"/>
  </r>
  <r>
    <n v="7988"/>
    <x v="2343"/>
    <x v="215"/>
    <x v="1"/>
    <x v="4"/>
    <x v="1"/>
    <n v="1"/>
    <n v="13.19"/>
    <n v="0.06"/>
    <n v="12.4"/>
    <n v="9.61"/>
    <n v="2.79"/>
    <x v="4"/>
    <n v="0.22500000000000001"/>
    <x v="3"/>
  </r>
  <r>
    <n v="7989"/>
    <x v="561"/>
    <x v="232"/>
    <x v="1"/>
    <x v="1"/>
    <x v="2"/>
    <n v="4"/>
    <n v="10.4"/>
    <n v="0.25"/>
    <n v="31.2"/>
    <n v="21.13"/>
    <n v="10.07"/>
    <x v="4"/>
    <n v="0.32275641025641028"/>
    <x v="1"/>
  </r>
  <r>
    <n v="7990"/>
    <x v="5247"/>
    <x v="151"/>
    <x v="3"/>
    <x v="2"/>
    <x v="1"/>
    <n v="2"/>
    <n v="453.66"/>
    <n v="0.27"/>
    <n v="662.34"/>
    <n v="427.27"/>
    <n v="235.07"/>
    <x v="4"/>
    <n v="0.35490835522541292"/>
    <x v="4"/>
  </r>
  <r>
    <n v="7991"/>
    <x v="3100"/>
    <x v="213"/>
    <x v="0"/>
    <x v="4"/>
    <x v="2"/>
    <n v="9"/>
    <n v="210.05"/>
    <n v="0.05"/>
    <n v="1795.93"/>
    <n v="1020.79"/>
    <n v="775.14"/>
    <x v="0"/>
    <n v="0.43160924980372284"/>
    <x v="4"/>
  </r>
  <r>
    <n v="7992"/>
    <x v="2303"/>
    <x v="274"/>
    <x v="0"/>
    <x v="1"/>
    <x v="1"/>
    <n v="4"/>
    <n v="111.89"/>
    <n v="0.27"/>
    <n v="326.72000000000003"/>
    <n v="258.58999999999997"/>
    <n v="68.13"/>
    <x v="4"/>
    <n v="0.20852717923604305"/>
    <x v="0"/>
  </r>
  <r>
    <n v="7993"/>
    <x v="5248"/>
    <x v="241"/>
    <x v="2"/>
    <x v="2"/>
    <x v="2"/>
    <n v="10"/>
    <n v="226.37"/>
    <n v="0.14000000000000001"/>
    <n v="1946.78"/>
    <n v="1495.94"/>
    <n v="450.84"/>
    <x v="1"/>
    <n v="0.2315824078735142"/>
    <x v="3"/>
  </r>
  <r>
    <n v="7994"/>
    <x v="3355"/>
    <x v="171"/>
    <x v="1"/>
    <x v="0"/>
    <x v="2"/>
    <n v="9"/>
    <n v="219.5"/>
    <n v="0.19"/>
    <n v="1600.16"/>
    <n v="844.88"/>
    <n v="755.28"/>
    <x v="2"/>
    <n v="0.47200279972002795"/>
    <x v="1"/>
  </r>
  <r>
    <n v="7995"/>
    <x v="5249"/>
    <x v="149"/>
    <x v="2"/>
    <x v="1"/>
    <x v="0"/>
    <n v="7"/>
    <n v="456.48"/>
    <n v="7.0000000000000007E-2"/>
    <n v="2971.68"/>
    <n v="2141.81"/>
    <n v="829.87"/>
    <x v="0"/>
    <n v="0.27925954342324882"/>
    <x v="0"/>
  </r>
  <r>
    <n v="7996"/>
    <x v="3009"/>
    <x v="317"/>
    <x v="3"/>
    <x v="0"/>
    <x v="1"/>
    <n v="9"/>
    <n v="400.17"/>
    <n v="0.25"/>
    <n v="2701.15"/>
    <n v="2075.67"/>
    <n v="625.48"/>
    <x v="4"/>
    <n v="0.23156063158284435"/>
    <x v="2"/>
  </r>
  <r>
    <n v="7997"/>
    <x v="5250"/>
    <x v="267"/>
    <x v="0"/>
    <x v="0"/>
    <x v="2"/>
    <n v="2"/>
    <n v="266.43"/>
    <n v="0.16"/>
    <n v="447.6"/>
    <n v="320.5"/>
    <n v="127.1"/>
    <x v="4"/>
    <n v="0.28395889186773904"/>
    <x v="0"/>
  </r>
  <r>
    <n v="7998"/>
    <x v="454"/>
    <x v="270"/>
    <x v="0"/>
    <x v="2"/>
    <x v="0"/>
    <n v="3"/>
    <n v="208.95"/>
    <n v="0.23"/>
    <n v="482.67"/>
    <n v="301.23"/>
    <n v="181.44"/>
    <x v="2"/>
    <n v="0.37590900615327238"/>
    <x v="2"/>
  </r>
  <r>
    <n v="7999"/>
    <x v="4094"/>
    <x v="194"/>
    <x v="0"/>
    <x v="0"/>
    <x v="2"/>
    <n v="2"/>
    <n v="128.21"/>
    <n v="0.25"/>
    <n v="192.31"/>
    <n v="143.91"/>
    <n v="48.4"/>
    <x v="0"/>
    <n v="0.25167697987624149"/>
    <x v="1"/>
  </r>
  <r>
    <n v="8000"/>
    <x v="5251"/>
    <x v="62"/>
    <x v="1"/>
    <x v="1"/>
    <x v="0"/>
    <n v="5"/>
    <n v="157.85"/>
    <n v="0.16"/>
    <n v="662.97"/>
    <n v="530.04"/>
    <n v="132.93"/>
    <x v="4"/>
    <n v="0.20050681026290781"/>
    <x v="1"/>
  </r>
  <r>
    <n v="8001"/>
    <x v="3707"/>
    <x v="101"/>
    <x v="0"/>
    <x v="1"/>
    <x v="1"/>
    <n v="4"/>
    <n v="440.78"/>
    <n v="0.01"/>
    <n v="1745.49"/>
    <n v="1284.5"/>
    <n v="460.99"/>
    <x v="2"/>
    <n v="0.26410348956453489"/>
    <x v="3"/>
  </r>
  <r>
    <n v="8002"/>
    <x v="5252"/>
    <x v="39"/>
    <x v="0"/>
    <x v="0"/>
    <x v="2"/>
    <n v="5"/>
    <n v="400.51"/>
    <n v="0.18"/>
    <n v="1642.09"/>
    <n v="1182.54"/>
    <n v="459.55"/>
    <x v="4"/>
    <n v="0.27985676789944525"/>
    <x v="4"/>
  </r>
  <r>
    <n v="8003"/>
    <x v="2960"/>
    <x v="224"/>
    <x v="0"/>
    <x v="0"/>
    <x v="0"/>
    <n v="4"/>
    <n v="436.6"/>
    <n v="0"/>
    <n v="1746.4"/>
    <n v="1108.96"/>
    <n v="637.44000000000005"/>
    <x v="1"/>
    <n v="0.36500229042601923"/>
    <x v="5"/>
  </r>
  <r>
    <n v="8004"/>
    <x v="3776"/>
    <x v="98"/>
    <x v="3"/>
    <x v="2"/>
    <x v="1"/>
    <n v="3"/>
    <n v="295.39"/>
    <n v="0.28999999999999998"/>
    <n v="629.17999999999995"/>
    <n v="350.93"/>
    <n v="278.25"/>
    <x v="4"/>
    <n v="0.44224228360723483"/>
    <x v="0"/>
  </r>
  <r>
    <n v="8005"/>
    <x v="5253"/>
    <x v="107"/>
    <x v="2"/>
    <x v="4"/>
    <x v="2"/>
    <n v="2"/>
    <n v="428.76"/>
    <n v="0.28000000000000003"/>
    <n v="617.41"/>
    <n v="323.56"/>
    <n v="293.85000000000002"/>
    <x v="4"/>
    <n v="0.47593981309016703"/>
    <x v="0"/>
  </r>
  <r>
    <n v="8006"/>
    <x v="5254"/>
    <x v="92"/>
    <x v="2"/>
    <x v="4"/>
    <x v="1"/>
    <n v="8"/>
    <n v="289.94"/>
    <n v="0.08"/>
    <n v="2133.96"/>
    <n v="1376.67"/>
    <n v="757.29"/>
    <x v="4"/>
    <n v="0.35487544283866612"/>
    <x v="2"/>
  </r>
  <r>
    <n v="8007"/>
    <x v="5255"/>
    <x v="131"/>
    <x v="3"/>
    <x v="3"/>
    <x v="0"/>
    <n v="2"/>
    <n v="433.68"/>
    <n v="7.0000000000000007E-2"/>
    <n v="806.64"/>
    <n v="638.51"/>
    <n v="168.13"/>
    <x v="4"/>
    <n v="0.20843251016562531"/>
    <x v="6"/>
  </r>
  <r>
    <n v="8008"/>
    <x v="4955"/>
    <x v="249"/>
    <x v="0"/>
    <x v="1"/>
    <x v="2"/>
    <n v="2"/>
    <n v="89.8"/>
    <n v="0.23"/>
    <n v="138.29"/>
    <n v="100.32"/>
    <n v="37.97"/>
    <x v="0"/>
    <n v="0.27456793694410297"/>
    <x v="6"/>
  </r>
  <r>
    <n v="8009"/>
    <x v="5256"/>
    <x v="62"/>
    <x v="0"/>
    <x v="0"/>
    <x v="1"/>
    <n v="10"/>
    <n v="294.12"/>
    <n v="0.17"/>
    <n v="2441.1999999999998"/>
    <n v="1281.8"/>
    <n v="1159.4000000000001"/>
    <x v="0"/>
    <n v="0.47493036211699169"/>
    <x v="1"/>
  </r>
  <r>
    <n v="8010"/>
    <x v="1630"/>
    <x v="219"/>
    <x v="1"/>
    <x v="3"/>
    <x v="2"/>
    <n v="9"/>
    <n v="292.05"/>
    <n v="0.2"/>
    <n v="2102.7600000000002"/>
    <n v="1648.95"/>
    <n v="453.81"/>
    <x v="4"/>
    <n v="0.21581635564686411"/>
    <x v="0"/>
  </r>
  <r>
    <n v="8011"/>
    <x v="5257"/>
    <x v="26"/>
    <x v="3"/>
    <x v="4"/>
    <x v="1"/>
    <n v="7"/>
    <n v="282.43"/>
    <n v="0.06"/>
    <n v="1858.39"/>
    <n v="1415.07"/>
    <n v="443.32"/>
    <x v="3"/>
    <n v="0.2385505733457455"/>
    <x v="6"/>
  </r>
  <r>
    <n v="8012"/>
    <x v="2494"/>
    <x v="290"/>
    <x v="0"/>
    <x v="1"/>
    <x v="1"/>
    <n v="7"/>
    <n v="223.32"/>
    <n v="7.0000000000000007E-2"/>
    <n v="1453.81"/>
    <n v="885.94"/>
    <n v="567.87"/>
    <x v="3"/>
    <n v="0.39060812623382701"/>
    <x v="1"/>
  </r>
  <r>
    <n v="8013"/>
    <x v="2173"/>
    <x v="326"/>
    <x v="0"/>
    <x v="0"/>
    <x v="0"/>
    <n v="4"/>
    <n v="170.15"/>
    <n v="0.02"/>
    <n v="666.99"/>
    <n v="476.19"/>
    <n v="190.8"/>
    <x v="2"/>
    <n v="0.28606126028875994"/>
    <x v="1"/>
  </r>
  <r>
    <n v="8014"/>
    <x v="4817"/>
    <x v="226"/>
    <x v="3"/>
    <x v="4"/>
    <x v="1"/>
    <n v="5"/>
    <n v="330.65"/>
    <n v="0.27"/>
    <n v="1206.8699999999999"/>
    <n v="839.83"/>
    <n v="367.04"/>
    <x v="4"/>
    <n v="0.30412554790491109"/>
    <x v="5"/>
  </r>
  <r>
    <n v="8015"/>
    <x v="5258"/>
    <x v="222"/>
    <x v="2"/>
    <x v="1"/>
    <x v="1"/>
    <n v="10"/>
    <n v="221.98"/>
    <n v="0.3"/>
    <n v="1553.86"/>
    <n v="1126.6199999999999"/>
    <n v="427.24"/>
    <x v="0"/>
    <n v="0.27495398555854456"/>
    <x v="2"/>
  </r>
  <r>
    <n v="8016"/>
    <x v="70"/>
    <x v="308"/>
    <x v="2"/>
    <x v="3"/>
    <x v="0"/>
    <n v="5"/>
    <n v="189.85"/>
    <n v="0.11"/>
    <n v="844.83"/>
    <n v="621.59"/>
    <n v="223.24"/>
    <x v="4"/>
    <n v="0.2642425103275215"/>
    <x v="4"/>
  </r>
  <r>
    <n v="8017"/>
    <x v="1211"/>
    <x v="320"/>
    <x v="0"/>
    <x v="0"/>
    <x v="1"/>
    <n v="2"/>
    <n v="244.67"/>
    <n v="0.3"/>
    <n v="342.54"/>
    <n v="206.3"/>
    <n v="136.24"/>
    <x v="2"/>
    <n v="0.39773457114497579"/>
    <x v="6"/>
  </r>
  <r>
    <n v="8018"/>
    <x v="5259"/>
    <x v="48"/>
    <x v="3"/>
    <x v="4"/>
    <x v="0"/>
    <n v="9"/>
    <n v="99.77"/>
    <n v="0.11"/>
    <n v="799.16"/>
    <n v="575"/>
    <n v="224.16"/>
    <x v="3"/>
    <n v="0.28049451924520746"/>
    <x v="1"/>
  </r>
  <r>
    <n v="8019"/>
    <x v="172"/>
    <x v="280"/>
    <x v="0"/>
    <x v="0"/>
    <x v="0"/>
    <n v="3"/>
    <n v="12.46"/>
    <n v="0.12"/>
    <n v="32.89"/>
    <n v="24.66"/>
    <n v="8.23"/>
    <x v="2"/>
    <n v="0.25022803283672851"/>
    <x v="3"/>
  </r>
  <r>
    <n v="8020"/>
    <x v="112"/>
    <x v="10"/>
    <x v="2"/>
    <x v="1"/>
    <x v="0"/>
    <n v="7"/>
    <n v="203.25"/>
    <n v="0.04"/>
    <n v="1365.84"/>
    <n v="761.36"/>
    <n v="604.48"/>
    <x v="0"/>
    <n v="0.4425701399871142"/>
    <x v="5"/>
  </r>
  <r>
    <n v="8021"/>
    <x v="5260"/>
    <x v="291"/>
    <x v="3"/>
    <x v="3"/>
    <x v="2"/>
    <n v="5"/>
    <n v="219.4"/>
    <n v="0.13"/>
    <n v="954.39"/>
    <n v="502.95"/>
    <n v="451.44"/>
    <x v="4"/>
    <n v="0.47301417659447398"/>
    <x v="5"/>
  </r>
  <r>
    <n v="8022"/>
    <x v="5261"/>
    <x v="183"/>
    <x v="1"/>
    <x v="4"/>
    <x v="2"/>
    <n v="9"/>
    <n v="62.15"/>
    <n v="0.19"/>
    <n v="453.07"/>
    <n v="256.74"/>
    <n v="196.33"/>
    <x v="1"/>
    <n v="0.43333259761184811"/>
    <x v="3"/>
  </r>
  <r>
    <n v="8023"/>
    <x v="2170"/>
    <x v="150"/>
    <x v="1"/>
    <x v="0"/>
    <x v="1"/>
    <n v="9"/>
    <n v="284.29000000000002"/>
    <n v="0.13"/>
    <n v="2225.9899999999998"/>
    <n v="1491.35"/>
    <n v="734.64"/>
    <x v="1"/>
    <n v="0.33002843678543031"/>
    <x v="4"/>
  </r>
  <r>
    <n v="8024"/>
    <x v="5262"/>
    <x v="168"/>
    <x v="2"/>
    <x v="1"/>
    <x v="1"/>
    <n v="2"/>
    <n v="316.48"/>
    <n v="0.14000000000000001"/>
    <n v="544.35"/>
    <n v="308.41000000000003"/>
    <n v="235.94"/>
    <x v="3"/>
    <n v="0.43343437126848533"/>
    <x v="3"/>
  </r>
  <r>
    <n v="8025"/>
    <x v="5263"/>
    <x v="70"/>
    <x v="3"/>
    <x v="1"/>
    <x v="2"/>
    <n v="1"/>
    <n v="176.08"/>
    <n v="0.03"/>
    <n v="170.8"/>
    <n v="106.37"/>
    <n v="64.430000000000007"/>
    <x v="1"/>
    <n v="0.37722482435597193"/>
    <x v="5"/>
  </r>
  <r>
    <n v="8026"/>
    <x v="4450"/>
    <x v="67"/>
    <x v="1"/>
    <x v="3"/>
    <x v="0"/>
    <n v="3"/>
    <n v="396.84"/>
    <n v="0.13"/>
    <n v="1035.75"/>
    <n v="525.88"/>
    <n v="509.87"/>
    <x v="0"/>
    <n v="0.49227130098962107"/>
    <x v="1"/>
  </r>
  <r>
    <n v="8027"/>
    <x v="1070"/>
    <x v="299"/>
    <x v="2"/>
    <x v="1"/>
    <x v="1"/>
    <n v="10"/>
    <n v="262.51"/>
    <n v="0.18"/>
    <n v="2152.58"/>
    <n v="1396.9"/>
    <n v="755.68"/>
    <x v="0"/>
    <n v="0.3510578004069535"/>
    <x v="6"/>
  </r>
  <r>
    <n v="8028"/>
    <x v="5264"/>
    <x v="175"/>
    <x v="3"/>
    <x v="4"/>
    <x v="0"/>
    <n v="4"/>
    <n v="95.65"/>
    <n v="0.19"/>
    <n v="309.91000000000003"/>
    <n v="182.61"/>
    <n v="127.3"/>
    <x v="1"/>
    <n v="0.41076441547546055"/>
    <x v="5"/>
  </r>
  <r>
    <n v="8029"/>
    <x v="2502"/>
    <x v="241"/>
    <x v="0"/>
    <x v="1"/>
    <x v="1"/>
    <n v="8"/>
    <n v="304.43"/>
    <n v="0.12"/>
    <n v="2143.19"/>
    <n v="1614.63"/>
    <n v="528.55999999999995"/>
    <x v="0"/>
    <n v="0.24662302455685214"/>
    <x v="3"/>
  </r>
  <r>
    <n v="8030"/>
    <x v="1583"/>
    <x v="158"/>
    <x v="2"/>
    <x v="0"/>
    <x v="2"/>
    <n v="6"/>
    <n v="129.19999999999999"/>
    <n v="0.15"/>
    <n v="658.92"/>
    <n v="516.73"/>
    <n v="142.19"/>
    <x v="1"/>
    <n v="0.21579250895404603"/>
    <x v="1"/>
  </r>
  <r>
    <n v="8031"/>
    <x v="2805"/>
    <x v="22"/>
    <x v="2"/>
    <x v="0"/>
    <x v="0"/>
    <n v="10"/>
    <n v="57.35"/>
    <n v="7.0000000000000007E-2"/>
    <n v="533.36"/>
    <n v="332.45"/>
    <n v="200.91"/>
    <x v="2"/>
    <n v="0.37668741562921854"/>
    <x v="6"/>
  </r>
  <r>
    <n v="8032"/>
    <x v="5265"/>
    <x v="112"/>
    <x v="1"/>
    <x v="0"/>
    <x v="0"/>
    <n v="10"/>
    <n v="338.24"/>
    <n v="0.05"/>
    <n v="3213.28"/>
    <n v="2048.42"/>
    <n v="1164.8599999999999"/>
    <x v="3"/>
    <n v="0.36251431559030017"/>
    <x v="1"/>
  </r>
  <r>
    <n v="8033"/>
    <x v="3363"/>
    <x v="41"/>
    <x v="0"/>
    <x v="1"/>
    <x v="1"/>
    <n v="5"/>
    <n v="497.61"/>
    <n v="0.22"/>
    <n v="1940.68"/>
    <n v="988.22"/>
    <n v="952.46"/>
    <x v="4"/>
    <n v="0.49078673454665378"/>
    <x v="1"/>
  </r>
  <r>
    <n v="8034"/>
    <x v="5266"/>
    <x v="53"/>
    <x v="3"/>
    <x v="3"/>
    <x v="2"/>
    <n v="7"/>
    <n v="475.11"/>
    <n v="0.18"/>
    <n v="2727.13"/>
    <n v="1608.83"/>
    <n v="1118.3"/>
    <x v="2"/>
    <n v="0.41006479339085411"/>
    <x v="0"/>
  </r>
  <r>
    <n v="8035"/>
    <x v="3599"/>
    <x v="2"/>
    <x v="0"/>
    <x v="2"/>
    <x v="0"/>
    <n v="10"/>
    <n v="454.19"/>
    <n v="0.11"/>
    <n v="4042.29"/>
    <n v="2664.86"/>
    <n v="1377.43"/>
    <x v="2"/>
    <n v="0.34075486914595443"/>
    <x v="2"/>
  </r>
  <r>
    <n v="8036"/>
    <x v="3822"/>
    <x v="235"/>
    <x v="0"/>
    <x v="0"/>
    <x v="0"/>
    <n v="6"/>
    <n v="217.24"/>
    <n v="0.03"/>
    <n v="1264.3399999999999"/>
    <n v="962.07"/>
    <n v="302.27"/>
    <x v="0"/>
    <n v="0.2390733505228024"/>
    <x v="1"/>
  </r>
  <r>
    <n v="8037"/>
    <x v="3672"/>
    <x v="24"/>
    <x v="3"/>
    <x v="2"/>
    <x v="1"/>
    <n v="5"/>
    <n v="443.44"/>
    <n v="0.15"/>
    <n v="1884.62"/>
    <n v="1387.27"/>
    <n v="497.35"/>
    <x v="3"/>
    <n v="0.26389935371586848"/>
    <x v="2"/>
  </r>
  <r>
    <n v="8038"/>
    <x v="3770"/>
    <x v="350"/>
    <x v="0"/>
    <x v="0"/>
    <x v="2"/>
    <n v="8"/>
    <n v="17.97"/>
    <n v="0.27"/>
    <n v="104.94"/>
    <n v="68.819999999999993"/>
    <n v="36.119999999999997"/>
    <x v="1"/>
    <n v="0.34419668381932533"/>
    <x v="5"/>
  </r>
  <r>
    <n v="8039"/>
    <x v="5267"/>
    <x v="201"/>
    <x v="2"/>
    <x v="2"/>
    <x v="1"/>
    <n v="3"/>
    <n v="217.57"/>
    <n v="0.12"/>
    <n v="574.38"/>
    <n v="412.44"/>
    <n v="161.94"/>
    <x v="3"/>
    <n v="0.28193878616943485"/>
    <x v="0"/>
  </r>
  <r>
    <n v="8040"/>
    <x v="5268"/>
    <x v="16"/>
    <x v="2"/>
    <x v="2"/>
    <x v="1"/>
    <n v="1"/>
    <n v="393.43"/>
    <n v="0.28000000000000003"/>
    <n v="283.27"/>
    <n v="192.39"/>
    <n v="90.88"/>
    <x v="4"/>
    <n v="0.3208246549228651"/>
    <x v="6"/>
  </r>
  <r>
    <n v="8041"/>
    <x v="5269"/>
    <x v="146"/>
    <x v="3"/>
    <x v="0"/>
    <x v="0"/>
    <n v="3"/>
    <n v="16.48"/>
    <n v="0.24"/>
    <n v="37.57"/>
    <n v="29.03"/>
    <n v="8.5399999999999991"/>
    <x v="1"/>
    <n v="0.22730902315677401"/>
    <x v="0"/>
  </r>
  <r>
    <n v="8042"/>
    <x v="5270"/>
    <x v="169"/>
    <x v="2"/>
    <x v="0"/>
    <x v="0"/>
    <n v="2"/>
    <n v="212.79"/>
    <n v="0.01"/>
    <n v="421.32"/>
    <n v="257.67"/>
    <n v="163.65"/>
    <x v="3"/>
    <n v="0.38842210196525206"/>
    <x v="3"/>
  </r>
  <r>
    <n v="8043"/>
    <x v="2571"/>
    <x v="86"/>
    <x v="1"/>
    <x v="3"/>
    <x v="2"/>
    <n v="2"/>
    <n v="197.82"/>
    <n v="0.13"/>
    <n v="344.21"/>
    <n v="258.52999999999997"/>
    <n v="85.68"/>
    <x v="4"/>
    <n v="0.2489178118009355"/>
    <x v="0"/>
  </r>
  <r>
    <n v="8044"/>
    <x v="1078"/>
    <x v="56"/>
    <x v="1"/>
    <x v="0"/>
    <x v="0"/>
    <n v="5"/>
    <n v="365.05"/>
    <n v="0.21"/>
    <n v="1441.95"/>
    <n v="872.07"/>
    <n v="569.88"/>
    <x v="0"/>
    <n v="0.39521481327369185"/>
    <x v="2"/>
  </r>
  <r>
    <n v="8045"/>
    <x v="5271"/>
    <x v="345"/>
    <x v="3"/>
    <x v="2"/>
    <x v="0"/>
    <n v="4"/>
    <n v="50.9"/>
    <n v="7.0000000000000007E-2"/>
    <n v="189.35"/>
    <n v="149.24"/>
    <n v="40.11"/>
    <x v="0"/>
    <n v="0.21182994454713494"/>
    <x v="2"/>
  </r>
  <r>
    <n v="8046"/>
    <x v="1656"/>
    <x v="347"/>
    <x v="0"/>
    <x v="3"/>
    <x v="1"/>
    <n v="8"/>
    <n v="227.41"/>
    <n v="0.2"/>
    <n v="1455.42"/>
    <n v="761.24"/>
    <n v="694.18"/>
    <x v="1"/>
    <n v="0.47696197661156226"/>
    <x v="5"/>
  </r>
  <r>
    <n v="8047"/>
    <x v="5272"/>
    <x v="224"/>
    <x v="0"/>
    <x v="1"/>
    <x v="2"/>
    <n v="4"/>
    <n v="320.51"/>
    <n v="0.22"/>
    <n v="999.99"/>
    <n v="653.47"/>
    <n v="346.52"/>
    <x v="2"/>
    <n v="0.34652346523465233"/>
    <x v="5"/>
  </r>
  <r>
    <n v="8048"/>
    <x v="5273"/>
    <x v="323"/>
    <x v="0"/>
    <x v="0"/>
    <x v="2"/>
    <n v="7"/>
    <n v="239.07"/>
    <n v="0.16"/>
    <n v="1405.73"/>
    <n v="962.29"/>
    <n v="443.44"/>
    <x v="2"/>
    <n v="0.31545175816124005"/>
    <x v="4"/>
  </r>
  <r>
    <n v="8049"/>
    <x v="1362"/>
    <x v="198"/>
    <x v="0"/>
    <x v="3"/>
    <x v="0"/>
    <n v="2"/>
    <n v="356.02"/>
    <n v="0.1"/>
    <n v="640.84"/>
    <n v="430.52"/>
    <n v="210.32"/>
    <x v="4"/>
    <n v="0.32819424505336742"/>
    <x v="5"/>
  </r>
  <r>
    <n v="8050"/>
    <x v="5274"/>
    <x v="358"/>
    <x v="1"/>
    <x v="1"/>
    <x v="1"/>
    <n v="1"/>
    <n v="496.04"/>
    <n v="0.3"/>
    <n v="347.23"/>
    <n v="252.6"/>
    <n v="94.63"/>
    <x v="1"/>
    <n v="0.27252829536618378"/>
    <x v="1"/>
  </r>
  <r>
    <n v="8051"/>
    <x v="5275"/>
    <x v="228"/>
    <x v="2"/>
    <x v="0"/>
    <x v="0"/>
    <n v="8"/>
    <n v="70.28"/>
    <n v="0.08"/>
    <n v="517.26"/>
    <n v="391.38"/>
    <n v="125.88"/>
    <x v="3"/>
    <n v="0.24335923906739357"/>
    <x v="5"/>
  </r>
  <r>
    <n v="8052"/>
    <x v="3158"/>
    <x v="201"/>
    <x v="3"/>
    <x v="2"/>
    <x v="0"/>
    <n v="1"/>
    <n v="141.99"/>
    <n v="0.22"/>
    <n v="110.75"/>
    <n v="73.400000000000006"/>
    <n v="37.35"/>
    <x v="2"/>
    <n v="0.33724604966139954"/>
    <x v="0"/>
  </r>
  <r>
    <n v="8053"/>
    <x v="1811"/>
    <x v="112"/>
    <x v="3"/>
    <x v="4"/>
    <x v="0"/>
    <n v="8"/>
    <n v="326.36"/>
    <n v="0.28000000000000003"/>
    <n v="1879.83"/>
    <n v="1007.81"/>
    <n v="872.02"/>
    <x v="0"/>
    <n v="0.46388237234217988"/>
    <x v="1"/>
  </r>
  <r>
    <n v="8054"/>
    <x v="5276"/>
    <x v="63"/>
    <x v="0"/>
    <x v="3"/>
    <x v="2"/>
    <n v="1"/>
    <n v="54.33"/>
    <n v="0.02"/>
    <n v="53.24"/>
    <n v="29.32"/>
    <n v="23.92"/>
    <x v="4"/>
    <n v="0.44928625093914354"/>
    <x v="2"/>
  </r>
  <r>
    <n v="8055"/>
    <x v="5277"/>
    <x v="309"/>
    <x v="1"/>
    <x v="0"/>
    <x v="1"/>
    <n v="5"/>
    <n v="355.96"/>
    <n v="0.12"/>
    <n v="1566.22"/>
    <n v="1097.0899999999999"/>
    <n v="469.13"/>
    <x v="3"/>
    <n v="0.29953007878842053"/>
    <x v="1"/>
  </r>
  <r>
    <n v="8056"/>
    <x v="5278"/>
    <x v="34"/>
    <x v="3"/>
    <x v="0"/>
    <x v="2"/>
    <n v="10"/>
    <n v="487.11"/>
    <n v="0.21"/>
    <n v="3848.17"/>
    <n v="2267"/>
    <n v="1581.17"/>
    <x v="0"/>
    <n v="0.41088881208470523"/>
    <x v="0"/>
  </r>
  <r>
    <n v="8057"/>
    <x v="5279"/>
    <x v="242"/>
    <x v="2"/>
    <x v="0"/>
    <x v="2"/>
    <n v="2"/>
    <n v="498.56"/>
    <n v="7.0000000000000007E-2"/>
    <n v="927.32"/>
    <n v="679.56"/>
    <n v="247.76"/>
    <x v="0"/>
    <n v="0.26717853599620411"/>
    <x v="4"/>
  </r>
  <r>
    <n v="8058"/>
    <x v="5280"/>
    <x v="119"/>
    <x v="3"/>
    <x v="4"/>
    <x v="1"/>
    <n v="2"/>
    <n v="325.08999999999997"/>
    <n v="0.05"/>
    <n v="617.66999999999996"/>
    <n v="458.93"/>
    <n v="158.74"/>
    <x v="2"/>
    <n v="0.25699807340489261"/>
    <x v="3"/>
  </r>
  <r>
    <n v="8059"/>
    <x v="5281"/>
    <x v="146"/>
    <x v="0"/>
    <x v="4"/>
    <x v="0"/>
    <n v="1"/>
    <n v="235.81"/>
    <n v="0.16"/>
    <n v="198.08"/>
    <n v="146.52000000000001"/>
    <n v="51.56"/>
    <x v="4"/>
    <n v="0.26029886914378031"/>
    <x v="0"/>
  </r>
  <r>
    <n v="8060"/>
    <x v="4858"/>
    <x v="60"/>
    <x v="0"/>
    <x v="4"/>
    <x v="1"/>
    <n v="4"/>
    <n v="121.85"/>
    <n v="0.11"/>
    <n v="433.79"/>
    <n v="319.83"/>
    <n v="113.96"/>
    <x v="2"/>
    <n v="0.26270776182023559"/>
    <x v="2"/>
  </r>
  <r>
    <n v="8061"/>
    <x v="5282"/>
    <x v="1"/>
    <x v="1"/>
    <x v="3"/>
    <x v="0"/>
    <n v="7"/>
    <n v="135.31"/>
    <n v="0.02"/>
    <n v="928.23"/>
    <n v="587"/>
    <n v="341.23"/>
    <x v="4"/>
    <n v="0.36761363024250454"/>
    <x v="1"/>
  </r>
  <r>
    <n v="8062"/>
    <x v="5283"/>
    <x v="0"/>
    <x v="2"/>
    <x v="1"/>
    <x v="1"/>
    <n v="7"/>
    <n v="93.33"/>
    <n v="0.26"/>
    <n v="483.45"/>
    <n v="381.95"/>
    <n v="101.5"/>
    <x v="0"/>
    <n v="0.20994932257730892"/>
    <x v="0"/>
  </r>
  <r>
    <n v="8063"/>
    <x v="5284"/>
    <x v="47"/>
    <x v="1"/>
    <x v="1"/>
    <x v="0"/>
    <n v="9"/>
    <n v="348.53"/>
    <n v="0.16"/>
    <n v="2634.89"/>
    <n v="1995.34"/>
    <n v="639.54999999999995"/>
    <x v="1"/>
    <n v="0.2427236051599877"/>
    <x v="2"/>
  </r>
  <r>
    <n v="8064"/>
    <x v="5285"/>
    <x v="62"/>
    <x v="2"/>
    <x v="4"/>
    <x v="2"/>
    <n v="1"/>
    <n v="499.72"/>
    <n v="0.13"/>
    <n v="434.76"/>
    <n v="246.23"/>
    <n v="188.53"/>
    <x v="0"/>
    <n v="0.43364154936056676"/>
    <x v="1"/>
  </r>
  <r>
    <n v="8065"/>
    <x v="2461"/>
    <x v="269"/>
    <x v="2"/>
    <x v="4"/>
    <x v="0"/>
    <n v="7"/>
    <n v="344.14"/>
    <n v="0.23"/>
    <n v="1854.91"/>
    <n v="1361.88"/>
    <n v="493.03"/>
    <x v="2"/>
    <n v="0.26579726240087115"/>
    <x v="5"/>
  </r>
  <r>
    <n v="8066"/>
    <x v="1418"/>
    <x v="291"/>
    <x v="2"/>
    <x v="0"/>
    <x v="2"/>
    <n v="8"/>
    <n v="463.94"/>
    <n v="0.02"/>
    <n v="3637.29"/>
    <n v="2457.14"/>
    <n v="1180.1500000000001"/>
    <x v="4"/>
    <n v="0.32445859417313444"/>
    <x v="5"/>
  </r>
  <r>
    <n v="8067"/>
    <x v="1391"/>
    <x v="115"/>
    <x v="3"/>
    <x v="4"/>
    <x v="2"/>
    <n v="4"/>
    <n v="348.43"/>
    <n v="0.26"/>
    <n v="1031.3499999999999"/>
    <n v="804.27"/>
    <n v="227.08"/>
    <x v="1"/>
    <n v="0.22017743733940953"/>
    <x v="1"/>
  </r>
  <r>
    <n v="8068"/>
    <x v="4280"/>
    <x v="287"/>
    <x v="0"/>
    <x v="3"/>
    <x v="2"/>
    <n v="2"/>
    <n v="274.99"/>
    <n v="0.13"/>
    <n v="478.48"/>
    <n v="351.13"/>
    <n v="127.35"/>
    <x v="3"/>
    <n v="0.26615532519645541"/>
    <x v="3"/>
  </r>
  <r>
    <n v="8069"/>
    <x v="5286"/>
    <x v="84"/>
    <x v="1"/>
    <x v="3"/>
    <x v="2"/>
    <n v="7"/>
    <n v="88.3"/>
    <n v="0.03"/>
    <n v="599.55999999999995"/>
    <n v="371.56"/>
    <n v="228"/>
    <x v="1"/>
    <n v="0.380278871172193"/>
    <x v="4"/>
  </r>
  <r>
    <n v="8070"/>
    <x v="5287"/>
    <x v="344"/>
    <x v="0"/>
    <x v="0"/>
    <x v="0"/>
    <n v="5"/>
    <n v="353.64"/>
    <n v="0.15"/>
    <n v="1502.97"/>
    <n v="969.08"/>
    <n v="533.89"/>
    <x v="0"/>
    <n v="0.35522332448418797"/>
    <x v="0"/>
  </r>
  <r>
    <n v="8071"/>
    <x v="5288"/>
    <x v="94"/>
    <x v="0"/>
    <x v="0"/>
    <x v="2"/>
    <n v="5"/>
    <n v="255.18"/>
    <n v="0.06"/>
    <n v="1199.3499999999999"/>
    <n v="788.91"/>
    <n v="410.44"/>
    <x v="3"/>
    <n v="0.34221870179680663"/>
    <x v="3"/>
  </r>
  <r>
    <n v="8072"/>
    <x v="3189"/>
    <x v="64"/>
    <x v="0"/>
    <x v="2"/>
    <x v="0"/>
    <n v="9"/>
    <n v="229.03"/>
    <n v="0.03"/>
    <n v="1999.43"/>
    <n v="1016.65"/>
    <n v="982.78"/>
    <x v="3"/>
    <n v="0.49153008607453119"/>
    <x v="0"/>
  </r>
  <r>
    <n v="8073"/>
    <x v="460"/>
    <x v="294"/>
    <x v="3"/>
    <x v="1"/>
    <x v="0"/>
    <n v="5"/>
    <n v="131.27000000000001"/>
    <n v="0.26"/>
    <n v="485.7"/>
    <n v="301.22000000000003"/>
    <n v="184.48"/>
    <x v="1"/>
    <n v="0.37982293596870492"/>
    <x v="3"/>
  </r>
  <r>
    <n v="8074"/>
    <x v="723"/>
    <x v="146"/>
    <x v="3"/>
    <x v="4"/>
    <x v="1"/>
    <n v="1"/>
    <n v="105.94"/>
    <n v="0.09"/>
    <n v="96.41"/>
    <n v="71.03"/>
    <n v="25.38"/>
    <x v="2"/>
    <n v="0.26325070013484081"/>
    <x v="0"/>
  </r>
  <r>
    <n v="8075"/>
    <x v="5289"/>
    <x v="325"/>
    <x v="0"/>
    <x v="2"/>
    <x v="0"/>
    <n v="7"/>
    <n v="460.83"/>
    <n v="0.19"/>
    <n v="2612.91"/>
    <n v="1704.75"/>
    <n v="908.16"/>
    <x v="1"/>
    <n v="0.34756650630905772"/>
    <x v="2"/>
  </r>
  <r>
    <n v="8076"/>
    <x v="5290"/>
    <x v="25"/>
    <x v="2"/>
    <x v="4"/>
    <x v="0"/>
    <n v="9"/>
    <n v="91.05"/>
    <n v="0.09"/>
    <n v="745.7"/>
    <n v="513.52"/>
    <n v="232.18"/>
    <x v="2"/>
    <n v="0.31135845514281879"/>
    <x v="5"/>
  </r>
  <r>
    <n v="8077"/>
    <x v="1639"/>
    <x v="268"/>
    <x v="0"/>
    <x v="1"/>
    <x v="1"/>
    <n v="9"/>
    <n v="391.79"/>
    <n v="0.01"/>
    <n v="3490.85"/>
    <n v="2757.38"/>
    <n v="733.47"/>
    <x v="1"/>
    <n v="0.2101121503358781"/>
    <x v="4"/>
  </r>
  <r>
    <n v="8078"/>
    <x v="3265"/>
    <x v="222"/>
    <x v="0"/>
    <x v="2"/>
    <x v="0"/>
    <n v="3"/>
    <n v="42.78"/>
    <n v="0.18"/>
    <n v="105.24"/>
    <n v="79.33"/>
    <n v="25.91"/>
    <x v="1"/>
    <n v="0.24619916381603954"/>
    <x v="2"/>
  </r>
  <r>
    <n v="8079"/>
    <x v="3307"/>
    <x v="116"/>
    <x v="3"/>
    <x v="4"/>
    <x v="2"/>
    <n v="3"/>
    <n v="315.18"/>
    <n v="0.12"/>
    <n v="832.08"/>
    <n v="526.36"/>
    <n v="305.72000000000003"/>
    <x v="3"/>
    <n v="0.36741659455821557"/>
    <x v="6"/>
  </r>
  <r>
    <n v="8080"/>
    <x v="4925"/>
    <x v="144"/>
    <x v="3"/>
    <x v="2"/>
    <x v="0"/>
    <n v="4"/>
    <n v="480.03"/>
    <n v="0.13"/>
    <n v="1670.5"/>
    <n v="1056.01"/>
    <n v="614.49"/>
    <x v="2"/>
    <n v="0.36784794971565399"/>
    <x v="2"/>
  </r>
  <r>
    <n v="8081"/>
    <x v="2412"/>
    <x v="110"/>
    <x v="3"/>
    <x v="2"/>
    <x v="1"/>
    <n v="3"/>
    <n v="390.61"/>
    <n v="0.04"/>
    <n v="1124.96"/>
    <n v="899"/>
    <n v="225.96"/>
    <x v="0"/>
    <n v="0.2008604750391125"/>
    <x v="5"/>
  </r>
  <r>
    <n v="8082"/>
    <x v="5291"/>
    <x v="333"/>
    <x v="2"/>
    <x v="3"/>
    <x v="2"/>
    <n v="10"/>
    <n v="205.53"/>
    <n v="0.08"/>
    <n v="1890.88"/>
    <n v="1499.65"/>
    <n v="391.23"/>
    <x v="3"/>
    <n v="0.20690366390252157"/>
    <x v="5"/>
  </r>
  <r>
    <n v="8083"/>
    <x v="2923"/>
    <x v="167"/>
    <x v="2"/>
    <x v="3"/>
    <x v="1"/>
    <n v="6"/>
    <n v="328.75"/>
    <n v="0.08"/>
    <n v="1814.7"/>
    <n v="1111.1099999999999"/>
    <n v="703.59"/>
    <x v="4"/>
    <n v="0.38771697801289468"/>
    <x v="0"/>
  </r>
  <r>
    <n v="8084"/>
    <x v="5292"/>
    <x v="196"/>
    <x v="2"/>
    <x v="1"/>
    <x v="0"/>
    <n v="6"/>
    <n v="353.47"/>
    <n v="0.04"/>
    <n v="2035.99"/>
    <n v="1298.33"/>
    <n v="737.66"/>
    <x v="2"/>
    <n v="0.36231022745691283"/>
    <x v="2"/>
  </r>
  <r>
    <n v="8085"/>
    <x v="2577"/>
    <x v="239"/>
    <x v="0"/>
    <x v="0"/>
    <x v="2"/>
    <n v="3"/>
    <n v="426.12"/>
    <n v="0.14000000000000001"/>
    <n v="1099.3900000000001"/>
    <n v="711.32"/>
    <n v="388.07"/>
    <x v="3"/>
    <n v="0.35298665623664027"/>
    <x v="6"/>
  </r>
  <r>
    <n v="8086"/>
    <x v="5293"/>
    <x v="79"/>
    <x v="3"/>
    <x v="1"/>
    <x v="1"/>
    <n v="4"/>
    <n v="105.87"/>
    <n v="0.06"/>
    <n v="398.07"/>
    <n v="202.36"/>
    <n v="195.71"/>
    <x v="1"/>
    <n v="0.49164719772904264"/>
    <x v="0"/>
  </r>
  <r>
    <n v="8087"/>
    <x v="1041"/>
    <x v="317"/>
    <x v="0"/>
    <x v="0"/>
    <x v="0"/>
    <n v="6"/>
    <n v="261.86"/>
    <n v="0.17"/>
    <n v="1304.06"/>
    <n v="945.79"/>
    <n v="358.27"/>
    <x v="0"/>
    <n v="0.27473429136696165"/>
    <x v="2"/>
  </r>
  <r>
    <n v="8088"/>
    <x v="4412"/>
    <x v="10"/>
    <x v="2"/>
    <x v="4"/>
    <x v="0"/>
    <n v="8"/>
    <n v="308.07"/>
    <n v="0.03"/>
    <n v="2390.62"/>
    <n v="1709.14"/>
    <n v="681.48"/>
    <x v="3"/>
    <n v="0.28506412562431505"/>
    <x v="5"/>
  </r>
  <r>
    <n v="8089"/>
    <x v="5294"/>
    <x v="298"/>
    <x v="3"/>
    <x v="0"/>
    <x v="0"/>
    <n v="7"/>
    <n v="238.81"/>
    <n v="0.01"/>
    <n v="1654.95"/>
    <n v="1274.18"/>
    <n v="380.77"/>
    <x v="0"/>
    <n v="0.23007945859391521"/>
    <x v="6"/>
  </r>
  <r>
    <n v="8090"/>
    <x v="5295"/>
    <x v="173"/>
    <x v="3"/>
    <x v="1"/>
    <x v="1"/>
    <n v="1"/>
    <n v="379.03"/>
    <n v="0.17"/>
    <n v="314.58999999999997"/>
    <n v="159.03"/>
    <n v="155.56"/>
    <x v="3"/>
    <n v="0.49448488508852795"/>
    <x v="6"/>
  </r>
  <r>
    <n v="8091"/>
    <x v="5296"/>
    <x v="34"/>
    <x v="3"/>
    <x v="1"/>
    <x v="2"/>
    <n v="5"/>
    <n v="163.34"/>
    <n v="0.09"/>
    <n v="743.2"/>
    <n v="492.38"/>
    <n v="250.82"/>
    <x v="2"/>
    <n v="0.33748654467168998"/>
    <x v="0"/>
  </r>
  <r>
    <n v="8092"/>
    <x v="2854"/>
    <x v="117"/>
    <x v="1"/>
    <x v="3"/>
    <x v="2"/>
    <n v="4"/>
    <n v="281.48"/>
    <n v="0.14000000000000001"/>
    <n v="968.29"/>
    <n v="739.36"/>
    <n v="228.93"/>
    <x v="4"/>
    <n v="0.2364271034504126"/>
    <x v="2"/>
  </r>
  <r>
    <n v="8093"/>
    <x v="5297"/>
    <x v="195"/>
    <x v="0"/>
    <x v="4"/>
    <x v="0"/>
    <n v="10"/>
    <n v="356.81"/>
    <n v="0.2"/>
    <n v="2854.48"/>
    <n v="1679.75"/>
    <n v="1174.73"/>
    <x v="3"/>
    <n v="0.41153905439869959"/>
    <x v="1"/>
  </r>
  <r>
    <n v="8094"/>
    <x v="5298"/>
    <x v="45"/>
    <x v="3"/>
    <x v="1"/>
    <x v="1"/>
    <n v="8"/>
    <n v="270.93"/>
    <n v="0.26"/>
    <n v="1603.91"/>
    <n v="1148.81"/>
    <n v="455.1"/>
    <x v="3"/>
    <n v="0.28374410035475806"/>
    <x v="0"/>
  </r>
  <r>
    <n v="8095"/>
    <x v="5299"/>
    <x v="352"/>
    <x v="3"/>
    <x v="2"/>
    <x v="0"/>
    <n v="3"/>
    <n v="388.01"/>
    <n v="0.2"/>
    <n v="931.22"/>
    <n v="665.1"/>
    <n v="266.12"/>
    <x v="1"/>
    <n v="0.28577564914842896"/>
    <x v="1"/>
  </r>
  <r>
    <n v="8096"/>
    <x v="4206"/>
    <x v="276"/>
    <x v="2"/>
    <x v="1"/>
    <x v="1"/>
    <n v="9"/>
    <n v="315.88"/>
    <n v="0.21"/>
    <n v="2245.91"/>
    <n v="1364.21"/>
    <n v="881.7"/>
    <x v="3"/>
    <n v="0.39258029039453946"/>
    <x v="4"/>
  </r>
  <r>
    <n v="8097"/>
    <x v="5300"/>
    <x v="38"/>
    <x v="3"/>
    <x v="3"/>
    <x v="0"/>
    <n v="4"/>
    <n v="495.73"/>
    <n v="0.22"/>
    <n v="1546.68"/>
    <n v="867.63"/>
    <n v="679.05"/>
    <x v="2"/>
    <n v="0.43903716347272864"/>
    <x v="5"/>
  </r>
  <r>
    <n v="8098"/>
    <x v="5301"/>
    <x v="243"/>
    <x v="2"/>
    <x v="4"/>
    <x v="0"/>
    <n v="10"/>
    <n v="340.55"/>
    <n v="0.22"/>
    <n v="2656.29"/>
    <n v="1757.64"/>
    <n v="898.65"/>
    <x v="0"/>
    <n v="0.33831019956405362"/>
    <x v="0"/>
  </r>
  <r>
    <n v="8099"/>
    <x v="5050"/>
    <x v="14"/>
    <x v="3"/>
    <x v="0"/>
    <x v="1"/>
    <n v="4"/>
    <n v="349.41"/>
    <n v="0.24"/>
    <n v="1062.21"/>
    <n v="636.39"/>
    <n v="425.82"/>
    <x v="3"/>
    <n v="0.40088118168723696"/>
    <x v="1"/>
  </r>
  <r>
    <n v="8100"/>
    <x v="5302"/>
    <x v="9"/>
    <x v="0"/>
    <x v="4"/>
    <x v="1"/>
    <n v="5"/>
    <n v="16.97"/>
    <n v="0.11"/>
    <n v="75.52"/>
    <n v="44.43"/>
    <n v="31.09"/>
    <x v="4"/>
    <n v="0.41167902542372881"/>
    <x v="5"/>
  </r>
  <r>
    <n v="8101"/>
    <x v="4356"/>
    <x v="260"/>
    <x v="0"/>
    <x v="1"/>
    <x v="0"/>
    <n v="9"/>
    <n v="130.58000000000001"/>
    <n v="0.22"/>
    <n v="916.67"/>
    <n v="507.36"/>
    <n v="409.31"/>
    <x v="1"/>
    <n v="0.44651837629681351"/>
    <x v="0"/>
  </r>
  <r>
    <n v="8102"/>
    <x v="2878"/>
    <x v="234"/>
    <x v="2"/>
    <x v="0"/>
    <x v="0"/>
    <n v="4"/>
    <n v="416.98"/>
    <n v="0.24"/>
    <n v="1267.6199999999999"/>
    <n v="802.52"/>
    <n v="465.1"/>
    <x v="4"/>
    <n v="0.36690806393083103"/>
    <x v="6"/>
  </r>
  <r>
    <n v="8103"/>
    <x v="5303"/>
    <x v="239"/>
    <x v="0"/>
    <x v="2"/>
    <x v="1"/>
    <n v="8"/>
    <n v="156.31"/>
    <n v="0.14000000000000001"/>
    <n v="1075.4100000000001"/>
    <n v="799.47"/>
    <n v="275.94"/>
    <x v="2"/>
    <n v="0.25659050966608082"/>
    <x v="6"/>
  </r>
  <r>
    <n v="8104"/>
    <x v="5304"/>
    <x v="288"/>
    <x v="3"/>
    <x v="2"/>
    <x v="1"/>
    <n v="4"/>
    <n v="185.66"/>
    <n v="0.27"/>
    <n v="542.13"/>
    <n v="426.33"/>
    <n v="115.8"/>
    <x v="3"/>
    <n v="0.21360190360245698"/>
    <x v="1"/>
  </r>
  <r>
    <n v="8105"/>
    <x v="1112"/>
    <x v="118"/>
    <x v="1"/>
    <x v="1"/>
    <x v="1"/>
    <n v="8"/>
    <n v="222.82"/>
    <n v="0.04"/>
    <n v="1711.26"/>
    <n v="1083.56"/>
    <n v="627.70000000000005"/>
    <x v="4"/>
    <n v="0.36680574547409511"/>
    <x v="6"/>
  </r>
  <r>
    <n v="8106"/>
    <x v="2622"/>
    <x v="159"/>
    <x v="3"/>
    <x v="2"/>
    <x v="2"/>
    <n v="4"/>
    <n v="417.72"/>
    <n v="0.2"/>
    <n v="1336.7"/>
    <n v="1034.94"/>
    <n v="301.76"/>
    <x v="2"/>
    <n v="0.22574998129722448"/>
    <x v="5"/>
  </r>
  <r>
    <n v="8107"/>
    <x v="1510"/>
    <x v="98"/>
    <x v="0"/>
    <x v="2"/>
    <x v="0"/>
    <n v="8"/>
    <n v="198.13"/>
    <n v="0.04"/>
    <n v="1521.64"/>
    <n v="986.01"/>
    <n v="535.63"/>
    <x v="0"/>
    <n v="0.35200835940169817"/>
    <x v="0"/>
  </r>
  <r>
    <n v="8108"/>
    <x v="5305"/>
    <x v="60"/>
    <x v="1"/>
    <x v="3"/>
    <x v="1"/>
    <n v="8"/>
    <n v="111.64"/>
    <n v="0.03"/>
    <n v="866.33"/>
    <n v="536.95000000000005"/>
    <n v="329.38"/>
    <x v="2"/>
    <n v="0.38020153982893351"/>
    <x v="2"/>
  </r>
  <r>
    <n v="8109"/>
    <x v="779"/>
    <x v="86"/>
    <x v="0"/>
    <x v="3"/>
    <x v="1"/>
    <n v="7"/>
    <n v="273.49"/>
    <n v="0.22"/>
    <n v="1493.26"/>
    <n v="1021.16"/>
    <n v="472.1"/>
    <x v="0"/>
    <n v="0.31615391827277234"/>
    <x v="0"/>
  </r>
  <r>
    <n v="8110"/>
    <x v="3801"/>
    <x v="284"/>
    <x v="1"/>
    <x v="2"/>
    <x v="2"/>
    <n v="4"/>
    <n v="202.31"/>
    <n v="0.15"/>
    <n v="687.85"/>
    <n v="511.65"/>
    <n v="176.2"/>
    <x v="1"/>
    <n v="0.25616050010903535"/>
    <x v="0"/>
  </r>
  <r>
    <n v="8111"/>
    <x v="884"/>
    <x v="165"/>
    <x v="1"/>
    <x v="0"/>
    <x v="0"/>
    <n v="9"/>
    <n v="214.02"/>
    <n v="0.14000000000000001"/>
    <n v="1656.51"/>
    <n v="1018.99"/>
    <n v="637.52"/>
    <x v="4"/>
    <n v="0.3848573205111952"/>
    <x v="1"/>
  </r>
  <r>
    <n v="8112"/>
    <x v="3148"/>
    <x v="364"/>
    <x v="3"/>
    <x v="2"/>
    <x v="1"/>
    <n v="1"/>
    <n v="197.15"/>
    <n v="0.22"/>
    <n v="153.78"/>
    <n v="115.54"/>
    <n v="38.24"/>
    <x v="0"/>
    <n v="0.24866692677851476"/>
    <x v="5"/>
  </r>
  <r>
    <n v="8113"/>
    <x v="4419"/>
    <x v="166"/>
    <x v="0"/>
    <x v="0"/>
    <x v="2"/>
    <n v="8"/>
    <n v="324.93"/>
    <n v="0.22"/>
    <n v="2027.56"/>
    <n v="1556.24"/>
    <n v="471.32"/>
    <x v="4"/>
    <n v="0.23245674603957467"/>
    <x v="2"/>
  </r>
  <r>
    <n v="8114"/>
    <x v="1286"/>
    <x v="99"/>
    <x v="2"/>
    <x v="1"/>
    <x v="2"/>
    <n v="1"/>
    <n v="349.15"/>
    <n v="0.08"/>
    <n v="321.22000000000003"/>
    <n v="164.08"/>
    <n v="157.13999999999999"/>
    <x v="3"/>
    <n v="0.48919743477990152"/>
    <x v="4"/>
  </r>
  <r>
    <n v="8115"/>
    <x v="5306"/>
    <x v="270"/>
    <x v="3"/>
    <x v="1"/>
    <x v="1"/>
    <n v="2"/>
    <n v="359.73"/>
    <n v="0.27"/>
    <n v="525.21"/>
    <n v="310.45"/>
    <n v="214.76"/>
    <x v="0"/>
    <n v="0.40890310542449682"/>
    <x v="2"/>
  </r>
  <r>
    <n v="8116"/>
    <x v="926"/>
    <x v="245"/>
    <x v="0"/>
    <x v="1"/>
    <x v="2"/>
    <n v="9"/>
    <n v="77.42"/>
    <n v="0.01"/>
    <n v="689.81"/>
    <n v="520.29"/>
    <n v="169.52"/>
    <x v="0"/>
    <n v="0.24574882938780246"/>
    <x v="6"/>
  </r>
  <r>
    <n v="8117"/>
    <x v="5307"/>
    <x v="63"/>
    <x v="3"/>
    <x v="0"/>
    <x v="2"/>
    <n v="5"/>
    <n v="90.96"/>
    <n v="0.05"/>
    <n v="432.06"/>
    <n v="316.55"/>
    <n v="115.51"/>
    <x v="4"/>
    <n v="0.26734712771374347"/>
    <x v="2"/>
  </r>
  <r>
    <n v="8118"/>
    <x v="5308"/>
    <x v="6"/>
    <x v="3"/>
    <x v="2"/>
    <x v="2"/>
    <n v="5"/>
    <n v="73.41"/>
    <n v="0.14000000000000001"/>
    <n v="315.66000000000003"/>
    <n v="198.02"/>
    <n v="117.64"/>
    <x v="2"/>
    <n v="0.37267946524741807"/>
    <x v="1"/>
  </r>
  <r>
    <n v="8119"/>
    <x v="5168"/>
    <x v="159"/>
    <x v="1"/>
    <x v="4"/>
    <x v="2"/>
    <n v="9"/>
    <n v="350.18"/>
    <n v="0.04"/>
    <n v="3025.56"/>
    <n v="2279.17"/>
    <n v="746.39"/>
    <x v="3"/>
    <n v="0.24669482674281787"/>
    <x v="5"/>
  </r>
  <r>
    <n v="8120"/>
    <x v="5309"/>
    <x v="322"/>
    <x v="0"/>
    <x v="1"/>
    <x v="2"/>
    <n v="4"/>
    <n v="482.8"/>
    <n v="0.16"/>
    <n v="1622.21"/>
    <n v="1075.0999999999999"/>
    <n v="547.11"/>
    <x v="3"/>
    <n v="0.33726213005714428"/>
    <x v="4"/>
  </r>
  <r>
    <n v="8121"/>
    <x v="5310"/>
    <x v="148"/>
    <x v="0"/>
    <x v="0"/>
    <x v="1"/>
    <n v="3"/>
    <n v="76.03"/>
    <n v="0.04"/>
    <n v="218.97"/>
    <n v="133.58000000000001"/>
    <n v="85.39"/>
    <x v="3"/>
    <n v="0.38996209526419146"/>
    <x v="2"/>
  </r>
  <r>
    <n v="8122"/>
    <x v="2219"/>
    <x v="137"/>
    <x v="2"/>
    <x v="3"/>
    <x v="1"/>
    <n v="4"/>
    <n v="173.08"/>
    <n v="0.12"/>
    <n v="609.24"/>
    <n v="397.9"/>
    <n v="211.34"/>
    <x v="0"/>
    <n v="0.34689120871905982"/>
    <x v="4"/>
  </r>
  <r>
    <n v="8123"/>
    <x v="2105"/>
    <x v="139"/>
    <x v="0"/>
    <x v="4"/>
    <x v="2"/>
    <n v="7"/>
    <n v="426.75"/>
    <n v="0.14000000000000001"/>
    <n v="2569.0300000000002"/>
    <n v="1852.76"/>
    <n v="716.27"/>
    <x v="3"/>
    <n v="0.27880951176124841"/>
    <x v="0"/>
  </r>
  <r>
    <n v="8124"/>
    <x v="5311"/>
    <x v="303"/>
    <x v="0"/>
    <x v="1"/>
    <x v="1"/>
    <n v="4"/>
    <n v="215.61"/>
    <n v="0.16"/>
    <n v="724.45"/>
    <n v="426.48"/>
    <n v="297.97000000000003"/>
    <x v="3"/>
    <n v="0.41130512802815933"/>
    <x v="6"/>
  </r>
  <r>
    <n v="8125"/>
    <x v="5312"/>
    <x v="53"/>
    <x v="2"/>
    <x v="0"/>
    <x v="0"/>
    <n v="9"/>
    <n v="499.44"/>
    <n v="0.13"/>
    <n v="3910.62"/>
    <n v="2766.78"/>
    <n v="1143.8399999999999"/>
    <x v="0"/>
    <n v="0.29249581907728184"/>
    <x v="0"/>
  </r>
  <r>
    <n v="8126"/>
    <x v="5313"/>
    <x v="251"/>
    <x v="2"/>
    <x v="4"/>
    <x v="1"/>
    <n v="5"/>
    <n v="129.69999999999999"/>
    <n v="0.21"/>
    <n v="512.32000000000005"/>
    <n v="263.24"/>
    <n v="249.08"/>
    <x v="3"/>
    <n v="0.48618051217988756"/>
    <x v="0"/>
  </r>
  <r>
    <n v="8127"/>
    <x v="5314"/>
    <x v="225"/>
    <x v="3"/>
    <x v="4"/>
    <x v="0"/>
    <n v="4"/>
    <n v="419.4"/>
    <n v="0.04"/>
    <n v="1610.5"/>
    <n v="1191.42"/>
    <n v="419.08"/>
    <x v="4"/>
    <n v="0.26021732381248058"/>
    <x v="5"/>
  </r>
  <r>
    <n v="8128"/>
    <x v="2191"/>
    <x v="199"/>
    <x v="0"/>
    <x v="2"/>
    <x v="1"/>
    <n v="5"/>
    <n v="168.67"/>
    <n v="0.28000000000000003"/>
    <n v="607.21"/>
    <n v="381.25"/>
    <n v="225.96"/>
    <x v="2"/>
    <n v="0.37212825875726685"/>
    <x v="1"/>
  </r>
  <r>
    <n v="8129"/>
    <x v="216"/>
    <x v="268"/>
    <x v="0"/>
    <x v="2"/>
    <x v="2"/>
    <n v="8"/>
    <n v="392.71"/>
    <n v="0.14000000000000001"/>
    <n v="2701.84"/>
    <n v="1956.07"/>
    <n v="745.77"/>
    <x v="1"/>
    <n v="0.27602300654368872"/>
    <x v="4"/>
  </r>
  <r>
    <n v="8130"/>
    <x v="5315"/>
    <x v="205"/>
    <x v="0"/>
    <x v="4"/>
    <x v="1"/>
    <n v="5"/>
    <n v="245.07"/>
    <n v="0.02"/>
    <n v="1200.8399999999999"/>
    <n v="854.45"/>
    <n v="346.39"/>
    <x v="4"/>
    <n v="0.28845641384364279"/>
    <x v="5"/>
  </r>
  <r>
    <n v="8131"/>
    <x v="5101"/>
    <x v="73"/>
    <x v="1"/>
    <x v="2"/>
    <x v="1"/>
    <n v="7"/>
    <n v="340.91"/>
    <n v="0.25"/>
    <n v="1789.78"/>
    <n v="1234.1300000000001"/>
    <n v="555.65"/>
    <x v="3"/>
    <n v="0.31045715115824291"/>
    <x v="4"/>
  </r>
  <r>
    <n v="8132"/>
    <x v="945"/>
    <x v="165"/>
    <x v="0"/>
    <x v="4"/>
    <x v="1"/>
    <n v="10"/>
    <n v="182.81"/>
    <n v="0.19"/>
    <n v="1480.76"/>
    <n v="777.62"/>
    <n v="703.14"/>
    <x v="3"/>
    <n v="0.47485075231637808"/>
    <x v="1"/>
  </r>
  <r>
    <n v="8133"/>
    <x v="5316"/>
    <x v="203"/>
    <x v="3"/>
    <x v="1"/>
    <x v="2"/>
    <n v="7"/>
    <n v="442.78"/>
    <n v="0.3"/>
    <n v="2169.62"/>
    <n v="1386.61"/>
    <n v="783.01"/>
    <x v="2"/>
    <n v="0.36089729998801634"/>
    <x v="5"/>
  </r>
  <r>
    <n v="8134"/>
    <x v="5317"/>
    <x v="101"/>
    <x v="1"/>
    <x v="4"/>
    <x v="1"/>
    <n v="2"/>
    <n v="208.77"/>
    <n v="0.18"/>
    <n v="342.38"/>
    <n v="195.6"/>
    <n v="146.78"/>
    <x v="0"/>
    <n v="0.42870494771890882"/>
    <x v="3"/>
  </r>
  <r>
    <n v="8135"/>
    <x v="438"/>
    <x v="273"/>
    <x v="0"/>
    <x v="2"/>
    <x v="2"/>
    <n v="5"/>
    <n v="297.06"/>
    <n v="0.06"/>
    <n v="1396.18"/>
    <n v="824.09"/>
    <n v="572.09"/>
    <x v="2"/>
    <n v="0.40975375667893826"/>
    <x v="2"/>
  </r>
  <r>
    <n v="8136"/>
    <x v="534"/>
    <x v="76"/>
    <x v="3"/>
    <x v="3"/>
    <x v="1"/>
    <n v="1"/>
    <n v="91.08"/>
    <n v="0.15"/>
    <n v="77.42"/>
    <n v="47"/>
    <n v="30.42"/>
    <x v="3"/>
    <n v="0.39292172565228622"/>
    <x v="2"/>
  </r>
  <r>
    <n v="8137"/>
    <x v="5318"/>
    <x v="344"/>
    <x v="3"/>
    <x v="2"/>
    <x v="0"/>
    <n v="9"/>
    <n v="182.22"/>
    <n v="0.18"/>
    <n v="1344.78"/>
    <n v="812.91"/>
    <n v="531.87"/>
    <x v="2"/>
    <n v="0.3955070717886941"/>
    <x v="0"/>
  </r>
  <r>
    <n v="8138"/>
    <x v="1247"/>
    <x v="322"/>
    <x v="0"/>
    <x v="3"/>
    <x v="1"/>
    <n v="9"/>
    <n v="480.03"/>
    <n v="0.05"/>
    <n v="4104.26"/>
    <n v="2367.6"/>
    <n v="1736.66"/>
    <x v="4"/>
    <n v="0.42313596117205049"/>
    <x v="4"/>
  </r>
  <r>
    <n v="8139"/>
    <x v="204"/>
    <x v="192"/>
    <x v="2"/>
    <x v="4"/>
    <x v="0"/>
    <n v="5"/>
    <n v="482.41"/>
    <n v="0.28999999999999998"/>
    <n v="1712.56"/>
    <n v="1019.99"/>
    <n v="692.57"/>
    <x v="4"/>
    <n v="0.40440626897743731"/>
    <x v="4"/>
  </r>
  <r>
    <n v="8140"/>
    <x v="5319"/>
    <x v="70"/>
    <x v="2"/>
    <x v="3"/>
    <x v="1"/>
    <n v="6"/>
    <n v="253.84"/>
    <n v="0.28000000000000003"/>
    <n v="1096.5899999999999"/>
    <n v="847.89"/>
    <n v="248.7"/>
    <x v="0"/>
    <n v="0.22679397039914645"/>
    <x v="5"/>
  </r>
  <r>
    <n v="8141"/>
    <x v="5320"/>
    <x v="111"/>
    <x v="3"/>
    <x v="1"/>
    <x v="0"/>
    <n v="7"/>
    <n v="270.83"/>
    <n v="0.25"/>
    <n v="1421.86"/>
    <n v="913.57"/>
    <n v="508.29"/>
    <x v="4"/>
    <n v="0.35748245256213695"/>
    <x v="1"/>
  </r>
  <r>
    <n v="8142"/>
    <x v="4449"/>
    <x v="80"/>
    <x v="0"/>
    <x v="2"/>
    <x v="2"/>
    <n v="7"/>
    <n v="60.31"/>
    <n v="0.21"/>
    <n v="333.51"/>
    <n v="227.87"/>
    <n v="105.64"/>
    <x v="2"/>
    <n v="0.31675212137567088"/>
    <x v="0"/>
  </r>
  <r>
    <n v="8143"/>
    <x v="5321"/>
    <x v="364"/>
    <x v="0"/>
    <x v="2"/>
    <x v="2"/>
    <n v="8"/>
    <n v="217.33"/>
    <n v="0.04"/>
    <n v="1669.09"/>
    <n v="1317.52"/>
    <n v="351.57"/>
    <x v="4"/>
    <n v="0.21063573564037891"/>
    <x v="5"/>
  </r>
  <r>
    <n v="8144"/>
    <x v="5322"/>
    <x v="330"/>
    <x v="0"/>
    <x v="0"/>
    <x v="0"/>
    <n v="10"/>
    <n v="251"/>
    <n v="0.25"/>
    <n v="1882.5"/>
    <n v="956.98"/>
    <n v="925.52"/>
    <x v="2"/>
    <n v="0.49164409030544487"/>
    <x v="2"/>
  </r>
  <r>
    <n v="8145"/>
    <x v="5323"/>
    <x v="38"/>
    <x v="1"/>
    <x v="4"/>
    <x v="1"/>
    <n v="7"/>
    <n v="264.22000000000003"/>
    <n v="7.0000000000000007E-2"/>
    <n v="1720.07"/>
    <n v="974.43"/>
    <n v="745.64"/>
    <x v="3"/>
    <n v="0.4334939857098839"/>
    <x v="5"/>
  </r>
  <r>
    <n v="8146"/>
    <x v="2650"/>
    <x v="169"/>
    <x v="3"/>
    <x v="2"/>
    <x v="1"/>
    <n v="10"/>
    <n v="45.42"/>
    <n v="7.0000000000000007E-2"/>
    <n v="422.41"/>
    <n v="289.14"/>
    <n v="133.27000000000001"/>
    <x v="2"/>
    <n v="0.31549915958429015"/>
    <x v="3"/>
  </r>
  <r>
    <n v="8147"/>
    <x v="3754"/>
    <x v="185"/>
    <x v="1"/>
    <x v="4"/>
    <x v="0"/>
    <n v="3"/>
    <n v="162.51"/>
    <n v="0.08"/>
    <n v="448.53"/>
    <n v="313.14999999999998"/>
    <n v="135.38"/>
    <x v="3"/>
    <n v="0.30183042382895237"/>
    <x v="3"/>
  </r>
  <r>
    <n v="8148"/>
    <x v="5237"/>
    <x v="70"/>
    <x v="2"/>
    <x v="3"/>
    <x v="1"/>
    <n v="3"/>
    <n v="469.5"/>
    <n v="0.27"/>
    <n v="1028.2"/>
    <n v="687.23"/>
    <n v="340.97"/>
    <x v="2"/>
    <n v="0.33161836218634511"/>
    <x v="5"/>
  </r>
  <r>
    <n v="8149"/>
    <x v="5324"/>
    <x v="349"/>
    <x v="0"/>
    <x v="0"/>
    <x v="1"/>
    <n v="9"/>
    <n v="160.03"/>
    <n v="0.02"/>
    <n v="1411.46"/>
    <n v="810.73"/>
    <n v="600.73"/>
    <x v="2"/>
    <n v="0.42560894393039833"/>
    <x v="4"/>
  </r>
  <r>
    <n v="8150"/>
    <x v="5325"/>
    <x v="102"/>
    <x v="0"/>
    <x v="4"/>
    <x v="2"/>
    <n v="5"/>
    <n v="398.54"/>
    <n v="0.09"/>
    <n v="1813.36"/>
    <n v="924.48"/>
    <n v="888.88"/>
    <x v="1"/>
    <n v="0.49018396788282526"/>
    <x v="6"/>
  </r>
  <r>
    <n v="8151"/>
    <x v="5326"/>
    <x v="345"/>
    <x v="1"/>
    <x v="0"/>
    <x v="0"/>
    <n v="7"/>
    <n v="12.76"/>
    <n v="0.2"/>
    <n v="71.459999999999994"/>
    <n v="40.75"/>
    <n v="30.71"/>
    <x v="0"/>
    <n v="0.42975090959977613"/>
    <x v="2"/>
  </r>
  <r>
    <n v="8152"/>
    <x v="24"/>
    <x v="363"/>
    <x v="2"/>
    <x v="0"/>
    <x v="2"/>
    <n v="2"/>
    <n v="58.5"/>
    <n v="0.24"/>
    <n v="88.92"/>
    <n v="63.37"/>
    <n v="25.55"/>
    <x v="3"/>
    <n v="0.2873369320737742"/>
    <x v="0"/>
  </r>
  <r>
    <n v="8153"/>
    <x v="4409"/>
    <x v="267"/>
    <x v="3"/>
    <x v="0"/>
    <x v="2"/>
    <n v="4"/>
    <n v="68.98"/>
    <n v="0.28999999999999998"/>
    <n v="195.9"/>
    <n v="116.43"/>
    <n v="79.47"/>
    <x v="4"/>
    <n v="0.40566615620214391"/>
    <x v="0"/>
  </r>
  <r>
    <n v="8154"/>
    <x v="3990"/>
    <x v="148"/>
    <x v="0"/>
    <x v="1"/>
    <x v="0"/>
    <n v="6"/>
    <n v="452.57"/>
    <n v="0.03"/>
    <n v="2633.96"/>
    <n v="1356.64"/>
    <n v="1277.32"/>
    <x v="4"/>
    <n v="0.48494282373308628"/>
    <x v="2"/>
  </r>
  <r>
    <n v="8155"/>
    <x v="2899"/>
    <x v="297"/>
    <x v="0"/>
    <x v="0"/>
    <x v="1"/>
    <n v="10"/>
    <n v="332.42"/>
    <n v="0.28999999999999998"/>
    <n v="2360.1799999999998"/>
    <n v="1402.12"/>
    <n v="958.06"/>
    <x v="4"/>
    <n v="0.40592666661017379"/>
    <x v="4"/>
  </r>
  <r>
    <n v="8156"/>
    <x v="5327"/>
    <x v="285"/>
    <x v="1"/>
    <x v="3"/>
    <x v="1"/>
    <n v="9"/>
    <n v="53.19"/>
    <n v="0.25"/>
    <n v="359.03"/>
    <n v="208.53"/>
    <n v="150.5"/>
    <x v="1"/>
    <n v="0.41918502632092031"/>
    <x v="2"/>
  </r>
  <r>
    <n v="8157"/>
    <x v="5328"/>
    <x v="224"/>
    <x v="3"/>
    <x v="3"/>
    <x v="0"/>
    <n v="6"/>
    <n v="295.76"/>
    <n v="0.15"/>
    <n v="1508.38"/>
    <n v="844.68"/>
    <n v="663.7"/>
    <x v="3"/>
    <n v="0.44000848592529734"/>
    <x v="5"/>
  </r>
  <r>
    <n v="8158"/>
    <x v="5329"/>
    <x v="305"/>
    <x v="0"/>
    <x v="1"/>
    <x v="2"/>
    <n v="8"/>
    <n v="441.88"/>
    <n v="0.13"/>
    <n v="3075.48"/>
    <n v="2313.4499999999998"/>
    <n v="762.03"/>
    <x v="3"/>
    <n v="0.24777595692379725"/>
    <x v="0"/>
  </r>
  <r>
    <n v="8159"/>
    <x v="3744"/>
    <x v="194"/>
    <x v="2"/>
    <x v="0"/>
    <x v="0"/>
    <n v="1"/>
    <n v="390.72"/>
    <n v="0.16"/>
    <n v="328.2"/>
    <n v="237.78"/>
    <n v="90.42"/>
    <x v="1"/>
    <n v="0.27550274223034737"/>
    <x v="1"/>
  </r>
  <r>
    <n v="8160"/>
    <x v="1461"/>
    <x v="336"/>
    <x v="1"/>
    <x v="4"/>
    <x v="2"/>
    <n v="5"/>
    <n v="212.37"/>
    <n v="0.09"/>
    <n v="966.28"/>
    <n v="668.5"/>
    <n v="297.77999999999997"/>
    <x v="3"/>
    <n v="0.30817154447986089"/>
    <x v="2"/>
  </r>
  <r>
    <n v="8161"/>
    <x v="201"/>
    <x v="20"/>
    <x v="0"/>
    <x v="2"/>
    <x v="0"/>
    <n v="7"/>
    <n v="448.7"/>
    <n v="0.28000000000000003"/>
    <n v="2261.4499999999998"/>
    <n v="1300.77"/>
    <n v="960.68"/>
    <x v="2"/>
    <n v="0.42480709279444606"/>
    <x v="1"/>
  </r>
  <r>
    <n v="8162"/>
    <x v="830"/>
    <x v="364"/>
    <x v="1"/>
    <x v="3"/>
    <x v="0"/>
    <n v="1"/>
    <n v="44.23"/>
    <n v="0.28000000000000003"/>
    <n v="31.85"/>
    <n v="25.1"/>
    <n v="6.75"/>
    <x v="3"/>
    <n v="0.2119309262166405"/>
    <x v="5"/>
  </r>
  <r>
    <n v="8163"/>
    <x v="1196"/>
    <x v="156"/>
    <x v="2"/>
    <x v="4"/>
    <x v="2"/>
    <n v="10"/>
    <n v="261.17"/>
    <n v="0.2"/>
    <n v="2089.36"/>
    <n v="1068.98"/>
    <n v="1020.38"/>
    <x v="0"/>
    <n v="0.48836964429298924"/>
    <x v="0"/>
  </r>
  <r>
    <n v="8164"/>
    <x v="5330"/>
    <x v="78"/>
    <x v="0"/>
    <x v="1"/>
    <x v="2"/>
    <n v="9"/>
    <n v="226.11"/>
    <n v="0.22"/>
    <n v="1587.29"/>
    <n v="810.68"/>
    <n v="776.61"/>
    <x v="2"/>
    <n v="0.48926787165546309"/>
    <x v="5"/>
  </r>
  <r>
    <n v="8165"/>
    <x v="3920"/>
    <x v="271"/>
    <x v="3"/>
    <x v="0"/>
    <x v="0"/>
    <n v="7"/>
    <n v="103.7"/>
    <n v="0.01"/>
    <n v="718.64"/>
    <n v="536.4"/>
    <n v="182.24"/>
    <x v="0"/>
    <n v="0.25359011466102638"/>
    <x v="2"/>
  </r>
  <r>
    <n v="8166"/>
    <x v="3225"/>
    <x v="35"/>
    <x v="2"/>
    <x v="3"/>
    <x v="0"/>
    <n v="8"/>
    <n v="89.04"/>
    <n v="0.02"/>
    <n v="698.07"/>
    <n v="461.72"/>
    <n v="236.35"/>
    <x v="3"/>
    <n v="0.33857636053690887"/>
    <x v="6"/>
  </r>
  <r>
    <n v="8167"/>
    <x v="2419"/>
    <x v="363"/>
    <x v="2"/>
    <x v="2"/>
    <x v="1"/>
    <n v="7"/>
    <n v="442.32"/>
    <n v="0.16"/>
    <n v="2600.84"/>
    <n v="2065.7600000000002"/>
    <n v="535.08000000000004"/>
    <x v="2"/>
    <n v="0.20573353224342905"/>
    <x v="0"/>
  </r>
  <r>
    <n v="8168"/>
    <x v="1954"/>
    <x v="182"/>
    <x v="2"/>
    <x v="2"/>
    <x v="0"/>
    <n v="7"/>
    <n v="405.13"/>
    <n v="0.17"/>
    <n v="2353.81"/>
    <n v="1245.33"/>
    <n v="1108.48"/>
    <x v="4"/>
    <n v="0.47093010905723065"/>
    <x v="5"/>
  </r>
  <r>
    <n v="8169"/>
    <x v="5331"/>
    <x v="263"/>
    <x v="0"/>
    <x v="0"/>
    <x v="0"/>
    <n v="9"/>
    <n v="218.64"/>
    <n v="0.25"/>
    <n v="1475.82"/>
    <n v="1017.74"/>
    <n v="458.08"/>
    <x v="4"/>
    <n v="0.31039015598108172"/>
    <x v="4"/>
  </r>
  <r>
    <n v="8170"/>
    <x v="1002"/>
    <x v="201"/>
    <x v="2"/>
    <x v="0"/>
    <x v="1"/>
    <n v="3"/>
    <n v="323.42"/>
    <n v="0.04"/>
    <n v="931.45"/>
    <n v="618.78"/>
    <n v="312.67"/>
    <x v="3"/>
    <n v="0.3356809275860218"/>
    <x v="0"/>
  </r>
  <r>
    <n v="8171"/>
    <x v="2956"/>
    <x v="200"/>
    <x v="2"/>
    <x v="0"/>
    <x v="2"/>
    <n v="1"/>
    <n v="126.81"/>
    <n v="0.11"/>
    <n v="112.86"/>
    <n v="62.47"/>
    <n v="50.39"/>
    <x v="2"/>
    <n v="0.44648236753499915"/>
    <x v="5"/>
  </r>
  <r>
    <n v="8172"/>
    <x v="2938"/>
    <x v="131"/>
    <x v="2"/>
    <x v="1"/>
    <x v="0"/>
    <n v="2"/>
    <n v="11.21"/>
    <n v="0.23"/>
    <n v="17.260000000000002"/>
    <n v="11.82"/>
    <n v="5.44"/>
    <x v="2"/>
    <n v="0.31517960602549244"/>
    <x v="6"/>
  </r>
  <r>
    <n v="8173"/>
    <x v="2131"/>
    <x v="93"/>
    <x v="0"/>
    <x v="4"/>
    <x v="0"/>
    <n v="3"/>
    <n v="317.39"/>
    <n v="0.28999999999999998"/>
    <n v="676.04"/>
    <n v="459.71"/>
    <n v="216.33"/>
    <x v="3"/>
    <n v="0.31999585823324067"/>
    <x v="3"/>
  </r>
  <r>
    <n v="8174"/>
    <x v="3295"/>
    <x v="212"/>
    <x v="3"/>
    <x v="1"/>
    <x v="1"/>
    <n v="9"/>
    <n v="145.61000000000001"/>
    <n v="0.16"/>
    <n v="1100.81"/>
    <n v="775.88"/>
    <n v="324.93"/>
    <x v="3"/>
    <n v="0.29517355401931306"/>
    <x v="2"/>
  </r>
  <r>
    <n v="8175"/>
    <x v="1004"/>
    <x v="8"/>
    <x v="1"/>
    <x v="4"/>
    <x v="2"/>
    <n v="1"/>
    <n v="426.06"/>
    <n v="0.05"/>
    <n v="404.76"/>
    <n v="279.64"/>
    <n v="125.12"/>
    <x v="2"/>
    <n v="0.30912145468919855"/>
    <x v="0"/>
  </r>
  <r>
    <n v="8176"/>
    <x v="1629"/>
    <x v="238"/>
    <x v="1"/>
    <x v="4"/>
    <x v="0"/>
    <n v="9"/>
    <n v="384.91"/>
    <n v="0.25"/>
    <n v="2598.14"/>
    <n v="1697.24"/>
    <n v="900.9"/>
    <x v="1"/>
    <n v="0.34674805822626958"/>
    <x v="2"/>
  </r>
  <r>
    <n v="8177"/>
    <x v="3030"/>
    <x v="164"/>
    <x v="3"/>
    <x v="3"/>
    <x v="2"/>
    <n v="2"/>
    <n v="76.760000000000005"/>
    <n v="0.27"/>
    <n v="112.07"/>
    <n v="86.63"/>
    <n v="25.44"/>
    <x v="4"/>
    <n v="0.22700098152940129"/>
    <x v="2"/>
  </r>
  <r>
    <n v="8178"/>
    <x v="2628"/>
    <x v="196"/>
    <x v="0"/>
    <x v="1"/>
    <x v="1"/>
    <n v="9"/>
    <n v="199.69"/>
    <n v="0.11"/>
    <n v="1599.52"/>
    <n v="913.28"/>
    <n v="686.24"/>
    <x v="4"/>
    <n v="0.4290287086125838"/>
    <x v="2"/>
  </r>
  <r>
    <n v="8179"/>
    <x v="5332"/>
    <x v="329"/>
    <x v="1"/>
    <x v="3"/>
    <x v="0"/>
    <n v="10"/>
    <n v="31.86"/>
    <n v="0.14000000000000001"/>
    <n v="274"/>
    <n v="149.93"/>
    <n v="124.07"/>
    <x v="0"/>
    <n v="0.45281021897810214"/>
    <x v="0"/>
  </r>
  <r>
    <n v="8180"/>
    <x v="5333"/>
    <x v="154"/>
    <x v="1"/>
    <x v="3"/>
    <x v="2"/>
    <n v="9"/>
    <n v="225.09"/>
    <n v="0.26"/>
    <n v="1499.1"/>
    <n v="913.03"/>
    <n v="586.07000000000005"/>
    <x v="1"/>
    <n v="0.39094790207457814"/>
    <x v="3"/>
  </r>
  <r>
    <n v="8181"/>
    <x v="1878"/>
    <x v="204"/>
    <x v="2"/>
    <x v="2"/>
    <x v="2"/>
    <n v="6"/>
    <n v="429.58"/>
    <n v="0.24"/>
    <n v="1958.88"/>
    <n v="1121.3399999999999"/>
    <n v="837.54"/>
    <x v="1"/>
    <n v="0.42756064690026951"/>
    <x v="4"/>
  </r>
  <r>
    <n v="8182"/>
    <x v="4113"/>
    <x v="104"/>
    <x v="1"/>
    <x v="0"/>
    <x v="1"/>
    <n v="9"/>
    <n v="100.32"/>
    <n v="0.12"/>
    <n v="794.53"/>
    <n v="456.98"/>
    <n v="337.55"/>
    <x v="3"/>
    <n v="0.42484235963399747"/>
    <x v="5"/>
  </r>
  <r>
    <n v="8183"/>
    <x v="42"/>
    <x v="135"/>
    <x v="0"/>
    <x v="0"/>
    <x v="1"/>
    <n v="1"/>
    <n v="251.75"/>
    <n v="0.28000000000000003"/>
    <n v="181.26"/>
    <n v="114.16"/>
    <n v="67.099999999999994"/>
    <x v="4"/>
    <n v="0.37018647247048436"/>
    <x v="0"/>
  </r>
  <r>
    <n v="8184"/>
    <x v="5334"/>
    <x v="229"/>
    <x v="1"/>
    <x v="1"/>
    <x v="2"/>
    <n v="4"/>
    <n v="186.01"/>
    <n v="0.2"/>
    <n v="595.23"/>
    <n v="457.96"/>
    <n v="137.27000000000001"/>
    <x v="3"/>
    <n v="0.23061673638761487"/>
    <x v="6"/>
  </r>
  <r>
    <n v="8185"/>
    <x v="3114"/>
    <x v="316"/>
    <x v="1"/>
    <x v="1"/>
    <x v="2"/>
    <n v="2"/>
    <n v="215.95"/>
    <n v="0.23"/>
    <n v="332.56"/>
    <n v="226.82"/>
    <n v="105.74"/>
    <x v="1"/>
    <n v="0.3179576617753187"/>
    <x v="2"/>
  </r>
  <r>
    <n v="8186"/>
    <x v="2414"/>
    <x v="343"/>
    <x v="2"/>
    <x v="4"/>
    <x v="0"/>
    <n v="1"/>
    <n v="167.36"/>
    <n v="0.1"/>
    <n v="150.62"/>
    <n v="113.46"/>
    <n v="37.159999999999997"/>
    <x v="2"/>
    <n v="0.24671358385340589"/>
    <x v="3"/>
  </r>
  <r>
    <n v="8187"/>
    <x v="5289"/>
    <x v="146"/>
    <x v="3"/>
    <x v="0"/>
    <x v="2"/>
    <n v="10"/>
    <n v="438.82"/>
    <n v="0.18"/>
    <n v="3598.32"/>
    <n v="2326.87"/>
    <n v="1271.45"/>
    <x v="0"/>
    <n v="0.35334545009893503"/>
    <x v="0"/>
  </r>
  <r>
    <n v="8188"/>
    <x v="5335"/>
    <x v="193"/>
    <x v="1"/>
    <x v="1"/>
    <x v="1"/>
    <n v="10"/>
    <n v="287.82"/>
    <n v="0.21"/>
    <n v="2273.7800000000002"/>
    <n v="1228.1400000000001"/>
    <n v="1045.6400000000001"/>
    <x v="3"/>
    <n v="0.45986858886963561"/>
    <x v="4"/>
  </r>
  <r>
    <n v="8189"/>
    <x v="3288"/>
    <x v="3"/>
    <x v="3"/>
    <x v="2"/>
    <x v="1"/>
    <n v="9"/>
    <n v="45.31"/>
    <n v="0.16"/>
    <n v="342.54"/>
    <n v="203.64"/>
    <n v="138.9"/>
    <x v="1"/>
    <n v="0.40550008758101241"/>
    <x v="3"/>
  </r>
  <r>
    <n v="8190"/>
    <x v="5336"/>
    <x v="159"/>
    <x v="3"/>
    <x v="1"/>
    <x v="2"/>
    <n v="6"/>
    <n v="375.09"/>
    <n v="0.25"/>
    <n v="1687.9"/>
    <n v="1141.3399999999999"/>
    <n v="546.55999999999995"/>
    <x v="4"/>
    <n v="0.32381065228982753"/>
    <x v="5"/>
  </r>
  <r>
    <n v="8191"/>
    <x v="5337"/>
    <x v="64"/>
    <x v="2"/>
    <x v="3"/>
    <x v="0"/>
    <n v="5"/>
    <n v="82.85"/>
    <n v="0.13"/>
    <n v="360.4"/>
    <n v="230.01"/>
    <n v="130.38999999999999"/>
    <x v="3"/>
    <n v="0.36179245283018868"/>
    <x v="0"/>
  </r>
  <r>
    <n v="8192"/>
    <x v="1785"/>
    <x v="1"/>
    <x v="2"/>
    <x v="4"/>
    <x v="0"/>
    <n v="10"/>
    <n v="81.42"/>
    <n v="0.25"/>
    <n v="610.65"/>
    <n v="308.48"/>
    <n v="302.17"/>
    <x v="4"/>
    <n v="0.49483337427331536"/>
    <x v="1"/>
  </r>
  <r>
    <n v="8193"/>
    <x v="5338"/>
    <x v="207"/>
    <x v="0"/>
    <x v="4"/>
    <x v="0"/>
    <n v="10"/>
    <n v="360.23"/>
    <n v="0.11"/>
    <n v="3206.05"/>
    <n v="1642.28"/>
    <n v="1563.77"/>
    <x v="0"/>
    <n v="0.48775596138550548"/>
    <x v="3"/>
  </r>
  <r>
    <n v="8194"/>
    <x v="5339"/>
    <x v="327"/>
    <x v="1"/>
    <x v="0"/>
    <x v="0"/>
    <n v="2"/>
    <n v="51.98"/>
    <n v="0.01"/>
    <n v="102.92"/>
    <n v="81.86"/>
    <n v="21.06"/>
    <x v="0"/>
    <n v="0.20462495141857753"/>
    <x v="3"/>
  </r>
  <r>
    <n v="8195"/>
    <x v="3169"/>
    <x v="36"/>
    <x v="0"/>
    <x v="3"/>
    <x v="2"/>
    <n v="4"/>
    <n v="485.03"/>
    <n v="0.02"/>
    <n v="1901.32"/>
    <n v="1333.44"/>
    <n v="567.88"/>
    <x v="3"/>
    <n v="0.29867670881282476"/>
    <x v="3"/>
  </r>
  <r>
    <n v="8196"/>
    <x v="5340"/>
    <x v="120"/>
    <x v="3"/>
    <x v="4"/>
    <x v="1"/>
    <n v="7"/>
    <n v="83.99"/>
    <n v="0.21"/>
    <n v="464.46"/>
    <n v="265.91000000000003"/>
    <n v="198.55"/>
    <x v="1"/>
    <n v="0.4274856822977221"/>
    <x v="5"/>
  </r>
  <r>
    <n v="8197"/>
    <x v="5341"/>
    <x v="295"/>
    <x v="0"/>
    <x v="4"/>
    <x v="2"/>
    <n v="8"/>
    <n v="419.12"/>
    <n v="7.0000000000000007E-2"/>
    <n v="3118.25"/>
    <n v="2182.77"/>
    <n v="935.48"/>
    <x v="1"/>
    <n v="0.30000160346348115"/>
    <x v="5"/>
  </r>
  <r>
    <n v="8198"/>
    <x v="4057"/>
    <x v="312"/>
    <x v="3"/>
    <x v="0"/>
    <x v="1"/>
    <n v="1"/>
    <n v="192.44"/>
    <n v="0.02"/>
    <n v="188.59"/>
    <n v="97.44"/>
    <n v="91.15"/>
    <x v="0"/>
    <n v="0.48332361206850843"/>
    <x v="1"/>
  </r>
  <r>
    <n v="8199"/>
    <x v="5118"/>
    <x v="149"/>
    <x v="2"/>
    <x v="1"/>
    <x v="1"/>
    <n v="1"/>
    <n v="333.92"/>
    <n v="0.28000000000000003"/>
    <n v="240.42"/>
    <n v="140.72"/>
    <n v="99.7"/>
    <x v="3"/>
    <n v="0.41469095749105733"/>
    <x v="0"/>
  </r>
  <r>
    <n v="8200"/>
    <x v="5342"/>
    <x v="206"/>
    <x v="1"/>
    <x v="0"/>
    <x v="2"/>
    <n v="9"/>
    <n v="289.07"/>
    <n v="0.1"/>
    <n v="2341.4699999999998"/>
    <n v="1735.78"/>
    <n v="605.69000000000005"/>
    <x v="3"/>
    <n v="0.25867937663091994"/>
    <x v="0"/>
  </r>
  <r>
    <n v="8201"/>
    <x v="3288"/>
    <x v="301"/>
    <x v="3"/>
    <x v="0"/>
    <x v="2"/>
    <n v="6"/>
    <n v="270.35000000000002"/>
    <n v="0.02"/>
    <n v="1589.66"/>
    <n v="1053.73"/>
    <n v="535.92999999999995"/>
    <x v="4"/>
    <n v="0.33713498483952536"/>
    <x v="0"/>
  </r>
  <r>
    <n v="8202"/>
    <x v="1296"/>
    <x v="71"/>
    <x v="2"/>
    <x v="3"/>
    <x v="0"/>
    <n v="6"/>
    <n v="78.349999999999994"/>
    <n v="0.14000000000000001"/>
    <n v="404.29"/>
    <n v="318.14"/>
    <n v="86.15"/>
    <x v="2"/>
    <n v="0.21308961389101883"/>
    <x v="3"/>
  </r>
  <r>
    <n v="8203"/>
    <x v="5343"/>
    <x v="193"/>
    <x v="2"/>
    <x v="4"/>
    <x v="2"/>
    <n v="1"/>
    <n v="314.58"/>
    <n v="0.23"/>
    <n v="242.23"/>
    <n v="165.67"/>
    <n v="76.56"/>
    <x v="1"/>
    <n v="0.31606324567559757"/>
    <x v="4"/>
  </r>
  <r>
    <n v="8204"/>
    <x v="5344"/>
    <x v="26"/>
    <x v="1"/>
    <x v="4"/>
    <x v="0"/>
    <n v="5"/>
    <n v="231.39"/>
    <n v="0.22"/>
    <n v="902.42"/>
    <n v="666.16"/>
    <n v="236.26"/>
    <x v="0"/>
    <n v="0.26180714079918443"/>
    <x v="6"/>
  </r>
  <r>
    <n v="8205"/>
    <x v="4138"/>
    <x v="285"/>
    <x v="3"/>
    <x v="0"/>
    <x v="2"/>
    <n v="7"/>
    <n v="48.39"/>
    <n v="0.23"/>
    <n v="260.82"/>
    <n v="201.08"/>
    <n v="59.74"/>
    <x v="3"/>
    <n v="0.22904685223525806"/>
    <x v="2"/>
  </r>
  <r>
    <n v="8206"/>
    <x v="5345"/>
    <x v="152"/>
    <x v="0"/>
    <x v="3"/>
    <x v="0"/>
    <n v="2"/>
    <n v="334.02"/>
    <n v="0.17"/>
    <n v="554.47"/>
    <n v="402.85"/>
    <n v="151.62"/>
    <x v="3"/>
    <n v="0.27345032192904933"/>
    <x v="6"/>
  </r>
  <r>
    <n v="8207"/>
    <x v="5346"/>
    <x v="138"/>
    <x v="3"/>
    <x v="1"/>
    <x v="2"/>
    <n v="2"/>
    <n v="443.97"/>
    <n v="0.19"/>
    <n v="719.23"/>
    <n v="411.15"/>
    <n v="308.08"/>
    <x v="0"/>
    <n v="0.42834698218928574"/>
    <x v="5"/>
  </r>
  <r>
    <n v="8208"/>
    <x v="402"/>
    <x v="34"/>
    <x v="0"/>
    <x v="3"/>
    <x v="2"/>
    <n v="5"/>
    <n v="248.91"/>
    <n v="0.16"/>
    <n v="1045.42"/>
    <n v="531.04"/>
    <n v="514.38"/>
    <x v="4"/>
    <n v="0.49203191061965523"/>
    <x v="0"/>
  </r>
  <r>
    <n v="8209"/>
    <x v="3766"/>
    <x v="358"/>
    <x v="0"/>
    <x v="1"/>
    <x v="1"/>
    <n v="5"/>
    <n v="185.77"/>
    <n v="0.15"/>
    <n v="789.52"/>
    <n v="605.53"/>
    <n v="183.99"/>
    <x v="3"/>
    <n v="0.2330403283007397"/>
    <x v="1"/>
  </r>
  <r>
    <n v="8210"/>
    <x v="5347"/>
    <x v="173"/>
    <x v="2"/>
    <x v="0"/>
    <x v="2"/>
    <n v="8"/>
    <n v="15.61"/>
    <n v="0.03"/>
    <n v="121.13"/>
    <n v="96.85"/>
    <n v="24.28"/>
    <x v="0"/>
    <n v="0.20044580203087595"/>
    <x v="6"/>
  </r>
  <r>
    <n v="8211"/>
    <x v="843"/>
    <x v="263"/>
    <x v="3"/>
    <x v="4"/>
    <x v="1"/>
    <n v="9"/>
    <n v="489.86"/>
    <n v="0.27"/>
    <n v="3218.38"/>
    <n v="1970.68"/>
    <n v="1247.7"/>
    <x v="1"/>
    <n v="0.38767951578123155"/>
    <x v="4"/>
  </r>
  <r>
    <n v="8212"/>
    <x v="40"/>
    <x v="46"/>
    <x v="2"/>
    <x v="0"/>
    <x v="2"/>
    <n v="9"/>
    <n v="316.08"/>
    <n v="0.05"/>
    <n v="2702.48"/>
    <n v="1372.5"/>
    <n v="1329.98"/>
    <x v="3"/>
    <n v="0.49213315177170597"/>
    <x v="3"/>
  </r>
  <r>
    <n v="8213"/>
    <x v="2040"/>
    <x v="145"/>
    <x v="2"/>
    <x v="4"/>
    <x v="0"/>
    <n v="3"/>
    <n v="311.87"/>
    <n v="0.16"/>
    <n v="785.91"/>
    <n v="616.73"/>
    <n v="169.18"/>
    <x v="3"/>
    <n v="0.2152663791019328"/>
    <x v="2"/>
  </r>
  <r>
    <n v="8214"/>
    <x v="4188"/>
    <x v="276"/>
    <x v="3"/>
    <x v="1"/>
    <x v="2"/>
    <n v="3"/>
    <n v="450.19"/>
    <n v="0.3"/>
    <n v="945.4"/>
    <n v="618.57000000000005"/>
    <n v="326.83"/>
    <x v="2"/>
    <n v="0.34570552147239264"/>
    <x v="4"/>
  </r>
  <r>
    <n v="8215"/>
    <x v="4073"/>
    <x v="138"/>
    <x v="1"/>
    <x v="3"/>
    <x v="0"/>
    <n v="6"/>
    <n v="154.52000000000001"/>
    <n v="0.06"/>
    <n v="871.49"/>
    <n v="642.23"/>
    <n v="229.26"/>
    <x v="2"/>
    <n v="0.26306670185544295"/>
    <x v="5"/>
  </r>
  <r>
    <n v="8216"/>
    <x v="5348"/>
    <x v="217"/>
    <x v="1"/>
    <x v="3"/>
    <x v="1"/>
    <n v="3"/>
    <n v="54.82"/>
    <n v="0.25"/>
    <n v="123.34"/>
    <n v="95.75"/>
    <n v="27.59"/>
    <x v="1"/>
    <n v="0.22369061131830711"/>
    <x v="5"/>
  </r>
  <r>
    <n v="8217"/>
    <x v="5349"/>
    <x v="278"/>
    <x v="0"/>
    <x v="3"/>
    <x v="0"/>
    <n v="2"/>
    <n v="398.48"/>
    <n v="0.21"/>
    <n v="629.6"/>
    <n v="365.41"/>
    <n v="264.19"/>
    <x v="2"/>
    <n v="0.41961562897077509"/>
    <x v="2"/>
  </r>
  <r>
    <n v="8218"/>
    <x v="2714"/>
    <x v="161"/>
    <x v="0"/>
    <x v="4"/>
    <x v="0"/>
    <n v="7"/>
    <n v="37.29"/>
    <n v="0.03"/>
    <n v="253.2"/>
    <n v="169.25"/>
    <n v="83.95"/>
    <x v="4"/>
    <n v="0.33155608214849924"/>
    <x v="1"/>
  </r>
  <r>
    <n v="8219"/>
    <x v="2132"/>
    <x v="135"/>
    <x v="0"/>
    <x v="1"/>
    <x v="0"/>
    <n v="9"/>
    <n v="214"/>
    <n v="0.09"/>
    <n v="1752.66"/>
    <n v="1127.1099999999999"/>
    <n v="625.54999999999995"/>
    <x v="3"/>
    <n v="0.35691463261556716"/>
    <x v="0"/>
  </r>
  <r>
    <n v="8220"/>
    <x v="1718"/>
    <x v="344"/>
    <x v="0"/>
    <x v="1"/>
    <x v="0"/>
    <n v="2"/>
    <n v="268.99"/>
    <n v="0.11"/>
    <n v="478.8"/>
    <n v="262.87"/>
    <n v="215.93"/>
    <x v="1"/>
    <n v="0.45098162071846282"/>
    <x v="0"/>
  </r>
  <r>
    <n v="8221"/>
    <x v="5350"/>
    <x v="85"/>
    <x v="2"/>
    <x v="0"/>
    <x v="2"/>
    <n v="4"/>
    <n v="275.48"/>
    <n v="0.12"/>
    <n v="969.69"/>
    <n v="746.04"/>
    <n v="223.65"/>
    <x v="0"/>
    <n v="0.23064072023017665"/>
    <x v="6"/>
  </r>
  <r>
    <n v="8222"/>
    <x v="3324"/>
    <x v="59"/>
    <x v="0"/>
    <x v="4"/>
    <x v="2"/>
    <n v="3"/>
    <n v="161.38"/>
    <n v="0.22"/>
    <n v="377.63"/>
    <n v="265.19"/>
    <n v="112.44"/>
    <x v="0"/>
    <n v="0.29775176760320948"/>
    <x v="4"/>
  </r>
  <r>
    <n v="8223"/>
    <x v="3818"/>
    <x v="324"/>
    <x v="0"/>
    <x v="2"/>
    <x v="2"/>
    <n v="3"/>
    <n v="254.05"/>
    <n v="0.27"/>
    <n v="556.37"/>
    <n v="335.84"/>
    <n v="220.53"/>
    <x v="3"/>
    <n v="0.39637291730323349"/>
    <x v="6"/>
  </r>
  <r>
    <n v="8224"/>
    <x v="5351"/>
    <x v="167"/>
    <x v="0"/>
    <x v="1"/>
    <x v="2"/>
    <n v="4"/>
    <n v="442.42"/>
    <n v="0.06"/>
    <n v="1663.5"/>
    <n v="1116.67"/>
    <n v="546.83000000000004"/>
    <x v="4"/>
    <n v="0.32872257288848816"/>
    <x v="0"/>
  </r>
  <r>
    <n v="8225"/>
    <x v="5352"/>
    <x v="29"/>
    <x v="3"/>
    <x v="4"/>
    <x v="0"/>
    <n v="10"/>
    <n v="198.48"/>
    <n v="0.21"/>
    <n v="1567.99"/>
    <n v="1145.23"/>
    <n v="422.76"/>
    <x v="3"/>
    <n v="0.26961906644812783"/>
    <x v="3"/>
  </r>
  <r>
    <n v="8226"/>
    <x v="4685"/>
    <x v="321"/>
    <x v="0"/>
    <x v="0"/>
    <x v="1"/>
    <n v="8"/>
    <n v="231.37"/>
    <n v="0.3"/>
    <n v="1295.67"/>
    <n v="657.49"/>
    <n v="638.17999999999995"/>
    <x v="4"/>
    <n v="0.49254825688639847"/>
    <x v="5"/>
  </r>
  <r>
    <n v="8227"/>
    <x v="4538"/>
    <x v="211"/>
    <x v="0"/>
    <x v="3"/>
    <x v="1"/>
    <n v="2"/>
    <n v="112.6"/>
    <n v="0.01"/>
    <n v="222.95"/>
    <n v="151.57"/>
    <n v="71.38"/>
    <x v="1"/>
    <n v="0.32016147118187932"/>
    <x v="4"/>
  </r>
  <r>
    <n v="8228"/>
    <x v="560"/>
    <x v="156"/>
    <x v="3"/>
    <x v="3"/>
    <x v="0"/>
    <n v="1"/>
    <n v="475.25"/>
    <n v="0.06"/>
    <n v="446.73"/>
    <n v="329.58"/>
    <n v="117.15"/>
    <x v="3"/>
    <n v="0.26223893627023032"/>
    <x v="0"/>
  </r>
  <r>
    <n v="8229"/>
    <x v="3989"/>
    <x v="322"/>
    <x v="1"/>
    <x v="0"/>
    <x v="2"/>
    <n v="1"/>
    <n v="131.28"/>
    <n v="0.22"/>
    <n v="102.4"/>
    <n v="79.88"/>
    <n v="22.52"/>
    <x v="4"/>
    <n v="0.21992187499999999"/>
    <x v="4"/>
  </r>
  <r>
    <n v="8230"/>
    <x v="821"/>
    <x v="224"/>
    <x v="1"/>
    <x v="2"/>
    <x v="2"/>
    <n v="10"/>
    <n v="88.31"/>
    <n v="0.23"/>
    <n v="679.99"/>
    <n v="461.42"/>
    <n v="218.57"/>
    <x v="0"/>
    <n v="0.32143119751761051"/>
    <x v="5"/>
  </r>
  <r>
    <n v="8231"/>
    <x v="3552"/>
    <x v="205"/>
    <x v="1"/>
    <x v="4"/>
    <x v="1"/>
    <n v="7"/>
    <n v="116.45"/>
    <n v="0.16"/>
    <n v="684.73"/>
    <n v="378.81"/>
    <n v="305.92"/>
    <x v="4"/>
    <n v="0.44677464109941145"/>
    <x v="5"/>
  </r>
  <r>
    <n v="8232"/>
    <x v="2328"/>
    <x v="102"/>
    <x v="0"/>
    <x v="0"/>
    <x v="2"/>
    <n v="5"/>
    <n v="32.06"/>
    <n v="0.05"/>
    <n v="152.28"/>
    <n v="116.61"/>
    <n v="35.67"/>
    <x v="3"/>
    <n v="0.23423955870764382"/>
    <x v="6"/>
  </r>
  <r>
    <n v="8233"/>
    <x v="5353"/>
    <x v="287"/>
    <x v="0"/>
    <x v="1"/>
    <x v="1"/>
    <n v="10"/>
    <n v="376.01"/>
    <n v="0.03"/>
    <n v="3647.3"/>
    <n v="2516.21"/>
    <n v="1131.0899999999999"/>
    <x v="1"/>
    <n v="0.31011707290324347"/>
    <x v="3"/>
  </r>
  <r>
    <n v="8234"/>
    <x v="3690"/>
    <x v="253"/>
    <x v="3"/>
    <x v="4"/>
    <x v="2"/>
    <n v="10"/>
    <n v="49.78"/>
    <n v="0.14000000000000001"/>
    <n v="428.11"/>
    <n v="304.88"/>
    <n v="123.23"/>
    <x v="2"/>
    <n v="0.28784658148606668"/>
    <x v="4"/>
  </r>
  <r>
    <n v="8235"/>
    <x v="5354"/>
    <x v="338"/>
    <x v="3"/>
    <x v="1"/>
    <x v="1"/>
    <n v="2"/>
    <n v="221.73"/>
    <n v="0.16"/>
    <n v="372.51"/>
    <n v="290.22000000000003"/>
    <n v="82.29"/>
    <x v="0"/>
    <n v="0.22090682129338812"/>
    <x v="2"/>
  </r>
  <r>
    <n v="8236"/>
    <x v="1871"/>
    <x v="24"/>
    <x v="0"/>
    <x v="1"/>
    <x v="1"/>
    <n v="3"/>
    <n v="100.31"/>
    <n v="0.25"/>
    <n v="225.7"/>
    <n v="166.79"/>
    <n v="58.91"/>
    <x v="0"/>
    <n v="0.26101019051838725"/>
    <x v="2"/>
  </r>
  <r>
    <n v="8237"/>
    <x v="5355"/>
    <x v="59"/>
    <x v="2"/>
    <x v="2"/>
    <x v="2"/>
    <n v="6"/>
    <n v="139.93"/>
    <n v="0.03"/>
    <n v="814.39"/>
    <n v="623.65"/>
    <n v="190.74"/>
    <x v="0"/>
    <n v="0.2342121096771817"/>
    <x v="4"/>
  </r>
  <r>
    <n v="8238"/>
    <x v="2602"/>
    <x v="364"/>
    <x v="2"/>
    <x v="4"/>
    <x v="2"/>
    <n v="9"/>
    <n v="149.77000000000001"/>
    <n v="0.1"/>
    <n v="1213.1400000000001"/>
    <n v="779.49"/>
    <n v="433.65"/>
    <x v="2"/>
    <n v="0.35746080419407483"/>
    <x v="5"/>
  </r>
  <r>
    <n v="8239"/>
    <x v="5356"/>
    <x v="337"/>
    <x v="3"/>
    <x v="0"/>
    <x v="2"/>
    <n v="6"/>
    <n v="279.16000000000003"/>
    <n v="0.27"/>
    <n v="1222.72"/>
    <n v="834.73"/>
    <n v="387.99"/>
    <x v="1"/>
    <n v="0.31731712902381576"/>
    <x v="4"/>
  </r>
  <r>
    <n v="8240"/>
    <x v="5357"/>
    <x v="160"/>
    <x v="3"/>
    <x v="3"/>
    <x v="2"/>
    <n v="5"/>
    <n v="42.16"/>
    <n v="0.28999999999999998"/>
    <n v="149.66999999999999"/>
    <n v="82.46"/>
    <n v="67.209999999999994"/>
    <x v="2"/>
    <n v="0.44905458675753324"/>
    <x v="6"/>
  </r>
  <r>
    <n v="8241"/>
    <x v="747"/>
    <x v="73"/>
    <x v="2"/>
    <x v="3"/>
    <x v="2"/>
    <n v="4"/>
    <n v="179.72"/>
    <n v="0.09"/>
    <n v="654.17999999999995"/>
    <n v="382.65"/>
    <n v="271.52999999999997"/>
    <x v="3"/>
    <n v="0.41506924699623954"/>
    <x v="4"/>
  </r>
  <r>
    <n v="8242"/>
    <x v="5358"/>
    <x v="305"/>
    <x v="1"/>
    <x v="0"/>
    <x v="2"/>
    <n v="10"/>
    <n v="105.17"/>
    <n v="0.12"/>
    <n v="925.5"/>
    <n v="629.79"/>
    <n v="295.70999999999998"/>
    <x v="1"/>
    <n v="0.31951377633711503"/>
    <x v="0"/>
  </r>
  <r>
    <n v="8243"/>
    <x v="5359"/>
    <x v="303"/>
    <x v="1"/>
    <x v="0"/>
    <x v="1"/>
    <n v="3"/>
    <n v="141.33000000000001"/>
    <n v="0.08"/>
    <n v="390.07"/>
    <n v="233.79"/>
    <n v="156.28"/>
    <x v="1"/>
    <n v="0.40064603789063502"/>
    <x v="6"/>
  </r>
  <r>
    <n v="8244"/>
    <x v="5360"/>
    <x v="316"/>
    <x v="3"/>
    <x v="2"/>
    <x v="2"/>
    <n v="3"/>
    <n v="141.43"/>
    <n v="0.2"/>
    <n v="339.43"/>
    <n v="220.62"/>
    <n v="118.81"/>
    <x v="1"/>
    <n v="0.3500279880976932"/>
    <x v="2"/>
  </r>
  <r>
    <n v="8245"/>
    <x v="5361"/>
    <x v="88"/>
    <x v="1"/>
    <x v="1"/>
    <x v="1"/>
    <n v="2"/>
    <n v="391.78"/>
    <n v="0.02"/>
    <n v="767.89"/>
    <n v="456.02"/>
    <n v="311.87"/>
    <x v="3"/>
    <n v="0.40613890010287934"/>
    <x v="3"/>
  </r>
  <r>
    <n v="8246"/>
    <x v="5362"/>
    <x v="314"/>
    <x v="2"/>
    <x v="3"/>
    <x v="1"/>
    <n v="4"/>
    <n v="275.19"/>
    <n v="0.06"/>
    <n v="1034.71"/>
    <n v="550.75"/>
    <n v="483.96"/>
    <x v="4"/>
    <n v="0.46772525635202128"/>
    <x v="5"/>
  </r>
  <r>
    <n v="8247"/>
    <x v="5363"/>
    <x v="177"/>
    <x v="3"/>
    <x v="3"/>
    <x v="1"/>
    <n v="5"/>
    <n v="470.63"/>
    <n v="0.25"/>
    <n v="1764.86"/>
    <n v="1123.44"/>
    <n v="641.41999999999996"/>
    <x v="3"/>
    <n v="0.36343959294221639"/>
    <x v="3"/>
  </r>
  <r>
    <n v="8248"/>
    <x v="5364"/>
    <x v="205"/>
    <x v="0"/>
    <x v="1"/>
    <x v="1"/>
    <n v="6"/>
    <n v="51.28"/>
    <n v="0.12"/>
    <n v="270.76"/>
    <n v="172.72"/>
    <n v="98.04"/>
    <x v="3"/>
    <n v="0.36209188949623289"/>
    <x v="5"/>
  </r>
  <r>
    <n v="8249"/>
    <x v="4319"/>
    <x v="174"/>
    <x v="3"/>
    <x v="0"/>
    <x v="2"/>
    <n v="8"/>
    <n v="140.29"/>
    <n v="0.16"/>
    <n v="942.75"/>
    <n v="505.67"/>
    <n v="437.08"/>
    <x v="3"/>
    <n v="0.46362238133121186"/>
    <x v="3"/>
  </r>
  <r>
    <n v="8250"/>
    <x v="1829"/>
    <x v="277"/>
    <x v="3"/>
    <x v="4"/>
    <x v="0"/>
    <n v="4"/>
    <n v="146.01"/>
    <n v="0.28000000000000003"/>
    <n v="420.51"/>
    <n v="327.9"/>
    <n v="92.61"/>
    <x v="4"/>
    <n v="0.22023257473068417"/>
    <x v="1"/>
  </r>
  <r>
    <n v="8251"/>
    <x v="5365"/>
    <x v="326"/>
    <x v="2"/>
    <x v="2"/>
    <x v="1"/>
    <n v="10"/>
    <n v="320.83999999999997"/>
    <n v="0.3"/>
    <n v="2245.88"/>
    <n v="1144.9000000000001"/>
    <n v="1100.98"/>
    <x v="4"/>
    <n v="0.49022209557055585"/>
    <x v="1"/>
  </r>
  <r>
    <n v="8252"/>
    <x v="5366"/>
    <x v="147"/>
    <x v="0"/>
    <x v="0"/>
    <x v="1"/>
    <n v="1"/>
    <n v="378.11"/>
    <n v="0.21"/>
    <n v="298.70999999999998"/>
    <n v="222.76"/>
    <n v="75.95"/>
    <x v="3"/>
    <n v="0.25425998460044863"/>
    <x v="6"/>
  </r>
  <r>
    <n v="8253"/>
    <x v="2705"/>
    <x v="232"/>
    <x v="2"/>
    <x v="4"/>
    <x v="0"/>
    <n v="7"/>
    <n v="23.64"/>
    <n v="0.11"/>
    <n v="147.28"/>
    <n v="106.92"/>
    <n v="40.36"/>
    <x v="0"/>
    <n v="0.27403585008147746"/>
    <x v="1"/>
  </r>
  <r>
    <n v="8254"/>
    <x v="3517"/>
    <x v="331"/>
    <x v="1"/>
    <x v="1"/>
    <x v="1"/>
    <n v="6"/>
    <n v="405.9"/>
    <n v="0.25"/>
    <n v="1826.55"/>
    <n v="942.37"/>
    <n v="884.18"/>
    <x v="0"/>
    <n v="0.48407106293285151"/>
    <x v="6"/>
  </r>
  <r>
    <n v="8255"/>
    <x v="5170"/>
    <x v="165"/>
    <x v="1"/>
    <x v="4"/>
    <x v="1"/>
    <n v="7"/>
    <n v="254.76"/>
    <n v="0.17"/>
    <n v="1480.16"/>
    <n v="901.84"/>
    <n v="578.32000000000005"/>
    <x v="0"/>
    <n v="0.39071451734947577"/>
    <x v="1"/>
  </r>
  <r>
    <n v="8256"/>
    <x v="2622"/>
    <x v="315"/>
    <x v="0"/>
    <x v="4"/>
    <x v="2"/>
    <n v="7"/>
    <n v="389.6"/>
    <n v="0.1"/>
    <n v="2454.48"/>
    <n v="1452.67"/>
    <n v="1001.81"/>
    <x v="4"/>
    <n v="0.40815569896678722"/>
    <x v="1"/>
  </r>
  <r>
    <n v="8257"/>
    <x v="5367"/>
    <x v="73"/>
    <x v="0"/>
    <x v="0"/>
    <x v="2"/>
    <n v="5"/>
    <n v="305.17"/>
    <n v="0.02"/>
    <n v="1495.33"/>
    <n v="1173.33"/>
    <n v="322"/>
    <x v="2"/>
    <n v="0.21533708278440211"/>
    <x v="4"/>
  </r>
  <r>
    <n v="8258"/>
    <x v="3529"/>
    <x v="162"/>
    <x v="0"/>
    <x v="0"/>
    <x v="0"/>
    <n v="4"/>
    <n v="42.55"/>
    <n v="0.15"/>
    <n v="144.66999999999999"/>
    <n v="91.25"/>
    <n v="53.42"/>
    <x v="2"/>
    <n v="0.36925416465058414"/>
    <x v="2"/>
  </r>
  <r>
    <n v="8259"/>
    <x v="5366"/>
    <x v="160"/>
    <x v="3"/>
    <x v="4"/>
    <x v="1"/>
    <n v="6"/>
    <n v="247.92"/>
    <n v="0.1"/>
    <n v="1338.77"/>
    <n v="814.06"/>
    <n v="524.71"/>
    <x v="0"/>
    <n v="0.39193438753482679"/>
    <x v="6"/>
  </r>
  <r>
    <n v="8260"/>
    <x v="5368"/>
    <x v="3"/>
    <x v="2"/>
    <x v="1"/>
    <x v="0"/>
    <n v="6"/>
    <n v="214.94"/>
    <n v="0.13"/>
    <n v="1121.99"/>
    <n v="615.72"/>
    <n v="506.27"/>
    <x v="4"/>
    <n v="0.45122505548177788"/>
    <x v="3"/>
  </r>
  <r>
    <n v="8261"/>
    <x v="5369"/>
    <x v="341"/>
    <x v="1"/>
    <x v="2"/>
    <x v="1"/>
    <n v="4"/>
    <n v="67.91"/>
    <n v="7.0000000000000007E-2"/>
    <n v="252.63"/>
    <n v="145.52000000000001"/>
    <n v="107.11"/>
    <x v="2"/>
    <n v="0.42397973320666588"/>
    <x v="2"/>
  </r>
  <r>
    <n v="8262"/>
    <x v="1234"/>
    <x v="33"/>
    <x v="1"/>
    <x v="4"/>
    <x v="0"/>
    <n v="10"/>
    <n v="459.99"/>
    <n v="0.24"/>
    <n v="3495.92"/>
    <n v="2185.64"/>
    <n v="1310.28"/>
    <x v="2"/>
    <n v="0.37480262706240414"/>
    <x v="3"/>
  </r>
  <r>
    <n v="8263"/>
    <x v="1633"/>
    <x v="239"/>
    <x v="1"/>
    <x v="4"/>
    <x v="1"/>
    <n v="8"/>
    <n v="96.56"/>
    <n v="0.15"/>
    <n v="656.61"/>
    <n v="359.71"/>
    <n v="296.89999999999998"/>
    <x v="3"/>
    <n v="0.45217099952787798"/>
    <x v="6"/>
  </r>
  <r>
    <n v="8264"/>
    <x v="5370"/>
    <x v="116"/>
    <x v="1"/>
    <x v="3"/>
    <x v="1"/>
    <n v="1"/>
    <n v="269.35000000000002"/>
    <n v="0.02"/>
    <n v="263.95999999999998"/>
    <n v="143.12"/>
    <n v="120.84"/>
    <x v="4"/>
    <n v="0.45779663585391733"/>
    <x v="6"/>
  </r>
  <r>
    <n v="8265"/>
    <x v="5371"/>
    <x v="144"/>
    <x v="2"/>
    <x v="4"/>
    <x v="0"/>
    <n v="5"/>
    <n v="165.27"/>
    <n v="0.05"/>
    <n v="785.03"/>
    <n v="586.57000000000005"/>
    <n v="198.46"/>
    <x v="1"/>
    <n v="0.25280562526272882"/>
    <x v="2"/>
  </r>
  <r>
    <n v="8266"/>
    <x v="1375"/>
    <x v="334"/>
    <x v="1"/>
    <x v="2"/>
    <x v="1"/>
    <n v="4"/>
    <n v="467.43"/>
    <n v="0.28999999999999998"/>
    <n v="1327.5"/>
    <n v="1009.02"/>
    <n v="318.48"/>
    <x v="4"/>
    <n v="0.23990960451977403"/>
    <x v="4"/>
  </r>
  <r>
    <n v="8267"/>
    <x v="5372"/>
    <x v="316"/>
    <x v="2"/>
    <x v="1"/>
    <x v="1"/>
    <n v="8"/>
    <n v="114.02"/>
    <n v="0.15"/>
    <n v="775.34"/>
    <n v="501.68"/>
    <n v="273.66000000000003"/>
    <x v="3"/>
    <n v="0.35295483271854927"/>
    <x v="2"/>
  </r>
  <r>
    <n v="8268"/>
    <x v="2398"/>
    <x v="221"/>
    <x v="2"/>
    <x v="1"/>
    <x v="2"/>
    <n v="2"/>
    <n v="315.48"/>
    <n v="7.0000000000000007E-2"/>
    <n v="586.79"/>
    <n v="461.28"/>
    <n v="125.51"/>
    <x v="3"/>
    <n v="0.21389253395592975"/>
    <x v="6"/>
  </r>
  <r>
    <n v="8269"/>
    <x v="1706"/>
    <x v="40"/>
    <x v="3"/>
    <x v="0"/>
    <x v="2"/>
    <n v="5"/>
    <n v="356.28"/>
    <n v="0.13"/>
    <n v="1549.82"/>
    <n v="777.6"/>
    <n v="772.22"/>
    <x v="1"/>
    <n v="0.49826431456556247"/>
    <x v="5"/>
  </r>
  <r>
    <n v="8270"/>
    <x v="2118"/>
    <x v="276"/>
    <x v="3"/>
    <x v="2"/>
    <x v="1"/>
    <n v="7"/>
    <n v="288.3"/>
    <n v="0.01"/>
    <n v="1997.92"/>
    <n v="1412.88"/>
    <n v="585.04"/>
    <x v="2"/>
    <n v="0.29282453751901977"/>
    <x v="4"/>
  </r>
  <r>
    <n v="8271"/>
    <x v="5373"/>
    <x v="38"/>
    <x v="0"/>
    <x v="2"/>
    <x v="2"/>
    <n v="10"/>
    <n v="181.84"/>
    <n v="0.28000000000000003"/>
    <n v="1309.25"/>
    <n v="848.19"/>
    <n v="461.06"/>
    <x v="2"/>
    <n v="0.35215581439755583"/>
    <x v="5"/>
  </r>
  <r>
    <n v="8272"/>
    <x v="2640"/>
    <x v="40"/>
    <x v="0"/>
    <x v="3"/>
    <x v="1"/>
    <n v="7"/>
    <n v="242.03"/>
    <n v="0.06"/>
    <n v="1592.56"/>
    <n v="1256.83"/>
    <n v="335.73"/>
    <x v="1"/>
    <n v="0.21081152358466873"/>
    <x v="5"/>
  </r>
  <r>
    <n v="8273"/>
    <x v="10"/>
    <x v="75"/>
    <x v="3"/>
    <x v="3"/>
    <x v="0"/>
    <n v="3"/>
    <n v="275.62"/>
    <n v="0.1"/>
    <n v="744.17"/>
    <n v="426.22"/>
    <n v="317.95"/>
    <x v="1"/>
    <n v="0.42725452517569912"/>
    <x v="3"/>
  </r>
  <r>
    <n v="8274"/>
    <x v="1608"/>
    <x v="4"/>
    <x v="3"/>
    <x v="1"/>
    <x v="1"/>
    <n v="6"/>
    <n v="427.86"/>
    <n v="0.15"/>
    <n v="2182.09"/>
    <n v="1434.79"/>
    <n v="747.3"/>
    <x v="2"/>
    <n v="0.34246983396651831"/>
    <x v="4"/>
  </r>
  <r>
    <n v="8275"/>
    <x v="133"/>
    <x v="63"/>
    <x v="3"/>
    <x v="4"/>
    <x v="1"/>
    <n v="5"/>
    <n v="448.28"/>
    <n v="0.1"/>
    <n v="2017.26"/>
    <n v="1166.4000000000001"/>
    <n v="850.86"/>
    <x v="4"/>
    <n v="0.42178995270812886"/>
    <x v="2"/>
  </r>
  <r>
    <n v="8276"/>
    <x v="1404"/>
    <x v="340"/>
    <x v="0"/>
    <x v="2"/>
    <x v="0"/>
    <n v="1"/>
    <n v="186.31"/>
    <n v="0.08"/>
    <n v="171.41"/>
    <n v="98.09"/>
    <n v="73.319999999999993"/>
    <x v="2"/>
    <n v="0.42774633918674521"/>
    <x v="4"/>
  </r>
  <r>
    <n v="8277"/>
    <x v="5374"/>
    <x v="245"/>
    <x v="3"/>
    <x v="4"/>
    <x v="2"/>
    <n v="9"/>
    <n v="442.31"/>
    <n v="0.13"/>
    <n v="3463.29"/>
    <n v="2659.47"/>
    <n v="803.82"/>
    <x v="0"/>
    <n v="0.23209722547057857"/>
    <x v="6"/>
  </r>
  <r>
    <n v="8278"/>
    <x v="4228"/>
    <x v="65"/>
    <x v="0"/>
    <x v="2"/>
    <x v="0"/>
    <n v="9"/>
    <n v="437.37"/>
    <n v="0"/>
    <n v="3936.33"/>
    <n v="3056.7"/>
    <n v="879.63"/>
    <x v="1"/>
    <n v="0.22346449611694141"/>
    <x v="4"/>
  </r>
  <r>
    <n v="8279"/>
    <x v="5375"/>
    <x v="37"/>
    <x v="2"/>
    <x v="1"/>
    <x v="0"/>
    <n v="1"/>
    <n v="206.97"/>
    <n v="0.01"/>
    <n v="204.9"/>
    <n v="161.55000000000001"/>
    <n v="43.35"/>
    <x v="3"/>
    <n v="0.21156661786237188"/>
    <x v="6"/>
  </r>
  <r>
    <n v="8280"/>
    <x v="5124"/>
    <x v="162"/>
    <x v="3"/>
    <x v="3"/>
    <x v="1"/>
    <n v="2"/>
    <n v="314.54000000000002"/>
    <n v="0.06"/>
    <n v="591.34"/>
    <n v="315.39"/>
    <n v="275.95"/>
    <x v="2"/>
    <n v="0.46665201068759082"/>
    <x v="2"/>
  </r>
  <r>
    <n v="8281"/>
    <x v="5376"/>
    <x v="6"/>
    <x v="2"/>
    <x v="3"/>
    <x v="0"/>
    <n v="9"/>
    <n v="211.29"/>
    <n v="0.09"/>
    <n v="1730.47"/>
    <n v="1205.6099999999999"/>
    <n v="524.86"/>
    <x v="4"/>
    <n v="0.30330488248857246"/>
    <x v="1"/>
  </r>
  <r>
    <n v="8282"/>
    <x v="4507"/>
    <x v="69"/>
    <x v="0"/>
    <x v="0"/>
    <x v="0"/>
    <n v="9"/>
    <n v="166.56"/>
    <n v="0.27"/>
    <n v="1094.3"/>
    <n v="750.58"/>
    <n v="343.72"/>
    <x v="4"/>
    <n v="0.31410033811569044"/>
    <x v="6"/>
  </r>
  <r>
    <n v="8283"/>
    <x v="3937"/>
    <x v="40"/>
    <x v="3"/>
    <x v="1"/>
    <x v="0"/>
    <n v="5"/>
    <n v="266.60000000000002"/>
    <n v="0"/>
    <n v="1333"/>
    <n v="1030.5899999999999"/>
    <n v="302.41000000000003"/>
    <x v="0"/>
    <n v="0.22686421605401352"/>
    <x v="5"/>
  </r>
  <r>
    <n v="8284"/>
    <x v="724"/>
    <x v="145"/>
    <x v="1"/>
    <x v="2"/>
    <x v="0"/>
    <n v="8"/>
    <n v="218"/>
    <n v="0.09"/>
    <n v="1587.04"/>
    <n v="1221.1300000000001"/>
    <n v="365.91"/>
    <x v="2"/>
    <n v="0.23056129650166349"/>
    <x v="2"/>
  </r>
  <r>
    <n v="8285"/>
    <x v="5377"/>
    <x v="183"/>
    <x v="0"/>
    <x v="2"/>
    <x v="2"/>
    <n v="9"/>
    <n v="396.68"/>
    <n v="0.18"/>
    <n v="2927.5"/>
    <n v="2293.2800000000002"/>
    <n v="634.22"/>
    <x v="2"/>
    <n v="0.21664218616567038"/>
    <x v="3"/>
  </r>
  <r>
    <n v="8286"/>
    <x v="4609"/>
    <x v="28"/>
    <x v="3"/>
    <x v="1"/>
    <x v="2"/>
    <n v="3"/>
    <n v="183.45"/>
    <n v="0.23"/>
    <n v="423.77"/>
    <n v="215.31"/>
    <n v="208.46"/>
    <x v="1"/>
    <n v="0.49191778559124055"/>
    <x v="1"/>
  </r>
  <r>
    <n v="8287"/>
    <x v="5378"/>
    <x v="14"/>
    <x v="1"/>
    <x v="3"/>
    <x v="0"/>
    <n v="10"/>
    <n v="26.08"/>
    <n v="0.23"/>
    <n v="200.82"/>
    <n v="114.18"/>
    <n v="86.64"/>
    <x v="1"/>
    <n v="0.43143113235733493"/>
    <x v="1"/>
  </r>
  <r>
    <n v="8288"/>
    <x v="1040"/>
    <x v="270"/>
    <x v="3"/>
    <x v="4"/>
    <x v="2"/>
    <n v="2"/>
    <n v="317.85000000000002"/>
    <n v="0.13"/>
    <n v="553.05999999999995"/>
    <n v="341.56"/>
    <n v="211.5"/>
    <x v="2"/>
    <n v="0.38241782085126391"/>
    <x v="2"/>
  </r>
  <r>
    <n v="8289"/>
    <x v="2327"/>
    <x v="348"/>
    <x v="2"/>
    <x v="3"/>
    <x v="2"/>
    <n v="3"/>
    <n v="33.97"/>
    <n v="0.02"/>
    <n v="99.87"/>
    <n v="79.209999999999994"/>
    <n v="20.66"/>
    <x v="0"/>
    <n v="0.20686892960849104"/>
    <x v="6"/>
  </r>
  <r>
    <n v="8290"/>
    <x v="2358"/>
    <x v="38"/>
    <x v="3"/>
    <x v="0"/>
    <x v="0"/>
    <n v="10"/>
    <n v="388.02"/>
    <n v="7.0000000000000007E-2"/>
    <n v="3608.59"/>
    <n v="2814.6"/>
    <n v="793.99"/>
    <x v="3"/>
    <n v="0.22002776707799998"/>
    <x v="5"/>
  </r>
  <r>
    <n v="8291"/>
    <x v="5379"/>
    <x v="251"/>
    <x v="1"/>
    <x v="4"/>
    <x v="0"/>
    <n v="5"/>
    <n v="193.16"/>
    <n v="0.21"/>
    <n v="762.98"/>
    <n v="504.08"/>
    <n v="258.89999999999998"/>
    <x v="3"/>
    <n v="0.33932737424309939"/>
    <x v="0"/>
  </r>
  <r>
    <n v="8292"/>
    <x v="5380"/>
    <x v="214"/>
    <x v="3"/>
    <x v="1"/>
    <x v="0"/>
    <n v="8"/>
    <n v="40.36"/>
    <n v="0.28000000000000003"/>
    <n v="232.47"/>
    <n v="177.68"/>
    <n v="54.79"/>
    <x v="3"/>
    <n v="0.23568632511721943"/>
    <x v="6"/>
  </r>
  <r>
    <n v="8293"/>
    <x v="3193"/>
    <x v="323"/>
    <x v="0"/>
    <x v="1"/>
    <x v="2"/>
    <n v="10"/>
    <n v="228.05"/>
    <n v="0.26"/>
    <n v="1687.57"/>
    <n v="1141.3"/>
    <n v="546.27"/>
    <x v="2"/>
    <n v="0.32370212791173109"/>
    <x v="4"/>
  </r>
  <r>
    <n v="8294"/>
    <x v="3942"/>
    <x v="318"/>
    <x v="3"/>
    <x v="4"/>
    <x v="0"/>
    <n v="5"/>
    <n v="174.22"/>
    <n v="0.2"/>
    <n v="696.88"/>
    <n v="555.02"/>
    <n v="141.86000000000001"/>
    <x v="2"/>
    <n v="0.20356445873034096"/>
    <x v="1"/>
  </r>
  <r>
    <n v="8295"/>
    <x v="2100"/>
    <x v="173"/>
    <x v="3"/>
    <x v="2"/>
    <x v="0"/>
    <n v="3"/>
    <n v="410.7"/>
    <n v="0.11"/>
    <n v="1096.57"/>
    <n v="843.94"/>
    <n v="252.63"/>
    <x v="0"/>
    <n v="0.23038200935644784"/>
    <x v="6"/>
  </r>
  <r>
    <n v="8296"/>
    <x v="5316"/>
    <x v="12"/>
    <x v="0"/>
    <x v="1"/>
    <x v="2"/>
    <n v="2"/>
    <n v="212.72"/>
    <n v="0.01"/>
    <n v="421.19"/>
    <n v="283.45999999999998"/>
    <n v="137.72999999999999"/>
    <x v="0"/>
    <n v="0.32700206557610578"/>
    <x v="3"/>
  </r>
  <r>
    <n v="8297"/>
    <x v="5381"/>
    <x v="165"/>
    <x v="3"/>
    <x v="4"/>
    <x v="2"/>
    <n v="5"/>
    <n v="124.22"/>
    <n v="0.19"/>
    <n v="503.09"/>
    <n v="302.27"/>
    <n v="200.82"/>
    <x v="1"/>
    <n v="0.39917311017909324"/>
    <x v="1"/>
  </r>
  <r>
    <n v="8298"/>
    <x v="5382"/>
    <x v="304"/>
    <x v="1"/>
    <x v="4"/>
    <x v="1"/>
    <n v="10"/>
    <n v="116.14"/>
    <n v="0.11"/>
    <n v="1033.6500000000001"/>
    <n v="615.78"/>
    <n v="417.87"/>
    <x v="4"/>
    <n v="0.40426643447975619"/>
    <x v="2"/>
  </r>
  <r>
    <n v="8299"/>
    <x v="2325"/>
    <x v="210"/>
    <x v="2"/>
    <x v="4"/>
    <x v="2"/>
    <n v="5"/>
    <n v="43.02"/>
    <n v="0.04"/>
    <n v="206.5"/>
    <n v="105.62"/>
    <n v="100.88"/>
    <x v="0"/>
    <n v="0.48852300242130747"/>
    <x v="3"/>
  </r>
  <r>
    <n v="8300"/>
    <x v="5383"/>
    <x v="212"/>
    <x v="3"/>
    <x v="3"/>
    <x v="2"/>
    <n v="6"/>
    <n v="352.2"/>
    <n v="0.26"/>
    <n v="1563.77"/>
    <n v="820.15"/>
    <n v="743.62"/>
    <x v="3"/>
    <n v="0.47553028898111616"/>
    <x v="2"/>
  </r>
  <r>
    <n v="8301"/>
    <x v="4558"/>
    <x v="237"/>
    <x v="1"/>
    <x v="0"/>
    <x v="1"/>
    <n v="2"/>
    <n v="122.38"/>
    <n v="0.05"/>
    <n v="232.52"/>
    <n v="126.63"/>
    <n v="105.89"/>
    <x v="1"/>
    <n v="0.45540168587648372"/>
    <x v="0"/>
  </r>
  <r>
    <n v="8302"/>
    <x v="5384"/>
    <x v="295"/>
    <x v="1"/>
    <x v="0"/>
    <x v="0"/>
    <n v="3"/>
    <n v="140.57"/>
    <n v="0.27"/>
    <n v="307.85000000000002"/>
    <n v="195.86"/>
    <n v="111.99"/>
    <x v="4"/>
    <n v="0.36378106220561957"/>
    <x v="5"/>
  </r>
  <r>
    <n v="8303"/>
    <x v="5385"/>
    <x v="359"/>
    <x v="3"/>
    <x v="3"/>
    <x v="1"/>
    <n v="9"/>
    <n v="61.62"/>
    <n v="0.04"/>
    <n v="532.4"/>
    <n v="337.8"/>
    <n v="194.6"/>
    <x v="4"/>
    <n v="0.3655146506386176"/>
    <x v="6"/>
  </r>
  <r>
    <n v="8304"/>
    <x v="1616"/>
    <x v="191"/>
    <x v="2"/>
    <x v="0"/>
    <x v="0"/>
    <n v="8"/>
    <n v="69.44"/>
    <n v="0.15"/>
    <n v="472.19"/>
    <n v="313.79000000000002"/>
    <n v="158.4"/>
    <x v="1"/>
    <n v="0.33545818420551049"/>
    <x v="1"/>
  </r>
  <r>
    <n v="8305"/>
    <x v="4315"/>
    <x v="247"/>
    <x v="2"/>
    <x v="0"/>
    <x v="2"/>
    <n v="5"/>
    <n v="381.65"/>
    <n v="0.11"/>
    <n v="1698.34"/>
    <n v="1055.2"/>
    <n v="643.14"/>
    <x v="4"/>
    <n v="0.3786874241906803"/>
    <x v="4"/>
  </r>
  <r>
    <n v="8306"/>
    <x v="4843"/>
    <x v="217"/>
    <x v="2"/>
    <x v="2"/>
    <x v="0"/>
    <n v="9"/>
    <n v="123.36"/>
    <n v="0.15"/>
    <n v="943.7"/>
    <n v="595.78"/>
    <n v="347.92"/>
    <x v="2"/>
    <n v="0.36867648617145277"/>
    <x v="5"/>
  </r>
  <r>
    <n v="8307"/>
    <x v="2424"/>
    <x v="234"/>
    <x v="3"/>
    <x v="1"/>
    <x v="1"/>
    <n v="9"/>
    <n v="283.14"/>
    <n v="0.24"/>
    <n v="1936.68"/>
    <n v="1308.4100000000001"/>
    <n v="628.27"/>
    <x v="0"/>
    <n v="0.32440568395398306"/>
    <x v="6"/>
  </r>
  <r>
    <n v="8308"/>
    <x v="5386"/>
    <x v="36"/>
    <x v="1"/>
    <x v="2"/>
    <x v="1"/>
    <n v="6"/>
    <n v="150.75"/>
    <n v="0.27"/>
    <n v="660.28"/>
    <n v="508.32"/>
    <n v="151.96"/>
    <x v="3"/>
    <n v="0.23014478706003516"/>
    <x v="3"/>
  </r>
  <r>
    <n v="8309"/>
    <x v="5387"/>
    <x v="11"/>
    <x v="0"/>
    <x v="3"/>
    <x v="1"/>
    <n v="7"/>
    <n v="204.03"/>
    <n v="7.0000000000000007E-2"/>
    <n v="1328.24"/>
    <n v="670.59"/>
    <n v="657.65"/>
    <x v="4"/>
    <n v="0.49512889236884899"/>
    <x v="4"/>
  </r>
  <r>
    <n v="8310"/>
    <x v="2829"/>
    <x v="108"/>
    <x v="3"/>
    <x v="4"/>
    <x v="0"/>
    <n v="7"/>
    <n v="60.07"/>
    <n v="0.25"/>
    <n v="315.37"/>
    <n v="176.69"/>
    <n v="138.68"/>
    <x v="0"/>
    <n v="0.43973745124774077"/>
    <x v="3"/>
  </r>
  <r>
    <n v="8311"/>
    <x v="3953"/>
    <x v="189"/>
    <x v="3"/>
    <x v="3"/>
    <x v="1"/>
    <n v="1"/>
    <n v="242.34"/>
    <n v="0.04"/>
    <n v="232.65"/>
    <n v="133.43"/>
    <n v="99.22"/>
    <x v="2"/>
    <n v="0.4264775413711584"/>
    <x v="0"/>
  </r>
  <r>
    <n v="8312"/>
    <x v="5388"/>
    <x v="251"/>
    <x v="0"/>
    <x v="0"/>
    <x v="0"/>
    <n v="8"/>
    <n v="407.66"/>
    <n v="0.13"/>
    <n v="2837.31"/>
    <n v="2041.67"/>
    <n v="795.64"/>
    <x v="0"/>
    <n v="0.28042053917266707"/>
    <x v="0"/>
  </r>
  <r>
    <n v="8313"/>
    <x v="5389"/>
    <x v="207"/>
    <x v="2"/>
    <x v="0"/>
    <x v="2"/>
    <n v="4"/>
    <n v="399.06"/>
    <n v="0.19"/>
    <n v="1292.95"/>
    <n v="686.34"/>
    <n v="606.61"/>
    <x v="4"/>
    <n v="0.46916740786573341"/>
    <x v="3"/>
  </r>
  <r>
    <n v="8314"/>
    <x v="3577"/>
    <x v="183"/>
    <x v="0"/>
    <x v="4"/>
    <x v="2"/>
    <n v="1"/>
    <n v="28.72"/>
    <n v="0.28999999999999998"/>
    <n v="20.39"/>
    <n v="11.78"/>
    <n v="8.61"/>
    <x v="0"/>
    <n v="0.42226581657675327"/>
    <x v="3"/>
  </r>
  <r>
    <n v="8315"/>
    <x v="2238"/>
    <x v="47"/>
    <x v="3"/>
    <x v="2"/>
    <x v="2"/>
    <n v="8"/>
    <n v="85.58"/>
    <n v="0.11"/>
    <n v="609.33000000000004"/>
    <n v="330.43"/>
    <n v="278.89999999999998"/>
    <x v="4"/>
    <n v="0.45771585183726382"/>
    <x v="2"/>
  </r>
  <r>
    <n v="8316"/>
    <x v="2933"/>
    <x v="304"/>
    <x v="2"/>
    <x v="0"/>
    <x v="2"/>
    <n v="6"/>
    <n v="180.95"/>
    <n v="0.26"/>
    <n v="803.42"/>
    <n v="615.01"/>
    <n v="188.41"/>
    <x v="0"/>
    <n v="0.23450996987876827"/>
    <x v="2"/>
  </r>
  <r>
    <n v="8317"/>
    <x v="4905"/>
    <x v="105"/>
    <x v="2"/>
    <x v="0"/>
    <x v="0"/>
    <n v="4"/>
    <n v="416.32"/>
    <n v="0.02"/>
    <n v="1631.97"/>
    <n v="1039.54"/>
    <n v="592.42999999999995"/>
    <x v="4"/>
    <n v="0.36301525150584874"/>
    <x v="5"/>
  </r>
  <r>
    <n v="8318"/>
    <x v="5365"/>
    <x v="106"/>
    <x v="2"/>
    <x v="0"/>
    <x v="0"/>
    <n v="3"/>
    <n v="441.64"/>
    <n v="0.18"/>
    <n v="1086.43"/>
    <n v="864.59"/>
    <n v="221.84"/>
    <x v="1"/>
    <n v="0.20419171046454901"/>
    <x v="0"/>
  </r>
  <r>
    <n v="8319"/>
    <x v="819"/>
    <x v="209"/>
    <x v="3"/>
    <x v="4"/>
    <x v="2"/>
    <n v="10"/>
    <n v="136.16999999999999"/>
    <n v="0.3"/>
    <n v="953.19"/>
    <n v="585.79"/>
    <n v="367.4"/>
    <x v="0"/>
    <n v="0.38544256653972447"/>
    <x v="2"/>
  </r>
  <r>
    <n v="8320"/>
    <x v="5390"/>
    <x v="102"/>
    <x v="0"/>
    <x v="1"/>
    <x v="0"/>
    <n v="10"/>
    <n v="181.76"/>
    <n v="0.11"/>
    <n v="1617.66"/>
    <n v="1215.77"/>
    <n v="401.89"/>
    <x v="3"/>
    <n v="0.24843910339626371"/>
    <x v="6"/>
  </r>
  <r>
    <n v="8321"/>
    <x v="1095"/>
    <x v="193"/>
    <x v="0"/>
    <x v="4"/>
    <x v="0"/>
    <n v="3"/>
    <n v="485.33"/>
    <n v="0.21"/>
    <n v="1150.23"/>
    <n v="647.66999999999996"/>
    <n v="502.56"/>
    <x v="0"/>
    <n v="0.43692131138989593"/>
    <x v="4"/>
  </r>
  <r>
    <n v="8322"/>
    <x v="3550"/>
    <x v="65"/>
    <x v="0"/>
    <x v="1"/>
    <x v="2"/>
    <n v="6"/>
    <n v="372.23"/>
    <n v="7.0000000000000007E-2"/>
    <n v="2077.04"/>
    <n v="1372.86"/>
    <n v="704.18"/>
    <x v="3"/>
    <n v="0.33903054346570116"/>
    <x v="4"/>
  </r>
  <r>
    <n v="8323"/>
    <x v="5391"/>
    <x v="56"/>
    <x v="3"/>
    <x v="4"/>
    <x v="0"/>
    <n v="1"/>
    <n v="21.87"/>
    <n v="0.02"/>
    <n v="21.43"/>
    <n v="16.43"/>
    <n v="5"/>
    <x v="2"/>
    <n v="0.23331777881474569"/>
    <x v="2"/>
  </r>
  <r>
    <n v="8324"/>
    <x v="1239"/>
    <x v="312"/>
    <x v="0"/>
    <x v="0"/>
    <x v="1"/>
    <n v="4"/>
    <n v="195.99"/>
    <n v="0.17"/>
    <n v="650.69000000000005"/>
    <n v="367.48"/>
    <n v="283.20999999999998"/>
    <x v="0"/>
    <n v="0.43524566229694622"/>
    <x v="1"/>
  </r>
  <r>
    <n v="8325"/>
    <x v="3622"/>
    <x v="248"/>
    <x v="3"/>
    <x v="2"/>
    <x v="2"/>
    <n v="4"/>
    <n v="17.05"/>
    <n v="0.01"/>
    <n v="67.52"/>
    <n v="52.52"/>
    <n v="15"/>
    <x v="0"/>
    <n v="0.22215639810426541"/>
    <x v="5"/>
  </r>
  <r>
    <n v="8326"/>
    <x v="5392"/>
    <x v="162"/>
    <x v="0"/>
    <x v="1"/>
    <x v="1"/>
    <n v="6"/>
    <n v="308.27999999999997"/>
    <n v="0.22"/>
    <n v="1442.75"/>
    <n v="759.36"/>
    <n v="683.39"/>
    <x v="0"/>
    <n v="0.4736718073124242"/>
    <x v="2"/>
  </r>
  <r>
    <n v="8327"/>
    <x v="4750"/>
    <x v="0"/>
    <x v="1"/>
    <x v="2"/>
    <x v="1"/>
    <n v="5"/>
    <n v="292.95999999999998"/>
    <n v="0.27"/>
    <n v="1069.3"/>
    <n v="654.49"/>
    <n v="414.81"/>
    <x v="1"/>
    <n v="0.38792668100626582"/>
    <x v="0"/>
  </r>
  <r>
    <n v="8328"/>
    <x v="4582"/>
    <x v="83"/>
    <x v="0"/>
    <x v="2"/>
    <x v="1"/>
    <n v="5"/>
    <n v="353.2"/>
    <n v="0.28999999999999998"/>
    <n v="1253.8599999999999"/>
    <n v="897.71"/>
    <n v="356.15"/>
    <x v="0"/>
    <n v="0.28404287560014674"/>
    <x v="2"/>
  </r>
  <r>
    <n v="8329"/>
    <x v="295"/>
    <x v="13"/>
    <x v="3"/>
    <x v="0"/>
    <x v="2"/>
    <n v="1"/>
    <n v="120.26"/>
    <n v="0.11"/>
    <n v="107.03"/>
    <n v="58.02"/>
    <n v="49.01"/>
    <x v="4"/>
    <n v="0.45790899747734276"/>
    <x v="0"/>
  </r>
  <r>
    <n v="8330"/>
    <x v="5393"/>
    <x v="61"/>
    <x v="1"/>
    <x v="2"/>
    <x v="2"/>
    <n v="5"/>
    <n v="172.59"/>
    <n v="0.09"/>
    <n v="785.28"/>
    <n v="410.29"/>
    <n v="374.99"/>
    <x v="0"/>
    <n v="0.47752394050529751"/>
    <x v="6"/>
  </r>
  <r>
    <n v="8331"/>
    <x v="1926"/>
    <x v="207"/>
    <x v="0"/>
    <x v="1"/>
    <x v="2"/>
    <n v="6"/>
    <n v="472.41"/>
    <n v="0.24"/>
    <n v="2154.19"/>
    <n v="1436.91"/>
    <n v="717.28"/>
    <x v="2"/>
    <n v="0.33296970090846212"/>
    <x v="3"/>
  </r>
  <r>
    <n v="8332"/>
    <x v="5394"/>
    <x v="57"/>
    <x v="2"/>
    <x v="2"/>
    <x v="2"/>
    <n v="10"/>
    <n v="385.27"/>
    <n v="0.28000000000000003"/>
    <n v="2773.94"/>
    <n v="1693.35"/>
    <n v="1080.5899999999999"/>
    <x v="0"/>
    <n v="0.38955060311326123"/>
    <x v="4"/>
  </r>
  <r>
    <n v="8333"/>
    <x v="516"/>
    <x v="12"/>
    <x v="1"/>
    <x v="4"/>
    <x v="2"/>
    <n v="7"/>
    <n v="293.60000000000002"/>
    <n v="0.2"/>
    <n v="1644.16"/>
    <n v="945.68"/>
    <n v="698.48"/>
    <x v="4"/>
    <n v="0.42482483456597897"/>
    <x v="3"/>
  </r>
  <r>
    <n v="8334"/>
    <x v="5395"/>
    <x v="130"/>
    <x v="0"/>
    <x v="2"/>
    <x v="0"/>
    <n v="4"/>
    <n v="128.84"/>
    <n v="0.02"/>
    <n v="505.05"/>
    <n v="271.52999999999997"/>
    <n v="233.52"/>
    <x v="0"/>
    <n v="0.4623700623700624"/>
    <x v="0"/>
  </r>
  <r>
    <n v="8335"/>
    <x v="5396"/>
    <x v="172"/>
    <x v="2"/>
    <x v="0"/>
    <x v="1"/>
    <n v="10"/>
    <n v="48.37"/>
    <n v="0.26"/>
    <n v="357.94"/>
    <n v="237.26"/>
    <n v="120.68"/>
    <x v="1"/>
    <n v="0.33715147790132427"/>
    <x v="4"/>
  </r>
  <r>
    <n v="8336"/>
    <x v="5397"/>
    <x v="128"/>
    <x v="3"/>
    <x v="3"/>
    <x v="1"/>
    <n v="8"/>
    <n v="64.349999999999994"/>
    <n v="0.05"/>
    <n v="489.06"/>
    <n v="248.02"/>
    <n v="241.04"/>
    <x v="1"/>
    <n v="0.49286386128491388"/>
    <x v="3"/>
  </r>
  <r>
    <n v="8337"/>
    <x v="941"/>
    <x v="101"/>
    <x v="0"/>
    <x v="0"/>
    <x v="1"/>
    <n v="1"/>
    <n v="289.98"/>
    <n v="0.15"/>
    <n v="246.48"/>
    <n v="194.53"/>
    <n v="51.95"/>
    <x v="4"/>
    <n v="0.21076760791950666"/>
    <x v="3"/>
  </r>
  <r>
    <n v="8338"/>
    <x v="5398"/>
    <x v="112"/>
    <x v="1"/>
    <x v="4"/>
    <x v="0"/>
    <n v="2"/>
    <n v="36.799999999999997"/>
    <n v="0.28999999999999998"/>
    <n v="52.26"/>
    <n v="30.08"/>
    <n v="22.18"/>
    <x v="0"/>
    <n v="0.42441637964026024"/>
    <x v="1"/>
  </r>
  <r>
    <n v="8339"/>
    <x v="4564"/>
    <x v="54"/>
    <x v="0"/>
    <x v="0"/>
    <x v="2"/>
    <n v="2"/>
    <n v="60.16"/>
    <n v="0.03"/>
    <n v="116.71"/>
    <n v="83.64"/>
    <n v="33.07"/>
    <x v="3"/>
    <n v="0.28335189786650672"/>
    <x v="4"/>
  </r>
  <r>
    <n v="8340"/>
    <x v="3099"/>
    <x v="127"/>
    <x v="2"/>
    <x v="0"/>
    <x v="0"/>
    <n v="8"/>
    <n v="368.99"/>
    <n v="0.15"/>
    <n v="2509.13"/>
    <n v="1473.38"/>
    <n v="1035.75"/>
    <x v="4"/>
    <n v="0.41279248185626094"/>
    <x v="6"/>
  </r>
  <r>
    <n v="8341"/>
    <x v="2024"/>
    <x v="53"/>
    <x v="0"/>
    <x v="2"/>
    <x v="0"/>
    <n v="4"/>
    <n v="247.12"/>
    <n v="0.03"/>
    <n v="958.83"/>
    <n v="557.14"/>
    <n v="401.69"/>
    <x v="1"/>
    <n v="0.41893766361085905"/>
    <x v="0"/>
  </r>
  <r>
    <n v="8342"/>
    <x v="5399"/>
    <x v="210"/>
    <x v="2"/>
    <x v="4"/>
    <x v="2"/>
    <n v="4"/>
    <n v="402.82"/>
    <n v="0.19"/>
    <n v="1305.1400000000001"/>
    <n v="714.46"/>
    <n v="590.67999999999995"/>
    <x v="3"/>
    <n v="0.45257979986821328"/>
    <x v="3"/>
  </r>
  <r>
    <n v="8343"/>
    <x v="1704"/>
    <x v="172"/>
    <x v="1"/>
    <x v="0"/>
    <x v="0"/>
    <n v="5"/>
    <n v="109.1"/>
    <n v="0.04"/>
    <n v="523.67999999999995"/>
    <n v="270.87"/>
    <n v="252.81"/>
    <x v="1"/>
    <n v="0.48275664527956008"/>
    <x v="4"/>
  </r>
  <r>
    <n v="8344"/>
    <x v="1289"/>
    <x v="249"/>
    <x v="2"/>
    <x v="0"/>
    <x v="2"/>
    <n v="3"/>
    <n v="389.92"/>
    <n v="0.12"/>
    <n v="1029.3900000000001"/>
    <n v="649.22"/>
    <n v="380.17"/>
    <x v="1"/>
    <n v="0.3693158083913774"/>
    <x v="6"/>
  </r>
  <r>
    <n v="8345"/>
    <x v="3894"/>
    <x v="272"/>
    <x v="3"/>
    <x v="0"/>
    <x v="1"/>
    <n v="10"/>
    <n v="441.81"/>
    <n v="0.15"/>
    <n v="3755.39"/>
    <n v="2775.59"/>
    <n v="979.8"/>
    <x v="1"/>
    <n v="0.26090499255736421"/>
    <x v="2"/>
  </r>
  <r>
    <n v="8346"/>
    <x v="5400"/>
    <x v="216"/>
    <x v="3"/>
    <x v="4"/>
    <x v="2"/>
    <n v="7"/>
    <n v="206.61"/>
    <n v="0.22"/>
    <n v="1128.0899999999999"/>
    <n v="656.15"/>
    <n v="471.94"/>
    <x v="3"/>
    <n v="0.41835314558235603"/>
    <x v="4"/>
  </r>
  <r>
    <n v="8347"/>
    <x v="5401"/>
    <x v="197"/>
    <x v="0"/>
    <x v="1"/>
    <x v="2"/>
    <n v="8"/>
    <n v="224.7"/>
    <n v="0.25"/>
    <n v="1348.2"/>
    <n v="712.1"/>
    <n v="636.1"/>
    <x v="4"/>
    <n v="0.47181427087969147"/>
    <x v="5"/>
  </r>
  <r>
    <n v="8348"/>
    <x v="3280"/>
    <x v="53"/>
    <x v="3"/>
    <x v="3"/>
    <x v="2"/>
    <n v="10"/>
    <n v="433.42"/>
    <n v="0.28999999999999998"/>
    <n v="3077.28"/>
    <n v="1558.62"/>
    <n v="1518.66"/>
    <x v="1"/>
    <n v="0.49350725315863359"/>
    <x v="0"/>
  </r>
  <r>
    <n v="8349"/>
    <x v="4277"/>
    <x v="18"/>
    <x v="3"/>
    <x v="0"/>
    <x v="2"/>
    <n v="5"/>
    <n v="493.18"/>
    <n v="0.16"/>
    <n v="2071.36"/>
    <n v="1112.1500000000001"/>
    <n v="959.21"/>
    <x v="2"/>
    <n v="0.46308222617024564"/>
    <x v="4"/>
  </r>
  <r>
    <n v="8350"/>
    <x v="5402"/>
    <x v="139"/>
    <x v="3"/>
    <x v="3"/>
    <x v="1"/>
    <n v="8"/>
    <n v="120"/>
    <n v="0.16"/>
    <n v="806.4"/>
    <n v="498.74"/>
    <n v="307.66000000000003"/>
    <x v="3"/>
    <n v="0.38152281746031752"/>
    <x v="0"/>
  </r>
  <r>
    <n v="8351"/>
    <x v="5403"/>
    <x v="302"/>
    <x v="3"/>
    <x v="4"/>
    <x v="0"/>
    <n v="3"/>
    <n v="447.92"/>
    <n v="0.14000000000000001"/>
    <n v="1155.6300000000001"/>
    <n v="615.67999999999995"/>
    <n v="539.95000000000005"/>
    <x v="3"/>
    <n v="0.46723432240422974"/>
    <x v="1"/>
  </r>
  <r>
    <n v="8352"/>
    <x v="3105"/>
    <x v="252"/>
    <x v="1"/>
    <x v="1"/>
    <x v="1"/>
    <n v="10"/>
    <n v="103.06"/>
    <n v="0.1"/>
    <n v="927.54"/>
    <n v="652.55999999999995"/>
    <n v="274.98"/>
    <x v="3"/>
    <n v="0.296461608124717"/>
    <x v="3"/>
  </r>
  <r>
    <n v="8353"/>
    <x v="5404"/>
    <x v="67"/>
    <x v="0"/>
    <x v="1"/>
    <x v="1"/>
    <n v="5"/>
    <n v="370.29"/>
    <n v="0.02"/>
    <n v="1814.42"/>
    <n v="1121.81"/>
    <n v="692.61"/>
    <x v="1"/>
    <n v="0.38172528962423252"/>
    <x v="1"/>
  </r>
  <r>
    <n v="8354"/>
    <x v="3154"/>
    <x v="298"/>
    <x v="1"/>
    <x v="2"/>
    <x v="1"/>
    <n v="3"/>
    <n v="455.88"/>
    <n v="0.18"/>
    <n v="1121.46"/>
    <n v="745.33"/>
    <n v="376.13"/>
    <x v="3"/>
    <n v="0.33539314821750216"/>
    <x v="6"/>
  </r>
  <r>
    <n v="8355"/>
    <x v="5405"/>
    <x v="90"/>
    <x v="3"/>
    <x v="0"/>
    <x v="2"/>
    <n v="9"/>
    <n v="384.35"/>
    <n v="0.17"/>
    <n v="2871.09"/>
    <n v="2116.19"/>
    <n v="754.9"/>
    <x v="0"/>
    <n v="0.26293149988331954"/>
    <x v="6"/>
  </r>
  <r>
    <n v="8356"/>
    <x v="4789"/>
    <x v="112"/>
    <x v="2"/>
    <x v="3"/>
    <x v="1"/>
    <n v="1"/>
    <n v="113.02"/>
    <n v="0.06"/>
    <n v="106.24"/>
    <n v="83.77"/>
    <n v="22.47"/>
    <x v="0"/>
    <n v="0.21150225903614459"/>
    <x v="1"/>
  </r>
  <r>
    <n v="8357"/>
    <x v="5406"/>
    <x v="167"/>
    <x v="0"/>
    <x v="0"/>
    <x v="2"/>
    <n v="2"/>
    <n v="315.19"/>
    <n v="0.11"/>
    <n v="561.04"/>
    <n v="370.16"/>
    <n v="190.88"/>
    <x v="0"/>
    <n v="0.34022529587908173"/>
    <x v="0"/>
  </r>
  <r>
    <n v="8358"/>
    <x v="5407"/>
    <x v="308"/>
    <x v="3"/>
    <x v="0"/>
    <x v="1"/>
    <n v="7"/>
    <n v="14.37"/>
    <n v="0.26"/>
    <n v="74.44"/>
    <n v="48.55"/>
    <n v="25.89"/>
    <x v="4"/>
    <n v="0.34779688339602366"/>
    <x v="4"/>
  </r>
  <r>
    <n v="8359"/>
    <x v="3122"/>
    <x v="341"/>
    <x v="2"/>
    <x v="1"/>
    <x v="0"/>
    <n v="2"/>
    <n v="193.57"/>
    <n v="0.11"/>
    <n v="344.55"/>
    <n v="230.85"/>
    <n v="113.7"/>
    <x v="1"/>
    <n v="0.32999564649542884"/>
    <x v="2"/>
  </r>
  <r>
    <n v="8360"/>
    <x v="4157"/>
    <x v="243"/>
    <x v="2"/>
    <x v="3"/>
    <x v="0"/>
    <n v="2"/>
    <n v="210.9"/>
    <n v="0.03"/>
    <n v="409.15"/>
    <n v="234.56"/>
    <n v="174.59"/>
    <x v="1"/>
    <n v="0.42671391910057438"/>
    <x v="0"/>
  </r>
  <r>
    <n v="8361"/>
    <x v="3775"/>
    <x v="168"/>
    <x v="3"/>
    <x v="0"/>
    <x v="1"/>
    <n v="8"/>
    <n v="418.61"/>
    <n v="0.12"/>
    <n v="2947.01"/>
    <n v="1718.95"/>
    <n v="1228.06"/>
    <x v="0"/>
    <n v="0.41671388967122602"/>
    <x v="3"/>
  </r>
  <r>
    <n v="8362"/>
    <x v="5037"/>
    <x v="252"/>
    <x v="1"/>
    <x v="4"/>
    <x v="1"/>
    <n v="9"/>
    <n v="462.8"/>
    <n v="0.1"/>
    <n v="3748.68"/>
    <n v="2840.15"/>
    <n v="908.53"/>
    <x v="0"/>
    <n v="0.24235997737870396"/>
    <x v="3"/>
  </r>
  <r>
    <n v="8363"/>
    <x v="4139"/>
    <x v="259"/>
    <x v="3"/>
    <x v="0"/>
    <x v="1"/>
    <n v="8"/>
    <n v="98.04"/>
    <n v="0.24"/>
    <n v="596.08000000000004"/>
    <n v="301.85000000000002"/>
    <n v="294.23"/>
    <x v="1"/>
    <n v="0.49360824050463026"/>
    <x v="6"/>
  </r>
  <r>
    <n v="8364"/>
    <x v="4899"/>
    <x v="223"/>
    <x v="1"/>
    <x v="4"/>
    <x v="0"/>
    <n v="2"/>
    <n v="110.49"/>
    <n v="0.3"/>
    <n v="154.69"/>
    <n v="84.39"/>
    <n v="70.3"/>
    <x v="3"/>
    <n v="0.45445730170017451"/>
    <x v="3"/>
  </r>
  <r>
    <n v="8365"/>
    <x v="2509"/>
    <x v="80"/>
    <x v="2"/>
    <x v="2"/>
    <x v="2"/>
    <n v="7"/>
    <n v="407.99"/>
    <n v="0.24"/>
    <n v="2170.5100000000002"/>
    <n v="1164.92"/>
    <n v="1005.59"/>
    <x v="4"/>
    <n v="0.46329664456740577"/>
    <x v="0"/>
  </r>
  <r>
    <n v="8366"/>
    <x v="5408"/>
    <x v="159"/>
    <x v="0"/>
    <x v="1"/>
    <x v="1"/>
    <n v="9"/>
    <n v="63.04"/>
    <n v="0.01"/>
    <n v="561.69000000000005"/>
    <n v="394.59"/>
    <n v="167.1"/>
    <x v="3"/>
    <n v="0.29749505955242211"/>
    <x v="5"/>
  </r>
  <r>
    <n v="8367"/>
    <x v="5409"/>
    <x v="305"/>
    <x v="2"/>
    <x v="3"/>
    <x v="1"/>
    <n v="3"/>
    <n v="268.02999999999997"/>
    <n v="0.06"/>
    <n v="755.84"/>
    <n v="573.21"/>
    <n v="182.63"/>
    <x v="3"/>
    <n v="0.24162521168501269"/>
    <x v="0"/>
  </r>
  <r>
    <n v="8368"/>
    <x v="4770"/>
    <x v="58"/>
    <x v="0"/>
    <x v="0"/>
    <x v="2"/>
    <n v="5"/>
    <n v="224.81"/>
    <n v="0.01"/>
    <n v="1112.81"/>
    <n v="788.5"/>
    <n v="324.31"/>
    <x v="1"/>
    <n v="0.29143339833394744"/>
    <x v="3"/>
  </r>
  <r>
    <n v="8369"/>
    <x v="4640"/>
    <x v="151"/>
    <x v="3"/>
    <x v="3"/>
    <x v="1"/>
    <n v="3"/>
    <n v="473.7"/>
    <n v="0.16"/>
    <n v="1193.72"/>
    <n v="737.78"/>
    <n v="455.94"/>
    <x v="2"/>
    <n v="0.38194886573065712"/>
    <x v="4"/>
  </r>
  <r>
    <n v="8370"/>
    <x v="5410"/>
    <x v="232"/>
    <x v="2"/>
    <x v="4"/>
    <x v="2"/>
    <n v="7"/>
    <n v="259.98"/>
    <n v="0.09"/>
    <n v="1656.07"/>
    <n v="1005.73"/>
    <n v="650.34"/>
    <x v="1"/>
    <n v="0.39270079163320393"/>
    <x v="1"/>
  </r>
  <r>
    <n v="8371"/>
    <x v="3363"/>
    <x v="29"/>
    <x v="3"/>
    <x v="3"/>
    <x v="1"/>
    <n v="10"/>
    <n v="235.91"/>
    <n v="0.3"/>
    <n v="1651.37"/>
    <n v="961.4"/>
    <n v="689.97"/>
    <x v="4"/>
    <n v="0.41781672187335367"/>
    <x v="3"/>
  </r>
  <r>
    <n v="8372"/>
    <x v="4922"/>
    <x v="241"/>
    <x v="3"/>
    <x v="1"/>
    <x v="1"/>
    <n v="4"/>
    <n v="312.87"/>
    <n v="0.03"/>
    <n v="1213.94"/>
    <n v="710.37"/>
    <n v="503.57"/>
    <x v="3"/>
    <n v="0.41482280837603175"/>
    <x v="3"/>
  </r>
  <r>
    <n v="8373"/>
    <x v="910"/>
    <x v="281"/>
    <x v="3"/>
    <x v="3"/>
    <x v="1"/>
    <n v="8"/>
    <n v="191.44"/>
    <n v="0.03"/>
    <n v="1485.57"/>
    <n v="813.08"/>
    <n v="672.49"/>
    <x v="2"/>
    <n v="0.45268146233432288"/>
    <x v="1"/>
  </r>
  <r>
    <n v="8374"/>
    <x v="2364"/>
    <x v="82"/>
    <x v="0"/>
    <x v="1"/>
    <x v="2"/>
    <n v="8"/>
    <n v="244.04"/>
    <n v="0.06"/>
    <n v="1835.18"/>
    <n v="1045.1099999999999"/>
    <n v="790.07"/>
    <x v="1"/>
    <n v="0.43051362809097748"/>
    <x v="5"/>
  </r>
  <r>
    <n v="8375"/>
    <x v="3099"/>
    <x v="291"/>
    <x v="3"/>
    <x v="4"/>
    <x v="2"/>
    <n v="9"/>
    <n v="332.14"/>
    <n v="0.22"/>
    <n v="2331.62"/>
    <n v="1722.61"/>
    <n v="609.01"/>
    <x v="2"/>
    <n v="0.26119607826318181"/>
    <x v="5"/>
  </r>
  <r>
    <n v="8376"/>
    <x v="2485"/>
    <x v="362"/>
    <x v="1"/>
    <x v="3"/>
    <x v="0"/>
    <n v="3"/>
    <n v="155.27000000000001"/>
    <n v="0.27"/>
    <n v="340.04"/>
    <n v="221.4"/>
    <n v="118.64"/>
    <x v="3"/>
    <n v="0.34890012939654158"/>
    <x v="1"/>
  </r>
  <r>
    <n v="8377"/>
    <x v="5411"/>
    <x v="146"/>
    <x v="0"/>
    <x v="0"/>
    <x v="2"/>
    <n v="7"/>
    <n v="208.09"/>
    <n v="0.09"/>
    <n v="1325.53"/>
    <n v="666.63"/>
    <n v="658.9"/>
    <x v="2"/>
    <n v="0.49708418519384701"/>
    <x v="0"/>
  </r>
  <r>
    <n v="8378"/>
    <x v="4267"/>
    <x v="209"/>
    <x v="2"/>
    <x v="0"/>
    <x v="1"/>
    <n v="3"/>
    <n v="487.5"/>
    <n v="0"/>
    <n v="1462.5"/>
    <n v="1111.81"/>
    <n v="350.69"/>
    <x v="3"/>
    <n v="0.23978803418803418"/>
    <x v="2"/>
  </r>
  <r>
    <n v="8379"/>
    <x v="5412"/>
    <x v="308"/>
    <x v="0"/>
    <x v="2"/>
    <x v="0"/>
    <n v="3"/>
    <n v="58"/>
    <n v="0.17"/>
    <n v="144.41999999999999"/>
    <n v="97.66"/>
    <n v="46.76"/>
    <x v="4"/>
    <n v="0.32377787010109405"/>
    <x v="4"/>
  </r>
  <r>
    <n v="8380"/>
    <x v="5413"/>
    <x v="168"/>
    <x v="2"/>
    <x v="4"/>
    <x v="0"/>
    <n v="10"/>
    <n v="251.59"/>
    <n v="0"/>
    <n v="2515.9"/>
    <n v="1464.04"/>
    <n v="1051.8599999999999"/>
    <x v="0"/>
    <n v="0.41808497953018797"/>
    <x v="3"/>
  </r>
  <r>
    <n v="8381"/>
    <x v="4162"/>
    <x v="202"/>
    <x v="1"/>
    <x v="3"/>
    <x v="1"/>
    <n v="1"/>
    <n v="244.48"/>
    <n v="0.04"/>
    <n v="234.7"/>
    <n v="170.21"/>
    <n v="64.489999999999995"/>
    <x v="1"/>
    <n v="0.27477631018321258"/>
    <x v="0"/>
  </r>
  <r>
    <n v="8382"/>
    <x v="521"/>
    <x v="245"/>
    <x v="3"/>
    <x v="4"/>
    <x v="2"/>
    <n v="7"/>
    <n v="59.07"/>
    <n v="0.17"/>
    <n v="343.2"/>
    <n v="258.82"/>
    <n v="84.38"/>
    <x v="1"/>
    <n v="0.24586247086247084"/>
    <x v="6"/>
  </r>
  <r>
    <n v="8383"/>
    <x v="1428"/>
    <x v="300"/>
    <x v="2"/>
    <x v="1"/>
    <x v="0"/>
    <n v="7"/>
    <n v="94.32"/>
    <n v="0.28999999999999998"/>
    <n v="468.77"/>
    <n v="313.22000000000003"/>
    <n v="155.55000000000001"/>
    <x v="1"/>
    <n v="0.3318258420974039"/>
    <x v="5"/>
  </r>
  <r>
    <n v="8384"/>
    <x v="1795"/>
    <x v="17"/>
    <x v="0"/>
    <x v="2"/>
    <x v="1"/>
    <n v="3"/>
    <n v="286.18"/>
    <n v="0.28999999999999998"/>
    <n v="609.55999999999995"/>
    <n v="375.57"/>
    <n v="233.99"/>
    <x v="2"/>
    <n v="0.38386705164380869"/>
    <x v="2"/>
  </r>
  <r>
    <n v="8385"/>
    <x v="4892"/>
    <x v="44"/>
    <x v="3"/>
    <x v="4"/>
    <x v="2"/>
    <n v="5"/>
    <n v="172.22"/>
    <n v="0.27"/>
    <n v="628.6"/>
    <n v="343.46"/>
    <n v="285.14"/>
    <x v="2"/>
    <n v="0.4536111994909322"/>
    <x v="6"/>
  </r>
  <r>
    <n v="8386"/>
    <x v="5414"/>
    <x v="242"/>
    <x v="3"/>
    <x v="3"/>
    <x v="1"/>
    <n v="8"/>
    <n v="150.41"/>
    <n v="0.22"/>
    <n v="938.56"/>
    <n v="670.68"/>
    <n v="267.88"/>
    <x v="1"/>
    <n v="0.28541595635867711"/>
    <x v="4"/>
  </r>
  <r>
    <n v="8387"/>
    <x v="55"/>
    <x v="357"/>
    <x v="3"/>
    <x v="1"/>
    <x v="0"/>
    <n v="8"/>
    <n v="271.88"/>
    <n v="0.1"/>
    <n v="1957.54"/>
    <n v="1369.48"/>
    <n v="588.05999999999995"/>
    <x v="0"/>
    <n v="0.30040765450514417"/>
    <x v="2"/>
  </r>
  <r>
    <n v="8388"/>
    <x v="2423"/>
    <x v="290"/>
    <x v="1"/>
    <x v="1"/>
    <x v="2"/>
    <n v="6"/>
    <n v="328.4"/>
    <n v="0.01"/>
    <n v="1950.7"/>
    <n v="1041.94"/>
    <n v="908.76"/>
    <x v="1"/>
    <n v="0.46586353616650433"/>
    <x v="1"/>
  </r>
  <r>
    <n v="8389"/>
    <x v="5415"/>
    <x v="70"/>
    <x v="0"/>
    <x v="1"/>
    <x v="0"/>
    <n v="4"/>
    <n v="348.87"/>
    <n v="0.24"/>
    <n v="1060.56"/>
    <n v="718.2"/>
    <n v="342.36"/>
    <x v="1"/>
    <n v="0.32281059063136458"/>
    <x v="5"/>
  </r>
  <r>
    <n v="8390"/>
    <x v="3948"/>
    <x v="184"/>
    <x v="3"/>
    <x v="4"/>
    <x v="1"/>
    <n v="3"/>
    <n v="39.92"/>
    <n v="0.09"/>
    <n v="108.98"/>
    <n v="55.4"/>
    <n v="53.58"/>
    <x v="1"/>
    <n v="0.49164984400807482"/>
    <x v="2"/>
  </r>
  <r>
    <n v="8391"/>
    <x v="5416"/>
    <x v="106"/>
    <x v="2"/>
    <x v="2"/>
    <x v="2"/>
    <n v="6"/>
    <n v="192.7"/>
    <n v="0.1"/>
    <n v="1040.58"/>
    <n v="581.91"/>
    <n v="458.67"/>
    <x v="3"/>
    <n v="0.44078302485152515"/>
    <x v="0"/>
  </r>
  <r>
    <n v="8392"/>
    <x v="5417"/>
    <x v="148"/>
    <x v="3"/>
    <x v="3"/>
    <x v="2"/>
    <n v="3"/>
    <n v="171.61"/>
    <n v="0.28000000000000003"/>
    <n v="370.68"/>
    <n v="265.45"/>
    <n v="105.23"/>
    <x v="0"/>
    <n v="0.28388367324916369"/>
    <x v="2"/>
  </r>
  <r>
    <n v="8393"/>
    <x v="4475"/>
    <x v="56"/>
    <x v="1"/>
    <x v="4"/>
    <x v="0"/>
    <n v="5"/>
    <n v="378.76"/>
    <n v="0.09"/>
    <n v="1723.36"/>
    <n v="865.39"/>
    <n v="857.97"/>
    <x v="1"/>
    <n v="0.49784722866957576"/>
    <x v="2"/>
  </r>
  <r>
    <n v="8394"/>
    <x v="5418"/>
    <x v="345"/>
    <x v="1"/>
    <x v="4"/>
    <x v="1"/>
    <n v="9"/>
    <n v="277.72000000000003"/>
    <n v="0.13"/>
    <n v="2174.5500000000002"/>
    <n v="1492.93"/>
    <n v="681.62"/>
    <x v="2"/>
    <n v="0.31345335816605729"/>
    <x v="2"/>
  </r>
  <r>
    <n v="8395"/>
    <x v="5419"/>
    <x v="164"/>
    <x v="2"/>
    <x v="4"/>
    <x v="1"/>
    <n v="6"/>
    <n v="363.58"/>
    <n v="0.28999999999999998"/>
    <n v="1548.85"/>
    <n v="1053.94"/>
    <n v="494.91"/>
    <x v="4"/>
    <n v="0.31953384769345"/>
    <x v="2"/>
  </r>
  <r>
    <n v="8396"/>
    <x v="5420"/>
    <x v="316"/>
    <x v="1"/>
    <x v="1"/>
    <x v="2"/>
    <n v="8"/>
    <n v="375.52"/>
    <n v="0.23"/>
    <n v="2313.1999999999998"/>
    <n v="1672.55"/>
    <n v="640.65"/>
    <x v="1"/>
    <n v="0.27695400311257135"/>
    <x v="2"/>
  </r>
  <r>
    <n v="8397"/>
    <x v="4488"/>
    <x v="121"/>
    <x v="1"/>
    <x v="0"/>
    <x v="1"/>
    <n v="6"/>
    <n v="87.61"/>
    <n v="0.18"/>
    <n v="431.04"/>
    <n v="298.27"/>
    <n v="132.77000000000001"/>
    <x v="3"/>
    <n v="0.3080224573125464"/>
    <x v="0"/>
  </r>
  <r>
    <n v="8398"/>
    <x v="5421"/>
    <x v="81"/>
    <x v="0"/>
    <x v="4"/>
    <x v="0"/>
    <n v="2"/>
    <n v="360.72"/>
    <n v="0.23"/>
    <n v="555.51"/>
    <n v="291.86"/>
    <n v="263.64999999999998"/>
    <x v="3"/>
    <n v="0.47460891793127036"/>
    <x v="6"/>
  </r>
  <r>
    <n v="8399"/>
    <x v="3970"/>
    <x v="285"/>
    <x v="0"/>
    <x v="4"/>
    <x v="1"/>
    <n v="3"/>
    <n v="169.1"/>
    <n v="0.08"/>
    <n v="466.72"/>
    <n v="262.06"/>
    <n v="204.66"/>
    <x v="4"/>
    <n v="0.43850702776825501"/>
    <x v="2"/>
  </r>
  <r>
    <n v="8400"/>
    <x v="5422"/>
    <x v="89"/>
    <x v="1"/>
    <x v="1"/>
    <x v="1"/>
    <n v="2"/>
    <n v="434.67"/>
    <n v="0.26"/>
    <n v="643.30999999999995"/>
    <n v="356.79"/>
    <n v="286.52"/>
    <x v="0"/>
    <n v="0.44538402947257155"/>
    <x v="0"/>
  </r>
  <r>
    <n v="8401"/>
    <x v="206"/>
    <x v="358"/>
    <x v="1"/>
    <x v="0"/>
    <x v="1"/>
    <n v="4"/>
    <n v="223.72"/>
    <n v="0.21"/>
    <n v="706.96"/>
    <n v="490.5"/>
    <n v="216.46"/>
    <x v="4"/>
    <n v="0.3061842254158651"/>
    <x v="1"/>
  </r>
  <r>
    <n v="8402"/>
    <x v="4853"/>
    <x v="126"/>
    <x v="3"/>
    <x v="4"/>
    <x v="1"/>
    <n v="9"/>
    <n v="307.91000000000003"/>
    <n v="0.22"/>
    <n v="2161.5300000000002"/>
    <n v="1411.41"/>
    <n v="750.12"/>
    <x v="3"/>
    <n v="0.34703196347031962"/>
    <x v="5"/>
  </r>
  <r>
    <n v="8403"/>
    <x v="5423"/>
    <x v="162"/>
    <x v="0"/>
    <x v="1"/>
    <x v="0"/>
    <n v="3"/>
    <n v="272.63"/>
    <n v="0.09"/>
    <n v="744.28"/>
    <n v="375.94"/>
    <n v="368.34"/>
    <x v="1"/>
    <n v="0.49489439458268392"/>
    <x v="2"/>
  </r>
  <r>
    <n v="8404"/>
    <x v="5424"/>
    <x v="297"/>
    <x v="0"/>
    <x v="0"/>
    <x v="0"/>
    <n v="7"/>
    <n v="18.579999999999998"/>
    <n v="0.26"/>
    <n v="96.24"/>
    <n v="57.61"/>
    <n v="38.630000000000003"/>
    <x v="4"/>
    <n v="0.40139235245220289"/>
    <x v="4"/>
  </r>
  <r>
    <n v="8405"/>
    <x v="2192"/>
    <x v="199"/>
    <x v="1"/>
    <x v="2"/>
    <x v="1"/>
    <n v="5"/>
    <n v="430.28"/>
    <n v="0.2"/>
    <n v="1721.12"/>
    <n v="1066.7"/>
    <n v="654.41999999999996"/>
    <x v="3"/>
    <n v="0.38022915310960304"/>
    <x v="1"/>
  </r>
  <r>
    <n v="8406"/>
    <x v="3429"/>
    <x v="126"/>
    <x v="0"/>
    <x v="4"/>
    <x v="1"/>
    <n v="1"/>
    <n v="110.14"/>
    <n v="0.2"/>
    <n v="88.11"/>
    <n v="51.71"/>
    <n v="36.4"/>
    <x v="4"/>
    <n v="0.4131199636817614"/>
    <x v="5"/>
  </r>
  <r>
    <n v="8407"/>
    <x v="5411"/>
    <x v="139"/>
    <x v="3"/>
    <x v="2"/>
    <x v="2"/>
    <n v="9"/>
    <n v="246.9"/>
    <n v="0.18"/>
    <n v="1822.12"/>
    <n v="1253.99"/>
    <n v="568.13"/>
    <x v="0"/>
    <n v="0.31179614954009616"/>
    <x v="0"/>
  </r>
  <r>
    <n v="8408"/>
    <x v="2197"/>
    <x v="196"/>
    <x v="2"/>
    <x v="2"/>
    <x v="1"/>
    <n v="10"/>
    <n v="303.23"/>
    <n v="0.02"/>
    <n v="2971.65"/>
    <n v="1788.89"/>
    <n v="1182.76"/>
    <x v="4"/>
    <n v="0.39801457102956267"/>
    <x v="2"/>
  </r>
  <r>
    <n v="8409"/>
    <x v="5425"/>
    <x v="25"/>
    <x v="0"/>
    <x v="3"/>
    <x v="1"/>
    <n v="3"/>
    <n v="324.52"/>
    <n v="0.28000000000000003"/>
    <n v="700.96"/>
    <n v="392.53"/>
    <n v="308.43"/>
    <x v="1"/>
    <n v="0.44001084227345355"/>
    <x v="5"/>
  </r>
  <r>
    <n v="8410"/>
    <x v="5426"/>
    <x v="11"/>
    <x v="0"/>
    <x v="0"/>
    <x v="1"/>
    <n v="3"/>
    <n v="274.92"/>
    <n v="0.1"/>
    <n v="742.28"/>
    <n v="393.66"/>
    <n v="348.62"/>
    <x v="0"/>
    <n v="0.46966104434984107"/>
    <x v="4"/>
  </r>
  <r>
    <n v="8411"/>
    <x v="4697"/>
    <x v="122"/>
    <x v="0"/>
    <x v="3"/>
    <x v="0"/>
    <n v="5"/>
    <n v="163.75"/>
    <n v="0.24"/>
    <n v="622.25"/>
    <n v="451.63"/>
    <n v="170.62"/>
    <x v="4"/>
    <n v="0.27419847328244273"/>
    <x v="1"/>
  </r>
  <r>
    <n v="8412"/>
    <x v="738"/>
    <x v="222"/>
    <x v="1"/>
    <x v="0"/>
    <x v="0"/>
    <n v="10"/>
    <n v="452.19"/>
    <n v="0.19"/>
    <n v="3662.74"/>
    <n v="2314.2800000000002"/>
    <n v="1348.46"/>
    <x v="2"/>
    <n v="0.36815607987462939"/>
    <x v="2"/>
  </r>
  <r>
    <n v="8413"/>
    <x v="1991"/>
    <x v="152"/>
    <x v="3"/>
    <x v="0"/>
    <x v="1"/>
    <n v="5"/>
    <n v="388.06"/>
    <n v="0.23"/>
    <n v="1494.03"/>
    <n v="1166.57"/>
    <n v="327.45999999999998"/>
    <x v="0"/>
    <n v="0.21917899908301708"/>
    <x v="6"/>
  </r>
  <r>
    <n v="8414"/>
    <x v="5427"/>
    <x v="109"/>
    <x v="3"/>
    <x v="3"/>
    <x v="0"/>
    <n v="2"/>
    <n v="359.93"/>
    <n v="0.06"/>
    <n v="676.67"/>
    <n v="395.99"/>
    <n v="280.68"/>
    <x v="1"/>
    <n v="0.41479598622666886"/>
    <x v="3"/>
  </r>
  <r>
    <n v="8415"/>
    <x v="5428"/>
    <x v="77"/>
    <x v="1"/>
    <x v="4"/>
    <x v="1"/>
    <n v="10"/>
    <n v="260.13"/>
    <n v="0.09"/>
    <n v="2367.1799999999998"/>
    <n v="1488.31"/>
    <n v="878.87"/>
    <x v="0"/>
    <n v="0.37127299149198628"/>
    <x v="3"/>
  </r>
  <r>
    <n v="8416"/>
    <x v="1218"/>
    <x v="58"/>
    <x v="0"/>
    <x v="0"/>
    <x v="2"/>
    <n v="3"/>
    <n v="13.4"/>
    <n v="0.04"/>
    <n v="38.590000000000003"/>
    <n v="27.16"/>
    <n v="11.43"/>
    <x v="3"/>
    <n v="0.2961907229852293"/>
    <x v="3"/>
  </r>
  <r>
    <n v="8417"/>
    <x v="4947"/>
    <x v="139"/>
    <x v="1"/>
    <x v="2"/>
    <x v="2"/>
    <n v="5"/>
    <n v="338.92"/>
    <n v="0.2"/>
    <n v="1355.68"/>
    <n v="813.77"/>
    <n v="541.91"/>
    <x v="3"/>
    <n v="0.39973297533341196"/>
    <x v="0"/>
  </r>
  <r>
    <n v="8418"/>
    <x v="4642"/>
    <x v="318"/>
    <x v="0"/>
    <x v="0"/>
    <x v="2"/>
    <n v="1"/>
    <n v="161.22999999999999"/>
    <n v="0"/>
    <n v="161.22999999999999"/>
    <n v="94.69"/>
    <n v="66.540000000000006"/>
    <x v="3"/>
    <n v="0.41270235067915406"/>
    <x v="1"/>
  </r>
  <r>
    <n v="8419"/>
    <x v="868"/>
    <x v="36"/>
    <x v="2"/>
    <x v="2"/>
    <x v="1"/>
    <n v="5"/>
    <n v="409.69"/>
    <n v="0.27"/>
    <n v="1495.37"/>
    <n v="963.35"/>
    <n v="532.02"/>
    <x v="2"/>
    <n v="0.35577816861378792"/>
    <x v="3"/>
  </r>
  <r>
    <n v="8420"/>
    <x v="1822"/>
    <x v="198"/>
    <x v="1"/>
    <x v="4"/>
    <x v="1"/>
    <n v="8"/>
    <n v="70.180000000000007"/>
    <n v="0.03"/>
    <n v="544.6"/>
    <n v="340.18"/>
    <n v="204.42"/>
    <x v="2"/>
    <n v="0.37535806096217406"/>
    <x v="5"/>
  </r>
  <r>
    <n v="8421"/>
    <x v="2038"/>
    <x v="342"/>
    <x v="3"/>
    <x v="4"/>
    <x v="1"/>
    <n v="7"/>
    <n v="425.67"/>
    <n v="0.14000000000000001"/>
    <n v="2562.5300000000002"/>
    <n v="1828.36"/>
    <n v="734.17"/>
    <x v="4"/>
    <n v="0.2865020116837656"/>
    <x v="5"/>
  </r>
  <r>
    <n v="8422"/>
    <x v="2833"/>
    <x v="34"/>
    <x v="3"/>
    <x v="3"/>
    <x v="2"/>
    <n v="3"/>
    <n v="71.58"/>
    <n v="0.11"/>
    <n v="191.12"/>
    <n v="130.85"/>
    <n v="60.27"/>
    <x v="4"/>
    <n v="0.31535161155295105"/>
    <x v="0"/>
  </r>
  <r>
    <n v="8423"/>
    <x v="3564"/>
    <x v="37"/>
    <x v="2"/>
    <x v="3"/>
    <x v="0"/>
    <n v="4"/>
    <n v="164.02"/>
    <n v="0.11"/>
    <n v="583.91"/>
    <n v="458.52"/>
    <n v="125.39"/>
    <x v="4"/>
    <n v="0.21474199791063692"/>
    <x v="6"/>
  </r>
  <r>
    <n v="8424"/>
    <x v="5429"/>
    <x v="359"/>
    <x v="3"/>
    <x v="4"/>
    <x v="1"/>
    <n v="9"/>
    <n v="156.33000000000001"/>
    <n v="0.05"/>
    <n v="1336.62"/>
    <n v="729.27"/>
    <n v="607.35"/>
    <x v="4"/>
    <n v="0.45439242267809854"/>
    <x v="6"/>
  </r>
  <r>
    <n v="8425"/>
    <x v="435"/>
    <x v="100"/>
    <x v="0"/>
    <x v="4"/>
    <x v="0"/>
    <n v="10"/>
    <n v="159.35"/>
    <n v="0.18"/>
    <n v="1306.67"/>
    <n v="912.04"/>
    <n v="394.63"/>
    <x v="1"/>
    <n v="0.30201198466330442"/>
    <x v="4"/>
  </r>
  <r>
    <n v="8426"/>
    <x v="5430"/>
    <x v="91"/>
    <x v="1"/>
    <x v="0"/>
    <x v="0"/>
    <n v="8"/>
    <n v="368.59"/>
    <n v="0.19"/>
    <n v="2388.46"/>
    <n v="1196.44"/>
    <n v="1192.02"/>
    <x v="2"/>
    <n v="0.49907471760046218"/>
    <x v="3"/>
  </r>
  <r>
    <n v="8427"/>
    <x v="5431"/>
    <x v="151"/>
    <x v="1"/>
    <x v="2"/>
    <x v="0"/>
    <n v="2"/>
    <n v="287.49"/>
    <n v="0.14000000000000001"/>
    <n v="494.48"/>
    <n v="325.88"/>
    <n v="168.6"/>
    <x v="1"/>
    <n v="0.34096424526775598"/>
    <x v="4"/>
  </r>
  <r>
    <n v="8428"/>
    <x v="94"/>
    <x v="212"/>
    <x v="1"/>
    <x v="1"/>
    <x v="2"/>
    <n v="2"/>
    <n v="487.16"/>
    <n v="0.05"/>
    <n v="925.6"/>
    <n v="601.74"/>
    <n v="323.86"/>
    <x v="2"/>
    <n v="0.34989196197061367"/>
    <x v="2"/>
  </r>
  <r>
    <n v="8429"/>
    <x v="5432"/>
    <x v="132"/>
    <x v="1"/>
    <x v="2"/>
    <x v="2"/>
    <n v="4"/>
    <n v="227.22"/>
    <n v="0.15"/>
    <n v="772.55"/>
    <n v="574.94000000000005"/>
    <n v="197.61"/>
    <x v="4"/>
    <n v="0.25578926930295776"/>
    <x v="6"/>
  </r>
  <r>
    <n v="8430"/>
    <x v="5176"/>
    <x v="216"/>
    <x v="3"/>
    <x v="3"/>
    <x v="0"/>
    <n v="3"/>
    <n v="460.09"/>
    <n v="0.28999999999999998"/>
    <n v="979.99"/>
    <n v="503.23"/>
    <n v="476.76"/>
    <x v="1"/>
    <n v="0.48649476015061377"/>
    <x v="4"/>
  </r>
  <r>
    <n v="8431"/>
    <x v="4967"/>
    <x v="357"/>
    <x v="0"/>
    <x v="0"/>
    <x v="0"/>
    <n v="4"/>
    <n v="239.47"/>
    <n v="7.0000000000000007E-2"/>
    <n v="890.83"/>
    <n v="569.33000000000004"/>
    <n v="321.5"/>
    <x v="1"/>
    <n v="0.36089938596589693"/>
    <x v="2"/>
  </r>
  <r>
    <n v="8432"/>
    <x v="2556"/>
    <x v="159"/>
    <x v="3"/>
    <x v="2"/>
    <x v="0"/>
    <n v="3"/>
    <n v="486.27"/>
    <n v="0.13"/>
    <n v="1269.1600000000001"/>
    <n v="985.18"/>
    <n v="283.98"/>
    <x v="4"/>
    <n v="0.22375429417882695"/>
    <x v="5"/>
  </r>
  <r>
    <n v="8433"/>
    <x v="5433"/>
    <x v="336"/>
    <x v="3"/>
    <x v="1"/>
    <x v="2"/>
    <n v="3"/>
    <n v="123.48"/>
    <n v="0.05"/>
    <n v="351.92"/>
    <n v="202.31"/>
    <n v="149.61000000000001"/>
    <x v="2"/>
    <n v="0.425125028415549"/>
    <x v="2"/>
  </r>
  <r>
    <n v="8434"/>
    <x v="141"/>
    <x v="226"/>
    <x v="1"/>
    <x v="4"/>
    <x v="2"/>
    <n v="5"/>
    <n v="162.09"/>
    <n v="0.01"/>
    <n v="802.35"/>
    <n v="539.49"/>
    <n v="262.86"/>
    <x v="0"/>
    <n v="0.32761263787623857"/>
    <x v="5"/>
  </r>
  <r>
    <n v="8435"/>
    <x v="1454"/>
    <x v="286"/>
    <x v="1"/>
    <x v="4"/>
    <x v="0"/>
    <n v="3"/>
    <n v="111.7"/>
    <n v="0.09"/>
    <n v="304.94"/>
    <n v="153.36000000000001"/>
    <n v="151.58000000000001"/>
    <x v="0"/>
    <n v="0.49708139306093008"/>
    <x v="6"/>
  </r>
  <r>
    <n v="8436"/>
    <x v="5329"/>
    <x v="307"/>
    <x v="2"/>
    <x v="4"/>
    <x v="1"/>
    <n v="3"/>
    <n v="54.78"/>
    <n v="0.19"/>
    <n v="133.12"/>
    <n v="81.290000000000006"/>
    <n v="51.83"/>
    <x v="0"/>
    <n v="0.38934795673076922"/>
    <x v="0"/>
  </r>
  <r>
    <n v="8437"/>
    <x v="5434"/>
    <x v="170"/>
    <x v="1"/>
    <x v="1"/>
    <x v="1"/>
    <n v="6"/>
    <n v="316.2"/>
    <n v="0.15"/>
    <n v="1612.62"/>
    <n v="1132.31"/>
    <n v="480.31"/>
    <x v="3"/>
    <n v="0.29784450149446245"/>
    <x v="3"/>
  </r>
  <r>
    <n v="8438"/>
    <x v="5435"/>
    <x v="204"/>
    <x v="2"/>
    <x v="4"/>
    <x v="2"/>
    <n v="2"/>
    <n v="327.49"/>
    <n v="0.09"/>
    <n v="596.03"/>
    <n v="451.66"/>
    <n v="144.37"/>
    <x v="2"/>
    <n v="0.24221935137493081"/>
    <x v="4"/>
  </r>
  <r>
    <n v="8439"/>
    <x v="3783"/>
    <x v="82"/>
    <x v="0"/>
    <x v="2"/>
    <x v="1"/>
    <n v="3"/>
    <n v="422.21"/>
    <n v="0.18"/>
    <n v="1038.6400000000001"/>
    <n v="742.74"/>
    <n v="295.89999999999998"/>
    <x v="4"/>
    <n v="0.28489178156050216"/>
    <x v="5"/>
  </r>
  <r>
    <n v="8440"/>
    <x v="3884"/>
    <x v="140"/>
    <x v="3"/>
    <x v="0"/>
    <x v="1"/>
    <n v="7"/>
    <n v="234.27"/>
    <n v="0.11"/>
    <n v="1459.5"/>
    <n v="815.82"/>
    <n v="643.67999999999995"/>
    <x v="3"/>
    <n v="0.44102774922918803"/>
    <x v="3"/>
  </r>
  <r>
    <n v="8441"/>
    <x v="5436"/>
    <x v="324"/>
    <x v="0"/>
    <x v="4"/>
    <x v="0"/>
    <n v="8"/>
    <n v="31.44"/>
    <n v="0.27"/>
    <n v="183.61"/>
    <n v="104.03"/>
    <n v="79.58"/>
    <x v="2"/>
    <n v="0.43341865911442728"/>
    <x v="6"/>
  </r>
  <r>
    <n v="8442"/>
    <x v="654"/>
    <x v="364"/>
    <x v="3"/>
    <x v="0"/>
    <x v="0"/>
    <n v="3"/>
    <n v="283.58999999999997"/>
    <n v="0.26"/>
    <n v="629.57000000000005"/>
    <n v="330.98"/>
    <n v="298.58999999999997"/>
    <x v="3"/>
    <n v="0.47427609320647418"/>
    <x v="5"/>
  </r>
  <r>
    <n v="8443"/>
    <x v="3104"/>
    <x v="252"/>
    <x v="2"/>
    <x v="4"/>
    <x v="0"/>
    <n v="6"/>
    <n v="400.39"/>
    <n v="0.04"/>
    <n v="2306.25"/>
    <n v="1735.89"/>
    <n v="570.36"/>
    <x v="0"/>
    <n v="0.24731056910569107"/>
    <x v="3"/>
  </r>
  <r>
    <n v="8444"/>
    <x v="5437"/>
    <x v="72"/>
    <x v="0"/>
    <x v="3"/>
    <x v="0"/>
    <n v="1"/>
    <n v="364.79"/>
    <n v="0.03"/>
    <n v="353.85"/>
    <n v="206.56"/>
    <n v="147.29"/>
    <x v="2"/>
    <n v="0.41624982337148503"/>
    <x v="4"/>
  </r>
  <r>
    <n v="8445"/>
    <x v="946"/>
    <x v="196"/>
    <x v="1"/>
    <x v="1"/>
    <x v="0"/>
    <n v="1"/>
    <n v="479.64"/>
    <n v="0.08"/>
    <n v="441.27"/>
    <n v="239.81"/>
    <n v="201.46"/>
    <x v="3"/>
    <n v="0.45654587894033133"/>
    <x v="2"/>
  </r>
  <r>
    <n v="8446"/>
    <x v="4777"/>
    <x v="246"/>
    <x v="1"/>
    <x v="3"/>
    <x v="1"/>
    <n v="10"/>
    <n v="187.66"/>
    <n v="0.08"/>
    <n v="1726.47"/>
    <n v="1144.49"/>
    <n v="581.98"/>
    <x v="3"/>
    <n v="0.33709244875381561"/>
    <x v="5"/>
  </r>
  <r>
    <n v="8447"/>
    <x v="3298"/>
    <x v="184"/>
    <x v="0"/>
    <x v="3"/>
    <x v="1"/>
    <n v="5"/>
    <n v="290.75"/>
    <n v="0.27"/>
    <n v="1061.24"/>
    <n v="588.79"/>
    <n v="472.45"/>
    <x v="2"/>
    <n v="0.44518676265500734"/>
    <x v="2"/>
  </r>
  <r>
    <n v="8448"/>
    <x v="5438"/>
    <x v="203"/>
    <x v="0"/>
    <x v="3"/>
    <x v="2"/>
    <n v="7"/>
    <n v="133.84"/>
    <n v="0.22"/>
    <n v="730.77"/>
    <n v="493.86"/>
    <n v="236.91"/>
    <x v="4"/>
    <n v="0.32419229032390495"/>
    <x v="5"/>
  </r>
  <r>
    <n v="8449"/>
    <x v="5439"/>
    <x v="308"/>
    <x v="2"/>
    <x v="4"/>
    <x v="1"/>
    <n v="5"/>
    <n v="81.22"/>
    <n v="0.21"/>
    <n v="320.82"/>
    <n v="186.31"/>
    <n v="134.51"/>
    <x v="4"/>
    <n v="0.41926937223365124"/>
    <x v="4"/>
  </r>
  <r>
    <n v="8450"/>
    <x v="2057"/>
    <x v="123"/>
    <x v="0"/>
    <x v="3"/>
    <x v="2"/>
    <n v="9"/>
    <n v="363.76"/>
    <n v="0.13"/>
    <n v="2848.24"/>
    <n v="1428.17"/>
    <n v="1420.07"/>
    <x v="3"/>
    <n v="0.49857806926382608"/>
    <x v="2"/>
  </r>
  <r>
    <n v="8451"/>
    <x v="1728"/>
    <x v="341"/>
    <x v="3"/>
    <x v="4"/>
    <x v="2"/>
    <n v="7"/>
    <n v="403.8"/>
    <n v="0.08"/>
    <n v="2600.4699999999998"/>
    <n v="1493.01"/>
    <n v="1107.46"/>
    <x v="4"/>
    <n v="0.42586916980392009"/>
    <x v="2"/>
  </r>
  <r>
    <n v="8452"/>
    <x v="1493"/>
    <x v="254"/>
    <x v="2"/>
    <x v="4"/>
    <x v="2"/>
    <n v="1"/>
    <n v="313.02"/>
    <n v="0.04"/>
    <n v="300.5"/>
    <n v="232.7"/>
    <n v="67.8"/>
    <x v="0"/>
    <n v="0.22562396006655572"/>
    <x v="2"/>
  </r>
  <r>
    <n v="8453"/>
    <x v="5440"/>
    <x v="348"/>
    <x v="3"/>
    <x v="2"/>
    <x v="1"/>
    <n v="3"/>
    <n v="372.05"/>
    <n v="0.12"/>
    <n v="982.21"/>
    <n v="670.53"/>
    <n v="311.68"/>
    <x v="4"/>
    <n v="0.31732521558526178"/>
    <x v="6"/>
  </r>
  <r>
    <n v="8454"/>
    <x v="5078"/>
    <x v="308"/>
    <x v="0"/>
    <x v="0"/>
    <x v="2"/>
    <n v="8"/>
    <n v="69.180000000000007"/>
    <n v="0"/>
    <n v="553.44000000000005"/>
    <n v="425.4"/>
    <n v="128.04"/>
    <x v="4"/>
    <n v="0.23135299219427577"/>
    <x v="4"/>
  </r>
  <r>
    <n v="8455"/>
    <x v="5172"/>
    <x v="324"/>
    <x v="0"/>
    <x v="1"/>
    <x v="2"/>
    <n v="2"/>
    <n v="291.61"/>
    <n v="0.11"/>
    <n v="519.07000000000005"/>
    <n v="358.76"/>
    <n v="160.31"/>
    <x v="3"/>
    <n v="0.30884081145124931"/>
    <x v="6"/>
  </r>
  <r>
    <n v="8456"/>
    <x v="3535"/>
    <x v="352"/>
    <x v="3"/>
    <x v="3"/>
    <x v="1"/>
    <n v="1"/>
    <n v="252.21"/>
    <n v="0.1"/>
    <n v="226.99"/>
    <n v="142.24"/>
    <n v="84.75"/>
    <x v="1"/>
    <n v="0.37336446539495133"/>
    <x v="1"/>
  </r>
  <r>
    <n v="8457"/>
    <x v="5441"/>
    <x v="268"/>
    <x v="2"/>
    <x v="4"/>
    <x v="0"/>
    <n v="2"/>
    <n v="201.79"/>
    <n v="0.01"/>
    <n v="399.54"/>
    <n v="230.22"/>
    <n v="169.32"/>
    <x v="0"/>
    <n v="0.42378735545877755"/>
    <x v="4"/>
  </r>
  <r>
    <n v="8458"/>
    <x v="203"/>
    <x v="257"/>
    <x v="3"/>
    <x v="0"/>
    <x v="1"/>
    <n v="7"/>
    <n v="349.2"/>
    <n v="0.27"/>
    <n v="1784.41"/>
    <n v="1102.04"/>
    <n v="682.37"/>
    <x v="1"/>
    <n v="0.38240650971469559"/>
    <x v="4"/>
  </r>
  <r>
    <n v="8459"/>
    <x v="5144"/>
    <x v="213"/>
    <x v="3"/>
    <x v="4"/>
    <x v="2"/>
    <n v="4"/>
    <n v="409.53"/>
    <n v="0.12"/>
    <n v="1441.55"/>
    <n v="1120.1099999999999"/>
    <n v="321.44"/>
    <x v="1"/>
    <n v="0.22298220665256149"/>
    <x v="4"/>
  </r>
  <r>
    <n v="8460"/>
    <x v="2165"/>
    <x v="168"/>
    <x v="2"/>
    <x v="3"/>
    <x v="0"/>
    <n v="9"/>
    <n v="259.3"/>
    <n v="0.2"/>
    <n v="1866.96"/>
    <n v="1274.46"/>
    <n v="592.5"/>
    <x v="4"/>
    <n v="0.31736084329605346"/>
    <x v="3"/>
  </r>
  <r>
    <n v="8461"/>
    <x v="1910"/>
    <x v="337"/>
    <x v="0"/>
    <x v="1"/>
    <x v="1"/>
    <n v="1"/>
    <n v="435.89"/>
    <n v="0.01"/>
    <n v="431.53"/>
    <n v="320.14"/>
    <n v="111.39"/>
    <x v="4"/>
    <n v="0.25812805598683752"/>
    <x v="4"/>
  </r>
  <r>
    <n v="8462"/>
    <x v="3900"/>
    <x v="121"/>
    <x v="2"/>
    <x v="4"/>
    <x v="1"/>
    <n v="7"/>
    <n v="166.37"/>
    <n v="0.06"/>
    <n v="1094.71"/>
    <n v="600.96"/>
    <n v="493.75"/>
    <x v="3"/>
    <n v="0.45103269359008319"/>
    <x v="0"/>
  </r>
  <r>
    <n v="8463"/>
    <x v="2350"/>
    <x v="344"/>
    <x v="1"/>
    <x v="4"/>
    <x v="2"/>
    <n v="6"/>
    <n v="400.04"/>
    <n v="0.15"/>
    <n v="2040.2"/>
    <n v="1172.01"/>
    <n v="868.19"/>
    <x v="4"/>
    <n v="0.42554161356729736"/>
    <x v="0"/>
  </r>
  <r>
    <n v="8464"/>
    <x v="1095"/>
    <x v="318"/>
    <x v="2"/>
    <x v="4"/>
    <x v="2"/>
    <n v="3"/>
    <n v="336.41"/>
    <n v="0.17"/>
    <n v="837.66"/>
    <n v="501.27"/>
    <n v="336.39"/>
    <x v="2"/>
    <n v="0.40158298116180791"/>
    <x v="1"/>
  </r>
  <r>
    <n v="8465"/>
    <x v="4729"/>
    <x v="178"/>
    <x v="1"/>
    <x v="2"/>
    <x v="1"/>
    <n v="8"/>
    <n v="142.08000000000001"/>
    <n v="0.12"/>
    <n v="1000.24"/>
    <n v="504.44"/>
    <n v="495.8"/>
    <x v="1"/>
    <n v="0.49568103655122769"/>
    <x v="2"/>
  </r>
  <r>
    <n v="8466"/>
    <x v="2865"/>
    <x v="131"/>
    <x v="1"/>
    <x v="4"/>
    <x v="0"/>
    <n v="10"/>
    <n v="452.91"/>
    <n v="0.23"/>
    <n v="3487.41"/>
    <n v="2713.4"/>
    <n v="774.01"/>
    <x v="2"/>
    <n v="0.22194407884361175"/>
    <x v="6"/>
  </r>
  <r>
    <n v="8467"/>
    <x v="5131"/>
    <x v="197"/>
    <x v="2"/>
    <x v="1"/>
    <x v="1"/>
    <n v="2"/>
    <n v="234.29"/>
    <n v="0.2"/>
    <n v="374.86"/>
    <n v="266.38"/>
    <n v="108.48"/>
    <x v="0"/>
    <n v="0.28938803820092834"/>
    <x v="5"/>
  </r>
  <r>
    <n v="8468"/>
    <x v="5050"/>
    <x v="310"/>
    <x v="1"/>
    <x v="2"/>
    <x v="2"/>
    <n v="9"/>
    <n v="138.56"/>
    <n v="0.28000000000000003"/>
    <n v="897.87"/>
    <n v="457.03"/>
    <n v="440.84"/>
    <x v="3"/>
    <n v="0.49098421820530808"/>
    <x v="4"/>
  </r>
  <r>
    <n v="8469"/>
    <x v="2971"/>
    <x v="185"/>
    <x v="1"/>
    <x v="4"/>
    <x v="0"/>
    <n v="4"/>
    <n v="417.22"/>
    <n v="0.01"/>
    <n v="1652.19"/>
    <n v="1048.69"/>
    <n v="603.5"/>
    <x v="2"/>
    <n v="0.3652727591862921"/>
    <x v="3"/>
  </r>
  <r>
    <n v="8470"/>
    <x v="3084"/>
    <x v="156"/>
    <x v="3"/>
    <x v="3"/>
    <x v="0"/>
    <n v="1"/>
    <n v="480.01"/>
    <n v="0.19"/>
    <n v="388.81"/>
    <n v="294.73"/>
    <n v="94.08"/>
    <x v="3"/>
    <n v="0.24196908515727475"/>
    <x v="0"/>
  </r>
  <r>
    <n v="8471"/>
    <x v="5442"/>
    <x v="98"/>
    <x v="1"/>
    <x v="4"/>
    <x v="1"/>
    <n v="2"/>
    <n v="99.95"/>
    <n v="0.14000000000000001"/>
    <n v="171.91"/>
    <n v="104.61"/>
    <n v="67.3"/>
    <x v="2"/>
    <n v="0.3914839160025595"/>
    <x v="0"/>
  </r>
  <r>
    <n v="8472"/>
    <x v="3307"/>
    <x v="56"/>
    <x v="1"/>
    <x v="1"/>
    <x v="2"/>
    <n v="9"/>
    <n v="190.18"/>
    <n v="0.19"/>
    <n v="1386.41"/>
    <n v="1031.3"/>
    <n v="355.11"/>
    <x v="0"/>
    <n v="0.25613635216133757"/>
    <x v="2"/>
  </r>
  <r>
    <n v="8473"/>
    <x v="479"/>
    <x v="329"/>
    <x v="0"/>
    <x v="1"/>
    <x v="0"/>
    <n v="8"/>
    <n v="238.34"/>
    <n v="0.27"/>
    <n v="1391.91"/>
    <n v="963.71"/>
    <n v="428.2"/>
    <x v="2"/>
    <n v="0.30763483271188508"/>
    <x v="0"/>
  </r>
  <r>
    <n v="8474"/>
    <x v="4368"/>
    <x v="158"/>
    <x v="3"/>
    <x v="4"/>
    <x v="0"/>
    <n v="2"/>
    <n v="35.01"/>
    <n v="0.28000000000000003"/>
    <n v="50.41"/>
    <n v="30.96"/>
    <n v="19.45"/>
    <x v="4"/>
    <n v="0.38583614362229718"/>
    <x v="1"/>
  </r>
  <r>
    <n v="8475"/>
    <x v="1844"/>
    <x v="139"/>
    <x v="1"/>
    <x v="3"/>
    <x v="1"/>
    <n v="5"/>
    <n v="337.79"/>
    <n v="0.24"/>
    <n v="1283.5999999999999"/>
    <n v="723.06"/>
    <n v="560.54"/>
    <x v="3"/>
    <n v="0.43669367404175757"/>
    <x v="0"/>
  </r>
  <r>
    <n v="8476"/>
    <x v="5443"/>
    <x v="191"/>
    <x v="1"/>
    <x v="4"/>
    <x v="1"/>
    <n v="1"/>
    <n v="160.62"/>
    <n v="0.24"/>
    <n v="122.07"/>
    <n v="87.42"/>
    <n v="34.65"/>
    <x v="3"/>
    <n v="0.28385352666502828"/>
    <x v="1"/>
  </r>
  <r>
    <n v="8477"/>
    <x v="5444"/>
    <x v="64"/>
    <x v="0"/>
    <x v="4"/>
    <x v="2"/>
    <n v="5"/>
    <n v="291.06"/>
    <n v="0.11"/>
    <n v="1295.22"/>
    <n v="721.63"/>
    <n v="573.59"/>
    <x v="2"/>
    <n v="0.4428514074828987"/>
    <x v="0"/>
  </r>
  <r>
    <n v="8478"/>
    <x v="624"/>
    <x v="348"/>
    <x v="3"/>
    <x v="0"/>
    <x v="2"/>
    <n v="9"/>
    <n v="222.11"/>
    <n v="0.2"/>
    <n v="1599.19"/>
    <n v="960.42"/>
    <n v="638.77"/>
    <x v="0"/>
    <n v="0.3994334631907403"/>
    <x v="6"/>
  </r>
  <r>
    <n v="8479"/>
    <x v="2247"/>
    <x v="354"/>
    <x v="1"/>
    <x v="2"/>
    <x v="1"/>
    <n v="5"/>
    <n v="163.63"/>
    <n v="0.27"/>
    <n v="597.25"/>
    <n v="304.47000000000003"/>
    <n v="292.77999999999997"/>
    <x v="4"/>
    <n v="0.49021347844286306"/>
    <x v="0"/>
  </r>
  <r>
    <n v="8480"/>
    <x v="5105"/>
    <x v="304"/>
    <x v="1"/>
    <x v="3"/>
    <x v="2"/>
    <n v="2"/>
    <n v="445.85"/>
    <n v="0.08"/>
    <n v="820.36"/>
    <n v="493.54"/>
    <n v="326.82"/>
    <x v="2"/>
    <n v="0.39838607440635815"/>
    <x v="2"/>
  </r>
  <r>
    <n v="8481"/>
    <x v="5445"/>
    <x v="248"/>
    <x v="3"/>
    <x v="2"/>
    <x v="2"/>
    <n v="6"/>
    <n v="440.56"/>
    <n v="0.11"/>
    <n v="2352.59"/>
    <n v="1344.02"/>
    <n v="1008.57"/>
    <x v="0"/>
    <n v="0.428706234405485"/>
    <x v="5"/>
  </r>
  <r>
    <n v="8482"/>
    <x v="2437"/>
    <x v="18"/>
    <x v="1"/>
    <x v="4"/>
    <x v="2"/>
    <n v="7"/>
    <n v="298.37"/>
    <n v="7.0000000000000007E-2"/>
    <n v="1942.39"/>
    <n v="1054.4100000000001"/>
    <n v="887.98"/>
    <x v="2"/>
    <n v="0.45715844912710629"/>
    <x v="4"/>
  </r>
  <r>
    <n v="8483"/>
    <x v="5446"/>
    <x v="155"/>
    <x v="3"/>
    <x v="2"/>
    <x v="1"/>
    <n v="9"/>
    <n v="103.64"/>
    <n v="0.18"/>
    <n v="764.86"/>
    <n v="571.54"/>
    <n v="193.32"/>
    <x v="3"/>
    <n v="0.25275213764610516"/>
    <x v="5"/>
  </r>
  <r>
    <n v="8484"/>
    <x v="5446"/>
    <x v="206"/>
    <x v="3"/>
    <x v="1"/>
    <x v="1"/>
    <n v="1"/>
    <n v="341.89"/>
    <n v="0.06"/>
    <n v="321.38"/>
    <n v="250.59"/>
    <n v="70.790000000000006"/>
    <x v="4"/>
    <n v="0.22026884062480556"/>
    <x v="0"/>
  </r>
  <r>
    <n v="8485"/>
    <x v="69"/>
    <x v="257"/>
    <x v="0"/>
    <x v="0"/>
    <x v="1"/>
    <n v="5"/>
    <n v="363.36"/>
    <n v="0.2"/>
    <n v="1453.44"/>
    <n v="763.43"/>
    <n v="690.01"/>
    <x v="4"/>
    <n v="0.47474267943637161"/>
    <x v="4"/>
  </r>
  <r>
    <n v="8486"/>
    <x v="2277"/>
    <x v="241"/>
    <x v="3"/>
    <x v="1"/>
    <x v="1"/>
    <n v="9"/>
    <n v="172.5"/>
    <n v="0.08"/>
    <n v="1428.3"/>
    <n v="868.08"/>
    <n v="560.22"/>
    <x v="3"/>
    <n v="0.39222852341944975"/>
    <x v="3"/>
  </r>
  <r>
    <n v="8487"/>
    <x v="430"/>
    <x v="363"/>
    <x v="0"/>
    <x v="4"/>
    <x v="1"/>
    <n v="2"/>
    <n v="408.71"/>
    <n v="0.01"/>
    <n v="809.25"/>
    <n v="526.66"/>
    <n v="282.58999999999997"/>
    <x v="3"/>
    <n v="0.34919987642879208"/>
    <x v="0"/>
  </r>
  <r>
    <n v="8488"/>
    <x v="5447"/>
    <x v="351"/>
    <x v="0"/>
    <x v="3"/>
    <x v="2"/>
    <n v="8"/>
    <n v="444.01"/>
    <n v="0.09"/>
    <n v="3232.39"/>
    <n v="2414.4699999999998"/>
    <n v="817.92"/>
    <x v="3"/>
    <n v="0.25303877316784174"/>
    <x v="2"/>
  </r>
  <r>
    <n v="8489"/>
    <x v="5448"/>
    <x v="76"/>
    <x v="3"/>
    <x v="4"/>
    <x v="1"/>
    <n v="7"/>
    <n v="358.06"/>
    <n v="0.12"/>
    <n v="2205.65"/>
    <n v="1710.83"/>
    <n v="494.82"/>
    <x v="2"/>
    <n v="0.22434203069389974"/>
    <x v="2"/>
  </r>
  <r>
    <n v="8490"/>
    <x v="1741"/>
    <x v="87"/>
    <x v="2"/>
    <x v="1"/>
    <x v="2"/>
    <n v="3"/>
    <n v="417.2"/>
    <n v="0.1"/>
    <n v="1126.44"/>
    <n v="790.43"/>
    <n v="336.01"/>
    <x v="1"/>
    <n v="0.29829373956890731"/>
    <x v="6"/>
  </r>
  <r>
    <n v="8491"/>
    <x v="5449"/>
    <x v="97"/>
    <x v="3"/>
    <x v="4"/>
    <x v="2"/>
    <n v="7"/>
    <n v="358.96"/>
    <n v="0.28999999999999998"/>
    <n v="1784.03"/>
    <n v="1029.9100000000001"/>
    <n v="754.12"/>
    <x v="2"/>
    <n v="0.42270589620129706"/>
    <x v="1"/>
  </r>
  <r>
    <n v="8492"/>
    <x v="5450"/>
    <x v="86"/>
    <x v="0"/>
    <x v="4"/>
    <x v="1"/>
    <n v="10"/>
    <n v="377.82"/>
    <n v="0.15"/>
    <n v="3211.47"/>
    <n v="1980.24"/>
    <n v="1231.23"/>
    <x v="4"/>
    <n v="0.38338517874991829"/>
    <x v="0"/>
  </r>
  <r>
    <n v="8493"/>
    <x v="1864"/>
    <x v="4"/>
    <x v="0"/>
    <x v="1"/>
    <x v="2"/>
    <n v="6"/>
    <n v="398.82"/>
    <n v="0.01"/>
    <n v="2368.9899999999998"/>
    <n v="1295.8"/>
    <n v="1073.19"/>
    <x v="2"/>
    <n v="0.45301584219435292"/>
    <x v="4"/>
  </r>
  <r>
    <n v="8494"/>
    <x v="2268"/>
    <x v="111"/>
    <x v="1"/>
    <x v="3"/>
    <x v="1"/>
    <n v="5"/>
    <n v="167.45"/>
    <n v="0.24"/>
    <n v="636.30999999999995"/>
    <n v="438.57"/>
    <n v="197.74"/>
    <x v="2"/>
    <n v="0.31076047838317805"/>
    <x v="1"/>
  </r>
  <r>
    <n v="8495"/>
    <x v="3398"/>
    <x v="119"/>
    <x v="3"/>
    <x v="0"/>
    <x v="2"/>
    <n v="5"/>
    <n v="95.62"/>
    <n v="0.18"/>
    <n v="392.04"/>
    <n v="198.69"/>
    <n v="193.35"/>
    <x v="0"/>
    <n v="0.49318947046219769"/>
    <x v="3"/>
  </r>
  <r>
    <n v="8496"/>
    <x v="5451"/>
    <x v="244"/>
    <x v="1"/>
    <x v="0"/>
    <x v="1"/>
    <n v="4"/>
    <n v="191.04"/>
    <n v="0.01"/>
    <n v="756.52"/>
    <n v="588.04999999999995"/>
    <n v="168.47"/>
    <x v="1"/>
    <n v="0.2226907418177973"/>
    <x v="1"/>
  </r>
  <r>
    <n v="8497"/>
    <x v="1395"/>
    <x v="15"/>
    <x v="3"/>
    <x v="1"/>
    <x v="0"/>
    <n v="3"/>
    <n v="416.27"/>
    <n v="0.22"/>
    <n v="974.07"/>
    <n v="549.07000000000005"/>
    <n v="425"/>
    <x v="1"/>
    <n v="0.43631361195807283"/>
    <x v="0"/>
  </r>
  <r>
    <n v="8498"/>
    <x v="5452"/>
    <x v="99"/>
    <x v="2"/>
    <x v="0"/>
    <x v="1"/>
    <n v="4"/>
    <n v="291.27"/>
    <n v="0.2"/>
    <n v="932.06"/>
    <n v="743.65"/>
    <n v="188.41"/>
    <x v="1"/>
    <n v="0.2021436388215351"/>
    <x v="4"/>
  </r>
  <r>
    <n v="8499"/>
    <x v="5453"/>
    <x v="332"/>
    <x v="1"/>
    <x v="0"/>
    <x v="2"/>
    <n v="9"/>
    <n v="10.39"/>
    <n v="0.01"/>
    <n v="92.57"/>
    <n v="47.78"/>
    <n v="44.79"/>
    <x v="1"/>
    <n v="0.48385005941449716"/>
    <x v="4"/>
  </r>
  <r>
    <n v="8500"/>
    <x v="5454"/>
    <x v="351"/>
    <x v="0"/>
    <x v="4"/>
    <x v="0"/>
    <n v="10"/>
    <n v="165.73"/>
    <n v="0.16"/>
    <n v="1392.13"/>
    <n v="773.27"/>
    <n v="618.86"/>
    <x v="4"/>
    <n v="0.44454181721534625"/>
    <x v="2"/>
  </r>
  <r>
    <n v="8501"/>
    <x v="5455"/>
    <x v="100"/>
    <x v="0"/>
    <x v="4"/>
    <x v="2"/>
    <n v="3"/>
    <n v="400.35"/>
    <n v="0.27"/>
    <n v="876.77"/>
    <n v="577.91999999999996"/>
    <n v="298.85000000000002"/>
    <x v="2"/>
    <n v="0.34085335948994611"/>
    <x v="4"/>
  </r>
  <r>
    <n v="8502"/>
    <x v="2086"/>
    <x v="189"/>
    <x v="0"/>
    <x v="2"/>
    <x v="1"/>
    <n v="2"/>
    <n v="176.85"/>
    <n v="0.28999999999999998"/>
    <n v="251.13"/>
    <n v="167.85"/>
    <n v="83.28"/>
    <x v="4"/>
    <n v="0.33162107275116476"/>
    <x v="0"/>
  </r>
  <r>
    <n v="8503"/>
    <x v="4829"/>
    <x v="27"/>
    <x v="3"/>
    <x v="1"/>
    <x v="1"/>
    <n v="1"/>
    <n v="79.52"/>
    <n v="0.06"/>
    <n v="74.75"/>
    <n v="51.67"/>
    <n v="23.08"/>
    <x v="0"/>
    <n v="0.30876254180602003"/>
    <x v="0"/>
  </r>
  <r>
    <n v="8504"/>
    <x v="4979"/>
    <x v="318"/>
    <x v="0"/>
    <x v="4"/>
    <x v="0"/>
    <n v="8"/>
    <n v="398.49"/>
    <n v="0.04"/>
    <n v="3060.4"/>
    <n v="2210.38"/>
    <n v="850.02"/>
    <x v="1"/>
    <n v="0.27774800679649719"/>
    <x v="1"/>
  </r>
  <r>
    <n v="8505"/>
    <x v="2176"/>
    <x v="170"/>
    <x v="3"/>
    <x v="2"/>
    <x v="2"/>
    <n v="10"/>
    <n v="96.1"/>
    <n v="0.01"/>
    <n v="951.39"/>
    <n v="566.01"/>
    <n v="385.38"/>
    <x v="1"/>
    <n v="0.4050704758301012"/>
    <x v="3"/>
  </r>
  <r>
    <n v="8506"/>
    <x v="5456"/>
    <x v="214"/>
    <x v="0"/>
    <x v="2"/>
    <x v="0"/>
    <n v="2"/>
    <n v="427.67"/>
    <n v="0.21"/>
    <n v="675.72"/>
    <n v="430.04"/>
    <n v="245.68"/>
    <x v="1"/>
    <n v="0.36358254898478659"/>
    <x v="6"/>
  </r>
  <r>
    <n v="8507"/>
    <x v="5457"/>
    <x v="322"/>
    <x v="2"/>
    <x v="4"/>
    <x v="0"/>
    <n v="8"/>
    <n v="347.2"/>
    <n v="0.08"/>
    <n v="2555.39"/>
    <n v="1550.88"/>
    <n v="1004.51"/>
    <x v="0"/>
    <n v="0.39309459612818398"/>
    <x v="4"/>
  </r>
  <r>
    <n v="8508"/>
    <x v="5458"/>
    <x v="266"/>
    <x v="2"/>
    <x v="2"/>
    <x v="1"/>
    <n v="2"/>
    <n v="444.29"/>
    <n v="0.28000000000000003"/>
    <n v="639.78"/>
    <n v="422.85"/>
    <n v="216.93"/>
    <x v="2"/>
    <n v="0.33906968020256967"/>
    <x v="3"/>
  </r>
  <r>
    <n v="8509"/>
    <x v="2856"/>
    <x v="276"/>
    <x v="2"/>
    <x v="0"/>
    <x v="2"/>
    <n v="3"/>
    <n v="397.77"/>
    <n v="0.15"/>
    <n v="1014.31"/>
    <n v="599.38"/>
    <n v="414.93"/>
    <x v="2"/>
    <n v="0.40907612071260269"/>
    <x v="4"/>
  </r>
  <r>
    <n v="8510"/>
    <x v="1841"/>
    <x v="52"/>
    <x v="3"/>
    <x v="4"/>
    <x v="0"/>
    <n v="4"/>
    <n v="77.319999999999993"/>
    <n v="0.2"/>
    <n v="247.42"/>
    <n v="167.25"/>
    <n v="80.17"/>
    <x v="1"/>
    <n v="0.32402392692587506"/>
    <x v="4"/>
  </r>
  <r>
    <n v="8511"/>
    <x v="1772"/>
    <x v="352"/>
    <x v="3"/>
    <x v="2"/>
    <x v="1"/>
    <n v="3"/>
    <n v="40.909999999999997"/>
    <n v="0.18"/>
    <n v="100.64"/>
    <n v="77.23"/>
    <n v="23.41"/>
    <x v="3"/>
    <n v="0.23261128775834658"/>
    <x v="1"/>
  </r>
  <r>
    <n v="8512"/>
    <x v="2279"/>
    <x v="180"/>
    <x v="3"/>
    <x v="4"/>
    <x v="1"/>
    <n v="10"/>
    <n v="459.05"/>
    <n v="0.21"/>
    <n v="3626.5"/>
    <n v="2033.38"/>
    <n v="1593.12"/>
    <x v="0"/>
    <n v="0.43929960016544872"/>
    <x v="5"/>
  </r>
  <r>
    <n v="8513"/>
    <x v="384"/>
    <x v="173"/>
    <x v="1"/>
    <x v="3"/>
    <x v="1"/>
    <n v="8"/>
    <n v="240.28"/>
    <n v="0.05"/>
    <n v="1826.13"/>
    <n v="1348.53"/>
    <n v="477.6"/>
    <x v="4"/>
    <n v="0.26153669234939464"/>
    <x v="6"/>
  </r>
  <r>
    <n v="8514"/>
    <x v="5148"/>
    <x v="236"/>
    <x v="0"/>
    <x v="2"/>
    <x v="2"/>
    <n v="6"/>
    <n v="423.6"/>
    <n v="0.2"/>
    <n v="2033.28"/>
    <n v="1215.24"/>
    <n v="818.04"/>
    <x v="4"/>
    <n v="0.40232530689329554"/>
    <x v="1"/>
  </r>
  <r>
    <n v="8515"/>
    <x v="5459"/>
    <x v="98"/>
    <x v="1"/>
    <x v="0"/>
    <x v="1"/>
    <n v="1"/>
    <n v="120.49"/>
    <n v="0.24"/>
    <n v="91.57"/>
    <n v="60.1"/>
    <n v="31.47"/>
    <x v="3"/>
    <n v="0.34367150813585234"/>
    <x v="0"/>
  </r>
  <r>
    <n v="8516"/>
    <x v="5050"/>
    <x v="231"/>
    <x v="3"/>
    <x v="1"/>
    <x v="1"/>
    <n v="9"/>
    <n v="87.49"/>
    <n v="0.06"/>
    <n v="740.17"/>
    <n v="402.08"/>
    <n v="338.09"/>
    <x v="4"/>
    <n v="0.45677344393855462"/>
    <x v="1"/>
  </r>
  <r>
    <n v="8517"/>
    <x v="5460"/>
    <x v="277"/>
    <x v="3"/>
    <x v="0"/>
    <x v="1"/>
    <n v="10"/>
    <n v="58.5"/>
    <n v="0.02"/>
    <n v="573.29999999999995"/>
    <n v="334.26"/>
    <n v="239.04"/>
    <x v="3"/>
    <n v="0.41695447409733127"/>
    <x v="1"/>
  </r>
  <r>
    <n v="8518"/>
    <x v="2402"/>
    <x v="247"/>
    <x v="2"/>
    <x v="4"/>
    <x v="1"/>
    <n v="5"/>
    <n v="249.17"/>
    <n v="0.14000000000000001"/>
    <n v="1071.43"/>
    <n v="595.48"/>
    <n v="475.95"/>
    <x v="4"/>
    <n v="0.44421940770745633"/>
    <x v="4"/>
  </r>
  <r>
    <n v="8519"/>
    <x v="1558"/>
    <x v="1"/>
    <x v="1"/>
    <x v="2"/>
    <x v="2"/>
    <n v="8"/>
    <n v="238.56"/>
    <n v="0.26"/>
    <n v="1412.28"/>
    <n v="813.38"/>
    <n v="598.9"/>
    <x v="2"/>
    <n v="0.42406604922536606"/>
    <x v="1"/>
  </r>
  <r>
    <n v="8520"/>
    <x v="5461"/>
    <x v="199"/>
    <x v="2"/>
    <x v="2"/>
    <x v="0"/>
    <n v="2"/>
    <n v="89.28"/>
    <n v="0.02"/>
    <n v="174.99"/>
    <n v="115.67"/>
    <n v="59.32"/>
    <x v="1"/>
    <n v="0.33899079947425564"/>
    <x v="1"/>
  </r>
  <r>
    <n v="8521"/>
    <x v="603"/>
    <x v="273"/>
    <x v="0"/>
    <x v="2"/>
    <x v="1"/>
    <n v="4"/>
    <n v="385.88"/>
    <n v="0.14000000000000001"/>
    <n v="1327.43"/>
    <n v="799.07"/>
    <n v="528.36"/>
    <x v="4"/>
    <n v="0.39803228795492041"/>
    <x v="2"/>
  </r>
  <r>
    <n v="8522"/>
    <x v="5462"/>
    <x v="14"/>
    <x v="2"/>
    <x v="0"/>
    <x v="1"/>
    <n v="4"/>
    <n v="452.26"/>
    <n v="0.05"/>
    <n v="1718.59"/>
    <n v="1251.82"/>
    <n v="466.77"/>
    <x v="4"/>
    <n v="0.27160055626996549"/>
    <x v="1"/>
  </r>
  <r>
    <n v="8523"/>
    <x v="5463"/>
    <x v="96"/>
    <x v="2"/>
    <x v="4"/>
    <x v="2"/>
    <n v="5"/>
    <n v="272.69"/>
    <n v="0.2"/>
    <n v="1090.76"/>
    <n v="688.85"/>
    <n v="401.91"/>
    <x v="3"/>
    <n v="0.36846785727382747"/>
    <x v="0"/>
  </r>
  <r>
    <n v="8524"/>
    <x v="2493"/>
    <x v="127"/>
    <x v="1"/>
    <x v="2"/>
    <x v="0"/>
    <n v="2"/>
    <n v="427.59"/>
    <n v="0.28999999999999998"/>
    <n v="607.17999999999995"/>
    <n v="443"/>
    <n v="164.18"/>
    <x v="0"/>
    <n v="0.27039757567772327"/>
    <x v="6"/>
  </r>
  <r>
    <n v="8525"/>
    <x v="5464"/>
    <x v="41"/>
    <x v="0"/>
    <x v="4"/>
    <x v="0"/>
    <n v="6"/>
    <n v="371.78"/>
    <n v="0.19"/>
    <n v="1806.85"/>
    <n v="1131.8399999999999"/>
    <n v="675.01"/>
    <x v="4"/>
    <n v="0.37358386141627697"/>
    <x v="1"/>
  </r>
  <r>
    <n v="8526"/>
    <x v="5465"/>
    <x v="291"/>
    <x v="2"/>
    <x v="2"/>
    <x v="2"/>
    <n v="10"/>
    <n v="153.88999999999999"/>
    <n v="0.01"/>
    <n v="1523.51"/>
    <n v="1049.79"/>
    <n v="473.72"/>
    <x v="2"/>
    <n v="0.31093986911802352"/>
    <x v="5"/>
  </r>
  <r>
    <n v="8527"/>
    <x v="1152"/>
    <x v="33"/>
    <x v="0"/>
    <x v="3"/>
    <x v="0"/>
    <n v="8"/>
    <n v="394.49"/>
    <n v="0.26"/>
    <n v="2335.38"/>
    <n v="1737.32"/>
    <n v="598.05999999999995"/>
    <x v="2"/>
    <n v="0.25608680386061367"/>
    <x v="3"/>
  </r>
  <r>
    <n v="8528"/>
    <x v="2150"/>
    <x v="291"/>
    <x v="1"/>
    <x v="3"/>
    <x v="1"/>
    <n v="6"/>
    <n v="78.34"/>
    <n v="0.26"/>
    <n v="347.83"/>
    <n v="262.45999999999998"/>
    <n v="85.37"/>
    <x v="1"/>
    <n v="0.24543598884512552"/>
    <x v="5"/>
  </r>
  <r>
    <n v="8529"/>
    <x v="5466"/>
    <x v="223"/>
    <x v="0"/>
    <x v="4"/>
    <x v="0"/>
    <n v="3"/>
    <n v="125.66"/>
    <n v="0.16"/>
    <n v="316.66000000000003"/>
    <n v="196.73"/>
    <n v="119.93"/>
    <x v="1"/>
    <n v="0.37873428914292934"/>
    <x v="3"/>
  </r>
  <r>
    <n v="8530"/>
    <x v="199"/>
    <x v="239"/>
    <x v="1"/>
    <x v="0"/>
    <x v="0"/>
    <n v="7"/>
    <n v="137.62"/>
    <n v="0.04"/>
    <n v="924.81"/>
    <n v="588.38"/>
    <n v="336.43"/>
    <x v="4"/>
    <n v="0.36378283106800319"/>
    <x v="6"/>
  </r>
  <r>
    <n v="8531"/>
    <x v="5467"/>
    <x v="216"/>
    <x v="3"/>
    <x v="4"/>
    <x v="1"/>
    <n v="6"/>
    <n v="102.43"/>
    <n v="0.08"/>
    <n v="565.41"/>
    <n v="390.21"/>
    <n v="175.2"/>
    <x v="1"/>
    <n v="0.30986363877540191"/>
    <x v="4"/>
  </r>
  <r>
    <n v="8532"/>
    <x v="5468"/>
    <x v="18"/>
    <x v="1"/>
    <x v="4"/>
    <x v="1"/>
    <n v="6"/>
    <n v="20.57"/>
    <n v="0.12"/>
    <n v="108.61"/>
    <n v="82.72"/>
    <n v="25.89"/>
    <x v="2"/>
    <n v="0.23837584016204769"/>
    <x v="4"/>
  </r>
  <r>
    <n v="8533"/>
    <x v="5469"/>
    <x v="327"/>
    <x v="3"/>
    <x v="0"/>
    <x v="0"/>
    <n v="10"/>
    <n v="102.54"/>
    <n v="0.09"/>
    <n v="933.11"/>
    <n v="530.78"/>
    <n v="402.33"/>
    <x v="2"/>
    <n v="0.43117103021080044"/>
    <x v="3"/>
  </r>
  <r>
    <n v="8534"/>
    <x v="5470"/>
    <x v="71"/>
    <x v="3"/>
    <x v="4"/>
    <x v="2"/>
    <n v="1"/>
    <n v="403.67"/>
    <n v="0.28000000000000003"/>
    <n v="290.64"/>
    <n v="152.26"/>
    <n v="138.38"/>
    <x v="2"/>
    <n v="0.47612166253784749"/>
    <x v="3"/>
  </r>
  <r>
    <n v="8535"/>
    <x v="5471"/>
    <x v="308"/>
    <x v="3"/>
    <x v="0"/>
    <x v="1"/>
    <n v="7"/>
    <n v="131.97"/>
    <n v="0.08"/>
    <n v="849.89"/>
    <n v="646.67999999999995"/>
    <n v="203.21"/>
    <x v="0"/>
    <n v="0.23910153078633706"/>
    <x v="4"/>
  </r>
  <r>
    <n v="8536"/>
    <x v="5472"/>
    <x v="253"/>
    <x v="1"/>
    <x v="0"/>
    <x v="0"/>
    <n v="6"/>
    <n v="47.61"/>
    <n v="0.06"/>
    <n v="268.52"/>
    <n v="139.56"/>
    <n v="128.96"/>
    <x v="4"/>
    <n v="0.48026217786384634"/>
    <x v="4"/>
  </r>
  <r>
    <n v="8537"/>
    <x v="4224"/>
    <x v="316"/>
    <x v="3"/>
    <x v="1"/>
    <x v="0"/>
    <n v="8"/>
    <n v="321.47000000000003"/>
    <n v="0.18"/>
    <n v="2108.84"/>
    <n v="1288.4000000000001"/>
    <n v="820.44"/>
    <x v="3"/>
    <n v="0.38904800743536733"/>
    <x v="2"/>
  </r>
  <r>
    <n v="8538"/>
    <x v="5473"/>
    <x v="29"/>
    <x v="0"/>
    <x v="4"/>
    <x v="2"/>
    <n v="5"/>
    <n v="325.45999999999998"/>
    <n v="0.28999999999999998"/>
    <n v="1155.3800000000001"/>
    <n v="824.47"/>
    <n v="330.91"/>
    <x v="3"/>
    <n v="0.28640793505167128"/>
    <x v="3"/>
  </r>
  <r>
    <n v="8539"/>
    <x v="5364"/>
    <x v="353"/>
    <x v="1"/>
    <x v="2"/>
    <x v="2"/>
    <n v="6"/>
    <n v="182.4"/>
    <n v="0.26"/>
    <n v="809.86"/>
    <n v="635.53"/>
    <n v="174.33"/>
    <x v="4"/>
    <n v="0.21525942755537997"/>
    <x v="1"/>
  </r>
  <r>
    <n v="8540"/>
    <x v="5474"/>
    <x v="219"/>
    <x v="1"/>
    <x v="3"/>
    <x v="2"/>
    <n v="1"/>
    <n v="390.76"/>
    <n v="0.01"/>
    <n v="386.85"/>
    <n v="224.23"/>
    <n v="162.62"/>
    <x v="0"/>
    <n v="0.42036965232002066"/>
    <x v="0"/>
  </r>
  <r>
    <n v="8541"/>
    <x v="4660"/>
    <x v="119"/>
    <x v="2"/>
    <x v="1"/>
    <x v="0"/>
    <n v="5"/>
    <n v="268.22000000000003"/>
    <n v="0.24"/>
    <n v="1019.24"/>
    <n v="803.11"/>
    <n v="216.13"/>
    <x v="2"/>
    <n v="0.21205015501746399"/>
    <x v="3"/>
  </r>
  <r>
    <n v="8542"/>
    <x v="912"/>
    <x v="182"/>
    <x v="0"/>
    <x v="2"/>
    <x v="2"/>
    <n v="2"/>
    <n v="406.63"/>
    <n v="0.28999999999999998"/>
    <n v="577.41"/>
    <n v="460.31"/>
    <n v="117.1"/>
    <x v="1"/>
    <n v="0.20280216830328537"/>
    <x v="5"/>
  </r>
  <r>
    <n v="8543"/>
    <x v="5475"/>
    <x v="175"/>
    <x v="2"/>
    <x v="3"/>
    <x v="0"/>
    <n v="10"/>
    <n v="382.25"/>
    <n v="0.02"/>
    <n v="3746.05"/>
    <n v="2336.5700000000002"/>
    <n v="1409.48"/>
    <x v="0"/>
    <n v="0.37625765806649669"/>
    <x v="5"/>
  </r>
  <r>
    <n v="8544"/>
    <x v="5476"/>
    <x v="246"/>
    <x v="2"/>
    <x v="1"/>
    <x v="2"/>
    <n v="10"/>
    <n v="204.43"/>
    <n v="0.13"/>
    <n v="1778.54"/>
    <n v="1004.7"/>
    <n v="773.84"/>
    <x v="3"/>
    <n v="0.4350984515389027"/>
    <x v="5"/>
  </r>
  <r>
    <n v="8545"/>
    <x v="2737"/>
    <x v="318"/>
    <x v="1"/>
    <x v="2"/>
    <x v="2"/>
    <n v="8"/>
    <n v="451.46"/>
    <n v="0.06"/>
    <n v="3394.98"/>
    <n v="1961.09"/>
    <n v="1433.89"/>
    <x v="3"/>
    <n v="0.42235594907775603"/>
    <x v="1"/>
  </r>
  <r>
    <n v="8546"/>
    <x v="5477"/>
    <x v="362"/>
    <x v="1"/>
    <x v="2"/>
    <x v="0"/>
    <n v="10"/>
    <n v="212.9"/>
    <n v="0.21"/>
    <n v="1681.91"/>
    <n v="1017.68"/>
    <n v="664.23"/>
    <x v="2"/>
    <n v="0.39492600674233458"/>
    <x v="1"/>
  </r>
  <r>
    <n v="8547"/>
    <x v="1955"/>
    <x v="225"/>
    <x v="1"/>
    <x v="1"/>
    <x v="1"/>
    <n v="9"/>
    <n v="193.79"/>
    <n v="0.27"/>
    <n v="1273.2"/>
    <n v="755.37"/>
    <n v="517.83000000000004"/>
    <x v="4"/>
    <n v="0.40671536286522153"/>
    <x v="5"/>
  </r>
  <r>
    <n v="8548"/>
    <x v="1178"/>
    <x v="141"/>
    <x v="0"/>
    <x v="3"/>
    <x v="2"/>
    <n v="7"/>
    <n v="292.89999999999998"/>
    <n v="0.21"/>
    <n v="1619.74"/>
    <n v="963.64"/>
    <n v="656.1"/>
    <x v="4"/>
    <n v="0.40506501043377335"/>
    <x v="5"/>
  </r>
  <r>
    <n v="8549"/>
    <x v="5478"/>
    <x v="236"/>
    <x v="0"/>
    <x v="3"/>
    <x v="0"/>
    <n v="3"/>
    <n v="152.58000000000001"/>
    <n v="7.0000000000000007E-2"/>
    <n v="425.7"/>
    <n v="239.25"/>
    <n v="186.45"/>
    <x v="2"/>
    <n v="0.43798449612403101"/>
    <x v="1"/>
  </r>
  <r>
    <n v="8550"/>
    <x v="4653"/>
    <x v="224"/>
    <x v="0"/>
    <x v="2"/>
    <x v="0"/>
    <n v="8"/>
    <n v="148.44"/>
    <n v="0.03"/>
    <n v="1151.8900000000001"/>
    <n v="697.32"/>
    <n v="454.57"/>
    <x v="0"/>
    <n v="0.3946296955438453"/>
    <x v="5"/>
  </r>
  <r>
    <n v="8551"/>
    <x v="3697"/>
    <x v="10"/>
    <x v="2"/>
    <x v="4"/>
    <x v="1"/>
    <n v="7"/>
    <n v="299.95"/>
    <n v="0.22"/>
    <n v="1637.73"/>
    <n v="1148.4100000000001"/>
    <n v="489.32"/>
    <x v="0"/>
    <n v="0.29877940808313946"/>
    <x v="5"/>
  </r>
  <r>
    <n v="8552"/>
    <x v="926"/>
    <x v="263"/>
    <x v="2"/>
    <x v="4"/>
    <x v="1"/>
    <n v="7"/>
    <n v="325.07"/>
    <n v="0.21"/>
    <n v="1797.64"/>
    <n v="1419.6"/>
    <n v="378.04"/>
    <x v="4"/>
    <n v="0.2102979461961238"/>
    <x v="4"/>
  </r>
  <r>
    <n v="8553"/>
    <x v="5479"/>
    <x v="288"/>
    <x v="1"/>
    <x v="1"/>
    <x v="2"/>
    <n v="2"/>
    <n v="326.57"/>
    <n v="0.22"/>
    <n v="509.45"/>
    <n v="269.92"/>
    <n v="239.53"/>
    <x v="1"/>
    <n v="0.4701737167533615"/>
    <x v="1"/>
  </r>
  <r>
    <n v="8554"/>
    <x v="3430"/>
    <x v="88"/>
    <x v="1"/>
    <x v="0"/>
    <x v="1"/>
    <n v="8"/>
    <n v="245.49"/>
    <n v="0.04"/>
    <n v="1885.36"/>
    <n v="1092.47"/>
    <n v="792.89"/>
    <x v="3"/>
    <n v="0.42055098230576654"/>
    <x v="3"/>
  </r>
  <r>
    <n v="8555"/>
    <x v="4734"/>
    <x v="307"/>
    <x v="0"/>
    <x v="1"/>
    <x v="0"/>
    <n v="4"/>
    <n v="297.70999999999998"/>
    <n v="0.21"/>
    <n v="940.76"/>
    <n v="690.14"/>
    <n v="250.62"/>
    <x v="4"/>
    <n v="0.26640163272247969"/>
    <x v="0"/>
  </r>
  <r>
    <n v="8556"/>
    <x v="2240"/>
    <x v="61"/>
    <x v="3"/>
    <x v="0"/>
    <x v="0"/>
    <n v="4"/>
    <n v="238.02"/>
    <n v="0.08"/>
    <n v="875.91"/>
    <n v="631.61"/>
    <n v="244.3"/>
    <x v="4"/>
    <n v="0.27890993366898426"/>
    <x v="6"/>
  </r>
  <r>
    <n v="8557"/>
    <x v="2784"/>
    <x v="249"/>
    <x v="1"/>
    <x v="2"/>
    <x v="1"/>
    <n v="5"/>
    <n v="336.35"/>
    <n v="0.04"/>
    <n v="1614.48"/>
    <n v="987.37"/>
    <n v="627.11"/>
    <x v="4"/>
    <n v="0.38842847232545463"/>
    <x v="6"/>
  </r>
  <r>
    <n v="8558"/>
    <x v="5480"/>
    <x v="138"/>
    <x v="1"/>
    <x v="1"/>
    <x v="2"/>
    <n v="5"/>
    <n v="376.03"/>
    <n v="0.26"/>
    <n v="1391.31"/>
    <n v="799.02"/>
    <n v="592.29"/>
    <x v="4"/>
    <n v="0.42570670806649846"/>
    <x v="5"/>
  </r>
  <r>
    <n v="8559"/>
    <x v="3216"/>
    <x v="246"/>
    <x v="1"/>
    <x v="3"/>
    <x v="2"/>
    <n v="3"/>
    <n v="438.55"/>
    <n v="0.17"/>
    <n v="1091.99"/>
    <n v="619.97"/>
    <n v="472.02"/>
    <x v="1"/>
    <n v="0.43225670564748758"/>
    <x v="5"/>
  </r>
  <r>
    <n v="8560"/>
    <x v="5481"/>
    <x v="153"/>
    <x v="0"/>
    <x v="2"/>
    <x v="2"/>
    <n v="1"/>
    <n v="107.11"/>
    <n v="0.11"/>
    <n v="95.33"/>
    <n v="55.87"/>
    <n v="39.46"/>
    <x v="2"/>
    <n v="0.41393055701248299"/>
    <x v="6"/>
  </r>
  <r>
    <n v="8561"/>
    <x v="5482"/>
    <x v="306"/>
    <x v="0"/>
    <x v="0"/>
    <x v="1"/>
    <n v="8"/>
    <n v="254.61"/>
    <n v="0.08"/>
    <n v="1873.93"/>
    <n v="1056.5"/>
    <n v="817.43"/>
    <x v="1"/>
    <n v="0.43621159808530729"/>
    <x v="6"/>
  </r>
  <r>
    <n v="8562"/>
    <x v="3841"/>
    <x v="148"/>
    <x v="0"/>
    <x v="2"/>
    <x v="2"/>
    <n v="10"/>
    <n v="458.58"/>
    <n v="0.08"/>
    <n v="4218.9399999999996"/>
    <n v="3113.38"/>
    <n v="1105.56"/>
    <x v="2"/>
    <n v="0.26204686485230888"/>
    <x v="2"/>
  </r>
  <r>
    <n v="8563"/>
    <x v="3250"/>
    <x v="362"/>
    <x v="2"/>
    <x v="0"/>
    <x v="0"/>
    <n v="2"/>
    <n v="416.07"/>
    <n v="0.24"/>
    <n v="632.42999999999995"/>
    <n v="390.98"/>
    <n v="241.45"/>
    <x v="1"/>
    <n v="0.38178138291984887"/>
    <x v="1"/>
  </r>
  <r>
    <n v="8564"/>
    <x v="5483"/>
    <x v="142"/>
    <x v="3"/>
    <x v="2"/>
    <x v="2"/>
    <n v="10"/>
    <n v="403.95"/>
    <n v="0.22"/>
    <n v="3150.81"/>
    <n v="1933.48"/>
    <n v="1217.33"/>
    <x v="2"/>
    <n v="0.38635461992313086"/>
    <x v="3"/>
  </r>
  <r>
    <n v="8565"/>
    <x v="4179"/>
    <x v="172"/>
    <x v="3"/>
    <x v="4"/>
    <x v="0"/>
    <n v="5"/>
    <n v="128.66"/>
    <n v="0"/>
    <n v="643.29999999999995"/>
    <n v="479.25"/>
    <n v="164.05"/>
    <x v="0"/>
    <n v="0.25501321311985081"/>
    <x v="4"/>
  </r>
  <r>
    <n v="8566"/>
    <x v="5484"/>
    <x v="188"/>
    <x v="2"/>
    <x v="2"/>
    <x v="0"/>
    <n v="3"/>
    <n v="349.2"/>
    <n v="0.25"/>
    <n v="785.7"/>
    <n v="465.96"/>
    <n v="319.74"/>
    <x v="0"/>
    <n v="0.40694921725849559"/>
    <x v="3"/>
  </r>
  <r>
    <n v="8567"/>
    <x v="5145"/>
    <x v="332"/>
    <x v="1"/>
    <x v="2"/>
    <x v="2"/>
    <n v="3"/>
    <n v="234.88"/>
    <n v="0.14000000000000001"/>
    <n v="605.99"/>
    <n v="449.24"/>
    <n v="156.75"/>
    <x v="1"/>
    <n v="0.25866763477945182"/>
    <x v="4"/>
  </r>
  <r>
    <n v="8568"/>
    <x v="3718"/>
    <x v="333"/>
    <x v="0"/>
    <x v="2"/>
    <x v="2"/>
    <n v="1"/>
    <n v="307.14999999999998"/>
    <n v="0.28999999999999998"/>
    <n v="218.08"/>
    <n v="154.79"/>
    <n v="63.29"/>
    <x v="1"/>
    <n v="0.29021460014673511"/>
    <x v="5"/>
  </r>
  <r>
    <n v="8569"/>
    <x v="5485"/>
    <x v="160"/>
    <x v="3"/>
    <x v="1"/>
    <x v="2"/>
    <n v="3"/>
    <n v="274.20999999999998"/>
    <n v="0.26"/>
    <n v="608.75"/>
    <n v="393.94"/>
    <n v="214.81"/>
    <x v="0"/>
    <n v="0.35287063655030804"/>
    <x v="6"/>
  </r>
  <r>
    <n v="8570"/>
    <x v="120"/>
    <x v="319"/>
    <x v="0"/>
    <x v="2"/>
    <x v="0"/>
    <n v="5"/>
    <n v="55.93"/>
    <n v="0.26"/>
    <n v="206.94"/>
    <n v="122.1"/>
    <n v="84.84"/>
    <x v="4"/>
    <n v="0.40997390547984924"/>
    <x v="3"/>
  </r>
  <r>
    <n v="8571"/>
    <x v="5182"/>
    <x v="196"/>
    <x v="2"/>
    <x v="1"/>
    <x v="1"/>
    <n v="8"/>
    <n v="313.41000000000003"/>
    <n v="0.15"/>
    <n v="2131.19"/>
    <n v="1681.05"/>
    <n v="450.14"/>
    <x v="2"/>
    <n v="0.21121533040226351"/>
    <x v="2"/>
  </r>
  <r>
    <n v="8572"/>
    <x v="2555"/>
    <x v="237"/>
    <x v="2"/>
    <x v="4"/>
    <x v="2"/>
    <n v="5"/>
    <n v="330.09"/>
    <n v="0.17"/>
    <n v="1369.87"/>
    <n v="790.48"/>
    <n v="579.39"/>
    <x v="1"/>
    <n v="0.422952542942031"/>
    <x v="0"/>
  </r>
  <r>
    <n v="8573"/>
    <x v="251"/>
    <x v="182"/>
    <x v="2"/>
    <x v="2"/>
    <x v="0"/>
    <n v="5"/>
    <n v="52.16"/>
    <n v="0.18"/>
    <n v="213.86"/>
    <n v="146.03"/>
    <n v="67.83"/>
    <x v="3"/>
    <n v="0.31717011128775829"/>
    <x v="5"/>
  </r>
  <r>
    <n v="8574"/>
    <x v="642"/>
    <x v="335"/>
    <x v="2"/>
    <x v="3"/>
    <x v="0"/>
    <n v="4"/>
    <n v="465.86"/>
    <n v="0.18"/>
    <n v="1528.02"/>
    <n v="802.71"/>
    <n v="725.31"/>
    <x v="4"/>
    <n v="0.47467310637295318"/>
    <x v="1"/>
  </r>
  <r>
    <n v="8575"/>
    <x v="269"/>
    <x v="4"/>
    <x v="2"/>
    <x v="1"/>
    <x v="0"/>
    <n v="8"/>
    <n v="383.22"/>
    <n v="0"/>
    <n v="3065.76"/>
    <n v="1579.29"/>
    <n v="1486.47"/>
    <x v="2"/>
    <n v="0.48486182871457645"/>
    <x v="4"/>
  </r>
  <r>
    <n v="8576"/>
    <x v="5486"/>
    <x v="172"/>
    <x v="1"/>
    <x v="0"/>
    <x v="2"/>
    <n v="5"/>
    <n v="155.19999999999999"/>
    <n v="0.02"/>
    <n v="760.48"/>
    <n v="483.11"/>
    <n v="277.37"/>
    <x v="1"/>
    <n v="0.36473017041868294"/>
    <x v="4"/>
  </r>
  <r>
    <n v="8577"/>
    <x v="5487"/>
    <x v="322"/>
    <x v="2"/>
    <x v="3"/>
    <x v="1"/>
    <n v="1"/>
    <n v="32.450000000000003"/>
    <n v="0.25"/>
    <n v="24.34"/>
    <n v="18.79"/>
    <n v="5.55"/>
    <x v="1"/>
    <n v="0.22801972062448644"/>
    <x v="4"/>
  </r>
  <r>
    <n v="8578"/>
    <x v="4503"/>
    <x v="48"/>
    <x v="1"/>
    <x v="2"/>
    <x v="0"/>
    <n v="7"/>
    <n v="54.24"/>
    <n v="0.2"/>
    <n v="303.74"/>
    <n v="176.51"/>
    <n v="127.23"/>
    <x v="4"/>
    <n v="0.4188779877526832"/>
    <x v="1"/>
  </r>
  <r>
    <n v="8579"/>
    <x v="2674"/>
    <x v="91"/>
    <x v="3"/>
    <x v="0"/>
    <x v="1"/>
    <n v="7"/>
    <n v="375.06"/>
    <n v="0.27"/>
    <n v="1916.56"/>
    <n v="985.74"/>
    <n v="930.82"/>
    <x v="4"/>
    <n v="0.48567224610760951"/>
    <x v="3"/>
  </r>
  <r>
    <n v="8580"/>
    <x v="5488"/>
    <x v="284"/>
    <x v="3"/>
    <x v="4"/>
    <x v="2"/>
    <n v="3"/>
    <n v="208.91"/>
    <n v="0.05"/>
    <n v="595.39"/>
    <n v="391.78"/>
    <n v="203.61"/>
    <x v="4"/>
    <n v="0.34197752733502412"/>
    <x v="0"/>
  </r>
  <r>
    <n v="8581"/>
    <x v="5489"/>
    <x v="302"/>
    <x v="0"/>
    <x v="1"/>
    <x v="0"/>
    <n v="8"/>
    <n v="69.849999999999994"/>
    <n v="0.05"/>
    <n v="530.86"/>
    <n v="275.47000000000003"/>
    <n v="255.39"/>
    <x v="0"/>
    <n v="0.48108729231812525"/>
    <x v="1"/>
  </r>
  <r>
    <n v="8582"/>
    <x v="2602"/>
    <x v="339"/>
    <x v="3"/>
    <x v="3"/>
    <x v="1"/>
    <n v="8"/>
    <n v="283.35000000000002"/>
    <n v="0.2"/>
    <n v="1813.44"/>
    <n v="940.08"/>
    <n v="873.36"/>
    <x v="4"/>
    <n v="0.48160402329274749"/>
    <x v="4"/>
  </r>
  <r>
    <n v="8583"/>
    <x v="3144"/>
    <x v="154"/>
    <x v="2"/>
    <x v="2"/>
    <x v="1"/>
    <n v="5"/>
    <n v="44.58"/>
    <n v="0.08"/>
    <n v="205.07"/>
    <n v="157.54"/>
    <n v="47.53"/>
    <x v="3"/>
    <n v="0.23177451601892038"/>
    <x v="3"/>
  </r>
  <r>
    <n v="8584"/>
    <x v="4393"/>
    <x v="347"/>
    <x v="2"/>
    <x v="3"/>
    <x v="2"/>
    <n v="4"/>
    <n v="426.9"/>
    <n v="0.03"/>
    <n v="1656.37"/>
    <n v="1211.76"/>
    <n v="444.61"/>
    <x v="3"/>
    <n v="0.26842432548283296"/>
    <x v="5"/>
  </r>
  <r>
    <n v="8585"/>
    <x v="5490"/>
    <x v="197"/>
    <x v="2"/>
    <x v="1"/>
    <x v="2"/>
    <n v="10"/>
    <n v="107.46"/>
    <n v="0.27"/>
    <n v="784.46"/>
    <n v="514.59"/>
    <n v="269.87"/>
    <x v="4"/>
    <n v="0.34402009025316777"/>
    <x v="5"/>
  </r>
  <r>
    <n v="8586"/>
    <x v="2080"/>
    <x v="37"/>
    <x v="1"/>
    <x v="1"/>
    <x v="1"/>
    <n v="7"/>
    <n v="164.24"/>
    <n v="0.24"/>
    <n v="873.76"/>
    <n v="654.33000000000004"/>
    <n v="219.43"/>
    <x v="4"/>
    <n v="0.25113303424281269"/>
    <x v="6"/>
  </r>
  <r>
    <n v="8587"/>
    <x v="5491"/>
    <x v="234"/>
    <x v="0"/>
    <x v="4"/>
    <x v="2"/>
    <n v="7"/>
    <n v="353.1"/>
    <n v="0.22"/>
    <n v="1927.93"/>
    <n v="1265.21"/>
    <n v="662.72"/>
    <x v="0"/>
    <n v="0.3437469202720016"/>
    <x v="6"/>
  </r>
  <r>
    <n v="8588"/>
    <x v="2585"/>
    <x v="62"/>
    <x v="0"/>
    <x v="2"/>
    <x v="1"/>
    <n v="2"/>
    <n v="254.84"/>
    <n v="0.19"/>
    <n v="412.84"/>
    <n v="218.59"/>
    <n v="194.25"/>
    <x v="1"/>
    <n v="0.47052126731905825"/>
    <x v="1"/>
  </r>
  <r>
    <n v="8589"/>
    <x v="2927"/>
    <x v="86"/>
    <x v="3"/>
    <x v="4"/>
    <x v="2"/>
    <n v="10"/>
    <n v="209.14"/>
    <n v="0.26"/>
    <n v="1547.64"/>
    <n v="1138.06"/>
    <n v="409.58"/>
    <x v="4"/>
    <n v="0.26464810937944222"/>
    <x v="0"/>
  </r>
  <r>
    <n v="8590"/>
    <x v="1506"/>
    <x v="340"/>
    <x v="3"/>
    <x v="2"/>
    <x v="1"/>
    <n v="9"/>
    <n v="461.59"/>
    <n v="0.28000000000000003"/>
    <n v="2991.1"/>
    <n v="1509.91"/>
    <n v="1481.19"/>
    <x v="2"/>
    <n v="0.49519909063555217"/>
    <x v="4"/>
  </r>
  <r>
    <n v="8591"/>
    <x v="4818"/>
    <x v="1"/>
    <x v="2"/>
    <x v="2"/>
    <x v="0"/>
    <n v="1"/>
    <n v="458.03"/>
    <n v="0.06"/>
    <n v="430.55"/>
    <n v="278.98"/>
    <n v="151.57"/>
    <x v="1"/>
    <n v="0.352038090814075"/>
    <x v="1"/>
  </r>
  <r>
    <n v="8592"/>
    <x v="5492"/>
    <x v="67"/>
    <x v="3"/>
    <x v="1"/>
    <x v="1"/>
    <n v="3"/>
    <n v="152.58000000000001"/>
    <n v="0.16"/>
    <n v="384.5"/>
    <n v="198.61"/>
    <n v="185.89"/>
    <x v="2"/>
    <n v="0.48345903771131338"/>
    <x v="1"/>
  </r>
  <r>
    <n v="8593"/>
    <x v="5493"/>
    <x v="280"/>
    <x v="0"/>
    <x v="1"/>
    <x v="1"/>
    <n v="7"/>
    <n v="478.83"/>
    <n v="0.13"/>
    <n v="2916.07"/>
    <n v="1916.04"/>
    <n v="1000.03"/>
    <x v="4"/>
    <n v="0.34293758380285794"/>
    <x v="3"/>
  </r>
  <r>
    <n v="8594"/>
    <x v="5494"/>
    <x v="312"/>
    <x v="2"/>
    <x v="3"/>
    <x v="0"/>
    <n v="8"/>
    <n v="332.42"/>
    <n v="0.03"/>
    <n v="2579.58"/>
    <n v="1435.35"/>
    <n v="1144.23"/>
    <x v="4"/>
    <n v="0.44357220942944203"/>
    <x v="1"/>
  </r>
  <r>
    <n v="8595"/>
    <x v="4555"/>
    <x v="115"/>
    <x v="3"/>
    <x v="4"/>
    <x v="0"/>
    <n v="1"/>
    <n v="188.48"/>
    <n v="0.21"/>
    <n v="148.9"/>
    <n v="97.44"/>
    <n v="51.46"/>
    <x v="3"/>
    <n v="0.3456010745466756"/>
    <x v="1"/>
  </r>
  <r>
    <n v="8596"/>
    <x v="91"/>
    <x v="362"/>
    <x v="2"/>
    <x v="4"/>
    <x v="0"/>
    <n v="4"/>
    <n v="193.45"/>
    <n v="0.03"/>
    <n v="750.59"/>
    <n v="444.78"/>
    <n v="305.81"/>
    <x v="4"/>
    <n v="0.40742615808896998"/>
    <x v="1"/>
  </r>
  <r>
    <n v="8597"/>
    <x v="1634"/>
    <x v="206"/>
    <x v="0"/>
    <x v="0"/>
    <x v="1"/>
    <n v="3"/>
    <n v="118.82"/>
    <n v="0.27"/>
    <n v="260.22000000000003"/>
    <n v="146.44"/>
    <n v="113.78"/>
    <x v="0"/>
    <n v="0.43724540773191911"/>
    <x v="0"/>
  </r>
  <r>
    <n v="8598"/>
    <x v="5495"/>
    <x v="345"/>
    <x v="2"/>
    <x v="2"/>
    <x v="0"/>
    <n v="3"/>
    <n v="116.88"/>
    <n v="0.12"/>
    <n v="308.56"/>
    <n v="202.45"/>
    <n v="106.11"/>
    <x v="2"/>
    <n v="0.34388773658283639"/>
    <x v="2"/>
  </r>
  <r>
    <n v="8599"/>
    <x v="1570"/>
    <x v="130"/>
    <x v="3"/>
    <x v="2"/>
    <x v="0"/>
    <n v="9"/>
    <n v="431.64"/>
    <n v="0.22"/>
    <n v="3030.11"/>
    <n v="1593.79"/>
    <n v="1436.32"/>
    <x v="0"/>
    <n v="0.4740157948061291"/>
    <x v="0"/>
  </r>
  <r>
    <n v="8600"/>
    <x v="5496"/>
    <x v="300"/>
    <x v="3"/>
    <x v="1"/>
    <x v="1"/>
    <n v="10"/>
    <n v="331.91"/>
    <n v="0"/>
    <n v="3319.1"/>
    <n v="2195.73"/>
    <n v="1123.3699999999999"/>
    <x v="0"/>
    <n v="0.33845620800819498"/>
    <x v="5"/>
  </r>
  <r>
    <n v="8601"/>
    <x v="5497"/>
    <x v="345"/>
    <x v="1"/>
    <x v="4"/>
    <x v="2"/>
    <n v="4"/>
    <n v="427.4"/>
    <n v="0.1"/>
    <n v="1538.64"/>
    <n v="988.71"/>
    <n v="549.92999999999995"/>
    <x v="1"/>
    <n v="0.35741304008734981"/>
    <x v="2"/>
  </r>
  <r>
    <n v="8602"/>
    <x v="901"/>
    <x v="53"/>
    <x v="2"/>
    <x v="1"/>
    <x v="1"/>
    <n v="3"/>
    <n v="222.11"/>
    <n v="0.15"/>
    <n v="566.38"/>
    <n v="410.25"/>
    <n v="156.13"/>
    <x v="3"/>
    <n v="0.27566298244994525"/>
    <x v="0"/>
  </r>
  <r>
    <n v="8603"/>
    <x v="253"/>
    <x v="261"/>
    <x v="2"/>
    <x v="1"/>
    <x v="2"/>
    <n v="1"/>
    <n v="230.92"/>
    <n v="0.1"/>
    <n v="207.83"/>
    <n v="107.99"/>
    <n v="99.84"/>
    <x v="4"/>
    <n v="0.48039262859067505"/>
    <x v="6"/>
  </r>
  <r>
    <n v="8604"/>
    <x v="761"/>
    <x v="121"/>
    <x v="2"/>
    <x v="4"/>
    <x v="2"/>
    <n v="9"/>
    <n v="144.03"/>
    <n v="0.28000000000000003"/>
    <n v="933.31"/>
    <n v="693.37"/>
    <n v="239.94"/>
    <x v="2"/>
    <n v="0.25708499855353528"/>
    <x v="0"/>
  </r>
  <r>
    <n v="8605"/>
    <x v="4088"/>
    <x v="72"/>
    <x v="1"/>
    <x v="2"/>
    <x v="2"/>
    <n v="3"/>
    <n v="484.06"/>
    <n v="7.0000000000000007E-2"/>
    <n v="1350.53"/>
    <n v="700.71"/>
    <n v="649.82000000000005"/>
    <x v="2"/>
    <n v="0.48115924859129383"/>
    <x v="4"/>
  </r>
  <r>
    <n v="8606"/>
    <x v="5498"/>
    <x v="297"/>
    <x v="3"/>
    <x v="4"/>
    <x v="1"/>
    <n v="3"/>
    <n v="145.33000000000001"/>
    <n v="0.09"/>
    <n v="396.75"/>
    <n v="280.32"/>
    <n v="116.43"/>
    <x v="2"/>
    <n v="0.2934593572778828"/>
    <x v="4"/>
  </r>
  <r>
    <n v="8607"/>
    <x v="5499"/>
    <x v="324"/>
    <x v="2"/>
    <x v="0"/>
    <x v="2"/>
    <n v="7"/>
    <n v="224.12"/>
    <n v="0.08"/>
    <n v="1443.33"/>
    <n v="1048.74"/>
    <n v="394.59"/>
    <x v="1"/>
    <n v="0.27338862214462389"/>
    <x v="6"/>
  </r>
  <r>
    <n v="8608"/>
    <x v="5500"/>
    <x v="185"/>
    <x v="0"/>
    <x v="3"/>
    <x v="1"/>
    <n v="7"/>
    <n v="438.44"/>
    <n v="7.0000000000000007E-2"/>
    <n v="2854.24"/>
    <n v="2093.6799999999998"/>
    <n v="760.56"/>
    <x v="1"/>
    <n v="0.26646673019788103"/>
    <x v="3"/>
  </r>
  <r>
    <n v="8609"/>
    <x v="5501"/>
    <x v="17"/>
    <x v="1"/>
    <x v="1"/>
    <x v="0"/>
    <n v="10"/>
    <n v="161.32"/>
    <n v="0.21"/>
    <n v="1274.43"/>
    <n v="835.27"/>
    <n v="439.16"/>
    <x v="2"/>
    <n v="0.34459326914777588"/>
    <x v="2"/>
  </r>
  <r>
    <n v="8610"/>
    <x v="3698"/>
    <x v="253"/>
    <x v="3"/>
    <x v="2"/>
    <x v="2"/>
    <n v="2"/>
    <n v="115.52"/>
    <n v="0.15"/>
    <n v="196.38"/>
    <n v="130.69999999999999"/>
    <n v="65.680000000000007"/>
    <x v="3"/>
    <n v="0.33445361034728593"/>
    <x v="4"/>
  </r>
  <r>
    <n v="8611"/>
    <x v="1630"/>
    <x v="203"/>
    <x v="3"/>
    <x v="4"/>
    <x v="2"/>
    <n v="1"/>
    <n v="267.62"/>
    <n v="0.05"/>
    <n v="254.24"/>
    <n v="159.97"/>
    <n v="94.27"/>
    <x v="0"/>
    <n v="0.3707913782252989"/>
    <x v="5"/>
  </r>
  <r>
    <n v="8612"/>
    <x v="2984"/>
    <x v="287"/>
    <x v="0"/>
    <x v="1"/>
    <x v="2"/>
    <n v="8"/>
    <n v="314.91000000000003"/>
    <n v="0.2"/>
    <n v="2015.42"/>
    <n v="1288.04"/>
    <n v="727.38"/>
    <x v="0"/>
    <n v="0.36090740391580911"/>
    <x v="3"/>
  </r>
  <r>
    <n v="8613"/>
    <x v="2636"/>
    <x v="69"/>
    <x v="2"/>
    <x v="1"/>
    <x v="2"/>
    <n v="2"/>
    <n v="283.77999999999997"/>
    <n v="0.26"/>
    <n v="419.99"/>
    <n v="277.20999999999998"/>
    <n v="142.78"/>
    <x v="3"/>
    <n v="0.3399604752494107"/>
    <x v="6"/>
  </r>
  <r>
    <n v="8614"/>
    <x v="5502"/>
    <x v="201"/>
    <x v="3"/>
    <x v="2"/>
    <x v="0"/>
    <n v="8"/>
    <n v="49.57"/>
    <n v="0.17"/>
    <n v="329.14"/>
    <n v="217.27"/>
    <n v="111.87"/>
    <x v="4"/>
    <n v="0.33988576289724742"/>
    <x v="0"/>
  </r>
  <r>
    <n v="8615"/>
    <x v="5503"/>
    <x v="332"/>
    <x v="1"/>
    <x v="1"/>
    <x v="1"/>
    <n v="9"/>
    <n v="428.57"/>
    <n v="0.11"/>
    <n v="3432.85"/>
    <n v="2557.7600000000002"/>
    <n v="875.09"/>
    <x v="0"/>
    <n v="0.25491646882328095"/>
    <x v="4"/>
  </r>
  <r>
    <n v="8616"/>
    <x v="4935"/>
    <x v="362"/>
    <x v="3"/>
    <x v="1"/>
    <x v="1"/>
    <n v="9"/>
    <n v="122.23"/>
    <n v="0.09"/>
    <n v="1001.06"/>
    <n v="522.53"/>
    <n v="478.53"/>
    <x v="3"/>
    <n v="0.47802329530697463"/>
    <x v="1"/>
  </r>
  <r>
    <n v="8617"/>
    <x v="5504"/>
    <x v="130"/>
    <x v="3"/>
    <x v="0"/>
    <x v="2"/>
    <n v="5"/>
    <n v="214.63"/>
    <n v="0.03"/>
    <n v="1040.96"/>
    <n v="702.92"/>
    <n v="338.04"/>
    <x v="3"/>
    <n v="0.32473870273593608"/>
    <x v="0"/>
  </r>
  <r>
    <n v="8618"/>
    <x v="1498"/>
    <x v="317"/>
    <x v="3"/>
    <x v="3"/>
    <x v="1"/>
    <n v="1"/>
    <n v="96.72"/>
    <n v="0.27"/>
    <n v="70.61"/>
    <n v="48.17"/>
    <n v="22.44"/>
    <x v="1"/>
    <n v="0.317802011046594"/>
    <x v="2"/>
  </r>
  <r>
    <n v="8619"/>
    <x v="5505"/>
    <x v="146"/>
    <x v="2"/>
    <x v="3"/>
    <x v="1"/>
    <n v="5"/>
    <n v="160.81"/>
    <n v="0.19"/>
    <n v="651.28"/>
    <n v="354.6"/>
    <n v="296.68"/>
    <x v="0"/>
    <n v="0.45553371821643535"/>
    <x v="0"/>
  </r>
  <r>
    <n v="8620"/>
    <x v="1626"/>
    <x v="152"/>
    <x v="1"/>
    <x v="0"/>
    <x v="1"/>
    <n v="1"/>
    <n v="297.43"/>
    <n v="0.04"/>
    <n v="285.52999999999997"/>
    <n v="209.26"/>
    <n v="76.27"/>
    <x v="2"/>
    <n v="0.26711729065247086"/>
    <x v="6"/>
  </r>
  <r>
    <n v="8621"/>
    <x v="5506"/>
    <x v="31"/>
    <x v="3"/>
    <x v="1"/>
    <x v="1"/>
    <n v="3"/>
    <n v="45.41"/>
    <n v="0.13"/>
    <n v="118.52"/>
    <n v="75.5"/>
    <n v="43.02"/>
    <x v="2"/>
    <n v="0.36297671279109017"/>
    <x v="2"/>
  </r>
  <r>
    <n v="8622"/>
    <x v="623"/>
    <x v="221"/>
    <x v="3"/>
    <x v="3"/>
    <x v="0"/>
    <n v="10"/>
    <n v="65.58"/>
    <n v="0.09"/>
    <n v="596.78"/>
    <n v="388.43"/>
    <n v="208.35"/>
    <x v="3"/>
    <n v="0.34912363014846343"/>
    <x v="6"/>
  </r>
  <r>
    <n v="8623"/>
    <x v="4939"/>
    <x v="133"/>
    <x v="0"/>
    <x v="3"/>
    <x v="2"/>
    <n v="9"/>
    <n v="435.75"/>
    <n v="0.19"/>
    <n v="3176.62"/>
    <n v="1920.81"/>
    <n v="1255.81"/>
    <x v="3"/>
    <n v="0.39532899748789596"/>
    <x v="6"/>
  </r>
  <r>
    <n v="8624"/>
    <x v="3877"/>
    <x v="161"/>
    <x v="3"/>
    <x v="2"/>
    <x v="0"/>
    <n v="9"/>
    <n v="44.51"/>
    <n v="0.3"/>
    <n v="280.41000000000003"/>
    <n v="192.11"/>
    <n v="88.3"/>
    <x v="0"/>
    <n v="0.3148960450768517"/>
    <x v="1"/>
  </r>
  <r>
    <n v="8625"/>
    <x v="5507"/>
    <x v="200"/>
    <x v="0"/>
    <x v="1"/>
    <x v="2"/>
    <n v="7"/>
    <n v="289.77999999999997"/>
    <n v="0.16"/>
    <n v="1703.91"/>
    <n v="984.61"/>
    <n v="719.3"/>
    <x v="4"/>
    <n v="0.4221467096266821"/>
    <x v="5"/>
  </r>
  <r>
    <n v="8626"/>
    <x v="1126"/>
    <x v="105"/>
    <x v="2"/>
    <x v="0"/>
    <x v="1"/>
    <n v="10"/>
    <n v="408.66"/>
    <n v="0.14000000000000001"/>
    <n v="3514.48"/>
    <n v="1940.72"/>
    <n v="1573.76"/>
    <x v="2"/>
    <n v="0.44779313013589495"/>
    <x v="5"/>
  </r>
  <r>
    <n v="8627"/>
    <x v="2886"/>
    <x v="257"/>
    <x v="1"/>
    <x v="3"/>
    <x v="2"/>
    <n v="7"/>
    <n v="26.74"/>
    <n v="0.1"/>
    <n v="168.46"/>
    <n v="103.75"/>
    <n v="64.709999999999994"/>
    <x v="3"/>
    <n v="0.38412679567849928"/>
    <x v="4"/>
  </r>
  <r>
    <n v="8628"/>
    <x v="1173"/>
    <x v="243"/>
    <x v="3"/>
    <x v="0"/>
    <x v="0"/>
    <n v="10"/>
    <n v="435.81"/>
    <n v="0.18"/>
    <n v="3573.64"/>
    <n v="2734.36"/>
    <n v="839.28"/>
    <x v="1"/>
    <n v="0.2348529790353813"/>
    <x v="0"/>
  </r>
  <r>
    <n v="8629"/>
    <x v="1675"/>
    <x v="223"/>
    <x v="1"/>
    <x v="1"/>
    <x v="1"/>
    <n v="10"/>
    <n v="167.76"/>
    <n v="0.13"/>
    <n v="1459.51"/>
    <n v="830.51"/>
    <n v="629"/>
    <x v="0"/>
    <n v="0.43096655726922051"/>
    <x v="3"/>
  </r>
  <r>
    <n v="8630"/>
    <x v="15"/>
    <x v="238"/>
    <x v="3"/>
    <x v="1"/>
    <x v="1"/>
    <n v="4"/>
    <n v="109.13"/>
    <n v="0.04"/>
    <n v="419.06"/>
    <n v="263.77"/>
    <n v="155.29"/>
    <x v="3"/>
    <n v="0.37056746050684863"/>
    <x v="2"/>
  </r>
  <r>
    <n v="8631"/>
    <x v="4869"/>
    <x v="185"/>
    <x v="3"/>
    <x v="3"/>
    <x v="1"/>
    <n v="6"/>
    <n v="141.55000000000001"/>
    <n v="0.28000000000000003"/>
    <n v="611.5"/>
    <n v="437.05"/>
    <n v="174.45"/>
    <x v="1"/>
    <n v="0.28528209321340964"/>
    <x v="3"/>
  </r>
  <r>
    <n v="8632"/>
    <x v="5508"/>
    <x v="115"/>
    <x v="3"/>
    <x v="3"/>
    <x v="0"/>
    <n v="10"/>
    <n v="440.41"/>
    <n v="0.14000000000000001"/>
    <n v="3787.53"/>
    <n v="2745.58"/>
    <n v="1041.95"/>
    <x v="0"/>
    <n v="0.27510013122008276"/>
    <x v="1"/>
  </r>
  <r>
    <n v="8633"/>
    <x v="5509"/>
    <x v="130"/>
    <x v="1"/>
    <x v="2"/>
    <x v="2"/>
    <n v="9"/>
    <n v="483.77"/>
    <n v="0.24"/>
    <n v="3308.99"/>
    <n v="2025.24"/>
    <n v="1283.75"/>
    <x v="3"/>
    <n v="0.38795825916669441"/>
    <x v="0"/>
  </r>
  <r>
    <n v="8634"/>
    <x v="1384"/>
    <x v="219"/>
    <x v="1"/>
    <x v="1"/>
    <x v="2"/>
    <n v="7"/>
    <n v="313.58"/>
    <n v="0.13"/>
    <n v="1909.7"/>
    <n v="1095.1300000000001"/>
    <n v="814.57"/>
    <x v="0"/>
    <n v="0.4265434361418024"/>
    <x v="0"/>
  </r>
  <r>
    <n v="8635"/>
    <x v="2968"/>
    <x v="36"/>
    <x v="1"/>
    <x v="4"/>
    <x v="0"/>
    <n v="4"/>
    <n v="155.56"/>
    <n v="0.12"/>
    <n v="547.57000000000005"/>
    <n v="374.17"/>
    <n v="173.4"/>
    <x v="1"/>
    <n v="0.31667184104315427"/>
    <x v="3"/>
  </r>
  <r>
    <n v="8636"/>
    <x v="5510"/>
    <x v="92"/>
    <x v="1"/>
    <x v="3"/>
    <x v="1"/>
    <n v="1"/>
    <n v="188.57"/>
    <n v="0.18"/>
    <n v="154.63"/>
    <n v="84.35"/>
    <n v="70.28"/>
    <x v="3"/>
    <n v="0.45450430058850161"/>
    <x v="2"/>
  </r>
  <r>
    <n v="8637"/>
    <x v="1771"/>
    <x v="218"/>
    <x v="0"/>
    <x v="2"/>
    <x v="2"/>
    <n v="3"/>
    <n v="44.62"/>
    <n v="0.1"/>
    <n v="120.47"/>
    <n v="77.58"/>
    <n v="42.89"/>
    <x v="3"/>
    <n v="0.35602224620237405"/>
    <x v="4"/>
  </r>
  <r>
    <n v="8638"/>
    <x v="1587"/>
    <x v="24"/>
    <x v="1"/>
    <x v="2"/>
    <x v="0"/>
    <n v="7"/>
    <n v="338.13"/>
    <n v="0.15"/>
    <n v="2011.87"/>
    <n v="1228.72"/>
    <n v="783.15"/>
    <x v="1"/>
    <n v="0.38926471392286777"/>
    <x v="2"/>
  </r>
  <r>
    <n v="8639"/>
    <x v="5511"/>
    <x v="119"/>
    <x v="3"/>
    <x v="1"/>
    <x v="1"/>
    <n v="10"/>
    <n v="343.23"/>
    <n v="0.05"/>
    <n v="3260.68"/>
    <n v="2009.51"/>
    <n v="1251.17"/>
    <x v="4"/>
    <n v="0.38371443993277482"/>
    <x v="3"/>
  </r>
  <r>
    <n v="8640"/>
    <x v="5512"/>
    <x v="364"/>
    <x v="1"/>
    <x v="4"/>
    <x v="0"/>
    <n v="8"/>
    <n v="154.26"/>
    <n v="0.05"/>
    <n v="1172.3800000000001"/>
    <n v="666.49"/>
    <n v="505.89"/>
    <x v="0"/>
    <n v="0.43150684931506844"/>
    <x v="5"/>
  </r>
  <r>
    <n v="8641"/>
    <x v="3746"/>
    <x v="186"/>
    <x v="2"/>
    <x v="0"/>
    <x v="2"/>
    <n v="6"/>
    <n v="17.41"/>
    <n v="7.0000000000000007E-2"/>
    <n v="97.15"/>
    <n v="66.11"/>
    <n v="31.04"/>
    <x v="4"/>
    <n v="0.31950591868244982"/>
    <x v="3"/>
  </r>
  <r>
    <n v="8642"/>
    <x v="5513"/>
    <x v="9"/>
    <x v="1"/>
    <x v="1"/>
    <x v="0"/>
    <n v="7"/>
    <n v="52.65"/>
    <n v="0.03"/>
    <n v="357.49"/>
    <n v="253.67"/>
    <n v="103.82"/>
    <x v="4"/>
    <n v="0.29041371786623399"/>
    <x v="5"/>
  </r>
  <r>
    <n v="8643"/>
    <x v="5514"/>
    <x v="51"/>
    <x v="0"/>
    <x v="3"/>
    <x v="2"/>
    <n v="7"/>
    <n v="497.52"/>
    <n v="0.3"/>
    <n v="2437.85"/>
    <n v="1303.25"/>
    <n v="1134.5999999999999"/>
    <x v="4"/>
    <n v="0.46541009496072355"/>
    <x v="6"/>
  </r>
  <r>
    <n v="8644"/>
    <x v="3490"/>
    <x v="63"/>
    <x v="3"/>
    <x v="2"/>
    <x v="2"/>
    <n v="8"/>
    <n v="374.7"/>
    <n v="0.15"/>
    <n v="2547.96"/>
    <n v="1714.11"/>
    <n v="833.85"/>
    <x v="0"/>
    <n v="0.32726180944755806"/>
    <x v="2"/>
  </r>
  <r>
    <n v="8645"/>
    <x v="2065"/>
    <x v="156"/>
    <x v="2"/>
    <x v="4"/>
    <x v="0"/>
    <n v="1"/>
    <n v="496.38"/>
    <n v="0.16"/>
    <n v="416.96"/>
    <n v="303.64"/>
    <n v="113.32"/>
    <x v="3"/>
    <n v="0.27177666922486571"/>
    <x v="0"/>
  </r>
  <r>
    <n v="8646"/>
    <x v="5515"/>
    <x v="126"/>
    <x v="3"/>
    <x v="0"/>
    <x v="1"/>
    <n v="1"/>
    <n v="483.12"/>
    <n v="0.2"/>
    <n v="386.5"/>
    <n v="305.91000000000003"/>
    <n v="80.59"/>
    <x v="3"/>
    <n v="0.20851228978007763"/>
    <x v="5"/>
  </r>
  <r>
    <n v="8647"/>
    <x v="5516"/>
    <x v="46"/>
    <x v="0"/>
    <x v="4"/>
    <x v="2"/>
    <n v="1"/>
    <n v="231.97"/>
    <n v="0.08"/>
    <n v="213.41"/>
    <n v="120.1"/>
    <n v="93.31"/>
    <x v="3"/>
    <n v="0.43723349421301722"/>
    <x v="3"/>
  </r>
  <r>
    <n v="8648"/>
    <x v="4539"/>
    <x v="305"/>
    <x v="2"/>
    <x v="1"/>
    <x v="2"/>
    <n v="3"/>
    <n v="426.87"/>
    <n v="0.09"/>
    <n v="1165.3599999999999"/>
    <n v="585.08000000000004"/>
    <n v="580.28"/>
    <x v="4"/>
    <n v="0.49794055055948377"/>
    <x v="0"/>
  </r>
  <r>
    <n v="8649"/>
    <x v="1407"/>
    <x v="280"/>
    <x v="2"/>
    <x v="0"/>
    <x v="1"/>
    <n v="2"/>
    <n v="162.82"/>
    <n v="0.19"/>
    <n v="263.77"/>
    <n v="172.71"/>
    <n v="91.06"/>
    <x v="1"/>
    <n v="0.34522500663456801"/>
    <x v="3"/>
  </r>
  <r>
    <n v="8650"/>
    <x v="1360"/>
    <x v="336"/>
    <x v="3"/>
    <x v="1"/>
    <x v="1"/>
    <n v="4"/>
    <n v="464.99"/>
    <n v="0.08"/>
    <n v="1711.16"/>
    <n v="1155.5999999999999"/>
    <n v="555.55999999999995"/>
    <x v="2"/>
    <n v="0.32466864583089827"/>
    <x v="2"/>
  </r>
  <r>
    <n v="8651"/>
    <x v="5517"/>
    <x v="153"/>
    <x v="3"/>
    <x v="2"/>
    <x v="0"/>
    <n v="3"/>
    <n v="452.32"/>
    <n v="0"/>
    <n v="1356.96"/>
    <n v="718.92"/>
    <n v="638.04"/>
    <x v="1"/>
    <n v="0.47019808984789524"/>
    <x v="6"/>
  </r>
  <r>
    <n v="8652"/>
    <x v="503"/>
    <x v="172"/>
    <x v="0"/>
    <x v="4"/>
    <x v="2"/>
    <n v="4"/>
    <n v="453.02"/>
    <n v="0.02"/>
    <n v="1775.84"/>
    <n v="927.14"/>
    <n v="848.7"/>
    <x v="3"/>
    <n v="0.47791467699792778"/>
    <x v="4"/>
  </r>
  <r>
    <n v="8653"/>
    <x v="5518"/>
    <x v="214"/>
    <x v="3"/>
    <x v="3"/>
    <x v="2"/>
    <n v="5"/>
    <n v="174.51"/>
    <n v="0.09"/>
    <n v="794.02"/>
    <n v="407.6"/>
    <n v="386.42"/>
    <x v="3"/>
    <n v="0.48666280446336369"/>
    <x v="6"/>
  </r>
  <r>
    <n v="8654"/>
    <x v="2682"/>
    <x v="72"/>
    <x v="0"/>
    <x v="4"/>
    <x v="0"/>
    <n v="10"/>
    <n v="478.84"/>
    <n v="0.06"/>
    <n v="4501.1000000000004"/>
    <n v="2470.64"/>
    <n v="2030.46"/>
    <x v="4"/>
    <n v="0.45110306369554104"/>
    <x v="4"/>
  </r>
  <r>
    <n v="8655"/>
    <x v="4296"/>
    <x v="342"/>
    <x v="3"/>
    <x v="1"/>
    <x v="1"/>
    <n v="7"/>
    <n v="447.52"/>
    <n v="0.16"/>
    <n v="2631.42"/>
    <n v="1505.37"/>
    <n v="1126.05"/>
    <x v="1"/>
    <n v="0.42792484666073827"/>
    <x v="5"/>
  </r>
  <r>
    <n v="8656"/>
    <x v="5519"/>
    <x v="59"/>
    <x v="1"/>
    <x v="1"/>
    <x v="0"/>
    <n v="3"/>
    <n v="265.74"/>
    <n v="0.28999999999999998"/>
    <n v="566.03"/>
    <n v="341.14"/>
    <n v="224.89"/>
    <x v="2"/>
    <n v="0.39731109658498664"/>
    <x v="4"/>
  </r>
  <r>
    <n v="8657"/>
    <x v="3892"/>
    <x v="58"/>
    <x v="3"/>
    <x v="4"/>
    <x v="2"/>
    <n v="3"/>
    <n v="399.12"/>
    <n v="0.01"/>
    <n v="1185.3900000000001"/>
    <n v="616.89"/>
    <n v="568.5"/>
    <x v="4"/>
    <n v="0.47958899602662408"/>
    <x v="3"/>
  </r>
  <r>
    <n v="8658"/>
    <x v="5520"/>
    <x v="360"/>
    <x v="2"/>
    <x v="4"/>
    <x v="2"/>
    <n v="2"/>
    <n v="292.7"/>
    <n v="0.04"/>
    <n v="561.98"/>
    <n v="322.27999999999997"/>
    <n v="239.7"/>
    <x v="3"/>
    <n v="0.4265276344353891"/>
    <x v="5"/>
  </r>
  <r>
    <n v="8659"/>
    <x v="2097"/>
    <x v="158"/>
    <x v="2"/>
    <x v="3"/>
    <x v="0"/>
    <n v="5"/>
    <n v="104.36"/>
    <n v="0.01"/>
    <n v="516.58000000000004"/>
    <n v="274.07"/>
    <n v="242.51"/>
    <x v="2"/>
    <n v="0.46945294049324399"/>
    <x v="1"/>
  </r>
  <r>
    <n v="8660"/>
    <x v="5521"/>
    <x v="224"/>
    <x v="2"/>
    <x v="3"/>
    <x v="2"/>
    <n v="6"/>
    <n v="397.65"/>
    <n v="0.06"/>
    <n v="2242.75"/>
    <n v="1145.9100000000001"/>
    <n v="1096.8399999999999"/>
    <x v="1"/>
    <n v="0.48906030542860324"/>
    <x v="5"/>
  </r>
  <r>
    <n v="8661"/>
    <x v="4072"/>
    <x v="365"/>
    <x v="2"/>
    <x v="3"/>
    <x v="0"/>
    <n v="2"/>
    <n v="34.44"/>
    <n v="0.02"/>
    <n v="67.5"/>
    <n v="40.14"/>
    <n v="27.36"/>
    <x v="0"/>
    <n v="0.40533333333333332"/>
    <x v="5"/>
  </r>
  <r>
    <n v="8662"/>
    <x v="5286"/>
    <x v="338"/>
    <x v="2"/>
    <x v="0"/>
    <x v="0"/>
    <n v="9"/>
    <n v="275.7"/>
    <n v="0.21"/>
    <n v="1960.23"/>
    <n v="1424.79"/>
    <n v="535.44000000000005"/>
    <x v="2"/>
    <n v="0.27315161996296355"/>
    <x v="2"/>
  </r>
  <r>
    <n v="8663"/>
    <x v="4499"/>
    <x v="97"/>
    <x v="0"/>
    <x v="4"/>
    <x v="0"/>
    <n v="3"/>
    <n v="110.04"/>
    <n v="0.23"/>
    <n v="254.19"/>
    <n v="153.91999999999999"/>
    <n v="100.27"/>
    <x v="4"/>
    <n v="0.39446870451237265"/>
    <x v="1"/>
  </r>
  <r>
    <n v="8664"/>
    <x v="3536"/>
    <x v="196"/>
    <x v="3"/>
    <x v="0"/>
    <x v="2"/>
    <n v="2"/>
    <n v="255.35"/>
    <n v="0.05"/>
    <n v="485.16"/>
    <n v="345.86"/>
    <n v="139.30000000000001"/>
    <x v="4"/>
    <n v="0.28712177426003793"/>
    <x v="2"/>
  </r>
  <r>
    <n v="8665"/>
    <x v="4770"/>
    <x v="132"/>
    <x v="1"/>
    <x v="0"/>
    <x v="0"/>
    <n v="1"/>
    <n v="463.2"/>
    <n v="0.14000000000000001"/>
    <n v="398.35"/>
    <n v="292.89"/>
    <n v="105.46"/>
    <x v="2"/>
    <n v="0.26474206100163172"/>
    <x v="6"/>
  </r>
  <r>
    <n v="8666"/>
    <x v="5522"/>
    <x v="362"/>
    <x v="1"/>
    <x v="2"/>
    <x v="2"/>
    <n v="8"/>
    <n v="378.63"/>
    <n v="0.27"/>
    <n v="2211.1999999999998"/>
    <n v="1751.92"/>
    <n v="459.28"/>
    <x v="1"/>
    <n v="0.20770622286541246"/>
    <x v="1"/>
  </r>
  <r>
    <n v="8667"/>
    <x v="3704"/>
    <x v="309"/>
    <x v="3"/>
    <x v="4"/>
    <x v="1"/>
    <n v="8"/>
    <n v="323.22000000000003"/>
    <n v="0.06"/>
    <n v="2430.61"/>
    <n v="1740.38"/>
    <n v="690.23"/>
    <x v="2"/>
    <n v="0.28397398183994965"/>
    <x v="1"/>
  </r>
  <r>
    <n v="8668"/>
    <x v="2503"/>
    <x v="19"/>
    <x v="0"/>
    <x v="4"/>
    <x v="0"/>
    <n v="10"/>
    <n v="213.05"/>
    <n v="0.01"/>
    <n v="2109.1999999999998"/>
    <n v="1114.17"/>
    <n v="995.03"/>
    <x v="2"/>
    <n v="0.47175706428977815"/>
    <x v="6"/>
  </r>
  <r>
    <n v="8669"/>
    <x v="5523"/>
    <x v="315"/>
    <x v="0"/>
    <x v="1"/>
    <x v="1"/>
    <n v="3"/>
    <n v="263.44"/>
    <n v="0.04"/>
    <n v="758.71"/>
    <n v="409.65"/>
    <n v="349.06"/>
    <x v="2"/>
    <n v="0.4600703826231366"/>
    <x v="1"/>
  </r>
  <r>
    <n v="8670"/>
    <x v="5456"/>
    <x v="338"/>
    <x v="3"/>
    <x v="4"/>
    <x v="2"/>
    <n v="8"/>
    <n v="375.22"/>
    <n v="0.23"/>
    <n v="2311.36"/>
    <n v="1446"/>
    <n v="865.36"/>
    <x v="4"/>
    <n v="0.3743942959988924"/>
    <x v="2"/>
  </r>
  <r>
    <n v="8671"/>
    <x v="4361"/>
    <x v="251"/>
    <x v="3"/>
    <x v="0"/>
    <x v="2"/>
    <n v="7"/>
    <n v="320.37"/>
    <n v="0.06"/>
    <n v="2108.0300000000002"/>
    <n v="1103.81"/>
    <n v="1004.22"/>
    <x v="0"/>
    <n v="0.47637841966195926"/>
    <x v="0"/>
  </r>
  <r>
    <n v="8672"/>
    <x v="5524"/>
    <x v="291"/>
    <x v="3"/>
    <x v="0"/>
    <x v="1"/>
    <n v="3"/>
    <n v="310.77"/>
    <n v="0.05"/>
    <n v="885.69"/>
    <n v="456.99"/>
    <n v="428.7"/>
    <x v="2"/>
    <n v="0.48402940080615109"/>
    <x v="5"/>
  </r>
  <r>
    <n v="8673"/>
    <x v="1710"/>
    <x v="216"/>
    <x v="1"/>
    <x v="3"/>
    <x v="2"/>
    <n v="2"/>
    <n v="88.73"/>
    <n v="0.22"/>
    <n v="138.41999999999999"/>
    <n v="106.81"/>
    <n v="31.61"/>
    <x v="4"/>
    <n v="0.2283629533304436"/>
    <x v="4"/>
  </r>
  <r>
    <n v="8674"/>
    <x v="5525"/>
    <x v="154"/>
    <x v="3"/>
    <x v="3"/>
    <x v="0"/>
    <n v="4"/>
    <n v="56.44"/>
    <n v="0.05"/>
    <n v="214.47"/>
    <n v="135.04"/>
    <n v="79.430000000000007"/>
    <x v="1"/>
    <n v="0.37035482818109761"/>
    <x v="3"/>
  </r>
  <r>
    <n v="8675"/>
    <x v="2592"/>
    <x v="265"/>
    <x v="3"/>
    <x v="0"/>
    <x v="2"/>
    <n v="6"/>
    <n v="94.87"/>
    <n v="0.26"/>
    <n v="421.22"/>
    <n v="255.95"/>
    <n v="165.27"/>
    <x v="0"/>
    <n v="0.39236028678600254"/>
    <x v="6"/>
  </r>
  <r>
    <n v="8676"/>
    <x v="751"/>
    <x v="239"/>
    <x v="3"/>
    <x v="1"/>
    <x v="2"/>
    <n v="7"/>
    <n v="494.51"/>
    <n v="0.1"/>
    <n v="3115.41"/>
    <n v="1734.47"/>
    <n v="1380.94"/>
    <x v="4"/>
    <n v="0.44326107960107985"/>
    <x v="6"/>
  </r>
  <r>
    <n v="8677"/>
    <x v="1426"/>
    <x v="59"/>
    <x v="3"/>
    <x v="0"/>
    <x v="2"/>
    <n v="6"/>
    <n v="295.57"/>
    <n v="0.22"/>
    <n v="1383.27"/>
    <n v="804.22"/>
    <n v="579.04999999999995"/>
    <x v="2"/>
    <n v="0.41860952670122242"/>
    <x v="4"/>
  </r>
  <r>
    <n v="8678"/>
    <x v="5526"/>
    <x v="269"/>
    <x v="1"/>
    <x v="1"/>
    <x v="0"/>
    <n v="9"/>
    <n v="26.72"/>
    <n v="0.06"/>
    <n v="226.05"/>
    <n v="120.53"/>
    <n v="105.52"/>
    <x v="4"/>
    <n v="0.46679938066799376"/>
    <x v="5"/>
  </r>
  <r>
    <n v="8679"/>
    <x v="5527"/>
    <x v="27"/>
    <x v="3"/>
    <x v="2"/>
    <x v="1"/>
    <n v="9"/>
    <n v="265.27999999999997"/>
    <n v="0.04"/>
    <n v="2292.02"/>
    <n v="1385.95"/>
    <n v="906.07"/>
    <x v="2"/>
    <n v="0.39531504960689701"/>
    <x v="0"/>
  </r>
  <r>
    <n v="8680"/>
    <x v="5528"/>
    <x v="242"/>
    <x v="1"/>
    <x v="4"/>
    <x v="2"/>
    <n v="5"/>
    <n v="425.03"/>
    <n v="0.28999999999999998"/>
    <n v="1508.86"/>
    <n v="1043.5999999999999"/>
    <n v="465.26"/>
    <x v="1"/>
    <n v="0.30835200084832259"/>
    <x v="4"/>
  </r>
  <r>
    <n v="8681"/>
    <x v="4279"/>
    <x v="189"/>
    <x v="3"/>
    <x v="1"/>
    <x v="1"/>
    <n v="9"/>
    <n v="299.31"/>
    <n v="0.04"/>
    <n v="2586.04"/>
    <n v="1373.66"/>
    <n v="1212.3800000000001"/>
    <x v="2"/>
    <n v="0.46881718766917763"/>
    <x v="0"/>
  </r>
  <r>
    <n v="8682"/>
    <x v="3309"/>
    <x v="188"/>
    <x v="0"/>
    <x v="3"/>
    <x v="1"/>
    <n v="9"/>
    <n v="173.53"/>
    <n v="0.11"/>
    <n v="1389.98"/>
    <n v="894.72"/>
    <n v="495.26"/>
    <x v="3"/>
    <n v="0.35630728499690639"/>
    <x v="3"/>
  </r>
  <r>
    <n v="8683"/>
    <x v="5529"/>
    <x v="229"/>
    <x v="0"/>
    <x v="1"/>
    <x v="1"/>
    <n v="2"/>
    <n v="149.05000000000001"/>
    <n v="0.05"/>
    <n v="283.19"/>
    <n v="176.97"/>
    <n v="106.22"/>
    <x v="3"/>
    <n v="0.3750838659557188"/>
    <x v="6"/>
  </r>
  <r>
    <n v="8684"/>
    <x v="4105"/>
    <x v="299"/>
    <x v="1"/>
    <x v="3"/>
    <x v="0"/>
    <n v="5"/>
    <n v="242.2"/>
    <n v="0.03"/>
    <n v="1174.67"/>
    <n v="933.39"/>
    <n v="241.28"/>
    <x v="4"/>
    <n v="0.20540236832472097"/>
    <x v="6"/>
  </r>
  <r>
    <n v="8685"/>
    <x v="1790"/>
    <x v="281"/>
    <x v="3"/>
    <x v="0"/>
    <x v="1"/>
    <n v="6"/>
    <n v="450.41"/>
    <n v="0.03"/>
    <n v="2621.39"/>
    <n v="1743.46"/>
    <n v="877.93"/>
    <x v="2"/>
    <n v="0.33491010494432344"/>
    <x v="1"/>
  </r>
  <r>
    <n v="8686"/>
    <x v="4974"/>
    <x v="257"/>
    <x v="0"/>
    <x v="3"/>
    <x v="0"/>
    <n v="7"/>
    <n v="256.02"/>
    <n v="0.19"/>
    <n v="1451.63"/>
    <n v="747.34"/>
    <n v="704.29"/>
    <x v="1"/>
    <n v="0.48517184130942453"/>
    <x v="4"/>
  </r>
  <r>
    <n v="8687"/>
    <x v="4750"/>
    <x v="152"/>
    <x v="2"/>
    <x v="1"/>
    <x v="1"/>
    <n v="1"/>
    <n v="283.60000000000002"/>
    <n v="0.25"/>
    <n v="212.7"/>
    <n v="169.39"/>
    <n v="43.31"/>
    <x v="4"/>
    <n v="0.20362012223789377"/>
    <x v="6"/>
  </r>
  <r>
    <n v="8688"/>
    <x v="2510"/>
    <x v="288"/>
    <x v="2"/>
    <x v="2"/>
    <x v="1"/>
    <n v="3"/>
    <n v="406.45"/>
    <n v="0.3"/>
    <n v="853.54"/>
    <n v="615.25"/>
    <n v="238.29"/>
    <x v="4"/>
    <n v="0.27917848021182368"/>
    <x v="1"/>
  </r>
  <r>
    <n v="8689"/>
    <x v="5530"/>
    <x v="153"/>
    <x v="0"/>
    <x v="2"/>
    <x v="1"/>
    <n v="4"/>
    <n v="226.38"/>
    <n v="0.06"/>
    <n v="851.19"/>
    <n v="463.05"/>
    <n v="388.14"/>
    <x v="1"/>
    <n v="0.45599689845980329"/>
    <x v="6"/>
  </r>
  <r>
    <n v="8690"/>
    <x v="1170"/>
    <x v="266"/>
    <x v="3"/>
    <x v="3"/>
    <x v="2"/>
    <n v="1"/>
    <n v="281.82"/>
    <n v="0.15"/>
    <n v="239.55"/>
    <n v="165.49"/>
    <n v="74.06"/>
    <x v="4"/>
    <n v="0.30916301398455437"/>
    <x v="3"/>
  </r>
  <r>
    <n v="8691"/>
    <x v="3185"/>
    <x v="75"/>
    <x v="2"/>
    <x v="3"/>
    <x v="1"/>
    <n v="5"/>
    <n v="42.72"/>
    <n v="0.27"/>
    <n v="155.93"/>
    <n v="103.43"/>
    <n v="52.5"/>
    <x v="4"/>
    <n v="0.33668954017828512"/>
    <x v="3"/>
  </r>
  <r>
    <n v="8692"/>
    <x v="5531"/>
    <x v="90"/>
    <x v="3"/>
    <x v="3"/>
    <x v="0"/>
    <n v="4"/>
    <n v="216.61"/>
    <n v="0.25"/>
    <n v="649.83000000000004"/>
    <n v="460.87"/>
    <n v="188.96"/>
    <x v="0"/>
    <n v="0.29078374344059216"/>
    <x v="6"/>
  </r>
  <r>
    <n v="8693"/>
    <x v="5532"/>
    <x v="146"/>
    <x v="0"/>
    <x v="2"/>
    <x v="0"/>
    <n v="5"/>
    <n v="91.14"/>
    <n v="0.21"/>
    <n v="360"/>
    <n v="258.08999999999997"/>
    <n v="101.91"/>
    <x v="1"/>
    <n v="0.2830833333333333"/>
    <x v="0"/>
  </r>
  <r>
    <n v="8694"/>
    <x v="282"/>
    <x v="72"/>
    <x v="3"/>
    <x v="3"/>
    <x v="1"/>
    <n v="2"/>
    <n v="356.71"/>
    <n v="0.23"/>
    <n v="549.33000000000004"/>
    <n v="433.05"/>
    <n v="116.28"/>
    <x v="1"/>
    <n v="0.21167604172355414"/>
    <x v="4"/>
  </r>
  <r>
    <n v="8695"/>
    <x v="1022"/>
    <x v="297"/>
    <x v="0"/>
    <x v="4"/>
    <x v="1"/>
    <n v="7"/>
    <n v="344.82"/>
    <n v="0.24"/>
    <n v="1834.44"/>
    <n v="1138.6199999999999"/>
    <n v="695.82"/>
    <x v="4"/>
    <n v="0.37930921698174924"/>
    <x v="4"/>
  </r>
  <r>
    <n v="8696"/>
    <x v="3563"/>
    <x v="225"/>
    <x v="0"/>
    <x v="0"/>
    <x v="2"/>
    <n v="10"/>
    <n v="92.17"/>
    <n v="0.11"/>
    <n v="820.31"/>
    <n v="461.22"/>
    <n v="359.09"/>
    <x v="2"/>
    <n v="0.43774914361643769"/>
    <x v="5"/>
  </r>
  <r>
    <n v="8697"/>
    <x v="5533"/>
    <x v="185"/>
    <x v="3"/>
    <x v="1"/>
    <x v="0"/>
    <n v="7"/>
    <n v="248.4"/>
    <n v="0.28999999999999998"/>
    <n v="1234.55"/>
    <n v="954.61"/>
    <n v="279.94"/>
    <x v="2"/>
    <n v="0.22675468794297518"/>
    <x v="3"/>
  </r>
  <r>
    <n v="8698"/>
    <x v="5534"/>
    <x v="335"/>
    <x v="2"/>
    <x v="2"/>
    <x v="1"/>
    <n v="1"/>
    <n v="40.94"/>
    <n v="0.16"/>
    <n v="34.39"/>
    <n v="23.06"/>
    <n v="11.33"/>
    <x v="3"/>
    <n v="0.32945623727827855"/>
    <x v="1"/>
  </r>
  <r>
    <n v="8699"/>
    <x v="5535"/>
    <x v="131"/>
    <x v="2"/>
    <x v="3"/>
    <x v="2"/>
    <n v="5"/>
    <n v="388.19"/>
    <n v="0.19"/>
    <n v="1572.17"/>
    <n v="905.05"/>
    <n v="667.12"/>
    <x v="2"/>
    <n v="0.42433070215053076"/>
    <x v="6"/>
  </r>
  <r>
    <n v="8700"/>
    <x v="4548"/>
    <x v="247"/>
    <x v="0"/>
    <x v="3"/>
    <x v="2"/>
    <n v="9"/>
    <n v="135.38"/>
    <n v="0.3"/>
    <n v="852.89"/>
    <n v="579.24"/>
    <n v="273.64999999999998"/>
    <x v="2"/>
    <n v="0.32085028549988859"/>
    <x v="4"/>
  </r>
  <r>
    <n v="8701"/>
    <x v="5068"/>
    <x v="172"/>
    <x v="0"/>
    <x v="2"/>
    <x v="2"/>
    <n v="6"/>
    <n v="13.41"/>
    <n v="0.1"/>
    <n v="72.41"/>
    <n v="44.74"/>
    <n v="27.67"/>
    <x v="1"/>
    <n v="0.38212954011876815"/>
    <x v="4"/>
  </r>
  <r>
    <n v="8702"/>
    <x v="5536"/>
    <x v="121"/>
    <x v="1"/>
    <x v="2"/>
    <x v="1"/>
    <n v="1"/>
    <n v="14.66"/>
    <n v="0.1"/>
    <n v="13.19"/>
    <n v="8.94"/>
    <n v="4.25"/>
    <x v="0"/>
    <n v="0.32221379833206976"/>
    <x v="0"/>
  </r>
  <r>
    <n v="8703"/>
    <x v="1427"/>
    <x v="44"/>
    <x v="1"/>
    <x v="2"/>
    <x v="2"/>
    <n v="2"/>
    <n v="12.46"/>
    <n v="0.14000000000000001"/>
    <n v="21.43"/>
    <n v="12.32"/>
    <n v="9.11"/>
    <x v="0"/>
    <n v="0.42510499300046661"/>
    <x v="6"/>
  </r>
  <r>
    <n v="8704"/>
    <x v="5537"/>
    <x v="230"/>
    <x v="3"/>
    <x v="3"/>
    <x v="0"/>
    <n v="7"/>
    <n v="282.83"/>
    <n v="0.05"/>
    <n v="1880.82"/>
    <n v="969.74"/>
    <n v="911.08"/>
    <x v="2"/>
    <n v="0.48440573792282093"/>
    <x v="1"/>
  </r>
  <r>
    <n v="8705"/>
    <x v="5538"/>
    <x v="131"/>
    <x v="0"/>
    <x v="0"/>
    <x v="1"/>
    <n v="1"/>
    <n v="214.72"/>
    <n v="0.15"/>
    <n v="182.51"/>
    <n v="134.74"/>
    <n v="47.77"/>
    <x v="4"/>
    <n v="0.26173908278998415"/>
    <x v="6"/>
  </r>
  <r>
    <n v="8706"/>
    <x v="5539"/>
    <x v="117"/>
    <x v="3"/>
    <x v="2"/>
    <x v="0"/>
    <n v="6"/>
    <n v="229.91"/>
    <n v="0.26"/>
    <n v="1020.8"/>
    <n v="652.41"/>
    <n v="368.39"/>
    <x v="4"/>
    <n v="0.36088362068965518"/>
    <x v="2"/>
  </r>
  <r>
    <n v="8707"/>
    <x v="944"/>
    <x v="166"/>
    <x v="1"/>
    <x v="2"/>
    <x v="2"/>
    <n v="2"/>
    <n v="385.97"/>
    <n v="0.18"/>
    <n v="632.99"/>
    <n v="456.57"/>
    <n v="176.42"/>
    <x v="3"/>
    <n v="0.27870898434414443"/>
    <x v="2"/>
  </r>
  <r>
    <n v="8708"/>
    <x v="5540"/>
    <x v="22"/>
    <x v="1"/>
    <x v="3"/>
    <x v="1"/>
    <n v="9"/>
    <n v="45.89"/>
    <n v="0.26"/>
    <n v="305.63"/>
    <n v="198.97"/>
    <n v="106.66"/>
    <x v="0"/>
    <n v="0.34898406570035662"/>
    <x v="6"/>
  </r>
  <r>
    <n v="8709"/>
    <x v="4750"/>
    <x v="163"/>
    <x v="0"/>
    <x v="3"/>
    <x v="1"/>
    <n v="5"/>
    <n v="309.33999999999997"/>
    <n v="0.09"/>
    <n v="1407.5"/>
    <n v="1076.08"/>
    <n v="331.42"/>
    <x v="1"/>
    <n v="0.23546714031971583"/>
    <x v="3"/>
  </r>
  <r>
    <n v="8710"/>
    <x v="3423"/>
    <x v="95"/>
    <x v="1"/>
    <x v="3"/>
    <x v="2"/>
    <n v="1"/>
    <n v="440.83"/>
    <n v="0.11"/>
    <n v="392.34"/>
    <n v="264.94"/>
    <n v="127.4"/>
    <x v="1"/>
    <n v="0.32471835652750169"/>
    <x v="3"/>
  </r>
  <r>
    <n v="8711"/>
    <x v="2233"/>
    <x v="243"/>
    <x v="1"/>
    <x v="0"/>
    <x v="0"/>
    <n v="5"/>
    <n v="449.91"/>
    <n v="0.21"/>
    <n v="1777.14"/>
    <n v="1195.75"/>
    <n v="581.39"/>
    <x v="2"/>
    <n v="0.32714923978977456"/>
    <x v="0"/>
  </r>
  <r>
    <n v="8712"/>
    <x v="5541"/>
    <x v="342"/>
    <x v="0"/>
    <x v="2"/>
    <x v="2"/>
    <n v="8"/>
    <n v="471.73"/>
    <n v="0.28999999999999998"/>
    <n v="2679.43"/>
    <n v="1852.76"/>
    <n v="826.67"/>
    <x v="4"/>
    <n v="0.30852457425646501"/>
    <x v="5"/>
  </r>
  <r>
    <n v="8713"/>
    <x v="5542"/>
    <x v="334"/>
    <x v="2"/>
    <x v="0"/>
    <x v="0"/>
    <n v="9"/>
    <n v="455.59"/>
    <n v="0.16"/>
    <n v="3444.26"/>
    <n v="1739.07"/>
    <n v="1705.19"/>
    <x v="4"/>
    <n v="0.49508167211534554"/>
    <x v="4"/>
  </r>
  <r>
    <n v="8714"/>
    <x v="5543"/>
    <x v="237"/>
    <x v="3"/>
    <x v="0"/>
    <x v="2"/>
    <n v="9"/>
    <n v="438.46"/>
    <n v="0.27"/>
    <n v="2880.68"/>
    <n v="2028.64"/>
    <n v="852.04"/>
    <x v="1"/>
    <n v="0.29577738589499702"/>
    <x v="0"/>
  </r>
  <r>
    <n v="8715"/>
    <x v="5544"/>
    <x v="200"/>
    <x v="2"/>
    <x v="0"/>
    <x v="0"/>
    <n v="1"/>
    <n v="345.2"/>
    <n v="0.15"/>
    <n v="293.42"/>
    <n v="154.56"/>
    <n v="138.86000000000001"/>
    <x v="1"/>
    <n v="0.47324654079476519"/>
    <x v="5"/>
  </r>
  <r>
    <n v="8716"/>
    <x v="1415"/>
    <x v="37"/>
    <x v="1"/>
    <x v="4"/>
    <x v="2"/>
    <n v="6"/>
    <n v="294.45999999999998"/>
    <n v="0.01"/>
    <n v="1749.09"/>
    <n v="1333.88"/>
    <n v="415.21"/>
    <x v="2"/>
    <n v="0.2373862980178264"/>
    <x v="6"/>
  </r>
  <r>
    <n v="8717"/>
    <x v="810"/>
    <x v="86"/>
    <x v="0"/>
    <x v="4"/>
    <x v="1"/>
    <n v="9"/>
    <n v="23.95"/>
    <n v="0.2"/>
    <n v="172.44"/>
    <n v="108.74"/>
    <n v="63.7"/>
    <x v="3"/>
    <n v="0.3694038506147066"/>
    <x v="0"/>
  </r>
  <r>
    <n v="8718"/>
    <x v="5545"/>
    <x v="264"/>
    <x v="0"/>
    <x v="2"/>
    <x v="0"/>
    <n v="7"/>
    <n v="191.73"/>
    <n v="0.2"/>
    <n v="1073.69"/>
    <n v="782.56"/>
    <n v="291.13"/>
    <x v="1"/>
    <n v="0.27114902811798564"/>
    <x v="2"/>
  </r>
  <r>
    <n v="8719"/>
    <x v="4470"/>
    <x v="253"/>
    <x v="0"/>
    <x v="2"/>
    <x v="2"/>
    <n v="6"/>
    <n v="133.66"/>
    <n v="0.08"/>
    <n v="737.8"/>
    <n v="461.29"/>
    <n v="276.51"/>
    <x v="3"/>
    <n v="0.37477636215776633"/>
    <x v="4"/>
  </r>
  <r>
    <n v="8720"/>
    <x v="5546"/>
    <x v="150"/>
    <x v="3"/>
    <x v="4"/>
    <x v="0"/>
    <n v="2"/>
    <n v="449.14"/>
    <n v="0.19"/>
    <n v="727.61"/>
    <n v="403.76"/>
    <n v="323.85000000000002"/>
    <x v="3"/>
    <n v="0.4450873407457292"/>
    <x v="4"/>
  </r>
  <r>
    <n v="8721"/>
    <x v="5547"/>
    <x v="114"/>
    <x v="3"/>
    <x v="3"/>
    <x v="2"/>
    <n v="3"/>
    <n v="19.77"/>
    <n v="0.21"/>
    <n v="46.85"/>
    <n v="27.75"/>
    <n v="19.100000000000001"/>
    <x v="2"/>
    <n v="0.40768409818569906"/>
    <x v="2"/>
  </r>
  <r>
    <n v="8722"/>
    <x v="361"/>
    <x v="235"/>
    <x v="3"/>
    <x v="4"/>
    <x v="0"/>
    <n v="6"/>
    <n v="425.46"/>
    <n v="0.09"/>
    <n v="2323.0100000000002"/>
    <n v="1187.79"/>
    <n v="1135.22"/>
    <x v="3"/>
    <n v="0.48868493893698256"/>
    <x v="1"/>
  </r>
  <r>
    <n v="8723"/>
    <x v="5548"/>
    <x v="169"/>
    <x v="0"/>
    <x v="4"/>
    <x v="1"/>
    <n v="4"/>
    <n v="387.03"/>
    <n v="0.18"/>
    <n v="1269.46"/>
    <n v="670.56"/>
    <n v="598.9"/>
    <x v="0"/>
    <n v="0.47177540056401934"/>
    <x v="3"/>
  </r>
  <r>
    <n v="8724"/>
    <x v="4120"/>
    <x v="180"/>
    <x v="3"/>
    <x v="1"/>
    <x v="0"/>
    <n v="1"/>
    <n v="447.41"/>
    <n v="0.11"/>
    <n v="398.19"/>
    <n v="255.01"/>
    <n v="143.18"/>
    <x v="0"/>
    <n v="0.359577086315578"/>
    <x v="5"/>
  </r>
  <r>
    <n v="8725"/>
    <x v="5549"/>
    <x v="270"/>
    <x v="1"/>
    <x v="1"/>
    <x v="1"/>
    <n v="10"/>
    <n v="138.62"/>
    <n v="0.05"/>
    <n v="1316.89"/>
    <n v="832.66"/>
    <n v="484.23"/>
    <x v="0"/>
    <n v="0.3677072496563874"/>
    <x v="2"/>
  </r>
  <r>
    <n v="8726"/>
    <x v="3650"/>
    <x v="154"/>
    <x v="1"/>
    <x v="1"/>
    <x v="2"/>
    <n v="8"/>
    <n v="279.7"/>
    <n v="7.0000000000000007E-2"/>
    <n v="2080.9699999999998"/>
    <n v="1374.77"/>
    <n v="706.2"/>
    <x v="2"/>
    <n v="0.33936097108559954"/>
    <x v="3"/>
  </r>
  <r>
    <n v="8727"/>
    <x v="2095"/>
    <x v="158"/>
    <x v="3"/>
    <x v="4"/>
    <x v="1"/>
    <n v="3"/>
    <n v="304.02999999999997"/>
    <n v="0.03"/>
    <n v="884.73"/>
    <n v="492.85"/>
    <n v="391.88"/>
    <x v="2"/>
    <n v="0.4429373933290382"/>
    <x v="1"/>
  </r>
  <r>
    <n v="8728"/>
    <x v="3439"/>
    <x v="173"/>
    <x v="0"/>
    <x v="4"/>
    <x v="1"/>
    <n v="2"/>
    <n v="162"/>
    <n v="0.25"/>
    <n v="243"/>
    <n v="129.22999999999999"/>
    <n v="113.77"/>
    <x v="0"/>
    <n v="0.46818930041152262"/>
    <x v="6"/>
  </r>
  <r>
    <n v="8729"/>
    <x v="4744"/>
    <x v="71"/>
    <x v="1"/>
    <x v="3"/>
    <x v="1"/>
    <n v="9"/>
    <n v="24.87"/>
    <n v="0.09"/>
    <n v="203.69"/>
    <n v="157.32"/>
    <n v="46.37"/>
    <x v="1"/>
    <n v="0.22764986008149637"/>
    <x v="3"/>
  </r>
  <r>
    <n v="8730"/>
    <x v="4984"/>
    <x v="60"/>
    <x v="1"/>
    <x v="4"/>
    <x v="2"/>
    <n v="1"/>
    <n v="47.71"/>
    <n v="0.22"/>
    <n v="37.21"/>
    <n v="27.05"/>
    <n v="10.16"/>
    <x v="1"/>
    <n v="0.27304488040849234"/>
    <x v="2"/>
  </r>
  <r>
    <n v="8731"/>
    <x v="5550"/>
    <x v="135"/>
    <x v="0"/>
    <x v="2"/>
    <x v="0"/>
    <n v="6"/>
    <n v="216.35"/>
    <n v="0.23"/>
    <n v="999.54"/>
    <n v="687.24"/>
    <n v="312.3"/>
    <x v="1"/>
    <n v="0.31244372411309207"/>
    <x v="0"/>
  </r>
  <r>
    <n v="8732"/>
    <x v="945"/>
    <x v="262"/>
    <x v="0"/>
    <x v="1"/>
    <x v="0"/>
    <n v="3"/>
    <n v="396.77"/>
    <n v="0.15"/>
    <n v="1011.76"/>
    <n v="746.83"/>
    <n v="264.93"/>
    <x v="1"/>
    <n v="0.26185063651458845"/>
    <x v="4"/>
  </r>
  <r>
    <n v="8733"/>
    <x v="815"/>
    <x v="45"/>
    <x v="3"/>
    <x v="1"/>
    <x v="0"/>
    <n v="8"/>
    <n v="27.46"/>
    <n v="0.23"/>
    <n v="169.15"/>
    <n v="126.35"/>
    <n v="42.8"/>
    <x v="3"/>
    <n v="0.25302985515814364"/>
    <x v="0"/>
  </r>
  <r>
    <n v="8734"/>
    <x v="5551"/>
    <x v="58"/>
    <x v="2"/>
    <x v="3"/>
    <x v="0"/>
    <n v="6"/>
    <n v="467.9"/>
    <n v="0.1"/>
    <n v="2526.66"/>
    <n v="1367.8"/>
    <n v="1158.8599999999999"/>
    <x v="4"/>
    <n v="0.45865292520560741"/>
    <x v="3"/>
  </r>
  <r>
    <n v="8735"/>
    <x v="5500"/>
    <x v="241"/>
    <x v="3"/>
    <x v="1"/>
    <x v="2"/>
    <n v="6"/>
    <n v="251.29"/>
    <n v="0.15"/>
    <n v="1281.58"/>
    <n v="938.76"/>
    <n v="342.82"/>
    <x v="0"/>
    <n v="0.26749793223989138"/>
    <x v="3"/>
  </r>
  <r>
    <n v="8736"/>
    <x v="5552"/>
    <x v="215"/>
    <x v="0"/>
    <x v="4"/>
    <x v="1"/>
    <n v="4"/>
    <n v="462.76"/>
    <n v="0.09"/>
    <n v="1684.45"/>
    <n v="1294.1199999999999"/>
    <n v="390.33"/>
    <x v="3"/>
    <n v="0.23172548903202825"/>
    <x v="3"/>
  </r>
  <r>
    <n v="8737"/>
    <x v="5553"/>
    <x v="215"/>
    <x v="0"/>
    <x v="2"/>
    <x v="1"/>
    <n v="1"/>
    <n v="414.71"/>
    <n v="0.2"/>
    <n v="331.77"/>
    <n v="175.14"/>
    <n v="156.63"/>
    <x v="2"/>
    <n v="0.47210416855050186"/>
    <x v="3"/>
  </r>
  <r>
    <n v="8738"/>
    <x v="3593"/>
    <x v="271"/>
    <x v="1"/>
    <x v="2"/>
    <x v="2"/>
    <n v="8"/>
    <n v="277.52999999999997"/>
    <n v="0.11"/>
    <n v="1976.01"/>
    <n v="1091.82"/>
    <n v="884.19"/>
    <x v="1"/>
    <n v="0.44746231041340889"/>
    <x v="2"/>
  </r>
  <r>
    <n v="8739"/>
    <x v="5554"/>
    <x v="186"/>
    <x v="3"/>
    <x v="4"/>
    <x v="1"/>
    <n v="4"/>
    <n v="383.99"/>
    <n v="0.15"/>
    <n v="1305.57"/>
    <n v="966.11"/>
    <n v="339.46"/>
    <x v="0"/>
    <n v="0.26000903819787524"/>
    <x v="3"/>
  </r>
  <r>
    <n v="8740"/>
    <x v="5555"/>
    <x v="41"/>
    <x v="2"/>
    <x v="0"/>
    <x v="0"/>
    <n v="4"/>
    <n v="406.17"/>
    <n v="0.2"/>
    <n v="1299.74"/>
    <n v="1017.07"/>
    <n v="282.67"/>
    <x v="1"/>
    <n v="0.21748195793004757"/>
    <x v="1"/>
  </r>
  <r>
    <n v="8741"/>
    <x v="1458"/>
    <x v="225"/>
    <x v="3"/>
    <x v="0"/>
    <x v="2"/>
    <n v="1"/>
    <n v="236.94"/>
    <n v="0.21"/>
    <n v="187.18"/>
    <n v="141.16"/>
    <n v="46.02"/>
    <x v="3"/>
    <n v="0.24585960038465648"/>
    <x v="5"/>
  </r>
  <r>
    <n v="8742"/>
    <x v="5556"/>
    <x v="99"/>
    <x v="3"/>
    <x v="4"/>
    <x v="2"/>
    <n v="9"/>
    <n v="187.89"/>
    <n v="0.18"/>
    <n v="1386.63"/>
    <n v="782.52"/>
    <n v="604.11"/>
    <x v="3"/>
    <n v="0.43566777006122753"/>
    <x v="4"/>
  </r>
  <r>
    <n v="8743"/>
    <x v="5557"/>
    <x v="69"/>
    <x v="2"/>
    <x v="3"/>
    <x v="2"/>
    <n v="6"/>
    <n v="435.74"/>
    <n v="0.24"/>
    <n v="1986.97"/>
    <n v="1369.65"/>
    <n v="617.32000000000005"/>
    <x v="4"/>
    <n v="0.31068410695682375"/>
    <x v="6"/>
  </r>
  <r>
    <n v="8744"/>
    <x v="3813"/>
    <x v="139"/>
    <x v="2"/>
    <x v="1"/>
    <x v="0"/>
    <n v="5"/>
    <n v="421.74"/>
    <n v="0.22"/>
    <n v="1644.79"/>
    <n v="872.34"/>
    <n v="772.45"/>
    <x v="1"/>
    <n v="0.46963442141549988"/>
    <x v="0"/>
  </r>
  <r>
    <n v="8745"/>
    <x v="2596"/>
    <x v="271"/>
    <x v="1"/>
    <x v="4"/>
    <x v="1"/>
    <n v="7"/>
    <n v="310.73"/>
    <n v="0.16"/>
    <n v="1827.09"/>
    <n v="1035.56"/>
    <n v="791.53"/>
    <x v="4"/>
    <n v="0.43321894378492576"/>
    <x v="2"/>
  </r>
  <r>
    <n v="8746"/>
    <x v="4675"/>
    <x v="252"/>
    <x v="0"/>
    <x v="2"/>
    <x v="1"/>
    <n v="7"/>
    <n v="389.97"/>
    <n v="0.08"/>
    <n v="2511.41"/>
    <n v="1880.68"/>
    <n v="630.73"/>
    <x v="1"/>
    <n v="0.25114577070251376"/>
    <x v="3"/>
  </r>
  <r>
    <n v="8747"/>
    <x v="2068"/>
    <x v="352"/>
    <x v="2"/>
    <x v="2"/>
    <x v="2"/>
    <n v="8"/>
    <n v="46.94"/>
    <n v="0.1"/>
    <n v="337.97"/>
    <n v="226.24"/>
    <n v="111.73"/>
    <x v="4"/>
    <n v="0.33059147261591265"/>
    <x v="1"/>
  </r>
  <r>
    <n v="8748"/>
    <x v="1149"/>
    <x v="240"/>
    <x v="3"/>
    <x v="4"/>
    <x v="0"/>
    <n v="2"/>
    <n v="479.65"/>
    <n v="0.27"/>
    <n v="700.29"/>
    <n v="533.34"/>
    <n v="166.95"/>
    <x v="4"/>
    <n v="0.23840123377457909"/>
    <x v="2"/>
  </r>
  <r>
    <n v="8749"/>
    <x v="5558"/>
    <x v="246"/>
    <x v="2"/>
    <x v="4"/>
    <x v="2"/>
    <n v="10"/>
    <n v="380.31"/>
    <n v="0.11"/>
    <n v="3384.76"/>
    <n v="2494.52"/>
    <n v="890.24"/>
    <x v="3"/>
    <n v="0.2630142166652879"/>
    <x v="5"/>
  </r>
  <r>
    <n v="8750"/>
    <x v="5559"/>
    <x v="278"/>
    <x v="0"/>
    <x v="4"/>
    <x v="1"/>
    <n v="4"/>
    <n v="330.38"/>
    <n v="0.28999999999999998"/>
    <n v="938.28"/>
    <n v="492.79"/>
    <n v="445.49"/>
    <x v="2"/>
    <n v="0.47479430447201265"/>
    <x v="2"/>
  </r>
  <r>
    <n v="8751"/>
    <x v="94"/>
    <x v="139"/>
    <x v="3"/>
    <x v="3"/>
    <x v="2"/>
    <n v="5"/>
    <n v="60.55"/>
    <n v="0.08"/>
    <n v="278.52999999999997"/>
    <n v="200.83"/>
    <n v="77.7"/>
    <x v="3"/>
    <n v="0.27896456396079422"/>
    <x v="0"/>
  </r>
  <r>
    <n v="8752"/>
    <x v="3769"/>
    <x v="294"/>
    <x v="0"/>
    <x v="1"/>
    <x v="0"/>
    <n v="2"/>
    <n v="497.09"/>
    <n v="0.18"/>
    <n v="815.23"/>
    <n v="477.33"/>
    <n v="337.9"/>
    <x v="2"/>
    <n v="0.41448425597684085"/>
    <x v="3"/>
  </r>
  <r>
    <n v="8753"/>
    <x v="5560"/>
    <x v="266"/>
    <x v="1"/>
    <x v="0"/>
    <x v="1"/>
    <n v="8"/>
    <n v="154.77000000000001"/>
    <n v="0.17"/>
    <n v="1027.67"/>
    <n v="574.96"/>
    <n v="452.71"/>
    <x v="0"/>
    <n v="0.44052078974768161"/>
    <x v="3"/>
  </r>
  <r>
    <n v="8754"/>
    <x v="4018"/>
    <x v="182"/>
    <x v="1"/>
    <x v="0"/>
    <x v="0"/>
    <n v="9"/>
    <n v="172.44"/>
    <n v="0.17"/>
    <n v="1288.1300000000001"/>
    <n v="686.02"/>
    <n v="602.11"/>
    <x v="1"/>
    <n v="0.46742952962822071"/>
    <x v="5"/>
  </r>
  <r>
    <n v="8755"/>
    <x v="5561"/>
    <x v="238"/>
    <x v="3"/>
    <x v="0"/>
    <x v="2"/>
    <n v="8"/>
    <n v="350.71"/>
    <n v="0.15"/>
    <n v="2384.83"/>
    <n v="1215.8699999999999"/>
    <n v="1168.96"/>
    <x v="0"/>
    <n v="0.49016491741549717"/>
    <x v="2"/>
  </r>
  <r>
    <n v="8756"/>
    <x v="5513"/>
    <x v="126"/>
    <x v="1"/>
    <x v="0"/>
    <x v="1"/>
    <n v="4"/>
    <n v="91.04"/>
    <n v="0.01"/>
    <n v="360.52"/>
    <n v="272.94"/>
    <n v="87.58"/>
    <x v="1"/>
    <n v="0.24292688339065793"/>
    <x v="5"/>
  </r>
  <r>
    <n v="8757"/>
    <x v="5562"/>
    <x v="197"/>
    <x v="2"/>
    <x v="4"/>
    <x v="1"/>
    <n v="2"/>
    <n v="290.08999999999997"/>
    <n v="0.24"/>
    <n v="440.94"/>
    <n v="317.64999999999998"/>
    <n v="123.29"/>
    <x v="1"/>
    <n v="0.27960720279403095"/>
    <x v="5"/>
  </r>
  <r>
    <n v="8758"/>
    <x v="5563"/>
    <x v="251"/>
    <x v="2"/>
    <x v="2"/>
    <x v="0"/>
    <n v="2"/>
    <n v="185.73"/>
    <n v="7.0000000000000007E-2"/>
    <n v="345.46"/>
    <n v="211.23"/>
    <n v="134.22999999999999"/>
    <x v="4"/>
    <n v="0.38855439124645402"/>
    <x v="0"/>
  </r>
  <r>
    <n v="8759"/>
    <x v="3023"/>
    <x v="147"/>
    <x v="0"/>
    <x v="4"/>
    <x v="0"/>
    <n v="9"/>
    <n v="74.73"/>
    <n v="0.25"/>
    <n v="504.43"/>
    <n v="294.70999999999998"/>
    <n v="209.72"/>
    <x v="2"/>
    <n v="0.41575639831096484"/>
    <x v="6"/>
  </r>
  <r>
    <n v="8760"/>
    <x v="920"/>
    <x v="344"/>
    <x v="2"/>
    <x v="4"/>
    <x v="1"/>
    <n v="10"/>
    <n v="310.36"/>
    <n v="0.16"/>
    <n v="2607.02"/>
    <n v="2072.15"/>
    <n v="534.87"/>
    <x v="3"/>
    <n v="0.20516528450107785"/>
    <x v="0"/>
  </r>
  <r>
    <n v="8761"/>
    <x v="2968"/>
    <x v="99"/>
    <x v="2"/>
    <x v="4"/>
    <x v="1"/>
    <n v="9"/>
    <n v="243.92"/>
    <n v="0.25"/>
    <n v="1646.46"/>
    <n v="984.33"/>
    <n v="662.13"/>
    <x v="1"/>
    <n v="0.40215371159943147"/>
    <x v="4"/>
  </r>
  <r>
    <n v="8762"/>
    <x v="5564"/>
    <x v="241"/>
    <x v="2"/>
    <x v="1"/>
    <x v="2"/>
    <n v="9"/>
    <n v="116.29"/>
    <n v="0.04"/>
    <n v="1004.75"/>
    <n v="685.81"/>
    <n v="318.94"/>
    <x v="1"/>
    <n v="0.31743219706394626"/>
    <x v="3"/>
  </r>
  <r>
    <n v="8763"/>
    <x v="4640"/>
    <x v="239"/>
    <x v="3"/>
    <x v="0"/>
    <x v="2"/>
    <n v="6"/>
    <n v="190.97"/>
    <n v="7.0000000000000007E-2"/>
    <n v="1065.6099999999999"/>
    <n v="551.20000000000005"/>
    <n v="514.41"/>
    <x v="4"/>
    <n v="0.48273758692204466"/>
    <x v="6"/>
  </r>
  <r>
    <n v="8764"/>
    <x v="3638"/>
    <x v="215"/>
    <x v="3"/>
    <x v="4"/>
    <x v="1"/>
    <n v="6"/>
    <n v="70.87"/>
    <n v="0.27"/>
    <n v="310.41000000000003"/>
    <n v="164.87"/>
    <n v="145.54"/>
    <x v="1"/>
    <n v="0.46886376083244735"/>
    <x v="3"/>
  </r>
  <r>
    <n v="8765"/>
    <x v="5565"/>
    <x v="227"/>
    <x v="0"/>
    <x v="4"/>
    <x v="2"/>
    <n v="7"/>
    <n v="302.52"/>
    <n v="0.08"/>
    <n v="1948.23"/>
    <n v="1356.9"/>
    <n v="591.33000000000004"/>
    <x v="0"/>
    <n v="0.30352165812044779"/>
    <x v="0"/>
  </r>
  <r>
    <n v="8766"/>
    <x v="1525"/>
    <x v="262"/>
    <x v="1"/>
    <x v="4"/>
    <x v="0"/>
    <n v="5"/>
    <n v="451.75"/>
    <n v="0.13"/>
    <n v="1965.11"/>
    <n v="1275.56"/>
    <n v="689.55"/>
    <x v="3"/>
    <n v="0.3508963874795813"/>
    <x v="4"/>
  </r>
  <r>
    <n v="8767"/>
    <x v="2910"/>
    <x v="279"/>
    <x v="0"/>
    <x v="1"/>
    <x v="2"/>
    <n v="7"/>
    <n v="383.39"/>
    <n v="0.26"/>
    <n v="1985.96"/>
    <n v="1212.6400000000001"/>
    <n v="773.32"/>
    <x v="2"/>
    <n v="0.38939354266954018"/>
    <x v="3"/>
  </r>
  <r>
    <n v="8768"/>
    <x v="211"/>
    <x v="247"/>
    <x v="2"/>
    <x v="0"/>
    <x v="2"/>
    <n v="6"/>
    <n v="100.93"/>
    <n v="0.1"/>
    <n v="545.02"/>
    <n v="382.81"/>
    <n v="162.21"/>
    <x v="1"/>
    <n v="0.29762210561080332"/>
    <x v="4"/>
  </r>
  <r>
    <n v="8769"/>
    <x v="5566"/>
    <x v="234"/>
    <x v="0"/>
    <x v="2"/>
    <x v="2"/>
    <n v="9"/>
    <n v="283.48"/>
    <n v="0.15"/>
    <n v="2168.62"/>
    <n v="1489.26"/>
    <n v="679.36"/>
    <x v="2"/>
    <n v="0.31326834576827661"/>
    <x v="6"/>
  </r>
  <r>
    <n v="8770"/>
    <x v="5567"/>
    <x v="123"/>
    <x v="0"/>
    <x v="2"/>
    <x v="2"/>
    <n v="3"/>
    <n v="312.08"/>
    <n v="0.04"/>
    <n v="898.79"/>
    <n v="552.9"/>
    <n v="345.89"/>
    <x v="3"/>
    <n v="0.3848396177082522"/>
    <x v="2"/>
  </r>
  <r>
    <n v="8771"/>
    <x v="2484"/>
    <x v="293"/>
    <x v="3"/>
    <x v="3"/>
    <x v="2"/>
    <n v="4"/>
    <n v="274.05"/>
    <n v="0.3"/>
    <n v="767.34"/>
    <n v="410.59"/>
    <n v="356.75"/>
    <x v="4"/>
    <n v="0.46491776787343286"/>
    <x v="4"/>
  </r>
  <r>
    <n v="8772"/>
    <x v="5568"/>
    <x v="205"/>
    <x v="3"/>
    <x v="3"/>
    <x v="0"/>
    <n v="9"/>
    <n v="303.88"/>
    <n v="0.15"/>
    <n v="2324.6799999999998"/>
    <n v="1256.44"/>
    <n v="1068.24"/>
    <x v="1"/>
    <n v="0.45952131045993433"/>
    <x v="5"/>
  </r>
  <r>
    <n v="8773"/>
    <x v="2532"/>
    <x v="135"/>
    <x v="3"/>
    <x v="2"/>
    <x v="1"/>
    <n v="10"/>
    <n v="156.38"/>
    <n v="0.12"/>
    <n v="1376.14"/>
    <n v="959.89"/>
    <n v="416.25"/>
    <x v="1"/>
    <n v="0.30247649221736156"/>
    <x v="0"/>
  </r>
  <r>
    <n v="8774"/>
    <x v="4931"/>
    <x v="70"/>
    <x v="2"/>
    <x v="1"/>
    <x v="2"/>
    <n v="5"/>
    <n v="428.17"/>
    <n v="0.28000000000000003"/>
    <n v="1541.41"/>
    <n v="1150.47"/>
    <n v="390.94"/>
    <x v="1"/>
    <n v="0.2536249278258218"/>
    <x v="5"/>
  </r>
  <r>
    <n v="8775"/>
    <x v="5569"/>
    <x v="239"/>
    <x v="2"/>
    <x v="2"/>
    <x v="2"/>
    <n v="8"/>
    <n v="34.31"/>
    <n v="0.15"/>
    <n v="233.31"/>
    <n v="158.80000000000001"/>
    <n v="74.510000000000005"/>
    <x v="2"/>
    <n v="0.31936050747931938"/>
    <x v="6"/>
  </r>
  <r>
    <n v="8776"/>
    <x v="866"/>
    <x v="345"/>
    <x v="3"/>
    <x v="2"/>
    <x v="0"/>
    <n v="4"/>
    <n v="242.49"/>
    <n v="0.13"/>
    <n v="843.87"/>
    <n v="505.27"/>
    <n v="338.6"/>
    <x v="1"/>
    <n v="0.40124663751525713"/>
    <x v="2"/>
  </r>
  <r>
    <n v="8777"/>
    <x v="2921"/>
    <x v="164"/>
    <x v="3"/>
    <x v="2"/>
    <x v="0"/>
    <n v="8"/>
    <n v="254.99"/>
    <n v="0.19"/>
    <n v="1652.34"/>
    <n v="1153.8800000000001"/>
    <n v="498.46"/>
    <x v="3"/>
    <n v="0.30166914799617511"/>
    <x v="2"/>
  </r>
  <r>
    <n v="8778"/>
    <x v="465"/>
    <x v="198"/>
    <x v="0"/>
    <x v="2"/>
    <x v="2"/>
    <n v="7"/>
    <n v="339.73"/>
    <n v="0.14000000000000001"/>
    <n v="2045.17"/>
    <n v="1123.6400000000001"/>
    <n v="921.53"/>
    <x v="3"/>
    <n v="0.45058845963905197"/>
    <x v="5"/>
  </r>
  <r>
    <n v="8779"/>
    <x v="5570"/>
    <x v="81"/>
    <x v="0"/>
    <x v="3"/>
    <x v="2"/>
    <n v="7"/>
    <n v="223.26"/>
    <n v="0.27"/>
    <n v="1140.8599999999999"/>
    <n v="630.76"/>
    <n v="510.1"/>
    <x v="1"/>
    <n v="0.44711884017320275"/>
    <x v="6"/>
  </r>
  <r>
    <n v="8780"/>
    <x v="863"/>
    <x v="101"/>
    <x v="3"/>
    <x v="0"/>
    <x v="2"/>
    <n v="1"/>
    <n v="117.81"/>
    <n v="0.22"/>
    <n v="91.89"/>
    <n v="59.3"/>
    <n v="32.590000000000003"/>
    <x v="1"/>
    <n v="0.35466318424202853"/>
    <x v="3"/>
  </r>
  <r>
    <n v="8781"/>
    <x v="3091"/>
    <x v="218"/>
    <x v="3"/>
    <x v="0"/>
    <x v="1"/>
    <n v="10"/>
    <n v="448.7"/>
    <n v="0"/>
    <n v="4487"/>
    <n v="2509.96"/>
    <n v="1977.04"/>
    <x v="3"/>
    <n v="0.44061511031869843"/>
    <x v="4"/>
  </r>
  <r>
    <n v="8782"/>
    <x v="671"/>
    <x v="3"/>
    <x v="1"/>
    <x v="1"/>
    <x v="1"/>
    <n v="2"/>
    <n v="465.49"/>
    <n v="0.11"/>
    <n v="828.57"/>
    <n v="596.59"/>
    <n v="231.98"/>
    <x v="2"/>
    <n v="0.27997634478680133"/>
    <x v="3"/>
  </r>
  <r>
    <n v="8783"/>
    <x v="5571"/>
    <x v="153"/>
    <x v="0"/>
    <x v="4"/>
    <x v="1"/>
    <n v="3"/>
    <n v="46.01"/>
    <n v="0.12"/>
    <n v="121.47"/>
    <n v="78.23"/>
    <n v="43.24"/>
    <x v="2"/>
    <n v="0.35597266814851408"/>
    <x v="6"/>
  </r>
  <r>
    <n v="8784"/>
    <x v="5572"/>
    <x v="88"/>
    <x v="2"/>
    <x v="3"/>
    <x v="0"/>
    <n v="2"/>
    <n v="407.62"/>
    <n v="0.05"/>
    <n v="774.48"/>
    <n v="402.21"/>
    <n v="372.27"/>
    <x v="0"/>
    <n v="0.48067090176634641"/>
    <x v="3"/>
  </r>
  <r>
    <n v="8785"/>
    <x v="2404"/>
    <x v="213"/>
    <x v="2"/>
    <x v="3"/>
    <x v="0"/>
    <n v="9"/>
    <n v="491.88"/>
    <n v="0.13"/>
    <n v="3851.42"/>
    <n v="2987.74"/>
    <n v="863.68"/>
    <x v="0"/>
    <n v="0.22424975723239737"/>
    <x v="4"/>
  </r>
  <r>
    <n v="8786"/>
    <x v="4881"/>
    <x v="219"/>
    <x v="0"/>
    <x v="1"/>
    <x v="2"/>
    <n v="5"/>
    <n v="233.56"/>
    <n v="0.27"/>
    <n v="852.49"/>
    <n v="504.94"/>
    <n v="347.55"/>
    <x v="2"/>
    <n v="0.40768806672219032"/>
    <x v="0"/>
  </r>
  <r>
    <n v="8787"/>
    <x v="5573"/>
    <x v="195"/>
    <x v="3"/>
    <x v="3"/>
    <x v="2"/>
    <n v="8"/>
    <n v="107.03"/>
    <n v="0.3"/>
    <n v="599.37"/>
    <n v="399.48"/>
    <n v="199.89"/>
    <x v="4"/>
    <n v="0.33350017518394309"/>
    <x v="1"/>
  </r>
  <r>
    <n v="8788"/>
    <x v="2766"/>
    <x v="19"/>
    <x v="0"/>
    <x v="4"/>
    <x v="1"/>
    <n v="5"/>
    <n v="161.77000000000001"/>
    <n v="0.14000000000000001"/>
    <n v="695.61"/>
    <n v="430.4"/>
    <n v="265.20999999999998"/>
    <x v="0"/>
    <n v="0.38126248903839793"/>
    <x v="6"/>
  </r>
  <r>
    <n v="8789"/>
    <x v="3380"/>
    <x v="356"/>
    <x v="0"/>
    <x v="3"/>
    <x v="2"/>
    <n v="8"/>
    <n v="237.72"/>
    <n v="0.1"/>
    <n v="1711.58"/>
    <n v="1202.81"/>
    <n v="508.77"/>
    <x v="1"/>
    <n v="0.29725166220684979"/>
    <x v="5"/>
  </r>
  <r>
    <n v="8790"/>
    <x v="28"/>
    <x v="244"/>
    <x v="0"/>
    <x v="1"/>
    <x v="2"/>
    <n v="5"/>
    <n v="390.26"/>
    <n v="0.15"/>
    <n v="1658.61"/>
    <n v="930.85"/>
    <n v="727.76"/>
    <x v="1"/>
    <n v="0.43877704825124653"/>
    <x v="1"/>
  </r>
  <r>
    <n v="8791"/>
    <x v="5574"/>
    <x v="331"/>
    <x v="0"/>
    <x v="3"/>
    <x v="2"/>
    <n v="9"/>
    <n v="176.45"/>
    <n v="0.11"/>
    <n v="1413.36"/>
    <n v="750.11"/>
    <n v="663.25"/>
    <x v="0"/>
    <n v="0.46927180619233605"/>
    <x v="6"/>
  </r>
  <r>
    <n v="8792"/>
    <x v="5575"/>
    <x v="246"/>
    <x v="3"/>
    <x v="2"/>
    <x v="1"/>
    <n v="8"/>
    <n v="146.69"/>
    <n v="0.16"/>
    <n v="985.76"/>
    <n v="607.76"/>
    <n v="378"/>
    <x v="3"/>
    <n v="0.3834604771952605"/>
    <x v="5"/>
  </r>
  <r>
    <n v="8793"/>
    <x v="2550"/>
    <x v="363"/>
    <x v="1"/>
    <x v="4"/>
    <x v="1"/>
    <n v="1"/>
    <n v="95.41"/>
    <n v="0.28999999999999998"/>
    <n v="67.739999999999995"/>
    <n v="53.2"/>
    <n v="14.54"/>
    <x v="0"/>
    <n v="0.21464422793032181"/>
    <x v="0"/>
  </r>
  <r>
    <n v="8794"/>
    <x v="5576"/>
    <x v="230"/>
    <x v="2"/>
    <x v="1"/>
    <x v="0"/>
    <n v="2"/>
    <n v="132.13999999999999"/>
    <n v="0.23"/>
    <n v="203.5"/>
    <n v="146.16999999999999"/>
    <n v="57.33"/>
    <x v="3"/>
    <n v="0.28171990171990169"/>
    <x v="1"/>
  </r>
  <r>
    <n v="8795"/>
    <x v="1265"/>
    <x v="347"/>
    <x v="1"/>
    <x v="0"/>
    <x v="1"/>
    <n v="1"/>
    <n v="301.77999999999997"/>
    <n v="0.19"/>
    <n v="244.44"/>
    <n v="175.81"/>
    <n v="68.63"/>
    <x v="0"/>
    <n v="0.28076419571264932"/>
    <x v="5"/>
  </r>
  <r>
    <n v="8796"/>
    <x v="2523"/>
    <x v="31"/>
    <x v="1"/>
    <x v="4"/>
    <x v="0"/>
    <n v="5"/>
    <n v="221.35"/>
    <n v="0.06"/>
    <n v="1040.3499999999999"/>
    <n v="686.32"/>
    <n v="354.03"/>
    <x v="0"/>
    <n v="0.3402989378574518"/>
    <x v="2"/>
  </r>
  <r>
    <n v="8797"/>
    <x v="1476"/>
    <x v="106"/>
    <x v="2"/>
    <x v="0"/>
    <x v="2"/>
    <n v="7"/>
    <n v="362.72"/>
    <n v="0.28999999999999998"/>
    <n v="1802.72"/>
    <n v="1123.3399999999999"/>
    <n v="679.38"/>
    <x v="4"/>
    <n v="0.37686385018194729"/>
    <x v="0"/>
  </r>
  <r>
    <n v="8798"/>
    <x v="1051"/>
    <x v="110"/>
    <x v="0"/>
    <x v="1"/>
    <x v="1"/>
    <n v="4"/>
    <n v="128.68"/>
    <n v="0.13"/>
    <n v="447.81"/>
    <n v="342.72"/>
    <n v="105.09"/>
    <x v="3"/>
    <n v="0.23467542037917868"/>
    <x v="5"/>
  </r>
  <r>
    <n v="8799"/>
    <x v="5577"/>
    <x v="262"/>
    <x v="3"/>
    <x v="2"/>
    <x v="1"/>
    <n v="10"/>
    <n v="75.72"/>
    <n v="0.04"/>
    <n v="726.91"/>
    <n v="402.36"/>
    <n v="324.55"/>
    <x v="2"/>
    <n v="0.44647893136701933"/>
    <x v="4"/>
  </r>
  <r>
    <n v="8800"/>
    <x v="3244"/>
    <x v="128"/>
    <x v="2"/>
    <x v="2"/>
    <x v="2"/>
    <n v="2"/>
    <n v="22.75"/>
    <n v="0.14000000000000001"/>
    <n v="39.130000000000003"/>
    <n v="21.64"/>
    <n v="17.489999999999998"/>
    <x v="2"/>
    <n v="0.44697163301814458"/>
    <x v="3"/>
  </r>
  <r>
    <n v="8801"/>
    <x v="1860"/>
    <x v="156"/>
    <x v="0"/>
    <x v="2"/>
    <x v="0"/>
    <n v="5"/>
    <n v="260.26"/>
    <n v="0.05"/>
    <n v="1236.23"/>
    <n v="730.52"/>
    <n v="505.71"/>
    <x v="2"/>
    <n v="0.40907436318484425"/>
    <x v="0"/>
  </r>
  <r>
    <n v="8802"/>
    <x v="199"/>
    <x v="335"/>
    <x v="3"/>
    <x v="1"/>
    <x v="2"/>
    <n v="7"/>
    <n v="298.45"/>
    <n v="0.06"/>
    <n v="1963.8"/>
    <n v="1312.18"/>
    <n v="651.62"/>
    <x v="0"/>
    <n v="0.33181586719625217"/>
    <x v="1"/>
  </r>
  <r>
    <n v="8803"/>
    <x v="5578"/>
    <x v="164"/>
    <x v="2"/>
    <x v="1"/>
    <x v="1"/>
    <n v="3"/>
    <n v="96.81"/>
    <n v="0.11"/>
    <n v="258.48"/>
    <n v="199.27"/>
    <n v="59.21"/>
    <x v="1"/>
    <n v="0.22906994738471059"/>
    <x v="2"/>
  </r>
  <r>
    <n v="8804"/>
    <x v="2677"/>
    <x v="221"/>
    <x v="3"/>
    <x v="4"/>
    <x v="2"/>
    <n v="6"/>
    <n v="36.82"/>
    <n v="7.0000000000000007E-2"/>
    <n v="205.46"/>
    <n v="133.72999999999999"/>
    <n v="71.73"/>
    <x v="4"/>
    <n v="0.34911904993672738"/>
    <x v="6"/>
  </r>
  <r>
    <n v="8805"/>
    <x v="5579"/>
    <x v="65"/>
    <x v="3"/>
    <x v="3"/>
    <x v="1"/>
    <n v="8"/>
    <n v="420.06"/>
    <n v="0.27"/>
    <n v="2453.15"/>
    <n v="1958.98"/>
    <n v="494.17"/>
    <x v="1"/>
    <n v="0.20144304261867396"/>
    <x v="4"/>
  </r>
  <r>
    <n v="8806"/>
    <x v="5580"/>
    <x v="171"/>
    <x v="1"/>
    <x v="1"/>
    <x v="2"/>
    <n v="1"/>
    <n v="353.01"/>
    <n v="0.04"/>
    <n v="338.89"/>
    <n v="176.2"/>
    <n v="162.69"/>
    <x v="3"/>
    <n v="0.48006727846793945"/>
    <x v="1"/>
  </r>
  <r>
    <n v="8807"/>
    <x v="5581"/>
    <x v="48"/>
    <x v="1"/>
    <x v="3"/>
    <x v="0"/>
    <n v="10"/>
    <n v="117.36"/>
    <n v="0.28000000000000003"/>
    <n v="844.99"/>
    <n v="585.46"/>
    <n v="259.52999999999997"/>
    <x v="2"/>
    <n v="0.307139729464254"/>
    <x v="1"/>
  </r>
  <r>
    <n v="8808"/>
    <x v="2419"/>
    <x v="147"/>
    <x v="2"/>
    <x v="1"/>
    <x v="1"/>
    <n v="4"/>
    <n v="284.77999999999997"/>
    <n v="0.25"/>
    <n v="854.34"/>
    <n v="622.45000000000005"/>
    <n v="231.89"/>
    <x v="3"/>
    <n v="0.27142589601329681"/>
    <x v="6"/>
  </r>
  <r>
    <n v="8809"/>
    <x v="463"/>
    <x v="34"/>
    <x v="0"/>
    <x v="0"/>
    <x v="2"/>
    <n v="9"/>
    <n v="99.07"/>
    <n v="0.03"/>
    <n v="864.88"/>
    <n v="599.79"/>
    <n v="265.08999999999997"/>
    <x v="3"/>
    <n v="0.30650494866339834"/>
    <x v="0"/>
  </r>
  <r>
    <n v="8810"/>
    <x v="4047"/>
    <x v="339"/>
    <x v="2"/>
    <x v="3"/>
    <x v="1"/>
    <n v="10"/>
    <n v="388.62"/>
    <n v="0.19"/>
    <n v="3147.82"/>
    <n v="1604.76"/>
    <n v="1543.06"/>
    <x v="1"/>
    <n v="0.49019956668424491"/>
    <x v="4"/>
  </r>
  <r>
    <n v="8811"/>
    <x v="5582"/>
    <x v="82"/>
    <x v="2"/>
    <x v="1"/>
    <x v="0"/>
    <n v="6"/>
    <n v="140.59"/>
    <n v="0.08"/>
    <n v="776.06"/>
    <n v="419.24"/>
    <n v="356.82"/>
    <x v="3"/>
    <n v="0.45978403731670237"/>
    <x v="5"/>
  </r>
  <r>
    <n v="8812"/>
    <x v="1016"/>
    <x v="194"/>
    <x v="2"/>
    <x v="0"/>
    <x v="1"/>
    <n v="1"/>
    <n v="131.63"/>
    <n v="0.28000000000000003"/>
    <n v="94.77"/>
    <n v="53.71"/>
    <n v="41.06"/>
    <x v="3"/>
    <n v="0.43325947029650735"/>
    <x v="1"/>
  </r>
  <r>
    <n v="8813"/>
    <x v="1124"/>
    <x v="193"/>
    <x v="0"/>
    <x v="3"/>
    <x v="1"/>
    <n v="9"/>
    <n v="477.52"/>
    <n v="0.24"/>
    <n v="3266.24"/>
    <n v="2061.98"/>
    <n v="1204.26"/>
    <x v="4"/>
    <n v="0.36869917703536792"/>
    <x v="4"/>
  </r>
  <r>
    <n v="8814"/>
    <x v="2834"/>
    <x v="269"/>
    <x v="0"/>
    <x v="0"/>
    <x v="2"/>
    <n v="4"/>
    <n v="135.49"/>
    <n v="0.22"/>
    <n v="422.73"/>
    <n v="225.2"/>
    <n v="197.53"/>
    <x v="0"/>
    <n v="0.46727225415750007"/>
    <x v="5"/>
  </r>
  <r>
    <n v="8815"/>
    <x v="2299"/>
    <x v="277"/>
    <x v="2"/>
    <x v="1"/>
    <x v="2"/>
    <n v="4"/>
    <n v="319.27999999999997"/>
    <n v="0.28999999999999998"/>
    <n v="906.76"/>
    <n v="709.5"/>
    <n v="197.26"/>
    <x v="2"/>
    <n v="0.21754378225770876"/>
    <x v="1"/>
  </r>
  <r>
    <n v="8816"/>
    <x v="224"/>
    <x v="130"/>
    <x v="2"/>
    <x v="4"/>
    <x v="1"/>
    <n v="10"/>
    <n v="417.59"/>
    <n v="0.01"/>
    <n v="4134.1400000000003"/>
    <n v="2866.08"/>
    <n v="1268.06"/>
    <x v="4"/>
    <n v="0.30672884807964895"/>
    <x v="0"/>
  </r>
  <r>
    <n v="8817"/>
    <x v="5024"/>
    <x v="361"/>
    <x v="0"/>
    <x v="0"/>
    <x v="2"/>
    <n v="7"/>
    <n v="482.39"/>
    <n v="0.11"/>
    <n v="3005.29"/>
    <n v="2042.27"/>
    <n v="963.02"/>
    <x v="3"/>
    <n v="0.320441621274486"/>
    <x v="1"/>
  </r>
  <r>
    <n v="8818"/>
    <x v="5090"/>
    <x v="344"/>
    <x v="0"/>
    <x v="2"/>
    <x v="0"/>
    <n v="8"/>
    <n v="391.92"/>
    <n v="0.21"/>
    <n v="2476.9299999999998"/>
    <n v="1756.08"/>
    <n v="720.85"/>
    <x v="4"/>
    <n v="0.29102558408998236"/>
    <x v="0"/>
  </r>
  <r>
    <n v="8819"/>
    <x v="5583"/>
    <x v="330"/>
    <x v="1"/>
    <x v="3"/>
    <x v="2"/>
    <n v="5"/>
    <n v="390.68"/>
    <n v="0.22"/>
    <n v="1523.65"/>
    <n v="963.87"/>
    <n v="559.78"/>
    <x v="2"/>
    <n v="0.36739408656843758"/>
    <x v="2"/>
  </r>
  <r>
    <n v="8820"/>
    <x v="3117"/>
    <x v="117"/>
    <x v="0"/>
    <x v="4"/>
    <x v="1"/>
    <n v="5"/>
    <n v="54.51"/>
    <n v="0.25"/>
    <n v="204.41"/>
    <n v="156.69999999999999"/>
    <n v="47.71"/>
    <x v="2"/>
    <n v="0.23340345384276701"/>
    <x v="2"/>
  </r>
  <r>
    <n v="8821"/>
    <x v="5584"/>
    <x v="19"/>
    <x v="3"/>
    <x v="2"/>
    <x v="0"/>
    <n v="6"/>
    <n v="431.57"/>
    <n v="0.25"/>
    <n v="1942.07"/>
    <n v="1539.34"/>
    <n v="402.73"/>
    <x v="3"/>
    <n v="0.2073715159597749"/>
    <x v="6"/>
  </r>
  <r>
    <n v="8822"/>
    <x v="1310"/>
    <x v="161"/>
    <x v="1"/>
    <x v="0"/>
    <x v="1"/>
    <n v="5"/>
    <n v="326.13"/>
    <n v="0"/>
    <n v="1630.65"/>
    <n v="1171.58"/>
    <n v="459.07"/>
    <x v="0"/>
    <n v="0.28152577193143835"/>
    <x v="1"/>
  </r>
  <r>
    <n v="8823"/>
    <x v="5585"/>
    <x v="44"/>
    <x v="0"/>
    <x v="1"/>
    <x v="2"/>
    <n v="2"/>
    <n v="381.46"/>
    <n v="0.15"/>
    <n v="648.48"/>
    <n v="336.08"/>
    <n v="312.39999999999998"/>
    <x v="4"/>
    <n v="0.48174191956575374"/>
    <x v="6"/>
  </r>
  <r>
    <n v="8824"/>
    <x v="5586"/>
    <x v="130"/>
    <x v="2"/>
    <x v="2"/>
    <x v="2"/>
    <n v="4"/>
    <n v="340.27"/>
    <n v="0.09"/>
    <n v="1238.58"/>
    <n v="970.56"/>
    <n v="268.02"/>
    <x v="1"/>
    <n v="0.21639296613864265"/>
    <x v="0"/>
  </r>
  <r>
    <n v="8825"/>
    <x v="4833"/>
    <x v="263"/>
    <x v="3"/>
    <x v="2"/>
    <x v="2"/>
    <n v="1"/>
    <n v="475.66"/>
    <n v="0.27"/>
    <n v="347.23"/>
    <n v="242.97"/>
    <n v="104.26"/>
    <x v="2"/>
    <n v="0.30026207412953948"/>
    <x v="4"/>
  </r>
  <r>
    <n v="8826"/>
    <x v="1554"/>
    <x v="323"/>
    <x v="3"/>
    <x v="2"/>
    <x v="0"/>
    <n v="5"/>
    <n v="246.15"/>
    <n v="0.12"/>
    <n v="1083.06"/>
    <n v="858.82"/>
    <n v="224.24"/>
    <x v="0"/>
    <n v="0.20704300777426921"/>
    <x v="4"/>
  </r>
  <r>
    <n v="8827"/>
    <x v="3822"/>
    <x v="299"/>
    <x v="1"/>
    <x v="3"/>
    <x v="1"/>
    <n v="2"/>
    <n v="136.77000000000001"/>
    <n v="0.05"/>
    <n v="259.86"/>
    <n v="173.6"/>
    <n v="86.26"/>
    <x v="2"/>
    <n v="0.33194797198491494"/>
    <x v="6"/>
  </r>
  <r>
    <n v="8828"/>
    <x v="240"/>
    <x v="224"/>
    <x v="1"/>
    <x v="0"/>
    <x v="0"/>
    <n v="10"/>
    <n v="363.39"/>
    <n v="0.27"/>
    <n v="2652.75"/>
    <n v="2008.89"/>
    <n v="643.86"/>
    <x v="0"/>
    <n v="0.24271416454622563"/>
    <x v="5"/>
  </r>
  <r>
    <n v="8829"/>
    <x v="3923"/>
    <x v="177"/>
    <x v="1"/>
    <x v="4"/>
    <x v="1"/>
    <n v="1"/>
    <n v="469.88"/>
    <n v="0.15"/>
    <n v="399.4"/>
    <n v="263.20999999999998"/>
    <n v="136.19"/>
    <x v="4"/>
    <n v="0.34098647971957941"/>
    <x v="3"/>
  </r>
  <r>
    <n v="8830"/>
    <x v="5587"/>
    <x v="164"/>
    <x v="0"/>
    <x v="0"/>
    <x v="0"/>
    <n v="7"/>
    <n v="457.09"/>
    <n v="0.02"/>
    <n v="3135.64"/>
    <n v="2014.09"/>
    <n v="1121.55"/>
    <x v="3"/>
    <n v="0.3576781773417867"/>
    <x v="2"/>
  </r>
  <r>
    <n v="8831"/>
    <x v="710"/>
    <x v="293"/>
    <x v="3"/>
    <x v="2"/>
    <x v="1"/>
    <n v="9"/>
    <n v="183.03"/>
    <n v="0.24"/>
    <n v="1251.93"/>
    <n v="635.05999999999995"/>
    <n v="616.87"/>
    <x v="2"/>
    <n v="0.49273521682522181"/>
    <x v="4"/>
  </r>
  <r>
    <n v="8832"/>
    <x v="5419"/>
    <x v="225"/>
    <x v="2"/>
    <x v="1"/>
    <x v="2"/>
    <n v="6"/>
    <n v="487.62"/>
    <n v="0.23"/>
    <n v="2252.8000000000002"/>
    <n v="1283.3499999999999"/>
    <n v="969.45"/>
    <x v="3"/>
    <n v="0.43033114346590906"/>
    <x v="5"/>
  </r>
  <r>
    <n v="8833"/>
    <x v="4204"/>
    <x v="79"/>
    <x v="2"/>
    <x v="4"/>
    <x v="0"/>
    <n v="9"/>
    <n v="180.97"/>
    <n v="0.06"/>
    <n v="1531.01"/>
    <n v="1057.08"/>
    <n v="473.93"/>
    <x v="1"/>
    <n v="0.30955382394628383"/>
    <x v="0"/>
  </r>
  <r>
    <n v="8834"/>
    <x v="5588"/>
    <x v="201"/>
    <x v="0"/>
    <x v="4"/>
    <x v="0"/>
    <n v="2"/>
    <n v="315.04000000000002"/>
    <n v="0.21"/>
    <n v="497.76"/>
    <n v="322.43"/>
    <n v="175.33"/>
    <x v="2"/>
    <n v="0.35223802635808427"/>
    <x v="0"/>
  </r>
  <r>
    <n v="8835"/>
    <x v="5589"/>
    <x v="322"/>
    <x v="1"/>
    <x v="1"/>
    <x v="2"/>
    <n v="9"/>
    <n v="327.47000000000003"/>
    <n v="0.21"/>
    <n v="2328.31"/>
    <n v="1309.75"/>
    <n v="1018.56"/>
    <x v="3"/>
    <n v="0.43746751935953543"/>
    <x v="4"/>
  </r>
  <r>
    <n v="8836"/>
    <x v="1371"/>
    <x v="101"/>
    <x v="1"/>
    <x v="1"/>
    <x v="2"/>
    <n v="4"/>
    <n v="141.82"/>
    <n v="0.17"/>
    <n v="470.84"/>
    <n v="375.36"/>
    <n v="95.48"/>
    <x v="0"/>
    <n v="0.20278650921756863"/>
    <x v="3"/>
  </r>
  <r>
    <n v="8837"/>
    <x v="1127"/>
    <x v="198"/>
    <x v="1"/>
    <x v="1"/>
    <x v="1"/>
    <n v="2"/>
    <n v="16.86"/>
    <n v="0.17"/>
    <n v="27.99"/>
    <n v="20.78"/>
    <n v="7.21"/>
    <x v="1"/>
    <n v="0.25759199714183639"/>
    <x v="5"/>
  </r>
  <r>
    <n v="8838"/>
    <x v="5581"/>
    <x v="333"/>
    <x v="0"/>
    <x v="0"/>
    <x v="2"/>
    <n v="8"/>
    <n v="480.28"/>
    <n v="0.12"/>
    <n v="3381.17"/>
    <n v="2595.71"/>
    <n v="785.46"/>
    <x v="1"/>
    <n v="0.23230420239147989"/>
    <x v="5"/>
  </r>
  <r>
    <n v="8839"/>
    <x v="5590"/>
    <x v="309"/>
    <x v="3"/>
    <x v="2"/>
    <x v="0"/>
    <n v="6"/>
    <n v="170.2"/>
    <n v="0.11"/>
    <n v="908.87"/>
    <n v="641.88"/>
    <n v="266.99"/>
    <x v="3"/>
    <n v="0.29376038377325692"/>
    <x v="1"/>
  </r>
  <r>
    <n v="8840"/>
    <x v="1070"/>
    <x v="43"/>
    <x v="1"/>
    <x v="1"/>
    <x v="1"/>
    <n v="3"/>
    <n v="46.7"/>
    <n v="0.14000000000000001"/>
    <n v="120.49"/>
    <n v="67.34"/>
    <n v="53.15"/>
    <x v="2"/>
    <n v="0.44111544526516722"/>
    <x v="1"/>
  </r>
  <r>
    <n v="8841"/>
    <x v="5591"/>
    <x v="312"/>
    <x v="0"/>
    <x v="1"/>
    <x v="0"/>
    <n v="2"/>
    <n v="273.45"/>
    <n v="0.14000000000000001"/>
    <n v="470.33"/>
    <n v="257.88"/>
    <n v="212.45"/>
    <x v="3"/>
    <n v="0.4517041226372972"/>
    <x v="1"/>
  </r>
  <r>
    <n v="8842"/>
    <x v="969"/>
    <x v="64"/>
    <x v="1"/>
    <x v="0"/>
    <x v="1"/>
    <n v="10"/>
    <n v="207.86"/>
    <n v="0.03"/>
    <n v="2016.24"/>
    <n v="1162.53"/>
    <n v="853.71"/>
    <x v="2"/>
    <n v="0.42341685513629329"/>
    <x v="0"/>
  </r>
  <r>
    <n v="8843"/>
    <x v="5592"/>
    <x v="128"/>
    <x v="3"/>
    <x v="0"/>
    <x v="1"/>
    <n v="5"/>
    <n v="207.14"/>
    <n v="0.02"/>
    <n v="1014.99"/>
    <n v="795.45"/>
    <n v="219.54"/>
    <x v="4"/>
    <n v="0.21629769751426123"/>
    <x v="3"/>
  </r>
  <r>
    <n v="8844"/>
    <x v="5593"/>
    <x v="91"/>
    <x v="1"/>
    <x v="0"/>
    <x v="0"/>
    <n v="5"/>
    <n v="48.73"/>
    <n v="0.12"/>
    <n v="214.41"/>
    <n v="139.56"/>
    <n v="74.849999999999994"/>
    <x v="2"/>
    <n v="0.34909752343640688"/>
    <x v="3"/>
  </r>
  <r>
    <n v="8845"/>
    <x v="4401"/>
    <x v="110"/>
    <x v="3"/>
    <x v="2"/>
    <x v="0"/>
    <n v="2"/>
    <n v="185.89"/>
    <n v="0.01"/>
    <n v="368.06"/>
    <n v="257.99"/>
    <n v="110.07"/>
    <x v="4"/>
    <n v="0.29905450198337225"/>
    <x v="5"/>
  </r>
  <r>
    <n v="8846"/>
    <x v="1853"/>
    <x v="292"/>
    <x v="2"/>
    <x v="2"/>
    <x v="0"/>
    <n v="10"/>
    <n v="139.16"/>
    <n v="0.15"/>
    <n v="1182.8599999999999"/>
    <n v="617.64"/>
    <n v="565.22"/>
    <x v="2"/>
    <n v="0.47784184096173687"/>
    <x v="4"/>
  </r>
  <r>
    <n v="8847"/>
    <x v="680"/>
    <x v="122"/>
    <x v="1"/>
    <x v="1"/>
    <x v="0"/>
    <n v="3"/>
    <n v="381.98"/>
    <n v="0.16"/>
    <n v="962.59"/>
    <n v="725.17"/>
    <n v="237.42"/>
    <x v="4"/>
    <n v="0.24664706676778272"/>
    <x v="1"/>
  </r>
  <r>
    <n v="8848"/>
    <x v="2381"/>
    <x v="152"/>
    <x v="2"/>
    <x v="3"/>
    <x v="0"/>
    <n v="5"/>
    <n v="326.41000000000003"/>
    <n v="0.11"/>
    <n v="1452.52"/>
    <n v="876.41"/>
    <n v="576.11"/>
    <x v="4"/>
    <n v="0.3966279293916779"/>
    <x v="6"/>
  </r>
  <r>
    <n v="8849"/>
    <x v="5594"/>
    <x v="196"/>
    <x v="3"/>
    <x v="3"/>
    <x v="0"/>
    <n v="1"/>
    <n v="188.3"/>
    <n v="0.28000000000000003"/>
    <n v="135.58000000000001"/>
    <n v="96.61"/>
    <n v="38.97"/>
    <x v="0"/>
    <n v="0.28743177459802327"/>
    <x v="2"/>
  </r>
  <r>
    <n v="8850"/>
    <x v="5595"/>
    <x v="266"/>
    <x v="1"/>
    <x v="2"/>
    <x v="0"/>
    <n v="6"/>
    <n v="425.72"/>
    <n v="0.08"/>
    <n v="2349.9699999999998"/>
    <n v="1358.73"/>
    <n v="991.24"/>
    <x v="1"/>
    <n v="0.42180964012306543"/>
    <x v="3"/>
  </r>
  <r>
    <n v="8851"/>
    <x v="1556"/>
    <x v="263"/>
    <x v="1"/>
    <x v="2"/>
    <x v="1"/>
    <n v="1"/>
    <n v="120.04"/>
    <n v="0.05"/>
    <n v="114.04"/>
    <n v="88.33"/>
    <n v="25.71"/>
    <x v="3"/>
    <n v="0.22544721150473518"/>
    <x v="4"/>
  </r>
  <r>
    <n v="8852"/>
    <x v="5596"/>
    <x v="167"/>
    <x v="3"/>
    <x v="1"/>
    <x v="1"/>
    <n v="3"/>
    <n v="406.92"/>
    <n v="0.1"/>
    <n v="1098.68"/>
    <n v="833.01"/>
    <n v="265.67"/>
    <x v="3"/>
    <n v="0.24180835184039029"/>
    <x v="0"/>
  </r>
  <r>
    <n v="8853"/>
    <x v="5597"/>
    <x v="260"/>
    <x v="3"/>
    <x v="1"/>
    <x v="0"/>
    <n v="4"/>
    <n v="364.11"/>
    <n v="0.25"/>
    <n v="1092.33"/>
    <n v="761.15"/>
    <n v="331.18"/>
    <x v="2"/>
    <n v="0.30318676590407662"/>
    <x v="0"/>
  </r>
  <r>
    <n v="8854"/>
    <x v="2969"/>
    <x v="34"/>
    <x v="3"/>
    <x v="3"/>
    <x v="0"/>
    <n v="2"/>
    <n v="412.39"/>
    <n v="0.25"/>
    <n v="618.59"/>
    <n v="435.65"/>
    <n v="182.94"/>
    <x v="1"/>
    <n v="0.29573707948722094"/>
    <x v="0"/>
  </r>
  <r>
    <n v="8855"/>
    <x v="1455"/>
    <x v="21"/>
    <x v="1"/>
    <x v="0"/>
    <x v="0"/>
    <n v="10"/>
    <n v="343.97"/>
    <n v="0.22"/>
    <n v="2682.97"/>
    <n v="1819.87"/>
    <n v="863.1"/>
    <x v="0"/>
    <n v="0.32169573271411911"/>
    <x v="4"/>
  </r>
  <r>
    <n v="8856"/>
    <x v="5598"/>
    <x v="311"/>
    <x v="3"/>
    <x v="2"/>
    <x v="2"/>
    <n v="9"/>
    <n v="383.25"/>
    <n v="0.26"/>
    <n v="2552.4499999999998"/>
    <n v="1707.66"/>
    <n v="844.79"/>
    <x v="3"/>
    <n v="0.33097220317733944"/>
    <x v="4"/>
  </r>
  <r>
    <n v="8857"/>
    <x v="5599"/>
    <x v="327"/>
    <x v="3"/>
    <x v="1"/>
    <x v="2"/>
    <n v="8"/>
    <n v="114.16"/>
    <n v="0.1"/>
    <n v="821.95"/>
    <n v="621.6"/>
    <n v="200.35"/>
    <x v="0"/>
    <n v="0.24374961980655754"/>
    <x v="3"/>
  </r>
  <r>
    <n v="8858"/>
    <x v="4591"/>
    <x v="92"/>
    <x v="1"/>
    <x v="0"/>
    <x v="0"/>
    <n v="5"/>
    <n v="72.5"/>
    <n v="0.13"/>
    <n v="315.38"/>
    <n v="226.1"/>
    <n v="89.28"/>
    <x v="3"/>
    <n v="0.28308706956687174"/>
    <x v="2"/>
  </r>
  <r>
    <n v="8859"/>
    <x v="5600"/>
    <x v="232"/>
    <x v="2"/>
    <x v="3"/>
    <x v="1"/>
    <n v="4"/>
    <n v="375.69"/>
    <n v="0.1"/>
    <n v="1352.48"/>
    <n v="935.87"/>
    <n v="416.61"/>
    <x v="4"/>
    <n v="0.30803412989471196"/>
    <x v="1"/>
  </r>
  <r>
    <n v="8860"/>
    <x v="1980"/>
    <x v="251"/>
    <x v="2"/>
    <x v="3"/>
    <x v="2"/>
    <n v="2"/>
    <n v="482.1"/>
    <n v="0.09"/>
    <n v="877.42"/>
    <n v="680.29"/>
    <n v="197.13"/>
    <x v="4"/>
    <n v="0.22467005538966517"/>
    <x v="0"/>
  </r>
  <r>
    <n v="8861"/>
    <x v="4929"/>
    <x v="270"/>
    <x v="2"/>
    <x v="1"/>
    <x v="1"/>
    <n v="9"/>
    <n v="29.47"/>
    <n v="0.1"/>
    <n v="238.71"/>
    <n v="141.09"/>
    <n v="97.62"/>
    <x v="3"/>
    <n v="0.40894809601608645"/>
    <x v="2"/>
  </r>
  <r>
    <n v="8862"/>
    <x v="1534"/>
    <x v="26"/>
    <x v="1"/>
    <x v="3"/>
    <x v="2"/>
    <n v="2"/>
    <n v="124"/>
    <n v="0.13"/>
    <n v="215.76"/>
    <n v="131.22"/>
    <n v="84.54"/>
    <x v="2"/>
    <n v="0.39182424916573977"/>
    <x v="6"/>
  </r>
  <r>
    <n v="8863"/>
    <x v="5601"/>
    <x v="244"/>
    <x v="1"/>
    <x v="0"/>
    <x v="1"/>
    <n v="10"/>
    <n v="411.43"/>
    <n v="0.22"/>
    <n v="3209.15"/>
    <n v="2181.61"/>
    <n v="1027.54"/>
    <x v="2"/>
    <n v="0.32019070470373773"/>
    <x v="1"/>
  </r>
  <r>
    <n v="8864"/>
    <x v="4541"/>
    <x v="363"/>
    <x v="0"/>
    <x v="0"/>
    <x v="0"/>
    <n v="6"/>
    <n v="420.16"/>
    <n v="0.22"/>
    <n v="1966.35"/>
    <n v="1129.8800000000001"/>
    <n v="836.47"/>
    <x v="3"/>
    <n v="0.4253922241716887"/>
    <x v="0"/>
  </r>
  <r>
    <n v="8865"/>
    <x v="5602"/>
    <x v="173"/>
    <x v="1"/>
    <x v="0"/>
    <x v="0"/>
    <n v="6"/>
    <n v="117.58"/>
    <n v="0.27"/>
    <n v="515"/>
    <n v="349.79"/>
    <n v="165.21"/>
    <x v="2"/>
    <n v="0.3207961165048544"/>
    <x v="6"/>
  </r>
  <r>
    <n v="8866"/>
    <x v="4928"/>
    <x v="105"/>
    <x v="3"/>
    <x v="0"/>
    <x v="1"/>
    <n v="2"/>
    <n v="145.09"/>
    <n v="0.3"/>
    <n v="203.13"/>
    <n v="147.02000000000001"/>
    <n v="56.11"/>
    <x v="2"/>
    <n v="0.27622704671885001"/>
    <x v="5"/>
  </r>
  <r>
    <n v="8867"/>
    <x v="1082"/>
    <x v="7"/>
    <x v="3"/>
    <x v="4"/>
    <x v="1"/>
    <n v="4"/>
    <n v="213.38"/>
    <n v="0.05"/>
    <n v="810.84"/>
    <n v="576.4"/>
    <n v="234.44"/>
    <x v="2"/>
    <n v="0.28913225790538205"/>
    <x v="0"/>
  </r>
  <r>
    <n v="8868"/>
    <x v="5603"/>
    <x v="24"/>
    <x v="2"/>
    <x v="4"/>
    <x v="1"/>
    <n v="7"/>
    <n v="381.6"/>
    <n v="0.28000000000000003"/>
    <n v="1923.26"/>
    <n v="1419.55"/>
    <n v="503.71"/>
    <x v="3"/>
    <n v="0.26190426671380884"/>
    <x v="2"/>
  </r>
  <r>
    <n v="8869"/>
    <x v="5604"/>
    <x v="281"/>
    <x v="0"/>
    <x v="0"/>
    <x v="1"/>
    <n v="10"/>
    <n v="46.66"/>
    <n v="0.03"/>
    <n v="452.6"/>
    <n v="329.42"/>
    <n v="123.18"/>
    <x v="3"/>
    <n v="0.27216084843128591"/>
    <x v="1"/>
  </r>
  <r>
    <n v="8870"/>
    <x v="5605"/>
    <x v="237"/>
    <x v="1"/>
    <x v="4"/>
    <x v="1"/>
    <n v="5"/>
    <n v="174.26"/>
    <n v="0.22"/>
    <n v="679.61"/>
    <n v="423.32"/>
    <n v="256.29000000000002"/>
    <x v="4"/>
    <n v="0.37711334441812217"/>
    <x v="0"/>
  </r>
  <r>
    <n v="8871"/>
    <x v="5606"/>
    <x v="235"/>
    <x v="1"/>
    <x v="2"/>
    <x v="0"/>
    <n v="5"/>
    <n v="166.76"/>
    <n v="0.19"/>
    <n v="675.38"/>
    <n v="406.96"/>
    <n v="268.42"/>
    <x v="2"/>
    <n v="0.39743551778258168"/>
    <x v="1"/>
  </r>
  <r>
    <n v="8872"/>
    <x v="5607"/>
    <x v="206"/>
    <x v="1"/>
    <x v="1"/>
    <x v="0"/>
    <n v="9"/>
    <n v="326.89999999999998"/>
    <n v="7.0000000000000007E-2"/>
    <n v="2736.15"/>
    <n v="1927.79"/>
    <n v="808.36"/>
    <x v="1"/>
    <n v="0.29543701916927068"/>
    <x v="0"/>
  </r>
  <r>
    <n v="8873"/>
    <x v="1809"/>
    <x v="307"/>
    <x v="1"/>
    <x v="4"/>
    <x v="2"/>
    <n v="4"/>
    <n v="468.12"/>
    <n v="0.3"/>
    <n v="1310.74"/>
    <n v="980.32"/>
    <n v="330.42"/>
    <x v="1"/>
    <n v="0.25208660756519219"/>
    <x v="0"/>
  </r>
  <r>
    <n v="8874"/>
    <x v="673"/>
    <x v="260"/>
    <x v="0"/>
    <x v="0"/>
    <x v="2"/>
    <n v="9"/>
    <n v="97.18"/>
    <n v="7.0000000000000007E-2"/>
    <n v="813.4"/>
    <n v="437.49"/>
    <n v="375.91"/>
    <x v="3"/>
    <n v="0.46214654536513405"/>
    <x v="0"/>
  </r>
  <r>
    <n v="8875"/>
    <x v="1773"/>
    <x v="50"/>
    <x v="0"/>
    <x v="4"/>
    <x v="2"/>
    <n v="5"/>
    <n v="326.83999999999997"/>
    <n v="0.13"/>
    <n v="1421.75"/>
    <n v="842.94"/>
    <n v="578.80999999999995"/>
    <x v="2"/>
    <n v="0.40711095480921394"/>
    <x v="4"/>
  </r>
  <r>
    <n v="8876"/>
    <x v="5608"/>
    <x v="170"/>
    <x v="2"/>
    <x v="1"/>
    <x v="0"/>
    <n v="8"/>
    <n v="161.72999999999999"/>
    <n v="0.15"/>
    <n v="1099.76"/>
    <n v="575.39"/>
    <n v="524.37"/>
    <x v="4"/>
    <n v="0.47680402997017529"/>
    <x v="3"/>
  </r>
  <r>
    <n v="8877"/>
    <x v="3613"/>
    <x v="217"/>
    <x v="0"/>
    <x v="0"/>
    <x v="2"/>
    <n v="9"/>
    <n v="395.14"/>
    <n v="0.18"/>
    <n v="2916.13"/>
    <n v="2023.18"/>
    <n v="892.95"/>
    <x v="3"/>
    <n v="0.3062106284699242"/>
    <x v="5"/>
  </r>
  <r>
    <n v="8878"/>
    <x v="3274"/>
    <x v="266"/>
    <x v="1"/>
    <x v="3"/>
    <x v="2"/>
    <n v="4"/>
    <n v="391.79"/>
    <n v="0.1"/>
    <n v="1410.44"/>
    <n v="840.15"/>
    <n v="570.29"/>
    <x v="3"/>
    <n v="0.40433481750375766"/>
    <x v="3"/>
  </r>
  <r>
    <n v="8879"/>
    <x v="5609"/>
    <x v="250"/>
    <x v="3"/>
    <x v="3"/>
    <x v="1"/>
    <n v="8"/>
    <n v="368.37"/>
    <n v="0.11"/>
    <n v="2622.79"/>
    <n v="2013.84"/>
    <n v="608.95000000000005"/>
    <x v="0"/>
    <n v="0.23217642281692399"/>
    <x v="4"/>
  </r>
  <r>
    <n v="8880"/>
    <x v="1388"/>
    <x v="242"/>
    <x v="1"/>
    <x v="0"/>
    <x v="1"/>
    <n v="10"/>
    <n v="298.95999999999998"/>
    <n v="0.2"/>
    <n v="2391.6799999999998"/>
    <n v="1698.01"/>
    <n v="693.67"/>
    <x v="0"/>
    <n v="0.29003462001605568"/>
    <x v="4"/>
  </r>
  <r>
    <n v="8881"/>
    <x v="5338"/>
    <x v="348"/>
    <x v="2"/>
    <x v="1"/>
    <x v="2"/>
    <n v="7"/>
    <n v="290.18"/>
    <n v="0.16"/>
    <n v="1706.26"/>
    <n v="884.77"/>
    <n v="821.49"/>
    <x v="2"/>
    <n v="0.48145651893615277"/>
    <x v="6"/>
  </r>
  <r>
    <n v="8882"/>
    <x v="4737"/>
    <x v="109"/>
    <x v="3"/>
    <x v="2"/>
    <x v="2"/>
    <n v="1"/>
    <n v="144.58000000000001"/>
    <n v="0.27"/>
    <n v="105.54"/>
    <n v="57.65"/>
    <n v="47.89"/>
    <x v="2"/>
    <n v="0.45376160697365925"/>
    <x v="3"/>
  </r>
  <r>
    <n v="8883"/>
    <x v="5610"/>
    <x v="355"/>
    <x v="0"/>
    <x v="4"/>
    <x v="0"/>
    <n v="9"/>
    <n v="392.02"/>
    <n v="0.25"/>
    <n v="2646.13"/>
    <n v="1829.07"/>
    <n v="817.06"/>
    <x v="4"/>
    <n v="0.3087754569881298"/>
    <x v="2"/>
  </r>
  <r>
    <n v="8884"/>
    <x v="5"/>
    <x v="30"/>
    <x v="3"/>
    <x v="4"/>
    <x v="0"/>
    <n v="1"/>
    <n v="385.79"/>
    <n v="0.17"/>
    <n v="320.20999999999998"/>
    <n v="192.55"/>
    <n v="127.66"/>
    <x v="4"/>
    <n v="0.39867586896099438"/>
    <x v="1"/>
  </r>
  <r>
    <n v="8885"/>
    <x v="3352"/>
    <x v="172"/>
    <x v="3"/>
    <x v="2"/>
    <x v="1"/>
    <n v="6"/>
    <n v="460.63"/>
    <n v="0.15"/>
    <n v="2349.21"/>
    <n v="1499.31"/>
    <n v="849.9"/>
    <x v="4"/>
    <n v="0.36178119452922469"/>
    <x v="4"/>
  </r>
  <r>
    <n v="8886"/>
    <x v="4235"/>
    <x v="92"/>
    <x v="2"/>
    <x v="3"/>
    <x v="0"/>
    <n v="8"/>
    <n v="93.2"/>
    <n v="0.09"/>
    <n v="678.5"/>
    <n v="492.46"/>
    <n v="186.04"/>
    <x v="4"/>
    <n v="0.27419307295504791"/>
    <x v="2"/>
  </r>
  <r>
    <n v="8887"/>
    <x v="3246"/>
    <x v="339"/>
    <x v="2"/>
    <x v="4"/>
    <x v="0"/>
    <n v="3"/>
    <n v="142.68"/>
    <n v="0.02"/>
    <n v="419.48"/>
    <n v="238.04"/>
    <n v="181.44"/>
    <x v="2"/>
    <n v="0.43253552016782681"/>
    <x v="4"/>
  </r>
  <r>
    <n v="8888"/>
    <x v="4014"/>
    <x v="152"/>
    <x v="3"/>
    <x v="0"/>
    <x v="1"/>
    <n v="10"/>
    <n v="480.07"/>
    <n v="0.16"/>
    <n v="4032.59"/>
    <n v="2818.74"/>
    <n v="1213.8499999999999"/>
    <x v="4"/>
    <n v="0.30101002085508316"/>
    <x v="6"/>
  </r>
  <r>
    <n v="8889"/>
    <x v="5611"/>
    <x v="29"/>
    <x v="0"/>
    <x v="4"/>
    <x v="1"/>
    <n v="8"/>
    <n v="244.46"/>
    <n v="0.28999999999999998"/>
    <n v="1388.53"/>
    <n v="945.34"/>
    <n v="443.19"/>
    <x v="3"/>
    <n v="0.31917927592489898"/>
    <x v="3"/>
  </r>
  <r>
    <n v="8890"/>
    <x v="3796"/>
    <x v="305"/>
    <x v="1"/>
    <x v="3"/>
    <x v="1"/>
    <n v="10"/>
    <n v="373.89"/>
    <n v="0.21"/>
    <n v="2953.73"/>
    <n v="1641.83"/>
    <n v="1311.9"/>
    <x v="1"/>
    <n v="0.44415027778436084"/>
    <x v="0"/>
  </r>
  <r>
    <n v="8891"/>
    <x v="2796"/>
    <x v="140"/>
    <x v="1"/>
    <x v="0"/>
    <x v="0"/>
    <n v="6"/>
    <n v="309.86"/>
    <n v="0.01"/>
    <n v="1840.57"/>
    <n v="1332.92"/>
    <n v="507.65"/>
    <x v="3"/>
    <n v="0.2758112975871605"/>
    <x v="3"/>
  </r>
  <r>
    <n v="8892"/>
    <x v="881"/>
    <x v="20"/>
    <x v="0"/>
    <x v="3"/>
    <x v="0"/>
    <n v="6"/>
    <n v="353.64"/>
    <n v="0.27"/>
    <n v="1548.94"/>
    <n v="1210.1099999999999"/>
    <n v="338.83"/>
    <x v="2"/>
    <n v="0.2187495964982504"/>
    <x v="1"/>
  </r>
  <r>
    <n v="8893"/>
    <x v="4056"/>
    <x v="227"/>
    <x v="1"/>
    <x v="3"/>
    <x v="2"/>
    <n v="6"/>
    <n v="419.48"/>
    <n v="0.28000000000000003"/>
    <n v="1812.15"/>
    <n v="1013.31"/>
    <n v="798.84"/>
    <x v="2"/>
    <n v="0.44082443506332258"/>
    <x v="0"/>
  </r>
  <r>
    <n v="8894"/>
    <x v="281"/>
    <x v="120"/>
    <x v="2"/>
    <x v="3"/>
    <x v="0"/>
    <n v="9"/>
    <n v="60.01"/>
    <n v="0.02"/>
    <n v="529.29"/>
    <n v="355.37"/>
    <n v="173.92"/>
    <x v="3"/>
    <n v="0.32859113151580421"/>
    <x v="5"/>
  </r>
  <r>
    <n v="8895"/>
    <x v="5612"/>
    <x v="188"/>
    <x v="0"/>
    <x v="1"/>
    <x v="2"/>
    <n v="4"/>
    <n v="287.49"/>
    <n v="0.06"/>
    <n v="1080.96"/>
    <n v="669.9"/>
    <n v="411.06"/>
    <x v="0"/>
    <n v="0.38027309058614561"/>
    <x v="3"/>
  </r>
  <r>
    <n v="8896"/>
    <x v="938"/>
    <x v="106"/>
    <x v="1"/>
    <x v="3"/>
    <x v="2"/>
    <n v="6"/>
    <n v="209.18"/>
    <n v="0.09"/>
    <n v="1142.1199999999999"/>
    <n v="843.79"/>
    <n v="298.33"/>
    <x v="1"/>
    <n v="0.2612072286624873"/>
    <x v="0"/>
  </r>
  <r>
    <n v="8897"/>
    <x v="5613"/>
    <x v="153"/>
    <x v="0"/>
    <x v="1"/>
    <x v="1"/>
    <n v="8"/>
    <n v="309.62"/>
    <n v="0.14000000000000001"/>
    <n v="2130.19"/>
    <n v="1683.46"/>
    <n v="446.73"/>
    <x v="0"/>
    <n v="0.20971368751144265"/>
    <x v="6"/>
  </r>
  <r>
    <n v="8898"/>
    <x v="5614"/>
    <x v="202"/>
    <x v="0"/>
    <x v="3"/>
    <x v="2"/>
    <n v="5"/>
    <n v="459.29"/>
    <n v="0.25"/>
    <n v="1722.34"/>
    <n v="981.77"/>
    <n v="740.57"/>
    <x v="2"/>
    <n v="0.42997898208251567"/>
    <x v="0"/>
  </r>
  <r>
    <n v="8899"/>
    <x v="4198"/>
    <x v="193"/>
    <x v="1"/>
    <x v="1"/>
    <x v="1"/>
    <n v="5"/>
    <n v="225.78"/>
    <n v="0.17"/>
    <n v="936.99"/>
    <n v="624.47"/>
    <n v="312.52"/>
    <x v="1"/>
    <n v="0.33353611031067565"/>
    <x v="4"/>
  </r>
  <r>
    <n v="8900"/>
    <x v="864"/>
    <x v="45"/>
    <x v="3"/>
    <x v="1"/>
    <x v="1"/>
    <n v="3"/>
    <n v="349.9"/>
    <n v="0.04"/>
    <n v="1007.71"/>
    <n v="689.73"/>
    <n v="317.98"/>
    <x v="0"/>
    <n v="0.31554713161524645"/>
    <x v="0"/>
  </r>
  <r>
    <n v="8901"/>
    <x v="5615"/>
    <x v="261"/>
    <x v="1"/>
    <x v="4"/>
    <x v="0"/>
    <n v="10"/>
    <n v="239.47"/>
    <n v="0.22"/>
    <n v="1867.87"/>
    <n v="1404.33"/>
    <n v="463.54"/>
    <x v="3"/>
    <n v="0.24816502219105185"/>
    <x v="6"/>
  </r>
  <r>
    <n v="8902"/>
    <x v="1722"/>
    <x v="268"/>
    <x v="0"/>
    <x v="4"/>
    <x v="2"/>
    <n v="3"/>
    <n v="146.31"/>
    <n v="0.28000000000000003"/>
    <n v="316.02999999999997"/>
    <n v="160.88"/>
    <n v="155.15"/>
    <x v="2"/>
    <n v="0.49093440496155433"/>
    <x v="4"/>
  </r>
  <r>
    <n v="8903"/>
    <x v="5616"/>
    <x v="195"/>
    <x v="3"/>
    <x v="4"/>
    <x v="1"/>
    <n v="5"/>
    <n v="127.94"/>
    <n v="0.14000000000000001"/>
    <n v="550.14"/>
    <n v="401.79"/>
    <n v="148.35"/>
    <x v="4"/>
    <n v="0.26965863234812959"/>
    <x v="1"/>
  </r>
  <r>
    <n v="8904"/>
    <x v="3897"/>
    <x v="164"/>
    <x v="1"/>
    <x v="0"/>
    <x v="1"/>
    <n v="7"/>
    <n v="17.53"/>
    <n v="0.28000000000000003"/>
    <n v="88.35"/>
    <n v="48.68"/>
    <n v="39.67"/>
    <x v="3"/>
    <n v="0.44900962082625923"/>
    <x v="2"/>
  </r>
  <r>
    <n v="8905"/>
    <x v="2886"/>
    <x v="320"/>
    <x v="2"/>
    <x v="4"/>
    <x v="2"/>
    <n v="3"/>
    <n v="41.36"/>
    <n v="0.21"/>
    <n v="98.02"/>
    <n v="54.17"/>
    <n v="43.85"/>
    <x v="4"/>
    <n v="0.44735768210569277"/>
    <x v="6"/>
  </r>
  <r>
    <n v="8906"/>
    <x v="1197"/>
    <x v="50"/>
    <x v="0"/>
    <x v="1"/>
    <x v="0"/>
    <n v="7"/>
    <n v="194.92"/>
    <n v="0.11"/>
    <n v="1214.3499999999999"/>
    <n v="857.04"/>
    <n v="357.31"/>
    <x v="3"/>
    <n v="0.29423971672087951"/>
    <x v="4"/>
  </r>
  <r>
    <n v="8907"/>
    <x v="5617"/>
    <x v="347"/>
    <x v="1"/>
    <x v="4"/>
    <x v="1"/>
    <n v="9"/>
    <n v="70.47"/>
    <n v="0.05"/>
    <n v="602.52"/>
    <n v="323.14"/>
    <n v="279.38"/>
    <x v="3"/>
    <n v="0.46368585275177587"/>
    <x v="5"/>
  </r>
  <r>
    <n v="8908"/>
    <x v="5618"/>
    <x v="348"/>
    <x v="3"/>
    <x v="3"/>
    <x v="2"/>
    <n v="1"/>
    <n v="15.01"/>
    <n v="0.05"/>
    <n v="14.26"/>
    <n v="9.5399999999999991"/>
    <n v="4.72"/>
    <x v="0"/>
    <n v="0.33099579242636745"/>
    <x v="6"/>
  </r>
  <r>
    <n v="8909"/>
    <x v="3009"/>
    <x v="257"/>
    <x v="1"/>
    <x v="4"/>
    <x v="0"/>
    <n v="10"/>
    <n v="365.75"/>
    <n v="0.22"/>
    <n v="2852.85"/>
    <n v="1855.99"/>
    <n v="996.86"/>
    <x v="1"/>
    <n v="0.34942601258390732"/>
    <x v="4"/>
  </r>
  <r>
    <n v="8910"/>
    <x v="2464"/>
    <x v="1"/>
    <x v="3"/>
    <x v="4"/>
    <x v="0"/>
    <n v="1"/>
    <n v="462.58"/>
    <n v="0.2"/>
    <n v="370.06"/>
    <n v="273.11"/>
    <n v="96.95"/>
    <x v="0"/>
    <n v="0.26198454304707347"/>
    <x v="1"/>
  </r>
  <r>
    <n v="8911"/>
    <x v="5520"/>
    <x v="34"/>
    <x v="3"/>
    <x v="3"/>
    <x v="0"/>
    <n v="2"/>
    <n v="45.06"/>
    <n v="0.08"/>
    <n v="82.91"/>
    <n v="46.26"/>
    <n v="36.65"/>
    <x v="0"/>
    <n v="0.44204559160535523"/>
    <x v="0"/>
  </r>
  <r>
    <n v="8912"/>
    <x v="5619"/>
    <x v="54"/>
    <x v="2"/>
    <x v="3"/>
    <x v="2"/>
    <n v="10"/>
    <n v="166.42"/>
    <n v="0.1"/>
    <n v="1497.78"/>
    <n v="778.85"/>
    <n v="718.93"/>
    <x v="2"/>
    <n v="0.4799970623188986"/>
    <x v="4"/>
  </r>
  <r>
    <n v="8913"/>
    <x v="2546"/>
    <x v="191"/>
    <x v="2"/>
    <x v="4"/>
    <x v="2"/>
    <n v="6"/>
    <n v="469.12"/>
    <n v="0.18"/>
    <n v="2308.0700000000002"/>
    <n v="1734.66"/>
    <n v="573.41"/>
    <x v="4"/>
    <n v="0.24843700581004904"/>
    <x v="1"/>
  </r>
  <r>
    <n v="8914"/>
    <x v="3246"/>
    <x v="98"/>
    <x v="1"/>
    <x v="0"/>
    <x v="1"/>
    <n v="2"/>
    <n v="389.22"/>
    <n v="0.04"/>
    <n v="747.3"/>
    <n v="574.14"/>
    <n v="173.16"/>
    <x v="0"/>
    <n v="0.23171417101565636"/>
    <x v="0"/>
  </r>
  <r>
    <n v="8915"/>
    <x v="5620"/>
    <x v="151"/>
    <x v="1"/>
    <x v="4"/>
    <x v="2"/>
    <n v="5"/>
    <n v="387.32"/>
    <n v="0.2"/>
    <n v="1549.28"/>
    <n v="869.12"/>
    <n v="680.16"/>
    <x v="4"/>
    <n v="0.43901683362594235"/>
    <x v="4"/>
  </r>
  <r>
    <n v="8916"/>
    <x v="3840"/>
    <x v="8"/>
    <x v="2"/>
    <x v="4"/>
    <x v="0"/>
    <n v="8"/>
    <n v="273.23"/>
    <n v="0.03"/>
    <n v="2120.2600000000002"/>
    <n v="1120.8499999999999"/>
    <n v="999.41"/>
    <x v="2"/>
    <n v="0.47136200277324475"/>
    <x v="0"/>
  </r>
  <r>
    <n v="8917"/>
    <x v="4124"/>
    <x v="11"/>
    <x v="3"/>
    <x v="1"/>
    <x v="1"/>
    <n v="1"/>
    <n v="216.61"/>
    <n v="0.14000000000000001"/>
    <n v="186.28"/>
    <n v="119.02"/>
    <n v="67.260000000000005"/>
    <x v="0"/>
    <n v="0.36106935795576556"/>
    <x v="4"/>
  </r>
  <r>
    <n v="8918"/>
    <x v="2934"/>
    <x v="237"/>
    <x v="3"/>
    <x v="2"/>
    <x v="1"/>
    <n v="5"/>
    <n v="324.89999999999998"/>
    <n v="0.13"/>
    <n v="1413.32"/>
    <n v="988.68"/>
    <n v="424.64"/>
    <x v="4"/>
    <n v="0.30045566467608187"/>
    <x v="0"/>
  </r>
  <r>
    <n v="8919"/>
    <x v="4260"/>
    <x v="160"/>
    <x v="3"/>
    <x v="0"/>
    <x v="0"/>
    <n v="9"/>
    <n v="30.61"/>
    <n v="0.09"/>
    <n v="250.7"/>
    <n v="183.51"/>
    <n v="67.19"/>
    <x v="1"/>
    <n v="0.26800957319505386"/>
    <x v="6"/>
  </r>
  <r>
    <n v="8920"/>
    <x v="3452"/>
    <x v="19"/>
    <x v="3"/>
    <x v="4"/>
    <x v="1"/>
    <n v="9"/>
    <n v="186.6"/>
    <n v="0.17"/>
    <n v="1393.9"/>
    <n v="1091.3399999999999"/>
    <n v="302.56"/>
    <x v="2"/>
    <n v="0.2170600473491642"/>
    <x v="6"/>
  </r>
  <r>
    <n v="8921"/>
    <x v="5372"/>
    <x v="107"/>
    <x v="0"/>
    <x v="2"/>
    <x v="1"/>
    <n v="4"/>
    <n v="81.650000000000006"/>
    <n v="0.18"/>
    <n v="267.81"/>
    <n v="184.69"/>
    <n v="83.12"/>
    <x v="4"/>
    <n v="0.31036929166199917"/>
    <x v="0"/>
  </r>
  <r>
    <n v="8922"/>
    <x v="5621"/>
    <x v="259"/>
    <x v="0"/>
    <x v="2"/>
    <x v="0"/>
    <n v="2"/>
    <n v="322.45"/>
    <n v="0.18"/>
    <n v="528.82000000000005"/>
    <n v="352.53"/>
    <n v="176.29"/>
    <x v="0"/>
    <n v="0.33336485004349303"/>
    <x v="6"/>
  </r>
  <r>
    <n v="8923"/>
    <x v="5622"/>
    <x v="121"/>
    <x v="1"/>
    <x v="2"/>
    <x v="0"/>
    <n v="10"/>
    <n v="17.64"/>
    <n v="0.28999999999999998"/>
    <n v="125.24"/>
    <n v="92.18"/>
    <n v="33.06"/>
    <x v="4"/>
    <n v="0.26397317151069949"/>
    <x v="0"/>
  </r>
  <r>
    <n v="8924"/>
    <x v="5623"/>
    <x v="56"/>
    <x v="0"/>
    <x v="1"/>
    <x v="1"/>
    <n v="4"/>
    <n v="71.19"/>
    <n v="0.05"/>
    <n v="270.52"/>
    <n v="167.52"/>
    <n v="103"/>
    <x v="3"/>
    <n v="0.38074818867366556"/>
    <x v="2"/>
  </r>
  <r>
    <n v="8925"/>
    <x v="2208"/>
    <x v="239"/>
    <x v="3"/>
    <x v="4"/>
    <x v="2"/>
    <n v="8"/>
    <n v="28.61"/>
    <n v="0.11"/>
    <n v="203.7"/>
    <n v="116.22"/>
    <n v="87.48"/>
    <x v="1"/>
    <n v="0.42945508100147278"/>
    <x v="6"/>
  </r>
  <r>
    <n v="8926"/>
    <x v="4881"/>
    <x v="211"/>
    <x v="0"/>
    <x v="4"/>
    <x v="2"/>
    <n v="10"/>
    <n v="223.43"/>
    <n v="0.13"/>
    <n v="1943.84"/>
    <n v="1146.81"/>
    <n v="797.03"/>
    <x v="3"/>
    <n v="0.41002860317721623"/>
    <x v="4"/>
  </r>
  <r>
    <n v="8927"/>
    <x v="5624"/>
    <x v="9"/>
    <x v="0"/>
    <x v="0"/>
    <x v="0"/>
    <n v="9"/>
    <n v="94.8"/>
    <n v="0.3"/>
    <n v="597.24"/>
    <n v="385.14"/>
    <n v="212.1"/>
    <x v="0"/>
    <n v="0.35513361462728549"/>
    <x v="5"/>
  </r>
  <r>
    <n v="8928"/>
    <x v="5625"/>
    <x v="267"/>
    <x v="1"/>
    <x v="4"/>
    <x v="2"/>
    <n v="1"/>
    <n v="205.6"/>
    <n v="0.16"/>
    <n v="172.7"/>
    <n v="122.81"/>
    <n v="49.89"/>
    <x v="1"/>
    <n v="0.28888245512449334"/>
    <x v="0"/>
  </r>
  <r>
    <n v="8929"/>
    <x v="2041"/>
    <x v="46"/>
    <x v="0"/>
    <x v="3"/>
    <x v="1"/>
    <n v="2"/>
    <n v="395.98"/>
    <n v="0.13"/>
    <n v="689.01"/>
    <n v="485.83"/>
    <n v="203.18"/>
    <x v="1"/>
    <n v="0.29488686666376396"/>
    <x v="3"/>
  </r>
  <r>
    <n v="8930"/>
    <x v="5618"/>
    <x v="177"/>
    <x v="2"/>
    <x v="2"/>
    <x v="2"/>
    <n v="4"/>
    <n v="371.5"/>
    <n v="0.05"/>
    <n v="1411.7"/>
    <n v="1023.88"/>
    <n v="387.82"/>
    <x v="3"/>
    <n v="0.27471842459446055"/>
    <x v="3"/>
  </r>
  <r>
    <n v="8931"/>
    <x v="5335"/>
    <x v="89"/>
    <x v="3"/>
    <x v="4"/>
    <x v="0"/>
    <n v="6"/>
    <n v="315.10000000000002"/>
    <n v="0.03"/>
    <n v="1833.88"/>
    <n v="991.26"/>
    <n v="842.62"/>
    <x v="4"/>
    <n v="0.45947390232730601"/>
    <x v="0"/>
  </r>
  <r>
    <n v="8932"/>
    <x v="4979"/>
    <x v="301"/>
    <x v="0"/>
    <x v="4"/>
    <x v="2"/>
    <n v="3"/>
    <n v="266.92"/>
    <n v="0.01"/>
    <n v="792.75"/>
    <n v="450.17"/>
    <n v="342.58"/>
    <x v="4"/>
    <n v="0.43214128035320087"/>
    <x v="0"/>
  </r>
  <r>
    <n v="8933"/>
    <x v="2178"/>
    <x v="212"/>
    <x v="1"/>
    <x v="4"/>
    <x v="0"/>
    <n v="9"/>
    <n v="33.229999999999997"/>
    <n v="0.16"/>
    <n v="251.22"/>
    <n v="153"/>
    <n v="98.22"/>
    <x v="2"/>
    <n v="0.39097205636493909"/>
    <x v="2"/>
  </r>
  <r>
    <n v="8934"/>
    <x v="5626"/>
    <x v="305"/>
    <x v="3"/>
    <x v="2"/>
    <x v="1"/>
    <n v="1"/>
    <n v="239.48"/>
    <n v="0.14000000000000001"/>
    <n v="205.95"/>
    <n v="123.38"/>
    <n v="82.57"/>
    <x v="2"/>
    <n v="0.4009225540179655"/>
    <x v="0"/>
  </r>
  <r>
    <n v="8935"/>
    <x v="5627"/>
    <x v="150"/>
    <x v="1"/>
    <x v="4"/>
    <x v="2"/>
    <n v="6"/>
    <n v="48.49"/>
    <n v="0.28999999999999998"/>
    <n v="206.57"/>
    <n v="120.57"/>
    <n v="86"/>
    <x v="1"/>
    <n v="0.41632376434138552"/>
    <x v="4"/>
  </r>
  <r>
    <n v="8936"/>
    <x v="355"/>
    <x v="42"/>
    <x v="1"/>
    <x v="0"/>
    <x v="2"/>
    <n v="5"/>
    <n v="106.38"/>
    <n v="0.14000000000000001"/>
    <n v="457.43"/>
    <n v="297.05"/>
    <n v="160.38"/>
    <x v="2"/>
    <n v="0.35061102245152265"/>
    <x v="3"/>
  </r>
  <r>
    <n v="8937"/>
    <x v="1564"/>
    <x v="269"/>
    <x v="3"/>
    <x v="1"/>
    <x v="1"/>
    <n v="8"/>
    <n v="33.67"/>
    <n v="0.14000000000000001"/>
    <n v="231.65"/>
    <n v="128.06"/>
    <n v="103.59"/>
    <x v="2"/>
    <n v="0.44718325059356789"/>
    <x v="5"/>
  </r>
  <r>
    <n v="8938"/>
    <x v="5628"/>
    <x v="263"/>
    <x v="2"/>
    <x v="3"/>
    <x v="0"/>
    <n v="6"/>
    <n v="15.51"/>
    <n v="7.0000000000000007E-2"/>
    <n v="86.55"/>
    <n v="47.1"/>
    <n v="39.450000000000003"/>
    <x v="3"/>
    <n v="0.45580589254766035"/>
    <x v="4"/>
  </r>
  <r>
    <n v="8939"/>
    <x v="3758"/>
    <x v="321"/>
    <x v="2"/>
    <x v="1"/>
    <x v="2"/>
    <n v="6"/>
    <n v="265.2"/>
    <n v="0.21"/>
    <n v="1257.05"/>
    <n v="959.14"/>
    <n v="297.91000000000003"/>
    <x v="4"/>
    <n v="0.23699136868064122"/>
    <x v="5"/>
  </r>
  <r>
    <n v="8940"/>
    <x v="4316"/>
    <x v="157"/>
    <x v="3"/>
    <x v="1"/>
    <x v="2"/>
    <n v="3"/>
    <n v="454.31"/>
    <n v="0.02"/>
    <n v="1335.67"/>
    <n v="830.57"/>
    <n v="505.1"/>
    <x v="3"/>
    <n v="0.37816227062073715"/>
    <x v="5"/>
  </r>
  <r>
    <n v="8941"/>
    <x v="5629"/>
    <x v="71"/>
    <x v="2"/>
    <x v="1"/>
    <x v="0"/>
    <n v="4"/>
    <n v="315.32"/>
    <n v="0.28000000000000003"/>
    <n v="908.12"/>
    <n v="615.97"/>
    <n v="292.14999999999998"/>
    <x v="1"/>
    <n v="0.32170858476853276"/>
    <x v="3"/>
  </r>
  <r>
    <n v="8942"/>
    <x v="1074"/>
    <x v="148"/>
    <x v="3"/>
    <x v="3"/>
    <x v="0"/>
    <n v="2"/>
    <n v="19.510000000000002"/>
    <n v="0.04"/>
    <n v="37.46"/>
    <n v="27.8"/>
    <n v="9.66"/>
    <x v="0"/>
    <n v="0.25787506673785371"/>
    <x v="2"/>
  </r>
  <r>
    <n v="8943"/>
    <x v="5630"/>
    <x v="16"/>
    <x v="0"/>
    <x v="3"/>
    <x v="0"/>
    <n v="2"/>
    <n v="259.63"/>
    <n v="7.0000000000000007E-2"/>
    <n v="482.91"/>
    <n v="364.1"/>
    <n v="118.81"/>
    <x v="0"/>
    <n v="0.24602928081837194"/>
    <x v="6"/>
  </r>
  <r>
    <n v="8944"/>
    <x v="972"/>
    <x v="325"/>
    <x v="2"/>
    <x v="0"/>
    <x v="1"/>
    <n v="6"/>
    <n v="278.37"/>
    <n v="0.2"/>
    <n v="1336.18"/>
    <n v="692.71"/>
    <n v="643.47"/>
    <x v="3"/>
    <n v="0.48157433878669043"/>
    <x v="2"/>
  </r>
  <r>
    <n v="8945"/>
    <x v="585"/>
    <x v="333"/>
    <x v="2"/>
    <x v="0"/>
    <x v="0"/>
    <n v="6"/>
    <n v="230.67"/>
    <n v="0.15"/>
    <n v="1176.42"/>
    <n v="624.69000000000005"/>
    <n v="551.73"/>
    <x v="1"/>
    <n v="0.46899066659866373"/>
    <x v="5"/>
  </r>
  <r>
    <n v="8946"/>
    <x v="1582"/>
    <x v="180"/>
    <x v="2"/>
    <x v="1"/>
    <x v="2"/>
    <n v="4"/>
    <n v="292.88"/>
    <n v="0"/>
    <n v="1171.52"/>
    <n v="841.9"/>
    <n v="329.62"/>
    <x v="3"/>
    <n v="0.28136096694892104"/>
    <x v="5"/>
  </r>
  <r>
    <n v="8947"/>
    <x v="5631"/>
    <x v="96"/>
    <x v="0"/>
    <x v="3"/>
    <x v="2"/>
    <n v="6"/>
    <n v="124.12"/>
    <n v="0.05"/>
    <n v="707.48"/>
    <n v="460.37"/>
    <n v="247.11"/>
    <x v="2"/>
    <n v="0.34928195850059368"/>
    <x v="0"/>
  </r>
  <r>
    <n v="8948"/>
    <x v="3564"/>
    <x v="1"/>
    <x v="1"/>
    <x v="2"/>
    <x v="1"/>
    <n v="2"/>
    <n v="154.12"/>
    <n v="0.25"/>
    <n v="231.18"/>
    <n v="117.9"/>
    <n v="113.28"/>
    <x v="1"/>
    <n v="0.49000778614066959"/>
    <x v="1"/>
  </r>
  <r>
    <n v="8949"/>
    <x v="2385"/>
    <x v="317"/>
    <x v="2"/>
    <x v="4"/>
    <x v="1"/>
    <n v="9"/>
    <n v="319.10000000000002"/>
    <n v="0.15"/>
    <n v="2441.12"/>
    <n v="1589.01"/>
    <n v="852.11"/>
    <x v="3"/>
    <n v="0.34906518319459923"/>
    <x v="2"/>
  </r>
  <r>
    <n v="8950"/>
    <x v="4961"/>
    <x v="334"/>
    <x v="0"/>
    <x v="2"/>
    <x v="0"/>
    <n v="7"/>
    <n v="465.04"/>
    <n v="0.21"/>
    <n v="2571.67"/>
    <n v="1911.44"/>
    <n v="660.23"/>
    <x v="4"/>
    <n v="0.25673200682824782"/>
    <x v="4"/>
  </r>
  <r>
    <n v="8951"/>
    <x v="5632"/>
    <x v="115"/>
    <x v="1"/>
    <x v="0"/>
    <x v="2"/>
    <n v="5"/>
    <n v="123.37"/>
    <n v="0.28000000000000003"/>
    <n v="444.13"/>
    <n v="350.81"/>
    <n v="93.32"/>
    <x v="1"/>
    <n v="0.21011865895120796"/>
    <x v="1"/>
  </r>
  <r>
    <n v="8952"/>
    <x v="2082"/>
    <x v="297"/>
    <x v="2"/>
    <x v="3"/>
    <x v="0"/>
    <n v="1"/>
    <n v="368.98"/>
    <n v="0.26"/>
    <n v="273.05"/>
    <n v="208.43"/>
    <n v="64.62"/>
    <x v="0"/>
    <n v="0.23665995238967222"/>
    <x v="4"/>
  </r>
  <r>
    <n v="8953"/>
    <x v="3327"/>
    <x v="257"/>
    <x v="0"/>
    <x v="2"/>
    <x v="2"/>
    <n v="3"/>
    <n v="24.49"/>
    <n v="0.2"/>
    <n v="58.78"/>
    <n v="39.35"/>
    <n v="19.43"/>
    <x v="0"/>
    <n v="0.33055461041170464"/>
    <x v="4"/>
  </r>
  <r>
    <n v="8954"/>
    <x v="3971"/>
    <x v="20"/>
    <x v="2"/>
    <x v="0"/>
    <x v="1"/>
    <n v="7"/>
    <n v="354.76"/>
    <n v="0.23"/>
    <n v="1912.16"/>
    <n v="1366.4"/>
    <n v="545.76"/>
    <x v="2"/>
    <n v="0.28541544640615846"/>
    <x v="1"/>
  </r>
  <r>
    <n v="8955"/>
    <x v="3263"/>
    <x v="144"/>
    <x v="3"/>
    <x v="2"/>
    <x v="2"/>
    <n v="6"/>
    <n v="316.14"/>
    <n v="0.05"/>
    <n v="1802"/>
    <n v="1227.27"/>
    <n v="574.73"/>
    <x v="2"/>
    <n v="0.31894006659267482"/>
    <x v="2"/>
  </r>
  <r>
    <n v="8956"/>
    <x v="5633"/>
    <x v="255"/>
    <x v="0"/>
    <x v="4"/>
    <x v="2"/>
    <n v="7"/>
    <n v="404.4"/>
    <n v="0.08"/>
    <n v="2604.34"/>
    <n v="1449.95"/>
    <n v="1154.3900000000001"/>
    <x v="4"/>
    <n v="0.4432562568635432"/>
    <x v="3"/>
  </r>
  <r>
    <n v="8957"/>
    <x v="5634"/>
    <x v="138"/>
    <x v="2"/>
    <x v="4"/>
    <x v="1"/>
    <n v="10"/>
    <n v="347.76"/>
    <n v="0.06"/>
    <n v="3268.94"/>
    <n v="2600.6799999999998"/>
    <n v="668.26"/>
    <x v="1"/>
    <n v="0.2044271231653074"/>
    <x v="5"/>
  </r>
  <r>
    <n v="8958"/>
    <x v="5635"/>
    <x v="291"/>
    <x v="1"/>
    <x v="2"/>
    <x v="0"/>
    <n v="6"/>
    <n v="314.33"/>
    <n v="0.02"/>
    <n v="1848.26"/>
    <n v="1244.5"/>
    <n v="603.76"/>
    <x v="4"/>
    <n v="0.32666399748953068"/>
    <x v="5"/>
  </r>
  <r>
    <n v="8959"/>
    <x v="5636"/>
    <x v="188"/>
    <x v="0"/>
    <x v="0"/>
    <x v="1"/>
    <n v="5"/>
    <n v="450.2"/>
    <n v="0.15"/>
    <n v="1913.35"/>
    <n v="1114.55"/>
    <n v="798.8"/>
    <x v="1"/>
    <n v="0.4174876525465806"/>
    <x v="3"/>
  </r>
  <r>
    <n v="8960"/>
    <x v="221"/>
    <x v="87"/>
    <x v="1"/>
    <x v="1"/>
    <x v="2"/>
    <n v="10"/>
    <n v="468.31"/>
    <n v="0.24"/>
    <n v="3559.16"/>
    <n v="1854.27"/>
    <n v="1704.89"/>
    <x v="3"/>
    <n v="0.47901471133638279"/>
    <x v="6"/>
  </r>
  <r>
    <n v="8961"/>
    <x v="3890"/>
    <x v="144"/>
    <x v="1"/>
    <x v="4"/>
    <x v="0"/>
    <n v="9"/>
    <n v="383.36"/>
    <n v="0.12"/>
    <n v="3036.21"/>
    <n v="1818.13"/>
    <n v="1218.08"/>
    <x v="3"/>
    <n v="0.40118437130501511"/>
    <x v="2"/>
  </r>
  <r>
    <n v="8962"/>
    <x v="2279"/>
    <x v="203"/>
    <x v="3"/>
    <x v="2"/>
    <x v="1"/>
    <n v="3"/>
    <n v="359.65"/>
    <n v="0.05"/>
    <n v="1025"/>
    <n v="763.43"/>
    <n v="261.57"/>
    <x v="0"/>
    <n v="0.255190243902439"/>
    <x v="5"/>
  </r>
  <r>
    <n v="8963"/>
    <x v="5637"/>
    <x v="115"/>
    <x v="0"/>
    <x v="4"/>
    <x v="0"/>
    <n v="6"/>
    <n v="427.48"/>
    <n v="0.21"/>
    <n v="2026.26"/>
    <n v="1316.71"/>
    <n v="709.55"/>
    <x v="3"/>
    <n v="0.35017717370919821"/>
    <x v="1"/>
  </r>
  <r>
    <n v="8964"/>
    <x v="2324"/>
    <x v="19"/>
    <x v="1"/>
    <x v="4"/>
    <x v="2"/>
    <n v="8"/>
    <n v="479.48"/>
    <n v="0.2"/>
    <n v="3068.67"/>
    <n v="2171.5300000000002"/>
    <n v="897.14"/>
    <x v="0"/>
    <n v="0.29235466830907197"/>
    <x v="6"/>
  </r>
  <r>
    <n v="8965"/>
    <x v="3307"/>
    <x v="89"/>
    <x v="2"/>
    <x v="1"/>
    <x v="1"/>
    <n v="7"/>
    <n v="479.14"/>
    <n v="0.2"/>
    <n v="2683.18"/>
    <n v="1996.21"/>
    <n v="686.97"/>
    <x v="4"/>
    <n v="0.25602829478454669"/>
    <x v="0"/>
  </r>
  <r>
    <n v="8966"/>
    <x v="5612"/>
    <x v="330"/>
    <x v="1"/>
    <x v="2"/>
    <x v="0"/>
    <n v="4"/>
    <n v="238.31"/>
    <n v="0.26"/>
    <n v="705.4"/>
    <n v="389.11"/>
    <n v="316.29000000000002"/>
    <x v="1"/>
    <n v="0.44838389566203579"/>
    <x v="2"/>
  </r>
  <r>
    <n v="8967"/>
    <x v="4757"/>
    <x v="301"/>
    <x v="2"/>
    <x v="0"/>
    <x v="0"/>
    <n v="3"/>
    <n v="342.3"/>
    <n v="0.1"/>
    <n v="924.21"/>
    <n v="514.03"/>
    <n v="410.18"/>
    <x v="3"/>
    <n v="0.44381688144469328"/>
    <x v="0"/>
  </r>
  <r>
    <n v="8968"/>
    <x v="1173"/>
    <x v="70"/>
    <x v="2"/>
    <x v="4"/>
    <x v="0"/>
    <n v="4"/>
    <n v="264.41000000000003"/>
    <n v="0.21"/>
    <n v="835.54"/>
    <n v="603.48"/>
    <n v="232.06"/>
    <x v="4"/>
    <n v="0.27773655360605121"/>
    <x v="5"/>
  </r>
  <r>
    <n v="8969"/>
    <x v="3014"/>
    <x v="334"/>
    <x v="2"/>
    <x v="3"/>
    <x v="1"/>
    <n v="3"/>
    <n v="498.52"/>
    <n v="0.04"/>
    <n v="1435.74"/>
    <n v="957.41"/>
    <n v="478.33"/>
    <x v="2"/>
    <n v="0.33315920709877833"/>
    <x v="4"/>
  </r>
  <r>
    <n v="8970"/>
    <x v="5188"/>
    <x v="237"/>
    <x v="1"/>
    <x v="4"/>
    <x v="0"/>
    <n v="3"/>
    <n v="359.18"/>
    <n v="7.0000000000000007E-2"/>
    <n v="1002.11"/>
    <n v="789.48"/>
    <n v="212.63"/>
    <x v="3"/>
    <n v="0.21218229535679714"/>
    <x v="0"/>
  </r>
  <r>
    <n v="8971"/>
    <x v="2555"/>
    <x v="215"/>
    <x v="3"/>
    <x v="4"/>
    <x v="2"/>
    <n v="5"/>
    <n v="263.91000000000003"/>
    <n v="0.08"/>
    <n v="1213.99"/>
    <n v="842.39"/>
    <n v="371.6"/>
    <x v="0"/>
    <n v="0.30609807329549671"/>
    <x v="3"/>
  </r>
  <r>
    <n v="8972"/>
    <x v="5638"/>
    <x v="216"/>
    <x v="1"/>
    <x v="2"/>
    <x v="2"/>
    <n v="1"/>
    <n v="442.02"/>
    <n v="0.2"/>
    <n v="353.62"/>
    <n v="228.92"/>
    <n v="124.7"/>
    <x v="1"/>
    <n v="0.35263842542842599"/>
    <x v="4"/>
  </r>
  <r>
    <n v="8973"/>
    <x v="5125"/>
    <x v="271"/>
    <x v="0"/>
    <x v="3"/>
    <x v="0"/>
    <n v="6"/>
    <n v="480.14"/>
    <n v="0.08"/>
    <n v="2650.37"/>
    <n v="1982.92"/>
    <n v="667.45"/>
    <x v="1"/>
    <n v="0.25183276297271706"/>
    <x v="2"/>
  </r>
  <r>
    <n v="8974"/>
    <x v="4376"/>
    <x v="350"/>
    <x v="0"/>
    <x v="3"/>
    <x v="0"/>
    <n v="8"/>
    <n v="219.15"/>
    <n v="0.24"/>
    <n v="1332.43"/>
    <n v="1007.62"/>
    <n v="324.81"/>
    <x v="2"/>
    <n v="0.24377265597442266"/>
    <x v="5"/>
  </r>
  <r>
    <n v="8975"/>
    <x v="5639"/>
    <x v="269"/>
    <x v="1"/>
    <x v="1"/>
    <x v="2"/>
    <n v="3"/>
    <n v="494.02"/>
    <n v="0.04"/>
    <n v="1422.78"/>
    <n v="1074.43"/>
    <n v="348.35"/>
    <x v="2"/>
    <n v="0.24483757151492153"/>
    <x v="5"/>
  </r>
  <r>
    <n v="8976"/>
    <x v="1178"/>
    <x v="260"/>
    <x v="0"/>
    <x v="1"/>
    <x v="2"/>
    <n v="8"/>
    <n v="215.31"/>
    <n v="0.12"/>
    <n v="1515.78"/>
    <n v="855.36"/>
    <n v="660.42"/>
    <x v="3"/>
    <n v="0.43569647310295689"/>
    <x v="0"/>
  </r>
  <r>
    <n v="8977"/>
    <x v="3423"/>
    <x v="140"/>
    <x v="3"/>
    <x v="4"/>
    <x v="2"/>
    <n v="4"/>
    <n v="335.23"/>
    <n v="0.09"/>
    <n v="1220.24"/>
    <n v="923.3"/>
    <n v="296.94"/>
    <x v="1"/>
    <n v="0.24334557136301055"/>
    <x v="3"/>
  </r>
  <r>
    <n v="8978"/>
    <x v="5640"/>
    <x v="235"/>
    <x v="0"/>
    <x v="1"/>
    <x v="2"/>
    <n v="5"/>
    <n v="315.08999999999997"/>
    <n v="0.27"/>
    <n v="1150.08"/>
    <n v="844.83"/>
    <n v="305.25"/>
    <x v="4"/>
    <n v="0.26541631886477463"/>
    <x v="1"/>
  </r>
  <r>
    <n v="8979"/>
    <x v="5641"/>
    <x v="155"/>
    <x v="0"/>
    <x v="4"/>
    <x v="2"/>
    <n v="5"/>
    <n v="133.29"/>
    <n v="0.03"/>
    <n v="646.46"/>
    <n v="470.41"/>
    <n v="176.05"/>
    <x v="0"/>
    <n v="0.27232930111685177"/>
    <x v="5"/>
  </r>
  <r>
    <n v="8980"/>
    <x v="5642"/>
    <x v="71"/>
    <x v="0"/>
    <x v="3"/>
    <x v="2"/>
    <n v="4"/>
    <n v="148.81"/>
    <n v="0.08"/>
    <n v="547.62"/>
    <n v="390.73"/>
    <n v="156.88999999999999"/>
    <x v="1"/>
    <n v="0.2864942843577663"/>
    <x v="3"/>
  </r>
  <r>
    <n v="8981"/>
    <x v="2701"/>
    <x v="32"/>
    <x v="0"/>
    <x v="3"/>
    <x v="1"/>
    <n v="1"/>
    <n v="168.74"/>
    <n v="0.25"/>
    <n v="126.56"/>
    <n v="94.01"/>
    <n v="32.549999999999997"/>
    <x v="1"/>
    <n v="0.25719026548672563"/>
    <x v="0"/>
  </r>
  <r>
    <n v="8982"/>
    <x v="4861"/>
    <x v="110"/>
    <x v="2"/>
    <x v="1"/>
    <x v="1"/>
    <n v="9"/>
    <n v="423.88"/>
    <n v="0.12"/>
    <n v="3357.13"/>
    <n v="1811.08"/>
    <n v="1546.05"/>
    <x v="3"/>
    <n v="0.46052729563645134"/>
    <x v="5"/>
  </r>
  <r>
    <n v="8983"/>
    <x v="5643"/>
    <x v="267"/>
    <x v="0"/>
    <x v="1"/>
    <x v="2"/>
    <n v="5"/>
    <n v="343.91"/>
    <n v="0.21"/>
    <n v="1358.44"/>
    <n v="980.21"/>
    <n v="378.23"/>
    <x v="3"/>
    <n v="0.27842966932658048"/>
    <x v="0"/>
  </r>
  <r>
    <n v="8984"/>
    <x v="5269"/>
    <x v="334"/>
    <x v="1"/>
    <x v="4"/>
    <x v="0"/>
    <n v="6"/>
    <n v="107.13"/>
    <n v="0.13"/>
    <n v="559.22"/>
    <n v="332.01"/>
    <n v="227.21"/>
    <x v="4"/>
    <n v="0.40629805800937019"/>
    <x v="4"/>
  </r>
  <r>
    <n v="8985"/>
    <x v="1446"/>
    <x v="42"/>
    <x v="1"/>
    <x v="0"/>
    <x v="2"/>
    <n v="1"/>
    <n v="37.79"/>
    <n v="0.12"/>
    <n v="33.26"/>
    <n v="25.42"/>
    <n v="7.84"/>
    <x v="3"/>
    <n v="0.23571858087793146"/>
    <x v="3"/>
  </r>
  <r>
    <n v="8986"/>
    <x v="4292"/>
    <x v="300"/>
    <x v="2"/>
    <x v="2"/>
    <x v="2"/>
    <n v="3"/>
    <n v="277.7"/>
    <n v="0.03"/>
    <n v="808.11"/>
    <n v="611.19000000000005"/>
    <n v="196.92"/>
    <x v="0"/>
    <n v="0.24367969707094328"/>
    <x v="5"/>
  </r>
  <r>
    <n v="8987"/>
    <x v="5644"/>
    <x v="46"/>
    <x v="3"/>
    <x v="2"/>
    <x v="0"/>
    <n v="9"/>
    <n v="166.77"/>
    <n v="0.3"/>
    <n v="1050.6500000000001"/>
    <n v="792.98"/>
    <n v="257.67"/>
    <x v="1"/>
    <n v="0.245248179698282"/>
    <x v="3"/>
  </r>
  <r>
    <n v="8988"/>
    <x v="2259"/>
    <x v="45"/>
    <x v="3"/>
    <x v="3"/>
    <x v="2"/>
    <n v="5"/>
    <n v="144.01"/>
    <n v="0.09"/>
    <n v="655.25"/>
    <n v="426.1"/>
    <n v="229.15"/>
    <x v="1"/>
    <n v="0.3497138496756963"/>
    <x v="0"/>
  </r>
  <r>
    <n v="8989"/>
    <x v="136"/>
    <x v="247"/>
    <x v="2"/>
    <x v="3"/>
    <x v="0"/>
    <n v="4"/>
    <n v="223.07"/>
    <n v="0.27"/>
    <n v="651.36"/>
    <n v="476.8"/>
    <n v="174.56"/>
    <x v="1"/>
    <n v="0.26799312208302628"/>
    <x v="4"/>
  </r>
  <r>
    <n v="8990"/>
    <x v="3145"/>
    <x v="317"/>
    <x v="2"/>
    <x v="0"/>
    <x v="0"/>
    <n v="9"/>
    <n v="231.15"/>
    <n v="0.23"/>
    <n v="1601.87"/>
    <n v="1159.68"/>
    <n v="442.19"/>
    <x v="2"/>
    <n v="0.2760461210959691"/>
    <x v="2"/>
  </r>
  <r>
    <n v="8991"/>
    <x v="3569"/>
    <x v="157"/>
    <x v="3"/>
    <x v="2"/>
    <x v="0"/>
    <n v="3"/>
    <n v="330.74"/>
    <n v="0.06"/>
    <n v="932.69"/>
    <n v="512.52"/>
    <n v="420.17"/>
    <x v="0"/>
    <n v="0.45049266101276952"/>
    <x v="5"/>
  </r>
  <r>
    <n v="8992"/>
    <x v="5645"/>
    <x v="233"/>
    <x v="0"/>
    <x v="4"/>
    <x v="2"/>
    <n v="1"/>
    <n v="261.32"/>
    <n v="7.0000000000000007E-2"/>
    <n v="243.03"/>
    <n v="163.53"/>
    <n v="79.5"/>
    <x v="0"/>
    <n v="0.32712010862856439"/>
    <x v="4"/>
  </r>
  <r>
    <n v="8993"/>
    <x v="5646"/>
    <x v="109"/>
    <x v="2"/>
    <x v="3"/>
    <x v="0"/>
    <n v="9"/>
    <n v="75.11"/>
    <n v="0.08"/>
    <n v="621.91"/>
    <n v="422.29"/>
    <n v="199.62"/>
    <x v="4"/>
    <n v="0.3209789197793893"/>
    <x v="3"/>
  </r>
  <r>
    <n v="8994"/>
    <x v="3038"/>
    <x v="145"/>
    <x v="2"/>
    <x v="3"/>
    <x v="0"/>
    <n v="3"/>
    <n v="319.58"/>
    <n v="0.12"/>
    <n v="843.69"/>
    <n v="470.62"/>
    <n v="373.07"/>
    <x v="1"/>
    <n v="0.44218848155128065"/>
    <x v="2"/>
  </r>
  <r>
    <n v="8995"/>
    <x v="5647"/>
    <x v="338"/>
    <x v="3"/>
    <x v="0"/>
    <x v="0"/>
    <n v="2"/>
    <n v="235.55"/>
    <n v="0.24"/>
    <n v="358.04"/>
    <n v="248.32"/>
    <n v="109.72"/>
    <x v="2"/>
    <n v="0.30644620712769521"/>
    <x v="2"/>
  </r>
  <r>
    <n v="8996"/>
    <x v="5648"/>
    <x v="99"/>
    <x v="2"/>
    <x v="1"/>
    <x v="0"/>
    <n v="5"/>
    <n v="440.91"/>
    <n v="0.17"/>
    <n v="1829.78"/>
    <n v="1414.81"/>
    <n v="414.97"/>
    <x v="0"/>
    <n v="0.22678682683164098"/>
    <x v="4"/>
  </r>
  <r>
    <n v="8997"/>
    <x v="454"/>
    <x v="86"/>
    <x v="2"/>
    <x v="1"/>
    <x v="0"/>
    <n v="8"/>
    <n v="207.24"/>
    <n v="0.14000000000000001"/>
    <n v="1425.81"/>
    <n v="1005.98"/>
    <n v="419.83"/>
    <x v="4"/>
    <n v="0.29445017218282943"/>
    <x v="0"/>
  </r>
  <r>
    <n v="8998"/>
    <x v="1249"/>
    <x v="250"/>
    <x v="2"/>
    <x v="4"/>
    <x v="2"/>
    <n v="3"/>
    <n v="148.54"/>
    <n v="0.14000000000000001"/>
    <n v="383.23"/>
    <n v="292.02"/>
    <n v="91.21"/>
    <x v="4"/>
    <n v="0.23800328784280977"/>
    <x v="4"/>
  </r>
  <r>
    <n v="8999"/>
    <x v="5649"/>
    <x v="172"/>
    <x v="2"/>
    <x v="2"/>
    <x v="2"/>
    <n v="4"/>
    <n v="410.03"/>
    <n v="0.11"/>
    <n v="1459.71"/>
    <n v="993.24"/>
    <n v="466.47"/>
    <x v="0"/>
    <n v="0.31956347493680254"/>
    <x v="4"/>
  </r>
  <r>
    <n v="9000"/>
    <x v="1857"/>
    <x v="198"/>
    <x v="3"/>
    <x v="0"/>
    <x v="2"/>
    <n v="1"/>
    <n v="327.71"/>
    <n v="0.3"/>
    <n v="229.4"/>
    <n v="151.97"/>
    <n v="77.430000000000007"/>
    <x v="0"/>
    <n v="0.33753269398430691"/>
    <x v="5"/>
  </r>
  <r>
    <n v="9001"/>
    <x v="3869"/>
    <x v="329"/>
    <x v="2"/>
    <x v="1"/>
    <x v="2"/>
    <n v="4"/>
    <n v="170.53"/>
    <n v="0.03"/>
    <n v="661.66"/>
    <n v="438.64"/>
    <n v="223.02"/>
    <x v="4"/>
    <n v="0.33706133059275162"/>
    <x v="0"/>
  </r>
  <r>
    <n v="9002"/>
    <x v="5650"/>
    <x v="261"/>
    <x v="2"/>
    <x v="4"/>
    <x v="2"/>
    <n v="4"/>
    <n v="39.369999999999997"/>
    <n v="0.27"/>
    <n v="114.96"/>
    <n v="88.63"/>
    <n v="26.33"/>
    <x v="3"/>
    <n v="0.22903618649965204"/>
    <x v="6"/>
  </r>
  <r>
    <n v="9003"/>
    <x v="5651"/>
    <x v="312"/>
    <x v="3"/>
    <x v="1"/>
    <x v="1"/>
    <n v="4"/>
    <n v="422.27"/>
    <n v="0.14000000000000001"/>
    <n v="1452.61"/>
    <n v="1054.67"/>
    <n v="397.94"/>
    <x v="3"/>
    <n v="0.27394827241998887"/>
    <x v="1"/>
  </r>
  <r>
    <n v="9004"/>
    <x v="4520"/>
    <x v="185"/>
    <x v="1"/>
    <x v="1"/>
    <x v="2"/>
    <n v="4"/>
    <n v="346.79"/>
    <n v="0.26"/>
    <n v="1026.5"/>
    <n v="721.67"/>
    <n v="304.83"/>
    <x v="0"/>
    <n v="0.29696054554310763"/>
    <x v="3"/>
  </r>
  <r>
    <n v="9005"/>
    <x v="133"/>
    <x v="5"/>
    <x v="2"/>
    <x v="2"/>
    <x v="2"/>
    <n v="10"/>
    <n v="174.2"/>
    <n v="0"/>
    <n v="1742"/>
    <n v="1390.08"/>
    <n v="351.92"/>
    <x v="4"/>
    <n v="0.20202066590126291"/>
    <x v="5"/>
  </r>
  <r>
    <n v="9006"/>
    <x v="4075"/>
    <x v="344"/>
    <x v="2"/>
    <x v="0"/>
    <x v="0"/>
    <n v="2"/>
    <n v="320.88"/>
    <n v="0.17"/>
    <n v="532.66"/>
    <n v="405.84"/>
    <n v="126.82"/>
    <x v="4"/>
    <n v="0.23808808620883867"/>
    <x v="0"/>
  </r>
  <r>
    <n v="9007"/>
    <x v="5652"/>
    <x v="15"/>
    <x v="3"/>
    <x v="1"/>
    <x v="0"/>
    <n v="5"/>
    <n v="121.3"/>
    <n v="0.08"/>
    <n v="557.98"/>
    <n v="383.27"/>
    <n v="174.71"/>
    <x v="1"/>
    <n v="0.31311158106025305"/>
    <x v="0"/>
  </r>
  <r>
    <n v="9008"/>
    <x v="5081"/>
    <x v="360"/>
    <x v="1"/>
    <x v="0"/>
    <x v="2"/>
    <n v="4"/>
    <n v="318.02"/>
    <n v="0.17"/>
    <n v="1055.83"/>
    <n v="557.89"/>
    <n v="497.94"/>
    <x v="0"/>
    <n v="0.47161001297557376"/>
    <x v="5"/>
  </r>
  <r>
    <n v="9009"/>
    <x v="1325"/>
    <x v="154"/>
    <x v="3"/>
    <x v="2"/>
    <x v="2"/>
    <n v="3"/>
    <n v="88.2"/>
    <n v="0.06"/>
    <n v="248.72"/>
    <n v="133.02000000000001"/>
    <n v="115.7"/>
    <x v="1"/>
    <n v="0.46518173045995498"/>
    <x v="3"/>
  </r>
  <r>
    <n v="9010"/>
    <x v="4548"/>
    <x v="144"/>
    <x v="1"/>
    <x v="0"/>
    <x v="2"/>
    <n v="5"/>
    <n v="131.72999999999999"/>
    <n v="0.27"/>
    <n v="480.81"/>
    <n v="254.52"/>
    <n v="226.29"/>
    <x v="2"/>
    <n v="0.4706432894490547"/>
    <x v="2"/>
  </r>
  <r>
    <n v="9011"/>
    <x v="5653"/>
    <x v="364"/>
    <x v="2"/>
    <x v="2"/>
    <x v="2"/>
    <n v="2"/>
    <n v="18.170000000000002"/>
    <n v="0.09"/>
    <n v="33.07"/>
    <n v="22.29"/>
    <n v="10.78"/>
    <x v="2"/>
    <n v="0.32597520411248865"/>
    <x v="5"/>
  </r>
  <r>
    <n v="9012"/>
    <x v="4479"/>
    <x v="5"/>
    <x v="2"/>
    <x v="3"/>
    <x v="2"/>
    <n v="10"/>
    <n v="195.69"/>
    <n v="0.14000000000000001"/>
    <n v="1682.93"/>
    <n v="1097.6400000000001"/>
    <n v="585.29"/>
    <x v="0"/>
    <n v="0.3477803592543956"/>
    <x v="5"/>
  </r>
  <r>
    <n v="9013"/>
    <x v="4948"/>
    <x v="260"/>
    <x v="1"/>
    <x v="1"/>
    <x v="2"/>
    <n v="7"/>
    <n v="53.82"/>
    <n v="0.15"/>
    <n v="320.23"/>
    <n v="240.06"/>
    <n v="80.17"/>
    <x v="0"/>
    <n v="0.25035130999594041"/>
    <x v="0"/>
  </r>
  <r>
    <n v="9014"/>
    <x v="1552"/>
    <x v="200"/>
    <x v="3"/>
    <x v="2"/>
    <x v="0"/>
    <n v="10"/>
    <n v="347.79"/>
    <n v="0.12"/>
    <n v="3060.55"/>
    <n v="2205.66"/>
    <n v="854.89"/>
    <x v="0"/>
    <n v="0.2793256114097139"/>
    <x v="5"/>
  </r>
  <r>
    <n v="9015"/>
    <x v="5654"/>
    <x v="123"/>
    <x v="3"/>
    <x v="1"/>
    <x v="0"/>
    <n v="1"/>
    <n v="315.58999999999997"/>
    <n v="0.1"/>
    <n v="284.02999999999997"/>
    <n v="215.68"/>
    <n v="68.349999999999994"/>
    <x v="0"/>
    <n v="0.24064359398655072"/>
    <x v="2"/>
  </r>
  <r>
    <n v="9016"/>
    <x v="2811"/>
    <x v="134"/>
    <x v="2"/>
    <x v="0"/>
    <x v="1"/>
    <n v="3"/>
    <n v="151.63"/>
    <n v="0.27"/>
    <n v="332.07"/>
    <n v="168.33"/>
    <n v="163.74"/>
    <x v="0"/>
    <n v="0.49308880657692661"/>
    <x v="4"/>
  </r>
  <r>
    <n v="9017"/>
    <x v="5232"/>
    <x v="227"/>
    <x v="0"/>
    <x v="4"/>
    <x v="0"/>
    <n v="9"/>
    <n v="146.58000000000001"/>
    <n v="0.3"/>
    <n v="923.45"/>
    <n v="612.16"/>
    <n v="311.29000000000002"/>
    <x v="3"/>
    <n v="0.33709459093616329"/>
    <x v="0"/>
  </r>
  <r>
    <n v="9018"/>
    <x v="3423"/>
    <x v="236"/>
    <x v="0"/>
    <x v="2"/>
    <x v="1"/>
    <n v="6"/>
    <n v="475.03"/>
    <n v="0.05"/>
    <n v="2707.67"/>
    <n v="1490.45"/>
    <n v="1217.22"/>
    <x v="2"/>
    <n v="0.44954518091200185"/>
    <x v="1"/>
  </r>
  <r>
    <n v="9019"/>
    <x v="3147"/>
    <x v="127"/>
    <x v="0"/>
    <x v="3"/>
    <x v="1"/>
    <n v="10"/>
    <n v="316.67"/>
    <n v="0.08"/>
    <n v="2913.36"/>
    <n v="2196.11"/>
    <n v="717.25"/>
    <x v="1"/>
    <n v="0.24619339868742618"/>
    <x v="6"/>
  </r>
  <r>
    <n v="9020"/>
    <x v="3135"/>
    <x v="141"/>
    <x v="1"/>
    <x v="2"/>
    <x v="2"/>
    <n v="9"/>
    <n v="234.84"/>
    <n v="0.16"/>
    <n v="1775.39"/>
    <n v="1067.95"/>
    <n v="707.44"/>
    <x v="2"/>
    <n v="0.39847019528103683"/>
    <x v="5"/>
  </r>
  <r>
    <n v="9021"/>
    <x v="1363"/>
    <x v="287"/>
    <x v="0"/>
    <x v="1"/>
    <x v="2"/>
    <n v="9"/>
    <n v="116.4"/>
    <n v="0.28000000000000003"/>
    <n v="754.27"/>
    <n v="576.14"/>
    <n v="178.13"/>
    <x v="2"/>
    <n v="0.23616211701380144"/>
    <x v="3"/>
  </r>
  <r>
    <n v="9022"/>
    <x v="5655"/>
    <x v="48"/>
    <x v="2"/>
    <x v="0"/>
    <x v="2"/>
    <n v="5"/>
    <n v="489.9"/>
    <n v="0.1"/>
    <n v="2204.5500000000002"/>
    <n v="1738.92"/>
    <n v="465.63"/>
    <x v="0"/>
    <n v="0.21121317275634482"/>
    <x v="1"/>
  </r>
  <r>
    <n v="9023"/>
    <x v="5656"/>
    <x v="236"/>
    <x v="3"/>
    <x v="2"/>
    <x v="1"/>
    <n v="6"/>
    <n v="225.91"/>
    <n v="0.28000000000000003"/>
    <n v="975.93"/>
    <n v="765.65"/>
    <n v="210.28"/>
    <x v="2"/>
    <n v="0.21546627319582348"/>
    <x v="1"/>
  </r>
  <r>
    <n v="9024"/>
    <x v="2660"/>
    <x v="294"/>
    <x v="2"/>
    <x v="4"/>
    <x v="1"/>
    <n v="6"/>
    <n v="472.65"/>
    <n v="0.16"/>
    <n v="2382.16"/>
    <n v="1286.43"/>
    <n v="1095.73"/>
    <x v="2"/>
    <n v="0.45997330154145821"/>
    <x v="3"/>
  </r>
  <r>
    <n v="9025"/>
    <x v="5255"/>
    <x v="218"/>
    <x v="1"/>
    <x v="2"/>
    <x v="1"/>
    <n v="3"/>
    <n v="243.11"/>
    <n v="0.18"/>
    <n v="598.04999999999995"/>
    <n v="325.7"/>
    <n v="272.35000000000002"/>
    <x v="2"/>
    <n v="0.45539670596104009"/>
    <x v="4"/>
  </r>
  <r>
    <n v="9026"/>
    <x v="927"/>
    <x v="332"/>
    <x v="1"/>
    <x v="3"/>
    <x v="1"/>
    <n v="10"/>
    <n v="155.37"/>
    <n v="0.03"/>
    <n v="1507.09"/>
    <n v="1043.2"/>
    <n v="463.89"/>
    <x v="3"/>
    <n v="0.30780510785686321"/>
    <x v="4"/>
  </r>
  <r>
    <n v="9027"/>
    <x v="4810"/>
    <x v="146"/>
    <x v="3"/>
    <x v="4"/>
    <x v="2"/>
    <n v="1"/>
    <n v="259.19"/>
    <n v="0.04"/>
    <n v="248.82"/>
    <n v="143.16"/>
    <n v="105.66"/>
    <x v="0"/>
    <n v="0.42464432119604534"/>
    <x v="0"/>
  </r>
  <r>
    <n v="9028"/>
    <x v="5355"/>
    <x v="124"/>
    <x v="0"/>
    <x v="3"/>
    <x v="2"/>
    <n v="6"/>
    <n v="452.77"/>
    <n v="0.24"/>
    <n v="2064.63"/>
    <n v="1635.58"/>
    <n v="429.05"/>
    <x v="0"/>
    <n v="0.20780963174999878"/>
    <x v="5"/>
  </r>
  <r>
    <n v="9029"/>
    <x v="5657"/>
    <x v="37"/>
    <x v="0"/>
    <x v="0"/>
    <x v="1"/>
    <n v="6"/>
    <n v="383.46"/>
    <n v="0.13"/>
    <n v="2001.66"/>
    <n v="1130.97"/>
    <n v="870.69"/>
    <x v="4"/>
    <n v="0.43498396331045236"/>
    <x v="6"/>
  </r>
  <r>
    <n v="9030"/>
    <x v="3316"/>
    <x v="223"/>
    <x v="3"/>
    <x v="3"/>
    <x v="0"/>
    <n v="9"/>
    <n v="28.86"/>
    <n v="0.09"/>
    <n v="236.36"/>
    <n v="148.25"/>
    <n v="88.11"/>
    <x v="3"/>
    <n v="0.37277881198172275"/>
    <x v="3"/>
  </r>
  <r>
    <n v="9031"/>
    <x v="3492"/>
    <x v="90"/>
    <x v="1"/>
    <x v="0"/>
    <x v="1"/>
    <n v="2"/>
    <n v="182.12"/>
    <n v="0.22"/>
    <n v="284.11"/>
    <n v="176.18"/>
    <n v="107.93"/>
    <x v="4"/>
    <n v="0.37988807152159376"/>
    <x v="6"/>
  </r>
  <r>
    <n v="9032"/>
    <x v="5658"/>
    <x v="225"/>
    <x v="1"/>
    <x v="1"/>
    <x v="1"/>
    <n v="10"/>
    <n v="332.18"/>
    <n v="0.3"/>
    <n v="2325.2600000000002"/>
    <n v="1508.34"/>
    <n v="816.92"/>
    <x v="1"/>
    <n v="0.35132415299794428"/>
    <x v="5"/>
  </r>
  <r>
    <n v="9033"/>
    <x v="5659"/>
    <x v="159"/>
    <x v="3"/>
    <x v="3"/>
    <x v="1"/>
    <n v="6"/>
    <n v="96.56"/>
    <n v="0.23"/>
    <n v="446.11"/>
    <n v="343.18"/>
    <n v="102.93"/>
    <x v="0"/>
    <n v="0.23072784739189886"/>
    <x v="5"/>
  </r>
  <r>
    <n v="9034"/>
    <x v="5660"/>
    <x v="321"/>
    <x v="1"/>
    <x v="1"/>
    <x v="0"/>
    <n v="7"/>
    <n v="108.8"/>
    <n v="0.13"/>
    <n v="662.59"/>
    <n v="522.67999999999995"/>
    <n v="139.91"/>
    <x v="3"/>
    <n v="0.21115622028705533"/>
    <x v="5"/>
  </r>
  <r>
    <n v="9035"/>
    <x v="5661"/>
    <x v="33"/>
    <x v="1"/>
    <x v="2"/>
    <x v="2"/>
    <n v="3"/>
    <n v="438.82"/>
    <n v="0.19"/>
    <n v="1066.33"/>
    <n v="789.46"/>
    <n v="276.87"/>
    <x v="4"/>
    <n v="0.25964757626625906"/>
    <x v="3"/>
  </r>
  <r>
    <n v="9036"/>
    <x v="1343"/>
    <x v="235"/>
    <x v="2"/>
    <x v="2"/>
    <x v="2"/>
    <n v="8"/>
    <n v="489.75"/>
    <n v="0.19"/>
    <n v="3173.58"/>
    <n v="2055.06"/>
    <n v="1118.52"/>
    <x v="0"/>
    <n v="0.35244739379502016"/>
    <x v="1"/>
  </r>
  <r>
    <n v="9037"/>
    <x v="2679"/>
    <x v="45"/>
    <x v="1"/>
    <x v="3"/>
    <x v="0"/>
    <n v="2"/>
    <n v="107.17"/>
    <n v="0.03"/>
    <n v="207.91"/>
    <n v="123.88"/>
    <n v="84.03"/>
    <x v="2"/>
    <n v="0.40416526381607426"/>
    <x v="0"/>
  </r>
  <r>
    <n v="9038"/>
    <x v="5662"/>
    <x v="1"/>
    <x v="0"/>
    <x v="3"/>
    <x v="2"/>
    <n v="9"/>
    <n v="409.03"/>
    <n v="0.19"/>
    <n v="2981.83"/>
    <n v="1891.42"/>
    <n v="1090.4100000000001"/>
    <x v="0"/>
    <n v="0.36568483112719374"/>
    <x v="1"/>
  </r>
  <r>
    <n v="9039"/>
    <x v="5663"/>
    <x v="90"/>
    <x v="2"/>
    <x v="3"/>
    <x v="2"/>
    <n v="1"/>
    <n v="349.41"/>
    <n v="0.24"/>
    <n v="265.55"/>
    <n v="190.56"/>
    <n v="74.989999999999995"/>
    <x v="1"/>
    <n v="0.28239502918471093"/>
    <x v="6"/>
  </r>
  <r>
    <n v="9040"/>
    <x v="5646"/>
    <x v="349"/>
    <x v="1"/>
    <x v="2"/>
    <x v="2"/>
    <n v="8"/>
    <n v="77.48"/>
    <n v="0.18"/>
    <n v="508.27"/>
    <n v="301.56"/>
    <n v="206.71"/>
    <x v="1"/>
    <n v="0.40669329293485751"/>
    <x v="4"/>
  </r>
  <r>
    <n v="9041"/>
    <x v="3560"/>
    <x v="13"/>
    <x v="1"/>
    <x v="3"/>
    <x v="2"/>
    <n v="4"/>
    <n v="137.15"/>
    <n v="0.06"/>
    <n v="515.67999999999995"/>
    <n v="400.12"/>
    <n v="115.56"/>
    <x v="4"/>
    <n v="0.22409246044058334"/>
    <x v="0"/>
  </r>
  <r>
    <n v="9042"/>
    <x v="3357"/>
    <x v="153"/>
    <x v="1"/>
    <x v="4"/>
    <x v="0"/>
    <n v="10"/>
    <n v="468.28"/>
    <n v="0.08"/>
    <n v="4308.18"/>
    <n v="2175.3000000000002"/>
    <n v="2132.88"/>
    <x v="4"/>
    <n v="0.49507680737573639"/>
    <x v="6"/>
  </r>
  <r>
    <n v="9043"/>
    <x v="2394"/>
    <x v="147"/>
    <x v="3"/>
    <x v="1"/>
    <x v="0"/>
    <n v="2"/>
    <n v="408.72"/>
    <n v="0.16"/>
    <n v="686.65"/>
    <n v="366.13"/>
    <n v="320.52"/>
    <x v="2"/>
    <n v="0.46678802883565135"/>
    <x v="6"/>
  </r>
  <r>
    <n v="9044"/>
    <x v="1087"/>
    <x v="158"/>
    <x v="3"/>
    <x v="2"/>
    <x v="1"/>
    <n v="6"/>
    <n v="487.29"/>
    <n v="0.17"/>
    <n v="2426.6999999999998"/>
    <n v="1719.22"/>
    <n v="707.48"/>
    <x v="3"/>
    <n v="0.29153995137429434"/>
    <x v="1"/>
  </r>
  <r>
    <n v="9045"/>
    <x v="2767"/>
    <x v="290"/>
    <x v="3"/>
    <x v="0"/>
    <x v="1"/>
    <n v="7"/>
    <n v="229.96"/>
    <n v="0.3"/>
    <n v="1126.8"/>
    <n v="672.01"/>
    <n v="454.79"/>
    <x v="4"/>
    <n v="0.40361199858004976"/>
    <x v="1"/>
  </r>
  <r>
    <n v="9046"/>
    <x v="1548"/>
    <x v="304"/>
    <x v="0"/>
    <x v="1"/>
    <x v="2"/>
    <n v="2"/>
    <n v="288.47000000000003"/>
    <n v="0.12"/>
    <n v="507.71"/>
    <n v="340.98"/>
    <n v="166.73"/>
    <x v="0"/>
    <n v="0.32839613164995762"/>
    <x v="2"/>
  </r>
  <r>
    <n v="9047"/>
    <x v="5664"/>
    <x v="274"/>
    <x v="2"/>
    <x v="4"/>
    <x v="0"/>
    <n v="7"/>
    <n v="374.49"/>
    <n v="0.08"/>
    <n v="2411.7199999999998"/>
    <n v="1770.48"/>
    <n v="641.24"/>
    <x v="2"/>
    <n v="0.26588492859867646"/>
    <x v="0"/>
  </r>
  <r>
    <n v="9048"/>
    <x v="5665"/>
    <x v="193"/>
    <x v="2"/>
    <x v="4"/>
    <x v="0"/>
    <n v="9"/>
    <n v="383.14"/>
    <n v="0.28000000000000003"/>
    <n v="2482.75"/>
    <n v="1643.68"/>
    <n v="839.07"/>
    <x v="2"/>
    <n v="0.33795992347195652"/>
    <x v="4"/>
  </r>
  <r>
    <n v="9049"/>
    <x v="5666"/>
    <x v="193"/>
    <x v="0"/>
    <x v="1"/>
    <x v="0"/>
    <n v="6"/>
    <n v="378.5"/>
    <n v="0.04"/>
    <n v="2180.16"/>
    <n v="1435.3"/>
    <n v="744.86"/>
    <x v="2"/>
    <n v="0.34165382357258184"/>
    <x v="4"/>
  </r>
  <r>
    <n v="9050"/>
    <x v="5667"/>
    <x v="161"/>
    <x v="1"/>
    <x v="2"/>
    <x v="2"/>
    <n v="5"/>
    <n v="476.76"/>
    <n v="0.12"/>
    <n v="2097.7399999999998"/>
    <n v="1643.91"/>
    <n v="453.83"/>
    <x v="2"/>
    <n v="0.21634234938552921"/>
    <x v="1"/>
  </r>
  <r>
    <n v="9051"/>
    <x v="5668"/>
    <x v="233"/>
    <x v="3"/>
    <x v="2"/>
    <x v="2"/>
    <n v="10"/>
    <n v="111.89"/>
    <n v="0"/>
    <n v="1118.9000000000001"/>
    <n v="760.7"/>
    <n v="358.2"/>
    <x v="1"/>
    <n v="0.32013584770756992"/>
    <x v="4"/>
  </r>
  <r>
    <n v="9052"/>
    <x v="5669"/>
    <x v="24"/>
    <x v="3"/>
    <x v="0"/>
    <x v="0"/>
    <n v="3"/>
    <n v="209.88"/>
    <n v="0.17"/>
    <n v="522.6"/>
    <n v="268.20999999999998"/>
    <n v="254.39"/>
    <x v="4"/>
    <n v="0.48677765021048597"/>
    <x v="2"/>
  </r>
  <r>
    <n v="9053"/>
    <x v="5670"/>
    <x v="63"/>
    <x v="2"/>
    <x v="2"/>
    <x v="0"/>
    <n v="1"/>
    <n v="182.17"/>
    <n v="0.05"/>
    <n v="173.06"/>
    <n v="126.83"/>
    <n v="46.23"/>
    <x v="4"/>
    <n v="0.26713278631688431"/>
    <x v="2"/>
  </r>
  <r>
    <n v="9054"/>
    <x v="368"/>
    <x v="236"/>
    <x v="3"/>
    <x v="2"/>
    <x v="0"/>
    <n v="8"/>
    <n v="231.3"/>
    <n v="0.27"/>
    <n v="1350.79"/>
    <n v="783.02"/>
    <n v="567.77"/>
    <x v="3"/>
    <n v="0.42032440275690519"/>
    <x v="1"/>
  </r>
  <r>
    <n v="9055"/>
    <x v="5671"/>
    <x v="9"/>
    <x v="0"/>
    <x v="1"/>
    <x v="2"/>
    <n v="6"/>
    <n v="273.2"/>
    <n v="0.25"/>
    <n v="1229.4000000000001"/>
    <n v="823.59"/>
    <n v="405.81"/>
    <x v="0"/>
    <n v="0.33008784773060029"/>
    <x v="5"/>
  </r>
  <r>
    <n v="9056"/>
    <x v="259"/>
    <x v="295"/>
    <x v="0"/>
    <x v="3"/>
    <x v="1"/>
    <n v="2"/>
    <n v="143.24"/>
    <n v="0.06"/>
    <n v="269.29000000000002"/>
    <n v="175.45"/>
    <n v="93.84"/>
    <x v="2"/>
    <n v="0.34847190760889746"/>
    <x v="5"/>
  </r>
  <r>
    <n v="9057"/>
    <x v="2125"/>
    <x v="301"/>
    <x v="3"/>
    <x v="1"/>
    <x v="0"/>
    <n v="4"/>
    <n v="295.01"/>
    <n v="0.17"/>
    <n v="979.43"/>
    <n v="645.55999999999995"/>
    <n v="333.87"/>
    <x v="1"/>
    <n v="0.34088194153742485"/>
    <x v="0"/>
  </r>
  <r>
    <n v="9058"/>
    <x v="1755"/>
    <x v="324"/>
    <x v="3"/>
    <x v="3"/>
    <x v="2"/>
    <n v="1"/>
    <n v="303.70999999999998"/>
    <n v="7.0000000000000007E-2"/>
    <n v="282.45"/>
    <n v="145.56"/>
    <n v="136.88999999999999"/>
    <x v="2"/>
    <n v="0.48465215082315449"/>
    <x v="6"/>
  </r>
  <r>
    <n v="9059"/>
    <x v="4635"/>
    <x v="247"/>
    <x v="1"/>
    <x v="4"/>
    <x v="0"/>
    <n v="7"/>
    <n v="194.82"/>
    <n v="0.01"/>
    <n v="1350.1"/>
    <n v="733.29"/>
    <n v="616.80999999999995"/>
    <x v="0"/>
    <n v="0.45686245463299013"/>
    <x v="4"/>
  </r>
  <r>
    <n v="9060"/>
    <x v="628"/>
    <x v="99"/>
    <x v="2"/>
    <x v="3"/>
    <x v="0"/>
    <n v="8"/>
    <n v="323.33999999999997"/>
    <n v="0.24"/>
    <n v="1965.91"/>
    <n v="1551.02"/>
    <n v="414.89"/>
    <x v="0"/>
    <n v="0.21104221454695279"/>
    <x v="4"/>
  </r>
  <r>
    <n v="9061"/>
    <x v="3978"/>
    <x v="29"/>
    <x v="1"/>
    <x v="0"/>
    <x v="1"/>
    <n v="10"/>
    <n v="47.74"/>
    <n v="0.05"/>
    <n v="453.53"/>
    <n v="298.41000000000003"/>
    <n v="155.12"/>
    <x v="0"/>
    <n v="0.34202809075474611"/>
    <x v="3"/>
  </r>
  <r>
    <n v="9062"/>
    <x v="5672"/>
    <x v="331"/>
    <x v="2"/>
    <x v="3"/>
    <x v="2"/>
    <n v="4"/>
    <n v="339.21"/>
    <n v="7.0000000000000007E-2"/>
    <n v="1261.8599999999999"/>
    <n v="769.05"/>
    <n v="492.81"/>
    <x v="1"/>
    <n v="0.39054253245209458"/>
    <x v="6"/>
  </r>
  <r>
    <n v="9063"/>
    <x v="5673"/>
    <x v="197"/>
    <x v="3"/>
    <x v="0"/>
    <x v="0"/>
    <n v="6"/>
    <n v="77.17"/>
    <n v="0.1"/>
    <n v="416.72"/>
    <n v="257.52999999999997"/>
    <n v="159.19"/>
    <x v="4"/>
    <n v="0.38200710309080432"/>
    <x v="5"/>
  </r>
  <r>
    <n v="9064"/>
    <x v="5033"/>
    <x v="254"/>
    <x v="0"/>
    <x v="3"/>
    <x v="2"/>
    <n v="2"/>
    <n v="244.87"/>
    <n v="0.14000000000000001"/>
    <n v="421.18"/>
    <n v="272.33999999999997"/>
    <n v="148.84"/>
    <x v="1"/>
    <n v="0.35338810009971983"/>
    <x v="2"/>
  </r>
  <r>
    <n v="9065"/>
    <x v="3071"/>
    <x v="180"/>
    <x v="0"/>
    <x v="3"/>
    <x v="2"/>
    <n v="10"/>
    <n v="52.63"/>
    <n v="0.15"/>
    <n v="447.36"/>
    <n v="320.89999999999998"/>
    <n v="126.46"/>
    <x v="1"/>
    <n v="0.2826806151645207"/>
    <x v="5"/>
  </r>
  <r>
    <n v="9066"/>
    <x v="3856"/>
    <x v="61"/>
    <x v="2"/>
    <x v="0"/>
    <x v="0"/>
    <n v="4"/>
    <n v="222.56"/>
    <n v="0.03"/>
    <n v="863.53"/>
    <n v="596.4"/>
    <n v="267.13"/>
    <x v="4"/>
    <n v="0.30934651951871966"/>
    <x v="6"/>
  </r>
  <r>
    <n v="9067"/>
    <x v="1798"/>
    <x v="267"/>
    <x v="0"/>
    <x v="1"/>
    <x v="0"/>
    <n v="9"/>
    <n v="57.32"/>
    <n v="0.13"/>
    <n v="448.82"/>
    <n v="358.38"/>
    <n v="90.44"/>
    <x v="4"/>
    <n v="0.2015061717392273"/>
    <x v="0"/>
  </r>
  <r>
    <n v="9068"/>
    <x v="5165"/>
    <x v="164"/>
    <x v="2"/>
    <x v="3"/>
    <x v="1"/>
    <n v="5"/>
    <n v="212.41"/>
    <n v="0.02"/>
    <n v="1040.81"/>
    <n v="718.43"/>
    <n v="322.38"/>
    <x v="1"/>
    <n v="0.30973952978929875"/>
    <x v="2"/>
  </r>
  <r>
    <n v="9069"/>
    <x v="3178"/>
    <x v="71"/>
    <x v="0"/>
    <x v="3"/>
    <x v="2"/>
    <n v="7"/>
    <n v="422.17"/>
    <n v="0.21"/>
    <n v="2334.6"/>
    <n v="1315.42"/>
    <n v="1019.18"/>
    <x v="1"/>
    <n v="0.436554441874411"/>
    <x v="3"/>
  </r>
  <r>
    <n v="9070"/>
    <x v="4455"/>
    <x v="170"/>
    <x v="2"/>
    <x v="1"/>
    <x v="2"/>
    <n v="6"/>
    <n v="28.14"/>
    <n v="0.27"/>
    <n v="123.25"/>
    <n v="82.08"/>
    <n v="41.17"/>
    <x v="0"/>
    <n v="0.3340365111561866"/>
    <x v="3"/>
  </r>
  <r>
    <n v="9071"/>
    <x v="5674"/>
    <x v="24"/>
    <x v="3"/>
    <x v="0"/>
    <x v="1"/>
    <n v="1"/>
    <n v="162.83000000000001"/>
    <n v="0.19"/>
    <n v="131.88999999999999"/>
    <n v="72.760000000000005"/>
    <n v="59.13"/>
    <x v="4"/>
    <n v="0.44832815224808559"/>
    <x v="2"/>
  </r>
  <r>
    <n v="9072"/>
    <x v="4528"/>
    <x v="360"/>
    <x v="0"/>
    <x v="3"/>
    <x v="1"/>
    <n v="2"/>
    <n v="292.68"/>
    <n v="0.17"/>
    <n v="485.85"/>
    <n v="380.44"/>
    <n v="105.41"/>
    <x v="2"/>
    <n v="0.21695996706802509"/>
    <x v="5"/>
  </r>
  <r>
    <n v="9073"/>
    <x v="5675"/>
    <x v="278"/>
    <x v="0"/>
    <x v="4"/>
    <x v="2"/>
    <n v="2"/>
    <n v="13.39"/>
    <n v="0.18"/>
    <n v="21.96"/>
    <n v="11.94"/>
    <n v="10.02"/>
    <x v="4"/>
    <n v="0.45628415300546443"/>
    <x v="2"/>
  </r>
  <r>
    <n v="9074"/>
    <x v="5676"/>
    <x v="195"/>
    <x v="0"/>
    <x v="3"/>
    <x v="0"/>
    <n v="1"/>
    <n v="80.28"/>
    <n v="0.04"/>
    <n v="77.069999999999993"/>
    <n v="39.479999999999997"/>
    <n v="37.590000000000003"/>
    <x v="4"/>
    <n v="0.48773841961852871"/>
    <x v="1"/>
  </r>
  <r>
    <n v="9075"/>
    <x v="5677"/>
    <x v="283"/>
    <x v="2"/>
    <x v="1"/>
    <x v="0"/>
    <n v="4"/>
    <n v="65.56"/>
    <n v="0.17"/>
    <n v="217.66"/>
    <n v="119.11"/>
    <n v="98.55"/>
    <x v="3"/>
    <n v="0.45277037581549207"/>
    <x v="6"/>
  </r>
  <r>
    <n v="9076"/>
    <x v="3926"/>
    <x v="244"/>
    <x v="3"/>
    <x v="3"/>
    <x v="2"/>
    <n v="5"/>
    <n v="328.96"/>
    <n v="0.14000000000000001"/>
    <n v="1414.53"/>
    <n v="910.56"/>
    <n v="503.97"/>
    <x v="3"/>
    <n v="0.35628088481686498"/>
    <x v="1"/>
  </r>
  <r>
    <n v="9077"/>
    <x v="5678"/>
    <x v="221"/>
    <x v="2"/>
    <x v="0"/>
    <x v="1"/>
    <n v="3"/>
    <n v="448.95"/>
    <n v="0.2"/>
    <n v="1077.48"/>
    <n v="708.33"/>
    <n v="369.15"/>
    <x v="4"/>
    <n v="0.34260496714556182"/>
    <x v="6"/>
  </r>
  <r>
    <n v="9078"/>
    <x v="5679"/>
    <x v="334"/>
    <x v="2"/>
    <x v="2"/>
    <x v="1"/>
    <n v="4"/>
    <n v="476.44"/>
    <n v="0.26"/>
    <n v="1410.26"/>
    <n v="718.16"/>
    <n v="692.1"/>
    <x v="0"/>
    <n v="0.49076056897309717"/>
    <x v="4"/>
  </r>
  <r>
    <n v="9079"/>
    <x v="5680"/>
    <x v="24"/>
    <x v="3"/>
    <x v="4"/>
    <x v="0"/>
    <n v="9"/>
    <n v="248.9"/>
    <n v="0.03"/>
    <n v="2172.9"/>
    <n v="1561.02"/>
    <n v="611.88"/>
    <x v="1"/>
    <n v="0.2815960237470661"/>
    <x v="2"/>
  </r>
  <r>
    <n v="9080"/>
    <x v="3562"/>
    <x v="106"/>
    <x v="0"/>
    <x v="2"/>
    <x v="0"/>
    <n v="10"/>
    <n v="130.51"/>
    <n v="0.09"/>
    <n v="1187.6400000000001"/>
    <n v="894.03"/>
    <n v="293.61"/>
    <x v="4"/>
    <n v="0.24722138021622714"/>
    <x v="0"/>
  </r>
  <r>
    <n v="9081"/>
    <x v="5681"/>
    <x v="74"/>
    <x v="2"/>
    <x v="0"/>
    <x v="0"/>
    <n v="8"/>
    <n v="137.06"/>
    <n v="0.17"/>
    <n v="910.08"/>
    <n v="534.22"/>
    <n v="375.86"/>
    <x v="2"/>
    <n v="0.41299665963431786"/>
    <x v="3"/>
  </r>
  <r>
    <n v="9082"/>
    <x v="4232"/>
    <x v="221"/>
    <x v="3"/>
    <x v="1"/>
    <x v="1"/>
    <n v="4"/>
    <n v="282.26"/>
    <n v="0.27"/>
    <n v="824.2"/>
    <n v="540.48"/>
    <n v="283.72000000000003"/>
    <x v="4"/>
    <n v="0.3442368357194856"/>
    <x v="6"/>
  </r>
  <r>
    <n v="9083"/>
    <x v="279"/>
    <x v="322"/>
    <x v="1"/>
    <x v="4"/>
    <x v="2"/>
    <n v="7"/>
    <n v="378.84"/>
    <n v="0.03"/>
    <n v="2572.3200000000002"/>
    <n v="1937.63"/>
    <n v="634.69000000000005"/>
    <x v="0"/>
    <n v="0.24673835292654103"/>
    <x v="4"/>
  </r>
  <r>
    <n v="9084"/>
    <x v="2144"/>
    <x v="168"/>
    <x v="0"/>
    <x v="0"/>
    <x v="0"/>
    <n v="8"/>
    <n v="474.8"/>
    <n v="0.18"/>
    <n v="3114.69"/>
    <n v="2281.84"/>
    <n v="832.85"/>
    <x v="1"/>
    <n v="0.26739418690142519"/>
    <x v="3"/>
  </r>
  <r>
    <n v="9085"/>
    <x v="5682"/>
    <x v="67"/>
    <x v="0"/>
    <x v="1"/>
    <x v="0"/>
    <n v="10"/>
    <n v="87.9"/>
    <n v="0.09"/>
    <n v="799.89"/>
    <n v="503.63"/>
    <n v="296.26"/>
    <x v="3"/>
    <n v="0.37037592668991987"/>
    <x v="1"/>
  </r>
  <r>
    <n v="9086"/>
    <x v="5083"/>
    <x v="183"/>
    <x v="3"/>
    <x v="4"/>
    <x v="0"/>
    <n v="5"/>
    <n v="28.3"/>
    <n v="0.19"/>
    <n v="114.62"/>
    <n v="87.66"/>
    <n v="26.96"/>
    <x v="2"/>
    <n v="0.23521200488570929"/>
    <x v="3"/>
  </r>
  <r>
    <n v="9087"/>
    <x v="2918"/>
    <x v="149"/>
    <x v="2"/>
    <x v="0"/>
    <x v="1"/>
    <n v="5"/>
    <n v="70.94"/>
    <n v="0.22"/>
    <n v="276.67"/>
    <n v="192.12"/>
    <n v="84.55"/>
    <x v="0"/>
    <n v="0.30559872772617197"/>
    <x v="0"/>
  </r>
  <r>
    <n v="9088"/>
    <x v="5445"/>
    <x v="283"/>
    <x v="1"/>
    <x v="2"/>
    <x v="0"/>
    <n v="8"/>
    <n v="182.42"/>
    <n v="0.25"/>
    <n v="1094.52"/>
    <n v="563.72"/>
    <n v="530.79999999999995"/>
    <x v="1"/>
    <n v="0.48496144428607973"/>
    <x v="6"/>
  </r>
  <r>
    <n v="9089"/>
    <x v="5683"/>
    <x v="201"/>
    <x v="3"/>
    <x v="0"/>
    <x v="1"/>
    <n v="3"/>
    <n v="372.68"/>
    <n v="0.3"/>
    <n v="782.63"/>
    <n v="603.76"/>
    <n v="178.87"/>
    <x v="2"/>
    <n v="0.22854988947523097"/>
    <x v="0"/>
  </r>
  <r>
    <n v="9090"/>
    <x v="1277"/>
    <x v="53"/>
    <x v="1"/>
    <x v="1"/>
    <x v="1"/>
    <n v="2"/>
    <n v="197.77"/>
    <n v="0.06"/>
    <n v="371.81"/>
    <n v="229.67"/>
    <n v="142.13999999999999"/>
    <x v="0"/>
    <n v="0.38229203087598501"/>
    <x v="0"/>
  </r>
  <r>
    <n v="9091"/>
    <x v="4554"/>
    <x v="123"/>
    <x v="3"/>
    <x v="0"/>
    <x v="0"/>
    <n v="2"/>
    <n v="489.35"/>
    <n v="0.02"/>
    <n v="959.13"/>
    <n v="551.82000000000005"/>
    <n v="407.31"/>
    <x v="3"/>
    <n v="0.42466610365643864"/>
    <x v="2"/>
  </r>
  <r>
    <n v="9092"/>
    <x v="1913"/>
    <x v="30"/>
    <x v="1"/>
    <x v="2"/>
    <x v="2"/>
    <n v="4"/>
    <n v="494.83"/>
    <n v="0.06"/>
    <n v="1860.56"/>
    <n v="1053.56"/>
    <n v="807"/>
    <x v="1"/>
    <n v="0.43374037924065872"/>
    <x v="1"/>
  </r>
  <r>
    <n v="9093"/>
    <x v="5684"/>
    <x v="225"/>
    <x v="0"/>
    <x v="3"/>
    <x v="1"/>
    <n v="4"/>
    <n v="106.47"/>
    <n v="0.03"/>
    <n v="413.1"/>
    <n v="324.60000000000002"/>
    <n v="88.5"/>
    <x v="2"/>
    <n v="0.21423384168482207"/>
    <x v="5"/>
  </r>
  <r>
    <n v="9094"/>
    <x v="3164"/>
    <x v="23"/>
    <x v="3"/>
    <x v="0"/>
    <x v="1"/>
    <n v="8"/>
    <n v="472.75"/>
    <n v="0"/>
    <n v="3782"/>
    <n v="1999.12"/>
    <n v="1782.88"/>
    <x v="1"/>
    <n v="0.4714119513484929"/>
    <x v="2"/>
  </r>
  <r>
    <n v="9095"/>
    <x v="5685"/>
    <x v="289"/>
    <x v="3"/>
    <x v="3"/>
    <x v="1"/>
    <n v="2"/>
    <n v="490.03"/>
    <n v="0.23"/>
    <n v="754.65"/>
    <n v="436.28"/>
    <n v="318.37"/>
    <x v="0"/>
    <n v="0.4218776916451335"/>
    <x v="1"/>
  </r>
  <r>
    <n v="9096"/>
    <x v="8"/>
    <x v="343"/>
    <x v="2"/>
    <x v="2"/>
    <x v="0"/>
    <n v="10"/>
    <n v="306.26"/>
    <n v="0.02"/>
    <n v="3001.35"/>
    <n v="2312.17"/>
    <n v="689.18"/>
    <x v="4"/>
    <n v="0.22962333616539224"/>
    <x v="3"/>
  </r>
  <r>
    <n v="9097"/>
    <x v="3166"/>
    <x v="5"/>
    <x v="2"/>
    <x v="1"/>
    <x v="0"/>
    <n v="7"/>
    <n v="93.4"/>
    <n v="0.15"/>
    <n v="555.73"/>
    <n v="434.13"/>
    <n v="121.6"/>
    <x v="1"/>
    <n v="0.21881129325391827"/>
    <x v="5"/>
  </r>
  <r>
    <n v="9098"/>
    <x v="5686"/>
    <x v="287"/>
    <x v="3"/>
    <x v="1"/>
    <x v="2"/>
    <n v="9"/>
    <n v="164.16"/>
    <n v="0.06"/>
    <n v="1388.79"/>
    <n v="991.35"/>
    <n v="397.44"/>
    <x v="3"/>
    <n v="0.28617717581491803"/>
    <x v="3"/>
  </r>
  <r>
    <n v="9099"/>
    <x v="5687"/>
    <x v="341"/>
    <x v="2"/>
    <x v="1"/>
    <x v="2"/>
    <n v="3"/>
    <n v="368.9"/>
    <n v="0.11"/>
    <n v="984.96"/>
    <n v="493.21"/>
    <n v="491.75"/>
    <x v="0"/>
    <n v="0.49925885315139701"/>
    <x v="2"/>
  </r>
  <r>
    <n v="9100"/>
    <x v="5688"/>
    <x v="365"/>
    <x v="1"/>
    <x v="0"/>
    <x v="2"/>
    <n v="7"/>
    <n v="364.56"/>
    <n v="0.02"/>
    <n v="2500.88"/>
    <n v="1950.14"/>
    <n v="550.74"/>
    <x v="4"/>
    <n v="0.22021848309395092"/>
    <x v="5"/>
  </r>
  <r>
    <n v="9101"/>
    <x v="3880"/>
    <x v="10"/>
    <x v="0"/>
    <x v="1"/>
    <x v="0"/>
    <n v="2"/>
    <n v="183.98"/>
    <n v="0.15"/>
    <n v="312.77"/>
    <n v="189.6"/>
    <n v="123.17"/>
    <x v="3"/>
    <n v="0.39380375355692682"/>
    <x v="5"/>
  </r>
  <r>
    <n v="9102"/>
    <x v="5689"/>
    <x v="114"/>
    <x v="2"/>
    <x v="0"/>
    <x v="2"/>
    <n v="7"/>
    <n v="299.14999999999998"/>
    <n v="0.22"/>
    <n v="1633.36"/>
    <n v="1088.8699999999999"/>
    <n v="544.49"/>
    <x v="3"/>
    <n v="0.33335578194641724"/>
    <x v="2"/>
  </r>
  <r>
    <n v="9103"/>
    <x v="2607"/>
    <x v="45"/>
    <x v="2"/>
    <x v="2"/>
    <x v="0"/>
    <n v="7"/>
    <n v="65.06"/>
    <n v="0.3"/>
    <n v="318.79000000000002"/>
    <n v="181.05"/>
    <n v="137.74"/>
    <x v="2"/>
    <n v="0.43207126948775054"/>
    <x v="0"/>
  </r>
  <r>
    <n v="9104"/>
    <x v="5690"/>
    <x v="89"/>
    <x v="2"/>
    <x v="0"/>
    <x v="1"/>
    <n v="2"/>
    <n v="174.38"/>
    <n v="0.14000000000000001"/>
    <n v="299.93"/>
    <n v="195.71"/>
    <n v="104.22"/>
    <x v="2"/>
    <n v="0.34748107891841429"/>
    <x v="0"/>
  </r>
  <r>
    <n v="9105"/>
    <x v="4909"/>
    <x v="81"/>
    <x v="3"/>
    <x v="4"/>
    <x v="2"/>
    <n v="4"/>
    <n v="335.45"/>
    <n v="0.11"/>
    <n v="1194.2"/>
    <n v="668.08"/>
    <n v="526.12"/>
    <x v="1"/>
    <n v="0.44056271981242673"/>
    <x v="6"/>
  </r>
  <r>
    <n v="9106"/>
    <x v="5691"/>
    <x v="341"/>
    <x v="3"/>
    <x v="1"/>
    <x v="2"/>
    <n v="8"/>
    <n v="252.39"/>
    <n v="0.08"/>
    <n v="1857.59"/>
    <n v="1262.92"/>
    <n v="594.66999999999996"/>
    <x v="4"/>
    <n v="0.32012984566023717"/>
    <x v="2"/>
  </r>
  <r>
    <n v="9107"/>
    <x v="3876"/>
    <x v="198"/>
    <x v="1"/>
    <x v="4"/>
    <x v="0"/>
    <n v="8"/>
    <n v="139.47999999999999"/>
    <n v="0.06"/>
    <n v="1048.8900000000001"/>
    <n v="825.33"/>
    <n v="223.56"/>
    <x v="3"/>
    <n v="0.21313960472499496"/>
    <x v="5"/>
  </r>
  <r>
    <n v="9108"/>
    <x v="4416"/>
    <x v="353"/>
    <x v="0"/>
    <x v="2"/>
    <x v="1"/>
    <n v="5"/>
    <n v="259.22000000000003"/>
    <n v="0.05"/>
    <n v="1231.3"/>
    <n v="886.85"/>
    <n v="344.45"/>
    <x v="2"/>
    <n v="0.27974498497522943"/>
    <x v="1"/>
  </r>
  <r>
    <n v="9109"/>
    <x v="3948"/>
    <x v="146"/>
    <x v="3"/>
    <x v="4"/>
    <x v="0"/>
    <n v="8"/>
    <n v="285.94"/>
    <n v="0.13"/>
    <n v="1990.14"/>
    <n v="1159.92"/>
    <n v="830.22"/>
    <x v="1"/>
    <n v="0.41716663149326177"/>
    <x v="0"/>
  </r>
  <r>
    <n v="9110"/>
    <x v="3037"/>
    <x v="207"/>
    <x v="2"/>
    <x v="2"/>
    <x v="2"/>
    <n v="1"/>
    <n v="399.49"/>
    <n v="0.22"/>
    <n v="311.60000000000002"/>
    <n v="237.51"/>
    <n v="74.09"/>
    <x v="3"/>
    <n v="0.23777278562259307"/>
    <x v="3"/>
  </r>
  <r>
    <n v="9111"/>
    <x v="1732"/>
    <x v="48"/>
    <x v="0"/>
    <x v="0"/>
    <x v="0"/>
    <n v="5"/>
    <n v="212.86"/>
    <n v="0.09"/>
    <n v="968.51"/>
    <n v="619.21"/>
    <n v="349.3"/>
    <x v="2"/>
    <n v="0.36065709182145772"/>
    <x v="1"/>
  </r>
  <r>
    <n v="9112"/>
    <x v="3761"/>
    <x v="193"/>
    <x v="3"/>
    <x v="2"/>
    <x v="2"/>
    <n v="5"/>
    <n v="15.13"/>
    <n v="0.11"/>
    <n v="67.33"/>
    <n v="46.88"/>
    <n v="20.45"/>
    <x v="1"/>
    <n v="0.30372790732214466"/>
    <x v="4"/>
  </r>
  <r>
    <n v="9113"/>
    <x v="5692"/>
    <x v="179"/>
    <x v="3"/>
    <x v="2"/>
    <x v="0"/>
    <n v="10"/>
    <n v="24.64"/>
    <n v="0.27"/>
    <n v="179.87"/>
    <n v="127.31"/>
    <n v="52.56"/>
    <x v="0"/>
    <n v="0.29221104130761105"/>
    <x v="1"/>
  </r>
  <r>
    <n v="9114"/>
    <x v="5124"/>
    <x v="18"/>
    <x v="2"/>
    <x v="0"/>
    <x v="2"/>
    <n v="6"/>
    <n v="321.32"/>
    <n v="0.06"/>
    <n v="1812.24"/>
    <n v="950"/>
    <n v="862.24"/>
    <x v="4"/>
    <n v="0.47578687149604909"/>
    <x v="4"/>
  </r>
  <r>
    <n v="9115"/>
    <x v="1035"/>
    <x v="253"/>
    <x v="3"/>
    <x v="0"/>
    <x v="1"/>
    <n v="2"/>
    <n v="244.12"/>
    <n v="0.25"/>
    <n v="366.18"/>
    <n v="236.16"/>
    <n v="130.02000000000001"/>
    <x v="1"/>
    <n v="0.3550712764214321"/>
    <x v="4"/>
  </r>
  <r>
    <n v="9116"/>
    <x v="5693"/>
    <x v="176"/>
    <x v="2"/>
    <x v="1"/>
    <x v="1"/>
    <n v="8"/>
    <n v="446.74"/>
    <n v="0.26"/>
    <n v="2644.7"/>
    <n v="1935.15"/>
    <n v="709.55"/>
    <x v="2"/>
    <n v="0.26829129958029269"/>
    <x v="5"/>
  </r>
  <r>
    <n v="9117"/>
    <x v="5694"/>
    <x v="296"/>
    <x v="0"/>
    <x v="3"/>
    <x v="1"/>
    <n v="10"/>
    <n v="16.46"/>
    <n v="0.12"/>
    <n v="144.85"/>
    <n v="82.82"/>
    <n v="62.03"/>
    <x v="2"/>
    <n v="0.42823610631687953"/>
    <x v="2"/>
  </r>
  <r>
    <n v="9118"/>
    <x v="824"/>
    <x v="354"/>
    <x v="1"/>
    <x v="2"/>
    <x v="1"/>
    <n v="8"/>
    <n v="249.72"/>
    <n v="0.27"/>
    <n v="1458.36"/>
    <n v="1097.6500000000001"/>
    <n v="360.71"/>
    <x v="1"/>
    <n v="0.24733947722098795"/>
    <x v="0"/>
  </r>
  <r>
    <n v="9119"/>
    <x v="0"/>
    <x v="190"/>
    <x v="3"/>
    <x v="0"/>
    <x v="2"/>
    <n v="8"/>
    <n v="91.96"/>
    <n v="0.26"/>
    <n v="544.4"/>
    <n v="369.56"/>
    <n v="174.84"/>
    <x v="3"/>
    <n v="0.32116091109478329"/>
    <x v="2"/>
  </r>
  <r>
    <n v="9120"/>
    <x v="5695"/>
    <x v="277"/>
    <x v="3"/>
    <x v="3"/>
    <x v="0"/>
    <n v="7"/>
    <n v="434.35"/>
    <n v="0.14000000000000001"/>
    <n v="2614.79"/>
    <n v="1877.45"/>
    <n v="737.34"/>
    <x v="0"/>
    <n v="0.28198822850018551"/>
    <x v="1"/>
  </r>
  <r>
    <n v="9121"/>
    <x v="371"/>
    <x v="218"/>
    <x v="3"/>
    <x v="4"/>
    <x v="1"/>
    <n v="8"/>
    <n v="350.19"/>
    <n v="0.13"/>
    <n v="2437.3200000000002"/>
    <n v="1784.76"/>
    <n v="652.55999999999995"/>
    <x v="0"/>
    <n v="0.26773669440204811"/>
    <x v="4"/>
  </r>
  <r>
    <n v="9122"/>
    <x v="811"/>
    <x v="220"/>
    <x v="0"/>
    <x v="3"/>
    <x v="1"/>
    <n v="5"/>
    <n v="313.08"/>
    <n v="0.15"/>
    <n v="1330.59"/>
    <n v="1038.43"/>
    <n v="292.16000000000003"/>
    <x v="0"/>
    <n v="0.21957176891454169"/>
    <x v="4"/>
  </r>
  <r>
    <n v="9123"/>
    <x v="5696"/>
    <x v="321"/>
    <x v="1"/>
    <x v="0"/>
    <x v="1"/>
    <n v="10"/>
    <n v="43.27"/>
    <n v="0.09"/>
    <n v="393.76"/>
    <n v="210.37"/>
    <n v="183.39"/>
    <x v="4"/>
    <n v="0.46574055262088582"/>
    <x v="5"/>
  </r>
  <r>
    <n v="9124"/>
    <x v="3240"/>
    <x v="187"/>
    <x v="3"/>
    <x v="2"/>
    <x v="2"/>
    <n v="4"/>
    <n v="349.46"/>
    <n v="0.12"/>
    <n v="1230.0999999999999"/>
    <n v="761.04"/>
    <n v="469.06"/>
    <x v="2"/>
    <n v="0.38131859198439155"/>
    <x v="6"/>
  </r>
  <r>
    <n v="9125"/>
    <x v="1572"/>
    <x v="214"/>
    <x v="3"/>
    <x v="3"/>
    <x v="0"/>
    <n v="8"/>
    <n v="276.17"/>
    <n v="0.22"/>
    <n v="1723.3"/>
    <n v="982.04"/>
    <n v="741.26"/>
    <x v="3"/>
    <n v="0.43013984796611154"/>
    <x v="6"/>
  </r>
  <r>
    <n v="9126"/>
    <x v="1348"/>
    <x v="290"/>
    <x v="1"/>
    <x v="3"/>
    <x v="1"/>
    <n v="9"/>
    <n v="337.68"/>
    <n v="0.01"/>
    <n v="3008.73"/>
    <n v="1600.98"/>
    <n v="1407.75"/>
    <x v="4"/>
    <n v="0.46788844462613793"/>
    <x v="1"/>
  </r>
  <r>
    <n v="9127"/>
    <x v="1764"/>
    <x v="87"/>
    <x v="0"/>
    <x v="1"/>
    <x v="1"/>
    <n v="4"/>
    <n v="253.37"/>
    <n v="0.22"/>
    <n v="790.51"/>
    <n v="468.61"/>
    <n v="321.89999999999998"/>
    <x v="2"/>
    <n v="0.40720547494655346"/>
    <x v="6"/>
  </r>
  <r>
    <n v="9128"/>
    <x v="5697"/>
    <x v="285"/>
    <x v="2"/>
    <x v="2"/>
    <x v="2"/>
    <n v="6"/>
    <n v="108.25"/>
    <n v="0.28999999999999998"/>
    <n v="461.14"/>
    <n v="303.38"/>
    <n v="157.76"/>
    <x v="0"/>
    <n v="0.34210868716658716"/>
    <x v="2"/>
  </r>
  <r>
    <n v="9129"/>
    <x v="614"/>
    <x v="334"/>
    <x v="3"/>
    <x v="2"/>
    <x v="0"/>
    <n v="2"/>
    <n v="41.23"/>
    <n v="0.25"/>
    <n v="61.84"/>
    <n v="34.4"/>
    <n v="27.44"/>
    <x v="2"/>
    <n v="0.44372574385510993"/>
    <x v="4"/>
  </r>
  <r>
    <n v="9130"/>
    <x v="2883"/>
    <x v="278"/>
    <x v="2"/>
    <x v="4"/>
    <x v="0"/>
    <n v="4"/>
    <n v="383.42"/>
    <n v="0.09"/>
    <n v="1395.65"/>
    <n v="921.89"/>
    <n v="473.76"/>
    <x v="1"/>
    <n v="0.33945473435316875"/>
    <x v="2"/>
  </r>
  <r>
    <n v="9131"/>
    <x v="839"/>
    <x v="123"/>
    <x v="3"/>
    <x v="0"/>
    <x v="0"/>
    <n v="3"/>
    <n v="475.55"/>
    <n v="0.1"/>
    <n v="1283.99"/>
    <n v="951.84"/>
    <n v="332.15"/>
    <x v="2"/>
    <n v="0.25868581531008805"/>
    <x v="2"/>
  </r>
  <r>
    <n v="9132"/>
    <x v="5698"/>
    <x v="212"/>
    <x v="2"/>
    <x v="1"/>
    <x v="2"/>
    <n v="8"/>
    <n v="116.94"/>
    <n v="0.28999999999999998"/>
    <n v="664.22"/>
    <n v="374.6"/>
    <n v="289.62"/>
    <x v="4"/>
    <n v="0.43603023094757759"/>
    <x v="2"/>
  </r>
  <r>
    <n v="9133"/>
    <x v="3407"/>
    <x v="80"/>
    <x v="1"/>
    <x v="2"/>
    <x v="0"/>
    <n v="8"/>
    <n v="257.5"/>
    <n v="0"/>
    <n v="2060"/>
    <n v="1211.6600000000001"/>
    <n v="848.34"/>
    <x v="3"/>
    <n v="0.41181553398058252"/>
    <x v="0"/>
  </r>
  <r>
    <n v="9134"/>
    <x v="5114"/>
    <x v="172"/>
    <x v="2"/>
    <x v="2"/>
    <x v="1"/>
    <n v="9"/>
    <n v="159.1"/>
    <n v="0.24"/>
    <n v="1088.24"/>
    <n v="781.6"/>
    <n v="306.64"/>
    <x v="3"/>
    <n v="0.28177607880614569"/>
    <x v="4"/>
  </r>
  <r>
    <n v="9135"/>
    <x v="5699"/>
    <x v="323"/>
    <x v="0"/>
    <x v="4"/>
    <x v="1"/>
    <n v="10"/>
    <n v="90.41"/>
    <n v="0.22"/>
    <n v="705.2"/>
    <n v="507.09"/>
    <n v="198.11"/>
    <x v="4"/>
    <n v="0.28092739648326714"/>
    <x v="4"/>
  </r>
  <r>
    <n v="9136"/>
    <x v="3496"/>
    <x v="121"/>
    <x v="3"/>
    <x v="2"/>
    <x v="1"/>
    <n v="2"/>
    <n v="462.9"/>
    <n v="0.28999999999999998"/>
    <n v="657.32"/>
    <n v="336.4"/>
    <n v="320.92"/>
    <x v="0"/>
    <n v="0.48822491328424511"/>
    <x v="0"/>
  </r>
  <r>
    <n v="9137"/>
    <x v="2817"/>
    <x v="132"/>
    <x v="0"/>
    <x v="2"/>
    <x v="2"/>
    <n v="6"/>
    <n v="112.74"/>
    <n v="0.02"/>
    <n v="662.91"/>
    <n v="441.92"/>
    <n v="220.99"/>
    <x v="0"/>
    <n v="0.33336350334132842"/>
    <x v="6"/>
  </r>
  <r>
    <n v="9138"/>
    <x v="5700"/>
    <x v="278"/>
    <x v="0"/>
    <x v="2"/>
    <x v="1"/>
    <n v="3"/>
    <n v="331.97"/>
    <n v="0.08"/>
    <n v="916.24"/>
    <n v="485.23"/>
    <n v="431.01"/>
    <x v="0"/>
    <n v="0.47041168252859511"/>
    <x v="2"/>
  </r>
  <r>
    <n v="9139"/>
    <x v="5481"/>
    <x v="20"/>
    <x v="1"/>
    <x v="4"/>
    <x v="0"/>
    <n v="6"/>
    <n v="372.99"/>
    <n v="7.0000000000000007E-2"/>
    <n v="2081.2800000000002"/>
    <n v="1614.55"/>
    <n v="466.73"/>
    <x v="3"/>
    <n v="0.22425142220172201"/>
    <x v="1"/>
  </r>
  <r>
    <n v="9140"/>
    <x v="5701"/>
    <x v="20"/>
    <x v="1"/>
    <x v="4"/>
    <x v="1"/>
    <n v="9"/>
    <n v="460.65"/>
    <n v="7.0000000000000007E-2"/>
    <n v="3855.64"/>
    <n v="2894.72"/>
    <n v="960.92"/>
    <x v="1"/>
    <n v="0.24922451266197052"/>
    <x v="1"/>
  </r>
  <r>
    <n v="9141"/>
    <x v="5702"/>
    <x v="156"/>
    <x v="1"/>
    <x v="3"/>
    <x v="1"/>
    <n v="3"/>
    <n v="310.89"/>
    <n v="0.28999999999999998"/>
    <n v="662.2"/>
    <n v="466.07"/>
    <n v="196.13"/>
    <x v="0"/>
    <n v="0.29617940199335546"/>
    <x v="0"/>
  </r>
  <r>
    <n v="9142"/>
    <x v="4210"/>
    <x v="231"/>
    <x v="3"/>
    <x v="0"/>
    <x v="2"/>
    <n v="3"/>
    <n v="211.57"/>
    <n v="0.06"/>
    <n v="596.63"/>
    <n v="438.3"/>
    <n v="158.33000000000001"/>
    <x v="0"/>
    <n v="0.26537384978965189"/>
    <x v="1"/>
  </r>
  <r>
    <n v="9143"/>
    <x v="4952"/>
    <x v="2"/>
    <x v="3"/>
    <x v="2"/>
    <x v="0"/>
    <n v="10"/>
    <n v="479.9"/>
    <n v="0.28000000000000003"/>
    <n v="3455.28"/>
    <n v="2126.87"/>
    <n v="1328.41"/>
    <x v="0"/>
    <n v="0.38445798893287952"/>
    <x v="2"/>
  </r>
  <r>
    <n v="9144"/>
    <x v="5465"/>
    <x v="147"/>
    <x v="0"/>
    <x v="4"/>
    <x v="2"/>
    <n v="4"/>
    <n v="71.13"/>
    <n v="0.28000000000000003"/>
    <n v="204.85"/>
    <n v="141.6"/>
    <n v="63.25"/>
    <x v="0"/>
    <n v="0.30876250915303882"/>
    <x v="6"/>
  </r>
  <r>
    <n v="9145"/>
    <x v="2340"/>
    <x v="223"/>
    <x v="1"/>
    <x v="2"/>
    <x v="2"/>
    <n v="4"/>
    <n v="102.09"/>
    <n v="0.06"/>
    <n v="383.86"/>
    <n v="224.02"/>
    <n v="159.84"/>
    <x v="4"/>
    <n v="0.4164018131610483"/>
    <x v="3"/>
  </r>
  <r>
    <n v="9146"/>
    <x v="995"/>
    <x v="155"/>
    <x v="0"/>
    <x v="2"/>
    <x v="2"/>
    <n v="6"/>
    <n v="127.04"/>
    <n v="0"/>
    <n v="762.24"/>
    <n v="425.63"/>
    <n v="336.61"/>
    <x v="3"/>
    <n v="0.4416063182199832"/>
    <x v="5"/>
  </r>
  <r>
    <n v="9147"/>
    <x v="3153"/>
    <x v="47"/>
    <x v="3"/>
    <x v="1"/>
    <x v="2"/>
    <n v="7"/>
    <n v="285.77"/>
    <n v="0.19"/>
    <n v="1620.32"/>
    <n v="1266.67"/>
    <n v="353.65"/>
    <x v="2"/>
    <n v="0.2182593561765577"/>
    <x v="2"/>
  </r>
  <r>
    <n v="9148"/>
    <x v="4225"/>
    <x v="222"/>
    <x v="3"/>
    <x v="4"/>
    <x v="1"/>
    <n v="3"/>
    <n v="485.44"/>
    <n v="0.13"/>
    <n v="1267"/>
    <n v="851.51"/>
    <n v="415.49"/>
    <x v="3"/>
    <n v="0.3279321231254933"/>
    <x v="2"/>
  </r>
  <r>
    <n v="9149"/>
    <x v="5701"/>
    <x v="361"/>
    <x v="0"/>
    <x v="0"/>
    <x v="1"/>
    <n v="3"/>
    <n v="59.52"/>
    <n v="0.14000000000000001"/>
    <n v="153.56"/>
    <n v="115.81"/>
    <n v="37.75"/>
    <x v="4"/>
    <n v="0.24583224798124512"/>
    <x v="1"/>
  </r>
  <r>
    <n v="9150"/>
    <x v="1122"/>
    <x v="77"/>
    <x v="2"/>
    <x v="4"/>
    <x v="2"/>
    <n v="5"/>
    <n v="109.54"/>
    <n v="0.13"/>
    <n v="476.5"/>
    <n v="370.86"/>
    <n v="105.64"/>
    <x v="2"/>
    <n v="0.22169989506820567"/>
    <x v="3"/>
  </r>
  <r>
    <n v="9151"/>
    <x v="274"/>
    <x v="118"/>
    <x v="3"/>
    <x v="4"/>
    <x v="0"/>
    <n v="5"/>
    <n v="26.74"/>
    <n v="0.09"/>
    <n v="121.67"/>
    <n v="65.25"/>
    <n v="56.42"/>
    <x v="3"/>
    <n v="0.46371332292265965"/>
    <x v="6"/>
  </r>
  <r>
    <n v="9152"/>
    <x v="5703"/>
    <x v="66"/>
    <x v="2"/>
    <x v="4"/>
    <x v="0"/>
    <n v="5"/>
    <n v="452.61"/>
    <n v="0.01"/>
    <n v="2240.42"/>
    <n v="1593.3"/>
    <n v="647.12"/>
    <x v="0"/>
    <n v="0.28883869988662841"/>
    <x v="1"/>
  </r>
  <r>
    <n v="9153"/>
    <x v="3006"/>
    <x v="237"/>
    <x v="0"/>
    <x v="2"/>
    <x v="1"/>
    <n v="9"/>
    <n v="452.98"/>
    <n v="0.01"/>
    <n v="4036.05"/>
    <n v="3036.65"/>
    <n v="999.4"/>
    <x v="4"/>
    <n v="0.24761833971333355"/>
    <x v="0"/>
  </r>
  <r>
    <n v="9154"/>
    <x v="675"/>
    <x v="82"/>
    <x v="3"/>
    <x v="3"/>
    <x v="1"/>
    <n v="6"/>
    <n v="234.44"/>
    <n v="0.28000000000000003"/>
    <n v="1012.78"/>
    <n v="732.35"/>
    <n v="280.43"/>
    <x v="0"/>
    <n v="0.27689132881770967"/>
    <x v="5"/>
  </r>
  <r>
    <n v="9155"/>
    <x v="5704"/>
    <x v="317"/>
    <x v="3"/>
    <x v="3"/>
    <x v="2"/>
    <n v="4"/>
    <n v="419.52"/>
    <n v="7.0000000000000007E-2"/>
    <n v="1560.61"/>
    <n v="1003.75"/>
    <n v="556.86"/>
    <x v="0"/>
    <n v="0.35682201190560103"/>
    <x v="2"/>
  </r>
  <r>
    <n v="9156"/>
    <x v="5705"/>
    <x v="284"/>
    <x v="3"/>
    <x v="2"/>
    <x v="1"/>
    <n v="8"/>
    <n v="292.06"/>
    <n v="0.27"/>
    <n v="1705.63"/>
    <n v="894.05"/>
    <n v="811.58"/>
    <x v="1"/>
    <n v="0.47582418226696294"/>
    <x v="0"/>
  </r>
  <r>
    <n v="9157"/>
    <x v="5587"/>
    <x v="191"/>
    <x v="1"/>
    <x v="0"/>
    <x v="0"/>
    <n v="9"/>
    <n v="117.9"/>
    <n v="0.25"/>
    <n v="795.83"/>
    <n v="441.94"/>
    <n v="353.89"/>
    <x v="4"/>
    <n v="0.44468039656710601"/>
    <x v="1"/>
  </r>
  <r>
    <n v="9158"/>
    <x v="5706"/>
    <x v="181"/>
    <x v="2"/>
    <x v="4"/>
    <x v="0"/>
    <n v="3"/>
    <n v="458.25"/>
    <n v="0.09"/>
    <n v="1251.02"/>
    <n v="958.58"/>
    <n v="292.44"/>
    <x v="0"/>
    <n v="0.23376125081933144"/>
    <x v="5"/>
  </r>
  <r>
    <n v="9159"/>
    <x v="5547"/>
    <x v="313"/>
    <x v="0"/>
    <x v="4"/>
    <x v="0"/>
    <n v="9"/>
    <n v="93.44"/>
    <n v="0.2"/>
    <n v="672.77"/>
    <n v="392.86"/>
    <n v="279.91000000000003"/>
    <x v="2"/>
    <n v="0.41605600725359337"/>
    <x v="1"/>
  </r>
  <r>
    <n v="9160"/>
    <x v="2060"/>
    <x v="257"/>
    <x v="1"/>
    <x v="3"/>
    <x v="0"/>
    <n v="6"/>
    <n v="344.37"/>
    <n v="7.0000000000000007E-2"/>
    <n v="1921.58"/>
    <n v="1244.73"/>
    <n v="676.85"/>
    <x v="1"/>
    <n v="0.35223618064301254"/>
    <x v="4"/>
  </r>
  <r>
    <n v="9161"/>
    <x v="2584"/>
    <x v="326"/>
    <x v="0"/>
    <x v="4"/>
    <x v="1"/>
    <n v="5"/>
    <n v="175.14"/>
    <n v="0.05"/>
    <n v="831.91"/>
    <n v="595.96"/>
    <n v="235.95"/>
    <x v="2"/>
    <n v="0.28362443052734071"/>
    <x v="1"/>
  </r>
  <r>
    <n v="9162"/>
    <x v="5707"/>
    <x v="0"/>
    <x v="3"/>
    <x v="0"/>
    <x v="1"/>
    <n v="3"/>
    <n v="318.33"/>
    <n v="7.0000000000000007E-2"/>
    <n v="888.14"/>
    <n v="593.70000000000005"/>
    <n v="294.44"/>
    <x v="2"/>
    <n v="0.33152430923052673"/>
    <x v="0"/>
  </r>
  <r>
    <n v="9163"/>
    <x v="4839"/>
    <x v="203"/>
    <x v="0"/>
    <x v="1"/>
    <x v="2"/>
    <n v="6"/>
    <n v="145.88999999999999"/>
    <n v="0.11"/>
    <n v="779.05"/>
    <n v="420.99"/>
    <n v="358.06"/>
    <x v="0"/>
    <n v="0.45961106475835956"/>
    <x v="5"/>
  </r>
  <r>
    <n v="9164"/>
    <x v="5708"/>
    <x v="317"/>
    <x v="0"/>
    <x v="1"/>
    <x v="1"/>
    <n v="4"/>
    <n v="215.31"/>
    <n v="0.17"/>
    <n v="714.83"/>
    <n v="364.29"/>
    <n v="350.54"/>
    <x v="2"/>
    <n v="0.49038232866555687"/>
    <x v="2"/>
  </r>
  <r>
    <n v="9165"/>
    <x v="5709"/>
    <x v="320"/>
    <x v="2"/>
    <x v="2"/>
    <x v="1"/>
    <n v="5"/>
    <n v="140.84"/>
    <n v="0.04"/>
    <n v="676.03"/>
    <n v="506.37"/>
    <n v="169.66"/>
    <x v="1"/>
    <n v="0.25096519385234384"/>
    <x v="6"/>
  </r>
  <r>
    <n v="9166"/>
    <x v="4194"/>
    <x v="42"/>
    <x v="1"/>
    <x v="2"/>
    <x v="1"/>
    <n v="6"/>
    <n v="231.92"/>
    <n v="0.18"/>
    <n v="1141.05"/>
    <n v="670.31"/>
    <n v="470.74"/>
    <x v="4"/>
    <n v="0.41254984444152321"/>
    <x v="3"/>
  </r>
  <r>
    <n v="9167"/>
    <x v="5710"/>
    <x v="285"/>
    <x v="3"/>
    <x v="0"/>
    <x v="2"/>
    <n v="1"/>
    <n v="355.92"/>
    <n v="0.1"/>
    <n v="320.33"/>
    <n v="235.2"/>
    <n v="85.13"/>
    <x v="0"/>
    <n v="0.26575718789997815"/>
    <x v="2"/>
  </r>
  <r>
    <n v="9168"/>
    <x v="4310"/>
    <x v="186"/>
    <x v="3"/>
    <x v="2"/>
    <x v="2"/>
    <n v="2"/>
    <n v="350.75"/>
    <n v="0.11"/>
    <n v="624.34"/>
    <n v="328.26"/>
    <n v="296.08"/>
    <x v="1"/>
    <n v="0.47422878559759102"/>
    <x v="3"/>
  </r>
  <r>
    <n v="9169"/>
    <x v="5711"/>
    <x v="229"/>
    <x v="2"/>
    <x v="4"/>
    <x v="1"/>
    <n v="2"/>
    <n v="327.78"/>
    <n v="0.14000000000000001"/>
    <n v="563.78"/>
    <n v="426.88"/>
    <n v="136.9"/>
    <x v="3"/>
    <n v="0.24282521550959596"/>
    <x v="6"/>
  </r>
  <r>
    <n v="9170"/>
    <x v="794"/>
    <x v="33"/>
    <x v="3"/>
    <x v="0"/>
    <x v="2"/>
    <n v="8"/>
    <n v="344.28"/>
    <n v="0.19"/>
    <n v="2230.9299999999998"/>
    <n v="1699.62"/>
    <n v="531.30999999999995"/>
    <x v="2"/>
    <n v="0.23815628459879959"/>
    <x v="3"/>
  </r>
  <r>
    <n v="9171"/>
    <x v="4920"/>
    <x v="45"/>
    <x v="0"/>
    <x v="3"/>
    <x v="2"/>
    <n v="2"/>
    <n v="327.99"/>
    <n v="0.02"/>
    <n v="642.86"/>
    <n v="477.57"/>
    <n v="165.29"/>
    <x v="2"/>
    <n v="0.25711663503717758"/>
    <x v="0"/>
  </r>
  <r>
    <n v="9172"/>
    <x v="4392"/>
    <x v="287"/>
    <x v="0"/>
    <x v="4"/>
    <x v="2"/>
    <n v="10"/>
    <n v="332.22"/>
    <n v="0.22"/>
    <n v="2591.3200000000002"/>
    <n v="1320.13"/>
    <n v="1271.19"/>
    <x v="2"/>
    <n v="0.49055693623327107"/>
    <x v="3"/>
  </r>
  <r>
    <n v="9173"/>
    <x v="5712"/>
    <x v="270"/>
    <x v="0"/>
    <x v="2"/>
    <x v="0"/>
    <n v="7"/>
    <n v="81.459999999999994"/>
    <n v="0.28000000000000003"/>
    <n v="410.56"/>
    <n v="313.39"/>
    <n v="97.17"/>
    <x v="0"/>
    <n v="0.23667673421667965"/>
    <x v="2"/>
  </r>
  <r>
    <n v="9174"/>
    <x v="5713"/>
    <x v="27"/>
    <x v="1"/>
    <x v="4"/>
    <x v="2"/>
    <n v="6"/>
    <n v="412.82"/>
    <n v="0.25"/>
    <n v="1857.69"/>
    <n v="1435.92"/>
    <n v="421.77"/>
    <x v="2"/>
    <n v="0.22704003359010383"/>
    <x v="0"/>
  </r>
  <r>
    <n v="9175"/>
    <x v="3272"/>
    <x v="214"/>
    <x v="1"/>
    <x v="3"/>
    <x v="0"/>
    <n v="2"/>
    <n v="251.96"/>
    <n v="0.19"/>
    <n v="408.18"/>
    <n v="249.93"/>
    <n v="158.25"/>
    <x v="1"/>
    <n v="0.387696604439218"/>
    <x v="6"/>
  </r>
  <r>
    <n v="9176"/>
    <x v="5714"/>
    <x v="305"/>
    <x v="1"/>
    <x v="1"/>
    <x v="2"/>
    <n v="8"/>
    <n v="71.52"/>
    <n v="0.03"/>
    <n v="555"/>
    <n v="292.45"/>
    <n v="262.55"/>
    <x v="3"/>
    <n v="0.47306306306306306"/>
    <x v="0"/>
  </r>
  <r>
    <n v="9177"/>
    <x v="5715"/>
    <x v="68"/>
    <x v="3"/>
    <x v="4"/>
    <x v="0"/>
    <n v="1"/>
    <n v="116.25"/>
    <n v="0.26"/>
    <n v="86.03"/>
    <n v="46.68"/>
    <n v="39.35"/>
    <x v="1"/>
    <n v="0.45739858189003835"/>
    <x v="6"/>
  </r>
  <r>
    <n v="9178"/>
    <x v="1657"/>
    <x v="111"/>
    <x v="2"/>
    <x v="0"/>
    <x v="0"/>
    <n v="9"/>
    <n v="57.97"/>
    <n v="0.14000000000000001"/>
    <n v="448.69"/>
    <n v="307.81"/>
    <n v="140.88"/>
    <x v="0"/>
    <n v="0.31398069936927497"/>
    <x v="1"/>
  </r>
  <r>
    <n v="9179"/>
    <x v="4414"/>
    <x v="276"/>
    <x v="0"/>
    <x v="2"/>
    <x v="2"/>
    <n v="6"/>
    <n v="365.39"/>
    <n v="0.28000000000000003"/>
    <n v="1578.48"/>
    <n v="805.74"/>
    <n v="772.74"/>
    <x v="1"/>
    <n v="0.48954690588414168"/>
    <x v="4"/>
  </r>
  <r>
    <n v="9180"/>
    <x v="2061"/>
    <x v="163"/>
    <x v="1"/>
    <x v="2"/>
    <x v="0"/>
    <n v="8"/>
    <n v="122.99"/>
    <n v="0.28000000000000003"/>
    <n v="708.42"/>
    <n v="409.11"/>
    <n v="299.31"/>
    <x v="3"/>
    <n v="0.42250359955958333"/>
    <x v="3"/>
  </r>
  <r>
    <n v="9181"/>
    <x v="5716"/>
    <x v="107"/>
    <x v="3"/>
    <x v="3"/>
    <x v="2"/>
    <n v="10"/>
    <n v="431.57"/>
    <n v="0.19"/>
    <n v="3495.72"/>
    <n v="1807.56"/>
    <n v="1688.16"/>
    <x v="3"/>
    <n v="0.48292197315574481"/>
    <x v="0"/>
  </r>
  <r>
    <n v="9182"/>
    <x v="5717"/>
    <x v="236"/>
    <x v="0"/>
    <x v="4"/>
    <x v="2"/>
    <n v="6"/>
    <n v="75.12"/>
    <n v="0.13"/>
    <n v="392.13"/>
    <n v="205.05"/>
    <n v="187.08"/>
    <x v="0"/>
    <n v="0.47708668043760999"/>
    <x v="1"/>
  </r>
  <r>
    <n v="9183"/>
    <x v="2389"/>
    <x v="144"/>
    <x v="2"/>
    <x v="3"/>
    <x v="2"/>
    <n v="2"/>
    <n v="169.56"/>
    <n v="0.21"/>
    <n v="267.89999999999998"/>
    <n v="160.38"/>
    <n v="107.52"/>
    <x v="2"/>
    <n v="0.40134378499440093"/>
    <x v="2"/>
  </r>
  <r>
    <n v="9184"/>
    <x v="1259"/>
    <x v="222"/>
    <x v="2"/>
    <x v="0"/>
    <x v="1"/>
    <n v="2"/>
    <n v="278.13"/>
    <n v="0"/>
    <n v="556.26"/>
    <n v="320.47000000000003"/>
    <n v="235.79"/>
    <x v="3"/>
    <n v="0.42388451443569553"/>
    <x v="2"/>
  </r>
  <r>
    <n v="9185"/>
    <x v="5718"/>
    <x v="93"/>
    <x v="1"/>
    <x v="1"/>
    <x v="1"/>
    <n v="4"/>
    <n v="362.39"/>
    <n v="0.28999999999999998"/>
    <n v="1029.19"/>
    <n v="556.49"/>
    <n v="472.7"/>
    <x v="0"/>
    <n v="0.45929323059882038"/>
    <x v="3"/>
  </r>
  <r>
    <n v="9186"/>
    <x v="4729"/>
    <x v="286"/>
    <x v="2"/>
    <x v="2"/>
    <x v="1"/>
    <n v="9"/>
    <n v="74.44"/>
    <n v="0.24"/>
    <n v="509.17"/>
    <n v="407.2"/>
    <n v="101.97"/>
    <x v="0"/>
    <n v="0.20026710136103854"/>
    <x v="6"/>
  </r>
  <r>
    <n v="9187"/>
    <x v="4149"/>
    <x v="237"/>
    <x v="0"/>
    <x v="4"/>
    <x v="1"/>
    <n v="9"/>
    <n v="115.09"/>
    <n v="0.28000000000000003"/>
    <n v="745.78"/>
    <n v="373.76"/>
    <n v="372.02"/>
    <x v="3"/>
    <n v="0.49883343613398051"/>
    <x v="0"/>
  </r>
  <r>
    <n v="9188"/>
    <x v="2441"/>
    <x v="129"/>
    <x v="2"/>
    <x v="1"/>
    <x v="2"/>
    <n v="2"/>
    <n v="361.22"/>
    <n v="0.12"/>
    <n v="635.75"/>
    <n v="411.98"/>
    <n v="223.77"/>
    <x v="3"/>
    <n v="0.3519779787652379"/>
    <x v="0"/>
  </r>
  <r>
    <n v="9189"/>
    <x v="5719"/>
    <x v="11"/>
    <x v="3"/>
    <x v="1"/>
    <x v="0"/>
    <n v="9"/>
    <n v="98.42"/>
    <n v="0.2"/>
    <n v="708.62"/>
    <n v="409.08"/>
    <n v="299.54000000000002"/>
    <x v="4"/>
    <n v="0.4227089272106348"/>
    <x v="4"/>
  </r>
  <r>
    <n v="9190"/>
    <x v="5720"/>
    <x v="75"/>
    <x v="3"/>
    <x v="4"/>
    <x v="1"/>
    <n v="4"/>
    <n v="157.59"/>
    <n v="0.26"/>
    <n v="466.47"/>
    <n v="316.41000000000003"/>
    <n v="150.06"/>
    <x v="2"/>
    <n v="0.32169271335777216"/>
    <x v="3"/>
  </r>
  <r>
    <n v="9191"/>
    <x v="1277"/>
    <x v="176"/>
    <x v="0"/>
    <x v="0"/>
    <x v="1"/>
    <n v="1"/>
    <n v="354.17"/>
    <n v="0.06"/>
    <n v="332.92"/>
    <n v="224.27"/>
    <n v="108.65"/>
    <x v="2"/>
    <n v="0.32635467980295568"/>
    <x v="5"/>
  </r>
  <r>
    <n v="9192"/>
    <x v="1040"/>
    <x v="281"/>
    <x v="1"/>
    <x v="3"/>
    <x v="2"/>
    <n v="10"/>
    <n v="20.65"/>
    <n v="0.22"/>
    <n v="161.07"/>
    <n v="88.31"/>
    <n v="72.760000000000005"/>
    <x v="4"/>
    <n v="0.4517290618985535"/>
    <x v="1"/>
  </r>
  <r>
    <n v="9193"/>
    <x v="756"/>
    <x v="68"/>
    <x v="0"/>
    <x v="0"/>
    <x v="1"/>
    <n v="2"/>
    <n v="395.65"/>
    <n v="0.25"/>
    <n v="593.47"/>
    <n v="402.72"/>
    <n v="190.75"/>
    <x v="4"/>
    <n v="0.32141473031492745"/>
    <x v="6"/>
  </r>
  <r>
    <n v="9194"/>
    <x v="5721"/>
    <x v="163"/>
    <x v="3"/>
    <x v="3"/>
    <x v="0"/>
    <n v="6"/>
    <n v="317.83"/>
    <n v="0.01"/>
    <n v="1887.91"/>
    <n v="1056.1099999999999"/>
    <n v="831.8"/>
    <x v="4"/>
    <n v="0.44059303674433631"/>
    <x v="3"/>
  </r>
  <r>
    <n v="9195"/>
    <x v="5353"/>
    <x v="324"/>
    <x v="1"/>
    <x v="2"/>
    <x v="1"/>
    <n v="2"/>
    <n v="259.20999999999998"/>
    <n v="0.21"/>
    <n v="409.55"/>
    <n v="211.21"/>
    <n v="198.34"/>
    <x v="1"/>
    <n v="0.48428763276767184"/>
    <x v="6"/>
  </r>
  <r>
    <n v="9196"/>
    <x v="2308"/>
    <x v="210"/>
    <x v="1"/>
    <x v="0"/>
    <x v="0"/>
    <n v="1"/>
    <n v="484.88"/>
    <n v="0.12"/>
    <n v="426.69"/>
    <n v="263.63"/>
    <n v="163.06"/>
    <x v="4"/>
    <n v="0.38215097611849352"/>
    <x v="3"/>
  </r>
  <r>
    <n v="9197"/>
    <x v="5722"/>
    <x v="225"/>
    <x v="2"/>
    <x v="3"/>
    <x v="0"/>
    <n v="1"/>
    <n v="92.65"/>
    <n v="0.02"/>
    <n v="90.8"/>
    <n v="62.08"/>
    <n v="28.72"/>
    <x v="1"/>
    <n v="0.31629955947136562"/>
    <x v="5"/>
  </r>
  <r>
    <n v="9198"/>
    <x v="5723"/>
    <x v="299"/>
    <x v="1"/>
    <x v="1"/>
    <x v="2"/>
    <n v="9"/>
    <n v="81.47"/>
    <n v="0.03"/>
    <n v="711.23"/>
    <n v="393.87"/>
    <n v="317.36"/>
    <x v="4"/>
    <n v="0.44621289878098508"/>
    <x v="6"/>
  </r>
  <r>
    <n v="9199"/>
    <x v="283"/>
    <x v="26"/>
    <x v="1"/>
    <x v="1"/>
    <x v="1"/>
    <n v="3"/>
    <n v="443.81"/>
    <n v="0.23"/>
    <n v="1025.2"/>
    <n v="528.32000000000005"/>
    <n v="496.88"/>
    <x v="1"/>
    <n v="0.48466640655481852"/>
    <x v="6"/>
  </r>
  <r>
    <n v="9200"/>
    <x v="2002"/>
    <x v="97"/>
    <x v="0"/>
    <x v="2"/>
    <x v="2"/>
    <n v="5"/>
    <n v="266.64999999999998"/>
    <n v="0.09"/>
    <n v="1213.26"/>
    <n v="925.29"/>
    <n v="287.97000000000003"/>
    <x v="0"/>
    <n v="0.23735225755402803"/>
    <x v="1"/>
  </r>
  <r>
    <n v="9201"/>
    <x v="1762"/>
    <x v="116"/>
    <x v="2"/>
    <x v="4"/>
    <x v="0"/>
    <n v="10"/>
    <n v="224.29"/>
    <n v="0.3"/>
    <n v="1570.03"/>
    <n v="1192.17"/>
    <n v="377.86"/>
    <x v="0"/>
    <n v="0.24067056043515092"/>
    <x v="6"/>
  </r>
  <r>
    <n v="9202"/>
    <x v="3264"/>
    <x v="170"/>
    <x v="1"/>
    <x v="3"/>
    <x v="2"/>
    <n v="8"/>
    <n v="288.5"/>
    <n v="0.15"/>
    <n v="1961.8"/>
    <n v="1131.78"/>
    <n v="830.02"/>
    <x v="4"/>
    <n v="0.42309103884187993"/>
    <x v="3"/>
  </r>
  <r>
    <n v="9203"/>
    <x v="5645"/>
    <x v="125"/>
    <x v="3"/>
    <x v="3"/>
    <x v="1"/>
    <n v="3"/>
    <n v="424.47"/>
    <n v="0.12"/>
    <n v="1120.5999999999999"/>
    <n v="758.85"/>
    <n v="361.75"/>
    <x v="4"/>
    <n v="0.32281813314295915"/>
    <x v="2"/>
  </r>
  <r>
    <n v="9204"/>
    <x v="4249"/>
    <x v="32"/>
    <x v="0"/>
    <x v="2"/>
    <x v="2"/>
    <n v="5"/>
    <n v="225.64"/>
    <n v="0.03"/>
    <n v="1094.3499999999999"/>
    <n v="849.19"/>
    <n v="245.16"/>
    <x v="2"/>
    <n v="0.22402339288161924"/>
    <x v="0"/>
  </r>
  <r>
    <n v="9205"/>
    <x v="467"/>
    <x v="229"/>
    <x v="0"/>
    <x v="0"/>
    <x v="0"/>
    <n v="1"/>
    <n v="138.38999999999999"/>
    <n v="0.2"/>
    <n v="110.71"/>
    <n v="83.5"/>
    <n v="27.21"/>
    <x v="4"/>
    <n v="0.24577725589377655"/>
    <x v="6"/>
  </r>
  <r>
    <n v="9206"/>
    <x v="5724"/>
    <x v="61"/>
    <x v="2"/>
    <x v="4"/>
    <x v="0"/>
    <n v="9"/>
    <n v="70.33"/>
    <n v="0.1"/>
    <n v="569.66999999999996"/>
    <n v="415.24"/>
    <n v="154.43"/>
    <x v="3"/>
    <n v="0.27108676953323857"/>
    <x v="6"/>
  </r>
  <r>
    <n v="9207"/>
    <x v="996"/>
    <x v="350"/>
    <x v="1"/>
    <x v="1"/>
    <x v="0"/>
    <n v="3"/>
    <n v="275.73"/>
    <n v="0.23"/>
    <n v="636.94000000000005"/>
    <n v="452.51"/>
    <n v="184.43"/>
    <x v="3"/>
    <n v="0.28955631613652777"/>
    <x v="5"/>
  </r>
  <r>
    <n v="9208"/>
    <x v="5188"/>
    <x v="57"/>
    <x v="2"/>
    <x v="2"/>
    <x v="2"/>
    <n v="10"/>
    <n v="40.04"/>
    <n v="0.01"/>
    <n v="396.4"/>
    <n v="295.27999999999997"/>
    <n v="101.12"/>
    <x v="3"/>
    <n v="0.255095862764884"/>
    <x v="4"/>
  </r>
  <r>
    <n v="9209"/>
    <x v="1189"/>
    <x v="239"/>
    <x v="1"/>
    <x v="4"/>
    <x v="0"/>
    <n v="6"/>
    <n v="292.68"/>
    <n v="0.26"/>
    <n v="1299.5"/>
    <n v="990.42"/>
    <n v="309.08"/>
    <x v="3"/>
    <n v="0.23784532512504808"/>
    <x v="6"/>
  </r>
  <r>
    <n v="9210"/>
    <x v="4097"/>
    <x v="260"/>
    <x v="3"/>
    <x v="3"/>
    <x v="1"/>
    <n v="9"/>
    <n v="375.4"/>
    <n v="0"/>
    <n v="3378.6"/>
    <n v="1712.67"/>
    <n v="1665.93"/>
    <x v="0"/>
    <n v="0.49308293375954543"/>
    <x v="0"/>
  </r>
  <r>
    <n v="9211"/>
    <x v="5725"/>
    <x v="101"/>
    <x v="0"/>
    <x v="0"/>
    <x v="2"/>
    <n v="3"/>
    <n v="378.72"/>
    <n v="0.25"/>
    <n v="852.12"/>
    <n v="485.62"/>
    <n v="366.5"/>
    <x v="0"/>
    <n v="0.43010374125709994"/>
    <x v="3"/>
  </r>
  <r>
    <n v="9212"/>
    <x v="4999"/>
    <x v="183"/>
    <x v="1"/>
    <x v="0"/>
    <x v="1"/>
    <n v="8"/>
    <n v="274.01"/>
    <n v="0.19"/>
    <n v="1775.58"/>
    <n v="1410.11"/>
    <n v="365.47"/>
    <x v="0"/>
    <n v="0.205831333986641"/>
    <x v="3"/>
  </r>
  <r>
    <n v="9213"/>
    <x v="1787"/>
    <x v="160"/>
    <x v="1"/>
    <x v="0"/>
    <x v="0"/>
    <n v="7"/>
    <n v="481.63"/>
    <n v="0.11"/>
    <n v="3000.55"/>
    <n v="1946.79"/>
    <n v="1053.76"/>
    <x v="3"/>
    <n v="0.35118894869273964"/>
    <x v="6"/>
  </r>
  <r>
    <n v="9214"/>
    <x v="1847"/>
    <x v="189"/>
    <x v="1"/>
    <x v="3"/>
    <x v="2"/>
    <n v="3"/>
    <n v="269.41000000000003"/>
    <n v="0.03"/>
    <n v="783.98"/>
    <n v="443.69"/>
    <n v="340.29"/>
    <x v="0"/>
    <n v="0.4340544401642899"/>
    <x v="0"/>
  </r>
  <r>
    <n v="9215"/>
    <x v="510"/>
    <x v="61"/>
    <x v="0"/>
    <x v="0"/>
    <x v="1"/>
    <n v="5"/>
    <n v="85.31"/>
    <n v="0.12"/>
    <n v="375.36"/>
    <n v="285.02"/>
    <n v="90.34"/>
    <x v="1"/>
    <n v="0.24067561807331628"/>
    <x v="6"/>
  </r>
  <r>
    <n v="9216"/>
    <x v="589"/>
    <x v="148"/>
    <x v="3"/>
    <x v="1"/>
    <x v="2"/>
    <n v="10"/>
    <n v="372.32"/>
    <n v="0.21"/>
    <n v="2941.33"/>
    <n v="2000.74"/>
    <n v="940.59"/>
    <x v="4"/>
    <n v="0.31978390728004003"/>
    <x v="2"/>
  </r>
  <r>
    <n v="9217"/>
    <x v="2473"/>
    <x v="31"/>
    <x v="1"/>
    <x v="0"/>
    <x v="2"/>
    <n v="10"/>
    <n v="88.75"/>
    <n v="0.25"/>
    <n v="665.62"/>
    <n v="444.51"/>
    <n v="221.11"/>
    <x v="0"/>
    <n v="0.33218653285658484"/>
    <x v="2"/>
  </r>
  <r>
    <n v="9218"/>
    <x v="5726"/>
    <x v="241"/>
    <x v="0"/>
    <x v="1"/>
    <x v="1"/>
    <n v="2"/>
    <n v="165.23"/>
    <n v="0.21"/>
    <n v="261.06"/>
    <n v="131.19"/>
    <n v="129.87"/>
    <x v="0"/>
    <n v="0.49747184555274648"/>
    <x v="3"/>
  </r>
  <r>
    <n v="9219"/>
    <x v="5727"/>
    <x v="164"/>
    <x v="0"/>
    <x v="1"/>
    <x v="1"/>
    <n v="8"/>
    <n v="292.89999999999998"/>
    <n v="0.1"/>
    <n v="2108.88"/>
    <n v="1675.1"/>
    <n v="433.78"/>
    <x v="3"/>
    <n v="0.20569212093623154"/>
    <x v="2"/>
  </r>
  <r>
    <n v="9220"/>
    <x v="5728"/>
    <x v="235"/>
    <x v="0"/>
    <x v="1"/>
    <x v="1"/>
    <n v="5"/>
    <n v="101.24"/>
    <n v="0.18"/>
    <n v="415.08"/>
    <n v="324.2"/>
    <n v="90.88"/>
    <x v="0"/>
    <n v="0.21894574539847739"/>
    <x v="1"/>
  </r>
  <r>
    <n v="9221"/>
    <x v="4326"/>
    <x v="295"/>
    <x v="3"/>
    <x v="1"/>
    <x v="2"/>
    <n v="7"/>
    <n v="418.66"/>
    <n v="0.03"/>
    <n v="2842.7"/>
    <n v="1648.99"/>
    <n v="1193.71"/>
    <x v="2"/>
    <n v="0.41992120167446445"/>
    <x v="5"/>
  </r>
  <r>
    <n v="9222"/>
    <x v="2151"/>
    <x v="323"/>
    <x v="1"/>
    <x v="4"/>
    <x v="0"/>
    <n v="4"/>
    <n v="243.74"/>
    <n v="7.0000000000000007E-2"/>
    <n v="906.71"/>
    <n v="660.47"/>
    <n v="246.24"/>
    <x v="2"/>
    <n v="0.27157525559440171"/>
    <x v="4"/>
  </r>
  <r>
    <n v="9223"/>
    <x v="5729"/>
    <x v="95"/>
    <x v="2"/>
    <x v="1"/>
    <x v="2"/>
    <n v="8"/>
    <n v="419.26"/>
    <n v="0.05"/>
    <n v="3186.38"/>
    <n v="1957.77"/>
    <n v="1228.6099999999999"/>
    <x v="2"/>
    <n v="0.38558175735474109"/>
    <x v="3"/>
  </r>
  <r>
    <n v="9224"/>
    <x v="4791"/>
    <x v="355"/>
    <x v="3"/>
    <x v="0"/>
    <x v="0"/>
    <n v="6"/>
    <n v="43.75"/>
    <n v="0.24"/>
    <n v="199.5"/>
    <n v="143.11000000000001"/>
    <n v="56.39"/>
    <x v="2"/>
    <n v="0.28265664160401005"/>
    <x v="2"/>
  </r>
  <r>
    <n v="9225"/>
    <x v="4517"/>
    <x v="90"/>
    <x v="2"/>
    <x v="1"/>
    <x v="1"/>
    <n v="10"/>
    <n v="37.11"/>
    <n v="0.15"/>
    <n v="315.44"/>
    <n v="207.29"/>
    <n v="108.15"/>
    <x v="0"/>
    <n v="0.34285442556429119"/>
    <x v="6"/>
  </r>
  <r>
    <n v="9226"/>
    <x v="5730"/>
    <x v="359"/>
    <x v="3"/>
    <x v="2"/>
    <x v="1"/>
    <n v="9"/>
    <n v="344.69"/>
    <n v="0.21"/>
    <n v="2450.75"/>
    <n v="1362.22"/>
    <n v="1088.53"/>
    <x v="3"/>
    <n v="0.44416199122717537"/>
    <x v="6"/>
  </r>
  <r>
    <n v="9227"/>
    <x v="4833"/>
    <x v="107"/>
    <x v="1"/>
    <x v="1"/>
    <x v="1"/>
    <n v="6"/>
    <n v="87.77"/>
    <n v="0.04"/>
    <n v="505.56"/>
    <n v="305.29000000000002"/>
    <n v="200.27"/>
    <x v="2"/>
    <n v="0.39613497903315137"/>
    <x v="0"/>
  </r>
  <r>
    <n v="9228"/>
    <x v="2094"/>
    <x v="355"/>
    <x v="3"/>
    <x v="4"/>
    <x v="0"/>
    <n v="6"/>
    <n v="322.14"/>
    <n v="0.1"/>
    <n v="1739.56"/>
    <n v="1323.86"/>
    <n v="415.7"/>
    <x v="4"/>
    <n v="0.23896847478672767"/>
    <x v="2"/>
  </r>
  <r>
    <n v="9229"/>
    <x v="3576"/>
    <x v="130"/>
    <x v="2"/>
    <x v="2"/>
    <x v="1"/>
    <n v="8"/>
    <n v="274.07"/>
    <n v="0.18"/>
    <n v="1797.9"/>
    <n v="1383.04"/>
    <n v="414.86"/>
    <x v="4"/>
    <n v="0.23074698259080037"/>
    <x v="0"/>
  </r>
  <r>
    <n v="9230"/>
    <x v="5731"/>
    <x v="352"/>
    <x v="3"/>
    <x v="2"/>
    <x v="2"/>
    <n v="6"/>
    <n v="431.92"/>
    <n v="0.19"/>
    <n v="2099.13"/>
    <n v="1410.61"/>
    <n v="688.52"/>
    <x v="4"/>
    <n v="0.32800255343880558"/>
    <x v="1"/>
  </r>
  <r>
    <n v="9231"/>
    <x v="432"/>
    <x v="113"/>
    <x v="0"/>
    <x v="1"/>
    <x v="1"/>
    <n v="3"/>
    <n v="435.43"/>
    <n v="0.21"/>
    <n v="1031.97"/>
    <n v="634.94000000000005"/>
    <n v="397.03"/>
    <x v="1"/>
    <n v="0.38473017626481387"/>
    <x v="1"/>
  </r>
  <r>
    <n v="9232"/>
    <x v="2616"/>
    <x v="321"/>
    <x v="3"/>
    <x v="0"/>
    <x v="1"/>
    <n v="6"/>
    <n v="353.46"/>
    <n v="0.27"/>
    <n v="1548.15"/>
    <n v="808.92"/>
    <n v="739.23"/>
    <x v="1"/>
    <n v="0.47749249103769015"/>
    <x v="5"/>
  </r>
  <r>
    <n v="9233"/>
    <x v="4335"/>
    <x v="133"/>
    <x v="3"/>
    <x v="4"/>
    <x v="1"/>
    <n v="1"/>
    <n v="408.45"/>
    <n v="0.13"/>
    <n v="355.35"/>
    <n v="212.83"/>
    <n v="142.52000000000001"/>
    <x v="2"/>
    <n v="0.40106936822850708"/>
    <x v="6"/>
  </r>
  <r>
    <n v="9234"/>
    <x v="4376"/>
    <x v="60"/>
    <x v="0"/>
    <x v="2"/>
    <x v="2"/>
    <n v="1"/>
    <n v="430.93"/>
    <n v="0.27"/>
    <n v="314.58"/>
    <n v="230.01"/>
    <n v="84.57"/>
    <x v="0"/>
    <n v="0.26883463665840168"/>
    <x v="2"/>
  </r>
  <r>
    <n v="9235"/>
    <x v="5732"/>
    <x v="112"/>
    <x v="2"/>
    <x v="1"/>
    <x v="0"/>
    <n v="8"/>
    <n v="24.02"/>
    <n v="0.11"/>
    <n v="171.02"/>
    <n v="95.78"/>
    <n v="75.239999999999995"/>
    <x v="4"/>
    <n v="0.43994854402993794"/>
    <x v="1"/>
  </r>
  <r>
    <n v="9236"/>
    <x v="5733"/>
    <x v="62"/>
    <x v="0"/>
    <x v="4"/>
    <x v="2"/>
    <n v="10"/>
    <n v="74.33"/>
    <n v="0.06"/>
    <n v="698.7"/>
    <n v="380.22"/>
    <n v="318.48"/>
    <x v="3"/>
    <n v="0.45581794761700301"/>
    <x v="1"/>
  </r>
  <r>
    <n v="9237"/>
    <x v="5734"/>
    <x v="46"/>
    <x v="3"/>
    <x v="2"/>
    <x v="0"/>
    <n v="10"/>
    <n v="98.62"/>
    <n v="0.2"/>
    <n v="788.96"/>
    <n v="425.63"/>
    <n v="363.33"/>
    <x v="0"/>
    <n v="0.46051764348002427"/>
    <x v="3"/>
  </r>
  <r>
    <n v="9238"/>
    <x v="5379"/>
    <x v="210"/>
    <x v="2"/>
    <x v="1"/>
    <x v="1"/>
    <n v="6"/>
    <n v="457.04"/>
    <n v="0.24"/>
    <n v="2084.1"/>
    <n v="1432.81"/>
    <n v="651.29"/>
    <x v="3"/>
    <n v="0.31250419845496857"/>
    <x v="3"/>
  </r>
  <r>
    <n v="9239"/>
    <x v="5735"/>
    <x v="104"/>
    <x v="3"/>
    <x v="2"/>
    <x v="0"/>
    <n v="3"/>
    <n v="370.95"/>
    <n v="0.15"/>
    <n v="945.92"/>
    <n v="587.29"/>
    <n v="358.63"/>
    <x v="4"/>
    <n v="0.37913354194857918"/>
    <x v="5"/>
  </r>
  <r>
    <n v="9240"/>
    <x v="5516"/>
    <x v="211"/>
    <x v="1"/>
    <x v="3"/>
    <x v="1"/>
    <n v="10"/>
    <n v="499.68"/>
    <n v="0.12"/>
    <n v="4397.18"/>
    <n v="2477.31"/>
    <n v="1919.87"/>
    <x v="2"/>
    <n v="0.43661392074011063"/>
    <x v="4"/>
  </r>
  <r>
    <n v="9241"/>
    <x v="579"/>
    <x v="343"/>
    <x v="3"/>
    <x v="3"/>
    <x v="0"/>
    <n v="4"/>
    <n v="309.56"/>
    <n v="0.1"/>
    <n v="1114.42"/>
    <n v="879.81"/>
    <n v="234.61"/>
    <x v="1"/>
    <n v="0.21052206528956766"/>
    <x v="3"/>
  </r>
  <r>
    <n v="9242"/>
    <x v="1775"/>
    <x v="33"/>
    <x v="3"/>
    <x v="1"/>
    <x v="2"/>
    <n v="2"/>
    <n v="363.89"/>
    <n v="0.27"/>
    <n v="531.28"/>
    <n v="423.83"/>
    <n v="107.45"/>
    <x v="1"/>
    <n v="0.20224740249962356"/>
    <x v="3"/>
  </r>
  <r>
    <n v="9243"/>
    <x v="3096"/>
    <x v="360"/>
    <x v="2"/>
    <x v="0"/>
    <x v="2"/>
    <n v="2"/>
    <n v="240.28"/>
    <n v="0.09"/>
    <n v="437.31"/>
    <n v="292.14999999999998"/>
    <n v="145.16"/>
    <x v="3"/>
    <n v="0.33193844183759802"/>
    <x v="5"/>
  </r>
  <r>
    <n v="9244"/>
    <x v="5736"/>
    <x v="353"/>
    <x v="1"/>
    <x v="3"/>
    <x v="0"/>
    <n v="2"/>
    <n v="60.37"/>
    <n v="0.1"/>
    <n v="108.67"/>
    <n v="58.48"/>
    <n v="50.19"/>
    <x v="2"/>
    <n v="0.46185699825158733"/>
    <x v="1"/>
  </r>
  <r>
    <n v="9245"/>
    <x v="5737"/>
    <x v="165"/>
    <x v="0"/>
    <x v="0"/>
    <x v="1"/>
    <n v="7"/>
    <n v="92.19"/>
    <n v="0.12"/>
    <n v="567.89"/>
    <n v="401.08"/>
    <n v="166.81"/>
    <x v="4"/>
    <n v="0.29373646304742118"/>
    <x v="1"/>
  </r>
  <r>
    <n v="9246"/>
    <x v="5738"/>
    <x v="263"/>
    <x v="2"/>
    <x v="2"/>
    <x v="0"/>
    <n v="7"/>
    <n v="140.13999999999999"/>
    <n v="0.14000000000000001"/>
    <n v="843.64"/>
    <n v="518.04999999999995"/>
    <n v="325.58999999999997"/>
    <x v="4"/>
    <n v="0.38593475890190126"/>
    <x v="4"/>
  </r>
  <r>
    <n v="9247"/>
    <x v="5368"/>
    <x v="170"/>
    <x v="1"/>
    <x v="0"/>
    <x v="2"/>
    <n v="4"/>
    <n v="302.67"/>
    <n v="0.04"/>
    <n v="1162.25"/>
    <n v="652.39"/>
    <n v="509.86"/>
    <x v="2"/>
    <n v="0.43868358786835882"/>
    <x v="3"/>
  </r>
  <r>
    <n v="9248"/>
    <x v="5739"/>
    <x v="106"/>
    <x v="1"/>
    <x v="1"/>
    <x v="0"/>
    <n v="8"/>
    <n v="282.3"/>
    <n v="0.21"/>
    <n v="1784.14"/>
    <n v="1283.8900000000001"/>
    <n v="500.25"/>
    <x v="4"/>
    <n v="0.28038718934612755"/>
    <x v="0"/>
  </r>
  <r>
    <n v="9249"/>
    <x v="5372"/>
    <x v="98"/>
    <x v="3"/>
    <x v="0"/>
    <x v="0"/>
    <n v="3"/>
    <n v="187.78"/>
    <n v="0.04"/>
    <n v="540.80999999999995"/>
    <n v="350.41"/>
    <n v="190.4"/>
    <x v="0"/>
    <n v="0.35206449584881944"/>
    <x v="0"/>
  </r>
  <r>
    <n v="9250"/>
    <x v="5740"/>
    <x v="271"/>
    <x v="3"/>
    <x v="2"/>
    <x v="1"/>
    <n v="8"/>
    <n v="156.96"/>
    <n v="0.08"/>
    <n v="1155.23"/>
    <n v="661.18"/>
    <n v="494.05"/>
    <x v="3"/>
    <n v="0.42766375526951345"/>
    <x v="2"/>
  </r>
  <r>
    <n v="9251"/>
    <x v="373"/>
    <x v="299"/>
    <x v="3"/>
    <x v="4"/>
    <x v="1"/>
    <n v="2"/>
    <n v="97.76"/>
    <n v="0.27"/>
    <n v="142.72999999999999"/>
    <n v="113.09"/>
    <n v="29.64"/>
    <x v="3"/>
    <n v="0.20766482169130529"/>
    <x v="6"/>
  </r>
  <r>
    <n v="9252"/>
    <x v="5166"/>
    <x v="43"/>
    <x v="1"/>
    <x v="3"/>
    <x v="1"/>
    <n v="10"/>
    <n v="37.9"/>
    <n v="0.11"/>
    <n v="337.31"/>
    <n v="193.04"/>
    <n v="144.27000000000001"/>
    <x v="3"/>
    <n v="0.42770745012006761"/>
    <x v="1"/>
  </r>
  <r>
    <n v="9253"/>
    <x v="1822"/>
    <x v="21"/>
    <x v="3"/>
    <x v="2"/>
    <x v="2"/>
    <n v="4"/>
    <n v="469.82"/>
    <n v="0.28000000000000003"/>
    <n v="1353.08"/>
    <n v="1065.57"/>
    <n v="287.51"/>
    <x v="0"/>
    <n v="0.2124855884352736"/>
    <x v="4"/>
  </r>
  <r>
    <n v="9254"/>
    <x v="5741"/>
    <x v="335"/>
    <x v="2"/>
    <x v="4"/>
    <x v="0"/>
    <n v="5"/>
    <n v="38.020000000000003"/>
    <n v="0.3"/>
    <n v="133.07"/>
    <n v="69.92"/>
    <n v="63.15"/>
    <x v="4"/>
    <n v="0.47456226046441724"/>
    <x v="1"/>
  </r>
  <r>
    <n v="9255"/>
    <x v="2017"/>
    <x v="197"/>
    <x v="2"/>
    <x v="1"/>
    <x v="0"/>
    <n v="6"/>
    <n v="91.75"/>
    <n v="0.16"/>
    <n v="462.42"/>
    <n v="366.23"/>
    <n v="96.19"/>
    <x v="3"/>
    <n v="0.20801435924051725"/>
    <x v="5"/>
  </r>
  <r>
    <n v="9256"/>
    <x v="5742"/>
    <x v="158"/>
    <x v="2"/>
    <x v="3"/>
    <x v="1"/>
    <n v="4"/>
    <n v="474.83"/>
    <n v="0.13"/>
    <n v="1652.41"/>
    <n v="862.17"/>
    <n v="790.24"/>
    <x v="3"/>
    <n v="0.47823482065589046"/>
    <x v="1"/>
  </r>
  <r>
    <n v="9257"/>
    <x v="366"/>
    <x v="334"/>
    <x v="3"/>
    <x v="3"/>
    <x v="1"/>
    <n v="8"/>
    <n v="384.64"/>
    <n v="0.23"/>
    <n v="2369.38"/>
    <n v="1328.58"/>
    <n v="1040.8"/>
    <x v="2"/>
    <n v="0.43927103292844538"/>
    <x v="4"/>
  </r>
  <r>
    <n v="9258"/>
    <x v="5743"/>
    <x v="308"/>
    <x v="3"/>
    <x v="4"/>
    <x v="1"/>
    <n v="2"/>
    <n v="264.8"/>
    <n v="0.26"/>
    <n v="391.9"/>
    <n v="199.95"/>
    <n v="191.95"/>
    <x v="4"/>
    <n v="0.48979331462107678"/>
    <x v="4"/>
  </r>
  <r>
    <n v="9259"/>
    <x v="5744"/>
    <x v="346"/>
    <x v="3"/>
    <x v="0"/>
    <x v="0"/>
    <n v="4"/>
    <n v="222.93"/>
    <n v="0.23"/>
    <n v="686.62"/>
    <n v="480.64"/>
    <n v="205.98"/>
    <x v="3"/>
    <n v="0.29999126154204653"/>
    <x v="1"/>
  </r>
  <r>
    <n v="9260"/>
    <x v="5745"/>
    <x v="172"/>
    <x v="0"/>
    <x v="4"/>
    <x v="1"/>
    <n v="5"/>
    <n v="82.88"/>
    <n v="0.18"/>
    <n v="339.81"/>
    <n v="213.42"/>
    <n v="126.39"/>
    <x v="2"/>
    <n v="0.37194314469850798"/>
    <x v="4"/>
  </r>
  <r>
    <n v="9261"/>
    <x v="3850"/>
    <x v="99"/>
    <x v="2"/>
    <x v="4"/>
    <x v="2"/>
    <n v="3"/>
    <n v="218.66"/>
    <n v="0.21"/>
    <n v="518.22"/>
    <n v="317.47000000000003"/>
    <n v="200.75"/>
    <x v="1"/>
    <n v="0.38738373663694953"/>
    <x v="4"/>
  </r>
  <r>
    <n v="9262"/>
    <x v="8"/>
    <x v="127"/>
    <x v="2"/>
    <x v="4"/>
    <x v="0"/>
    <n v="1"/>
    <n v="458.73"/>
    <n v="0.01"/>
    <n v="454.14"/>
    <n v="291.99"/>
    <n v="162.15"/>
    <x v="0"/>
    <n v="0.3570484872506276"/>
    <x v="6"/>
  </r>
  <r>
    <n v="9263"/>
    <x v="5746"/>
    <x v="163"/>
    <x v="3"/>
    <x v="1"/>
    <x v="2"/>
    <n v="8"/>
    <n v="496.03"/>
    <n v="0.08"/>
    <n v="3650.78"/>
    <n v="2375.62"/>
    <n v="1275.1600000000001"/>
    <x v="2"/>
    <n v="0.34928426254115558"/>
    <x v="3"/>
  </r>
  <r>
    <n v="9264"/>
    <x v="4387"/>
    <x v="324"/>
    <x v="0"/>
    <x v="1"/>
    <x v="2"/>
    <n v="6"/>
    <n v="360.98"/>
    <n v="0.22"/>
    <n v="1689.39"/>
    <n v="970.74"/>
    <n v="718.65"/>
    <x v="1"/>
    <n v="0.42539022960950396"/>
    <x v="6"/>
  </r>
  <r>
    <n v="9265"/>
    <x v="1253"/>
    <x v="82"/>
    <x v="1"/>
    <x v="2"/>
    <x v="2"/>
    <n v="3"/>
    <n v="405"/>
    <n v="0.27"/>
    <n v="886.95"/>
    <n v="524.26"/>
    <n v="362.69"/>
    <x v="2"/>
    <n v="0.40891820282992275"/>
    <x v="5"/>
  </r>
  <r>
    <n v="9266"/>
    <x v="5747"/>
    <x v="34"/>
    <x v="3"/>
    <x v="1"/>
    <x v="0"/>
    <n v="9"/>
    <n v="326.08"/>
    <n v="0.3"/>
    <n v="2054.3000000000002"/>
    <n v="1606.98"/>
    <n v="447.32"/>
    <x v="1"/>
    <n v="0.21774813805189114"/>
    <x v="0"/>
  </r>
  <r>
    <n v="9267"/>
    <x v="5748"/>
    <x v="112"/>
    <x v="3"/>
    <x v="4"/>
    <x v="2"/>
    <n v="1"/>
    <n v="460.18"/>
    <n v="0.12"/>
    <n v="404.96"/>
    <n v="233.88"/>
    <n v="171.08"/>
    <x v="2"/>
    <n v="0.42246147767680764"/>
    <x v="1"/>
  </r>
  <r>
    <n v="9268"/>
    <x v="5749"/>
    <x v="98"/>
    <x v="0"/>
    <x v="0"/>
    <x v="0"/>
    <n v="3"/>
    <n v="313.68"/>
    <n v="0.22"/>
    <n v="734.01"/>
    <n v="473.4"/>
    <n v="260.61"/>
    <x v="1"/>
    <n v="0.35504965872399563"/>
    <x v="0"/>
  </r>
  <r>
    <n v="9269"/>
    <x v="2906"/>
    <x v="231"/>
    <x v="1"/>
    <x v="4"/>
    <x v="0"/>
    <n v="7"/>
    <n v="399.6"/>
    <n v="0.04"/>
    <n v="2685.31"/>
    <n v="1426"/>
    <n v="1259.31"/>
    <x v="2"/>
    <n v="0.46896261511706283"/>
    <x v="1"/>
  </r>
  <r>
    <n v="9270"/>
    <x v="5750"/>
    <x v="301"/>
    <x v="1"/>
    <x v="0"/>
    <x v="1"/>
    <n v="5"/>
    <n v="425.81"/>
    <n v="0.24"/>
    <n v="1618.08"/>
    <n v="1288.06"/>
    <n v="330.02"/>
    <x v="3"/>
    <n v="0.20395777711856028"/>
    <x v="0"/>
  </r>
  <r>
    <n v="9271"/>
    <x v="5751"/>
    <x v="344"/>
    <x v="2"/>
    <x v="3"/>
    <x v="2"/>
    <n v="10"/>
    <n v="355.82"/>
    <n v="0.19"/>
    <n v="2882.14"/>
    <n v="1814.01"/>
    <n v="1068.1300000000001"/>
    <x v="3"/>
    <n v="0.37060309353466525"/>
    <x v="0"/>
  </r>
  <r>
    <n v="9272"/>
    <x v="3835"/>
    <x v="236"/>
    <x v="0"/>
    <x v="1"/>
    <x v="0"/>
    <n v="6"/>
    <n v="17.97"/>
    <n v="0.28999999999999998"/>
    <n v="76.55"/>
    <n v="42.45"/>
    <n v="34.1"/>
    <x v="1"/>
    <n v="0.4454604833442195"/>
    <x v="1"/>
  </r>
  <r>
    <n v="9273"/>
    <x v="5752"/>
    <x v="7"/>
    <x v="1"/>
    <x v="4"/>
    <x v="0"/>
    <n v="8"/>
    <n v="252.84"/>
    <n v="0.05"/>
    <n v="1921.58"/>
    <n v="1254.6199999999999"/>
    <n v="666.96"/>
    <x v="4"/>
    <n v="0.34708937436900889"/>
    <x v="0"/>
  </r>
  <r>
    <n v="9274"/>
    <x v="4882"/>
    <x v="102"/>
    <x v="3"/>
    <x v="3"/>
    <x v="1"/>
    <n v="10"/>
    <n v="97.89"/>
    <n v="0.16"/>
    <n v="822.28"/>
    <n v="487.49"/>
    <n v="334.79"/>
    <x v="0"/>
    <n v="0.40714841659775264"/>
    <x v="6"/>
  </r>
  <r>
    <n v="9275"/>
    <x v="1736"/>
    <x v="337"/>
    <x v="1"/>
    <x v="1"/>
    <x v="0"/>
    <n v="10"/>
    <n v="188.66"/>
    <n v="0.21"/>
    <n v="1490.41"/>
    <n v="1026.82"/>
    <n v="463.59"/>
    <x v="2"/>
    <n v="0.31104863762320434"/>
    <x v="4"/>
  </r>
  <r>
    <n v="9276"/>
    <x v="5753"/>
    <x v="151"/>
    <x v="1"/>
    <x v="1"/>
    <x v="1"/>
    <n v="6"/>
    <n v="289.39"/>
    <n v="0.21"/>
    <n v="1371.71"/>
    <n v="1000.93"/>
    <n v="370.78"/>
    <x v="0"/>
    <n v="0.27030494783882886"/>
    <x v="4"/>
  </r>
  <r>
    <n v="9277"/>
    <x v="3634"/>
    <x v="124"/>
    <x v="0"/>
    <x v="1"/>
    <x v="2"/>
    <n v="4"/>
    <n v="229.26"/>
    <n v="7.0000000000000007E-2"/>
    <n v="852.85"/>
    <n v="500.18"/>
    <n v="352.67"/>
    <x v="0"/>
    <n v="0.413519376209181"/>
    <x v="5"/>
  </r>
  <r>
    <n v="9278"/>
    <x v="266"/>
    <x v="201"/>
    <x v="3"/>
    <x v="2"/>
    <x v="1"/>
    <n v="1"/>
    <n v="79.33"/>
    <n v="0.25"/>
    <n v="59.5"/>
    <n v="33.840000000000003"/>
    <n v="25.66"/>
    <x v="4"/>
    <n v="0.43126050420168066"/>
    <x v="0"/>
  </r>
  <r>
    <n v="9279"/>
    <x v="3675"/>
    <x v="53"/>
    <x v="1"/>
    <x v="4"/>
    <x v="0"/>
    <n v="4"/>
    <n v="470.68"/>
    <n v="0.21"/>
    <n v="1487.35"/>
    <n v="905.46"/>
    <n v="581.89"/>
    <x v="0"/>
    <n v="0.3912260059837967"/>
    <x v="0"/>
  </r>
  <r>
    <n v="9280"/>
    <x v="5754"/>
    <x v="279"/>
    <x v="1"/>
    <x v="0"/>
    <x v="0"/>
    <n v="6"/>
    <n v="472.96"/>
    <n v="0.28000000000000003"/>
    <n v="2043.19"/>
    <n v="1301.29"/>
    <n v="741.9"/>
    <x v="2"/>
    <n v="0.36310866830789107"/>
    <x v="3"/>
  </r>
  <r>
    <n v="9281"/>
    <x v="3735"/>
    <x v="69"/>
    <x v="3"/>
    <x v="3"/>
    <x v="0"/>
    <n v="1"/>
    <n v="297.33999999999997"/>
    <n v="0.16"/>
    <n v="249.77"/>
    <n v="187.01"/>
    <n v="62.76"/>
    <x v="2"/>
    <n v="0.25127116947591782"/>
    <x v="6"/>
  </r>
  <r>
    <n v="9282"/>
    <x v="2761"/>
    <x v="282"/>
    <x v="0"/>
    <x v="0"/>
    <x v="0"/>
    <n v="5"/>
    <n v="102.58"/>
    <n v="7.0000000000000007E-2"/>
    <n v="477"/>
    <n v="316.81"/>
    <n v="160.19"/>
    <x v="1"/>
    <n v="0.3358280922431866"/>
    <x v="0"/>
  </r>
  <r>
    <n v="9283"/>
    <x v="5755"/>
    <x v="245"/>
    <x v="0"/>
    <x v="2"/>
    <x v="2"/>
    <n v="8"/>
    <n v="235.92"/>
    <n v="0.19"/>
    <n v="1528.76"/>
    <n v="1007.56"/>
    <n v="521.20000000000005"/>
    <x v="2"/>
    <n v="0.34092990397446299"/>
    <x v="6"/>
  </r>
  <r>
    <n v="9284"/>
    <x v="5756"/>
    <x v="256"/>
    <x v="3"/>
    <x v="1"/>
    <x v="2"/>
    <n v="3"/>
    <n v="150.26"/>
    <n v="0.27"/>
    <n v="329.07"/>
    <n v="260.33"/>
    <n v="68.739999999999995"/>
    <x v="0"/>
    <n v="0.20889172516485852"/>
    <x v="6"/>
  </r>
  <r>
    <n v="9285"/>
    <x v="5757"/>
    <x v="40"/>
    <x v="1"/>
    <x v="4"/>
    <x v="1"/>
    <n v="10"/>
    <n v="404.37"/>
    <n v="0.02"/>
    <n v="3962.83"/>
    <n v="2222.11"/>
    <n v="1740.72"/>
    <x v="2"/>
    <n v="0.43926184065427992"/>
    <x v="5"/>
  </r>
  <r>
    <n v="9286"/>
    <x v="5758"/>
    <x v="172"/>
    <x v="1"/>
    <x v="3"/>
    <x v="2"/>
    <n v="6"/>
    <n v="190.77"/>
    <n v="0.11"/>
    <n v="1018.71"/>
    <n v="654.83000000000004"/>
    <n v="363.88"/>
    <x v="0"/>
    <n v="0.35719684699276533"/>
    <x v="4"/>
  </r>
  <r>
    <n v="9287"/>
    <x v="4341"/>
    <x v="272"/>
    <x v="2"/>
    <x v="3"/>
    <x v="2"/>
    <n v="7"/>
    <n v="333.56"/>
    <n v="0.09"/>
    <n v="2124.7800000000002"/>
    <n v="1518.6"/>
    <n v="606.17999999999995"/>
    <x v="0"/>
    <n v="0.28529071245023008"/>
    <x v="2"/>
  </r>
  <r>
    <n v="9288"/>
    <x v="5501"/>
    <x v="199"/>
    <x v="2"/>
    <x v="0"/>
    <x v="2"/>
    <n v="8"/>
    <n v="408.06"/>
    <n v="0.11"/>
    <n v="2905.39"/>
    <n v="1934.61"/>
    <n v="970.78"/>
    <x v="2"/>
    <n v="0.33413070190232635"/>
    <x v="1"/>
  </r>
  <r>
    <n v="9289"/>
    <x v="3609"/>
    <x v="21"/>
    <x v="0"/>
    <x v="3"/>
    <x v="2"/>
    <n v="2"/>
    <n v="36.11"/>
    <n v="0.22"/>
    <n v="56.33"/>
    <n v="38.58"/>
    <n v="17.75"/>
    <x v="0"/>
    <n v="0.31510740280489968"/>
    <x v="4"/>
  </r>
  <r>
    <n v="9290"/>
    <x v="5759"/>
    <x v="80"/>
    <x v="2"/>
    <x v="2"/>
    <x v="2"/>
    <n v="7"/>
    <n v="202.87"/>
    <n v="0.06"/>
    <n v="1334.88"/>
    <n v="874.95"/>
    <n v="459.93"/>
    <x v="4"/>
    <n v="0.34454782452355265"/>
    <x v="0"/>
  </r>
  <r>
    <n v="9291"/>
    <x v="260"/>
    <x v="308"/>
    <x v="1"/>
    <x v="0"/>
    <x v="1"/>
    <n v="10"/>
    <n v="93.47"/>
    <n v="0.11"/>
    <n v="831.88"/>
    <n v="592.36"/>
    <n v="239.52"/>
    <x v="0"/>
    <n v="0.28792614319372989"/>
    <x v="4"/>
  </r>
  <r>
    <n v="9292"/>
    <x v="3781"/>
    <x v="8"/>
    <x v="0"/>
    <x v="2"/>
    <x v="1"/>
    <n v="6"/>
    <n v="487.57"/>
    <n v="0.11"/>
    <n v="2603.62"/>
    <n v="2006.76"/>
    <n v="596.86"/>
    <x v="1"/>
    <n v="0.22924236255674793"/>
    <x v="0"/>
  </r>
  <r>
    <n v="9293"/>
    <x v="2868"/>
    <x v="7"/>
    <x v="0"/>
    <x v="1"/>
    <x v="0"/>
    <n v="4"/>
    <n v="284.99"/>
    <n v="0.08"/>
    <n v="1048.76"/>
    <n v="647.1"/>
    <n v="401.66"/>
    <x v="3"/>
    <n v="0.382985621114459"/>
    <x v="0"/>
  </r>
  <r>
    <n v="9294"/>
    <x v="1041"/>
    <x v="102"/>
    <x v="1"/>
    <x v="0"/>
    <x v="0"/>
    <n v="1"/>
    <n v="406.32"/>
    <n v="0.01"/>
    <n v="402.26"/>
    <n v="244.52"/>
    <n v="157.74"/>
    <x v="1"/>
    <n v="0.39213444041167406"/>
    <x v="6"/>
  </r>
  <r>
    <n v="9295"/>
    <x v="5612"/>
    <x v="67"/>
    <x v="0"/>
    <x v="2"/>
    <x v="0"/>
    <n v="9"/>
    <n v="112.19"/>
    <n v="0.04"/>
    <n v="969.32"/>
    <n v="624.75"/>
    <n v="344.57"/>
    <x v="0"/>
    <n v="0.35547600379647587"/>
    <x v="1"/>
  </r>
  <r>
    <n v="9296"/>
    <x v="5760"/>
    <x v="7"/>
    <x v="3"/>
    <x v="3"/>
    <x v="2"/>
    <n v="6"/>
    <n v="447.46"/>
    <n v="0.22"/>
    <n v="2094.11"/>
    <n v="1372.57"/>
    <n v="721.54"/>
    <x v="2"/>
    <n v="0.34455687619083997"/>
    <x v="0"/>
  </r>
  <r>
    <n v="9297"/>
    <x v="5761"/>
    <x v="333"/>
    <x v="2"/>
    <x v="3"/>
    <x v="1"/>
    <n v="4"/>
    <n v="367.68"/>
    <n v="0.24"/>
    <n v="1117.75"/>
    <n v="773.38"/>
    <n v="344.37"/>
    <x v="0"/>
    <n v="0.30809214940729146"/>
    <x v="5"/>
  </r>
  <r>
    <n v="9298"/>
    <x v="5762"/>
    <x v="107"/>
    <x v="1"/>
    <x v="1"/>
    <x v="1"/>
    <n v="8"/>
    <n v="496.61"/>
    <n v="0.05"/>
    <n v="3774.24"/>
    <n v="2088.12"/>
    <n v="1686.12"/>
    <x v="1"/>
    <n v="0.44674424519903344"/>
    <x v="0"/>
  </r>
  <r>
    <n v="9299"/>
    <x v="5329"/>
    <x v="243"/>
    <x v="1"/>
    <x v="3"/>
    <x v="0"/>
    <n v="9"/>
    <n v="236.73"/>
    <n v="0.25"/>
    <n v="1597.93"/>
    <n v="1258.07"/>
    <n v="339.86"/>
    <x v="2"/>
    <n v="0.21268766466616185"/>
    <x v="0"/>
  </r>
  <r>
    <n v="9300"/>
    <x v="4871"/>
    <x v="331"/>
    <x v="2"/>
    <x v="1"/>
    <x v="1"/>
    <n v="10"/>
    <n v="230.09"/>
    <n v="0.01"/>
    <n v="2277.89"/>
    <n v="1718.44"/>
    <n v="559.45000000000005"/>
    <x v="4"/>
    <n v="0.24560009482459649"/>
    <x v="6"/>
  </r>
  <r>
    <n v="9301"/>
    <x v="5759"/>
    <x v="106"/>
    <x v="0"/>
    <x v="3"/>
    <x v="1"/>
    <n v="6"/>
    <n v="77.540000000000006"/>
    <n v="0.09"/>
    <n v="423.37"/>
    <n v="284.7"/>
    <n v="138.66999999999999"/>
    <x v="0"/>
    <n v="0.32753855965231354"/>
    <x v="0"/>
  </r>
  <r>
    <n v="9302"/>
    <x v="2882"/>
    <x v="72"/>
    <x v="3"/>
    <x v="2"/>
    <x v="2"/>
    <n v="7"/>
    <n v="223.69"/>
    <n v="0.03"/>
    <n v="1518.86"/>
    <n v="771.33"/>
    <n v="747.53"/>
    <x v="2"/>
    <n v="0.49216517651396441"/>
    <x v="4"/>
  </r>
  <r>
    <n v="9303"/>
    <x v="5763"/>
    <x v="143"/>
    <x v="3"/>
    <x v="3"/>
    <x v="1"/>
    <n v="5"/>
    <n v="445.74"/>
    <n v="0.26"/>
    <n v="1649.24"/>
    <n v="1091.54"/>
    <n v="557.70000000000005"/>
    <x v="2"/>
    <n v="0.33815575659091462"/>
    <x v="6"/>
  </r>
  <r>
    <n v="9304"/>
    <x v="5764"/>
    <x v="70"/>
    <x v="3"/>
    <x v="2"/>
    <x v="0"/>
    <n v="8"/>
    <n v="394.02"/>
    <n v="0.01"/>
    <n v="3120.64"/>
    <n v="1967.02"/>
    <n v="1153.6199999999999"/>
    <x v="0"/>
    <n v="0.36967416940114844"/>
    <x v="5"/>
  </r>
  <r>
    <n v="9305"/>
    <x v="5765"/>
    <x v="231"/>
    <x v="1"/>
    <x v="1"/>
    <x v="1"/>
    <n v="7"/>
    <n v="160.72999999999999"/>
    <n v="0"/>
    <n v="1125.1099999999999"/>
    <n v="591.05999999999995"/>
    <n v="534.04999999999995"/>
    <x v="1"/>
    <n v="0.47466469945160916"/>
    <x v="1"/>
  </r>
  <r>
    <n v="9306"/>
    <x v="2808"/>
    <x v="256"/>
    <x v="2"/>
    <x v="3"/>
    <x v="2"/>
    <n v="6"/>
    <n v="213.21"/>
    <n v="0.08"/>
    <n v="1176.92"/>
    <n v="886.34"/>
    <n v="290.58"/>
    <x v="4"/>
    <n v="0.24689868470244364"/>
    <x v="6"/>
  </r>
  <r>
    <n v="9307"/>
    <x v="1562"/>
    <x v="286"/>
    <x v="3"/>
    <x v="0"/>
    <x v="2"/>
    <n v="8"/>
    <n v="12.18"/>
    <n v="7.0000000000000007E-2"/>
    <n v="90.62"/>
    <n v="60.04"/>
    <n v="30.58"/>
    <x v="0"/>
    <n v="0.3374531008607371"/>
    <x v="6"/>
  </r>
  <r>
    <n v="9308"/>
    <x v="5766"/>
    <x v="206"/>
    <x v="3"/>
    <x v="3"/>
    <x v="1"/>
    <n v="5"/>
    <n v="429.02"/>
    <n v="0.11"/>
    <n v="1909.14"/>
    <n v="1116.54"/>
    <n v="792.6"/>
    <x v="4"/>
    <n v="0.41516075300920835"/>
    <x v="0"/>
  </r>
  <r>
    <n v="9309"/>
    <x v="5134"/>
    <x v="189"/>
    <x v="2"/>
    <x v="2"/>
    <x v="1"/>
    <n v="8"/>
    <n v="496.94"/>
    <n v="0.27"/>
    <n v="2902.13"/>
    <n v="1872.61"/>
    <n v="1029.52"/>
    <x v="2"/>
    <n v="0.3547463414802231"/>
    <x v="0"/>
  </r>
  <r>
    <n v="9310"/>
    <x v="2913"/>
    <x v="141"/>
    <x v="3"/>
    <x v="3"/>
    <x v="2"/>
    <n v="3"/>
    <n v="159.1"/>
    <n v="0.23"/>
    <n v="367.52"/>
    <n v="233.89"/>
    <n v="133.63"/>
    <x v="0"/>
    <n v="0.36359925990422293"/>
    <x v="5"/>
  </r>
  <r>
    <n v="9311"/>
    <x v="5767"/>
    <x v="343"/>
    <x v="0"/>
    <x v="3"/>
    <x v="1"/>
    <n v="1"/>
    <n v="428.67"/>
    <n v="0.3"/>
    <n v="300.07"/>
    <n v="163.99"/>
    <n v="136.08000000000001"/>
    <x v="3"/>
    <n v="0.453494184690239"/>
    <x v="3"/>
  </r>
  <r>
    <n v="9312"/>
    <x v="1652"/>
    <x v="46"/>
    <x v="2"/>
    <x v="2"/>
    <x v="1"/>
    <n v="4"/>
    <n v="221.99"/>
    <n v="0.13"/>
    <n v="772.53"/>
    <n v="576.26"/>
    <n v="196.27"/>
    <x v="2"/>
    <n v="0.25406133095154881"/>
    <x v="3"/>
  </r>
  <r>
    <n v="9313"/>
    <x v="5768"/>
    <x v="11"/>
    <x v="1"/>
    <x v="4"/>
    <x v="0"/>
    <n v="3"/>
    <n v="340.96"/>
    <n v="0"/>
    <n v="1022.88"/>
    <n v="812.13"/>
    <n v="210.75"/>
    <x v="1"/>
    <n v="0.20603589863913654"/>
    <x v="4"/>
  </r>
  <r>
    <n v="9314"/>
    <x v="616"/>
    <x v="255"/>
    <x v="3"/>
    <x v="1"/>
    <x v="2"/>
    <n v="7"/>
    <n v="130.19"/>
    <n v="0.19"/>
    <n v="738.18"/>
    <n v="463.49"/>
    <n v="274.69"/>
    <x v="2"/>
    <n v="0.37211791162047198"/>
    <x v="3"/>
  </r>
  <r>
    <n v="9315"/>
    <x v="2338"/>
    <x v="2"/>
    <x v="0"/>
    <x v="1"/>
    <x v="1"/>
    <n v="8"/>
    <n v="62.61"/>
    <n v="0.02"/>
    <n v="490.86"/>
    <n v="250.15"/>
    <n v="240.71"/>
    <x v="0"/>
    <n v="0.49038422360754597"/>
    <x v="2"/>
  </r>
  <r>
    <n v="9316"/>
    <x v="5769"/>
    <x v="314"/>
    <x v="3"/>
    <x v="3"/>
    <x v="1"/>
    <n v="9"/>
    <n v="337.2"/>
    <n v="0.15"/>
    <n v="2579.58"/>
    <n v="1755.7"/>
    <n v="823.88"/>
    <x v="4"/>
    <n v="0.31938532629342764"/>
    <x v="5"/>
  </r>
  <r>
    <n v="9317"/>
    <x v="4294"/>
    <x v="343"/>
    <x v="0"/>
    <x v="2"/>
    <x v="0"/>
    <n v="4"/>
    <n v="312.87"/>
    <n v="0.23"/>
    <n v="963.64"/>
    <n v="584.87"/>
    <n v="378.77"/>
    <x v="2"/>
    <n v="0.39306172429538"/>
    <x v="3"/>
  </r>
  <r>
    <n v="9318"/>
    <x v="4945"/>
    <x v="14"/>
    <x v="3"/>
    <x v="2"/>
    <x v="2"/>
    <n v="10"/>
    <n v="169.79"/>
    <n v="0.23"/>
    <n v="1307.3800000000001"/>
    <n v="776.67"/>
    <n v="530.71"/>
    <x v="2"/>
    <n v="0.40593400541541097"/>
    <x v="1"/>
  </r>
  <r>
    <n v="9319"/>
    <x v="5770"/>
    <x v="81"/>
    <x v="1"/>
    <x v="4"/>
    <x v="1"/>
    <n v="2"/>
    <n v="290.66000000000003"/>
    <n v="0.21"/>
    <n v="459.24"/>
    <n v="311.57"/>
    <n v="147.66999999999999"/>
    <x v="1"/>
    <n v="0.32155300060970293"/>
    <x v="6"/>
  </r>
  <r>
    <n v="9320"/>
    <x v="5165"/>
    <x v="58"/>
    <x v="0"/>
    <x v="0"/>
    <x v="2"/>
    <n v="9"/>
    <n v="324.58"/>
    <n v="0.28999999999999998"/>
    <n v="2074.0700000000002"/>
    <n v="1595.81"/>
    <n v="478.26"/>
    <x v="2"/>
    <n v="0.23059009580197387"/>
    <x v="3"/>
  </r>
  <r>
    <n v="9321"/>
    <x v="3945"/>
    <x v="162"/>
    <x v="2"/>
    <x v="1"/>
    <x v="1"/>
    <n v="10"/>
    <n v="107.11"/>
    <n v="0.11"/>
    <n v="953.28"/>
    <n v="644.13"/>
    <n v="309.14999999999998"/>
    <x v="1"/>
    <n v="0.32430135951661632"/>
    <x v="2"/>
  </r>
  <r>
    <n v="9322"/>
    <x v="5771"/>
    <x v="134"/>
    <x v="3"/>
    <x v="1"/>
    <x v="2"/>
    <n v="3"/>
    <n v="426.68"/>
    <n v="0.28000000000000003"/>
    <n v="921.63"/>
    <n v="470.55"/>
    <n v="451.08"/>
    <x v="4"/>
    <n v="0.48943719279971354"/>
    <x v="4"/>
  </r>
  <r>
    <n v="9323"/>
    <x v="541"/>
    <x v="321"/>
    <x v="2"/>
    <x v="1"/>
    <x v="2"/>
    <n v="10"/>
    <n v="47.92"/>
    <n v="0.16"/>
    <n v="402.53"/>
    <n v="204.01"/>
    <n v="198.52"/>
    <x v="1"/>
    <n v="0.49318063249944111"/>
    <x v="5"/>
  </r>
  <r>
    <n v="9324"/>
    <x v="5018"/>
    <x v="137"/>
    <x v="1"/>
    <x v="1"/>
    <x v="1"/>
    <n v="3"/>
    <n v="15.24"/>
    <n v="0"/>
    <n v="45.72"/>
    <n v="26.57"/>
    <n v="19.149999999999999"/>
    <x v="3"/>
    <n v="0.41885389326334205"/>
    <x v="4"/>
  </r>
  <r>
    <n v="9325"/>
    <x v="961"/>
    <x v="356"/>
    <x v="3"/>
    <x v="2"/>
    <x v="2"/>
    <n v="1"/>
    <n v="485.3"/>
    <n v="0.28000000000000003"/>
    <n v="349.42"/>
    <n v="278.37"/>
    <n v="71.05"/>
    <x v="2"/>
    <n v="0.20333695838818611"/>
    <x v="5"/>
  </r>
  <r>
    <n v="9326"/>
    <x v="5772"/>
    <x v="257"/>
    <x v="0"/>
    <x v="4"/>
    <x v="0"/>
    <n v="9"/>
    <n v="198.41"/>
    <n v="0.22"/>
    <n v="1392.84"/>
    <n v="753.91"/>
    <n v="638.92999999999995"/>
    <x v="1"/>
    <n v="0.45872462020045374"/>
    <x v="4"/>
  </r>
  <r>
    <n v="9327"/>
    <x v="606"/>
    <x v="338"/>
    <x v="0"/>
    <x v="4"/>
    <x v="1"/>
    <n v="8"/>
    <n v="19.2"/>
    <n v="0.18"/>
    <n v="125.95"/>
    <n v="84.56"/>
    <n v="41.39"/>
    <x v="0"/>
    <n v="0.32862246923382293"/>
    <x v="2"/>
  </r>
  <r>
    <n v="9328"/>
    <x v="1255"/>
    <x v="115"/>
    <x v="0"/>
    <x v="1"/>
    <x v="2"/>
    <n v="5"/>
    <n v="358.73"/>
    <n v="0.03"/>
    <n v="1739.84"/>
    <n v="986.27"/>
    <n v="753.57"/>
    <x v="0"/>
    <n v="0.43312603457789228"/>
    <x v="1"/>
  </r>
  <r>
    <n v="9329"/>
    <x v="5483"/>
    <x v="263"/>
    <x v="2"/>
    <x v="3"/>
    <x v="0"/>
    <n v="6"/>
    <n v="336.11"/>
    <n v="0.15"/>
    <n v="1714.16"/>
    <n v="1215.19"/>
    <n v="498.97"/>
    <x v="2"/>
    <n v="0.29108717972651327"/>
    <x v="4"/>
  </r>
  <r>
    <n v="9330"/>
    <x v="959"/>
    <x v="328"/>
    <x v="3"/>
    <x v="0"/>
    <x v="2"/>
    <n v="9"/>
    <n v="265.5"/>
    <n v="0.11"/>
    <n v="2126.66"/>
    <n v="1105.6199999999999"/>
    <n v="1021.04"/>
    <x v="4"/>
    <n v="0.48011435772525934"/>
    <x v="5"/>
  </r>
  <r>
    <n v="9331"/>
    <x v="4195"/>
    <x v="333"/>
    <x v="3"/>
    <x v="3"/>
    <x v="2"/>
    <n v="5"/>
    <n v="475.08"/>
    <n v="0.22"/>
    <n v="1852.81"/>
    <n v="1225.02"/>
    <n v="627.79"/>
    <x v="4"/>
    <n v="0.33883128869123114"/>
    <x v="5"/>
  </r>
  <r>
    <n v="9332"/>
    <x v="1226"/>
    <x v="121"/>
    <x v="3"/>
    <x v="4"/>
    <x v="2"/>
    <n v="7"/>
    <n v="214.86"/>
    <n v="0.23"/>
    <n v="1158.0999999999999"/>
    <n v="602.65"/>
    <n v="555.45000000000005"/>
    <x v="2"/>
    <n v="0.47962179431828"/>
    <x v="0"/>
  </r>
  <r>
    <n v="9333"/>
    <x v="5773"/>
    <x v="207"/>
    <x v="2"/>
    <x v="3"/>
    <x v="1"/>
    <n v="1"/>
    <n v="66.819999999999993"/>
    <n v="0.05"/>
    <n v="63.48"/>
    <n v="44.25"/>
    <n v="19.23"/>
    <x v="1"/>
    <n v="0.30293005671077505"/>
    <x v="3"/>
  </r>
  <r>
    <n v="9334"/>
    <x v="1116"/>
    <x v="362"/>
    <x v="0"/>
    <x v="3"/>
    <x v="0"/>
    <n v="4"/>
    <n v="254.05"/>
    <n v="0.16"/>
    <n v="853.61"/>
    <n v="607.20000000000005"/>
    <n v="246.41"/>
    <x v="0"/>
    <n v="0.28866812713065687"/>
    <x v="1"/>
  </r>
  <r>
    <n v="9335"/>
    <x v="1664"/>
    <x v="202"/>
    <x v="1"/>
    <x v="2"/>
    <x v="0"/>
    <n v="10"/>
    <n v="135.38"/>
    <n v="0.14000000000000001"/>
    <n v="1164.27"/>
    <n v="661.9"/>
    <n v="502.37"/>
    <x v="3"/>
    <n v="0.43148925936423682"/>
    <x v="0"/>
  </r>
  <r>
    <n v="9336"/>
    <x v="5774"/>
    <x v="314"/>
    <x v="0"/>
    <x v="4"/>
    <x v="1"/>
    <n v="1"/>
    <n v="478.54"/>
    <n v="0.08"/>
    <n v="440.26"/>
    <n v="294.3"/>
    <n v="145.96"/>
    <x v="1"/>
    <n v="0.33153136782810161"/>
    <x v="5"/>
  </r>
  <r>
    <n v="9337"/>
    <x v="2204"/>
    <x v="229"/>
    <x v="1"/>
    <x v="0"/>
    <x v="0"/>
    <n v="1"/>
    <n v="378.33"/>
    <n v="0.13"/>
    <n v="329.15"/>
    <n v="205.99"/>
    <n v="123.16"/>
    <x v="0"/>
    <n v="0.3741759076408932"/>
    <x v="6"/>
  </r>
  <r>
    <n v="9338"/>
    <x v="1612"/>
    <x v="239"/>
    <x v="3"/>
    <x v="3"/>
    <x v="2"/>
    <n v="1"/>
    <n v="76.25"/>
    <n v="0.27"/>
    <n v="55.66"/>
    <n v="33.99"/>
    <n v="21.67"/>
    <x v="2"/>
    <n v="0.38932806324110675"/>
    <x v="6"/>
  </r>
  <r>
    <n v="9339"/>
    <x v="5302"/>
    <x v="24"/>
    <x v="2"/>
    <x v="3"/>
    <x v="1"/>
    <n v="1"/>
    <n v="314.37"/>
    <n v="0.23"/>
    <n v="242.06"/>
    <n v="135.69999999999999"/>
    <n v="106.36"/>
    <x v="0"/>
    <n v="0.43939519127489052"/>
    <x v="2"/>
  </r>
  <r>
    <n v="9340"/>
    <x v="3741"/>
    <x v="41"/>
    <x v="0"/>
    <x v="2"/>
    <x v="0"/>
    <n v="2"/>
    <n v="159.63999999999999"/>
    <n v="0.28999999999999998"/>
    <n v="226.69"/>
    <n v="124.67"/>
    <n v="102.02"/>
    <x v="4"/>
    <n v="0.4500419074507036"/>
    <x v="1"/>
  </r>
  <r>
    <n v="9341"/>
    <x v="2403"/>
    <x v="64"/>
    <x v="3"/>
    <x v="0"/>
    <x v="2"/>
    <n v="4"/>
    <n v="403.22"/>
    <n v="0.13"/>
    <n v="1403.21"/>
    <n v="743.9"/>
    <n v="659.31"/>
    <x v="1"/>
    <n v="0.46985839610607105"/>
    <x v="0"/>
  </r>
  <r>
    <n v="9342"/>
    <x v="4318"/>
    <x v="313"/>
    <x v="1"/>
    <x v="1"/>
    <x v="2"/>
    <n v="1"/>
    <n v="76.260000000000005"/>
    <n v="0.25"/>
    <n v="57.2"/>
    <n v="37.43"/>
    <n v="19.77"/>
    <x v="2"/>
    <n v="0.3456293706293706"/>
    <x v="1"/>
  </r>
  <r>
    <n v="9343"/>
    <x v="257"/>
    <x v="267"/>
    <x v="3"/>
    <x v="0"/>
    <x v="2"/>
    <n v="7"/>
    <n v="432.4"/>
    <n v="0.02"/>
    <n v="2966.26"/>
    <n v="1702.72"/>
    <n v="1263.54"/>
    <x v="4"/>
    <n v="0.42597075104677268"/>
    <x v="0"/>
  </r>
  <r>
    <n v="9344"/>
    <x v="472"/>
    <x v="149"/>
    <x v="2"/>
    <x v="2"/>
    <x v="0"/>
    <n v="6"/>
    <n v="36.729999999999997"/>
    <n v="0.21"/>
    <n v="174.1"/>
    <n v="106.68"/>
    <n v="67.42"/>
    <x v="1"/>
    <n v="0.38724870763928781"/>
    <x v="0"/>
  </r>
  <r>
    <n v="9345"/>
    <x v="2617"/>
    <x v="313"/>
    <x v="0"/>
    <x v="2"/>
    <x v="1"/>
    <n v="10"/>
    <n v="244.73"/>
    <n v="0.22"/>
    <n v="1908.89"/>
    <n v="1132.69"/>
    <n v="776.2"/>
    <x v="1"/>
    <n v="0.40662374468932205"/>
    <x v="1"/>
  </r>
  <r>
    <n v="9346"/>
    <x v="1431"/>
    <x v="59"/>
    <x v="2"/>
    <x v="2"/>
    <x v="1"/>
    <n v="2"/>
    <n v="464.56"/>
    <n v="0.08"/>
    <n v="854.79"/>
    <n v="592.65"/>
    <n v="262.14"/>
    <x v="1"/>
    <n v="0.30667181412978628"/>
    <x v="4"/>
  </r>
  <r>
    <n v="9347"/>
    <x v="1743"/>
    <x v="26"/>
    <x v="2"/>
    <x v="4"/>
    <x v="2"/>
    <n v="10"/>
    <n v="133.15"/>
    <n v="0.18"/>
    <n v="1091.83"/>
    <n v="682.11"/>
    <n v="409.72"/>
    <x v="2"/>
    <n v="0.37525988478059774"/>
    <x v="6"/>
  </r>
  <r>
    <n v="9348"/>
    <x v="2652"/>
    <x v="97"/>
    <x v="2"/>
    <x v="1"/>
    <x v="0"/>
    <n v="2"/>
    <n v="432.27"/>
    <n v="0"/>
    <n v="864.54"/>
    <n v="670.93"/>
    <n v="193.61"/>
    <x v="3"/>
    <n v="0.22394568209683766"/>
    <x v="1"/>
  </r>
  <r>
    <n v="9349"/>
    <x v="5775"/>
    <x v="104"/>
    <x v="1"/>
    <x v="3"/>
    <x v="1"/>
    <n v="2"/>
    <n v="33.43"/>
    <n v="0.15"/>
    <n v="56.83"/>
    <n v="40.200000000000003"/>
    <n v="16.63"/>
    <x v="2"/>
    <n v="0.29262713355622028"/>
    <x v="5"/>
  </r>
  <r>
    <n v="9350"/>
    <x v="178"/>
    <x v="131"/>
    <x v="3"/>
    <x v="2"/>
    <x v="2"/>
    <n v="6"/>
    <n v="408.88"/>
    <n v="0.28999999999999998"/>
    <n v="1741.83"/>
    <n v="1146.7"/>
    <n v="595.13"/>
    <x v="3"/>
    <n v="0.34166939368365457"/>
    <x v="6"/>
  </r>
  <r>
    <n v="9351"/>
    <x v="748"/>
    <x v="330"/>
    <x v="1"/>
    <x v="1"/>
    <x v="2"/>
    <n v="7"/>
    <n v="413.94"/>
    <n v="0.05"/>
    <n v="2752.7"/>
    <n v="2154.92"/>
    <n v="597.78"/>
    <x v="4"/>
    <n v="0.21716133250989939"/>
    <x v="2"/>
  </r>
  <r>
    <n v="9352"/>
    <x v="5776"/>
    <x v="42"/>
    <x v="1"/>
    <x v="3"/>
    <x v="1"/>
    <n v="2"/>
    <n v="155.18"/>
    <n v="0.12"/>
    <n v="273.12"/>
    <n v="140.63"/>
    <n v="132.49"/>
    <x v="1"/>
    <n v="0.48509812536613944"/>
    <x v="3"/>
  </r>
  <r>
    <n v="9353"/>
    <x v="4650"/>
    <x v="340"/>
    <x v="1"/>
    <x v="2"/>
    <x v="2"/>
    <n v="7"/>
    <n v="433.5"/>
    <n v="0.12"/>
    <n v="2670.36"/>
    <n v="1972.01"/>
    <n v="698.35"/>
    <x v="4"/>
    <n v="0.26151904612112226"/>
    <x v="4"/>
  </r>
  <r>
    <n v="9354"/>
    <x v="3037"/>
    <x v="249"/>
    <x v="3"/>
    <x v="1"/>
    <x v="0"/>
    <n v="5"/>
    <n v="294.97000000000003"/>
    <n v="0.08"/>
    <n v="1356.86"/>
    <n v="744.28"/>
    <n v="612.58000000000004"/>
    <x v="1"/>
    <n v="0.45146883245139519"/>
    <x v="6"/>
  </r>
  <r>
    <n v="9355"/>
    <x v="1637"/>
    <x v="65"/>
    <x v="3"/>
    <x v="1"/>
    <x v="0"/>
    <n v="6"/>
    <n v="157.18"/>
    <n v="7.0000000000000007E-2"/>
    <n v="877.06"/>
    <n v="444.99"/>
    <n v="432.07"/>
    <x v="4"/>
    <n v="0.49263448338768162"/>
    <x v="4"/>
  </r>
  <r>
    <n v="9356"/>
    <x v="5777"/>
    <x v="31"/>
    <x v="1"/>
    <x v="2"/>
    <x v="1"/>
    <n v="2"/>
    <n v="344.37"/>
    <n v="0.06"/>
    <n v="647.41999999999996"/>
    <n v="448.44"/>
    <n v="198.98"/>
    <x v="3"/>
    <n v="0.30734299218436256"/>
    <x v="2"/>
  </r>
  <r>
    <n v="9357"/>
    <x v="4316"/>
    <x v="273"/>
    <x v="0"/>
    <x v="0"/>
    <x v="2"/>
    <n v="10"/>
    <n v="455.88"/>
    <n v="0.15"/>
    <n v="3874.98"/>
    <n v="2752.16"/>
    <n v="1122.82"/>
    <x v="2"/>
    <n v="0.2897614955432028"/>
    <x v="2"/>
  </r>
  <r>
    <n v="9358"/>
    <x v="3144"/>
    <x v="92"/>
    <x v="0"/>
    <x v="1"/>
    <x v="2"/>
    <n v="10"/>
    <n v="112.27"/>
    <n v="0.03"/>
    <n v="1089.02"/>
    <n v="695.69"/>
    <n v="393.33"/>
    <x v="2"/>
    <n v="0.36117793979908541"/>
    <x v="2"/>
  </r>
  <r>
    <n v="9359"/>
    <x v="43"/>
    <x v="234"/>
    <x v="0"/>
    <x v="2"/>
    <x v="0"/>
    <n v="9"/>
    <n v="301.5"/>
    <n v="0.12"/>
    <n v="2387.88"/>
    <n v="1628.07"/>
    <n v="759.81"/>
    <x v="3"/>
    <n v="0.31819438162721742"/>
    <x v="6"/>
  </r>
  <r>
    <n v="9360"/>
    <x v="4486"/>
    <x v="193"/>
    <x v="1"/>
    <x v="2"/>
    <x v="2"/>
    <n v="5"/>
    <n v="42.79"/>
    <n v="0.28000000000000003"/>
    <n v="154.04"/>
    <n v="95.91"/>
    <n v="58.13"/>
    <x v="2"/>
    <n v="0.37736951441184113"/>
    <x v="4"/>
  </r>
  <r>
    <n v="9361"/>
    <x v="2895"/>
    <x v="156"/>
    <x v="2"/>
    <x v="2"/>
    <x v="0"/>
    <n v="9"/>
    <n v="190.81"/>
    <n v="0.25"/>
    <n v="1287.97"/>
    <n v="673.15"/>
    <n v="614.82000000000005"/>
    <x v="3"/>
    <n v="0.47735583903351791"/>
    <x v="0"/>
  </r>
  <r>
    <n v="9362"/>
    <x v="5454"/>
    <x v="339"/>
    <x v="0"/>
    <x v="0"/>
    <x v="1"/>
    <n v="8"/>
    <n v="79.400000000000006"/>
    <n v="0.25"/>
    <n v="476.4"/>
    <n v="312.95"/>
    <n v="163.44999999999999"/>
    <x v="4"/>
    <n v="0.34309403862300586"/>
    <x v="4"/>
  </r>
  <r>
    <n v="9363"/>
    <x v="5778"/>
    <x v="28"/>
    <x v="2"/>
    <x v="1"/>
    <x v="1"/>
    <n v="8"/>
    <n v="47.5"/>
    <n v="0.3"/>
    <n v="266"/>
    <n v="167.55"/>
    <n v="98.45"/>
    <x v="0"/>
    <n v="0.37011278195488723"/>
    <x v="1"/>
  </r>
  <r>
    <n v="9364"/>
    <x v="5779"/>
    <x v="120"/>
    <x v="2"/>
    <x v="1"/>
    <x v="0"/>
    <n v="2"/>
    <n v="97.25"/>
    <n v="0.17"/>
    <n v="161.44"/>
    <n v="101.35"/>
    <n v="60.09"/>
    <x v="4"/>
    <n v="0.37221258671952429"/>
    <x v="5"/>
  </r>
  <r>
    <n v="9365"/>
    <x v="1770"/>
    <x v="150"/>
    <x v="0"/>
    <x v="4"/>
    <x v="0"/>
    <n v="4"/>
    <n v="361.85"/>
    <n v="0.22"/>
    <n v="1128.97"/>
    <n v="585.52"/>
    <n v="543.45000000000005"/>
    <x v="4"/>
    <n v="0.48136797257677355"/>
    <x v="4"/>
  </r>
  <r>
    <n v="9366"/>
    <x v="1070"/>
    <x v="285"/>
    <x v="0"/>
    <x v="1"/>
    <x v="2"/>
    <n v="10"/>
    <n v="212"/>
    <n v="0.15"/>
    <n v="1802"/>
    <n v="1169.75"/>
    <n v="632.25"/>
    <x v="1"/>
    <n v="0.35086015538290788"/>
    <x v="2"/>
  </r>
  <r>
    <n v="9367"/>
    <x v="5780"/>
    <x v="271"/>
    <x v="2"/>
    <x v="2"/>
    <x v="2"/>
    <n v="7"/>
    <n v="90.93"/>
    <n v="0.05"/>
    <n v="604.67999999999995"/>
    <n v="319.27999999999997"/>
    <n v="285.39999999999998"/>
    <x v="2"/>
    <n v="0.47198518224515446"/>
    <x v="2"/>
  </r>
  <r>
    <n v="9368"/>
    <x v="4214"/>
    <x v="39"/>
    <x v="1"/>
    <x v="4"/>
    <x v="2"/>
    <n v="2"/>
    <n v="132.83000000000001"/>
    <n v="0.28000000000000003"/>
    <n v="191.28"/>
    <n v="136.69999999999999"/>
    <n v="54.58"/>
    <x v="1"/>
    <n v="0.28534086156419908"/>
    <x v="4"/>
  </r>
  <r>
    <n v="9369"/>
    <x v="5781"/>
    <x v="301"/>
    <x v="3"/>
    <x v="2"/>
    <x v="2"/>
    <n v="6"/>
    <n v="451.56"/>
    <n v="0.28999999999999998"/>
    <n v="1923.65"/>
    <n v="1032.02"/>
    <n v="891.63"/>
    <x v="1"/>
    <n v="0.4635094741766953"/>
    <x v="0"/>
  </r>
  <r>
    <n v="9370"/>
    <x v="4312"/>
    <x v="64"/>
    <x v="3"/>
    <x v="0"/>
    <x v="2"/>
    <n v="2"/>
    <n v="132.91"/>
    <n v="0.28999999999999998"/>
    <n v="188.73"/>
    <n v="127.14"/>
    <n v="61.59"/>
    <x v="2"/>
    <n v="0.32633921475123195"/>
    <x v="0"/>
  </r>
  <r>
    <n v="9371"/>
    <x v="1052"/>
    <x v="195"/>
    <x v="0"/>
    <x v="0"/>
    <x v="0"/>
    <n v="6"/>
    <n v="244.53"/>
    <n v="0.21"/>
    <n v="1159.07"/>
    <n v="862.99"/>
    <n v="296.08"/>
    <x v="0"/>
    <n v="0.25544617667612829"/>
    <x v="1"/>
  </r>
  <r>
    <n v="9372"/>
    <x v="5782"/>
    <x v="141"/>
    <x v="0"/>
    <x v="2"/>
    <x v="0"/>
    <n v="4"/>
    <n v="466.47"/>
    <n v="0.18"/>
    <n v="1530.02"/>
    <n v="977.03"/>
    <n v="552.99"/>
    <x v="2"/>
    <n v="0.36142664801767299"/>
    <x v="5"/>
  </r>
  <r>
    <n v="9373"/>
    <x v="1472"/>
    <x v="41"/>
    <x v="0"/>
    <x v="4"/>
    <x v="2"/>
    <n v="6"/>
    <n v="61.51"/>
    <n v="0.13"/>
    <n v="321.08"/>
    <n v="203.46"/>
    <n v="117.62"/>
    <x v="1"/>
    <n v="0.36632614924629381"/>
    <x v="1"/>
  </r>
  <r>
    <n v="9374"/>
    <x v="3502"/>
    <x v="216"/>
    <x v="2"/>
    <x v="0"/>
    <x v="2"/>
    <n v="9"/>
    <n v="409.71"/>
    <n v="0.15"/>
    <n v="3134.28"/>
    <n v="2111.64"/>
    <n v="1022.64"/>
    <x v="0"/>
    <n v="0.32627589111374861"/>
    <x v="4"/>
  </r>
  <r>
    <n v="9375"/>
    <x v="324"/>
    <x v="289"/>
    <x v="1"/>
    <x v="1"/>
    <x v="2"/>
    <n v="7"/>
    <n v="466.25"/>
    <n v="0.16"/>
    <n v="2741.55"/>
    <n v="1427.85"/>
    <n v="1313.7"/>
    <x v="3"/>
    <n v="0.47918148492641022"/>
    <x v="1"/>
  </r>
  <r>
    <n v="9376"/>
    <x v="2965"/>
    <x v="26"/>
    <x v="2"/>
    <x v="0"/>
    <x v="1"/>
    <n v="8"/>
    <n v="55.66"/>
    <n v="0.3"/>
    <n v="311.7"/>
    <n v="196.7"/>
    <n v="115"/>
    <x v="2"/>
    <n v="0.36894449791466155"/>
    <x v="6"/>
  </r>
  <r>
    <n v="9377"/>
    <x v="5783"/>
    <x v="328"/>
    <x v="3"/>
    <x v="3"/>
    <x v="1"/>
    <n v="5"/>
    <n v="197.43"/>
    <n v="0.13"/>
    <n v="858.82"/>
    <n v="623.45000000000005"/>
    <n v="235.37"/>
    <x v="2"/>
    <n v="0.27406208518665143"/>
    <x v="5"/>
  </r>
  <r>
    <n v="9378"/>
    <x v="5472"/>
    <x v="332"/>
    <x v="2"/>
    <x v="1"/>
    <x v="2"/>
    <n v="3"/>
    <n v="417.16"/>
    <n v="0.02"/>
    <n v="1226.45"/>
    <n v="911.47"/>
    <n v="314.98"/>
    <x v="4"/>
    <n v="0.25682253658934323"/>
    <x v="4"/>
  </r>
  <r>
    <n v="9379"/>
    <x v="4077"/>
    <x v="307"/>
    <x v="2"/>
    <x v="4"/>
    <x v="1"/>
    <n v="6"/>
    <n v="392.21"/>
    <n v="7.0000000000000007E-2"/>
    <n v="2188.5300000000002"/>
    <n v="1184.1300000000001"/>
    <n v="1004.4"/>
    <x v="2"/>
    <n v="0.45893819138874031"/>
    <x v="0"/>
  </r>
  <r>
    <n v="9380"/>
    <x v="1343"/>
    <x v="7"/>
    <x v="2"/>
    <x v="4"/>
    <x v="2"/>
    <n v="1"/>
    <n v="62.98"/>
    <n v="0.15"/>
    <n v="53.53"/>
    <n v="40.65"/>
    <n v="12.88"/>
    <x v="1"/>
    <n v="0.24061274051933496"/>
    <x v="0"/>
  </r>
  <r>
    <n v="9381"/>
    <x v="538"/>
    <x v="91"/>
    <x v="2"/>
    <x v="1"/>
    <x v="1"/>
    <n v="6"/>
    <n v="290.73"/>
    <n v="0.08"/>
    <n v="1604.83"/>
    <n v="1075.1500000000001"/>
    <n v="529.67999999999995"/>
    <x v="3"/>
    <n v="0.33005365054242503"/>
    <x v="3"/>
  </r>
  <r>
    <n v="9382"/>
    <x v="5784"/>
    <x v="98"/>
    <x v="2"/>
    <x v="3"/>
    <x v="0"/>
    <n v="4"/>
    <n v="476.71"/>
    <n v="0.3"/>
    <n v="1334.79"/>
    <n v="825.38"/>
    <n v="509.41"/>
    <x v="1"/>
    <n v="0.38164055769072291"/>
    <x v="0"/>
  </r>
  <r>
    <n v="9383"/>
    <x v="4533"/>
    <x v="320"/>
    <x v="2"/>
    <x v="4"/>
    <x v="0"/>
    <n v="3"/>
    <n v="475.33"/>
    <n v="0.23"/>
    <n v="1098.01"/>
    <n v="767.94"/>
    <n v="330.07"/>
    <x v="0"/>
    <n v="0.30060746259141535"/>
    <x v="6"/>
  </r>
  <r>
    <n v="9384"/>
    <x v="5785"/>
    <x v="184"/>
    <x v="0"/>
    <x v="3"/>
    <x v="2"/>
    <n v="5"/>
    <n v="299.62"/>
    <n v="0.04"/>
    <n v="1438.18"/>
    <n v="830.95"/>
    <n v="607.23"/>
    <x v="0"/>
    <n v="0.42222114060826876"/>
    <x v="2"/>
  </r>
  <r>
    <n v="9385"/>
    <x v="4533"/>
    <x v="22"/>
    <x v="1"/>
    <x v="3"/>
    <x v="1"/>
    <n v="7"/>
    <n v="319.48"/>
    <n v="0.1"/>
    <n v="2012.72"/>
    <n v="1450.17"/>
    <n v="562.54999999999995"/>
    <x v="4"/>
    <n v="0.2794973965578918"/>
    <x v="6"/>
  </r>
  <r>
    <n v="9386"/>
    <x v="5786"/>
    <x v="293"/>
    <x v="1"/>
    <x v="1"/>
    <x v="2"/>
    <n v="8"/>
    <n v="270.13"/>
    <n v="0.25"/>
    <n v="1620.78"/>
    <n v="944.28"/>
    <n v="676.5"/>
    <x v="3"/>
    <n v="0.41739162625402587"/>
    <x v="4"/>
  </r>
  <r>
    <n v="9387"/>
    <x v="2273"/>
    <x v="345"/>
    <x v="1"/>
    <x v="2"/>
    <x v="2"/>
    <n v="5"/>
    <n v="293.79000000000002"/>
    <n v="0.21"/>
    <n v="1160.47"/>
    <n v="915.06"/>
    <n v="245.41"/>
    <x v="3"/>
    <n v="0.2114746611286806"/>
    <x v="2"/>
  </r>
  <r>
    <n v="9388"/>
    <x v="592"/>
    <x v="239"/>
    <x v="2"/>
    <x v="0"/>
    <x v="0"/>
    <n v="4"/>
    <n v="305.95"/>
    <n v="0.27"/>
    <n v="893.37"/>
    <n v="674.91"/>
    <n v="218.46"/>
    <x v="3"/>
    <n v="0.24453473924577723"/>
    <x v="6"/>
  </r>
  <r>
    <n v="9389"/>
    <x v="5787"/>
    <x v="251"/>
    <x v="2"/>
    <x v="2"/>
    <x v="2"/>
    <n v="3"/>
    <n v="364.97"/>
    <n v="0.14000000000000001"/>
    <n v="941.62"/>
    <n v="591.36"/>
    <n v="350.26"/>
    <x v="1"/>
    <n v="0.37197595633057923"/>
    <x v="0"/>
  </r>
  <r>
    <n v="9390"/>
    <x v="5788"/>
    <x v="209"/>
    <x v="1"/>
    <x v="4"/>
    <x v="0"/>
    <n v="2"/>
    <n v="165.16"/>
    <n v="0.24"/>
    <n v="251.04"/>
    <n v="147.69"/>
    <n v="103.35"/>
    <x v="0"/>
    <n v="0.41168738049713194"/>
    <x v="2"/>
  </r>
  <r>
    <n v="9391"/>
    <x v="4"/>
    <x v="209"/>
    <x v="2"/>
    <x v="2"/>
    <x v="1"/>
    <n v="1"/>
    <n v="415.82"/>
    <n v="0.22"/>
    <n v="324.33999999999997"/>
    <n v="257.58"/>
    <n v="66.760000000000005"/>
    <x v="2"/>
    <n v="0.20583338471973858"/>
    <x v="2"/>
  </r>
  <r>
    <n v="9392"/>
    <x v="5789"/>
    <x v="239"/>
    <x v="0"/>
    <x v="4"/>
    <x v="1"/>
    <n v="1"/>
    <n v="139.59"/>
    <n v="0.04"/>
    <n v="134.01"/>
    <n v="97.56"/>
    <n v="36.450000000000003"/>
    <x v="3"/>
    <n v="0.27199462726662194"/>
    <x v="6"/>
  </r>
  <r>
    <n v="9393"/>
    <x v="4864"/>
    <x v="192"/>
    <x v="0"/>
    <x v="4"/>
    <x v="0"/>
    <n v="9"/>
    <n v="193.61"/>
    <n v="0.1"/>
    <n v="1568.24"/>
    <n v="927.57"/>
    <n v="640.66999999999996"/>
    <x v="2"/>
    <n v="0.40852803142376165"/>
    <x v="4"/>
  </r>
  <r>
    <n v="9394"/>
    <x v="5177"/>
    <x v="280"/>
    <x v="3"/>
    <x v="3"/>
    <x v="2"/>
    <n v="10"/>
    <n v="229.34"/>
    <n v="0.21"/>
    <n v="1811.79"/>
    <n v="1375.27"/>
    <n v="436.52"/>
    <x v="2"/>
    <n v="0.24093299996136416"/>
    <x v="3"/>
  </r>
  <r>
    <n v="9395"/>
    <x v="4859"/>
    <x v="338"/>
    <x v="0"/>
    <x v="4"/>
    <x v="1"/>
    <n v="6"/>
    <n v="360.83"/>
    <n v="0.28000000000000003"/>
    <n v="1558.79"/>
    <n v="1223.94"/>
    <n v="334.85"/>
    <x v="4"/>
    <n v="0.2148140544909834"/>
    <x v="2"/>
  </r>
  <r>
    <n v="9396"/>
    <x v="3726"/>
    <x v="261"/>
    <x v="2"/>
    <x v="1"/>
    <x v="1"/>
    <n v="10"/>
    <n v="345.91"/>
    <n v="0.05"/>
    <n v="3286.14"/>
    <n v="1910"/>
    <n v="1376.14"/>
    <x v="4"/>
    <n v="0.41877095924093316"/>
    <x v="6"/>
  </r>
  <r>
    <n v="9397"/>
    <x v="3029"/>
    <x v="193"/>
    <x v="3"/>
    <x v="1"/>
    <x v="1"/>
    <n v="3"/>
    <n v="216.06"/>
    <n v="0.22"/>
    <n v="505.58"/>
    <n v="303.5"/>
    <n v="202.08"/>
    <x v="3"/>
    <n v="0.39969935519601252"/>
    <x v="4"/>
  </r>
  <r>
    <n v="9398"/>
    <x v="5790"/>
    <x v="9"/>
    <x v="0"/>
    <x v="2"/>
    <x v="0"/>
    <n v="8"/>
    <n v="408.71"/>
    <n v="0.12"/>
    <n v="2877.32"/>
    <n v="1489.89"/>
    <n v="1387.43"/>
    <x v="4"/>
    <n v="0.48219523723464891"/>
    <x v="5"/>
  </r>
  <r>
    <n v="9399"/>
    <x v="900"/>
    <x v="297"/>
    <x v="3"/>
    <x v="1"/>
    <x v="0"/>
    <n v="4"/>
    <n v="60.71"/>
    <n v="0.28999999999999998"/>
    <n v="172.42"/>
    <n v="125.49"/>
    <n v="46.93"/>
    <x v="2"/>
    <n v="0.27218420136875077"/>
    <x v="4"/>
  </r>
  <r>
    <n v="9400"/>
    <x v="5791"/>
    <x v="45"/>
    <x v="3"/>
    <x v="3"/>
    <x v="1"/>
    <n v="3"/>
    <n v="231.79"/>
    <n v="0.1"/>
    <n v="625.83000000000004"/>
    <n v="338.87"/>
    <n v="286.95999999999998"/>
    <x v="2"/>
    <n v="0.45852707604301479"/>
    <x v="0"/>
  </r>
  <r>
    <n v="9401"/>
    <x v="1669"/>
    <x v="88"/>
    <x v="2"/>
    <x v="1"/>
    <x v="0"/>
    <n v="10"/>
    <n v="418.94"/>
    <n v="0.25"/>
    <n v="3142.05"/>
    <n v="2442.0300000000002"/>
    <n v="700.02"/>
    <x v="4"/>
    <n v="0.2227908531054566"/>
    <x v="3"/>
  </r>
  <r>
    <n v="9402"/>
    <x v="1619"/>
    <x v="261"/>
    <x v="3"/>
    <x v="1"/>
    <x v="0"/>
    <n v="9"/>
    <n v="217.36"/>
    <n v="0.25"/>
    <n v="1467.18"/>
    <n v="1062.67"/>
    <n v="404.51"/>
    <x v="0"/>
    <n v="0.2757057757057757"/>
    <x v="6"/>
  </r>
  <r>
    <n v="9403"/>
    <x v="2930"/>
    <x v="239"/>
    <x v="1"/>
    <x v="3"/>
    <x v="2"/>
    <n v="1"/>
    <n v="309.22000000000003"/>
    <n v="0.24"/>
    <n v="235.01"/>
    <n v="170.99"/>
    <n v="64.02"/>
    <x v="1"/>
    <n v="0.27241393983234757"/>
    <x v="6"/>
  </r>
  <r>
    <n v="9404"/>
    <x v="1468"/>
    <x v="118"/>
    <x v="3"/>
    <x v="3"/>
    <x v="2"/>
    <n v="2"/>
    <n v="319.47000000000003"/>
    <n v="0.28000000000000003"/>
    <n v="460.04"/>
    <n v="304.83"/>
    <n v="155.21"/>
    <x v="0"/>
    <n v="0.3373837057647161"/>
    <x v="6"/>
  </r>
  <r>
    <n v="9405"/>
    <x v="1064"/>
    <x v="110"/>
    <x v="1"/>
    <x v="0"/>
    <x v="2"/>
    <n v="7"/>
    <n v="373.26"/>
    <n v="0.22"/>
    <n v="2038"/>
    <n v="1254.5"/>
    <n v="783.5"/>
    <x v="4"/>
    <n v="0.38444553483807653"/>
    <x v="5"/>
  </r>
  <r>
    <n v="9406"/>
    <x v="132"/>
    <x v="176"/>
    <x v="1"/>
    <x v="3"/>
    <x v="0"/>
    <n v="8"/>
    <n v="325.05"/>
    <n v="0.16"/>
    <n v="2184.34"/>
    <n v="1196.05"/>
    <n v="988.29"/>
    <x v="4"/>
    <n v="0.45244330095131707"/>
    <x v="5"/>
  </r>
  <r>
    <n v="9407"/>
    <x v="5792"/>
    <x v="85"/>
    <x v="2"/>
    <x v="3"/>
    <x v="1"/>
    <n v="4"/>
    <n v="135.28"/>
    <n v="0.09"/>
    <n v="492.42"/>
    <n v="275.29000000000002"/>
    <n v="217.13"/>
    <x v="0"/>
    <n v="0.44094472198529711"/>
    <x v="6"/>
  </r>
  <r>
    <n v="9408"/>
    <x v="4044"/>
    <x v="346"/>
    <x v="1"/>
    <x v="3"/>
    <x v="1"/>
    <n v="7"/>
    <n v="417.64"/>
    <n v="0.05"/>
    <n v="2777.31"/>
    <n v="2077.2600000000002"/>
    <n v="700.05"/>
    <x v="4"/>
    <n v="0.25206044697927132"/>
    <x v="1"/>
  </r>
  <r>
    <n v="9409"/>
    <x v="306"/>
    <x v="277"/>
    <x v="2"/>
    <x v="0"/>
    <x v="0"/>
    <n v="4"/>
    <n v="267.25"/>
    <n v="0.14000000000000001"/>
    <n v="919.34"/>
    <n v="617.54999999999995"/>
    <n v="301.79000000000002"/>
    <x v="2"/>
    <n v="0.3282681053799465"/>
    <x v="1"/>
  </r>
  <r>
    <n v="9410"/>
    <x v="1457"/>
    <x v="29"/>
    <x v="3"/>
    <x v="2"/>
    <x v="2"/>
    <n v="7"/>
    <n v="306.11"/>
    <n v="7.0000000000000007E-2"/>
    <n v="1992.78"/>
    <n v="1337.65"/>
    <n v="655.13"/>
    <x v="2"/>
    <n v="0.32875179397625426"/>
    <x v="3"/>
  </r>
  <r>
    <n v="9411"/>
    <x v="5538"/>
    <x v="259"/>
    <x v="0"/>
    <x v="0"/>
    <x v="1"/>
    <n v="6"/>
    <n v="166.79"/>
    <n v="0.1"/>
    <n v="900.67"/>
    <n v="644.64"/>
    <n v="256.02999999999997"/>
    <x v="1"/>
    <n v="0.28426615741614575"/>
    <x v="6"/>
  </r>
  <r>
    <n v="9412"/>
    <x v="5793"/>
    <x v="16"/>
    <x v="0"/>
    <x v="4"/>
    <x v="1"/>
    <n v="7"/>
    <n v="463.58"/>
    <n v="0.26"/>
    <n v="2401.34"/>
    <n v="1881.31"/>
    <n v="520.03"/>
    <x v="4"/>
    <n v="0.21655825497430597"/>
    <x v="6"/>
  </r>
  <r>
    <n v="9413"/>
    <x v="2134"/>
    <x v="233"/>
    <x v="2"/>
    <x v="2"/>
    <x v="1"/>
    <n v="2"/>
    <n v="326.86"/>
    <n v="0.23"/>
    <n v="503.36"/>
    <n v="267.39"/>
    <n v="235.97"/>
    <x v="0"/>
    <n v="0.46878973299427845"/>
    <x v="4"/>
  </r>
  <r>
    <n v="9414"/>
    <x v="5794"/>
    <x v="272"/>
    <x v="2"/>
    <x v="0"/>
    <x v="2"/>
    <n v="5"/>
    <n v="337.83"/>
    <n v="0.14000000000000001"/>
    <n v="1452.67"/>
    <n v="836.06"/>
    <n v="616.61"/>
    <x v="2"/>
    <n v="0.42446667171484231"/>
    <x v="2"/>
  </r>
  <r>
    <n v="9415"/>
    <x v="2160"/>
    <x v="61"/>
    <x v="1"/>
    <x v="2"/>
    <x v="0"/>
    <n v="9"/>
    <n v="320.06"/>
    <n v="0.17"/>
    <n v="2390.85"/>
    <n v="1766.1"/>
    <n v="624.75"/>
    <x v="2"/>
    <n v="0.26130873956960915"/>
    <x v="6"/>
  </r>
  <r>
    <n v="9416"/>
    <x v="5795"/>
    <x v="17"/>
    <x v="1"/>
    <x v="2"/>
    <x v="0"/>
    <n v="7"/>
    <n v="173.38"/>
    <n v="0.15"/>
    <n v="1031.6099999999999"/>
    <n v="591.02"/>
    <n v="440.59"/>
    <x v="4"/>
    <n v="0.42708969474898462"/>
    <x v="2"/>
  </r>
  <r>
    <n v="9417"/>
    <x v="4511"/>
    <x v="248"/>
    <x v="3"/>
    <x v="0"/>
    <x v="2"/>
    <n v="6"/>
    <n v="44.32"/>
    <n v="0.21"/>
    <n v="210.08"/>
    <n v="120.98"/>
    <n v="89.1"/>
    <x v="4"/>
    <n v="0.42412414318354907"/>
    <x v="5"/>
  </r>
  <r>
    <n v="9418"/>
    <x v="5796"/>
    <x v="69"/>
    <x v="3"/>
    <x v="4"/>
    <x v="0"/>
    <n v="2"/>
    <n v="278.79000000000002"/>
    <n v="0.05"/>
    <n v="529.70000000000005"/>
    <n v="341.91"/>
    <n v="187.79"/>
    <x v="2"/>
    <n v="0.35452142722295632"/>
    <x v="6"/>
  </r>
  <r>
    <n v="9419"/>
    <x v="934"/>
    <x v="324"/>
    <x v="0"/>
    <x v="3"/>
    <x v="0"/>
    <n v="7"/>
    <n v="91.53"/>
    <n v="0.09"/>
    <n v="583.04999999999995"/>
    <n v="334.22"/>
    <n v="248.83"/>
    <x v="0"/>
    <n v="0.42677300403052915"/>
    <x v="6"/>
  </r>
  <r>
    <n v="9420"/>
    <x v="3919"/>
    <x v="254"/>
    <x v="2"/>
    <x v="1"/>
    <x v="1"/>
    <n v="9"/>
    <n v="488.98"/>
    <n v="0.11"/>
    <n v="3916.73"/>
    <n v="2991.52"/>
    <n v="925.21"/>
    <x v="1"/>
    <n v="0.23622001005941182"/>
    <x v="2"/>
  </r>
  <r>
    <n v="9421"/>
    <x v="3192"/>
    <x v="16"/>
    <x v="1"/>
    <x v="4"/>
    <x v="2"/>
    <n v="3"/>
    <n v="304.72000000000003"/>
    <n v="0.02"/>
    <n v="895.88"/>
    <n v="476.91"/>
    <n v="418.97"/>
    <x v="2"/>
    <n v="0.46766307987676925"/>
    <x v="6"/>
  </r>
  <r>
    <n v="9422"/>
    <x v="4891"/>
    <x v="352"/>
    <x v="1"/>
    <x v="0"/>
    <x v="1"/>
    <n v="8"/>
    <n v="248.62"/>
    <n v="0.1"/>
    <n v="1790.06"/>
    <n v="1032.5"/>
    <n v="757.56"/>
    <x v="1"/>
    <n v="0.42320369149637438"/>
    <x v="1"/>
  </r>
  <r>
    <n v="9423"/>
    <x v="1209"/>
    <x v="277"/>
    <x v="3"/>
    <x v="1"/>
    <x v="0"/>
    <n v="3"/>
    <n v="144"/>
    <n v="0.18"/>
    <n v="354.24"/>
    <n v="230.44"/>
    <n v="123.8"/>
    <x v="3"/>
    <n v="0.34948057813911471"/>
    <x v="1"/>
  </r>
  <r>
    <n v="9424"/>
    <x v="1148"/>
    <x v="156"/>
    <x v="1"/>
    <x v="4"/>
    <x v="1"/>
    <n v="9"/>
    <n v="472.64"/>
    <n v="0.27"/>
    <n v="3105.24"/>
    <n v="1963.88"/>
    <n v="1141.3599999999999"/>
    <x v="3"/>
    <n v="0.36755935129007739"/>
    <x v="0"/>
  </r>
  <r>
    <n v="9425"/>
    <x v="2592"/>
    <x v="96"/>
    <x v="1"/>
    <x v="1"/>
    <x v="1"/>
    <n v="8"/>
    <n v="163.63"/>
    <n v="0.17"/>
    <n v="1086.5"/>
    <n v="600.57000000000005"/>
    <n v="485.93"/>
    <x v="3"/>
    <n v="0.44724344224574319"/>
    <x v="0"/>
  </r>
  <r>
    <n v="9426"/>
    <x v="5794"/>
    <x v="62"/>
    <x v="1"/>
    <x v="1"/>
    <x v="1"/>
    <n v="7"/>
    <n v="17.77"/>
    <n v="0.24"/>
    <n v="94.54"/>
    <n v="52.84"/>
    <n v="41.7"/>
    <x v="2"/>
    <n v="0.44108313941188915"/>
    <x v="1"/>
  </r>
  <r>
    <n v="9427"/>
    <x v="4192"/>
    <x v="340"/>
    <x v="2"/>
    <x v="1"/>
    <x v="2"/>
    <n v="7"/>
    <n v="451.81"/>
    <n v="0.19"/>
    <n v="2561.7600000000002"/>
    <n v="1610.11"/>
    <n v="951.65"/>
    <x v="2"/>
    <n v="0.3714828867653488"/>
    <x v="4"/>
  </r>
  <r>
    <n v="9428"/>
    <x v="5797"/>
    <x v="253"/>
    <x v="1"/>
    <x v="3"/>
    <x v="0"/>
    <n v="10"/>
    <n v="55.39"/>
    <n v="0.24"/>
    <n v="420.96"/>
    <n v="334.09"/>
    <n v="86.87"/>
    <x v="1"/>
    <n v="0.20636164956290387"/>
    <x v="4"/>
  </r>
  <r>
    <n v="9429"/>
    <x v="3972"/>
    <x v="180"/>
    <x v="0"/>
    <x v="3"/>
    <x v="1"/>
    <n v="7"/>
    <n v="356.31"/>
    <n v="0.06"/>
    <n v="2344.52"/>
    <n v="1705.2"/>
    <n v="639.32000000000005"/>
    <x v="2"/>
    <n v="0.27268694658181636"/>
    <x v="5"/>
  </r>
  <r>
    <n v="9430"/>
    <x v="535"/>
    <x v="57"/>
    <x v="1"/>
    <x v="2"/>
    <x v="2"/>
    <n v="6"/>
    <n v="217.24"/>
    <n v="7.0000000000000007E-2"/>
    <n v="1212.2"/>
    <n v="852.23"/>
    <n v="359.97"/>
    <x v="0"/>
    <n v="0.29695594786338891"/>
    <x v="4"/>
  </r>
  <r>
    <n v="9431"/>
    <x v="5798"/>
    <x v="264"/>
    <x v="3"/>
    <x v="3"/>
    <x v="0"/>
    <n v="8"/>
    <n v="444.93"/>
    <n v="0.09"/>
    <n v="3239.09"/>
    <n v="2493.0300000000002"/>
    <n v="746.06"/>
    <x v="1"/>
    <n v="0.23033012358409305"/>
    <x v="2"/>
  </r>
  <r>
    <n v="9432"/>
    <x v="5799"/>
    <x v="132"/>
    <x v="2"/>
    <x v="4"/>
    <x v="2"/>
    <n v="1"/>
    <n v="415.63"/>
    <n v="0.2"/>
    <n v="332.5"/>
    <n v="176.35"/>
    <n v="156.15"/>
    <x v="1"/>
    <n v="0.46962406015037594"/>
    <x v="6"/>
  </r>
  <r>
    <n v="9433"/>
    <x v="5800"/>
    <x v="300"/>
    <x v="3"/>
    <x v="0"/>
    <x v="2"/>
    <n v="6"/>
    <n v="278.79000000000002"/>
    <n v="0.28999999999999998"/>
    <n v="1187.6500000000001"/>
    <n v="838.14"/>
    <n v="349.51"/>
    <x v="1"/>
    <n v="0.29428703742685131"/>
    <x v="5"/>
  </r>
  <r>
    <n v="9434"/>
    <x v="5801"/>
    <x v="16"/>
    <x v="2"/>
    <x v="4"/>
    <x v="2"/>
    <n v="6"/>
    <n v="249.87"/>
    <n v="0.22"/>
    <n v="1169.3900000000001"/>
    <n v="923.31"/>
    <n v="246.08"/>
    <x v="2"/>
    <n v="0.2104345000384816"/>
    <x v="6"/>
  </r>
  <r>
    <n v="9435"/>
    <x v="1654"/>
    <x v="193"/>
    <x v="0"/>
    <x v="4"/>
    <x v="2"/>
    <n v="8"/>
    <n v="372.73"/>
    <n v="0.22"/>
    <n v="2325.84"/>
    <n v="1247.51"/>
    <n v="1078.33"/>
    <x v="1"/>
    <n v="0.46363034430571315"/>
    <x v="4"/>
  </r>
  <r>
    <n v="9436"/>
    <x v="1704"/>
    <x v="355"/>
    <x v="2"/>
    <x v="0"/>
    <x v="0"/>
    <n v="10"/>
    <n v="129.75"/>
    <n v="0.04"/>
    <n v="1245.5999999999999"/>
    <n v="945.3"/>
    <n v="300.3"/>
    <x v="4"/>
    <n v="0.24108863198458577"/>
    <x v="2"/>
  </r>
  <r>
    <n v="9437"/>
    <x v="4390"/>
    <x v="156"/>
    <x v="2"/>
    <x v="3"/>
    <x v="1"/>
    <n v="1"/>
    <n v="139.19"/>
    <n v="0.09"/>
    <n v="126.66"/>
    <n v="100.92"/>
    <n v="25.74"/>
    <x v="0"/>
    <n v="0.20322122216958788"/>
    <x v="0"/>
  </r>
  <r>
    <n v="9438"/>
    <x v="2444"/>
    <x v="124"/>
    <x v="1"/>
    <x v="1"/>
    <x v="2"/>
    <n v="9"/>
    <n v="473.12"/>
    <n v="0.05"/>
    <n v="4045.18"/>
    <n v="3175.88"/>
    <n v="869.3"/>
    <x v="4"/>
    <n v="0.21489773013809027"/>
    <x v="5"/>
  </r>
  <r>
    <n v="9439"/>
    <x v="5802"/>
    <x v="320"/>
    <x v="1"/>
    <x v="1"/>
    <x v="0"/>
    <n v="3"/>
    <n v="254.16"/>
    <n v="0.18"/>
    <n v="625.23"/>
    <n v="350.56"/>
    <n v="274.67"/>
    <x v="0"/>
    <n v="0.43931033379716267"/>
    <x v="6"/>
  </r>
  <r>
    <n v="9440"/>
    <x v="2387"/>
    <x v="314"/>
    <x v="1"/>
    <x v="3"/>
    <x v="0"/>
    <n v="2"/>
    <n v="145.71"/>
    <n v="0.21"/>
    <n v="230.22"/>
    <n v="167.66"/>
    <n v="62.56"/>
    <x v="4"/>
    <n v="0.27174007471114586"/>
    <x v="5"/>
  </r>
  <r>
    <n v="9441"/>
    <x v="1330"/>
    <x v="147"/>
    <x v="1"/>
    <x v="0"/>
    <x v="2"/>
    <n v="9"/>
    <n v="390.71"/>
    <n v="0.03"/>
    <n v="3410.9"/>
    <n v="2666.52"/>
    <n v="744.38"/>
    <x v="3"/>
    <n v="0.21823565627840158"/>
    <x v="6"/>
  </r>
  <r>
    <n v="9442"/>
    <x v="854"/>
    <x v="182"/>
    <x v="3"/>
    <x v="1"/>
    <x v="1"/>
    <n v="7"/>
    <n v="71.83"/>
    <n v="0.2"/>
    <n v="402.25"/>
    <n v="222.61"/>
    <n v="179.64"/>
    <x v="4"/>
    <n v="0.44658794282162828"/>
    <x v="5"/>
  </r>
  <r>
    <n v="9443"/>
    <x v="5718"/>
    <x v="60"/>
    <x v="2"/>
    <x v="2"/>
    <x v="0"/>
    <n v="6"/>
    <n v="267.51"/>
    <n v="0.25"/>
    <n v="1203.8"/>
    <n v="721.25"/>
    <n v="482.55"/>
    <x v="3"/>
    <n v="0.40085562385778373"/>
    <x v="2"/>
  </r>
  <r>
    <n v="9444"/>
    <x v="1520"/>
    <x v="210"/>
    <x v="3"/>
    <x v="4"/>
    <x v="2"/>
    <n v="9"/>
    <n v="482.19"/>
    <n v="0.1"/>
    <n v="3905.74"/>
    <n v="2631.31"/>
    <n v="1274.43"/>
    <x v="4"/>
    <n v="0.32629668129470984"/>
    <x v="3"/>
  </r>
  <r>
    <n v="9445"/>
    <x v="4853"/>
    <x v="44"/>
    <x v="3"/>
    <x v="2"/>
    <x v="0"/>
    <n v="4"/>
    <n v="69.599999999999994"/>
    <n v="0.18"/>
    <n v="228.29"/>
    <n v="136.6"/>
    <n v="91.69"/>
    <x v="0"/>
    <n v="0.40163826711638706"/>
    <x v="6"/>
  </r>
  <r>
    <n v="9446"/>
    <x v="5803"/>
    <x v="201"/>
    <x v="0"/>
    <x v="1"/>
    <x v="0"/>
    <n v="10"/>
    <n v="267.26"/>
    <n v="0.01"/>
    <n v="2645.87"/>
    <n v="1325.46"/>
    <n v="1320.41"/>
    <x v="0"/>
    <n v="0.49904568251652581"/>
    <x v="0"/>
  </r>
  <r>
    <n v="9447"/>
    <x v="1987"/>
    <x v="61"/>
    <x v="1"/>
    <x v="1"/>
    <x v="1"/>
    <n v="6"/>
    <n v="110.86"/>
    <n v="0.2"/>
    <n v="532.13"/>
    <n v="370.79"/>
    <n v="161.34"/>
    <x v="2"/>
    <n v="0.30319658730009585"/>
    <x v="6"/>
  </r>
  <r>
    <n v="9448"/>
    <x v="2427"/>
    <x v="41"/>
    <x v="0"/>
    <x v="2"/>
    <x v="2"/>
    <n v="2"/>
    <n v="239.81"/>
    <n v="0.01"/>
    <n v="474.82"/>
    <n v="377.73"/>
    <n v="97.09"/>
    <x v="4"/>
    <n v="0.20447748620529885"/>
    <x v="1"/>
  </r>
  <r>
    <n v="9449"/>
    <x v="5804"/>
    <x v="347"/>
    <x v="2"/>
    <x v="4"/>
    <x v="1"/>
    <n v="10"/>
    <n v="315.3"/>
    <n v="0.01"/>
    <n v="3121.47"/>
    <n v="1853.75"/>
    <n v="1267.72"/>
    <x v="1"/>
    <n v="0.40612916350309314"/>
    <x v="5"/>
  </r>
  <r>
    <n v="9450"/>
    <x v="4939"/>
    <x v="363"/>
    <x v="3"/>
    <x v="2"/>
    <x v="1"/>
    <n v="8"/>
    <n v="470.08"/>
    <n v="0.28999999999999998"/>
    <n v="2670.05"/>
    <n v="1569.57"/>
    <n v="1100.48"/>
    <x v="1"/>
    <n v="0.41215707571019267"/>
    <x v="0"/>
  </r>
  <r>
    <n v="9451"/>
    <x v="1740"/>
    <x v="310"/>
    <x v="1"/>
    <x v="4"/>
    <x v="2"/>
    <n v="5"/>
    <n v="185.44"/>
    <n v="0.16"/>
    <n v="778.85"/>
    <n v="510.65"/>
    <n v="268.2"/>
    <x v="0"/>
    <n v="0.34435385504269111"/>
    <x v="4"/>
  </r>
  <r>
    <n v="9452"/>
    <x v="5805"/>
    <x v="42"/>
    <x v="2"/>
    <x v="2"/>
    <x v="2"/>
    <n v="8"/>
    <n v="430.86"/>
    <n v="0.18"/>
    <n v="2826.44"/>
    <n v="1858.07"/>
    <n v="968.37"/>
    <x v="2"/>
    <n v="0.34261119995471334"/>
    <x v="3"/>
  </r>
  <r>
    <n v="9453"/>
    <x v="959"/>
    <x v="141"/>
    <x v="2"/>
    <x v="4"/>
    <x v="0"/>
    <n v="7"/>
    <n v="163.83000000000001"/>
    <n v="0.21"/>
    <n v="905.98"/>
    <n v="681.06"/>
    <n v="224.92"/>
    <x v="1"/>
    <n v="0.24826155102761649"/>
    <x v="5"/>
  </r>
  <r>
    <n v="9454"/>
    <x v="5806"/>
    <x v="216"/>
    <x v="2"/>
    <x v="4"/>
    <x v="2"/>
    <n v="7"/>
    <n v="410.6"/>
    <n v="7.0000000000000007E-2"/>
    <n v="2673.01"/>
    <n v="2000.85"/>
    <n v="672.16"/>
    <x v="3"/>
    <n v="0.25146183515961401"/>
    <x v="4"/>
  </r>
  <r>
    <n v="9455"/>
    <x v="492"/>
    <x v="113"/>
    <x v="0"/>
    <x v="4"/>
    <x v="1"/>
    <n v="9"/>
    <n v="68.55"/>
    <n v="0.25"/>
    <n v="462.71"/>
    <n v="331.1"/>
    <n v="131.61000000000001"/>
    <x v="1"/>
    <n v="0.28443301419895833"/>
    <x v="1"/>
  </r>
  <r>
    <n v="9456"/>
    <x v="5807"/>
    <x v="270"/>
    <x v="0"/>
    <x v="3"/>
    <x v="0"/>
    <n v="5"/>
    <n v="322.45999999999998"/>
    <n v="0.18"/>
    <n v="1322.09"/>
    <n v="699.11"/>
    <n v="622.98"/>
    <x v="0"/>
    <n v="0.47120846538435363"/>
    <x v="2"/>
  </r>
  <r>
    <n v="9457"/>
    <x v="763"/>
    <x v="323"/>
    <x v="1"/>
    <x v="3"/>
    <x v="0"/>
    <n v="10"/>
    <n v="227.36"/>
    <n v="0.02"/>
    <n v="2228.13"/>
    <n v="1372.65"/>
    <n v="855.48"/>
    <x v="1"/>
    <n v="0.38394528146921408"/>
    <x v="4"/>
  </r>
  <r>
    <n v="9458"/>
    <x v="302"/>
    <x v="230"/>
    <x v="3"/>
    <x v="4"/>
    <x v="1"/>
    <n v="10"/>
    <n v="266.51"/>
    <n v="0.18"/>
    <n v="2185.38"/>
    <n v="1232.9100000000001"/>
    <n v="952.47"/>
    <x v="2"/>
    <n v="0.43583724569640064"/>
    <x v="1"/>
  </r>
  <r>
    <n v="9459"/>
    <x v="2337"/>
    <x v="238"/>
    <x v="2"/>
    <x v="2"/>
    <x v="1"/>
    <n v="8"/>
    <n v="428.07"/>
    <n v="0.06"/>
    <n v="3219.09"/>
    <n v="2409.6"/>
    <n v="809.49"/>
    <x v="4"/>
    <n v="0.25146547626813787"/>
    <x v="2"/>
  </r>
  <r>
    <n v="9460"/>
    <x v="5808"/>
    <x v="256"/>
    <x v="3"/>
    <x v="4"/>
    <x v="1"/>
    <n v="10"/>
    <n v="123.08"/>
    <n v="0.25"/>
    <n v="923.1"/>
    <n v="643.61"/>
    <n v="279.49"/>
    <x v="3"/>
    <n v="0.30277326400173327"/>
    <x v="6"/>
  </r>
  <r>
    <n v="9461"/>
    <x v="5809"/>
    <x v="308"/>
    <x v="1"/>
    <x v="1"/>
    <x v="1"/>
    <n v="4"/>
    <n v="15.67"/>
    <n v="0.28000000000000003"/>
    <n v="45.13"/>
    <n v="35.24"/>
    <n v="9.89"/>
    <x v="4"/>
    <n v="0.21914469310879681"/>
    <x v="4"/>
  </r>
  <r>
    <n v="9462"/>
    <x v="986"/>
    <x v="201"/>
    <x v="2"/>
    <x v="0"/>
    <x v="0"/>
    <n v="3"/>
    <n v="234.67"/>
    <n v="0.08"/>
    <n v="647.69000000000005"/>
    <n v="343.77"/>
    <n v="303.92"/>
    <x v="4"/>
    <n v="0.46923682625947599"/>
    <x v="0"/>
  </r>
  <r>
    <n v="9463"/>
    <x v="874"/>
    <x v="229"/>
    <x v="0"/>
    <x v="3"/>
    <x v="1"/>
    <n v="5"/>
    <n v="41.86"/>
    <n v="0.06"/>
    <n v="196.74"/>
    <n v="148.22"/>
    <n v="48.52"/>
    <x v="4"/>
    <n v="0.2466199044424113"/>
    <x v="6"/>
  </r>
  <r>
    <n v="9464"/>
    <x v="1255"/>
    <x v="175"/>
    <x v="0"/>
    <x v="2"/>
    <x v="0"/>
    <n v="5"/>
    <n v="318.37"/>
    <n v="0.02"/>
    <n v="1560.01"/>
    <n v="1094.9000000000001"/>
    <n v="465.11"/>
    <x v="2"/>
    <n v="0.29814552470817496"/>
    <x v="5"/>
  </r>
  <r>
    <n v="9465"/>
    <x v="5810"/>
    <x v="59"/>
    <x v="3"/>
    <x v="4"/>
    <x v="0"/>
    <n v="6"/>
    <n v="423.72"/>
    <n v="0.13"/>
    <n v="2211.8200000000002"/>
    <n v="1709.56"/>
    <n v="502.26"/>
    <x v="2"/>
    <n v="0.22707996129883984"/>
    <x v="4"/>
  </r>
  <r>
    <n v="9466"/>
    <x v="5811"/>
    <x v="54"/>
    <x v="0"/>
    <x v="2"/>
    <x v="1"/>
    <n v="2"/>
    <n v="456.6"/>
    <n v="0"/>
    <n v="913.2"/>
    <n v="643.59"/>
    <n v="269.61"/>
    <x v="3"/>
    <n v="0.29523653088042051"/>
    <x v="4"/>
  </r>
  <r>
    <n v="9467"/>
    <x v="3775"/>
    <x v="22"/>
    <x v="0"/>
    <x v="3"/>
    <x v="2"/>
    <n v="5"/>
    <n v="165.25"/>
    <n v="0.01"/>
    <n v="817.99"/>
    <n v="548.57000000000005"/>
    <n v="269.42"/>
    <x v="0"/>
    <n v="0.32936832968618202"/>
    <x v="6"/>
  </r>
  <r>
    <n v="9468"/>
    <x v="1694"/>
    <x v="356"/>
    <x v="1"/>
    <x v="4"/>
    <x v="0"/>
    <n v="1"/>
    <n v="411.76"/>
    <n v="0.04"/>
    <n v="395.29"/>
    <n v="230.88"/>
    <n v="164.41"/>
    <x v="4"/>
    <n v="0.415922487287814"/>
    <x v="5"/>
  </r>
  <r>
    <n v="9469"/>
    <x v="5812"/>
    <x v="28"/>
    <x v="0"/>
    <x v="2"/>
    <x v="0"/>
    <n v="5"/>
    <n v="120.48"/>
    <n v="0.1"/>
    <n v="542.16"/>
    <n v="354.39"/>
    <n v="187.77"/>
    <x v="2"/>
    <n v="0.34633687472332897"/>
    <x v="1"/>
  </r>
  <r>
    <n v="9470"/>
    <x v="3101"/>
    <x v="137"/>
    <x v="1"/>
    <x v="3"/>
    <x v="1"/>
    <n v="8"/>
    <n v="268.27"/>
    <n v="0.09"/>
    <n v="1953.01"/>
    <n v="1304.54"/>
    <n v="648.47"/>
    <x v="2"/>
    <n v="0.33203619029088433"/>
    <x v="4"/>
  </r>
  <r>
    <n v="9471"/>
    <x v="1189"/>
    <x v="53"/>
    <x v="0"/>
    <x v="0"/>
    <x v="2"/>
    <n v="6"/>
    <n v="123.95"/>
    <n v="0.27"/>
    <n v="542.9"/>
    <n v="410.27"/>
    <n v="132.63"/>
    <x v="3"/>
    <n v="0.24429913427887273"/>
    <x v="0"/>
  </r>
  <r>
    <n v="9472"/>
    <x v="5813"/>
    <x v="166"/>
    <x v="2"/>
    <x v="4"/>
    <x v="2"/>
    <n v="3"/>
    <n v="379.25"/>
    <n v="0.04"/>
    <n v="1092.24"/>
    <n v="720.74"/>
    <n v="371.5"/>
    <x v="0"/>
    <n v="0.3401267120779316"/>
    <x v="2"/>
  </r>
  <r>
    <n v="9473"/>
    <x v="1199"/>
    <x v="343"/>
    <x v="1"/>
    <x v="3"/>
    <x v="0"/>
    <n v="9"/>
    <n v="84.48"/>
    <n v="0.18"/>
    <n v="623.46"/>
    <n v="355.19"/>
    <n v="268.27"/>
    <x v="1"/>
    <n v="0.43029224007955597"/>
    <x v="3"/>
  </r>
  <r>
    <n v="9474"/>
    <x v="489"/>
    <x v="96"/>
    <x v="0"/>
    <x v="2"/>
    <x v="2"/>
    <n v="5"/>
    <n v="154.36000000000001"/>
    <n v="0.22"/>
    <n v="602"/>
    <n v="337.03"/>
    <n v="264.97000000000003"/>
    <x v="0"/>
    <n v="0.44014950166112959"/>
    <x v="0"/>
  </r>
  <r>
    <n v="9475"/>
    <x v="5814"/>
    <x v="22"/>
    <x v="2"/>
    <x v="1"/>
    <x v="2"/>
    <n v="1"/>
    <n v="450.84"/>
    <n v="0.12"/>
    <n v="396.74"/>
    <n v="255.23"/>
    <n v="141.51"/>
    <x v="1"/>
    <n v="0.35668195795735241"/>
    <x v="6"/>
  </r>
  <r>
    <n v="9476"/>
    <x v="3550"/>
    <x v="193"/>
    <x v="1"/>
    <x v="1"/>
    <x v="2"/>
    <n v="8"/>
    <n v="403.42"/>
    <n v="0.04"/>
    <n v="3098.27"/>
    <n v="1928.06"/>
    <n v="1170.21"/>
    <x v="2"/>
    <n v="0.37769787655691728"/>
    <x v="4"/>
  </r>
  <r>
    <n v="9477"/>
    <x v="360"/>
    <x v="346"/>
    <x v="2"/>
    <x v="0"/>
    <x v="0"/>
    <n v="4"/>
    <n v="169.09"/>
    <n v="0.04"/>
    <n v="649.30999999999995"/>
    <n v="458.99"/>
    <n v="190.32"/>
    <x v="1"/>
    <n v="0.29311114875791228"/>
    <x v="1"/>
  </r>
  <r>
    <n v="9478"/>
    <x v="4956"/>
    <x v="8"/>
    <x v="2"/>
    <x v="0"/>
    <x v="0"/>
    <n v="6"/>
    <n v="223.04"/>
    <n v="0.01"/>
    <n v="1324.86"/>
    <n v="1050.9100000000001"/>
    <n v="273.95"/>
    <x v="2"/>
    <n v="0.20677656507102637"/>
    <x v="0"/>
  </r>
  <r>
    <n v="9479"/>
    <x v="4532"/>
    <x v="361"/>
    <x v="3"/>
    <x v="4"/>
    <x v="2"/>
    <n v="8"/>
    <n v="403.59"/>
    <n v="0.2"/>
    <n v="2582.98"/>
    <n v="1786.22"/>
    <n v="796.76"/>
    <x v="0"/>
    <n v="0.30846541591495097"/>
    <x v="1"/>
  </r>
  <r>
    <n v="9480"/>
    <x v="5815"/>
    <x v="7"/>
    <x v="0"/>
    <x v="0"/>
    <x v="0"/>
    <n v="4"/>
    <n v="349.29"/>
    <n v="0.14000000000000001"/>
    <n v="1201.56"/>
    <n v="864.58"/>
    <n v="336.98"/>
    <x v="4"/>
    <n v="0.28045207896401347"/>
    <x v="0"/>
  </r>
  <r>
    <n v="9481"/>
    <x v="4699"/>
    <x v="122"/>
    <x v="1"/>
    <x v="2"/>
    <x v="1"/>
    <n v="6"/>
    <n v="102.66"/>
    <n v="0.2"/>
    <n v="492.77"/>
    <n v="297.06"/>
    <n v="195.71"/>
    <x v="3"/>
    <n v="0.39716297664224692"/>
    <x v="1"/>
  </r>
  <r>
    <n v="9482"/>
    <x v="5816"/>
    <x v="316"/>
    <x v="1"/>
    <x v="4"/>
    <x v="2"/>
    <n v="4"/>
    <n v="433.99"/>
    <n v="0.05"/>
    <n v="1649.16"/>
    <n v="1199.1400000000001"/>
    <n v="450.02"/>
    <x v="3"/>
    <n v="0.27287831380824173"/>
    <x v="2"/>
  </r>
  <r>
    <n v="9483"/>
    <x v="5817"/>
    <x v="114"/>
    <x v="3"/>
    <x v="2"/>
    <x v="1"/>
    <n v="7"/>
    <n v="172.19"/>
    <n v="0.24"/>
    <n v="916.05"/>
    <n v="527.16999999999996"/>
    <n v="388.88"/>
    <x v="0"/>
    <n v="0.42451831231919657"/>
    <x v="2"/>
  </r>
  <r>
    <n v="9484"/>
    <x v="5818"/>
    <x v="280"/>
    <x v="0"/>
    <x v="1"/>
    <x v="1"/>
    <n v="1"/>
    <n v="213.72"/>
    <n v="0.09"/>
    <n v="194.49"/>
    <n v="125.14"/>
    <n v="69.349999999999994"/>
    <x v="4"/>
    <n v="0.3565736027559257"/>
    <x v="3"/>
  </r>
  <r>
    <n v="9485"/>
    <x v="559"/>
    <x v="162"/>
    <x v="0"/>
    <x v="1"/>
    <x v="2"/>
    <n v="1"/>
    <n v="114.82"/>
    <n v="0.28000000000000003"/>
    <n v="82.67"/>
    <n v="60.3"/>
    <n v="22.37"/>
    <x v="0"/>
    <n v="0.27059392766420709"/>
    <x v="2"/>
  </r>
  <r>
    <n v="9486"/>
    <x v="4321"/>
    <x v="318"/>
    <x v="2"/>
    <x v="0"/>
    <x v="0"/>
    <n v="4"/>
    <n v="363.82"/>
    <n v="0.05"/>
    <n v="1382.52"/>
    <n v="884.97"/>
    <n v="497.55"/>
    <x v="2"/>
    <n v="0.35988629459248328"/>
    <x v="1"/>
  </r>
  <r>
    <n v="9487"/>
    <x v="4024"/>
    <x v="289"/>
    <x v="2"/>
    <x v="4"/>
    <x v="1"/>
    <n v="4"/>
    <n v="147.97999999999999"/>
    <n v="0.13"/>
    <n v="514.97"/>
    <n v="364.37"/>
    <n v="150.6"/>
    <x v="4"/>
    <n v="0.29244422005165349"/>
    <x v="1"/>
  </r>
  <r>
    <n v="9488"/>
    <x v="49"/>
    <x v="194"/>
    <x v="0"/>
    <x v="4"/>
    <x v="2"/>
    <n v="6"/>
    <n v="355.11"/>
    <n v="0.23"/>
    <n v="1640.61"/>
    <n v="1225.51"/>
    <n v="415.1"/>
    <x v="0"/>
    <n v="0.2530156466192453"/>
    <x v="1"/>
  </r>
  <r>
    <n v="9489"/>
    <x v="44"/>
    <x v="26"/>
    <x v="0"/>
    <x v="0"/>
    <x v="2"/>
    <n v="2"/>
    <n v="138.4"/>
    <n v="0.28000000000000003"/>
    <n v="199.3"/>
    <n v="152.82"/>
    <n v="46.48"/>
    <x v="2"/>
    <n v="0.23321625689914699"/>
    <x v="6"/>
  </r>
  <r>
    <n v="9490"/>
    <x v="4470"/>
    <x v="230"/>
    <x v="1"/>
    <x v="0"/>
    <x v="0"/>
    <n v="2"/>
    <n v="200.92"/>
    <n v="0.21"/>
    <n v="317.45"/>
    <n v="179.44"/>
    <n v="138.01"/>
    <x v="2"/>
    <n v="0.43474562923295007"/>
    <x v="1"/>
  </r>
  <r>
    <n v="9491"/>
    <x v="5819"/>
    <x v="142"/>
    <x v="3"/>
    <x v="0"/>
    <x v="0"/>
    <n v="4"/>
    <n v="438.49"/>
    <n v="0.27"/>
    <n v="1280.3900000000001"/>
    <n v="950.01"/>
    <n v="330.38"/>
    <x v="4"/>
    <n v="0.25803075625395383"/>
    <x v="3"/>
  </r>
  <r>
    <n v="9492"/>
    <x v="5248"/>
    <x v="76"/>
    <x v="2"/>
    <x v="4"/>
    <x v="1"/>
    <n v="1"/>
    <n v="149.18"/>
    <n v="0.25"/>
    <n v="111.89"/>
    <n v="80.95"/>
    <n v="30.94"/>
    <x v="1"/>
    <n v="0.27652158369827512"/>
    <x v="2"/>
  </r>
  <r>
    <n v="9493"/>
    <x v="1373"/>
    <x v="224"/>
    <x v="2"/>
    <x v="2"/>
    <x v="1"/>
    <n v="4"/>
    <n v="46.8"/>
    <n v="0.28000000000000003"/>
    <n v="134.78"/>
    <n v="86.83"/>
    <n v="47.95"/>
    <x v="3"/>
    <n v="0.35576495028936045"/>
    <x v="5"/>
  </r>
  <r>
    <n v="9494"/>
    <x v="5820"/>
    <x v="119"/>
    <x v="1"/>
    <x v="2"/>
    <x v="0"/>
    <n v="3"/>
    <n v="279.06"/>
    <n v="0.11"/>
    <n v="745.09"/>
    <n v="520.47"/>
    <n v="224.62"/>
    <x v="1"/>
    <n v="0.30146693688010845"/>
    <x v="3"/>
  </r>
  <r>
    <n v="9495"/>
    <x v="619"/>
    <x v="115"/>
    <x v="0"/>
    <x v="2"/>
    <x v="1"/>
    <n v="5"/>
    <n v="244.48"/>
    <n v="0.09"/>
    <n v="1112.3800000000001"/>
    <n v="626.76"/>
    <n v="485.62"/>
    <x v="2"/>
    <n v="0.43655944910911737"/>
    <x v="1"/>
  </r>
  <r>
    <n v="9496"/>
    <x v="1028"/>
    <x v="311"/>
    <x v="3"/>
    <x v="3"/>
    <x v="0"/>
    <n v="4"/>
    <n v="181.14"/>
    <n v="0.24"/>
    <n v="550.66999999999996"/>
    <n v="282.27999999999997"/>
    <n v="268.39"/>
    <x v="4"/>
    <n v="0.48738809087112067"/>
    <x v="4"/>
  </r>
  <r>
    <n v="9497"/>
    <x v="5821"/>
    <x v="143"/>
    <x v="0"/>
    <x v="1"/>
    <x v="0"/>
    <n v="9"/>
    <n v="388.18"/>
    <n v="0.06"/>
    <n v="3284"/>
    <n v="2442.41"/>
    <n v="841.59"/>
    <x v="4"/>
    <n v="0.25626979293544461"/>
    <x v="6"/>
  </r>
  <r>
    <n v="9498"/>
    <x v="3885"/>
    <x v="66"/>
    <x v="0"/>
    <x v="3"/>
    <x v="1"/>
    <n v="9"/>
    <n v="428.68"/>
    <n v="0.14000000000000001"/>
    <n v="3317.98"/>
    <n v="2396.3200000000002"/>
    <n v="921.66"/>
    <x v="1"/>
    <n v="0.27777744290200662"/>
    <x v="1"/>
  </r>
  <r>
    <n v="9499"/>
    <x v="5822"/>
    <x v="256"/>
    <x v="1"/>
    <x v="4"/>
    <x v="0"/>
    <n v="8"/>
    <n v="484.69"/>
    <n v="0.17"/>
    <n v="3218.34"/>
    <n v="2560.31"/>
    <n v="658.03"/>
    <x v="1"/>
    <n v="0.20446254901595232"/>
    <x v="6"/>
  </r>
  <r>
    <n v="9500"/>
    <x v="5823"/>
    <x v="166"/>
    <x v="3"/>
    <x v="0"/>
    <x v="1"/>
    <n v="8"/>
    <n v="385.35"/>
    <n v="0.08"/>
    <n v="2836.18"/>
    <n v="1815.62"/>
    <n v="1020.56"/>
    <x v="1"/>
    <n v="0.359836117594793"/>
    <x v="2"/>
  </r>
  <r>
    <n v="9501"/>
    <x v="2507"/>
    <x v="118"/>
    <x v="3"/>
    <x v="1"/>
    <x v="0"/>
    <n v="2"/>
    <n v="224.32"/>
    <n v="0.21"/>
    <n v="354.43"/>
    <n v="278.77999999999997"/>
    <n v="75.650000000000006"/>
    <x v="2"/>
    <n v="0.21344130011567872"/>
    <x v="6"/>
  </r>
  <r>
    <n v="9502"/>
    <x v="769"/>
    <x v="214"/>
    <x v="1"/>
    <x v="4"/>
    <x v="1"/>
    <n v="2"/>
    <n v="436.63"/>
    <n v="0.13"/>
    <n v="759.74"/>
    <n v="476.44"/>
    <n v="283.3"/>
    <x v="1"/>
    <n v="0.37289072577460713"/>
    <x v="6"/>
  </r>
  <r>
    <n v="9503"/>
    <x v="3319"/>
    <x v="232"/>
    <x v="2"/>
    <x v="2"/>
    <x v="1"/>
    <n v="8"/>
    <n v="73.569999999999993"/>
    <n v="0.19"/>
    <n v="476.73"/>
    <n v="373.3"/>
    <n v="103.43"/>
    <x v="3"/>
    <n v="0.21695718750655507"/>
    <x v="1"/>
  </r>
  <r>
    <n v="9504"/>
    <x v="4561"/>
    <x v="0"/>
    <x v="1"/>
    <x v="3"/>
    <x v="1"/>
    <n v="9"/>
    <n v="86.59"/>
    <n v="0.03"/>
    <n v="755.93"/>
    <n v="592.36"/>
    <n v="163.57"/>
    <x v="0"/>
    <n v="0.21638246927625573"/>
    <x v="0"/>
  </r>
  <r>
    <n v="9505"/>
    <x v="260"/>
    <x v="178"/>
    <x v="0"/>
    <x v="4"/>
    <x v="2"/>
    <n v="10"/>
    <n v="167.77"/>
    <n v="0.03"/>
    <n v="1627.37"/>
    <n v="1093.6500000000001"/>
    <n v="533.72"/>
    <x v="2"/>
    <n v="0.32796475294493571"/>
    <x v="2"/>
  </r>
  <r>
    <n v="9506"/>
    <x v="1641"/>
    <x v="222"/>
    <x v="2"/>
    <x v="3"/>
    <x v="1"/>
    <n v="3"/>
    <n v="250.1"/>
    <n v="0"/>
    <n v="750.3"/>
    <n v="575.51"/>
    <n v="174.79"/>
    <x v="0"/>
    <n v="0.23296014927362388"/>
    <x v="2"/>
  </r>
  <r>
    <n v="9507"/>
    <x v="5188"/>
    <x v="344"/>
    <x v="3"/>
    <x v="3"/>
    <x v="0"/>
    <n v="3"/>
    <n v="145.22"/>
    <n v="0.09"/>
    <n v="396.45"/>
    <n v="299.54000000000002"/>
    <n v="96.91"/>
    <x v="4"/>
    <n v="0.24444444444444444"/>
    <x v="0"/>
  </r>
  <r>
    <n v="9508"/>
    <x v="5824"/>
    <x v="154"/>
    <x v="1"/>
    <x v="2"/>
    <x v="0"/>
    <n v="10"/>
    <n v="194.23"/>
    <n v="0.25"/>
    <n v="1456.72"/>
    <n v="746.3"/>
    <n v="710.42"/>
    <x v="0"/>
    <n v="0.4876846614311604"/>
    <x v="3"/>
  </r>
  <r>
    <n v="9509"/>
    <x v="5825"/>
    <x v="165"/>
    <x v="3"/>
    <x v="3"/>
    <x v="2"/>
    <n v="7"/>
    <n v="94.86"/>
    <n v="0.03"/>
    <n v="644.1"/>
    <n v="484.18"/>
    <n v="159.91999999999999"/>
    <x v="1"/>
    <n v="0.24828442788386892"/>
    <x v="1"/>
  </r>
  <r>
    <n v="9510"/>
    <x v="2642"/>
    <x v="301"/>
    <x v="2"/>
    <x v="0"/>
    <x v="0"/>
    <n v="4"/>
    <n v="286.66000000000003"/>
    <n v="0.28000000000000003"/>
    <n v="825.58"/>
    <n v="428.57"/>
    <n v="397.01"/>
    <x v="2"/>
    <n v="0.4808861648780251"/>
    <x v="0"/>
  </r>
  <r>
    <n v="9511"/>
    <x v="2205"/>
    <x v="256"/>
    <x v="0"/>
    <x v="1"/>
    <x v="2"/>
    <n v="1"/>
    <n v="374.7"/>
    <n v="0.01"/>
    <n v="370.95"/>
    <n v="253.36"/>
    <n v="117.59"/>
    <x v="3"/>
    <n v="0.31699689985173207"/>
    <x v="6"/>
  </r>
  <r>
    <n v="9512"/>
    <x v="5826"/>
    <x v="57"/>
    <x v="3"/>
    <x v="3"/>
    <x v="1"/>
    <n v="3"/>
    <n v="83.37"/>
    <n v="0.28999999999999998"/>
    <n v="177.58"/>
    <n v="124.35"/>
    <n v="53.23"/>
    <x v="1"/>
    <n v="0.29975222434958887"/>
    <x v="4"/>
  </r>
  <r>
    <n v="9513"/>
    <x v="3064"/>
    <x v="87"/>
    <x v="2"/>
    <x v="3"/>
    <x v="0"/>
    <n v="6"/>
    <n v="294.17"/>
    <n v="0.17"/>
    <n v="1464.97"/>
    <n v="858.56"/>
    <n v="606.41"/>
    <x v="2"/>
    <n v="0.41394021720581303"/>
    <x v="6"/>
  </r>
  <r>
    <n v="9514"/>
    <x v="1934"/>
    <x v="225"/>
    <x v="0"/>
    <x v="0"/>
    <x v="2"/>
    <n v="10"/>
    <n v="400.78"/>
    <n v="0.05"/>
    <n v="3807.41"/>
    <n v="2184.37"/>
    <n v="1623.04"/>
    <x v="3"/>
    <n v="0.42628453463115346"/>
    <x v="5"/>
  </r>
  <r>
    <n v="9515"/>
    <x v="4063"/>
    <x v="191"/>
    <x v="1"/>
    <x v="4"/>
    <x v="2"/>
    <n v="9"/>
    <n v="71.55"/>
    <n v="0.13"/>
    <n v="560.24"/>
    <n v="352.36"/>
    <n v="207.88"/>
    <x v="2"/>
    <n v="0.37105526203055833"/>
    <x v="1"/>
  </r>
  <r>
    <n v="9516"/>
    <x v="2325"/>
    <x v="76"/>
    <x v="3"/>
    <x v="1"/>
    <x v="2"/>
    <n v="6"/>
    <n v="239.49"/>
    <n v="0"/>
    <n v="1436.94"/>
    <n v="1027.3499999999999"/>
    <n v="409.59"/>
    <x v="1"/>
    <n v="0.28504321683577599"/>
    <x v="2"/>
  </r>
  <r>
    <n v="9517"/>
    <x v="3327"/>
    <x v="325"/>
    <x v="2"/>
    <x v="2"/>
    <x v="1"/>
    <n v="6"/>
    <n v="230.03"/>
    <n v="0.01"/>
    <n v="1366.38"/>
    <n v="738.84"/>
    <n v="627.54"/>
    <x v="3"/>
    <n v="0.45927194484696782"/>
    <x v="2"/>
  </r>
  <r>
    <n v="9518"/>
    <x v="1417"/>
    <x v="331"/>
    <x v="3"/>
    <x v="3"/>
    <x v="0"/>
    <n v="3"/>
    <n v="84.74"/>
    <n v="0.08"/>
    <n v="233.88"/>
    <n v="154.76"/>
    <n v="79.12"/>
    <x v="4"/>
    <n v="0.33829314178211051"/>
    <x v="6"/>
  </r>
  <r>
    <n v="9519"/>
    <x v="352"/>
    <x v="314"/>
    <x v="3"/>
    <x v="3"/>
    <x v="1"/>
    <n v="3"/>
    <n v="16.45"/>
    <n v="0.04"/>
    <n v="47.38"/>
    <n v="36.270000000000003"/>
    <n v="11.11"/>
    <x v="2"/>
    <n v="0.23448712536935412"/>
    <x v="5"/>
  </r>
  <r>
    <n v="9520"/>
    <x v="5463"/>
    <x v="143"/>
    <x v="0"/>
    <x v="1"/>
    <x v="0"/>
    <n v="4"/>
    <n v="404.2"/>
    <n v="0.09"/>
    <n v="1471.29"/>
    <n v="828.24"/>
    <n v="643.04999999999995"/>
    <x v="0"/>
    <n v="0.4370654323756703"/>
    <x v="6"/>
  </r>
  <r>
    <n v="9521"/>
    <x v="5652"/>
    <x v="357"/>
    <x v="0"/>
    <x v="1"/>
    <x v="0"/>
    <n v="7"/>
    <n v="357.57"/>
    <n v="0.26"/>
    <n v="1852.21"/>
    <n v="1419.53"/>
    <n v="432.68"/>
    <x v="1"/>
    <n v="0.23360202136906721"/>
    <x v="2"/>
  </r>
  <r>
    <n v="9522"/>
    <x v="5827"/>
    <x v="195"/>
    <x v="1"/>
    <x v="2"/>
    <x v="2"/>
    <n v="3"/>
    <n v="385.05"/>
    <n v="0.19"/>
    <n v="935.67"/>
    <n v="631.04999999999995"/>
    <n v="304.62"/>
    <x v="4"/>
    <n v="0.32556349995190614"/>
    <x v="1"/>
  </r>
  <r>
    <n v="9523"/>
    <x v="5828"/>
    <x v="285"/>
    <x v="2"/>
    <x v="2"/>
    <x v="0"/>
    <n v="6"/>
    <n v="458.99"/>
    <n v="0.09"/>
    <n v="2506.09"/>
    <n v="1376.28"/>
    <n v="1129.81"/>
    <x v="1"/>
    <n v="0.45082578837950749"/>
    <x v="2"/>
  </r>
  <r>
    <n v="9524"/>
    <x v="2931"/>
    <x v="27"/>
    <x v="0"/>
    <x v="0"/>
    <x v="2"/>
    <n v="5"/>
    <n v="490.77"/>
    <n v="0.08"/>
    <n v="2257.54"/>
    <n v="1557.95"/>
    <n v="699.59"/>
    <x v="3"/>
    <n v="0.30989041168705761"/>
    <x v="0"/>
  </r>
  <r>
    <n v="9525"/>
    <x v="3986"/>
    <x v="75"/>
    <x v="2"/>
    <x v="1"/>
    <x v="1"/>
    <n v="3"/>
    <n v="489.13"/>
    <n v="0.1"/>
    <n v="1320.65"/>
    <n v="974.63"/>
    <n v="346.02"/>
    <x v="3"/>
    <n v="0.26200734486805738"/>
    <x v="3"/>
  </r>
  <r>
    <n v="9526"/>
    <x v="5829"/>
    <x v="196"/>
    <x v="1"/>
    <x v="2"/>
    <x v="2"/>
    <n v="7"/>
    <n v="332.11"/>
    <n v="0.17"/>
    <n v="1929.56"/>
    <n v="1369.9"/>
    <n v="559.66"/>
    <x v="1"/>
    <n v="0.29004539895105619"/>
    <x v="2"/>
  </r>
  <r>
    <n v="9527"/>
    <x v="5830"/>
    <x v="217"/>
    <x v="0"/>
    <x v="2"/>
    <x v="0"/>
    <n v="3"/>
    <n v="171.34"/>
    <n v="0.23"/>
    <n v="395.8"/>
    <n v="299.62"/>
    <n v="96.18"/>
    <x v="3"/>
    <n v="0.24300151591712987"/>
    <x v="5"/>
  </r>
  <r>
    <n v="9528"/>
    <x v="5831"/>
    <x v="98"/>
    <x v="3"/>
    <x v="0"/>
    <x v="2"/>
    <n v="2"/>
    <n v="196.52"/>
    <n v="0.28000000000000003"/>
    <n v="282.99"/>
    <n v="195.88"/>
    <n v="87.11"/>
    <x v="3"/>
    <n v="0.30782006431322662"/>
    <x v="0"/>
  </r>
  <r>
    <n v="9529"/>
    <x v="4997"/>
    <x v="328"/>
    <x v="2"/>
    <x v="0"/>
    <x v="2"/>
    <n v="3"/>
    <n v="229.33"/>
    <n v="0.06"/>
    <n v="646.71"/>
    <n v="370.49"/>
    <n v="276.22000000000003"/>
    <x v="2"/>
    <n v="0.42711570874116683"/>
    <x v="5"/>
  </r>
  <r>
    <n v="9530"/>
    <x v="446"/>
    <x v="152"/>
    <x v="1"/>
    <x v="1"/>
    <x v="1"/>
    <n v="10"/>
    <n v="269.63"/>
    <n v="0.24"/>
    <n v="2049.19"/>
    <n v="1487.04"/>
    <n v="562.15"/>
    <x v="0"/>
    <n v="0.27432790517228756"/>
    <x v="6"/>
  </r>
  <r>
    <n v="9531"/>
    <x v="5832"/>
    <x v="178"/>
    <x v="1"/>
    <x v="0"/>
    <x v="2"/>
    <n v="5"/>
    <n v="230.88"/>
    <n v="0.14000000000000001"/>
    <n v="992.78"/>
    <n v="766.7"/>
    <n v="226.08"/>
    <x v="2"/>
    <n v="0.22772416849654509"/>
    <x v="2"/>
  </r>
  <r>
    <n v="9532"/>
    <x v="913"/>
    <x v="95"/>
    <x v="3"/>
    <x v="4"/>
    <x v="1"/>
    <n v="1"/>
    <n v="336.99"/>
    <n v="0.16"/>
    <n v="283.07"/>
    <n v="190.04"/>
    <n v="93.03"/>
    <x v="0"/>
    <n v="0.32864662450983856"/>
    <x v="3"/>
  </r>
  <r>
    <n v="9533"/>
    <x v="5441"/>
    <x v="213"/>
    <x v="2"/>
    <x v="0"/>
    <x v="1"/>
    <n v="6"/>
    <n v="395.34"/>
    <n v="0.02"/>
    <n v="2324.6"/>
    <n v="1301.8699999999999"/>
    <n v="1022.73"/>
    <x v="2"/>
    <n v="0.43995956293555882"/>
    <x v="4"/>
  </r>
  <r>
    <n v="9534"/>
    <x v="2111"/>
    <x v="19"/>
    <x v="3"/>
    <x v="0"/>
    <x v="1"/>
    <n v="6"/>
    <n v="20.13"/>
    <n v="0.04"/>
    <n v="115.95"/>
    <n v="89.37"/>
    <n v="26.58"/>
    <x v="1"/>
    <n v="0.22923673997412675"/>
    <x v="6"/>
  </r>
  <r>
    <n v="9535"/>
    <x v="229"/>
    <x v="162"/>
    <x v="3"/>
    <x v="0"/>
    <x v="2"/>
    <n v="4"/>
    <n v="256.57"/>
    <n v="0.06"/>
    <n v="964.7"/>
    <n v="600.62"/>
    <n v="364.08"/>
    <x v="3"/>
    <n v="0.37740230123354407"/>
    <x v="2"/>
  </r>
  <r>
    <n v="9536"/>
    <x v="5833"/>
    <x v="196"/>
    <x v="0"/>
    <x v="0"/>
    <x v="0"/>
    <n v="9"/>
    <n v="68.52"/>
    <n v="0.09"/>
    <n v="561.17999999999995"/>
    <n v="422.74"/>
    <n v="138.44"/>
    <x v="0"/>
    <n v="0.24669446523397129"/>
    <x v="2"/>
  </r>
  <r>
    <n v="9537"/>
    <x v="1496"/>
    <x v="281"/>
    <x v="0"/>
    <x v="4"/>
    <x v="1"/>
    <n v="4"/>
    <n v="253.02"/>
    <n v="0.09"/>
    <n v="920.99"/>
    <n v="599.65"/>
    <n v="321.33999999999997"/>
    <x v="4"/>
    <n v="0.34890715425791807"/>
    <x v="1"/>
  </r>
  <r>
    <n v="9538"/>
    <x v="2125"/>
    <x v="223"/>
    <x v="0"/>
    <x v="0"/>
    <x v="2"/>
    <n v="10"/>
    <n v="98.17"/>
    <n v="0.01"/>
    <n v="971.88"/>
    <n v="554.54"/>
    <n v="417.34"/>
    <x v="3"/>
    <n v="0.42941515413425524"/>
    <x v="3"/>
  </r>
  <r>
    <n v="9539"/>
    <x v="4920"/>
    <x v="240"/>
    <x v="0"/>
    <x v="0"/>
    <x v="0"/>
    <n v="7"/>
    <n v="87.76"/>
    <n v="0"/>
    <n v="614.32000000000005"/>
    <n v="347.39"/>
    <n v="266.93"/>
    <x v="4"/>
    <n v="0.43451295741633023"/>
    <x v="2"/>
  </r>
  <r>
    <n v="9540"/>
    <x v="5834"/>
    <x v="90"/>
    <x v="2"/>
    <x v="3"/>
    <x v="1"/>
    <n v="10"/>
    <n v="243.32"/>
    <n v="0.28000000000000003"/>
    <n v="1751.9"/>
    <n v="917.82"/>
    <n v="834.08"/>
    <x v="4"/>
    <n v="0.47610023403162283"/>
    <x v="6"/>
  </r>
  <r>
    <n v="9541"/>
    <x v="1952"/>
    <x v="92"/>
    <x v="3"/>
    <x v="0"/>
    <x v="1"/>
    <n v="10"/>
    <n v="442.17"/>
    <n v="0.26"/>
    <n v="3272.06"/>
    <n v="1667.44"/>
    <n v="1604.62"/>
    <x v="3"/>
    <n v="0.49040054277733292"/>
    <x v="2"/>
  </r>
  <r>
    <n v="9542"/>
    <x v="5835"/>
    <x v="351"/>
    <x v="1"/>
    <x v="4"/>
    <x v="1"/>
    <n v="10"/>
    <n v="289.45"/>
    <n v="0.15"/>
    <n v="2460.3200000000002"/>
    <n v="1834.99"/>
    <n v="625.33000000000004"/>
    <x v="1"/>
    <n v="0.25416612473174222"/>
    <x v="2"/>
  </r>
  <r>
    <n v="9543"/>
    <x v="5836"/>
    <x v="216"/>
    <x v="1"/>
    <x v="3"/>
    <x v="1"/>
    <n v="8"/>
    <n v="495.87"/>
    <n v="0.06"/>
    <n v="3728.94"/>
    <n v="2083.1999999999998"/>
    <n v="1645.74"/>
    <x v="1"/>
    <n v="0.4413425799288806"/>
    <x v="4"/>
  </r>
  <r>
    <n v="9544"/>
    <x v="5038"/>
    <x v="0"/>
    <x v="3"/>
    <x v="3"/>
    <x v="0"/>
    <n v="7"/>
    <n v="489.63"/>
    <n v="0.28000000000000003"/>
    <n v="2467.7399999999998"/>
    <n v="1431.26"/>
    <n v="1036.48"/>
    <x v="3"/>
    <n v="0.42001183268901915"/>
    <x v="0"/>
  </r>
  <r>
    <n v="9545"/>
    <x v="2070"/>
    <x v="1"/>
    <x v="0"/>
    <x v="3"/>
    <x v="2"/>
    <n v="1"/>
    <n v="71.290000000000006"/>
    <n v="0.19"/>
    <n v="57.74"/>
    <n v="42.03"/>
    <n v="15.71"/>
    <x v="2"/>
    <n v="0.27208174575684102"/>
    <x v="1"/>
  </r>
  <r>
    <n v="9546"/>
    <x v="2213"/>
    <x v="183"/>
    <x v="0"/>
    <x v="1"/>
    <x v="1"/>
    <n v="4"/>
    <n v="364.23"/>
    <n v="0.22"/>
    <n v="1136.4000000000001"/>
    <n v="702.71"/>
    <n v="433.69"/>
    <x v="4"/>
    <n v="0.38163498768039422"/>
    <x v="3"/>
  </r>
  <r>
    <n v="9547"/>
    <x v="5837"/>
    <x v="25"/>
    <x v="1"/>
    <x v="3"/>
    <x v="1"/>
    <n v="8"/>
    <n v="134.21"/>
    <n v="0.22"/>
    <n v="837.47"/>
    <n v="645.37"/>
    <n v="192.1"/>
    <x v="1"/>
    <n v="0.22938135097376622"/>
    <x v="5"/>
  </r>
  <r>
    <n v="9548"/>
    <x v="591"/>
    <x v="107"/>
    <x v="2"/>
    <x v="2"/>
    <x v="2"/>
    <n v="1"/>
    <n v="481.38"/>
    <n v="0.26"/>
    <n v="356.22"/>
    <n v="257.02"/>
    <n v="99.2"/>
    <x v="3"/>
    <n v="0.27847959126382571"/>
    <x v="0"/>
  </r>
  <r>
    <n v="9549"/>
    <x v="2804"/>
    <x v="350"/>
    <x v="1"/>
    <x v="0"/>
    <x v="2"/>
    <n v="6"/>
    <n v="282.2"/>
    <n v="0.17"/>
    <n v="1405.36"/>
    <n v="1067.0899999999999"/>
    <n v="338.27"/>
    <x v="3"/>
    <n v="0.24069989184265952"/>
    <x v="5"/>
  </r>
  <r>
    <n v="9550"/>
    <x v="5838"/>
    <x v="325"/>
    <x v="2"/>
    <x v="0"/>
    <x v="1"/>
    <n v="5"/>
    <n v="251.64"/>
    <n v="0.09"/>
    <n v="1144.96"/>
    <n v="816.09"/>
    <n v="328.87"/>
    <x v="3"/>
    <n v="0.2872327417551705"/>
    <x v="2"/>
  </r>
  <r>
    <n v="9551"/>
    <x v="1444"/>
    <x v="312"/>
    <x v="0"/>
    <x v="2"/>
    <x v="0"/>
    <n v="10"/>
    <n v="216.64"/>
    <n v="0.11"/>
    <n v="1928.1"/>
    <n v="1438.77"/>
    <n v="489.33"/>
    <x v="1"/>
    <n v="0.25378870390539909"/>
    <x v="1"/>
  </r>
  <r>
    <n v="9552"/>
    <x v="692"/>
    <x v="174"/>
    <x v="2"/>
    <x v="1"/>
    <x v="0"/>
    <n v="2"/>
    <n v="254.29"/>
    <n v="0.09"/>
    <n v="462.81"/>
    <n v="297.56"/>
    <n v="165.25"/>
    <x v="4"/>
    <n v="0.35705797195393357"/>
    <x v="3"/>
  </r>
  <r>
    <n v="9553"/>
    <x v="5839"/>
    <x v="163"/>
    <x v="0"/>
    <x v="3"/>
    <x v="2"/>
    <n v="2"/>
    <n v="222.13"/>
    <n v="0.17"/>
    <n v="368.74"/>
    <n v="267.45999999999998"/>
    <n v="101.28"/>
    <x v="1"/>
    <n v="0.2746650756630688"/>
    <x v="3"/>
  </r>
  <r>
    <n v="9554"/>
    <x v="2298"/>
    <x v="353"/>
    <x v="3"/>
    <x v="4"/>
    <x v="2"/>
    <n v="3"/>
    <n v="27.6"/>
    <n v="0.26"/>
    <n v="61.27"/>
    <n v="45.69"/>
    <n v="15.58"/>
    <x v="4"/>
    <n v="0.25428431532560797"/>
    <x v="1"/>
  </r>
  <r>
    <n v="9555"/>
    <x v="5576"/>
    <x v="170"/>
    <x v="1"/>
    <x v="2"/>
    <x v="0"/>
    <n v="4"/>
    <n v="86.51"/>
    <n v="0.06"/>
    <n v="325.27999999999997"/>
    <n v="229.03"/>
    <n v="96.25"/>
    <x v="4"/>
    <n v="0.29589891785538613"/>
    <x v="3"/>
  </r>
  <r>
    <n v="9556"/>
    <x v="1641"/>
    <x v="113"/>
    <x v="3"/>
    <x v="2"/>
    <x v="1"/>
    <n v="1"/>
    <n v="104.42"/>
    <n v="0.2"/>
    <n v="83.54"/>
    <n v="50.9"/>
    <n v="32.64"/>
    <x v="2"/>
    <n v="0.39071103662915968"/>
    <x v="1"/>
  </r>
  <r>
    <n v="9557"/>
    <x v="435"/>
    <x v="161"/>
    <x v="3"/>
    <x v="3"/>
    <x v="1"/>
    <n v="4"/>
    <n v="442.82"/>
    <n v="0.28999999999999998"/>
    <n v="1257.6099999999999"/>
    <n v="936.8"/>
    <n v="320.81"/>
    <x v="3"/>
    <n v="0.25509498175109935"/>
    <x v="1"/>
  </r>
  <r>
    <n v="9558"/>
    <x v="1554"/>
    <x v="361"/>
    <x v="0"/>
    <x v="0"/>
    <x v="0"/>
    <n v="5"/>
    <n v="492.13"/>
    <n v="0.15"/>
    <n v="2091.5500000000002"/>
    <n v="1120.0899999999999"/>
    <n v="971.46"/>
    <x v="3"/>
    <n v="0.46446893452224425"/>
    <x v="1"/>
  </r>
  <r>
    <n v="9559"/>
    <x v="1498"/>
    <x v="364"/>
    <x v="0"/>
    <x v="0"/>
    <x v="0"/>
    <n v="4"/>
    <n v="167.41"/>
    <n v="0.09"/>
    <n v="609.37"/>
    <n v="450.24"/>
    <n v="159.13"/>
    <x v="1"/>
    <n v="0.26113855293171634"/>
    <x v="5"/>
  </r>
  <r>
    <n v="9560"/>
    <x v="5840"/>
    <x v="19"/>
    <x v="2"/>
    <x v="0"/>
    <x v="2"/>
    <n v="10"/>
    <n v="57.54"/>
    <n v="0.01"/>
    <n v="569.65"/>
    <n v="449.74"/>
    <n v="119.91"/>
    <x v="3"/>
    <n v="0.21049767401035724"/>
    <x v="6"/>
  </r>
  <r>
    <n v="9561"/>
    <x v="1048"/>
    <x v="115"/>
    <x v="3"/>
    <x v="0"/>
    <x v="1"/>
    <n v="5"/>
    <n v="336.15"/>
    <n v="0.09"/>
    <n v="1529.48"/>
    <n v="1196.46"/>
    <n v="333.02"/>
    <x v="2"/>
    <n v="0.21773413186180923"/>
    <x v="1"/>
  </r>
  <r>
    <n v="9562"/>
    <x v="1904"/>
    <x v="159"/>
    <x v="0"/>
    <x v="0"/>
    <x v="0"/>
    <n v="8"/>
    <n v="362.15"/>
    <n v="0.3"/>
    <n v="2028.04"/>
    <n v="1296.7"/>
    <n v="731.34"/>
    <x v="0"/>
    <n v="0.36061418906924914"/>
    <x v="5"/>
  </r>
  <r>
    <n v="9563"/>
    <x v="4502"/>
    <x v="108"/>
    <x v="0"/>
    <x v="0"/>
    <x v="1"/>
    <n v="4"/>
    <n v="83.8"/>
    <n v="0.17"/>
    <n v="278.22000000000003"/>
    <n v="150.41"/>
    <n v="127.81"/>
    <x v="2"/>
    <n v="0.45938465962188191"/>
    <x v="3"/>
  </r>
  <r>
    <n v="9564"/>
    <x v="2179"/>
    <x v="128"/>
    <x v="3"/>
    <x v="0"/>
    <x v="0"/>
    <n v="1"/>
    <n v="421.5"/>
    <n v="0.28999999999999998"/>
    <n v="299.26"/>
    <n v="164.81"/>
    <n v="134.44999999999999"/>
    <x v="0"/>
    <n v="0.44927487803248012"/>
    <x v="3"/>
  </r>
  <r>
    <n v="9565"/>
    <x v="5841"/>
    <x v="84"/>
    <x v="0"/>
    <x v="4"/>
    <x v="1"/>
    <n v="5"/>
    <n v="156.72999999999999"/>
    <n v="0.05"/>
    <n v="744.47"/>
    <n v="526.92999999999995"/>
    <n v="217.54"/>
    <x v="3"/>
    <n v="0.29220787943100457"/>
    <x v="4"/>
  </r>
  <r>
    <n v="9566"/>
    <x v="3489"/>
    <x v="326"/>
    <x v="2"/>
    <x v="1"/>
    <x v="1"/>
    <n v="6"/>
    <n v="119.94"/>
    <n v="0.19"/>
    <n v="582.91"/>
    <n v="371.89"/>
    <n v="211.02"/>
    <x v="1"/>
    <n v="0.36201128819200223"/>
    <x v="1"/>
  </r>
  <r>
    <n v="9567"/>
    <x v="5842"/>
    <x v="270"/>
    <x v="1"/>
    <x v="4"/>
    <x v="1"/>
    <n v="8"/>
    <n v="483.51"/>
    <n v="0.25"/>
    <n v="2901.06"/>
    <n v="2168.15"/>
    <n v="732.91"/>
    <x v="3"/>
    <n v="0.25263524366955525"/>
    <x v="2"/>
  </r>
  <r>
    <n v="9568"/>
    <x v="5843"/>
    <x v="246"/>
    <x v="0"/>
    <x v="3"/>
    <x v="2"/>
    <n v="9"/>
    <n v="15.67"/>
    <n v="0.24"/>
    <n v="107.18"/>
    <n v="68.75"/>
    <n v="38.43"/>
    <x v="0"/>
    <n v="0.3585557006904273"/>
    <x v="5"/>
  </r>
  <r>
    <n v="9569"/>
    <x v="607"/>
    <x v="354"/>
    <x v="2"/>
    <x v="4"/>
    <x v="0"/>
    <n v="8"/>
    <n v="414.5"/>
    <n v="0.28999999999999998"/>
    <n v="2354.36"/>
    <n v="1729.88"/>
    <n v="624.48"/>
    <x v="1"/>
    <n v="0.2652440578331266"/>
    <x v="0"/>
  </r>
  <r>
    <n v="9570"/>
    <x v="731"/>
    <x v="294"/>
    <x v="2"/>
    <x v="4"/>
    <x v="1"/>
    <n v="9"/>
    <n v="298.35000000000002"/>
    <n v="0.09"/>
    <n v="2443.4899999999998"/>
    <n v="1862.78"/>
    <n v="580.71"/>
    <x v="0"/>
    <n v="0.23765597567413826"/>
    <x v="3"/>
  </r>
  <r>
    <n v="9571"/>
    <x v="3622"/>
    <x v="350"/>
    <x v="3"/>
    <x v="2"/>
    <x v="2"/>
    <n v="4"/>
    <n v="189.52"/>
    <n v="0.17"/>
    <n v="629.21"/>
    <n v="321.70999999999998"/>
    <n v="307.5"/>
    <x v="0"/>
    <n v="0.48870806249106019"/>
    <x v="5"/>
  </r>
  <r>
    <n v="9572"/>
    <x v="5844"/>
    <x v="211"/>
    <x v="1"/>
    <x v="0"/>
    <x v="1"/>
    <n v="2"/>
    <n v="400.23"/>
    <n v="0.2"/>
    <n v="640.37"/>
    <n v="403.28"/>
    <n v="237.09"/>
    <x v="3"/>
    <n v="0.37023908053156768"/>
    <x v="4"/>
  </r>
  <r>
    <n v="9573"/>
    <x v="1882"/>
    <x v="95"/>
    <x v="3"/>
    <x v="4"/>
    <x v="0"/>
    <n v="6"/>
    <n v="329.8"/>
    <n v="0.09"/>
    <n v="1800.71"/>
    <n v="1423.81"/>
    <n v="376.9"/>
    <x v="3"/>
    <n v="0.20930632917016065"/>
    <x v="3"/>
  </r>
  <r>
    <n v="9574"/>
    <x v="5845"/>
    <x v="45"/>
    <x v="3"/>
    <x v="0"/>
    <x v="1"/>
    <n v="5"/>
    <n v="317.68"/>
    <n v="0.17"/>
    <n v="1318.37"/>
    <n v="1011.84"/>
    <n v="306.52999999999997"/>
    <x v="4"/>
    <n v="0.2325068076488391"/>
    <x v="0"/>
  </r>
  <r>
    <n v="9575"/>
    <x v="5846"/>
    <x v="166"/>
    <x v="3"/>
    <x v="3"/>
    <x v="2"/>
    <n v="3"/>
    <n v="131.76"/>
    <n v="0.19"/>
    <n v="320.18"/>
    <n v="251.65"/>
    <n v="68.53"/>
    <x v="1"/>
    <n v="0.21403585483165719"/>
    <x v="2"/>
  </r>
  <r>
    <n v="9576"/>
    <x v="3602"/>
    <x v="58"/>
    <x v="2"/>
    <x v="0"/>
    <x v="1"/>
    <n v="1"/>
    <n v="117.31"/>
    <n v="0.09"/>
    <n v="106.75"/>
    <n v="85.31"/>
    <n v="21.44"/>
    <x v="4"/>
    <n v="0.20084309133489461"/>
    <x v="3"/>
  </r>
  <r>
    <n v="9577"/>
    <x v="2073"/>
    <x v="306"/>
    <x v="3"/>
    <x v="4"/>
    <x v="1"/>
    <n v="8"/>
    <n v="470.56"/>
    <n v="0.2"/>
    <n v="3011.58"/>
    <n v="2083.29"/>
    <n v="928.29"/>
    <x v="1"/>
    <n v="0.30824019285557747"/>
    <x v="6"/>
  </r>
  <r>
    <n v="9578"/>
    <x v="4197"/>
    <x v="28"/>
    <x v="1"/>
    <x v="0"/>
    <x v="0"/>
    <n v="5"/>
    <n v="483.42"/>
    <n v="0.11"/>
    <n v="2151.2199999999998"/>
    <n v="1437.56"/>
    <n v="713.66"/>
    <x v="4"/>
    <n v="0.33174663679214589"/>
    <x v="1"/>
  </r>
  <r>
    <n v="9579"/>
    <x v="212"/>
    <x v="252"/>
    <x v="3"/>
    <x v="2"/>
    <x v="0"/>
    <n v="8"/>
    <n v="428.6"/>
    <n v="0.26"/>
    <n v="2537.31"/>
    <n v="1808.7"/>
    <n v="728.61"/>
    <x v="3"/>
    <n v="0.28715844733201701"/>
    <x v="3"/>
  </r>
  <r>
    <n v="9580"/>
    <x v="5847"/>
    <x v="6"/>
    <x v="2"/>
    <x v="1"/>
    <x v="2"/>
    <n v="3"/>
    <n v="142.97"/>
    <n v="0.26"/>
    <n v="317.39"/>
    <n v="192.89"/>
    <n v="124.5"/>
    <x v="4"/>
    <n v="0.39226188600775075"/>
    <x v="1"/>
  </r>
  <r>
    <n v="9581"/>
    <x v="2326"/>
    <x v="358"/>
    <x v="2"/>
    <x v="1"/>
    <x v="1"/>
    <n v="10"/>
    <n v="118.97"/>
    <n v="0.2"/>
    <n v="951.76"/>
    <n v="700.57"/>
    <n v="251.19"/>
    <x v="0"/>
    <n v="0.26392157686811801"/>
    <x v="1"/>
  </r>
  <r>
    <n v="9582"/>
    <x v="3388"/>
    <x v="6"/>
    <x v="2"/>
    <x v="1"/>
    <x v="2"/>
    <n v="9"/>
    <n v="202.94"/>
    <n v="0.11"/>
    <n v="1625.55"/>
    <n v="1181.1400000000001"/>
    <n v="444.41"/>
    <x v="0"/>
    <n v="0.27339054473870383"/>
    <x v="1"/>
  </r>
  <r>
    <n v="9583"/>
    <x v="5848"/>
    <x v="176"/>
    <x v="0"/>
    <x v="2"/>
    <x v="2"/>
    <n v="5"/>
    <n v="257.07"/>
    <n v="0.15"/>
    <n v="1092.55"/>
    <n v="554.29"/>
    <n v="538.26"/>
    <x v="0"/>
    <n v="0.49266395130657636"/>
    <x v="5"/>
  </r>
  <r>
    <n v="9584"/>
    <x v="5617"/>
    <x v="252"/>
    <x v="3"/>
    <x v="1"/>
    <x v="2"/>
    <n v="8"/>
    <n v="133.30000000000001"/>
    <n v="0.12"/>
    <n v="938.43"/>
    <n v="725.93"/>
    <n v="212.5"/>
    <x v="2"/>
    <n v="0.22644203616678923"/>
    <x v="3"/>
  </r>
  <r>
    <n v="9585"/>
    <x v="5005"/>
    <x v="129"/>
    <x v="0"/>
    <x v="2"/>
    <x v="0"/>
    <n v="5"/>
    <n v="37.770000000000003"/>
    <n v="0.12"/>
    <n v="166.19"/>
    <n v="83.78"/>
    <n v="82.41"/>
    <x v="3"/>
    <n v="0.49587821168542029"/>
    <x v="0"/>
  </r>
  <r>
    <n v="9586"/>
    <x v="4942"/>
    <x v="180"/>
    <x v="2"/>
    <x v="3"/>
    <x v="2"/>
    <n v="7"/>
    <n v="413.19"/>
    <n v="0.26"/>
    <n v="2140.3200000000002"/>
    <n v="1478.26"/>
    <n v="662.06"/>
    <x v="4"/>
    <n v="0.30932757718471998"/>
    <x v="5"/>
  </r>
  <r>
    <n v="9587"/>
    <x v="3682"/>
    <x v="174"/>
    <x v="2"/>
    <x v="3"/>
    <x v="1"/>
    <n v="1"/>
    <n v="54.27"/>
    <n v="0.09"/>
    <n v="49.39"/>
    <n v="35.520000000000003"/>
    <n v="13.87"/>
    <x v="3"/>
    <n v="0.28082607815347232"/>
    <x v="3"/>
  </r>
  <r>
    <n v="9588"/>
    <x v="5849"/>
    <x v="48"/>
    <x v="1"/>
    <x v="0"/>
    <x v="2"/>
    <n v="9"/>
    <n v="219.71"/>
    <n v="0.18"/>
    <n v="1621.46"/>
    <n v="1177.69"/>
    <n v="443.77"/>
    <x v="4"/>
    <n v="0.2736854439825836"/>
    <x v="1"/>
  </r>
  <r>
    <n v="9589"/>
    <x v="4586"/>
    <x v="191"/>
    <x v="3"/>
    <x v="1"/>
    <x v="1"/>
    <n v="3"/>
    <n v="377.08"/>
    <n v="0"/>
    <n v="1131.24"/>
    <n v="676.99"/>
    <n v="454.25"/>
    <x v="1"/>
    <n v="0.40155051094374317"/>
    <x v="1"/>
  </r>
  <r>
    <n v="9590"/>
    <x v="877"/>
    <x v="330"/>
    <x v="0"/>
    <x v="0"/>
    <x v="1"/>
    <n v="5"/>
    <n v="10"/>
    <n v="0.11"/>
    <n v="44.5"/>
    <n v="26.97"/>
    <n v="17.53"/>
    <x v="2"/>
    <n v="0.39393258426966293"/>
    <x v="2"/>
  </r>
  <r>
    <n v="9591"/>
    <x v="5547"/>
    <x v="245"/>
    <x v="0"/>
    <x v="3"/>
    <x v="1"/>
    <n v="7"/>
    <n v="232.52"/>
    <n v="0.13"/>
    <n v="1416.05"/>
    <n v="1070.82"/>
    <n v="345.23"/>
    <x v="3"/>
    <n v="0.243797888492638"/>
    <x v="6"/>
  </r>
  <r>
    <n v="9592"/>
    <x v="5850"/>
    <x v="242"/>
    <x v="3"/>
    <x v="3"/>
    <x v="2"/>
    <n v="3"/>
    <n v="480.99"/>
    <n v="0.09"/>
    <n v="1313.1"/>
    <n v="785.97"/>
    <n v="527.13"/>
    <x v="1"/>
    <n v="0.40143934201507886"/>
    <x v="4"/>
  </r>
  <r>
    <n v="9593"/>
    <x v="5435"/>
    <x v="293"/>
    <x v="2"/>
    <x v="2"/>
    <x v="1"/>
    <n v="5"/>
    <n v="371.95"/>
    <n v="0.12"/>
    <n v="1636.58"/>
    <n v="943.55"/>
    <n v="693.03"/>
    <x v="2"/>
    <n v="0.42346234220142004"/>
    <x v="4"/>
  </r>
  <r>
    <n v="9594"/>
    <x v="5851"/>
    <x v="119"/>
    <x v="0"/>
    <x v="1"/>
    <x v="2"/>
    <n v="7"/>
    <n v="422.1"/>
    <n v="0.25"/>
    <n v="2216.0300000000002"/>
    <n v="1463.89"/>
    <n v="752.14"/>
    <x v="1"/>
    <n v="0.33940876251675289"/>
    <x v="3"/>
  </r>
  <r>
    <n v="9595"/>
    <x v="5852"/>
    <x v="53"/>
    <x v="3"/>
    <x v="4"/>
    <x v="2"/>
    <n v="1"/>
    <n v="369.29"/>
    <n v="0.16"/>
    <n v="310.2"/>
    <n v="191.84"/>
    <n v="118.36"/>
    <x v="1"/>
    <n v="0.38156028368794326"/>
    <x v="0"/>
  </r>
  <r>
    <n v="9596"/>
    <x v="2671"/>
    <x v="302"/>
    <x v="3"/>
    <x v="2"/>
    <x v="2"/>
    <n v="10"/>
    <n v="318.43"/>
    <n v="0.27"/>
    <n v="2324.54"/>
    <n v="1673.12"/>
    <n v="651.41999999999996"/>
    <x v="4"/>
    <n v="0.28023608972097702"/>
    <x v="1"/>
  </r>
  <r>
    <n v="9597"/>
    <x v="5853"/>
    <x v="218"/>
    <x v="2"/>
    <x v="3"/>
    <x v="2"/>
    <n v="4"/>
    <n v="236.35"/>
    <n v="0.23"/>
    <n v="727.96"/>
    <n v="427.73"/>
    <n v="300.23"/>
    <x v="2"/>
    <n v="0.41242650695093136"/>
    <x v="4"/>
  </r>
  <r>
    <n v="9598"/>
    <x v="1837"/>
    <x v="272"/>
    <x v="1"/>
    <x v="1"/>
    <x v="0"/>
    <n v="5"/>
    <n v="33.409999999999997"/>
    <n v="0.05"/>
    <n v="158.69999999999999"/>
    <n v="96.71"/>
    <n v="61.99"/>
    <x v="4"/>
    <n v="0.39061121613106492"/>
    <x v="2"/>
  </r>
  <r>
    <n v="9599"/>
    <x v="128"/>
    <x v="345"/>
    <x v="1"/>
    <x v="0"/>
    <x v="2"/>
    <n v="1"/>
    <n v="238.74"/>
    <n v="0.08"/>
    <n v="219.64"/>
    <n v="143.28"/>
    <n v="76.36"/>
    <x v="2"/>
    <n v="0.34765980695683846"/>
    <x v="2"/>
  </r>
  <r>
    <n v="9600"/>
    <x v="5598"/>
    <x v="37"/>
    <x v="3"/>
    <x v="0"/>
    <x v="2"/>
    <n v="9"/>
    <n v="301.57"/>
    <n v="0.03"/>
    <n v="2632.71"/>
    <n v="1714.15"/>
    <n v="918.56"/>
    <x v="0"/>
    <n v="0.34890284155869805"/>
    <x v="6"/>
  </r>
  <r>
    <n v="9601"/>
    <x v="5530"/>
    <x v="206"/>
    <x v="0"/>
    <x v="1"/>
    <x v="0"/>
    <n v="4"/>
    <n v="327.33999999999997"/>
    <n v="0.04"/>
    <n v="1256.99"/>
    <n v="787.06"/>
    <n v="469.93"/>
    <x v="3"/>
    <n v="0.37385341172165254"/>
    <x v="0"/>
  </r>
  <r>
    <n v="9602"/>
    <x v="2015"/>
    <x v="320"/>
    <x v="2"/>
    <x v="3"/>
    <x v="1"/>
    <n v="8"/>
    <n v="328.38"/>
    <n v="0.21"/>
    <n v="2075.36"/>
    <n v="1572.43"/>
    <n v="502.93"/>
    <x v="3"/>
    <n v="0.2423338601495644"/>
    <x v="6"/>
  </r>
  <r>
    <n v="9603"/>
    <x v="5854"/>
    <x v="39"/>
    <x v="3"/>
    <x v="2"/>
    <x v="2"/>
    <n v="3"/>
    <n v="362.83"/>
    <n v="0.15"/>
    <n v="925.22"/>
    <n v="493.93"/>
    <n v="431.29"/>
    <x v="2"/>
    <n v="0.46614859168630163"/>
    <x v="4"/>
  </r>
  <r>
    <n v="9604"/>
    <x v="4551"/>
    <x v="141"/>
    <x v="1"/>
    <x v="1"/>
    <x v="2"/>
    <n v="7"/>
    <n v="336.19"/>
    <n v="0.28000000000000003"/>
    <n v="1694.4"/>
    <n v="1309"/>
    <n v="385.4"/>
    <x v="4"/>
    <n v="0.22745514636449479"/>
    <x v="5"/>
  </r>
  <r>
    <n v="9605"/>
    <x v="5855"/>
    <x v="237"/>
    <x v="2"/>
    <x v="1"/>
    <x v="0"/>
    <n v="7"/>
    <n v="487.43"/>
    <n v="0.12"/>
    <n v="3002.57"/>
    <n v="2242.65"/>
    <n v="759.92"/>
    <x v="2"/>
    <n v="0.25308985302590775"/>
    <x v="0"/>
  </r>
  <r>
    <n v="9606"/>
    <x v="744"/>
    <x v="193"/>
    <x v="1"/>
    <x v="0"/>
    <x v="2"/>
    <n v="1"/>
    <n v="257.68"/>
    <n v="0.08"/>
    <n v="237.07"/>
    <n v="177.85"/>
    <n v="59.22"/>
    <x v="3"/>
    <n v="0.2497996372379466"/>
    <x v="4"/>
  </r>
  <r>
    <n v="9607"/>
    <x v="5856"/>
    <x v="271"/>
    <x v="3"/>
    <x v="1"/>
    <x v="1"/>
    <n v="7"/>
    <n v="315.01"/>
    <n v="0.22"/>
    <n v="1719.95"/>
    <n v="1170.69"/>
    <n v="549.26"/>
    <x v="1"/>
    <n v="0.31934649263059972"/>
    <x v="2"/>
  </r>
  <r>
    <n v="9608"/>
    <x v="2778"/>
    <x v="209"/>
    <x v="0"/>
    <x v="0"/>
    <x v="0"/>
    <n v="4"/>
    <n v="442.8"/>
    <n v="0.24"/>
    <n v="1346.11"/>
    <n v="1067"/>
    <n v="279.11"/>
    <x v="4"/>
    <n v="0.20734561068560523"/>
    <x v="2"/>
  </r>
  <r>
    <n v="9609"/>
    <x v="5857"/>
    <x v="96"/>
    <x v="2"/>
    <x v="4"/>
    <x v="1"/>
    <n v="2"/>
    <n v="294.10000000000002"/>
    <n v="0.11"/>
    <n v="523.5"/>
    <n v="334.49"/>
    <n v="189.01"/>
    <x v="3"/>
    <n v="0.36105062082139444"/>
    <x v="0"/>
  </r>
  <r>
    <n v="9610"/>
    <x v="4234"/>
    <x v="166"/>
    <x v="0"/>
    <x v="1"/>
    <x v="1"/>
    <n v="1"/>
    <n v="359.67"/>
    <n v="0.24"/>
    <n v="273.35000000000002"/>
    <n v="205.17"/>
    <n v="68.180000000000007"/>
    <x v="2"/>
    <n v="0.24942381562099872"/>
    <x v="2"/>
  </r>
  <r>
    <n v="9611"/>
    <x v="2631"/>
    <x v="135"/>
    <x v="1"/>
    <x v="2"/>
    <x v="1"/>
    <n v="5"/>
    <n v="159.53"/>
    <n v="0.1"/>
    <n v="717.88"/>
    <n v="506.88"/>
    <n v="211"/>
    <x v="2"/>
    <n v="0.29392098958043128"/>
    <x v="0"/>
  </r>
  <r>
    <n v="9612"/>
    <x v="5858"/>
    <x v="153"/>
    <x v="1"/>
    <x v="2"/>
    <x v="0"/>
    <n v="3"/>
    <n v="249.58"/>
    <n v="0.23"/>
    <n v="576.53"/>
    <n v="436.36"/>
    <n v="140.16999999999999"/>
    <x v="2"/>
    <n v="0.24312698385166426"/>
    <x v="6"/>
  </r>
  <r>
    <n v="9613"/>
    <x v="5859"/>
    <x v="73"/>
    <x v="3"/>
    <x v="2"/>
    <x v="1"/>
    <n v="4"/>
    <n v="468.51"/>
    <n v="0.08"/>
    <n v="1724.12"/>
    <n v="1363.31"/>
    <n v="360.81"/>
    <x v="4"/>
    <n v="0.20927197642855488"/>
    <x v="4"/>
  </r>
  <r>
    <n v="9614"/>
    <x v="5860"/>
    <x v="40"/>
    <x v="2"/>
    <x v="1"/>
    <x v="2"/>
    <n v="10"/>
    <n v="450.14"/>
    <n v="0.21"/>
    <n v="3556.11"/>
    <n v="2604.17"/>
    <n v="951.94"/>
    <x v="0"/>
    <n v="0.26769138187513886"/>
    <x v="5"/>
  </r>
  <r>
    <n v="9615"/>
    <x v="5861"/>
    <x v="341"/>
    <x v="1"/>
    <x v="0"/>
    <x v="1"/>
    <n v="3"/>
    <n v="317.89999999999998"/>
    <n v="0.04"/>
    <n v="915.55"/>
    <n v="518.26"/>
    <n v="397.29"/>
    <x v="1"/>
    <n v="0.43393588553328605"/>
    <x v="2"/>
  </r>
  <r>
    <n v="9616"/>
    <x v="744"/>
    <x v="71"/>
    <x v="2"/>
    <x v="3"/>
    <x v="2"/>
    <n v="8"/>
    <n v="70.069999999999993"/>
    <n v="0.01"/>
    <n v="554.95000000000005"/>
    <n v="391.45"/>
    <n v="163.5"/>
    <x v="2"/>
    <n v="0.29462113703937287"/>
    <x v="3"/>
  </r>
  <r>
    <n v="9617"/>
    <x v="386"/>
    <x v="102"/>
    <x v="3"/>
    <x v="0"/>
    <x v="0"/>
    <n v="8"/>
    <n v="154.65"/>
    <n v="0.25"/>
    <n v="927.9"/>
    <n v="626.39"/>
    <n v="301.51"/>
    <x v="1"/>
    <n v="0.32493803211552968"/>
    <x v="6"/>
  </r>
  <r>
    <n v="9618"/>
    <x v="5862"/>
    <x v="248"/>
    <x v="3"/>
    <x v="4"/>
    <x v="1"/>
    <n v="4"/>
    <n v="230.74"/>
    <n v="0.14000000000000001"/>
    <n v="793.75"/>
    <n v="527.94000000000005"/>
    <n v="265.81"/>
    <x v="2"/>
    <n v="0.33487874015748031"/>
    <x v="5"/>
  </r>
  <r>
    <n v="9619"/>
    <x v="5863"/>
    <x v="306"/>
    <x v="1"/>
    <x v="4"/>
    <x v="1"/>
    <n v="2"/>
    <n v="145.69"/>
    <n v="0.03"/>
    <n v="282.64"/>
    <n v="180.6"/>
    <n v="102.04"/>
    <x v="0"/>
    <n v="0.36102462496461935"/>
    <x v="6"/>
  </r>
  <r>
    <n v="9620"/>
    <x v="2473"/>
    <x v="205"/>
    <x v="3"/>
    <x v="4"/>
    <x v="0"/>
    <n v="2"/>
    <n v="45.19"/>
    <n v="0.21"/>
    <n v="71.400000000000006"/>
    <n v="46.76"/>
    <n v="24.64"/>
    <x v="4"/>
    <n v="0.34509803921568627"/>
    <x v="5"/>
  </r>
  <r>
    <n v="9621"/>
    <x v="3878"/>
    <x v="79"/>
    <x v="1"/>
    <x v="0"/>
    <x v="1"/>
    <n v="10"/>
    <n v="35.99"/>
    <n v="0.14000000000000001"/>
    <n v="309.51"/>
    <n v="176.24"/>
    <n v="133.27000000000001"/>
    <x v="1"/>
    <n v="0.43058382604762369"/>
    <x v="0"/>
  </r>
  <r>
    <n v="9622"/>
    <x v="5864"/>
    <x v="120"/>
    <x v="0"/>
    <x v="4"/>
    <x v="2"/>
    <n v="3"/>
    <n v="402.79"/>
    <n v="0.14000000000000001"/>
    <n v="1039.2"/>
    <n v="576.52"/>
    <n v="462.68"/>
    <x v="3"/>
    <n v="0.44522709776751346"/>
    <x v="5"/>
  </r>
  <r>
    <n v="9623"/>
    <x v="1487"/>
    <x v="7"/>
    <x v="3"/>
    <x v="4"/>
    <x v="2"/>
    <n v="7"/>
    <n v="300.27"/>
    <n v="0.11"/>
    <n v="1870.68"/>
    <n v="1042.1600000000001"/>
    <n v="828.52"/>
    <x v="2"/>
    <n v="0.44289776979494083"/>
    <x v="0"/>
  </r>
  <r>
    <n v="9624"/>
    <x v="5865"/>
    <x v="159"/>
    <x v="1"/>
    <x v="1"/>
    <x v="1"/>
    <n v="4"/>
    <n v="245.12"/>
    <n v="0.11"/>
    <n v="872.63"/>
    <n v="643.66"/>
    <n v="228.97"/>
    <x v="2"/>
    <n v="0.26239070396387931"/>
    <x v="5"/>
  </r>
  <r>
    <n v="9625"/>
    <x v="4060"/>
    <x v="329"/>
    <x v="1"/>
    <x v="0"/>
    <x v="2"/>
    <n v="10"/>
    <n v="460.8"/>
    <n v="0.05"/>
    <n v="4377.6000000000004"/>
    <n v="2417.64"/>
    <n v="1959.96"/>
    <x v="0"/>
    <n v="0.44772478070175437"/>
    <x v="0"/>
  </r>
  <r>
    <n v="9626"/>
    <x v="4741"/>
    <x v="145"/>
    <x v="0"/>
    <x v="2"/>
    <x v="0"/>
    <n v="3"/>
    <n v="329.64"/>
    <n v="0.05"/>
    <n v="939.47"/>
    <n v="589.15"/>
    <n v="350.32"/>
    <x v="2"/>
    <n v="0.37289109817237376"/>
    <x v="2"/>
  </r>
  <r>
    <n v="9627"/>
    <x v="4841"/>
    <x v="109"/>
    <x v="3"/>
    <x v="2"/>
    <x v="1"/>
    <n v="4"/>
    <n v="214"/>
    <n v="0.25"/>
    <n v="642"/>
    <n v="352.52"/>
    <n v="289.48"/>
    <x v="1"/>
    <n v="0.45090342679127726"/>
    <x v="3"/>
  </r>
  <r>
    <n v="9628"/>
    <x v="5866"/>
    <x v="68"/>
    <x v="3"/>
    <x v="4"/>
    <x v="1"/>
    <n v="4"/>
    <n v="50.31"/>
    <n v="0.18"/>
    <n v="165.02"/>
    <n v="88.15"/>
    <n v="76.87"/>
    <x v="4"/>
    <n v="0.46582232456671918"/>
    <x v="6"/>
  </r>
  <r>
    <n v="9629"/>
    <x v="5867"/>
    <x v="178"/>
    <x v="0"/>
    <x v="3"/>
    <x v="1"/>
    <n v="6"/>
    <n v="303.73"/>
    <n v="0.14000000000000001"/>
    <n v="1567.25"/>
    <n v="1150.6600000000001"/>
    <n v="416.59"/>
    <x v="1"/>
    <n v="0.26580953900143561"/>
    <x v="2"/>
  </r>
  <r>
    <n v="9630"/>
    <x v="5497"/>
    <x v="364"/>
    <x v="0"/>
    <x v="2"/>
    <x v="0"/>
    <n v="4"/>
    <n v="330.8"/>
    <n v="0.16"/>
    <n v="1111.49"/>
    <n v="595.99"/>
    <n v="515.5"/>
    <x v="2"/>
    <n v="0.46379184698017978"/>
    <x v="5"/>
  </r>
  <r>
    <n v="9631"/>
    <x v="435"/>
    <x v="262"/>
    <x v="2"/>
    <x v="4"/>
    <x v="0"/>
    <n v="10"/>
    <n v="331.53"/>
    <n v="0.16"/>
    <n v="2784.85"/>
    <n v="2013.22"/>
    <n v="771.63"/>
    <x v="0"/>
    <n v="0.27708135088065783"/>
    <x v="4"/>
  </r>
  <r>
    <n v="9632"/>
    <x v="207"/>
    <x v="86"/>
    <x v="0"/>
    <x v="1"/>
    <x v="1"/>
    <n v="1"/>
    <n v="244.89"/>
    <n v="0.14000000000000001"/>
    <n v="210.61"/>
    <n v="122.84"/>
    <n v="87.77"/>
    <x v="1"/>
    <n v="0.41674184511656615"/>
    <x v="0"/>
  </r>
  <r>
    <n v="9633"/>
    <x v="5345"/>
    <x v="271"/>
    <x v="1"/>
    <x v="0"/>
    <x v="1"/>
    <n v="8"/>
    <n v="227.85"/>
    <n v="0.3"/>
    <n v="1275.96"/>
    <n v="761.03"/>
    <n v="514.92999999999995"/>
    <x v="4"/>
    <n v="0.4035628076115238"/>
    <x v="2"/>
  </r>
  <r>
    <n v="9634"/>
    <x v="5868"/>
    <x v="312"/>
    <x v="3"/>
    <x v="2"/>
    <x v="1"/>
    <n v="1"/>
    <n v="116.11"/>
    <n v="0.1"/>
    <n v="104.5"/>
    <n v="73.58"/>
    <n v="30.92"/>
    <x v="1"/>
    <n v="0.29588516746411486"/>
    <x v="1"/>
  </r>
  <r>
    <n v="9635"/>
    <x v="3313"/>
    <x v="233"/>
    <x v="3"/>
    <x v="0"/>
    <x v="0"/>
    <n v="9"/>
    <n v="212.42"/>
    <n v="0.08"/>
    <n v="1758.84"/>
    <n v="1199.17"/>
    <n v="559.66999999999996"/>
    <x v="3"/>
    <n v="0.31820404357417387"/>
    <x v="4"/>
  </r>
  <r>
    <n v="9636"/>
    <x v="1472"/>
    <x v="199"/>
    <x v="0"/>
    <x v="4"/>
    <x v="1"/>
    <n v="4"/>
    <n v="447.14"/>
    <n v="0.23"/>
    <n v="1377.19"/>
    <n v="689.01"/>
    <n v="688.18"/>
    <x v="0"/>
    <n v="0.49969866176780248"/>
    <x v="1"/>
  </r>
  <r>
    <n v="9637"/>
    <x v="202"/>
    <x v="65"/>
    <x v="2"/>
    <x v="1"/>
    <x v="1"/>
    <n v="1"/>
    <n v="289.64"/>
    <n v="0.23"/>
    <n v="223.02"/>
    <n v="120.53"/>
    <n v="102.49"/>
    <x v="3"/>
    <n v="0.4595551968433324"/>
    <x v="4"/>
  </r>
  <r>
    <n v="9638"/>
    <x v="5869"/>
    <x v="317"/>
    <x v="2"/>
    <x v="4"/>
    <x v="2"/>
    <n v="10"/>
    <n v="399.04"/>
    <n v="0.28999999999999998"/>
    <n v="2833.18"/>
    <n v="2209.61"/>
    <n v="623.57000000000005"/>
    <x v="0"/>
    <n v="0.22009544045913076"/>
    <x v="2"/>
  </r>
  <r>
    <n v="9639"/>
    <x v="5870"/>
    <x v="154"/>
    <x v="0"/>
    <x v="4"/>
    <x v="2"/>
    <n v="8"/>
    <n v="157.51"/>
    <n v="0.08"/>
    <n v="1159.27"/>
    <n v="704.86"/>
    <n v="454.41"/>
    <x v="2"/>
    <n v="0.39197943533430524"/>
    <x v="3"/>
  </r>
  <r>
    <n v="9640"/>
    <x v="5871"/>
    <x v="8"/>
    <x v="3"/>
    <x v="3"/>
    <x v="0"/>
    <n v="8"/>
    <n v="222.06"/>
    <n v="0.16"/>
    <n v="1492.24"/>
    <n v="1097.6600000000001"/>
    <n v="394.58"/>
    <x v="3"/>
    <n v="0.2644212727175253"/>
    <x v="0"/>
  </r>
  <r>
    <n v="9641"/>
    <x v="1063"/>
    <x v="31"/>
    <x v="1"/>
    <x v="1"/>
    <x v="0"/>
    <n v="3"/>
    <n v="290.04000000000002"/>
    <n v="0.24"/>
    <n v="661.29"/>
    <n v="428.23"/>
    <n v="233.06"/>
    <x v="3"/>
    <n v="0.35243236704017905"/>
    <x v="2"/>
  </r>
  <r>
    <n v="9642"/>
    <x v="4582"/>
    <x v="224"/>
    <x v="2"/>
    <x v="3"/>
    <x v="1"/>
    <n v="3"/>
    <n v="42.22"/>
    <n v="0.26"/>
    <n v="93.73"/>
    <n v="63.92"/>
    <n v="29.81"/>
    <x v="4"/>
    <n v="0.31804118211885202"/>
    <x v="5"/>
  </r>
  <r>
    <n v="9643"/>
    <x v="1918"/>
    <x v="200"/>
    <x v="1"/>
    <x v="0"/>
    <x v="2"/>
    <n v="8"/>
    <n v="407.55"/>
    <n v="0.13"/>
    <n v="2836.55"/>
    <n v="1524.29"/>
    <n v="1312.26"/>
    <x v="4"/>
    <n v="0.46262537237136658"/>
    <x v="5"/>
  </r>
  <r>
    <n v="9644"/>
    <x v="3443"/>
    <x v="61"/>
    <x v="3"/>
    <x v="2"/>
    <x v="1"/>
    <n v="9"/>
    <n v="437.93"/>
    <n v="0.04"/>
    <n v="3783.72"/>
    <n v="2790.17"/>
    <n v="993.55"/>
    <x v="1"/>
    <n v="0.26258549786982122"/>
    <x v="6"/>
  </r>
  <r>
    <n v="9645"/>
    <x v="5872"/>
    <x v="18"/>
    <x v="2"/>
    <x v="3"/>
    <x v="1"/>
    <n v="8"/>
    <n v="137.55000000000001"/>
    <n v="0.25"/>
    <n v="825.3"/>
    <n v="503.03"/>
    <n v="322.27"/>
    <x v="4"/>
    <n v="0.39048830728220041"/>
    <x v="4"/>
  </r>
  <r>
    <n v="9646"/>
    <x v="1823"/>
    <x v="100"/>
    <x v="3"/>
    <x v="0"/>
    <x v="1"/>
    <n v="1"/>
    <n v="357.69"/>
    <n v="0.04"/>
    <n v="343.38"/>
    <n v="216.59"/>
    <n v="126.79"/>
    <x v="1"/>
    <n v="0.36924107402877282"/>
    <x v="4"/>
  </r>
  <r>
    <n v="9647"/>
    <x v="302"/>
    <x v="33"/>
    <x v="3"/>
    <x v="1"/>
    <x v="2"/>
    <n v="6"/>
    <n v="185.62"/>
    <n v="0.27"/>
    <n v="813.02"/>
    <n v="490.21"/>
    <n v="322.81"/>
    <x v="1"/>
    <n v="0.39705050306265532"/>
    <x v="3"/>
  </r>
  <r>
    <n v="9648"/>
    <x v="2744"/>
    <x v="117"/>
    <x v="1"/>
    <x v="0"/>
    <x v="2"/>
    <n v="3"/>
    <n v="198.38"/>
    <n v="0.06"/>
    <n v="559.42999999999995"/>
    <n v="407"/>
    <n v="152.43"/>
    <x v="4"/>
    <n v="0.27247376794236994"/>
    <x v="2"/>
  </r>
  <r>
    <n v="9649"/>
    <x v="2273"/>
    <x v="30"/>
    <x v="2"/>
    <x v="1"/>
    <x v="2"/>
    <n v="10"/>
    <n v="209.49"/>
    <n v="0.19"/>
    <n v="1696.87"/>
    <n v="888.65"/>
    <n v="808.22"/>
    <x v="0"/>
    <n v="0.47630048265335595"/>
    <x v="1"/>
  </r>
  <r>
    <n v="9650"/>
    <x v="2644"/>
    <x v="284"/>
    <x v="3"/>
    <x v="1"/>
    <x v="1"/>
    <n v="5"/>
    <n v="153.13999999999999"/>
    <n v="0.06"/>
    <n v="719.76"/>
    <n v="377.36"/>
    <n v="342.4"/>
    <x v="1"/>
    <n v="0.47571412693119924"/>
    <x v="0"/>
  </r>
  <r>
    <n v="9651"/>
    <x v="2920"/>
    <x v="86"/>
    <x v="0"/>
    <x v="0"/>
    <x v="0"/>
    <n v="2"/>
    <n v="56.16"/>
    <n v="0.08"/>
    <n v="103.33"/>
    <n v="68.59"/>
    <n v="34.74"/>
    <x v="3"/>
    <n v="0.33620439369011906"/>
    <x v="0"/>
  </r>
  <r>
    <n v="9652"/>
    <x v="4866"/>
    <x v="201"/>
    <x v="2"/>
    <x v="4"/>
    <x v="1"/>
    <n v="10"/>
    <n v="332.26"/>
    <n v="0.18"/>
    <n v="2724.53"/>
    <n v="1420.01"/>
    <n v="1304.52"/>
    <x v="4"/>
    <n v="0.47880551875002292"/>
    <x v="0"/>
  </r>
  <r>
    <n v="9653"/>
    <x v="5873"/>
    <x v="289"/>
    <x v="0"/>
    <x v="1"/>
    <x v="0"/>
    <n v="9"/>
    <n v="496.69"/>
    <n v="0.13"/>
    <n v="3889.08"/>
    <n v="2896.94"/>
    <n v="992.14"/>
    <x v="3"/>
    <n v="0.25510917749184897"/>
    <x v="1"/>
  </r>
  <r>
    <n v="9654"/>
    <x v="1001"/>
    <x v="319"/>
    <x v="3"/>
    <x v="3"/>
    <x v="1"/>
    <n v="4"/>
    <n v="32.74"/>
    <n v="0.16"/>
    <n v="110.01"/>
    <n v="85.58"/>
    <n v="24.43"/>
    <x v="4"/>
    <n v="0.22207072084355967"/>
    <x v="3"/>
  </r>
  <r>
    <n v="9655"/>
    <x v="4907"/>
    <x v="40"/>
    <x v="0"/>
    <x v="0"/>
    <x v="2"/>
    <n v="4"/>
    <n v="189.14"/>
    <n v="0.24"/>
    <n v="574.99"/>
    <n v="441.17"/>
    <n v="133.82"/>
    <x v="4"/>
    <n v="0.23273448233882327"/>
    <x v="5"/>
  </r>
  <r>
    <n v="9656"/>
    <x v="4707"/>
    <x v="276"/>
    <x v="1"/>
    <x v="1"/>
    <x v="1"/>
    <n v="3"/>
    <n v="324.51"/>
    <n v="0.06"/>
    <n v="915.12"/>
    <n v="495.07"/>
    <n v="420.05"/>
    <x v="2"/>
    <n v="0.4590108401084011"/>
    <x v="4"/>
  </r>
  <r>
    <n v="9657"/>
    <x v="2396"/>
    <x v="178"/>
    <x v="1"/>
    <x v="1"/>
    <x v="1"/>
    <n v="10"/>
    <n v="336.46"/>
    <n v="7.0000000000000007E-2"/>
    <n v="3129.08"/>
    <n v="2070.9499999999998"/>
    <n v="1058.1300000000001"/>
    <x v="0"/>
    <n v="0.33816009817582171"/>
    <x v="2"/>
  </r>
  <r>
    <n v="9658"/>
    <x v="5874"/>
    <x v="309"/>
    <x v="3"/>
    <x v="1"/>
    <x v="1"/>
    <n v="6"/>
    <n v="148.44"/>
    <n v="0.12"/>
    <n v="783.76"/>
    <n v="578.61"/>
    <n v="205.15"/>
    <x v="1"/>
    <n v="0.26175104623864448"/>
    <x v="1"/>
  </r>
  <r>
    <n v="9659"/>
    <x v="1328"/>
    <x v="331"/>
    <x v="1"/>
    <x v="4"/>
    <x v="1"/>
    <n v="2"/>
    <n v="356.72"/>
    <n v="0.09"/>
    <n v="649.23"/>
    <n v="328.55"/>
    <n v="320.68"/>
    <x v="2"/>
    <n v="0.49393897386134344"/>
    <x v="6"/>
  </r>
  <r>
    <n v="9660"/>
    <x v="773"/>
    <x v="339"/>
    <x v="1"/>
    <x v="0"/>
    <x v="1"/>
    <n v="10"/>
    <n v="451.69"/>
    <n v="0.28999999999999998"/>
    <n v="3207"/>
    <n v="1838.36"/>
    <n v="1368.64"/>
    <x v="1"/>
    <n v="0.42676644839413785"/>
    <x v="4"/>
  </r>
  <r>
    <n v="9661"/>
    <x v="3952"/>
    <x v="329"/>
    <x v="2"/>
    <x v="2"/>
    <x v="2"/>
    <n v="10"/>
    <n v="176.51"/>
    <n v="0.18"/>
    <n v="1447.38"/>
    <n v="1065"/>
    <n v="382.38"/>
    <x v="0"/>
    <n v="0.26418770468018071"/>
    <x v="0"/>
  </r>
  <r>
    <n v="9662"/>
    <x v="1691"/>
    <x v="321"/>
    <x v="3"/>
    <x v="0"/>
    <x v="1"/>
    <n v="9"/>
    <n v="179.01"/>
    <n v="0.14000000000000001"/>
    <n v="1385.54"/>
    <n v="812.86"/>
    <n v="572.67999999999995"/>
    <x v="0"/>
    <n v="0.41332621216276683"/>
    <x v="5"/>
  </r>
  <r>
    <n v="9663"/>
    <x v="2384"/>
    <x v="260"/>
    <x v="2"/>
    <x v="3"/>
    <x v="2"/>
    <n v="2"/>
    <n v="329.76"/>
    <n v="0.28000000000000003"/>
    <n v="474.85"/>
    <n v="347.79"/>
    <n v="127.06"/>
    <x v="0"/>
    <n v="0.26757923554806778"/>
    <x v="0"/>
  </r>
  <r>
    <n v="9664"/>
    <x v="3222"/>
    <x v="82"/>
    <x v="1"/>
    <x v="4"/>
    <x v="0"/>
    <n v="8"/>
    <n v="283.43"/>
    <n v="0.24"/>
    <n v="1723.25"/>
    <n v="1133.58"/>
    <n v="589.66999999999996"/>
    <x v="0"/>
    <n v="0.34218482518497023"/>
    <x v="5"/>
  </r>
  <r>
    <n v="9665"/>
    <x v="5875"/>
    <x v="329"/>
    <x v="2"/>
    <x v="4"/>
    <x v="0"/>
    <n v="10"/>
    <n v="55.16"/>
    <n v="0.13"/>
    <n v="479.89"/>
    <n v="377.79"/>
    <n v="102.1"/>
    <x v="1"/>
    <n v="0.21275709016649649"/>
    <x v="0"/>
  </r>
  <r>
    <n v="9666"/>
    <x v="5876"/>
    <x v="274"/>
    <x v="3"/>
    <x v="3"/>
    <x v="0"/>
    <n v="7"/>
    <n v="233.59"/>
    <n v="0.28999999999999998"/>
    <n v="1160.94"/>
    <n v="615.99"/>
    <n v="544.95000000000005"/>
    <x v="1"/>
    <n v="0.46940410357124401"/>
    <x v="0"/>
  </r>
  <r>
    <n v="9667"/>
    <x v="4111"/>
    <x v="13"/>
    <x v="3"/>
    <x v="0"/>
    <x v="0"/>
    <n v="3"/>
    <n v="207.34"/>
    <n v="0.26"/>
    <n v="460.29"/>
    <n v="334.43"/>
    <n v="125.86"/>
    <x v="3"/>
    <n v="0.27343631189033002"/>
    <x v="0"/>
  </r>
  <r>
    <n v="9668"/>
    <x v="5877"/>
    <x v="184"/>
    <x v="2"/>
    <x v="1"/>
    <x v="2"/>
    <n v="7"/>
    <n v="412.61"/>
    <n v="0.14000000000000001"/>
    <n v="2483.91"/>
    <n v="1638.67"/>
    <n v="845.24"/>
    <x v="3"/>
    <n v="0.34028608121872372"/>
    <x v="2"/>
  </r>
  <r>
    <n v="9669"/>
    <x v="4730"/>
    <x v="150"/>
    <x v="3"/>
    <x v="1"/>
    <x v="2"/>
    <n v="3"/>
    <n v="189"/>
    <n v="0.28000000000000003"/>
    <n v="408.24"/>
    <n v="262.88"/>
    <n v="145.36000000000001"/>
    <x v="0"/>
    <n v="0.35606505976876351"/>
    <x v="4"/>
  </r>
  <r>
    <n v="9670"/>
    <x v="134"/>
    <x v="303"/>
    <x v="1"/>
    <x v="2"/>
    <x v="2"/>
    <n v="5"/>
    <n v="43.79"/>
    <n v="0"/>
    <n v="218.95"/>
    <n v="157.18"/>
    <n v="61.77"/>
    <x v="0"/>
    <n v="0.28211920529801326"/>
    <x v="6"/>
  </r>
  <r>
    <n v="9671"/>
    <x v="3034"/>
    <x v="190"/>
    <x v="2"/>
    <x v="0"/>
    <x v="2"/>
    <n v="5"/>
    <n v="90.02"/>
    <n v="0.2"/>
    <n v="360.08"/>
    <n v="212.57"/>
    <n v="147.51"/>
    <x v="4"/>
    <n v="0.40965896467451679"/>
    <x v="2"/>
  </r>
  <r>
    <n v="9672"/>
    <x v="5878"/>
    <x v="106"/>
    <x v="0"/>
    <x v="2"/>
    <x v="2"/>
    <n v="7"/>
    <n v="228.78"/>
    <n v="0"/>
    <n v="1601.46"/>
    <n v="1160.3900000000001"/>
    <n v="441.07"/>
    <x v="0"/>
    <n v="0.27541743159367077"/>
    <x v="0"/>
  </r>
  <r>
    <n v="9673"/>
    <x v="3793"/>
    <x v="17"/>
    <x v="3"/>
    <x v="3"/>
    <x v="1"/>
    <n v="1"/>
    <n v="261.83"/>
    <n v="0.19"/>
    <n v="212.08"/>
    <n v="158.1"/>
    <n v="53.98"/>
    <x v="1"/>
    <n v="0.25452659373821196"/>
    <x v="2"/>
  </r>
  <r>
    <n v="9674"/>
    <x v="1636"/>
    <x v="75"/>
    <x v="3"/>
    <x v="4"/>
    <x v="0"/>
    <n v="5"/>
    <n v="210.7"/>
    <n v="0.17"/>
    <n v="874.4"/>
    <n v="663.69"/>
    <n v="210.71"/>
    <x v="3"/>
    <n v="0.24097666971637696"/>
    <x v="3"/>
  </r>
  <r>
    <n v="9675"/>
    <x v="3718"/>
    <x v="207"/>
    <x v="2"/>
    <x v="4"/>
    <x v="2"/>
    <n v="4"/>
    <n v="288.51"/>
    <n v="0.11"/>
    <n v="1027.0999999999999"/>
    <n v="603.30999999999995"/>
    <n v="423.79"/>
    <x v="2"/>
    <n v="0.41260831467237857"/>
    <x v="3"/>
  </r>
  <r>
    <n v="9676"/>
    <x v="4963"/>
    <x v="53"/>
    <x v="1"/>
    <x v="1"/>
    <x v="1"/>
    <n v="4"/>
    <n v="140.75"/>
    <n v="0.01"/>
    <n v="557.37"/>
    <n v="438.31"/>
    <n v="119.06"/>
    <x v="4"/>
    <n v="0.2136103486014676"/>
    <x v="0"/>
  </r>
  <r>
    <n v="9677"/>
    <x v="4230"/>
    <x v="207"/>
    <x v="0"/>
    <x v="4"/>
    <x v="0"/>
    <n v="7"/>
    <n v="375.1"/>
    <n v="0.12"/>
    <n v="2310.62"/>
    <n v="1789.36"/>
    <n v="521.26"/>
    <x v="0"/>
    <n v="0.22559313084799751"/>
    <x v="3"/>
  </r>
  <r>
    <n v="9678"/>
    <x v="378"/>
    <x v="241"/>
    <x v="0"/>
    <x v="1"/>
    <x v="1"/>
    <n v="7"/>
    <n v="297.55"/>
    <n v="0.08"/>
    <n v="1916.22"/>
    <n v="1287.58"/>
    <n v="628.64"/>
    <x v="2"/>
    <n v="0.32806253979188194"/>
    <x v="3"/>
  </r>
  <r>
    <n v="9679"/>
    <x v="5879"/>
    <x v="209"/>
    <x v="0"/>
    <x v="4"/>
    <x v="2"/>
    <n v="8"/>
    <n v="296.36"/>
    <n v="0.28000000000000003"/>
    <n v="1707.03"/>
    <n v="858.75"/>
    <n v="848.28"/>
    <x v="1"/>
    <n v="0.49693327006555243"/>
    <x v="2"/>
  </r>
  <r>
    <n v="9680"/>
    <x v="4882"/>
    <x v="337"/>
    <x v="1"/>
    <x v="2"/>
    <x v="1"/>
    <n v="4"/>
    <n v="74.650000000000006"/>
    <n v="0.15"/>
    <n v="253.81"/>
    <n v="198.49"/>
    <n v="55.32"/>
    <x v="1"/>
    <n v="0.21795831527520587"/>
    <x v="4"/>
  </r>
  <r>
    <n v="9681"/>
    <x v="5880"/>
    <x v="243"/>
    <x v="0"/>
    <x v="3"/>
    <x v="0"/>
    <n v="8"/>
    <n v="120.27"/>
    <n v="0.08"/>
    <n v="885.19"/>
    <n v="554.63"/>
    <n v="330.56"/>
    <x v="3"/>
    <n v="0.37343395203289687"/>
    <x v="0"/>
  </r>
  <r>
    <n v="9682"/>
    <x v="5881"/>
    <x v="212"/>
    <x v="3"/>
    <x v="3"/>
    <x v="0"/>
    <n v="4"/>
    <n v="310.02"/>
    <n v="0.19"/>
    <n v="1004.46"/>
    <n v="542.08000000000004"/>
    <n v="462.38"/>
    <x v="1"/>
    <n v="0.46032694183939626"/>
    <x v="2"/>
  </r>
  <r>
    <n v="9683"/>
    <x v="5882"/>
    <x v="318"/>
    <x v="2"/>
    <x v="2"/>
    <x v="2"/>
    <n v="4"/>
    <n v="327.96"/>
    <n v="0.19"/>
    <n v="1062.5899999999999"/>
    <n v="635.9"/>
    <n v="426.69"/>
    <x v="4"/>
    <n v="0.40155657403137618"/>
    <x v="1"/>
  </r>
  <r>
    <n v="9684"/>
    <x v="5883"/>
    <x v="124"/>
    <x v="0"/>
    <x v="0"/>
    <x v="1"/>
    <n v="4"/>
    <n v="70.510000000000005"/>
    <n v="0.12"/>
    <n v="248.2"/>
    <n v="171.4"/>
    <n v="76.8"/>
    <x v="0"/>
    <n v="0.30942788074133765"/>
    <x v="5"/>
  </r>
  <r>
    <n v="9685"/>
    <x v="5884"/>
    <x v="323"/>
    <x v="2"/>
    <x v="1"/>
    <x v="0"/>
    <n v="9"/>
    <n v="396.34"/>
    <n v="0.17"/>
    <n v="2960.66"/>
    <n v="2133.8000000000002"/>
    <n v="826.86"/>
    <x v="2"/>
    <n v="0.27928232218491822"/>
    <x v="4"/>
  </r>
  <r>
    <n v="9686"/>
    <x v="3973"/>
    <x v="326"/>
    <x v="1"/>
    <x v="0"/>
    <x v="2"/>
    <n v="10"/>
    <n v="288.22000000000003"/>
    <n v="0.17"/>
    <n v="2392.23"/>
    <n v="1353.95"/>
    <n v="1038.28"/>
    <x v="3"/>
    <n v="0.43402181228393588"/>
    <x v="1"/>
  </r>
  <r>
    <n v="9687"/>
    <x v="2424"/>
    <x v="347"/>
    <x v="0"/>
    <x v="2"/>
    <x v="0"/>
    <n v="10"/>
    <n v="94.21"/>
    <n v="0.08"/>
    <n v="866.73"/>
    <n v="479.84"/>
    <n v="386.89"/>
    <x v="2"/>
    <n v="0.44637891846365069"/>
    <x v="5"/>
  </r>
  <r>
    <n v="9688"/>
    <x v="1303"/>
    <x v="173"/>
    <x v="1"/>
    <x v="3"/>
    <x v="0"/>
    <n v="3"/>
    <n v="142.28"/>
    <n v="0.03"/>
    <n v="414.03"/>
    <n v="237.57"/>
    <n v="176.46"/>
    <x v="0"/>
    <n v="0.42620099992754151"/>
    <x v="6"/>
  </r>
  <r>
    <n v="9689"/>
    <x v="4127"/>
    <x v="154"/>
    <x v="0"/>
    <x v="4"/>
    <x v="2"/>
    <n v="10"/>
    <n v="302.47000000000003"/>
    <n v="0.15"/>
    <n v="2571"/>
    <n v="1701.02"/>
    <n v="869.98"/>
    <x v="4"/>
    <n v="0.33838195254764686"/>
    <x v="3"/>
  </r>
  <r>
    <n v="9690"/>
    <x v="1367"/>
    <x v="202"/>
    <x v="3"/>
    <x v="1"/>
    <x v="0"/>
    <n v="8"/>
    <n v="247.84"/>
    <n v="0.06"/>
    <n v="1863.76"/>
    <n v="985.21"/>
    <n v="878.55"/>
    <x v="1"/>
    <n v="0.47138580074687725"/>
    <x v="0"/>
  </r>
  <r>
    <n v="9691"/>
    <x v="5885"/>
    <x v="321"/>
    <x v="1"/>
    <x v="0"/>
    <x v="1"/>
    <n v="2"/>
    <n v="59.44"/>
    <n v="0.23"/>
    <n v="91.54"/>
    <n v="68.89"/>
    <n v="22.65"/>
    <x v="4"/>
    <n v="0.24743281625518895"/>
    <x v="5"/>
  </r>
  <r>
    <n v="9692"/>
    <x v="2097"/>
    <x v="140"/>
    <x v="3"/>
    <x v="3"/>
    <x v="0"/>
    <n v="3"/>
    <n v="257.05"/>
    <n v="0.26"/>
    <n v="570.65"/>
    <n v="314.5"/>
    <n v="256.14999999999998"/>
    <x v="4"/>
    <n v="0.44887409094891789"/>
    <x v="3"/>
  </r>
  <r>
    <n v="9693"/>
    <x v="5886"/>
    <x v="351"/>
    <x v="3"/>
    <x v="4"/>
    <x v="0"/>
    <n v="9"/>
    <n v="413.97"/>
    <n v="0.13"/>
    <n v="3241.39"/>
    <n v="1718.75"/>
    <n v="1522.64"/>
    <x v="1"/>
    <n v="0.46974908912534441"/>
    <x v="2"/>
  </r>
  <r>
    <n v="9694"/>
    <x v="5887"/>
    <x v="167"/>
    <x v="1"/>
    <x v="4"/>
    <x v="0"/>
    <n v="1"/>
    <n v="455.05"/>
    <n v="0.1"/>
    <n v="409.55"/>
    <n v="320.89"/>
    <n v="88.66"/>
    <x v="3"/>
    <n v="0.2164815040898547"/>
    <x v="0"/>
  </r>
  <r>
    <n v="9695"/>
    <x v="1273"/>
    <x v="87"/>
    <x v="0"/>
    <x v="2"/>
    <x v="1"/>
    <n v="6"/>
    <n v="386.17"/>
    <n v="0.11"/>
    <n v="2062.15"/>
    <n v="1546.2"/>
    <n v="515.95000000000005"/>
    <x v="4"/>
    <n v="0.25020003394515433"/>
    <x v="6"/>
  </r>
  <r>
    <n v="9696"/>
    <x v="3150"/>
    <x v="296"/>
    <x v="0"/>
    <x v="3"/>
    <x v="0"/>
    <n v="8"/>
    <n v="365.94"/>
    <n v="0.22"/>
    <n v="2283.4699999999998"/>
    <n v="1804.74"/>
    <n v="478.73"/>
    <x v="1"/>
    <n v="0.20965022531498118"/>
    <x v="2"/>
  </r>
  <r>
    <n v="9697"/>
    <x v="5051"/>
    <x v="59"/>
    <x v="1"/>
    <x v="1"/>
    <x v="1"/>
    <n v="9"/>
    <n v="320.98"/>
    <n v="0.28000000000000003"/>
    <n v="2079.9499999999998"/>
    <n v="1393.3"/>
    <n v="686.65"/>
    <x v="3"/>
    <n v="0.33012812808000191"/>
    <x v="4"/>
  </r>
  <r>
    <n v="9698"/>
    <x v="5888"/>
    <x v="354"/>
    <x v="2"/>
    <x v="3"/>
    <x v="2"/>
    <n v="9"/>
    <n v="247.55"/>
    <n v="0.17"/>
    <n v="1849.2"/>
    <n v="1175.79"/>
    <n v="673.41"/>
    <x v="2"/>
    <n v="0.36416288124594415"/>
    <x v="0"/>
  </r>
  <r>
    <n v="9699"/>
    <x v="2663"/>
    <x v="153"/>
    <x v="3"/>
    <x v="0"/>
    <x v="0"/>
    <n v="7"/>
    <n v="207.49"/>
    <n v="0.05"/>
    <n v="1379.81"/>
    <n v="833.14"/>
    <n v="546.66999999999996"/>
    <x v="2"/>
    <n v="0.39619222936491255"/>
    <x v="6"/>
  </r>
  <r>
    <n v="9700"/>
    <x v="2445"/>
    <x v="83"/>
    <x v="3"/>
    <x v="1"/>
    <x v="2"/>
    <n v="9"/>
    <n v="314.68"/>
    <n v="0.09"/>
    <n v="2577.23"/>
    <n v="1960.03"/>
    <n v="617.20000000000005"/>
    <x v="2"/>
    <n v="0.23948192439169186"/>
    <x v="2"/>
  </r>
  <r>
    <n v="9701"/>
    <x v="5889"/>
    <x v="334"/>
    <x v="0"/>
    <x v="0"/>
    <x v="1"/>
    <n v="2"/>
    <n v="407.14"/>
    <n v="0.13"/>
    <n v="708.42"/>
    <n v="390.8"/>
    <n v="317.62"/>
    <x v="4"/>
    <n v="0.44834984895965674"/>
    <x v="4"/>
  </r>
  <r>
    <n v="9702"/>
    <x v="5890"/>
    <x v="78"/>
    <x v="0"/>
    <x v="2"/>
    <x v="0"/>
    <n v="3"/>
    <n v="171.25"/>
    <n v="0.05"/>
    <n v="488.06"/>
    <n v="372.43"/>
    <n v="115.63"/>
    <x v="0"/>
    <n v="0.23691759209933205"/>
    <x v="5"/>
  </r>
  <r>
    <n v="9703"/>
    <x v="330"/>
    <x v="176"/>
    <x v="0"/>
    <x v="4"/>
    <x v="1"/>
    <n v="10"/>
    <n v="182.26"/>
    <n v="7.0000000000000007E-2"/>
    <n v="1695.02"/>
    <n v="1199.72"/>
    <n v="495.3"/>
    <x v="3"/>
    <n v="0.29220894148741611"/>
    <x v="5"/>
  </r>
  <r>
    <n v="9704"/>
    <x v="3522"/>
    <x v="160"/>
    <x v="1"/>
    <x v="3"/>
    <x v="2"/>
    <n v="2"/>
    <n v="109.68"/>
    <n v="0.13"/>
    <n v="190.84"/>
    <n v="140.78"/>
    <n v="50.06"/>
    <x v="2"/>
    <n v="0.26231398029763153"/>
    <x v="6"/>
  </r>
  <r>
    <n v="9705"/>
    <x v="5891"/>
    <x v="265"/>
    <x v="2"/>
    <x v="1"/>
    <x v="0"/>
    <n v="6"/>
    <n v="175.52"/>
    <n v="7.0000000000000007E-2"/>
    <n v="979.4"/>
    <n v="771.63"/>
    <n v="207.77"/>
    <x v="1"/>
    <n v="0.21214008576679602"/>
    <x v="6"/>
  </r>
  <r>
    <n v="9706"/>
    <x v="335"/>
    <x v="286"/>
    <x v="3"/>
    <x v="1"/>
    <x v="2"/>
    <n v="10"/>
    <n v="124.79"/>
    <n v="0.18"/>
    <n v="1023.28"/>
    <n v="515.54"/>
    <n v="507.74"/>
    <x v="1"/>
    <n v="0.49618872644828399"/>
    <x v="6"/>
  </r>
  <r>
    <n v="9707"/>
    <x v="5892"/>
    <x v="157"/>
    <x v="1"/>
    <x v="1"/>
    <x v="2"/>
    <n v="6"/>
    <n v="269.61"/>
    <n v="0.15"/>
    <n v="1375.01"/>
    <n v="873.68"/>
    <n v="501.33"/>
    <x v="3"/>
    <n v="0.3646009847201111"/>
    <x v="5"/>
  </r>
  <r>
    <n v="9708"/>
    <x v="1857"/>
    <x v="134"/>
    <x v="2"/>
    <x v="1"/>
    <x v="1"/>
    <n v="9"/>
    <n v="409.09"/>
    <n v="0.28999999999999998"/>
    <n v="2614.09"/>
    <n v="1476.77"/>
    <n v="1137.32"/>
    <x v="1"/>
    <n v="0.43507300819788142"/>
    <x v="4"/>
  </r>
  <r>
    <n v="9709"/>
    <x v="1445"/>
    <x v="94"/>
    <x v="0"/>
    <x v="2"/>
    <x v="0"/>
    <n v="5"/>
    <n v="225.63"/>
    <n v="0.16"/>
    <n v="947.65"/>
    <n v="624.77"/>
    <n v="322.88"/>
    <x v="4"/>
    <n v="0.34071650925974778"/>
    <x v="3"/>
  </r>
  <r>
    <n v="9710"/>
    <x v="2237"/>
    <x v="39"/>
    <x v="3"/>
    <x v="3"/>
    <x v="2"/>
    <n v="9"/>
    <n v="129.58000000000001"/>
    <n v="0.12"/>
    <n v="1026.27"/>
    <n v="551.27"/>
    <n v="475"/>
    <x v="0"/>
    <n v="0.46284116265700059"/>
    <x v="4"/>
  </r>
  <r>
    <n v="9711"/>
    <x v="5280"/>
    <x v="225"/>
    <x v="0"/>
    <x v="1"/>
    <x v="2"/>
    <n v="10"/>
    <n v="499.34"/>
    <n v="0.05"/>
    <n v="4743.7299999999996"/>
    <n v="3584.37"/>
    <n v="1159.3599999999999"/>
    <x v="3"/>
    <n v="0.24439839535555355"/>
    <x v="5"/>
  </r>
  <r>
    <n v="9712"/>
    <x v="5893"/>
    <x v="326"/>
    <x v="0"/>
    <x v="0"/>
    <x v="2"/>
    <n v="8"/>
    <n v="410.44"/>
    <n v="0.1"/>
    <n v="2955.17"/>
    <n v="1605.73"/>
    <n v="1349.44"/>
    <x v="0"/>
    <n v="0.45663701242229721"/>
    <x v="1"/>
  </r>
  <r>
    <n v="9713"/>
    <x v="5894"/>
    <x v="163"/>
    <x v="0"/>
    <x v="3"/>
    <x v="2"/>
    <n v="10"/>
    <n v="177.35"/>
    <n v="0.11"/>
    <n v="1578.41"/>
    <n v="941.36"/>
    <n v="637.04999999999995"/>
    <x v="2"/>
    <n v="0.40360235933629407"/>
    <x v="3"/>
  </r>
  <r>
    <n v="9714"/>
    <x v="3184"/>
    <x v="192"/>
    <x v="2"/>
    <x v="4"/>
    <x v="1"/>
    <n v="10"/>
    <n v="182.44"/>
    <n v="0.1"/>
    <n v="1641.96"/>
    <n v="958.29"/>
    <n v="683.67"/>
    <x v="4"/>
    <n v="0.41637433311408312"/>
    <x v="4"/>
  </r>
  <r>
    <n v="9715"/>
    <x v="3575"/>
    <x v="181"/>
    <x v="2"/>
    <x v="4"/>
    <x v="0"/>
    <n v="9"/>
    <n v="191.67"/>
    <n v="0.28000000000000003"/>
    <n v="1242.02"/>
    <n v="801.59"/>
    <n v="440.43"/>
    <x v="1"/>
    <n v="0.35460781629925447"/>
    <x v="5"/>
  </r>
  <r>
    <n v="9716"/>
    <x v="1765"/>
    <x v="139"/>
    <x v="2"/>
    <x v="1"/>
    <x v="1"/>
    <n v="4"/>
    <n v="447.3"/>
    <n v="0.25"/>
    <n v="1341.9"/>
    <n v="676.95"/>
    <n v="664.95"/>
    <x v="2"/>
    <n v="0.4955287279230941"/>
    <x v="0"/>
  </r>
  <r>
    <n v="9717"/>
    <x v="5895"/>
    <x v="293"/>
    <x v="2"/>
    <x v="2"/>
    <x v="0"/>
    <n v="4"/>
    <n v="384.09"/>
    <n v="0.23"/>
    <n v="1183"/>
    <n v="724.44"/>
    <n v="458.56"/>
    <x v="2"/>
    <n v="0.38762468300929842"/>
    <x v="4"/>
  </r>
  <r>
    <n v="9718"/>
    <x v="5896"/>
    <x v="51"/>
    <x v="3"/>
    <x v="1"/>
    <x v="1"/>
    <n v="1"/>
    <n v="374.36"/>
    <n v="0.1"/>
    <n v="336.92"/>
    <n v="196.07"/>
    <n v="140.85"/>
    <x v="1"/>
    <n v="0.41805176302979929"/>
    <x v="6"/>
  </r>
  <r>
    <n v="9719"/>
    <x v="5897"/>
    <x v="328"/>
    <x v="0"/>
    <x v="2"/>
    <x v="0"/>
    <n v="6"/>
    <n v="44.31"/>
    <n v="0.19"/>
    <n v="215.35"/>
    <n v="147.93"/>
    <n v="67.42"/>
    <x v="3"/>
    <n v="0.31307174367309032"/>
    <x v="5"/>
  </r>
  <r>
    <n v="9720"/>
    <x v="5898"/>
    <x v="59"/>
    <x v="1"/>
    <x v="0"/>
    <x v="1"/>
    <n v="6"/>
    <n v="316.07"/>
    <n v="0.21"/>
    <n v="1498.17"/>
    <n v="1117.3599999999999"/>
    <n v="380.81"/>
    <x v="0"/>
    <n v="0.25418343712662783"/>
    <x v="4"/>
  </r>
  <r>
    <n v="9721"/>
    <x v="5899"/>
    <x v="124"/>
    <x v="0"/>
    <x v="0"/>
    <x v="0"/>
    <n v="4"/>
    <n v="66.27"/>
    <n v="0.06"/>
    <n v="249.18"/>
    <n v="147.77000000000001"/>
    <n v="101.41"/>
    <x v="3"/>
    <n v="0.40697487759852313"/>
    <x v="5"/>
  </r>
  <r>
    <n v="9722"/>
    <x v="4177"/>
    <x v="146"/>
    <x v="3"/>
    <x v="2"/>
    <x v="1"/>
    <n v="4"/>
    <n v="437.29"/>
    <n v="0.24"/>
    <n v="1329.36"/>
    <n v="751.04"/>
    <n v="578.32000000000005"/>
    <x v="0"/>
    <n v="0.43503640849732211"/>
    <x v="0"/>
  </r>
  <r>
    <n v="9723"/>
    <x v="962"/>
    <x v="42"/>
    <x v="1"/>
    <x v="3"/>
    <x v="1"/>
    <n v="9"/>
    <n v="255.97"/>
    <n v="0.22"/>
    <n v="1796.91"/>
    <n v="1077.97"/>
    <n v="718.94"/>
    <x v="3"/>
    <n v="0.4000979459182708"/>
    <x v="3"/>
  </r>
  <r>
    <n v="9724"/>
    <x v="5900"/>
    <x v="97"/>
    <x v="3"/>
    <x v="0"/>
    <x v="0"/>
    <n v="3"/>
    <n v="322.16000000000003"/>
    <n v="0.08"/>
    <n v="889.16"/>
    <n v="573.83000000000004"/>
    <n v="315.33"/>
    <x v="3"/>
    <n v="0.35463808538395791"/>
    <x v="1"/>
  </r>
  <r>
    <n v="9725"/>
    <x v="5531"/>
    <x v="96"/>
    <x v="2"/>
    <x v="4"/>
    <x v="1"/>
    <n v="3"/>
    <n v="145.82"/>
    <n v="0.13"/>
    <n v="380.59"/>
    <n v="250.92"/>
    <n v="129.66999999999999"/>
    <x v="2"/>
    <n v="0.34070784834073409"/>
    <x v="0"/>
  </r>
  <r>
    <n v="9726"/>
    <x v="5901"/>
    <x v="269"/>
    <x v="3"/>
    <x v="0"/>
    <x v="2"/>
    <n v="6"/>
    <n v="90.16"/>
    <n v="0.18"/>
    <n v="443.59"/>
    <n v="312.13"/>
    <n v="131.46"/>
    <x v="3"/>
    <n v="0.29635474199147865"/>
    <x v="5"/>
  </r>
  <r>
    <n v="9727"/>
    <x v="5278"/>
    <x v="343"/>
    <x v="2"/>
    <x v="3"/>
    <x v="1"/>
    <n v="5"/>
    <n v="339.74"/>
    <n v="0.05"/>
    <n v="1613.76"/>
    <n v="930.77"/>
    <n v="682.99"/>
    <x v="3"/>
    <n v="0.42322898076541743"/>
    <x v="3"/>
  </r>
  <r>
    <n v="9728"/>
    <x v="5902"/>
    <x v="185"/>
    <x v="3"/>
    <x v="0"/>
    <x v="1"/>
    <n v="1"/>
    <n v="203.81"/>
    <n v="0.06"/>
    <n v="191.58"/>
    <n v="146.47"/>
    <n v="45.11"/>
    <x v="4"/>
    <n v="0.2354629919615826"/>
    <x v="3"/>
  </r>
  <r>
    <n v="9729"/>
    <x v="4030"/>
    <x v="248"/>
    <x v="1"/>
    <x v="1"/>
    <x v="0"/>
    <n v="5"/>
    <n v="76.069999999999993"/>
    <n v="0.14000000000000001"/>
    <n v="327.10000000000002"/>
    <n v="229.19"/>
    <n v="97.91"/>
    <x v="1"/>
    <n v="0.29932742280648117"/>
    <x v="5"/>
  </r>
  <r>
    <n v="9730"/>
    <x v="3870"/>
    <x v="13"/>
    <x v="0"/>
    <x v="0"/>
    <x v="0"/>
    <n v="5"/>
    <n v="455.42"/>
    <n v="7.0000000000000007E-2"/>
    <n v="2117.6999999999998"/>
    <n v="1255.1099999999999"/>
    <n v="862.59"/>
    <x v="1"/>
    <n v="0.40732398356707755"/>
    <x v="0"/>
  </r>
  <r>
    <n v="9731"/>
    <x v="5903"/>
    <x v="64"/>
    <x v="1"/>
    <x v="2"/>
    <x v="2"/>
    <n v="10"/>
    <n v="443.06"/>
    <n v="0.02"/>
    <n v="4341.99"/>
    <n v="2241.06"/>
    <n v="2100.9299999999998"/>
    <x v="4"/>
    <n v="0.48386338982816635"/>
    <x v="0"/>
  </r>
  <r>
    <n v="9732"/>
    <x v="5904"/>
    <x v="179"/>
    <x v="2"/>
    <x v="4"/>
    <x v="0"/>
    <n v="7"/>
    <n v="499.7"/>
    <n v="0.17"/>
    <n v="2903.26"/>
    <n v="2305.25"/>
    <n v="598.01"/>
    <x v="4"/>
    <n v="0.20597879624973303"/>
    <x v="1"/>
  </r>
  <r>
    <n v="9733"/>
    <x v="5283"/>
    <x v="275"/>
    <x v="1"/>
    <x v="2"/>
    <x v="0"/>
    <n v="1"/>
    <n v="395.56"/>
    <n v="0.1"/>
    <n v="356"/>
    <n v="228.93"/>
    <n v="127.07"/>
    <x v="1"/>
    <n v="0.35693820224719097"/>
    <x v="0"/>
  </r>
  <r>
    <n v="9734"/>
    <x v="791"/>
    <x v="166"/>
    <x v="3"/>
    <x v="4"/>
    <x v="1"/>
    <n v="4"/>
    <n v="251.08"/>
    <n v="0.01"/>
    <n v="994.28"/>
    <n v="546.54"/>
    <n v="447.74"/>
    <x v="4"/>
    <n v="0.45031580641268054"/>
    <x v="2"/>
  </r>
  <r>
    <n v="9735"/>
    <x v="5905"/>
    <x v="160"/>
    <x v="0"/>
    <x v="4"/>
    <x v="2"/>
    <n v="6"/>
    <n v="496.29"/>
    <n v="0.11"/>
    <n v="2650.19"/>
    <n v="1442.04"/>
    <n v="1208.1500000000001"/>
    <x v="0"/>
    <n v="0.45587297514517827"/>
    <x v="6"/>
  </r>
  <r>
    <n v="9736"/>
    <x v="4701"/>
    <x v="111"/>
    <x v="2"/>
    <x v="0"/>
    <x v="0"/>
    <n v="2"/>
    <n v="89.78"/>
    <n v="0"/>
    <n v="179.56"/>
    <n v="116.7"/>
    <n v="62.86"/>
    <x v="3"/>
    <n v="0.35007796836711963"/>
    <x v="1"/>
  </r>
  <r>
    <n v="9737"/>
    <x v="4940"/>
    <x v="335"/>
    <x v="0"/>
    <x v="1"/>
    <x v="0"/>
    <n v="7"/>
    <n v="295.20999999999998"/>
    <n v="0.1"/>
    <n v="1859.82"/>
    <n v="1449.1"/>
    <n v="410.72"/>
    <x v="4"/>
    <n v="0.2208385757761504"/>
    <x v="1"/>
  </r>
  <r>
    <n v="9738"/>
    <x v="4154"/>
    <x v="62"/>
    <x v="0"/>
    <x v="0"/>
    <x v="1"/>
    <n v="1"/>
    <n v="390.67"/>
    <n v="0.1"/>
    <n v="351.6"/>
    <n v="213.73"/>
    <n v="137.87"/>
    <x v="3"/>
    <n v="0.39212172923777017"/>
    <x v="1"/>
  </r>
  <r>
    <n v="9739"/>
    <x v="3294"/>
    <x v="34"/>
    <x v="3"/>
    <x v="0"/>
    <x v="1"/>
    <n v="8"/>
    <n v="282.98"/>
    <n v="0.22"/>
    <n v="1765.8"/>
    <n v="1195.6300000000001"/>
    <n v="570.16999999999996"/>
    <x v="4"/>
    <n v="0.32289613772794201"/>
    <x v="0"/>
  </r>
  <r>
    <n v="9740"/>
    <x v="3611"/>
    <x v="16"/>
    <x v="2"/>
    <x v="2"/>
    <x v="0"/>
    <n v="1"/>
    <n v="393.18"/>
    <n v="0.19"/>
    <n v="318.48"/>
    <n v="188.57"/>
    <n v="129.91"/>
    <x v="3"/>
    <n v="0.40790630494850538"/>
    <x v="6"/>
  </r>
  <r>
    <n v="9741"/>
    <x v="957"/>
    <x v="184"/>
    <x v="1"/>
    <x v="0"/>
    <x v="1"/>
    <n v="1"/>
    <n v="82.35"/>
    <n v="0.24"/>
    <n v="62.59"/>
    <n v="35.83"/>
    <n v="26.76"/>
    <x v="4"/>
    <n v="0.42754433615593546"/>
    <x v="2"/>
  </r>
  <r>
    <n v="9742"/>
    <x v="5906"/>
    <x v="123"/>
    <x v="1"/>
    <x v="0"/>
    <x v="2"/>
    <n v="10"/>
    <n v="313.02"/>
    <n v="0.15"/>
    <n v="2660.67"/>
    <n v="1997.98"/>
    <n v="662.69"/>
    <x v="3"/>
    <n v="0.24906884356195996"/>
    <x v="2"/>
  </r>
  <r>
    <n v="9743"/>
    <x v="5907"/>
    <x v="274"/>
    <x v="1"/>
    <x v="2"/>
    <x v="2"/>
    <n v="6"/>
    <n v="338.55"/>
    <n v="0.21"/>
    <n v="1604.73"/>
    <n v="881.85"/>
    <n v="722.88"/>
    <x v="1"/>
    <n v="0.45046830307902264"/>
    <x v="0"/>
  </r>
  <r>
    <n v="9744"/>
    <x v="5908"/>
    <x v="326"/>
    <x v="3"/>
    <x v="1"/>
    <x v="0"/>
    <n v="6"/>
    <n v="56.25"/>
    <n v="0.16"/>
    <n v="283.5"/>
    <n v="196.2"/>
    <n v="87.3"/>
    <x v="1"/>
    <n v="0.30793650793650795"/>
    <x v="1"/>
  </r>
  <r>
    <n v="9745"/>
    <x v="2670"/>
    <x v="155"/>
    <x v="0"/>
    <x v="4"/>
    <x v="0"/>
    <n v="10"/>
    <n v="416.24"/>
    <n v="0.21"/>
    <n v="3288.3"/>
    <n v="2001.86"/>
    <n v="1286.44"/>
    <x v="2"/>
    <n v="0.39121734634917738"/>
    <x v="5"/>
  </r>
  <r>
    <n v="9746"/>
    <x v="5621"/>
    <x v="145"/>
    <x v="3"/>
    <x v="3"/>
    <x v="1"/>
    <n v="2"/>
    <n v="346.47"/>
    <n v="0.23"/>
    <n v="533.55999999999995"/>
    <n v="294.48"/>
    <n v="239.08"/>
    <x v="3"/>
    <n v="0.44808456406027447"/>
    <x v="2"/>
  </r>
  <r>
    <n v="9747"/>
    <x v="4594"/>
    <x v="232"/>
    <x v="3"/>
    <x v="1"/>
    <x v="0"/>
    <n v="10"/>
    <n v="276.41000000000003"/>
    <n v="0.17"/>
    <n v="2294.1999999999998"/>
    <n v="1158.21"/>
    <n v="1135.99"/>
    <x v="4"/>
    <n v="0.49515735332577809"/>
    <x v="1"/>
  </r>
  <r>
    <n v="9748"/>
    <x v="4523"/>
    <x v="215"/>
    <x v="1"/>
    <x v="3"/>
    <x v="1"/>
    <n v="1"/>
    <n v="44.69"/>
    <n v="0.01"/>
    <n v="44.24"/>
    <n v="23.64"/>
    <n v="20.6"/>
    <x v="4"/>
    <n v="0.46564195298372513"/>
    <x v="3"/>
  </r>
  <r>
    <n v="9749"/>
    <x v="2208"/>
    <x v="67"/>
    <x v="0"/>
    <x v="3"/>
    <x v="2"/>
    <n v="2"/>
    <n v="74.86"/>
    <n v="0.16"/>
    <n v="125.76"/>
    <n v="71.290000000000006"/>
    <n v="54.47"/>
    <x v="4"/>
    <n v="0.43312659033078876"/>
    <x v="1"/>
  </r>
  <r>
    <n v="9750"/>
    <x v="5122"/>
    <x v="356"/>
    <x v="2"/>
    <x v="0"/>
    <x v="2"/>
    <n v="10"/>
    <n v="444.51"/>
    <n v="0.03"/>
    <n v="4311.75"/>
    <n v="3275.53"/>
    <n v="1036.22"/>
    <x v="2"/>
    <n v="0.2403246941497072"/>
    <x v="5"/>
  </r>
  <r>
    <n v="9751"/>
    <x v="4996"/>
    <x v="243"/>
    <x v="2"/>
    <x v="3"/>
    <x v="1"/>
    <n v="10"/>
    <n v="322.73"/>
    <n v="0.12"/>
    <n v="2840.02"/>
    <n v="2015.08"/>
    <n v="824.94"/>
    <x v="1"/>
    <n v="0.29046978542404633"/>
    <x v="0"/>
  </r>
  <r>
    <n v="9752"/>
    <x v="5909"/>
    <x v="305"/>
    <x v="3"/>
    <x v="3"/>
    <x v="1"/>
    <n v="2"/>
    <n v="298.01"/>
    <n v="0.04"/>
    <n v="572.17999999999995"/>
    <n v="313.07"/>
    <n v="259.11"/>
    <x v="1"/>
    <n v="0.45284700618686435"/>
    <x v="0"/>
  </r>
  <r>
    <n v="9753"/>
    <x v="2052"/>
    <x v="45"/>
    <x v="1"/>
    <x v="3"/>
    <x v="0"/>
    <n v="1"/>
    <n v="163.5"/>
    <n v="0.17"/>
    <n v="135.69999999999999"/>
    <n v="74.89"/>
    <n v="60.81"/>
    <x v="4"/>
    <n v="0.44812085482682396"/>
    <x v="0"/>
  </r>
  <r>
    <n v="9754"/>
    <x v="5538"/>
    <x v="85"/>
    <x v="1"/>
    <x v="3"/>
    <x v="1"/>
    <n v="1"/>
    <n v="160.22"/>
    <n v="0.16"/>
    <n v="134.58000000000001"/>
    <n v="74.180000000000007"/>
    <n v="60.4"/>
    <x v="3"/>
    <n v="0.44880368554019906"/>
    <x v="6"/>
  </r>
  <r>
    <n v="9755"/>
    <x v="1178"/>
    <x v="349"/>
    <x v="0"/>
    <x v="0"/>
    <x v="1"/>
    <n v="6"/>
    <n v="281.24"/>
    <n v="0.01"/>
    <n v="1670.57"/>
    <n v="937.96"/>
    <n v="732.61"/>
    <x v="3"/>
    <n v="0.43853894179830838"/>
    <x v="4"/>
  </r>
  <r>
    <n v="9756"/>
    <x v="5910"/>
    <x v="72"/>
    <x v="2"/>
    <x v="1"/>
    <x v="2"/>
    <n v="3"/>
    <n v="96.87"/>
    <n v="0.17"/>
    <n v="241.21"/>
    <n v="164.71"/>
    <n v="76.5"/>
    <x v="0"/>
    <n v="0.31715103022262758"/>
    <x v="4"/>
  </r>
  <r>
    <n v="9757"/>
    <x v="4016"/>
    <x v="190"/>
    <x v="0"/>
    <x v="1"/>
    <x v="0"/>
    <n v="8"/>
    <n v="145.94"/>
    <n v="0.11"/>
    <n v="1039.0899999999999"/>
    <n v="656.69"/>
    <n v="382.4"/>
    <x v="1"/>
    <n v="0.36801432022250241"/>
    <x v="2"/>
  </r>
  <r>
    <n v="9758"/>
    <x v="5881"/>
    <x v="111"/>
    <x v="0"/>
    <x v="4"/>
    <x v="1"/>
    <n v="7"/>
    <n v="301.02999999999997"/>
    <n v="0.17"/>
    <n v="1748.98"/>
    <n v="1390.41"/>
    <n v="358.57"/>
    <x v="4"/>
    <n v="0.20501663826916258"/>
    <x v="1"/>
  </r>
  <r>
    <n v="9759"/>
    <x v="5911"/>
    <x v="280"/>
    <x v="3"/>
    <x v="1"/>
    <x v="0"/>
    <n v="6"/>
    <n v="430.05"/>
    <n v="0.1"/>
    <n v="2322.27"/>
    <n v="1558.37"/>
    <n v="763.9"/>
    <x v="0"/>
    <n v="0.32894538533417733"/>
    <x v="3"/>
  </r>
  <r>
    <n v="9760"/>
    <x v="5912"/>
    <x v="261"/>
    <x v="3"/>
    <x v="2"/>
    <x v="2"/>
    <n v="9"/>
    <n v="357.33"/>
    <n v="0.04"/>
    <n v="3087.33"/>
    <n v="2234.0100000000002"/>
    <n v="853.32"/>
    <x v="4"/>
    <n v="0.27639416583261267"/>
    <x v="6"/>
  </r>
  <r>
    <n v="9761"/>
    <x v="3419"/>
    <x v="128"/>
    <x v="3"/>
    <x v="0"/>
    <x v="2"/>
    <n v="1"/>
    <n v="30.41"/>
    <n v="0.11"/>
    <n v="27.06"/>
    <n v="16.239999999999998"/>
    <n v="10.82"/>
    <x v="4"/>
    <n v="0.39985218033998526"/>
    <x v="3"/>
  </r>
  <r>
    <n v="9762"/>
    <x v="730"/>
    <x v="136"/>
    <x v="0"/>
    <x v="1"/>
    <x v="1"/>
    <n v="3"/>
    <n v="163.37"/>
    <n v="0.08"/>
    <n v="450.9"/>
    <n v="358.68"/>
    <n v="92.22"/>
    <x v="2"/>
    <n v="0.20452428476380574"/>
    <x v="3"/>
  </r>
  <r>
    <n v="9763"/>
    <x v="5076"/>
    <x v="44"/>
    <x v="0"/>
    <x v="4"/>
    <x v="0"/>
    <n v="6"/>
    <n v="312.77999999999997"/>
    <n v="0.04"/>
    <n v="1801.61"/>
    <n v="940.77"/>
    <n v="860.84"/>
    <x v="3"/>
    <n v="0.47781706362642307"/>
    <x v="6"/>
  </r>
  <r>
    <n v="9764"/>
    <x v="5913"/>
    <x v="59"/>
    <x v="3"/>
    <x v="4"/>
    <x v="1"/>
    <n v="3"/>
    <n v="269.38"/>
    <n v="0.08"/>
    <n v="743.49"/>
    <n v="560.83000000000004"/>
    <n v="182.66"/>
    <x v="3"/>
    <n v="0.24567916179101265"/>
    <x v="4"/>
  </r>
  <r>
    <n v="9765"/>
    <x v="4311"/>
    <x v="128"/>
    <x v="1"/>
    <x v="1"/>
    <x v="2"/>
    <n v="6"/>
    <n v="10.95"/>
    <n v="0.19"/>
    <n v="53.22"/>
    <n v="36.43"/>
    <n v="16.79"/>
    <x v="2"/>
    <n v="0.31548290116497557"/>
    <x v="3"/>
  </r>
  <r>
    <n v="9766"/>
    <x v="5914"/>
    <x v="180"/>
    <x v="0"/>
    <x v="2"/>
    <x v="0"/>
    <n v="6"/>
    <n v="263.70999999999998"/>
    <n v="0.06"/>
    <n v="1487.32"/>
    <n v="1033.68"/>
    <n v="453.64"/>
    <x v="2"/>
    <n v="0.30500497539198024"/>
    <x v="5"/>
  </r>
  <r>
    <n v="9767"/>
    <x v="5915"/>
    <x v="62"/>
    <x v="1"/>
    <x v="3"/>
    <x v="0"/>
    <n v="7"/>
    <n v="346.25"/>
    <n v="0.11"/>
    <n v="2157.14"/>
    <n v="1545.5"/>
    <n v="611.64"/>
    <x v="3"/>
    <n v="0.28354209740675157"/>
    <x v="1"/>
  </r>
  <r>
    <n v="9768"/>
    <x v="5916"/>
    <x v="84"/>
    <x v="0"/>
    <x v="3"/>
    <x v="2"/>
    <n v="1"/>
    <n v="244.18"/>
    <n v="0.1"/>
    <n v="219.76"/>
    <n v="171.35"/>
    <n v="48.41"/>
    <x v="4"/>
    <n v="0.22028576629049873"/>
    <x v="4"/>
  </r>
  <r>
    <n v="9769"/>
    <x v="713"/>
    <x v="112"/>
    <x v="2"/>
    <x v="3"/>
    <x v="0"/>
    <n v="6"/>
    <n v="494.75"/>
    <n v="0.12"/>
    <n v="2612.2800000000002"/>
    <n v="1874.48"/>
    <n v="737.8"/>
    <x v="1"/>
    <n v="0.28243526727609591"/>
    <x v="1"/>
  </r>
  <r>
    <n v="9770"/>
    <x v="159"/>
    <x v="270"/>
    <x v="2"/>
    <x v="1"/>
    <x v="1"/>
    <n v="10"/>
    <n v="306.45"/>
    <n v="0.06"/>
    <n v="2880.63"/>
    <n v="1622.62"/>
    <n v="1258.01"/>
    <x v="1"/>
    <n v="0.43671349670037457"/>
    <x v="2"/>
  </r>
  <r>
    <n v="9771"/>
    <x v="5917"/>
    <x v="221"/>
    <x v="2"/>
    <x v="0"/>
    <x v="2"/>
    <n v="5"/>
    <n v="487.86"/>
    <n v="7.0000000000000007E-2"/>
    <n v="2268.5500000000002"/>
    <n v="1711.81"/>
    <n v="556.74"/>
    <x v="3"/>
    <n v="0.24541667585021268"/>
    <x v="6"/>
  </r>
  <r>
    <n v="9772"/>
    <x v="5003"/>
    <x v="136"/>
    <x v="0"/>
    <x v="4"/>
    <x v="1"/>
    <n v="7"/>
    <n v="300.29000000000002"/>
    <n v="0.14000000000000001"/>
    <n v="1807.75"/>
    <n v="1307.03"/>
    <n v="500.72"/>
    <x v="0"/>
    <n v="0.27698520259991705"/>
    <x v="3"/>
  </r>
  <r>
    <n v="9773"/>
    <x v="5918"/>
    <x v="125"/>
    <x v="1"/>
    <x v="1"/>
    <x v="1"/>
    <n v="3"/>
    <n v="304.32"/>
    <n v="0.02"/>
    <n v="894.7"/>
    <n v="561.69000000000005"/>
    <n v="333.01"/>
    <x v="2"/>
    <n v="0.37220297306359673"/>
    <x v="2"/>
  </r>
  <r>
    <n v="9774"/>
    <x v="5919"/>
    <x v="126"/>
    <x v="1"/>
    <x v="2"/>
    <x v="2"/>
    <n v="1"/>
    <n v="453.46"/>
    <n v="0.03"/>
    <n v="439.86"/>
    <n v="233.8"/>
    <n v="206.06"/>
    <x v="4"/>
    <n v="0.46846723957622877"/>
    <x v="5"/>
  </r>
  <r>
    <n v="9775"/>
    <x v="5920"/>
    <x v="103"/>
    <x v="2"/>
    <x v="1"/>
    <x v="1"/>
    <n v="9"/>
    <n v="197.17"/>
    <n v="0.23"/>
    <n v="1366.39"/>
    <n v="995.25"/>
    <n v="371.14"/>
    <x v="2"/>
    <n v="0.27162084031645428"/>
    <x v="5"/>
  </r>
  <r>
    <n v="9776"/>
    <x v="5921"/>
    <x v="213"/>
    <x v="2"/>
    <x v="4"/>
    <x v="2"/>
    <n v="9"/>
    <n v="409.36"/>
    <n v="0.23"/>
    <n v="2836.86"/>
    <n v="2082.54"/>
    <n v="754.32"/>
    <x v="3"/>
    <n v="0.26589962141240669"/>
    <x v="4"/>
  </r>
  <r>
    <n v="9777"/>
    <x v="5922"/>
    <x v="128"/>
    <x v="2"/>
    <x v="1"/>
    <x v="1"/>
    <n v="6"/>
    <n v="87.74"/>
    <n v="0.28000000000000003"/>
    <n v="379.04"/>
    <n v="202.58"/>
    <n v="176.46"/>
    <x v="4"/>
    <n v="0.46554453355846348"/>
    <x v="3"/>
  </r>
  <r>
    <n v="9778"/>
    <x v="2483"/>
    <x v="27"/>
    <x v="2"/>
    <x v="3"/>
    <x v="0"/>
    <n v="7"/>
    <n v="454.93"/>
    <n v="0.19"/>
    <n v="2579.4499999999998"/>
    <n v="2023.36"/>
    <n v="556.09"/>
    <x v="3"/>
    <n v="0.21558471767237206"/>
    <x v="0"/>
  </r>
  <r>
    <n v="9779"/>
    <x v="5398"/>
    <x v="48"/>
    <x v="0"/>
    <x v="2"/>
    <x v="1"/>
    <n v="4"/>
    <n v="474.67"/>
    <n v="0.24"/>
    <n v="1443"/>
    <n v="1009.7"/>
    <n v="433.3"/>
    <x v="3"/>
    <n v="0.30027720027720028"/>
    <x v="1"/>
  </r>
  <r>
    <n v="9780"/>
    <x v="4013"/>
    <x v="118"/>
    <x v="2"/>
    <x v="2"/>
    <x v="0"/>
    <n v="6"/>
    <n v="96.97"/>
    <n v="0.28000000000000003"/>
    <n v="418.91"/>
    <n v="327.47000000000003"/>
    <n v="91.44"/>
    <x v="1"/>
    <n v="0.21828077630039863"/>
    <x v="6"/>
  </r>
  <r>
    <n v="9781"/>
    <x v="3005"/>
    <x v="90"/>
    <x v="2"/>
    <x v="3"/>
    <x v="1"/>
    <n v="8"/>
    <n v="170.82"/>
    <n v="0.09"/>
    <n v="1243.57"/>
    <n v="774.05"/>
    <n v="469.52"/>
    <x v="4"/>
    <n v="0.37755815917077445"/>
    <x v="6"/>
  </r>
  <r>
    <n v="9782"/>
    <x v="5923"/>
    <x v="329"/>
    <x v="1"/>
    <x v="2"/>
    <x v="1"/>
    <n v="5"/>
    <n v="479.66"/>
    <n v="0.03"/>
    <n v="2326.35"/>
    <n v="1672.69"/>
    <n v="653.66"/>
    <x v="0"/>
    <n v="0.28098093580071787"/>
    <x v="0"/>
  </r>
  <r>
    <n v="9783"/>
    <x v="4628"/>
    <x v="188"/>
    <x v="1"/>
    <x v="0"/>
    <x v="1"/>
    <n v="7"/>
    <n v="366.27"/>
    <n v="0.17"/>
    <n v="2128.0300000000002"/>
    <n v="1483.52"/>
    <n v="644.51"/>
    <x v="3"/>
    <n v="0.30286697086037317"/>
    <x v="3"/>
  </r>
  <r>
    <n v="9784"/>
    <x v="5924"/>
    <x v="323"/>
    <x v="3"/>
    <x v="3"/>
    <x v="0"/>
    <n v="7"/>
    <n v="314.55"/>
    <n v="0.24"/>
    <n v="1673.41"/>
    <n v="854.36"/>
    <n v="819.05"/>
    <x v="3"/>
    <n v="0.48944968656814525"/>
    <x v="4"/>
  </r>
  <r>
    <n v="9785"/>
    <x v="5925"/>
    <x v="264"/>
    <x v="0"/>
    <x v="2"/>
    <x v="2"/>
    <n v="10"/>
    <n v="370.99"/>
    <n v="0.17"/>
    <n v="3079.22"/>
    <n v="2204.86"/>
    <n v="874.36"/>
    <x v="2"/>
    <n v="0.2839550275719176"/>
    <x v="2"/>
  </r>
  <r>
    <n v="9786"/>
    <x v="5134"/>
    <x v="243"/>
    <x v="3"/>
    <x v="0"/>
    <x v="1"/>
    <n v="9"/>
    <n v="238.58"/>
    <n v="0.24"/>
    <n v="1631.89"/>
    <n v="844.32"/>
    <n v="787.57"/>
    <x v="2"/>
    <n v="0.48261218587037119"/>
    <x v="0"/>
  </r>
  <r>
    <n v="9787"/>
    <x v="1001"/>
    <x v="199"/>
    <x v="0"/>
    <x v="4"/>
    <x v="0"/>
    <n v="1"/>
    <n v="89.98"/>
    <n v="0.01"/>
    <n v="89.08"/>
    <n v="64.64"/>
    <n v="24.44"/>
    <x v="1"/>
    <n v="0.27436012572968121"/>
    <x v="1"/>
  </r>
  <r>
    <n v="9788"/>
    <x v="1378"/>
    <x v="272"/>
    <x v="3"/>
    <x v="1"/>
    <x v="2"/>
    <n v="8"/>
    <n v="186.9"/>
    <n v="0.18"/>
    <n v="1226.06"/>
    <n v="792.25"/>
    <n v="433.81"/>
    <x v="2"/>
    <n v="0.3538244457856875"/>
    <x v="2"/>
  </r>
  <r>
    <n v="9789"/>
    <x v="402"/>
    <x v="113"/>
    <x v="2"/>
    <x v="2"/>
    <x v="2"/>
    <n v="3"/>
    <n v="155.88999999999999"/>
    <n v="0.04"/>
    <n v="448.96"/>
    <n v="240.66"/>
    <n v="208.3"/>
    <x v="2"/>
    <n v="0.46396115466856741"/>
    <x v="1"/>
  </r>
  <r>
    <n v="9790"/>
    <x v="3049"/>
    <x v="343"/>
    <x v="1"/>
    <x v="2"/>
    <x v="2"/>
    <n v="10"/>
    <n v="369.72"/>
    <n v="7.0000000000000007E-2"/>
    <n v="3438.4"/>
    <n v="1980.31"/>
    <n v="1458.09"/>
    <x v="0"/>
    <n v="0.42406060958585384"/>
    <x v="3"/>
  </r>
  <r>
    <n v="9791"/>
    <x v="5926"/>
    <x v="280"/>
    <x v="1"/>
    <x v="0"/>
    <x v="1"/>
    <n v="3"/>
    <n v="15.43"/>
    <n v="0.12"/>
    <n v="40.74"/>
    <n v="27.31"/>
    <n v="13.43"/>
    <x v="0"/>
    <n v="0.32965144820814923"/>
    <x v="3"/>
  </r>
  <r>
    <n v="9792"/>
    <x v="1661"/>
    <x v="278"/>
    <x v="3"/>
    <x v="0"/>
    <x v="1"/>
    <n v="7"/>
    <n v="429.52"/>
    <n v="0.02"/>
    <n v="2946.51"/>
    <n v="2248.31"/>
    <n v="698.2"/>
    <x v="2"/>
    <n v="0.23695829981910801"/>
    <x v="2"/>
  </r>
  <r>
    <n v="9793"/>
    <x v="5927"/>
    <x v="315"/>
    <x v="0"/>
    <x v="3"/>
    <x v="0"/>
    <n v="9"/>
    <n v="418.54"/>
    <n v="0.16"/>
    <n v="3164.16"/>
    <n v="1784.1"/>
    <n v="1380.06"/>
    <x v="3"/>
    <n v="0.43615367111650488"/>
    <x v="1"/>
  </r>
  <r>
    <n v="9794"/>
    <x v="5486"/>
    <x v="35"/>
    <x v="0"/>
    <x v="0"/>
    <x v="2"/>
    <n v="8"/>
    <n v="330.73"/>
    <n v="0.21"/>
    <n v="2090.21"/>
    <n v="1601.58"/>
    <n v="488.63"/>
    <x v="4"/>
    <n v="0.23377076944421851"/>
    <x v="6"/>
  </r>
  <r>
    <n v="9795"/>
    <x v="5928"/>
    <x v="272"/>
    <x v="1"/>
    <x v="0"/>
    <x v="1"/>
    <n v="2"/>
    <n v="330.54"/>
    <n v="0.17"/>
    <n v="548.70000000000005"/>
    <n v="294.87"/>
    <n v="253.83"/>
    <x v="3"/>
    <n v="0.46260251503553851"/>
    <x v="2"/>
  </r>
  <r>
    <n v="9796"/>
    <x v="5929"/>
    <x v="169"/>
    <x v="3"/>
    <x v="2"/>
    <x v="1"/>
    <n v="6"/>
    <n v="265.75"/>
    <n v="0.28999999999999998"/>
    <n v="1132.0999999999999"/>
    <n v="731"/>
    <n v="401.1"/>
    <x v="1"/>
    <n v="0.35429732355798965"/>
    <x v="3"/>
  </r>
  <r>
    <n v="9797"/>
    <x v="1075"/>
    <x v="174"/>
    <x v="1"/>
    <x v="1"/>
    <x v="0"/>
    <n v="1"/>
    <n v="398.36"/>
    <n v="0.02"/>
    <n v="390.39"/>
    <n v="276.98"/>
    <n v="113.41"/>
    <x v="0"/>
    <n v="0.29050436742744434"/>
    <x v="3"/>
  </r>
  <r>
    <n v="9798"/>
    <x v="4795"/>
    <x v="340"/>
    <x v="3"/>
    <x v="1"/>
    <x v="2"/>
    <n v="9"/>
    <n v="392.73"/>
    <n v="0.12"/>
    <n v="3110.42"/>
    <n v="1952.06"/>
    <n v="1158.3599999999999"/>
    <x v="4"/>
    <n v="0.37241272882761811"/>
    <x v="4"/>
  </r>
  <r>
    <n v="9799"/>
    <x v="4006"/>
    <x v="348"/>
    <x v="3"/>
    <x v="2"/>
    <x v="0"/>
    <n v="2"/>
    <n v="186.04"/>
    <n v="0.09"/>
    <n v="338.59"/>
    <n v="243.94"/>
    <n v="94.65"/>
    <x v="3"/>
    <n v="0.27954162851826697"/>
    <x v="6"/>
  </r>
  <r>
    <n v="9800"/>
    <x v="5930"/>
    <x v="117"/>
    <x v="1"/>
    <x v="3"/>
    <x v="2"/>
    <n v="5"/>
    <n v="142.68"/>
    <n v="0.23"/>
    <n v="549.32000000000005"/>
    <n v="339.02"/>
    <n v="210.3"/>
    <x v="4"/>
    <n v="0.38283696206218598"/>
    <x v="2"/>
  </r>
  <r>
    <n v="9801"/>
    <x v="5931"/>
    <x v="164"/>
    <x v="1"/>
    <x v="2"/>
    <x v="1"/>
    <n v="5"/>
    <n v="346.83"/>
    <n v="0.21"/>
    <n v="1369.98"/>
    <n v="904.43"/>
    <n v="465.55"/>
    <x v="0"/>
    <n v="0.33982247916027969"/>
    <x v="2"/>
  </r>
  <r>
    <n v="9802"/>
    <x v="5932"/>
    <x v="288"/>
    <x v="0"/>
    <x v="3"/>
    <x v="0"/>
    <n v="7"/>
    <n v="427.66"/>
    <n v="0.2"/>
    <n v="2394.9"/>
    <n v="1360.14"/>
    <n v="1034.76"/>
    <x v="4"/>
    <n v="0.43206814480771638"/>
    <x v="1"/>
  </r>
  <r>
    <n v="9803"/>
    <x v="2355"/>
    <x v="344"/>
    <x v="1"/>
    <x v="1"/>
    <x v="0"/>
    <n v="2"/>
    <n v="483.17"/>
    <n v="0.21"/>
    <n v="763.41"/>
    <n v="479.38"/>
    <n v="284.02999999999997"/>
    <x v="1"/>
    <n v="0.37205433515411113"/>
    <x v="0"/>
  </r>
  <r>
    <n v="9804"/>
    <x v="3471"/>
    <x v="280"/>
    <x v="2"/>
    <x v="0"/>
    <x v="2"/>
    <n v="6"/>
    <n v="238.05"/>
    <n v="0.22"/>
    <n v="1114.07"/>
    <n v="801.29"/>
    <n v="312.77999999999997"/>
    <x v="4"/>
    <n v="0.2807543511628533"/>
    <x v="3"/>
  </r>
  <r>
    <n v="9805"/>
    <x v="4810"/>
    <x v="250"/>
    <x v="3"/>
    <x v="3"/>
    <x v="0"/>
    <n v="9"/>
    <n v="476.19"/>
    <n v="0.08"/>
    <n v="3942.85"/>
    <n v="2448.21"/>
    <n v="1494.64"/>
    <x v="0"/>
    <n v="0.37907604905081355"/>
    <x v="4"/>
  </r>
  <r>
    <n v="9806"/>
    <x v="432"/>
    <x v="324"/>
    <x v="3"/>
    <x v="4"/>
    <x v="0"/>
    <n v="1"/>
    <n v="142.78"/>
    <n v="0.26"/>
    <n v="105.66"/>
    <n v="70.599999999999994"/>
    <n v="35.06"/>
    <x v="0"/>
    <n v="0.33181904221086506"/>
    <x v="6"/>
  </r>
  <r>
    <n v="9807"/>
    <x v="2773"/>
    <x v="209"/>
    <x v="2"/>
    <x v="0"/>
    <x v="1"/>
    <n v="3"/>
    <n v="10"/>
    <n v="0.11"/>
    <n v="26.7"/>
    <n v="17.87"/>
    <n v="8.83"/>
    <x v="1"/>
    <n v="0.33071161048689141"/>
    <x v="2"/>
  </r>
  <r>
    <n v="9808"/>
    <x v="5845"/>
    <x v="304"/>
    <x v="1"/>
    <x v="1"/>
    <x v="0"/>
    <n v="10"/>
    <n v="488.37"/>
    <n v="0.02"/>
    <n v="4786.03"/>
    <n v="2493.61"/>
    <n v="2292.42"/>
    <x v="0"/>
    <n v="0.47898153584494879"/>
    <x v="2"/>
  </r>
  <r>
    <n v="9809"/>
    <x v="5933"/>
    <x v="152"/>
    <x v="1"/>
    <x v="2"/>
    <x v="0"/>
    <n v="10"/>
    <n v="220.71"/>
    <n v="7.0000000000000007E-2"/>
    <n v="2052.6"/>
    <n v="1158.26"/>
    <n v="894.34"/>
    <x v="3"/>
    <n v="0.43571080580726884"/>
    <x v="6"/>
  </r>
  <r>
    <n v="9810"/>
    <x v="5934"/>
    <x v="206"/>
    <x v="3"/>
    <x v="3"/>
    <x v="2"/>
    <n v="4"/>
    <n v="30.48"/>
    <n v="0.12"/>
    <n v="107.29"/>
    <n v="81.84"/>
    <n v="25.45"/>
    <x v="2"/>
    <n v="0.23720756827290518"/>
    <x v="0"/>
  </r>
  <r>
    <n v="9811"/>
    <x v="4132"/>
    <x v="132"/>
    <x v="2"/>
    <x v="3"/>
    <x v="2"/>
    <n v="7"/>
    <n v="135.37"/>
    <n v="0.02"/>
    <n v="928.64"/>
    <n v="515.63"/>
    <n v="413.01"/>
    <x v="2"/>
    <n v="0.44474715713301172"/>
    <x v="6"/>
  </r>
  <r>
    <n v="9812"/>
    <x v="5257"/>
    <x v="291"/>
    <x v="1"/>
    <x v="4"/>
    <x v="2"/>
    <n v="5"/>
    <n v="240.52"/>
    <n v="0.16"/>
    <n v="1010.18"/>
    <n v="739.73"/>
    <n v="270.45"/>
    <x v="1"/>
    <n v="0.26772456393909999"/>
    <x v="5"/>
  </r>
  <r>
    <n v="9813"/>
    <x v="3562"/>
    <x v="314"/>
    <x v="2"/>
    <x v="2"/>
    <x v="2"/>
    <n v="7"/>
    <n v="288.49"/>
    <n v="0.23"/>
    <n v="1554.96"/>
    <n v="1040.8599999999999"/>
    <n v="514.1"/>
    <x v="4"/>
    <n v="0.33061943715593972"/>
    <x v="5"/>
  </r>
  <r>
    <n v="9814"/>
    <x v="2483"/>
    <x v="218"/>
    <x v="1"/>
    <x v="3"/>
    <x v="2"/>
    <n v="8"/>
    <n v="490.09"/>
    <n v="0.05"/>
    <n v="3724.68"/>
    <n v="2019.33"/>
    <n v="1705.35"/>
    <x v="0"/>
    <n v="0.45785141273881247"/>
    <x v="4"/>
  </r>
  <r>
    <n v="9815"/>
    <x v="170"/>
    <x v="347"/>
    <x v="2"/>
    <x v="2"/>
    <x v="0"/>
    <n v="3"/>
    <n v="11.09"/>
    <n v="0.19"/>
    <n v="26.95"/>
    <n v="15.87"/>
    <n v="11.08"/>
    <x v="3"/>
    <n v="0.4111317254174397"/>
    <x v="5"/>
  </r>
  <r>
    <n v="9816"/>
    <x v="2332"/>
    <x v="155"/>
    <x v="0"/>
    <x v="3"/>
    <x v="2"/>
    <n v="1"/>
    <n v="477.54"/>
    <n v="0.08"/>
    <n v="439.34"/>
    <n v="254.89"/>
    <n v="184.45"/>
    <x v="0"/>
    <n v="0.41983429689989532"/>
    <x v="5"/>
  </r>
  <r>
    <n v="9817"/>
    <x v="3687"/>
    <x v="46"/>
    <x v="0"/>
    <x v="2"/>
    <x v="0"/>
    <n v="3"/>
    <n v="86.32"/>
    <n v="0"/>
    <n v="258.95999999999998"/>
    <n v="144.11000000000001"/>
    <n v="114.85"/>
    <x v="3"/>
    <n v="0.44350478838430646"/>
    <x v="3"/>
  </r>
  <r>
    <n v="9818"/>
    <x v="5446"/>
    <x v="287"/>
    <x v="1"/>
    <x v="1"/>
    <x v="1"/>
    <n v="8"/>
    <n v="416.59"/>
    <n v="0.27"/>
    <n v="2432.89"/>
    <n v="1287.56"/>
    <n v="1145.33"/>
    <x v="2"/>
    <n v="0.47076933194677933"/>
    <x v="3"/>
  </r>
  <r>
    <n v="9819"/>
    <x v="3226"/>
    <x v="101"/>
    <x v="0"/>
    <x v="1"/>
    <x v="1"/>
    <n v="5"/>
    <n v="228.46"/>
    <n v="0.08"/>
    <n v="1050.92"/>
    <n v="820.68"/>
    <n v="230.24"/>
    <x v="4"/>
    <n v="0.21908423095954022"/>
    <x v="3"/>
  </r>
  <r>
    <n v="9820"/>
    <x v="5935"/>
    <x v="197"/>
    <x v="1"/>
    <x v="4"/>
    <x v="0"/>
    <n v="10"/>
    <n v="196.29"/>
    <n v="0.04"/>
    <n v="1884.38"/>
    <n v="1396.58"/>
    <n v="487.8"/>
    <x v="2"/>
    <n v="0.2588649847695263"/>
    <x v="5"/>
  </r>
  <r>
    <n v="9821"/>
    <x v="106"/>
    <x v="258"/>
    <x v="0"/>
    <x v="3"/>
    <x v="2"/>
    <n v="7"/>
    <n v="22.87"/>
    <n v="0.15"/>
    <n v="136.08000000000001"/>
    <n v="68.62"/>
    <n v="67.459999999999994"/>
    <x v="3"/>
    <n v="0.49573780129335676"/>
    <x v="0"/>
  </r>
  <r>
    <n v="9822"/>
    <x v="808"/>
    <x v="291"/>
    <x v="2"/>
    <x v="1"/>
    <x v="1"/>
    <n v="9"/>
    <n v="489.89"/>
    <n v="0.15"/>
    <n v="3747.66"/>
    <n v="2016.82"/>
    <n v="1730.84"/>
    <x v="0"/>
    <n v="0.46184552494089642"/>
    <x v="5"/>
  </r>
  <r>
    <n v="9823"/>
    <x v="2234"/>
    <x v="125"/>
    <x v="0"/>
    <x v="0"/>
    <x v="0"/>
    <n v="9"/>
    <n v="497.51"/>
    <n v="0.2"/>
    <n v="3582.07"/>
    <n v="2210.8200000000002"/>
    <n v="1371.25"/>
    <x v="4"/>
    <n v="0.38280938116787216"/>
    <x v="2"/>
  </r>
  <r>
    <n v="9824"/>
    <x v="5936"/>
    <x v="311"/>
    <x v="0"/>
    <x v="4"/>
    <x v="2"/>
    <n v="2"/>
    <n v="329.33"/>
    <n v="0.08"/>
    <n v="605.97"/>
    <n v="434.71"/>
    <n v="171.26"/>
    <x v="2"/>
    <n v="0.28262125187715559"/>
    <x v="4"/>
  </r>
  <r>
    <n v="9825"/>
    <x v="3579"/>
    <x v="165"/>
    <x v="2"/>
    <x v="4"/>
    <x v="0"/>
    <n v="5"/>
    <n v="352.35"/>
    <n v="0.28999999999999998"/>
    <n v="1250.8399999999999"/>
    <n v="905.46"/>
    <n v="345.38"/>
    <x v="1"/>
    <n v="0.27611844840267341"/>
    <x v="1"/>
  </r>
  <r>
    <n v="9826"/>
    <x v="4062"/>
    <x v="237"/>
    <x v="0"/>
    <x v="4"/>
    <x v="0"/>
    <n v="1"/>
    <n v="361.33"/>
    <n v="0.09"/>
    <n v="328.81"/>
    <n v="251.46"/>
    <n v="77.349999999999994"/>
    <x v="2"/>
    <n v="0.23524223715823725"/>
    <x v="0"/>
  </r>
  <r>
    <n v="9827"/>
    <x v="5937"/>
    <x v="79"/>
    <x v="2"/>
    <x v="1"/>
    <x v="0"/>
    <n v="8"/>
    <n v="70.209999999999994"/>
    <n v="0.19"/>
    <n v="454.96"/>
    <n v="325.19"/>
    <n v="129.77000000000001"/>
    <x v="0"/>
    <n v="0.28523386671355727"/>
    <x v="0"/>
  </r>
  <r>
    <n v="9828"/>
    <x v="5938"/>
    <x v="352"/>
    <x v="3"/>
    <x v="0"/>
    <x v="2"/>
    <n v="3"/>
    <n v="313.02999999999997"/>
    <n v="0.21"/>
    <n v="741.88"/>
    <n v="519.27"/>
    <n v="222.61"/>
    <x v="0"/>
    <n v="0.3000620046368685"/>
    <x v="1"/>
  </r>
  <r>
    <n v="9829"/>
    <x v="257"/>
    <x v="109"/>
    <x v="3"/>
    <x v="4"/>
    <x v="1"/>
    <n v="1"/>
    <n v="452.81"/>
    <n v="0.08"/>
    <n v="416.59"/>
    <n v="253.75"/>
    <n v="162.84"/>
    <x v="3"/>
    <n v="0.39088792337790157"/>
    <x v="3"/>
  </r>
  <r>
    <n v="9830"/>
    <x v="5939"/>
    <x v="312"/>
    <x v="2"/>
    <x v="2"/>
    <x v="0"/>
    <n v="3"/>
    <n v="105.92"/>
    <n v="7.0000000000000007E-2"/>
    <n v="295.52"/>
    <n v="184.76"/>
    <n v="110.76"/>
    <x v="2"/>
    <n v="0.37479696805630758"/>
    <x v="1"/>
  </r>
  <r>
    <n v="9831"/>
    <x v="5940"/>
    <x v="337"/>
    <x v="3"/>
    <x v="3"/>
    <x v="2"/>
    <n v="8"/>
    <n v="168.29"/>
    <n v="0.14000000000000001"/>
    <n v="1157.8399999999999"/>
    <n v="716.18"/>
    <n v="441.66"/>
    <x v="4"/>
    <n v="0.38145166862433499"/>
    <x v="4"/>
  </r>
  <r>
    <n v="9832"/>
    <x v="3851"/>
    <x v="47"/>
    <x v="2"/>
    <x v="3"/>
    <x v="2"/>
    <n v="2"/>
    <n v="145.12"/>
    <n v="0.16"/>
    <n v="243.8"/>
    <n v="171.07"/>
    <n v="72.73"/>
    <x v="2"/>
    <n v="0.298318293683347"/>
    <x v="2"/>
  </r>
  <r>
    <n v="9833"/>
    <x v="1409"/>
    <x v="240"/>
    <x v="1"/>
    <x v="3"/>
    <x v="1"/>
    <n v="8"/>
    <n v="380.57"/>
    <n v="0.2"/>
    <n v="2435.65"/>
    <n v="1225.5999999999999"/>
    <n v="1210.05"/>
    <x v="4"/>
    <n v="0.49680783363783793"/>
    <x v="2"/>
  </r>
  <r>
    <n v="9834"/>
    <x v="2965"/>
    <x v="103"/>
    <x v="0"/>
    <x v="1"/>
    <x v="0"/>
    <n v="2"/>
    <n v="236.08"/>
    <n v="0.08"/>
    <n v="434.39"/>
    <n v="285.24"/>
    <n v="149.15"/>
    <x v="0"/>
    <n v="0.34335504960979768"/>
    <x v="5"/>
  </r>
  <r>
    <n v="9835"/>
    <x v="3196"/>
    <x v="23"/>
    <x v="3"/>
    <x v="0"/>
    <x v="0"/>
    <n v="9"/>
    <n v="240.47"/>
    <n v="0.24"/>
    <n v="1644.81"/>
    <n v="958.58"/>
    <n v="686.23"/>
    <x v="0"/>
    <n v="0.41720928253111306"/>
    <x v="2"/>
  </r>
  <r>
    <n v="9836"/>
    <x v="1283"/>
    <x v="79"/>
    <x v="0"/>
    <x v="3"/>
    <x v="0"/>
    <n v="3"/>
    <n v="27.91"/>
    <n v="0.03"/>
    <n v="81.22"/>
    <n v="49.46"/>
    <n v="31.76"/>
    <x v="1"/>
    <n v="0.39103669047032752"/>
    <x v="0"/>
  </r>
  <r>
    <n v="9837"/>
    <x v="2309"/>
    <x v="163"/>
    <x v="0"/>
    <x v="3"/>
    <x v="1"/>
    <n v="6"/>
    <n v="171.26"/>
    <n v="0"/>
    <n v="1027.56"/>
    <n v="558.08000000000004"/>
    <n v="469.48"/>
    <x v="1"/>
    <n v="0.45688816224843321"/>
    <x v="3"/>
  </r>
  <r>
    <n v="9838"/>
    <x v="2357"/>
    <x v="165"/>
    <x v="3"/>
    <x v="4"/>
    <x v="0"/>
    <n v="7"/>
    <n v="13.61"/>
    <n v="0.11"/>
    <n v="84.79"/>
    <n v="50.97"/>
    <n v="33.82"/>
    <x v="2"/>
    <n v="0.39886779101309117"/>
    <x v="1"/>
  </r>
  <r>
    <n v="9839"/>
    <x v="5941"/>
    <x v="202"/>
    <x v="2"/>
    <x v="0"/>
    <x v="1"/>
    <n v="1"/>
    <n v="58.66"/>
    <n v="0.21"/>
    <n v="46.34"/>
    <n v="36.97"/>
    <n v="9.3699999999999992"/>
    <x v="4"/>
    <n v="0.20220112214069916"/>
    <x v="0"/>
  </r>
  <r>
    <n v="9840"/>
    <x v="5469"/>
    <x v="352"/>
    <x v="3"/>
    <x v="1"/>
    <x v="2"/>
    <n v="7"/>
    <n v="181.84"/>
    <n v="0.19"/>
    <n v="1031.03"/>
    <n v="651.48"/>
    <n v="379.55"/>
    <x v="4"/>
    <n v="0.3681270186124555"/>
    <x v="1"/>
  </r>
  <r>
    <n v="9841"/>
    <x v="881"/>
    <x v="235"/>
    <x v="3"/>
    <x v="0"/>
    <x v="1"/>
    <n v="1"/>
    <n v="79.400000000000006"/>
    <n v="7.0000000000000007E-2"/>
    <n v="73.84"/>
    <n v="44.41"/>
    <n v="29.43"/>
    <x v="0"/>
    <n v="0.39856446370530874"/>
    <x v="1"/>
  </r>
  <r>
    <n v="9842"/>
    <x v="2496"/>
    <x v="183"/>
    <x v="3"/>
    <x v="4"/>
    <x v="0"/>
    <n v="1"/>
    <n v="243.95"/>
    <n v="0"/>
    <n v="243.95"/>
    <n v="170.08"/>
    <n v="73.87"/>
    <x v="1"/>
    <n v="0.30280795244927244"/>
    <x v="3"/>
  </r>
  <r>
    <n v="9843"/>
    <x v="757"/>
    <x v="202"/>
    <x v="2"/>
    <x v="3"/>
    <x v="2"/>
    <n v="6"/>
    <n v="172.28"/>
    <n v="7.0000000000000007E-2"/>
    <n v="961.32"/>
    <n v="622.04"/>
    <n v="339.28"/>
    <x v="3"/>
    <n v="0.35293138601090163"/>
    <x v="0"/>
  </r>
  <r>
    <n v="9844"/>
    <x v="5942"/>
    <x v="107"/>
    <x v="2"/>
    <x v="3"/>
    <x v="1"/>
    <n v="10"/>
    <n v="49.63"/>
    <n v="0.22"/>
    <n v="387.11"/>
    <n v="194.32"/>
    <n v="192.79"/>
    <x v="4"/>
    <n v="0.49802381751956804"/>
    <x v="0"/>
  </r>
  <r>
    <n v="9845"/>
    <x v="5943"/>
    <x v="165"/>
    <x v="3"/>
    <x v="3"/>
    <x v="1"/>
    <n v="8"/>
    <n v="325.39999999999998"/>
    <n v="0.12"/>
    <n v="2290.8200000000002"/>
    <n v="1700.63"/>
    <n v="590.19000000000005"/>
    <x v="3"/>
    <n v="0.25763263809465609"/>
    <x v="1"/>
  </r>
  <r>
    <n v="9846"/>
    <x v="5944"/>
    <x v="292"/>
    <x v="0"/>
    <x v="2"/>
    <x v="1"/>
    <n v="1"/>
    <n v="31.12"/>
    <n v="0.23"/>
    <n v="23.96"/>
    <n v="18.010000000000002"/>
    <n v="5.95"/>
    <x v="3"/>
    <n v="0.248330550918197"/>
    <x v="4"/>
  </r>
  <r>
    <n v="9847"/>
    <x v="5945"/>
    <x v="46"/>
    <x v="2"/>
    <x v="2"/>
    <x v="1"/>
    <n v="2"/>
    <n v="412.02"/>
    <n v="0.24"/>
    <n v="626.27"/>
    <n v="338.47"/>
    <n v="287.8"/>
    <x v="1"/>
    <n v="0.45954620211729769"/>
    <x v="3"/>
  </r>
  <r>
    <n v="9848"/>
    <x v="4388"/>
    <x v="354"/>
    <x v="1"/>
    <x v="1"/>
    <x v="1"/>
    <n v="9"/>
    <n v="349.36"/>
    <n v="0.17"/>
    <n v="2609.7199999999998"/>
    <n v="1494.07"/>
    <n v="1115.6500000000001"/>
    <x v="3"/>
    <n v="0.42749796913078802"/>
    <x v="0"/>
  </r>
  <r>
    <n v="9849"/>
    <x v="4263"/>
    <x v="213"/>
    <x v="0"/>
    <x v="4"/>
    <x v="0"/>
    <n v="9"/>
    <n v="437.44"/>
    <n v="0.17"/>
    <n v="3267.68"/>
    <n v="2106.17"/>
    <n v="1161.51"/>
    <x v="4"/>
    <n v="0.35545402242569651"/>
    <x v="4"/>
  </r>
  <r>
    <n v="9850"/>
    <x v="5946"/>
    <x v="41"/>
    <x v="1"/>
    <x v="1"/>
    <x v="0"/>
    <n v="7"/>
    <n v="280.38"/>
    <n v="0.14000000000000001"/>
    <n v="1687.89"/>
    <n v="863.4"/>
    <n v="824.49"/>
    <x v="4"/>
    <n v="0.48847377494978939"/>
    <x v="1"/>
  </r>
  <r>
    <n v="9851"/>
    <x v="5947"/>
    <x v="342"/>
    <x v="1"/>
    <x v="0"/>
    <x v="0"/>
    <n v="3"/>
    <n v="410.12"/>
    <n v="0.27"/>
    <n v="898.16"/>
    <n v="638.15"/>
    <n v="260.01"/>
    <x v="4"/>
    <n v="0.28949185000445354"/>
    <x v="5"/>
  </r>
  <r>
    <n v="9852"/>
    <x v="5215"/>
    <x v="305"/>
    <x v="1"/>
    <x v="1"/>
    <x v="1"/>
    <n v="3"/>
    <n v="379.45"/>
    <n v="0.3"/>
    <n v="796.84"/>
    <n v="481.25"/>
    <n v="315.58999999999997"/>
    <x v="0"/>
    <n v="0.39605190502484811"/>
    <x v="0"/>
  </r>
  <r>
    <n v="9853"/>
    <x v="5948"/>
    <x v="13"/>
    <x v="1"/>
    <x v="1"/>
    <x v="0"/>
    <n v="8"/>
    <n v="285.88"/>
    <n v="0.09"/>
    <n v="2081.21"/>
    <n v="1599.24"/>
    <n v="481.97"/>
    <x v="2"/>
    <n v="0.23158162799525278"/>
    <x v="0"/>
  </r>
  <r>
    <n v="9854"/>
    <x v="5949"/>
    <x v="279"/>
    <x v="2"/>
    <x v="2"/>
    <x v="0"/>
    <n v="6"/>
    <n v="424.77"/>
    <n v="0.25"/>
    <n v="1911.46"/>
    <n v="1020.55"/>
    <n v="890.91"/>
    <x v="4"/>
    <n v="0.46608874891444235"/>
    <x v="3"/>
  </r>
  <r>
    <n v="9855"/>
    <x v="5950"/>
    <x v="156"/>
    <x v="0"/>
    <x v="3"/>
    <x v="2"/>
    <n v="8"/>
    <n v="444.5"/>
    <n v="0.28999999999999998"/>
    <n v="2524.7600000000002"/>
    <n v="1729.92"/>
    <n v="794.84"/>
    <x v="2"/>
    <n v="0.31481804211093328"/>
    <x v="0"/>
  </r>
  <r>
    <n v="9856"/>
    <x v="497"/>
    <x v="120"/>
    <x v="1"/>
    <x v="3"/>
    <x v="2"/>
    <n v="5"/>
    <n v="182.21"/>
    <n v="0.16"/>
    <n v="765.28"/>
    <n v="494.37"/>
    <n v="270.91000000000003"/>
    <x v="2"/>
    <n v="0.35400114990591686"/>
    <x v="5"/>
  </r>
  <r>
    <n v="9857"/>
    <x v="5951"/>
    <x v="144"/>
    <x v="2"/>
    <x v="1"/>
    <x v="1"/>
    <n v="3"/>
    <n v="330.14"/>
    <n v="0.26"/>
    <n v="732.91"/>
    <n v="484.47"/>
    <n v="248.44"/>
    <x v="1"/>
    <n v="0.33897750064810139"/>
    <x v="2"/>
  </r>
  <r>
    <n v="9858"/>
    <x v="3280"/>
    <x v="279"/>
    <x v="2"/>
    <x v="1"/>
    <x v="1"/>
    <n v="9"/>
    <n v="452.06"/>
    <n v="0.22"/>
    <n v="3173.46"/>
    <n v="2261.84"/>
    <n v="911.62"/>
    <x v="0"/>
    <n v="0.28726374367409702"/>
    <x v="3"/>
  </r>
  <r>
    <n v="9859"/>
    <x v="5322"/>
    <x v="51"/>
    <x v="3"/>
    <x v="2"/>
    <x v="0"/>
    <n v="1"/>
    <n v="289.88"/>
    <n v="0.28000000000000003"/>
    <n v="208.71"/>
    <n v="119.48"/>
    <n v="89.23"/>
    <x v="4"/>
    <n v="0.42753102390877296"/>
    <x v="6"/>
  </r>
  <r>
    <n v="9860"/>
    <x v="5952"/>
    <x v="95"/>
    <x v="0"/>
    <x v="0"/>
    <x v="2"/>
    <n v="5"/>
    <n v="234.9"/>
    <n v="0.3"/>
    <n v="822.15"/>
    <n v="412.28"/>
    <n v="409.87"/>
    <x v="1"/>
    <n v="0.49853433071823877"/>
    <x v="3"/>
  </r>
  <r>
    <n v="9861"/>
    <x v="799"/>
    <x v="91"/>
    <x v="2"/>
    <x v="2"/>
    <x v="0"/>
    <n v="7"/>
    <n v="69.41"/>
    <n v="0.24"/>
    <n v="369.26"/>
    <n v="189.45"/>
    <n v="179.81"/>
    <x v="0"/>
    <n v="0.48694686670638576"/>
    <x v="3"/>
  </r>
  <r>
    <n v="9862"/>
    <x v="5953"/>
    <x v="64"/>
    <x v="3"/>
    <x v="0"/>
    <x v="1"/>
    <n v="2"/>
    <n v="396.25"/>
    <n v="0.17"/>
    <n v="657.77"/>
    <n v="485.95"/>
    <n v="171.82"/>
    <x v="1"/>
    <n v="0.26121592653967191"/>
    <x v="0"/>
  </r>
  <r>
    <n v="9863"/>
    <x v="5494"/>
    <x v="274"/>
    <x v="3"/>
    <x v="1"/>
    <x v="2"/>
    <n v="3"/>
    <n v="91.45"/>
    <n v="0.28999999999999998"/>
    <n v="194.79"/>
    <n v="126.01"/>
    <n v="68.78"/>
    <x v="2"/>
    <n v="0.35309820832691619"/>
    <x v="0"/>
  </r>
  <r>
    <n v="9864"/>
    <x v="2174"/>
    <x v="240"/>
    <x v="3"/>
    <x v="3"/>
    <x v="0"/>
    <n v="1"/>
    <n v="291.88"/>
    <n v="0.15"/>
    <n v="248.1"/>
    <n v="162.47999999999999"/>
    <n v="85.62"/>
    <x v="2"/>
    <n v="0.3451027811366385"/>
    <x v="2"/>
  </r>
  <r>
    <n v="9865"/>
    <x v="2142"/>
    <x v="132"/>
    <x v="1"/>
    <x v="2"/>
    <x v="2"/>
    <n v="1"/>
    <n v="497.04"/>
    <n v="0.28000000000000003"/>
    <n v="357.87"/>
    <n v="258.51"/>
    <n v="99.36"/>
    <x v="4"/>
    <n v="0.27764271942325425"/>
    <x v="6"/>
  </r>
  <r>
    <n v="9866"/>
    <x v="257"/>
    <x v="320"/>
    <x v="3"/>
    <x v="4"/>
    <x v="2"/>
    <n v="7"/>
    <n v="167.01"/>
    <n v="0.03"/>
    <n v="1134"/>
    <n v="777.38"/>
    <n v="356.62"/>
    <x v="1"/>
    <n v="0.31447971781305117"/>
    <x v="6"/>
  </r>
  <r>
    <n v="9867"/>
    <x v="5954"/>
    <x v="116"/>
    <x v="1"/>
    <x v="4"/>
    <x v="2"/>
    <n v="5"/>
    <n v="382.56"/>
    <n v="0.22"/>
    <n v="1491.98"/>
    <n v="885.18"/>
    <n v="606.79999999999995"/>
    <x v="3"/>
    <n v="0.40670786471668519"/>
    <x v="6"/>
  </r>
  <r>
    <n v="9868"/>
    <x v="5955"/>
    <x v="266"/>
    <x v="1"/>
    <x v="1"/>
    <x v="1"/>
    <n v="6"/>
    <n v="266.68"/>
    <n v="0.03"/>
    <n v="1552.08"/>
    <n v="1208.51"/>
    <n v="343.57"/>
    <x v="4"/>
    <n v="0.22136101231895264"/>
    <x v="3"/>
  </r>
  <r>
    <n v="9869"/>
    <x v="3565"/>
    <x v="268"/>
    <x v="2"/>
    <x v="2"/>
    <x v="2"/>
    <n v="3"/>
    <n v="420.52"/>
    <n v="0.11"/>
    <n v="1122.79"/>
    <n v="790.02"/>
    <n v="332.77"/>
    <x v="1"/>
    <n v="0.29637777322562542"/>
    <x v="4"/>
  </r>
  <r>
    <n v="9870"/>
    <x v="5287"/>
    <x v="88"/>
    <x v="1"/>
    <x v="1"/>
    <x v="1"/>
    <n v="9"/>
    <n v="379.56"/>
    <n v="0.04"/>
    <n v="3279.4"/>
    <n v="2278.3000000000002"/>
    <n v="1001.1"/>
    <x v="0"/>
    <n v="0.30526925657132403"/>
    <x v="3"/>
  </r>
  <r>
    <n v="9871"/>
    <x v="5956"/>
    <x v="347"/>
    <x v="2"/>
    <x v="4"/>
    <x v="0"/>
    <n v="9"/>
    <n v="312.26"/>
    <n v="0.22"/>
    <n v="2192.0700000000002"/>
    <n v="1219.98"/>
    <n v="972.09"/>
    <x v="4"/>
    <n v="0.44345755381899299"/>
    <x v="5"/>
  </r>
  <r>
    <n v="9872"/>
    <x v="5957"/>
    <x v="84"/>
    <x v="2"/>
    <x v="1"/>
    <x v="1"/>
    <n v="4"/>
    <n v="471.37"/>
    <n v="0.18"/>
    <n v="1546.09"/>
    <n v="1050.75"/>
    <n v="495.34"/>
    <x v="3"/>
    <n v="0.32038238394918794"/>
    <x v="4"/>
  </r>
  <r>
    <n v="9873"/>
    <x v="4205"/>
    <x v="199"/>
    <x v="3"/>
    <x v="4"/>
    <x v="2"/>
    <n v="10"/>
    <n v="311.52999999999997"/>
    <n v="0.21"/>
    <n v="2461.09"/>
    <n v="1270.5899999999999"/>
    <n v="1190.5"/>
    <x v="0"/>
    <n v="0.4837287543324299"/>
    <x v="1"/>
  </r>
  <r>
    <n v="9874"/>
    <x v="5958"/>
    <x v="220"/>
    <x v="0"/>
    <x v="3"/>
    <x v="2"/>
    <n v="1"/>
    <n v="398.57"/>
    <n v="0.11"/>
    <n v="354.73"/>
    <n v="239.49"/>
    <n v="115.24"/>
    <x v="2"/>
    <n v="0.32486680010148561"/>
    <x v="4"/>
  </r>
  <r>
    <n v="9875"/>
    <x v="5217"/>
    <x v="94"/>
    <x v="0"/>
    <x v="0"/>
    <x v="1"/>
    <n v="10"/>
    <n v="390.69"/>
    <n v="0.03"/>
    <n v="3789.69"/>
    <n v="2020.56"/>
    <n v="1769.13"/>
    <x v="1"/>
    <n v="0.4668271019529302"/>
    <x v="3"/>
  </r>
  <r>
    <n v="9876"/>
    <x v="5959"/>
    <x v="188"/>
    <x v="3"/>
    <x v="0"/>
    <x v="1"/>
    <n v="1"/>
    <n v="449.11"/>
    <n v="0.03"/>
    <n v="435.64"/>
    <n v="321.18"/>
    <n v="114.46"/>
    <x v="0"/>
    <n v="0.26273987696262968"/>
    <x v="3"/>
  </r>
  <r>
    <n v="9877"/>
    <x v="5960"/>
    <x v="185"/>
    <x v="2"/>
    <x v="3"/>
    <x v="2"/>
    <n v="6"/>
    <n v="258.67"/>
    <n v="0.24"/>
    <n v="1179.54"/>
    <n v="721.69"/>
    <n v="457.85"/>
    <x v="4"/>
    <n v="0.38815979110500709"/>
    <x v="3"/>
  </r>
  <r>
    <n v="9878"/>
    <x v="417"/>
    <x v="263"/>
    <x v="0"/>
    <x v="1"/>
    <x v="1"/>
    <n v="5"/>
    <n v="102.95"/>
    <n v="0.05"/>
    <n v="489.01"/>
    <n v="381.44"/>
    <n v="107.57"/>
    <x v="1"/>
    <n v="0.21997505163493589"/>
    <x v="4"/>
  </r>
  <r>
    <n v="9879"/>
    <x v="5253"/>
    <x v="217"/>
    <x v="2"/>
    <x v="1"/>
    <x v="1"/>
    <n v="9"/>
    <n v="475.19"/>
    <n v="0.02"/>
    <n v="4191.18"/>
    <n v="3195.47"/>
    <n v="995.71"/>
    <x v="2"/>
    <n v="0.23757271221947041"/>
    <x v="5"/>
  </r>
  <r>
    <n v="9880"/>
    <x v="721"/>
    <x v="171"/>
    <x v="3"/>
    <x v="3"/>
    <x v="1"/>
    <n v="2"/>
    <n v="204.95"/>
    <n v="0.13"/>
    <n v="356.61"/>
    <n v="278.77"/>
    <n v="77.84"/>
    <x v="1"/>
    <n v="0.21827767028406383"/>
    <x v="1"/>
  </r>
  <r>
    <n v="9881"/>
    <x v="415"/>
    <x v="289"/>
    <x v="0"/>
    <x v="3"/>
    <x v="2"/>
    <n v="5"/>
    <n v="208.42"/>
    <n v="0.02"/>
    <n v="1021.26"/>
    <n v="674.07"/>
    <n v="347.19"/>
    <x v="1"/>
    <n v="0.33996239938899009"/>
    <x v="1"/>
  </r>
  <r>
    <n v="9882"/>
    <x v="1083"/>
    <x v="280"/>
    <x v="1"/>
    <x v="4"/>
    <x v="0"/>
    <n v="7"/>
    <n v="292.95"/>
    <n v="0.22"/>
    <n v="1599.51"/>
    <n v="1224.0999999999999"/>
    <n v="375.41"/>
    <x v="3"/>
    <n v="0.23470312783289884"/>
    <x v="3"/>
  </r>
  <r>
    <n v="9883"/>
    <x v="1403"/>
    <x v="103"/>
    <x v="0"/>
    <x v="3"/>
    <x v="0"/>
    <n v="1"/>
    <n v="239.97"/>
    <n v="0.2"/>
    <n v="191.98"/>
    <n v="143.66999999999999"/>
    <n v="48.31"/>
    <x v="2"/>
    <n v="0.25164079591624128"/>
    <x v="5"/>
  </r>
  <r>
    <n v="9884"/>
    <x v="1580"/>
    <x v="256"/>
    <x v="0"/>
    <x v="1"/>
    <x v="0"/>
    <n v="3"/>
    <n v="228.67"/>
    <n v="0.24"/>
    <n v="521.37"/>
    <n v="328.01"/>
    <n v="193.36"/>
    <x v="0"/>
    <n v="0.37086905652415753"/>
    <x v="6"/>
  </r>
  <r>
    <n v="9885"/>
    <x v="5961"/>
    <x v="233"/>
    <x v="0"/>
    <x v="3"/>
    <x v="1"/>
    <n v="6"/>
    <n v="276.8"/>
    <n v="0.04"/>
    <n v="1594.37"/>
    <n v="932.56"/>
    <n v="661.81"/>
    <x v="4"/>
    <n v="0.41509185446289132"/>
    <x v="4"/>
  </r>
  <r>
    <n v="9886"/>
    <x v="4648"/>
    <x v="177"/>
    <x v="1"/>
    <x v="1"/>
    <x v="0"/>
    <n v="1"/>
    <n v="467.09"/>
    <n v="0.03"/>
    <n v="453.08"/>
    <n v="347.51"/>
    <n v="105.57"/>
    <x v="3"/>
    <n v="0.23300520879314909"/>
    <x v="3"/>
  </r>
  <r>
    <n v="9887"/>
    <x v="5962"/>
    <x v="274"/>
    <x v="0"/>
    <x v="2"/>
    <x v="2"/>
    <n v="1"/>
    <n v="495.81"/>
    <n v="0.13"/>
    <n v="431.35"/>
    <n v="314.14"/>
    <n v="117.21"/>
    <x v="3"/>
    <n v="0.27172829488814187"/>
    <x v="0"/>
  </r>
  <r>
    <n v="9888"/>
    <x v="5797"/>
    <x v="261"/>
    <x v="2"/>
    <x v="1"/>
    <x v="2"/>
    <n v="6"/>
    <n v="375"/>
    <n v="0.02"/>
    <n v="2205"/>
    <n v="1190.5999999999999"/>
    <n v="1014.4"/>
    <x v="0"/>
    <n v="0.46004535147392289"/>
    <x v="6"/>
  </r>
  <r>
    <n v="9889"/>
    <x v="5963"/>
    <x v="126"/>
    <x v="3"/>
    <x v="4"/>
    <x v="0"/>
    <n v="10"/>
    <n v="29.27"/>
    <n v="0.15"/>
    <n v="248.79"/>
    <n v="188.17"/>
    <n v="60.62"/>
    <x v="1"/>
    <n v="0.2436593110655573"/>
    <x v="5"/>
  </r>
  <r>
    <n v="9890"/>
    <x v="3071"/>
    <x v="206"/>
    <x v="0"/>
    <x v="3"/>
    <x v="0"/>
    <n v="4"/>
    <n v="272.82"/>
    <n v="0"/>
    <n v="1091.28"/>
    <n v="644.14"/>
    <n v="447.14"/>
    <x v="0"/>
    <n v="0.40973902206583096"/>
    <x v="0"/>
  </r>
  <r>
    <n v="9891"/>
    <x v="2922"/>
    <x v="190"/>
    <x v="2"/>
    <x v="3"/>
    <x v="1"/>
    <n v="10"/>
    <n v="154.97999999999999"/>
    <n v="0.06"/>
    <n v="1456.81"/>
    <n v="811.03"/>
    <n v="645.78"/>
    <x v="4"/>
    <n v="0.44328361282528261"/>
    <x v="2"/>
  </r>
  <r>
    <n v="9892"/>
    <x v="3597"/>
    <x v="262"/>
    <x v="3"/>
    <x v="4"/>
    <x v="0"/>
    <n v="2"/>
    <n v="209.33"/>
    <n v="0.06"/>
    <n v="393.54"/>
    <n v="243.91"/>
    <n v="149.63"/>
    <x v="4"/>
    <n v="0.38021548000203281"/>
    <x v="4"/>
  </r>
  <r>
    <n v="9893"/>
    <x v="4259"/>
    <x v="194"/>
    <x v="3"/>
    <x v="1"/>
    <x v="0"/>
    <n v="9"/>
    <n v="398.07"/>
    <n v="0.11"/>
    <n v="3188.54"/>
    <n v="2392.0300000000002"/>
    <n v="796.51"/>
    <x v="4"/>
    <n v="0.2498039855231548"/>
    <x v="1"/>
  </r>
  <r>
    <n v="9894"/>
    <x v="5964"/>
    <x v="90"/>
    <x v="1"/>
    <x v="1"/>
    <x v="0"/>
    <n v="3"/>
    <n v="274.12"/>
    <n v="0.22"/>
    <n v="641.44000000000005"/>
    <n v="503.48"/>
    <n v="137.96"/>
    <x v="4"/>
    <n v="0.21507857321027687"/>
    <x v="6"/>
  </r>
  <r>
    <n v="9895"/>
    <x v="2682"/>
    <x v="158"/>
    <x v="3"/>
    <x v="1"/>
    <x v="1"/>
    <n v="2"/>
    <n v="357.13"/>
    <n v="0.01"/>
    <n v="707.12"/>
    <n v="417.08"/>
    <n v="290.04000000000002"/>
    <x v="2"/>
    <n v="0.41017083380472907"/>
    <x v="1"/>
  </r>
  <r>
    <n v="9896"/>
    <x v="5706"/>
    <x v="273"/>
    <x v="1"/>
    <x v="1"/>
    <x v="0"/>
    <n v="9"/>
    <n v="446.69"/>
    <n v="0.1"/>
    <n v="3618.19"/>
    <n v="2876.41"/>
    <n v="741.78"/>
    <x v="0"/>
    <n v="0.20501410926457703"/>
    <x v="2"/>
  </r>
  <r>
    <n v="9897"/>
    <x v="5536"/>
    <x v="352"/>
    <x v="2"/>
    <x v="0"/>
    <x v="2"/>
    <n v="5"/>
    <n v="174.4"/>
    <n v="0.05"/>
    <n v="828.4"/>
    <n v="474.57"/>
    <n v="353.83"/>
    <x v="4"/>
    <n v="0.42712457749879285"/>
    <x v="1"/>
  </r>
  <r>
    <n v="9898"/>
    <x v="5686"/>
    <x v="35"/>
    <x v="0"/>
    <x v="1"/>
    <x v="0"/>
    <n v="2"/>
    <n v="52.6"/>
    <n v="0.11"/>
    <n v="93.63"/>
    <n v="57.8"/>
    <n v="35.83"/>
    <x v="3"/>
    <n v="0.38267649257716546"/>
    <x v="6"/>
  </r>
  <r>
    <n v="9899"/>
    <x v="5965"/>
    <x v="189"/>
    <x v="1"/>
    <x v="4"/>
    <x v="2"/>
    <n v="7"/>
    <n v="300.38"/>
    <n v="0.23"/>
    <n v="1619.05"/>
    <n v="1254.3699999999999"/>
    <n v="364.68"/>
    <x v="1"/>
    <n v="0.22524319817176741"/>
    <x v="0"/>
  </r>
  <r>
    <n v="9900"/>
    <x v="303"/>
    <x v="158"/>
    <x v="3"/>
    <x v="2"/>
    <x v="2"/>
    <n v="10"/>
    <n v="22.25"/>
    <n v="0.04"/>
    <n v="213.6"/>
    <n v="164"/>
    <n v="49.6"/>
    <x v="2"/>
    <n v="0.23220973782771537"/>
    <x v="1"/>
  </r>
  <r>
    <n v="9901"/>
    <x v="5966"/>
    <x v="128"/>
    <x v="1"/>
    <x v="1"/>
    <x v="2"/>
    <n v="4"/>
    <n v="258.3"/>
    <n v="0.11"/>
    <n v="919.55"/>
    <n v="657.33"/>
    <n v="262.22000000000003"/>
    <x v="1"/>
    <n v="0.28516122016203582"/>
    <x v="3"/>
  </r>
  <r>
    <n v="9902"/>
    <x v="4150"/>
    <x v="52"/>
    <x v="2"/>
    <x v="0"/>
    <x v="1"/>
    <n v="10"/>
    <n v="313.63"/>
    <n v="0.24"/>
    <n v="2383.59"/>
    <n v="1466.66"/>
    <n v="916.93"/>
    <x v="1"/>
    <n v="0.3846844465700896"/>
    <x v="4"/>
  </r>
  <r>
    <n v="9903"/>
    <x v="946"/>
    <x v="123"/>
    <x v="3"/>
    <x v="0"/>
    <x v="2"/>
    <n v="9"/>
    <n v="234.04"/>
    <n v="0.16"/>
    <n v="1769.34"/>
    <n v="928.05"/>
    <n v="841.29"/>
    <x v="0"/>
    <n v="0.47548238326155517"/>
    <x v="2"/>
  </r>
  <r>
    <n v="9904"/>
    <x v="5967"/>
    <x v="234"/>
    <x v="0"/>
    <x v="3"/>
    <x v="1"/>
    <n v="2"/>
    <n v="431.09"/>
    <n v="0.1"/>
    <n v="775.96"/>
    <n v="483.6"/>
    <n v="292.36"/>
    <x v="1"/>
    <n v="0.37677199855662663"/>
    <x v="6"/>
  </r>
  <r>
    <n v="9905"/>
    <x v="5968"/>
    <x v="63"/>
    <x v="2"/>
    <x v="4"/>
    <x v="1"/>
    <n v="3"/>
    <n v="445.49"/>
    <n v="0.1"/>
    <n v="1202.82"/>
    <n v="763.06"/>
    <n v="439.76"/>
    <x v="2"/>
    <n v="0.3656074890673584"/>
    <x v="2"/>
  </r>
  <r>
    <n v="9906"/>
    <x v="5969"/>
    <x v="280"/>
    <x v="0"/>
    <x v="2"/>
    <x v="1"/>
    <n v="2"/>
    <n v="275.92"/>
    <n v="0.08"/>
    <n v="507.69"/>
    <n v="365.04"/>
    <n v="142.65"/>
    <x v="2"/>
    <n v="0.2809785499024996"/>
    <x v="3"/>
  </r>
  <r>
    <n v="9907"/>
    <x v="3563"/>
    <x v="165"/>
    <x v="1"/>
    <x v="3"/>
    <x v="1"/>
    <n v="10"/>
    <n v="338.26"/>
    <n v="0.13"/>
    <n v="2942.86"/>
    <n v="2055.92"/>
    <n v="886.94"/>
    <x v="2"/>
    <n v="0.3013870860319553"/>
    <x v="1"/>
  </r>
  <r>
    <n v="9908"/>
    <x v="1845"/>
    <x v="76"/>
    <x v="2"/>
    <x v="1"/>
    <x v="0"/>
    <n v="9"/>
    <n v="204.09"/>
    <n v="0.18"/>
    <n v="1506.18"/>
    <n v="761.71"/>
    <n v="744.47"/>
    <x v="4"/>
    <n v="0.49427691245402278"/>
    <x v="2"/>
  </r>
  <r>
    <n v="9909"/>
    <x v="5970"/>
    <x v="31"/>
    <x v="3"/>
    <x v="3"/>
    <x v="2"/>
    <n v="7"/>
    <n v="489.15"/>
    <n v="0.25"/>
    <n v="2568.04"/>
    <n v="1704.81"/>
    <n v="863.23"/>
    <x v="3"/>
    <n v="0.3361435180137381"/>
    <x v="2"/>
  </r>
  <r>
    <n v="9910"/>
    <x v="1041"/>
    <x v="141"/>
    <x v="2"/>
    <x v="1"/>
    <x v="2"/>
    <n v="7"/>
    <n v="471.33"/>
    <n v="0"/>
    <n v="3299.31"/>
    <n v="2368.44"/>
    <n v="930.87"/>
    <x v="1"/>
    <n v="0.28214081126053631"/>
    <x v="5"/>
  </r>
  <r>
    <n v="9911"/>
    <x v="1182"/>
    <x v="246"/>
    <x v="3"/>
    <x v="3"/>
    <x v="0"/>
    <n v="10"/>
    <n v="493.53"/>
    <n v="0.01"/>
    <n v="4885.95"/>
    <n v="3057.56"/>
    <n v="1828.39"/>
    <x v="2"/>
    <n v="0.37421381716963953"/>
    <x v="5"/>
  </r>
  <r>
    <n v="9912"/>
    <x v="4584"/>
    <x v="10"/>
    <x v="0"/>
    <x v="0"/>
    <x v="1"/>
    <n v="9"/>
    <n v="441.71"/>
    <n v="0.19"/>
    <n v="3220.07"/>
    <n v="2155.4"/>
    <n v="1064.67"/>
    <x v="3"/>
    <n v="0.33063566941091344"/>
    <x v="5"/>
  </r>
  <r>
    <n v="9913"/>
    <x v="2331"/>
    <x v="221"/>
    <x v="2"/>
    <x v="0"/>
    <x v="1"/>
    <n v="3"/>
    <n v="167.36"/>
    <n v="0.24"/>
    <n v="381.58"/>
    <n v="191.32"/>
    <n v="190.26"/>
    <x v="4"/>
    <n v="0.49861103831437709"/>
    <x v="6"/>
  </r>
  <r>
    <n v="9914"/>
    <x v="3214"/>
    <x v="299"/>
    <x v="3"/>
    <x v="3"/>
    <x v="0"/>
    <n v="6"/>
    <n v="109.05"/>
    <n v="0.22"/>
    <n v="510.35"/>
    <n v="337.25"/>
    <n v="173.1"/>
    <x v="1"/>
    <n v="0.33917899480748503"/>
    <x v="6"/>
  </r>
  <r>
    <n v="9915"/>
    <x v="788"/>
    <x v="294"/>
    <x v="0"/>
    <x v="0"/>
    <x v="1"/>
    <n v="1"/>
    <n v="469.59"/>
    <n v="7.0000000000000007E-2"/>
    <n v="436.72"/>
    <n v="252.42"/>
    <n v="184.3"/>
    <x v="0"/>
    <n v="0.42200952555413079"/>
    <x v="3"/>
  </r>
  <r>
    <n v="9916"/>
    <x v="3779"/>
    <x v="247"/>
    <x v="2"/>
    <x v="0"/>
    <x v="0"/>
    <n v="2"/>
    <n v="470.88"/>
    <n v="0.15"/>
    <n v="800.5"/>
    <n v="470.75"/>
    <n v="329.75"/>
    <x v="1"/>
    <n v="0.41193004372267333"/>
    <x v="4"/>
  </r>
  <r>
    <n v="9917"/>
    <x v="3770"/>
    <x v="204"/>
    <x v="0"/>
    <x v="4"/>
    <x v="2"/>
    <n v="4"/>
    <n v="13.13"/>
    <n v="0.19"/>
    <n v="42.54"/>
    <n v="24.87"/>
    <n v="17.670000000000002"/>
    <x v="1"/>
    <n v="0.41537376586741898"/>
    <x v="4"/>
  </r>
  <r>
    <n v="9918"/>
    <x v="5878"/>
    <x v="173"/>
    <x v="0"/>
    <x v="0"/>
    <x v="2"/>
    <n v="9"/>
    <n v="51.75"/>
    <n v="0.05"/>
    <n v="442.46"/>
    <n v="256.98"/>
    <n v="185.48"/>
    <x v="0"/>
    <n v="0.41920173575012432"/>
    <x v="6"/>
  </r>
  <r>
    <n v="9919"/>
    <x v="5971"/>
    <x v="230"/>
    <x v="3"/>
    <x v="1"/>
    <x v="1"/>
    <n v="4"/>
    <n v="109.45"/>
    <n v="0.04"/>
    <n v="420.29"/>
    <n v="319.8"/>
    <n v="100.49"/>
    <x v="4"/>
    <n v="0.23909681410454683"/>
    <x v="1"/>
  </r>
  <r>
    <n v="9920"/>
    <x v="5972"/>
    <x v="29"/>
    <x v="3"/>
    <x v="2"/>
    <x v="0"/>
    <n v="1"/>
    <n v="358.1"/>
    <n v="0.21"/>
    <n v="282.89999999999998"/>
    <n v="215.69"/>
    <n v="67.209999999999994"/>
    <x v="0"/>
    <n v="0.23757511488158359"/>
    <x v="3"/>
  </r>
  <r>
    <n v="9921"/>
    <x v="5726"/>
    <x v="162"/>
    <x v="1"/>
    <x v="3"/>
    <x v="2"/>
    <n v="4"/>
    <n v="295.44"/>
    <n v="0.17"/>
    <n v="980.86"/>
    <n v="543.29"/>
    <n v="437.57"/>
    <x v="1"/>
    <n v="0.44610851701568011"/>
    <x v="2"/>
  </r>
  <r>
    <n v="9922"/>
    <x v="1069"/>
    <x v="253"/>
    <x v="3"/>
    <x v="0"/>
    <x v="1"/>
    <n v="3"/>
    <n v="109.47"/>
    <n v="0.01"/>
    <n v="325.13"/>
    <n v="247.67"/>
    <n v="77.459999999999994"/>
    <x v="1"/>
    <n v="0.23824316427275241"/>
    <x v="4"/>
  </r>
  <r>
    <n v="9923"/>
    <x v="5973"/>
    <x v="23"/>
    <x v="3"/>
    <x v="4"/>
    <x v="1"/>
    <n v="7"/>
    <n v="432.96"/>
    <n v="0.23"/>
    <n v="2333.65"/>
    <n v="1785.54"/>
    <n v="548.11"/>
    <x v="4"/>
    <n v="0.23487241017290511"/>
    <x v="2"/>
  </r>
  <r>
    <n v="9924"/>
    <x v="5974"/>
    <x v="308"/>
    <x v="3"/>
    <x v="1"/>
    <x v="0"/>
    <n v="5"/>
    <n v="337.38"/>
    <n v="0.11"/>
    <n v="1501.34"/>
    <n v="1069.8599999999999"/>
    <n v="431.48"/>
    <x v="1"/>
    <n v="0.28739659237747617"/>
    <x v="4"/>
  </r>
  <r>
    <n v="9925"/>
    <x v="4523"/>
    <x v="206"/>
    <x v="3"/>
    <x v="1"/>
    <x v="2"/>
    <n v="6"/>
    <n v="152.75"/>
    <n v="0.24"/>
    <n v="696.54"/>
    <n v="489.14"/>
    <n v="207.4"/>
    <x v="3"/>
    <n v="0.29775748700720706"/>
    <x v="0"/>
  </r>
  <r>
    <n v="9926"/>
    <x v="5975"/>
    <x v="352"/>
    <x v="2"/>
    <x v="1"/>
    <x v="0"/>
    <n v="4"/>
    <n v="67.78"/>
    <n v="0.21"/>
    <n v="214.18"/>
    <n v="144.81"/>
    <n v="69.37"/>
    <x v="1"/>
    <n v="0.32388645064898686"/>
    <x v="1"/>
  </r>
  <r>
    <n v="9927"/>
    <x v="5976"/>
    <x v="93"/>
    <x v="0"/>
    <x v="1"/>
    <x v="0"/>
    <n v="8"/>
    <n v="221.2"/>
    <n v="0.08"/>
    <n v="1628.03"/>
    <n v="882.49"/>
    <n v="745.54"/>
    <x v="1"/>
    <n v="0.45793996425127298"/>
    <x v="3"/>
  </r>
  <r>
    <n v="9928"/>
    <x v="592"/>
    <x v="111"/>
    <x v="1"/>
    <x v="0"/>
    <x v="1"/>
    <n v="6"/>
    <n v="406.66"/>
    <n v="0.1"/>
    <n v="2195.96"/>
    <n v="1287.25"/>
    <n v="908.71"/>
    <x v="4"/>
    <n v="0.41380990546275892"/>
    <x v="1"/>
  </r>
  <r>
    <n v="9929"/>
    <x v="2318"/>
    <x v="242"/>
    <x v="2"/>
    <x v="4"/>
    <x v="2"/>
    <n v="9"/>
    <n v="462.98"/>
    <n v="0.08"/>
    <n v="3833.47"/>
    <n v="2959.42"/>
    <n v="874.05"/>
    <x v="2"/>
    <n v="0.22800491460739225"/>
    <x v="4"/>
  </r>
  <r>
    <n v="9930"/>
    <x v="2773"/>
    <x v="314"/>
    <x v="0"/>
    <x v="2"/>
    <x v="2"/>
    <n v="8"/>
    <n v="390.33"/>
    <n v="0.09"/>
    <n v="2841.6"/>
    <n v="2136.58"/>
    <n v="705.02"/>
    <x v="4"/>
    <n v="0.24810670045045044"/>
    <x v="5"/>
  </r>
  <r>
    <n v="9931"/>
    <x v="2512"/>
    <x v="84"/>
    <x v="2"/>
    <x v="1"/>
    <x v="2"/>
    <n v="5"/>
    <n v="190.54"/>
    <n v="0.12"/>
    <n v="838.38"/>
    <n v="564.27"/>
    <n v="274.11"/>
    <x v="0"/>
    <n v="0.32695197881628857"/>
    <x v="4"/>
  </r>
  <r>
    <n v="9932"/>
    <x v="5584"/>
    <x v="208"/>
    <x v="1"/>
    <x v="3"/>
    <x v="1"/>
    <n v="2"/>
    <n v="319.02999999999997"/>
    <n v="0.03"/>
    <n v="618.91999999999996"/>
    <n v="366.32"/>
    <n v="252.6"/>
    <x v="4"/>
    <n v="0.40813029147547342"/>
    <x v="3"/>
  </r>
  <r>
    <n v="9933"/>
    <x v="5977"/>
    <x v="241"/>
    <x v="3"/>
    <x v="1"/>
    <x v="2"/>
    <n v="7"/>
    <n v="92.64"/>
    <n v="0.27"/>
    <n v="473.39"/>
    <n v="301.93"/>
    <n v="171.46"/>
    <x v="2"/>
    <n v="0.36219607511776764"/>
    <x v="3"/>
  </r>
  <r>
    <n v="9934"/>
    <x v="4296"/>
    <x v="95"/>
    <x v="2"/>
    <x v="1"/>
    <x v="0"/>
    <n v="6"/>
    <n v="40.450000000000003"/>
    <n v="0.08"/>
    <n v="223.28"/>
    <n v="117.16"/>
    <n v="106.12"/>
    <x v="0"/>
    <n v="0.47527767825152278"/>
    <x v="3"/>
  </r>
  <r>
    <n v="9935"/>
    <x v="5978"/>
    <x v="106"/>
    <x v="2"/>
    <x v="1"/>
    <x v="1"/>
    <n v="7"/>
    <n v="186.15"/>
    <n v="0.14000000000000001"/>
    <n v="1120.6199999999999"/>
    <n v="574.9"/>
    <n v="545.72"/>
    <x v="1"/>
    <n v="0.48698042155235499"/>
    <x v="0"/>
  </r>
  <r>
    <n v="9936"/>
    <x v="5535"/>
    <x v="149"/>
    <x v="0"/>
    <x v="3"/>
    <x v="2"/>
    <n v="5"/>
    <n v="73.739999999999995"/>
    <n v="0.1"/>
    <n v="331.83"/>
    <n v="226.89"/>
    <n v="104.94"/>
    <x v="1"/>
    <n v="0.31624627068077027"/>
    <x v="0"/>
  </r>
  <r>
    <n v="9937"/>
    <x v="5677"/>
    <x v="274"/>
    <x v="3"/>
    <x v="3"/>
    <x v="0"/>
    <n v="9"/>
    <n v="285.82"/>
    <n v="0.2"/>
    <n v="2057.9"/>
    <n v="1374.94"/>
    <n v="682.96"/>
    <x v="2"/>
    <n v="0.33187229700179793"/>
    <x v="0"/>
  </r>
  <r>
    <n v="9938"/>
    <x v="4757"/>
    <x v="232"/>
    <x v="3"/>
    <x v="2"/>
    <x v="1"/>
    <n v="7"/>
    <n v="45.92"/>
    <n v="0.09"/>
    <n v="292.51"/>
    <n v="229.01"/>
    <n v="63.5"/>
    <x v="4"/>
    <n v="0.21708659533007418"/>
    <x v="1"/>
  </r>
  <r>
    <n v="9939"/>
    <x v="4798"/>
    <x v="353"/>
    <x v="2"/>
    <x v="0"/>
    <x v="1"/>
    <n v="7"/>
    <n v="286.07"/>
    <n v="0.03"/>
    <n v="1942.42"/>
    <n v="1067.52"/>
    <n v="874.9"/>
    <x v="0"/>
    <n v="0.45041752041268107"/>
    <x v="1"/>
  </r>
  <r>
    <n v="9940"/>
    <x v="3210"/>
    <x v="252"/>
    <x v="2"/>
    <x v="0"/>
    <x v="1"/>
    <n v="2"/>
    <n v="230.92"/>
    <n v="0.08"/>
    <n v="424.89"/>
    <n v="296.26"/>
    <n v="128.63"/>
    <x v="3"/>
    <n v="0.30273717903457364"/>
    <x v="3"/>
  </r>
  <r>
    <n v="9941"/>
    <x v="4805"/>
    <x v="240"/>
    <x v="2"/>
    <x v="4"/>
    <x v="1"/>
    <n v="9"/>
    <n v="208.99"/>
    <n v="0.11"/>
    <n v="1674.01"/>
    <n v="934.5"/>
    <n v="739.51"/>
    <x v="2"/>
    <n v="0.44175960717080542"/>
    <x v="2"/>
  </r>
  <r>
    <n v="9942"/>
    <x v="2827"/>
    <x v="138"/>
    <x v="1"/>
    <x v="1"/>
    <x v="2"/>
    <n v="8"/>
    <n v="227.67"/>
    <n v="0.12"/>
    <n v="1602.8"/>
    <n v="1074"/>
    <n v="528.79999999999995"/>
    <x v="4"/>
    <n v="0.32992263538807087"/>
    <x v="5"/>
  </r>
  <r>
    <n v="9943"/>
    <x v="1006"/>
    <x v="34"/>
    <x v="2"/>
    <x v="4"/>
    <x v="0"/>
    <n v="4"/>
    <n v="29.5"/>
    <n v="0.25"/>
    <n v="88.5"/>
    <n v="52.69"/>
    <n v="35.81"/>
    <x v="1"/>
    <n v="0.40463276836158196"/>
    <x v="0"/>
  </r>
  <r>
    <n v="9944"/>
    <x v="652"/>
    <x v="276"/>
    <x v="2"/>
    <x v="4"/>
    <x v="0"/>
    <n v="3"/>
    <n v="42.87"/>
    <n v="0.18"/>
    <n v="105.46"/>
    <n v="74.92"/>
    <n v="30.54"/>
    <x v="4"/>
    <n v="0.28958846956191919"/>
    <x v="4"/>
  </r>
  <r>
    <n v="9945"/>
    <x v="1025"/>
    <x v="291"/>
    <x v="2"/>
    <x v="4"/>
    <x v="0"/>
    <n v="10"/>
    <n v="252.26"/>
    <n v="0.28000000000000003"/>
    <n v="1816.27"/>
    <n v="1128.02"/>
    <n v="688.25"/>
    <x v="3"/>
    <n v="0.37893595115263701"/>
    <x v="5"/>
  </r>
  <r>
    <n v="9946"/>
    <x v="4177"/>
    <x v="239"/>
    <x v="3"/>
    <x v="2"/>
    <x v="0"/>
    <n v="3"/>
    <n v="438.33"/>
    <n v="0.23"/>
    <n v="1012.54"/>
    <n v="597.92999999999995"/>
    <n v="414.61"/>
    <x v="1"/>
    <n v="0.40947518122740834"/>
    <x v="6"/>
  </r>
  <r>
    <n v="9947"/>
    <x v="5034"/>
    <x v="175"/>
    <x v="0"/>
    <x v="1"/>
    <x v="0"/>
    <n v="6"/>
    <n v="271.38"/>
    <n v="0.18"/>
    <n v="1335.19"/>
    <n v="971.55"/>
    <n v="363.64"/>
    <x v="0"/>
    <n v="0.27235075157842703"/>
    <x v="5"/>
  </r>
  <r>
    <n v="9948"/>
    <x v="5979"/>
    <x v="118"/>
    <x v="1"/>
    <x v="4"/>
    <x v="1"/>
    <n v="10"/>
    <n v="426.18"/>
    <n v="0.17"/>
    <n v="3537.29"/>
    <n v="2488.86"/>
    <n v="1048.43"/>
    <x v="0"/>
    <n v="0.29639356682658197"/>
    <x v="6"/>
  </r>
  <r>
    <n v="9949"/>
    <x v="5980"/>
    <x v="16"/>
    <x v="3"/>
    <x v="4"/>
    <x v="0"/>
    <n v="8"/>
    <n v="360.44"/>
    <n v="0.23"/>
    <n v="2220.31"/>
    <n v="1330.53"/>
    <n v="889.78"/>
    <x v="1"/>
    <n v="0.40074584179686618"/>
    <x v="6"/>
  </r>
  <r>
    <n v="9950"/>
    <x v="3873"/>
    <x v="354"/>
    <x v="1"/>
    <x v="3"/>
    <x v="0"/>
    <n v="8"/>
    <n v="406.83"/>
    <n v="0.11"/>
    <n v="2896.63"/>
    <n v="1487.1"/>
    <n v="1409.53"/>
    <x v="1"/>
    <n v="0.48661030231683022"/>
    <x v="0"/>
  </r>
  <r>
    <n v="9951"/>
    <x v="5621"/>
    <x v="22"/>
    <x v="2"/>
    <x v="1"/>
    <x v="1"/>
    <n v="5"/>
    <n v="100.32"/>
    <n v="0.17"/>
    <n v="416.33"/>
    <n v="285.94"/>
    <n v="130.38999999999999"/>
    <x v="1"/>
    <n v="0.31318905675786035"/>
    <x v="6"/>
  </r>
  <r>
    <n v="9952"/>
    <x v="5981"/>
    <x v="343"/>
    <x v="1"/>
    <x v="1"/>
    <x v="1"/>
    <n v="6"/>
    <n v="104.41"/>
    <n v="0.23"/>
    <n v="482.37"/>
    <n v="380.33"/>
    <n v="102.04"/>
    <x v="0"/>
    <n v="0.21153886021104132"/>
    <x v="3"/>
  </r>
  <r>
    <n v="9953"/>
    <x v="795"/>
    <x v="273"/>
    <x v="2"/>
    <x v="1"/>
    <x v="0"/>
    <n v="2"/>
    <n v="129.96"/>
    <n v="0.09"/>
    <n v="236.53"/>
    <n v="186.13"/>
    <n v="50.4"/>
    <x v="2"/>
    <n v="0.21308079313406333"/>
    <x v="2"/>
  </r>
  <r>
    <n v="9954"/>
    <x v="3483"/>
    <x v="111"/>
    <x v="1"/>
    <x v="2"/>
    <x v="1"/>
    <n v="2"/>
    <n v="142.93"/>
    <n v="0.18"/>
    <n v="234.41"/>
    <n v="172.45"/>
    <n v="61.96"/>
    <x v="2"/>
    <n v="0.26432319440296914"/>
    <x v="1"/>
  </r>
  <r>
    <n v="9955"/>
    <x v="4253"/>
    <x v="144"/>
    <x v="3"/>
    <x v="4"/>
    <x v="2"/>
    <n v="10"/>
    <n v="22"/>
    <n v="0.04"/>
    <n v="211.2"/>
    <n v="136.15"/>
    <n v="75.05"/>
    <x v="4"/>
    <n v="0.35535037878787878"/>
    <x v="2"/>
  </r>
  <r>
    <n v="9956"/>
    <x v="5982"/>
    <x v="287"/>
    <x v="1"/>
    <x v="1"/>
    <x v="1"/>
    <n v="2"/>
    <n v="122.32"/>
    <n v="0.17"/>
    <n v="203.05"/>
    <n v="125.68"/>
    <n v="77.37"/>
    <x v="1"/>
    <n v="0.3810391529180005"/>
    <x v="3"/>
  </r>
  <r>
    <n v="9957"/>
    <x v="1078"/>
    <x v="137"/>
    <x v="2"/>
    <x v="4"/>
    <x v="0"/>
    <n v="3"/>
    <n v="140.41"/>
    <n v="0.2"/>
    <n v="336.98"/>
    <n v="248.37"/>
    <n v="88.61"/>
    <x v="3"/>
    <n v="0.26295329099649828"/>
    <x v="4"/>
  </r>
  <r>
    <n v="9958"/>
    <x v="5050"/>
    <x v="97"/>
    <x v="1"/>
    <x v="1"/>
    <x v="1"/>
    <n v="1"/>
    <n v="249.51"/>
    <n v="0.16"/>
    <n v="209.59"/>
    <n v="110.74"/>
    <n v="98.85"/>
    <x v="4"/>
    <n v="0.47163509709432699"/>
    <x v="1"/>
  </r>
  <r>
    <n v="9959"/>
    <x v="1862"/>
    <x v="144"/>
    <x v="2"/>
    <x v="0"/>
    <x v="2"/>
    <n v="7"/>
    <n v="487.87"/>
    <n v="0.24"/>
    <n v="2595.4699999999998"/>
    <n v="1548.7"/>
    <n v="1046.77"/>
    <x v="4"/>
    <n v="0.40330653022381308"/>
    <x v="2"/>
  </r>
  <r>
    <n v="9960"/>
    <x v="5688"/>
    <x v="341"/>
    <x v="3"/>
    <x v="4"/>
    <x v="1"/>
    <n v="3"/>
    <n v="14.49"/>
    <n v="0.05"/>
    <n v="41.3"/>
    <n v="29.12"/>
    <n v="12.18"/>
    <x v="3"/>
    <n v="0.29491525423728815"/>
    <x v="2"/>
  </r>
  <r>
    <n v="9961"/>
    <x v="4951"/>
    <x v="1"/>
    <x v="0"/>
    <x v="4"/>
    <x v="2"/>
    <n v="4"/>
    <n v="476.09"/>
    <n v="0.02"/>
    <n v="1866.27"/>
    <n v="1354.59"/>
    <n v="511.68"/>
    <x v="0"/>
    <n v="0.27417254738060409"/>
    <x v="1"/>
  </r>
  <r>
    <n v="9962"/>
    <x v="4239"/>
    <x v="204"/>
    <x v="1"/>
    <x v="4"/>
    <x v="1"/>
    <n v="1"/>
    <n v="176.09"/>
    <n v="0.06"/>
    <n v="165.52"/>
    <n v="126.61"/>
    <n v="38.909999999999997"/>
    <x v="2"/>
    <n v="0.2350773320444659"/>
    <x v="4"/>
  </r>
  <r>
    <n v="9963"/>
    <x v="4364"/>
    <x v="268"/>
    <x v="3"/>
    <x v="2"/>
    <x v="0"/>
    <n v="1"/>
    <n v="311.17"/>
    <n v="0.03"/>
    <n v="301.83"/>
    <n v="162.27000000000001"/>
    <n v="139.56"/>
    <x v="3"/>
    <n v="0.46237948514064209"/>
    <x v="4"/>
  </r>
  <r>
    <n v="9964"/>
    <x v="5227"/>
    <x v="359"/>
    <x v="2"/>
    <x v="2"/>
    <x v="1"/>
    <n v="4"/>
    <n v="207.84"/>
    <n v="0.01"/>
    <n v="823.05"/>
    <n v="449.23"/>
    <n v="373.82"/>
    <x v="0"/>
    <n v="0.45418868841504162"/>
    <x v="6"/>
  </r>
  <r>
    <n v="9965"/>
    <x v="5983"/>
    <x v="66"/>
    <x v="1"/>
    <x v="0"/>
    <x v="2"/>
    <n v="10"/>
    <n v="494.03"/>
    <n v="0.13"/>
    <n v="4298.0600000000004"/>
    <n v="2965.95"/>
    <n v="1332.11"/>
    <x v="4"/>
    <n v="0.30993285342689486"/>
    <x v="1"/>
  </r>
  <r>
    <n v="9966"/>
    <x v="5984"/>
    <x v="146"/>
    <x v="1"/>
    <x v="2"/>
    <x v="2"/>
    <n v="9"/>
    <n v="419.35"/>
    <n v="0.18"/>
    <n v="3094.8"/>
    <n v="2157.39"/>
    <n v="937.41"/>
    <x v="3"/>
    <n v="0.30289841023652575"/>
    <x v="0"/>
  </r>
  <r>
    <n v="9967"/>
    <x v="5985"/>
    <x v="137"/>
    <x v="1"/>
    <x v="2"/>
    <x v="1"/>
    <n v="2"/>
    <n v="145.46"/>
    <n v="0.01"/>
    <n v="288.01"/>
    <n v="192.94"/>
    <n v="95.07"/>
    <x v="2"/>
    <n v="0.33009270511440575"/>
    <x v="4"/>
  </r>
  <r>
    <n v="9968"/>
    <x v="1389"/>
    <x v="295"/>
    <x v="0"/>
    <x v="2"/>
    <x v="0"/>
    <n v="9"/>
    <n v="255.15"/>
    <n v="0.12"/>
    <n v="2020.79"/>
    <n v="1126.44"/>
    <n v="894.35"/>
    <x v="0"/>
    <n v="0.4425744387096136"/>
    <x v="5"/>
  </r>
  <r>
    <n v="9969"/>
    <x v="5986"/>
    <x v="210"/>
    <x v="0"/>
    <x v="4"/>
    <x v="0"/>
    <n v="7"/>
    <n v="438.97"/>
    <n v="0.28999999999999998"/>
    <n v="2181.6799999999998"/>
    <n v="1219.1500000000001"/>
    <n v="962.53"/>
    <x v="1"/>
    <n v="0.44118752520992999"/>
    <x v="3"/>
  </r>
  <r>
    <n v="9970"/>
    <x v="5987"/>
    <x v="200"/>
    <x v="1"/>
    <x v="3"/>
    <x v="0"/>
    <n v="8"/>
    <n v="421.78"/>
    <n v="0.25"/>
    <n v="2530.6799999999998"/>
    <n v="1569.19"/>
    <n v="961.49"/>
    <x v="1"/>
    <n v="0.37993345662035505"/>
    <x v="5"/>
  </r>
  <r>
    <n v="9971"/>
    <x v="1895"/>
    <x v="235"/>
    <x v="2"/>
    <x v="0"/>
    <x v="0"/>
    <n v="9"/>
    <n v="119.74"/>
    <n v="0.02"/>
    <n v="1056.1099999999999"/>
    <n v="557.51"/>
    <n v="498.6"/>
    <x v="2"/>
    <n v="0.47210991279317505"/>
    <x v="1"/>
  </r>
  <r>
    <n v="9972"/>
    <x v="5988"/>
    <x v="163"/>
    <x v="1"/>
    <x v="1"/>
    <x v="1"/>
    <n v="1"/>
    <n v="90.95"/>
    <n v="0.14000000000000001"/>
    <n v="78.22"/>
    <n v="48.02"/>
    <n v="30.2"/>
    <x v="1"/>
    <n v="0.38609051393505495"/>
    <x v="3"/>
  </r>
  <r>
    <n v="9973"/>
    <x v="1952"/>
    <x v="318"/>
    <x v="3"/>
    <x v="0"/>
    <x v="0"/>
    <n v="3"/>
    <n v="297.08999999999997"/>
    <n v="0.03"/>
    <n v="864.53"/>
    <n v="533.53"/>
    <n v="331"/>
    <x v="3"/>
    <n v="0.38286699131319907"/>
    <x v="1"/>
  </r>
  <r>
    <n v="9974"/>
    <x v="5989"/>
    <x v="154"/>
    <x v="3"/>
    <x v="3"/>
    <x v="2"/>
    <n v="7"/>
    <n v="143.09"/>
    <n v="0.22"/>
    <n v="781.27"/>
    <n v="588.82000000000005"/>
    <n v="192.45"/>
    <x v="1"/>
    <n v="0.24632969395983462"/>
    <x v="3"/>
  </r>
  <r>
    <n v="9975"/>
    <x v="81"/>
    <x v="38"/>
    <x v="0"/>
    <x v="1"/>
    <x v="2"/>
    <n v="7"/>
    <n v="459.51"/>
    <n v="0.25"/>
    <n v="2412.4299999999998"/>
    <n v="1371.12"/>
    <n v="1041.31"/>
    <x v="2"/>
    <n v="0.431643612457149"/>
    <x v="5"/>
  </r>
  <r>
    <n v="9976"/>
    <x v="5990"/>
    <x v="215"/>
    <x v="2"/>
    <x v="2"/>
    <x v="0"/>
    <n v="3"/>
    <n v="68.819999999999993"/>
    <n v="0.21"/>
    <n v="163.1"/>
    <n v="114.4"/>
    <n v="48.7"/>
    <x v="0"/>
    <n v="0.29858982219497243"/>
    <x v="3"/>
  </r>
  <r>
    <n v="9977"/>
    <x v="299"/>
    <x v="293"/>
    <x v="2"/>
    <x v="4"/>
    <x v="2"/>
    <n v="2"/>
    <n v="236.3"/>
    <n v="0.25"/>
    <n v="354.45"/>
    <n v="242.21"/>
    <n v="112.24"/>
    <x v="1"/>
    <n v="0.31665961348568206"/>
    <x v="4"/>
  </r>
  <r>
    <n v="9978"/>
    <x v="3881"/>
    <x v="124"/>
    <x v="1"/>
    <x v="4"/>
    <x v="0"/>
    <n v="1"/>
    <n v="491.41"/>
    <n v="0.1"/>
    <n v="442.27"/>
    <n v="263.32"/>
    <n v="178.95"/>
    <x v="0"/>
    <n v="0.40461708910846317"/>
    <x v="5"/>
  </r>
  <r>
    <n v="9979"/>
    <x v="495"/>
    <x v="241"/>
    <x v="3"/>
    <x v="1"/>
    <x v="1"/>
    <n v="3"/>
    <n v="304.62"/>
    <n v="0.21"/>
    <n v="721.95"/>
    <n v="576.72"/>
    <n v="145.22999999999999"/>
    <x v="3"/>
    <n v="0.20116351547891126"/>
    <x v="3"/>
  </r>
  <r>
    <n v="9980"/>
    <x v="5991"/>
    <x v="161"/>
    <x v="2"/>
    <x v="2"/>
    <x v="1"/>
    <n v="7"/>
    <n v="227.94"/>
    <n v="0.23"/>
    <n v="1228.5999999999999"/>
    <n v="953.28"/>
    <n v="275.32"/>
    <x v="0"/>
    <n v="0.22409246296597754"/>
    <x v="1"/>
  </r>
  <r>
    <n v="9981"/>
    <x v="4936"/>
    <x v="225"/>
    <x v="2"/>
    <x v="0"/>
    <x v="0"/>
    <n v="10"/>
    <n v="254.7"/>
    <n v="0.23"/>
    <n v="1961.19"/>
    <n v="1249.3599999999999"/>
    <n v="711.83"/>
    <x v="4"/>
    <n v="0.36295820394760325"/>
    <x v="5"/>
  </r>
  <r>
    <n v="9982"/>
    <x v="4933"/>
    <x v="329"/>
    <x v="2"/>
    <x v="0"/>
    <x v="0"/>
    <n v="3"/>
    <n v="195.67"/>
    <n v="0.04"/>
    <n v="563.53"/>
    <n v="290.79000000000002"/>
    <n v="272.74"/>
    <x v="2"/>
    <n v="0.48398488101786952"/>
    <x v="0"/>
  </r>
  <r>
    <n v="9983"/>
    <x v="5850"/>
    <x v="190"/>
    <x v="0"/>
    <x v="4"/>
    <x v="0"/>
    <n v="5"/>
    <n v="216.72"/>
    <n v="0.04"/>
    <n v="1040.26"/>
    <n v="521.26"/>
    <n v="519"/>
    <x v="3"/>
    <n v="0.49891373310518522"/>
    <x v="2"/>
  </r>
  <r>
    <n v="9984"/>
    <x v="331"/>
    <x v="239"/>
    <x v="0"/>
    <x v="0"/>
    <x v="0"/>
    <n v="8"/>
    <n v="152.37"/>
    <n v="0.15"/>
    <n v="1036.1199999999999"/>
    <n v="692.18"/>
    <n v="343.94"/>
    <x v="1"/>
    <n v="0.33194996718526815"/>
    <x v="6"/>
  </r>
  <r>
    <n v="9985"/>
    <x v="833"/>
    <x v="287"/>
    <x v="1"/>
    <x v="3"/>
    <x v="1"/>
    <n v="4"/>
    <n v="422.42"/>
    <n v="0.22"/>
    <n v="1317.95"/>
    <n v="1015.73"/>
    <n v="302.22000000000003"/>
    <x v="1"/>
    <n v="0.22931067187677834"/>
    <x v="3"/>
  </r>
  <r>
    <n v="9986"/>
    <x v="2777"/>
    <x v="123"/>
    <x v="3"/>
    <x v="1"/>
    <x v="0"/>
    <n v="8"/>
    <n v="465.44"/>
    <n v="0.25"/>
    <n v="2792.64"/>
    <n v="2091.1999999999998"/>
    <n v="701.44"/>
    <x v="0"/>
    <n v="0.25117451587028766"/>
    <x v="2"/>
  </r>
  <r>
    <n v="9987"/>
    <x v="2479"/>
    <x v="267"/>
    <x v="3"/>
    <x v="1"/>
    <x v="1"/>
    <n v="9"/>
    <n v="164.79"/>
    <n v="0.22"/>
    <n v="1156.83"/>
    <n v="613.91999999999996"/>
    <n v="542.91"/>
    <x v="1"/>
    <n v="0.46930836855890667"/>
    <x v="0"/>
  </r>
  <r>
    <n v="9988"/>
    <x v="5413"/>
    <x v="54"/>
    <x v="1"/>
    <x v="1"/>
    <x v="1"/>
    <n v="7"/>
    <n v="411.48"/>
    <n v="0.28999999999999998"/>
    <n v="2045.06"/>
    <n v="1158.94"/>
    <n v="886.12"/>
    <x v="0"/>
    <n v="0.43329780055352901"/>
    <x v="4"/>
  </r>
  <r>
    <n v="9989"/>
    <x v="2071"/>
    <x v="164"/>
    <x v="2"/>
    <x v="2"/>
    <x v="2"/>
    <n v="5"/>
    <n v="167.28"/>
    <n v="0.09"/>
    <n v="761.12"/>
    <n v="542.96"/>
    <n v="218.16"/>
    <x v="3"/>
    <n v="0.28663022913601011"/>
    <x v="2"/>
  </r>
  <r>
    <n v="9990"/>
    <x v="5992"/>
    <x v="282"/>
    <x v="1"/>
    <x v="2"/>
    <x v="2"/>
    <n v="2"/>
    <n v="478.86"/>
    <n v="0.27"/>
    <n v="699.14"/>
    <n v="362.79"/>
    <n v="336.35"/>
    <x v="2"/>
    <n v="0.48109105472437569"/>
    <x v="0"/>
  </r>
  <r>
    <n v="9991"/>
    <x v="5921"/>
    <x v="296"/>
    <x v="0"/>
    <x v="4"/>
    <x v="2"/>
    <n v="8"/>
    <n v="166.93"/>
    <n v="0.22"/>
    <n v="1041.6400000000001"/>
    <n v="738.97"/>
    <n v="302.67"/>
    <x v="3"/>
    <n v="0.29057063860834836"/>
    <x v="2"/>
  </r>
  <r>
    <n v="9992"/>
    <x v="1273"/>
    <x v="118"/>
    <x v="0"/>
    <x v="1"/>
    <x v="0"/>
    <n v="1"/>
    <n v="142.09"/>
    <n v="0.25"/>
    <n v="106.57"/>
    <n v="56.41"/>
    <n v="50.16"/>
    <x v="3"/>
    <n v="0.47067655062400299"/>
    <x v="6"/>
  </r>
  <r>
    <n v="9993"/>
    <x v="453"/>
    <x v="9"/>
    <x v="0"/>
    <x v="0"/>
    <x v="2"/>
    <n v="5"/>
    <n v="414.02"/>
    <n v="0.28000000000000003"/>
    <n v="1490.47"/>
    <n v="1064.8499999999999"/>
    <n v="425.62"/>
    <x v="2"/>
    <n v="0.28556093044475905"/>
    <x v="5"/>
  </r>
  <r>
    <n v="9994"/>
    <x v="264"/>
    <x v="339"/>
    <x v="1"/>
    <x v="0"/>
    <x v="0"/>
    <n v="7"/>
    <n v="351.78"/>
    <n v="0.03"/>
    <n v="2388.59"/>
    <n v="1356.11"/>
    <n v="1032.48"/>
    <x v="4"/>
    <n v="0.43225501237131525"/>
    <x v="4"/>
  </r>
  <r>
    <n v="9995"/>
    <x v="2985"/>
    <x v="97"/>
    <x v="2"/>
    <x v="2"/>
    <x v="2"/>
    <n v="5"/>
    <n v="73"/>
    <n v="0.14000000000000001"/>
    <n v="313.89999999999998"/>
    <n v="168.72"/>
    <n v="145.18"/>
    <x v="3"/>
    <n v="0.46250398215992361"/>
    <x v="1"/>
  </r>
  <r>
    <n v="9996"/>
    <x v="1836"/>
    <x v="258"/>
    <x v="2"/>
    <x v="1"/>
    <x v="1"/>
    <n v="3"/>
    <n v="210.14"/>
    <n v="0.09"/>
    <n v="573.67999999999995"/>
    <n v="422.9"/>
    <n v="150.78"/>
    <x v="0"/>
    <n v="0.26282945195928048"/>
    <x v="0"/>
  </r>
  <r>
    <n v="9997"/>
    <x v="3709"/>
    <x v="313"/>
    <x v="3"/>
    <x v="0"/>
    <x v="1"/>
    <n v="3"/>
    <n v="332.67"/>
    <n v="0.13"/>
    <n v="868.27"/>
    <n v="544.27"/>
    <n v="324"/>
    <x v="0"/>
    <n v="0.37315581558731731"/>
    <x v="1"/>
  </r>
  <r>
    <n v="9998"/>
    <x v="993"/>
    <x v="294"/>
    <x v="1"/>
    <x v="0"/>
    <x v="0"/>
    <n v="5"/>
    <n v="440.1"/>
    <n v="0.01"/>
    <n v="2178.4899999999998"/>
    <n v="1464.86"/>
    <n v="713.63"/>
    <x v="3"/>
    <n v="0.3275801128304468"/>
    <x v="3"/>
  </r>
  <r>
    <n v="9999"/>
    <x v="4592"/>
    <x v="39"/>
    <x v="3"/>
    <x v="2"/>
    <x v="1"/>
    <n v="10"/>
    <n v="303.63"/>
    <n v="0.17"/>
    <n v="2520.13"/>
    <n v="1455.6"/>
    <n v="1064.53"/>
    <x v="4"/>
    <n v="0.42241074865185524"/>
    <x v="4"/>
  </r>
  <r>
    <n v="10000"/>
    <x v="5993"/>
    <x v="14"/>
    <x v="0"/>
    <x v="4"/>
    <x v="2"/>
    <n v="8"/>
    <n v="423.22"/>
    <n v="0.3"/>
    <n v="2370.0300000000002"/>
    <n v="1831.04"/>
    <n v="538.99"/>
    <x v="3"/>
    <n v="0.2274190622059636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93">
  <r>
    <s v="CUST1003"/>
    <x v="0"/>
  </r>
  <r>
    <s v="CUST1004"/>
    <x v="1"/>
  </r>
  <r>
    <s v="CUST1005"/>
    <x v="1"/>
  </r>
  <r>
    <s v="CUST1006"/>
    <x v="1"/>
  </r>
  <r>
    <s v="CUST1008"/>
    <x v="1"/>
  </r>
  <r>
    <s v="CUST1010"/>
    <x v="2"/>
  </r>
  <r>
    <s v="CUST1011"/>
    <x v="1"/>
  </r>
  <r>
    <s v="CUST1012"/>
    <x v="0"/>
  </r>
  <r>
    <s v="CUST1013"/>
    <x v="1"/>
  </r>
  <r>
    <s v="CUST1015"/>
    <x v="0"/>
  </r>
  <r>
    <s v="CUST1016"/>
    <x v="1"/>
  </r>
  <r>
    <s v="CUST1017"/>
    <x v="0"/>
  </r>
  <r>
    <s v="CUST1018"/>
    <x v="0"/>
  </r>
  <r>
    <s v="CUST1019"/>
    <x v="0"/>
  </r>
  <r>
    <s v="CUST1025"/>
    <x v="1"/>
  </r>
  <r>
    <s v="CUST1026"/>
    <x v="1"/>
  </r>
  <r>
    <s v="CUST1027"/>
    <x v="1"/>
  </r>
  <r>
    <s v="CUST1031"/>
    <x v="1"/>
  </r>
  <r>
    <s v="CUST1032"/>
    <x v="1"/>
  </r>
  <r>
    <s v="CUST1035"/>
    <x v="1"/>
  </r>
  <r>
    <s v="CUST1036"/>
    <x v="0"/>
  </r>
  <r>
    <s v="CUST1038"/>
    <x v="1"/>
  </r>
  <r>
    <s v="CUST1040"/>
    <x v="1"/>
  </r>
  <r>
    <s v="CUST1043"/>
    <x v="0"/>
  </r>
  <r>
    <s v="CUST1044"/>
    <x v="0"/>
  </r>
  <r>
    <s v="CUST1048"/>
    <x v="1"/>
  </r>
  <r>
    <s v="CUST1049"/>
    <x v="1"/>
  </r>
  <r>
    <s v="CUST1050"/>
    <x v="3"/>
  </r>
  <r>
    <s v="CUST1052"/>
    <x v="1"/>
  </r>
  <r>
    <s v="CUST1054"/>
    <x v="1"/>
  </r>
  <r>
    <s v="CUST1055"/>
    <x v="0"/>
  </r>
  <r>
    <s v="CUST1056"/>
    <x v="0"/>
  </r>
  <r>
    <s v="CUST1059"/>
    <x v="3"/>
  </r>
  <r>
    <s v="CUST1062"/>
    <x v="1"/>
  </r>
  <r>
    <s v="CUST1064"/>
    <x v="1"/>
  </r>
  <r>
    <s v="CUST1065"/>
    <x v="0"/>
  </r>
  <r>
    <s v="CUST1066"/>
    <x v="1"/>
  </r>
  <r>
    <s v="CUST1067"/>
    <x v="1"/>
  </r>
  <r>
    <s v="CUST1069"/>
    <x v="1"/>
  </r>
  <r>
    <s v="CUST1071"/>
    <x v="1"/>
  </r>
  <r>
    <s v="CUST1073"/>
    <x v="1"/>
  </r>
  <r>
    <s v="CUST1074"/>
    <x v="0"/>
  </r>
  <r>
    <s v="CUST1075"/>
    <x v="3"/>
  </r>
  <r>
    <s v="CUST1076"/>
    <x v="3"/>
  </r>
  <r>
    <s v="CUST1077"/>
    <x v="0"/>
  </r>
  <r>
    <s v="CUST1079"/>
    <x v="2"/>
  </r>
  <r>
    <s v="CUST1080"/>
    <x v="1"/>
  </r>
  <r>
    <s v="CUST1083"/>
    <x v="1"/>
  </r>
  <r>
    <s v="CUST1084"/>
    <x v="0"/>
  </r>
  <r>
    <s v="CUST1085"/>
    <x v="1"/>
  </r>
  <r>
    <s v="CUST1087"/>
    <x v="0"/>
  </r>
  <r>
    <s v="CUST1089"/>
    <x v="0"/>
  </r>
  <r>
    <s v="CUST1090"/>
    <x v="3"/>
  </r>
  <r>
    <s v="CUST1091"/>
    <x v="0"/>
  </r>
  <r>
    <s v="CUST1094"/>
    <x v="1"/>
  </r>
  <r>
    <s v="CUST1095"/>
    <x v="0"/>
  </r>
  <r>
    <s v="CUST1096"/>
    <x v="1"/>
  </r>
  <r>
    <s v="CUST1097"/>
    <x v="0"/>
  </r>
  <r>
    <s v="CUST1099"/>
    <x v="1"/>
  </r>
  <r>
    <s v="CUST1100"/>
    <x v="3"/>
  </r>
  <r>
    <s v="CUST1103"/>
    <x v="1"/>
  </r>
  <r>
    <s v="CUST1104"/>
    <x v="1"/>
  </r>
  <r>
    <s v="CUST1105"/>
    <x v="3"/>
  </r>
  <r>
    <s v="CUST1107"/>
    <x v="1"/>
  </r>
  <r>
    <s v="CUST1108"/>
    <x v="1"/>
  </r>
  <r>
    <s v="CUST1109"/>
    <x v="1"/>
  </r>
  <r>
    <s v="CUST1110"/>
    <x v="1"/>
  </r>
  <r>
    <s v="CUST1113"/>
    <x v="1"/>
  </r>
  <r>
    <s v="CUST1114"/>
    <x v="1"/>
  </r>
  <r>
    <s v="CUST1116"/>
    <x v="0"/>
  </r>
  <r>
    <s v="CUST1118"/>
    <x v="0"/>
  </r>
  <r>
    <s v="CUST1119"/>
    <x v="1"/>
  </r>
  <r>
    <s v="CUST1120"/>
    <x v="1"/>
  </r>
  <r>
    <s v="CUST1123"/>
    <x v="0"/>
  </r>
  <r>
    <s v="CUST1124"/>
    <x v="1"/>
  </r>
  <r>
    <s v="CUST1126"/>
    <x v="2"/>
  </r>
  <r>
    <s v="CUST1127"/>
    <x v="4"/>
  </r>
  <r>
    <s v="CUST1128"/>
    <x v="1"/>
  </r>
  <r>
    <s v="CUST1134"/>
    <x v="0"/>
  </r>
  <r>
    <s v="CUST1137"/>
    <x v="0"/>
  </r>
  <r>
    <s v="CUST1138"/>
    <x v="4"/>
  </r>
  <r>
    <s v="CUST1139"/>
    <x v="1"/>
  </r>
  <r>
    <s v="CUST1140"/>
    <x v="1"/>
  </r>
  <r>
    <s v="CUST1141"/>
    <x v="0"/>
  </r>
  <r>
    <s v="CUST1142"/>
    <x v="1"/>
  </r>
  <r>
    <s v="CUST1145"/>
    <x v="0"/>
  </r>
  <r>
    <s v="CUST1148"/>
    <x v="0"/>
  </r>
  <r>
    <s v="CUST1149"/>
    <x v="0"/>
  </r>
  <r>
    <s v="CUST1150"/>
    <x v="1"/>
  </r>
  <r>
    <s v="CUST1151"/>
    <x v="0"/>
  </r>
  <r>
    <s v="CUST1153"/>
    <x v="1"/>
  </r>
  <r>
    <s v="CUST1154"/>
    <x v="0"/>
  </r>
  <r>
    <s v="CUST1156"/>
    <x v="1"/>
  </r>
  <r>
    <s v="CUST1158"/>
    <x v="0"/>
  </r>
  <r>
    <s v="CUST1162"/>
    <x v="1"/>
  </r>
  <r>
    <s v="CUST1163"/>
    <x v="3"/>
  </r>
  <r>
    <s v="CUST1166"/>
    <x v="1"/>
  </r>
  <r>
    <s v="CUST1168"/>
    <x v="1"/>
  </r>
  <r>
    <s v="CUST1172"/>
    <x v="0"/>
  </r>
  <r>
    <s v="CUST1173"/>
    <x v="0"/>
  </r>
  <r>
    <s v="CUST1174"/>
    <x v="1"/>
  </r>
  <r>
    <s v="CUST1175"/>
    <x v="0"/>
  </r>
  <r>
    <s v="CUST1176"/>
    <x v="1"/>
  </r>
  <r>
    <s v="CUST1177"/>
    <x v="1"/>
  </r>
  <r>
    <s v="CUST1178"/>
    <x v="1"/>
  </r>
  <r>
    <s v="CUST1179"/>
    <x v="4"/>
  </r>
  <r>
    <s v="CUST1181"/>
    <x v="3"/>
  </r>
  <r>
    <s v="CUST1183"/>
    <x v="0"/>
  </r>
  <r>
    <s v="CUST1184"/>
    <x v="0"/>
  </r>
  <r>
    <s v="CUST1186"/>
    <x v="0"/>
  </r>
  <r>
    <s v="CUST1187"/>
    <x v="0"/>
  </r>
  <r>
    <s v="CUST1188"/>
    <x v="1"/>
  </r>
  <r>
    <s v="CUST1189"/>
    <x v="3"/>
  </r>
  <r>
    <s v="CUST1193"/>
    <x v="0"/>
  </r>
  <r>
    <s v="CUST1197"/>
    <x v="1"/>
  </r>
  <r>
    <s v="CUST1198"/>
    <x v="1"/>
  </r>
  <r>
    <s v="CUST1201"/>
    <x v="3"/>
  </r>
  <r>
    <s v="CUST1202"/>
    <x v="2"/>
  </r>
  <r>
    <s v="CUST1203"/>
    <x v="1"/>
  </r>
  <r>
    <s v="CUST1205"/>
    <x v="1"/>
  </r>
  <r>
    <s v="CUST1206"/>
    <x v="2"/>
  </r>
  <r>
    <s v="CUST1208"/>
    <x v="0"/>
  </r>
  <r>
    <s v="CUST1210"/>
    <x v="3"/>
  </r>
  <r>
    <s v="CUST1212"/>
    <x v="1"/>
  </r>
  <r>
    <s v="CUST1213"/>
    <x v="4"/>
  </r>
  <r>
    <s v="CUST1214"/>
    <x v="1"/>
  </r>
  <r>
    <s v="CUST1215"/>
    <x v="0"/>
  </r>
  <r>
    <s v="CUST1216"/>
    <x v="0"/>
  </r>
  <r>
    <s v="CUST1217"/>
    <x v="0"/>
  </r>
  <r>
    <s v="CUST1218"/>
    <x v="1"/>
  </r>
  <r>
    <s v="CUST1223"/>
    <x v="1"/>
  </r>
  <r>
    <s v="CUST1224"/>
    <x v="1"/>
  </r>
  <r>
    <s v="CUST1225"/>
    <x v="1"/>
  </r>
  <r>
    <s v="CUST1226"/>
    <x v="1"/>
  </r>
  <r>
    <s v="CUST1227"/>
    <x v="1"/>
  </r>
  <r>
    <s v="CUST1228"/>
    <x v="0"/>
  </r>
  <r>
    <s v="CUST1229"/>
    <x v="1"/>
  </r>
  <r>
    <s v="CUST1236"/>
    <x v="1"/>
  </r>
  <r>
    <s v="CUST1237"/>
    <x v="1"/>
  </r>
  <r>
    <s v="CUST1239"/>
    <x v="1"/>
  </r>
  <r>
    <s v="CUST1240"/>
    <x v="0"/>
  </r>
  <r>
    <s v="CUST1241"/>
    <x v="0"/>
  </r>
  <r>
    <s v="CUST1242"/>
    <x v="0"/>
  </r>
  <r>
    <s v="CUST1244"/>
    <x v="1"/>
  </r>
  <r>
    <s v="CUST1245"/>
    <x v="1"/>
  </r>
  <r>
    <s v="CUST1246"/>
    <x v="1"/>
  </r>
  <r>
    <s v="CUST1247"/>
    <x v="3"/>
  </r>
  <r>
    <s v="CUST1249"/>
    <x v="0"/>
  </r>
  <r>
    <s v="CUST1251"/>
    <x v="1"/>
  </r>
  <r>
    <s v="CUST1252"/>
    <x v="1"/>
  </r>
  <r>
    <s v="CUST1253"/>
    <x v="3"/>
  </r>
  <r>
    <s v="CUST1254"/>
    <x v="1"/>
  </r>
  <r>
    <s v="CUST1255"/>
    <x v="1"/>
  </r>
  <r>
    <s v="CUST1256"/>
    <x v="1"/>
  </r>
  <r>
    <s v="CUST1258"/>
    <x v="0"/>
  </r>
  <r>
    <s v="CUST1259"/>
    <x v="1"/>
  </r>
  <r>
    <s v="CUST1260"/>
    <x v="1"/>
  </r>
  <r>
    <s v="CUST1261"/>
    <x v="1"/>
  </r>
  <r>
    <s v="CUST1262"/>
    <x v="1"/>
  </r>
  <r>
    <s v="CUST1263"/>
    <x v="1"/>
  </r>
  <r>
    <s v="CUST1264"/>
    <x v="0"/>
  </r>
  <r>
    <s v="CUST1265"/>
    <x v="1"/>
  </r>
  <r>
    <s v="CUST1266"/>
    <x v="0"/>
  </r>
  <r>
    <s v="CUST1267"/>
    <x v="1"/>
  </r>
  <r>
    <s v="CUST1268"/>
    <x v="1"/>
  </r>
  <r>
    <s v="CUST1269"/>
    <x v="1"/>
  </r>
  <r>
    <s v="CUST1270"/>
    <x v="1"/>
  </r>
  <r>
    <s v="CUST1271"/>
    <x v="0"/>
  </r>
  <r>
    <s v="CUST1273"/>
    <x v="0"/>
  </r>
  <r>
    <s v="CUST1274"/>
    <x v="1"/>
  </r>
  <r>
    <s v="CUST1275"/>
    <x v="1"/>
  </r>
  <r>
    <s v="CUST1279"/>
    <x v="1"/>
  </r>
  <r>
    <s v="CUST1280"/>
    <x v="1"/>
  </r>
  <r>
    <s v="CUST1281"/>
    <x v="1"/>
  </r>
  <r>
    <s v="CUST1282"/>
    <x v="1"/>
  </r>
  <r>
    <s v="CUST1283"/>
    <x v="1"/>
  </r>
  <r>
    <s v="CUST1288"/>
    <x v="0"/>
  </r>
  <r>
    <s v="CUST1289"/>
    <x v="1"/>
  </r>
  <r>
    <s v="CUST1290"/>
    <x v="0"/>
  </r>
  <r>
    <s v="CUST1292"/>
    <x v="0"/>
  </r>
  <r>
    <s v="CUST1293"/>
    <x v="3"/>
  </r>
  <r>
    <s v="CUST1295"/>
    <x v="1"/>
  </r>
  <r>
    <s v="CUST1296"/>
    <x v="3"/>
  </r>
  <r>
    <s v="CUST1297"/>
    <x v="1"/>
  </r>
  <r>
    <s v="CUST1298"/>
    <x v="0"/>
  </r>
  <r>
    <s v="CUST1299"/>
    <x v="3"/>
  </r>
  <r>
    <s v="CUST1300"/>
    <x v="1"/>
  </r>
  <r>
    <s v="CUST1301"/>
    <x v="4"/>
  </r>
  <r>
    <s v="CUST1303"/>
    <x v="1"/>
  </r>
  <r>
    <s v="CUST1304"/>
    <x v="1"/>
  </r>
  <r>
    <s v="CUST1305"/>
    <x v="1"/>
  </r>
  <r>
    <s v="CUST1306"/>
    <x v="1"/>
  </r>
  <r>
    <s v="CUST1308"/>
    <x v="3"/>
  </r>
  <r>
    <s v="CUST1311"/>
    <x v="1"/>
  </r>
  <r>
    <s v="CUST1312"/>
    <x v="1"/>
  </r>
  <r>
    <s v="CUST1315"/>
    <x v="1"/>
  </r>
  <r>
    <s v="CUST1316"/>
    <x v="4"/>
  </r>
  <r>
    <s v="CUST1317"/>
    <x v="1"/>
  </r>
  <r>
    <s v="CUST1318"/>
    <x v="0"/>
  </r>
  <r>
    <s v="CUST1319"/>
    <x v="0"/>
  </r>
  <r>
    <s v="CUST1320"/>
    <x v="1"/>
  </r>
  <r>
    <s v="CUST1322"/>
    <x v="1"/>
  </r>
  <r>
    <s v="CUST1323"/>
    <x v="1"/>
  </r>
  <r>
    <s v="CUST1324"/>
    <x v="1"/>
  </r>
  <r>
    <s v="CUST1325"/>
    <x v="0"/>
  </r>
  <r>
    <s v="CUST1326"/>
    <x v="1"/>
  </r>
  <r>
    <s v="CUST1327"/>
    <x v="1"/>
  </r>
  <r>
    <s v="CUST1328"/>
    <x v="3"/>
  </r>
  <r>
    <s v="CUST1330"/>
    <x v="1"/>
  </r>
  <r>
    <s v="CUST1331"/>
    <x v="1"/>
  </r>
  <r>
    <s v="CUST1335"/>
    <x v="0"/>
  </r>
  <r>
    <s v="CUST1336"/>
    <x v="1"/>
  </r>
  <r>
    <s v="CUST1337"/>
    <x v="1"/>
  </r>
  <r>
    <s v="CUST1339"/>
    <x v="3"/>
  </r>
  <r>
    <s v="CUST1340"/>
    <x v="0"/>
  </r>
  <r>
    <s v="CUST1341"/>
    <x v="1"/>
  </r>
  <r>
    <s v="CUST1342"/>
    <x v="0"/>
  </r>
  <r>
    <s v="CUST1346"/>
    <x v="1"/>
  </r>
  <r>
    <s v="CUST1347"/>
    <x v="4"/>
  </r>
  <r>
    <s v="CUST1349"/>
    <x v="3"/>
  </r>
  <r>
    <s v="CUST1355"/>
    <x v="3"/>
  </r>
  <r>
    <s v="CUST1358"/>
    <x v="1"/>
  </r>
  <r>
    <s v="CUST1359"/>
    <x v="3"/>
  </r>
  <r>
    <s v="CUST1360"/>
    <x v="1"/>
  </r>
  <r>
    <s v="CUST1361"/>
    <x v="0"/>
  </r>
  <r>
    <s v="CUST1362"/>
    <x v="0"/>
  </r>
  <r>
    <s v="CUST1365"/>
    <x v="1"/>
  </r>
  <r>
    <s v="CUST1367"/>
    <x v="1"/>
  </r>
  <r>
    <s v="CUST1368"/>
    <x v="0"/>
  </r>
  <r>
    <s v="CUST1369"/>
    <x v="0"/>
  </r>
  <r>
    <s v="CUST1371"/>
    <x v="0"/>
  </r>
  <r>
    <s v="CUST1372"/>
    <x v="1"/>
  </r>
  <r>
    <s v="CUST1373"/>
    <x v="1"/>
  </r>
  <r>
    <s v="CUST1375"/>
    <x v="3"/>
  </r>
  <r>
    <s v="CUST1376"/>
    <x v="1"/>
  </r>
  <r>
    <s v="CUST1378"/>
    <x v="0"/>
  </r>
  <r>
    <s v="CUST1382"/>
    <x v="1"/>
  </r>
  <r>
    <s v="CUST1383"/>
    <x v="1"/>
  </r>
  <r>
    <s v="CUST1384"/>
    <x v="1"/>
  </r>
  <r>
    <s v="CUST1385"/>
    <x v="1"/>
  </r>
  <r>
    <s v="CUST1387"/>
    <x v="3"/>
  </r>
  <r>
    <s v="CUST1388"/>
    <x v="1"/>
  </r>
  <r>
    <s v="CUST1390"/>
    <x v="3"/>
  </r>
  <r>
    <s v="CUST1391"/>
    <x v="3"/>
  </r>
  <r>
    <s v="CUST1392"/>
    <x v="1"/>
  </r>
  <r>
    <s v="CUST1393"/>
    <x v="0"/>
  </r>
  <r>
    <s v="CUST1394"/>
    <x v="0"/>
  </r>
  <r>
    <s v="CUST1396"/>
    <x v="1"/>
  </r>
  <r>
    <s v="CUST1397"/>
    <x v="0"/>
  </r>
  <r>
    <s v="CUST1398"/>
    <x v="1"/>
  </r>
  <r>
    <s v="CUST1400"/>
    <x v="0"/>
  </r>
  <r>
    <s v="CUST1402"/>
    <x v="1"/>
  </r>
  <r>
    <s v="CUST1404"/>
    <x v="1"/>
  </r>
  <r>
    <s v="CUST1405"/>
    <x v="0"/>
  </r>
  <r>
    <s v="CUST1406"/>
    <x v="0"/>
  </r>
  <r>
    <s v="CUST1408"/>
    <x v="3"/>
  </r>
  <r>
    <s v="CUST1409"/>
    <x v="0"/>
  </r>
  <r>
    <s v="CUST1410"/>
    <x v="3"/>
  </r>
  <r>
    <s v="CUST1412"/>
    <x v="1"/>
  </r>
  <r>
    <s v="CUST1413"/>
    <x v="0"/>
  </r>
  <r>
    <s v="CUST1415"/>
    <x v="1"/>
  </r>
  <r>
    <s v="CUST1418"/>
    <x v="1"/>
  </r>
  <r>
    <s v="CUST1419"/>
    <x v="0"/>
  </r>
  <r>
    <s v="CUST1422"/>
    <x v="0"/>
  </r>
  <r>
    <s v="CUST1425"/>
    <x v="3"/>
  </r>
  <r>
    <s v="CUST1427"/>
    <x v="0"/>
  </r>
  <r>
    <s v="CUST1428"/>
    <x v="1"/>
  </r>
  <r>
    <s v="CUST1430"/>
    <x v="1"/>
  </r>
  <r>
    <s v="CUST1431"/>
    <x v="1"/>
  </r>
  <r>
    <s v="CUST1432"/>
    <x v="0"/>
  </r>
  <r>
    <s v="CUST1434"/>
    <x v="1"/>
  </r>
  <r>
    <s v="CUST1437"/>
    <x v="1"/>
  </r>
  <r>
    <s v="CUST1439"/>
    <x v="3"/>
  </r>
  <r>
    <s v="CUST1442"/>
    <x v="1"/>
  </r>
  <r>
    <s v="CUST1444"/>
    <x v="0"/>
  </r>
  <r>
    <s v="CUST1445"/>
    <x v="1"/>
  </r>
  <r>
    <s v="CUST1446"/>
    <x v="0"/>
  </r>
  <r>
    <s v="CUST1447"/>
    <x v="1"/>
  </r>
  <r>
    <s v="CUST1448"/>
    <x v="1"/>
  </r>
  <r>
    <s v="CUST1449"/>
    <x v="3"/>
  </r>
  <r>
    <s v="CUST1451"/>
    <x v="1"/>
  </r>
  <r>
    <s v="CUST1454"/>
    <x v="1"/>
  </r>
  <r>
    <s v="CUST1455"/>
    <x v="1"/>
  </r>
  <r>
    <s v="CUST1456"/>
    <x v="1"/>
  </r>
  <r>
    <s v="CUST1457"/>
    <x v="1"/>
  </r>
  <r>
    <s v="CUST1458"/>
    <x v="1"/>
  </r>
  <r>
    <s v="CUST1459"/>
    <x v="1"/>
  </r>
  <r>
    <s v="CUST1461"/>
    <x v="1"/>
  </r>
  <r>
    <s v="CUST1462"/>
    <x v="3"/>
  </r>
  <r>
    <s v="CUST1463"/>
    <x v="0"/>
  </r>
  <r>
    <s v="CUST1466"/>
    <x v="0"/>
  </r>
  <r>
    <s v="CUST1468"/>
    <x v="3"/>
  </r>
  <r>
    <s v="CUST1469"/>
    <x v="0"/>
  </r>
  <r>
    <s v="CUST1470"/>
    <x v="3"/>
  </r>
  <r>
    <s v="CUST1471"/>
    <x v="0"/>
  </r>
  <r>
    <s v="CUST1472"/>
    <x v="1"/>
  </r>
  <r>
    <s v="CUST1473"/>
    <x v="1"/>
  </r>
  <r>
    <s v="CUST1474"/>
    <x v="1"/>
  </r>
  <r>
    <s v="CUST1475"/>
    <x v="3"/>
  </r>
  <r>
    <s v="CUST1478"/>
    <x v="1"/>
  </r>
  <r>
    <s v="CUST1479"/>
    <x v="0"/>
  </r>
  <r>
    <s v="CUST1481"/>
    <x v="3"/>
  </r>
  <r>
    <s v="CUST1483"/>
    <x v="0"/>
  </r>
  <r>
    <s v="CUST1484"/>
    <x v="1"/>
  </r>
  <r>
    <s v="CUST1485"/>
    <x v="1"/>
  </r>
  <r>
    <s v="CUST1486"/>
    <x v="0"/>
  </r>
  <r>
    <s v="CUST1487"/>
    <x v="0"/>
  </r>
  <r>
    <s v="CUST1488"/>
    <x v="0"/>
  </r>
  <r>
    <s v="CUST1489"/>
    <x v="1"/>
  </r>
  <r>
    <s v="CUST1490"/>
    <x v="1"/>
  </r>
  <r>
    <s v="CUST1492"/>
    <x v="1"/>
  </r>
  <r>
    <s v="CUST1493"/>
    <x v="3"/>
  </r>
  <r>
    <s v="CUST1495"/>
    <x v="1"/>
  </r>
  <r>
    <s v="CUST1496"/>
    <x v="3"/>
  </r>
  <r>
    <s v="CUST1500"/>
    <x v="0"/>
  </r>
  <r>
    <s v="CUST1501"/>
    <x v="0"/>
  </r>
  <r>
    <s v="CUST1504"/>
    <x v="0"/>
  </r>
  <r>
    <s v="CUST1505"/>
    <x v="3"/>
  </r>
  <r>
    <s v="CUST1508"/>
    <x v="0"/>
  </r>
  <r>
    <s v="CUST1511"/>
    <x v="1"/>
  </r>
  <r>
    <s v="CUST1512"/>
    <x v="1"/>
  </r>
  <r>
    <s v="CUST1513"/>
    <x v="4"/>
  </r>
  <r>
    <s v="CUST1514"/>
    <x v="0"/>
  </r>
  <r>
    <s v="CUST1515"/>
    <x v="3"/>
  </r>
  <r>
    <s v="CUST1517"/>
    <x v="1"/>
  </r>
  <r>
    <s v="CUST1518"/>
    <x v="1"/>
  </r>
  <r>
    <s v="CUST1519"/>
    <x v="0"/>
  </r>
  <r>
    <s v="CUST1520"/>
    <x v="1"/>
  </r>
  <r>
    <s v="CUST1521"/>
    <x v="3"/>
  </r>
  <r>
    <s v="CUST1522"/>
    <x v="1"/>
  </r>
  <r>
    <s v="CUST1523"/>
    <x v="0"/>
  </r>
  <r>
    <s v="CUST1524"/>
    <x v="0"/>
  </r>
  <r>
    <s v="CUST1525"/>
    <x v="1"/>
  </r>
  <r>
    <s v="CUST1526"/>
    <x v="1"/>
  </r>
  <r>
    <s v="CUST1527"/>
    <x v="1"/>
  </r>
  <r>
    <s v="CUST1528"/>
    <x v="3"/>
  </r>
  <r>
    <s v="CUST1529"/>
    <x v="1"/>
  </r>
  <r>
    <s v="CUST1530"/>
    <x v="1"/>
  </r>
  <r>
    <s v="CUST1531"/>
    <x v="1"/>
  </r>
  <r>
    <s v="CUST1532"/>
    <x v="1"/>
  </r>
  <r>
    <s v="CUST1533"/>
    <x v="0"/>
  </r>
  <r>
    <s v="CUST1535"/>
    <x v="1"/>
  </r>
  <r>
    <s v="CUST1536"/>
    <x v="1"/>
  </r>
  <r>
    <s v="CUST1537"/>
    <x v="1"/>
  </r>
  <r>
    <s v="CUST1538"/>
    <x v="1"/>
  </r>
  <r>
    <s v="CUST1539"/>
    <x v="1"/>
  </r>
  <r>
    <s v="CUST1540"/>
    <x v="1"/>
  </r>
  <r>
    <s v="CUST1541"/>
    <x v="1"/>
  </r>
  <r>
    <s v="CUST1543"/>
    <x v="1"/>
  </r>
  <r>
    <s v="CUST1545"/>
    <x v="3"/>
  </r>
  <r>
    <s v="CUST1546"/>
    <x v="1"/>
  </r>
  <r>
    <s v="CUST1547"/>
    <x v="1"/>
  </r>
  <r>
    <s v="CUST1548"/>
    <x v="0"/>
  </r>
  <r>
    <s v="CUST1549"/>
    <x v="1"/>
  </r>
  <r>
    <s v="CUST1550"/>
    <x v="1"/>
  </r>
  <r>
    <s v="CUST1551"/>
    <x v="0"/>
  </r>
  <r>
    <s v="CUST1553"/>
    <x v="3"/>
  </r>
  <r>
    <s v="CUST1554"/>
    <x v="0"/>
  </r>
  <r>
    <s v="CUST1559"/>
    <x v="3"/>
  </r>
  <r>
    <s v="CUST1560"/>
    <x v="1"/>
  </r>
  <r>
    <s v="CUST1561"/>
    <x v="1"/>
  </r>
  <r>
    <s v="CUST1562"/>
    <x v="1"/>
  </r>
  <r>
    <s v="CUST1563"/>
    <x v="1"/>
  </r>
  <r>
    <s v="CUST1564"/>
    <x v="0"/>
  </r>
  <r>
    <s v="CUST1565"/>
    <x v="1"/>
  </r>
  <r>
    <s v="CUST1566"/>
    <x v="0"/>
  </r>
  <r>
    <s v="CUST1567"/>
    <x v="1"/>
  </r>
  <r>
    <s v="CUST1568"/>
    <x v="1"/>
  </r>
  <r>
    <s v="CUST1571"/>
    <x v="0"/>
  </r>
  <r>
    <s v="CUST1572"/>
    <x v="1"/>
  </r>
  <r>
    <s v="CUST1573"/>
    <x v="0"/>
  </r>
  <r>
    <s v="CUST1577"/>
    <x v="1"/>
  </r>
  <r>
    <s v="CUST1578"/>
    <x v="1"/>
  </r>
  <r>
    <s v="CUST1579"/>
    <x v="1"/>
  </r>
  <r>
    <s v="CUST1580"/>
    <x v="0"/>
  </r>
  <r>
    <s v="CUST1581"/>
    <x v="3"/>
  </r>
  <r>
    <s v="CUST1585"/>
    <x v="1"/>
  </r>
  <r>
    <s v="CUST1586"/>
    <x v="1"/>
  </r>
  <r>
    <s v="CUST1588"/>
    <x v="0"/>
  </r>
  <r>
    <s v="CUST1590"/>
    <x v="1"/>
  </r>
  <r>
    <s v="CUST1591"/>
    <x v="1"/>
  </r>
  <r>
    <s v="CUST1597"/>
    <x v="0"/>
  </r>
  <r>
    <s v="CUST1598"/>
    <x v="0"/>
  </r>
  <r>
    <s v="CUST1601"/>
    <x v="1"/>
  </r>
  <r>
    <s v="CUST1602"/>
    <x v="0"/>
  </r>
  <r>
    <s v="CUST1603"/>
    <x v="1"/>
  </r>
  <r>
    <s v="CUST1605"/>
    <x v="1"/>
  </r>
  <r>
    <s v="CUST1606"/>
    <x v="0"/>
  </r>
  <r>
    <s v="CUST1607"/>
    <x v="1"/>
  </r>
  <r>
    <s v="CUST1609"/>
    <x v="1"/>
  </r>
  <r>
    <s v="CUST1610"/>
    <x v="1"/>
  </r>
  <r>
    <s v="CUST1611"/>
    <x v="3"/>
  </r>
  <r>
    <s v="CUST1612"/>
    <x v="0"/>
  </r>
  <r>
    <s v="CUST1613"/>
    <x v="1"/>
  </r>
  <r>
    <s v="CUST1614"/>
    <x v="1"/>
  </r>
  <r>
    <s v="CUST1615"/>
    <x v="1"/>
  </r>
  <r>
    <s v="CUST1617"/>
    <x v="0"/>
  </r>
  <r>
    <s v="CUST1618"/>
    <x v="1"/>
  </r>
  <r>
    <s v="CUST1621"/>
    <x v="0"/>
  </r>
  <r>
    <s v="CUST1622"/>
    <x v="1"/>
  </r>
  <r>
    <s v="CUST1623"/>
    <x v="1"/>
  </r>
  <r>
    <s v="CUST1624"/>
    <x v="1"/>
  </r>
  <r>
    <s v="CUST1625"/>
    <x v="1"/>
  </r>
  <r>
    <s v="CUST1627"/>
    <x v="1"/>
  </r>
  <r>
    <s v="CUST1628"/>
    <x v="0"/>
  </r>
  <r>
    <s v="CUST1629"/>
    <x v="1"/>
  </r>
  <r>
    <s v="CUST1630"/>
    <x v="1"/>
  </r>
  <r>
    <s v="CUST1631"/>
    <x v="4"/>
  </r>
  <r>
    <s v="CUST1633"/>
    <x v="0"/>
  </r>
  <r>
    <s v="CUST1634"/>
    <x v="0"/>
  </r>
  <r>
    <s v="CUST1635"/>
    <x v="1"/>
  </r>
  <r>
    <s v="CUST1637"/>
    <x v="1"/>
  </r>
  <r>
    <s v="CUST1640"/>
    <x v="0"/>
  </r>
  <r>
    <s v="CUST1643"/>
    <x v="1"/>
  </r>
  <r>
    <s v="CUST1644"/>
    <x v="0"/>
  </r>
  <r>
    <s v="CUST1646"/>
    <x v="0"/>
  </r>
  <r>
    <s v="CUST1648"/>
    <x v="0"/>
  </r>
  <r>
    <s v="CUST1650"/>
    <x v="0"/>
  </r>
  <r>
    <s v="CUST1651"/>
    <x v="1"/>
  </r>
  <r>
    <s v="CUST1652"/>
    <x v="1"/>
  </r>
  <r>
    <s v="CUST1654"/>
    <x v="0"/>
  </r>
  <r>
    <s v="CUST1655"/>
    <x v="1"/>
  </r>
  <r>
    <s v="CUST1656"/>
    <x v="0"/>
  </r>
  <r>
    <s v="CUST1657"/>
    <x v="1"/>
  </r>
  <r>
    <s v="CUST1658"/>
    <x v="1"/>
  </r>
  <r>
    <s v="CUST1659"/>
    <x v="1"/>
  </r>
  <r>
    <s v="CUST1660"/>
    <x v="1"/>
  </r>
  <r>
    <s v="CUST1661"/>
    <x v="1"/>
  </r>
  <r>
    <s v="CUST1662"/>
    <x v="0"/>
  </r>
  <r>
    <s v="CUST1663"/>
    <x v="0"/>
  </r>
  <r>
    <s v="CUST1665"/>
    <x v="3"/>
  </r>
  <r>
    <s v="CUST1666"/>
    <x v="1"/>
  </r>
  <r>
    <s v="CUST1667"/>
    <x v="1"/>
  </r>
  <r>
    <s v="CUST1668"/>
    <x v="3"/>
  </r>
  <r>
    <s v="CUST1669"/>
    <x v="1"/>
  </r>
  <r>
    <s v="CUST1670"/>
    <x v="1"/>
  </r>
  <r>
    <s v="CUST1671"/>
    <x v="1"/>
  </r>
  <r>
    <s v="CUST1672"/>
    <x v="3"/>
  </r>
  <r>
    <s v="CUST1673"/>
    <x v="0"/>
  </r>
  <r>
    <s v="CUST1674"/>
    <x v="0"/>
  </r>
  <r>
    <s v="CUST1677"/>
    <x v="0"/>
  </r>
  <r>
    <s v="CUST1678"/>
    <x v="1"/>
  </r>
  <r>
    <s v="CUST1681"/>
    <x v="1"/>
  </r>
  <r>
    <s v="CUST1683"/>
    <x v="0"/>
  </r>
  <r>
    <s v="CUST1684"/>
    <x v="1"/>
  </r>
  <r>
    <s v="CUST1689"/>
    <x v="1"/>
  </r>
  <r>
    <s v="CUST1692"/>
    <x v="1"/>
  </r>
  <r>
    <s v="CUST1693"/>
    <x v="1"/>
  </r>
  <r>
    <s v="CUST1694"/>
    <x v="0"/>
  </r>
  <r>
    <s v="CUST1695"/>
    <x v="1"/>
  </r>
  <r>
    <s v="CUST1696"/>
    <x v="1"/>
  </r>
  <r>
    <s v="CUST1697"/>
    <x v="4"/>
  </r>
  <r>
    <s v="CUST1698"/>
    <x v="1"/>
  </r>
  <r>
    <s v="CUST1699"/>
    <x v="1"/>
  </r>
  <r>
    <s v="CUST1700"/>
    <x v="0"/>
  </r>
  <r>
    <s v="CUST1701"/>
    <x v="3"/>
  </r>
  <r>
    <s v="CUST1702"/>
    <x v="1"/>
  </r>
  <r>
    <s v="CUST1703"/>
    <x v="0"/>
  </r>
  <r>
    <s v="CUST1704"/>
    <x v="1"/>
  </r>
  <r>
    <s v="CUST1705"/>
    <x v="1"/>
  </r>
  <r>
    <s v="CUST1706"/>
    <x v="1"/>
  </r>
  <r>
    <s v="CUST1710"/>
    <x v="0"/>
  </r>
  <r>
    <s v="CUST1711"/>
    <x v="1"/>
  </r>
  <r>
    <s v="CUST1712"/>
    <x v="0"/>
  </r>
  <r>
    <s v="CUST1713"/>
    <x v="1"/>
  </r>
  <r>
    <s v="CUST1714"/>
    <x v="1"/>
  </r>
  <r>
    <s v="CUST1715"/>
    <x v="1"/>
  </r>
  <r>
    <s v="CUST1717"/>
    <x v="0"/>
  </r>
  <r>
    <s v="CUST1718"/>
    <x v="1"/>
  </r>
  <r>
    <s v="CUST1719"/>
    <x v="1"/>
  </r>
  <r>
    <s v="CUST1720"/>
    <x v="1"/>
  </r>
  <r>
    <s v="CUST1721"/>
    <x v="2"/>
  </r>
  <r>
    <s v="CUST1722"/>
    <x v="1"/>
  </r>
  <r>
    <s v="CUST1723"/>
    <x v="1"/>
  </r>
  <r>
    <s v="CUST1724"/>
    <x v="0"/>
  </r>
  <r>
    <s v="CUST1726"/>
    <x v="1"/>
  </r>
  <r>
    <s v="CUST1727"/>
    <x v="3"/>
  </r>
  <r>
    <s v="CUST1728"/>
    <x v="3"/>
  </r>
  <r>
    <s v="CUST1729"/>
    <x v="5"/>
  </r>
  <r>
    <s v="CUST1730"/>
    <x v="1"/>
  </r>
  <r>
    <s v="CUST1731"/>
    <x v="1"/>
  </r>
  <r>
    <s v="CUST1732"/>
    <x v="1"/>
  </r>
  <r>
    <s v="CUST1733"/>
    <x v="0"/>
  </r>
  <r>
    <s v="CUST1735"/>
    <x v="1"/>
  </r>
  <r>
    <s v="CUST1736"/>
    <x v="1"/>
  </r>
  <r>
    <s v="CUST1737"/>
    <x v="0"/>
  </r>
  <r>
    <s v="CUST1738"/>
    <x v="3"/>
  </r>
  <r>
    <s v="CUST1740"/>
    <x v="4"/>
  </r>
  <r>
    <s v="CUST1741"/>
    <x v="1"/>
  </r>
  <r>
    <s v="CUST1742"/>
    <x v="0"/>
  </r>
  <r>
    <s v="CUST1745"/>
    <x v="1"/>
  </r>
  <r>
    <s v="CUST1747"/>
    <x v="1"/>
  </r>
  <r>
    <s v="CUST1748"/>
    <x v="1"/>
  </r>
  <r>
    <s v="CUST1749"/>
    <x v="1"/>
  </r>
  <r>
    <s v="CUST1750"/>
    <x v="1"/>
  </r>
  <r>
    <s v="CUST1751"/>
    <x v="1"/>
  </r>
  <r>
    <s v="CUST1752"/>
    <x v="1"/>
  </r>
  <r>
    <s v="CUST1753"/>
    <x v="1"/>
  </r>
  <r>
    <s v="CUST1755"/>
    <x v="4"/>
  </r>
  <r>
    <s v="CUST1756"/>
    <x v="0"/>
  </r>
  <r>
    <s v="CUST1758"/>
    <x v="0"/>
  </r>
  <r>
    <s v="CUST1763"/>
    <x v="1"/>
  </r>
  <r>
    <s v="CUST1764"/>
    <x v="0"/>
  </r>
  <r>
    <s v="CUST1765"/>
    <x v="1"/>
  </r>
  <r>
    <s v="CUST1766"/>
    <x v="1"/>
  </r>
  <r>
    <s v="CUST1767"/>
    <x v="1"/>
  </r>
  <r>
    <s v="CUST1768"/>
    <x v="1"/>
  </r>
  <r>
    <s v="CUST1770"/>
    <x v="0"/>
  </r>
  <r>
    <s v="CUST1772"/>
    <x v="0"/>
  </r>
  <r>
    <s v="CUST1774"/>
    <x v="3"/>
  </r>
  <r>
    <s v="CUST1775"/>
    <x v="1"/>
  </r>
  <r>
    <s v="CUST1779"/>
    <x v="1"/>
  </r>
  <r>
    <s v="CUST1780"/>
    <x v="0"/>
  </r>
  <r>
    <s v="CUST1781"/>
    <x v="1"/>
  </r>
  <r>
    <s v="CUST1785"/>
    <x v="3"/>
  </r>
  <r>
    <s v="CUST1788"/>
    <x v="1"/>
  </r>
  <r>
    <s v="CUST1789"/>
    <x v="0"/>
  </r>
  <r>
    <s v="CUST1790"/>
    <x v="1"/>
  </r>
  <r>
    <s v="CUST1791"/>
    <x v="0"/>
  </r>
  <r>
    <s v="CUST1799"/>
    <x v="2"/>
  </r>
  <r>
    <s v="CUST1802"/>
    <x v="1"/>
  </r>
  <r>
    <s v="CUST1804"/>
    <x v="1"/>
  </r>
  <r>
    <s v="CUST1805"/>
    <x v="0"/>
  </r>
  <r>
    <s v="CUST1806"/>
    <x v="0"/>
  </r>
  <r>
    <s v="CUST1807"/>
    <x v="1"/>
  </r>
  <r>
    <s v="CUST1808"/>
    <x v="3"/>
  </r>
  <r>
    <s v="CUST1809"/>
    <x v="0"/>
  </r>
  <r>
    <s v="CUST1815"/>
    <x v="0"/>
  </r>
  <r>
    <s v="CUST1817"/>
    <x v="1"/>
  </r>
  <r>
    <s v="CUST1818"/>
    <x v="1"/>
  </r>
  <r>
    <s v="CUST1819"/>
    <x v="3"/>
  </r>
  <r>
    <s v="CUST1820"/>
    <x v="3"/>
  </r>
  <r>
    <s v="CUST1821"/>
    <x v="1"/>
  </r>
  <r>
    <s v="CUST1822"/>
    <x v="1"/>
  </r>
  <r>
    <s v="CUST1824"/>
    <x v="0"/>
  </r>
  <r>
    <s v="CUST1825"/>
    <x v="1"/>
  </r>
  <r>
    <s v="CUST1826"/>
    <x v="0"/>
  </r>
  <r>
    <s v="CUST1830"/>
    <x v="0"/>
  </r>
  <r>
    <s v="CUST1831"/>
    <x v="0"/>
  </r>
  <r>
    <s v="CUST1832"/>
    <x v="0"/>
  </r>
  <r>
    <s v="CUST1833"/>
    <x v="0"/>
  </r>
  <r>
    <s v="CUST1834"/>
    <x v="1"/>
  </r>
  <r>
    <s v="CUST1836"/>
    <x v="1"/>
  </r>
  <r>
    <s v="CUST1838"/>
    <x v="0"/>
  </r>
  <r>
    <s v="CUST1839"/>
    <x v="1"/>
  </r>
  <r>
    <s v="CUST1841"/>
    <x v="1"/>
  </r>
  <r>
    <s v="CUST1842"/>
    <x v="1"/>
  </r>
  <r>
    <s v="CUST1843"/>
    <x v="1"/>
  </r>
  <r>
    <s v="CUST1848"/>
    <x v="3"/>
  </r>
  <r>
    <s v="CUST1849"/>
    <x v="1"/>
  </r>
  <r>
    <s v="CUST1850"/>
    <x v="3"/>
  </r>
  <r>
    <s v="CUST1851"/>
    <x v="1"/>
  </r>
  <r>
    <s v="CUST1852"/>
    <x v="0"/>
  </r>
  <r>
    <s v="CUST1853"/>
    <x v="1"/>
  </r>
  <r>
    <s v="CUST1856"/>
    <x v="0"/>
  </r>
  <r>
    <s v="CUST1857"/>
    <x v="0"/>
  </r>
  <r>
    <s v="CUST1858"/>
    <x v="1"/>
  </r>
  <r>
    <s v="CUST1859"/>
    <x v="3"/>
  </r>
  <r>
    <s v="CUST1861"/>
    <x v="0"/>
  </r>
  <r>
    <s v="CUST1862"/>
    <x v="3"/>
  </r>
  <r>
    <s v="CUST1863"/>
    <x v="0"/>
  </r>
  <r>
    <s v="CUST1867"/>
    <x v="1"/>
  </r>
  <r>
    <s v="CUST1868"/>
    <x v="1"/>
  </r>
  <r>
    <s v="CUST1869"/>
    <x v="1"/>
  </r>
  <r>
    <s v="CUST1870"/>
    <x v="4"/>
  </r>
  <r>
    <s v="CUST1872"/>
    <x v="1"/>
  </r>
  <r>
    <s v="CUST1873"/>
    <x v="3"/>
  </r>
  <r>
    <s v="CUST1874"/>
    <x v="1"/>
  </r>
  <r>
    <s v="CUST1875"/>
    <x v="1"/>
  </r>
  <r>
    <s v="CUST1878"/>
    <x v="0"/>
  </r>
  <r>
    <s v="CUST1879"/>
    <x v="1"/>
  </r>
  <r>
    <s v="CUST1880"/>
    <x v="1"/>
  </r>
  <r>
    <s v="CUST1882"/>
    <x v="0"/>
  </r>
  <r>
    <s v="CUST1883"/>
    <x v="1"/>
  </r>
  <r>
    <s v="CUST1884"/>
    <x v="1"/>
  </r>
  <r>
    <s v="CUST1886"/>
    <x v="1"/>
  </r>
  <r>
    <s v="CUST1888"/>
    <x v="1"/>
  </r>
  <r>
    <s v="CUST1889"/>
    <x v="1"/>
  </r>
  <r>
    <s v="CUST1890"/>
    <x v="3"/>
  </r>
  <r>
    <s v="CUST1891"/>
    <x v="2"/>
  </r>
  <r>
    <s v="CUST1892"/>
    <x v="1"/>
  </r>
  <r>
    <s v="CUST1893"/>
    <x v="1"/>
  </r>
  <r>
    <s v="CUST1894"/>
    <x v="1"/>
  </r>
  <r>
    <s v="CUST1898"/>
    <x v="0"/>
  </r>
  <r>
    <s v="CUST1900"/>
    <x v="0"/>
  </r>
  <r>
    <s v="CUST1901"/>
    <x v="0"/>
  </r>
  <r>
    <s v="CUST1903"/>
    <x v="1"/>
  </r>
  <r>
    <s v="CUST1904"/>
    <x v="1"/>
  </r>
  <r>
    <s v="CUST1905"/>
    <x v="0"/>
  </r>
  <r>
    <s v="CUST1906"/>
    <x v="1"/>
  </r>
  <r>
    <s v="CUST1907"/>
    <x v="3"/>
  </r>
  <r>
    <s v="CUST1908"/>
    <x v="1"/>
  </r>
  <r>
    <s v="CUST1909"/>
    <x v="1"/>
  </r>
  <r>
    <s v="CUST1910"/>
    <x v="1"/>
  </r>
  <r>
    <s v="CUST1914"/>
    <x v="3"/>
  </r>
  <r>
    <s v="CUST1915"/>
    <x v="1"/>
  </r>
  <r>
    <s v="CUST1916"/>
    <x v="1"/>
  </r>
  <r>
    <s v="CUST1919"/>
    <x v="0"/>
  </r>
  <r>
    <s v="CUST1920"/>
    <x v="1"/>
  </r>
  <r>
    <s v="CUST1923"/>
    <x v="0"/>
  </r>
  <r>
    <s v="CUST1924"/>
    <x v="1"/>
  </r>
  <r>
    <s v="CUST1925"/>
    <x v="1"/>
  </r>
  <r>
    <s v="CUST1926"/>
    <x v="1"/>
  </r>
  <r>
    <s v="CUST1928"/>
    <x v="1"/>
  </r>
  <r>
    <s v="CUST1929"/>
    <x v="3"/>
  </r>
  <r>
    <s v="CUST1930"/>
    <x v="1"/>
  </r>
  <r>
    <s v="CUST1931"/>
    <x v="0"/>
  </r>
  <r>
    <s v="CUST1932"/>
    <x v="3"/>
  </r>
  <r>
    <s v="CUST1934"/>
    <x v="0"/>
  </r>
  <r>
    <s v="CUST1935"/>
    <x v="1"/>
  </r>
  <r>
    <s v="CUST1936"/>
    <x v="2"/>
  </r>
  <r>
    <s v="CUST1937"/>
    <x v="1"/>
  </r>
  <r>
    <s v="CUST1938"/>
    <x v="0"/>
  </r>
  <r>
    <s v="CUST1939"/>
    <x v="0"/>
  </r>
  <r>
    <s v="CUST1941"/>
    <x v="0"/>
  </r>
  <r>
    <s v="CUST1942"/>
    <x v="1"/>
  </r>
  <r>
    <s v="CUST1943"/>
    <x v="0"/>
  </r>
  <r>
    <s v="CUST1944"/>
    <x v="0"/>
  </r>
  <r>
    <s v="CUST1946"/>
    <x v="1"/>
  </r>
  <r>
    <s v="CUST1947"/>
    <x v="0"/>
  </r>
  <r>
    <s v="CUST1948"/>
    <x v="1"/>
  </r>
  <r>
    <s v="CUST1949"/>
    <x v="1"/>
  </r>
  <r>
    <s v="CUST1952"/>
    <x v="0"/>
  </r>
  <r>
    <s v="CUST1953"/>
    <x v="1"/>
  </r>
  <r>
    <s v="CUST1954"/>
    <x v="1"/>
  </r>
  <r>
    <s v="CUST1955"/>
    <x v="0"/>
  </r>
  <r>
    <s v="CUST1956"/>
    <x v="1"/>
  </r>
  <r>
    <s v="CUST1958"/>
    <x v="1"/>
  </r>
  <r>
    <s v="CUST1959"/>
    <x v="1"/>
  </r>
  <r>
    <s v="CUST1963"/>
    <x v="1"/>
  </r>
  <r>
    <s v="CUST1964"/>
    <x v="0"/>
  </r>
  <r>
    <s v="CUST1965"/>
    <x v="0"/>
  </r>
  <r>
    <s v="CUST1966"/>
    <x v="1"/>
  </r>
  <r>
    <s v="CUST1967"/>
    <x v="0"/>
  </r>
  <r>
    <s v="CUST1968"/>
    <x v="1"/>
  </r>
  <r>
    <s v="CUST1969"/>
    <x v="0"/>
  </r>
  <r>
    <s v="CUST1970"/>
    <x v="1"/>
  </r>
  <r>
    <s v="CUST1971"/>
    <x v="1"/>
  </r>
  <r>
    <s v="CUST1972"/>
    <x v="0"/>
  </r>
  <r>
    <s v="CUST1974"/>
    <x v="1"/>
  </r>
  <r>
    <s v="CUST1976"/>
    <x v="1"/>
  </r>
  <r>
    <s v="CUST1979"/>
    <x v="1"/>
  </r>
  <r>
    <s v="CUST1981"/>
    <x v="3"/>
  </r>
  <r>
    <s v="CUST1982"/>
    <x v="1"/>
  </r>
  <r>
    <s v="CUST1983"/>
    <x v="3"/>
  </r>
  <r>
    <s v="CUST1984"/>
    <x v="1"/>
  </r>
  <r>
    <s v="CUST1985"/>
    <x v="1"/>
  </r>
  <r>
    <s v="CUST1987"/>
    <x v="1"/>
  </r>
  <r>
    <s v="CUST1988"/>
    <x v="1"/>
  </r>
  <r>
    <s v="CUST1989"/>
    <x v="1"/>
  </r>
  <r>
    <s v="CUST1991"/>
    <x v="0"/>
  </r>
  <r>
    <s v="CUST1992"/>
    <x v="1"/>
  </r>
  <r>
    <s v="CUST1993"/>
    <x v="0"/>
  </r>
  <r>
    <s v="CUST1994"/>
    <x v="3"/>
  </r>
  <r>
    <s v="CUST1995"/>
    <x v="0"/>
  </r>
  <r>
    <s v="CUST1996"/>
    <x v="1"/>
  </r>
  <r>
    <s v="CUST1997"/>
    <x v="0"/>
  </r>
  <r>
    <s v="CUST1998"/>
    <x v="1"/>
  </r>
  <r>
    <s v="CUST1999"/>
    <x v="3"/>
  </r>
  <r>
    <s v="CUST2000"/>
    <x v="1"/>
  </r>
  <r>
    <s v="CUST2001"/>
    <x v="1"/>
  </r>
  <r>
    <s v="CUST2004"/>
    <x v="0"/>
  </r>
  <r>
    <s v="CUST2005"/>
    <x v="1"/>
  </r>
  <r>
    <s v="CUST2007"/>
    <x v="1"/>
  </r>
  <r>
    <s v="CUST2008"/>
    <x v="1"/>
  </r>
  <r>
    <s v="CUST2009"/>
    <x v="0"/>
  </r>
  <r>
    <s v="CUST2010"/>
    <x v="1"/>
  </r>
  <r>
    <s v="CUST2012"/>
    <x v="0"/>
  </r>
  <r>
    <s v="CUST2013"/>
    <x v="1"/>
  </r>
  <r>
    <s v="CUST2015"/>
    <x v="4"/>
  </r>
  <r>
    <s v="CUST2020"/>
    <x v="1"/>
  </r>
  <r>
    <s v="CUST2021"/>
    <x v="0"/>
  </r>
  <r>
    <s v="CUST2025"/>
    <x v="4"/>
  </r>
  <r>
    <s v="CUST2026"/>
    <x v="0"/>
  </r>
  <r>
    <s v="CUST2028"/>
    <x v="3"/>
  </r>
  <r>
    <s v="CUST2029"/>
    <x v="1"/>
  </r>
  <r>
    <s v="CUST2030"/>
    <x v="3"/>
  </r>
  <r>
    <s v="CUST2031"/>
    <x v="0"/>
  </r>
  <r>
    <s v="CUST2032"/>
    <x v="1"/>
  </r>
  <r>
    <s v="CUST2033"/>
    <x v="0"/>
  </r>
  <r>
    <s v="CUST2034"/>
    <x v="0"/>
  </r>
  <r>
    <s v="CUST2035"/>
    <x v="0"/>
  </r>
  <r>
    <s v="CUST2036"/>
    <x v="1"/>
  </r>
  <r>
    <s v="CUST2037"/>
    <x v="1"/>
  </r>
  <r>
    <s v="CUST2039"/>
    <x v="1"/>
  </r>
  <r>
    <s v="CUST2041"/>
    <x v="3"/>
  </r>
  <r>
    <s v="CUST2042"/>
    <x v="1"/>
  </r>
  <r>
    <s v="CUST2043"/>
    <x v="1"/>
  </r>
  <r>
    <s v="CUST2044"/>
    <x v="1"/>
  </r>
  <r>
    <s v="CUST2046"/>
    <x v="1"/>
  </r>
  <r>
    <s v="CUST2047"/>
    <x v="1"/>
  </r>
  <r>
    <s v="CUST2048"/>
    <x v="1"/>
  </r>
  <r>
    <s v="CUST2050"/>
    <x v="3"/>
  </r>
  <r>
    <s v="CUST2051"/>
    <x v="1"/>
  </r>
  <r>
    <s v="CUST2052"/>
    <x v="4"/>
  </r>
  <r>
    <s v="CUST2053"/>
    <x v="1"/>
  </r>
  <r>
    <s v="CUST2055"/>
    <x v="0"/>
  </r>
  <r>
    <s v="CUST2056"/>
    <x v="1"/>
  </r>
  <r>
    <s v="CUST2057"/>
    <x v="1"/>
  </r>
  <r>
    <s v="CUST2059"/>
    <x v="3"/>
  </r>
  <r>
    <s v="CUST2060"/>
    <x v="1"/>
  </r>
  <r>
    <s v="CUST2062"/>
    <x v="1"/>
  </r>
  <r>
    <s v="CUST2067"/>
    <x v="1"/>
  </r>
  <r>
    <s v="CUST2069"/>
    <x v="1"/>
  </r>
  <r>
    <s v="CUST2071"/>
    <x v="1"/>
  </r>
  <r>
    <s v="CUST2073"/>
    <x v="4"/>
  </r>
  <r>
    <s v="CUST2074"/>
    <x v="0"/>
  </r>
  <r>
    <s v="CUST2075"/>
    <x v="3"/>
  </r>
  <r>
    <s v="CUST2076"/>
    <x v="3"/>
  </r>
  <r>
    <s v="CUST2080"/>
    <x v="1"/>
  </r>
  <r>
    <s v="CUST2081"/>
    <x v="3"/>
  </r>
  <r>
    <s v="CUST2083"/>
    <x v="1"/>
  </r>
  <r>
    <s v="CUST2084"/>
    <x v="0"/>
  </r>
  <r>
    <s v="CUST2085"/>
    <x v="3"/>
  </r>
  <r>
    <s v="CUST2090"/>
    <x v="1"/>
  </r>
  <r>
    <s v="CUST2091"/>
    <x v="0"/>
  </r>
  <r>
    <s v="CUST2092"/>
    <x v="0"/>
  </r>
  <r>
    <s v="CUST2093"/>
    <x v="1"/>
  </r>
  <r>
    <s v="CUST2096"/>
    <x v="3"/>
  </r>
  <r>
    <s v="CUST2097"/>
    <x v="1"/>
  </r>
  <r>
    <s v="CUST2098"/>
    <x v="0"/>
  </r>
  <r>
    <s v="CUST2099"/>
    <x v="1"/>
  </r>
  <r>
    <s v="CUST2100"/>
    <x v="1"/>
  </r>
  <r>
    <s v="CUST2102"/>
    <x v="3"/>
  </r>
  <r>
    <s v="CUST2104"/>
    <x v="1"/>
  </r>
  <r>
    <s v="CUST2106"/>
    <x v="0"/>
  </r>
  <r>
    <s v="CUST2107"/>
    <x v="0"/>
  </r>
  <r>
    <s v="CUST2108"/>
    <x v="0"/>
  </r>
  <r>
    <s v="CUST2110"/>
    <x v="1"/>
  </r>
  <r>
    <s v="CUST2111"/>
    <x v="1"/>
  </r>
  <r>
    <s v="CUST2115"/>
    <x v="1"/>
  </r>
  <r>
    <s v="CUST2116"/>
    <x v="0"/>
  </r>
  <r>
    <s v="CUST2117"/>
    <x v="3"/>
  </r>
  <r>
    <s v="CUST2118"/>
    <x v="1"/>
  </r>
  <r>
    <s v="CUST2123"/>
    <x v="3"/>
  </r>
  <r>
    <s v="CUST2125"/>
    <x v="3"/>
  </r>
  <r>
    <s v="CUST2126"/>
    <x v="1"/>
  </r>
  <r>
    <s v="CUST2127"/>
    <x v="1"/>
  </r>
  <r>
    <s v="CUST2128"/>
    <x v="1"/>
  </r>
  <r>
    <s v="CUST2131"/>
    <x v="1"/>
  </r>
  <r>
    <s v="CUST2133"/>
    <x v="0"/>
  </r>
  <r>
    <s v="CUST2136"/>
    <x v="0"/>
  </r>
  <r>
    <s v="CUST2138"/>
    <x v="4"/>
  </r>
  <r>
    <s v="CUST2139"/>
    <x v="1"/>
  </r>
  <r>
    <s v="CUST2140"/>
    <x v="1"/>
  </r>
  <r>
    <s v="CUST2143"/>
    <x v="1"/>
  </r>
  <r>
    <s v="CUST2144"/>
    <x v="0"/>
  </r>
  <r>
    <s v="CUST2145"/>
    <x v="1"/>
  </r>
  <r>
    <s v="CUST2146"/>
    <x v="0"/>
  </r>
  <r>
    <s v="CUST2147"/>
    <x v="0"/>
  </r>
  <r>
    <s v="CUST2148"/>
    <x v="0"/>
  </r>
  <r>
    <s v="CUST2149"/>
    <x v="1"/>
  </r>
  <r>
    <s v="CUST2150"/>
    <x v="0"/>
  </r>
  <r>
    <s v="CUST2153"/>
    <x v="0"/>
  </r>
  <r>
    <s v="CUST2154"/>
    <x v="1"/>
  </r>
  <r>
    <s v="CUST2156"/>
    <x v="1"/>
  </r>
  <r>
    <s v="CUST2157"/>
    <x v="1"/>
  </r>
  <r>
    <s v="CUST2158"/>
    <x v="1"/>
  </r>
  <r>
    <s v="CUST2159"/>
    <x v="0"/>
  </r>
  <r>
    <s v="CUST2160"/>
    <x v="1"/>
  </r>
  <r>
    <s v="CUST2161"/>
    <x v="1"/>
  </r>
  <r>
    <s v="CUST2162"/>
    <x v="3"/>
  </r>
  <r>
    <s v="CUST2163"/>
    <x v="1"/>
  </r>
  <r>
    <s v="CUST2164"/>
    <x v="0"/>
  </r>
  <r>
    <s v="CUST2165"/>
    <x v="1"/>
  </r>
  <r>
    <s v="CUST2166"/>
    <x v="0"/>
  </r>
  <r>
    <s v="CUST2167"/>
    <x v="0"/>
  </r>
  <r>
    <s v="CUST2170"/>
    <x v="1"/>
  </r>
  <r>
    <s v="CUST2172"/>
    <x v="0"/>
  </r>
  <r>
    <s v="CUST2173"/>
    <x v="1"/>
  </r>
  <r>
    <s v="CUST2174"/>
    <x v="3"/>
  </r>
  <r>
    <s v="CUST2175"/>
    <x v="1"/>
  </r>
  <r>
    <s v="CUST2176"/>
    <x v="0"/>
  </r>
  <r>
    <s v="CUST2177"/>
    <x v="1"/>
  </r>
  <r>
    <s v="CUST2178"/>
    <x v="3"/>
  </r>
  <r>
    <s v="CUST2182"/>
    <x v="3"/>
  </r>
  <r>
    <s v="CUST2184"/>
    <x v="0"/>
  </r>
  <r>
    <s v="CUST2186"/>
    <x v="1"/>
  </r>
  <r>
    <s v="CUST2187"/>
    <x v="3"/>
  </r>
  <r>
    <s v="CUST2188"/>
    <x v="1"/>
  </r>
  <r>
    <s v="CUST2189"/>
    <x v="1"/>
  </r>
  <r>
    <s v="CUST2191"/>
    <x v="1"/>
  </r>
  <r>
    <s v="CUST2194"/>
    <x v="1"/>
  </r>
  <r>
    <s v="CUST2195"/>
    <x v="1"/>
  </r>
  <r>
    <s v="CUST2197"/>
    <x v="1"/>
  </r>
  <r>
    <s v="CUST2198"/>
    <x v="3"/>
  </r>
  <r>
    <s v="CUST2200"/>
    <x v="1"/>
  </r>
  <r>
    <s v="CUST2203"/>
    <x v="1"/>
  </r>
  <r>
    <s v="CUST2205"/>
    <x v="0"/>
  </r>
  <r>
    <s v="CUST2207"/>
    <x v="1"/>
  </r>
  <r>
    <s v="CUST2208"/>
    <x v="0"/>
  </r>
  <r>
    <s v="CUST2209"/>
    <x v="0"/>
  </r>
  <r>
    <s v="CUST2210"/>
    <x v="1"/>
  </r>
  <r>
    <s v="CUST2213"/>
    <x v="1"/>
  </r>
  <r>
    <s v="CUST2214"/>
    <x v="1"/>
  </r>
  <r>
    <s v="CUST2215"/>
    <x v="0"/>
  </r>
  <r>
    <s v="CUST2216"/>
    <x v="1"/>
  </r>
  <r>
    <s v="CUST2217"/>
    <x v="0"/>
  </r>
  <r>
    <s v="CUST2218"/>
    <x v="1"/>
  </r>
  <r>
    <s v="CUST2219"/>
    <x v="1"/>
  </r>
  <r>
    <s v="CUST2221"/>
    <x v="0"/>
  </r>
  <r>
    <s v="CUST2222"/>
    <x v="1"/>
  </r>
  <r>
    <s v="CUST2224"/>
    <x v="0"/>
  </r>
  <r>
    <s v="CUST2225"/>
    <x v="0"/>
  </r>
  <r>
    <s v="CUST2226"/>
    <x v="2"/>
  </r>
  <r>
    <s v="CUST2227"/>
    <x v="3"/>
  </r>
  <r>
    <s v="CUST2228"/>
    <x v="1"/>
  </r>
  <r>
    <s v="CUST2229"/>
    <x v="1"/>
  </r>
  <r>
    <s v="CUST2231"/>
    <x v="3"/>
  </r>
  <r>
    <s v="CUST2232"/>
    <x v="0"/>
  </r>
  <r>
    <s v="CUST2234"/>
    <x v="1"/>
  </r>
  <r>
    <s v="CUST2235"/>
    <x v="1"/>
  </r>
  <r>
    <s v="CUST2236"/>
    <x v="1"/>
  </r>
  <r>
    <s v="CUST2237"/>
    <x v="0"/>
  </r>
  <r>
    <s v="CUST2238"/>
    <x v="1"/>
  </r>
  <r>
    <s v="CUST2240"/>
    <x v="0"/>
  </r>
  <r>
    <s v="CUST2242"/>
    <x v="3"/>
  </r>
  <r>
    <s v="CUST2243"/>
    <x v="4"/>
  </r>
  <r>
    <s v="CUST2244"/>
    <x v="1"/>
  </r>
  <r>
    <s v="CUST2245"/>
    <x v="0"/>
  </r>
  <r>
    <s v="CUST2246"/>
    <x v="1"/>
  </r>
  <r>
    <s v="CUST2247"/>
    <x v="1"/>
  </r>
  <r>
    <s v="CUST2248"/>
    <x v="3"/>
  </r>
  <r>
    <s v="CUST2249"/>
    <x v="0"/>
  </r>
  <r>
    <s v="CUST2250"/>
    <x v="1"/>
  </r>
  <r>
    <s v="CUST2251"/>
    <x v="1"/>
  </r>
  <r>
    <s v="CUST2252"/>
    <x v="1"/>
  </r>
  <r>
    <s v="CUST2253"/>
    <x v="1"/>
  </r>
  <r>
    <s v="CUST2254"/>
    <x v="1"/>
  </r>
  <r>
    <s v="CUST2255"/>
    <x v="0"/>
  </r>
  <r>
    <s v="CUST2256"/>
    <x v="1"/>
  </r>
  <r>
    <s v="CUST2258"/>
    <x v="1"/>
  </r>
  <r>
    <s v="CUST2259"/>
    <x v="0"/>
  </r>
  <r>
    <s v="CUST2260"/>
    <x v="1"/>
  </r>
  <r>
    <s v="CUST2261"/>
    <x v="0"/>
  </r>
  <r>
    <s v="CUST2263"/>
    <x v="1"/>
  </r>
  <r>
    <s v="CUST2266"/>
    <x v="3"/>
  </r>
  <r>
    <s v="CUST2270"/>
    <x v="1"/>
  </r>
  <r>
    <s v="CUST2271"/>
    <x v="3"/>
  </r>
  <r>
    <s v="CUST2272"/>
    <x v="3"/>
  </r>
  <r>
    <s v="CUST2273"/>
    <x v="1"/>
  </r>
  <r>
    <s v="CUST2274"/>
    <x v="4"/>
  </r>
  <r>
    <s v="CUST2276"/>
    <x v="0"/>
  </r>
  <r>
    <s v="CUST2277"/>
    <x v="3"/>
  </r>
  <r>
    <s v="CUST2278"/>
    <x v="0"/>
  </r>
  <r>
    <s v="CUST2279"/>
    <x v="1"/>
  </r>
  <r>
    <s v="CUST2281"/>
    <x v="1"/>
  </r>
  <r>
    <s v="CUST2285"/>
    <x v="4"/>
  </r>
  <r>
    <s v="CUST2286"/>
    <x v="3"/>
  </r>
  <r>
    <s v="CUST2287"/>
    <x v="1"/>
  </r>
  <r>
    <s v="CUST2288"/>
    <x v="1"/>
  </r>
  <r>
    <s v="CUST2289"/>
    <x v="1"/>
  </r>
  <r>
    <s v="CUST2290"/>
    <x v="1"/>
  </r>
  <r>
    <s v="CUST2291"/>
    <x v="0"/>
  </r>
  <r>
    <s v="CUST2292"/>
    <x v="1"/>
  </r>
  <r>
    <s v="CUST2293"/>
    <x v="1"/>
  </r>
  <r>
    <s v="CUST2295"/>
    <x v="3"/>
  </r>
  <r>
    <s v="CUST2296"/>
    <x v="1"/>
  </r>
  <r>
    <s v="CUST2297"/>
    <x v="0"/>
  </r>
  <r>
    <s v="CUST2298"/>
    <x v="0"/>
  </r>
  <r>
    <s v="CUST2299"/>
    <x v="1"/>
  </r>
  <r>
    <s v="CUST2300"/>
    <x v="1"/>
  </r>
  <r>
    <s v="CUST2302"/>
    <x v="1"/>
  </r>
  <r>
    <s v="CUST2303"/>
    <x v="0"/>
  </r>
  <r>
    <s v="CUST2304"/>
    <x v="1"/>
  </r>
  <r>
    <s v="CUST2305"/>
    <x v="1"/>
  </r>
  <r>
    <s v="CUST2306"/>
    <x v="0"/>
  </r>
  <r>
    <s v="CUST2307"/>
    <x v="4"/>
  </r>
  <r>
    <s v="CUST2308"/>
    <x v="1"/>
  </r>
  <r>
    <s v="CUST2309"/>
    <x v="1"/>
  </r>
  <r>
    <s v="CUST2312"/>
    <x v="0"/>
  </r>
  <r>
    <s v="CUST2315"/>
    <x v="0"/>
  </r>
  <r>
    <s v="CUST2318"/>
    <x v="1"/>
  </r>
  <r>
    <s v="CUST2325"/>
    <x v="1"/>
  </r>
  <r>
    <s v="CUST2327"/>
    <x v="4"/>
  </r>
  <r>
    <s v="CUST2328"/>
    <x v="1"/>
  </r>
  <r>
    <s v="CUST2331"/>
    <x v="1"/>
  </r>
  <r>
    <s v="CUST2333"/>
    <x v="0"/>
  </r>
  <r>
    <s v="CUST2335"/>
    <x v="1"/>
  </r>
  <r>
    <s v="CUST2336"/>
    <x v="0"/>
  </r>
  <r>
    <s v="CUST2339"/>
    <x v="1"/>
  </r>
  <r>
    <s v="CUST2340"/>
    <x v="1"/>
  </r>
  <r>
    <s v="CUST2343"/>
    <x v="0"/>
  </r>
  <r>
    <s v="CUST2345"/>
    <x v="1"/>
  </r>
  <r>
    <s v="CUST2346"/>
    <x v="3"/>
  </r>
  <r>
    <s v="CUST2347"/>
    <x v="1"/>
  </r>
  <r>
    <s v="CUST2352"/>
    <x v="1"/>
  </r>
  <r>
    <s v="CUST2353"/>
    <x v="1"/>
  </r>
  <r>
    <s v="CUST2354"/>
    <x v="1"/>
  </r>
  <r>
    <s v="CUST2355"/>
    <x v="1"/>
  </r>
  <r>
    <s v="CUST2356"/>
    <x v="1"/>
  </r>
  <r>
    <s v="CUST2357"/>
    <x v="0"/>
  </r>
  <r>
    <s v="CUST2358"/>
    <x v="3"/>
  </r>
  <r>
    <s v="CUST2359"/>
    <x v="0"/>
  </r>
  <r>
    <s v="CUST2360"/>
    <x v="0"/>
  </r>
  <r>
    <s v="CUST2361"/>
    <x v="1"/>
  </r>
  <r>
    <s v="CUST2363"/>
    <x v="1"/>
  </r>
  <r>
    <s v="CUST2364"/>
    <x v="1"/>
  </r>
  <r>
    <s v="CUST2365"/>
    <x v="1"/>
  </r>
  <r>
    <s v="CUST2366"/>
    <x v="1"/>
  </r>
  <r>
    <s v="CUST2367"/>
    <x v="1"/>
  </r>
  <r>
    <s v="CUST2368"/>
    <x v="3"/>
  </r>
  <r>
    <s v="CUST2371"/>
    <x v="1"/>
  </r>
  <r>
    <s v="CUST2373"/>
    <x v="1"/>
  </r>
  <r>
    <s v="CUST2374"/>
    <x v="1"/>
  </r>
  <r>
    <s v="CUST2375"/>
    <x v="1"/>
  </r>
  <r>
    <s v="CUST2379"/>
    <x v="1"/>
  </r>
  <r>
    <s v="CUST2381"/>
    <x v="3"/>
  </r>
  <r>
    <s v="CUST2382"/>
    <x v="1"/>
  </r>
  <r>
    <s v="CUST2383"/>
    <x v="1"/>
  </r>
  <r>
    <s v="CUST2384"/>
    <x v="0"/>
  </r>
  <r>
    <s v="CUST2385"/>
    <x v="0"/>
  </r>
  <r>
    <s v="CUST2386"/>
    <x v="0"/>
  </r>
  <r>
    <s v="CUST2388"/>
    <x v="1"/>
  </r>
  <r>
    <s v="CUST2389"/>
    <x v="0"/>
  </r>
  <r>
    <s v="CUST2390"/>
    <x v="0"/>
  </r>
  <r>
    <s v="CUST2391"/>
    <x v="1"/>
  </r>
  <r>
    <s v="CUST2392"/>
    <x v="1"/>
  </r>
  <r>
    <s v="CUST2393"/>
    <x v="1"/>
  </r>
  <r>
    <s v="CUST2394"/>
    <x v="1"/>
  </r>
  <r>
    <s v="CUST2395"/>
    <x v="0"/>
  </r>
  <r>
    <s v="CUST2396"/>
    <x v="1"/>
  </r>
  <r>
    <s v="CUST2397"/>
    <x v="1"/>
  </r>
  <r>
    <s v="CUST2398"/>
    <x v="1"/>
  </r>
  <r>
    <s v="CUST2402"/>
    <x v="0"/>
  </r>
  <r>
    <s v="CUST2403"/>
    <x v="1"/>
  </r>
  <r>
    <s v="CUST2404"/>
    <x v="1"/>
  </r>
  <r>
    <s v="CUST2405"/>
    <x v="0"/>
  </r>
  <r>
    <s v="CUST2412"/>
    <x v="1"/>
  </r>
  <r>
    <s v="CUST2415"/>
    <x v="3"/>
  </r>
  <r>
    <s v="CUST2416"/>
    <x v="1"/>
  </r>
  <r>
    <s v="CUST2418"/>
    <x v="0"/>
  </r>
  <r>
    <s v="CUST2419"/>
    <x v="1"/>
  </r>
  <r>
    <s v="CUST2420"/>
    <x v="1"/>
  </r>
  <r>
    <s v="CUST2423"/>
    <x v="1"/>
  </r>
  <r>
    <s v="CUST2424"/>
    <x v="1"/>
  </r>
  <r>
    <s v="CUST2425"/>
    <x v="0"/>
  </r>
  <r>
    <s v="CUST2426"/>
    <x v="1"/>
  </r>
  <r>
    <s v="CUST2429"/>
    <x v="1"/>
  </r>
  <r>
    <s v="CUST2430"/>
    <x v="0"/>
  </r>
  <r>
    <s v="CUST2431"/>
    <x v="0"/>
  </r>
  <r>
    <s v="CUST2432"/>
    <x v="1"/>
  </r>
  <r>
    <s v="CUST2433"/>
    <x v="0"/>
  </r>
  <r>
    <s v="CUST2434"/>
    <x v="0"/>
  </r>
  <r>
    <s v="CUST2435"/>
    <x v="0"/>
  </r>
  <r>
    <s v="CUST2436"/>
    <x v="1"/>
  </r>
  <r>
    <s v="CUST2438"/>
    <x v="1"/>
  </r>
  <r>
    <s v="CUST2439"/>
    <x v="1"/>
  </r>
  <r>
    <s v="CUST2440"/>
    <x v="0"/>
  </r>
  <r>
    <s v="CUST2441"/>
    <x v="0"/>
  </r>
  <r>
    <s v="CUST2442"/>
    <x v="0"/>
  </r>
  <r>
    <s v="CUST2443"/>
    <x v="1"/>
  </r>
  <r>
    <s v="CUST2445"/>
    <x v="0"/>
  </r>
  <r>
    <s v="CUST2447"/>
    <x v="0"/>
  </r>
  <r>
    <s v="CUST2449"/>
    <x v="0"/>
  </r>
  <r>
    <s v="CUST2451"/>
    <x v="1"/>
  </r>
  <r>
    <s v="CUST2452"/>
    <x v="0"/>
  </r>
  <r>
    <s v="CUST2453"/>
    <x v="1"/>
  </r>
  <r>
    <s v="CUST2454"/>
    <x v="0"/>
  </r>
  <r>
    <s v="CUST2455"/>
    <x v="1"/>
  </r>
  <r>
    <s v="CUST2456"/>
    <x v="1"/>
  </r>
  <r>
    <s v="CUST2459"/>
    <x v="1"/>
  </r>
  <r>
    <s v="CUST2462"/>
    <x v="0"/>
  </r>
  <r>
    <s v="CUST2463"/>
    <x v="1"/>
  </r>
  <r>
    <s v="CUST2464"/>
    <x v="0"/>
  </r>
  <r>
    <s v="CUST2465"/>
    <x v="0"/>
  </r>
  <r>
    <s v="CUST2466"/>
    <x v="0"/>
  </r>
  <r>
    <s v="CUST2467"/>
    <x v="3"/>
  </r>
  <r>
    <s v="CUST2468"/>
    <x v="1"/>
  </r>
  <r>
    <s v="CUST2470"/>
    <x v="0"/>
  </r>
  <r>
    <s v="CUST2472"/>
    <x v="1"/>
  </r>
  <r>
    <s v="CUST2474"/>
    <x v="1"/>
  </r>
  <r>
    <s v="CUST2476"/>
    <x v="1"/>
  </r>
  <r>
    <s v="CUST2477"/>
    <x v="3"/>
  </r>
  <r>
    <s v="CUST2478"/>
    <x v="1"/>
  </r>
  <r>
    <s v="CUST2479"/>
    <x v="1"/>
  </r>
  <r>
    <s v="CUST2480"/>
    <x v="1"/>
  </r>
  <r>
    <s v="CUST2481"/>
    <x v="0"/>
  </r>
  <r>
    <s v="CUST2483"/>
    <x v="1"/>
  </r>
  <r>
    <s v="CUST2485"/>
    <x v="0"/>
  </r>
  <r>
    <s v="CUST2486"/>
    <x v="0"/>
  </r>
  <r>
    <s v="CUST2487"/>
    <x v="1"/>
  </r>
  <r>
    <s v="CUST2488"/>
    <x v="1"/>
  </r>
  <r>
    <s v="CUST2491"/>
    <x v="1"/>
  </r>
  <r>
    <s v="CUST2492"/>
    <x v="1"/>
  </r>
  <r>
    <s v="CUST2493"/>
    <x v="1"/>
  </r>
  <r>
    <s v="CUST2495"/>
    <x v="1"/>
  </r>
  <r>
    <s v="CUST2497"/>
    <x v="1"/>
  </r>
  <r>
    <s v="CUST2498"/>
    <x v="0"/>
  </r>
  <r>
    <s v="CUST2499"/>
    <x v="1"/>
  </r>
  <r>
    <s v="CUST2500"/>
    <x v="1"/>
  </r>
  <r>
    <s v="CUST2501"/>
    <x v="1"/>
  </r>
  <r>
    <s v="CUST2502"/>
    <x v="1"/>
  </r>
  <r>
    <s v="CUST2503"/>
    <x v="4"/>
  </r>
  <r>
    <s v="CUST2504"/>
    <x v="1"/>
  </r>
  <r>
    <s v="CUST2505"/>
    <x v="0"/>
  </r>
  <r>
    <s v="CUST2506"/>
    <x v="1"/>
  </r>
  <r>
    <s v="CUST2507"/>
    <x v="0"/>
  </r>
  <r>
    <s v="CUST2508"/>
    <x v="1"/>
  </r>
  <r>
    <s v="CUST2509"/>
    <x v="0"/>
  </r>
  <r>
    <s v="CUST2511"/>
    <x v="1"/>
  </r>
  <r>
    <s v="CUST2513"/>
    <x v="1"/>
  </r>
  <r>
    <s v="CUST2514"/>
    <x v="0"/>
  </r>
  <r>
    <s v="CUST2515"/>
    <x v="1"/>
  </r>
  <r>
    <s v="CUST2516"/>
    <x v="1"/>
  </r>
  <r>
    <s v="CUST2519"/>
    <x v="1"/>
  </r>
  <r>
    <s v="CUST2520"/>
    <x v="1"/>
  </r>
  <r>
    <s v="CUST2521"/>
    <x v="1"/>
  </r>
  <r>
    <s v="CUST2525"/>
    <x v="0"/>
  </r>
  <r>
    <s v="CUST2528"/>
    <x v="0"/>
  </r>
  <r>
    <s v="CUST2529"/>
    <x v="0"/>
  </r>
  <r>
    <s v="CUST2530"/>
    <x v="0"/>
  </r>
  <r>
    <s v="CUST2534"/>
    <x v="1"/>
  </r>
  <r>
    <s v="CUST2536"/>
    <x v="0"/>
  </r>
  <r>
    <s v="CUST2539"/>
    <x v="3"/>
  </r>
  <r>
    <s v="CUST2542"/>
    <x v="3"/>
  </r>
  <r>
    <s v="CUST2543"/>
    <x v="1"/>
  </r>
  <r>
    <s v="CUST2544"/>
    <x v="0"/>
  </r>
  <r>
    <s v="CUST2545"/>
    <x v="0"/>
  </r>
  <r>
    <s v="CUST2546"/>
    <x v="4"/>
  </r>
  <r>
    <s v="CUST2547"/>
    <x v="1"/>
  </r>
  <r>
    <s v="CUST2549"/>
    <x v="1"/>
  </r>
  <r>
    <s v="CUST2550"/>
    <x v="0"/>
  </r>
  <r>
    <s v="CUST2551"/>
    <x v="1"/>
  </r>
  <r>
    <s v="CUST2552"/>
    <x v="4"/>
  </r>
  <r>
    <s v="CUST2554"/>
    <x v="0"/>
  </r>
  <r>
    <s v="CUST2555"/>
    <x v="1"/>
  </r>
  <r>
    <s v="CUST2557"/>
    <x v="0"/>
  </r>
  <r>
    <s v="CUST2558"/>
    <x v="0"/>
  </r>
  <r>
    <s v="CUST2559"/>
    <x v="1"/>
  </r>
  <r>
    <s v="CUST2560"/>
    <x v="1"/>
  </r>
  <r>
    <s v="CUST2561"/>
    <x v="1"/>
  </r>
  <r>
    <s v="CUST2562"/>
    <x v="0"/>
  </r>
  <r>
    <s v="CUST2563"/>
    <x v="1"/>
  </r>
  <r>
    <s v="CUST2564"/>
    <x v="1"/>
  </r>
  <r>
    <s v="CUST2567"/>
    <x v="1"/>
  </r>
  <r>
    <s v="CUST2569"/>
    <x v="0"/>
  </r>
  <r>
    <s v="CUST2571"/>
    <x v="3"/>
  </r>
  <r>
    <s v="CUST2573"/>
    <x v="1"/>
  </r>
  <r>
    <s v="CUST2574"/>
    <x v="0"/>
  </r>
  <r>
    <s v="CUST2575"/>
    <x v="1"/>
  </r>
  <r>
    <s v="CUST2576"/>
    <x v="0"/>
  </r>
  <r>
    <s v="CUST2578"/>
    <x v="1"/>
  </r>
  <r>
    <s v="CUST2579"/>
    <x v="1"/>
  </r>
  <r>
    <s v="CUST2581"/>
    <x v="0"/>
  </r>
  <r>
    <s v="CUST2583"/>
    <x v="1"/>
  </r>
  <r>
    <s v="CUST2585"/>
    <x v="1"/>
  </r>
  <r>
    <s v="CUST2586"/>
    <x v="1"/>
  </r>
  <r>
    <s v="CUST2590"/>
    <x v="0"/>
  </r>
  <r>
    <s v="CUST2591"/>
    <x v="1"/>
  </r>
  <r>
    <s v="CUST2592"/>
    <x v="1"/>
  </r>
  <r>
    <s v="CUST2593"/>
    <x v="0"/>
  </r>
  <r>
    <s v="CUST2594"/>
    <x v="1"/>
  </r>
  <r>
    <s v="CUST2595"/>
    <x v="1"/>
  </r>
  <r>
    <s v="CUST2596"/>
    <x v="1"/>
  </r>
  <r>
    <s v="CUST2598"/>
    <x v="1"/>
  </r>
  <r>
    <s v="CUST2599"/>
    <x v="0"/>
  </r>
  <r>
    <s v="CUST2601"/>
    <x v="1"/>
  </r>
  <r>
    <s v="CUST2605"/>
    <x v="3"/>
  </r>
  <r>
    <s v="CUST2606"/>
    <x v="0"/>
  </r>
  <r>
    <s v="CUST2607"/>
    <x v="3"/>
  </r>
  <r>
    <s v="CUST2608"/>
    <x v="0"/>
  </r>
  <r>
    <s v="CUST2609"/>
    <x v="1"/>
  </r>
  <r>
    <s v="CUST2610"/>
    <x v="1"/>
  </r>
  <r>
    <s v="CUST2611"/>
    <x v="1"/>
  </r>
  <r>
    <s v="CUST2612"/>
    <x v="1"/>
  </r>
  <r>
    <s v="CUST2614"/>
    <x v="0"/>
  </r>
  <r>
    <s v="CUST2615"/>
    <x v="0"/>
  </r>
  <r>
    <s v="CUST2616"/>
    <x v="3"/>
  </r>
  <r>
    <s v="CUST2618"/>
    <x v="1"/>
  </r>
  <r>
    <s v="CUST2619"/>
    <x v="0"/>
  </r>
  <r>
    <s v="CUST2622"/>
    <x v="1"/>
  </r>
  <r>
    <s v="CUST2623"/>
    <x v="1"/>
  </r>
  <r>
    <s v="CUST2626"/>
    <x v="3"/>
  </r>
  <r>
    <s v="CUST2627"/>
    <x v="1"/>
  </r>
  <r>
    <s v="CUST2629"/>
    <x v="1"/>
  </r>
  <r>
    <s v="CUST2631"/>
    <x v="3"/>
  </r>
  <r>
    <s v="CUST2632"/>
    <x v="0"/>
  </r>
  <r>
    <s v="CUST2634"/>
    <x v="1"/>
  </r>
  <r>
    <s v="CUST2635"/>
    <x v="0"/>
  </r>
  <r>
    <s v="CUST2637"/>
    <x v="0"/>
  </r>
  <r>
    <s v="CUST2638"/>
    <x v="2"/>
  </r>
  <r>
    <s v="CUST2640"/>
    <x v="3"/>
  </r>
  <r>
    <s v="CUST2641"/>
    <x v="0"/>
  </r>
  <r>
    <s v="CUST2642"/>
    <x v="1"/>
  </r>
  <r>
    <s v="CUST2644"/>
    <x v="4"/>
  </r>
  <r>
    <s v="CUST2645"/>
    <x v="0"/>
  </r>
  <r>
    <s v="CUST2646"/>
    <x v="4"/>
  </r>
  <r>
    <s v="CUST2647"/>
    <x v="1"/>
  </r>
  <r>
    <s v="CUST2648"/>
    <x v="1"/>
  </r>
  <r>
    <s v="CUST2649"/>
    <x v="0"/>
  </r>
  <r>
    <s v="CUST2650"/>
    <x v="1"/>
  </r>
  <r>
    <s v="CUST2651"/>
    <x v="3"/>
  </r>
  <r>
    <s v="CUST2652"/>
    <x v="0"/>
  </r>
  <r>
    <s v="CUST2653"/>
    <x v="4"/>
  </r>
  <r>
    <s v="CUST2654"/>
    <x v="1"/>
  </r>
  <r>
    <s v="CUST2655"/>
    <x v="3"/>
  </r>
  <r>
    <s v="CUST2656"/>
    <x v="0"/>
  </r>
  <r>
    <s v="CUST2661"/>
    <x v="3"/>
  </r>
  <r>
    <s v="CUST2664"/>
    <x v="0"/>
  </r>
  <r>
    <s v="CUST2666"/>
    <x v="1"/>
  </r>
  <r>
    <s v="CUST2667"/>
    <x v="1"/>
  </r>
  <r>
    <s v="CUST2668"/>
    <x v="0"/>
  </r>
  <r>
    <s v="CUST2670"/>
    <x v="0"/>
  </r>
  <r>
    <s v="CUST2671"/>
    <x v="1"/>
  </r>
  <r>
    <s v="CUST2674"/>
    <x v="0"/>
  </r>
  <r>
    <s v="CUST2675"/>
    <x v="1"/>
  </r>
  <r>
    <s v="CUST2677"/>
    <x v="1"/>
  </r>
  <r>
    <s v="CUST2679"/>
    <x v="1"/>
  </r>
  <r>
    <s v="CUST2681"/>
    <x v="1"/>
  </r>
  <r>
    <s v="CUST2682"/>
    <x v="0"/>
  </r>
  <r>
    <s v="CUST2683"/>
    <x v="0"/>
  </r>
  <r>
    <s v="CUST2685"/>
    <x v="0"/>
  </r>
  <r>
    <s v="CUST2687"/>
    <x v="1"/>
  </r>
  <r>
    <s v="CUST2688"/>
    <x v="1"/>
  </r>
  <r>
    <s v="CUST2689"/>
    <x v="1"/>
  </r>
  <r>
    <s v="CUST2691"/>
    <x v="0"/>
  </r>
  <r>
    <s v="CUST2692"/>
    <x v="1"/>
  </r>
  <r>
    <s v="CUST2696"/>
    <x v="1"/>
  </r>
  <r>
    <s v="CUST2698"/>
    <x v="0"/>
  </r>
  <r>
    <s v="CUST2699"/>
    <x v="1"/>
  </r>
  <r>
    <s v="CUST2703"/>
    <x v="1"/>
  </r>
  <r>
    <s v="CUST2705"/>
    <x v="0"/>
  </r>
  <r>
    <s v="CUST2706"/>
    <x v="4"/>
  </r>
  <r>
    <s v="CUST2708"/>
    <x v="0"/>
  </r>
  <r>
    <s v="CUST2709"/>
    <x v="3"/>
  </r>
  <r>
    <s v="CUST2710"/>
    <x v="1"/>
  </r>
  <r>
    <s v="CUST2712"/>
    <x v="1"/>
  </r>
  <r>
    <s v="CUST2714"/>
    <x v="1"/>
  </r>
  <r>
    <s v="CUST2715"/>
    <x v="3"/>
  </r>
  <r>
    <s v="CUST2716"/>
    <x v="0"/>
  </r>
  <r>
    <s v="CUST2717"/>
    <x v="1"/>
  </r>
  <r>
    <s v="CUST2718"/>
    <x v="3"/>
  </r>
  <r>
    <s v="CUST2719"/>
    <x v="1"/>
  </r>
  <r>
    <s v="CUST2720"/>
    <x v="1"/>
  </r>
  <r>
    <s v="CUST2721"/>
    <x v="0"/>
  </r>
  <r>
    <s v="CUST2723"/>
    <x v="1"/>
  </r>
  <r>
    <s v="CUST2725"/>
    <x v="0"/>
  </r>
  <r>
    <s v="CUST2726"/>
    <x v="0"/>
  </r>
  <r>
    <s v="CUST2728"/>
    <x v="2"/>
  </r>
  <r>
    <s v="CUST2729"/>
    <x v="1"/>
  </r>
  <r>
    <s v="CUST2730"/>
    <x v="1"/>
  </r>
  <r>
    <s v="CUST2732"/>
    <x v="0"/>
  </r>
  <r>
    <s v="CUST2733"/>
    <x v="1"/>
  </r>
  <r>
    <s v="CUST2734"/>
    <x v="1"/>
  </r>
  <r>
    <s v="CUST2735"/>
    <x v="3"/>
  </r>
  <r>
    <s v="CUST2736"/>
    <x v="1"/>
  </r>
  <r>
    <s v="CUST2737"/>
    <x v="1"/>
  </r>
  <r>
    <s v="CUST2738"/>
    <x v="0"/>
  </r>
  <r>
    <s v="CUST2741"/>
    <x v="1"/>
  </r>
  <r>
    <s v="CUST2742"/>
    <x v="1"/>
  </r>
  <r>
    <s v="CUST2743"/>
    <x v="0"/>
  </r>
  <r>
    <s v="CUST2744"/>
    <x v="0"/>
  </r>
  <r>
    <s v="CUST2746"/>
    <x v="1"/>
  </r>
  <r>
    <s v="CUST2750"/>
    <x v="0"/>
  </r>
  <r>
    <s v="CUST2752"/>
    <x v="1"/>
  </r>
  <r>
    <s v="CUST2753"/>
    <x v="1"/>
  </r>
  <r>
    <s v="CUST2756"/>
    <x v="4"/>
  </r>
  <r>
    <s v="CUST2757"/>
    <x v="1"/>
  </r>
  <r>
    <s v="CUST2760"/>
    <x v="0"/>
  </r>
  <r>
    <s v="CUST2761"/>
    <x v="0"/>
  </r>
  <r>
    <s v="CUST2763"/>
    <x v="4"/>
  </r>
  <r>
    <s v="CUST2766"/>
    <x v="1"/>
  </r>
  <r>
    <s v="CUST2769"/>
    <x v="1"/>
  </r>
  <r>
    <s v="CUST2771"/>
    <x v="1"/>
  </r>
  <r>
    <s v="CUST2772"/>
    <x v="1"/>
  </r>
  <r>
    <s v="CUST2773"/>
    <x v="1"/>
  </r>
  <r>
    <s v="CUST2774"/>
    <x v="3"/>
  </r>
  <r>
    <s v="CUST2776"/>
    <x v="1"/>
  </r>
  <r>
    <s v="CUST2777"/>
    <x v="1"/>
  </r>
  <r>
    <s v="CUST2779"/>
    <x v="3"/>
  </r>
  <r>
    <s v="CUST2780"/>
    <x v="0"/>
  </r>
  <r>
    <s v="CUST2781"/>
    <x v="3"/>
  </r>
  <r>
    <s v="CUST2782"/>
    <x v="1"/>
  </r>
  <r>
    <s v="CUST2783"/>
    <x v="3"/>
  </r>
  <r>
    <s v="CUST2784"/>
    <x v="0"/>
  </r>
  <r>
    <s v="CUST2785"/>
    <x v="1"/>
  </r>
  <r>
    <s v="CUST2786"/>
    <x v="0"/>
  </r>
  <r>
    <s v="CUST2788"/>
    <x v="1"/>
  </r>
  <r>
    <s v="CUST2789"/>
    <x v="1"/>
  </r>
  <r>
    <s v="CUST2790"/>
    <x v="4"/>
  </r>
  <r>
    <s v="CUST2791"/>
    <x v="1"/>
  </r>
  <r>
    <s v="CUST2792"/>
    <x v="2"/>
  </r>
  <r>
    <s v="CUST2795"/>
    <x v="1"/>
  </r>
  <r>
    <s v="CUST2796"/>
    <x v="0"/>
  </r>
  <r>
    <s v="CUST2798"/>
    <x v="1"/>
  </r>
  <r>
    <s v="CUST2799"/>
    <x v="0"/>
  </r>
  <r>
    <s v="CUST2800"/>
    <x v="0"/>
  </r>
  <r>
    <s v="CUST2801"/>
    <x v="1"/>
  </r>
  <r>
    <s v="CUST2802"/>
    <x v="1"/>
  </r>
  <r>
    <s v="CUST2804"/>
    <x v="1"/>
  </r>
  <r>
    <s v="CUST2805"/>
    <x v="0"/>
  </r>
  <r>
    <s v="CUST2807"/>
    <x v="0"/>
  </r>
  <r>
    <s v="CUST2809"/>
    <x v="1"/>
  </r>
  <r>
    <s v="CUST2810"/>
    <x v="1"/>
  </r>
  <r>
    <s v="CUST2811"/>
    <x v="0"/>
  </r>
  <r>
    <s v="CUST2814"/>
    <x v="1"/>
  </r>
  <r>
    <s v="CUST2817"/>
    <x v="1"/>
  </r>
  <r>
    <s v="CUST2818"/>
    <x v="3"/>
  </r>
  <r>
    <s v="CUST2821"/>
    <x v="1"/>
  </r>
  <r>
    <s v="CUST2822"/>
    <x v="0"/>
  </r>
  <r>
    <s v="CUST2823"/>
    <x v="0"/>
  </r>
  <r>
    <s v="CUST2824"/>
    <x v="1"/>
  </r>
  <r>
    <s v="CUST2825"/>
    <x v="1"/>
  </r>
  <r>
    <s v="CUST2826"/>
    <x v="1"/>
  </r>
  <r>
    <s v="CUST2829"/>
    <x v="1"/>
  </r>
  <r>
    <s v="CUST2830"/>
    <x v="0"/>
  </r>
  <r>
    <s v="CUST2832"/>
    <x v="0"/>
  </r>
  <r>
    <s v="CUST2833"/>
    <x v="1"/>
  </r>
  <r>
    <s v="CUST2834"/>
    <x v="1"/>
  </r>
  <r>
    <s v="CUST2835"/>
    <x v="1"/>
  </r>
  <r>
    <s v="CUST2836"/>
    <x v="1"/>
  </r>
  <r>
    <s v="CUST2837"/>
    <x v="2"/>
  </r>
  <r>
    <s v="CUST2839"/>
    <x v="1"/>
  </r>
  <r>
    <s v="CUST2841"/>
    <x v="0"/>
  </r>
  <r>
    <s v="CUST2842"/>
    <x v="4"/>
  </r>
  <r>
    <s v="CUST2843"/>
    <x v="1"/>
  </r>
  <r>
    <s v="CUST2844"/>
    <x v="1"/>
  </r>
  <r>
    <s v="CUST2845"/>
    <x v="1"/>
  </r>
  <r>
    <s v="CUST2847"/>
    <x v="0"/>
  </r>
  <r>
    <s v="CUST2848"/>
    <x v="0"/>
  </r>
  <r>
    <s v="CUST2850"/>
    <x v="1"/>
  </r>
  <r>
    <s v="CUST2852"/>
    <x v="1"/>
  </r>
  <r>
    <s v="CUST2853"/>
    <x v="1"/>
  </r>
  <r>
    <s v="CUST2854"/>
    <x v="1"/>
  </r>
  <r>
    <s v="CUST2855"/>
    <x v="3"/>
  </r>
  <r>
    <s v="CUST2858"/>
    <x v="3"/>
  </r>
  <r>
    <s v="CUST2861"/>
    <x v="1"/>
  </r>
  <r>
    <s v="CUST2865"/>
    <x v="1"/>
  </r>
  <r>
    <s v="CUST2866"/>
    <x v="0"/>
  </r>
  <r>
    <s v="CUST2867"/>
    <x v="1"/>
  </r>
  <r>
    <s v="CUST2869"/>
    <x v="0"/>
  </r>
  <r>
    <s v="CUST2870"/>
    <x v="0"/>
  </r>
  <r>
    <s v="CUST2871"/>
    <x v="1"/>
  </r>
  <r>
    <s v="CUST2872"/>
    <x v="4"/>
  </r>
  <r>
    <s v="CUST2874"/>
    <x v="0"/>
  </r>
  <r>
    <s v="CUST2875"/>
    <x v="1"/>
  </r>
  <r>
    <s v="CUST2876"/>
    <x v="0"/>
  </r>
  <r>
    <s v="CUST2877"/>
    <x v="0"/>
  </r>
  <r>
    <s v="CUST2878"/>
    <x v="0"/>
  </r>
  <r>
    <s v="CUST2879"/>
    <x v="3"/>
  </r>
  <r>
    <s v="CUST2881"/>
    <x v="1"/>
  </r>
  <r>
    <s v="CUST2882"/>
    <x v="3"/>
  </r>
  <r>
    <s v="CUST2883"/>
    <x v="1"/>
  </r>
  <r>
    <s v="CUST2885"/>
    <x v="1"/>
  </r>
  <r>
    <s v="CUST2886"/>
    <x v="0"/>
  </r>
  <r>
    <s v="CUST2888"/>
    <x v="1"/>
  </r>
  <r>
    <s v="CUST2891"/>
    <x v="1"/>
  </r>
  <r>
    <s v="CUST2892"/>
    <x v="0"/>
  </r>
  <r>
    <s v="CUST2894"/>
    <x v="4"/>
  </r>
  <r>
    <s v="CUST2895"/>
    <x v="1"/>
  </r>
  <r>
    <s v="CUST2896"/>
    <x v="3"/>
  </r>
  <r>
    <s v="CUST2897"/>
    <x v="4"/>
  </r>
  <r>
    <s v="CUST2900"/>
    <x v="3"/>
  </r>
  <r>
    <s v="CUST2904"/>
    <x v="1"/>
  </r>
  <r>
    <s v="CUST2905"/>
    <x v="1"/>
  </r>
  <r>
    <s v="CUST2908"/>
    <x v="0"/>
  </r>
  <r>
    <s v="CUST2909"/>
    <x v="1"/>
  </r>
  <r>
    <s v="CUST2911"/>
    <x v="3"/>
  </r>
  <r>
    <s v="CUST2912"/>
    <x v="1"/>
  </r>
  <r>
    <s v="CUST2913"/>
    <x v="0"/>
  </r>
  <r>
    <s v="CUST2915"/>
    <x v="1"/>
  </r>
  <r>
    <s v="CUST2916"/>
    <x v="1"/>
  </r>
  <r>
    <s v="CUST2919"/>
    <x v="0"/>
  </r>
  <r>
    <s v="CUST2920"/>
    <x v="1"/>
  </r>
  <r>
    <s v="CUST2921"/>
    <x v="1"/>
  </r>
  <r>
    <s v="CUST2923"/>
    <x v="0"/>
  </r>
  <r>
    <s v="CUST2924"/>
    <x v="1"/>
  </r>
  <r>
    <s v="CUST2928"/>
    <x v="3"/>
  </r>
  <r>
    <s v="CUST2929"/>
    <x v="1"/>
  </r>
  <r>
    <s v="CUST2931"/>
    <x v="0"/>
  </r>
  <r>
    <s v="CUST2932"/>
    <x v="0"/>
  </r>
  <r>
    <s v="CUST2933"/>
    <x v="0"/>
  </r>
  <r>
    <s v="CUST2934"/>
    <x v="3"/>
  </r>
  <r>
    <s v="CUST2936"/>
    <x v="0"/>
  </r>
  <r>
    <s v="CUST2938"/>
    <x v="1"/>
  </r>
  <r>
    <s v="CUST2939"/>
    <x v="1"/>
  </r>
  <r>
    <s v="CUST2941"/>
    <x v="1"/>
  </r>
  <r>
    <s v="CUST2942"/>
    <x v="1"/>
  </r>
  <r>
    <s v="CUST2943"/>
    <x v="1"/>
  </r>
  <r>
    <s v="CUST2947"/>
    <x v="1"/>
  </r>
  <r>
    <s v="CUST2949"/>
    <x v="3"/>
  </r>
  <r>
    <s v="CUST2950"/>
    <x v="0"/>
  </r>
  <r>
    <s v="CUST2952"/>
    <x v="1"/>
  </r>
  <r>
    <s v="CUST2953"/>
    <x v="0"/>
  </r>
  <r>
    <s v="CUST2955"/>
    <x v="0"/>
  </r>
  <r>
    <s v="CUST2956"/>
    <x v="0"/>
  </r>
  <r>
    <s v="CUST2958"/>
    <x v="0"/>
  </r>
  <r>
    <s v="CUST2961"/>
    <x v="0"/>
  </r>
  <r>
    <s v="CUST2963"/>
    <x v="0"/>
  </r>
  <r>
    <s v="CUST2965"/>
    <x v="3"/>
  </r>
  <r>
    <s v="CUST2966"/>
    <x v="1"/>
  </r>
  <r>
    <s v="CUST2967"/>
    <x v="1"/>
  </r>
  <r>
    <s v="CUST2968"/>
    <x v="1"/>
  </r>
  <r>
    <s v="CUST2969"/>
    <x v="1"/>
  </r>
  <r>
    <s v="CUST2970"/>
    <x v="1"/>
  </r>
  <r>
    <s v="CUST2971"/>
    <x v="1"/>
  </r>
  <r>
    <s v="CUST2973"/>
    <x v="1"/>
  </r>
  <r>
    <s v="CUST2974"/>
    <x v="1"/>
  </r>
  <r>
    <s v="CUST2975"/>
    <x v="1"/>
  </r>
  <r>
    <s v="CUST2976"/>
    <x v="1"/>
  </r>
  <r>
    <s v="CUST2977"/>
    <x v="3"/>
  </r>
  <r>
    <s v="CUST2978"/>
    <x v="1"/>
  </r>
  <r>
    <s v="CUST2979"/>
    <x v="0"/>
  </r>
  <r>
    <s v="CUST2980"/>
    <x v="1"/>
  </r>
  <r>
    <s v="CUST2982"/>
    <x v="1"/>
  </r>
  <r>
    <s v="CUST2983"/>
    <x v="3"/>
  </r>
  <r>
    <s v="CUST2984"/>
    <x v="0"/>
  </r>
  <r>
    <s v="CUST2986"/>
    <x v="1"/>
  </r>
  <r>
    <s v="CUST2987"/>
    <x v="1"/>
  </r>
  <r>
    <s v="CUST2990"/>
    <x v="1"/>
  </r>
  <r>
    <s v="CUST2992"/>
    <x v="0"/>
  </r>
  <r>
    <s v="CUST2993"/>
    <x v="0"/>
  </r>
  <r>
    <s v="CUST2994"/>
    <x v="0"/>
  </r>
  <r>
    <s v="CUST2996"/>
    <x v="0"/>
  </r>
  <r>
    <s v="CUST2997"/>
    <x v="0"/>
  </r>
  <r>
    <s v="CUST2998"/>
    <x v="1"/>
  </r>
  <r>
    <s v="CUST2999"/>
    <x v="1"/>
  </r>
  <r>
    <s v="CUST3000"/>
    <x v="1"/>
  </r>
  <r>
    <s v="CUST3002"/>
    <x v="1"/>
  </r>
  <r>
    <s v="CUST3003"/>
    <x v="1"/>
  </r>
  <r>
    <s v="CUST3006"/>
    <x v="1"/>
  </r>
  <r>
    <s v="CUST3009"/>
    <x v="1"/>
  </r>
  <r>
    <s v="CUST3010"/>
    <x v="0"/>
  </r>
  <r>
    <s v="CUST3011"/>
    <x v="0"/>
  </r>
  <r>
    <s v="CUST3012"/>
    <x v="1"/>
  </r>
  <r>
    <s v="CUST3015"/>
    <x v="1"/>
  </r>
  <r>
    <s v="CUST3016"/>
    <x v="0"/>
  </r>
  <r>
    <s v="CUST3017"/>
    <x v="0"/>
  </r>
  <r>
    <s v="CUST3019"/>
    <x v="0"/>
  </r>
  <r>
    <s v="CUST3021"/>
    <x v="1"/>
  </r>
  <r>
    <s v="CUST3022"/>
    <x v="1"/>
  </r>
  <r>
    <s v="CUST3023"/>
    <x v="1"/>
  </r>
  <r>
    <s v="CUST3024"/>
    <x v="1"/>
  </r>
  <r>
    <s v="CUST3025"/>
    <x v="1"/>
  </r>
  <r>
    <s v="CUST3026"/>
    <x v="1"/>
  </r>
  <r>
    <s v="CUST3027"/>
    <x v="0"/>
  </r>
  <r>
    <s v="CUST3029"/>
    <x v="1"/>
  </r>
  <r>
    <s v="CUST3031"/>
    <x v="1"/>
  </r>
  <r>
    <s v="CUST3033"/>
    <x v="3"/>
  </r>
  <r>
    <s v="CUST3034"/>
    <x v="0"/>
  </r>
  <r>
    <s v="CUST3035"/>
    <x v="1"/>
  </r>
  <r>
    <s v="CUST3036"/>
    <x v="0"/>
  </r>
  <r>
    <s v="CUST3037"/>
    <x v="1"/>
  </r>
  <r>
    <s v="CUST3038"/>
    <x v="1"/>
  </r>
  <r>
    <s v="CUST3040"/>
    <x v="1"/>
  </r>
  <r>
    <s v="CUST3041"/>
    <x v="1"/>
  </r>
  <r>
    <s v="CUST3043"/>
    <x v="1"/>
  </r>
  <r>
    <s v="CUST3045"/>
    <x v="1"/>
  </r>
  <r>
    <s v="CUST3047"/>
    <x v="1"/>
  </r>
  <r>
    <s v="CUST3048"/>
    <x v="1"/>
  </r>
  <r>
    <s v="CUST3050"/>
    <x v="1"/>
  </r>
  <r>
    <s v="CUST3052"/>
    <x v="0"/>
  </r>
  <r>
    <s v="CUST3053"/>
    <x v="1"/>
  </r>
  <r>
    <s v="CUST3054"/>
    <x v="1"/>
  </r>
  <r>
    <s v="CUST3055"/>
    <x v="3"/>
  </r>
  <r>
    <s v="CUST3056"/>
    <x v="1"/>
  </r>
  <r>
    <s v="CUST3057"/>
    <x v="1"/>
  </r>
  <r>
    <s v="CUST3058"/>
    <x v="3"/>
  </r>
  <r>
    <s v="CUST3060"/>
    <x v="0"/>
  </r>
  <r>
    <s v="CUST3061"/>
    <x v="1"/>
  </r>
  <r>
    <s v="CUST3062"/>
    <x v="0"/>
  </r>
  <r>
    <s v="CUST3063"/>
    <x v="1"/>
  </r>
  <r>
    <s v="CUST3064"/>
    <x v="1"/>
  </r>
  <r>
    <s v="CUST3065"/>
    <x v="0"/>
  </r>
  <r>
    <s v="CUST3067"/>
    <x v="1"/>
  </r>
  <r>
    <s v="CUST3068"/>
    <x v="1"/>
  </r>
  <r>
    <s v="CUST3069"/>
    <x v="4"/>
  </r>
  <r>
    <s v="CUST3070"/>
    <x v="0"/>
  </r>
  <r>
    <s v="CUST3071"/>
    <x v="1"/>
  </r>
  <r>
    <s v="CUST3072"/>
    <x v="1"/>
  </r>
  <r>
    <s v="CUST3075"/>
    <x v="0"/>
  </r>
  <r>
    <s v="CUST3076"/>
    <x v="0"/>
  </r>
  <r>
    <s v="CUST3077"/>
    <x v="0"/>
  </r>
  <r>
    <s v="CUST3078"/>
    <x v="3"/>
  </r>
  <r>
    <s v="CUST3079"/>
    <x v="3"/>
  </r>
  <r>
    <s v="CUST3080"/>
    <x v="1"/>
  </r>
  <r>
    <s v="CUST3082"/>
    <x v="1"/>
  </r>
  <r>
    <s v="CUST3083"/>
    <x v="0"/>
  </r>
  <r>
    <s v="CUST3084"/>
    <x v="1"/>
  </r>
  <r>
    <s v="CUST3085"/>
    <x v="3"/>
  </r>
  <r>
    <s v="CUST3088"/>
    <x v="1"/>
  </r>
  <r>
    <s v="CUST3089"/>
    <x v="1"/>
  </r>
  <r>
    <s v="CUST3090"/>
    <x v="0"/>
  </r>
  <r>
    <s v="CUST3091"/>
    <x v="0"/>
  </r>
  <r>
    <s v="CUST3092"/>
    <x v="1"/>
  </r>
  <r>
    <s v="CUST3093"/>
    <x v="1"/>
  </r>
  <r>
    <s v="CUST3095"/>
    <x v="0"/>
  </r>
  <r>
    <s v="CUST3097"/>
    <x v="1"/>
  </r>
  <r>
    <s v="CUST3100"/>
    <x v="1"/>
  </r>
  <r>
    <s v="CUST3101"/>
    <x v="0"/>
  </r>
  <r>
    <s v="CUST3102"/>
    <x v="3"/>
  </r>
  <r>
    <s v="CUST3103"/>
    <x v="1"/>
  </r>
  <r>
    <s v="CUST3105"/>
    <x v="0"/>
  </r>
  <r>
    <s v="CUST3107"/>
    <x v="1"/>
  </r>
  <r>
    <s v="CUST3108"/>
    <x v="0"/>
  </r>
  <r>
    <s v="CUST3109"/>
    <x v="1"/>
  </r>
  <r>
    <s v="CUST3111"/>
    <x v="1"/>
  </r>
  <r>
    <s v="CUST3112"/>
    <x v="0"/>
  </r>
  <r>
    <s v="CUST3116"/>
    <x v="1"/>
  </r>
  <r>
    <s v="CUST3117"/>
    <x v="1"/>
  </r>
  <r>
    <s v="CUST3118"/>
    <x v="1"/>
  </r>
  <r>
    <s v="CUST3119"/>
    <x v="1"/>
  </r>
  <r>
    <s v="CUST3121"/>
    <x v="1"/>
  </r>
  <r>
    <s v="CUST3122"/>
    <x v="3"/>
  </r>
  <r>
    <s v="CUST3123"/>
    <x v="0"/>
  </r>
  <r>
    <s v="CUST3124"/>
    <x v="1"/>
  </r>
  <r>
    <s v="CUST3125"/>
    <x v="3"/>
  </r>
  <r>
    <s v="CUST3127"/>
    <x v="1"/>
  </r>
  <r>
    <s v="CUST3130"/>
    <x v="1"/>
  </r>
  <r>
    <s v="CUST3131"/>
    <x v="1"/>
  </r>
  <r>
    <s v="CUST3135"/>
    <x v="0"/>
  </r>
  <r>
    <s v="CUST3136"/>
    <x v="0"/>
  </r>
  <r>
    <s v="CUST3138"/>
    <x v="1"/>
  </r>
  <r>
    <s v="CUST3139"/>
    <x v="3"/>
  </r>
  <r>
    <s v="CUST3140"/>
    <x v="1"/>
  </r>
  <r>
    <s v="CUST3143"/>
    <x v="0"/>
  </r>
  <r>
    <s v="CUST3144"/>
    <x v="4"/>
  </r>
  <r>
    <s v="CUST3146"/>
    <x v="1"/>
  </r>
  <r>
    <s v="CUST3147"/>
    <x v="0"/>
  </r>
  <r>
    <s v="CUST3148"/>
    <x v="3"/>
  </r>
  <r>
    <s v="CUST3149"/>
    <x v="0"/>
  </r>
  <r>
    <s v="CUST3151"/>
    <x v="1"/>
  </r>
  <r>
    <s v="CUST3152"/>
    <x v="1"/>
  </r>
  <r>
    <s v="CUST3153"/>
    <x v="1"/>
  </r>
  <r>
    <s v="CUST3154"/>
    <x v="0"/>
  </r>
  <r>
    <s v="CUST3155"/>
    <x v="0"/>
  </r>
  <r>
    <s v="CUST3156"/>
    <x v="0"/>
  </r>
  <r>
    <s v="CUST3157"/>
    <x v="0"/>
  </r>
  <r>
    <s v="CUST3158"/>
    <x v="0"/>
  </r>
  <r>
    <s v="CUST3159"/>
    <x v="1"/>
  </r>
  <r>
    <s v="CUST3160"/>
    <x v="0"/>
  </r>
  <r>
    <s v="CUST3161"/>
    <x v="3"/>
  </r>
  <r>
    <s v="CUST3163"/>
    <x v="0"/>
  </r>
  <r>
    <s v="CUST3164"/>
    <x v="0"/>
  </r>
  <r>
    <s v="CUST3165"/>
    <x v="4"/>
  </r>
  <r>
    <s v="CUST3166"/>
    <x v="1"/>
  </r>
  <r>
    <s v="CUST3167"/>
    <x v="0"/>
  </r>
  <r>
    <s v="CUST3168"/>
    <x v="1"/>
  </r>
  <r>
    <s v="CUST3169"/>
    <x v="3"/>
  </r>
  <r>
    <s v="CUST3171"/>
    <x v="3"/>
  </r>
  <r>
    <s v="CUST3172"/>
    <x v="1"/>
  </r>
  <r>
    <s v="CUST3173"/>
    <x v="1"/>
  </r>
  <r>
    <s v="CUST3174"/>
    <x v="3"/>
  </r>
  <r>
    <s v="CUST3175"/>
    <x v="1"/>
  </r>
  <r>
    <s v="CUST3178"/>
    <x v="1"/>
  </r>
  <r>
    <s v="CUST3179"/>
    <x v="1"/>
  </r>
  <r>
    <s v="CUST3180"/>
    <x v="0"/>
  </r>
  <r>
    <s v="CUST3181"/>
    <x v="0"/>
  </r>
  <r>
    <s v="CUST3183"/>
    <x v="1"/>
  </r>
  <r>
    <s v="CUST3184"/>
    <x v="1"/>
  </r>
  <r>
    <s v="CUST3185"/>
    <x v="1"/>
  </r>
  <r>
    <s v="CUST3186"/>
    <x v="0"/>
  </r>
  <r>
    <s v="CUST3188"/>
    <x v="3"/>
  </r>
  <r>
    <s v="CUST3192"/>
    <x v="4"/>
  </r>
  <r>
    <s v="CUST3193"/>
    <x v="4"/>
  </r>
  <r>
    <s v="CUST3196"/>
    <x v="3"/>
  </r>
  <r>
    <s v="CUST3197"/>
    <x v="1"/>
  </r>
  <r>
    <s v="CUST3198"/>
    <x v="1"/>
  </r>
  <r>
    <s v="CUST3199"/>
    <x v="1"/>
  </r>
  <r>
    <s v="CUST3200"/>
    <x v="0"/>
  </r>
  <r>
    <s v="CUST3201"/>
    <x v="0"/>
  </r>
  <r>
    <s v="CUST3204"/>
    <x v="1"/>
  </r>
  <r>
    <s v="CUST3206"/>
    <x v="1"/>
  </r>
  <r>
    <s v="CUST3212"/>
    <x v="0"/>
  </r>
  <r>
    <s v="CUST3215"/>
    <x v="1"/>
  </r>
  <r>
    <s v="CUST3217"/>
    <x v="0"/>
  </r>
  <r>
    <s v="CUST3218"/>
    <x v="1"/>
  </r>
  <r>
    <s v="CUST3219"/>
    <x v="3"/>
  </r>
  <r>
    <s v="CUST3220"/>
    <x v="0"/>
  </r>
  <r>
    <s v="CUST3221"/>
    <x v="1"/>
  </r>
  <r>
    <s v="CUST3223"/>
    <x v="0"/>
  </r>
  <r>
    <s v="CUST3226"/>
    <x v="1"/>
  </r>
  <r>
    <s v="CUST3227"/>
    <x v="1"/>
  </r>
  <r>
    <s v="CUST3228"/>
    <x v="3"/>
  </r>
  <r>
    <s v="CUST3229"/>
    <x v="1"/>
  </r>
  <r>
    <s v="CUST3230"/>
    <x v="3"/>
  </r>
  <r>
    <s v="CUST3232"/>
    <x v="1"/>
  </r>
  <r>
    <s v="CUST3233"/>
    <x v="0"/>
  </r>
  <r>
    <s v="CUST3234"/>
    <x v="1"/>
  </r>
  <r>
    <s v="CUST3236"/>
    <x v="0"/>
  </r>
  <r>
    <s v="CUST3239"/>
    <x v="1"/>
  </r>
  <r>
    <s v="CUST3241"/>
    <x v="1"/>
  </r>
  <r>
    <s v="CUST3242"/>
    <x v="3"/>
  </r>
  <r>
    <s v="CUST3244"/>
    <x v="0"/>
  </r>
  <r>
    <s v="CUST3245"/>
    <x v="3"/>
  </r>
  <r>
    <s v="CUST3246"/>
    <x v="0"/>
  </r>
  <r>
    <s v="CUST3248"/>
    <x v="1"/>
  </r>
  <r>
    <s v="CUST3249"/>
    <x v="3"/>
  </r>
  <r>
    <s v="CUST3251"/>
    <x v="1"/>
  </r>
  <r>
    <s v="CUST3253"/>
    <x v="1"/>
  </r>
  <r>
    <s v="CUST3255"/>
    <x v="3"/>
  </r>
  <r>
    <s v="CUST3256"/>
    <x v="1"/>
  </r>
  <r>
    <s v="CUST3259"/>
    <x v="0"/>
  </r>
  <r>
    <s v="CUST3260"/>
    <x v="1"/>
  </r>
  <r>
    <s v="CUST3261"/>
    <x v="3"/>
  </r>
  <r>
    <s v="CUST3262"/>
    <x v="3"/>
  </r>
  <r>
    <s v="CUST3263"/>
    <x v="1"/>
  </r>
  <r>
    <s v="CUST3265"/>
    <x v="1"/>
  </r>
  <r>
    <s v="CUST3266"/>
    <x v="1"/>
  </r>
  <r>
    <s v="CUST3267"/>
    <x v="1"/>
  </r>
  <r>
    <s v="CUST3268"/>
    <x v="3"/>
  </r>
  <r>
    <s v="CUST3269"/>
    <x v="1"/>
  </r>
  <r>
    <s v="CUST3270"/>
    <x v="3"/>
  </r>
  <r>
    <s v="CUST3271"/>
    <x v="3"/>
  </r>
  <r>
    <s v="CUST3272"/>
    <x v="1"/>
  </r>
  <r>
    <s v="CUST3273"/>
    <x v="0"/>
  </r>
  <r>
    <s v="CUST3275"/>
    <x v="1"/>
  </r>
  <r>
    <s v="CUST3277"/>
    <x v="1"/>
  </r>
  <r>
    <s v="CUST3278"/>
    <x v="1"/>
  </r>
  <r>
    <s v="CUST3279"/>
    <x v="4"/>
  </r>
  <r>
    <s v="CUST3282"/>
    <x v="1"/>
  </r>
  <r>
    <s v="CUST3285"/>
    <x v="1"/>
  </r>
  <r>
    <s v="CUST3286"/>
    <x v="5"/>
  </r>
  <r>
    <s v="CUST3290"/>
    <x v="1"/>
  </r>
  <r>
    <s v="CUST3291"/>
    <x v="0"/>
  </r>
  <r>
    <s v="CUST3292"/>
    <x v="0"/>
  </r>
  <r>
    <s v="CUST3293"/>
    <x v="0"/>
  </r>
  <r>
    <s v="CUST3294"/>
    <x v="0"/>
  </r>
  <r>
    <s v="CUST3295"/>
    <x v="0"/>
  </r>
  <r>
    <s v="CUST3296"/>
    <x v="0"/>
  </r>
  <r>
    <s v="CUST3298"/>
    <x v="3"/>
  </r>
  <r>
    <s v="CUST3299"/>
    <x v="3"/>
  </r>
  <r>
    <s v="CUST3300"/>
    <x v="1"/>
  </r>
  <r>
    <s v="CUST3302"/>
    <x v="1"/>
  </r>
  <r>
    <s v="CUST3306"/>
    <x v="0"/>
  </r>
  <r>
    <s v="CUST3307"/>
    <x v="0"/>
  </r>
  <r>
    <s v="CUST3308"/>
    <x v="3"/>
  </r>
  <r>
    <s v="CUST3309"/>
    <x v="1"/>
  </r>
  <r>
    <s v="CUST3310"/>
    <x v="0"/>
  </r>
  <r>
    <s v="CUST3311"/>
    <x v="0"/>
  </r>
  <r>
    <s v="CUST3313"/>
    <x v="0"/>
  </r>
  <r>
    <s v="CUST3314"/>
    <x v="3"/>
  </r>
  <r>
    <s v="CUST3316"/>
    <x v="3"/>
  </r>
  <r>
    <s v="CUST3317"/>
    <x v="1"/>
  </r>
  <r>
    <s v="CUST3318"/>
    <x v="0"/>
  </r>
  <r>
    <s v="CUST3319"/>
    <x v="0"/>
  </r>
  <r>
    <s v="CUST3321"/>
    <x v="1"/>
  </r>
  <r>
    <s v="CUST3322"/>
    <x v="1"/>
  </r>
  <r>
    <s v="CUST3323"/>
    <x v="1"/>
  </r>
  <r>
    <s v="CUST3325"/>
    <x v="0"/>
  </r>
  <r>
    <s v="CUST3326"/>
    <x v="3"/>
  </r>
  <r>
    <s v="CUST3327"/>
    <x v="1"/>
  </r>
  <r>
    <s v="CUST3329"/>
    <x v="0"/>
  </r>
  <r>
    <s v="CUST3330"/>
    <x v="0"/>
  </r>
  <r>
    <s v="CUST3331"/>
    <x v="1"/>
  </r>
  <r>
    <s v="CUST3332"/>
    <x v="1"/>
  </r>
  <r>
    <s v="CUST3333"/>
    <x v="1"/>
  </r>
  <r>
    <s v="CUST3334"/>
    <x v="1"/>
  </r>
  <r>
    <s v="CUST3336"/>
    <x v="1"/>
  </r>
  <r>
    <s v="CUST3338"/>
    <x v="1"/>
  </r>
  <r>
    <s v="CUST3339"/>
    <x v="1"/>
  </r>
  <r>
    <s v="CUST3341"/>
    <x v="1"/>
  </r>
  <r>
    <s v="CUST3343"/>
    <x v="1"/>
  </r>
  <r>
    <s v="CUST3344"/>
    <x v="1"/>
  </r>
  <r>
    <s v="CUST3345"/>
    <x v="1"/>
  </r>
  <r>
    <s v="CUST3346"/>
    <x v="1"/>
  </r>
  <r>
    <s v="CUST3348"/>
    <x v="1"/>
  </r>
  <r>
    <s v="CUST3349"/>
    <x v="1"/>
  </r>
  <r>
    <s v="CUST3351"/>
    <x v="1"/>
  </r>
  <r>
    <s v="CUST3352"/>
    <x v="1"/>
  </r>
  <r>
    <s v="CUST3354"/>
    <x v="0"/>
  </r>
  <r>
    <s v="CUST3355"/>
    <x v="1"/>
  </r>
  <r>
    <s v="CUST3356"/>
    <x v="1"/>
  </r>
  <r>
    <s v="CUST3357"/>
    <x v="1"/>
  </r>
  <r>
    <s v="CUST3360"/>
    <x v="0"/>
  </r>
  <r>
    <s v="CUST3362"/>
    <x v="4"/>
  </r>
  <r>
    <s v="CUST3364"/>
    <x v="1"/>
  </r>
  <r>
    <s v="CUST3365"/>
    <x v="0"/>
  </r>
  <r>
    <s v="CUST3366"/>
    <x v="1"/>
  </r>
  <r>
    <s v="CUST3367"/>
    <x v="1"/>
  </r>
  <r>
    <s v="CUST3369"/>
    <x v="1"/>
  </r>
  <r>
    <s v="CUST3371"/>
    <x v="1"/>
  </r>
  <r>
    <s v="CUST3372"/>
    <x v="3"/>
  </r>
  <r>
    <s v="CUST3373"/>
    <x v="1"/>
  </r>
  <r>
    <s v="CUST3375"/>
    <x v="1"/>
  </r>
  <r>
    <s v="CUST3376"/>
    <x v="0"/>
  </r>
  <r>
    <s v="CUST3377"/>
    <x v="1"/>
  </r>
  <r>
    <s v="CUST3378"/>
    <x v="3"/>
  </r>
  <r>
    <s v="CUST3379"/>
    <x v="1"/>
  </r>
  <r>
    <s v="CUST3380"/>
    <x v="1"/>
  </r>
  <r>
    <s v="CUST3381"/>
    <x v="1"/>
  </r>
  <r>
    <s v="CUST3383"/>
    <x v="1"/>
  </r>
  <r>
    <s v="CUST3385"/>
    <x v="0"/>
  </r>
  <r>
    <s v="CUST3386"/>
    <x v="1"/>
  </r>
  <r>
    <s v="CUST3387"/>
    <x v="1"/>
  </r>
  <r>
    <s v="CUST3389"/>
    <x v="3"/>
  </r>
  <r>
    <s v="CUST3390"/>
    <x v="1"/>
  </r>
  <r>
    <s v="CUST3393"/>
    <x v="0"/>
  </r>
  <r>
    <s v="CUST3395"/>
    <x v="1"/>
  </r>
  <r>
    <s v="CUST3396"/>
    <x v="1"/>
  </r>
  <r>
    <s v="CUST3397"/>
    <x v="1"/>
  </r>
  <r>
    <s v="CUST3399"/>
    <x v="3"/>
  </r>
  <r>
    <s v="CUST3400"/>
    <x v="1"/>
  </r>
  <r>
    <s v="CUST3404"/>
    <x v="1"/>
  </r>
  <r>
    <s v="CUST3405"/>
    <x v="3"/>
  </r>
  <r>
    <s v="CUST3406"/>
    <x v="1"/>
  </r>
  <r>
    <s v="CUST3410"/>
    <x v="0"/>
  </r>
  <r>
    <s v="CUST3411"/>
    <x v="1"/>
  </r>
  <r>
    <s v="CUST3412"/>
    <x v="1"/>
  </r>
  <r>
    <s v="CUST3414"/>
    <x v="3"/>
  </r>
  <r>
    <s v="CUST3415"/>
    <x v="0"/>
  </r>
  <r>
    <s v="CUST3417"/>
    <x v="1"/>
  </r>
  <r>
    <s v="CUST3418"/>
    <x v="0"/>
  </r>
  <r>
    <s v="CUST3419"/>
    <x v="1"/>
  </r>
  <r>
    <s v="CUST3420"/>
    <x v="3"/>
  </r>
  <r>
    <s v="CUST3421"/>
    <x v="0"/>
  </r>
  <r>
    <s v="CUST3428"/>
    <x v="0"/>
  </r>
  <r>
    <s v="CUST3429"/>
    <x v="1"/>
  </r>
  <r>
    <s v="CUST3430"/>
    <x v="1"/>
  </r>
  <r>
    <s v="CUST3431"/>
    <x v="0"/>
  </r>
  <r>
    <s v="CUST3433"/>
    <x v="1"/>
  </r>
  <r>
    <s v="CUST3434"/>
    <x v="1"/>
  </r>
  <r>
    <s v="CUST3436"/>
    <x v="1"/>
  </r>
  <r>
    <s v="CUST3437"/>
    <x v="1"/>
  </r>
  <r>
    <s v="CUST3438"/>
    <x v="0"/>
  </r>
  <r>
    <s v="CUST3439"/>
    <x v="1"/>
  </r>
  <r>
    <s v="CUST3440"/>
    <x v="1"/>
  </r>
  <r>
    <s v="CUST3441"/>
    <x v="1"/>
  </r>
  <r>
    <s v="CUST3442"/>
    <x v="1"/>
  </r>
  <r>
    <s v="CUST3444"/>
    <x v="1"/>
  </r>
  <r>
    <s v="CUST3445"/>
    <x v="1"/>
  </r>
  <r>
    <s v="CUST3446"/>
    <x v="1"/>
  </r>
  <r>
    <s v="CUST3447"/>
    <x v="0"/>
  </r>
  <r>
    <s v="CUST3449"/>
    <x v="1"/>
  </r>
  <r>
    <s v="CUST3450"/>
    <x v="1"/>
  </r>
  <r>
    <s v="CUST3451"/>
    <x v="1"/>
  </r>
  <r>
    <s v="CUST3452"/>
    <x v="1"/>
  </r>
  <r>
    <s v="CUST3453"/>
    <x v="1"/>
  </r>
  <r>
    <s v="CUST3454"/>
    <x v="0"/>
  </r>
  <r>
    <s v="CUST3456"/>
    <x v="1"/>
  </r>
  <r>
    <s v="CUST3457"/>
    <x v="1"/>
  </r>
  <r>
    <s v="CUST3458"/>
    <x v="1"/>
  </r>
  <r>
    <s v="CUST3459"/>
    <x v="1"/>
  </r>
  <r>
    <s v="CUST3460"/>
    <x v="3"/>
  </r>
  <r>
    <s v="CUST3461"/>
    <x v="0"/>
  </r>
  <r>
    <s v="CUST3462"/>
    <x v="1"/>
  </r>
  <r>
    <s v="CUST3465"/>
    <x v="1"/>
  </r>
  <r>
    <s v="CUST3467"/>
    <x v="1"/>
  </r>
  <r>
    <s v="CUST3468"/>
    <x v="0"/>
  </r>
  <r>
    <s v="CUST3469"/>
    <x v="0"/>
  </r>
  <r>
    <s v="CUST3471"/>
    <x v="0"/>
  </r>
  <r>
    <s v="CUST3472"/>
    <x v="1"/>
  </r>
  <r>
    <s v="CUST3474"/>
    <x v="0"/>
  </r>
  <r>
    <s v="CUST3475"/>
    <x v="1"/>
  </r>
  <r>
    <s v="CUST3477"/>
    <x v="1"/>
  </r>
  <r>
    <s v="CUST3478"/>
    <x v="3"/>
  </r>
  <r>
    <s v="CUST3479"/>
    <x v="1"/>
  </r>
  <r>
    <s v="CUST3481"/>
    <x v="1"/>
  </r>
  <r>
    <s v="CUST3482"/>
    <x v="1"/>
  </r>
  <r>
    <s v="CUST3483"/>
    <x v="1"/>
  </r>
  <r>
    <s v="CUST3485"/>
    <x v="3"/>
  </r>
  <r>
    <s v="CUST3486"/>
    <x v="1"/>
  </r>
  <r>
    <s v="CUST3487"/>
    <x v="1"/>
  </r>
  <r>
    <s v="CUST3490"/>
    <x v="1"/>
  </r>
  <r>
    <s v="CUST3491"/>
    <x v="1"/>
  </r>
  <r>
    <s v="CUST3492"/>
    <x v="0"/>
  </r>
  <r>
    <s v="CUST3493"/>
    <x v="1"/>
  </r>
  <r>
    <s v="CUST3494"/>
    <x v="0"/>
  </r>
  <r>
    <s v="CUST3495"/>
    <x v="1"/>
  </r>
  <r>
    <s v="CUST3496"/>
    <x v="1"/>
  </r>
  <r>
    <s v="CUST3497"/>
    <x v="0"/>
  </r>
  <r>
    <s v="CUST3498"/>
    <x v="4"/>
  </r>
  <r>
    <s v="CUST3499"/>
    <x v="1"/>
  </r>
  <r>
    <s v="CUST3500"/>
    <x v="1"/>
  </r>
  <r>
    <s v="CUST3501"/>
    <x v="1"/>
  </r>
  <r>
    <s v="CUST3503"/>
    <x v="1"/>
  </r>
  <r>
    <s v="CUST3504"/>
    <x v="3"/>
  </r>
  <r>
    <s v="CUST3506"/>
    <x v="0"/>
  </r>
  <r>
    <s v="CUST3507"/>
    <x v="3"/>
  </r>
  <r>
    <s v="CUST3508"/>
    <x v="1"/>
  </r>
  <r>
    <s v="CUST3510"/>
    <x v="1"/>
  </r>
  <r>
    <s v="CUST3512"/>
    <x v="1"/>
  </r>
  <r>
    <s v="CUST3513"/>
    <x v="1"/>
  </r>
  <r>
    <s v="CUST3515"/>
    <x v="4"/>
  </r>
  <r>
    <s v="CUST3518"/>
    <x v="1"/>
  </r>
  <r>
    <s v="CUST3519"/>
    <x v="0"/>
  </r>
  <r>
    <s v="CUST3520"/>
    <x v="1"/>
  </r>
  <r>
    <s v="CUST3521"/>
    <x v="0"/>
  </r>
  <r>
    <s v="CUST3523"/>
    <x v="1"/>
  </r>
  <r>
    <s v="CUST3525"/>
    <x v="3"/>
  </r>
  <r>
    <s v="CUST3529"/>
    <x v="1"/>
  </r>
  <r>
    <s v="CUST3530"/>
    <x v="0"/>
  </r>
  <r>
    <s v="CUST3531"/>
    <x v="0"/>
  </r>
  <r>
    <s v="CUST3533"/>
    <x v="0"/>
  </r>
  <r>
    <s v="CUST3535"/>
    <x v="4"/>
  </r>
  <r>
    <s v="CUST3537"/>
    <x v="3"/>
  </r>
  <r>
    <s v="CUST3538"/>
    <x v="0"/>
  </r>
  <r>
    <s v="CUST3539"/>
    <x v="1"/>
  </r>
  <r>
    <s v="CUST3540"/>
    <x v="0"/>
  </r>
  <r>
    <s v="CUST3541"/>
    <x v="0"/>
  </r>
  <r>
    <s v="CUST3542"/>
    <x v="1"/>
  </r>
  <r>
    <s v="CUST3545"/>
    <x v="3"/>
  </r>
  <r>
    <s v="CUST3548"/>
    <x v="0"/>
  </r>
  <r>
    <s v="CUST3549"/>
    <x v="0"/>
  </r>
  <r>
    <s v="CUST3550"/>
    <x v="1"/>
  </r>
  <r>
    <s v="CUST3551"/>
    <x v="1"/>
  </r>
  <r>
    <s v="CUST3552"/>
    <x v="1"/>
  </r>
  <r>
    <s v="CUST3555"/>
    <x v="2"/>
  </r>
  <r>
    <s v="CUST3557"/>
    <x v="0"/>
  </r>
  <r>
    <s v="CUST3558"/>
    <x v="0"/>
  </r>
  <r>
    <s v="CUST3559"/>
    <x v="1"/>
  </r>
  <r>
    <s v="CUST3560"/>
    <x v="0"/>
  </r>
  <r>
    <s v="CUST3561"/>
    <x v="0"/>
  </r>
  <r>
    <s v="CUST3563"/>
    <x v="0"/>
  </r>
  <r>
    <s v="CUST3564"/>
    <x v="1"/>
  </r>
  <r>
    <s v="CUST3565"/>
    <x v="1"/>
  </r>
  <r>
    <s v="CUST3567"/>
    <x v="3"/>
  </r>
  <r>
    <s v="CUST3568"/>
    <x v="0"/>
  </r>
  <r>
    <s v="CUST3569"/>
    <x v="3"/>
  </r>
  <r>
    <s v="CUST3573"/>
    <x v="1"/>
  </r>
  <r>
    <s v="CUST3574"/>
    <x v="1"/>
  </r>
  <r>
    <s v="CUST3575"/>
    <x v="1"/>
  </r>
  <r>
    <s v="CUST3577"/>
    <x v="1"/>
  </r>
  <r>
    <s v="CUST3578"/>
    <x v="0"/>
  </r>
  <r>
    <s v="CUST3581"/>
    <x v="0"/>
  </r>
  <r>
    <s v="CUST3582"/>
    <x v="0"/>
  </r>
  <r>
    <s v="CUST3583"/>
    <x v="0"/>
  </r>
  <r>
    <s v="CUST3586"/>
    <x v="1"/>
  </r>
  <r>
    <s v="CUST3587"/>
    <x v="0"/>
  </r>
  <r>
    <s v="CUST3589"/>
    <x v="3"/>
  </r>
  <r>
    <s v="CUST3591"/>
    <x v="1"/>
  </r>
  <r>
    <s v="CUST3592"/>
    <x v="0"/>
  </r>
  <r>
    <s v="CUST3596"/>
    <x v="0"/>
  </r>
  <r>
    <s v="CUST3597"/>
    <x v="3"/>
  </r>
  <r>
    <s v="CUST3598"/>
    <x v="0"/>
  </r>
  <r>
    <s v="CUST3599"/>
    <x v="0"/>
  </r>
  <r>
    <s v="CUST3601"/>
    <x v="1"/>
  </r>
  <r>
    <s v="CUST3602"/>
    <x v="0"/>
  </r>
  <r>
    <s v="CUST3603"/>
    <x v="1"/>
  </r>
  <r>
    <s v="CUST3604"/>
    <x v="1"/>
  </r>
  <r>
    <s v="CUST3606"/>
    <x v="1"/>
  </r>
  <r>
    <s v="CUST3608"/>
    <x v="0"/>
  </r>
  <r>
    <s v="CUST3609"/>
    <x v="1"/>
  </r>
  <r>
    <s v="CUST3610"/>
    <x v="0"/>
  </r>
  <r>
    <s v="CUST3613"/>
    <x v="0"/>
  </r>
  <r>
    <s v="CUST3614"/>
    <x v="1"/>
  </r>
  <r>
    <s v="CUST3615"/>
    <x v="0"/>
  </r>
  <r>
    <s v="CUST3617"/>
    <x v="1"/>
  </r>
  <r>
    <s v="CUST3619"/>
    <x v="1"/>
  </r>
  <r>
    <s v="CUST3620"/>
    <x v="0"/>
  </r>
  <r>
    <s v="CUST3623"/>
    <x v="1"/>
  </r>
  <r>
    <s v="CUST3624"/>
    <x v="1"/>
  </r>
  <r>
    <s v="CUST3625"/>
    <x v="1"/>
  </r>
  <r>
    <s v="CUST3626"/>
    <x v="1"/>
  </r>
  <r>
    <s v="CUST3627"/>
    <x v="1"/>
  </r>
  <r>
    <s v="CUST3629"/>
    <x v="3"/>
  </r>
  <r>
    <s v="CUST3630"/>
    <x v="1"/>
  </r>
  <r>
    <s v="CUST3631"/>
    <x v="0"/>
  </r>
  <r>
    <s v="CUST3632"/>
    <x v="3"/>
  </r>
  <r>
    <s v="CUST3633"/>
    <x v="1"/>
  </r>
  <r>
    <s v="CUST3634"/>
    <x v="0"/>
  </r>
  <r>
    <s v="CUST3635"/>
    <x v="1"/>
  </r>
  <r>
    <s v="CUST3636"/>
    <x v="3"/>
  </r>
  <r>
    <s v="CUST3637"/>
    <x v="4"/>
  </r>
  <r>
    <s v="CUST3640"/>
    <x v="1"/>
  </r>
  <r>
    <s v="CUST3641"/>
    <x v="0"/>
  </r>
  <r>
    <s v="CUST3643"/>
    <x v="1"/>
  </r>
  <r>
    <s v="CUST3644"/>
    <x v="1"/>
  </r>
  <r>
    <s v="CUST3645"/>
    <x v="0"/>
  </r>
  <r>
    <s v="CUST3647"/>
    <x v="0"/>
  </r>
  <r>
    <s v="CUST3648"/>
    <x v="1"/>
  </r>
  <r>
    <s v="CUST3649"/>
    <x v="1"/>
  </r>
  <r>
    <s v="CUST3651"/>
    <x v="1"/>
  </r>
  <r>
    <s v="CUST3653"/>
    <x v="1"/>
  </r>
  <r>
    <s v="CUST3656"/>
    <x v="0"/>
  </r>
  <r>
    <s v="CUST3657"/>
    <x v="1"/>
  </r>
  <r>
    <s v="CUST3658"/>
    <x v="0"/>
  </r>
  <r>
    <s v="CUST3662"/>
    <x v="0"/>
  </r>
  <r>
    <s v="CUST3663"/>
    <x v="0"/>
  </r>
  <r>
    <s v="CUST3664"/>
    <x v="1"/>
  </r>
  <r>
    <s v="CUST3665"/>
    <x v="0"/>
  </r>
  <r>
    <s v="CUST3666"/>
    <x v="0"/>
  </r>
  <r>
    <s v="CUST3667"/>
    <x v="3"/>
  </r>
  <r>
    <s v="CUST3668"/>
    <x v="1"/>
  </r>
  <r>
    <s v="CUST3669"/>
    <x v="0"/>
  </r>
  <r>
    <s v="CUST3670"/>
    <x v="1"/>
  </r>
  <r>
    <s v="CUST3671"/>
    <x v="1"/>
  </r>
  <r>
    <s v="CUST3673"/>
    <x v="0"/>
  </r>
  <r>
    <s v="CUST3677"/>
    <x v="1"/>
  </r>
  <r>
    <s v="CUST3680"/>
    <x v="1"/>
  </r>
  <r>
    <s v="CUST3681"/>
    <x v="1"/>
  </r>
  <r>
    <s v="CUST3685"/>
    <x v="0"/>
  </r>
  <r>
    <s v="CUST3686"/>
    <x v="1"/>
  </r>
  <r>
    <s v="CUST3687"/>
    <x v="1"/>
  </r>
  <r>
    <s v="CUST3691"/>
    <x v="1"/>
  </r>
  <r>
    <s v="CUST3692"/>
    <x v="3"/>
  </r>
  <r>
    <s v="CUST3694"/>
    <x v="1"/>
  </r>
  <r>
    <s v="CUST3695"/>
    <x v="1"/>
  </r>
  <r>
    <s v="CUST3696"/>
    <x v="1"/>
  </r>
  <r>
    <s v="CUST3698"/>
    <x v="3"/>
  </r>
  <r>
    <s v="CUST3699"/>
    <x v="1"/>
  </r>
  <r>
    <s v="CUST3700"/>
    <x v="1"/>
  </r>
  <r>
    <s v="CUST3701"/>
    <x v="1"/>
  </r>
  <r>
    <s v="CUST3702"/>
    <x v="0"/>
  </r>
  <r>
    <s v="CUST3703"/>
    <x v="1"/>
  </r>
  <r>
    <s v="CUST3706"/>
    <x v="4"/>
  </r>
  <r>
    <s v="CUST3708"/>
    <x v="0"/>
  </r>
  <r>
    <s v="CUST3710"/>
    <x v="1"/>
  </r>
  <r>
    <s v="CUST3711"/>
    <x v="3"/>
  </r>
  <r>
    <s v="CUST3713"/>
    <x v="3"/>
  </r>
  <r>
    <s v="CUST3714"/>
    <x v="0"/>
  </r>
  <r>
    <s v="CUST3717"/>
    <x v="1"/>
  </r>
  <r>
    <s v="CUST3719"/>
    <x v="3"/>
  </r>
  <r>
    <s v="CUST3722"/>
    <x v="1"/>
  </r>
  <r>
    <s v="CUST3723"/>
    <x v="0"/>
  </r>
  <r>
    <s v="CUST3724"/>
    <x v="1"/>
  </r>
  <r>
    <s v="CUST3725"/>
    <x v="1"/>
  </r>
  <r>
    <s v="CUST3726"/>
    <x v="1"/>
  </r>
  <r>
    <s v="CUST3727"/>
    <x v="0"/>
  </r>
  <r>
    <s v="CUST3729"/>
    <x v="1"/>
  </r>
  <r>
    <s v="CUST3731"/>
    <x v="1"/>
  </r>
  <r>
    <s v="CUST3732"/>
    <x v="1"/>
  </r>
  <r>
    <s v="CUST3733"/>
    <x v="1"/>
  </r>
  <r>
    <s v="CUST3734"/>
    <x v="1"/>
  </r>
  <r>
    <s v="CUST3736"/>
    <x v="0"/>
  </r>
  <r>
    <s v="CUST3740"/>
    <x v="1"/>
  </r>
  <r>
    <s v="CUST3741"/>
    <x v="3"/>
  </r>
  <r>
    <s v="CUST3743"/>
    <x v="1"/>
  </r>
  <r>
    <s v="CUST3745"/>
    <x v="1"/>
  </r>
  <r>
    <s v="CUST3746"/>
    <x v="1"/>
  </r>
  <r>
    <s v="CUST3747"/>
    <x v="1"/>
  </r>
  <r>
    <s v="CUST3748"/>
    <x v="1"/>
  </r>
  <r>
    <s v="CUST3751"/>
    <x v="1"/>
  </r>
  <r>
    <s v="CUST3752"/>
    <x v="1"/>
  </r>
  <r>
    <s v="CUST3753"/>
    <x v="1"/>
  </r>
  <r>
    <s v="CUST3754"/>
    <x v="1"/>
  </r>
  <r>
    <s v="CUST3756"/>
    <x v="0"/>
  </r>
  <r>
    <s v="CUST3757"/>
    <x v="1"/>
  </r>
  <r>
    <s v="CUST3760"/>
    <x v="1"/>
  </r>
  <r>
    <s v="CUST3761"/>
    <x v="0"/>
  </r>
  <r>
    <s v="CUST3762"/>
    <x v="1"/>
  </r>
  <r>
    <s v="CUST3763"/>
    <x v="0"/>
  </r>
  <r>
    <s v="CUST3764"/>
    <x v="0"/>
  </r>
  <r>
    <s v="CUST3765"/>
    <x v="0"/>
  </r>
  <r>
    <s v="CUST3767"/>
    <x v="0"/>
  </r>
  <r>
    <s v="CUST3768"/>
    <x v="1"/>
  </r>
  <r>
    <s v="CUST3769"/>
    <x v="1"/>
  </r>
  <r>
    <s v="CUST3770"/>
    <x v="1"/>
  </r>
  <r>
    <s v="CUST3771"/>
    <x v="1"/>
  </r>
  <r>
    <s v="CUST3772"/>
    <x v="0"/>
  </r>
  <r>
    <s v="CUST3773"/>
    <x v="0"/>
  </r>
  <r>
    <s v="CUST3775"/>
    <x v="3"/>
  </r>
  <r>
    <s v="CUST3776"/>
    <x v="0"/>
  </r>
  <r>
    <s v="CUST3779"/>
    <x v="0"/>
  </r>
  <r>
    <s v="CUST3780"/>
    <x v="1"/>
  </r>
  <r>
    <s v="CUST3781"/>
    <x v="1"/>
  </r>
  <r>
    <s v="CUST3782"/>
    <x v="0"/>
  </r>
  <r>
    <s v="CUST3784"/>
    <x v="1"/>
  </r>
  <r>
    <s v="CUST3788"/>
    <x v="0"/>
  </r>
  <r>
    <s v="CUST3790"/>
    <x v="1"/>
  </r>
  <r>
    <s v="CUST3791"/>
    <x v="0"/>
  </r>
  <r>
    <s v="CUST3792"/>
    <x v="1"/>
  </r>
  <r>
    <s v="CUST3795"/>
    <x v="1"/>
  </r>
  <r>
    <s v="CUST3796"/>
    <x v="1"/>
  </r>
  <r>
    <s v="CUST3797"/>
    <x v="1"/>
  </r>
  <r>
    <s v="CUST3799"/>
    <x v="4"/>
  </r>
  <r>
    <s v="CUST3800"/>
    <x v="1"/>
  </r>
  <r>
    <s v="CUST3802"/>
    <x v="1"/>
  </r>
  <r>
    <s v="CUST3803"/>
    <x v="3"/>
  </r>
  <r>
    <s v="CUST3804"/>
    <x v="1"/>
  </r>
  <r>
    <s v="CUST3805"/>
    <x v="0"/>
  </r>
  <r>
    <s v="CUST3806"/>
    <x v="1"/>
  </r>
  <r>
    <s v="CUST3807"/>
    <x v="1"/>
  </r>
  <r>
    <s v="CUST3808"/>
    <x v="1"/>
  </r>
  <r>
    <s v="CUST3809"/>
    <x v="1"/>
  </r>
  <r>
    <s v="CUST3811"/>
    <x v="1"/>
  </r>
  <r>
    <s v="CUST3814"/>
    <x v="0"/>
  </r>
  <r>
    <s v="CUST3815"/>
    <x v="0"/>
  </r>
  <r>
    <s v="CUST3816"/>
    <x v="1"/>
  </r>
  <r>
    <s v="CUST3817"/>
    <x v="1"/>
  </r>
  <r>
    <s v="CUST3818"/>
    <x v="4"/>
  </r>
  <r>
    <s v="CUST3819"/>
    <x v="1"/>
  </r>
  <r>
    <s v="CUST3822"/>
    <x v="0"/>
  </r>
  <r>
    <s v="CUST3824"/>
    <x v="1"/>
  </r>
  <r>
    <s v="CUST3826"/>
    <x v="1"/>
  </r>
  <r>
    <s v="CUST3829"/>
    <x v="1"/>
  </r>
  <r>
    <s v="CUST3830"/>
    <x v="1"/>
  </r>
  <r>
    <s v="CUST3831"/>
    <x v="1"/>
  </r>
  <r>
    <s v="CUST3832"/>
    <x v="1"/>
  </r>
  <r>
    <s v="CUST3833"/>
    <x v="0"/>
  </r>
  <r>
    <s v="CUST3834"/>
    <x v="1"/>
  </r>
  <r>
    <s v="CUST3836"/>
    <x v="0"/>
  </r>
  <r>
    <s v="CUST3838"/>
    <x v="1"/>
  </r>
  <r>
    <s v="CUST3840"/>
    <x v="0"/>
  </r>
  <r>
    <s v="CUST3841"/>
    <x v="1"/>
  </r>
  <r>
    <s v="CUST3843"/>
    <x v="1"/>
  </r>
  <r>
    <s v="CUST3844"/>
    <x v="0"/>
  </r>
  <r>
    <s v="CUST3845"/>
    <x v="0"/>
  </r>
  <r>
    <s v="CUST3847"/>
    <x v="1"/>
  </r>
  <r>
    <s v="CUST3849"/>
    <x v="0"/>
  </r>
  <r>
    <s v="CUST3850"/>
    <x v="0"/>
  </r>
  <r>
    <s v="CUST3851"/>
    <x v="1"/>
  </r>
  <r>
    <s v="CUST3854"/>
    <x v="3"/>
  </r>
  <r>
    <s v="CUST3855"/>
    <x v="3"/>
  </r>
  <r>
    <s v="CUST3856"/>
    <x v="3"/>
  </r>
  <r>
    <s v="CUST3857"/>
    <x v="1"/>
  </r>
  <r>
    <s v="CUST3858"/>
    <x v="1"/>
  </r>
  <r>
    <s v="CUST3859"/>
    <x v="0"/>
  </r>
  <r>
    <s v="CUST3860"/>
    <x v="3"/>
  </r>
  <r>
    <s v="CUST3862"/>
    <x v="3"/>
  </r>
  <r>
    <s v="CUST3864"/>
    <x v="1"/>
  </r>
  <r>
    <s v="CUST3865"/>
    <x v="0"/>
  </r>
  <r>
    <s v="CUST3866"/>
    <x v="1"/>
  </r>
  <r>
    <s v="CUST3871"/>
    <x v="1"/>
  </r>
  <r>
    <s v="CUST3872"/>
    <x v="1"/>
  </r>
  <r>
    <s v="CUST3873"/>
    <x v="1"/>
  </r>
  <r>
    <s v="CUST3874"/>
    <x v="1"/>
  </r>
  <r>
    <s v="CUST3875"/>
    <x v="1"/>
  </r>
  <r>
    <s v="CUST3876"/>
    <x v="0"/>
  </r>
  <r>
    <s v="CUST3877"/>
    <x v="1"/>
  </r>
  <r>
    <s v="CUST3878"/>
    <x v="0"/>
  </r>
  <r>
    <s v="CUST3882"/>
    <x v="0"/>
  </r>
  <r>
    <s v="CUST3883"/>
    <x v="0"/>
  </r>
  <r>
    <s v="CUST3884"/>
    <x v="1"/>
  </r>
  <r>
    <s v="CUST3886"/>
    <x v="0"/>
  </r>
  <r>
    <s v="CUST3887"/>
    <x v="0"/>
  </r>
  <r>
    <s v="CUST3888"/>
    <x v="0"/>
  </r>
  <r>
    <s v="CUST3889"/>
    <x v="1"/>
  </r>
  <r>
    <s v="CUST3890"/>
    <x v="1"/>
  </r>
  <r>
    <s v="CUST3892"/>
    <x v="1"/>
  </r>
  <r>
    <s v="CUST3893"/>
    <x v="4"/>
  </r>
  <r>
    <s v="CUST3894"/>
    <x v="3"/>
  </r>
  <r>
    <s v="CUST3895"/>
    <x v="1"/>
  </r>
  <r>
    <s v="CUST3897"/>
    <x v="1"/>
  </r>
  <r>
    <s v="CUST3899"/>
    <x v="1"/>
  </r>
  <r>
    <s v="CUST3900"/>
    <x v="1"/>
  </r>
  <r>
    <s v="CUST3901"/>
    <x v="1"/>
  </r>
  <r>
    <s v="CUST3905"/>
    <x v="0"/>
  </r>
  <r>
    <s v="CUST3907"/>
    <x v="1"/>
  </r>
  <r>
    <s v="CUST3908"/>
    <x v="1"/>
  </r>
  <r>
    <s v="CUST3913"/>
    <x v="1"/>
  </r>
  <r>
    <s v="CUST3914"/>
    <x v="0"/>
  </r>
  <r>
    <s v="CUST3915"/>
    <x v="0"/>
  </r>
  <r>
    <s v="CUST3916"/>
    <x v="1"/>
  </r>
  <r>
    <s v="CUST3921"/>
    <x v="1"/>
  </r>
  <r>
    <s v="CUST3922"/>
    <x v="1"/>
  </r>
  <r>
    <s v="CUST3923"/>
    <x v="0"/>
  </r>
  <r>
    <s v="CUST3925"/>
    <x v="1"/>
  </r>
  <r>
    <s v="CUST3926"/>
    <x v="1"/>
  </r>
  <r>
    <s v="CUST3930"/>
    <x v="1"/>
  </r>
  <r>
    <s v="CUST3931"/>
    <x v="0"/>
  </r>
  <r>
    <s v="CUST3932"/>
    <x v="1"/>
  </r>
  <r>
    <s v="CUST3933"/>
    <x v="0"/>
  </r>
  <r>
    <s v="CUST3934"/>
    <x v="1"/>
  </r>
  <r>
    <s v="CUST3935"/>
    <x v="3"/>
  </r>
  <r>
    <s v="CUST3937"/>
    <x v="0"/>
  </r>
  <r>
    <s v="CUST3938"/>
    <x v="1"/>
  </r>
  <r>
    <s v="CUST3940"/>
    <x v="1"/>
  </r>
  <r>
    <s v="CUST3942"/>
    <x v="1"/>
  </r>
  <r>
    <s v="CUST3943"/>
    <x v="3"/>
  </r>
  <r>
    <s v="CUST3944"/>
    <x v="1"/>
  </r>
  <r>
    <s v="CUST3945"/>
    <x v="0"/>
  </r>
  <r>
    <s v="CUST3946"/>
    <x v="2"/>
  </r>
  <r>
    <s v="CUST3947"/>
    <x v="1"/>
  </r>
  <r>
    <s v="CUST3948"/>
    <x v="0"/>
  </r>
  <r>
    <s v="CUST3949"/>
    <x v="0"/>
  </r>
  <r>
    <s v="CUST3950"/>
    <x v="0"/>
  </r>
  <r>
    <s v="CUST3952"/>
    <x v="1"/>
  </r>
  <r>
    <s v="CUST3954"/>
    <x v="1"/>
  </r>
  <r>
    <s v="CUST3955"/>
    <x v="1"/>
  </r>
  <r>
    <s v="CUST3957"/>
    <x v="1"/>
  </r>
  <r>
    <s v="CUST3958"/>
    <x v="1"/>
  </r>
  <r>
    <s v="CUST3959"/>
    <x v="1"/>
  </r>
  <r>
    <s v="CUST3960"/>
    <x v="1"/>
  </r>
  <r>
    <s v="CUST3961"/>
    <x v="3"/>
  </r>
  <r>
    <s v="CUST3962"/>
    <x v="1"/>
  </r>
  <r>
    <s v="CUST3963"/>
    <x v="1"/>
  </r>
  <r>
    <s v="CUST3964"/>
    <x v="0"/>
  </r>
  <r>
    <s v="CUST3965"/>
    <x v="1"/>
  </r>
  <r>
    <s v="CUST3967"/>
    <x v="1"/>
  </r>
  <r>
    <s v="CUST3968"/>
    <x v="1"/>
  </r>
  <r>
    <s v="CUST3969"/>
    <x v="0"/>
  </r>
  <r>
    <s v="CUST3971"/>
    <x v="3"/>
  </r>
  <r>
    <s v="CUST3972"/>
    <x v="0"/>
  </r>
  <r>
    <s v="CUST3973"/>
    <x v="1"/>
  </r>
  <r>
    <s v="CUST3975"/>
    <x v="0"/>
  </r>
  <r>
    <s v="CUST3977"/>
    <x v="3"/>
  </r>
  <r>
    <s v="CUST3978"/>
    <x v="1"/>
  </r>
  <r>
    <s v="CUST3979"/>
    <x v="0"/>
  </r>
  <r>
    <s v="CUST3980"/>
    <x v="1"/>
  </r>
  <r>
    <s v="CUST3981"/>
    <x v="1"/>
  </r>
  <r>
    <s v="CUST3982"/>
    <x v="1"/>
  </r>
  <r>
    <s v="CUST3983"/>
    <x v="1"/>
  </r>
  <r>
    <s v="CUST3984"/>
    <x v="1"/>
  </r>
  <r>
    <s v="CUST3985"/>
    <x v="3"/>
  </r>
  <r>
    <s v="CUST3986"/>
    <x v="4"/>
  </r>
  <r>
    <s v="CUST3987"/>
    <x v="1"/>
  </r>
  <r>
    <s v="CUST3989"/>
    <x v="0"/>
  </r>
  <r>
    <s v="CUST3990"/>
    <x v="0"/>
  </r>
  <r>
    <s v="CUST3991"/>
    <x v="3"/>
  </r>
  <r>
    <s v="CUST3992"/>
    <x v="0"/>
  </r>
  <r>
    <s v="CUST3994"/>
    <x v="1"/>
  </r>
  <r>
    <s v="CUST3995"/>
    <x v="1"/>
  </r>
  <r>
    <s v="CUST3996"/>
    <x v="1"/>
  </r>
  <r>
    <s v="CUST3998"/>
    <x v="0"/>
  </r>
  <r>
    <s v="CUST3999"/>
    <x v="0"/>
  </r>
  <r>
    <s v="CUST4002"/>
    <x v="0"/>
  </r>
  <r>
    <s v="CUST4003"/>
    <x v="1"/>
  </r>
  <r>
    <s v="CUST4004"/>
    <x v="4"/>
  </r>
  <r>
    <s v="CUST4005"/>
    <x v="1"/>
  </r>
  <r>
    <s v="CUST4006"/>
    <x v="1"/>
  </r>
  <r>
    <s v="CUST4008"/>
    <x v="1"/>
  </r>
  <r>
    <s v="CUST4009"/>
    <x v="1"/>
  </r>
  <r>
    <s v="CUST4010"/>
    <x v="1"/>
  </r>
  <r>
    <s v="CUST4015"/>
    <x v="1"/>
  </r>
  <r>
    <s v="CUST4018"/>
    <x v="1"/>
  </r>
  <r>
    <s v="CUST4020"/>
    <x v="0"/>
  </r>
  <r>
    <s v="CUST4021"/>
    <x v="3"/>
  </r>
  <r>
    <s v="CUST4022"/>
    <x v="0"/>
  </r>
  <r>
    <s v="CUST4025"/>
    <x v="1"/>
  </r>
  <r>
    <s v="CUST4027"/>
    <x v="0"/>
  </r>
  <r>
    <s v="CUST4029"/>
    <x v="1"/>
  </r>
  <r>
    <s v="CUST4031"/>
    <x v="1"/>
  </r>
  <r>
    <s v="CUST4032"/>
    <x v="1"/>
  </r>
  <r>
    <s v="CUST4034"/>
    <x v="1"/>
  </r>
  <r>
    <s v="CUST4035"/>
    <x v="3"/>
  </r>
  <r>
    <s v="CUST4038"/>
    <x v="0"/>
  </r>
  <r>
    <s v="CUST4039"/>
    <x v="0"/>
  </r>
  <r>
    <s v="CUST4040"/>
    <x v="0"/>
  </r>
  <r>
    <s v="CUST4041"/>
    <x v="1"/>
  </r>
  <r>
    <s v="CUST4043"/>
    <x v="1"/>
  </r>
  <r>
    <s v="CUST4044"/>
    <x v="0"/>
  </r>
  <r>
    <s v="CUST4045"/>
    <x v="1"/>
  </r>
  <r>
    <s v="CUST4046"/>
    <x v="1"/>
  </r>
  <r>
    <s v="CUST4049"/>
    <x v="0"/>
  </r>
  <r>
    <s v="CUST4050"/>
    <x v="1"/>
  </r>
  <r>
    <s v="CUST4051"/>
    <x v="1"/>
  </r>
  <r>
    <s v="CUST4052"/>
    <x v="0"/>
  </r>
  <r>
    <s v="CUST4053"/>
    <x v="4"/>
  </r>
  <r>
    <s v="CUST4055"/>
    <x v="1"/>
  </r>
  <r>
    <s v="CUST4056"/>
    <x v="0"/>
  </r>
  <r>
    <s v="CUST4059"/>
    <x v="1"/>
  </r>
  <r>
    <s v="CUST4061"/>
    <x v="1"/>
  </r>
  <r>
    <s v="CUST4062"/>
    <x v="0"/>
  </r>
  <r>
    <s v="CUST4063"/>
    <x v="0"/>
  </r>
  <r>
    <s v="CUST4065"/>
    <x v="1"/>
  </r>
  <r>
    <s v="CUST4066"/>
    <x v="1"/>
  </r>
  <r>
    <s v="CUST4067"/>
    <x v="0"/>
  </r>
  <r>
    <s v="CUST4068"/>
    <x v="0"/>
  </r>
  <r>
    <s v="CUST4069"/>
    <x v="1"/>
  </r>
  <r>
    <s v="CUST4070"/>
    <x v="1"/>
  </r>
  <r>
    <s v="CUST4071"/>
    <x v="1"/>
  </r>
  <r>
    <s v="CUST4074"/>
    <x v="1"/>
  </r>
  <r>
    <s v="CUST4076"/>
    <x v="1"/>
  </r>
  <r>
    <s v="CUST4077"/>
    <x v="1"/>
  </r>
  <r>
    <s v="CUST4079"/>
    <x v="0"/>
  </r>
  <r>
    <s v="CUST4080"/>
    <x v="0"/>
  </r>
  <r>
    <s v="CUST4081"/>
    <x v="1"/>
  </r>
  <r>
    <s v="CUST4084"/>
    <x v="1"/>
  </r>
  <r>
    <s v="CUST4088"/>
    <x v="1"/>
  </r>
  <r>
    <s v="CUST4089"/>
    <x v="1"/>
  </r>
  <r>
    <s v="CUST4090"/>
    <x v="0"/>
  </r>
  <r>
    <s v="CUST4093"/>
    <x v="1"/>
  </r>
  <r>
    <s v="CUST4094"/>
    <x v="1"/>
  </r>
  <r>
    <s v="CUST4095"/>
    <x v="1"/>
  </r>
  <r>
    <s v="CUST4096"/>
    <x v="1"/>
  </r>
  <r>
    <s v="CUST4097"/>
    <x v="3"/>
  </r>
  <r>
    <s v="CUST4098"/>
    <x v="3"/>
  </r>
  <r>
    <s v="CUST4099"/>
    <x v="0"/>
  </r>
  <r>
    <s v="CUST4103"/>
    <x v="0"/>
  </r>
  <r>
    <s v="CUST4105"/>
    <x v="1"/>
  </r>
  <r>
    <s v="CUST4106"/>
    <x v="0"/>
  </r>
  <r>
    <s v="CUST4107"/>
    <x v="1"/>
  </r>
  <r>
    <s v="CUST4108"/>
    <x v="3"/>
  </r>
  <r>
    <s v="CUST4109"/>
    <x v="0"/>
  </r>
  <r>
    <s v="CUST4110"/>
    <x v="1"/>
  </r>
  <r>
    <s v="CUST4111"/>
    <x v="1"/>
  </r>
  <r>
    <s v="CUST4112"/>
    <x v="3"/>
  </r>
  <r>
    <s v="CUST4113"/>
    <x v="0"/>
  </r>
  <r>
    <s v="CUST4114"/>
    <x v="0"/>
  </r>
  <r>
    <s v="CUST4115"/>
    <x v="0"/>
  </r>
  <r>
    <s v="CUST4116"/>
    <x v="3"/>
  </r>
  <r>
    <s v="CUST4118"/>
    <x v="1"/>
  </r>
  <r>
    <s v="CUST4120"/>
    <x v="0"/>
  </r>
  <r>
    <s v="CUST4121"/>
    <x v="1"/>
  </r>
  <r>
    <s v="CUST4122"/>
    <x v="1"/>
  </r>
  <r>
    <s v="CUST4123"/>
    <x v="0"/>
  </r>
  <r>
    <s v="CUST4124"/>
    <x v="3"/>
  </r>
  <r>
    <s v="CUST4125"/>
    <x v="0"/>
  </r>
  <r>
    <s v="CUST4128"/>
    <x v="1"/>
  </r>
  <r>
    <s v="CUST4130"/>
    <x v="1"/>
  </r>
  <r>
    <s v="CUST4132"/>
    <x v="0"/>
  </r>
  <r>
    <s v="CUST4134"/>
    <x v="1"/>
  </r>
  <r>
    <s v="CUST4135"/>
    <x v="0"/>
  </r>
  <r>
    <s v="CUST4136"/>
    <x v="4"/>
  </r>
  <r>
    <s v="CUST4137"/>
    <x v="3"/>
  </r>
  <r>
    <s v="CUST4138"/>
    <x v="1"/>
  </r>
  <r>
    <s v="CUST4141"/>
    <x v="0"/>
  </r>
  <r>
    <s v="CUST4143"/>
    <x v="1"/>
  </r>
  <r>
    <s v="CUST4144"/>
    <x v="1"/>
  </r>
  <r>
    <s v="CUST4145"/>
    <x v="1"/>
  </r>
  <r>
    <s v="CUST4146"/>
    <x v="1"/>
  </r>
  <r>
    <s v="CUST4147"/>
    <x v="1"/>
  </r>
  <r>
    <s v="CUST4148"/>
    <x v="0"/>
  </r>
  <r>
    <s v="CUST4150"/>
    <x v="0"/>
  </r>
  <r>
    <s v="CUST4154"/>
    <x v="1"/>
  </r>
  <r>
    <s v="CUST4155"/>
    <x v="3"/>
  </r>
  <r>
    <s v="CUST4156"/>
    <x v="0"/>
  </r>
  <r>
    <s v="CUST4157"/>
    <x v="1"/>
  </r>
  <r>
    <s v="CUST4159"/>
    <x v="0"/>
  </r>
  <r>
    <s v="CUST4161"/>
    <x v="3"/>
  </r>
  <r>
    <s v="CUST4162"/>
    <x v="1"/>
  </r>
  <r>
    <s v="CUST4165"/>
    <x v="1"/>
  </r>
  <r>
    <s v="CUST4166"/>
    <x v="4"/>
  </r>
  <r>
    <s v="CUST4167"/>
    <x v="1"/>
  </r>
  <r>
    <s v="CUST4168"/>
    <x v="4"/>
  </r>
  <r>
    <s v="CUST4170"/>
    <x v="0"/>
  </r>
  <r>
    <s v="CUST4173"/>
    <x v="1"/>
  </r>
  <r>
    <s v="CUST4174"/>
    <x v="0"/>
  </r>
  <r>
    <s v="CUST4176"/>
    <x v="1"/>
  </r>
  <r>
    <s v="CUST4177"/>
    <x v="1"/>
  </r>
  <r>
    <s v="CUST4178"/>
    <x v="1"/>
  </r>
  <r>
    <s v="CUST4179"/>
    <x v="1"/>
  </r>
  <r>
    <s v="CUST4180"/>
    <x v="3"/>
  </r>
  <r>
    <s v="CUST4183"/>
    <x v="1"/>
  </r>
  <r>
    <s v="CUST4184"/>
    <x v="0"/>
  </r>
  <r>
    <s v="CUST4185"/>
    <x v="0"/>
  </r>
  <r>
    <s v="CUST4186"/>
    <x v="1"/>
  </r>
  <r>
    <s v="CUST4190"/>
    <x v="0"/>
  </r>
  <r>
    <s v="CUST4191"/>
    <x v="1"/>
  </r>
  <r>
    <s v="CUST4192"/>
    <x v="0"/>
  </r>
  <r>
    <s v="CUST4193"/>
    <x v="1"/>
  </r>
  <r>
    <s v="CUST4194"/>
    <x v="0"/>
  </r>
  <r>
    <s v="CUST4195"/>
    <x v="1"/>
  </r>
  <r>
    <s v="CUST4196"/>
    <x v="3"/>
  </r>
  <r>
    <s v="CUST4197"/>
    <x v="0"/>
  </r>
  <r>
    <s v="CUST4198"/>
    <x v="3"/>
  </r>
  <r>
    <s v="CUST4200"/>
    <x v="0"/>
  </r>
  <r>
    <s v="CUST4201"/>
    <x v="0"/>
  </r>
  <r>
    <s v="CUST4202"/>
    <x v="1"/>
  </r>
  <r>
    <s v="CUST4203"/>
    <x v="0"/>
  </r>
  <r>
    <s v="CUST4205"/>
    <x v="1"/>
  </r>
  <r>
    <s v="CUST4206"/>
    <x v="0"/>
  </r>
  <r>
    <s v="CUST4208"/>
    <x v="1"/>
  </r>
  <r>
    <s v="CUST4212"/>
    <x v="1"/>
  </r>
  <r>
    <s v="CUST4213"/>
    <x v="1"/>
  </r>
  <r>
    <s v="CUST4214"/>
    <x v="1"/>
  </r>
  <r>
    <s v="CUST4215"/>
    <x v="3"/>
  </r>
  <r>
    <s v="CUST4216"/>
    <x v="0"/>
  </r>
  <r>
    <s v="CUST4217"/>
    <x v="4"/>
  </r>
  <r>
    <s v="CUST4220"/>
    <x v="1"/>
  </r>
  <r>
    <s v="CUST4222"/>
    <x v="1"/>
  </r>
  <r>
    <s v="CUST4223"/>
    <x v="1"/>
  </r>
  <r>
    <s v="CUST4225"/>
    <x v="1"/>
  </r>
  <r>
    <s v="CUST4227"/>
    <x v="1"/>
  </r>
  <r>
    <s v="CUST4228"/>
    <x v="3"/>
  </r>
  <r>
    <s v="CUST4229"/>
    <x v="0"/>
  </r>
  <r>
    <s v="CUST4230"/>
    <x v="1"/>
  </r>
  <r>
    <s v="CUST4232"/>
    <x v="0"/>
  </r>
  <r>
    <s v="CUST4233"/>
    <x v="3"/>
  </r>
  <r>
    <s v="CUST4234"/>
    <x v="1"/>
  </r>
  <r>
    <s v="CUST4235"/>
    <x v="0"/>
  </r>
  <r>
    <s v="CUST4236"/>
    <x v="0"/>
  </r>
  <r>
    <s v="CUST4237"/>
    <x v="1"/>
  </r>
  <r>
    <s v="CUST4241"/>
    <x v="3"/>
  </r>
  <r>
    <s v="CUST4245"/>
    <x v="1"/>
  </r>
  <r>
    <s v="CUST4246"/>
    <x v="1"/>
  </r>
  <r>
    <s v="CUST4247"/>
    <x v="1"/>
  </r>
  <r>
    <s v="CUST4248"/>
    <x v="3"/>
  </r>
  <r>
    <s v="CUST4249"/>
    <x v="1"/>
  </r>
  <r>
    <s v="CUST4253"/>
    <x v="1"/>
  </r>
  <r>
    <s v="CUST4256"/>
    <x v="1"/>
  </r>
  <r>
    <s v="CUST4257"/>
    <x v="0"/>
  </r>
  <r>
    <s v="CUST4259"/>
    <x v="3"/>
  </r>
  <r>
    <s v="CUST4260"/>
    <x v="1"/>
  </r>
  <r>
    <s v="CUST4265"/>
    <x v="1"/>
  </r>
  <r>
    <s v="CUST4266"/>
    <x v="0"/>
  </r>
  <r>
    <s v="CUST4268"/>
    <x v="2"/>
  </r>
  <r>
    <s v="CUST4272"/>
    <x v="3"/>
  </r>
  <r>
    <s v="CUST4273"/>
    <x v="0"/>
  </r>
  <r>
    <s v="CUST4277"/>
    <x v="1"/>
  </r>
  <r>
    <s v="CUST4279"/>
    <x v="0"/>
  </r>
  <r>
    <s v="CUST4280"/>
    <x v="0"/>
  </r>
  <r>
    <s v="CUST4281"/>
    <x v="1"/>
  </r>
  <r>
    <s v="CUST4283"/>
    <x v="1"/>
  </r>
  <r>
    <s v="CUST4285"/>
    <x v="0"/>
  </r>
  <r>
    <s v="CUST4286"/>
    <x v="0"/>
  </r>
  <r>
    <s v="CUST4288"/>
    <x v="3"/>
  </r>
  <r>
    <s v="CUST4289"/>
    <x v="1"/>
  </r>
  <r>
    <s v="CUST4292"/>
    <x v="1"/>
  </r>
  <r>
    <s v="CUST4293"/>
    <x v="0"/>
  </r>
  <r>
    <s v="CUST4294"/>
    <x v="1"/>
  </r>
  <r>
    <s v="CUST4295"/>
    <x v="0"/>
  </r>
  <r>
    <s v="CUST4298"/>
    <x v="1"/>
  </r>
  <r>
    <s v="CUST4299"/>
    <x v="1"/>
  </r>
  <r>
    <s v="CUST4300"/>
    <x v="0"/>
  </r>
  <r>
    <s v="CUST4301"/>
    <x v="3"/>
  </r>
  <r>
    <s v="CUST4307"/>
    <x v="0"/>
  </r>
  <r>
    <s v="CUST4308"/>
    <x v="1"/>
  </r>
  <r>
    <s v="CUST4310"/>
    <x v="0"/>
  </r>
  <r>
    <s v="CUST4311"/>
    <x v="0"/>
  </r>
  <r>
    <s v="CUST4314"/>
    <x v="1"/>
  </r>
  <r>
    <s v="CUST4315"/>
    <x v="1"/>
  </r>
  <r>
    <s v="CUST4316"/>
    <x v="1"/>
  </r>
  <r>
    <s v="CUST4317"/>
    <x v="1"/>
  </r>
  <r>
    <s v="CUST4319"/>
    <x v="1"/>
  </r>
  <r>
    <s v="CUST4320"/>
    <x v="3"/>
  </r>
  <r>
    <s v="CUST4321"/>
    <x v="4"/>
  </r>
  <r>
    <s v="CUST4322"/>
    <x v="3"/>
  </r>
  <r>
    <s v="CUST4323"/>
    <x v="1"/>
  </r>
  <r>
    <s v="CUST4324"/>
    <x v="0"/>
  </r>
  <r>
    <s v="CUST4327"/>
    <x v="0"/>
  </r>
  <r>
    <s v="CUST4329"/>
    <x v="0"/>
  </r>
  <r>
    <s v="CUST4331"/>
    <x v="1"/>
  </r>
  <r>
    <s v="CUST4332"/>
    <x v="1"/>
  </r>
  <r>
    <s v="CUST4333"/>
    <x v="1"/>
  </r>
  <r>
    <s v="CUST4338"/>
    <x v="1"/>
  </r>
  <r>
    <s v="CUST4339"/>
    <x v="1"/>
  </r>
  <r>
    <s v="CUST4341"/>
    <x v="1"/>
  </r>
  <r>
    <s v="CUST4347"/>
    <x v="0"/>
  </r>
  <r>
    <s v="CUST4350"/>
    <x v="0"/>
  </r>
  <r>
    <s v="CUST4351"/>
    <x v="1"/>
  </r>
  <r>
    <s v="CUST4353"/>
    <x v="1"/>
  </r>
  <r>
    <s v="CUST4354"/>
    <x v="1"/>
  </r>
  <r>
    <s v="CUST4355"/>
    <x v="1"/>
  </r>
  <r>
    <s v="CUST4356"/>
    <x v="0"/>
  </r>
  <r>
    <s v="CUST4357"/>
    <x v="1"/>
  </r>
  <r>
    <s v="CUST4358"/>
    <x v="1"/>
  </r>
  <r>
    <s v="CUST4359"/>
    <x v="1"/>
  </r>
  <r>
    <s v="CUST4360"/>
    <x v="1"/>
  </r>
  <r>
    <s v="CUST4362"/>
    <x v="1"/>
  </r>
  <r>
    <s v="CUST4363"/>
    <x v="3"/>
  </r>
  <r>
    <s v="CUST4364"/>
    <x v="1"/>
  </r>
  <r>
    <s v="CUST4366"/>
    <x v="1"/>
  </r>
  <r>
    <s v="CUST4367"/>
    <x v="0"/>
  </r>
  <r>
    <s v="CUST4374"/>
    <x v="1"/>
  </r>
  <r>
    <s v="CUST4376"/>
    <x v="1"/>
  </r>
  <r>
    <s v="CUST4378"/>
    <x v="1"/>
  </r>
  <r>
    <s v="CUST4379"/>
    <x v="1"/>
  </r>
  <r>
    <s v="CUST4380"/>
    <x v="1"/>
  </r>
  <r>
    <s v="CUST4382"/>
    <x v="1"/>
  </r>
  <r>
    <s v="CUST4383"/>
    <x v="1"/>
  </r>
  <r>
    <s v="CUST4387"/>
    <x v="1"/>
  </r>
  <r>
    <s v="CUST4392"/>
    <x v="1"/>
  </r>
  <r>
    <s v="CUST4393"/>
    <x v="1"/>
  </r>
  <r>
    <s v="CUST4394"/>
    <x v="0"/>
  </r>
  <r>
    <s v="CUST4397"/>
    <x v="0"/>
  </r>
  <r>
    <s v="CUST4398"/>
    <x v="3"/>
  </r>
  <r>
    <s v="CUST4399"/>
    <x v="4"/>
  </r>
  <r>
    <s v="CUST4400"/>
    <x v="4"/>
  </r>
  <r>
    <s v="CUST4401"/>
    <x v="1"/>
  </r>
  <r>
    <s v="CUST4402"/>
    <x v="1"/>
  </r>
  <r>
    <s v="CUST4403"/>
    <x v="1"/>
  </r>
  <r>
    <s v="CUST4404"/>
    <x v="1"/>
  </r>
  <r>
    <s v="CUST4405"/>
    <x v="1"/>
  </r>
  <r>
    <s v="CUST4406"/>
    <x v="4"/>
  </r>
  <r>
    <s v="CUST4410"/>
    <x v="1"/>
  </r>
  <r>
    <s v="CUST4411"/>
    <x v="1"/>
  </r>
  <r>
    <s v="CUST4412"/>
    <x v="1"/>
  </r>
  <r>
    <s v="CUST4413"/>
    <x v="1"/>
  </r>
  <r>
    <s v="CUST4416"/>
    <x v="3"/>
  </r>
  <r>
    <s v="CUST4417"/>
    <x v="1"/>
  </r>
  <r>
    <s v="CUST4418"/>
    <x v="1"/>
  </r>
  <r>
    <s v="CUST4419"/>
    <x v="0"/>
  </r>
  <r>
    <s v="CUST4421"/>
    <x v="1"/>
  </r>
  <r>
    <s v="CUST4422"/>
    <x v="1"/>
  </r>
  <r>
    <s v="CUST4423"/>
    <x v="1"/>
  </r>
  <r>
    <s v="CUST4424"/>
    <x v="1"/>
  </r>
  <r>
    <s v="CUST4425"/>
    <x v="1"/>
  </r>
  <r>
    <s v="CUST4426"/>
    <x v="1"/>
  </r>
  <r>
    <s v="CUST4427"/>
    <x v="1"/>
  </r>
  <r>
    <s v="CUST4428"/>
    <x v="1"/>
  </r>
  <r>
    <s v="CUST4431"/>
    <x v="1"/>
  </r>
  <r>
    <s v="CUST4432"/>
    <x v="1"/>
  </r>
  <r>
    <s v="CUST4434"/>
    <x v="4"/>
  </r>
  <r>
    <s v="CUST4435"/>
    <x v="4"/>
  </r>
  <r>
    <s v="CUST4436"/>
    <x v="1"/>
  </r>
  <r>
    <s v="CUST4438"/>
    <x v="0"/>
  </r>
  <r>
    <s v="CUST4439"/>
    <x v="1"/>
  </r>
  <r>
    <s v="CUST4443"/>
    <x v="1"/>
  </r>
  <r>
    <s v="CUST4448"/>
    <x v="1"/>
  </r>
  <r>
    <s v="CUST4449"/>
    <x v="1"/>
  </r>
  <r>
    <s v="CUST4451"/>
    <x v="1"/>
  </r>
  <r>
    <s v="CUST4452"/>
    <x v="1"/>
  </r>
  <r>
    <s v="CUST4454"/>
    <x v="1"/>
  </r>
  <r>
    <s v="CUST4456"/>
    <x v="0"/>
  </r>
  <r>
    <s v="CUST4457"/>
    <x v="1"/>
  </r>
  <r>
    <s v="CUST4458"/>
    <x v="1"/>
  </r>
  <r>
    <s v="CUST4460"/>
    <x v="1"/>
  </r>
  <r>
    <s v="CUST4461"/>
    <x v="1"/>
  </r>
  <r>
    <s v="CUST4462"/>
    <x v="2"/>
  </r>
  <r>
    <s v="CUST4464"/>
    <x v="0"/>
  </r>
  <r>
    <s v="CUST4465"/>
    <x v="3"/>
  </r>
  <r>
    <s v="CUST4468"/>
    <x v="0"/>
  </r>
  <r>
    <s v="CUST4469"/>
    <x v="0"/>
  </r>
  <r>
    <s v="CUST4470"/>
    <x v="1"/>
  </r>
  <r>
    <s v="CUST4471"/>
    <x v="0"/>
  </r>
  <r>
    <s v="CUST4473"/>
    <x v="0"/>
  </r>
  <r>
    <s v="CUST4478"/>
    <x v="0"/>
  </r>
  <r>
    <s v="CUST4479"/>
    <x v="1"/>
  </r>
  <r>
    <s v="CUST4480"/>
    <x v="1"/>
  </r>
  <r>
    <s v="CUST4481"/>
    <x v="1"/>
  </r>
  <r>
    <s v="CUST4483"/>
    <x v="0"/>
  </r>
  <r>
    <s v="CUST4484"/>
    <x v="1"/>
  </r>
  <r>
    <s v="CUST4486"/>
    <x v="1"/>
  </r>
  <r>
    <s v="CUST4487"/>
    <x v="1"/>
  </r>
  <r>
    <s v="CUST4488"/>
    <x v="3"/>
  </r>
  <r>
    <s v="CUST4489"/>
    <x v="4"/>
  </r>
  <r>
    <s v="CUST4490"/>
    <x v="1"/>
  </r>
  <r>
    <s v="CUST4491"/>
    <x v="1"/>
  </r>
  <r>
    <s v="CUST4493"/>
    <x v="0"/>
  </r>
  <r>
    <s v="CUST4494"/>
    <x v="1"/>
  </r>
  <r>
    <s v="CUST4495"/>
    <x v="0"/>
  </r>
  <r>
    <s v="CUST4496"/>
    <x v="1"/>
  </r>
  <r>
    <s v="CUST4497"/>
    <x v="0"/>
  </r>
  <r>
    <s v="CUST4498"/>
    <x v="1"/>
  </r>
  <r>
    <s v="CUST4500"/>
    <x v="0"/>
  </r>
  <r>
    <s v="CUST4502"/>
    <x v="1"/>
  </r>
  <r>
    <s v="CUST4503"/>
    <x v="1"/>
  </r>
  <r>
    <s v="CUST4505"/>
    <x v="0"/>
  </r>
  <r>
    <s v="CUST4506"/>
    <x v="1"/>
  </r>
  <r>
    <s v="CUST4507"/>
    <x v="1"/>
  </r>
  <r>
    <s v="CUST4510"/>
    <x v="1"/>
  </r>
  <r>
    <s v="CUST4513"/>
    <x v="1"/>
  </r>
  <r>
    <s v="CUST4514"/>
    <x v="3"/>
  </r>
  <r>
    <s v="CUST4515"/>
    <x v="3"/>
  </r>
  <r>
    <s v="CUST4516"/>
    <x v="3"/>
  </r>
  <r>
    <s v="CUST4518"/>
    <x v="3"/>
  </r>
  <r>
    <s v="CUST4519"/>
    <x v="1"/>
  </r>
  <r>
    <s v="CUST4520"/>
    <x v="3"/>
  </r>
  <r>
    <s v="CUST4521"/>
    <x v="1"/>
  </r>
  <r>
    <s v="CUST4523"/>
    <x v="1"/>
  </r>
  <r>
    <s v="CUST4525"/>
    <x v="0"/>
  </r>
  <r>
    <s v="CUST4527"/>
    <x v="1"/>
  </r>
  <r>
    <s v="CUST4528"/>
    <x v="0"/>
  </r>
  <r>
    <s v="CUST4529"/>
    <x v="1"/>
  </r>
  <r>
    <s v="CUST4531"/>
    <x v="1"/>
  </r>
  <r>
    <s v="CUST4533"/>
    <x v="1"/>
  </r>
  <r>
    <s v="CUST4534"/>
    <x v="1"/>
  </r>
  <r>
    <s v="CUST4535"/>
    <x v="1"/>
  </r>
  <r>
    <s v="CUST4536"/>
    <x v="1"/>
  </r>
  <r>
    <s v="CUST4537"/>
    <x v="1"/>
  </r>
  <r>
    <s v="CUST4538"/>
    <x v="1"/>
  </r>
  <r>
    <s v="CUST4541"/>
    <x v="0"/>
  </r>
  <r>
    <s v="CUST4543"/>
    <x v="0"/>
  </r>
  <r>
    <s v="CUST4544"/>
    <x v="1"/>
  </r>
  <r>
    <s v="CUST4546"/>
    <x v="4"/>
  </r>
  <r>
    <s v="CUST4547"/>
    <x v="0"/>
  </r>
  <r>
    <s v="CUST4548"/>
    <x v="3"/>
  </r>
  <r>
    <s v="CUST4549"/>
    <x v="0"/>
  </r>
  <r>
    <s v="CUST4550"/>
    <x v="3"/>
  </r>
  <r>
    <s v="CUST4551"/>
    <x v="3"/>
  </r>
  <r>
    <s v="CUST4552"/>
    <x v="0"/>
  </r>
  <r>
    <s v="CUST4553"/>
    <x v="1"/>
  </r>
  <r>
    <s v="CUST4554"/>
    <x v="1"/>
  </r>
  <r>
    <s v="CUST4556"/>
    <x v="0"/>
  </r>
  <r>
    <s v="CUST4558"/>
    <x v="0"/>
  </r>
  <r>
    <s v="CUST4559"/>
    <x v="4"/>
  </r>
  <r>
    <s v="CUST4560"/>
    <x v="0"/>
  </r>
  <r>
    <s v="CUST4562"/>
    <x v="1"/>
  </r>
  <r>
    <s v="CUST4563"/>
    <x v="3"/>
  </r>
  <r>
    <s v="CUST4564"/>
    <x v="0"/>
  </r>
  <r>
    <s v="CUST4565"/>
    <x v="1"/>
  </r>
  <r>
    <s v="CUST4568"/>
    <x v="1"/>
  </r>
  <r>
    <s v="CUST4569"/>
    <x v="1"/>
  </r>
  <r>
    <s v="CUST4570"/>
    <x v="0"/>
  </r>
  <r>
    <s v="CUST4571"/>
    <x v="0"/>
  </r>
  <r>
    <s v="CUST4573"/>
    <x v="1"/>
  </r>
  <r>
    <s v="CUST4574"/>
    <x v="1"/>
  </r>
  <r>
    <s v="CUST4575"/>
    <x v="0"/>
  </r>
  <r>
    <s v="CUST4576"/>
    <x v="0"/>
  </r>
  <r>
    <s v="CUST4577"/>
    <x v="0"/>
  </r>
  <r>
    <s v="CUST4578"/>
    <x v="0"/>
  </r>
  <r>
    <s v="CUST4579"/>
    <x v="0"/>
  </r>
  <r>
    <s v="CUST4581"/>
    <x v="1"/>
  </r>
  <r>
    <s v="CUST4584"/>
    <x v="1"/>
  </r>
  <r>
    <s v="CUST4586"/>
    <x v="1"/>
  </r>
  <r>
    <s v="CUST4588"/>
    <x v="1"/>
  </r>
  <r>
    <s v="CUST4589"/>
    <x v="1"/>
  </r>
  <r>
    <s v="CUST4590"/>
    <x v="1"/>
  </r>
  <r>
    <s v="CUST4592"/>
    <x v="1"/>
  </r>
  <r>
    <s v="CUST4594"/>
    <x v="1"/>
  </r>
  <r>
    <s v="CUST4596"/>
    <x v="1"/>
  </r>
  <r>
    <s v="CUST4598"/>
    <x v="1"/>
  </r>
  <r>
    <s v="CUST4599"/>
    <x v="1"/>
  </r>
  <r>
    <s v="CUST4600"/>
    <x v="3"/>
  </r>
  <r>
    <s v="CUST4601"/>
    <x v="1"/>
  </r>
  <r>
    <s v="CUST4603"/>
    <x v="3"/>
  </r>
  <r>
    <s v="CUST4604"/>
    <x v="1"/>
  </r>
  <r>
    <s v="CUST4605"/>
    <x v="4"/>
  </r>
  <r>
    <s v="CUST4606"/>
    <x v="1"/>
  </r>
  <r>
    <s v="CUST4607"/>
    <x v="0"/>
  </r>
  <r>
    <s v="CUST4611"/>
    <x v="0"/>
  </r>
  <r>
    <s v="CUST4612"/>
    <x v="3"/>
  </r>
  <r>
    <s v="CUST4616"/>
    <x v="0"/>
  </r>
  <r>
    <s v="CUST4619"/>
    <x v="1"/>
  </r>
  <r>
    <s v="CUST4621"/>
    <x v="1"/>
  </r>
  <r>
    <s v="CUST4622"/>
    <x v="1"/>
  </r>
  <r>
    <s v="CUST4623"/>
    <x v="0"/>
  </r>
  <r>
    <s v="CUST4624"/>
    <x v="0"/>
  </r>
  <r>
    <s v="CUST4625"/>
    <x v="1"/>
  </r>
  <r>
    <s v="CUST4627"/>
    <x v="3"/>
  </r>
  <r>
    <s v="CUST4630"/>
    <x v="3"/>
  </r>
  <r>
    <s v="CUST4631"/>
    <x v="1"/>
  </r>
  <r>
    <s v="CUST4632"/>
    <x v="1"/>
  </r>
  <r>
    <s v="CUST4634"/>
    <x v="1"/>
  </r>
  <r>
    <s v="CUST4635"/>
    <x v="0"/>
  </r>
  <r>
    <s v="CUST4636"/>
    <x v="0"/>
  </r>
  <r>
    <s v="CUST4637"/>
    <x v="0"/>
  </r>
  <r>
    <s v="CUST4640"/>
    <x v="3"/>
  </r>
  <r>
    <s v="CUST4641"/>
    <x v="1"/>
  </r>
  <r>
    <s v="CUST4644"/>
    <x v="0"/>
  </r>
  <r>
    <s v="CUST4645"/>
    <x v="1"/>
  </r>
  <r>
    <s v="CUST4647"/>
    <x v="0"/>
  </r>
  <r>
    <s v="CUST4648"/>
    <x v="1"/>
  </r>
  <r>
    <s v="CUST4649"/>
    <x v="3"/>
  </r>
  <r>
    <s v="CUST4650"/>
    <x v="1"/>
  </r>
  <r>
    <s v="CUST4651"/>
    <x v="1"/>
  </r>
  <r>
    <s v="CUST4653"/>
    <x v="0"/>
  </r>
  <r>
    <s v="CUST4654"/>
    <x v="1"/>
  </r>
  <r>
    <s v="CUST4655"/>
    <x v="0"/>
  </r>
  <r>
    <s v="CUST4656"/>
    <x v="1"/>
  </r>
  <r>
    <s v="CUST4657"/>
    <x v="1"/>
  </r>
  <r>
    <s v="CUST4659"/>
    <x v="1"/>
  </r>
  <r>
    <s v="CUST4662"/>
    <x v="1"/>
  </r>
  <r>
    <s v="CUST4663"/>
    <x v="3"/>
  </r>
  <r>
    <s v="CUST4664"/>
    <x v="2"/>
  </r>
  <r>
    <s v="CUST4665"/>
    <x v="0"/>
  </r>
  <r>
    <s v="CUST4666"/>
    <x v="1"/>
  </r>
  <r>
    <s v="CUST4668"/>
    <x v="0"/>
  </r>
  <r>
    <s v="CUST4670"/>
    <x v="3"/>
  </r>
  <r>
    <s v="CUST4672"/>
    <x v="1"/>
  </r>
  <r>
    <s v="CUST4676"/>
    <x v="0"/>
  </r>
  <r>
    <s v="CUST4678"/>
    <x v="0"/>
  </r>
  <r>
    <s v="CUST4681"/>
    <x v="0"/>
  </r>
  <r>
    <s v="CUST4682"/>
    <x v="1"/>
  </r>
  <r>
    <s v="CUST4683"/>
    <x v="0"/>
  </r>
  <r>
    <s v="CUST4684"/>
    <x v="1"/>
  </r>
  <r>
    <s v="CUST4685"/>
    <x v="0"/>
  </r>
  <r>
    <s v="CUST4691"/>
    <x v="1"/>
  </r>
  <r>
    <s v="CUST4693"/>
    <x v="3"/>
  </r>
  <r>
    <s v="CUST4698"/>
    <x v="1"/>
  </r>
  <r>
    <s v="CUST4703"/>
    <x v="3"/>
  </r>
  <r>
    <s v="CUST4704"/>
    <x v="3"/>
  </r>
  <r>
    <s v="CUST4706"/>
    <x v="1"/>
  </r>
  <r>
    <s v="CUST4707"/>
    <x v="1"/>
  </r>
  <r>
    <s v="CUST4708"/>
    <x v="1"/>
  </r>
  <r>
    <s v="CUST4710"/>
    <x v="3"/>
  </r>
  <r>
    <s v="CUST4711"/>
    <x v="3"/>
  </r>
  <r>
    <s v="CUST4712"/>
    <x v="1"/>
  </r>
  <r>
    <s v="CUST4713"/>
    <x v="3"/>
  </r>
  <r>
    <s v="CUST4714"/>
    <x v="0"/>
  </r>
  <r>
    <s v="CUST4717"/>
    <x v="1"/>
  </r>
  <r>
    <s v="CUST4718"/>
    <x v="0"/>
  </r>
  <r>
    <s v="CUST4719"/>
    <x v="1"/>
  </r>
  <r>
    <s v="CUST4720"/>
    <x v="3"/>
  </r>
  <r>
    <s v="CUST4722"/>
    <x v="1"/>
  </r>
  <r>
    <s v="CUST4723"/>
    <x v="3"/>
  </r>
  <r>
    <s v="CUST4727"/>
    <x v="1"/>
  </r>
  <r>
    <s v="CUST4729"/>
    <x v="1"/>
  </r>
  <r>
    <s v="CUST4730"/>
    <x v="1"/>
  </r>
  <r>
    <s v="CUST4732"/>
    <x v="1"/>
  </r>
  <r>
    <s v="CUST4733"/>
    <x v="1"/>
  </r>
  <r>
    <s v="CUST4734"/>
    <x v="3"/>
  </r>
  <r>
    <s v="CUST4736"/>
    <x v="1"/>
  </r>
  <r>
    <s v="CUST4738"/>
    <x v="3"/>
  </r>
  <r>
    <s v="CUST4739"/>
    <x v="0"/>
  </r>
  <r>
    <s v="CUST4740"/>
    <x v="1"/>
  </r>
  <r>
    <s v="CUST4742"/>
    <x v="1"/>
  </r>
  <r>
    <s v="CUST4743"/>
    <x v="0"/>
  </r>
  <r>
    <s v="CUST4745"/>
    <x v="1"/>
  </r>
  <r>
    <s v="CUST4746"/>
    <x v="1"/>
  </r>
  <r>
    <s v="CUST4747"/>
    <x v="3"/>
  </r>
  <r>
    <s v="CUST4750"/>
    <x v="0"/>
  </r>
  <r>
    <s v="CUST4751"/>
    <x v="1"/>
  </r>
  <r>
    <s v="CUST4754"/>
    <x v="1"/>
  </r>
  <r>
    <s v="CUST4756"/>
    <x v="1"/>
  </r>
  <r>
    <s v="CUST4758"/>
    <x v="4"/>
  </r>
  <r>
    <s v="CUST4759"/>
    <x v="3"/>
  </r>
  <r>
    <s v="CUST4760"/>
    <x v="1"/>
  </r>
  <r>
    <s v="CUST4761"/>
    <x v="1"/>
  </r>
  <r>
    <s v="CUST4762"/>
    <x v="0"/>
  </r>
  <r>
    <s v="CUST4763"/>
    <x v="3"/>
  </r>
  <r>
    <s v="CUST4764"/>
    <x v="4"/>
  </r>
  <r>
    <s v="CUST4765"/>
    <x v="1"/>
  </r>
  <r>
    <s v="CUST4766"/>
    <x v="1"/>
  </r>
  <r>
    <s v="CUST4770"/>
    <x v="1"/>
  </r>
  <r>
    <s v="CUST4772"/>
    <x v="1"/>
  </r>
  <r>
    <s v="CUST4773"/>
    <x v="1"/>
  </r>
  <r>
    <s v="CUST4774"/>
    <x v="0"/>
  </r>
  <r>
    <s v="CUST4775"/>
    <x v="1"/>
  </r>
  <r>
    <s v="CUST4776"/>
    <x v="3"/>
  </r>
  <r>
    <s v="CUST4779"/>
    <x v="1"/>
  </r>
  <r>
    <s v="CUST4784"/>
    <x v="4"/>
  </r>
  <r>
    <s v="CUST4786"/>
    <x v="0"/>
  </r>
  <r>
    <s v="CUST4787"/>
    <x v="1"/>
  </r>
  <r>
    <s v="CUST4788"/>
    <x v="1"/>
  </r>
  <r>
    <s v="CUST4789"/>
    <x v="3"/>
  </r>
  <r>
    <s v="CUST4790"/>
    <x v="1"/>
  </r>
  <r>
    <s v="CUST4791"/>
    <x v="1"/>
  </r>
  <r>
    <s v="CUST4792"/>
    <x v="1"/>
  </r>
  <r>
    <s v="CUST4793"/>
    <x v="1"/>
  </r>
  <r>
    <s v="CUST4794"/>
    <x v="1"/>
  </r>
  <r>
    <s v="CUST4795"/>
    <x v="1"/>
  </r>
  <r>
    <s v="CUST4796"/>
    <x v="0"/>
  </r>
  <r>
    <s v="CUST4799"/>
    <x v="3"/>
  </r>
  <r>
    <s v="CUST4801"/>
    <x v="1"/>
  </r>
  <r>
    <s v="CUST4802"/>
    <x v="1"/>
  </r>
  <r>
    <s v="CUST4804"/>
    <x v="3"/>
  </r>
  <r>
    <s v="CUST4807"/>
    <x v="4"/>
  </r>
  <r>
    <s v="CUST4810"/>
    <x v="1"/>
  </r>
  <r>
    <s v="CUST4812"/>
    <x v="0"/>
  </r>
  <r>
    <s v="CUST4813"/>
    <x v="1"/>
  </r>
  <r>
    <s v="CUST4814"/>
    <x v="4"/>
  </r>
  <r>
    <s v="CUST4815"/>
    <x v="1"/>
  </r>
  <r>
    <s v="CUST4816"/>
    <x v="1"/>
  </r>
  <r>
    <s v="CUST4817"/>
    <x v="1"/>
  </r>
  <r>
    <s v="CUST4819"/>
    <x v="1"/>
  </r>
  <r>
    <s v="CUST4821"/>
    <x v="1"/>
  </r>
  <r>
    <s v="CUST4822"/>
    <x v="1"/>
  </r>
  <r>
    <s v="CUST4823"/>
    <x v="1"/>
  </r>
  <r>
    <s v="CUST4824"/>
    <x v="0"/>
  </r>
  <r>
    <s v="CUST4826"/>
    <x v="0"/>
  </r>
  <r>
    <s v="CUST4827"/>
    <x v="1"/>
  </r>
  <r>
    <s v="CUST4828"/>
    <x v="1"/>
  </r>
  <r>
    <s v="CUST4830"/>
    <x v="4"/>
  </r>
  <r>
    <s v="CUST4831"/>
    <x v="1"/>
  </r>
  <r>
    <s v="CUST4832"/>
    <x v="1"/>
  </r>
  <r>
    <s v="CUST4834"/>
    <x v="3"/>
  </r>
  <r>
    <s v="CUST4835"/>
    <x v="1"/>
  </r>
  <r>
    <s v="CUST4836"/>
    <x v="0"/>
  </r>
  <r>
    <s v="CUST4837"/>
    <x v="1"/>
  </r>
  <r>
    <s v="CUST4838"/>
    <x v="0"/>
  </r>
  <r>
    <s v="CUST4840"/>
    <x v="1"/>
  </r>
  <r>
    <s v="CUST4841"/>
    <x v="0"/>
  </r>
  <r>
    <s v="CUST4843"/>
    <x v="0"/>
  </r>
  <r>
    <s v="CUST4844"/>
    <x v="1"/>
  </r>
  <r>
    <s v="CUST4845"/>
    <x v="4"/>
  </r>
  <r>
    <s v="CUST4849"/>
    <x v="1"/>
  </r>
  <r>
    <s v="CUST4853"/>
    <x v="1"/>
  </r>
  <r>
    <s v="CUST4854"/>
    <x v="0"/>
  </r>
  <r>
    <s v="CUST4855"/>
    <x v="1"/>
  </r>
  <r>
    <s v="CUST4856"/>
    <x v="3"/>
  </r>
  <r>
    <s v="CUST4858"/>
    <x v="1"/>
  </r>
  <r>
    <s v="CUST4860"/>
    <x v="1"/>
  </r>
  <r>
    <s v="CUST4861"/>
    <x v="0"/>
  </r>
  <r>
    <s v="CUST4863"/>
    <x v="1"/>
  </r>
  <r>
    <s v="CUST4865"/>
    <x v="3"/>
  </r>
  <r>
    <s v="CUST4867"/>
    <x v="0"/>
  </r>
  <r>
    <s v="CUST4872"/>
    <x v="4"/>
  </r>
  <r>
    <s v="CUST4874"/>
    <x v="1"/>
  </r>
  <r>
    <s v="CUST4875"/>
    <x v="1"/>
  </r>
  <r>
    <s v="CUST4876"/>
    <x v="0"/>
  </r>
  <r>
    <s v="CUST4877"/>
    <x v="1"/>
  </r>
  <r>
    <s v="CUST4878"/>
    <x v="1"/>
  </r>
  <r>
    <s v="CUST4879"/>
    <x v="1"/>
  </r>
  <r>
    <s v="CUST4881"/>
    <x v="3"/>
  </r>
  <r>
    <s v="CUST4883"/>
    <x v="1"/>
  </r>
  <r>
    <s v="CUST4885"/>
    <x v="0"/>
  </r>
  <r>
    <s v="CUST4886"/>
    <x v="0"/>
  </r>
  <r>
    <s v="CUST4887"/>
    <x v="3"/>
  </r>
  <r>
    <s v="CUST4888"/>
    <x v="1"/>
  </r>
  <r>
    <s v="CUST4889"/>
    <x v="0"/>
  </r>
  <r>
    <s v="CUST4890"/>
    <x v="1"/>
  </r>
  <r>
    <s v="CUST4891"/>
    <x v="1"/>
  </r>
  <r>
    <s v="CUST4893"/>
    <x v="1"/>
  </r>
  <r>
    <s v="CUST4894"/>
    <x v="1"/>
  </r>
  <r>
    <s v="CUST4895"/>
    <x v="0"/>
  </r>
  <r>
    <s v="CUST4896"/>
    <x v="1"/>
  </r>
  <r>
    <s v="CUST4897"/>
    <x v="1"/>
  </r>
  <r>
    <s v="CUST4899"/>
    <x v="4"/>
  </r>
  <r>
    <s v="CUST4900"/>
    <x v="0"/>
  </r>
  <r>
    <s v="CUST4901"/>
    <x v="0"/>
  </r>
  <r>
    <s v="CUST4902"/>
    <x v="1"/>
  </r>
  <r>
    <s v="CUST4904"/>
    <x v="1"/>
  </r>
  <r>
    <s v="CUST4905"/>
    <x v="1"/>
  </r>
  <r>
    <s v="CUST4906"/>
    <x v="0"/>
  </r>
  <r>
    <s v="CUST4909"/>
    <x v="1"/>
  </r>
  <r>
    <s v="CUST4910"/>
    <x v="1"/>
  </r>
  <r>
    <s v="CUST4911"/>
    <x v="1"/>
  </r>
  <r>
    <s v="CUST4912"/>
    <x v="4"/>
  </r>
  <r>
    <s v="CUST4913"/>
    <x v="1"/>
  </r>
  <r>
    <s v="CUST4914"/>
    <x v="3"/>
  </r>
  <r>
    <s v="CUST4915"/>
    <x v="0"/>
  </r>
  <r>
    <s v="CUST4916"/>
    <x v="0"/>
  </r>
  <r>
    <s v="CUST4917"/>
    <x v="1"/>
  </r>
  <r>
    <s v="CUST4918"/>
    <x v="4"/>
  </r>
  <r>
    <s v="CUST4920"/>
    <x v="1"/>
  </r>
  <r>
    <s v="CUST4924"/>
    <x v="0"/>
  </r>
  <r>
    <s v="CUST4925"/>
    <x v="1"/>
  </r>
  <r>
    <s v="CUST4926"/>
    <x v="1"/>
  </r>
  <r>
    <s v="CUST4927"/>
    <x v="2"/>
  </r>
  <r>
    <s v="CUST4929"/>
    <x v="0"/>
  </r>
  <r>
    <s v="CUST4930"/>
    <x v="1"/>
  </r>
  <r>
    <s v="CUST4932"/>
    <x v="3"/>
  </r>
  <r>
    <s v="CUST4933"/>
    <x v="4"/>
  </r>
  <r>
    <s v="CUST4934"/>
    <x v="1"/>
  </r>
  <r>
    <s v="CUST4935"/>
    <x v="1"/>
  </r>
  <r>
    <s v="CUST4936"/>
    <x v="1"/>
  </r>
  <r>
    <s v="CUST4937"/>
    <x v="3"/>
  </r>
  <r>
    <s v="CUST4939"/>
    <x v="0"/>
  </r>
  <r>
    <s v="CUST4941"/>
    <x v="1"/>
  </r>
  <r>
    <s v="CUST4943"/>
    <x v="0"/>
  </r>
  <r>
    <s v="CUST4944"/>
    <x v="1"/>
  </r>
  <r>
    <s v="CUST4945"/>
    <x v="0"/>
  </r>
  <r>
    <s v="CUST4946"/>
    <x v="1"/>
  </r>
  <r>
    <s v="CUST4947"/>
    <x v="0"/>
  </r>
  <r>
    <s v="CUST4948"/>
    <x v="0"/>
  </r>
  <r>
    <s v="CUST4950"/>
    <x v="3"/>
  </r>
  <r>
    <s v="CUST4952"/>
    <x v="3"/>
  </r>
  <r>
    <s v="CUST4954"/>
    <x v="1"/>
  </r>
  <r>
    <s v="CUST4955"/>
    <x v="3"/>
  </r>
  <r>
    <s v="CUST4956"/>
    <x v="1"/>
  </r>
  <r>
    <s v="CUST4957"/>
    <x v="1"/>
  </r>
  <r>
    <s v="CUST4959"/>
    <x v="3"/>
  </r>
  <r>
    <s v="CUST4960"/>
    <x v="1"/>
  </r>
  <r>
    <s v="CUST4961"/>
    <x v="3"/>
  </r>
  <r>
    <s v="CUST4962"/>
    <x v="1"/>
  </r>
  <r>
    <s v="CUST4964"/>
    <x v="1"/>
  </r>
  <r>
    <s v="CUST4965"/>
    <x v="1"/>
  </r>
  <r>
    <s v="CUST4966"/>
    <x v="3"/>
  </r>
  <r>
    <s v="CUST4970"/>
    <x v="1"/>
  </r>
  <r>
    <s v="CUST4972"/>
    <x v="0"/>
  </r>
  <r>
    <s v="CUST4973"/>
    <x v="0"/>
  </r>
  <r>
    <s v="CUST4974"/>
    <x v="1"/>
  </r>
  <r>
    <s v="CUST4975"/>
    <x v="1"/>
  </r>
  <r>
    <s v="CUST4976"/>
    <x v="1"/>
  </r>
  <r>
    <s v="CUST4979"/>
    <x v="1"/>
  </r>
  <r>
    <s v="CUST4980"/>
    <x v="0"/>
  </r>
  <r>
    <s v="CUST4981"/>
    <x v="1"/>
  </r>
  <r>
    <s v="CUST4982"/>
    <x v="0"/>
  </r>
  <r>
    <s v="CUST4984"/>
    <x v="1"/>
  </r>
  <r>
    <s v="CUST4985"/>
    <x v="1"/>
  </r>
  <r>
    <s v="CUST4986"/>
    <x v="1"/>
  </r>
  <r>
    <s v="CUST4987"/>
    <x v="1"/>
  </r>
  <r>
    <s v="CUST4988"/>
    <x v="0"/>
  </r>
  <r>
    <s v="CUST4991"/>
    <x v="1"/>
  </r>
  <r>
    <s v="CUST4993"/>
    <x v="1"/>
  </r>
  <r>
    <s v="CUST4994"/>
    <x v="4"/>
  </r>
  <r>
    <s v="CUST4997"/>
    <x v="1"/>
  </r>
  <r>
    <s v="CUST4999"/>
    <x v="1"/>
  </r>
  <r>
    <s v="CUST5000"/>
    <x v="0"/>
  </r>
  <r>
    <s v="CUST5002"/>
    <x v="0"/>
  </r>
  <r>
    <s v="CUST5003"/>
    <x v="0"/>
  </r>
  <r>
    <s v="CUST5005"/>
    <x v="0"/>
  </r>
  <r>
    <s v="CUST5006"/>
    <x v="1"/>
  </r>
  <r>
    <s v="CUST5008"/>
    <x v="3"/>
  </r>
  <r>
    <s v="CUST5009"/>
    <x v="3"/>
  </r>
  <r>
    <s v="CUST5010"/>
    <x v="1"/>
  </r>
  <r>
    <s v="CUST5012"/>
    <x v="1"/>
  </r>
  <r>
    <s v="CUST5013"/>
    <x v="3"/>
  </r>
  <r>
    <s v="CUST5015"/>
    <x v="1"/>
  </r>
  <r>
    <s v="CUST5017"/>
    <x v="0"/>
  </r>
  <r>
    <s v="CUST5018"/>
    <x v="1"/>
  </r>
  <r>
    <s v="CUST5019"/>
    <x v="1"/>
  </r>
  <r>
    <s v="CUST5021"/>
    <x v="4"/>
  </r>
  <r>
    <s v="CUST5022"/>
    <x v="1"/>
  </r>
  <r>
    <s v="CUST5023"/>
    <x v="0"/>
  </r>
  <r>
    <s v="CUST5024"/>
    <x v="0"/>
  </r>
  <r>
    <s v="CUST5025"/>
    <x v="0"/>
  </r>
  <r>
    <s v="CUST5026"/>
    <x v="1"/>
  </r>
  <r>
    <s v="CUST5027"/>
    <x v="1"/>
  </r>
  <r>
    <s v="CUST5028"/>
    <x v="1"/>
  </r>
  <r>
    <s v="CUST5029"/>
    <x v="1"/>
  </r>
  <r>
    <s v="CUST5030"/>
    <x v="0"/>
  </r>
  <r>
    <s v="CUST5031"/>
    <x v="4"/>
  </r>
  <r>
    <s v="CUST5032"/>
    <x v="4"/>
  </r>
  <r>
    <s v="CUST5034"/>
    <x v="0"/>
  </r>
  <r>
    <s v="CUST5036"/>
    <x v="1"/>
  </r>
  <r>
    <s v="CUST5038"/>
    <x v="1"/>
  </r>
  <r>
    <s v="CUST5039"/>
    <x v="5"/>
  </r>
  <r>
    <s v="CUST5040"/>
    <x v="0"/>
  </r>
  <r>
    <s v="CUST5041"/>
    <x v="0"/>
  </r>
  <r>
    <s v="CUST5042"/>
    <x v="3"/>
  </r>
  <r>
    <s v="CUST5044"/>
    <x v="1"/>
  </r>
  <r>
    <s v="CUST5045"/>
    <x v="1"/>
  </r>
  <r>
    <s v="CUST5047"/>
    <x v="0"/>
  </r>
  <r>
    <s v="CUST5051"/>
    <x v="1"/>
  </r>
  <r>
    <s v="CUST5052"/>
    <x v="0"/>
  </r>
  <r>
    <s v="CUST5053"/>
    <x v="1"/>
  </r>
  <r>
    <s v="CUST5055"/>
    <x v="3"/>
  </r>
  <r>
    <s v="CUST5061"/>
    <x v="0"/>
  </r>
  <r>
    <s v="CUST5062"/>
    <x v="3"/>
  </r>
  <r>
    <s v="CUST5064"/>
    <x v="1"/>
  </r>
  <r>
    <s v="CUST5067"/>
    <x v="0"/>
  </r>
  <r>
    <s v="CUST5068"/>
    <x v="0"/>
  </r>
  <r>
    <s v="CUST5069"/>
    <x v="1"/>
  </r>
  <r>
    <s v="CUST5070"/>
    <x v="0"/>
  </r>
  <r>
    <s v="CUST5071"/>
    <x v="1"/>
  </r>
  <r>
    <s v="CUST5072"/>
    <x v="0"/>
  </r>
  <r>
    <s v="CUST5073"/>
    <x v="1"/>
  </r>
  <r>
    <s v="CUST5074"/>
    <x v="0"/>
  </r>
  <r>
    <s v="CUST5075"/>
    <x v="0"/>
  </r>
  <r>
    <s v="CUST5076"/>
    <x v="1"/>
  </r>
  <r>
    <s v="CUST5077"/>
    <x v="1"/>
  </r>
  <r>
    <s v="CUST5078"/>
    <x v="0"/>
  </r>
  <r>
    <s v="CUST5079"/>
    <x v="0"/>
  </r>
  <r>
    <s v="CUST5080"/>
    <x v="1"/>
  </r>
  <r>
    <s v="CUST5082"/>
    <x v="1"/>
  </r>
  <r>
    <s v="CUST5085"/>
    <x v="1"/>
  </r>
  <r>
    <s v="CUST5087"/>
    <x v="1"/>
  </r>
  <r>
    <s v="CUST5088"/>
    <x v="0"/>
  </r>
  <r>
    <s v="CUST5089"/>
    <x v="0"/>
  </r>
  <r>
    <s v="CUST5090"/>
    <x v="3"/>
  </r>
  <r>
    <s v="CUST5092"/>
    <x v="1"/>
  </r>
  <r>
    <s v="CUST5093"/>
    <x v="1"/>
  </r>
  <r>
    <s v="CUST5095"/>
    <x v="0"/>
  </r>
  <r>
    <s v="CUST5096"/>
    <x v="0"/>
  </r>
  <r>
    <s v="CUST5097"/>
    <x v="1"/>
  </r>
  <r>
    <s v="CUST5098"/>
    <x v="3"/>
  </r>
  <r>
    <s v="CUST5102"/>
    <x v="0"/>
  </r>
  <r>
    <s v="CUST5103"/>
    <x v="1"/>
  </r>
  <r>
    <s v="CUST5104"/>
    <x v="1"/>
  </r>
  <r>
    <s v="CUST5105"/>
    <x v="3"/>
  </r>
  <r>
    <s v="CUST5107"/>
    <x v="1"/>
  </r>
  <r>
    <s v="CUST5109"/>
    <x v="0"/>
  </r>
  <r>
    <s v="CUST5110"/>
    <x v="1"/>
  </r>
  <r>
    <s v="CUST5112"/>
    <x v="0"/>
  </r>
  <r>
    <s v="CUST5114"/>
    <x v="0"/>
  </r>
  <r>
    <s v="CUST5116"/>
    <x v="0"/>
  </r>
  <r>
    <s v="CUST5117"/>
    <x v="1"/>
  </r>
  <r>
    <s v="CUST5118"/>
    <x v="3"/>
  </r>
  <r>
    <s v="CUST5119"/>
    <x v="0"/>
  </r>
  <r>
    <s v="CUST5120"/>
    <x v="0"/>
  </r>
  <r>
    <s v="CUST5122"/>
    <x v="0"/>
  </r>
  <r>
    <s v="CUST5126"/>
    <x v="1"/>
  </r>
  <r>
    <s v="CUST5127"/>
    <x v="3"/>
  </r>
  <r>
    <s v="CUST5129"/>
    <x v="0"/>
  </r>
  <r>
    <s v="CUST5130"/>
    <x v="0"/>
  </r>
  <r>
    <s v="CUST5131"/>
    <x v="3"/>
  </r>
  <r>
    <s v="CUST5132"/>
    <x v="0"/>
  </r>
  <r>
    <s v="CUST5133"/>
    <x v="1"/>
  </r>
  <r>
    <s v="CUST5134"/>
    <x v="1"/>
  </r>
  <r>
    <s v="CUST5135"/>
    <x v="1"/>
  </r>
  <r>
    <s v="CUST5137"/>
    <x v="1"/>
  </r>
  <r>
    <s v="CUST5138"/>
    <x v="1"/>
  </r>
  <r>
    <s v="CUST5139"/>
    <x v="1"/>
  </r>
  <r>
    <s v="CUST5143"/>
    <x v="0"/>
  </r>
  <r>
    <s v="CUST5146"/>
    <x v="1"/>
  </r>
  <r>
    <s v="CUST5147"/>
    <x v="1"/>
  </r>
  <r>
    <s v="CUST5148"/>
    <x v="1"/>
  </r>
  <r>
    <s v="CUST5149"/>
    <x v="0"/>
  </r>
  <r>
    <s v="CUST5150"/>
    <x v="1"/>
  </r>
  <r>
    <s v="CUST5152"/>
    <x v="1"/>
  </r>
  <r>
    <s v="CUST5153"/>
    <x v="1"/>
  </r>
  <r>
    <s v="CUST5154"/>
    <x v="1"/>
  </r>
  <r>
    <s v="CUST5156"/>
    <x v="1"/>
  </r>
  <r>
    <s v="CUST5157"/>
    <x v="1"/>
  </r>
  <r>
    <s v="CUST5158"/>
    <x v="0"/>
  </r>
  <r>
    <s v="CUST5162"/>
    <x v="1"/>
  </r>
  <r>
    <s v="CUST5163"/>
    <x v="1"/>
  </r>
  <r>
    <s v="CUST5165"/>
    <x v="1"/>
  </r>
  <r>
    <s v="CUST5167"/>
    <x v="0"/>
  </r>
  <r>
    <s v="CUST5168"/>
    <x v="1"/>
  </r>
  <r>
    <s v="CUST5170"/>
    <x v="1"/>
  </r>
  <r>
    <s v="CUST5171"/>
    <x v="0"/>
  </r>
  <r>
    <s v="CUST5172"/>
    <x v="0"/>
  </r>
  <r>
    <s v="CUST5175"/>
    <x v="1"/>
  </r>
  <r>
    <s v="CUST5176"/>
    <x v="3"/>
  </r>
  <r>
    <s v="CUST5177"/>
    <x v="0"/>
  </r>
  <r>
    <s v="CUST5178"/>
    <x v="3"/>
  </r>
  <r>
    <s v="CUST5179"/>
    <x v="0"/>
  </r>
  <r>
    <s v="CUST5180"/>
    <x v="3"/>
  </r>
  <r>
    <s v="CUST5181"/>
    <x v="1"/>
  </r>
  <r>
    <s v="CUST5182"/>
    <x v="1"/>
  </r>
  <r>
    <s v="CUST5184"/>
    <x v="1"/>
  </r>
  <r>
    <s v="CUST5185"/>
    <x v="1"/>
  </r>
  <r>
    <s v="CUST5188"/>
    <x v="1"/>
  </r>
  <r>
    <s v="CUST5189"/>
    <x v="1"/>
  </r>
  <r>
    <s v="CUST5190"/>
    <x v="1"/>
  </r>
  <r>
    <s v="CUST5192"/>
    <x v="1"/>
  </r>
  <r>
    <s v="CUST5193"/>
    <x v="3"/>
  </r>
  <r>
    <s v="CUST5194"/>
    <x v="0"/>
  </r>
  <r>
    <s v="CUST5195"/>
    <x v="1"/>
  </r>
  <r>
    <s v="CUST5196"/>
    <x v="3"/>
  </r>
  <r>
    <s v="CUST5197"/>
    <x v="1"/>
  </r>
  <r>
    <s v="CUST5198"/>
    <x v="1"/>
  </r>
  <r>
    <s v="CUST5201"/>
    <x v="1"/>
  </r>
  <r>
    <s v="CUST5202"/>
    <x v="1"/>
  </r>
  <r>
    <s v="CUST5204"/>
    <x v="0"/>
  </r>
  <r>
    <s v="CUST5205"/>
    <x v="0"/>
  </r>
  <r>
    <s v="CUST5207"/>
    <x v="3"/>
  </r>
  <r>
    <s v="CUST5208"/>
    <x v="1"/>
  </r>
  <r>
    <s v="CUST5209"/>
    <x v="1"/>
  </r>
  <r>
    <s v="CUST5211"/>
    <x v="1"/>
  </r>
  <r>
    <s v="CUST5212"/>
    <x v="0"/>
  </r>
  <r>
    <s v="CUST5214"/>
    <x v="1"/>
  </r>
  <r>
    <s v="CUST5216"/>
    <x v="0"/>
  </r>
  <r>
    <s v="CUST5217"/>
    <x v="1"/>
  </r>
  <r>
    <s v="CUST5218"/>
    <x v="0"/>
  </r>
  <r>
    <s v="CUST5220"/>
    <x v="1"/>
  </r>
  <r>
    <s v="CUST5221"/>
    <x v="1"/>
  </r>
  <r>
    <s v="CUST5223"/>
    <x v="3"/>
  </r>
  <r>
    <s v="CUST5225"/>
    <x v="1"/>
  </r>
  <r>
    <s v="CUST5227"/>
    <x v="1"/>
  </r>
  <r>
    <s v="CUST5228"/>
    <x v="0"/>
  </r>
  <r>
    <s v="CUST5229"/>
    <x v="0"/>
  </r>
  <r>
    <s v="CUST5232"/>
    <x v="0"/>
  </r>
  <r>
    <s v="CUST5233"/>
    <x v="1"/>
  </r>
  <r>
    <s v="CUST5235"/>
    <x v="1"/>
  </r>
  <r>
    <s v="CUST5236"/>
    <x v="1"/>
  </r>
  <r>
    <s v="CUST5237"/>
    <x v="1"/>
  </r>
  <r>
    <s v="CUST5240"/>
    <x v="0"/>
  </r>
  <r>
    <s v="CUST5241"/>
    <x v="0"/>
  </r>
  <r>
    <s v="CUST5243"/>
    <x v="1"/>
  </r>
  <r>
    <s v="CUST5245"/>
    <x v="0"/>
  </r>
  <r>
    <s v="CUST5246"/>
    <x v="3"/>
  </r>
  <r>
    <s v="CUST5247"/>
    <x v="3"/>
  </r>
  <r>
    <s v="CUST5248"/>
    <x v="4"/>
  </r>
  <r>
    <s v="CUST5250"/>
    <x v="0"/>
  </r>
  <r>
    <s v="CUST5251"/>
    <x v="1"/>
  </r>
  <r>
    <s v="CUST5252"/>
    <x v="1"/>
  </r>
  <r>
    <s v="CUST5253"/>
    <x v="1"/>
  </r>
  <r>
    <s v="CUST5255"/>
    <x v="0"/>
  </r>
  <r>
    <s v="CUST5256"/>
    <x v="3"/>
  </r>
  <r>
    <s v="CUST5257"/>
    <x v="1"/>
  </r>
  <r>
    <s v="CUST5258"/>
    <x v="1"/>
  </r>
  <r>
    <s v="CUST5259"/>
    <x v="1"/>
  </r>
  <r>
    <s v="CUST5262"/>
    <x v="0"/>
  </r>
  <r>
    <s v="CUST5263"/>
    <x v="1"/>
  </r>
  <r>
    <s v="CUST5264"/>
    <x v="0"/>
  </r>
  <r>
    <s v="CUST5265"/>
    <x v="1"/>
  </r>
  <r>
    <s v="CUST5267"/>
    <x v="1"/>
  </r>
  <r>
    <s v="CUST5268"/>
    <x v="1"/>
  </r>
  <r>
    <s v="CUST5271"/>
    <x v="1"/>
  </r>
  <r>
    <s v="CUST5272"/>
    <x v="1"/>
  </r>
  <r>
    <s v="CUST5275"/>
    <x v="1"/>
  </r>
  <r>
    <s v="CUST5276"/>
    <x v="0"/>
  </r>
  <r>
    <s v="CUST5278"/>
    <x v="0"/>
  </r>
  <r>
    <s v="CUST5279"/>
    <x v="0"/>
  </r>
  <r>
    <s v="CUST5280"/>
    <x v="1"/>
  </r>
  <r>
    <s v="CUST5282"/>
    <x v="0"/>
  </r>
  <r>
    <s v="CUST5286"/>
    <x v="3"/>
  </r>
  <r>
    <s v="CUST5287"/>
    <x v="1"/>
  </r>
  <r>
    <s v="CUST5289"/>
    <x v="0"/>
  </r>
  <r>
    <s v="CUST5291"/>
    <x v="4"/>
  </r>
  <r>
    <s v="CUST5292"/>
    <x v="1"/>
  </r>
  <r>
    <s v="CUST5294"/>
    <x v="1"/>
  </r>
  <r>
    <s v="CUST5295"/>
    <x v="1"/>
  </r>
  <r>
    <s v="CUST5296"/>
    <x v="4"/>
  </r>
  <r>
    <s v="CUST5297"/>
    <x v="3"/>
  </r>
  <r>
    <s v="CUST5298"/>
    <x v="1"/>
  </r>
  <r>
    <s v="CUST5299"/>
    <x v="0"/>
  </r>
  <r>
    <s v="CUST5300"/>
    <x v="3"/>
  </r>
  <r>
    <s v="CUST5305"/>
    <x v="1"/>
  </r>
  <r>
    <s v="CUST5306"/>
    <x v="0"/>
  </r>
  <r>
    <s v="CUST5307"/>
    <x v="1"/>
  </r>
  <r>
    <s v="CUST5308"/>
    <x v="1"/>
  </r>
  <r>
    <s v="CUST5310"/>
    <x v="0"/>
  </r>
  <r>
    <s v="CUST5312"/>
    <x v="3"/>
  </r>
  <r>
    <s v="CUST5313"/>
    <x v="0"/>
  </r>
  <r>
    <s v="CUST5314"/>
    <x v="0"/>
  </r>
  <r>
    <s v="CUST5315"/>
    <x v="0"/>
  </r>
  <r>
    <s v="CUST5316"/>
    <x v="1"/>
  </r>
  <r>
    <s v="CUST5317"/>
    <x v="0"/>
  </r>
  <r>
    <s v="CUST5318"/>
    <x v="3"/>
  </r>
  <r>
    <s v="CUST5319"/>
    <x v="0"/>
  </r>
  <r>
    <s v="CUST5323"/>
    <x v="1"/>
  </r>
  <r>
    <s v="CUST5324"/>
    <x v="1"/>
  </r>
  <r>
    <s v="CUST5325"/>
    <x v="0"/>
  </r>
  <r>
    <s v="CUST5326"/>
    <x v="1"/>
  </r>
  <r>
    <s v="CUST5327"/>
    <x v="0"/>
  </r>
  <r>
    <s v="CUST5329"/>
    <x v="1"/>
  </r>
  <r>
    <s v="CUST5330"/>
    <x v="1"/>
  </r>
  <r>
    <s v="CUST5332"/>
    <x v="0"/>
  </r>
  <r>
    <s v="CUST5333"/>
    <x v="3"/>
  </r>
  <r>
    <s v="CUST5335"/>
    <x v="3"/>
  </r>
  <r>
    <s v="CUST5336"/>
    <x v="0"/>
  </r>
  <r>
    <s v="CUST5337"/>
    <x v="1"/>
  </r>
  <r>
    <s v="CUST5342"/>
    <x v="1"/>
  </r>
  <r>
    <s v="CUST5343"/>
    <x v="1"/>
  </r>
  <r>
    <s v="CUST5344"/>
    <x v="0"/>
  </r>
  <r>
    <s v="CUST5345"/>
    <x v="0"/>
  </r>
  <r>
    <s v="CUST5348"/>
    <x v="1"/>
  </r>
  <r>
    <s v="CUST5349"/>
    <x v="3"/>
  </r>
  <r>
    <s v="CUST5350"/>
    <x v="1"/>
  </r>
  <r>
    <s v="CUST5351"/>
    <x v="1"/>
  </r>
  <r>
    <s v="CUST5352"/>
    <x v="0"/>
  </r>
  <r>
    <s v="CUST5354"/>
    <x v="0"/>
  </r>
  <r>
    <s v="CUST5355"/>
    <x v="1"/>
  </r>
  <r>
    <s v="CUST5358"/>
    <x v="1"/>
  </r>
  <r>
    <s v="CUST5359"/>
    <x v="1"/>
  </r>
  <r>
    <s v="CUST5363"/>
    <x v="0"/>
  </r>
  <r>
    <s v="CUST5364"/>
    <x v="0"/>
  </r>
  <r>
    <s v="CUST5365"/>
    <x v="1"/>
  </r>
  <r>
    <s v="CUST5367"/>
    <x v="3"/>
  </r>
  <r>
    <s v="CUST5369"/>
    <x v="1"/>
  </r>
  <r>
    <s v="CUST5372"/>
    <x v="0"/>
  </r>
  <r>
    <s v="CUST5373"/>
    <x v="1"/>
  </r>
  <r>
    <s v="CUST5374"/>
    <x v="1"/>
  </r>
  <r>
    <s v="CUST5375"/>
    <x v="0"/>
  </r>
  <r>
    <s v="CUST5376"/>
    <x v="0"/>
  </r>
  <r>
    <s v="CUST5377"/>
    <x v="1"/>
  </r>
  <r>
    <s v="CUST5378"/>
    <x v="0"/>
  </r>
  <r>
    <s v="CUST5379"/>
    <x v="0"/>
  </r>
  <r>
    <s v="CUST5380"/>
    <x v="1"/>
  </r>
  <r>
    <s v="CUST5383"/>
    <x v="1"/>
  </r>
  <r>
    <s v="CUST5384"/>
    <x v="1"/>
  </r>
  <r>
    <s v="CUST5385"/>
    <x v="1"/>
  </r>
  <r>
    <s v="CUST5386"/>
    <x v="1"/>
  </r>
  <r>
    <s v="CUST5387"/>
    <x v="1"/>
  </r>
  <r>
    <s v="CUST5388"/>
    <x v="4"/>
  </r>
  <r>
    <s v="CUST5391"/>
    <x v="0"/>
  </r>
  <r>
    <s v="CUST5392"/>
    <x v="0"/>
  </r>
  <r>
    <s v="CUST5393"/>
    <x v="1"/>
  </r>
  <r>
    <s v="CUST5394"/>
    <x v="0"/>
  </r>
  <r>
    <s v="CUST5395"/>
    <x v="4"/>
  </r>
  <r>
    <s v="CUST5397"/>
    <x v="1"/>
  </r>
  <r>
    <s v="CUST5399"/>
    <x v="4"/>
  </r>
  <r>
    <s v="CUST5400"/>
    <x v="1"/>
  </r>
  <r>
    <s v="CUST5401"/>
    <x v="0"/>
  </r>
  <r>
    <s v="CUST5402"/>
    <x v="1"/>
  </r>
  <r>
    <s v="CUST5404"/>
    <x v="1"/>
  </r>
  <r>
    <s v="CUST5407"/>
    <x v="0"/>
  </r>
  <r>
    <s v="CUST5408"/>
    <x v="0"/>
  </r>
  <r>
    <s v="CUST5409"/>
    <x v="3"/>
  </r>
  <r>
    <s v="CUST5410"/>
    <x v="1"/>
  </r>
  <r>
    <s v="CUST5411"/>
    <x v="1"/>
  </r>
  <r>
    <s v="CUST5412"/>
    <x v="0"/>
  </r>
  <r>
    <s v="CUST5414"/>
    <x v="1"/>
  </r>
  <r>
    <s v="CUST5416"/>
    <x v="0"/>
  </r>
  <r>
    <s v="CUST5417"/>
    <x v="3"/>
  </r>
  <r>
    <s v="CUST5421"/>
    <x v="0"/>
  </r>
  <r>
    <s v="CUST5422"/>
    <x v="1"/>
  </r>
  <r>
    <s v="CUST5423"/>
    <x v="3"/>
  </r>
  <r>
    <s v="CUST5424"/>
    <x v="1"/>
  </r>
  <r>
    <s v="CUST5428"/>
    <x v="1"/>
  </r>
  <r>
    <s v="CUST5431"/>
    <x v="1"/>
  </r>
  <r>
    <s v="CUST5432"/>
    <x v="1"/>
  </r>
  <r>
    <s v="CUST5439"/>
    <x v="1"/>
  </r>
  <r>
    <s v="CUST5442"/>
    <x v="1"/>
  </r>
  <r>
    <s v="CUST5444"/>
    <x v="0"/>
  </r>
  <r>
    <s v="CUST5447"/>
    <x v="1"/>
  </r>
  <r>
    <s v="CUST5448"/>
    <x v="1"/>
  </r>
  <r>
    <s v="CUST5449"/>
    <x v="1"/>
  </r>
  <r>
    <s v="CUST5450"/>
    <x v="3"/>
  </r>
  <r>
    <s v="CUST5453"/>
    <x v="1"/>
  </r>
  <r>
    <s v="CUST5458"/>
    <x v="0"/>
  </r>
  <r>
    <s v="CUST5459"/>
    <x v="1"/>
  </r>
  <r>
    <s v="CUST5461"/>
    <x v="1"/>
  </r>
  <r>
    <s v="CUST5462"/>
    <x v="3"/>
  </r>
  <r>
    <s v="CUST5463"/>
    <x v="1"/>
  </r>
  <r>
    <s v="CUST5464"/>
    <x v="1"/>
  </r>
  <r>
    <s v="CUST5465"/>
    <x v="2"/>
  </r>
  <r>
    <s v="CUST5466"/>
    <x v="1"/>
  </r>
  <r>
    <s v="CUST5468"/>
    <x v="0"/>
  </r>
  <r>
    <s v="CUST5470"/>
    <x v="1"/>
  </r>
  <r>
    <s v="CUST5471"/>
    <x v="3"/>
  </r>
  <r>
    <s v="CUST5473"/>
    <x v="0"/>
  </r>
  <r>
    <s v="CUST5474"/>
    <x v="3"/>
  </r>
  <r>
    <s v="CUST5475"/>
    <x v="1"/>
  </r>
  <r>
    <s v="CUST5477"/>
    <x v="4"/>
  </r>
  <r>
    <s v="CUST5478"/>
    <x v="1"/>
  </r>
  <r>
    <s v="CUST5479"/>
    <x v="1"/>
  </r>
  <r>
    <s v="CUST5480"/>
    <x v="1"/>
  </r>
  <r>
    <s v="CUST5481"/>
    <x v="1"/>
  </r>
  <r>
    <s v="CUST5482"/>
    <x v="0"/>
  </r>
  <r>
    <s v="CUST5483"/>
    <x v="0"/>
  </r>
  <r>
    <s v="CUST5484"/>
    <x v="1"/>
  </r>
  <r>
    <s v="CUST5485"/>
    <x v="1"/>
  </r>
  <r>
    <s v="CUST5486"/>
    <x v="1"/>
  </r>
  <r>
    <s v="CUST5487"/>
    <x v="0"/>
  </r>
  <r>
    <s v="CUST5488"/>
    <x v="0"/>
  </r>
  <r>
    <s v="CUST5489"/>
    <x v="0"/>
  </r>
  <r>
    <s v="CUST5491"/>
    <x v="0"/>
  </r>
  <r>
    <s v="CUST5493"/>
    <x v="0"/>
  </r>
  <r>
    <s v="CUST5495"/>
    <x v="0"/>
  </r>
  <r>
    <s v="CUST5497"/>
    <x v="1"/>
  </r>
  <r>
    <s v="CUST5498"/>
    <x v="1"/>
  </r>
  <r>
    <s v="CUST5499"/>
    <x v="3"/>
  </r>
  <r>
    <s v="CUST5501"/>
    <x v="1"/>
  </r>
  <r>
    <s v="CUST5502"/>
    <x v="0"/>
  </r>
  <r>
    <s v="CUST5506"/>
    <x v="3"/>
  </r>
  <r>
    <s v="CUST5507"/>
    <x v="3"/>
  </r>
  <r>
    <s v="CUST5509"/>
    <x v="1"/>
  </r>
  <r>
    <s v="CUST5510"/>
    <x v="1"/>
  </r>
  <r>
    <s v="CUST5511"/>
    <x v="0"/>
  </r>
  <r>
    <s v="CUST5512"/>
    <x v="3"/>
  </r>
  <r>
    <s v="CUST5514"/>
    <x v="1"/>
  </r>
  <r>
    <s v="CUST5516"/>
    <x v="1"/>
  </r>
  <r>
    <s v="CUST5518"/>
    <x v="3"/>
  </r>
  <r>
    <s v="CUST5520"/>
    <x v="1"/>
  </r>
  <r>
    <s v="CUST5521"/>
    <x v="3"/>
  </r>
  <r>
    <s v="CUST5525"/>
    <x v="1"/>
  </r>
  <r>
    <s v="CUST5526"/>
    <x v="0"/>
  </r>
  <r>
    <s v="CUST5527"/>
    <x v="3"/>
  </r>
  <r>
    <s v="CUST5528"/>
    <x v="1"/>
  </r>
  <r>
    <s v="CUST5530"/>
    <x v="0"/>
  </r>
  <r>
    <s v="CUST5532"/>
    <x v="1"/>
  </r>
  <r>
    <s v="CUST5533"/>
    <x v="0"/>
  </r>
  <r>
    <s v="CUST5534"/>
    <x v="0"/>
  </r>
  <r>
    <s v="CUST5535"/>
    <x v="0"/>
  </r>
  <r>
    <s v="CUST5536"/>
    <x v="1"/>
  </r>
  <r>
    <s v="CUST5538"/>
    <x v="0"/>
  </r>
  <r>
    <s v="CUST5541"/>
    <x v="0"/>
  </r>
  <r>
    <s v="CUST5542"/>
    <x v="4"/>
  </r>
  <r>
    <s v="CUST5544"/>
    <x v="1"/>
  </r>
  <r>
    <s v="CUST5545"/>
    <x v="1"/>
  </r>
  <r>
    <s v="CUST5548"/>
    <x v="0"/>
  </r>
  <r>
    <s v="CUST5550"/>
    <x v="0"/>
  </r>
  <r>
    <s v="CUST5551"/>
    <x v="1"/>
  </r>
  <r>
    <s v="CUST5555"/>
    <x v="0"/>
  </r>
  <r>
    <s v="CUST5556"/>
    <x v="1"/>
  </r>
  <r>
    <s v="CUST5557"/>
    <x v="1"/>
  </r>
  <r>
    <s v="CUST5558"/>
    <x v="1"/>
  </r>
  <r>
    <s v="CUST5559"/>
    <x v="1"/>
  </r>
  <r>
    <s v="CUST5560"/>
    <x v="1"/>
  </r>
  <r>
    <s v="CUST5563"/>
    <x v="1"/>
  </r>
  <r>
    <s v="CUST5565"/>
    <x v="1"/>
  </r>
  <r>
    <s v="CUST5567"/>
    <x v="0"/>
  </r>
  <r>
    <s v="CUST5568"/>
    <x v="1"/>
  </r>
  <r>
    <s v="CUST5569"/>
    <x v="1"/>
  </r>
  <r>
    <s v="CUST5570"/>
    <x v="1"/>
  </r>
  <r>
    <s v="CUST5571"/>
    <x v="0"/>
  </r>
  <r>
    <s v="CUST5573"/>
    <x v="0"/>
  </r>
  <r>
    <s v="CUST5574"/>
    <x v="0"/>
  </r>
  <r>
    <s v="CUST5575"/>
    <x v="1"/>
  </r>
  <r>
    <s v="CUST5577"/>
    <x v="0"/>
  </r>
  <r>
    <s v="CUST5578"/>
    <x v="1"/>
  </r>
  <r>
    <s v="CUST5579"/>
    <x v="1"/>
  </r>
  <r>
    <s v="CUST5580"/>
    <x v="0"/>
  </r>
  <r>
    <s v="CUST5581"/>
    <x v="0"/>
  </r>
  <r>
    <s v="CUST5582"/>
    <x v="0"/>
  </r>
  <r>
    <s v="CUST5583"/>
    <x v="3"/>
  </r>
  <r>
    <s v="CUST5585"/>
    <x v="1"/>
  </r>
  <r>
    <s v="CUST5586"/>
    <x v="1"/>
  </r>
  <r>
    <s v="CUST5589"/>
    <x v="1"/>
  </r>
  <r>
    <s v="CUST5591"/>
    <x v="1"/>
  </r>
  <r>
    <s v="CUST5593"/>
    <x v="1"/>
  </r>
  <r>
    <s v="CUST5594"/>
    <x v="0"/>
  </r>
  <r>
    <s v="CUST5595"/>
    <x v="1"/>
  </r>
  <r>
    <s v="CUST5597"/>
    <x v="0"/>
  </r>
  <r>
    <s v="CUST5598"/>
    <x v="1"/>
  </r>
  <r>
    <s v="CUST5599"/>
    <x v="3"/>
  </r>
  <r>
    <s v="CUST5600"/>
    <x v="1"/>
  </r>
  <r>
    <s v="CUST5601"/>
    <x v="1"/>
  </r>
  <r>
    <s v="CUST5603"/>
    <x v="1"/>
  </r>
  <r>
    <s v="CUST5604"/>
    <x v="3"/>
  </r>
  <r>
    <s v="CUST5609"/>
    <x v="1"/>
  </r>
  <r>
    <s v="CUST5612"/>
    <x v="1"/>
  </r>
  <r>
    <s v="CUST5613"/>
    <x v="0"/>
  </r>
  <r>
    <s v="CUST5615"/>
    <x v="0"/>
  </r>
  <r>
    <s v="CUST5618"/>
    <x v="0"/>
  </r>
  <r>
    <s v="CUST5619"/>
    <x v="4"/>
  </r>
  <r>
    <s v="CUST5620"/>
    <x v="1"/>
  </r>
  <r>
    <s v="CUST5621"/>
    <x v="1"/>
  </r>
  <r>
    <s v="CUST5622"/>
    <x v="1"/>
  </r>
  <r>
    <s v="CUST5623"/>
    <x v="0"/>
  </r>
  <r>
    <s v="CUST5624"/>
    <x v="0"/>
  </r>
  <r>
    <s v="CUST5626"/>
    <x v="0"/>
  </r>
  <r>
    <s v="CUST5627"/>
    <x v="4"/>
  </r>
  <r>
    <s v="CUST5628"/>
    <x v="3"/>
  </r>
  <r>
    <s v="CUST5629"/>
    <x v="1"/>
  </r>
  <r>
    <s v="CUST5631"/>
    <x v="3"/>
  </r>
  <r>
    <s v="CUST5633"/>
    <x v="1"/>
  </r>
  <r>
    <s v="CUST5634"/>
    <x v="1"/>
  </r>
  <r>
    <s v="CUST5635"/>
    <x v="0"/>
  </r>
  <r>
    <s v="CUST5637"/>
    <x v="0"/>
  </r>
  <r>
    <s v="CUST5639"/>
    <x v="0"/>
  </r>
  <r>
    <s v="CUST5640"/>
    <x v="4"/>
  </r>
  <r>
    <s v="CUST5641"/>
    <x v="3"/>
  </r>
  <r>
    <s v="CUST5643"/>
    <x v="0"/>
  </r>
  <r>
    <s v="CUST5644"/>
    <x v="1"/>
  </r>
  <r>
    <s v="CUST5645"/>
    <x v="0"/>
  </r>
  <r>
    <s v="CUST5646"/>
    <x v="1"/>
  </r>
  <r>
    <s v="CUST5647"/>
    <x v="1"/>
  </r>
  <r>
    <s v="CUST5649"/>
    <x v="0"/>
  </r>
  <r>
    <s v="CUST5650"/>
    <x v="0"/>
  </r>
  <r>
    <s v="CUST5652"/>
    <x v="0"/>
  </r>
  <r>
    <s v="CUST5653"/>
    <x v="0"/>
  </r>
  <r>
    <s v="CUST5654"/>
    <x v="1"/>
  </r>
  <r>
    <s v="CUST5656"/>
    <x v="1"/>
  </r>
  <r>
    <s v="CUST5658"/>
    <x v="3"/>
  </r>
  <r>
    <s v="CUST5659"/>
    <x v="1"/>
  </r>
  <r>
    <s v="CUST5661"/>
    <x v="1"/>
  </r>
  <r>
    <s v="CUST5662"/>
    <x v="1"/>
  </r>
  <r>
    <s v="CUST5664"/>
    <x v="3"/>
  </r>
  <r>
    <s v="CUST5665"/>
    <x v="0"/>
  </r>
  <r>
    <s v="CUST5666"/>
    <x v="1"/>
  </r>
  <r>
    <s v="CUST5667"/>
    <x v="0"/>
  </r>
  <r>
    <s v="CUST5671"/>
    <x v="1"/>
  </r>
  <r>
    <s v="CUST5672"/>
    <x v="1"/>
  </r>
  <r>
    <s v="CUST5673"/>
    <x v="0"/>
  </r>
  <r>
    <s v="CUST5674"/>
    <x v="1"/>
  </r>
  <r>
    <s v="CUST5676"/>
    <x v="0"/>
  </r>
  <r>
    <s v="CUST5677"/>
    <x v="1"/>
  </r>
  <r>
    <s v="CUST5678"/>
    <x v="0"/>
  </r>
  <r>
    <s v="CUST5680"/>
    <x v="1"/>
  </r>
  <r>
    <s v="CUST5682"/>
    <x v="1"/>
  </r>
  <r>
    <s v="CUST5684"/>
    <x v="1"/>
  </r>
  <r>
    <s v="CUST5687"/>
    <x v="0"/>
  </r>
  <r>
    <s v="CUST5688"/>
    <x v="1"/>
  </r>
  <r>
    <s v="CUST5689"/>
    <x v="1"/>
  </r>
  <r>
    <s v="CUST5690"/>
    <x v="1"/>
  </r>
  <r>
    <s v="CUST5691"/>
    <x v="0"/>
  </r>
  <r>
    <s v="CUST5693"/>
    <x v="1"/>
  </r>
  <r>
    <s v="CUST5695"/>
    <x v="1"/>
  </r>
  <r>
    <s v="CUST5696"/>
    <x v="3"/>
  </r>
  <r>
    <s v="CUST5697"/>
    <x v="3"/>
  </r>
  <r>
    <s v="CUST5698"/>
    <x v="0"/>
  </r>
  <r>
    <s v="CUST5699"/>
    <x v="0"/>
  </r>
  <r>
    <s v="CUST5700"/>
    <x v="1"/>
  </r>
  <r>
    <s v="CUST5702"/>
    <x v="1"/>
  </r>
  <r>
    <s v="CUST5704"/>
    <x v="1"/>
  </r>
  <r>
    <s v="CUST5706"/>
    <x v="1"/>
  </r>
  <r>
    <s v="CUST5709"/>
    <x v="0"/>
  </r>
  <r>
    <s v="CUST5710"/>
    <x v="1"/>
  </r>
  <r>
    <s v="CUST5713"/>
    <x v="0"/>
  </r>
  <r>
    <s v="CUST5715"/>
    <x v="0"/>
  </r>
  <r>
    <s v="CUST5716"/>
    <x v="2"/>
  </r>
  <r>
    <s v="CUST5718"/>
    <x v="3"/>
  </r>
  <r>
    <s v="CUST5720"/>
    <x v="0"/>
  </r>
  <r>
    <s v="CUST5722"/>
    <x v="1"/>
  </r>
  <r>
    <s v="CUST5723"/>
    <x v="1"/>
  </r>
  <r>
    <s v="CUST5725"/>
    <x v="0"/>
  </r>
  <r>
    <s v="CUST5727"/>
    <x v="1"/>
  </r>
  <r>
    <s v="CUST5729"/>
    <x v="0"/>
  </r>
  <r>
    <s v="CUST5730"/>
    <x v="0"/>
  </r>
  <r>
    <s v="CUST5731"/>
    <x v="1"/>
  </r>
  <r>
    <s v="CUST5732"/>
    <x v="3"/>
  </r>
  <r>
    <s v="CUST5733"/>
    <x v="1"/>
  </r>
  <r>
    <s v="CUST5734"/>
    <x v="0"/>
  </r>
  <r>
    <s v="CUST5736"/>
    <x v="1"/>
  </r>
  <r>
    <s v="CUST5737"/>
    <x v="1"/>
  </r>
  <r>
    <s v="CUST5739"/>
    <x v="0"/>
  </r>
  <r>
    <s v="CUST5741"/>
    <x v="1"/>
  </r>
  <r>
    <s v="CUST5743"/>
    <x v="0"/>
  </r>
  <r>
    <s v="CUST5744"/>
    <x v="0"/>
  </r>
  <r>
    <s v="CUST5745"/>
    <x v="1"/>
  </r>
  <r>
    <s v="CUST5748"/>
    <x v="1"/>
  </r>
  <r>
    <s v="CUST5749"/>
    <x v="0"/>
  </r>
  <r>
    <s v="CUST5750"/>
    <x v="4"/>
  </r>
  <r>
    <s v="CUST5751"/>
    <x v="0"/>
  </r>
  <r>
    <s v="CUST5752"/>
    <x v="1"/>
  </r>
  <r>
    <s v="CUST5753"/>
    <x v="1"/>
  </r>
  <r>
    <s v="CUST5754"/>
    <x v="1"/>
  </r>
  <r>
    <s v="CUST5758"/>
    <x v="0"/>
  </r>
  <r>
    <s v="CUST5759"/>
    <x v="1"/>
  </r>
  <r>
    <s v="CUST5760"/>
    <x v="1"/>
  </r>
  <r>
    <s v="CUST5762"/>
    <x v="1"/>
  </r>
  <r>
    <s v="CUST5763"/>
    <x v="1"/>
  </r>
  <r>
    <s v="CUST5764"/>
    <x v="0"/>
  </r>
  <r>
    <s v="CUST5765"/>
    <x v="3"/>
  </r>
  <r>
    <s v="CUST5766"/>
    <x v="0"/>
  </r>
  <r>
    <s v="CUST5768"/>
    <x v="1"/>
  </r>
  <r>
    <s v="CUST5771"/>
    <x v="0"/>
  </r>
  <r>
    <s v="CUST5773"/>
    <x v="1"/>
  </r>
  <r>
    <s v="CUST5776"/>
    <x v="0"/>
  </r>
  <r>
    <s v="CUST5777"/>
    <x v="1"/>
  </r>
  <r>
    <s v="CUST5778"/>
    <x v="1"/>
  </r>
  <r>
    <s v="CUST5779"/>
    <x v="1"/>
  </r>
  <r>
    <s v="CUST5780"/>
    <x v="0"/>
  </r>
  <r>
    <s v="CUST5784"/>
    <x v="0"/>
  </r>
  <r>
    <s v="CUST5785"/>
    <x v="0"/>
  </r>
  <r>
    <s v="CUST5786"/>
    <x v="0"/>
  </r>
  <r>
    <s v="CUST5787"/>
    <x v="0"/>
  </r>
  <r>
    <s v="CUST5788"/>
    <x v="1"/>
  </r>
  <r>
    <s v="CUST5790"/>
    <x v="0"/>
  </r>
  <r>
    <s v="CUST5791"/>
    <x v="1"/>
  </r>
  <r>
    <s v="CUST5792"/>
    <x v="0"/>
  </r>
  <r>
    <s v="CUST5793"/>
    <x v="0"/>
  </r>
  <r>
    <s v="CUST5795"/>
    <x v="3"/>
  </r>
  <r>
    <s v="CUST5797"/>
    <x v="1"/>
  </r>
  <r>
    <s v="CUST5798"/>
    <x v="0"/>
  </r>
  <r>
    <s v="CUST5803"/>
    <x v="1"/>
  </r>
  <r>
    <s v="CUST5804"/>
    <x v="1"/>
  </r>
  <r>
    <s v="CUST5805"/>
    <x v="1"/>
  </r>
  <r>
    <s v="CUST5806"/>
    <x v="1"/>
  </r>
  <r>
    <s v="CUST5807"/>
    <x v="1"/>
  </r>
  <r>
    <s v="CUST5809"/>
    <x v="1"/>
  </r>
  <r>
    <s v="CUST5810"/>
    <x v="0"/>
  </r>
  <r>
    <s v="CUST5811"/>
    <x v="3"/>
  </r>
  <r>
    <s v="CUST5813"/>
    <x v="1"/>
  </r>
  <r>
    <s v="CUST5814"/>
    <x v="1"/>
  </r>
  <r>
    <s v="CUST5815"/>
    <x v="1"/>
  </r>
  <r>
    <s v="CUST5816"/>
    <x v="1"/>
  </r>
  <r>
    <s v="CUST5820"/>
    <x v="0"/>
  </r>
  <r>
    <s v="CUST5821"/>
    <x v="4"/>
  </r>
  <r>
    <s v="CUST5822"/>
    <x v="0"/>
  </r>
  <r>
    <s v="CUST5825"/>
    <x v="1"/>
  </r>
  <r>
    <s v="CUST5826"/>
    <x v="1"/>
  </r>
  <r>
    <s v="CUST5827"/>
    <x v="1"/>
  </r>
  <r>
    <s v="CUST5829"/>
    <x v="1"/>
  </r>
  <r>
    <s v="CUST5832"/>
    <x v="1"/>
  </r>
  <r>
    <s v="CUST5834"/>
    <x v="0"/>
  </r>
  <r>
    <s v="CUST5835"/>
    <x v="1"/>
  </r>
  <r>
    <s v="CUST5836"/>
    <x v="1"/>
  </r>
  <r>
    <s v="CUST5837"/>
    <x v="1"/>
  </r>
  <r>
    <s v="CUST5838"/>
    <x v="1"/>
  </r>
  <r>
    <s v="CUST5840"/>
    <x v="1"/>
  </r>
  <r>
    <s v="CUST5841"/>
    <x v="3"/>
  </r>
  <r>
    <s v="CUST5844"/>
    <x v="0"/>
  </r>
  <r>
    <s v="CUST5845"/>
    <x v="1"/>
  </r>
  <r>
    <s v="CUST5847"/>
    <x v="1"/>
  </r>
  <r>
    <s v="CUST5849"/>
    <x v="0"/>
  </r>
  <r>
    <s v="CUST5850"/>
    <x v="1"/>
  </r>
  <r>
    <s v="CUST5854"/>
    <x v="1"/>
  </r>
  <r>
    <s v="CUST5855"/>
    <x v="4"/>
  </r>
  <r>
    <s v="CUST5857"/>
    <x v="1"/>
  </r>
  <r>
    <s v="CUST5858"/>
    <x v="1"/>
  </r>
  <r>
    <s v="CUST5859"/>
    <x v="0"/>
  </r>
  <r>
    <s v="CUST5861"/>
    <x v="0"/>
  </r>
  <r>
    <s v="CUST5862"/>
    <x v="0"/>
  </r>
  <r>
    <s v="CUST5863"/>
    <x v="0"/>
  </r>
  <r>
    <s v="CUST5866"/>
    <x v="6"/>
  </r>
  <r>
    <s v="CUST5867"/>
    <x v="1"/>
  </r>
  <r>
    <s v="CUST5868"/>
    <x v="0"/>
  </r>
  <r>
    <s v="CUST5869"/>
    <x v="1"/>
  </r>
  <r>
    <s v="CUST5870"/>
    <x v="3"/>
  </r>
  <r>
    <s v="CUST5872"/>
    <x v="1"/>
  </r>
  <r>
    <s v="CUST5873"/>
    <x v="1"/>
  </r>
  <r>
    <s v="CUST5874"/>
    <x v="0"/>
  </r>
  <r>
    <s v="CUST5876"/>
    <x v="3"/>
  </r>
  <r>
    <s v="CUST5877"/>
    <x v="0"/>
  </r>
  <r>
    <s v="CUST5878"/>
    <x v="3"/>
  </r>
  <r>
    <s v="CUST5879"/>
    <x v="1"/>
  </r>
  <r>
    <s v="CUST5880"/>
    <x v="1"/>
  </r>
  <r>
    <s v="CUST5881"/>
    <x v="0"/>
  </r>
  <r>
    <s v="CUST5882"/>
    <x v="1"/>
  </r>
  <r>
    <s v="CUST5883"/>
    <x v="0"/>
  </r>
  <r>
    <s v="CUST5884"/>
    <x v="0"/>
  </r>
  <r>
    <s v="CUST5885"/>
    <x v="1"/>
  </r>
  <r>
    <s v="CUST5887"/>
    <x v="0"/>
  </r>
  <r>
    <s v="CUST5888"/>
    <x v="0"/>
  </r>
  <r>
    <s v="CUST5890"/>
    <x v="1"/>
  </r>
  <r>
    <s v="CUST5892"/>
    <x v="1"/>
  </r>
  <r>
    <s v="CUST5894"/>
    <x v="0"/>
  </r>
  <r>
    <s v="CUST5896"/>
    <x v="1"/>
  </r>
  <r>
    <s v="CUST5898"/>
    <x v="1"/>
  </r>
  <r>
    <s v="CUST5899"/>
    <x v="1"/>
  </r>
  <r>
    <s v="CUST5900"/>
    <x v="1"/>
  </r>
  <r>
    <s v="CUST5901"/>
    <x v="4"/>
  </r>
  <r>
    <s v="CUST5903"/>
    <x v="1"/>
  </r>
  <r>
    <s v="CUST5905"/>
    <x v="0"/>
  </r>
  <r>
    <s v="CUST5906"/>
    <x v="0"/>
  </r>
  <r>
    <s v="CUST5907"/>
    <x v="0"/>
  </r>
  <r>
    <s v="CUST5916"/>
    <x v="1"/>
  </r>
  <r>
    <s v="CUST5917"/>
    <x v="1"/>
  </r>
  <r>
    <s v="CUST5918"/>
    <x v="0"/>
  </r>
  <r>
    <s v="CUST5919"/>
    <x v="1"/>
  </r>
  <r>
    <s v="CUST5920"/>
    <x v="0"/>
  </r>
  <r>
    <s v="CUST5921"/>
    <x v="1"/>
  </r>
  <r>
    <s v="CUST5922"/>
    <x v="4"/>
  </r>
  <r>
    <s v="CUST5924"/>
    <x v="1"/>
  </r>
  <r>
    <s v="CUST5926"/>
    <x v="3"/>
  </r>
  <r>
    <s v="CUST5928"/>
    <x v="1"/>
  </r>
  <r>
    <s v="CUST5930"/>
    <x v="1"/>
  </r>
  <r>
    <s v="CUST5932"/>
    <x v="1"/>
  </r>
  <r>
    <s v="CUST5933"/>
    <x v="3"/>
  </r>
  <r>
    <s v="CUST5935"/>
    <x v="1"/>
  </r>
  <r>
    <s v="CUST5936"/>
    <x v="3"/>
  </r>
  <r>
    <s v="CUST5937"/>
    <x v="4"/>
  </r>
  <r>
    <s v="CUST5938"/>
    <x v="0"/>
  </r>
  <r>
    <s v="CUST5939"/>
    <x v="1"/>
  </r>
  <r>
    <s v="CUST5940"/>
    <x v="1"/>
  </r>
  <r>
    <s v="CUST5942"/>
    <x v="1"/>
  </r>
  <r>
    <s v="CUST5943"/>
    <x v="1"/>
  </r>
  <r>
    <s v="CUST5945"/>
    <x v="0"/>
  </r>
  <r>
    <s v="CUST5946"/>
    <x v="1"/>
  </r>
  <r>
    <s v="CUST5948"/>
    <x v="1"/>
  </r>
  <r>
    <s v="CUST5950"/>
    <x v="6"/>
  </r>
  <r>
    <s v="CUST5951"/>
    <x v="1"/>
  </r>
  <r>
    <s v="CUST5952"/>
    <x v="1"/>
  </r>
  <r>
    <s v="CUST5953"/>
    <x v="1"/>
  </r>
  <r>
    <s v="CUST5954"/>
    <x v="3"/>
  </r>
  <r>
    <s v="CUST5955"/>
    <x v="0"/>
  </r>
  <r>
    <s v="CUST5956"/>
    <x v="0"/>
  </r>
  <r>
    <s v="CUST5957"/>
    <x v="1"/>
  </r>
  <r>
    <s v="CUST5959"/>
    <x v="0"/>
  </r>
  <r>
    <s v="CUST5960"/>
    <x v="1"/>
  </r>
  <r>
    <s v="CUST5961"/>
    <x v="0"/>
  </r>
  <r>
    <s v="CUST5962"/>
    <x v="0"/>
  </r>
  <r>
    <s v="CUST5965"/>
    <x v="1"/>
  </r>
  <r>
    <s v="CUST5966"/>
    <x v="1"/>
  </r>
  <r>
    <s v="CUST5971"/>
    <x v="0"/>
  </r>
  <r>
    <s v="CUST5973"/>
    <x v="0"/>
  </r>
  <r>
    <s v="CUST5974"/>
    <x v="1"/>
  </r>
  <r>
    <s v="CUST5975"/>
    <x v="1"/>
  </r>
  <r>
    <s v="CUST5976"/>
    <x v="4"/>
  </r>
  <r>
    <s v="CUST5977"/>
    <x v="3"/>
  </r>
  <r>
    <s v="CUST5979"/>
    <x v="1"/>
  </r>
  <r>
    <s v="CUST5980"/>
    <x v="1"/>
  </r>
  <r>
    <s v="CUST5981"/>
    <x v="0"/>
  </r>
  <r>
    <s v="CUST5982"/>
    <x v="0"/>
  </r>
  <r>
    <s v="CUST5983"/>
    <x v="1"/>
  </r>
  <r>
    <s v="CUST5984"/>
    <x v="0"/>
  </r>
  <r>
    <s v="CUST5986"/>
    <x v="1"/>
  </r>
  <r>
    <s v="CUST5991"/>
    <x v="1"/>
  </r>
  <r>
    <s v="CUST5993"/>
    <x v="1"/>
  </r>
  <r>
    <s v="CUST5994"/>
    <x v="1"/>
  </r>
  <r>
    <s v="CUST5995"/>
    <x v="1"/>
  </r>
  <r>
    <s v="CUST5998"/>
    <x v="1"/>
  </r>
  <r>
    <s v="CUST6000"/>
    <x v="1"/>
  </r>
  <r>
    <s v="CUST6001"/>
    <x v="1"/>
  </r>
  <r>
    <s v="CUST6005"/>
    <x v="0"/>
  </r>
  <r>
    <s v="CUST6006"/>
    <x v="0"/>
  </r>
  <r>
    <s v="CUST6007"/>
    <x v="3"/>
  </r>
  <r>
    <s v="CUST6009"/>
    <x v="1"/>
  </r>
  <r>
    <s v="CUST6012"/>
    <x v="0"/>
  </r>
  <r>
    <s v="CUST6013"/>
    <x v="1"/>
  </r>
  <r>
    <s v="CUST6015"/>
    <x v="1"/>
  </r>
  <r>
    <s v="CUST6017"/>
    <x v="1"/>
  </r>
  <r>
    <s v="CUST6018"/>
    <x v="0"/>
  </r>
  <r>
    <s v="CUST6019"/>
    <x v="3"/>
  </r>
  <r>
    <s v="CUST6020"/>
    <x v="1"/>
  </r>
  <r>
    <s v="CUST6021"/>
    <x v="0"/>
  </r>
  <r>
    <s v="CUST6022"/>
    <x v="1"/>
  </r>
  <r>
    <s v="CUST6024"/>
    <x v="1"/>
  </r>
  <r>
    <s v="CUST6025"/>
    <x v="1"/>
  </r>
  <r>
    <s v="CUST6026"/>
    <x v="1"/>
  </r>
  <r>
    <s v="CUST6029"/>
    <x v="1"/>
  </r>
  <r>
    <s v="CUST6030"/>
    <x v="1"/>
  </r>
  <r>
    <s v="CUST6031"/>
    <x v="0"/>
  </r>
  <r>
    <s v="CUST6033"/>
    <x v="1"/>
  </r>
  <r>
    <s v="CUST6035"/>
    <x v="0"/>
  </r>
  <r>
    <s v="CUST6036"/>
    <x v="0"/>
  </r>
  <r>
    <s v="CUST6038"/>
    <x v="1"/>
  </r>
  <r>
    <s v="CUST6039"/>
    <x v="1"/>
  </r>
  <r>
    <s v="CUST6040"/>
    <x v="1"/>
  </r>
  <r>
    <s v="CUST6041"/>
    <x v="1"/>
  </r>
  <r>
    <s v="CUST6044"/>
    <x v="1"/>
  </r>
  <r>
    <s v="CUST6045"/>
    <x v="0"/>
  </r>
  <r>
    <s v="CUST6046"/>
    <x v="0"/>
  </r>
  <r>
    <s v="CUST6048"/>
    <x v="4"/>
  </r>
  <r>
    <s v="CUST6049"/>
    <x v="1"/>
  </r>
  <r>
    <s v="CUST6052"/>
    <x v="3"/>
  </r>
  <r>
    <s v="CUST6053"/>
    <x v="0"/>
  </r>
  <r>
    <s v="CUST6054"/>
    <x v="0"/>
  </r>
  <r>
    <s v="CUST6055"/>
    <x v="1"/>
  </r>
  <r>
    <s v="CUST6057"/>
    <x v="3"/>
  </r>
  <r>
    <s v="CUST6058"/>
    <x v="1"/>
  </r>
  <r>
    <s v="CUST6060"/>
    <x v="1"/>
  </r>
  <r>
    <s v="CUST6062"/>
    <x v="1"/>
  </r>
  <r>
    <s v="CUST6064"/>
    <x v="1"/>
  </r>
  <r>
    <s v="CUST6065"/>
    <x v="1"/>
  </r>
  <r>
    <s v="CUST6066"/>
    <x v="1"/>
  </r>
  <r>
    <s v="CUST6067"/>
    <x v="0"/>
  </r>
  <r>
    <s v="CUST6068"/>
    <x v="3"/>
  </r>
  <r>
    <s v="CUST6069"/>
    <x v="3"/>
  </r>
  <r>
    <s v="CUST6070"/>
    <x v="1"/>
  </r>
  <r>
    <s v="CUST6071"/>
    <x v="0"/>
  </r>
  <r>
    <s v="CUST6073"/>
    <x v="3"/>
  </r>
  <r>
    <s v="CUST6075"/>
    <x v="1"/>
  </r>
  <r>
    <s v="CUST6076"/>
    <x v="0"/>
  </r>
  <r>
    <s v="CUST6077"/>
    <x v="1"/>
  </r>
  <r>
    <s v="CUST6078"/>
    <x v="0"/>
  </r>
  <r>
    <s v="CUST6080"/>
    <x v="4"/>
  </r>
  <r>
    <s v="CUST6081"/>
    <x v="1"/>
  </r>
  <r>
    <s v="CUST6082"/>
    <x v="1"/>
  </r>
  <r>
    <s v="CUST6083"/>
    <x v="1"/>
  </r>
  <r>
    <s v="CUST6084"/>
    <x v="1"/>
  </r>
  <r>
    <s v="CUST6085"/>
    <x v="0"/>
  </r>
  <r>
    <s v="CUST6087"/>
    <x v="3"/>
  </r>
  <r>
    <s v="CUST6088"/>
    <x v="1"/>
  </r>
  <r>
    <s v="CUST6089"/>
    <x v="3"/>
  </r>
  <r>
    <s v="CUST6091"/>
    <x v="0"/>
  </r>
  <r>
    <s v="CUST6092"/>
    <x v="0"/>
  </r>
  <r>
    <s v="CUST6093"/>
    <x v="3"/>
  </r>
  <r>
    <s v="CUST6095"/>
    <x v="0"/>
  </r>
  <r>
    <s v="CUST6096"/>
    <x v="1"/>
  </r>
  <r>
    <s v="CUST6097"/>
    <x v="1"/>
  </r>
  <r>
    <s v="CUST6099"/>
    <x v="2"/>
  </r>
  <r>
    <s v="CUST6103"/>
    <x v="1"/>
  </r>
  <r>
    <s v="CUST6104"/>
    <x v="0"/>
  </r>
  <r>
    <s v="CUST6106"/>
    <x v="3"/>
  </r>
  <r>
    <s v="CUST6107"/>
    <x v="1"/>
  </r>
  <r>
    <s v="CUST6109"/>
    <x v="1"/>
  </r>
  <r>
    <s v="CUST6111"/>
    <x v="0"/>
  </r>
  <r>
    <s v="CUST6112"/>
    <x v="1"/>
  </r>
  <r>
    <s v="CUST6116"/>
    <x v="3"/>
  </r>
  <r>
    <s v="CUST6117"/>
    <x v="0"/>
  </r>
  <r>
    <s v="CUST6118"/>
    <x v="1"/>
  </r>
  <r>
    <s v="CUST6119"/>
    <x v="1"/>
  </r>
  <r>
    <s v="CUST6120"/>
    <x v="0"/>
  </r>
  <r>
    <s v="CUST6121"/>
    <x v="1"/>
  </r>
  <r>
    <s v="CUST6125"/>
    <x v="1"/>
  </r>
  <r>
    <s v="CUST6127"/>
    <x v="1"/>
  </r>
  <r>
    <s v="CUST6129"/>
    <x v="1"/>
  </r>
  <r>
    <s v="CUST6130"/>
    <x v="0"/>
  </r>
  <r>
    <s v="CUST6133"/>
    <x v="1"/>
  </r>
  <r>
    <s v="CUST6135"/>
    <x v="1"/>
  </r>
  <r>
    <s v="CUST6139"/>
    <x v="3"/>
  </r>
  <r>
    <s v="CUST6140"/>
    <x v="1"/>
  </r>
  <r>
    <s v="CUST6141"/>
    <x v="1"/>
  </r>
  <r>
    <s v="CUST6142"/>
    <x v="1"/>
  </r>
  <r>
    <s v="CUST6143"/>
    <x v="1"/>
  </r>
  <r>
    <s v="CUST6144"/>
    <x v="1"/>
  </r>
  <r>
    <s v="CUST6145"/>
    <x v="1"/>
  </r>
  <r>
    <s v="CUST6146"/>
    <x v="0"/>
  </r>
  <r>
    <s v="CUST6147"/>
    <x v="1"/>
  </r>
  <r>
    <s v="CUST6148"/>
    <x v="0"/>
  </r>
  <r>
    <s v="CUST6149"/>
    <x v="0"/>
  </r>
  <r>
    <s v="CUST6150"/>
    <x v="0"/>
  </r>
  <r>
    <s v="CUST6153"/>
    <x v="0"/>
  </r>
  <r>
    <s v="CUST6155"/>
    <x v="0"/>
  </r>
  <r>
    <s v="CUST6156"/>
    <x v="1"/>
  </r>
  <r>
    <s v="CUST6158"/>
    <x v="1"/>
  </r>
  <r>
    <s v="CUST6159"/>
    <x v="1"/>
  </r>
  <r>
    <s v="CUST6160"/>
    <x v="0"/>
  </r>
  <r>
    <s v="CUST6164"/>
    <x v="3"/>
  </r>
  <r>
    <s v="CUST6165"/>
    <x v="1"/>
  </r>
  <r>
    <s v="CUST6166"/>
    <x v="0"/>
  </r>
  <r>
    <s v="CUST6168"/>
    <x v="1"/>
  </r>
  <r>
    <s v="CUST6169"/>
    <x v="0"/>
  </r>
  <r>
    <s v="CUST6170"/>
    <x v="0"/>
  </r>
  <r>
    <s v="CUST6171"/>
    <x v="1"/>
  </r>
  <r>
    <s v="CUST6172"/>
    <x v="0"/>
  </r>
  <r>
    <s v="CUST6173"/>
    <x v="0"/>
  </r>
  <r>
    <s v="CUST6175"/>
    <x v="4"/>
  </r>
  <r>
    <s v="CUST6176"/>
    <x v="1"/>
  </r>
  <r>
    <s v="CUST6178"/>
    <x v="1"/>
  </r>
  <r>
    <s v="CUST6179"/>
    <x v="0"/>
  </r>
  <r>
    <s v="CUST6180"/>
    <x v="0"/>
  </r>
  <r>
    <s v="CUST6181"/>
    <x v="0"/>
  </r>
  <r>
    <s v="CUST6182"/>
    <x v="0"/>
  </r>
  <r>
    <s v="CUST6183"/>
    <x v="1"/>
  </r>
  <r>
    <s v="CUST6184"/>
    <x v="1"/>
  </r>
  <r>
    <s v="CUST6185"/>
    <x v="3"/>
  </r>
  <r>
    <s v="CUST6187"/>
    <x v="0"/>
  </r>
  <r>
    <s v="CUST6188"/>
    <x v="0"/>
  </r>
  <r>
    <s v="CUST6189"/>
    <x v="1"/>
  </r>
  <r>
    <s v="CUST6191"/>
    <x v="1"/>
  </r>
  <r>
    <s v="CUST6193"/>
    <x v="1"/>
  </r>
  <r>
    <s v="CUST6194"/>
    <x v="0"/>
  </r>
  <r>
    <s v="CUST6195"/>
    <x v="1"/>
  </r>
  <r>
    <s v="CUST6197"/>
    <x v="1"/>
  </r>
  <r>
    <s v="CUST6198"/>
    <x v="1"/>
  </r>
  <r>
    <s v="CUST6199"/>
    <x v="5"/>
  </r>
  <r>
    <s v="CUST6200"/>
    <x v="1"/>
  </r>
  <r>
    <s v="CUST6201"/>
    <x v="0"/>
  </r>
  <r>
    <s v="CUST6202"/>
    <x v="4"/>
  </r>
  <r>
    <s v="CUST6203"/>
    <x v="1"/>
  </r>
  <r>
    <s v="CUST6204"/>
    <x v="0"/>
  </r>
  <r>
    <s v="CUST6207"/>
    <x v="5"/>
  </r>
  <r>
    <s v="CUST6209"/>
    <x v="2"/>
  </r>
  <r>
    <s v="CUST6210"/>
    <x v="3"/>
  </r>
  <r>
    <s v="CUST6211"/>
    <x v="1"/>
  </r>
  <r>
    <s v="CUST6214"/>
    <x v="0"/>
  </r>
  <r>
    <s v="CUST6215"/>
    <x v="1"/>
  </r>
  <r>
    <s v="CUST6216"/>
    <x v="1"/>
  </r>
  <r>
    <s v="CUST6219"/>
    <x v="0"/>
  </r>
  <r>
    <s v="CUST6220"/>
    <x v="1"/>
  </r>
  <r>
    <s v="CUST6222"/>
    <x v="0"/>
  </r>
  <r>
    <s v="CUST6225"/>
    <x v="1"/>
  </r>
  <r>
    <s v="CUST6226"/>
    <x v="0"/>
  </r>
  <r>
    <s v="CUST6227"/>
    <x v="0"/>
  </r>
  <r>
    <s v="CUST6228"/>
    <x v="0"/>
  </r>
  <r>
    <s v="CUST6229"/>
    <x v="1"/>
  </r>
  <r>
    <s v="CUST6231"/>
    <x v="1"/>
  </r>
  <r>
    <s v="CUST6233"/>
    <x v="1"/>
  </r>
  <r>
    <s v="CUST6240"/>
    <x v="1"/>
  </r>
  <r>
    <s v="CUST6241"/>
    <x v="0"/>
  </r>
  <r>
    <s v="CUST6245"/>
    <x v="0"/>
  </r>
  <r>
    <s v="CUST6247"/>
    <x v="1"/>
  </r>
  <r>
    <s v="CUST6248"/>
    <x v="1"/>
  </r>
  <r>
    <s v="CUST6249"/>
    <x v="1"/>
  </r>
  <r>
    <s v="CUST6250"/>
    <x v="0"/>
  </r>
  <r>
    <s v="CUST6251"/>
    <x v="4"/>
  </r>
  <r>
    <s v="CUST6252"/>
    <x v="1"/>
  </r>
  <r>
    <s v="CUST6253"/>
    <x v="1"/>
  </r>
  <r>
    <s v="CUST6254"/>
    <x v="0"/>
  </r>
  <r>
    <s v="CUST6255"/>
    <x v="0"/>
  </r>
  <r>
    <s v="CUST6256"/>
    <x v="0"/>
  </r>
  <r>
    <s v="CUST6257"/>
    <x v="1"/>
  </r>
  <r>
    <s v="CUST6258"/>
    <x v="1"/>
  </r>
  <r>
    <s v="CUST6260"/>
    <x v="1"/>
  </r>
  <r>
    <s v="CUST6261"/>
    <x v="3"/>
  </r>
  <r>
    <s v="CUST6262"/>
    <x v="1"/>
  </r>
  <r>
    <s v="CUST6263"/>
    <x v="1"/>
  </r>
  <r>
    <s v="CUST6264"/>
    <x v="1"/>
  </r>
  <r>
    <s v="CUST6267"/>
    <x v="1"/>
  </r>
  <r>
    <s v="CUST6268"/>
    <x v="3"/>
  </r>
  <r>
    <s v="CUST6269"/>
    <x v="1"/>
  </r>
  <r>
    <s v="CUST6272"/>
    <x v="3"/>
  </r>
  <r>
    <s v="CUST6273"/>
    <x v="1"/>
  </r>
  <r>
    <s v="CUST6274"/>
    <x v="3"/>
  </r>
  <r>
    <s v="CUST6277"/>
    <x v="1"/>
  </r>
  <r>
    <s v="CUST6278"/>
    <x v="0"/>
  </r>
  <r>
    <s v="CUST6279"/>
    <x v="1"/>
  </r>
  <r>
    <s v="CUST6281"/>
    <x v="4"/>
  </r>
  <r>
    <s v="CUST6282"/>
    <x v="0"/>
  </r>
  <r>
    <s v="CUST6283"/>
    <x v="1"/>
  </r>
  <r>
    <s v="CUST6284"/>
    <x v="1"/>
  </r>
  <r>
    <s v="CUST6285"/>
    <x v="1"/>
  </r>
  <r>
    <s v="CUST6286"/>
    <x v="1"/>
  </r>
  <r>
    <s v="CUST6288"/>
    <x v="0"/>
  </r>
  <r>
    <s v="CUST6289"/>
    <x v="1"/>
  </r>
  <r>
    <s v="CUST6290"/>
    <x v="1"/>
  </r>
  <r>
    <s v="CUST6291"/>
    <x v="1"/>
  </r>
  <r>
    <s v="CUST6292"/>
    <x v="1"/>
  </r>
  <r>
    <s v="CUST6295"/>
    <x v="0"/>
  </r>
  <r>
    <s v="CUST6297"/>
    <x v="3"/>
  </r>
  <r>
    <s v="CUST6298"/>
    <x v="1"/>
  </r>
  <r>
    <s v="CUST6299"/>
    <x v="1"/>
  </r>
  <r>
    <s v="CUST6300"/>
    <x v="4"/>
  </r>
  <r>
    <s v="CUST6302"/>
    <x v="0"/>
  </r>
  <r>
    <s v="CUST6303"/>
    <x v="0"/>
  </r>
  <r>
    <s v="CUST6307"/>
    <x v="0"/>
  </r>
  <r>
    <s v="CUST6309"/>
    <x v="0"/>
  </r>
  <r>
    <s v="CUST6310"/>
    <x v="1"/>
  </r>
  <r>
    <s v="CUST6311"/>
    <x v="3"/>
  </r>
  <r>
    <s v="CUST6312"/>
    <x v="0"/>
  </r>
  <r>
    <s v="CUST6313"/>
    <x v="1"/>
  </r>
  <r>
    <s v="CUST6314"/>
    <x v="1"/>
  </r>
  <r>
    <s v="CUST6316"/>
    <x v="0"/>
  </r>
  <r>
    <s v="CUST6318"/>
    <x v="0"/>
  </r>
  <r>
    <s v="CUST6319"/>
    <x v="0"/>
  </r>
  <r>
    <s v="CUST6322"/>
    <x v="1"/>
  </r>
  <r>
    <s v="CUST6323"/>
    <x v="0"/>
  </r>
  <r>
    <s v="CUST6325"/>
    <x v="1"/>
  </r>
  <r>
    <s v="CUST6327"/>
    <x v="0"/>
  </r>
  <r>
    <s v="CUST6329"/>
    <x v="3"/>
  </r>
  <r>
    <s v="CUST6333"/>
    <x v="0"/>
  </r>
  <r>
    <s v="CUST6334"/>
    <x v="1"/>
  </r>
  <r>
    <s v="CUST6336"/>
    <x v="0"/>
  </r>
  <r>
    <s v="CUST6337"/>
    <x v="1"/>
  </r>
  <r>
    <s v="CUST6338"/>
    <x v="3"/>
  </r>
  <r>
    <s v="CUST6339"/>
    <x v="1"/>
  </r>
  <r>
    <s v="CUST6340"/>
    <x v="1"/>
  </r>
  <r>
    <s v="CUST6341"/>
    <x v="1"/>
  </r>
  <r>
    <s v="CUST6342"/>
    <x v="1"/>
  </r>
  <r>
    <s v="CUST6344"/>
    <x v="3"/>
  </r>
  <r>
    <s v="CUST6345"/>
    <x v="1"/>
  </r>
  <r>
    <s v="CUST6346"/>
    <x v="3"/>
  </r>
  <r>
    <s v="CUST6347"/>
    <x v="0"/>
  </r>
  <r>
    <s v="CUST6348"/>
    <x v="1"/>
  </r>
  <r>
    <s v="CUST6349"/>
    <x v="4"/>
  </r>
  <r>
    <s v="CUST6350"/>
    <x v="1"/>
  </r>
  <r>
    <s v="CUST6351"/>
    <x v="1"/>
  </r>
  <r>
    <s v="CUST6352"/>
    <x v="1"/>
  </r>
  <r>
    <s v="CUST6354"/>
    <x v="0"/>
  </r>
  <r>
    <s v="CUST6355"/>
    <x v="3"/>
  </r>
  <r>
    <s v="CUST6356"/>
    <x v="1"/>
  </r>
  <r>
    <s v="CUST6357"/>
    <x v="1"/>
  </r>
  <r>
    <s v="CUST6359"/>
    <x v="3"/>
  </r>
  <r>
    <s v="CUST6360"/>
    <x v="4"/>
  </r>
  <r>
    <s v="CUST6362"/>
    <x v="1"/>
  </r>
  <r>
    <s v="CUST6363"/>
    <x v="0"/>
  </r>
  <r>
    <s v="CUST6365"/>
    <x v="1"/>
  </r>
  <r>
    <s v="CUST6370"/>
    <x v="1"/>
  </r>
  <r>
    <s v="CUST6371"/>
    <x v="0"/>
  </r>
  <r>
    <s v="CUST6372"/>
    <x v="1"/>
  </r>
  <r>
    <s v="CUST6373"/>
    <x v="0"/>
  </r>
  <r>
    <s v="CUST6375"/>
    <x v="0"/>
  </r>
  <r>
    <s v="CUST6377"/>
    <x v="3"/>
  </r>
  <r>
    <s v="CUST6378"/>
    <x v="0"/>
  </r>
  <r>
    <s v="CUST6379"/>
    <x v="0"/>
  </r>
  <r>
    <s v="CUST6380"/>
    <x v="1"/>
  </r>
  <r>
    <s v="CUST6381"/>
    <x v="1"/>
  </r>
  <r>
    <s v="CUST6382"/>
    <x v="0"/>
  </r>
  <r>
    <s v="CUST6383"/>
    <x v="3"/>
  </r>
  <r>
    <s v="CUST6384"/>
    <x v="1"/>
  </r>
  <r>
    <s v="CUST6385"/>
    <x v="1"/>
  </r>
  <r>
    <s v="CUST6386"/>
    <x v="1"/>
  </r>
  <r>
    <s v="CUST6387"/>
    <x v="1"/>
  </r>
  <r>
    <s v="CUST6388"/>
    <x v="1"/>
  </r>
  <r>
    <s v="CUST6389"/>
    <x v="0"/>
  </r>
  <r>
    <s v="CUST6391"/>
    <x v="0"/>
  </r>
  <r>
    <s v="CUST6392"/>
    <x v="2"/>
  </r>
  <r>
    <s v="CUST6393"/>
    <x v="1"/>
  </r>
  <r>
    <s v="CUST6394"/>
    <x v="1"/>
  </r>
  <r>
    <s v="CUST6395"/>
    <x v="0"/>
  </r>
  <r>
    <s v="CUST6396"/>
    <x v="0"/>
  </r>
  <r>
    <s v="CUST6397"/>
    <x v="1"/>
  </r>
  <r>
    <s v="CUST6398"/>
    <x v="3"/>
  </r>
  <r>
    <s v="CUST6399"/>
    <x v="1"/>
  </r>
  <r>
    <s v="CUST6400"/>
    <x v="1"/>
  </r>
  <r>
    <s v="CUST6402"/>
    <x v="3"/>
  </r>
  <r>
    <s v="CUST6403"/>
    <x v="1"/>
  </r>
  <r>
    <s v="CUST6405"/>
    <x v="1"/>
  </r>
  <r>
    <s v="CUST6406"/>
    <x v="0"/>
  </r>
  <r>
    <s v="CUST6407"/>
    <x v="1"/>
  </r>
  <r>
    <s v="CUST6410"/>
    <x v="1"/>
  </r>
  <r>
    <s v="CUST6411"/>
    <x v="1"/>
  </r>
  <r>
    <s v="CUST6413"/>
    <x v="0"/>
  </r>
  <r>
    <s v="CUST6414"/>
    <x v="1"/>
  </r>
  <r>
    <s v="CUST6415"/>
    <x v="1"/>
  </r>
  <r>
    <s v="CUST6416"/>
    <x v="3"/>
  </r>
  <r>
    <s v="CUST6417"/>
    <x v="1"/>
  </r>
  <r>
    <s v="CUST6418"/>
    <x v="3"/>
  </r>
  <r>
    <s v="CUST6419"/>
    <x v="1"/>
  </r>
  <r>
    <s v="CUST6420"/>
    <x v="1"/>
  </r>
  <r>
    <s v="CUST6421"/>
    <x v="3"/>
  </r>
  <r>
    <s v="CUST6422"/>
    <x v="1"/>
  </r>
  <r>
    <s v="CUST6423"/>
    <x v="3"/>
  </r>
  <r>
    <s v="CUST6424"/>
    <x v="1"/>
  </r>
  <r>
    <s v="CUST6426"/>
    <x v="1"/>
  </r>
  <r>
    <s v="CUST6428"/>
    <x v="0"/>
  </r>
  <r>
    <s v="CUST6429"/>
    <x v="0"/>
  </r>
  <r>
    <s v="CUST6430"/>
    <x v="1"/>
  </r>
  <r>
    <s v="CUST6433"/>
    <x v="1"/>
  </r>
  <r>
    <s v="CUST6434"/>
    <x v="3"/>
  </r>
  <r>
    <s v="CUST6435"/>
    <x v="1"/>
  </r>
  <r>
    <s v="CUST6436"/>
    <x v="3"/>
  </r>
  <r>
    <s v="CUST6438"/>
    <x v="0"/>
  </r>
  <r>
    <s v="CUST6440"/>
    <x v="0"/>
  </r>
  <r>
    <s v="CUST6441"/>
    <x v="1"/>
  </r>
  <r>
    <s v="CUST6442"/>
    <x v="1"/>
  </r>
  <r>
    <s v="CUST6445"/>
    <x v="0"/>
  </r>
  <r>
    <s v="CUST6448"/>
    <x v="1"/>
  </r>
  <r>
    <s v="CUST6450"/>
    <x v="3"/>
  </r>
  <r>
    <s v="CUST6451"/>
    <x v="1"/>
  </r>
  <r>
    <s v="CUST6452"/>
    <x v="3"/>
  </r>
  <r>
    <s v="CUST6454"/>
    <x v="1"/>
  </r>
  <r>
    <s v="CUST6455"/>
    <x v="0"/>
  </r>
  <r>
    <s v="CUST6456"/>
    <x v="1"/>
  </r>
  <r>
    <s v="CUST6457"/>
    <x v="3"/>
  </r>
  <r>
    <s v="CUST6458"/>
    <x v="0"/>
  </r>
  <r>
    <s v="CUST6460"/>
    <x v="0"/>
  </r>
  <r>
    <s v="CUST6461"/>
    <x v="0"/>
  </r>
  <r>
    <s v="CUST6462"/>
    <x v="1"/>
  </r>
  <r>
    <s v="CUST6463"/>
    <x v="1"/>
  </r>
  <r>
    <s v="CUST6464"/>
    <x v="3"/>
  </r>
  <r>
    <s v="CUST6465"/>
    <x v="3"/>
  </r>
  <r>
    <s v="CUST6466"/>
    <x v="1"/>
  </r>
  <r>
    <s v="CUST6467"/>
    <x v="3"/>
  </r>
  <r>
    <s v="CUST6469"/>
    <x v="0"/>
  </r>
  <r>
    <s v="CUST6470"/>
    <x v="4"/>
  </r>
  <r>
    <s v="CUST6472"/>
    <x v="1"/>
  </r>
  <r>
    <s v="CUST6473"/>
    <x v="0"/>
  </r>
  <r>
    <s v="CUST6474"/>
    <x v="1"/>
  </r>
  <r>
    <s v="CUST6475"/>
    <x v="1"/>
  </r>
  <r>
    <s v="CUST6476"/>
    <x v="0"/>
  </r>
  <r>
    <s v="CUST6477"/>
    <x v="1"/>
  </r>
  <r>
    <s v="CUST6478"/>
    <x v="0"/>
  </r>
  <r>
    <s v="CUST6479"/>
    <x v="1"/>
  </r>
  <r>
    <s v="CUST6481"/>
    <x v="1"/>
  </r>
  <r>
    <s v="CUST6483"/>
    <x v="1"/>
  </r>
  <r>
    <s v="CUST6485"/>
    <x v="1"/>
  </r>
  <r>
    <s v="CUST6486"/>
    <x v="0"/>
  </r>
  <r>
    <s v="CUST6487"/>
    <x v="1"/>
  </r>
  <r>
    <s v="CUST6488"/>
    <x v="1"/>
  </r>
  <r>
    <s v="CUST6489"/>
    <x v="4"/>
  </r>
  <r>
    <s v="CUST6490"/>
    <x v="1"/>
  </r>
  <r>
    <s v="CUST6491"/>
    <x v="1"/>
  </r>
  <r>
    <s v="CUST6492"/>
    <x v="0"/>
  </r>
  <r>
    <s v="CUST6493"/>
    <x v="1"/>
  </r>
  <r>
    <s v="CUST6496"/>
    <x v="1"/>
  </r>
  <r>
    <s v="CUST6497"/>
    <x v="3"/>
  </r>
  <r>
    <s v="CUST6499"/>
    <x v="1"/>
  </r>
  <r>
    <s v="CUST6500"/>
    <x v="0"/>
  </r>
  <r>
    <s v="CUST6501"/>
    <x v="1"/>
  </r>
  <r>
    <s v="CUST6502"/>
    <x v="1"/>
  </r>
  <r>
    <s v="CUST6504"/>
    <x v="0"/>
  </r>
  <r>
    <s v="CUST6505"/>
    <x v="5"/>
  </r>
  <r>
    <s v="CUST6506"/>
    <x v="0"/>
  </r>
  <r>
    <s v="CUST6508"/>
    <x v="1"/>
  </r>
  <r>
    <s v="CUST6509"/>
    <x v="3"/>
  </r>
  <r>
    <s v="CUST6510"/>
    <x v="1"/>
  </r>
  <r>
    <s v="CUST6511"/>
    <x v="1"/>
  </r>
  <r>
    <s v="CUST6512"/>
    <x v="1"/>
  </r>
  <r>
    <s v="CUST6515"/>
    <x v="1"/>
  </r>
  <r>
    <s v="CUST6517"/>
    <x v="1"/>
  </r>
  <r>
    <s v="CUST6518"/>
    <x v="4"/>
  </r>
  <r>
    <s v="CUST6519"/>
    <x v="1"/>
  </r>
  <r>
    <s v="CUST6520"/>
    <x v="1"/>
  </r>
  <r>
    <s v="CUST6521"/>
    <x v="1"/>
  </r>
  <r>
    <s v="CUST6522"/>
    <x v="0"/>
  </r>
  <r>
    <s v="CUST6523"/>
    <x v="1"/>
  </r>
  <r>
    <s v="CUST6524"/>
    <x v="1"/>
  </r>
  <r>
    <s v="CUST6527"/>
    <x v="0"/>
  </r>
  <r>
    <s v="CUST6528"/>
    <x v="1"/>
  </r>
  <r>
    <s v="CUST6530"/>
    <x v="0"/>
  </r>
  <r>
    <s v="CUST6531"/>
    <x v="1"/>
  </r>
  <r>
    <s v="CUST6532"/>
    <x v="1"/>
  </r>
  <r>
    <s v="CUST6536"/>
    <x v="1"/>
  </r>
  <r>
    <s v="CUST6537"/>
    <x v="3"/>
  </r>
  <r>
    <s v="CUST6538"/>
    <x v="1"/>
  </r>
  <r>
    <s v="CUST6539"/>
    <x v="0"/>
  </r>
  <r>
    <s v="CUST6540"/>
    <x v="1"/>
  </r>
  <r>
    <s v="CUST6541"/>
    <x v="1"/>
  </r>
  <r>
    <s v="CUST6543"/>
    <x v="0"/>
  </r>
  <r>
    <s v="CUST6545"/>
    <x v="0"/>
  </r>
  <r>
    <s v="CUST6546"/>
    <x v="3"/>
  </r>
  <r>
    <s v="CUST6547"/>
    <x v="1"/>
  </r>
  <r>
    <s v="CUST6548"/>
    <x v="0"/>
  </r>
  <r>
    <s v="CUST6549"/>
    <x v="0"/>
  </r>
  <r>
    <s v="CUST6551"/>
    <x v="0"/>
  </r>
  <r>
    <s v="CUST6552"/>
    <x v="1"/>
  </r>
  <r>
    <s v="CUST6554"/>
    <x v="1"/>
  </r>
  <r>
    <s v="CUST6557"/>
    <x v="1"/>
  </r>
  <r>
    <s v="CUST6558"/>
    <x v="1"/>
  </r>
  <r>
    <s v="CUST6559"/>
    <x v="4"/>
  </r>
  <r>
    <s v="CUST6560"/>
    <x v="3"/>
  </r>
  <r>
    <s v="CUST6561"/>
    <x v="1"/>
  </r>
  <r>
    <s v="CUST6562"/>
    <x v="1"/>
  </r>
  <r>
    <s v="CUST6564"/>
    <x v="0"/>
  </r>
  <r>
    <s v="CUST6565"/>
    <x v="1"/>
  </r>
  <r>
    <s v="CUST6567"/>
    <x v="0"/>
  </r>
  <r>
    <s v="CUST6568"/>
    <x v="1"/>
  </r>
  <r>
    <s v="CUST6569"/>
    <x v="3"/>
  </r>
  <r>
    <s v="CUST6570"/>
    <x v="4"/>
  </r>
  <r>
    <s v="CUST6571"/>
    <x v="0"/>
  </r>
  <r>
    <s v="CUST6572"/>
    <x v="0"/>
  </r>
  <r>
    <s v="CUST6573"/>
    <x v="1"/>
  </r>
  <r>
    <s v="CUST6574"/>
    <x v="3"/>
  </r>
  <r>
    <s v="CUST6575"/>
    <x v="4"/>
  </r>
  <r>
    <s v="CUST6579"/>
    <x v="3"/>
  </r>
  <r>
    <s v="CUST6581"/>
    <x v="1"/>
  </r>
  <r>
    <s v="CUST6582"/>
    <x v="1"/>
  </r>
  <r>
    <s v="CUST6583"/>
    <x v="1"/>
  </r>
  <r>
    <s v="CUST6584"/>
    <x v="0"/>
  </r>
  <r>
    <s v="CUST6586"/>
    <x v="1"/>
  </r>
  <r>
    <s v="CUST6587"/>
    <x v="1"/>
  </r>
  <r>
    <s v="CUST6588"/>
    <x v="0"/>
  </r>
  <r>
    <s v="CUST6589"/>
    <x v="0"/>
  </r>
  <r>
    <s v="CUST6590"/>
    <x v="0"/>
  </r>
  <r>
    <s v="CUST6591"/>
    <x v="1"/>
  </r>
  <r>
    <s v="CUST6592"/>
    <x v="4"/>
  </r>
  <r>
    <s v="CUST6594"/>
    <x v="1"/>
  </r>
  <r>
    <s v="CUST6595"/>
    <x v="7"/>
  </r>
  <r>
    <s v="CUST6596"/>
    <x v="1"/>
  </r>
  <r>
    <s v="CUST6599"/>
    <x v="1"/>
  </r>
  <r>
    <s v="CUST6600"/>
    <x v="1"/>
  </r>
  <r>
    <s v="CUST6602"/>
    <x v="1"/>
  </r>
  <r>
    <s v="CUST6605"/>
    <x v="0"/>
  </r>
  <r>
    <s v="CUST6606"/>
    <x v="1"/>
  </r>
  <r>
    <s v="CUST6607"/>
    <x v="3"/>
  </r>
  <r>
    <s v="CUST6611"/>
    <x v="4"/>
  </r>
  <r>
    <s v="CUST6612"/>
    <x v="1"/>
  </r>
  <r>
    <s v="CUST6613"/>
    <x v="0"/>
  </r>
  <r>
    <s v="CUST6614"/>
    <x v="0"/>
  </r>
  <r>
    <s v="CUST6615"/>
    <x v="1"/>
  </r>
  <r>
    <s v="CUST6616"/>
    <x v="1"/>
  </r>
  <r>
    <s v="CUST6618"/>
    <x v="0"/>
  </r>
  <r>
    <s v="CUST6619"/>
    <x v="1"/>
  </r>
  <r>
    <s v="CUST6620"/>
    <x v="1"/>
  </r>
  <r>
    <s v="CUST6622"/>
    <x v="0"/>
  </r>
  <r>
    <s v="CUST6623"/>
    <x v="0"/>
  </r>
  <r>
    <s v="CUST6624"/>
    <x v="4"/>
  </r>
  <r>
    <s v="CUST6625"/>
    <x v="2"/>
  </r>
  <r>
    <s v="CUST6626"/>
    <x v="1"/>
  </r>
  <r>
    <s v="CUST6628"/>
    <x v="1"/>
  </r>
  <r>
    <s v="CUST6629"/>
    <x v="1"/>
  </r>
  <r>
    <s v="CUST6630"/>
    <x v="1"/>
  </r>
  <r>
    <s v="CUST6631"/>
    <x v="1"/>
  </r>
  <r>
    <s v="CUST6632"/>
    <x v="3"/>
  </r>
  <r>
    <s v="CUST6633"/>
    <x v="0"/>
  </r>
  <r>
    <s v="CUST6634"/>
    <x v="1"/>
  </r>
  <r>
    <s v="CUST6635"/>
    <x v="0"/>
  </r>
  <r>
    <s v="CUST6637"/>
    <x v="1"/>
  </r>
  <r>
    <s v="CUST6639"/>
    <x v="1"/>
  </r>
  <r>
    <s v="CUST6640"/>
    <x v="0"/>
  </r>
  <r>
    <s v="CUST6641"/>
    <x v="3"/>
  </r>
  <r>
    <s v="CUST6643"/>
    <x v="1"/>
  </r>
  <r>
    <s v="CUST6645"/>
    <x v="0"/>
  </r>
  <r>
    <s v="CUST6647"/>
    <x v="1"/>
  </r>
  <r>
    <s v="CUST6648"/>
    <x v="3"/>
  </r>
  <r>
    <s v="CUST6650"/>
    <x v="0"/>
  </r>
  <r>
    <s v="CUST6651"/>
    <x v="0"/>
  </r>
  <r>
    <s v="CUST6652"/>
    <x v="0"/>
  </r>
  <r>
    <s v="CUST6653"/>
    <x v="1"/>
  </r>
  <r>
    <s v="CUST6654"/>
    <x v="0"/>
  </r>
  <r>
    <s v="CUST6655"/>
    <x v="1"/>
  </r>
  <r>
    <s v="CUST6656"/>
    <x v="1"/>
  </r>
  <r>
    <s v="CUST6657"/>
    <x v="0"/>
  </r>
  <r>
    <s v="CUST6658"/>
    <x v="1"/>
  </r>
  <r>
    <s v="CUST6659"/>
    <x v="1"/>
  </r>
  <r>
    <s v="CUST6660"/>
    <x v="4"/>
  </r>
  <r>
    <s v="CUST6661"/>
    <x v="1"/>
  </r>
  <r>
    <s v="CUST6662"/>
    <x v="1"/>
  </r>
  <r>
    <s v="CUST6664"/>
    <x v="1"/>
  </r>
  <r>
    <s v="CUST6665"/>
    <x v="3"/>
  </r>
  <r>
    <s v="CUST6667"/>
    <x v="1"/>
  </r>
  <r>
    <s v="CUST6669"/>
    <x v="1"/>
  </r>
  <r>
    <s v="CUST6670"/>
    <x v="2"/>
  </r>
  <r>
    <s v="CUST6671"/>
    <x v="0"/>
  </r>
  <r>
    <s v="CUST6672"/>
    <x v="0"/>
  </r>
  <r>
    <s v="CUST6673"/>
    <x v="1"/>
  </r>
  <r>
    <s v="CUST6674"/>
    <x v="0"/>
  </r>
  <r>
    <s v="CUST6676"/>
    <x v="3"/>
  </r>
  <r>
    <s v="CUST6678"/>
    <x v="0"/>
  </r>
  <r>
    <s v="CUST6680"/>
    <x v="0"/>
  </r>
  <r>
    <s v="CUST6681"/>
    <x v="3"/>
  </r>
  <r>
    <s v="CUST6683"/>
    <x v="0"/>
  </r>
  <r>
    <s v="CUST6684"/>
    <x v="3"/>
  </r>
  <r>
    <s v="CUST6685"/>
    <x v="1"/>
  </r>
  <r>
    <s v="CUST6686"/>
    <x v="1"/>
  </r>
  <r>
    <s v="CUST6687"/>
    <x v="1"/>
  </r>
  <r>
    <s v="CUST6688"/>
    <x v="3"/>
  </r>
  <r>
    <s v="CUST6689"/>
    <x v="0"/>
  </r>
  <r>
    <s v="CUST6690"/>
    <x v="1"/>
  </r>
  <r>
    <s v="CUST6692"/>
    <x v="0"/>
  </r>
  <r>
    <s v="CUST6694"/>
    <x v="1"/>
  </r>
  <r>
    <s v="CUST6695"/>
    <x v="3"/>
  </r>
  <r>
    <s v="CUST6697"/>
    <x v="3"/>
  </r>
  <r>
    <s v="CUST6698"/>
    <x v="1"/>
  </r>
  <r>
    <s v="CUST6699"/>
    <x v="4"/>
  </r>
  <r>
    <s v="CUST6702"/>
    <x v="1"/>
  </r>
  <r>
    <s v="CUST6703"/>
    <x v="1"/>
  </r>
  <r>
    <s v="CUST6704"/>
    <x v="1"/>
  </r>
  <r>
    <s v="CUST6705"/>
    <x v="1"/>
  </r>
  <r>
    <s v="CUST6706"/>
    <x v="0"/>
  </r>
  <r>
    <s v="CUST6709"/>
    <x v="0"/>
  </r>
  <r>
    <s v="CUST6711"/>
    <x v="1"/>
  </r>
  <r>
    <s v="CUST6712"/>
    <x v="0"/>
  </r>
  <r>
    <s v="CUST6713"/>
    <x v="0"/>
  </r>
  <r>
    <s v="CUST6718"/>
    <x v="1"/>
  </r>
  <r>
    <s v="CUST6719"/>
    <x v="1"/>
  </r>
  <r>
    <s v="CUST6721"/>
    <x v="1"/>
  </r>
  <r>
    <s v="CUST6724"/>
    <x v="0"/>
  </r>
  <r>
    <s v="CUST6725"/>
    <x v="3"/>
  </r>
  <r>
    <s v="CUST6726"/>
    <x v="1"/>
  </r>
  <r>
    <s v="CUST6727"/>
    <x v="1"/>
  </r>
  <r>
    <s v="CUST6728"/>
    <x v="1"/>
  </r>
  <r>
    <s v="CUST6729"/>
    <x v="0"/>
  </r>
  <r>
    <s v="CUST6730"/>
    <x v="4"/>
  </r>
  <r>
    <s v="CUST6731"/>
    <x v="1"/>
  </r>
  <r>
    <s v="CUST6732"/>
    <x v="1"/>
  </r>
  <r>
    <s v="CUST6733"/>
    <x v="3"/>
  </r>
  <r>
    <s v="CUST6734"/>
    <x v="0"/>
  </r>
  <r>
    <s v="CUST6735"/>
    <x v="1"/>
  </r>
  <r>
    <s v="CUST6736"/>
    <x v="0"/>
  </r>
  <r>
    <s v="CUST6737"/>
    <x v="1"/>
  </r>
  <r>
    <s v="CUST6738"/>
    <x v="1"/>
  </r>
  <r>
    <s v="CUST6739"/>
    <x v="1"/>
  </r>
  <r>
    <s v="CUST6741"/>
    <x v="1"/>
  </r>
  <r>
    <s v="CUST6744"/>
    <x v="1"/>
  </r>
  <r>
    <s v="CUST6745"/>
    <x v="1"/>
  </r>
  <r>
    <s v="CUST6747"/>
    <x v="1"/>
  </r>
  <r>
    <s v="CUST6748"/>
    <x v="1"/>
  </r>
  <r>
    <s v="CUST6749"/>
    <x v="1"/>
  </r>
  <r>
    <s v="CUST6750"/>
    <x v="3"/>
  </r>
  <r>
    <s v="CUST6751"/>
    <x v="0"/>
  </r>
  <r>
    <s v="CUST6752"/>
    <x v="0"/>
  </r>
  <r>
    <s v="CUST6753"/>
    <x v="0"/>
  </r>
  <r>
    <s v="CUST6756"/>
    <x v="1"/>
  </r>
  <r>
    <s v="CUST6757"/>
    <x v="0"/>
  </r>
  <r>
    <s v="CUST6760"/>
    <x v="0"/>
  </r>
  <r>
    <s v="CUST6763"/>
    <x v="1"/>
  </r>
  <r>
    <s v="CUST6764"/>
    <x v="1"/>
  </r>
  <r>
    <s v="CUST6765"/>
    <x v="0"/>
  </r>
  <r>
    <s v="CUST6766"/>
    <x v="1"/>
  </r>
  <r>
    <s v="CUST6768"/>
    <x v="1"/>
  </r>
  <r>
    <s v="CUST6769"/>
    <x v="1"/>
  </r>
  <r>
    <s v="CUST6772"/>
    <x v="1"/>
  </r>
  <r>
    <s v="CUST6775"/>
    <x v="1"/>
  </r>
  <r>
    <s v="CUST6776"/>
    <x v="2"/>
  </r>
  <r>
    <s v="CUST6778"/>
    <x v="1"/>
  </r>
  <r>
    <s v="CUST6779"/>
    <x v="0"/>
  </r>
  <r>
    <s v="CUST6780"/>
    <x v="3"/>
  </r>
  <r>
    <s v="CUST6781"/>
    <x v="1"/>
  </r>
  <r>
    <s v="CUST6782"/>
    <x v="3"/>
  </r>
  <r>
    <s v="CUST6784"/>
    <x v="1"/>
  </r>
  <r>
    <s v="CUST6785"/>
    <x v="0"/>
  </r>
  <r>
    <s v="CUST6788"/>
    <x v="1"/>
  </r>
  <r>
    <s v="CUST6790"/>
    <x v="0"/>
  </r>
  <r>
    <s v="CUST6793"/>
    <x v="1"/>
  </r>
  <r>
    <s v="CUST6794"/>
    <x v="1"/>
  </r>
  <r>
    <s v="CUST6795"/>
    <x v="1"/>
  </r>
  <r>
    <s v="CUST6797"/>
    <x v="1"/>
  </r>
  <r>
    <s v="CUST6799"/>
    <x v="1"/>
  </r>
  <r>
    <s v="CUST6800"/>
    <x v="1"/>
  </r>
  <r>
    <s v="CUST6801"/>
    <x v="0"/>
  </r>
  <r>
    <s v="CUST6802"/>
    <x v="0"/>
  </r>
  <r>
    <s v="CUST6803"/>
    <x v="1"/>
  </r>
  <r>
    <s v="CUST6804"/>
    <x v="1"/>
  </r>
  <r>
    <s v="CUST6805"/>
    <x v="1"/>
  </r>
  <r>
    <s v="CUST6806"/>
    <x v="0"/>
  </r>
  <r>
    <s v="CUST6808"/>
    <x v="0"/>
  </r>
  <r>
    <s v="CUST6809"/>
    <x v="1"/>
  </r>
  <r>
    <s v="CUST6815"/>
    <x v="1"/>
  </r>
  <r>
    <s v="CUST6817"/>
    <x v="1"/>
  </r>
  <r>
    <s v="CUST6818"/>
    <x v="1"/>
  </r>
  <r>
    <s v="CUST6819"/>
    <x v="0"/>
  </r>
  <r>
    <s v="CUST6820"/>
    <x v="1"/>
  </r>
  <r>
    <s v="CUST6821"/>
    <x v="0"/>
  </r>
  <r>
    <s v="CUST6822"/>
    <x v="3"/>
  </r>
  <r>
    <s v="CUST6823"/>
    <x v="0"/>
  </r>
  <r>
    <s v="CUST6825"/>
    <x v="1"/>
  </r>
  <r>
    <s v="CUST6826"/>
    <x v="3"/>
  </r>
  <r>
    <s v="CUST6828"/>
    <x v="1"/>
  </r>
  <r>
    <s v="CUST6829"/>
    <x v="0"/>
  </r>
  <r>
    <s v="CUST6830"/>
    <x v="1"/>
  </r>
  <r>
    <s v="CUST6831"/>
    <x v="1"/>
  </r>
  <r>
    <s v="CUST6832"/>
    <x v="1"/>
  </r>
  <r>
    <s v="CUST6833"/>
    <x v="4"/>
  </r>
  <r>
    <s v="CUST6834"/>
    <x v="1"/>
  </r>
  <r>
    <s v="CUST6835"/>
    <x v="1"/>
  </r>
  <r>
    <s v="CUST6836"/>
    <x v="1"/>
  </r>
  <r>
    <s v="CUST6838"/>
    <x v="3"/>
  </r>
  <r>
    <s v="CUST6839"/>
    <x v="0"/>
  </r>
  <r>
    <s v="CUST6840"/>
    <x v="0"/>
  </r>
  <r>
    <s v="CUST6841"/>
    <x v="1"/>
  </r>
  <r>
    <s v="CUST6842"/>
    <x v="3"/>
  </r>
  <r>
    <s v="CUST6843"/>
    <x v="1"/>
  </r>
  <r>
    <s v="CUST6844"/>
    <x v="0"/>
  </r>
  <r>
    <s v="CUST6846"/>
    <x v="1"/>
  </r>
  <r>
    <s v="CUST6847"/>
    <x v="0"/>
  </r>
  <r>
    <s v="CUST6848"/>
    <x v="1"/>
  </r>
  <r>
    <s v="CUST6849"/>
    <x v="0"/>
  </r>
  <r>
    <s v="CUST6852"/>
    <x v="1"/>
  </r>
  <r>
    <s v="CUST6853"/>
    <x v="0"/>
  </r>
  <r>
    <s v="CUST6854"/>
    <x v="1"/>
  </r>
  <r>
    <s v="CUST6856"/>
    <x v="0"/>
  </r>
  <r>
    <s v="CUST6857"/>
    <x v="1"/>
  </r>
  <r>
    <s v="CUST6859"/>
    <x v="1"/>
  </r>
  <r>
    <s v="CUST6860"/>
    <x v="3"/>
  </r>
  <r>
    <s v="CUST6861"/>
    <x v="4"/>
  </r>
  <r>
    <s v="CUST6863"/>
    <x v="4"/>
  </r>
  <r>
    <s v="CUST6864"/>
    <x v="0"/>
  </r>
  <r>
    <s v="CUST6865"/>
    <x v="1"/>
  </r>
  <r>
    <s v="CUST6866"/>
    <x v="3"/>
  </r>
  <r>
    <s v="CUST6867"/>
    <x v="0"/>
  </r>
  <r>
    <s v="CUST6869"/>
    <x v="0"/>
  </r>
  <r>
    <s v="CUST6870"/>
    <x v="0"/>
  </r>
  <r>
    <s v="CUST6871"/>
    <x v="3"/>
  </r>
  <r>
    <s v="CUST6874"/>
    <x v="0"/>
  </r>
  <r>
    <s v="CUST6875"/>
    <x v="1"/>
  </r>
  <r>
    <s v="CUST6877"/>
    <x v="1"/>
  </r>
  <r>
    <s v="CUST6878"/>
    <x v="1"/>
  </r>
  <r>
    <s v="CUST6880"/>
    <x v="1"/>
  </r>
  <r>
    <s v="CUST6881"/>
    <x v="1"/>
  </r>
  <r>
    <s v="CUST6882"/>
    <x v="0"/>
  </r>
  <r>
    <s v="CUST6883"/>
    <x v="1"/>
  </r>
  <r>
    <s v="CUST6884"/>
    <x v="0"/>
  </r>
  <r>
    <s v="CUST6885"/>
    <x v="1"/>
  </r>
  <r>
    <s v="CUST6886"/>
    <x v="1"/>
  </r>
  <r>
    <s v="CUST6889"/>
    <x v="4"/>
  </r>
  <r>
    <s v="CUST6892"/>
    <x v="1"/>
  </r>
  <r>
    <s v="CUST6893"/>
    <x v="3"/>
  </r>
  <r>
    <s v="CUST6894"/>
    <x v="1"/>
  </r>
  <r>
    <s v="CUST6895"/>
    <x v="4"/>
  </r>
  <r>
    <s v="CUST6896"/>
    <x v="1"/>
  </r>
  <r>
    <s v="CUST6897"/>
    <x v="3"/>
  </r>
  <r>
    <s v="CUST6899"/>
    <x v="1"/>
  </r>
  <r>
    <s v="CUST6900"/>
    <x v="1"/>
  </r>
  <r>
    <s v="CUST6901"/>
    <x v="0"/>
  </r>
  <r>
    <s v="CUST6906"/>
    <x v="0"/>
  </r>
  <r>
    <s v="CUST6908"/>
    <x v="1"/>
  </r>
  <r>
    <s v="CUST6910"/>
    <x v="1"/>
  </r>
  <r>
    <s v="CUST6911"/>
    <x v="1"/>
  </r>
  <r>
    <s v="CUST6913"/>
    <x v="1"/>
  </r>
  <r>
    <s v="CUST6920"/>
    <x v="1"/>
  </r>
  <r>
    <s v="CUST6921"/>
    <x v="1"/>
  </r>
  <r>
    <s v="CUST6924"/>
    <x v="3"/>
  </r>
  <r>
    <s v="CUST6925"/>
    <x v="0"/>
  </r>
  <r>
    <s v="CUST6927"/>
    <x v="0"/>
  </r>
  <r>
    <s v="CUST6929"/>
    <x v="1"/>
  </r>
  <r>
    <s v="CUST6930"/>
    <x v="1"/>
  </r>
  <r>
    <s v="CUST6931"/>
    <x v="0"/>
  </r>
  <r>
    <s v="CUST6932"/>
    <x v="1"/>
  </r>
  <r>
    <s v="CUST6934"/>
    <x v="1"/>
  </r>
  <r>
    <s v="CUST6937"/>
    <x v="0"/>
  </r>
  <r>
    <s v="CUST6939"/>
    <x v="1"/>
  </r>
  <r>
    <s v="CUST6940"/>
    <x v="0"/>
  </r>
  <r>
    <s v="CUST6941"/>
    <x v="1"/>
  </r>
  <r>
    <s v="CUST6942"/>
    <x v="3"/>
  </r>
  <r>
    <s v="CUST6943"/>
    <x v="1"/>
  </r>
  <r>
    <s v="CUST6945"/>
    <x v="3"/>
  </r>
  <r>
    <s v="CUST6946"/>
    <x v="3"/>
  </r>
  <r>
    <s v="CUST6947"/>
    <x v="1"/>
  </r>
  <r>
    <s v="CUST6948"/>
    <x v="1"/>
  </r>
  <r>
    <s v="CUST6949"/>
    <x v="1"/>
  </r>
  <r>
    <s v="CUST6951"/>
    <x v="1"/>
  </r>
  <r>
    <s v="CUST6952"/>
    <x v="3"/>
  </r>
  <r>
    <s v="CUST6954"/>
    <x v="0"/>
  </r>
  <r>
    <s v="CUST6955"/>
    <x v="3"/>
  </r>
  <r>
    <s v="CUST6956"/>
    <x v="3"/>
  </r>
  <r>
    <s v="CUST6957"/>
    <x v="1"/>
  </r>
  <r>
    <s v="CUST6959"/>
    <x v="1"/>
  </r>
  <r>
    <s v="CUST6960"/>
    <x v="1"/>
  </r>
  <r>
    <s v="CUST6961"/>
    <x v="0"/>
  </r>
  <r>
    <s v="CUST6963"/>
    <x v="1"/>
  </r>
  <r>
    <s v="CUST6964"/>
    <x v="1"/>
  </r>
  <r>
    <s v="CUST6965"/>
    <x v="1"/>
  </r>
  <r>
    <s v="CUST6966"/>
    <x v="1"/>
  </r>
  <r>
    <s v="CUST6969"/>
    <x v="1"/>
  </r>
  <r>
    <s v="CUST6970"/>
    <x v="3"/>
  </r>
  <r>
    <s v="CUST6972"/>
    <x v="0"/>
  </r>
  <r>
    <s v="CUST6973"/>
    <x v="0"/>
  </r>
  <r>
    <s v="CUST6974"/>
    <x v="3"/>
  </r>
  <r>
    <s v="CUST6976"/>
    <x v="1"/>
  </r>
  <r>
    <s v="CUST6978"/>
    <x v="1"/>
  </r>
  <r>
    <s v="CUST6979"/>
    <x v="0"/>
  </r>
  <r>
    <s v="CUST6980"/>
    <x v="0"/>
  </r>
  <r>
    <s v="CUST6981"/>
    <x v="1"/>
  </r>
  <r>
    <s v="CUST6982"/>
    <x v="1"/>
  </r>
  <r>
    <s v="CUST6984"/>
    <x v="1"/>
  </r>
  <r>
    <s v="CUST6985"/>
    <x v="3"/>
  </r>
  <r>
    <s v="CUST6986"/>
    <x v="1"/>
  </r>
  <r>
    <s v="CUST6989"/>
    <x v="1"/>
  </r>
  <r>
    <s v="CUST6990"/>
    <x v="0"/>
  </r>
  <r>
    <s v="CUST6994"/>
    <x v="1"/>
  </r>
  <r>
    <s v="CUST6996"/>
    <x v="1"/>
  </r>
  <r>
    <s v="CUST6997"/>
    <x v="1"/>
  </r>
  <r>
    <s v="CUST7001"/>
    <x v="0"/>
  </r>
  <r>
    <s v="CUST7003"/>
    <x v="1"/>
  </r>
  <r>
    <s v="CUST7004"/>
    <x v="1"/>
  </r>
  <r>
    <s v="CUST7005"/>
    <x v="0"/>
  </r>
  <r>
    <s v="CUST7009"/>
    <x v="0"/>
  </r>
  <r>
    <s v="CUST7012"/>
    <x v="1"/>
  </r>
  <r>
    <s v="CUST7013"/>
    <x v="3"/>
  </r>
  <r>
    <s v="CUST7014"/>
    <x v="1"/>
  </r>
  <r>
    <s v="CUST7015"/>
    <x v="1"/>
  </r>
  <r>
    <s v="CUST7016"/>
    <x v="1"/>
  </r>
  <r>
    <s v="CUST7017"/>
    <x v="0"/>
  </r>
  <r>
    <s v="CUST7019"/>
    <x v="0"/>
  </r>
  <r>
    <s v="CUST7023"/>
    <x v="1"/>
  </r>
  <r>
    <s v="CUST7024"/>
    <x v="1"/>
  </r>
  <r>
    <s v="CUST7026"/>
    <x v="0"/>
  </r>
  <r>
    <s v="CUST7027"/>
    <x v="1"/>
  </r>
  <r>
    <s v="CUST7029"/>
    <x v="1"/>
  </r>
  <r>
    <s v="CUST7031"/>
    <x v="1"/>
  </r>
  <r>
    <s v="CUST7032"/>
    <x v="1"/>
  </r>
  <r>
    <s v="CUST7033"/>
    <x v="0"/>
  </r>
  <r>
    <s v="CUST7035"/>
    <x v="3"/>
  </r>
  <r>
    <s v="CUST7038"/>
    <x v="0"/>
  </r>
  <r>
    <s v="CUST7039"/>
    <x v="1"/>
  </r>
  <r>
    <s v="CUST7040"/>
    <x v="0"/>
  </r>
  <r>
    <s v="CUST7041"/>
    <x v="1"/>
  </r>
  <r>
    <s v="CUST7044"/>
    <x v="3"/>
  </r>
  <r>
    <s v="CUST7046"/>
    <x v="1"/>
  </r>
  <r>
    <s v="CUST7049"/>
    <x v="0"/>
  </r>
  <r>
    <s v="CUST7051"/>
    <x v="3"/>
  </r>
  <r>
    <s v="CUST7052"/>
    <x v="1"/>
  </r>
  <r>
    <s v="CUST7053"/>
    <x v="0"/>
  </r>
  <r>
    <s v="CUST7054"/>
    <x v="4"/>
  </r>
  <r>
    <s v="CUST7055"/>
    <x v="1"/>
  </r>
  <r>
    <s v="CUST7057"/>
    <x v="0"/>
  </r>
  <r>
    <s v="CUST7058"/>
    <x v="0"/>
  </r>
  <r>
    <s v="CUST7059"/>
    <x v="1"/>
  </r>
  <r>
    <s v="CUST7060"/>
    <x v="1"/>
  </r>
  <r>
    <s v="CUST7061"/>
    <x v="1"/>
  </r>
  <r>
    <s v="CUST7063"/>
    <x v="1"/>
  </r>
  <r>
    <s v="CUST7064"/>
    <x v="1"/>
  </r>
  <r>
    <s v="CUST7065"/>
    <x v="0"/>
  </r>
  <r>
    <s v="CUST7066"/>
    <x v="1"/>
  </r>
  <r>
    <s v="CUST7068"/>
    <x v="3"/>
  </r>
  <r>
    <s v="CUST7069"/>
    <x v="0"/>
  </r>
  <r>
    <s v="CUST7073"/>
    <x v="1"/>
  </r>
  <r>
    <s v="CUST7074"/>
    <x v="1"/>
  </r>
  <r>
    <s v="CUST7075"/>
    <x v="1"/>
  </r>
  <r>
    <s v="CUST7076"/>
    <x v="1"/>
  </r>
  <r>
    <s v="CUST7077"/>
    <x v="3"/>
  </r>
  <r>
    <s v="CUST7078"/>
    <x v="1"/>
  </r>
  <r>
    <s v="CUST7080"/>
    <x v="1"/>
  </r>
  <r>
    <s v="CUST7081"/>
    <x v="0"/>
  </r>
  <r>
    <s v="CUST7082"/>
    <x v="1"/>
  </r>
  <r>
    <s v="CUST7085"/>
    <x v="0"/>
  </r>
  <r>
    <s v="CUST7086"/>
    <x v="0"/>
  </r>
  <r>
    <s v="CUST7087"/>
    <x v="0"/>
  </r>
  <r>
    <s v="CUST7088"/>
    <x v="0"/>
  </r>
  <r>
    <s v="CUST7089"/>
    <x v="0"/>
  </r>
  <r>
    <s v="CUST7090"/>
    <x v="4"/>
  </r>
  <r>
    <s v="CUST7091"/>
    <x v="1"/>
  </r>
  <r>
    <s v="CUST7092"/>
    <x v="3"/>
  </r>
  <r>
    <s v="CUST7096"/>
    <x v="0"/>
  </r>
  <r>
    <s v="CUST7098"/>
    <x v="1"/>
  </r>
  <r>
    <s v="CUST7099"/>
    <x v="0"/>
  </r>
  <r>
    <s v="CUST7100"/>
    <x v="1"/>
  </r>
  <r>
    <s v="CUST7102"/>
    <x v="1"/>
  </r>
  <r>
    <s v="CUST7105"/>
    <x v="1"/>
  </r>
  <r>
    <s v="CUST7107"/>
    <x v="1"/>
  </r>
  <r>
    <s v="CUST7109"/>
    <x v="0"/>
  </r>
  <r>
    <s v="CUST7110"/>
    <x v="1"/>
  </r>
  <r>
    <s v="CUST7112"/>
    <x v="3"/>
  </r>
  <r>
    <s v="CUST7113"/>
    <x v="1"/>
  </r>
  <r>
    <s v="CUST7114"/>
    <x v="1"/>
  </r>
  <r>
    <s v="CUST7115"/>
    <x v="1"/>
  </r>
  <r>
    <s v="CUST7117"/>
    <x v="1"/>
  </r>
  <r>
    <s v="CUST7119"/>
    <x v="0"/>
  </r>
  <r>
    <s v="CUST7120"/>
    <x v="1"/>
  </r>
  <r>
    <s v="CUST7122"/>
    <x v="0"/>
  </r>
  <r>
    <s v="CUST7124"/>
    <x v="0"/>
  </r>
  <r>
    <s v="CUST7126"/>
    <x v="1"/>
  </r>
  <r>
    <s v="CUST7127"/>
    <x v="0"/>
  </r>
  <r>
    <s v="CUST7128"/>
    <x v="0"/>
  </r>
  <r>
    <s v="CUST7129"/>
    <x v="3"/>
  </r>
  <r>
    <s v="CUST7130"/>
    <x v="0"/>
  </r>
  <r>
    <s v="CUST7132"/>
    <x v="0"/>
  </r>
  <r>
    <s v="CUST7133"/>
    <x v="0"/>
  </r>
  <r>
    <s v="CUST7135"/>
    <x v="1"/>
  </r>
  <r>
    <s v="CUST7136"/>
    <x v="3"/>
  </r>
  <r>
    <s v="CUST7137"/>
    <x v="1"/>
  </r>
  <r>
    <s v="CUST7143"/>
    <x v="1"/>
  </r>
  <r>
    <s v="CUST7144"/>
    <x v="1"/>
  </r>
  <r>
    <s v="CUST7145"/>
    <x v="4"/>
  </r>
  <r>
    <s v="CUST7146"/>
    <x v="1"/>
  </r>
  <r>
    <s v="CUST7149"/>
    <x v="0"/>
  </r>
  <r>
    <s v="CUST7150"/>
    <x v="3"/>
  </r>
  <r>
    <s v="CUST7151"/>
    <x v="1"/>
  </r>
  <r>
    <s v="CUST7152"/>
    <x v="1"/>
  </r>
  <r>
    <s v="CUST7153"/>
    <x v="1"/>
  </r>
  <r>
    <s v="CUST7155"/>
    <x v="3"/>
  </r>
  <r>
    <s v="CUST7157"/>
    <x v="1"/>
  </r>
  <r>
    <s v="CUST7159"/>
    <x v="1"/>
  </r>
  <r>
    <s v="CUST7160"/>
    <x v="0"/>
  </r>
  <r>
    <s v="CUST7161"/>
    <x v="1"/>
  </r>
  <r>
    <s v="CUST7162"/>
    <x v="4"/>
  </r>
  <r>
    <s v="CUST7163"/>
    <x v="1"/>
  </r>
  <r>
    <s v="CUST7164"/>
    <x v="1"/>
  </r>
  <r>
    <s v="CUST7165"/>
    <x v="0"/>
  </r>
  <r>
    <s v="CUST7166"/>
    <x v="1"/>
  </r>
  <r>
    <s v="CUST7167"/>
    <x v="0"/>
  </r>
  <r>
    <s v="CUST7168"/>
    <x v="0"/>
  </r>
  <r>
    <s v="CUST7169"/>
    <x v="1"/>
  </r>
  <r>
    <s v="CUST7170"/>
    <x v="1"/>
  </r>
  <r>
    <s v="CUST7171"/>
    <x v="1"/>
  </r>
  <r>
    <s v="CUST7172"/>
    <x v="1"/>
  </r>
  <r>
    <s v="CUST7173"/>
    <x v="1"/>
  </r>
  <r>
    <s v="CUST7174"/>
    <x v="0"/>
  </r>
  <r>
    <s v="CUST7175"/>
    <x v="3"/>
  </r>
  <r>
    <s v="CUST7176"/>
    <x v="1"/>
  </r>
  <r>
    <s v="CUST7177"/>
    <x v="1"/>
  </r>
  <r>
    <s v="CUST7178"/>
    <x v="1"/>
  </r>
  <r>
    <s v="CUST7179"/>
    <x v="1"/>
  </r>
  <r>
    <s v="CUST7182"/>
    <x v="1"/>
  </r>
  <r>
    <s v="CUST7184"/>
    <x v="1"/>
  </r>
  <r>
    <s v="CUST7185"/>
    <x v="1"/>
  </r>
  <r>
    <s v="CUST7186"/>
    <x v="0"/>
  </r>
  <r>
    <s v="CUST7187"/>
    <x v="1"/>
  </r>
  <r>
    <s v="CUST7189"/>
    <x v="0"/>
  </r>
  <r>
    <s v="CUST7190"/>
    <x v="1"/>
  </r>
  <r>
    <s v="CUST7191"/>
    <x v="1"/>
  </r>
  <r>
    <s v="CUST7192"/>
    <x v="0"/>
  </r>
  <r>
    <s v="CUST7193"/>
    <x v="1"/>
  </r>
  <r>
    <s v="CUST7195"/>
    <x v="0"/>
  </r>
  <r>
    <s v="CUST7196"/>
    <x v="0"/>
  </r>
  <r>
    <s v="CUST7197"/>
    <x v="1"/>
  </r>
  <r>
    <s v="CUST7199"/>
    <x v="1"/>
  </r>
  <r>
    <s v="CUST7200"/>
    <x v="0"/>
  </r>
  <r>
    <s v="CUST7201"/>
    <x v="0"/>
  </r>
  <r>
    <s v="CUST7202"/>
    <x v="1"/>
  </r>
  <r>
    <s v="CUST7203"/>
    <x v="0"/>
  </r>
  <r>
    <s v="CUST7204"/>
    <x v="3"/>
  </r>
  <r>
    <s v="CUST7205"/>
    <x v="1"/>
  </r>
  <r>
    <s v="CUST7209"/>
    <x v="1"/>
  </r>
  <r>
    <s v="CUST7210"/>
    <x v="1"/>
  </r>
  <r>
    <s v="CUST7211"/>
    <x v="1"/>
  </r>
  <r>
    <s v="CUST7212"/>
    <x v="0"/>
  </r>
  <r>
    <s v="CUST7213"/>
    <x v="0"/>
  </r>
  <r>
    <s v="CUST7214"/>
    <x v="1"/>
  </r>
  <r>
    <s v="CUST7216"/>
    <x v="3"/>
  </r>
  <r>
    <s v="CUST7218"/>
    <x v="1"/>
  </r>
  <r>
    <s v="CUST7219"/>
    <x v="0"/>
  </r>
  <r>
    <s v="CUST7221"/>
    <x v="1"/>
  </r>
  <r>
    <s v="CUST7223"/>
    <x v="0"/>
  </r>
  <r>
    <s v="CUST7224"/>
    <x v="1"/>
  </r>
  <r>
    <s v="CUST7225"/>
    <x v="3"/>
  </r>
  <r>
    <s v="CUST7226"/>
    <x v="0"/>
  </r>
  <r>
    <s v="CUST7227"/>
    <x v="3"/>
  </r>
  <r>
    <s v="CUST7228"/>
    <x v="0"/>
  </r>
  <r>
    <s v="CUST7229"/>
    <x v="3"/>
  </r>
  <r>
    <s v="CUST7230"/>
    <x v="1"/>
  </r>
  <r>
    <s v="CUST7232"/>
    <x v="1"/>
  </r>
  <r>
    <s v="CUST7233"/>
    <x v="3"/>
  </r>
  <r>
    <s v="CUST7234"/>
    <x v="1"/>
  </r>
  <r>
    <s v="CUST7235"/>
    <x v="1"/>
  </r>
  <r>
    <s v="CUST7236"/>
    <x v="1"/>
  </r>
  <r>
    <s v="CUST7241"/>
    <x v="1"/>
  </r>
  <r>
    <s v="CUST7243"/>
    <x v="1"/>
  </r>
  <r>
    <s v="CUST7244"/>
    <x v="4"/>
  </r>
  <r>
    <s v="CUST7246"/>
    <x v="1"/>
  </r>
  <r>
    <s v="CUST7247"/>
    <x v="1"/>
  </r>
  <r>
    <s v="CUST7248"/>
    <x v="1"/>
  </r>
  <r>
    <s v="CUST7250"/>
    <x v="1"/>
  </r>
  <r>
    <s v="CUST7251"/>
    <x v="0"/>
  </r>
  <r>
    <s v="CUST7252"/>
    <x v="1"/>
  </r>
  <r>
    <s v="CUST7254"/>
    <x v="1"/>
  </r>
  <r>
    <s v="CUST7256"/>
    <x v="3"/>
  </r>
  <r>
    <s v="CUST7257"/>
    <x v="0"/>
  </r>
  <r>
    <s v="CUST7258"/>
    <x v="1"/>
  </r>
  <r>
    <s v="CUST7260"/>
    <x v="1"/>
  </r>
  <r>
    <s v="CUST7261"/>
    <x v="1"/>
  </r>
  <r>
    <s v="CUST7262"/>
    <x v="1"/>
  </r>
  <r>
    <s v="CUST7267"/>
    <x v="0"/>
  </r>
  <r>
    <s v="CUST7268"/>
    <x v="1"/>
  </r>
  <r>
    <s v="CUST7269"/>
    <x v="1"/>
  </r>
  <r>
    <s v="CUST7271"/>
    <x v="1"/>
  </r>
  <r>
    <s v="CUST7272"/>
    <x v="1"/>
  </r>
  <r>
    <s v="CUST7273"/>
    <x v="1"/>
  </r>
  <r>
    <s v="CUST7274"/>
    <x v="1"/>
  </r>
  <r>
    <s v="CUST7276"/>
    <x v="1"/>
  </r>
  <r>
    <s v="CUST7277"/>
    <x v="1"/>
  </r>
  <r>
    <s v="CUST7278"/>
    <x v="0"/>
  </r>
  <r>
    <s v="CUST7280"/>
    <x v="1"/>
  </r>
  <r>
    <s v="CUST7281"/>
    <x v="0"/>
  </r>
  <r>
    <s v="CUST7283"/>
    <x v="0"/>
  </r>
  <r>
    <s v="CUST7284"/>
    <x v="1"/>
  </r>
  <r>
    <s v="CUST7285"/>
    <x v="0"/>
  </r>
  <r>
    <s v="CUST7286"/>
    <x v="0"/>
  </r>
  <r>
    <s v="CUST7287"/>
    <x v="0"/>
  </r>
  <r>
    <s v="CUST7288"/>
    <x v="3"/>
  </r>
  <r>
    <s v="CUST7289"/>
    <x v="0"/>
  </r>
  <r>
    <s v="CUST7290"/>
    <x v="0"/>
  </r>
  <r>
    <s v="CUST7291"/>
    <x v="1"/>
  </r>
  <r>
    <s v="CUST7294"/>
    <x v="2"/>
  </r>
  <r>
    <s v="CUST7296"/>
    <x v="1"/>
  </r>
  <r>
    <s v="CUST7297"/>
    <x v="0"/>
  </r>
  <r>
    <s v="CUST7299"/>
    <x v="4"/>
  </r>
  <r>
    <s v="CUST7300"/>
    <x v="0"/>
  </r>
  <r>
    <s v="CUST7301"/>
    <x v="0"/>
  </r>
  <r>
    <s v="CUST7303"/>
    <x v="0"/>
  </r>
  <r>
    <s v="CUST7304"/>
    <x v="3"/>
  </r>
  <r>
    <s v="CUST7305"/>
    <x v="3"/>
  </r>
  <r>
    <s v="CUST7306"/>
    <x v="3"/>
  </r>
  <r>
    <s v="CUST7309"/>
    <x v="0"/>
  </r>
  <r>
    <s v="CUST7311"/>
    <x v="3"/>
  </r>
  <r>
    <s v="CUST7313"/>
    <x v="0"/>
  </r>
  <r>
    <s v="CUST7314"/>
    <x v="3"/>
  </r>
  <r>
    <s v="CUST7315"/>
    <x v="1"/>
  </r>
  <r>
    <s v="CUST7316"/>
    <x v="1"/>
  </r>
  <r>
    <s v="CUST7317"/>
    <x v="3"/>
  </r>
  <r>
    <s v="CUST7318"/>
    <x v="1"/>
  </r>
  <r>
    <s v="CUST7319"/>
    <x v="3"/>
  </r>
  <r>
    <s v="CUST7320"/>
    <x v="1"/>
  </r>
  <r>
    <s v="CUST7323"/>
    <x v="0"/>
  </r>
  <r>
    <s v="CUST7324"/>
    <x v="1"/>
  </r>
  <r>
    <s v="CUST7325"/>
    <x v="3"/>
  </r>
  <r>
    <s v="CUST7326"/>
    <x v="1"/>
  </r>
  <r>
    <s v="CUST7327"/>
    <x v="1"/>
  </r>
  <r>
    <s v="CUST7328"/>
    <x v="1"/>
  </r>
  <r>
    <s v="CUST7329"/>
    <x v="1"/>
  </r>
  <r>
    <s v="CUST7330"/>
    <x v="0"/>
  </r>
  <r>
    <s v="CUST7331"/>
    <x v="0"/>
  </r>
  <r>
    <s v="CUST7332"/>
    <x v="1"/>
  </r>
  <r>
    <s v="CUST7335"/>
    <x v="1"/>
  </r>
  <r>
    <s v="CUST7336"/>
    <x v="1"/>
  </r>
  <r>
    <s v="CUST7337"/>
    <x v="1"/>
  </r>
  <r>
    <s v="CUST7338"/>
    <x v="0"/>
  </r>
  <r>
    <s v="CUST7339"/>
    <x v="3"/>
  </r>
  <r>
    <s v="CUST7340"/>
    <x v="1"/>
  </r>
  <r>
    <s v="CUST7341"/>
    <x v="1"/>
  </r>
  <r>
    <s v="CUST7342"/>
    <x v="0"/>
  </r>
  <r>
    <s v="CUST7345"/>
    <x v="1"/>
  </r>
  <r>
    <s v="CUST7346"/>
    <x v="0"/>
  </r>
  <r>
    <s v="CUST7347"/>
    <x v="0"/>
  </r>
  <r>
    <s v="CUST7348"/>
    <x v="1"/>
  </r>
  <r>
    <s v="CUST7351"/>
    <x v="3"/>
  </r>
  <r>
    <s v="CUST7353"/>
    <x v="0"/>
  </r>
  <r>
    <s v="CUST7354"/>
    <x v="1"/>
  </r>
  <r>
    <s v="CUST7357"/>
    <x v="0"/>
  </r>
  <r>
    <s v="CUST7358"/>
    <x v="3"/>
  </r>
  <r>
    <s v="CUST7359"/>
    <x v="1"/>
  </r>
  <r>
    <s v="CUST7361"/>
    <x v="1"/>
  </r>
  <r>
    <s v="CUST7363"/>
    <x v="1"/>
  </r>
  <r>
    <s v="CUST7365"/>
    <x v="1"/>
  </r>
  <r>
    <s v="CUST7367"/>
    <x v="1"/>
  </r>
  <r>
    <s v="CUST7368"/>
    <x v="3"/>
  </r>
  <r>
    <s v="CUST7369"/>
    <x v="1"/>
  </r>
  <r>
    <s v="CUST7370"/>
    <x v="0"/>
  </r>
  <r>
    <s v="CUST7371"/>
    <x v="1"/>
  </r>
  <r>
    <s v="CUST7372"/>
    <x v="0"/>
  </r>
  <r>
    <s v="CUST7374"/>
    <x v="0"/>
  </r>
  <r>
    <s v="CUST7376"/>
    <x v="3"/>
  </r>
  <r>
    <s v="CUST7377"/>
    <x v="1"/>
  </r>
  <r>
    <s v="CUST7378"/>
    <x v="1"/>
  </r>
  <r>
    <s v="CUST7379"/>
    <x v="2"/>
  </r>
  <r>
    <s v="CUST7380"/>
    <x v="1"/>
  </r>
  <r>
    <s v="CUST7381"/>
    <x v="1"/>
  </r>
  <r>
    <s v="CUST7382"/>
    <x v="1"/>
  </r>
  <r>
    <s v="CUST7383"/>
    <x v="0"/>
  </r>
  <r>
    <s v="CUST7384"/>
    <x v="1"/>
  </r>
  <r>
    <s v="CUST7386"/>
    <x v="1"/>
  </r>
  <r>
    <s v="CUST7387"/>
    <x v="0"/>
  </r>
  <r>
    <s v="CUST7388"/>
    <x v="1"/>
  </r>
  <r>
    <s v="CUST7389"/>
    <x v="0"/>
  </r>
  <r>
    <s v="CUST7390"/>
    <x v="1"/>
  </r>
  <r>
    <s v="CUST7392"/>
    <x v="1"/>
  </r>
  <r>
    <s v="CUST7394"/>
    <x v="1"/>
  </r>
  <r>
    <s v="CUST7396"/>
    <x v="0"/>
  </r>
  <r>
    <s v="CUST7397"/>
    <x v="0"/>
  </r>
  <r>
    <s v="CUST7399"/>
    <x v="1"/>
  </r>
  <r>
    <s v="CUST7400"/>
    <x v="0"/>
  </r>
  <r>
    <s v="CUST7402"/>
    <x v="1"/>
  </r>
  <r>
    <s v="CUST7403"/>
    <x v="1"/>
  </r>
  <r>
    <s v="CUST7404"/>
    <x v="1"/>
  </r>
  <r>
    <s v="CUST7407"/>
    <x v="0"/>
  </r>
  <r>
    <s v="CUST7408"/>
    <x v="0"/>
  </r>
  <r>
    <s v="CUST7409"/>
    <x v="1"/>
  </r>
  <r>
    <s v="CUST7410"/>
    <x v="1"/>
  </r>
  <r>
    <s v="CUST7412"/>
    <x v="1"/>
  </r>
  <r>
    <s v="CUST7414"/>
    <x v="1"/>
  </r>
  <r>
    <s v="CUST7416"/>
    <x v="0"/>
  </r>
  <r>
    <s v="CUST7417"/>
    <x v="1"/>
  </r>
  <r>
    <s v="CUST7418"/>
    <x v="0"/>
  </r>
  <r>
    <s v="CUST7419"/>
    <x v="1"/>
  </r>
  <r>
    <s v="CUST7421"/>
    <x v="1"/>
  </r>
  <r>
    <s v="CUST7423"/>
    <x v="1"/>
  </r>
  <r>
    <s v="CUST7425"/>
    <x v="1"/>
  </r>
  <r>
    <s v="CUST7426"/>
    <x v="0"/>
  </r>
  <r>
    <s v="CUST7427"/>
    <x v="1"/>
  </r>
  <r>
    <s v="CUST7428"/>
    <x v="1"/>
  </r>
  <r>
    <s v="CUST7429"/>
    <x v="0"/>
  </r>
  <r>
    <s v="CUST7431"/>
    <x v="0"/>
  </r>
  <r>
    <s v="CUST7432"/>
    <x v="1"/>
  </r>
  <r>
    <s v="CUST7433"/>
    <x v="0"/>
  </r>
  <r>
    <s v="CUST7434"/>
    <x v="3"/>
  </r>
  <r>
    <s v="CUST7435"/>
    <x v="1"/>
  </r>
  <r>
    <s v="CUST7436"/>
    <x v="1"/>
  </r>
  <r>
    <s v="CUST7437"/>
    <x v="1"/>
  </r>
  <r>
    <s v="CUST7438"/>
    <x v="1"/>
  </r>
  <r>
    <s v="CUST7440"/>
    <x v="1"/>
  </r>
  <r>
    <s v="CUST7441"/>
    <x v="1"/>
  </r>
  <r>
    <s v="CUST7442"/>
    <x v="1"/>
  </r>
  <r>
    <s v="CUST7444"/>
    <x v="1"/>
  </r>
  <r>
    <s v="CUST7445"/>
    <x v="1"/>
  </r>
  <r>
    <s v="CUST7446"/>
    <x v="0"/>
  </r>
  <r>
    <s v="CUST7449"/>
    <x v="1"/>
  </r>
  <r>
    <s v="CUST7450"/>
    <x v="1"/>
  </r>
  <r>
    <s v="CUST7451"/>
    <x v="1"/>
  </r>
  <r>
    <s v="CUST7453"/>
    <x v="1"/>
  </r>
  <r>
    <s v="CUST7454"/>
    <x v="1"/>
  </r>
  <r>
    <s v="CUST7457"/>
    <x v="1"/>
  </r>
  <r>
    <s v="CUST7458"/>
    <x v="1"/>
  </r>
  <r>
    <s v="CUST7459"/>
    <x v="0"/>
  </r>
  <r>
    <s v="CUST7460"/>
    <x v="1"/>
  </r>
  <r>
    <s v="CUST7461"/>
    <x v="3"/>
  </r>
  <r>
    <s v="CUST7465"/>
    <x v="0"/>
  </r>
  <r>
    <s v="CUST7466"/>
    <x v="1"/>
  </r>
  <r>
    <s v="CUST7468"/>
    <x v="1"/>
  </r>
  <r>
    <s v="CUST7469"/>
    <x v="1"/>
  </r>
  <r>
    <s v="CUST7472"/>
    <x v="1"/>
  </r>
  <r>
    <s v="CUST7473"/>
    <x v="1"/>
  </r>
  <r>
    <s v="CUST7474"/>
    <x v="1"/>
  </r>
  <r>
    <s v="CUST7475"/>
    <x v="3"/>
  </r>
  <r>
    <s v="CUST7477"/>
    <x v="0"/>
  </r>
  <r>
    <s v="CUST7478"/>
    <x v="3"/>
  </r>
  <r>
    <s v="CUST7479"/>
    <x v="3"/>
  </r>
  <r>
    <s v="CUST7481"/>
    <x v="1"/>
  </r>
  <r>
    <s v="CUST7482"/>
    <x v="1"/>
  </r>
  <r>
    <s v="CUST7484"/>
    <x v="0"/>
  </r>
  <r>
    <s v="CUST7486"/>
    <x v="1"/>
  </r>
  <r>
    <s v="CUST7487"/>
    <x v="0"/>
  </r>
  <r>
    <s v="CUST7488"/>
    <x v="2"/>
  </r>
  <r>
    <s v="CUST7489"/>
    <x v="4"/>
  </r>
  <r>
    <s v="CUST7490"/>
    <x v="4"/>
  </r>
  <r>
    <s v="CUST7492"/>
    <x v="3"/>
  </r>
  <r>
    <s v="CUST7493"/>
    <x v="0"/>
  </r>
  <r>
    <s v="CUST7494"/>
    <x v="1"/>
  </r>
  <r>
    <s v="CUST7495"/>
    <x v="1"/>
  </r>
  <r>
    <s v="CUST7496"/>
    <x v="1"/>
  </r>
  <r>
    <s v="CUST7498"/>
    <x v="1"/>
  </r>
  <r>
    <s v="CUST7500"/>
    <x v="1"/>
  </r>
  <r>
    <s v="CUST7501"/>
    <x v="1"/>
  </r>
  <r>
    <s v="CUST7502"/>
    <x v="0"/>
  </r>
  <r>
    <s v="CUST7503"/>
    <x v="1"/>
  </r>
  <r>
    <s v="CUST7505"/>
    <x v="3"/>
  </r>
  <r>
    <s v="CUST7510"/>
    <x v="1"/>
  </r>
  <r>
    <s v="CUST7511"/>
    <x v="1"/>
  </r>
  <r>
    <s v="CUST7512"/>
    <x v="4"/>
  </r>
  <r>
    <s v="CUST7513"/>
    <x v="1"/>
  </r>
  <r>
    <s v="CUST7514"/>
    <x v="1"/>
  </r>
  <r>
    <s v="CUST7515"/>
    <x v="0"/>
  </r>
  <r>
    <s v="CUST7516"/>
    <x v="1"/>
  </r>
  <r>
    <s v="CUST7517"/>
    <x v="0"/>
  </r>
  <r>
    <s v="CUST7519"/>
    <x v="1"/>
  </r>
  <r>
    <s v="CUST7520"/>
    <x v="0"/>
  </r>
  <r>
    <s v="CUST7523"/>
    <x v="0"/>
  </r>
  <r>
    <s v="CUST7524"/>
    <x v="4"/>
  </r>
  <r>
    <s v="CUST7527"/>
    <x v="1"/>
  </r>
  <r>
    <s v="CUST7528"/>
    <x v="0"/>
  </r>
  <r>
    <s v="CUST7529"/>
    <x v="0"/>
  </r>
  <r>
    <s v="CUST7530"/>
    <x v="1"/>
  </r>
  <r>
    <s v="CUST7532"/>
    <x v="1"/>
  </r>
  <r>
    <s v="CUST7533"/>
    <x v="1"/>
  </r>
  <r>
    <s v="CUST7534"/>
    <x v="1"/>
  </r>
  <r>
    <s v="CUST7535"/>
    <x v="0"/>
  </r>
  <r>
    <s v="CUST7537"/>
    <x v="1"/>
  </r>
  <r>
    <s v="CUST7538"/>
    <x v="2"/>
  </r>
  <r>
    <s v="CUST7540"/>
    <x v="3"/>
  </r>
  <r>
    <s v="CUST7541"/>
    <x v="1"/>
  </r>
  <r>
    <s v="CUST7542"/>
    <x v="1"/>
  </r>
  <r>
    <s v="CUST7546"/>
    <x v="0"/>
  </r>
  <r>
    <s v="CUST7547"/>
    <x v="0"/>
  </r>
  <r>
    <s v="CUST7549"/>
    <x v="1"/>
  </r>
  <r>
    <s v="CUST7551"/>
    <x v="0"/>
  </r>
  <r>
    <s v="CUST7552"/>
    <x v="0"/>
  </r>
  <r>
    <s v="CUST7553"/>
    <x v="3"/>
  </r>
  <r>
    <s v="CUST7555"/>
    <x v="3"/>
  </r>
  <r>
    <s v="CUST7556"/>
    <x v="0"/>
  </r>
  <r>
    <s v="CUST7558"/>
    <x v="1"/>
  </r>
  <r>
    <s v="CUST7561"/>
    <x v="1"/>
  </r>
  <r>
    <s v="CUST7562"/>
    <x v="1"/>
  </r>
  <r>
    <s v="CUST7563"/>
    <x v="1"/>
  </r>
  <r>
    <s v="CUST7564"/>
    <x v="1"/>
  </r>
  <r>
    <s v="CUST7566"/>
    <x v="1"/>
  </r>
  <r>
    <s v="CUST7567"/>
    <x v="1"/>
  </r>
  <r>
    <s v="CUST7569"/>
    <x v="0"/>
  </r>
  <r>
    <s v="CUST7570"/>
    <x v="4"/>
  </r>
  <r>
    <s v="CUST7573"/>
    <x v="0"/>
  </r>
  <r>
    <s v="CUST7574"/>
    <x v="1"/>
  </r>
  <r>
    <s v="CUST7575"/>
    <x v="0"/>
  </r>
  <r>
    <s v="CUST7576"/>
    <x v="1"/>
  </r>
  <r>
    <s v="CUST7581"/>
    <x v="0"/>
  </r>
  <r>
    <s v="CUST7583"/>
    <x v="0"/>
  </r>
  <r>
    <s v="CUST7584"/>
    <x v="3"/>
  </r>
  <r>
    <s v="CUST7585"/>
    <x v="1"/>
  </r>
  <r>
    <s v="CUST7586"/>
    <x v="1"/>
  </r>
  <r>
    <s v="CUST7587"/>
    <x v="1"/>
  </r>
  <r>
    <s v="CUST7588"/>
    <x v="0"/>
  </r>
  <r>
    <s v="CUST7590"/>
    <x v="0"/>
  </r>
  <r>
    <s v="CUST7591"/>
    <x v="0"/>
  </r>
  <r>
    <s v="CUST7592"/>
    <x v="1"/>
  </r>
  <r>
    <s v="CUST7593"/>
    <x v="1"/>
  </r>
  <r>
    <s v="CUST7594"/>
    <x v="0"/>
  </r>
  <r>
    <s v="CUST7595"/>
    <x v="1"/>
  </r>
  <r>
    <s v="CUST7596"/>
    <x v="1"/>
  </r>
  <r>
    <s v="CUST7597"/>
    <x v="0"/>
  </r>
  <r>
    <s v="CUST7599"/>
    <x v="1"/>
  </r>
  <r>
    <s v="CUST7600"/>
    <x v="1"/>
  </r>
  <r>
    <s v="CUST7601"/>
    <x v="1"/>
  </r>
  <r>
    <s v="CUST7604"/>
    <x v="3"/>
  </r>
  <r>
    <s v="CUST7606"/>
    <x v="0"/>
  </r>
  <r>
    <s v="CUST7608"/>
    <x v="0"/>
  </r>
  <r>
    <s v="CUST7610"/>
    <x v="3"/>
  </r>
  <r>
    <s v="CUST7612"/>
    <x v="1"/>
  </r>
  <r>
    <s v="CUST7613"/>
    <x v="1"/>
  </r>
  <r>
    <s v="CUST7615"/>
    <x v="0"/>
  </r>
  <r>
    <s v="CUST7616"/>
    <x v="3"/>
  </r>
  <r>
    <s v="CUST7617"/>
    <x v="0"/>
  </r>
  <r>
    <s v="CUST7618"/>
    <x v="0"/>
  </r>
  <r>
    <s v="CUST7619"/>
    <x v="0"/>
  </r>
  <r>
    <s v="CUST7620"/>
    <x v="1"/>
  </r>
  <r>
    <s v="CUST7622"/>
    <x v="3"/>
  </r>
  <r>
    <s v="CUST7623"/>
    <x v="0"/>
  </r>
  <r>
    <s v="CUST7624"/>
    <x v="3"/>
  </r>
  <r>
    <s v="CUST7625"/>
    <x v="3"/>
  </r>
  <r>
    <s v="CUST7626"/>
    <x v="0"/>
  </r>
  <r>
    <s v="CUST7627"/>
    <x v="3"/>
  </r>
  <r>
    <s v="CUST7631"/>
    <x v="1"/>
  </r>
  <r>
    <s v="CUST7632"/>
    <x v="1"/>
  </r>
  <r>
    <s v="CUST7634"/>
    <x v="0"/>
  </r>
  <r>
    <s v="CUST7636"/>
    <x v="1"/>
  </r>
  <r>
    <s v="CUST7637"/>
    <x v="1"/>
  </r>
  <r>
    <s v="CUST7638"/>
    <x v="0"/>
  </r>
  <r>
    <s v="CUST7640"/>
    <x v="1"/>
  </r>
  <r>
    <s v="CUST7641"/>
    <x v="1"/>
  </r>
  <r>
    <s v="CUST7643"/>
    <x v="3"/>
  </r>
  <r>
    <s v="CUST7644"/>
    <x v="0"/>
  </r>
  <r>
    <s v="CUST7646"/>
    <x v="0"/>
  </r>
  <r>
    <s v="CUST7647"/>
    <x v="1"/>
  </r>
  <r>
    <s v="CUST7648"/>
    <x v="1"/>
  </r>
  <r>
    <s v="CUST7649"/>
    <x v="1"/>
  </r>
  <r>
    <s v="CUST7651"/>
    <x v="0"/>
  </r>
  <r>
    <s v="CUST7652"/>
    <x v="1"/>
  </r>
  <r>
    <s v="CUST7653"/>
    <x v="1"/>
  </r>
  <r>
    <s v="CUST7654"/>
    <x v="0"/>
  </r>
  <r>
    <s v="CUST7655"/>
    <x v="0"/>
  </r>
  <r>
    <s v="CUST7656"/>
    <x v="3"/>
  </r>
  <r>
    <s v="CUST7658"/>
    <x v="0"/>
  </r>
  <r>
    <s v="CUST7659"/>
    <x v="0"/>
  </r>
  <r>
    <s v="CUST7660"/>
    <x v="0"/>
  </r>
  <r>
    <s v="CUST7661"/>
    <x v="1"/>
  </r>
  <r>
    <s v="CUST7662"/>
    <x v="1"/>
  </r>
  <r>
    <s v="CUST7663"/>
    <x v="1"/>
  </r>
  <r>
    <s v="CUST7664"/>
    <x v="1"/>
  </r>
  <r>
    <s v="CUST7665"/>
    <x v="4"/>
  </r>
  <r>
    <s v="CUST7666"/>
    <x v="1"/>
  </r>
  <r>
    <s v="CUST7667"/>
    <x v="1"/>
  </r>
  <r>
    <s v="CUST7669"/>
    <x v="0"/>
  </r>
  <r>
    <s v="CUST7671"/>
    <x v="1"/>
  </r>
  <r>
    <s v="CUST7672"/>
    <x v="1"/>
  </r>
  <r>
    <s v="CUST7674"/>
    <x v="1"/>
  </r>
  <r>
    <s v="CUST7676"/>
    <x v="0"/>
  </r>
  <r>
    <s v="CUST7677"/>
    <x v="4"/>
  </r>
  <r>
    <s v="CUST7678"/>
    <x v="0"/>
  </r>
  <r>
    <s v="CUST7679"/>
    <x v="3"/>
  </r>
  <r>
    <s v="CUST7680"/>
    <x v="0"/>
  </r>
  <r>
    <s v="CUST7682"/>
    <x v="0"/>
  </r>
  <r>
    <s v="CUST7684"/>
    <x v="0"/>
  </r>
  <r>
    <s v="CUST7685"/>
    <x v="1"/>
  </r>
  <r>
    <s v="CUST7686"/>
    <x v="3"/>
  </r>
  <r>
    <s v="CUST7687"/>
    <x v="1"/>
  </r>
  <r>
    <s v="CUST7688"/>
    <x v="1"/>
  </r>
  <r>
    <s v="CUST7691"/>
    <x v="3"/>
  </r>
  <r>
    <s v="CUST7692"/>
    <x v="3"/>
  </r>
  <r>
    <s v="CUST7694"/>
    <x v="1"/>
  </r>
  <r>
    <s v="CUST7695"/>
    <x v="1"/>
  </r>
  <r>
    <s v="CUST7697"/>
    <x v="1"/>
  </r>
  <r>
    <s v="CUST7698"/>
    <x v="0"/>
  </r>
  <r>
    <s v="CUST7700"/>
    <x v="0"/>
  </r>
  <r>
    <s v="CUST7701"/>
    <x v="1"/>
  </r>
  <r>
    <s v="CUST7702"/>
    <x v="1"/>
  </r>
  <r>
    <s v="CUST7703"/>
    <x v="0"/>
  </r>
  <r>
    <s v="CUST7706"/>
    <x v="3"/>
  </r>
  <r>
    <s v="CUST7707"/>
    <x v="0"/>
  </r>
  <r>
    <s v="CUST7711"/>
    <x v="1"/>
  </r>
  <r>
    <s v="CUST7712"/>
    <x v="1"/>
  </r>
  <r>
    <s v="CUST7714"/>
    <x v="1"/>
  </r>
  <r>
    <s v="CUST7715"/>
    <x v="1"/>
  </r>
  <r>
    <s v="CUST7716"/>
    <x v="0"/>
  </r>
  <r>
    <s v="CUST7717"/>
    <x v="1"/>
  </r>
  <r>
    <s v="CUST7718"/>
    <x v="3"/>
  </r>
  <r>
    <s v="CUST7719"/>
    <x v="1"/>
  </r>
  <r>
    <s v="CUST7720"/>
    <x v="0"/>
  </r>
  <r>
    <s v="CUST7721"/>
    <x v="0"/>
  </r>
  <r>
    <s v="CUST7722"/>
    <x v="1"/>
  </r>
  <r>
    <s v="CUST7727"/>
    <x v="3"/>
  </r>
  <r>
    <s v="CUST7729"/>
    <x v="0"/>
  </r>
  <r>
    <s v="CUST7730"/>
    <x v="0"/>
  </r>
  <r>
    <s v="CUST7732"/>
    <x v="0"/>
  </r>
  <r>
    <s v="CUST7734"/>
    <x v="0"/>
  </r>
  <r>
    <s v="CUST7735"/>
    <x v="0"/>
  </r>
  <r>
    <s v="CUST7736"/>
    <x v="0"/>
  </r>
  <r>
    <s v="CUST7738"/>
    <x v="4"/>
  </r>
  <r>
    <s v="CUST7739"/>
    <x v="1"/>
  </r>
  <r>
    <s v="CUST7742"/>
    <x v="0"/>
  </r>
  <r>
    <s v="CUST7745"/>
    <x v="0"/>
  </r>
  <r>
    <s v="CUST7746"/>
    <x v="1"/>
  </r>
  <r>
    <s v="CUST7747"/>
    <x v="0"/>
  </r>
  <r>
    <s v="CUST7748"/>
    <x v="1"/>
  </r>
  <r>
    <s v="CUST7749"/>
    <x v="1"/>
  </r>
  <r>
    <s v="CUST7750"/>
    <x v="1"/>
  </r>
  <r>
    <s v="CUST7751"/>
    <x v="1"/>
  </r>
  <r>
    <s v="CUST7752"/>
    <x v="3"/>
  </r>
  <r>
    <s v="CUST7753"/>
    <x v="1"/>
  </r>
  <r>
    <s v="CUST7754"/>
    <x v="1"/>
  </r>
  <r>
    <s v="CUST7755"/>
    <x v="1"/>
  </r>
  <r>
    <s v="CUST7757"/>
    <x v="1"/>
  </r>
  <r>
    <s v="CUST7758"/>
    <x v="3"/>
  </r>
  <r>
    <s v="CUST7760"/>
    <x v="1"/>
  </r>
  <r>
    <s v="CUST7761"/>
    <x v="4"/>
  </r>
  <r>
    <s v="CUST7762"/>
    <x v="3"/>
  </r>
  <r>
    <s v="CUST7764"/>
    <x v="0"/>
  </r>
  <r>
    <s v="CUST7765"/>
    <x v="1"/>
  </r>
  <r>
    <s v="CUST7766"/>
    <x v="1"/>
  </r>
  <r>
    <s v="CUST7768"/>
    <x v="1"/>
  </r>
  <r>
    <s v="CUST7769"/>
    <x v="1"/>
  </r>
  <r>
    <s v="CUST7770"/>
    <x v="1"/>
  </r>
  <r>
    <s v="CUST7771"/>
    <x v="0"/>
  </r>
  <r>
    <s v="CUST7772"/>
    <x v="1"/>
  </r>
  <r>
    <s v="CUST7773"/>
    <x v="0"/>
  </r>
  <r>
    <s v="CUST7774"/>
    <x v="0"/>
  </r>
  <r>
    <s v="CUST7776"/>
    <x v="0"/>
  </r>
  <r>
    <s v="CUST7778"/>
    <x v="1"/>
  </r>
  <r>
    <s v="CUST7779"/>
    <x v="0"/>
  </r>
  <r>
    <s v="CUST7780"/>
    <x v="1"/>
  </r>
  <r>
    <s v="CUST7783"/>
    <x v="0"/>
  </r>
  <r>
    <s v="CUST7784"/>
    <x v="3"/>
  </r>
  <r>
    <s v="CUST7786"/>
    <x v="1"/>
  </r>
  <r>
    <s v="CUST7787"/>
    <x v="1"/>
  </r>
  <r>
    <s v="CUST7788"/>
    <x v="0"/>
  </r>
  <r>
    <s v="CUST7790"/>
    <x v="1"/>
  </r>
  <r>
    <s v="CUST7793"/>
    <x v="0"/>
  </r>
  <r>
    <s v="CUST7794"/>
    <x v="1"/>
  </r>
  <r>
    <s v="CUST7795"/>
    <x v="0"/>
  </r>
  <r>
    <s v="CUST7796"/>
    <x v="0"/>
  </r>
  <r>
    <s v="CUST7797"/>
    <x v="0"/>
  </r>
  <r>
    <s v="CUST7798"/>
    <x v="1"/>
  </r>
  <r>
    <s v="CUST7799"/>
    <x v="0"/>
  </r>
  <r>
    <s v="CUST7800"/>
    <x v="0"/>
  </r>
  <r>
    <s v="CUST7801"/>
    <x v="0"/>
  </r>
  <r>
    <s v="CUST7802"/>
    <x v="0"/>
  </r>
  <r>
    <s v="CUST7803"/>
    <x v="1"/>
  </r>
  <r>
    <s v="CUST7804"/>
    <x v="1"/>
  </r>
  <r>
    <s v="CUST7805"/>
    <x v="1"/>
  </r>
  <r>
    <s v="CUST7806"/>
    <x v="1"/>
  </r>
  <r>
    <s v="CUST7807"/>
    <x v="0"/>
  </r>
  <r>
    <s v="CUST7808"/>
    <x v="0"/>
  </r>
  <r>
    <s v="CUST7809"/>
    <x v="1"/>
  </r>
  <r>
    <s v="CUST7811"/>
    <x v="0"/>
  </r>
  <r>
    <s v="CUST7812"/>
    <x v="0"/>
  </r>
  <r>
    <s v="CUST7813"/>
    <x v="1"/>
  </r>
  <r>
    <s v="CUST7814"/>
    <x v="3"/>
  </r>
  <r>
    <s v="CUST7816"/>
    <x v="1"/>
  </r>
  <r>
    <s v="CUST7817"/>
    <x v="1"/>
  </r>
  <r>
    <s v="CUST7823"/>
    <x v="1"/>
  </r>
  <r>
    <s v="CUST7825"/>
    <x v="0"/>
  </r>
  <r>
    <s v="CUST7826"/>
    <x v="1"/>
  </r>
  <r>
    <s v="CUST7827"/>
    <x v="0"/>
  </r>
  <r>
    <s v="CUST7828"/>
    <x v="1"/>
  </r>
  <r>
    <s v="CUST7829"/>
    <x v="1"/>
  </r>
  <r>
    <s v="CUST7831"/>
    <x v="0"/>
  </r>
  <r>
    <s v="CUST7832"/>
    <x v="3"/>
  </r>
  <r>
    <s v="CUST7834"/>
    <x v="1"/>
  </r>
  <r>
    <s v="CUST7836"/>
    <x v="0"/>
  </r>
  <r>
    <s v="CUST7838"/>
    <x v="0"/>
  </r>
  <r>
    <s v="CUST7839"/>
    <x v="1"/>
  </r>
  <r>
    <s v="CUST7840"/>
    <x v="3"/>
  </r>
  <r>
    <s v="CUST7843"/>
    <x v="1"/>
  </r>
  <r>
    <s v="CUST7845"/>
    <x v="0"/>
  </r>
  <r>
    <s v="CUST7848"/>
    <x v="1"/>
  </r>
  <r>
    <s v="CUST7849"/>
    <x v="1"/>
  </r>
  <r>
    <s v="CUST7850"/>
    <x v="1"/>
  </r>
  <r>
    <s v="CUST7851"/>
    <x v="1"/>
  </r>
  <r>
    <s v="CUST7852"/>
    <x v="1"/>
  </r>
  <r>
    <s v="CUST7853"/>
    <x v="1"/>
  </r>
  <r>
    <s v="CUST7854"/>
    <x v="1"/>
  </r>
  <r>
    <s v="CUST7855"/>
    <x v="1"/>
  </r>
  <r>
    <s v="CUST7856"/>
    <x v="0"/>
  </r>
  <r>
    <s v="CUST7857"/>
    <x v="1"/>
  </r>
  <r>
    <s v="CUST7858"/>
    <x v="1"/>
  </r>
  <r>
    <s v="CUST7860"/>
    <x v="4"/>
  </r>
  <r>
    <s v="CUST7864"/>
    <x v="0"/>
  </r>
  <r>
    <s v="CUST7865"/>
    <x v="3"/>
  </r>
  <r>
    <s v="CUST7869"/>
    <x v="0"/>
  </r>
  <r>
    <s v="CUST7870"/>
    <x v="1"/>
  </r>
  <r>
    <s v="CUST7871"/>
    <x v="1"/>
  </r>
  <r>
    <s v="CUST7872"/>
    <x v="1"/>
  </r>
  <r>
    <s v="CUST7874"/>
    <x v="1"/>
  </r>
  <r>
    <s v="CUST7875"/>
    <x v="1"/>
  </r>
  <r>
    <s v="CUST7876"/>
    <x v="3"/>
  </r>
  <r>
    <s v="CUST7877"/>
    <x v="1"/>
  </r>
  <r>
    <s v="CUST7878"/>
    <x v="3"/>
  </r>
  <r>
    <s v="CUST7879"/>
    <x v="1"/>
  </r>
  <r>
    <s v="CUST7880"/>
    <x v="0"/>
  </r>
  <r>
    <s v="CUST7881"/>
    <x v="1"/>
  </r>
  <r>
    <s v="CUST7882"/>
    <x v="3"/>
  </r>
  <r>
    <s v="CUST7883"/>
    <x v="1"/>
  </r>
  <r>
    <s v="CUST7885"/>
    <x v="1"/>
  </r>
  <r>
    <s v="CUST7886"/>
    <x v="0"/>
  </r>
  <r>
    <s v="CUST7887"/>
    <x v="1"/>
  </r>
  <r>
    <s v="CUST7888"/>
    <x v="0"/>
  </r>
  <r>
    <s v="CUST7889"/>
    <x v="0"/>
  </r>
  <r>
    <s v="CUST7891"/>
    <x v="3"/>
  </r>
  <r>
    <s v="CUST7892"/>
    <x v="1"/>
  </r>
  <r>
    <s v="CUST7894"/>
    <x v="0"/>
  </r>
  <r>
    <s v="CUST7895"/>
    <x v="1"/>
  </r>
  <r>
    <s v="CUST7896"/>
    <x v="3"/>
  </r>
  <r>
    <s v="CUST7897"/>
    <x v="0"/>
  </r>
  <r>
    <s v="CUST7898"/>
    <x v="1"/>
  </r>
  <r>
    <s v="CUST7899"/>
    <x v="0"/>
  </r>
  <r>
    <s v="CUST7901"/>
    <x v="0"/>
  </r>
  <r>
    <s v="CUST7903"/>
    <x v="1"/>
  </r>
  <r>
    <s v="CUST7904"/>
    <x v="3"/>
  </r>
  <r>
    <s v="CUST7905"/>
    <x v="3"/>
  </r>
  <r>
    <s v="CUST7911"/>
    <x v="0"/>
  </r>
  <r>
    <s v="CUST7912"/>
    <x v="1"/>
  </r>
  <r>
    <s v="CUST7915"/>
    <x v="1"/>
  </r>
  <r>
    <s v="CUST7916"/>
    <x v="1"/>
  </r>
  <r>
    <s v="CUST7917"/>
    <x v="0"/>
  </r>
  <r>
    <s v="CUST7918"/>
    <x v="3"/>
  </r>
  <r>
    <s v="CUST7919"/>
    <x v="1"/>
  </r>
  <r>
    <s v="CUST7921"/>
    <x v="0"/>
  </r>
  <r>
    <s v="CUST7922"/>
    <x v="1"/>
  </r>
  <r>
    <s v="CUST7926"/>
    <x v="4"/>
  </r>
  <r>
    <s v="CUST7927"/>
    <x v="1"/>
  </r>
  <r>
    <s v="CUST7930"/>
    <x v="1"/>
  </r>
  <r>
    <s v="CUST7931"/>
    <x v="1"/>
  </r>
  <r>
    <s v="CUST7932"/>
    <x v="1"/>
  </r>
  <r>
    <s v="CUST7933"/>
    <x v="0"/>
  </r>
  <r>
    <s v="CUST7934"/>
    <x v="1"/>
  </r>
  <r>
    <s v="CUST7937"/>
    <x v="1"/>
  </r>
  <r>
    <s v="CUST7938"/>
    <x v="3"/>
  </r>
  <r>
    <s v="CUST7940"/>
    <x v="1"/>
  </r>
  <r>
    <s v="CUST7942"/>
    <x v="3"/>
  </r>
  <r>
    <s v="CUST7943"/>
    <x v="1"/>
  </r>
  <r>
    <s v="CUST7944"/>
    <x v="0"/>
  </r>
  <r>
    <s v="CUST7945"/>
    <x v="1"/>
  </r>
  <r>
    <s v="CUST7948"/>
    <x v="1"/>
  </r>
  <r>
    <s v="CUST7949"/>
    <x v="1"/>
  </r>
  <r>
    <s v="CUST7950"/>
    <x v="0"/>
  </r>
  <r>
    <s v="CUST7952"/>
    <x v="3"/>
  </r>
  <r>
    <s v="CUST7953"/>
    <x v="1"/>
  </r>
  <r>
    <s v="CUST7955"/>
    <x v="1"/>
  </r>
  <r>
    <s v="CUST7957"/>
    <x v="1"/>
  </r>
  <r>
    <s v="CUST7960"/>
    <x v="0"/>
  </r>
  <r>
    <s v="CUST7961"/>
    <x v="0"/>
  </r>
  <r>
    <s v="CUST7962"/>
    <x v="0"/>
  </r>
  <r>
    <s v="CUST7963"/>
    <x v="1"/>
  </r>
  <r>
    <s v="CUST7964"/>
    <x v="3"/>
  </r>
  <r>
    <s v="CUST7965"/>
    <x v="1"/>
  </r>
  <r>
    <s v="CUST7966"/>
    <x v="1"/>
  </r>
  <r>
    <s v="CUST7967"/>
    <x v="1"/>
  </r>
  <r>
    <s v="CUST7968"/>
    <x v="0"/>
  </r>
  <r>
    <s v="CUST7969"/>
    <x v="3"/>
  </r>
  <r>
    <s v="CUST7970"/>
    <x v="0"/>
  </r>
  <r>
    <s v="CUST7971"/>
    <x v="1"/>
  </r>
  <r>
    <s v="CUST7972"/>
    <x v="1"/>
  </r>
  <r>
    <s v="CUST7973"/>
    <x v="1"/>
  </r>
  <r>
    <s v="CUST7974"/>
    <x v="3"/>
  </r>
  <r>
    <s v="CUST7975"/>
    <x v="1"/>
  </r>
  <r>
    <s v="CUST7977"/>
    <x v="4"/>
  </r>
  <r>
    <s v="CUST7979"/>
    <x v="0"/>
  </r>
  <r>
    <s v="CUST7983"/>
    <x v="0"/>
  </r>
  <r>
    <s v="CUST7985"/>
    <x v="3"/>
  </r>
  <r>
    <s v="CUST7988"/>
    <x v="1"/>
  </r>
  <r>
    <s v="CUST7989"/>
    <x v="0"/>
  </r>
  <r>
    <s v="CUST7990"/>
    <x v="1"/>
  </r>
  <r>
    <s v="CUST7992"/>
    <x v="1"/>
  </r>
  <r>
    <s v="CUST7993"/>
    <x v="1"/>
  </r>
  <r>
    <s v="CUST7994"/>
    <x v="1"/>
  </r>
  <r>
    <s v="CUST7995"/>
    <x v="0"/>
  </r>
  <r>
    <s v="CUST7998"/>
    <x v="1"/>
  </r>
  <r>
    <s v="CUST8002"/>
    <x v="1"/>
  </r>
  <r>
    <s v="CUST8003"/>
    <x v="1"/>
  </r>
  <r>
    <s v="CUST8004"/>
    <x v="1"/>
  </r>
  <r>
    <s v="CUST8005"/>
    <x v="1"/>
  </r>
  <r>
    <s v="CUST8006"/>
    <x v="1"/>
  </r>
  <r>
    <s v="CUST8007"/>
    <x v="0"/>
  </r>
  <r>
    <s v="CUST8008"/>
    <x v="1"/>
  </r>
  <r>
    <s v="CUST8010"/>
    <x v="1"/>
  </r>
  <r>
    <s v="CUST8011"/>
    <x v="0"/>
  </r>
  <r>
    <s v="CUST8012"/>
    <x v="1"/>
  </r>
  <r>
    <s v="CUST8013"/>
    <x v="1"/>
  </r>
  <r>
    <s v="CUST8014"/>
    <x v="0"/>
  </r>
  <r>
    <s v="CUST8015"/>
    <x v="0"/>
  </r>
  <r>
    <s v="CUST8016"/>
    <x v="0"/>
  </r>
  <r>
    <s v="CUST8021"/>
    <x v="1"/>
  </r>
  <r>
    <s v="CUST8023"/>
    <x v="0"/>
  </r>
  <r>
    <s v="CUST8024"/>
    <x v="3"/>
  </r>
  <r>
    <s v="CUST8025"/>
    <x v="1"/>
  </r>
  <r>
    <s v="CUST8027"/>
    <x v="1"/>
  </r>
  <r>
    <s v="CUST8028"/>
    <x v="1"/>
  </r>
  <r>
    <s v="CUST8029"/>
    <x v="0"/>
  </r>
  <r>
    <s v="CUST8030"/>
    <x v="0"/>
  </r>
  <r>
    <s v="CUST8031"/>
    <x v="1"/>
  </r>
  <r>
    <s v="CUST8032"/>
    <x v="1"/>
  </r>
  <r>
    <s v="CUST8033"/>
    <x v="1"/>
  </r>
  <r>
    <s v="CUST8035"/>
    <x v="1"/>
  </r>
  <r>
    <s v="CUST8037"/>
    <x v="1"/>
  </r>
  <r>
    <s v="CUST8038"/>
    <x v="1"/>
  </r>
  <r>
    <s v="CUST8040"/>
    <x v="3"/>
  </r>
  <r>
    <s v="CUST8041"/>
    <x v="0"/>
  </r>
  <r>
    <s v="CUST8042"/>
    <x v="0"/>
  </r>
  <r>
    <s v="CUST8043"/>
    <x v="1"/>
  </r>
  <r>
    <s v="CUST8045"/>
    <x v="0"/>
  </r>
  <r>
    <s v="CUST8046"/>
    <x v="1"/>
  </r>
  <r>
    <s v="CUST8047"/>
    <x v="1"/>
  </r>
  <r>
    <s v="CUST8048"/>
    <x v="1"/>
  </r>
  <r>
    <s v="CUST8049"/>
    <x v="1"/>
  </r>
  <r>
    <s v="CUST8050"/>
    <x v="1"/>
  </r>
  <r>
    <s v="CUST8052"/>
    <x v="0"/>
  </r>
  <r>
    <s v="CUST8053"/>
    <x v="1"/>
  </r>
  <r>
    <s v="CUST8054"/>
    <x v="1"/>
  </r>
  <r>
    <s v="CUST8055"/>
    <x v="1"/>
  </r>
  <r>
    <s v="CUST8056"/>
    <x v="4"/>
  </r>
  <r>
    <s v="CUST8057"/>
    <x v="0"/>
  </r>
  <r>
    <s v="CUST8058"/>
    <x v="4"/>
  </r>
  <r>
    <s v="CUST8059"/>
    <x v="0"/>
  </r>
  <r>
    <s v="CUST8062"/>
    <x v="0"/>
  </r>
  <r>
    <s v="CUST8063"/>
    <x v="1"/>
  </r>
  <r>
    <s v="CUST8066"/>
    <x v="1"/>
  </r>
  <r>
    <s v="CUST8068"/>
    <x v="1"/>
  </r>
  <r>
    <s v="CUST8069"/>
    <x v="3"/>
  </r>
  <r>
    <s v="CUST8070"/>
    <x v="0"/>
  </r>
  <r>
    <s v="CUST8072"/>
    <x v="1"/>
  </r>
  <r>
    <s v="CUST8073"/>
    <x v="1"/>
  </r>
  <r>
    <s v="CUST8074"/>
    <x v="1"/>
  </r>
  <r>
    <s v="CUST8075"/>
    <x v="1"/>
  </r>
  <r>
    <s v="CUST8078"/>
    <x v="1"/>
  </r>
  <r>
    <s v="CUST8079"/>
    <x v="1"/>
  </r>
  <r>
    <s v="CUST8080"/>
    <x v="0"/>
  </r>
  <r>
    <s v="CUST8085"/>
    <x v="1"/>
  </r>
  <r>
    <s v="CUST8086"/>
    <x v="0"/>
  </r>
  <r>
    <s v="CUST8089"/>
    <x v="0"/>
  </r>
  <r>
    <s v="CUST8090"/>
    <x v="1"/>
  </r>
  <r>
    <s v="CUST8091"/>
    <x v="1"/>
  </r>
  <r>
    <s v="CUST8092"/>
    <x v="0"/>
  </r>
  <r>
    <s v="CUST8094"/>
    <x v="3"/>
  </r>
  <r>
    <s v="CUST8095"/>
    <x v="1"/>
  </r>
  <r>
    <s v="CUST8096"/>
    <x v="1"/>
  </r>
  <r>
    <s v="CUST8097"/>
    <x v="1"/>
  </r>
  <r>
    <s v="CUST8099"/>
    <x v="0"/>
  </r>
  <r>
    <s v="CUST8100"/>
    <x v="1"/>
  </r>
  <r>
    <s v="CUST8101"/>
    <x v="3"/>
  </r>
  <r>
    <s v="CUST8102"/>
    <x v="1"/>
  </r>
  <r>
    <s v="CUST8103"/>
    <x v="1"/>
  </r>
  <r>
    <s v="CUST8104"/>
    <x v="3"/>
  </r>
  <r>
    <s v="CUST8105"/>
    <x v="0"/>
  </r>
  <r>
    <s v="CUST8106"/>
    <x v="0"/>
  </r>
  <r>
    <s v="CUST8107"/>
    <x v="3"/>
  </r>
  <r>
    <s v="CUST8108"/>
    <x v="0"/>
  </r>
  <r>
    <s v="CUST8109"/>
    <x v="0"/>
  </r>
  <r>
    <s v="CUST8110"/>
    <x v="1"/>
  </r>
  <r>
    <s v="CUST8111"/>
    <x v="1"/>
  </r>
  <r>
    <s v="CUST8112"/>
    <x v="0"/>
  </r>
  <r>
    <s v="CUST8113"/>
    <x v="1"/>
  </r>
  <r>
    <s v="CUST8114"/>
    <x v="0"/>
  </r>
  <r>
    <s v="CUST8117"/>
    <x v="1"/>
  </r>
  <r>
    <s v="CUST8119"/>
    <x v="1"/>
  </r>
  <r>
    <s v="CUST8121"/>
    <x v="0"/>
  </r>
  <r>
    <s v="CUST8124"/>
    <x v="1"/>
  </r>
  <r>
    <s v="CUST8125"/>
    <x v="0"/>
  </r>
  <r>
    <s v="CUST8126"/>
    <x v="1"/>
  </r>
  <r>
    <s v="CUST8127"/>
    <x v="1"/>
  </r>
  <r>
    <s v="CUST8128"/>
    <x v="1"/>
  </r>
  <r>
    <s v="CUST8130"/>
    <x v="1"/>
  </r>
  <r>
    <s v="CUST8131"/>
    <x v="1"/>
  </r>
  <r>
    <s v="CUST8133"/>
    <x v="1"/>
  </r>
  <r>
    <s v="CUST8134"/>
    <x v="4"/>
  </r>
  <r>
    <s v="CUST8139"/>
    <x v="1"/>
  </r>
  <r>
    <s v="CUST8142"/>
    <x v="1"/>
  </r>
  <r>
    <s v="CUST8143"/>
    <x v="1"/>
  </r>
  <r>
    <s v="CUST8145"/>
    <x v="0"/>
  </r>
  <r>
    <s v="CUST8148"/>
    <x v="0"/>
  </r>
  <r>
    <s v="CUST8149"/>
    <x v="1"/>
  </r>
  <r>
    <s v="CUST8151"/>
    <x v="1"/>
  </r>
  <r>
    <s v="CUST8152"/>
    <x v="0"/>
  </r>
  <r>
    <s v="CUST8153"/>
    <x v="0"/>
  </r>
  <r>
    <s v="CUST8154"/>
    <x v="0"/>
  </r>
  <r>
    <s v="CUST8156"/>
    <x v="0"/>
  </r>
  <r>
    <s v="CUST8159"/>
    <x v="1"/>
  </r>
  <r>
    <s v="CUST8160"/>
    <x v="1"/>
  </r>
  <r>
    <s v="CUST8161"/>
    <x v="0"/>
  </r>
  <r>
    <s v="CUST8163"/>
    <x v="1"/>
  </r>
  <r>
    <s v="CUST8164"/>
    <x v="1"/>
  </r>
  <r>
    <s v="CUST8165"/>
    <x v="1"/>
  </r>
  <r>
    <s v="CUST8166"/>
    <x v="1"/>
  </r>
  <r>
    <s v="CUST8167"/>
    <x v="1"/>
  </r>
  <r>
    <s v="CUST8169"/>
    <x v="1"/>
  </r>
  <r>
    <s v="CUST8172"/>
    <x v="1"/>
  </r>
  <r>
    <s v="CUST8174"/>
    <x v="1"/>
  </r>
  <r>
    <s v="CUST8175"/>
    <x v="1"/>
  </r>
  <r>
    <s v="CUST8176"/>
    <x v="1"/>
  </r>
  <r>
    <s v="CUST8177"/>
    <x v="0"/>
  </r>
  <r>
    <s v="CUST8178"/>
    <x v="1"/>
  </r>
  <r>
    <s v="CUST8180"/>
    <x v="1"/>
  </r>
  <r>
    <s v="CUST8181"/>
    <x v="0"/>
  </r>
  <r>
    <s v="CUST8183"/>
    <x v="1"/>
  </r>
  <r>
    <s v="CUST8184"/>
    <x v="1"/>
  </r>
  <r>
    <s v="CUST8186"/>
    <x v="1"/>
  </r>
  <r>
    <s v="CUST8187"/>
    <x v="1"/>
  </r>
  <r>
    <s v="CUST8188"/>
    <x v="4"/>
  </r>
  <r>
    <s v="CUST8189"/>
    <x v="0"/>
  </r>
  <r>
    <s v="CUST8190"/>
    <x v="4"/>
  </r>
  <r>
    <s v="CUST8191"/>
    <x v="0"/>
  </r>
  <r>
    <s v="CUST8192"/>
    <x v="3"/>
  </r>
  <r>
    <s v="CUST8194"/>
    <x v="3"/>
  </r>
  <r>
    <s v="CUST8195"/>
    <x v="0"/>
  </r>
  <r>
    <s v="CUST8196"/>
    <x v="1"/>
  </r>
  <r>
    <s v="CUST8198"/>
    <x v="0"/>
  </r>
  <r>
    <s v="CUST8199"/>
    <x v="3"/>
  </r>
  <r>
    <s v="CUST8200"/>
    <x v="2"/>
  </r>
  <r>
    <s v="CUST8201"/>
    <x v="0"/>
  </r>
  <r>
    <s v="CUST8202"/>
    <x v="0"/>
  </r>
  <r>
    <s v="CUST8205"/>
    <x v="1"/>
  </r>
  <r>
    <s v="CUST8207"/>
    <x v="1"/>
  </r>
  <r>
    <s v="CUST8208"/>
    <x v="1"/>
  </r>
  <r>
    <s v="CUST8211"/>
    <x v="1"/>
  </r>
  <r>
    <s v="CUST8213"/>
    <x v="3"/>
  </r>
  <r>
    <s v="CUST8214"/>
    <x v="3"/>
  </r>
  <r>
    <s v="CUST8217"/>
    <x v="3"/>
  </r>
  <r>
    <s v="CUST8218"/>
    <x v="1"/>
  </r>
  <r>
    <s v="CUST8219"/>
    <x v="4"/>
  </r>
  <r>
    <s v="CUST8221"/>
    <x v="4"/>
  </r>
  <r>
    <s v="CUST8223"/>
    <x v="1"/>
  </r>
  <r>
    <s v="CUST8224"/>
    <x v="0"/>
  </r>
  <r>
    <s v="CUST8225"/>
    <x v="1"/>
  </r>
  <r>
    <s v="CUST8227"/>
    <x v="0"/>
  </r>
  <r>
    <s v="CUST8228"/>
    <x v="0"/>
  </r>
  <r>
    <s v="CUST8229"/>
    <x v="0"/>
  </r>
  <r>
    <s v="CUST8230"/>
    <x v="0"/>
  </r>
  <r>
    <s v="CUST8231"/>
    <x v="1"/>
  </r>
  <r>
    <s v="CUST8234"/>
    <x v="1"/>
  </r>
  <r>
    <s v="CUST8235"/>
    <x v="1"/>
  </r>
  <r>
    <s v="CUST8236"/>
    <x v="1"/>
  </r>
  <r>
    <s v="CUST8237"/>
    <x v="0"/>
  </r>
  <r>
    <s v="CUST8238"/>
    <x v="0"/>
  </r>
  <r>
    <s v="CUST8239"/>
    <x v="1"/>
  </r>
  <r>
    <s v="CUST8240"/>
    <x v="3"/>
  </r>
  <r>
    <s v="CUST8241"/>
    <x v="1"/>
  </r>
  <r>
    <s v="CUST8243"/>
    <x v="1"/>
  </r>
  <r>
    <s v="CUST8246"/>
    <x v="3"/>
  </r>
  <r>
    <s v="CUST8248"/>
    <x v="3"/>
  </r>
  <r>
    <s v="CUST8249"/>
    <x v="1"/>
  </r>
  <r>
    <s v="CUST8250"/>
    <x v="0"/>
  </r>
  <r>
    <s v="CUST8251"/>
    <x v="1"/>
  </r>
  <r>
    <s v="CUST8252"/>
    <x v="3"/>
  </r>
  <r>
    <s v="CUST8253"/>
    <x v="0"/>
  </r>
  <r>
    <s v="CUST8255"/>
    <x v="1"/>
  </r>
  <r>
    <s v="CUST8256"/>
    <x v="1"/>
  </r>
  <r>
    <s v="CUST8258"/>
    <x v="0"/>
  </r>
  <r>
    <s v="CUST8260"/>
    <x v="1"/>
  </r>
  <r>
    <s v="CUST8261"/>
    <x v="1"/>
  </r>
  <r>
    <s v="CUST8262"/>
    <x v="1"/>
  </r>
  <r>
    <s v="CUST8263"/>
    <x v="1"/>
  </r>
  <r>
    <s v="CUST8264"/>
    <x v="0"/>
  </r>
  <r>
    <s v="CUST8265"/>
    <x v="0"/>
  </r>
  <r>
    <s v="CUST8266"/>
    <x v="0"/>
  </r>
  <r>
    <s v="CUST8268"/>
    <x v="1"/>
  </r>
  <r>
    <s v="CUST8269"/>
    <x v="1"/>
  </r>
  <r>
    <s v="CUST8271"/>
    <x v="1"/>
  </r>
  <r>
    <s v="CUST8272"/>
    <x v="0"/>
  </r>
  <r>
    <s v="CUST8273"/>
    <x v="0"/>
  </r>
  <r>
    <s v="CUST8275"/>
    <x v="1"/>
  </r>
  <r>
    <s v="CUST8278"/>
    <x v="0"/>
  </r>
  <r>
    <s v="CUST8280"/>
    <x v="1"/>
  </r>
  <r>
    <s v="CUST8282"/>
    <x v="0"/>
  </r>
  <r>
    <s v="CUST8283"/>
    <x v="1"/>
  </r>
  <r>
    <s v="CUST8285"/>
    <x v="1"/>
  </r>
  <r>
    <s v="CUST8286"/>
    <x v="0"/>
  </r>
  <r>
    <s v="CUST8287"/>
    <x v="0"/>
  </r>
  <r>
    <s v="CUST8289"/>
    <x v="1"/>
  </r>
  <r>
    <s v="CUST8292"/>
    <x v="3"/>
  </r>
  <r>
    <s v="CUST8293"/>
    <x v="1"/>
  </r>
  <r>
    <s v="CUST8295"/>
    <x v="0"/>
  </r>
  <r>
    <s v="CUST8296"/>
    <x v="1"/>
  </r>
  <r>
    <s v="CUST8298"/>
    <x v="0"/>
  </r>
  <r>
    <s v="CUST8299"/>
    <x v="1"/>
  </r>
  <r>
    <s v="CUST8301"/>
    <x v="1"/>
  </r>
  <r>
    <s v="CUST8303"/>
    <x v="0"/>
  </r>
  <r>
    <s v="CUST8305"/>
    <x v="1"/>
  </r>
  <r>
    <s v="CUST8311"/>
    <x v="3"/>
  </r>
  <r>
    <s v="CUST8314"/>
    <x v="0"/>
  </r>
  <r>
    <s v="CUST8315"/>
    <x v="0"/>
  </r>
  <r>
    <s v="CUST8317"/>
    <x v="1"/>
  </r>
  <r>
    <s v="CUST8318"/>
    <x v="1"/>
  </r>
  <r>
    <s v="CUST8319"/>
    <x v="3"/>
  </r>
  <r>
    <s v="CUST8320"/>
    <x v="1"/>
  </r>
  <r>
    <s v="CUST8321"/>
    <x v="0"/>
  </r>
  <r>
    <s v="CUST8324"/>
    <x v="0"/>
  </r>
  <r>
    <s v="CUST8325"/>
    <x v="1"/>
  </r>
  <r>
    <s v="CUST8326"/>
    <x v="0"/>
  </r>
  <r>
    <s v="CUST8327"/>
    <x v="1"/>
  </r>
  <r>
    <s v="CUST8329"/>
    <x v="3"/>
  </r>
  <r>
    <s v="CUST8330"/>
    <x v="3"/>
  </r>
  <r>
    <s v="CUST8331"/>
    <x v="1"/>
  </r>
  <r>
    <s v="CUST8332"/>
    <x v="3"/>
  </r>
  <r>
    <s v="CUST8333"/>
    <x v="0"/>
  </r>
  <r>
    <s v="CUST8334"/>
    <x v="0"/>
  </r>
  <r>
    <s v="CUST8335"/>
    <x v="0"/>
  </r>
  <r>
    <s v="CUST8336"/>
    <x v="0"/>
  </r>
  <r>
    <s v="CUST8338"/>
    <x v="1"/>
  </r>
  <r>
    <s v="CUST8342"/>
    <x v="0"/>
  </r>
  <r>
    <s v="CUST8343"/>
    <x v="1"/>
  </r>
  <r>
    <s v="CUST8346"/>
    <x v="1"/>
  </r>
  <r>
    <s v="CUST8347"/>
    <x v="1"/>
  </r>
  <r>
    <s v="CUST8348"/>
    <x v="1"/>
  </r>
  <r>
    <s v="CUST8349"/>
    <x v="0"/>
  </r>
  <r>
    <s v="CUST8350"/>
    <x v="1"/>
  </r>
  <r>
    <s v="CUST8351"/>
    <x v="0"/>
  </r>
  <r>
    <s v="CUST8353"/>
    <x v="0"/>
  </r>
  <r>
    <s v="CUST8354"/>
    <x v="3"/>
  </r>
  <r>
    <s v="CUST8355"/>
    <x v="0"/>
  </r>
  <r>
    <s v="CUST8356"/>
    <x v="0"/>
  </r>
  <r>
    <s v="CUST8359"/>
    <x v="1"/>
  </r>
  <r>
    <s v="CUST8360"/>
    <x v="0"/>
  </r>
  <r>
    <s v="CUST8362"/>
    <x v="0"/>
  </r>
  <r>
    <s v="CUST8363"/>
    <x v="3"/>
  </r>
  <r>
    <s v="CUST8364"/>
    <x v="0"/>
  </r>
  <r>
    <s v="CUST8366"/>
    <x v="1"/>
  </r>
  <r>
    <s v="CUST8368"/>
    <x v="0"/>
  </r>
  <r>
    <s v="CUST8369"/>
    <x v="1"/>
  </r>
  <r>
    <s v="CUST8370"/>
    <x v="1"/>
  </r>
  <r>
    <s v="CUST8371"/>
    <x v="1"/>
  </r>
  <r>
    <s v="CUST8373"/>
    <x v="1"/>
  </r>
  <r>
    <s v="CUST8374"/>
    <x v="1"/>
  </r>
  <r>
    <s v="CUST8375"/>
    <x v="0"/>
  </r>
  <r>
    <s v="CUST8376"/>
    <x v="0"/>
  </r>
  <r>
    <s v="CUST8377"/>
    <x v="1"/>
  </r>
  <r>
    <s v="CUST8378"/>
    <x v="0"/>
  </r>
  <r>
    <s v="CUST8379"/>
    <x v="1"/>
  </r>
  <r>
    <s v="CUST8380"/>
    <x v="0"/>
  </r>
  <r>
    <s v="CUST8381"/>
    <x v="3"/>
  </r>
  <r>
    <s v="CUST8383"/>
    <x v="0"/>
  </r>
  <r>
    <s v="CUST8384"/>
    <x v="1"/>
  </r>
  <r>
    <s v="CUST8387"/>
    <x v="0"/>
  </r>
  <r>
    <s v="CUST8388"/>
    <x v="0"/>
  </r>
  <r>
    <s v="CUST8389"/>
    <x v="1"/>
  </r>
  <r>
    <s v="CUST8391"/>
    <x v="1"/>
  </r>
  <r>
    <s v="CUST8392"/>
    <x v="1"/>
  </r>
  <r>
    <s v="CUST8393"/>
    <x v="1"/>
  </r>
  <r>
    <s v="CUST8394"/>
    <x v="3"/>
  </r>
  <r>
    <s v="CUST8395"/>
    <x v="1"/>
  </r>
  <r>
    <s v="CUST8396"/>
    <x v="0"/>
  </r>
  <r>
    <s v="CUST8399"/>
    <x v="0"/>
  </r>
  <r>
    <s v="CUST8400"/>
    <x v="0"/>
  </r>
  <r>
    <s v="CUST8402"/>
    <x v="1"/>
  </r>
  <r>
    <s v="CUST8403"/>
    <x v="1"/>
  </r>
  <r>
    <s v="CUST8404"/>
    <x v="0"/>
  </r>
  <r>
    <s v="CUST8405"/>
    <x v="0"/>
  </r>
  <r>
    <s v="CUST8411"/>
    <x v="1"/>
  </r>
  <r>
    <s v="CUST8413"/>
    <x v="1"/>
  </r>
  <r>
    <s v="CUST8414"/>
    <x v="0"/>
  </r>
  <r>
    <s v="CUST8415"/>
    <x v="3"/>
  </r>
  <r>
    <s v="CUST8416"/>
    <x v="1"/>
  </r>
  <r>
    <s v="CUST8418"/>
    <x v="1"/>
  </r>
  <r>
    <s v="CUST8419"/>
    <x v="1"/>
  </r>
  <r>
    <s v="CUST8420"/>
    <x v="1"/>
  </r>
  <r>
    <s v="CUST8421"/>
    <x v="1"/>
  </r>
  <r>
    <s v="CUST8425"/>
    <x v="0"/>
  </r>
  <r>
    <s v="CUST8426"/>
    <x v="1"/>
  </r>
  <r>
    <s v="CUST8428"/>
    <x v="0"/>
  </r>
  <r>
    <s v="CUST8430"/>
    <x v="1"/>
  </r>
  <r>
    <s v="CUST8431"/>
    <x v="1"/>
  </r>
  <r>
    <s v="CUST8432"/>
    <x v="0"/>
  </r>
  <r>
    <s v="CUST8434"/>
    <x v="0"/>
  </r>
  <r>
    <s v="CUST8435"/>
    <x v="0"/>
  </r>
  <r>
    <s v="CUST8436"/>
    <x v="1"/>
  </r>
  <r>
    <s v="CUST8437"/>
    <x v="1"/>
  </r>
  <r>
    <s v="CUST8438"/>
    <x v="1"/>
  </r>
  <r>
    <s v="CUST8440"/>
    <x v="1"/>
  </r>
  <r>
    <s v="CUST8441"/>
    <x v="3"/>
  </r>
  <r>
    <s v="CUST8443"/>
    <x v="1"/>
  </r>
  <r>
    <s v="CUST8447"/>
    <x v="1"/>
  </r>
  <r>
    <s v="CUST8448"/>
    <x v="0"/>
  </r>
  <r>
    <s v="CUST8451"/>
    <x v="0"/>
  </r>
  <r>
    <s v="CUST8452"/>
    <x v="0"/>
  </r>
  <r>
    <s v="CUST8456"/>
    <x v="1"/>
  </r>
  <r>
    <s v="CUST8457"/>
    <x v="1"/>
  </r>
  <r>
    <s v="CUST8458"/>
    <x v="1"/>
  </r>
  <r>
    <s v="CUST8459"/>
    <x v="1"/>
  </r>
  <r>
    <s v="CUST8460"/>
    <x v="1"/>
  </r>
  <r>
    <s v="CUST8462"/>
    <x v="0"/>
  </r>
  <r>
    <s v="CUST8463"/>
    <x v="1"/>
  </r>
  <r>
    <s v="CUST8467"/>
    <x v="1"/>
  </r>
  <r>
    <s v="CUST8468"/>
    <x v="0"/>
  </r>
  <r>
    <s v="CUST8469"/>
    <x v="1"/>
  </r>
  <r>
    <s v="CUST8470"/>
    <x v="0"/>
  </r>
  <r>
    <s v="CUST8471"/>
    <x v="1"/>
  </r>
  <r>
    <s v="CUST8472"/>
    <x v="1"/>
  </r>
  <r>
    <s v="CUST8473"/>
    <x v="1"/>
  </r>
  <r>
    <s v="CUST8474"/>
    <x v="0"/>
  </r>
  <r>
    <s v="CUST8476"/>
    <x v="1"/>
  </r>
  <r>
    <s v="CUST8479"/>
    <x v="0"/>
  </r>
  <r>
    <s v="CUST8481"/>
    <x v="3"/>
  </r>
  <r>
    <s v="CUST8482"/>
    <x v="0"/>
  </r>
  <r>
    <s v="CUST8484"/>
    <x v="1"/>
  </r>
  <r>
    <s v="CUST8486"/>
    <x v="1"/>
  </r>
  <r>
    <s v="CUST8487"/>
    <x v="1"/>
  </r>
  <r>
    <s v="CUST8488"/>
    <x v="3"/>
  </r>
  <r>
    <s v="CUST8489"/>
    <x v="3"/>
  </r>
  <r>
    <s v="CUST8490"/>
    <x v="4"/>
  </r>
  <r>
    <s v="CUST8493"/>
    <x v="1"/>
  </r>
  <r>
    <s v="CUST8496"/>
    <x v="1"/>
  </r>
  <r>
    <s v="CUST8497"/>
    <x v="1"/>
  </r>
  <r>
    <s v="CUST8499"/>
    <x v="3"/>
  </r>
  <r>
    <s v="CUST8500"/>
    <x v="0"/>
  </r>
  <r>
    <s v="CUST8502"/>
    <x v="1"/>
  </r>
  <r>
    <s v="CUST8505"/>
    <x v="0"/>
  </r>
  <r>
    <s v="CUST8506"/>
    <x v="0"/>
  </r>
  <r>
    <s v="CUST8507"/>
    <x v="1"/>
  </r>
  <r>
    <s v="CUST8510"/>
    <x v="0"/>
  </r>
  <r>
    <s v="CUST8511"/>
    <x v="2"/>
  </r>
  <r>
    <s v="CUST8512"/>
    <x v="1"/>
  </r>
  <r>
    <s v="CUST8513"/>
    <x v="0"/>
  </r>
  <r>
    <s v="CUST8516"/>
    <x v="1"/>
  </r>
  <r>
    <s v="CUST8517"/>
    <x v="1"/>
  </r>
  <r>
    <s v="CUST8518"/>
    <x v="3"/>
  </r>
  <r>
    <s v="CUST8519"/>
    <x v="1"/>
  </r>
  <r>
    <s v="CUST8520"/>
    <x v="1"/>
  </r>
  <r>
    <s v="CUST8521"/>
    <x v="3"/>
  </r>
  <r>
    <s v="CUST8522"/>
    <x v="1"/>
  </r>
  <r>
    <s v="CUST8528"/>
    <x v="1"/>
  </r>
  <r>
    <s v="CUST8529"/>
    <x v="4"/>
  </r>
  <r>
    <s v="CUST8531"/>
    <x v="3"/>
  </r>
  <r>
    <s v="CUST8532"/>
    <x v="2"/>
  </r>
  <r>
    <s v="CUST8533"/>
    <x v="0"/>
  </r>
  <r>
    <s v="CUST8534"/>
    <x v="1"/>
  </r>
  <r>
    <s v="CUST8535"/>
    <x v="1"/>
  </r>
  <r>
    <s v="CUST8536"/>
    <x v="1"/>
  </r>
  <r>
    <s v="CUST8537"/>
    <x v="1"/>
  </r>
  <r>
    <s v="CUST8538"/>
    <x v="3"/>
  </r>
  <r>
    <s v="CUST8539"/>
    <x v="1"/>
  </r>
  <r>
    <s v="CUST8540"/>
    <x v="1"/>
  </r>
  <r>
    <s v="CUST8541"/>
    <x v="0"/>
  </r>
  <r>
    <s v="CUST8542"/>
    <x v="1"/>
  </r>
  <r>
    <s v="CUST8543"/>
    <x v="0"/>
  </r>
  <r>
    <s v="CUST8544"/>
    <x v="1"/>
  </r>
  <r>
    <s v="CUST8545"/>
    <x v="1"/>
  </r>
  <r>
    <s v="CUST8546"/>
    <x v="1"/>
  </r>
  <r>
    <s v="CUST8547"/>
    <x v="0"/>
  </r>
  <r>
    <s v="CUST8548"/>
    <x v="1"/>
  </r>
  <r>
    <s v="CUST8549"/>
    <x v="1"/>
  </r>
  <r>
    <s v="CUST8551"/>
    <x v="1"/>
  </r>
  <r>
    <s v="CUST8553"/>
    <x v="1"/>
  </r>
  <r>
    <s v="CUST8554"/>
    <x v="1"/>
  </r>
  <r>
    <s v="CUST8555"/>
    <x v="3"/>
  </r>
  <r>
    <s v="CUST8558"/>
    <x v="3"/>
  </r>
  <r>
    <s v="CUST8561"/>
    <x v="1"/>
  </r>
  <r>
    <s v="CUST8562"/>
    <x v="1"/>
  </r>
  <r>
    <s v="CUST8563"/>
    <x v="0"/>
  </r>
  <r>
    <s v="CUST8564"/>
    <x v="1"/>
  </r>
  <r>
    <s v="CUST8565"/>
    <x v="4"/>
  </r>
  <r>
    <s v="CUST8566"/>
    <x v="1"/>
  </r>
  <r>
    <s v="CUST8567"/>
    <x v="1"/>
  </r>
  <r>
    <s v="CUST8570"/>
    <x v="1"/>
  </r>
  <r>
    <s v="CUST8571"/>
    <x v="1"/>
  </r>
  <r>
    <s v="CUST8572"/>
    <x v="0"/>
  </r>
  <r>
    <s v="CUST8575"/>
    <x v="0"/>
  </r>
  <r>
    <s v="CUST8576"/>
    <x v="1"/>
  </r>
  <r>
    <s v="CUST8578"/>
    <x v="4"/>
  </r>
  <r>
    <s v="CUST8579"/>
    <x v="1"/>
  </r>
  <r>
    <s v="CUST8580"/>
    <x v="0"/>
  </r>
  <r>
    <s v="CUST8581"/>
    <x v="0"/>
  </r>
  <r>
    <s v="CUST8582"/>
    <x v="0"/>
  </r>
  <r>
    <s v="CUST8583"/>
    <x v="3"/>
  </r>
  <r>
    <s v="CUST8586"/>
    <x v="0"/>
  </r>
  <r>
    <s v="CUST8587"/>
    <x v="0"/>
  </r>
  <r>
    <s v="CUST8588"/>
    <x v="0"/>
  </r>
  <r>
    <s v="CUST8591"/>
    <x v="0"/>
  </r>
  <r>
    <s v="CUST8592"/>
    <x v="3"/>
  </r>
  <r>
    <s v="CUST8594"/>
    <x v="1"/>
  </r>
  <r>
    <s v="CUST8595"/>
    <x v="0"/>
  </r>
  <r>
    <s v="CUST8596"/>
    <x v="0"/>
  </r>
  <r>
    <s v="CUST8597"/>
    <x v="1"/>
  </r>
  <r>
    <s v="CUST8599"/>
    <x v="1"/>
  </r>
  <r>
    <s v="CUST8600"/>
    <x v="1"/>
  </r>
  <r>
    <s v="CUST8601"/>
    <x v="1"/>
  </r>
  <r>
    <s v="CUST8602"/>
    <x v="1"/>
  </r>
  <r>
    <s v="CUST8604"/>
    <x v="3"/>
  </r>
  <r>
    <s v="CUST8607"/>
    <x v="0"/>
  </r>
  <r>
    <s v="CUST8610"/>
    <x v="0"/>
  </r>
  <r>
    <s v="CUST8611"/>
    <x v="1"/>
  </r>
  <r>
    <s v="CUST8612"/>
    <x v="0"/>
  </r>
  <r>
    <s v="CUST8614"/>
    <x v="3"/>
  </r>
  <r>
    <s v="CUST8617"/>
    <x v="1"/>
  </r>
  <r>
    <s v="CUST8618"/>
    <x v="1"/>
  </r>
  <r>
    <s v="CUST8619"/>
    <x v="0"/>
  </r>
  <r>
    <s v="CUST8621"/>
    <x v="0"/>
  </r>
  <r>
    <s v="CUST8624"/>
    <x v="1"/>
  </r>
  <r>
    <s v="CUST8625"/>
    <x v="0"/>
  </r>
  <r>
    <s v="CUST8626"/>
    <x v="1"/>
  </r>
  <r>
    <s v="CUST8627"/>
    <x v="2"/>
  </r>
  <r>
    <s v="CUST8628"/>
    <x v="1"/>
  </r>
  <r>
    <s v="CUST8629"/>
    <x v="3"/>
  </r>
  <r>
    <s v="CUST8630"/>
    <x v="1"/>
  </r>
  <r>
    <s v="CUST8631"/>
    <x v="3"/>
  </r>
  <r>
    <s v="CUST8633"/>
    <x v="0"/>
  </r>
  <r>
    <s v="CUST8635"/>
    <x v="0"/>
  </r>
  <r>
    <s v="CUST8636"/>
    <x v="1"/>
  </r>
  <r>
    <s v="CUST8637"/>
    <x v="3"/>
  </r>
  <r>
    <s v="CUST8641"/>
    <x v="0"/>
  </r>
  <r>
    <s v="CUST8642"/>
    <x v="1"/>
  </r>
  <r>
    <s v="CUST8643"/>
    <x v="1"/>
  </r>
  <r>
    <s v="CUST8644"/>
    <x v="1"/>
  </r>
  <r>
    <s v="CUST8646"/>
    <x v="1"/>
  </r>
  <r>
    <s v="CUST8647"/>
    <x v="0"/>
  </r>
  <r>
    <s v="CUST8648"/>
    <x v="2"/>
  </r>
  <r>
    <s v="CUST8651"/>
    <x v="0"/>
  </r>
  <r>
    <s v="CUST8653"/>
    <x v="1"/>
  </r>
  <r>
    <s v="CUST8654"/>
    <x v="0"/>
  </r>
  <r>
    <s v="CUST8655"/>
    <x v="1"/>
  </r>
  <r>
    <s v="CUST8656"/>
    <x v="0"/>
  </r>
  <r>
    <s v="CUST8657"/>
    <x v="1"/>
  </r>
  <r>
    <s v="CUST8660"/>
    <x v="3"/>
  </r>
  <r>
    <s v="CUST8661"/>
    <x v="1"/>
  </r>
  <r>
    <s v="CUST8662"/>
    <x v="1"/>
  </r>
  <r>
    <s v="CUST8663"/>
    <x v="3"/>
  </r>
  <r>
    <s v="CUST8664"/>
    <x v="0"/>
  </r>
  <r>
    <s v="CUST8668"/>
    <x v="0"/>
  </r>
  <r>
    <s v="CUST8669"/>
    <x v="0"/>
  </r>
  <r>
    <s v="CUST8670"/>
    <x v="1"/>
  </r>
  <r>
    <s v="CUST8671"/>
    <x v="2"/>
  </r>
  <r>
    <s v="CUST8672"/>
    <x v="3"/>
  </r>
  <r>
    <s v="CUST8675"/>
    <x v="4"/>
  </r>
  <r>
    <s v="CUST8676"/>
    <x v="1"/>
  </r>
  <r>
    <s v="CUST8678"/>
    <x v="1"/>
  </r>
  <r>
    <s v="CUST8679"/>
    <x v="0"/>
  </r>
  <r>
    <s v="CUST8680"/>
    <x v="0"/>
  </r>
  <r>
    <s v="CUST8681"/>
    <x v="0"/>
  </r>
  <r>
    <s v="CUST8682"/>
    <x v="3"/>
  </r>
  <r>
    <s v="CUST8683"/>
    <x v="1"/>
  </r>
  <r>
    <s v="CUST8684"/>
    <x v="1"/>
  </r>
  <r>
    <s v="CUST8685"/>
    <x v="3"/>
  </r>
  <r>
    <s v="CUST8686"/>
    <x v="1"/>
  </r>
  <r>
    <s v="CUST8688"/>
    <x v="1"/>
  </r>
  <r>
    <s v="CUST8690"/>
    <x v="0"/>
  </r>
  <r>
    <s v="CUST8691"/>
    <x v="0"/>
  </r>
  <r>
    <s v="CUST8693"/>
    <x v="1"/>
  </r>
  <r>
    <s v="CUST8694"/>
    <x v="1"/>
  </r>
  <r>
    <s v="CUST8695"/>
    <x v="0"/>
  </r>
  <r>
    <s v="CUST8696"/>
    <x v="1"/>
  </r>
  <r>
    <s v="CUST8697"/>
    <x v="1"/>
  </r>
  <r>
    <s v="CUST8698"/>
    <x v="0"/>
  </r>
  <r>
    <s v="CUST8699"/>
    <x v="1"/>
  </r>
  <r>
    <s v="CUST8700"/>
    <x v="0"/>
  </r>
  <r>
    <s v="CUST8701"/>
    <x v="1"/>
  </r>
  <r>
    <s v="CUST8703"/>
    <x v="1"/>
  </r>
  <r>
    <s v="CUST8704"/>
    <x v="0"/>
  </r>
  <r>
    <s v="CUST8705"/>
    <x v="1"/>
  </r>
  <r>
    <s v="CUST8706"/>
    <x v="1"/>
  </r>
  <r>
    <s v="CUST8709"/>
    <x v="1"/>
  </r>
  <r>
    <s v="CUST8711"/>
    <x v="1"/>
  </r>
  <r>
    <s v="CUST8712"/>
    <x v="0"/>
  </r>
  <r>
    <s v="CUST8715"/>
    <x v="0"/>
  </r>
  <r>
    <s v="CUST8716"/>
    <x v="0"/>
  </r>
  <r>
    <s v="CUST8717"/>
    <x v="1"/>
  </r>
  <r>
    <s v="CUST8720"/>
    <x v="1"/>
  </r>
  <r>
    <s v="CUST8721"/>
    <x v="0"/>
  </r>
  <r>
    <s v="CUST8725"/>
    <x v="1"/>
  </r>
  <r>
    <s v="CUST8726"/>
    <x v="0"/>
  </r>
  <r>
    <s v="CUST8727"/>
    <x v="1"/>
  </r>
  <r>
    <s v="CUST8728"/>
    <x v="0"/>
  </r>
  <r>
    <s v="CUST8730"/>
    <x v="3"/>
  </r>
  <r>
    <s v="CUST8731"/>
    <x v="1"/>
  </r>
  <r>
    <s v="CUST8733"/>
    <x v="1"/>
  </r>
  <r>
    <s v="CUST8735"/>
    <x v="0"/>
  </r>
  <r>
    <s v="CUST8736"/>
    <x v="0"/>
  </r>
  <r>
    <s v="CUST8737"/>
    <x v="1"/>
  </r>
  <r>
    <s v="CUST8738"/>
    <x v="3"/>
  </r>
  <r>
    <s v="CUST8739"/>
    <x v="1"/>
  </r>
  <r>
    <s v="CUST8740"/>
    <x v="1"/>
  </r>
  <r>
    <s v="CUST8741"/>
    <x v="1"/>
  </r>
  <r>
    <s v="CUST8744"/>
    <x v="1"/>
  </r>
  <r>
    <s v="CUST8745"/>
    <x v="3"/>
  </r>
  <r>
    <s v="CUST8747"/>
    <x v="1"/>
  </r>
  <r>
    <s v="CUST8750"/>
    <x v="1"/>
  </r>
  <r>
    <s v="CUST8754"/>
    <x v="1"/>
  </r>
  <r>
    <s v="CUST8756"/>
    <x v="0"/>
  </r>
  <r>
    <s v="CUST8759"/>
    <x v="1"/>
  </r>
  <r>
    <s v="CUST8760"/>
    <x v="0"/>
  </r>
  <r>
    <s v="CUST8761"/>
    <x v="1"/>
  </r>
  <r>
    <s v="CUST8762"/>
    <x v="1"/>
  </r>
  <r>
    <s v="CUST8766"/>
    <x v="0"/>
  </r>
  <r>
    <s v="CUST8767"/>
    <x v="3"/>
  </r>
  <r>
    <s v="CUST8768"/>
    <x v="3"/>
  </r>
  <r>
    <s v="CUST8769"/>
    <x v="3"/>
  </r>
  <r>
    <s v="CUST8771"/>
    <x v="1"/>
  </r>
  <r>
    <s v="CUST8773"/>
    <x v="1"/>
  </r>
  <r>
    <s v="CUST8774"/>
    <x v="0"/>
  </r>
  <r>
    <s v="CUST8775"/>
    <x v="1"/>
  </r>
  <r>
    <s v="CUST8779"/>
    <x v="1"/>
  </r>
  <r>
    <s v="CUST8780"/>
    <x v="1"/>
  </r>
  <r>
    <s v="CUST8781"/>
    <x v="1"/>
  </r>
  <r>
    <s v="CUST8782"/>
    <x v="1"/>
  </r>
  <r>
    <s v="CUST8784"/>
    <x v="3"/>
  </r>
  <r>
    <s v="CUST8785"/>
    <x v="0"/>
  </r>
  <r>
    <s v="CUST8786"/>
    <x v="0"/>
  </r>
  <r>
    <s v="CUST8787"/>
    <x v="3"/>
  </r>
  <r>
    <s v="CUST8788"/>
    <x v="0"/>
  </r>
  <r>
    <s v="CUST8789"/>
    <x v="1"/>
  </r>
  <r>
    <s v="CUST8791"/>
    <x v="1"/>
  </r>
  <r>
    <s v="CUST8792"/>
    <x v="1"/>
  </r>
  <r>
    <s v="CUST8793"/>
    <x v="0"/>
  </r>
  <r>
    <s v="CUST8794"/>
    <x v="3"/>
  </r>
  <r>
    <s v="CUST8795"/>
    <x v="0"/>
  </r>
  <r>
    <s v="CUST8797"/>
    <x v="1"/>
  </r>
  <r>
    <s v="CUST8799"/>
    <x v="0"/>
  </r>
  <r>
    <s v="CUST8800"/>
    <x v="1"/>
  </r>
  <r>
    <s v="CUST8801"/>
    <x v="1"/>
  </r>
  <r>
    <s v="CUST8802"/>
    <x v="0"/>
  </r>
  <r>
    <s v="CUST8805"/>
    <x v="1"/>
  </r>
  <r>
    <s v="CUST8806"/>
    <x v="1"/>
  </r>
  <r>
    <s v="CUST8809"/>
    <x v="1"/>
  </r>
  <r>
    <s v="CUST8810"/>
    <x v="0"/>
  </r>
  <r>
    <s v="CUST8811"/>
    <x v="0"/>
  </r>
  <r>
    <s v="CUST8815"/>
    <x v="1"/>
  </r>
  <r>
    <s v="CUST8816"/>
    <x v="3"/>
  </r>
  <r>
    <s v="CUST8818"/>
    <x v="1"/>
  </r>
  <r>
    <s v="CUST8819"/>
    <x v="2"/>
  </r>
  <r>
    <s v="CUST8821"/>
    <x v="0"/>
  </r>
  <r>
    <s v="CUST8822"/>
    <x v="3"/>
  </r>
  <r>
    <s v="CUST8823"/>
    <x v="1"/>
  </r>
  <r>
    <s v="CUST8824"/>
    <x v="0"/>
  </r>
  <r>
    <s v="CUST8825"/>
    <x v="1"/>
  </r>
  <r>
    <s v="CUST8826"/>
    <x v="1"/>
  </r>
  <r>
    <s v="CUST8828"/>
    <x v="1"/>
  </r>
  <r>
    <s v="CUST8829"/>
    <x v="3"/>
  </r>
  <r>
    <s v="CUST8833"/>
    <x v="1"/>
  </r>
  <r>
    <s v="CUST8834"/>
    <x v="1"/>
  </r>
  <r>
    <s v="CUST8835"/>
    <x v="0"/>
  </r>
  <r>
    <s v="CUST8836"/>
    <x v="1"/>
  </r>
  <r>
    <s v="CUST8837"/>
    <x v="0"/>
  </r>
  <r>
    <s v="CUST8839"/>
    <x v="1"/>
  </r>
  <r>
    <s v="CUST8840"/>
    <x v="1"/>
  </r>
  <r>
    <s v="CUST8841"/>
    <x v="1"/>
  </r>
  <r>
    <s v="CUST8843"/>
    <x v="1"/>
  </r>
  <r>
    <s v="CUST8844"/>
    <x v="3"/>
  </r>
  <r>
    <s v="CUST8846"/>
    <x v="1"/>
  </r>
  <r>
    <s v="CUST8847"/>
    <x v="0"/>
  </r>
  <r>
    <s v="CUST8848"/>
    <x v="1"/>
  </r>
  <r>
    <s v="CUST8850"/>
    <x v="3"/>
  </r>
  <r>
    <s v="CUST8851"/>
    <x v="1"/>
  </r>
  <r>
    <s v="CUST8854"/>
    <x v="0"/>
  </r>
  <r>
    <s v="CUST8855"/>
    <x v="1"/>
  </r>
  <r>
    <s v="CUST8857"/>
    <x v="0"/>
  </r>
  <r>
    <s v="CUST8858"/>
    <x v="1"/>
  </r>
  <r>
    <s v="CUST8861"/>
    <x v="1"/>
  </r>
  <r>
    <s v="CUST8863"/>
    <x v="1"/>
  </r>
  <r>
    <s v="CUST8864"/>
    <x v="0"/>
  </r>
  <r>
    <s v="CUST8865"/>
    <x v="1"/>
  </r>
  <r>
    <s v="CUST8866"/>
    <x v="1"/>
  </r>
  <r>
    <s v="CUST8868"/>
    <x v="1"/>
  </r>
  <r>
    <s v="CUST8869"/>
    <x v="1"/>
  </r>
  <r>
    <s v="CUST8870"/>
    <x v="0"/>
  </r>
  <r>
    <s v="CUST8871"/>
    <x v="1"/>
  </r>
  <r>
    <s v="CUST8872"/>
    <x v="1"/>
  </r>
  <r>
    <s v="CUST8873"/>
    <x v="1"/>
  </r>
  <r>
    <s v="CUST8874"/>
    <x v="1"/>
  </r>
  <r>
    <s v="CUST8875"/>
    <x v="0"/>
  </r>
  <r>
    <s v="CUST8876"/>
    <x v="4"/>
  </r>
  <r>
    <s v="CUST8877"/>
    <x v="0"/>
  </r>
  <r>
    <s v="CUST8880"/>
    <x v="1"/>
  </r>
  <r>
    <s v="CUST8881"/>
    <x v="1"/>
  </r>
  <r>
    <s v="CUST8882"/>
    <x v="1"/>
  </r>
  <r>
    <s v="CUST8884"/>
    <x v="1"/>
  </r>
  <r>
    <s v="CUST8889"/>
    <x v="1"/>
  </r>
  <r>
    <s v="CUST8891"/>
    <x v="1"/>
  </r>
  <r>
    <s v="CUST8892"/>
    <x v="4"/>
  </r>
  <r>
    <s v="CUST8894"/>
    <x v="3"/>
  </r>
  <r>
    <s v="CUST8895"/>
    <x v="0"/>
  </r>
  <r>
    <s v="CUST8896"/>
    <x v="2"/>
  </r>
  <r>
    <s v="CUST8897"/>
    <x v="4"/>
  </r>
  <r>
    <s v="CUST8898"/>
    <x v="1"/>
  </r>
  <r>
    <s v="CUST8899"/>
    <x v="1"/>
  </r>
  <r>
    <s v="CUST8900"/>
    <x v="1"/>
  </r>
  <r>
    <s v="CUST8902"/>
    <x v="1"/>
  </r>
  <r>
    <s v="CUST8903"/>
    <x v="1"/>
  </r>
  <r>
    <s v="CUST8904"/>
    <x v="1"/>
  </r>
  <r>
    <s v="CUST8906"/>
    <x v="1"/>
  </r>
  <r>
    <s v="CUST8908"/>
    <x v="3"/>
  </r>
  <r>
    <s v="CUST8911"/>
    <x v="1"/>
  </r>
  <r>
    <s v="CUST8912"/>
    <x v="1"/>
  </r>
  <r>
    <s v="CUST8913"/>
    <x v="3"/>
  </r>
  <r>
    <s v="CUST8914"/>
    <x v="1"/>
  </r>
  <r>
    <s v="CUST8915"/>
    <x v="0"/>
  </r>
  <r>
    <s v="CUST8918"/>
    <x v="0"/>
  </r>
  <r>
    <s v="CUST8919"/>
    <x v="0"/>
  </r>
  <r>
    <s v="CUST8920"/>
    <x v="1"/>
  </r>
  <r>
    <s v="CUST8921"/>
    <x v="3"/>
  </r>
  <r>
    <s v="CUST8922"/>
    <x v="0"/>
  </r>
  <r>
    <s v="CUST8923"/>
    <x v="1"/>
  </r>
  <r>
    <s v="CUST8925"/>
    <x v="1"/>
  </r>
  <r>
    <s v="CUST8926"/>
    <x v="1"/>
  </r>
  <r>
    <s v="CUST8927"/>
    <x v="1"/>
  </r>
  <r>
    <s v="CUST8928"/>
    <x v="1"/>
  </r>
  <r>
    <s v="CUST8929"/>
    <x v="1"/>
  </r>
  <r>
    <s v="CUST8931"/>
    <x v="0"/>
  </r>
  <r>
    <s v="CUST8932"/>
    <x v="1"/>
  </r>
  <r>
    <s v="CUST8934"/>
    <x v="1"/>
  </r>
  <r>
    <s v="CUST8935"/>
    <x v="1"/>
  </r>
  <r>
    <s v="CUST8936"/>
    <x v="0"/>
  </r>
  <r>
    <s v="CUST8938"/>
    <x v="3"/>
  </r>
  <r>
    <s v="CUST8939"/>
    <x v="0"/>
  </r>
  <r>
    <s v="CUST8940"/>
    <x v="0"/>
  </r>
  <r>
    <s v="CUST8943"/>
    <x v="0"/>
  </r>
  <r>
    <s v="CUST8945"/>
    <x v="4"/>
  </r>
  <r>
    <s v="CUST8946"/>
    <x v="1"/>
  </r>
  <r>
    <s v="CUST8947"/>
    <x v="0"/>
  </r>
  <r>
    <s v="CUST8948"/>
    <x v="0"/>
  </r>
  <r>
    <s v="CUST8949"/>
    <x v="0"/>
  </r>
  <r>
    <s v="CUST8951"/>
    <x v="4"/>
  </r>
  <r>
    <s v="CUST8952"/>
    <x v="0"/>
  </r>
  <r>
    <s v="CUST8954"/>
    <x v="1"/>
  </r>
  <r>
    <s v="CUST8955"/>
    <x v="1"/>
  </r>
  <r>
    <s v="CUST8956"/>
    <x v="4"/>
  </r>
  <r>
    <s v="CUST8959"/>
    <x v="0"/>
  </r>
  <r>
    <s v="CUST8960"/>
    <x v="0"/>
  </r>
  <r>
    <s v="CUST8961"/>
    <x v="1"/>
  </r>
  <r>
    <s v="CUST8962"/>
    <x v="1"/>
  </r>
  <r>
    <s v="CUST8963"/>
    <x v="1"/>
  </r>
  <r>
    <s v="CUST8965"/>
    <x v="0"/>
  </r>
  <r>
    <s v="CUST8966"/>
    <x v="1"/>
  </r>
  <r>
    <s v="CUST8969"/>
    <x v="1"/>
  </r>
  <r>
    <s v="CUST8970"/>
    <x v="0"/>
  </r>
  <r>
    <s v="CUST8971"/>
    <x v="1"/>
  </r>
  <r>
    <s v="CUST8972"/>
    <x v="1"/>
  </r>
  <r>
    <s v="CUST8973"/>
    <x v="0"/>
  </r>
  <r>
    <s v="CUST8974"/>
    <x v="0"/>
  </r>
  <r>
    <s v="CUST8976"/>
    <x v="1"/>
  </r>
  <r>
    <s v="CUST8977"/>
    <x v="3"/>
  </r>
  <r>
    <s v="CUST8978"/>
    <x v="1"/>
  </r>
  <r>
    <s v="CUST8979"/>
    <x v="1"/>
  </r>
  <r>
    <s v="CUST8980"/>
    <x v="0"/>
  </r>
  <r>
    <s v="CUST8982"/>
    <x v="1"/>
  </r>
  <r>
    <s v="CUST8984"/>
    <x v="3"/>
  </r>
  <r>
    <s v="CUST8986"/>
    <x v="1"/>
  </r>
  <r>
    <s v="CUST8987"/>
    <x v="0"/>
  </r>
  <r>
    <s v="CUST8988"/>
    <x v="0"/>
  </r>
  <r>
    <s v="CUST8989"/>
    <x v="1"/>
  </r>
  <r>
    <s v="CUST8991"/>
    <x v="1"/>
  </r>
  <r>
    <s v="CUST8992"/>
    <x v="0"/>
  </r>
  <r>
    <s v="CUST8994"/>
    <x v="1"/>
  </r>
  <r>
    <s v="CUST8996"/>
    <x v="0"/>
  </r>
  <r>
    <s v="CUST8998"/>
    <x v="1"/>
  </r>
  <r>
    <s v="CUST9000"/>
    <x v="0"/>
  </r>
  <r>
    <s v="CUST9002"/>
    <x v="1"/>
  </r>
  <r>
    <s v="CUST9003"/>
    <x v="3"/>
  </r>
  <r>
    <s v="CUST9004"/>
    <x v="0"/>
  </r>
  <r>
    <s v="CUST9005"/>
    <x v="1"/>
  </r>
  <r>
    <s v="CUST9007"/>
    <x v="1"/>
  </r>
  <r>
    <s v="CUST9008"/>
    <x v="1"/>
  </r>
  <r>
    <s v="CUST9009"/>
    <x v="1"/>
  </r>
  <r>
    <s v="CUST9010"/>
    <x v="1"/>
  </r>
  <r>
    <s v="CUST9011"/>
    <x v="1"/>
  </r>
  <r>
    <s v="CUST9012"/>
    <x v="1"/>
  </r>
  <r>
    <s v="CUST9013"/>
    <x v="0"/>
  </r>
  <r>
    <s v="CUST9014"/>
    <x v="3"/>
  </r>
  <r>
    <s v="CUST9015"/>
    <x v="0"/>
  </r>
  <r>
    <s v="CUST9017"/>
    <x v="0"/>
  </r>
  <r>
    <s v="CUST9018"/>
    <x v="1"/>
  </r>
  <r>
    <s v="CUST9019"/>
    <x v="1"/>
  </r>
  <r>
    <s v="CUST9022"/>
    <x v="3"/>
  </r>
  <r>
    <s v="CUST9023"/>
    <x v="1"/>
  </r>
  <r>
    <s v="CUST9024"/>
    <x v="1"/>
  </r>
  <r>
    <s v="CUST9026"/>
    <x v="1"/>
  </r>
  <r>
    <s v="CUST9028"/>
    <x v="1"/>
  </r>
  <r>
    <s v="CUST9029"/>
    <x v="1"/>
  </r>
  <r>
    <s v="CUST9030"/>
    <x v="0"/>
  </r>
  <r>
    <s v="CUST9031"/>
    <x v="0"/>
  </r>
  <r>
    <s v="CUST9032"/>
    <x v="3"/>
  </r>
  <r>
    <s v="CUST9034"/>
    <x v="1"/>
  </r>
  <r>
    <s v="CUST9035"/>
    <x v="1"/>
  </r>
  <r>
    <s v="CUST9036"/>
    <x v="1"/>
  </r>
  <r>
    <s v="CUST9037"/>
    <x v="0"/>
  </r>
  <r>
    <s v="CUST9038"/>
    <x v="1"/>
  </r>
  <r>
    <s v="CUST9039"/>
    <x v="0"/>
  </r>
  <r>
    <s v="CUST9041"/>
    <x v="1"/>
  </r>
  <r>
    <s v="CUST9042"/>
    <x v="1"/>
  </r>
  <r>
    <s v="CUST9044"/>
    <x v="3"/>
  </r>
  <r>
    <s v="CUST9045"/>
    <x v="1"/>
  </r>
  <r>
    <s v="CUST9047"/>
    <x v="1"/>
  </r>
  <r>
    <s v="CUST9048"/>
    <x v="1"/>
  </r>
  <r>
    <s v="CUST9049"/>
    <x v="1"/>
  </r>
  <r>
    <s v="CUST9050"/>
    <x v="1"/>
  </r>
  <r>
    <s v="CUST9051"/>
    <x v="1"/>
  </r>
  <r>
    <s v="CUST9052"/>
    <x v="1"/>
  </r>
  <r>
    <s v="CUST9053"/>
    <x v="1"/>
  </r>
  <r>
    <s v="CUST9054"/>
    <x v="1"/>
  </r>
  <r>
    <s v="CUST9056"/>
    <x v="4"/>
  </r>
  <r>
    <s v="CUST9057"/>
    <x v="1"/>
  </r>
  <r>
    <s v="CUST9059"/>
    <x v="1"/>
  </r>
  <r>
    <s v="CUST9060"/>
    <x v="1"/>
  </r>
  <r>
    <s v="CUST9062"/>
    <x v="0"/>
  </r>
  <r>
    <s v="CUST9065"/>
    <x v="0"/>
  </r>
  <r>
    <s v="CUST9066"/>
    <x v="1"/>
  </r>
  <r>
    <s v="CUST9067"/>
    <x v="0"/>
  </r>
  <r>
    <s v="CUST9069"/>
    <x v="0"/>
  </r>
  <r>
    <s v="CUST9072"/>
    <x v="1"/>
  </r>
  <r>
    <s v="CUST9074"/>
    <x v="0"/>
  </r>
  <r>
    <s v="CUST9075"/>
    <x v="3"/>
  </r>
  <r>
    <s v="CUST9078"/>
    <x v="1"/>
  </r>
  <r>
    <s v="CUST9079"/>
    <x v="1"/>
  </r>
  <r>
    <s v="CUST9080"/>
    <x v="0"/>
  </r>
  <r>
    <s v="CUST9083"/>
    <x v="1"/>
  </r>
  <r>
    <s v="CUST9085"/>
    <x v="0"/>
  </r>
  <r>
    <s v="CUST9088"/>
    <x v="0"/>
  </r>
  <r>
    <s v="CUST9090"/>
    <x v="1"/>
  </r>
  <r>
    <s v="CUST9094"/>
    <x v="1"/>
  </r>
  <r>
    <s v="CUST9097"/>
    <x v="1"/>
  </r>
  <r>
    <s v="CUST9098"/>
    <x v="3"/>
  </r>
  <r>
    <s v="CUST9100"/>
    <x v="0"/>
  </r>
  <r>
    <s v="CUST9102"/>
    <x v="1"/>
  </r>
  <r>
    <s v="CUST9105"/>
    <x v="0"/>
  </r>
  <r>
    <s v="CUST9106"/>
    <x v="1"/>
  </r>
  <r>
    <s v="CUST9107"/>
    <x v="1"/>
  </r>
  <r>
    <s v="CUST9109"/>
    <x v="3"/>
  </r>
  <r>
    <s v="CUST9111"/>
    <x v="0"/>
  </r>
  <r>
    <s v="CUST9112"/>
    <x v="0"/>
  </r>
  <r>
    <s v="CUST9113"/>
    <x v="0"/>
  </r>
  <r>
    <s v="CUST9114"/>
    <x v="3"/>
  </r>
  <r>
    <s v="CUST9115"/>
    <x v="1"/>
  </r>
  <r>
    <s v="CUST9116"/>
    <x v="4"/>
  </r>
  <r>
    <s v="CUST9117"/>
    <x v="0"/>
  </r>
  <r>
    <s v="CUST9119"/>
    <x v="1"/>
  </r>
  <r>
    <s v="CUST9121"/>
    <x v="0"/>
  </r>
  <r>
    <s v="CUST9123"/>
    <x v="1"/>
  </r>
  <r>
    <s v="CUST9126"/>
    <x v="1"/>
  </r>
  <r>
    <s v="CUST9127"/>
    <x v="1"/>
  </r>
  <r>
    <s v="CUST9130"/>
    <x v="1"/>
  </r>
  <r>
    <s v="CUST9131"/>
    <x v="0"/>
  </r>
  <r>
    <s v="CUST9132"/>
    <x v="1"/>
  </r>
  <r>
    <s v="CUST9133"/>
    <x v="1"/>
  </r>
  <r>
    <s v="CUST9134"/>
    <x v="0"/>
  </r>
  <r>
    <s v="CUST9136"/>
    <x v="0"/>
  </r>
  <r>
    <s v="CUST9137"/>
    <x v="0"/>
  </r>
  <r>
    <s v="CUST9138"/>
    <x v="3"/>
  </r>
  <r>
    <s v="CUST9141"/>
    <x v="1"/>
  </r>
  <r>
    <s v="CUST9143"/>
    <x v="1"/>
  </r>
  <r>
    <s v="CUST9145"/>
    <x v="1"/>
  </r>
  <r>
    <s v="CUST9147"/>
    <x v="3"/>
  </r>
  <r>
    <s v="CUST9148"/>
    <x v="1"/>
  </r>
  <r>
    <s v="CUST9150"/>
    <x v="1"/>
  </r>
  <r>
    <s v="CUST9152"/>
    <x v="0"/>
  </r>
  <r>
    <s v="CUST9154"/>
    <x v="0"/>
  </r>
  <r>
    <s v="CUST9155"/>
    <x v="1"/>
  </r>
  <r>
    <s v="CUST9156"/>
    <x v="0"/>
  </r>
  <r>
    <s v="CUST9157"/>
    <x v="1"/>
  </r>
  <r>
    <s v="CUST9158"/>
    <x v="1"/>
  </r>
  <r>
    <s v="CUST9161"/>
    <x v="0"/>
  </r>
  <r>
    <s v="CUST9162"/>
    <x v="1"/>
  </r>
  <r>
    <s v="CUST9163"/>
    <x v="0"/>
  </r>
  <r>
    <s v="CUST9164"/>
    <x v="1"/>
  </r>
  <r>
    <s v="CUST9165"/>
    <x v="3"/>
  </r>
  <r>
    <s v="CUST9166"/>
    <x v="0"/>
  </r>
  <r>
    <s v="CUST9168"/>
    <x v="1"/>
  </r>
  <r>
    <s v="CUST9169"/>
    <x v="3"/>
  </r>
  <r>
    <s v="CUST9171"/>
    <x v="1"/>
  </r>
  <r>
    <s v="CUST9172"/>
    <x v="0"/>
  </r>
  <r>
    <s v="CUST9173"/>
    <x v="3"/>
  </r>
  <r>
    <s v="CUST9174"/>
    <x v="1"/>
  </r>
  <r>
    <s v="CUST9176"/>
    <x v="1"/>
  </r>
  <r>
    <s v="CUST9177"/>
    <x v="4"/>
  </r>
  <r>
    <s v="CUST9178"/>
    <x v="0"/>
  </r>
  <r>
    <s v="CUST9180"/>
    <x v="1"/>
  </r>
  <r>
    <s v="CUST9183"/>
    <x v="0"/>
  </r>
  <r>
    <s v="CUST9184"/>
    <x v="1"/>
  </r>
  <r>
    <s v="CUST9187"/>
    <x v="1"/>
  </r>
  <r>
    <s v="CUST9188"/>
    <x v="3"/>
  </r>
  <r>
    <s v="CUST9189"/>
    <x v="1"/>
  </r>
  <r>
    <s v="CUST9191"/>
    <x v="3"/>
  </r>
  <r>
    <s v="CUST9192"/>
    <x v="4"/>
  </r>
  <r>
    <s v="CUST9193"/>
    <x v="1"/>
  </r>
  <r>
    <s v="CUST9194"/>
    <x v="1"/>
  </r>
  <r>
    <s v="CUST9196"/>
    <x v="0"/>
  </r>
  <r>
    <s v="CUST9197"/>
    <x v="3"/>
  </r>
  <r>
    <s v="CUST9198"/>
    <x v="0"/>
  </r>
  <r>
    <s v="CUST9199"/>
    <x v="1"/>
  </r>
  <r>
    <s v="CUST9201"/>
    <x v="1"/>
  </r>
  <r>
    <s v="CUST9202"/>
    <x v="0"/>
  </r>
  <r>
    <s v="CUST9203"/>
    <x v="1"/>
  </r>
  <r>
    <s v="CUST9205"/>
    <x v="1"/>
  </r>
  <r>
    <s v="CUST9206"/>
    <x v="0"/>
  </r>
  <r>
    <s v="CUST9207"/>
    <x v="1"/>
  </r>
  <r>
    <s v="CUST9208"/>
    <x v="1"/>
  </r>
  <r>
    <s v="CUST9210"/>
    <x v="0"/>
  </r>
  <r>
    <s v="CUST9211"/>
    <x v="1"/>
  </r>
  <r>
    <s v="CUST9213"/>
    <x v="0"/>
  </r>
  <r>
    <s v="CUST9214"/>
    <x v="1"/>
  </r>
  <r>
    <s v="CUST9215"/>
    <x v="1"/>
  </r>
  <r>
    <s v="CUST9217"/>
    <x v="1"/>
  </r>
  <r>
    <s v="CUST9219"/>
    <x v="0"/>
  </r>
  <r>
    <s v="CUST9220"/>
    <x v="1"/>
  </r>
  <r>
    <s v="CUST9221"/>
    <x v="1"/>
  </r>
  <r>
    <s v="CUST9222"/>
    <x v="3"/>
  </r>
  <r>
    <s v="CUST9223"/>
    <x v="0"/>
  </r>
  <r>
    <s v="CUST9225"/>
    <x v="2"/>
  </r>
  <r>
    <s v="CUST9227"/>
    <x v="0"/>
  </r>
  <r>
    <s v="CUST9228"/>
    <x v="3"/>
  </r>
  <r>
    <s v="CUST9229"/>
    <x v="0"/>
  </r>
  <r>
    <s v="CUST9230"/>
    <x v="1"/>
  </r>
  <r>
    <s v="CUST9231"/>
    <x v="0"/>
  </r>
  <r>
    <s v="CUST9232"/>
    <x v="3"/>
  </r>
  <r>
    <s v="CUST9233"/>
    <x v="1"/>
  </r>
  <r>
    <s v="CUST9235"/>
    <x v="0"/>
  </r>
  <r>
    <s v="CUST9238"/>
    <x v="3"/>
  </r>
  <r>
    <s v="CUST9241"/>
    <x v="1"/>
  </r>
  <r>
    <s v="CUST9242"/>
    <x v="0"/>
  </r>
  <r>
    <s v="CUST9243"/>
    <x v="3"/>
  </r>
  <r>
    <s v="CUST9245"/>
    <x v="1"/>
  </r>
  <r>
    <s v="CUST9246"/>
    <x v="1"/>
  </r>
  <r>
    <s v="CUST9247"/>
    <x v="0"/>
  </r>
  <r>
    <s v="CUST9248"/>
    <x v="1"/>
  </r>
  <r>
    <s v="CUST9249"/>
    <x v="1"/>
  </r>
  <r>
    <s v="CUST9252"/>
    <x v="1"/>
  </r>
  <r>
    <s v="CUST9253"/>
    <x v="1"/>
  </r>
  <r>
    <s v="CUST9254"/>
    <x v="3"/>
  </r>
  <r>
    <s v="CUST9255"/>
    <x v="0"/>
  </r>
  <r>
    <s v="CUST9258"/>
    <x v="1"/>
  </r>
  <r>
    <s v="CUST9259"/>
    <x v="1"/>
  </r>
  <r>
    <s v="CUST9262"/>
    <x v="1"/>
  </r>
  <r>
    <s v="CUST9263"/>
    <x v="1"/>
  </r>
  <r>
    <s v="CUST9264"/>
    <x v="4"/>
  </r>
  <r>
    <s v="CUST9266"/>
    <x v="1"/>
  </r>
  <r>
    <s v="CUST9267"/>
    <x v="0"/>
  </r>
  <r>
    <s v="CUST9269"/>
    <x v="0"/>
  </r>
  <r>
    <s v="CUST9270"/>
    <x v="3"/>
  </r>
  <r>
    <s v="CUST9271"/>
    <x v="0"/>
  </r>
  <r>
    <s v="CUST9272"/>
    <x v="1"/>
  </r>
  <r>
    <s v="CUST9273"/>
    <x v="1"/>
  </r>
  <r>
    <s v="CUST9274"/>
    <x v="0"/>
  </r>
  <r>
    <s v="CUST9276"/>
    <x v="1"/>
  </r>
  <r>
    <s v="CUST9277"/>
    <x v="3"/>
  </r>
  <r>
    <s v="CUST9278"/>
    <x v="1"/>
  </r>
  <r>
    <s v="CUST9279"/>
    <x v="0"/>
  </r>
  <r>
    <s v="CUST9280"/>
    <x v="3"/>
  </r>
  <r>
    <s v="CUST9282"/>
    <x v="1"/>
  </r>
  <r>
    <s v="CUST9286"/>
    <x v="1"/>
  </r>
  <r>
    <s v="CUST9289"/>
    <x v="1"/>
  </r>
  <r>
    <s v="CUST9290"/>
    <x v="1"/>
  </r>
  <r>
    <s v="CUST9292"/>
    <x v="0"/>
  </r>
  <r>
    <s v="CUST9293"/>
    <x v="1"/>
  </r>
  <r>
    <s v="CUST9294"/>
    <x v="1"/>
  </r>
  <r>
    <s v="CUST9295"/>
    <x v="1"/>
  </r>
  <r>
    <s v="CUST9296"/>
    <x v="1"/>
  </r>
  <r>
    <s v="CUST9297"/>
    <x v="1"/>
  </r>
  <r>
    <s v="CUST9299"/>
    <x v="1"/>
  </r>
  <r>
    <s v="CUST9300"/>
    <x v="1"/>
  </r>
  <r>
    <s v="CUST9301"/>
    <x v="0"/>
  </r>
  <r>
    <s v="CUST9302"/>
    <x v="1"/>
  </r>
  <r>
    <s v="CUST9304"/>
    <x v="1"/>
  </r>
  <r>
    <s v="CUST9305"/>
    <x v="1"/>
  </r>
  <r>
    <s v="CUST9306"/>
    <x v="0"/>
  </r>
  <r>
    <s v="CUST9307"/>
    <x v="1"/>
  </r>
  <r>
    <s v="CUST9308"/>
    <x v="3"/>
  </r>
  <r>
    <s v="CUST9309"/>
    <x v="3"/>
  </r>
  <r>
    <s v="CUST9311"/>
    <x v="1"/>
  </r>
  <r>
    <s v="CUST9312"/>
    <x v="3"/>
  </r>
  <r>
    <s v="CUST9313"/>
    <x v="1"/>
  </r>
  <r>
    <s v="CUST9314"/>
    <x v="3"/>
  </r>
  <r>
    <s v="CUST9315"/>
    <x v="1"/>
  </r>
  <r>
    <s v="CUST9317"/>
    <x v="1"/>
  </r>
  <r>
    <s v="CUST9318"/>
    <x v="4"/>
  </r>
  <r>
    <s v="CUST9319"/>
    <x v="0"/>
  </r>
  <r>
    <s v="CUST9320"/>
    <x v="1"/>
  </r>
  <r>
    <s v="CUST9321"/>
    <x v="1"/>
  </r>
  <r>
    <s v="CUST9327"/>
    <x v="1"/>
  </r>
  <r>
    <s v="CUST9328"/>
    <x v="3"/>
  </r>
  <r>
    <s v="CUST9329"/>
    <x v="1"/>
  </r>
  <r>
    <s v="CUST9333"/>
    <x v="1"/>
  </r>
  <r>
    <s v="CUST9335"/>
    <x v="0"/>
  </r>
  <r>
    <s v="CUST9336"/>
    <x v="0"/>
  </r>
  <r>
    <s v="CUST9337"/>
    <x v="1"/>
  </r>
  <r>
    <s v="CUST9340"/>
    <x v="1"/>
  </r>
  <r>
    <s v="CUST9342"/>
    <x v="1"/>
  </r>
  <r>
    <s v="CUST9343"/>
    <x v="0"/>
  </r>
  <r>
    <s v="CUST9346"/>
    <x v="1"/>
  </r>
  <r>
    <s v="CUST9347"/>
    <x v="3"/>
  </r>
  <r>
    <s v="CUST9349"/>
    <x v="1"/>
  </r>
  <r>
    <s v="CUST9350"/>
    <x v="1"/>
  </r>
  <r>
    <s v="CUST9351"/>
    <x v="4"/>
  </r>
  <r>
    <s v="CUST9352"/>
    <x v="0"/>
  </r>
  <r>
    <s v="CUST9354"/>
    <x v="1"/>
  </r>
  <r>
    <s v="CUST9356"/>
    <x v="1"/>
  </r>
  <r>
    <s v="CUST9357"/>
    <x v="1"/>
  </r>
  <r>
    <s v="CUST9359"/>
    <x v="0"/>
  </r>
  <r>
    <s v="CUST9361"/>
    <x v="1"/>
  </r>
  <r>
    <s v="CUST9363"/>
    <x v="3"/>
  </r>
  <r>
    <s v="CUST9365"/>
    <x v="1"/>
  </r>
  <r>
    <s v="CUST9366"/>
    <x v="0"/>
  </r>
  <r>
    <s v="CUST9367"/>
    <x v="1"/>
  </r>
  <r>
    <s v="CUST9368"/>
    <x v="1"/>
  </r>
  <r>
    <s v="CUST9369"/>
    <x v="1"/>
  </r>
  <r>
    <s v="CUST9370"/>
    <x v="1"/>
  </r>
  <r>
    <s v="CUST9371"/>
    <x v="1"/>
  </r>
  <r>
    <s v="CUST9373"/>
    <x v="1"/>
  </r>
  <r>
    <s v="CUST9374"/>
    <x v="1"/>
  </r>
  <r>
    <s v="CUST9377"/>
    <x v="3"/>
  </r>
  <r>
    <s v="CUST9378"/>
    <x v="0"/>
  </r>
  <r>
    <s v="CUST9380"/>
    <x v="0"/>
  </r>
  <r>
    <s v="CUST9381"/>
    <x v="1"/>
  </r>
  <r>
    <s v="CUST9384"/>
    <x v="3"/>
  </r>
  <r>
    <s v="CUST9385"/>
    <x v="0"/>
  </r>
  <r>
    <s v="CUST9386"/>
    <x v="0"/>
  </r>
  <r>
    <s v="CUST9389"/>
    <x v="3"/>
  </r>
  <r>
    <s v="CUST9390"/>
    <x v="1"/>
  </r>
  <r>
    <s v="CUST9391"/>
    <x v="0"/>
  </r>
  <r>
    <s v="CUST9392"/>
    <x v="1"/>
  </r>
  <r>
    <s v="CUST9393"/>
    <x v="1"/>
  </r>
  <r>
    <s v="CUST9394"/>
    <x v="1"/>
  </r>
  <r>
    <s v="CUST9396"/>
    <x v="4"/>
  </r>
  <r>
    <s v="CUST9397"/>
    <x v="1"/>
  </r>
  <r>
    <s v="CUST9398"/>
    <x v="1"/>
  </r>
  <r>
    <s v="CUST9400"/>
    <x v="1"/>
  </r>
  <r>
    <s v="CUST9401"/>
    <x v="2"/>
  </r>
  <r>
    <s v="CUST9402"/>
    <x v="0"/>
  </r>
  <r>
    <s v="CUST9404"/>
    <x v="0"/>
  </r>
  <r>
    <s v="CUST9405"/>
    <x v="0"/>
  </r>
  <r>
    <s v="CUST9406"/>
    <x v="1"/>
  </r>
  <r>
    <s v="CUST9407"/>
    <x v="1"/>
  </r>
  <r>
    <s v="CUST9409"/>
    <x v="1"/>
  </r>
  <r>
    <s v="CUST9412"/>
    <x v="1"/>
  </r>
  <r>
    <s v="CUST9414"/>
    <x v="1"/>
  </r>
  <r>
    <s v="CUST9417"/>
    <x v="0"/>
  </r>
  <r>
    <s v="CUST9421"/>
    <x v="0"/>
  </r>
  <r>
    <s v="CUST9424"/>
    <x v="0"/>
  </r>
  <r>
    <s v="CUST9425"/>
    <x v="1"/>
  </r>
  <r>
    <s v="CUST9427"/>
    <x v="1"/>
  </r>
  <r>
    <s v="CUST9428"/>
    <x v="1"/>
  </r>
  <r>
    <s v="CUST9431"/>
    <x v="0"/>
  </r>
  <r>
    <s v="CUST9432"/>
    <x v="0"/>
  </r>
  <r>
    <s v="CUST9433"/>
    <x v="1"/>
  </r>
  <r>
    <s v="CUST9434"/>
    <x v="0"/>
  </r>
  <r>
    <s v="CUST9435"/>
    <x v="0"/>
  </r>
  <r>
    <s v="CUST9436"/>
    <x v="3"/>
  </r>
  <r>
    <s v="CUST9437"/>
    <x v="1"/>
  </r>
  <r>
    <s v="CUST9439"/>
    <x v="0"/>
  </r>
  <r>
    <s v="CUST9440"/>
    <x v="1"/>
  </r>
  <r>
    <s v="CUST9441"/>
    <x v="1"/>
  </r>
  <r>
    <s v="CUST9443"/>
    <x v="3"/>
  </r>
  <r>
    <s v="CUST9444"/>
    <x v="0"/>
  </r>
  <r>
    <s v="CUST9446"/>
    <x v="3"/>
  </r>
  <r>
    <s v="CUST9447"/>
    <x v="1"/>
  </r>
  <r>
    <s v="CUST9448"/>
    <x v="0"/>
  </r>
  <r>
    <s v="CUST9449"/>
    <x v="1"/>
  </r>
  <r>
    <s v="CUST9450"/>
    <x v="0"/>
  </r>
  <r>
    <s v="CUST9451"/>
    <x v="0"/>
  </r>
  <r>
    <s v="CUST9452"/>
    <x v="1"/>
  </r>
  <r>
    <s v="CUST9453"/>
    <x v="1"/>
  </r>
  <r>
    <s v="CUST9454"/>
    <x v="0"/>
  </r>
  <r>
    <s v="CUST9456"/>
    <x v="1"/>
  </r>
  <r>
    <s v="CUST9457"/>
    <x v="4"/>
  </r>
  <r>
    <s v="CUST9458"/>
    <x v="0"/>
  </r>
  <r>
    <s v="CUST9459"/>
    <x v="1"/>
  </r>
  <r>
    <s v="CUST9460"/>
    <x v="1"/>
  </r>
  <r>
    <s v="CUST9462"/>
    <x v="0"/>
  </r>
  <r>
    <s v="CUST9463"/>
    <x v="1"/>
  </r>
  <r>
    <s v="CUST9464"/>
    <x v="1"/>
  </r>
  <r>
    <s v="CUST9465"/>
    <x v="1"/>
  </r>
  <r>
    <s v="CUST9466"/>
    <x v="1"/>
  </r>
  <r>
    <s v="CUST9467"/>
    <x v="3"/>
  </r>
  <r>
    <s v="CUST9470"/>
    <x v="1"/>
  </r>
  <r>
    <s v="CUST9471"/>
    <x v="1"/>
  </r>
  <r>
    <s v="CUST9473"/>
    <x v="0"/>
  </r>
  <r>
    <s v="CUST9474"/>
    <x v="0"/>
  </r>
  <r>
    <s v="CUST9475"/>
    <x v="0"/>
  </r>
  <r>
    <s v="CUST9476"/>
    <x v="1"/>
  </r>
  <r>
    <s v="CUST9478"/>
    <x v="0"/>
  </r>
  <r>
    <s v="CUST9479"/>
    <x v="3"/>
  </r>
  <r>
    <s v="CUST9480"/>
    <x v="3"/>
  </r>
  <r>
    <s v="CUST9482"/>
    <x v="0"/>
  </r>
  <r>
    <s v="CUST9483"/>
    <x v="1"/>
  </r>
  <r>
    <s v="CUST9484"/>
    <x v="0"/>
  </r>
  <r>
    <s v="CUST9487"/>
    <x v="3"/>
  </r>
  <r>
    <s v="CUST9488"/>
    <x v="4"/>
  </r>
  <r>
    <s v="CUST9489"/>
    <x v="3"/>
  </r>
  <r>
    <s v="CUST9491"/>
    <x v="1"/>
  </r>
  <r>
    <s v="CUST9492"/>
    <x v="1"/>
  </r>
  <r>
    <s v="CUST9493"/>
    <x v="1"/>
  </r>
  <r>
    <s v="CUST9494"/>
    <x v="4"/>
  </r>
  <r>
    <s v="CUST9497"/>
    <x v="1"/>
  </r>
  <r>
    <s v="CUST9500"/>
    <x v="1"/>
  </r>
  <r>
    <s v="CUST9502"/>
    <x v="1"/>
  </r>
  <r>
    <s v="CUST9504"/>
    <x v="1"/>
  </r>
  <r>
    <s v="CUST9505"/>
    <x v="1"/>
  </r>
  <r>
    <s v="CUST9507"/>
    <x v="1"/>
  </r>
  <r>
    <s v="CUST9508"/>
    <x v="1"/>
  </r>
  <r>
    <s v="CUST9509"/>
    <x v="3"/>
  </r>
  <r>
    <s v="CUST9511"/>
    <x v="1"/>
  </r>
  <r>
    <s v="CUST9513"/>
    <x v="1"/>
  </r>
  <r>
    <s v="CUST9514"/>
    <x v="0"/>
  </r>
  <r>
    <s v="CUST9516"/>
    <x v="1"/>
  </r>
  <r>
    <s v="CUST9517"/>
    <x v="3"/>
  </r>
  <r>
    <s v="CUST9518"/>
    <x v="1"/>
  </r>
  <r>
    <s v="CUST9520"/>
    <x v="0"/>
  </r>
  <r>
    <s v="CUST9521"/>
    <x v="1"/>
  </r>
  <r>
    <s v="CUST9523"/>
    <x v="1"/>
  </r>
  <r>
    <s v="CUST9527"/>
    <x v="0"/>
  </r>
  <r>
    <s v="CUST9528"/>
    <x v="1"/>
  </r>
  <r>
    <s v="CUST9529"/>
    <x v="1"/>
  </r>
  <r>
    <s v="CUST9533"/>
    <x v="0"/>
  </r>
  <r>
    <s v="CUST9536"/>
    <x v="3"/>
  </r>
  <r>
    <s v="CUST9540"/>
    <x v="1"/>
  </r>
  <r>
    <s v="CUST9542"/>
    <x v="1"/>
  </r>
  <r>
    <s v="CUST9543"/>
    <x v="1"/>
  </r>
  <r>
    <s v="CUST9544"/>
    <x v="1"/>
  </r>
  <r>
    <s v="CUST9547"/>
    <x v="0"/>
  </r>
  <r>
    <s v="CUST9548"/>
    <x v="1"/>
  </r>
  <r>
    <s v="CUST9549"/>
    <x v="0"/>
  </r>
  <r>
    <s v="CUST9551"/>
    <x v="1"/>
  </r>
  <r>
    <s v="CUST9552"/>
    <x v="0"/>
  </r>
  <r>
    <s v="CUST9554"/>
    <x v="0"/>
  </r>
  <r>
    <s v="CUST9557"/>
    <x v="1"/>
  </r>
  <r>
    <s v="CUST9558"/>
    <x v="1"/>
  </r>
  <r>
    <s v="CUST9560"/>
    <x v="0"/>
  </r>
  <r>
    <s v="CUST9561"/>
    <x v="1"/>
  </r>
  <r>
    <s v="CUST9562"/>
    <x v="5"/>
  </r>
  <r>
    <s v="CUST9564"/>
    <x v="1"/>
  </r>
  <r>
    <s v="CUST9566"/>
    <x v="1"/>
  </r>
  <r>
    <s v="CUST9568"/>
    <x v="0"/>
  </r>
  <r>
    <s v="CUST9569"/>
    <x v="1"/>
  </r>
  <r>
    <s v="CUST9570"/>
    <x v="1"/>
  </r>
  <r>
    <s v="CUST9571"/>
    <x v="1"/>
  </r>
  <r>
    <s v="CUST9573"/>
    <x v="0"/>
  </r>
  <r>
    <s v="CUST9579"/>
    <x v="1"/>
  </r>
  <r>
    <s v="CUST9581"/>
    <x v="1"/>
  </r>
  <r>
    <s v="CUST9584"/>
    <x v="3"/>
  </r>
  <r>
    <s v="CUST9585"/>
    <x v="1"/>
  </r>
  <r>
    <s v="CUST9586"/>
    <x v="1"/>
  </r>
  <r>
    <s v="CUST9587"/>
    <x v="1"/>
  </r>
  <r>
    <s v="CUST9589"/>
    <x v="1"/>
  </r>
  <r>
    <s v="CUST9590"/>
    <x v="1"/>
  </r>
  <r>
    <s v="CUST9591"/>
    <x v="1"/>
  </r>
  <r>
    <s v="CUST9592"/>
    <x v="1"/>
  </r>
  <r>
    <s v="CUST9593"/>
    <x v="1"/>
  </r>
  <r>
    <s v="CUST9595"/>
    <x v="1"/>
  </r>
  <r>
    <s v="CUST9596"/>
    <x v="0"/>
  </r>
  <r>
    <s v="CUST9597"/>
    <x v="1"/>
  </r>
  <r>
    <s v="CUST9598"/>
    <x v="0"/>
  </r>
  <r>
    <s v="CUST9599"/>
    <x v="1"/>
  </r>
  <r>
    <s v="CUST9601"/>
    <x v="3"/>
  </r>
  <r>
    <s v="CUST9604"/>
    <x v="3"/>
  </r>
  <r>
    <s v="CUST9605"/>
    <x v="1"/>
  </r>
  <r>
    <s v="CUST9607"/>
    <x v="4"/>
  </r>
  <r>
    <s v="CUST9608"/>
    <x v="1"/>
  </r>
  <r>
    <s v="CUST9609"/>
    <x v="1"/>
  </r>
  <r>
    <s v="CUST9612"/>
    <x v="1"/>
  </r>
  <r>
    <s v="CUST9615"/>
    <x v="3"/>
  </r>
  <r>
    <s v="CUST9616"/>
    <x v="1"/>
  </r>
  <r>
    <s v="CUST9621"/>
    <x v="0"/>
  </r>
  <r>
    <s v="CUST9623"/>
    <x v="1"/>
  </r>
  <r>
    <s v="CUST9624"/>
    <x v="1"/>
  </r>
  <r>
    <s v="CUST9628"/>
    <x v="4"/>
  </r>
  <r>
    <s v="CUST9629"/>
    <x v="1"/>
  </r>
  <r>
    <s v="CUST9630"/>
    <x v="0"/>
  </r>
  <r>
    <s v="CUST9632"/>
    <x v="1"/>
  </r>
  <r>
    <s v="CUST9633"/>
    <x v="3"/>
  </r>
  <r>
    <s v="CUST9634"/>
    <x v="1"/>
  </r>
  <r>
    <s v="CUST9637"/>
    <x v="3"/>
  </r>
  <r>
    <s v="CUST9638"/>
    <x v="1"/>
  </r>
  <r>
    <s v="CUST9640"/>
    <x v="0"/>
  </r>
  <r>
    <s v="CUST9641"/>
    <x v="1"/>
  </r>
  <r>
    <s v="CUST9642"/>
    <x v="1"/>
  </r>
  <r>
    <s v="CUST9645"/>
    <x v="1"/>
  </r>
  <r>
    <s v="CUST9646"/>
    <x v="0"/>
  </r>
  <r>
    <s v="CUST9648"/>
    <x v="1"/>
  </r>
  <r>
    <s v="CUST9649"/>
    <x v="0"/>
  </r>
  <r>
    <s v="CUST9650"/>
    <x v="0"/>
  </r>
  <r>
    <s v="CUST9651"/>
    <x v="3"/>
  </r>
  <r>
    <s v="CUST9653"/>
    <x v="1"/>
  </r>
  <r>
    <s v="CUST9654"/>
    <x v="1"/>
  </r>
  <r>
    <s v="CUST9655"/>
    <x v="1"/>
  </r>
  <r>
    <s v="CUST9658"/>
    <x v="1"/>
  </r>
  <r>
    <s v="CUST9659"/>
    <x v="0"/>
  </r>
  <r>
    <s v="CUST9660"/>
    <x v="0"/>
  </r>
  <r>
    <s v="CUST9662"/>
    <x v="3"/>
  </r>
  <r>
    <s v="CUST9663"/>
    <x v="0"/>
  </r>
  <r>
    <s v="CUST9664"/>
    <x v="1"/>
  </r>
  <r>
    <s v="CUST9666"/>
    <x v="1"/>
  </r>
  <r>
    <s v="CUST9667"/>
    <x v="1"/>
  </r>
  <r>
    <s v="CUST9668"/>
    <x v="1"/>
  </r>
  <r>
    <s v="CUST9669"/>
    <x v="3"/>
  </r>
  <r>
    <s v="CUST9670"/>
    <x v="0"/>
  </r>
  <r>
    <s v="CUST9671"/>
    <x v="1"/>
  </r>
  <r>
    <s v="CUST9673"/>
    <x v="1"/>
  </r>
  <r>
    <s v="CUST9674"/>
    <x v="1"/>
  </r>
  <r>
    <s v="CUST9675"/>
    <x v="0"/>
  </r>
  <r>
    <s v="CUST9676"/>
    <x v="0"/>
  </r>
  <r>
    <s v="CUST9677"/>
    <x v="1"/>
  </r>
  <r>
    <s v="CUST9678"/>
    <x v="1"/>
  </r>
  <r>
    <s v="CUST9681"/>
    <x v="1"/>
  </r>
  <r>
    <s v="CUST9682"/>
    <x v="3"/>
  </r>
  <r>
    <s v="CUST9683"/>
    <x v="0"/>
  </r>
  <r>
    <s v="CUST9684"/>
    <x v="0"/>
  </r>
  <r>
    <s v="CUST9686"/>
    <x v="0"/>
  </r>
  <r>
    <s v="CUST9687"/>
    <x v="0"/>
  </r>
  <r>
    <s v="CUST9688"/>
    <x v="1"/>
  </r>
  <r>
    <s v="CUST9689"/>
    <x v="0"/>
  </r>
  <r>
    <s v="CUST9692"/>
    <x v="1"/>
  </r>
  <r>
    <s v="CUST9693"/>
    <x v="1"/>
  </r>
  <r>
    <s v="CUST9695"/>
    <x v="1"/>
  </r>
  <r>
    <s v="CUST9696"/>
    <x v="1"/>
  </r>
  <r>
    <s v="CUST9697"/>
    <x v="1"/>
  </r>
  <r>
    <s v="CUST9699"/>
    <x v="1"/>
  </r>
  <r>
    <s v="CUST9701"/>
    <x v="1"/>
  </r>
  <r>
    <s v="CUST9703"/>
    <x v="3"/>
  </r>
  <r>
    <s v="CUST9704"/>
    <x v="0"/>
  </r>
  <r>
    <s v="CUST9705"/>
    <x v="0"/>
  </r>
  <r>
    <s v="CUST9706"/>
    <x v="3"/>
  </r>
  <r>
    <s v="CUST9707"/>
    <x v="0"/>
  </r>
  <r>
    <s v="CUST9708"/>
    <x v="1"/>
  </r>
  <r>
    <s v="CUST9713"/>
    <x v="0"/>
  </r>
  <r>
    <s v="CUST9714"/>
    <x v="1"/>
  </r>
  <r>
    <s v="CUST9716"/>
    <x v="3"/>
  </r>
  <r>
    <s v="CUST9717"/>
    <x v="1"/>
  </r>
  <r>
    <s v="CUST9719"/>
    <x v="4"/>
  </r>
  <r>
    <s v="CUST9721"/>
    <x v="0"/>
  </r>
  <r>
    <s v="CUST9723"/>
    <x v="1"/>
  </r>
  <r>
    <s v="CUST9724"/>
    <x v="1"/>
  </r>
  <r>
    <s v="CUST9725"/>
    <x v="3"/>
  </r>
  <r>
    <s v="CUST9726"/>
    <x v="3"/>
  </r>
  <r>
    <s v="CUST9727"/>
    <x v="1"/>
  </r>
  <r>
    <s v="CUST9728"/>
    <x v="1"/>
  </r>
  <r>
    <s v="CUST9729"/>
    <x v="1"/>
  </r>
  <r>
    <s v="CUST9730"/>
    <x v="4"/>
  </r>
  <r>
    <s v="CUST9732"/>
    <x v="1"/>
  </r>
  <r>
    <s v="CUST9733"/>
    <x v="1"/>
  </r>
  <r>
    <s v="CUST9734"/>
    <x v="1"/>
  </r>
  <r>
    <s v="CUST9737"/>
    <x v="0"/>
  </r>
  <r>
    <s v="CUST9738"/>
    <x v="1"/>
  </r>
  <r>
    <s v="CUST9739"/>
    <x v="1"/>
  </r>
  <r>
    <s v="CUST9741"/>
    <x v="1"/>
  </r>
  <r>
    <s v="CUST9742"/>
    <x v="3"/>
  </r>
  <r>
    <s v="CUST9744"/>
    <x v="4"/>
  </r>
  <r>
    <s v="CUST9745"/>
    <x v="1"/>
  </r>
  <r>
    <s v="CUST9747"/>
    <x v="1"/>
  </r>
  <r>
    <s v="CUST9749"/>
    <x v="1"/>
  </r>
  <r>
    <s v="CUST9750"/>
    <x v="0"/>
  </r>
  <r>
    <s v="CUST9751"/>
    <x v="1"/>
  </r>
  <r>
    <s v="CUST9752"/>
    <x v="1"/>
  </r>
  <r>
    <s v="CUST9753"/>
    <x v="0"/>
  </r>
  <r>
    <s v="CUST9755"/>
    <x v="1"/>
  </r>
  <r>
    <s v="CUST9756"/>
    <x v="1"/>
  </r>
  <r>
    <s v="CUST9757"/>
    <x v="1"/>
  </r>
  <r>
    <s v="CUST9759"/>
    <x v="0"/>
  </r>
  <r>
    <s v="CUST9760"/>
    <x v="0"/>
  </r>
  <r>
    <s v="CUST9761"/>
    <x v="1"/>
  </r>
  <r>
    <s v="CUST9762"/>
    <x v="0"/>
  </r>
  <r>
    <s v="CUST9763"/>
    <x v="1"/>
  </r>
  <r>
    <s v="CUST9765"/>
    <x v="0"/>
  </r>
  <r>
    <s v="CUST9766"/>
    <x v="1"/>
  </r>
  <r>
    <s v="CUST9767"/>
    <x v="1"/>
  </r>
  <r>
    <s v="CUST9769"/>
    <x v="4"/>
  </r>
  <r>
    <s v="CUST9770"/>
    <x v="1"/>
  </r>
  <r>
    <s v="CUST9771"/>
    <x v="1"/>
  </r>
  <r>
    <s v="CUST9772"/>
    <x v="1"/>
  </r>
  <r>
    <s v="CUST9775"/>
    <x v="0"/>
  </r>
  <r>
    <s v="CUST9776"/>
    <x v="3"/>
  </r>
  <r>
    <s v="CUST9777"/>
    <x v="0"/>
  </r>
  <r>
    <s v="CUST9778"/>
    <x v="0"/>
  </r>
  <r>
    <s v="CUST9779"/>
    <x v="3"/>
  </r>
  <r>
    <s v="CUST9782"/>
    <x v="4"/>
  </r>
  <r>
    <s v="CUST9785"/>
    <x v="1"/>
  </r>
  <r>
    <s v="CUST9786"/>
    <x v="1"/>
  </r>
  <r>
    <s v="CUST9787"/>
    <x v="1"/>
  </r>
  <r>
    <s v="CUST9788"/>
    <x v="1"/>
  </r>
  <r>
    <s v="CUST9789"/>
    <x v="0"/>
  </r>
  <r>
    <s v="CUST9790"/>
    <x v="1"/>
  </r>
  <r>
    <s v="CUST9791"/>
    <x v="0"/>
  </r>
  <r>
    <s v="CUST9796"/>
    <x v="3"/>
  </r>
  <r>
    <s v="CUST9797"/>
    <x v="1"/>
  </r>
  <r>
    <s v="CUST9799"/>
    <x v="1"/>
  </r>
  <r>
    <s v="CUST9800"/>
    <x v="0"/>
  </r>
  <r>
    <s v="CUST9802"/>
    <x v="3"/>
  </r>
  <r>
    <s v="CUST9803"/>
    <x v="0"/>
  </r>
  <r>
    <s v="CUST9807"/>
    <x v="3"/>
  </r>
  <r>
    <s v="CUST9808"/>
    <x v="0"/>
  </r>
  <r>
    <s v="CUST9809"/>
    <x v="0"/>
  </r>
  <r>
    <s v="CUST9813"/>
    <x v="0"/>
  </r>
  <r>
    <s v="CUST9814"/>
    <x v="2"/>
  </r>
  <r>
    <s v="CUST9816"/>
    <x v="1"/>
  </r>
  <r>
    <s v="CUST9818"/>
    <x v="0"/>
  </r>
  <r>
    <s v="CUST9819"/>
    <x v="3"/>
  </r>
  <r>
    <s v="CUST9821"/>
    <x v="1"/>
  </r>
  <r>
    <s v="CUST9823"/>
    <x v="1"/>
  </r>
  <r>
    <s v="CUST9826"/>
    <x v="1"/>
  </r>
  <r>
    <s v="CUST9828"/>
    <x v="1"/>
  </r>
  <r>
    <s v="CUST9829"/>
    <x v="4"/>
  </r>
  <r>
    <s v="CUST9830"/>
    <x v="1"/>
  </r>
  <r>
    <s v="CUST9831"/>
    <x v="1"/>
  </r>
  <r>
    <s v="CUST9832"/>
    <x v="1"/>
  </r>
  <r>
    <s v="CUST9833"/>
    <x v="3"/>
  </r>
  <r>
    <s v="CUST9836"/>
    <x v="1"/>
  </r>
  <r>
    <s v="CUST9837"/>
    <x v="3"/>
  </r>
  <r>
    <s v="CUST9839"/>
    <x v="0"/>
  </r>
  <r>
    <s v="CUST9840"/>
    <x v="0"/>
  </r>
  <r>
    <s v="CUST9841"/>
    <x v="1"/>
  </r>
  <r>
    <s v="CUST9842"/>
    <x v="0"/>
  </r>
  <r>
    <s v="CUST9843"/>
    <x v="0"/>
  </r>
  <r>
    <s v="CUST9845"/>
    <x v="1"/>
  </r>
  <r>
    <s v="CUST9846"/>
    <x v="1"/>
  </r>
  <r>
    <s v="CUST9848"/>
    <x v="3"/>
  </r>
  <r>
    <s v="CUST9849"/>
    <x v="1"/>
  </r>
  <r>
    <s v="CUST9852"/>
    <x v="1"/>
  </r>
  <r>
    <s v="CUST9855"/>
    <x v="1"/>
  </r>
  <r>
    <s v="CUST9860"/>
    <x v="1"/>
  </r>
  <r>
    <s v="CUST9862"/>
    <x v="1"/>
  </r>
  <r>
    <s v="CUST9863"/>
    <x v="3"/>
  </r>
  <r>
    <s v="CUST9864"/>
    <x v="4"/>
  </r>
  <r>
    <s v="CUST9865"/>
    <x v="0"/>
  </r>
  <r>
    <s v="CUST9866"/>
    <x v="0"/>
  </r>
  <r>
    <s v="CUST9867"/>
    <x v="0"/>
  </r>
  <r>
    <s v="CUST9868"/>
    <x v="1"/>
  </r>
  <r>
    <s v="CUST9870"/>
    <x v="0"/>
  </r>
  <r>
    <s v="CUST9871"/>
    <x v="1"/>
  </r>
  <r>
    <s v="CUST9872"/>
    <x v="1"/>
  </r>
  <r>
    <s v="CUST9874"/>
    <x v="1"/>
  </r>
  <r>
    <s v="CUST9876"/>
    <x v="1"/>
  </r>
  <r>
    <s v="CUST9878"/>
    <x v="1"/>
  </r>
  <r>
    <s v="CUST9880"/>
    <x v="1"/>
  </r>
  <r>
    <s v="CUST9882"/>
    <x v="1"/>
  </r>
  <r>
    <s v="CUST9883"/>
    <x v="1"/>
  </r>
  <r>
    <s v="CUST9884"/>
    <x v="3"/>
  </r>
  <r>
    <s v="CUST9886"/>
    <x v="3"/>
  </r>
  <r>
    <s v="CUST9887"/>
    <x v="1"/>
  </r>
  <r>
    <s v="CUST9889"/>
    <x v="1"/>
  </r>
  <r>
    <s v="CUST9890"/>
    <x v="1"/>
  </r>
  <r>
    <s v="CUST9891"/>
    <x v="3"/>
  </r>
  <r>
    <s v="CUST9893"/>
    <x v="0"/>
  </r>
  <r>
    <s v="CUST9894"/>
    <x v="0"/>
  </r>
  <r>
    <s v="CUST9895"/>
    <x v="1"/>
  </r>
  <r>
    <s v="CUST9896"/>
    <x v="3"/>
  </r>
  <r>
    <s v="CUST9897"/>
    <x v="0"/>
  </r>
  <r>
    <s v="CUST9898"/>
    <x v="0"/>
  </r>
  <r>
    <s v="CUST9901"/>
    <x v="3"/>
  </r>
  <r>
    <s v="CUST9902"/>
    <x v="3"/>
  </r>
  <r>
    <s v="CUST9904"/>
    <x v="1"/>
  </r>
  <r>
    <s v="CUST9906"/>
    <x v="4"/>
  </r>
  <r>
    <s v="CUST9907"/>
    <x v="1"/>
  </r>
  <r>
    <s v="CUST9909"/>
    <x v="4"/>
  </r>
  <r>
    <s v="CUST9910"/>
    <x v="0"/>
  </r>
  <r>
    <s v="CUST9911"/>
    <x v="0"/>
  </r>
  <r>
    <s v="CUST9912"/>
    <x v="1"/>
  </r>
  <r>
    <s v="CUST9914"/>
    <x v="3"/>
  </r>
  <r>
    <s v="CUST9915"/>
    <x v="0"/>
  </r>
  <r>
    <s v="CUST9916"/>
    <x v="4"/>
  </r>
  <r>
    <s v="CUST9917"/>
    <x v="3"/>
  </r>
  <r>
    <s v="CUST9920"/>
    <x v="1"/>
  </r>
  <r>
    <s v="CUST9921"/>
    <x v="1"/>
  </r>
  <r>
    <s v="CUST9922"/>
    <x v="0"/>
  </r>
  <r>
    <s v="CUST9923"/>
    <x v="1"/>
  </r>
  <r>
    <s v="CUST9925"/>
    <x v="0"/>
  </r>
  <r>
    <s v="CUST9930"/>
    <x v="1"/>
  </r>
  <r>
    <s v="CUST9931"/>
    <x v="0"/>
  </r>
  <r>
    <s v="CUST9932"/>
    <x v="1"/>
  </r>
  <r>
    <s v="CUST9936"/>
    <x v="0"/>
  </r>
  <r>
    <s v="CUST9943"/>
    <x v="1"/>
  </r>
  <r>
    <s v="CUST9944"/>
    <x v="0"/>
  </r>
  <r>
    <s v="CUST9945"/>
    <x v="0"/>
  </r>
  <r>
    <s v="CUST9946"/>
    <x v="0"/>
  </r>
  <r>
    <s v="CUST9947"/>
    <x v="0"/>
  </r>
  <r>
    <s v="CUST9948"/>
    <x v="3"/>
  </r>
  <r>
    <s v="CUST9949"/>
    <x v="3"/>
  </r>
  <r>
    <s v="CUST9951"/>
    <x v="3"/>
  </r>
  <r>
    <s v="CUST9952"/>
    <x v="0"/>
  </r>
  <r>
    <s v="CUST9954"/>
    <x v="0"/>
  </r>
  <r>
    <s v="CUST9955"/>
    <x v="1"/>
  </r>
  <r>
    <s v="CUST9956"/>
    <x v="0"/>
  </r>
  <r>
    <s v="CUST9957"/>
    <x v="3"/>
  </r>
  <r>
    <s v="CUST9958"/>
    <x v="4"/>
  </r>
  <r>
    <s v="CUST9959"/>
    <x v="4"/>
  </r>
  <r>
    <s v="CUST9961"/>
    <x v="1"/>
  </r>
  <r>
    <s v="CUST9962"/>
    <x v="1"/>
  </r>
  <r>
    <s v="CUST9963"/>
    <x v="3"/>
  </r>
  <r>
    <s v="CUST9964"/>
    <x v="1"/>
  </r>
  <r>
    <s v="CUST9965"/>
    <x v="0"/>
  </r>
  <r>
    <s v="CUST9966"/>
    <x v="1"/>
  </r>
  <r>
    <s v="CUST9968"/>
    <x v="1"/>
  </r>
  <r>
    <s v="CUST9969"/>
    <x v="1"/>
  </r>
  <r>
    <s v="CUST9970"/>
    <x v="1"/>
  </r>
  <r>
    <s v="CUST9971"/>
    <x v="0"/>
  </r>
  <r>
    <s v="CUST9972"/>
    <x v="1"/>
  </r>
  <r>
    <s v="CUST9978"/>
    <x v="1"/>
  </r>
  <r>
    <s v="CUST9979"/>
    <x v="0"/>
  </r>
  <r>
    <s v="CUST9980"/>
    <x v="1"/>
  </r>
  <r>
    <s v="CUST9981"/>
    <x v="0"/>
  </r>
  <r>
    <s v="CUST9982"/>
    <x v="0"/>
  </r>
  <r>
    <s v="CUST9984"/>
    <x v="4"/>
  </r>
  <r>
    <s v="CUST9985"/>
    <x v="1"/>
  </r>
  <r>
    <s v="CUST9986"/>
    <x v="1"/>
  </r>
  <r>
    <s v="CUST9987"/>
    <x v="1"/>
  </r>
  <r>
    <s v="CUST9988"/>
    <x v="3"/>
  </r>
  <r>
    <s v="CUST9990"/>
    <x v="0"/>
  </r>
  <r>
    <s v="CUST9991"/>
    <x v="3"/>
  </r>
  <r>
    <s v="CUST9994"/>
    <x v="3"/>
  </r>
  <r>
    <s v="CUST9996"/>
    <x v="0"/>
  </r>
  <r>
    <s v="CUST9997"/>
    <x v="1"/>
  </r>
  <r>
    <s v="CUST99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EE6E0-6360-4969-B2FF-3254C1E42337}" name="Revenue By 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4:B49" firstHeaderRow="1" firstDataRow="1" firstDataCol="1"/>
  <pivotFields count="19">
    <pivotField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6">
        <item x="1"/>
        <item x="0"/>
        <item x="4"/>
        <item x="3"/>
        <item x="2"/>
        <item t="default"/>
      </items>
    </pivotField>
    <pivotField showAll="0"/>
    <pivotField showAll="0"/>
    <pivotField showAll="0"/>
    <pivotField showAll="0"/>
    <pivotField dataField="1" showAll="0"/>
    <pivotField showAll="0"/>
    <pivotField showAll="0"/>
    <pivotField showAll="0"/>
    <pivotField numFmtId="10" showAll="0"/>
    <pivotField showAll="0">
      <items count="8">
        <item x="0"/>
        <item x="4"/>
        <item x="5"/>
        <item x="1"/>
        <item x="2"/>
        <item x="3"/>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 dragToRow="0" dragToCol="0" dragToPage="0" showAll="0" defaultSubtotal="0"/>
    <pivotField dragToRow="0" dragToCol="0" dragToPage="0" showAll="0" defaultSubtotal="0"/>
  </pivotFields>
  <rowFields count="1">
    <field x="3"/>
  </rowFields>
  <rowItems count="5">
    <i>
      <x v="1"/>
    </i>
    <i>
      <x/>
    </i>
    <i>
      <x v="3"/>
    </i>
    <i>
      <x v="2"/>
    </i>
    <i t="grand">
      <x/>
    </i>
  </rowItems>
  <colItems count="1">
    <i/>
  </colItems>
  <dataFields count="1">
    <dataField name="Sum of Revenue" fld="9" baseField="0" baseItem="0"/>
  </dataFields>
  <formats count="4">
    <format dxfId="1336">
      <pivotArea grandRow="1" outline="0" collapsedLevelsAreSubtotals="1" fieldPosition="0"/>
    </format>
    <format dxfId="1335">
      <pivotArea collapsedLevelsAreSubtotals="1" fieldPosition="0">
        <references count="1">
          <reference field="3" count="0"/>
        </references>
      </pivotArea>
    </format>
    <format dxfId="1325">
      <pivotArea collapsedLevelsAreSubtotals="1" fieldPosition="0">
        <references count="1">
          <reference field="3" count="1">
            <x v="1"/>
          </reference>
        </references>
      </pivotArea>
    </format>
    <format dxfId="1324">
      <pivotArea collapsedLevelsAreSubtotals="1" fieldPosition="0">
        <references count="1">
          <reference field="3" count="3">
            <x v="0"/>
            <x v="2"/>
            <x v="3"/>
          </reference>
        </references>
      </pivotArea>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32411F-4155-4278-9BD7-BFA5ADB5E49C}" name="Sales by Day of the Week"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5:B38" firstHeaderRow="1" firstDataRow="1" firstDataCol="1"/>
  <pivotFields count="19">
    <pivotField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items count="6">
        <item x="1"/>
        <item x="0"/>
        <item x="4"/>
        <item x="3"/>
        <item x="2"/>
        <item t="default"/>
      </items>
    </pivotField>
    <pivotField showAll="0"/>
    <pivotField showAll="0"/>
    <pivotField showAll="0"/>
    <pivotField showAll="0"/>
    <pivotField dataField="1" showAll="0"/>
    <pivotField showAll="0"/>
    <pivotField showAll="0"/>
    <pivotField showAll="0"/>
    <pivotField numFmtId="10" showAll="0"/>
    <pivotField showAll="0">
      <items count="8">
        <item x="0"/>
        <item x="4"/>
        <item x="5"/>
        <item x="1"/>
        <item x="2"/>
        <item x="3"/>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 dragToRow="0" dragToCol="0" dragToPage="0" showAll="0" defaultSubtotal="0"/>
    <pivotField dragToRow="0" dragToCol="0" dragToPage="0" showAll="0" defaultSubtotal="0"/>
  </pivotFields>
  <rowFields count="1">
    <field x="16"/>
  </rowFields>
  <rowItems count="13">
    <i>
      <x/>
    </i>
    <i>
      <x v="1"/>
    </i>
    <i>
      <x v="2"/>
    </i>
    <i>
      <x v="3"/>
    </i>
    <i>
      <x v="4"/>
    </i>
    <i>
      <x v="5"/>
    </i>
    <i>
      <x v="6"/>
    </i>
    <i>
      <x v="7"/>
    </i>
    <i>
      <x v="8"/>
    </i>
    <i>
      <x v="9"/>
    </i>
    <i>
      <x v="10"/>
    </i>
    <i>
      <x v="11"/>
    </i>
    <i t="grand">
      <x/>
    </i>
  </rowItems>
  <colItems count="1">
    <i/>
  </colItems>
  <dataFields count="1">
    <dataField name="Sum of Revenue" fld="9" baseField="0" baseItem="0"/>
  </dataFields>
  <formats count="1">
    <format dxfId="136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7E8DDE-E9A2-4431-A4D9-C4A7819950F2}" name="Monthly Sales Trend"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6" firstHeaderRow="1" firstDataRow="1" firstDataCol="1"/>
  <pivotFields count="19">
    <pivotField showAll="0"/>
    <pivotField showAll="0"/>
    <pivotField axis="axisRow"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items count="6">
        <item x="1"/>
        <item x="0"/>
        <item x="4"/>
        <item x="3"/>
        <item x="2"/>
        <item t="default"/>
      </items>
    </pivotField>
    <pivotField showAll="0"/>
    <pivotField showAll="0"/>
    <pivotField showAll="0"/>
    <pivotField showAll="0"/>
    <pivotField dataField="1" showAll="0"/>
    <pivotField showAll="0"/>
    <pivotField showAll="0"/>
    <pivotField showAll="0"/>
    <pivotField numFmtId="10"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 dragToRow="0" dragToCol="0" dragToPage="0" showAll="0" defaultSubtotal="0"/>
    <pivotField dragToRow="0" dragToCol="0" dragToPage="0" showAll="0" defaultSubtotal="0"/>
  </pivotFields>
  <rowFields count="3">
    <field x="16"/>
    <field x="15"/>
    <field x="2"/>
  </rowFields>
  <rowItems count="13">
    <i>
      <x/>
    </i>
    <i>
      <x v="1"/>
    </i>
    <i>
      <x v="2"/>
    </i>
    <i>
      <x v="3"/>
    </i>
    <i>
      <x v="4"/>
    </i>
    <i>
      <x v="5"/>
    </i>
    <i>
      <x v="6"/>
    </i>
    <i>
      <x v="7"/>
    </i>
    <i>
      <x v="8"/>
    </i>
    <i>
      <x v="9"/>
    </i>
    <i>
      <x v="10"/>
    </i>
    <i>
      <x v="11"/>
    </i>
    <i t="grand">
      <x/>
    </i>
  </rowItems>
  <colItems count="1">
    <i/>
  </colItems>
  <dataFields count="1">
    <dataField name="Sum of Revenue" fld="9" baseField="0" baseItem="0" numFmtId="166"/>
  </dataFields>
  <formats count="14">
    <format dxfId="1328">
      <pivotArea grandRow="1" outline="0" collapsedLevelsAreSubtotals="1" fieldPosition="0"/>
    </format>
    <format dxfId="1329">
      <pivotArea outline="0" collapsedLevelsAreSubtotals="1" fieldPosition="0"/>
    </format>
    <format dxfId="1323">
      <pivotArea collapsedLevelsAreSubtotals="1" fieldPosition="0">
        <references count="1">
          <reference field="16" count="1">
            <x v="1"/>
          </reference>
        </references>
      </pivotArea>
    </format>
    <format dxfId="1322">
      <pivotArea collapsedLevelsAreSubtotals="1" fieldPosition="0">
        <references count="1">
          <reference field="16" count="1">
            <x v="2"/>
          </reference>
        </references>
      </pivotArea>
    </format>
    <format dxfId="1321">
      <pivotArea collapsedLevelsAreSubtotals="1" fieldPosition="0">
        <references count="1">
          <reference field="16" count="1">
            <x v="3"/>
          </reference>
        </references>
      </pivotArea>
    </format>
    <format dxfId="1320">
      <pivotArea collapsedLevelsAreSubtotals="1" fieldPosition="0">
        <references count="1">
          <reference field="16" count="1">
            <x v="4"/>
          </reference>
        </references>
      </pivotArea>
    </format>
    <format dxfId="1319">
      <pivotArea collapsedLevelsAreSubtotals="1" fieldPosition="0">
        <references count="1">
          <reference field="16" count="1">
            <x v="5"/>
          </reference>
        </references>
      </pivotArea>
    </format>
    <format dxfId="1318">
      <pivotArea collapsedLevelsAreSubtotals="1" fieldPosition="0">
        <references count="1">
          <reference field="16" count="1">
            <x v="6"/>
          </reference>
        </references>
      </pivotArea>
    </format>
    <format dxfId="1317">
      <pivotArea collapsedLevelsAreSubtotals="1" fieldPosition="0">
        <references count="1">
          <reference field="16" count="1">
            <x v="7"/>
          </reference>
        </references>
      </pivotArea>
    </format>
    <format dxfId="1316">
      <pivotArea collapsedLevelsAreSubtotals="1" fieldPosition="0">
        <references count="1">
          <reference field="16" count="1">
            <x v="8"/>
          </reference>
        </references>
      </pivotArea>
    </format>
    <format dxfId="1315">
      <pivotArea collapsedLevelsAreSubtotals="1" fieldPosition="0">
        <references count="1">
          <reference field="16" count="1">
            <x v="9"/>
          </reference>
        </references>
      </pivotArea>
    </format>
    <format dxfId="1314">
      <pivotArea collapsedLevelsAreSubtotals="1" fieldPosition="0">
        <references count="1">
          <reference field="16" count="1">
            <x v="10"/>
          </reference>
        </references>
      </pivotArea>
    </format>
    <format dxfId="1313">
      <pivotArea collapsedLevelsAreSubtotals="1" fieldPosition="0">
        <references count="1">
          <reference field="16" count="1">
            <x v="11"/>
          </reference>
        </references>
      </pivotArea>
    </format>
    <format dxfId="1312">
      <pivotArea collapsedLevelsAreSubtotals="1" fieldPosition="0">
        <references count="1">
          <reference field="16"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3"/>
          </reference>
        </references>
      </pivotArea>
    </chartFormat>
    <chartFormat chart="0" format="3">
      <pivotArea type="data" outline="0" fieldPosition="0">
        <references count="2">
          <reference field="4294967294" count="1" selected="0">
            <x v="0"/>
          </reference>
          <reference field="16" count="1" selected="0">
            <x v="5"/>
          </reference>
        </references>
      </pivotArea>
    </chartFormat>
    <chartFormat chart="0" format="4">
      <pivotArea type="data" outline="0" fieldPosition="0">
        <references count="2">
          <reference field="4294967294" count="1" selected="0">
            <x v="0"/>
          </reference>
          <reference field="16" count="1" selected="0">
            <x v="7"/>
          </reference>
        </references>
      </pivotArea>
    </chartFormat>
    <chartFormat chart="0" format="5">
      <pivotArea type="data" outline="0" fieldPosition="0">
        <references count="2">
          <reference field="4294967294" count="1" selected="0">
            <x v="0"/>
          </reference>
          <reference field="16" count="1" selected="0">
            <x v="9"/>
          </reference>
        </references>
      </pivotArea>
    </chartFormat>
    <chartFormat chart="0" format="6">
      <pivotArea type="data" outline="0" fieldPosition="0">
        <references count="2">
          <reference field="4294967294" count="1" selected="0">
            <x v="0"/>
          </reference>
          <reference field="16" count="1" selected="0">
            <x v="1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6" count="1" selected="0">
            <x v="1"/>
          </reference>
        </references>
      </pivotArea>
    </chartFormat>
    <chartFormat chart="4" format="16">
      <pivotArea type="data" outline="0" fieldPosition="0">
        <references count="2">
          <reference field="4294967294" count="1" selected="0">
            <x v="0"/>
          </reference>
          <reference field="16" count="1" selected="0">
            <x v="3"/>
          </reference>
        </references>
      </pivotArea>
    </chartFormat>
    <chartFormat chart="4" format="17">
      <pivotArea type="data" outline="0" fieldPosition="0">
        <references count="2">
          <reference field="4294967294" count="1" selected="0">
            <x v="0"/>
          </reference>
          <reference field="16" count="1" selected="0">
            <x v="5"/>
          </reference>
        </references>
      </pivotArea>
    </chartFormat>
    <chartFormat chart="4" format="18">
      <pivotArea type="data" outline="0" fieldPosition="0">
        <references count="2">
          <reference field="4294967294" count="1" selected="0">
            <x v="0"/>
          </reference>
          <reference field="16" count="1" selected="0">
            <x v="7"/>
          </reference>
        </references>
      </pivotArea>
    </chartFormat>
    <chartFormat chart="4" format="19">
      <pivotArea type="data" outline="0" fieldPosition="0">
        <references count="2">
          <reference field="4294967294" count="1" selected="0">
            <x v="0"/>
          </reference>
          <reference field="16" count="1" selected="0">
            <x v="9"/>
          </reference>
        </references>
      </pivotArea>
    </chartFormat>
    <chartFormat chart="4" format="20">
      <pivotArea type="data" outline="0" fieldPosition="0">
        <references count="2">
          <reference field="4294967294" count="1" selected="0">
            <x v="0"/>
          </reference>
          <reference field="16" count="1" selected="0">
            <x v="10"/>
          </reference>
        </references>
      </pivotArea>
    </chartFormat>
    <chartFormat chart="4" format="21">
      <pivotArea type="data" outline="0" fieldPosition="0">
        <references count="2">
          <reference field="4294967294" count="1" selected="0">
            <x v="0"/>
          </reference>
          <reference field="1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963D27-F2F7-465C-B77E-7426727C91E4}" name="Profit Margin by Category"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4">
  <location ref="A38:B43" firstHeaderRow="1" firstDataRow="1" firstDataCol="1"/>
  <pivotFields count="19">
    <pivotField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ragToRow="0" dragToCol="0" dragToPage="0" showAll="0" defaultSubtotal="0"/>
  </pivotFields>
  <rowFields count="1">
    <field x="4"/>
  </rowFields>
  <rowItems count="5">
    <i>
      <x v="3"/>
    </i>
    <i>
      <x v="2"/>
    </i>
    <i>
      <x v="1"/>
    </i>
    <i>
      <x v="4"/>
    </i>
    <i>
      <x/>
    </i>
  </rowItems>
  <colItems count="1">
    <i/>
  </colItems>
  <dataFields count="1">
    <dataField name="Sum of Margin_Pct" fld="17" baseField="0" baseItem="0" numFmtId="10"/>
  </dataFields>
  <formats count="1">
    <format dxfId="1333">
      <pivotArea outline="0" collapsedLevelsAreSubtotals="1" fieldPosition="0">
        <references count="1">
          <reference field="4294967294" count="1" selected="0">
            <x v="0"/>
          </reference>
        </references>
      </pivotArea>
    </format>
  </formats>
  <chartFormats count="3">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B2BFB-6521-453C-8650-4C08B239A699}" name="By Region"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
  <location ref="A22:D26" firstHeaderRow="0" firstDataRow="1" firstDataCol="1"/>
  <pivotFields count="19">
    <pivotField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axis="axisRow" showAll="0" sortType="descending">
      <items count="5">
        <item x="3"/>
        <item x="0"/>
        <item x="1"/>
        <item x="2"/>
        <item t="default"/>
      </items>
      <autoSortScope>
        <pivotArea dataOnly="0" outline="0" fieldPosition="0">
          <references count="1">
            <reference field="4294967294" count="1" selected="0">
              <x v="2"/>
            </reference>
          </references>
        </pivotArea>
      </autoSortScope>
    </pivotField>
    <pivotField showAll="0">
      <items count="6">
        <item x="1"/>
        <item x="0"/>
        <item x="4"/>
        <item x="3"/>
        <item x="2"/>
        <item t="default"/>
      </items>
    </pivotField>
    <pivotField showAll="0"/>
    <pivotField showAll="0"/>
    <pivotField showAll="0"/>
    <pivotField showAll="0"/>
    <pivotField dataField="1" showAll="0"/>
    <pivotField showAll="0"/>
    <pivotField dataField="1" showAll="0"/>
    <pivotField showAll="0"/>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ragToRow="0" dragToCol="0" dragToPage="0" showAll="0" defaultSubtotal="0"/>
  </pivotFields>
  <rowFields count="1">
    <field x="3"/>
  </rowFields>
  <rowItems count="4">
    <i>
      <x v="1"/>
    </i>
    <i>
      <x/>
    </i>
    <i>
      <x v="2"/>
    </i>
    <i>
      <x v="3"/>
    </i>
  </rowItems>
  <colFields count="1">
    <field x="-2"/>
  </colFields>
  <colItems count="3">
    <i>
      <x/>
    </i>
    <i i="1">
      <x v="1"/>
    </i>
    <i i="2">
      <x v="2"/>
    </i>
  </colItems>
  <dataFields count="3">
    <dataField name="Sum of Revenue" fld="9" baseField="0" baseItem="0" numFmtId="166"/>
    <dataField name="Sum of Profit" fld="11" baseField="0" baseItem="0" numFmtId="166"/>
    <dataField name="Sum of Margin_Pct" fld="17" baseField="0" baseItem="0" numFmtId="10"/>
  </dataFields>
  <formats count="3">
    <format dxfId="1357">
      <pivotArea outline="0" collapsedLevelsAreSubtotals="1" fieldPosition="0">
        <references count="1">
          <reference field="4294967294" count="1" selected="0">
            <x v="2"/>
          </reference>
        </references>
      </pivotArea>
    </format>
    <format dxfId="1356">
      <pivotArea outline="0" collapsedLevelsAreSubtotals="1" fieldPosition="0">
        <references count="1">
          <reference field="4294967294" count="1" selected="0">
            <x v="0"/>
          </reference>
        </references>
      </pivotArea>
    </format>
    <format dxfId="1355">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44C04C-A812-4968-A245-D85629CDE08E}" name="By Product Category:"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location ref="A3:D8" firstHeaderRow="0" firstDataRow="1" firstDataCol="1"/>
  <pivotFields count="19">
    <pivotField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axis="axisRow" showAll="0" sortType="descending">
      <items count="6">
        <item x="1"/>
        <item x="0"/>
        <item x="4"/>
        <item x="3"/>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showAll="0"/>
    <pivotField showAll="0"/>
    <pivotField dataField="1" showAll="0"/>
    <pivotField showAll="0"/>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ragToRow="0" dragToCol="0" dragToPage="0" showAll="0" defaultSubtotal="0"/>
  </pivotFields>
  <rowFields count="1">
    <field x="4"/>
  </rowFields>
  <rowItems count="5">
    <i>
      <x v="3"/>
    </i>
    <i>
      <x v="2"/>
    </i>
    <i>
      <x v="1"/>
    </i>
    <i>
      <x v="4"/>
    </i>
    <i>
      <x/>
    </i>
  </rowItems>
  <colFields count="1">
    <field x="-2"/>
  </colFields>
  <colItems count="3">
    <i>
      <x/>
    </i>
    <i i="1">
      <x v="1"/>
    </i>
    <i i="2">
      <x v="2"/>
    </i>
  </colItems>
  <dataFields count="3">
    <dataField name="Sum of Revenue" fld="9" baseField="0" baseItem="0" numFmtId="166"/>
    <dataField name="Sum of Profit" fld="11" baseField="0" baseItem="0" numFmtId="166"/>
    <dataField name="Sum of Margin_Pct" fld="17" baseField="0" baseItem="0" numFmtId="10"/>
  </dataFields>
  <formats count="3">
    <format dxfId="1360">
      <pivotArea outline="0" collapsedLevelsAreSubtotals="1" fieldPosition="0">
        <references count="1">
          <reference field="4294967294" count="1" selected="0">
            <x v="2"/>
          </reference>
        </references>
      </pivotArea>
    </format>
    <format dxfId="1359">
      <pivotArea outline="0" collapsedLevelsAreSubtotals="1" fieldPosition="0">
        <references count="1">
          <reference field="4294967294" count="1" selected="0">
            <x v="0"/>
          </reference>
        </references>
      </pivotArea>
    </format>
    <format dxfId="1358">
      <pivotArea outline="0" collapsedLevelsAreSubtotals="1" fieldPosition="0">
        <references count="1">
          <reference field="4294967294" count="1" selected="0">
            <x v="1"/>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2E0BAC-7565-44BE-93E8-9CA64F386433}" name="PivotTable9"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4">
  <location ref="A59:B62" firstHeaderRow="1" firstDataRow="1" firstDataCol="1"/>
  <pivotFields count="19">
    <pivotField showAll="0"/>
    <pivotField showAll="0" measureFilter="1" sortType="descending">
      <items count="5995">
        <item x="4024"/>
        <item x="2321"/>
        <item x="5027"/>
        <item x="3221"/>
        <item x="2367"/>
        <item x="1881"/>
        <item x="961"/>
        <item x="4969"/>
        <item x="210"/>
        <item x="4465"/>
        <item x="4849"/>
        <item x="4337"/>
        <item x="179"/>
        <item x="2475"/>
        <item x="4948"/>
        <item x="5872"/>
        <item x="1067"/>
        <item x="2114"/>
        <item x="5212"/>
        <item x="325"/>
        <item x="5638"/>
        <item x="241"/>
        <item x="348"/>
        <item x="3281"/>
        <item x="3431"/>
        <item x="1918"/>
        <item x="3217"/>
        <item x="1698"/>
        <item x="3933"/>
        <item x="1854"/>
        <item x="2468"/>
        <item x="274"/>
        <item x="1214"/>
        <item x="3955"/>
        <item x="1627"/>
        <item x="2581"/>
        <item x="2255"/>
        <item x="5929"/>
        <item x="4223"/>
        <item x="1839"/>
        <item x="3211"/>
        <item x="3557"/>
        <item x="1942"/>
        <item x="1822"/>
        <item x="2778"/>
        <item x="3990"/>
        <item x="2268"/>
        <item x="1447"/>
        <item x="5132"/>
        <item x="3122"/>
        <item x="973"/>
        <item x="3613"/>
        <item x="1569"/>
        <item x="2402"/>
        <item x="746"/>
        <item x="1609"/>
        <item x="2757"/>
        <item x="4399"/>
        <item x="281"/>
        <item x="2281"/>
        <item x="1022"/>
        <item x="5793"/>
        <item x="87"/>
        <item x="192"/>
        <item x="3106"/>
        <item x="5230"/>
        <item x="3290"/>
        <item x="852"/>
        <item x="4134"/>
        <item x="2586"/>
        <item x="540"/>
        <item x="1212"/>
        <item x="3794"/>
        <item x="407"/>
        <item x="3411"/>
        <item x="1174"/>
        <item x="152"/>
        <item x="268"/>
        <item x="853"/>
        <item x="2833"/>
        <item x="1496"/>
        <item x="184"/>
        <item x="2939"/>
        <item x="850"/>
        <item x="66"/>
        <item x="4086"/>
        <item x="1268"/>
        <item x="4907"/>
        <item x="3692"/>
        <item x="4176"/>
        <item x="5520"/>
        <item x="4782"/>
        <item x="4905"/>
        <item x="840"/>
        <item x="4281"/>
        <item x="4231"/>
        <item x="711"/>
        <item x="527"/>
        <item x="4735"/>
        <item x="1531"/>
        <item x="1634"/>
        <item x="419"/>
        <item x="2066"/>
        <item x="5058"/>
        <item x="1978"/>
        <item x="5643"/>
        <item x="3037"/>
        <item x="2187"/>
        <item x="2361"/>
        <item x="2095"/>
        <item x="442"/>
        <item x="2407"/>
        <item x="5961"/>
        <item x="3770"/>
        <item x="2408"/>
        <item x="5524"/>
        <item x="2612"/>
        <item x="3110"/>
        <item x="330"/>
        <item x="1784"/>
        <item x="4103"/>
        <item x="2885"/>
        <item x="2739"/>
        <item x="1137"/>
        <item x="5319"/>
        <item x="1051"/>
        <item x="3399"/>
        <item x="2226"/>
        <item x="2197"/>
        <item x="4980"/>
        <item x="289"/>
        <item x="859"/>
        <item x="5263"/>
        <item x="1505"/>
        <item x="2866"/>
        <item x="4531"/>
        <item x="1253"/>
        <item x="3901"/>
        <item x="4537"/>
        <item x="5644"/>
        <item x="1133"/>
        <item x="1186"/>
        <item x="1811"/>
        <item x="1933"/>
        <item x="5036"/>
        <item x="4181"/>
        <item x="3041"/>
        <item x="2310"/>
        <item x="1426"/>
        <item x="5093"/>
        <item x="684"/>
        <item x="2797"/>
        <item x="905"/>
        <item x="5244"/>
        <item x="3998"/>
        <item x="4502"/>
        <item x="5884"/>
        <item x="4369"/>
        <item x="4334"/>
        <item x="2517"/>
        <item x="5583"/>
        <item x="2429"/>
        <item x="1716"/>
        <item x="1007"/>
        <item x="4728"/>
        <item x="5354"/>
        <item x="4293"/>
        <item x="5517"/>
        <item x="1963"/>
        <item x="1563"/>
        <item x="3752"/>
        <item x="2042"/>
        <item x="1929"/>
        <item x="5370"/>
        <item x="2089"/>
        <item x="4662"/>
        <item x="1079"/>
        <item x="1610"/>
        <item x="5637"/>
        <item x="2489"/>
        <item x="4018"/>
        <item x="2660"/>
        <item x="5683"/>
        <item x="628"/>
        <item x="2148"/>
        <item x="1247"/>
        <item x="772"/>
        <item x="5499"/>
        <item x="2375"/>
        <item x="1782"/>
        <item x="2376"/>
        <item x="2320"/>
        <item x="5381"/>
        <item x="976"/>
        <item x="311"/>
        <item x="3570"/>
        <item x="4540"/>
        <item x="945"/>
        <item x="1180"/>
        <item x="2143"/>
        <item x="1900"/>
        <item x="3999"/>
        <item x="3149"/>
        <item x="1111"/>
        <item x="5273"/>
        <item x="2972"/>
        <item x="5512"/>
        <item x="2067"/>
        <item x="295"/>
        <item x="3573"/>
        <item x="4428"/>
        <item x="4707"/>
        <item x="5450"/>
        <item x="3427"/>
        <item x="242"/>
        <item x="536"/>
        <item x="1834"/>
        <item x="835"/>
        <item x="2991"/>
        <item x="4097"/>
        <item x="4979"/>
        <item x="613"/>
        <item x="5011"/>
        <item x="1641"/>
        <item x="4807"/>
        <item x="1190"/>
        <item x="2523"/>
        <item x="2103"/>
        <item x="3702"/>
        <item x="4257"/>
        <item x="4239"/>
        <item x="1411"/>
        <item x="414"/>
        <item x="5642"/>
        <item x="4124"/>
        <item x="5150"/>
        <item x="1986"/>
        <item x="4972"/>
        <item x="3251"/>
        <item x="3127"/>
        <item x="1377"/>
        <item x="1893"/>
        <item x="5778"/>
        <item x="253"/>
        <item x="1701"/>
        <item x="3116"/>
        <item x="3044"/>
        <item x="2632"/>
        <item x="2995"/>
        <item x="3258"/>
        <item x="605"/>
        <item x="4039"/>
        <item x="4667"/>
        <item x="1503"/>
        <item x="3813"/>
        <item x="4340"/>
        <item x="1673"/>
        <item x="4942"/>
        <item x="4881"/>
        <item x="2106"/>
        <item x="2893"/>
        <item x="4427"/>
        <item x="4119"/>
        <item x="5469"/>
        <item x="2842"/>
        <item x="8"/>
        <item x="3879"/>
        <item x="1674"/>
        <item x="3469"/>
        <item x="1281"/>
        <item x="1840"/>
        <item x="5537"/>
        <item x="5574"/>
        <item x="3100"/>
        <item x="1754"/>
        <item x="5020"/>
        <item x="5987"/>
        <item x="14"/>
        <item x="349"/>
        <item x="5594"/>
        <item x="1771"/>
        <item x="5154"/>
        <item x="3730"/>
        <item x="5112"/>
        <item x="2639"/>
        <item x="4783"/>
        <item x="5798"/>
        <item x="468"/>
        <item x="107"/>
        <item x="1409"/>
        <item x="258"/>
        <item x="929"/>
        <item x="1080"/>
        <item x="4205"/>
        <item x="2496"/>
        <item x="4075"/>
        <item x="5416"/>
        <item x="4331"/>
        <item x="2692"/>
        <item x="1335"/>
        <item x="4943"/>
        <item x="2291"/>
        <item x="3893"/>
        <item x="2050"/>
        <item x="5822"/>
        <item x="3473"/>
        <item x="612"/>
        <item x="344"/>
        <item x="2568"/>
        <item x="3653"/>
        <item x="3686"/>
        <item x="4262"/>
        <item x="159"/>
        <item x="4895"/>
        <item x="3606"/>
        <item x="3249"/>
        <item x="2910"/>
        <item x="2479"/>
        <item x="285"/>
        <item x="3240"/>
        <item x="4816"/>
        <item x="3931"/>
        <item x="621"/>
        <item x="3385"/>
        <item x="2097"/>
        <item x="3512"/>
        <item x="4518"/>
        <item x="3950"/>
        <item x="3509"/>
        <item x="2919"/>
        <item x="5059"/>
        <item x="3447"/>
        <item x="3498"/>
        <item x="5262"/>
        <item x="3140"/>
        <item x="5832"/>
        <item x="97"/>
        <item x="3641"/>
        <item x="5378"/>
        <item x="1141"/>
        <item x="5724"/>
        <item x="3919"/>
        <item x="4163"/>
        <item x="2601"/>
        <item x="4692"/>
        <item x="125"/>
        <item x="5218"/>
        <item x="5028"/>
        <item x="4847"/>
        <item x="1611"/>
        <item x="642"/>
        <item x="3031"/>
        <item x="5786"/>
        <item x="95"/>
        <item x="5082"/>
        <item x="5077"/>
        <item x="2459"/>
        <item x="1597"/>
        <item x="4457"/>
        <item x="2344"/>
        <item x="897"/>
        <item x="5663"/>
        <item x="3468"/>
        <item x="511"/>
        <item x="4060"/>
        <item x="3292"/>
        <item x="272"/>
        <item x="604"/>
        <item x="1319"/>
        <item x="2046"/>
        <item x="3660"/>
        <item x="2760"/>
        <item x="4174"/>
        <item x="4441"/>
        <item x="3908"/>
        <item x="3845"/>
        <item x="2394"/>
        <item x="1118"/>
        <item x="5551"/>
        <item x="2313"/>
        <item x="5666"/>
        <item x="5007"/>
        <item x="3374"/>
        <item x="1238"/>
        <item x="1751"/>
        <item x="583"/>
        <item x="5143"/>
        <item x="493"/>
        <item x="335"/>
        <item x="1383"/>
        <item x="5727"/>
        <item x="1711"/>
        <item x="3721"/>
        <item x="4235"/>
        <item x="5777"/>
        <item x="4482"/>
        <item x="3896"/>
        <item x="4839"/>
        <item x="5325"/>
        <item x="974"/>
        <item x="1593"/>
        <item x="1924"/>
        <item x="3792"/>
        <item x="5836"/>
        <item x="296"/>
        <item x="771"/>
        <item x="2099"/>
        <item x="4630"/>
        <item x="1461"/>
        <item x="1962"/>
        <item x="2822"/>
        <item x="5609"/>
        <item x="4977"/>
        <item x="2992"/>
        <item x="3042"/>
        <item x="1289"/>
        <item x="3795"/>
        <item x="5253"/>
        <item x="1434"/>
        <item x="2838"/>
        <item x="5908"/>
        <item x="4929"/>
        <item x="4303"/>
        <item x="5411"/>
        <item x="3780"/>
        <item x="4966"/>
        <item x="2715"/>
        <item x="1412"/>
        <item x="3346"/>
        <item x="262"/>
        <item x="907"/>
        <item x="647"/>
        <item x="1692"/>
        <item x="1994"/>
        <item x="2633"/>
        <item x="1703"/>
        <item x="5462"/>
        <item x="5468"/>
        <item x="1877"/>
        <item x="4945"/>
        <item x="640"/>
        <item x="2398"/>
        <item x="3285"/>
        <item x="2798"/>
        <item x="2913"/>
        <item x="5950"/>
        <item x="4772"/>
        <item x="219"/>
        <item x="171"/>
        <item x="999"/>
        <item x="3657"/>
        <item x="4573"/>
        <item x="723"/>
        <item x="3063"/>
        <item x="3293"/>
        <item x="3301"/>
        <item x="995"/>
        <item x="4516"/>
        <item x="3068"/>
        <item x="5550"/>
        <item x="3199"/>
        <item x="4848"/>
        <item x="135"/>
        <item x="4408"/>
        <item x="1727"/>
        <item x="5978"/>
        <item x="4059"/>
        <item x="1885"/>
        <item x="3677"/>
        <item x="3055"/>
        <item x="5540"/>
        <item x="1295"/>
        <item x="4192"/>
        <item x="895"/>
        <item x="5635"/>
        <item x="1267"/>
        <item x="234"/>
        <item x="3119"/>
        <item x="5329"/>
        <item x="1178"/>
        <item x="2594"/>
        <item x="5880"/>
        <item x="2762"/>
        <item x="4864"/>
        <item x="5315"/>
        <item x="1316"/>
        <item x="1559"/>
        <item x="1343"/>
        <item x="2886"/>
        <item x="4022"/>
        <item x="1758"/>
        <item x="4643"/>
        <item x="1628"/>
        <item x="3085"/>
        <item x="5180"/>
        <item x="3092"/>
        <item x="5274"/>
        <item x="5295"/>
        <item x="4159"/>
        <item x="269"/>
        <item x="2920"/>
        <item x="3276"/>
        <item x="2482"/>
        <item x="3146"/>
        <item x="4720"/>
        <item x="1565"/>
        <item x="4949"/>
        <item x="4437"/>
        <item x="1512"/>
        <item x="1257"/>
        <item x="1540"/>
        <item x="3713"/>
        <item x="3817"/>
        <item x="2849"/>
        <item x="4954"/>
        <item x="2237"/>
        <item x="1873"/>
        <item x="1119"/>
        <item x="4049"/>
        <item x="1122"/>
        <item x="1373"/>
        <item x="5063"/>
        <item x="1326"/>
        <item x="3403"/>
        <item x="1134"/>
        <item x="2624"/>
        <item x="1230"/>
        <item x="1527"/>
        <item x="514"/>
        <item x="5689"/>
        <item x="5841"/>
        <item x="4277"/>
        <item x="606"/>
        <item x="4687"/>
        <item x="3589"/>
        <item x="3250"/>
        <item x="3420"/>
        <item x="2204"/>
        <item x="3279"/>
        <item x="1966"/>
        <item x="3324"/>
        <item x="1936"/>
        <item x="4710"/>
        <item x="5554"/>
        <item x="1534"/>
        <item x="3484"/>
        <item x="2467"/>
        <item x="1581"/>
        <item x="602"/>
        <item x="1454"/>
        <item x="1481"/>
        <item x="1849"/>
        <item x="4278"/>
        <item x="1444"/>
        <item x="4790"/>
        <item x="5068"/>
        <item x="1160"/>
        <item x="2775"/>
        <item x="2625"/>
        <item x="1887"/>
        <item x="4523"/>
        <item x="1614"/>
        <item x="4572"/>
        <item x="2994"/>
        <item x="512"/>
        <item x="3087"/>
        <item x="5206"/>
        <item x="2298"/>
        <item x="5593"/>
        <item x="587"/>
        <item x="741"/>
        <item x="4785"/>
        <item x="4250"/>
        <item x="3477"/>
        <item x="315"/>
        <item x="4916"/>
        <item x="2037"/>
        <item x="4166"/>
        <item x="3527"/>
        <item x="1199"/>
        <item x="1691"/>
        <item x="3291"/>
        <item x="1721"/>
        <item x="4718"/>
        <item x="487"/>
        <item x="3428"/>
        <item x="523"/>
        <item x="4610"/>
        <item x="3683"/>
        <item x="3760"/>
        <item x="5560"/>
        <item x="2513"/>
        <item x="4906"/>
        <item x="1217"/>
        <item x="615"/>
        <item x="2631"/>
        <item x="3349"/>
        <item x="4702"/>
        <item x="2218"/>
        <item x="2905"/>
        <item x="2096"/>
        <item x="5572"/>
        <item x="4598"/>
        <item x="2530"/>
        <item x="1959"/>
        <item x="265"/>
        <item x="3596"/>
        <item x="3075"/>
        <item x="864"/>
        <item x="3384"/>
        <item x="3743"/>
        <item x="586"/>
        <item x="964"/>
        <item x="5237"/>
        <item x="329"/>
        <item x="2514"/>
        <item x="3156"/>
        <item x="3970"/>
        <item x="3120"/>
        <item x="5722"/>
        <item x="2231"/>
        <item x="5991"/>
        <item x="4575"/>
        <item x="2004"/>
        <item x="5163"/>
        <item x="4244"/>
        <item x="5030"/>
        <item x="1150"/>
        <item x="4501"/>
        <item x="5146"/>
        <item x="5216"/>
        <item x="5034"/>
        <item x="2458"/>
        <item x="1185"/>
        <item x="2927"/>
        <item x="719"/>
        <item x="2009"/>
        <item x="2641"/>
        <item x="4556"/>
        <item x="4044"/>
        <item x="4780"/>
        <item x="5271"/>
        <item x="5174"/>
        <item x="5372"/>
        <item x="2659"/>
        <item x="2452"/>
        <item x="4526"/>
        <item x="3612"/>
        <item x="1385"/>
        <item x="2297"/>
        <item x="3200"/>
        <item x="5718"/>
        <item x="3905"/>
        <item x="3690"/>
        <item x="318"/>
        <item x="3319"/>
        <item x="2525"/>
        <item x="4332"/>
        <item x="2658"/>
        <item x="1602"/>
        <item x="1805"/>
        <item x="5361"/>
        <item x="3486"/>
        <item x="2374"/>
        <item x="2107"/>
        <item x="3705"/>
        <item x="2877"/>
        <item x="5155"/>
        <item x="1507"/>
        <item x="2666"/>
        <item x="199"/>
        <item x="4885"/>
        <item x="3911"/>
        <item x="1860"/>
        <item x="2988"/>
        <item x="4224"/>
        <item x="531"/>
        <item x="888"/>
        <item x="1633"/>
        <item x="4109"/>
        <item x="427"/>
        <item x="4047"/>
        <item x="1676"/>
        <item x="2943"/>
        <item x="4241"/>
        <item x="3534"/>
        <item x="2947"/>
        <item x="383"/>
        <item x="1473"/>
        <item x="4754"/>
        <item x="1832"/>
        <item x="5562"/>
        <item x="3598"/>
        <item x="2208"/>
        <item x="2076"/>
        <item x="3357"/>
        <item x="3440"/>
        <item x="5413"/>
        <item x="3546"/>
        <item x="2832"/>
        <item x="1837"/>
        <item x="2126"/>
        <item x="4546"/>
        <item x="3437"/>
        <item x="5789"/>
        <item x="5783"/>
        <item x="2672"/>
        <item x="2895"/>
        <item x="1637"/>
        <item x="221"/>
        <item x="5106"/>
        <item x="1338"/>
        <item x="5375"/>
        <item x="2585"/>
        <item x="2403"/>
        <item x="1820"/>
        <item x="919"/>
        <item x="1753"/>
        <item x="2195"/>
        <item x="3471"/>
        <item x="4690"/>
        <item x="1075"/>
        <item x="4826"/>
        <item x="4338"/>
        <item x="1740"/>
        <item x="3574"/>
        <item x="1475"/>
        <item x="5338"/>
        <item x="4419"/>
        <item x="5474"/>
        <item x="3700"/>
        <item x="5451"/>
        <item x="2718"/>
        <item x="4042"/>
        <item x="5299"/>
        <item x="2834"/>
        <item x="2437"/>
        <item x="4213"/>
        <item x="5210"/>
        <item x="3734"/>
        <item x="1681"/>
        <item x="2371"/>
        <item x="3300"/>
        <item x="777"/>
        <item x="301"/>
        <item x="5957"/>
        <item x="1453"/>
        <item x="2531"/>
        <item x="4286"/>
        <item x="1639"/>
        <item x="3444"/>
        <item x="704"/>
        <item x="3819"/>
        <item x="2172"/>
        <item x="1221"/>
        <item x="5976"/>
        <item x="1467"/>
        <item x="528"/>
        <item x="1800"/>
        <item x="4368"/>
        <item x="4787"/>
        <item x="5084"/>
        <item x="3560"/>
        <item x="4436"/>
        <item x="1793"/>
        <item x="4902"/>
        <item x="286"/>
        <item x="350"/>
        <item x="5763"/>
        <item x="220"/>
        <item x="1442"/>
        <item x="4114"/>
        <item x="3434"/>
        <item x="1543"/>
        <item x="3750"/>
        <item x="2990"/>
        <item x="4602"/>
        <item x="565"/>
        <item x="4033"/>
        <item x="1866"/>
        <item x="1714"/>
        <item x="712"/>
        <item x="2223"/>
        <item x="5344"/>
        <item x="1665"/>
        <item x="3949"/>
        <item x="3197"/>
        <item x="5393"/>
        <item x="5161"/>
        <item x="347"/>
        <item x="3022"/>
        <item x="987"/>
        <item x="3263"/>
        <item x="3508"/>
        <item x="3242"/>
        <item x="1576"/>
        <item x="5465"/>
        <item x="5292"/>
        <item x="1555"/>
        <item x="3604"/>
        <item x="5044"/>
        <item x="2370"/>
        <item x="2828"/>
        <item x="2293"/>
        <item x="3837"/>
        <item x="1468"/>
        <item x="1775"/>
        <item x="2725"/>
        <item x="5859"/>
        <item x="517"/>
        <item x="4494"/>
        <item x="2039"/>
        <item x="2772"/>
        <item x="3383"/>
        <item x="5472"/>
        <item x="1749"/>
        <item x="674"/>
        <item x="3662"/>
        <item x="4939"/>
        <item x="1801"/>
        <item x="2764"/>
        <item x="5308"/>
        <item x="5807"/>
        <item x="1486"/>
        <item x="4037"/>
        <item x="5811"/>
        <item x="65"/>
        <item x="1413"/>
        <item x="429"/>
        <item x="5117"/>
        <item x="1250"/>
        <item x="1683"/>
        <item x="2183"/>
        <item x="1539"/>
        <item x="1171"/>
        <item x="876"/>
        <item x="5062"/>
        <item x="860"/>
        <item x="457"/>
        <item x="4147"/>
        <item x="3524"/>
        <item x="180"/>
        <item x="2854"/>
        <item x="3935"/>
        <item x="543"/>
        <item x="3529"/>
        <item x="3343"/>
        <item x="5720"/>
        <item x="1211"/>
        <item x="4479"/>
        <item x="5111"/>
        <item x="3616"/>
        <item x="3724"/>
        <item x="4460"/>
        <item x="2023"/>
        <item x="5331"/>
        <item x="5768"/>
        <item x="2628"/>
        <item x="4452"/>
        <item x="2642"/>
        <item x="4922"/>
        <item x="3719"/>
        <item x="2970"/>
        <item x="776"/>
        <item x="206"/>
        <item x="2841"/>
        <item x="5242"/>
        <item x="4312"/>
        <item x="1562"/>
        <item x="5153"/>
        <item x="5620"/>
        <item x="21"/>
        <item x="4447"/>
        <item x="3988"/>
        <item x="1144"/>
        <item x="16"/>
        <item x="3257"/>
        <item x="4261"/>
        <item x="1899"/>
        <item x="1125"/>
        <item x="4584"/>
        <item x="3396"/>
        <item x="725"/>
        <item x="3441"/>
        <item x="3072"/>
        <item x="760"/>
        <item x="5350"/>
        <item x="485"/>
        <item x="4755"/>
        <item x="4631"/>
        <item x="5967"/>
        <item x="3891"/>
        <item x="3352"/>
        <item x="2790"/>
        <item x="525"/>
        <item x="4514"/>
        <item x="3198"/>
        <item x="3689"/>
        <item x="4233"/>
        <item x="5108"/>
        <item x="5305"/>
        <item x="2630"/>
        <item x="1035"/>
        <item x="5870"/>
        <item x="978"/>
        <item x="3806"/>
        <item x="228"/>
        <item x="4076"/>
        <item x="1457"/>
        <item x="1005"/>
        <item x="569"/>
        <item x="1955"/>
        <item x="1956"/>
        <item x="639"/>
        <item x="353"/>
        <item x="2687"/>
        <item x="2559"/>
        <item x="2813"/>
        <item x="5557"/>
        <item x="3078"/>
        <item x="1653"/>
        <item x="126"/>
        <item x="2750"/>
        <item x="5812"/>
        <item x="4562"/>
        <item x="724"/>
        <item x="5156"/>
        <item x="4910"/>
        <item x="1124"/>
        <item x="1776"/>
        <item x="1145"/>
        <item x="436"/>
        <item x="3532"/>
        <item x="2266"/>
        <item x="4889"/>
        <item x="3674"/>
        <item x="1478"/>
        <item x="2701"/>
        <item x="4536"/>
        <item x="321"/>
        <item x="331"/>
        <item x="883"/>
        <item x="4469"/>
        <item x="26"/>
        <item x="3036"/>
        <item x="2923"/>
        <item x="5495"/>
        <item x="116"/>
        <item x="1229"/>
        <item x="3065"/>
        <item x="530"/>
        <item x="5257"/>
        <item x="3922"/>
        <item x="972"/>
        <item x="588"/>
        <item x="2149"/>
        <item x="5505"/>
        <item x="3329"/>
        <item x="5123"/>
        <item x="1717"/>
        <item x="743"/>
        <item x="1301"/>
        <item x="67"/>
        <item x="3515"/>
        <item x="4601"/>
        <item x="1886"/>
        <item x="597"/>
        <item x="4344"/>
        <item x="2338"/>
        <item x="3642"/>
        <item x="865"/>
        <item x="1915"/>
        <item x="4550"/>
        <item x="5874"/>
        <item x="3363"/>
        <item x="5369"/>
        <item x="3710"/>
        <item x="2353"/>
        <item x="2299"/>
        <item x="5984"/>
        <item x="5051"/>
        <item x="3495"/>
        <item x="3450"/>
        <item x="2138"/>
        <item x="1306"/>
        <item x="1036"/>
        <item x="4604"/>
        <item x="1975"/>
        <item x="3610"/>
        <item x="1300"/>
        <item x="4753"/>
        <item x="3358"/>
        <item x="2029"/>
        <item x="1819"/>
        <item x="962"/>
        <item x="826"/>
        <item x="1726"/>
        <item x="634"/>
        <item x="2059"/>
        <item x="1017"/>
        <item x="1264"/>
        <item x="1568"/>
        <item x="2756"/>
        <item x="862"/>
        <item x="5659"/>
        <item x="3571"/>
        <item x="5657"/>
        <item x="3918"/>
        <item x="5757"/>
        <item x="474"/>
        <item x="1519"/>
        <item x="3577"/>
        <item x="2243"/>
        <item x="3449"/>
        <item x="4495"/>
        <item x="1600"/>
        <item x="1069"/>
        <item x="143"/>
        <item x="2758"/>
        <item x="794"/>
        <item x="993"/>
        <item x="322"/>
        <item x="2552"/>
        <item x="4067"/>
        <item x="1205"/>
        <item x="2364"/>
        <item x="3900"/>
        <item x="5781"/>
        <item x="2507"/>
        <item x="1209"/>
        <item x="1573"/>
        <item x="5088"/>
        <item x="4634"/>
        <item x="2327"/>
        <item x="2048"/>
        <item x="631"/>
        <item x="5339"/>
        <item x="1420"/>
        <item x="2965"/>
        <item x="923"/>
        <item x="3061"/>
        <item x="5100"/>
        <item x="1451"/>
        <item x="5186"/>
        <item x="641"/>
        <item x="3835"/>
        <item x="4229"/>
        <item x="4809"/>
        <item x="4677"/>
        <item x="869"/>
        <item x="4845"/>
        <item x="3171"/>
        <item x="3759"/>
        <item x="4914"/>
        <item x="4314"/>
        <item x="3863"/>
        <item x="104"/>
        <item x="3492"/>
        <item x="915"/>
        <item x="549"/>
        <item x="3766"/>
        <item x="2883"/>
        <item x="4891"/>
        <item x="3015"/>
        <item x="5909"/>
        <item x="5175"/>
        <item x="5753"/>
        <item x="3741"/>
        <item x="2963"/>
        <item x="1255"/>
        <item x="3742"/>
        <item x="3801"/>
        <item x="5734"/>
        <item x="4819"/>
        <item x="4582"/>
        <item x="362"/>
        <item x="1195"/>
        <item x="3588"/>
        <item x="3586"/>
        <item x="689"/>
        <item x="1967"/>
        <item x="3977"/>
        <item x="548"/>
        <item x="1098"/>
        <item x="934"/>
        <item x="387"/>
        <item x="3423"/>
        <item x="1288"/>
        <item x="430"/>
        <item x="562"/>
        <item x="5074"/>
        <item x="282"/>
        <item x="1560"/>
        <item x="106"/>
        <item x="2129"/>
        <item x="4548"/>
        <item x="4668"/>
        <item x="472"/>
        <item x="3070"/>
        <item x="1998"/>
        <item x="3984"/>
        <item x="5582"/>
        <item x="3633"/>
        <item x="1694"/>
        <item x="868"/>
        <item x="1402"/>
        <item x="4152"/>
        <item x="2335"/>
        <item x="2462"/>
        <item x="5190"/>
        <item x="2554"/>
        <item x="4730"/>
        <item x="2449"/>
        <item x="3666"/>
        <item x="687"/>
        <item x="5702"/>
        <item x="316"/>
        <item x="4252"/>
        <item x="4746"/>
        <item x="3789"/>
        <item x="5686"/>
        <item x="1272"/>
        <item x="5421"/>
        <item x="1210"/>
        <item x="3216"/>
        <item x="3001"/>
        <item x="3651"/>
        <item x="5543"/>
        <item x="5092"/>
        <item x="5193"/>
        <item x="2395"/>
        <item x="5083"/>
        <item x="3093"/>
        <item x="1783"/>
        <item x="4330"/>
        <item x="1605"/>
        <item x="2461"/>
        <item x="2162"/>
        <item x="940"/>
        <item x="596"/>
        <item x="402"/>
        <item x="3661"/>
        <item x="3331"/>
        <item x="2526"/>
        <item x="990"/>
        <item x="1450"/>
        <item x="3189"/>
        <item x="2801"/>
        <item x="5487"/>
        <item x="938"/>
        <item x="1029"/>
        <item x="2904"/>
        <item x="4232"/>
        <item x="102"/>
        <item x="5239"/>
        <item x="4928"/>
        <item x="4673"/>
        <item x="1645"/>
        <item x="795"/>
        <item x="5032"/>
        <item x="3222"/>
        <item x="808"/>
        <item x="3047"/>
        <item x="5336"/>
        <item x="4725"/>
        <item x="5892"/>
        <item x="2295"/>
        <item x="2368"/>
        <item x="1121"/>
        <item x="45"/>
        <item x="4774"/>
        <item x="2031"/>
        <item x="1266"/>
        <item x="672"/>
        <item x="4915"/>
        <item x="2766"/>
        <item x="1728"/>
        <item x="5829"/>
        <item x="5878"/>
        <item x="5291"/>
        <item x="2710"/>
        <item x="1958"/>
        <item x="3004"/>
        <item x="669"/>
        <item x="2800"/>
        <item x="2928"/>
        <item x="581"/>
        <item x="2810"/>
        <item x="1816"/>
        <item x="2056"/>
        <item x="2978"/>
        <item x="3008"/>
        <item x="3916"/>
        <item x="299"/>
        <item x="5785"/>
        <item x="4483"/>
        <item x="4263"/>
        <item x="4893"/>
        <item x="5151"/>
        <item x="3275"/>
        <item x="5008"/>
        <item x="1202"/>
        <item x="1222"/>
        <item x="4026"/>
        <item x="2471"/>
        <item x="4362"/>
        <item x="814"/>
        <item x="775"/>
        <item x="2703"/>
        <item x="2341"/>
        <item x="2244"/>
        <item x="5219"/>
        <item x="3472"/>
        <item x="603"/>
        <item x="3875"/>
        <item x="1064"/>
        <item x="505"/>
        <item x="4585"/>
        <item x="1813"/>
        <item x="1430"/>
        <item x="4555"/>
        <item x="3402"/>
        <item x="4670"/>
        <item x="2575"/>
        <item x="4596"/>
        <item x="5679"/>
        <item x="665"/>
        <item x="1139"/>
        <item x="5735"/>
        <item x="3739"/>
        <item x="1227"/>
        <item x="3621"/>
        <item x="822"/>
        <item x="1850"/>
        <item x="4693"/>
        <item x="479"/>
        <item x="363"/>
        <item x="1419"/>
        <item x="1657"/>
        <item x="2360"/>
        <item x="4846"/>
        <item x="1390"/>
        <item x="4372"/>
        <item x="3848"/>
        <item x="410"/>
        <item x="4683"/>
        <item x="3687"/>
        <item x="3379"/>
        <item x="2235"/>
        <item x="2845"/>
        <item x="366"/>
        <item x="4599"/>
        <item x="1825"/>
        <item x="162"/>
        <item x="2424"/>
        <item x="4160"/>
        <item x="1949"/>
        <item x="4253"/>
        <item x="50"/>
        <item x="112"/>
        <item x="4189"/>
        <item x="2038"/>
        <item x="5498"/>
        <item x="2688"/>
        <item x="1384"/>
        <item x="2651"/>
        <item x="1294"/>
        <item x="721"/>
        <item x="1146"/>
        <item x="1829"/>
        <item x="5853"/>
        <item x="2520"/>
        <item x="801"/>
        <item x="326"/>
        <item x="3443"/>
        <item x="5144"/>
        <item x="1571"/>
        <item x="4919"/>
        <item x="3360"/>
        <item x="5204"/>
        <item x="707"/>
        <item x="3787"/>
        <item x="2229"/>
        <item x="2714"/>
        <item x="5918"/>
        <item x="756"/>
        <item x="2358"/>
        <item x="3851"/>
        <item x="5364"/>
        <item x="3506"/>
        <item x="2617"/>
        <item x="1375"/>
        <item x="3312"/>
        <item x="5916"/>
        <item x="3938"/>
        <item x="3694"/>
        <item x="758"/>
        <item x="1965"/>
        <item x="5397"/>
        <item x="5844"/>
        <item x="749"/>
        <item x="660"/>
        <item x="1626"/>
        <item x="3182"/>
        <item x="1336"/>
        <item x="1271"/>
        <item x="3976"/>
        <item x="168"/>
        <item x="3104"/>
        <item x="124"/>
        <item x="5791"/>
        <item x="698"/>
        <item x="4294"/>
        <item x="3854"/>
        <item x="1155"/>
        <item x="352"/>
        <item x="4062"/>
        <item x="3187"/>
        <item x="1686"/>
        <item x="1668"/>
        <item x="4000"/>
        <item x="4970"/>
        <item x="2561"/>
        <item x="5197"/>
        <item x="893"/>
        <item x="3874"/>
        <item x="2007"/>
        <item x="5873"/>
        <item x="1480"/>
        <item x="984"/>
        <item x="1362"/>
        <item x="300"/>
        <item x="4944"/>
        <item x="2724"/>
        <item x="4576"/>
        <item x="5047"/>
        <item x="2064"/>
        <item x="2221"/>
        <item x="4976"/>
        <item x="5795"/>
        <item x="1127"/>
        <item x="2333"/>
        <item x="483"/>
        <item x="204"/>
        <item x="5889"/>
        <item x="346"/>
        <item x="2839"/>
        <item x="3860"/>
        <item x="421"/>
        <item x="5228"/>
        <item x="1863"/>
        <item x="4191"/>
        <item x="2753"/>
        <item x="4931"/>
        <item x="4370"/>
        <item x="1084"/>
        <item x="2737"/>
        <item x="5604"/>
        <item x="3547"/>
        <item x="2336"/>
        <item x="1549"/>
        <item x="5471"/>
        <item x="4089"/>
        <item x="1997"/>
        <item x="4620"/>
        <item x="1926"/>
        <item x="5568"/>
        <item x="4012"/>
        <item x="671"/>
        <item x="1094"/>
        <item x="2312"/>
        <item x="5399"/>
        <item x="4084"/>
        <item x="137"/>
        <item x="393"/>
        <item x="3368"/>
        <item x="798"/>
        <item x="1308"/>
        <item x="2543"/>
        <item x="287"/>
        <item x="3245"/>
        <item x="28"/>
        <item x="5256"/>
        <item x="185"/>
        <item x="508"/>
        <item x="750"/>
        <item x="5427"/>
        <item x="2591"/>
        <item x="2248"/>
        <item x="5661"/>
        <item x="4079"/>
        <item x="1982"/>
        <item x="4701"/>
        <item x="2961"/>
        <item x="1492"/>
        <item x="5968"/>
        <item x="3599"/>
        <item x="1058"/>
        <item x="2014"/>
        <item x="830"/>
        <item x="5736"/>
        <item x="5913"/>
        <item x="3095"/>
        <item x="1046"/>
        <item x="5928"/>
        <item x="225"/>
        <item x="489"/>
        <item x="3728"/>
        <item x="2466"/>
        <item x="5129"/>
        <item x="3799"/>
        <item x="2743"/>
        <item x="411"/>
        <item x="900"/>
        <item x="1872"/>
        <item x="1052"/>
        <item x="3738"/>
        <item x="1867"/>
        <item x="2175"/>
        <item x="3788"/>
        <item x="623"/>
        <item x="1570"/>
        <item x="863"/>
        <item x="5094"/>
        <item x="3233"/>
        <item x="1905"/>
        <item x="4040"/>
        <item x="1939"/>
        <item x="2460"/>
        <item x="871"/>
        <item x="516"/>
        <item x="1522"/>
        <item x="1483"/>
        <item x="1630"/>
        <item x="4275"/>
        <item x="4603"/>
        <item x="1273"/>
        <item x="5648"/>
        <item x="2163"/>
        <item x="5192"/>
        <item x="103"/>
        <item x="1895"/>
        <item x="4743"/>
        <item x="5371"/>
        <item x="1372"/>
        <item x="3503"/>
        <item x="2830"/>
        <item x="1103"/>
        <item x="1980"/>
        <item x="2811"/>
        <item x="2397"/>
        <item x="5758"/>
        <item x="2786"/>
        <item x="3048"/>
        <item x="3273"/>
        <item x="3050"/>
        <item x="3246"/>
        <item x="748"/>
        <item x="5444"/>
        <item x="3202"/>
        <item x="4608"/>
        <item x="5353"/>
        <item x="985"/>
        <item x="3229"/>
        <item x="5087"/>
        <item x="1909"/>
        <item x="340"/>
        <item x="1794"/>
        <item x="3673"/>
        <item x="1310"/>
        <item x="5454"/>
        <item x="5476"/>
        <item x="696"/>
        <item x="5276"/>
        <item x="1086"/>
        <item x="3280"/>
        <item x="5492"/>
        <item x="1871"/>
        <item x="79"/>
        <item x="4319"/>
        <item x="113"/>
        <item x="1341"/>
        <item x="4788"/>
        <item x="5245"/>
        <item x="1168"/>
        <item x="4507"/>
        <item x="69"/>
        <item x="1624"/>
        <item x="3640"/>
        <item x="1891"/>
        <item x="3543"/>
        <item x="4098"/>
        <item x="2409"/>
        <item x="1312"/>
        <item x="2385"/>
        <item x="917"/>
        <item x="9"/>
        <item x="5538"/>
        <item x="5485"/>
        <item x="5017"/>
        <item x="5662"/>
        <item x="4989"/>
        <item x="589"/>
        <item x="4464"/>
        <item x="4757"/>
        <item x="759"/>
        <item x="1521"/>
        <item x="2510"/>
        <item x="2880"/>
        <item x="5438"/>
        <item x="2492"/>
        <item x="3391"/>
        <item x="3366"/>
        <item x="2694"/>
        <item x="1984"/>
        <item x="5402"/>
        <item x="499"/>
        <item x="1577"/>
        <item x="3278"/>
        <item x="847"/>
        <item x="5287"/>
        <item x="4606"/>
        <item x="944"/>
        <item x="1054"/>
        <item x="4199"/>
        <item x="3457"/>
        <item x="3914"/>
        <item x="3608"/>
        <item x="266"/>
        <item x="3520"/>
        <item x="1049"/>
        <item x="2227"/>
        <item x="3797"/>
        <item x="304"/>
        <item x="2432"/>
        <item x="408"/>
        <item x="5445"/>
        <item x="2292"/>
        <item x="4207"/>
        <item x="5434"/>
        <item x="4010"/>
        <item x="1938"/>
        <item x="2967"/>
        <item x="2378"/>
        <item x="2384"/>
        <item x="4650"/>
        <item x="1034"/>
        <item x="3283"/>
        <item x="2035"/>
        <item x="4595"/>
        <item x="35"/>
        <item x="2188"/>
        <item x="3981"/>
        <item x="5730"/>
        <item x="2751"/>
        <item x="4664"/>
        <item x="5440"/>
        <item x="3239"/>
        <item x="980"/>
        <item x="4587"/>
        <item x="5464"/>
        <item x="4218"/>
        <item x="5398"/>
        <item x="2287"/>
        <item x="3855"/>
        <item x="3051"/>
        <item x="4409"/>
        <item x="1040"/>
        <item x="2729"/>
        <item x="1213"/>
        <item x="4240"/>
        <item x="4500"/>
        <item x="2481"/>
        <item x="3601"/>
        <item x="3769"/>
        <item x="1856"/>
        <item x="4647"/>
        <item x="3219"/>
        <item x="3951"/>
        <item x="4558"/>
        <item x="3887"/>
        <item x="2837"/>
        <item x="5275"/>
        <item x="2941"/>
        <item x="2814"/>
        <item x="5925"/>
        <item x="3204"/>
        <item x="2796"/>
        <item x="4813"/>
        <item x="1378"/>
        <item x="2859"/>
        <item x="3756"/>
        <item x="2977"/>
        <item x="1019"/>
        <item x="501"/>
        <item x="5756"/>
        <item x="291"/>
        <item x="5258"/>
        <item x="4212"/>
        <item x="5377"/>
        <item x="4383"/>
        <item x="2259"/>
        <item x="2002"/>
        <item x="1546"/>
        <item x="4401"/>
        <item x="5599"/>
        <item x="763"/>
        <item x="3332"/>
        <item x="4392"/>
        <item x="1993"/>
        <item x="3139"/>
        <item x="59"/>
        <item x="3980"/>
        <item x="3554"/>
        <item x="2058"/>
        <item x="4740"/>
        <item x="431"/>
        <item x="2875"/>
        <item x="5198"/>
        <item x="5314"/>
        <item x="4764"/>
        <item x="4032"/>
        <item x="4768"/>
        <item x="575"/>
        <item x="2973"/>
        <item x="5773"/>
        <item x="4815"/>
        <item x="4336"/>
        <item x="5948"/>
        <item x="3824"/>
        <item x="4961"/>
        <item x="4513"/>
        <item x="3284"/>
        <item x="5760"/>
        <item x="1379"/>
        <item x="17"/>
        <item x="3701"/>
        <item x="4542"/>
        <item x="4508"/>
        <item x="5160"/>
        <item x="4339"/>
        <item x="368"/>
        <item x="129"/>
        <item x="5313"/>
        <item x="58"/>
        <item x="2506"/>
        <item x="5695"/>
        <item x="1469"/>
        <item x="5309"/>
        <item x="4308"/>
        <item x="4799"/>
        <item x="3134"/>
        <item x="77"/>
        <item x="5480"/>
        <item x="3844"/>
        <item x="464"/>
        <item x="4091"/>
        <item x="3885"/>
        <item x="4894"/>
        <item x="2418"/>
        <item x="3664"/>
        <item x="5626"/>
        <item x="930"/>
        <item x="1189"/>
        <item x="3985"/>
        <item x="4934"/>
        <item x="5541"/>
        <item x="5641"/>
        <item x="685"/>
        <item x="84"/>
        <item x="2723"/>
        <item x="370"/>
        <item x="5980"/>
        <item x="4110"/>
        <item x="4219"/>
        <item x="4043"/>
        <item x="1105"/>
        <item x="188"/>
        <item x="1441"/>
        <item x="4744"/>
        <item x="4003"/>
        <item x="2719"/>
        <item x="5548"/>
        <item x="2486"/>
        <item x="3159"/>
        <item x="2938"/>
        <item x="2269"/>
        <item x="309"/>
        <item x="832"/>
        <item x="2540"/>
        <item x="2820"/>
        <item x="3735"/>
        <item x="2881"/>
        <item x="3939"/>
        <item x="196"/>
        <item x="2054"/>
        <item x="1750"/>
        <item x="4269"/>
        <item x="2993"/>
        <item x="1056"/>
        <item x="534"/>
        <item x="3287"/>
        <item x="5390"/>
        <item x="2924"/>
        <item x="5435"/>
        <item x="1003"/>
        <item x="3377"/>
        <item x="5710"/>
        <item x="2125"/>
        <item x="490"/>
        <item x="1636"/>
        <item x="138"/>
        <item x="5839"/>
        <item x="1538"/>
        <item x="3345"/>
        <item x="4591"/>
        <item x="5170"/>
        <item x="4260"/>
        <item x="1759"/>
        <item x="5818"/>
        <item x="1112"/>
        <item x="679"/>
        <item x="2501"/>
        <item x="1179"/>
        <item x="2984"/>
        <item x="5165"/>
        <item x="3841"/>
        <item x="2075"/>
        <item x="4982"/>
        <item x="3793"/>
        <item x="5731"/>
        <item x="5974"/>
        <item x="4684"/>
        <item x="1184"/>
        <item x="4472"/>
        <item x="1476"/>
        <item x="2933"/>
        <item x="2887"/>
        <item x="739"/>
        <item x="2447"/>
        <item x="2547"/>
        <item x="1852"/>
        <item x="2857"/>
        <item x="3493"/>
        <item x="4605"/>
        <item x="3685"/>
        <item x="4957"/>
        <item x="2049"/>
        <item x="2063"/>
        <item x="3566"/>
        <item x="1770"/>
        <item x="2508"/>
        <item x="1415"/>
        <item x="238"/>
        <item x="742"/>
        <item x="3307"/>
        <item x="5137"/>
        <item x="661"/>
        <item x="2982"/>
        <item x="5053"/>
        <item x="2193"/>
        <item x="2404"/>
        <item x="4333"/>
        <item x="4359"/>
        <item x="3629"/>
        <item x="5814"/>
        <item x="3744"/>
        <item x="1081"/>
        <item x="1594"/>
        <item x="877"/>
        <item x="3709"/>
        <item x="2136"/>
        <item x="5018"/>
        <item x="3138"/>
        <item x="3439"/>
        <item x="5194"/>
        <item x="72"/>
        <item x="1270"/>
        <item x="5840"/>
        <item x="3549"/>
        <item x="1053"/>
        <item x="4220"/>
        <item x="4266"/>
        <item x="1723"/>
        <item x="554"/>
        <item x="4426"/>
        <item x="4095"/>
        <item x="2170"/>
        <item x="1399"/>
        <item x="2779"/>
        <item x="389"/>
        <item x="3775"/>
        <item x="5348"/>
        <item x="3456"/>
        <item x="1996"/>
        <item x="1818"/>
        <item x="5016"/>
        <item x="302"/>
        <item x="1928"/>
        <item x="3112"/>
        <item x="1148"/>
        <item x="1910"/>
        <item x="187"/>
        <item x="96"/>
        <item x="2116"/>
        <item x="4778"/>
        <item x="4861"/>
        <item x="5900"/>
        <item x="5678"/>
        <item x="4343"/>
        <item x="5513"/>
        <item x="4358"/>
        <item x="2285"/>
        <item x="4505"/>
        <item x="5409"/>
        <item x="3347"/>
        <item x="2989"/>
        <item x="2275"/>
        <item x="4318"/>
        <item x="5806"/>
        <item x="5973"/>
        <item x="989"/>
        <item x="4438"/>
        <item x="4521"/>
        <item x="1452"/>
        <item x="5800"/>
        <item x="4021"/>
        <item x="5891"/>
        <item x="2272"/>
        <item x="5902"/>
        <item x="1198"/>
        <item x="3552"/>
        <item x="4377"/>
        <item x="4242"/>
        <item x="3880"/>
        <item x="4162"/>
        <item x="2537"/>
        <item x="5771"/>
        <item x="2795"/>
        <item x="4896"/>
        <item x="5279"/>
        <item x="1082"/>
        <item x="1697"/>
        <item x="4609"/>
        <item x="757"/>
        <item x="5090"/>
        <item x="5085"/>
        <item x="5616"/>
        <item x="788"/>
        <item x="4726"/>
        <item x="4063"/>
        <item x="1592"/>
        <item x="3101"/>
        <item x="2085"/>
        <item x="5261"/>
        <item x="3256"/>
        <item x="461"/>
        <item x="141"/>
        <item x="5267"/>
        <item x="4351"/>
        <item x="2515"/>
        <item x="4981"/>
        <item x="4817"/>
        <item x="5055"/>
        <item x="4485"/>
        <item x="1497"/>
        <item x="5975"/>
        <item x="2472"/>
        <item x="2021"/>
        <item x="2413"/>
        <item x="5946"/>
        <item x="3928"/>
        <item x="0"/>
        <item x="4169"/>
        <item x="2532"/>
        <item x="1215"/>
        <item x="4498"/>
        <item x="2583"/>
        <item x="4657"/>
        <item x="1833"/>
        <item x="5962"/>
        <item x="1239"/>
        <item x="5890"/>
        <item x="2538"/>
        <item x="4814"/>
        <item x="2669"/>
        <item x="3946"/>
        <item x="952"/>
        <item x="7"/>
        <item x="1055"/>
        <item x="1584"/>
        <item x="3408"/>
        <item x="2300"/>
        <item x="3745"/>
        <item x="4105"/>
        <item x="2160"/>
        <item x="4274"/>
        <item x="119"/>
        <item x="2980"/>
        <item x="488"/>
        <item x="2270"/>
        <item x="1514"/>
        <item x="4029"/>
        <item x="3648"/>
        <item x="41"/>
        <item x="2465"/>
        <item x="515"/>
        <item x="2112"/>
        <item x="1778"/>
        <item x="2043"/>
        <item x="1432"/>
        <item x="1090"/>
        <item x="3180"/>
        <item x="3381"/>
        <item x="2944"/>
        <item x="3514"/>
        <item x="4027"/>
        <item x="695"/>
        <item x="1969"/>
        <item x="3021"/>
        <item x="3605"/>
        <item x="1937"/>
        <item x="453"/>
        <item x="4567"/>
        <item x="5015"/>
        <item x="4374"/>
        <item x="3369"/>
        <item x="2436"/>
        <item x="5060"/>
        <item x="3781"/>
        <item x="4458"/>
        <item x="4800"/>
        <item x="4305"/>
        <item x="4798"/>
        <item x="3626"/>
        <item x="3968"/>
        <item x="947"/>
        <item x="2879"/>
        <item x="1484"/>
        <item x="4036"/>
        <item x="1191"/>
        <item x="5770"/>
        <item x="2615"/>
        <item x="4632"/>
        <item x="561"/>
        <item x="5624"/>
        <item x="1690"/>
        <item x="4829"/>
        <item x="3109"/>
        <item x="1361"/>
        <item x="2282"/>
        <item x="2316"/>
        <item x="2545"/>
        <item x="1487"/>
        <item x="1445"/>
        <item x="4477"/>
        <item x="2817"/>
        <item x="805"/>
        <item x="2401"/>
        <item x="949"/>
        <item x="3045"/>
        <item x="4535"/>
        <item x="4636"/>
        <item x="413"/>
        <item x="2315"/>
        <item x="2781"/>
        <item x="1786"/>
        <item x="5732"/>
        <item x="2036"/>
        <item x="4111"/>
        <item x="3365"/>
        <item x="2741"/>
        <item x="5046"/>
        <item x="3902"/>
        <item x="1509"/>
        <item x="1892"/>
        <item x="4126"/>
        <item x="4406"/>
        <item x="709"/>
        <item x="4898"/>
        <item x="2263"/>
        <item x="2675"/>
        <item x="3696"/>
        <item x="921"/>
        <item x="412"/>
        <item x="4068"/>
        <item x="1244"/>
        <item x="1904"/>
        <item x="5716"/>
        <item x="169"/>
        <item x="5726"/>
        <item x="1583"/>
        <item x="3878"/>
        <item x="5871"/>
        <item x="2199"/>
        <item x="4978"/>
        <item x="2731"/>
        <item x="3906"/>
        <item x="4564"/>
        <item x="3736"/>
        <item x="1731"/>
        <item x="5745"/>
        <item x="5529"/>
        <item x="2311"/>
        <item x="2620"/>
        <item x="889"/>
        <item x="4985"/>
        <item x="5447"/>
        <item x="4353"/>
        <item x="755"/>
        <item x="2308"/>
        <item x="2215"/>
        <item x="4101"/>
        <item x="4054"/>
        <item x="1695"/>
        <item x="5426"/>
        <item x="5358"/>
        <item x="4470"/>
        <item x="293"/>
        <item x="2345"/>
        <item x="2663"/>
        <item x="3635"/>
        <item x="4020"/>
        <item x="2903"/>
        <item x="3076"/>
        <item x="3243"/>
        <item x="2921"/>
        <item x="18"/>
        <item x="3470"/>
        <item x="1216"/>
        <item x="1083"/>
        <item x="2135"/>
        <item x="5286"/>
        <item x="4421"/>
        <item x="2548"/>
        <item x="4777"/>
        <item x="38"/>
        <item x="545"/>
        <item x="5936"/>
        <item x="2607"/>
        <item x="1844"/>
        <item x="5749"/>
        <item x="3203"/>
        <item x="2872"/>
        <item x="5823"/>
        <item x="649"/>
        <item x="1655"/>
        <item x="5345"/>
        <item x="1364"/>
        <item x="3888"/>
        <item x="3727"/>
        <item x="4527"/>
        <item x="5333"/>
        <item x="1028"/>
        <item x="3255"/>
        <item x="2154"/>
        <item x="5546"/>
        <item x="5911"/>
        <item x="2953"/>
        <item x="3462"/>
        <item x="415"/>
        <item x="3325"/>
        <item x="2655"/>
        <item x="3176"/>
        <item x="2245"/>
        <item x="2662"/>
        <item x="1223"/>
        <item x="1392"/>
        <item x="5306"/>
        <item x="3117"/>
        <item x="1564"/>
        <item x="2389"/>
        <item x="2644"/>
        <item x="3356"/>
        <item x="1748"/>
        <item x="114"/>
        <item x="4222"/>
        <item x="1159"/>
        <item x="2456"/>
        <item x="533"/>
        <item x="1859"/>
        <item x="3691"/>
        <item x="4140"/>
        <item x="626"/>
        <item x="4108"/>
        <item x="983"/>
        <item x="2485"/>
        <item x="1286"/>
        <item x="5400"/>
        <item x="2906"/>
        <item x="5214"/>
        <item x="4170"/>
        <item x="1172"/>
        <item x="855"/>
        <item x="3128"/>
        <item x="851"/>
        <item x="233"/>
        <item x="2034"/>
        <item x="2322"/>
        <item x="1617"/>
        <item x="388"/>
        <item x="4005"/>
        <item x="3309"/>
        <item x="5869"/>
        <item x="3833"/>
        <item x="133"/>
        <item x="2379"/>
        <item x="279"/>
        <item x="3194"/>
        <item x="3963"/>
        <item x="3644"/>
        <item x="5229"/>
        <item x="1020"/>
        <item x="5555"/>
        <item x="4621"/>
        <item x="1757"/>
        <item x="1368"/>
        <item x="3989"/>
        <item x="5536"/>
        <item x="4456"/>
        <item x="2464"/>
        <item x="1720"/>
        <item x="737"/>
        <item x="4732"/>
        <item x="2094"/>
        <item x="1437"/>
        <item x="4490"/>
        <item x="1948"/>
        <item x="288"/>
        <item x="2022"/>
        <item x="4486"/>
        <item x="5025"/>
        <item x="3926"/>
        <item x="5514"/>
        <item x="599"/>
        <item x="598"/>
        <item x="3714"/>
        <item x="5290"/>
        <item x="5294"/>
        <item x="720"/>
        <item x="1830"/>
        <item x="988"/>
        <item x="4246"/>
        <item x="890"/>
        <item x="1091"/>
        <item x="93"/>
        <item x="5690"/>
        <item x="27"/>
        <item x="1601"/>
        <item x="4268"/>
        <item x="1619"/>
        <item x="1261"/>
        <item x="5579"/>
        <item x="2844"/>
        <item x="2865"/>
        <item x="5089"/>
        <item x="668"/>
        <item x="2818"/>
        <item x="5260"/>
        <item x="193"/>
        <item x="4013"/>
        <item x="1500"/>
        <item x="4763"/>
        <item x="4547"/>
        <item x="3678"/>
        <item x="3630"/>
        <item x="5824"/>
        <item x="2010"/>
        <item x="1339"/>
        <item x="1736"/>
        <item x="3071"/>
        <item x="611"/>
        <item x="2435"/>
        <item x="4594"/>
        <item x="1718"/>
        <item x="1387"/>
        <item x="4666"/>
        <item x="818"/>
        <item x="4489"/>
        <item x="3563"/>
        <item x="5949"/>
        <item x="5669"/>
        <item x="3272"/>
        <item x="3270"/>
        <item x="213"/>
        <item x="5523"/>
        <item x="5826"/>
        <item x="3609"/>
        <item x="2827"/>
        <item x="885"/>
        <item x="2935"/>
        <item x="1152"/>
        <item x="2359"/>
        <item x="5270"/>
        <item x="5952"/>
        <item x="236"/>
        <item x="5126"/>
        <item x="4325"/>
        <item x="1823"/>
        <item x="1318"/>
        <item x="2414"/>
        <item x="3341"/>
        <item x="2774"/>
        <item x="730"/>
        <item x="3559"/>
        <item x="1405"/>
        <item x="1578"/>
        <item x="2754"/>
        <item x="5310"/>
        <item x="71"/>
        <item x="4669"/>
        <item x="4951"/>
        <item x="158"/>
        <item x="4424"/>
        <item x="507"/>
        <item x="5417"/>
        <item x="1117"/>
        <item x="738"/>
        <item x="5964"/>
        <item x="5847"/>
        <item x="5243"/>
        <item x="5259"/>
        <item x="5707"/>
        <item x="702"/>
        <item x="3367"/>
        <item x="4285"/>
        <item x="4279"/>
        <item x="2780"/>
        <item x="3956"/>
        <item x="3482"/>
        <item x="1817"/>
        <item x="2077"/>
        <item x="5222"/>
        <item x="4476"/>
        <item x="5432"/>
        <item x="1077"/>
        <item x="4001"/>
        <item x="4254"/>
        <item x="1530"/>
        <item x="5547"/>
        <item x="2622"/>
        <item x="969"/>
        <item x="4320"/>
        <item x="5888"/>
        <item x="5647"/>
        <item x="1725"/>
        <item x="3372"/>
        <item x="3579"/>
        <item x="594"/>
        <item x="5837"/>
        <item x="1293"/>
        <item x="3645"/>
        <item x="1149"/>
        <item x="1988"/>
        <item x="2598"/>
        <item x="3421"/>
        <item x="328"/>
        <item x="556"/>
        <item x="2819"/>
        <item x="345"/>
        <item x="4624"/>
        <item x="1167"/>
        <item x="3834"/>
        <item x="5682"/>
        <item x="5920"/>
        <item x="4096"/>
        <item x="2577"/>
        <item x="778"/>
        <item x="2354"/>
        <item x="3840"/>
        <item x="4148"/>
        <item x="1032"/>
        <item x="5619"/>
        <item x="2635"/>
        <item x="5385"/>
        <item x="4357"/>
        <item x="5181"/>
        <item x="1305"/>
        <item x="4827"/>
        <item x="5127"/>
        <item x="1322"/>
        <item x="4563"/>
        <item x="2473"/>
        <item x="884"/>
        <item x="178"/>
        <item x="3585"/>
        <item x="4006"/>
        <item x="5392"/>
        <item x="1298"/>
        <item x="5145"/>
        <item x="2671"/>
        <item x="4921"/>
        <item x="3475"/>
        <item x="2347"/>
        <item x="3620"/>
        <item x="5764"/>
        <item x="85"/>
        <item x="1021"/>
        <item x="643"/>
        <item x="1329"/>
        <item x="3755"/>
        <item x="2690"/>
        <item x="2431"/>
        <item x="5332"/>
        <item x="1883"/>
        <item x="5698"/>
        <item x="5516"/>
        <item x="5649"/>
        <item x="2745"/>
        <item x="4125"/>
        <item x="5408"/>
        <item x="297"/>
        <item x="439"/>
        <item x="473"/>
        <item x="4705"/>
        <item x="3390"/>
        <item x="218"/>
        <item x="1489"/>
        <item x="209"/>
        <item x="3876"/>
        <item x="1544"/>
        <item x="1595"/>
        <item x="4911"/>
        <item x="2411"/>
        <item x="5269"/>
        <item x="5983"/>
        <item x="4287"/>
        <item x="5367"/>
        <item x="3825"/>
        <item x="4297"/>
        <item x="1902"/>
        <item x="701"/>
        <item x="471"/>
        <item x="5658"/>
        <item x="5664"/>
        <item x="2166"/>
        <item x="658"/>
        <item x="911"/>
        <item x="4810"/>
        <item x="646"/>
        <item x="1278"/>
        <item x="3807"/>
        <item x="932"/>
        <item x="2616"/>
        <item x="3057"/>
        <item x="5241"/>
        <item x="5041"/>
        <item x="5456"/>
        <item x="804"/>
        <item x="3909"/>
        <item x="189"/>
        <item x="5208"/>
        <item x="2416"/>
        <item x="3892"/>
        <item x="4993"/>
        <item x="5567"/>
        <item x="3556"/>
        <item x="3783"/>
        <item x="1587"/>
        <item x="5632"/>
        <item x="3432"/>
        <item x="5419"/>
        <item x="1433"/>
        <item x="2176"/>
        <item x="424"/>
        <item x="4491"/>
        <item x="5457"/>
        <item x="4391"/>
        <item x="3303"/>
        <item x="2689"/>
        <item x="5944"/>
        <item x="4903"/>
        <item x="1374"/>
        <item x="2146"/>
        <item x="2280"/>
        <item x="1026"/>
        <item x="3108"/>
        <item x="1524"/>
        <item x="997"/>
        <item x="3178"/>
        <item x="4144"/>
        <item x="1629"/>
        <item x="4638"/>
        <item x="2712"/>
        <item x="4210"/>
        <item x="2277"/>
        <item x="2439"/>
        <item x="803"/>
        <item x="3010"/>
        <item x="5405"/>
        <item x="3667"/>
        <item x="2925"/>
        <item x="2736"/>
        <item x="2793"/>
        <item x="1525"/>
        <item x="4481"/>
        <item x="3212"/>
        <item x="4083"/>
        <item x="3712"/>
        <item x="1706"/>
        <item x="1618"/>
        <item x="1572"/>
        <item x="3168"/>
        <item x="4866"/>
        <item x="5766"/>
        <item x="977"/>
        <item x="3060"/>
        <item x="6"/>
        <item x="5938"/>
        <item x="3812"/>
        <item x="2045"/>
        <item x="2317"/>
        <item x="1245"/>
        <item x="5639"/>
        <item x="5383"/>
        <item x="4863"/>
        <item x="76"/>
        <item x="1108"/>
        <item x="3288"/>
        <item x="4070"/>
        <item x="1536"/>
        <item x="3663"/>
        <item x="480"/>
        <item x="198"/>
        <item x="2387"/>
        <item x="3972"/>
        <item x="3698"/>
        <item x="3790"/>
        <item x="1735"/>
        <item x="4349"/>
        <item x="2098"/>
        <item x="2702"/>
        <item x="3311"/>
        <item x="5437"/>
        <item x="4640"/>
        <item x="259"/>
        <item x="3232"/>
        <item x="1237"/>
        <item x="5312"/>
        <item x="2256"/>
        <item x="1259"/>
        <item x="434"/>
        <item x="1345"/>
        <item x="1449"/>
        <item x="5558"/>
        <item x="3181"/>
        <item x="5362"/>
        <item x="579"/>
        <item x="5539"/>
        <item x="270"/>
        <item x="1254"/>
        <item x="5780"/>
        <item x="979"/>
        <item x="953"/>
        <item x="3497"/>
        <item x="1417"/>
        <item x="2734"/>
        <item x="3158"/>
        <item x="3039"/>
        <item x="2589"/>
        <item x="5815"/>
        <item x="733"/>
        <item x="4679"/>
        <item x="3964"/>
        <item x="2509"/>
        <item x="2738"/>
        <item x="5491"/>
        <item x="3013"/>
        <item x="5894"/>
        <item x="2444"/>
        <item x="1097"/>
        <item x="4178"/>
        <item x="3207"/>
        <item x="3049"/>
        <item x="2825"/>
        <item x="879"/>
        <item x="5115"/>
        <item x="4908"/>
        <item x="3572"/>
        <item x="4271"/>
        <item x="4840"/>
        <item x="2500"/>
        <item x="5518"/>
        <item x="306"/>
        <item x="1307"/>
        <item x="4138"/>
        <item x="3772"/>
        <item x="5171"/>
        <item x="4078"/>
        <item x="4475"/>
        <item x="2843"/>
        <item x="754"/>
        <item x="3436"/>
        <item x="5130"/>
        <item x="3581"/>
        <item x="5591"/>
        <item x="3638"/>
        <item x="56"/>
        <item x="2201"/>
        <item x="3830"/>
        <item x="2319"/>
        <item x="1092"/>
        <item x="4380"/>
        <item x="1194"/>
        <item x="5519"/>
        <item x="1115"/>
        <item x="5052"/>
        <item x="4129"/>
        <item x="3965"/>
        <item x="4329"/>
        <item x="3454"/>
        <item x="5715"/>
        <item x="47"/>
        <item x="4228"/>
        <item x="4588"/>
        <item x="1043"/>
        <item x="4454"/>
        <item x="2426"/>
        <item x="5201"/>
        <item x="2840"/>
        <item x="5"/>
        <item x="4102"/>
        <item x="2889"/>
        <item x="5813"/>
        <item x="2331"/>
        <item x="3679"/>
        <item x="4538"/>
        <item x="2474"/>
        <item x="5985"/>
        <item x="2853"/>
        <item x="5412"/>
        <item x="5121"/>
        <item x="1493"/>
        <item x="4430"/>
        <item x="406"/>
        <item x="3646"/>
        <item x="2386"/>
        <item x="5587"/>
        <item x="1279"/>
        <item x="2421"/>
        <item x="4841"/>
        <item x="40"/>
        <item x="4025"/>
        <item x="1585"/>
        <item x="3424"/>
        <item x="3594"/>
        <item x="4183"/>
        <item x="5904"/>
        <item x="4729"/>
        <item x="3406"/>
        <item x="3971"/>
        <item x="3018"/>
        <item x="1102"/>
        <item x="4453"/>
        <item x="4539"/>
        <item x="3862"/>
        <item x="5070"/>
        <item x="2898"/>
        <item x="5425"/>
        <item x="110"/>
        <item x="5002"/>
        <item x="1550"/>
        <item x="1796"/>
        <item x="1114"/>
        <item x="404"/>
        <item x="4128"/>
        <item x="3802"/>
        <item x="230"/>
        <item x="4390"/>
        <item x="1406"/>
        <item x="5395"/>
        <item x="4208"/>
        <item x="4920"/>
        <item x="1923"/>
        <item x="1765"/>
        <item x="448"/>
        <item x="284"/>
        <item x="4983"/>
        <item x="4364"/>
        <item x="5931"/>
        <item x="3088"/>
        <item x="4352"/>
        <item x="1208"/>
        <item x="1857"/>
        <item x="4442"/>
        <item x="3637"/>
        <item x="1296"/>
        <item x="1878"/>
        <item x="3967"/>
        <item x="4184"/>
        <item x="1861"/>
        <item x="1275"/>
        <item x="4775"/>
        <item x="5602"/>
        <item x="2596"/>
        <item x="2334"/>
        <item x="4737"/>
        <item x="4988"/>
        <item x="105"/>
        <item x="1945"/>
        <item x="607"/>
        <item x="2352"/>
        <item x="2763"/>
        <item x="2000"/>
        <item x="4398"/>
        <item x="3237"/>
        <item x="982"/>
        <item x="5986"/>
        <item x="3518"/>
        <item x="5423"/>
        <item x="2490"/>
        <item x="3389"/>
        <item x="48"/>
        <item x="2539"/>
        <item x="931"/>
        <item x="3913"/>
        <item x="5360"/>
        <item x="4443"/>
        <item x="4291"/>
        <item x="5506"/>
        <item x="3746"/>
        <item x="5104"/>
        <item x="688"/>
        <item x="5733"/>
        <item x="2626"/>
        <item x="5586"/>
        <item x="5613"/>
        <item x="3522"/>
        <item x="1640"/>
        <item x="5924"/>
        <item x="1952"/>
        <item x="1838"/>
        <item x="4031"/>
        <item x="1400"/>
        <item x="559"/>
        <item x="3294"/>
        <item x="656"/>
        <item x="3655"/>
        <item x="3165"/>
        <item x="3029"/>
        <item x="4143"/>
        <item x="5091"/>
        <item x="1755"/>
        <item x="5767"/>
        <item x="2998"/>
        <item x="3510"/>
        <item x="5896"/>
        <item x="2141"/>
        <item x="5709"/>
        <item x="2677"/>
        <item x="3947"/>
        <item x="2206"/>
        <item x="5431"/>
        <item x="2916"/>
        <item x="5849"/>
        <item x="5549"/>
        <item x="1831"/>
        <item x="3978"/>
        <item x="2716"/>
        <item x="568"/>
        <item x="2653"/>
        <item x="3234"/>
        <item x="986"/>
        <item x="425"/>
        <item x="2676"/>
        <item x="1351"/>
        <item x="935"/>
        <item x="4367"/>
        <item x="3003"/>
        <item x="3297"/>
        <item x="2122"/>
        <item x="2788"/>
        <item x="4833"/>
        <item x="5794"/>
        <item x="161"/>
        <item x="5738"/>
        <item x="1983"/>
        <item x="5227"/>
        <item x="1623"/>
        <item x="1459"/>
        <item x="5563"/>
        <item x="3330"/>
        <item x="394"/>
        <item x="4600"/>
        <item x="580"/>
        <item x="2516"/>
        <item x="123"/>
        <item x="4387"/>
        <item x="3481"/>
        <item x="5923"/>
        <item x="896"/>
        <item x="5337"/>
        <item x="2529"/>
        <item x="1911"/>
        <item x="1518"/>
        <item x="652"/>
        <item x="3871"/>
        <item x="1921"/>
        <item x="2855"/>
        <item x="1972"/>
        <item x="4288"/>
        <item x="3131"/>
        <item x="3132"/>
        <item x="3405"/>
        <item x="2964"/>
        <item x="3056"/>
        <item x="3334"/>
        <item x="305"/>
        <item x="4678"/>
        <item x="5501"/>
        <item x="4155"/>
        <item x="4072"/>
        <item x="5927"/>
        <item x="823"/>
        <item x="1973"/>
        <item x="2735"/>
        <item x="2025"/>
        <item x="2576"/>
        <item x="4"/>
        <item x="1807"/>
        <item x="2225"/>
        <item x="1220"/>
        <item x="3623"/>
        <item x="3528"/>
        <item x="5945"/>
        <item x="5116"/>
        <item x="423"/>
        <item x="4549"/>
        <item x="5014"/>
        <item x="2862"/>
        <item x="4295"/>
        <item x="68"/>
        <item x="2088"/>
        <item x="371"/>
        <item x="2239"/>
        <item x="4360"/>
        <item x="4641"/>
        <item x="4760"/>
        <item x="319"/>
        <item x="5960"/>
        <item x="3453"/>
        <item x="5119"/>
        <item x="4637"/>
        <item x="4509"/>
        <item x="3859"/>
        <item x="4715"/>
        <item x="2101"/>
        <item x="155"/>
        <item x="2878"/>
        <item x="2727"/>
        <item x="1170"/>
        <item x="484"/>
        <item x="1884"/>
        <item x="1580"/>
        <item x="2816"/>
        <item x="5374"/>
        <item x="5954"/>
        <item x="3082"/>
        <item x="1708"/>
        <item x="5207"/>
        <item x="2251"/>
        <item x="2363"/>
        <item x="2740"/>
        <item x="3562"/>
        <item x="3064"/>
        <item x="3326"/>
        <item x="1710"/>
        <item x="1734"/>
        <item x="73"/>
        <item x="1396"/>
        <item x="5223"/>
        <item x="3886"/>
        <item x="3869"/>
        <item x="2567"/>
        <item x="5128"/>
        <item x="5013"/>
        <item x="2314"/>
        <item x="23"/>
        <item x="3773"/>
        <item x="5131"/>
        <item x="5743"/>
        <item x="3235"/>
        <item x="670"/>
        <item x="3318"/>
        <item x="2228"/>
        <item x="2203"/>
        <item x="5728"/>
        <item x="3726"/>
        <item x="1779"/>
        <item x="858"/>
        <item x="3669"/>
        <item x="2959"/>
        <item x="3260"/>
        <item x="5394"/>
        <item x="3014"/>
        <item x="320"/>
        <item x="5912"/>
        <item x="1126"/>
        <item x="880"/>
        <item x="1675"/>
        <item x="29"/>
        <item x="174"/>
        <item x="2940"/>
        <item x="4553"/>
        <item x="3954"/>
        <item x="3355"/>
        <item x="491"/>
        <item x="1696"/>
        <item x="5640"/>
        <item x="4779"/>
        <item x="2931"/>
        <item x="5157"/>
        <item x="3154"/>
        <item x="5883"/>
        <item x="2504"/>
        <item x="4085"/>
        <item x="3654"/>
        <item x="375"/>
        <item x="2892"/>
        <item x="3410"/>
        <item x="4888"/>
        <item x="3161"/>
        <item x="2217"/>
        <item x="922"/>
        <item x="1913"/>
        <item x="4467"/>
        <item x="2253"/>
        <item x="1120"/>
        <item x="3097"/>
        <item x="4589"/>
        <item x="762"/>
        <item x="1218"/>
        <item x="841"/>
        <item x="5851"/>
        <item x="5486"/>
        <item x="1183"/>
        <item x="2846"/>
        <item x="3587"/>
        <item x="36"/>
        <item x="3865"/>
        <item x="4211"/>
        <item x="307"/>
        <item x="780"/>
        <item x="5248"/>
        <item x="3695"/>
        <item x="5406"/>
        <item x="1462"/>
        <item x="2061"/>
        <item x="3600"/>
        <item x="532"/>
        <item x="3445"/>
        <item x="2761"/>
        <item x="5571"/>
        <item x="3675"/>
        <item x="476"/>
        <item x="3115"/>
        <item x="4417"/>
        <item x="901"/>
        <item x="1596"/>
        <item x="924"/>
        <item x="5272"/>
        <item x="4717"/>
        <item x="5493"/>
        <item x="1130"/>
        <item x="1365"/>
        <item x="4446"/>
        <item x="1197"/>
        <item x="1317"/>
        <item x="2768"/>
        <item x="1129"/>
        <item x="951"/>
        <item x="3708"/>
        <item x="2453"/>
        <item x="4719"/>
        <item x="4887"/>
        <item x="3020"/>
        <item x="217"/>
        <item x="4008"/>
        <item x="5195"/>
        <item x="4214"/>
        <item x="3578"/>
        <item x="5575"/>
        <item x="1588"/>
        <item x="5012"/>
        <item x="5317"/>
        <item x="3945"/>
        <item x="5706"/>
        <item x="5705"/>
        <item x="5828"/>
        <item x="936"/>
        <item x="3262"/>
        <item x="5220"/>
        <item x="2776"/>
        <item x="165"/>
        <item x="1882"/>
        <item x="4974"/>
        <item x="2815"/>
        <item x="2158"/>
        <item x="170"/>
        <item x="2974"/>
        <item x="1438"/>
        <item x="5561"/>
        <item x="5289"/>
        <item x="5448"/>
        <item x="3247"/>
        <item x="4698"/>
        <item x="600"/>
        <item x="255"/>
        <item x="5585"/>
        <item x="3883"/>
        <item x="4450"/>
        <item x="5473"/>
        <item x="4784"/>
        <item x="529"/>
        <item x="3507"/>
        <item x="5264"/>
        <item x="2132"/>
        <item x="4659"/>
        <item x="2072"/>
        <item x="5342"/>
        <item x="555"/>
        <item x="3827"/>
        <item x="2047"/>
        <item x="4734"/>
        <item x="573"/>
        <item x="1670"/>
        <item x="4522"/>
        <item x="3590"/>
        <item x="736"/>
        <item x="4751"/>
        <item x="4862"/>
        <item x="2087"/>
        <item x="3558"/>
        <item x="5877"/>
        <item x="5578"/>
        <item x="591"/>
        <item x="3086"/>
        <item x="4444"/>
        <item x="4878"/>
        <item x="426"/>
        <item x="1482"/>
        <item x="731"/>
        <item x="5607"/>
        <item x="1964"/>
        <item x="3494"/>
        <item x="1207"/>
        <item x="1879"/>
        <item x="4797"/>
        <item x="806"/>
        <item x="4999"/>
        <item x="5149"/>
        <item x="5606"/>
        <item x="5792"/>
        <item x="1847"/>
        <item x="1506"/>
        <item x="2665"/>
        <item x="1622"/>
        <item x="3898"/>
        <item x="2957"/>
        <item x="5559"/>
        <item x="2848"/>
        <item x="2806"/>
        <item x="3397"/>
        <item x="443"/>
        <item x="1332"/>
        <item x="520"/>
        <item x="4156"/>
        <item x="4471"/>
        <item x="4227"/>
        <item x="966"/>
        <item x="5439"/>
        <item x="5141"/>
        <item x="1200"/>
        <item x="5252"/>
        <item x="446"/>
        <item x="4484"/>
        <item x="619"/>
        <item x="1136"/>
        <item x="5917"/>
        <item x="3996"/>
        <item x="2610"/>
        <item x="4282"/>
        <item x="3269"/>
        <item x="3706"/>
        <item x="5097"/>
        <item x="2574"/>
        <item x="4035"/>
        <item x="1699"/>
        <item x="2120"/>
        <item x="2755"/>
        <item x="3858"/>
        <item x="2900"/>
        <item x="5341"/>
        <item x="49"/>
        <item x="4762"/>
        <item x="3175"/>
        <item x="3932"/>
        <item x="2569"/>
        <item x="648"/>
        <item x="2330"/>
        <item x="3173"/>
        <item x="4748"/>
        <item x="4121"/>
        <item x="4092"/>
        <item x="4883"/>
        <item x="2111"/>
        <item x="4234"/>
        <item x="294"/>
        <item x="5167"/>
        <item x="3169"/>
        <item x="4658"/>
        <item x="5477"/>
        <item x="4899"/>
        <item x="390"/>
        <item x="2133"/>
        <item x="75"/>
        <item x="1280"/>
        <item x="1460"/>
        <item x="2876"/>
        <item x="5102"/>
        <item x="4756"/>
        <item x="3941"/>
        <item x="5963"/>
        <item x="3912"/>
        <item x="4990"/>
        <item x="3826"/>
        <item x="5801"/>
        <item x="4731"/>
        <item x="1992"/>
        <item x="2502"/>
        <item x="4439"/>
        <item x="5200"/>
        <item x="4879"/>
        <item x="2999"/>
        <item x="1815"/>
        <item x="251"/>
        <item x="3415"/>
        <item x="4289"/>
        <item x="925"/>
        <item x="1903"/>
        <item x="1429"/>
        <item x="1065"/>
        <item x="1772"/>
        <item x="1393"/>
        <item x="800"/>
        <item x="377"/>
        <item x="4875"/>
        <item x="2700"/>
        <item x="2179"/>
        <item x="3582"/>
        <item x="585"/>
        <item x="2968"/>
        <item x="1934"/>
        <item x="2142"/>
        <item x="2257"/>
        <item x="4607"/>
        <item x="5782"/>
        <item x="2597"/>
        <item x="4802"/>
        <item x="4642"/>
        <item x="154"/>
        <item x="3513"/>
        <item x="1842"/>
        <item x="5680"/>
        <item x="2668"/>
        <item x="5919"/>
        <item x="4597"/>
        <item x="5622"/>
        <item x="2627"/>
        <item x="5598"/>
        <item x="5802"/>
        <item x="4030"/>
        <item x="82"/>
        <item x="20"/>
        <item x="3225"/>
        <item x="5600"/>
        <item x="2484"/>
        <item x="4112"/>
        <item x="4200"/>
        <item x="1323"/>
        <item x="3614"/>
        <item x="4855"/>
        <item x="2040"/>
        <item x="765"/>
        <item x="5307"/>
        <item x="455"/>
        <item x="1607"/>
        <item x="5988"/>
        <item x="2495"/>
        <item x="3920"/>
        <item x="207"/>
        <item x="3942"/>
        <item x="5283"/>
        <item x="667"/>
        <item x="131"/>
        <item x="5982"/>
        <item x="5135"/>
        <item x="1821"/>
        <item x="1760"/>
        <item x="3404"/>
        <item x="894"/>
        <item x="1041"/>
        <item x="4997"/>
        <item x="2434"/>
        <item x="4613"/>
        <item x="5424"/>
        <item x="3451"/>
        <item x="4172"/>
        <item x="3699"/>
        <item x="4165"/>
        <item x="3478"/>
        <item x="2902"/>
        <item x="405"/>
        <item x="4179"/>
        <item x="237"/>
        <item x="3624"/>
        <item x="3650"/>
        <item x="566"/>
        <item x="4995"/>
        <item x="5497"/>
        <item x="5079"/>
        <item x="2519"/>
        <item x="4154"/>
        <item x="1128"/>
        <item x="3732"/>
        <item x="4912"/>
        <item x="2265"/>
        <item x="1528"/>
        <item x="5355"/>
        <item x="5668"/>
        <item x="1333"/>
        <item x="2681"/>
        <item x="51"/>
        <item x="4429"/>
        <item x="1140"/>
        <item x="3160"/>
        <item x="5352"/>
        <item x="4551"/>
        <item x="4924"/>
        <item x="4554"/>
        <item x="1366"/>
        <item x="1285"/>
        <item x="5023"/>
        <item x="1545"/>
        <item x="722"/>
        <item x="81"/>
        <item x="3634"/>
        <item x="2571"/>
        <item x="3545"/>
        <item x="5148"/>
        <item x="3798"/>
        <item x="249"/>
        <item x="2451"/>
        <item x="2145"/>
        <item x="2214"/>
        <item x="2835"/>
        <item x="5545"/>
        <item x="4300"/>
        <item x="1679"/>
        <item x="5191"/>
        <item x="147"/>
        <item x="2603"/>
        <item x="5441"/>
        <item x="819"/>
        <item x="2159"/>
        <item x="2728"/>
        <item x="1777"/>
        <item x="3591"/>
        <item x="4511"/>
        <item x="3144"/>
        <item x="3259"/>
        <item x="845"/>
        <item x="4182"/>
        <item x="4276"/>
        <item x="5634"/>
        <item x="5231"/>
        <item x="2871"/>
        <item x="54"/>
        <item x="4133"/>
        <item x="3460"/>
        <item x="4017"/>
        <item x="3422"/>
        <item x="4014"/>
        <item x="3684"/>
        <item x="3080"/>
        <item x="1747"/>
        <item x="716"/>
        <item x="2307"/>
        <item x="2090"/>
        <item x="276"/>
        <item x="3814"/>
        <item x="963"/>
        <item x="4635"/>
        <item x="5463"/>
        <item x="3636"/>
        <item x="1494"/>
        <item x="1173"/>
        <item x="1680"/>
        <item x="941"/>
        <item x="470"/>
        <item x="492"/>
        <item x="5401"/>
        <item x="3218"/>
        <item x="3672"/>
        <item x="3099"/>
        <item x="3150"/>
        <item x="273"/>
        <item x="2365"/>
        <item x="3426"/>
        <item x="2636"/>
        <item x="4158"/>
        <item x="4290"/>
        <item x="5535"/>
        <item x="3081"/>
        <item x="5481"/>
        <item x="2713"/>
        <item x="396"/>
        <item x="2260"/>
        <item x="132"/>
        <item x="728"/>
        <item x="3525"/>
        <item x="4738"/>
        <item x="5428"/>
        <item x="482"/>
        <item x="4145"/>
        <item x="5081"/>
        <item x="627"/>
        <item x="3986"/>
        <item x="5293"/>
        <item x="5552"/>
        <item x="467"/>
        <item x="3485"/>
        <item x="5105"/>
        <item x="1435"/>
        <item x="810"/>
        <item x="78"/>
        <item x="2080"/>
        <item x="3113"/>
        <item x="5466"/>
        <item x="3103"/>
        <item x="2191"/>
        <item x="4226"/>
        <item x="881"/>
        <item x="2017"/>
        <item x="166"/>
        <item x="5478"/>
        <item x="5819"/>
        <item x="3832"/>
        <item x="5933"/>
        <item x="4016"/>
        <item x="5752"/>
        <item x="714"/>
        <item x="1070"/>
        <item x="4794"/>
        <item x="254"/>
        <item x="2861"/>
        <item x="1389"/>
        <item x="5365"/>
        <item x="4256"/>
        <item x="2599"/>
        <item x="4073"/>
        <item x="4568"/>
        <item x="1320"/>
        <item x="3430"/>
        <item x="5860"/>
        <item x="2587"/>
        <item x="2151"/>
        <item x="1981"/>
        <item x="2388"/>
        <item x="4680"/>
        <item x="351"/>
        <item x="215"/>
        <item x="2304"/>
        <item x="558"/>
        <item x="2328"/>
        <item x="2803"/>
        <item x="2169"/>
        <item x="718"/>
        <item x="5103"/>
        <item x="1632"/>
        <item x="1589"/>
        <item x="4065"/>
        <item x="5095"/>
        <item x="5959"/>
        <item x="5614"/>
        <item x="3378"/>
        <item x="1612"/>
        <item x="478"/>
        <item x="624"/>
        <item x="1157"/>
        <item x="3105"/>
        <item x="5653"/>
        <item x="2400"/>
        <item x="5205"/>
        <item x="3316"/>
        <item x="792"/>
        <item x="449"/>
        <item x="3597"/>
        <item x="3268"/>
        <item x="5941"/>
        <item x="5790"/>
        <item x="2609"/>
        <item x="5490"/>
        <item x="1517"/>
        <item x="4936"/>
        <item x="2929"/>
        <item x="1940"/>
        <item x="2177"/>
        <item x="4135"/>
        <item x="2278"/>
        <item x="1350"/>
        <item x="4703"/>
        <item x="3032"/>
        <item x="3652"/>
        <item x="2290"/>
        <item x="906"/>
        <item x="1865"/>
        <item x="866"/>
        <item x="1954"/>
        <item x="3973"/>
        <item x="5595"/>
        <item x="2674"/>
        <item x="3124"/>
        <item x="336"/>
        <item x="2812"/>
        <item x="502"/>
        <item x="338"/>
        <item x="5590"/>
        <item x="4941"/>
        <item x="4316"/>
        <item x="216"/>
        <item x="4023"/>
        <item x="799"/>
        <item x="2242"/>
        <item x="3348"/>
        <item x="3707"/>
        <item x="1010"/>
        <item x="1422"/>
        <item x="1446"/>
        <item x="149"/>
        <item x="5096"/>
        <item x="4781"/>
        <item x="5775"/>
        <item x="1380"/>
        <item x="609"/>
        <item x="5138"/>
        <item x="3822"/>
        <item x="4616"/>
        <item x="1004"/>
        <item x="1047"/>
        <item x="3542"/>
        <item x="3936"/>
        <item x="2469"/>
        <item x="680"/>
        <item x="1737"/>
        <item x="2852"/>
        <item x="3413"/>
        <item x="3111"/>
        <item x="3220"/>
        <item x="5531"/>
        <item x="1030"/>
        <item x="3779"/>
        <item x="2450"/>
        <item x="1068"/>
        <item x="4081"/>
        <item x="3208"/>
        <item x="4926"/>
        <item x="2661"/>
        <item x="5522"/>
        <item x="5152"/>
        <item x="1347"/>
        <item x="1943"/>
        <item x="1260"/>
        <item x="229"/>
        <item x="5452"/>
        <item x="5320"/>
        <item x="5403"/>
        <item x="4034"/>
        <item x="5787"/>
        <item x="2534"/>
        <item x="2051"/>
        <item x="5542"/>
        <item x="2238"/>
        <item x="4858"/>
        <item x="1742"/>
        <item x="2480"/>
        <item x="2062"/>
        <item x="3090"/>
        <item x="5714"/>
        <item x="2123"/>
        <item x="4956"/>
        <item x="560"/>
        <item x="4663"/>
        <item x="32"/>
        <item x="4052"/>
        <item x="1018"/>
        <item x="2808"/>
        <item x="553"/>
        <item x="2564"/>
        <item x="2441"/>
        <item x="1416"/>
        <item x="3387"/>
        <item x="4627"/>
        <item x="167"/>
        <item x="3339"/>
        <item x="2654"/>
        <item x="2503"/>
        <item x="3418"/>
        <item x="3753"/>
        <item x="1116"/>
        <item x="2057"/>
        <item x="2219"/>
        <item x="3501"/>
        <item x="3778"/>
        <item x="677"/>
        <item x="1999"/>
        <item x="2914"/>
        <item x="235"/>
        <item x="4994"/>
        <item x="212"/>
        <item x="3649"/>
        <item x="837"/>
        <item x="454"/>
        <item x="4247"/>
        <item x="4697"/>
        <item x="1071"/>
        <item x="912"/>
        <item x="732"/>
        <item x="2356"/>
        <item x="4194"/>
        <item x="4440"/>
        <item x="5861"/>
        <item x="4704"/>
        <item x="2769"/>
        <item x="100"/>
        <item x="1851"/>
        <item x="4765"/>
        <item x="3489"/>
        <item x="3703"/>
        <item x="2746"/>
        <item x="4713"/>
        <item x="3958"/>
        <item x="5742"/>
        <item x="373"/>
        <item x="151"/>
        <item x="5031"/>
        <item x="3267"/>
        <item x="3846"/>
        <item x="2997"/>
        <item x="1554"/>
        <item x="5521"/>
        <item x="2683"/>
        <item x="686"/>
        <item x="2851"/>
        <item x="4265"/>
        <item x="1810"/>
        <item x="5774"/>
        <item x="3680"/>
        <item x="691"/>
        <item x="5747"/>
        <item x="3994"/>
        <item x="784"/>
        <item x="1848"/>
        <item x="3058"/>
        <item x="2152"/>
        <item x="2192"/>
        <item x="4674"/>
        <item x="654"/>
        <item x="4411"/>
        <item x="4120"/>
        <item x="4695"/>
        <item x="1889"/>
        <item x="420"/>
        <item x="1985"/>
        <item x="5173"/>
        <item x="5697"/>
        <item x="4998"/>
        <item x="3997"/>
        <item x="5856"/>
        <item x="4992"/>
        <item x="5213"/>
        <item x="816"/>
        <item x="369"/>
        <item x="3012"/>
        <item x="4463"/>
        <item x="4466"/>
        <item x="2494"/>
        <item x="4173"/>
        <item x="5118"/>
        <item x="3137"/>
        <item x="1309"/>
        <item x="5739"/>
        <item x="744"/>
        <item x="2390"/>
        <item x="2420"/>
        <item x="5708"/>
        <item x="1795"/>
        <item x="1397"/>
        <item x="3569"/>
        <item x="5835"/>
        <item x="4805"/>
        <item x="5142"/>
        <item x="2028"/>
        <item x="2945"/>
        <item x="5881"/>
        <item x="3836"/>
        <item x="2884"/>
        <item x="4987"/>
        <item x="1262"/>
        <item x="2752"/>
        <item x="5556"/>
        <item x="53"/>
        <item x="5507"/>
        <item x="926"/>
        <item x="4394"/>
        <item x="537"/>
        <item x="4789"/>
        <item x="5650"/>
        <item x="2355"/>
        <item x="4804"/>
        <item x="391"/>
        <item x="5570"/>
        <item x="2693"/>
        <item x="957"/>
        <item x="5000"/>
        <item x="3786"/>
        <item x="1991"/>
        <item x="2634"/>
        <item x="1009"/>
        <item x="1089"/>
        <item x="339"/>
        <item x="428"/>
        <item x="2286"/>
        <item x="958"/>
        <item x="3502"/>
        <item x="1707"/>
        <item x="1013"/>
        <item x="4405"/>
        <item x="3388"/>
        <item x="5001"/>
        <item x="4820"/>
        <item x="5530"/>
        <item x="2100"/>
        <item x="5656"/>
        <item x="3314"/>
        <item x="2912"/>
        <item x="790"/>
        <item x="1922"/>
        <item x="1153"/>
        <item x="2649"/>
        <item x="202"/>
        <item x="2044"/>
        <item x="4965"/>
        <item x="2324"/>
        <item x="3174"/>
        <item x="2629"/>
        <item x="2792"/>
        <item x="4544"/>
        <item x="3007"/>
        <item x="4935"/>
        <item x="994"/>
        <item x="3382"/>
        <item x="567"/>
        <item x="4960"/>
        <item x="662"/>
        <item x="5615"/>
        <item x="1603"/>
        <item x="5113"/>
        <item x="3693"/>
        <item x="5621"/>
        <item x="3991"/>
        <item x="2134"/>
        <item x="2850"/>
        <item x="916"/>
        <item x="127"/>
        <item x="1233"/>
        <item x="2555"/>
        <item x="4872"/>
        <item x="1490"/>
        <item x="5701"/>
        <item x="2823"/>
        <item x="244"/>
        <item x="5611"/>
        <item x="384"/>
        <item x="5470"/>
        <item x="1566"/>
        <item x="3067"/>
        <item x="4700"/>
        <item x="153"/>
        <item x="5235"/>
        <item x="1890"/>
        <item x="3344"/>
        <item x="1078"/>
        <item x="2289"/>
        <item x="62"/>
        <item x="5565"/>
        <item x="359"/>
        <item x="1014"/>
        <item x="417"/>
        <item x="1806"/>
        <item x="5003"/>
        <item x="3023"/>
        <item x="4880"/>
        <item x="3414"/>
        <item x="2078"/>
        <item x="497"/>
        <item x="5404"/>
        <item x="4082"/>
        <item x="401"/>
        <item x="1249"/>
        <item x="4676"/>
        <item x="1465"/>
        <item x="967"/>
        <item x="3548"/>
        <item x="2487"/>
        <item x="1039"/>
        <item x="4818"/>
        <item x="3519"/>
        <item x="1156"/>
        <item x="1713"/>
        <item x="5072"/>
        <item x="1358"/>
        <item x="2717"/>
        <item x="1470"/>
        <item x="2165"/>
        <item x="1709"/>
        <item x="4836"/>
        <item x="2696"/>
        <item x="5006"/>
        <item x="5784"/>
        <item x="1864"/>
        <item x="5830"/>
        <item x="578"/>
        <item x="5915"/>
        <item x="2348"/>
        <item x="1730"/>
        <item x="2602"/>
        <item x="2167"/>
        <item x="1925"/>
        <item x="1558"/>
        <item x="5799"/>
        <item x="1240"/>
        <item x="1826"/>
        <item x="4904"/>
        <item x="4342"/>
        <item x="15"/>
        <item x="5810"/>
        <item x="5380"/>
        <item x="4050"/>
        <item x="3776"/>
        <item x="4053"/>
        <item x="2346"/>
        <item x="3313"/>
        <item x="2579"/>
        <item x="2966"/>
        <item x="3206"/>
        <item x="4706"/>
        <item x="5048"/>
        <item x="3718"/>
        <item x="4870"/>
        <item x="1431"/>
        <item x="1579"/>
        <item x="4821"/>
        <item x="3487"/>
        <item x="1561"/>
        <item x="4770"/>
        <item x="3130"/>
        <item x="2296"/>
        <item x="2572"/>
        <item x="1100"/>
        <item x="2593"/>
        <item x="4051"/>
        <item x="437"/>
        <item x="3201"/>
        <item x="584"/>
        <item x="2646"/>
        <item x="4151"/>
        <item x="2948"/>
        <item x="5646"/>
        <item x="3248"/>
        <item x="1791"/>
        <item x="5932"/>
        <item x="1888"/>
        <item x="833"/>
        <item x="5584"/>
        <item x="899"/>
        <item x="4625"/>
        <item x="1147"/>
        <item x="22"/>
        <item x="1789"/>
        <item x="3927"/>
        <item x="1138"/>
        <item x="3151"/>
        <item x="699"/>
        <item x="5073"/>
        <item x="3992"/>
        <item x="3987"/>
        <item x="943"/>
        <item x="4130"/>
        <item x="5687"/>
        <item x="910"/>
        <item x="3177"/>
        <item x="1073"/>
        <item x="5318"/>
        <item x="2643"/>
        <item x="2190"/>
        <item x="1647"/>
        <item x="5797"/>
        <item x="33"/>
        <item x="2060"/>
        <item x="1371"/>
        <item x="4534"/>
        <item x="1012"/>
        <item x="3521"/>
        <item x="3446"/>
        <item x="918"/>
        <item x="1649"/>
        <item x="1792"/>
        <item x="4545"/>
        <item x="563"/>
        <item x="1767"/>
        <item x="333"/>
        <item x="633"/>
        <item x="5899"/>
        <item x="5169"/>
        <item x="4722"/>
        <item x="5684"/>
        <item x="4515"/>
        <item x="2309"/>
        <item x="710"/>
        <item x="5388"/>
        <item x="828"/>
        <item x="1659"/>
        <item x="4209"/>
        <item x="1456"/>
        <item x="1421"/>
        <item x="678"/>
        <item x="3944"/>
        <item x="4709"/>
        <item x="1990"/>
        <item x="1448"/>
        <item x="2457"/>
        <item x="139"/>
        <item x="4842"/>
        <item x="1732"/>
        <item x="5247"/>
        <item x="2440"/>
        <item x="247"/>
        <item x="956"/>
        <item x="2406"/>
        <item x="717"/>
        <item x="2975"/>
        <item x="5580"/>
        <item x="5285"/>
        <item x="25"/>
        <item x="5979"/>
        <item x="2236"/>
        <item x="10"/>
        <item x="2785"/>
        <item x="4665"/>
        <item x="2302"/>
        <item x="3757"/>
        <item x="1919"/>
        <item x="495"/>
        <item x="937"/>
        <item x="1063"/>
        <item x="2969"/>
        <item x="2640"/>
        <item x="2499"/>
        <item x="3467"/>
        <item x="5300"/>
        <item x="3580"/>
        <item x="2081"/>
        <item x="2981"/>
        <item x="3419"/>
        <item x="3725"/>
        <item x="1104"/>
        <item x="3265"/>
        <item x="4617"/>
        <item x="1099"/>
        <item x="5066"/>
        <item x="2254"/>
        <item x="5857"/>
        <item x="1414"/>
        <item x="5302"/>
        <item x="909"/>
        <item x="1031"/>
        <item x="134"/>
        <item x="1650"/>
        <item x="5251"/>
        <item x="2399"/>
        <item x="4793"/>
        <item x="2909"/>
        <item x="3196"/>
        <item x="4283"/>
        <item x="2544"/>
        <item x="2522"/>
        <item x="4947"/>
        <item x="70"/>
        <item x="2189"/>
        <item x="1869"/>
        <item x="2445"/>
        <item x="572"/>
        <item x="3480"/>
        <item x="1359"/>
        <item x="1947"/>
        <item x="3943"/>
        <item x="342"/>
        <item x="3315"/>
        <item x="1382"/>
        <item x="5803"/>
        <item x="4574"/>
        <item x="1724"/>
        <item x="4363"/>
        <item x="4660"/>
        <item x="1803"/>
        <item x="3266"/>
        <item x="3995"/>
        <item x="5187"/>
        <item x="3053"/>
        <item x="5215"/>
        <item x="3024"/>
        <item x="882"/>
        <item x="92"/>
        <item x="1682"/>
        <item x="382"/>
        <item x="676"/>
        <item x="500"/>
        <item x="4796"/>
        <item x="257"/>
        <item x="3592"/>
        <item x="224"/>
        <item x="324"/>
        <item x="3809"/>
        <item x="263"/>
        <item x="3903"/>
        <item x="2524"/>
        <item x="4723"/>
        <item x="205"/>
        <item x="5443"/>
        <item x="4313"/>
        <item x="1042"/>
        <item x="3852"/>
        <item x="4623"/>
        <item x="3302"/>
        <item x="5168"/>
        <item x="4478"/>
        <item x="5863"/>
        <item x="403"/>
        <item x="1780"/>
        <item x="1542"/>
        <item x="451"/>
        <item x="4019"/>
        <item x="2664"/>
        <item x="5004"/>
        <item x="2276"/>
        <item x="637"/>
        <item x="1038"/>
        <item x="867"/>
        <item x="3084"/>
        <item x="5125"/>
        <item x="232"/>
        <item x="2074"/>
        <item x="5670"/>
        <item x="2584"/>
        <item x="3670"/>
        <item x="2558"/>
        <item x="2380"/>
        <item x="2337"/>
        <item x="1410"/>
        <item x="4834"/>
        <item x="4107"/>
        <item x="5124"/>
        <item x="4326"/>
        <item x="4614"/>
        <item x="365"/>
        <item x="4356"/>
        <item x="4776"/>
        <item x="2343"/>
        <item x="1535"/>
        <item x="3861"/>
        <item x="2720"/>
        <item x="1252"/>
        <item x="2580"/>
        <item x="2247"/>
        <item x="846"/>
        <item x="2621"/>
        <item x="34"/>
        <item x="4448"/>
        <item x="399"/>
        <item x="2104"/>
        <item x="753"/>
        <item x="43"/>
        <item x="3966"/>
        <item x="2283"/>
        <item x="3764"/>
        <item x="2013"/>
        <item x="5280"/>
        <item x="2113"/>
        <item x="659"/>
        <item x="5298"/>
        <item x="5433"/>
        <item x="3615"/>
        <item x="1756"/>
        <item x="5935"/>
        <item x="1096"/>
        <item x="5772"/>
        <item x="2686"/>
        <item x="2211"/>
        <item x="4590"/>
        <item x="2070"/>
        <item x="1662"/>
        <item x="3455"/>
        <item x="4964"/>
        <item x="283"/>
        <item x="1349"/>
        <item x="2052"/>
        <item x="595"/>
        <item x="506"/>
        <item x="19"/>
        <item x="3027"/>
        <item x="4395"/>
        <item x="681"/>
        <item x="5467"/>
        <item x="364"/>
        <item x="4327"/>
        <item x="1248"/>
        <item x="4533"/>
        <item x="4685"/>
        <item x="157"/>
        <item x="1766"/>
        <item x="5327"/>
        <item x="3676"/>
        <item x="4571"/>
        <item x="4721"/>
        <item x="1951"/>
        <item x="2140"/>
        <item x="729"/>
        <item x="142"/>
        <item x="644"/>
        <item x="1256"/>
        <item x="1303"/>
        <item x="820"/>
        <item x="2026"/>
        <item x="4565"/>
        <item x="5304"/>
        <item x="2207"/>
        <item x="3148"/>
        <item x="4066"/>
        <item x="1787"/>
        <item x="1427"/>
        <item x="5391"/>
        <item x="5065"/>
        <item x="358"/>
        <item x="1616"/>
        <item x="4071"/>
        <item x="3323"/>
        <item x="4950"/>
        <item x="3567"/>
        <item x="2891"/>
        <item x="1360"/>
        <item x="1226"/>
        <item x="3096"/>
        <item x="3244"/>
        <item x="1705"/>
        <item x="2196"/>
        <item x="1552"/>
        <item x="4007"/>
        <item x="4519"/>
        <item x="2987"/>
        <item x="4759"/>
        <item x="981"/>
        <item x="5323"/>
        <item x="4578"/>
        <item x="1651"/>
        <item x="3538"/>
        <item x="3394"/>
        <item x="887"/>
        <item x="1087"/>
        <item x="1970"/>
        <item x="1953"/>
        <item x="1658"/>
        <item x="1652"/>
        <item x="694"/>
        <item x="292"/>
        <item x="5489"/>
        <item x="2372"/>
        <item x="5817"/>
        <item x="807"/>
        <item x="4127"/>
        <item x="4771"/>
        <item x="4506"/>
        <item x="4996"/>
        <item x="4656"/>
        <item x="577"/>
        <item x="4938"/>
        <item x="5704"/>
        <item x="873"/>
        <item x="458"/>
        <item x="1746"/>
        <item x="1037"/>
        <item x="5581"/>
        <item x="2288"/>
        <item x="2767"/>
        <item x="1327"/>
        <item x="2971"/>
        <item x="1074"/>
        <item x="5955"/>
        <item x="2168"/>
        <item x="1408"/>
        <item x="2638"/>
        <item x="5617"/>
        <item x="504"/>
        <item x="5922"/>
        <item x="5971"/>
        <item x="4742"/>
        <item x="5665"/>
        <item x="3337"/>
        <item x="1620"/>
        <item x="1874"/>
        <item x="1330"/>
        <item x="1066"/>
        <item x="5573"/>
        <item x="1812"/>
        <item x="4745"/>
        <item x="2867"/>
        <item x="3153"/>
        <item x="4015"/>
        <item x="3625"/>
        <item x="2695"/>
        <item x="4654"/>
        <item x="821"/>
        <item x="1533"/>
        <item x="825"/>
        <item x="4925"/>
        <item x="3145"/>
        <item x="1862"/>
        <item x="1502"/>
        <item x="4198"/>
        <item x="1201"/>
        <item x="3722"/>
        <item x="2922"/>
        <item x="2826"/>
        <item x="3583"/>
        <item x="796"/>
        <item x="3002"/>
        <item x="2679"/>
        <item x="5363"/>
        <item x="2425"/>
        <item x="5162"/>
        <item x="3774"/>
        <item x="3771"/>
        <item x="5199"/>
        <item x="4058"/>
        <item x="3336"/>
        <item x="3296"/>
        <item x="5114"/>
        <item x="5951"/>
        <item x="2709"/>
        <item x="3089"/>
        <item x="4056"/>
        <item x="395"/>
        <item x="1648"/>
        <item x="5759"/>
        <item x="1297"/>
        <item x="1006"/>
        <item x="5459"/>
        <item x="4918"/>
        <item x="4661"/>
        <item x="1246"/>
        <item x="2362"/>
        <item x="3870"/>
        <item x="4280"/>
        <item x="3126"/>
        <item x="5866"/>
        <item x="195"/>
        <item x="1085"/>
        <item x="3261"/>
        <item x="1376"/>
        <item x="3351"/>
        <item x="1553"/>
        <item x="3622"/>
        <item x="4559"/>
        <item x="1072"/>
        <item x="3062"/>
        <item x="2749"/>
        <item x="2446"/>
        <item x="3894"/>
        <item x="2033"/>
        <item x="4171"/>
        <item x="2807"/>
        <item x="1050"/>
        <item x="4867"/>
        <item x="4488"/>
        <item x="1764"/>
        <item x="4958"/>
        <item x="4937"/>
        <item x="4153"/>
        <item x="1835"/>
        <item x="1464"/>
        <item x="4115"/>
        <item x="4524"/>
        <item x="4791"/>
        <item x="1689"/>
        <item x="203"/>
        <item x="4434"/>
        <item x="5592"/>
        <item x="2697"/>
        <item x="3930"/>
        <item x="2250"/>
        <item x="5078"/>
        <item x="2069"/>
        <item x="2873"/>
        <item x="1642"/>
        <item x="1741"/>
        <item x="2083"/>
        <item x="2829"/>
        <item x="1283"/>
        <item x="1287"/>
        <item x="971"/>
        <item x="5876"/>
        <item x="3671"/>
        <item x="1916"/>
        <item x="2427"/>
        <item x="3921"/>
        <item x="90"/>
        <item x="4773"/>
        <item x="1896"/>
        <item x="3241"/>
        <item x="1398"/>
        <item x="4583"/>
        <item x="24"/>
        <item x="3811"/>
        <item x="3895"/>
        <item x="815"/>
        <item x="2562"/>
        <item x="5326"/>
        <item x="4747"/>
        <item x="2546"/>
        <item x="4786"/>
        <item x="5882"/>
        <item x="1685"/>
        <item x="1394"/>
        <item x="60"/>
        <item x="83"/>
        <item x="4217"/>
        <item x="2860"/>
        <item x="2180"/>
        <item x="4711"/>
        <item x="2983"/>
        <item x="4309"/>
        <item x="298"/>
        <item x="1236"/>
        <item x="2212"/>
        <item x="2455"/>
        <item x="2391"/>
        <item x="4824"/>
        <item x="4307"/>
        <item x="2809"/>
        <item x="3842"/>
        <item x="3899"/>
        <item x="183"/>
        <item x="1015"/>
        <item x="4255"/>
        <item x="4251"/>
        <item x="3717"/>
        <item x="3143"/>
        <item x="4418"/>
        <item x="3929"/>
        <item x="1875"/>
        <item x="2144"/>
        <item x="118"/>
        <item x="4532"/>
        <item x="1876"/>
        <item x="4301"/>
        <item x="140"/>
        <item x="2173"/>
        <item x="2560"/>
        <item x="4626"/>
        <item x="1106"/>
        <item x="5942"/>
        <item x="522"/>
        <item x="2483"/>
        <item x="2182"/>
        <item x="1388"/>
        <item x="3915"/>
        <item x="1785"/>
        <item x="156"/>
        <item x="2178"/>
        <item x="4188"/>
        <item x="245"/>
        <item x="1914"/>
        <item x="4296"/>
        <item x="4901"/>
        <item x="5740"/>
        <item x="1363"/>
        <item x="4837"/>
        <item x="552"/>
        <item x="5107"/>
        <item x="5064"/>
        <item x="2691"/>
        <item x="466"/>
        <item x="4468"/>
        <item x="5629"/>
        <item x="4196"/>
        <item x="4243"/>
        <item x="4909"/>
        <item x="2194"/>
        <item x="1575"/>
        <item x="3157"/>
        <item x="3716"/>
        <item x="3136"/>
        <item x="5483"/>
        <item x="3536"/>
        <item x="4806"/>
        <item x="4688"/>
        <item x="4403"/>
        <item x="1927"/>
        <item x="2856"/>
        <item x="3328"/>
        <item x="3458"/>
        <item x="89"/>
        <item x="1123"/>
        <item x="341"/>
        <item x="1455"/>
        <item x="3815"/>
        <item x="4611"/>
        <item x="1000"/>
        <item x="5862"/>
        <item x="5601"/>
        <item x="186"/>
        <item x="3009"/>
        <item x="5914"/>
        <item x="2680"/>
        <item x="5843"/>
        <item x="5024"/>
        <item x="3767"/>
        <item x="4499"/>
        <item x="3083"/>
        <item x="1733"/>
        <item x="1845"/>
        <item x="2996"/>
        <item x="5303"/>
        <item x="1677"/>
        <item x="2488"/>
        <item x="5240"/>
        <item x="4686"/>
        <item x="3575"/>
        <item x="5238"/>
        <item x="1669"/>
        <item x="456"/>
        <item x="1591"/>
        <item x="1761"/>
        <item x="3398"/>
        <item x="37"/>
        <item x="4190"/>
        <item x="122"/>
        <item x="690"/>
        <item x="5755"/>
        <item x="3310"/>
        <item x="2405"/>
        <item x="3400"/>
        <item x="1547"/>
        <item x="5460"/>
        <item x="5407"/>
        <item x="5508"/>
        <item x="4206"/>
        <item x="5029"/>
        <item x="5122"/>
        <item x="4619"/>
        <item x="2373"/>
        <item x="4236"/>
        <item x="1166"/>
        <item x="767"/>
        <item x="2551"/>
        <item x="5566"/>
        <item x="1176"/>
        <item x="496"/>
        <item x="2415"/>
        <item x="208"/>
        <item x="1062"/>
        <item x="5071"/>
        <item x="3074"/>
        <item x="2351"/>
        <item x="3476"/>
        <item x="3828"/>
        <item x="5056"/>
        <item x="4041"/>
        <item x="2003"/>
        <item x="1935"/>
        <item x="4061"/>
        <item x="5045"/>
        <item x="1474"/>
        <item x="954"/>
        <item x="5185"/>
        <item x="5340"/>
        <item x="2542"/>
        <item x="3533"/>
        <item x="1251"/>
        <item x="1960"/>
        <item x="3602"/>
        <item x="246"/>
        <item x="367"/>
        <item x="3230"/>
        <item x="2863"/>
        <item x="1808"/>
        <item x="903"/>
        <item x="3361"/>
        <item x="5446"/>
        <item x="2006"/>
        <item x="666"/>
        <item x="521"/>
        <item x="5864"/>
        <item x="3141"/>
        <item x="3264"/>
        <item x="317"/>
        <item x="682"/>
        <item x="5050"/>
        <item x="465"/>
        <item x="1188"/>
        <item x="398"/>
        <item x="892"/>
        <item x="4897"/>
        <item x="1060"/>
        <item x="3568"/>
        <item x="4423"/>
        <item x="3961"/>
        <item x="4415"/>
        <item x="2357"/>
        <item x="5511"/>
        <item x="2233"/>
        <item x="1567"/>
        <item x="4386"/>
        <item x="1738"/>
        <item x="2901"/>
        <item x="836"/>
        <item x="1485"/>
        <item x="5415"/>
        <item x="3565"/>
        <item x="3000"/>
        <item x="2032"/>
        <item x="271"/>
        <item x="1608"/>
        <item x="5069"/>
        <item x="290"/>
        <item x="5316"/>
        <item x="1920"/>
        <item x="1161"/>
        <item x="2789"/>
        <item x="902"/>
        <item x="334"/>
        <item x="5526"/>
        <item x="435"/>
        <item x="747"/>
        <item x="1671"/>
        <item x="1154"/>
        <item x="1370"/>
        <item x="4371"/>
        <item x="1613"/>
        <item x="817"/>
        <item x="2858"/>
        <item x="477"/>
        <item x="3544"/>
        <item x="1995"/>
        <item x="2505"/>
        <item x="4761"/>
        <item x="2911"/>
        <item x="1109"/>
        <item x="3133"/>
        <item x="5110"/>
        <item x="4203"/>
        <item x="3881"/>
        <item x="2326"/>
        <item x="4335"/>
        <item x="3461"/>
        <item x="1354"/>
        <item x="5061"/>
        <item x="1798"/>
        <item x="874"/>
        <item x="372"/>
        <item x="4860"/>
        <item x="5359"/>
        <item x="1912"/>
        <item x="2949"/>
        <item x="2556"/>
        <item x="2549"/>
        <item x="5250"/>
        <item x="2926"/>
        <item x="2448"/>
        <item x="1574"/>
        <item x="2600"/>
        <item x="400"/>
        <item x="4724"/>
        <item x="4302"/>
        <item x="4557"/>
        <item x="4859"/>
        <item x="2383"/>
        <item x="4675"/>
        <item x="3006"/>
        <item x="544"/>
        <item x="5475"/>
        <item x="343"/>
        <item x="2332"/>
        <item x="1841"/>
        <item x="177"/>
        <item x="1582"/>
        <item x="1541"/>
        <item x="1526"/>
        <item x="2041"/>
        <item x="3129"/>
        <item x="2511"/>
        <item x="2979"/>
        <item x="2019"/>
        <item x="3526"/>
        <item x="4923"/>
        <item x="4341"/>
        <item x="5564"/>
        <item x="4187"/>
        <item x="3823"/>
        <item x="2121"/>
        <item x="4696"/>
        <item x="3923"/>
        <item x="769"/>
        <item x="538"/>
        <item x="3079"/>
        <item x="1401"/>
        <item x="5685"/>
        <item x="2882"/>
        <item x="3853"/>
        <item x="4844"/>
        <item x="3188"/>
        <item x="1762"/>
        <item x="3135"/>
        <item x="1663"/>
        <item x="3805"/>
        <item x="1827"/>
        <item x="2541"/>
        <item x="3748"/>
        <item x="4382"/>
        <item x="3960"/>
        <item x="55"/>
        <item x="5202"/>
        <item x="5746"/>
        <item x="3631"/>
        <item x="5387"/>
        <item x="4991"/>
        <item x="4890"/>
        <item x="2252"/>
        <item x="842"/>
        <item x="4570"/>
        <item x="2563"/>
        <item x="3593"/>
        <item x="2470"/>
        <item x="3033"/>
        <item x="5179"/>
        <item x="2985"/>
        <item x="5719"/>
        <item x="80"/>
        <item x="2294"/>
        <item x="774"/>
        <item x="31"/>
        <item x="2109"/>
        <item x="960"/>
        <item x="713"/>
        <item x="1025"/>
        <item x="250"/>
        <item x="5455"/>
        <item x="1443"/>
        <item x="1722"/>
        <item x="3856"/>
        <item x="2147"/>
        <item x="11"/>
        <item x="4264"/>
        <item x="2267"/>
        <item x="535"/>
        <item x="3847"/>
        <item x="2273"/>
        <item x="5234"/>
        <item x="4474"/>
        <item x="5177"/>
        <item x="5834"/>
        <item x="463"/>
        <item x="5652"/>
        <item x="590"/>
        <item x="1027"/>
        <item x="4952"/>
        <item x="3035"/>
        <item x="3782"/>
        <item x="3452"/>
        <item x="145"/>
        <item x="2704"/>
        <item x="3393"/>
        <item x="3816"/>
        <item x="2804"/>
        <item x="4347"/>
        <item x="4180"/>
        <item x="3066"/>
        <item x="1381"/>
        <item x="3373"/>
        <item x="214"/>
        <item x="4087"/>
        <item x="5805"/>
        <item x="635"/>
        <item x="136"/>
        <item x="5265"/>
        <item x="551"/>
        <item x="240"/>
        <item x="3142"/>
        <item x="786"/>
        <item x="5943"/>
        <item x="5692"/>
        <item x="5488"/>
        <item x="5903"/>
        <item x="5850"/>
        <item x="2476"/>
        <item x="4116"/>
        <item x="782"/>
        <item x="1664"/>
        <item x="3665"/>
        <item x="5677"/>
        <item x="4652"/>
        <item x="1968"/>
        <item x="2153"/>
        <item x="4877"/>
        <item x="1471"/>
        <item x="1743"/>
        <item x="4323"/>
        <item x="3034"/>
        <item x="2604"/>
        <item x="1621"/>
        <item x="4432"/>
        <item x="726"/>
        <item x="308"/>
        <item x="996"/>
        <item x="3715"/>
        <item x="314"/>
        <item x="1299"/>
        <item x="1957"/>
        <item x="1274"/>
        <item x="3305"/>
        <item x="5502"/>
        <item x="3121"/>
        <item x="1143"/>
        <item x="4445"/>
        <item x="1337"/>
        <item x="4113"/>
        <item x="3253"/>
        <item x="2249"/>
        <item x="4175"/>
        <item x="98"/>
        <item x="5042"/>
        <item x="5038"/>
        <item x="4397"/>
        <item x="673"/>
        <item x="3163"/>
        <item x="4385"/>
        <item x="4093"/>
        <item x="1175"/>
        <item x="5910"/>
        <item x="4132"/>
        <item x="181"/>
        <item x="5449"/>
        <item x="4869"/>
        <item x="834"/>
        <item x="697"/>
        <item x="872"/>
        <item x="5311"/>
        <item x="226"/>
        <item x="5827"/>
        <item x="539"/>
        <item x="5667"/>
        <item x="4525"/>
        <item x="2498"/>
        <item x="2301"/>
        <item x="2027"/>
        <item x="3026"/>
        <item x="3483"/>
        <item x="2156"/>
        <item x="1059"/>
        <item x="5494"/>
        <item x="4161"/>
        <item x="3466"/>
        <item x="4856"/>
        <item x="4975"/>
        <item x="2888"/>
        <item x="2918"/>
        <item x="5977"/>
        <item x="3659"/>
        <item x="2667"/>
        <item x="1177"/>
        <item x="3442"/>
        <item x="44"/>
        <item x="3236"/>
        <item x="2605"/>
        <item x="1331"/>
        <item x="5776"/>
        <item x="1763"/>
        <item x="2131"/>
        <item x="1346"/>
        <item x="4736"/>
        <item x="4825"/>
        <item x="3335"/>
        <item x="1165"/>
        <item x="2329"/>
        <item x="4493"/>
        <item x="361"/>
        <item x="933"/>
        <item x="3910"/>
        <item x="1313"/>
        <item x="5134"/>
        <item x="1548"/>
        <item x="3882"/>
        <item x="1515"/>
        <item x="5396"/>
        <item x="3210"/>
        <item x="1898"/>
        <item x="3872"/>
        <item x="3499"/>
        <item x="1508"/>
        <item x="1557"/>
        <item x="5496"/>
        <item x="4651"/>
        <item x="5266"/>
        <item x="781"/>
        <item x="4803"/>
        <item x="2264"/>
        <item x="1523"/>
        <item x="3"/>
        <item x="5233"/>
        <item x="1499"/>
        <item x="4622"/>
        <item x="5232"/>
        <item x="2102"/>
        <item x="3252"/>
        <item x="5808"/>
        <item x="1504"/>
        <item x="1719"/>
        <item x="3843"/>
        <item x="5503"/>
        <item x="4496"/>
        <item x="3046"/>
        <item x="715"/>
        <item x="2950"/>
        <item x="4366"/>
        <item x="2262"/>
        <item x="5569"/>
        <item x="2020"/>
        <item x="5509"/>
        <item x="3463"/>
        <item x="1328"/>
        <item x="4984"/>
        <item x="5225"/>
        <item x="802"/>
        <item x="1135"/>
        <item x="812"/>
        <item x="2917"/>
        <item x="1702"/>
        <item x="1282"/>
        <item x="3359"/>
        <item x="310"/>
        <item x="4375"/>
        <item x="546"/>
        <item x="111"/>
        <item x="5838"/>
        <item x="5762"/>
        <item x="3282"/>
        <item x="115"/>
        <item x="3729"/>
        <item x="4530"/>
        <item x="4986"/>
        <item x="1598"/>
        <item x="3228"/>
        <item x="5224"/>
        <item x="1804"/>
        <item x="3371"/>
        <item x="3821"/>
        <item x="813"/>
        <item x="5751"/>
        <item x="5510"/>
        <item x="3889"/>
        <item x="355"/>
        <item x="1946"/>
        <item x="2722"/>
        <item x="2557"/>
        <item x="2258"/>
        <item x="323"/>
        <item x="3017"/>
        <item x="1643"/>
        <item x="4195"/>
        <item x="1586"/>
        <item x="5867"/>
        <item x="4749"/>
        <item x="1932"/>
        <item x="5886"/>
        <item x="5534"/>
        <item x="5282"/>
        <item x="378"/>
        <item x="1418"/>
        <item x="2777"/>
        <item x="5284"/>
        <item x="5278"/>
        <item x="4473"/>
        <item x="4038"/>
        <item x="3338"/>
        <item x="2870"/>
        <item x="2438"/>
        <item x="1797"/>
        <item x="2608"/>
        <item x="3162"/>
        <item x="5744"/>
        <item x="2592"/>
        <item x="4843"/>
        <item x="2065"/>
        <item x="1700"/>
        <item x="4741"/>
        <item x="5940"/>
        <item x="4900"/>
        <item x="2821"/>
        <item x="2271"/>
        <item x="948"/>
        <item x="3800"/>
        <item x="4365"/>
        <item x="1258"/>
        <item x="5603"/>
        <item x="5351"/>
        <item x="3658"/>
        <item x="3227"/>
        <item x="1625"/>
        <item x="5845"/>
        <item x="1488"/>
        <item x="4168"/>
        <item x="2005"/>
        <item x="692"/>
        <item x="2030"/>
        <item x="664"/>
        <item x="5895"/>
        <item x="5879"/>
        <item x="3401"/>
        <item x="1304"/>
        <item x="4069"/>
        <item x="3551"/>
        <item x="5442"/>
        <item x="1265"/>
        <item x="3796"/>
        <item x="1901"/>
        <item x="117"/>
        <item x="1241"/>
        <item x="3850"/>
        <item x="1666"/>
        <item x="5596"/>
        <item x="1193"/>
        <item x="4930"/>
        <item x="1520"/>
        <item x="4822"/>
        <item x="2274"/>
        <item x="64"/>
        <item x="5597"/>
        <item x="693"/>
        <item x="63"/>
        <item x="766"/>
        <item x="1169"/>
        <item x="4328"/>
        <item x="582"/>
        <item x="4099"/>
        <item x="1391"/>
        <item x="4566"/>
        <item x="5926"/>
        <item x="4215"/>
        <item x="1977"/>
        <item x="2550"/>
        <item x="160"/>
        <item x="2864"/>
        <item x="2606"/>
        <item x="222"/>
        <item x="2209"/>
        <item x="5101"/>
        <item x="3740"/>
        <item x="2108"/>
        <item x="4304"/>
        <item x="4873"/>
        <item x="4373"/>
        <item x="2392"/>
        <item x="5504"/>
        <item x="2528"/>
        <item x="3804"/>
        <item x="256"/>
        <item x="422"/>
        <item x="2802"/>
        <item x="5788"/>
        <item x="968"/>
        <item x="121"/>
        <item x="5136"/>
        <item x="2536"/>
        <item x="2339"/>
        <item x="4435"/>
        <item x="3152"/>
        <item x="5430"/>
        <item x="275"/>
        <item x="4801"/>
        <item x="1107"/>
        <item x="3505"/>
        <item x="705"/>
        <item x="3491"/>
        <item x="5618"/>
        <item x="1423"/>
        <item x="2705"/>
        <item x="4376"/>
        <item x="2350"/>
        <item x="356"/>
        <item x="2497"/>
        <item x="5833"/>
        <item x="4090"/>
        <item x="1814"/>
        <item x="4615"/>
        <item x="2137"/>
        <item x="1048"/>
        <item x="608"/>
        <item x="5026"/>
        <item x="2682"/>
        <item x="1386"/>
        <item x="3982"/>
        <item x="1192"/>
        <item x="2442"/>
        <item x="4933"/>
        <item x="620"/>
        <item x="243"/>
        <item x="2305"/>
        <item x="3416"/>
        <item x="4407"/>
        <item x="3561"/>
        <item x="2578"/>
        <item x="416"/>
        <item x="4225"/>
        <item x="2726"/>
        <item x="3005"/>
        <item x="4011"/>
        <item x="5703"/>
        <item x="2082"/>
        <item x="2707"/>
        <item x="5953"/>
        <item x="1284"/>
        <item x="1828"/>
        <item x="277"/>
        <item x="109"/>
        <item x="5461"/>
        <item x="5330"/>
        <item x="4202"/>
        <item x="2261"/>
        <item x="526"/>
        <item x="4462"/>
        <item x="5346"/>
        <item x="4412"/>
        <item x="452"/>
        <item x="1688"/>
        <item x="1974"/>
        <item x="4317"/>
        <item x="2433"/>
        <item x="3777"/>
        <item x="1093"/>
        <item x="3465"/>
        <item x="2093"/>
        <item x="914"/>
        <item x="2784"/>
        <item x="992"/>
        <item x="5965"/>
        <item x="3091"/>
        <item x="2232"/>
        <item x="2794"/>
        <item x="3517"/>
        <item x="601"/>
        <item x="3531"/>
        <item x="5675"/>
        <item x="2899"/>
        <item x="5741"/>
        <item x="4272"/>
        <item x="2698"/>
        <item x="768"/>
        <item x="2155"/>
        <item x="2008"/>
        <item x="280"/>
        <item x="5347"/>
        <item x="4811"/>
        <item x="773"/>
        <item x="5969"/>
        <item x="2730"/>
        <item x="4963"/>
        <item x="4552"/>
        <item x="4139"/>
        <item x="831"/>
        <item x="4077"/>
        <item x="2847"/>
        <item x="3603"/>
        <item x="3327"/>
        <item x="2673"/>
        <item x="1224"/>
        <item x="3185"/>
        <item x="4487"/>
        <item x="3073"/>
        <item x="2428"/>
        <item x="4831"/>
        <item x="3934"/>
        <item x="5972"/>
        <item x="5846"/>
        <item x="163"/>
        <item x="4655"/>
        <item x="2930"/>
        <item x="2831"/>
        <item x="191"/>
        <item x="824"/>
        <item x="3118"/>
        <item x="4404"/>
        <item x="2222"/>
        <item x="176"/>
        <item x="101"/>
        <item x="3818"/>
        <item x="5577"/>
        <item x="3555"/>
        <item x="4830"/>
        <item x="5628"/>
        <item x="2241"/>
        <item x="3125"/>
        <item x="5373"/>
        <item x="1799"/>
        <item x="1407"/>
        <item x="5993"/>
        <item x="703"/>
        <item x="4100"/>
        <item x="150"/>
        <item x="2915"/>
        <item x="1989"/>
        <item x="1228"/>
        <item x="2422"/>
        <item x="1234"/>
        <item x="5939"/>
        <item x="5281"/>
        <item x="4917"/>
        <item x="3765"/>
        <item x="503"/>
        <item x="5989"/>
        <item x="4671"/>
        <item x="5688"/>
        <item x="148"/>
        <item x="4832"/>
        <item x="3223"/>
        <item x="5379"/>
        <item x="3924"/>
        <item x="2759"/>
        <item x="1631"/>
        <item x="4384"/>
        <item x="3791"/>
        <item x="5700"/>
        <item x="3386"/>
        <item x="4618"/>
        <item x="3681"/>
        <item x="3320"/>
        <item x="2024"/>
        <item x="3733"/>
        <item x="1033"/>
        <item x="3711"/>
        <item x="1008"/>
        <item x="3697"/>
        <item x="2742"/>
        <item x="1276"/>
        <item x="878"/>
        <item x="3172"/>
        <item x="706"/>
        <item x="2130"/>
        <item x="3576"/>
        <item x="4694"/>
        <item x="2186"/>
        <item x="1181"/>
        <item x="2015"/>
        <item x="1971"/>
        <item x="5717"/>
        <item x="5608"/>
        <item x="4378"/>
        <item x="397"/>
        <item x="793"/>
        <item x="227"/>
        <item x="4346"/>
        <item x="3628"/>
        <item x="1556"/>
        <item x="4354"/>
        <item x="2306"/>
        <item x="1314"/>
        <item x="5589"/>
        <item x="61"/>
        <item x="2637"/>
        <item x="1158"/>
        <item x="4064"/>
        <item x="700"/>
        <item x="4361"/>
        <item x="3979"/>
        <item x="629"/>
        <item x="1344"/>
        <item x="197"/>
        <item x="913"/>
        <item x="3350"/>
        <item x="2708"/>
        <item x="5039"/>
        <item x="1061"/>
        <item x="751"/>
        <item x="4322"/>
        <item x="770"/>
        <item x="1917"/>
        <item x="1809"/>
        <item x="4716"/>
        <item x="1615"/>
        <item x="856"/>
        <item x="4425"/>
        <item x="2570"/>
        <item x="2084"/>
        <item x="1342"/>
        <item x="3238"/>
        <item x="5533"/>
        <item x="4739"/>
        <item x="5612"/>
        <item x="4884"/>
        <item x="5183"/>
        <item x="4853"/>
        <item x="4653"/>
        <item x="1824"/>
        <item x="857"/>
        <item x="3375"/>
        <item x="4146"/>
        <item x="5254"/>
        <item x="5109"/>
        <item x="2303"/>
        <item x="2016"/>
        <item x="5479"/>
        <item x="2171"/>
        <item x="3395"/>
        <item x="2783"/>
        <item x="513"/>
        <item x="5631"/>
        <item x="3643"/>
        <item x="433"/>
        <item x="3523"/>
        <item x="1599"/>
        <item x="2393"/>
        <item x="3647"/>
        <item x="3839"/>
        <item x="120"/>
        <item x="409"/>
        <item x="4451"/>
        <item x="5779"/>
        <item x="3166"/>
        <item x="1843"/>
        <item x="5188"/>
        <item x="5553"/>
        <item x="1340"/>
        <item x="4009"/>
        <item x="5821"/>
        <item x="2934"/>
        <item x="4055"/>
        <item x="1537"/>
        <item x="1661"/>
        <item x="5277"/>
        <item x="779"/>
        <item x="3186"/>
        <item x="5037"/>
        <item x="2342"/>
        <item x="3607"/>
        <item x="2164"/>
        <item x="518"/>
        <item x="3209"/>
        <item x="592"/>
        <item x="5981"/>
        <item x="4045"/>
        <item x="542"/>
        <item x="2897"/>
        <item x="3459"/>
        <item x="5515"/>
        <item x="4792"/>
        <item x="1511"/>
        <item x="1163"/>
        <item x="200"/>
        <item x="475"/>
        <item x="3412"/>
        <item x="498"/>
        <item x="3038"/>
        <item x="3500"/>
        <item x="3059"/>
        <item x="2110"/>
        <item x="2381"/>
        <item x="3224"/>
        <item x="2443"/>
        <item x="4644"/>
        <item x="172"/>
        <item x="3747"/>
        <item x="761"/>
        <item x="1206"/>
        <item x="2518"/>
        <item x="3094"/>
        <item x="3167"/>
        <item x="3277"/>
        <item x="1752"/>
        <item x="1404"/>
        <item x="5854"/>
        <item x="630"/>
        <item x="5035"/>
        <item x="5958"/>
        <item x="3884"/>
        <item x="1001"/>
        <item x="4955"/>
        <item x="5588"/>
        <item x="3758"/>
        <item x="3040"/>
        <item x="1334"/>
        <item x="5019"/>
        <item x="3226"/>
        <item x="622"/>
        <item x="39"/>
        <item x="3342"/>
        <item x="727"/>
        <item x="5500"/>
        <item x="1987"/>
        <item x="5681"/>
        <item x="1439"/>
        <item x="1667"/>
        <item x="460"/>
        <item x="5930"/>
        <item x="3723"/>
        <item x="1979"/>
        <item x="2412"/>
        <item x="5033"/>
        <item x="379"/>
        <item x="3170"/>
        <item x="3849"/>
        <item x="380"/>
        <item x="5098"/>
        <item x="3370"/>
        <item x="175"/>
        <item x="3969"/>
        <item x="1897"/>
        <item x="4577"/>
        <item x="3820"/>
        <item x="5436"/>
        <item x="5831"/>
        <item x="4967"/>
        <item x="3213"/>
        <item x="3304"/>
        <item x="2349"/>
        <item x="5429"/>
        <item x="2648"/>
        <item x="1204"/>
        <item x="653"/>
        <item x="5043"/>
        <item x="4913"/>
        <item x="3025"/>
        <item x="886"/>
        <item x="5182"/>
        <item x="5696"/>
        <item x="5528"/>
        <item x="3392"/>
        <item x="4402"/>
        <item x="617"/>
        <item x="5691"/>
        <item x="2053"/>
        <item x="1095"/>
        <item x="5725"/>
        <item x="3322"/>
        <item x="3107"/>
        <item x="3784"/>
        <item x="5970"/>
        <item x="2224"/>
        <item x="4886"/>
        <item x="3617"/>
        <item x="5189"/>
        <item x="3940"/>
        <item x="904"/>
        <item x="4579"/>
        <item x="1131"/>
        <item x="164"/>
        <item x="2318"/>
        <item x="1532"/>
        <item x="4248"/>
        <item x="2733"/>
        <item x="4973"/>
        <item x="2744"/>
        <item x="2279"/>
        <item x="3632"/>
        <item x="4648"/>
        <item x="2908"/>
        <item x="2732"/>
        <item x="3069"/>
        <item x="3286"/>
        <item x="2377"/>
        <item x="3838"/>
        <item x="3321"/>
        <item x="2937"/>
        <item x="4057"/>
        <item x="4699"/>
        <item x="4216"/>
        <item x="4503"/>
        <item x="1016"/>
        <item x="4270"/>
        <item x="1242"/>
        <item x="2573"/>
        <item x="1894"/>
        <item x="3214"/>
        <item x="2246"/>
        <item x="1269"/>
        <item x="3682"/>
        <item x="88"/>
        <item x="4048"/>
        <item x="3539"/>
        <item x="1231"/>
        <item x="1110"/>
        <item x="5246"/>
        <item x="3274"/>
        <item x="4157"/>
        <item x="1739"/>
        <item x="1348"/>
        <item x="4492"/>
        <item x="182"/>
        <item x="2118"/>
        <item x="616"/>
        <item x="4766"/>
        <item x="3537"/>
        <item x="4708"/>
        <item x="2477"/>
        <item x="1858"/>
        <item x="1773"/>
        <item x="1477"/>
        <item x="3052"/>
        <item x="4193"/>
        <item x="5713"/>
        <item x="354"/>
        <item x="3433"/>
        <item x="5075"/>
        <item x="3866"/>
        <item x="5875"/>
        <item x="4882"/>
        <item x="5236"/>
        <item x="1101"/>
        <item x="2210"/>
        <item x="2773"/>
        <item x="3254"/>
        <item x="4267"/>
        <item x="3917"/>
        <item x="4871"/>
        <item x="5527"/>
        <item x="4324"/>
        <item x="2721"/>
        <item x="3016"/>
        <item x="5021"/>
        <item x="5343"/>
        <item x="1768"/>
        <item x="783"/>
        <item x="194"/>
        <item x="5966"/>
        <item x="5321"/>
        <item x="2890"/>
        <item x="469"/>
        <item x="2836"/>
        <item x="4750"/>
        <item x="1057"/>
        <item x="1930"/>
        <item x="3975"/>
        <item x="5164"/>
        <item x="5389"/>
        <item x="5934"/>
        <item x="5099"/>
        <item x="1024"/>
        <item x="791"/>
        <item x="1660"/>
        <item x="2419"/>
        <item x="1654"/>
        <item x="4865"/>
        <item x="2091"/>
        <item x="5196"/>
        <item x="3299"/>
        <item x="4758"/>
        <item x="2748"/>
        <item x="5809"/>
        <item x="3704"/>
        <item x="5898"/>
        <item x="2127"/>
        <item x="1324"/>
        <item x="450"/>
        <item x="386"/>
        <item x="4311"/>
        <item x="574"/>
        <item x="4629"/>
        <item x="839"/>
        <item x="2799"/>
        <item x="5721"/>
        <item x="5296"/>
        <item x="74"/>
        <item x="3907"/>
        <item x="4117"/>
        <item x="1203"/>
        <item x="2951"/>
        <item x="5905"/>
        <item x="4733"/>
        <item x="4752"/>
        <item x="2614"/>
        <item x="2174"/>
        <item x="650"/>
        <item x="2894"/>
        <item x="1292"/>
        <item x="94"/>
        <item x="1088"/>
        <item x="2340"/>
        <item x="2463"/>
        <item x="1357"/>
        <item x="432"/>
        <item x="811"/>
        <item x="4122"/>
        <item x="789"/>
        <item x="927"/>
        <item x="998"/>
        <item x="4795"/>
        <item x="86"/>
        <item x="1321"/>
        <item x="2128"/>
        <item x="2869"/>
        <item x="3043"/>
        <item x="3618"/>
        <item x="2012"/>
        <item x="481"/>
        <item x="1855"/>
        <item x="2678"/>
        <item x="3019"/>
        <item x="99"/>
        <item x="3550"/>
        <item x="5956"/>
        <item x="261"/>
        <item x="2791"/>
        <item x="809"/>
        <item x="4628"/>
        <item x="4649"/>
        <item x="12"/>
        <item x="1132"/>
        <item x="5221"/>
        <item x="2553"/>
        <item x="663"/>
        <item x="4672"/>
        <item x="211"/>
        <item x="4932"/>
        <item x="1950"/>
        <item x="1356"/>
        <item x="4204"/>
        <item x="614"/>
        <item x="1463"/>
        <item x="632"/>
        <item x="3354"/>
        <item x="3688"/>
        <item x="5723"/>
        <item x="5080"/>
        <item x="3179"/>
        <item x="3407"/>
        <item x="1076"/>
        <item x="2202"/>
        <item x="5172"/>
        <item x="1290"/>
        <item x="2382"/>
        <item x="4028"/>
        <item x="4953"/>
        <item x="4593"/>
        <item x="3231"/>
        <item x="4142"/>
        <item x="2623"/>
        <item x="655"/>
        <item x="1353"/>
        <item x="2478"/>
        <item x="4422"/>
        <item x="1846"/>
        <item x="5010"/>
        <item x="1687"/>
        <item x="5625"/>
        <item x="5076"/>
        <item x="5334"/>
        <item x="1315"/>
        <item x="444"/>
        <item x="3479"/>
        <item x="829"/>
        <item x="975"/>
        <item x="2824"/>
        <item x="4633"/>
        <item x="2952"/>
        <item x="5482"/>
        <item x="3435"/>
        <item x="4681"/>
        <item x="2105"/>
        <item x="2770"/>
        <item x="4857"/>
        <item x="4131"/>
        <item x="3030"/>
        <item x="3353"/>
        <item x="1225"/>
        <item x="1458"/>
        <item x="1513"/>
        <item x="2613"/>
        <item x="5086"/>
        <item x="30"/>
        <item x="4835"/>
        <item x="2284"/>
        <item x="4245"/>
        <item x="1712"/>
        <item x="1425"/>
        <item x="2805"/>
        <item x="57"/>
        <item x="4350"/>
        <item x="1466"/>
        <item x="2650"/>
        <item x="843"/>
        <item x="1302"/>
        <item x="2582"/>
        <item x="5711"/>
        <item x="4682"/>
        <item x="625"/>
        <item x="4249"/>
        <item x="2423"/>
        <item x="5147"/>
        <item x="764"/>
        <item x="5729"/>
        <item x="946"/>
        <item x="3873"/>
        <item x="4480"/>
        <item x="4315"/>
        <item x="3737"/>
        <item x="5022"/>
        <item x="5328"/>
        <item x="5158"/>
        <item x="1769"/>
        <item x="5676"/>
        <item x="3102"/>
        <item x="4186"/>
        <item x="4581"/>
        <item x="1836"/>
        <item x="2782"/>
        <item x="4874"/>
        <item x="5288"/>
        <item x="5897"/>
        <item x="2"/>
        <item x="5268"/>
        <item x="1243"/>
        <item x="2787"/>
        <item x="1325"/>
        <item x="5907"/>
        <item x="4414"/>
        <item x="939"/>
        <item x="557"/>
        <item x="2611"/>
        <item x="3904"/>
        <item x="2670"/>
        <item x="3785"/>
        <item x="787"/>
        <item x="2645"/>
        <item x="1788"/>
        <item x="3192"/>
        <item x="2430"/>
        <item x="5921"/>
        <item x="264"/>
        <item x="5748"/>
        <item x="4410"/>
        <item x="3857"/>
        <item x="3952"/>
        <item x="5184"/>
        <item x="1745"/>
        <item x="4868"/>
        <item x="4389"/>
        <item x="4273"/>
        <item x="4504"/>
        <item x="1023"/>
        <item x="260"/>
        <item x="239"/>
        <item x="4348"/>
        <item x="4940"/>
        <item x="3298"/>
        <item x="1684"/>
        <item x="4691"/>
        <item x="5049"/>
        <item x="438"/>
        <item x="4850"/>
        <item x="5674"/>
        <item x="3953"/>
        <item x="875"/>
        <item x="1590"/>
        <item x="3114"/>
        <item x="5139"/>
        <item x="1355"/>
        <item x="332"/>
        <item x="2185"/>
        <item x="146"/>
        <item x="252"/>
        <item x="1781"/>
        <item x="5885"/>
        <item x="3308"/>
        <item x="4106"/>
        <item x="524"/>
        <item x="4118"/>
        <item x="827"/>
        <item x="5366"/>
        <item x="1219"/>
        <item x="2139"/>
        <item x="46"/>
        <item x="5651"/>
        <item x="5255"/>
        <item x="3054"/>
        <item x="2685"/>
        <item x="486"/>
        <item x="201"/>
        <item x="3763"/>
        <item x="1436"/>
        <item x="2240"/>
        <item x="4355"/>
        <item x="5712"/>
        <item x="3077"/>
        <item x="2181"/>
        <item x="2325"/>
        <item x="5645"/>
        <item x="4167"/>
        <item x="3155"/>
        <item x="5750"/>
        <item x="955"/>
        <item x="3429"/>
        <item x="2907"/>
        <item x="891"/>
        <item x="708"/>
        <item x="675"/>
        <item x="970"/>
        <item x="5804"/>
        <item x="3205"/>
        <item x="231"/>
        <item x="1232"/>
        <item x="4177"/>
        <item x="327"/>
        <item x="4416"/>
        <item x="3720"/>
        <item x="4074"/>
        <item x="5990"/>
        <item x="392"/>
        <item x="683"/>
        <item x="3425"/>
        <item x="4461"/>
        <item x="1187"/>
        <item x="5848"/>
        <item x="4433"/>
        <item x="4968"/>
        <item x="571"/>
        <item x="2117"/>
        <item x="3184"/>
        <item x="2119"/>
        <item x="5937"/>
        <item x="2771"/>
        <item x="4104"/>
        <item x="570"/>
        <item x="3564"/>
        <item x="173"/>
        <item x="2184"/>
        <item x="4149"/>
        <item x="3868"/>
        <item x="928"/>
        <item x="3584"/>
        <item x="3340"/>
        <item x="4259"/>
        <item x="3890"/>
        <item x="4646"/>
        <item x="5623"/>
        <item x="5671"/>
        <item x="303"/>
        <item x="3627"/>
        <item x="5249"/>
        <item x="4541"/>
        <item x="3474"/>
        <item x="4004"/>
        <item x="5226"/>
        <item x="5178"/>
        <item x="4561"/>
        <item x="3183"/>
        <item x="1868"/>
        <item x="5418"/>
        <item x="3195"/>
        <item x="898"/>
        <item x="4230"/>
        <item x="4238"/>
        <item x="5654"/>
        <item x="5796"/>
        <item x="2657"/>
        <item x="1941"/>
        <item x="1311"/>
        <item x="3488"/>
        <item x="2874"/>
        <item x="3504"/>
        <item x="657"/>
        <item x="1291"/>
        <item x="2124"/>
        <item x="3464"/>
        <item x="5324"/>
        <item x="4580"/>
        <item x="2747"/>
        <item x="3803"/>
        <item x="2001"/>
        <item x="991"/>
        <item x="3164"/>
        <item x="1880"/>
        <item x="2958"/>
        <item x="190"/>
        <item x="5384"/>
        <item x="2220"/>
        <item x="3530"/>
        <item x="3540"/>
        <item x="4080"/>
        <item x="2521"/>
        <item x="5386"/>
        <item x="3639"/>
        <item x="381"/>
        <item x="360"/>
        <item x="519"/>
        <item x="4306"/>
        <item x="313"/>
        <item x="4510"/>
        <item x="861"/>
        <item x="785"/>
        <item x="5605"/>
        <item x="4946"/>
        <item x="4046"/>
        <item x="4560"/>
        <item x="4185"/>
        <item x="3864"/>
        <item x="5357"/>
        <item x="2588"/>
        <item x="3553"/>
        <item x="337"/>
        <item x="4002"/>
        <item x="3380"/>
        <item x="3751"/>
        <item x="1644"/>
        <item x="3993"/>
        <item x="3191"/>
        <item x="5140"/>
        <item x="5660"/>
        <item x="223"/>
        <item x="3147"/>
        <item x="1606"/>
        <item x="4851"/>
        <item x="1790"/>
        <item x="2590"/>
        <item x="2942"/>
        <item x="2986"/>
        <item x="2595"/>
        <item x="5532"/>
        <item x="3496"/>
        <item x="1495"/>
        <item x="1472"/>
        <item x="4094"/>
        <item x="2566"/>
        <item x="942"/>
        <item x="5368"/>
        <item x="4123"/>
        <item x="1944"/>
        <item x="4137"/>
        <item x="2115"/>
        <item x="4520"/>
        <item x="440"/>
        <item x="5349"/>
        <item x="3362"/>
        <item x="1604"/>
        <item x="4528"/>
        <item x="4284"/>
        <item x="1428"/>
        <item x="1498"/>
        <item x="797"/>
        <item x="130"/>
        <item x="3541"/>
        <item x="2976"/>
        <item x="1002"/>
        <item x="1704"/>
        <item x="2198"/>
        <item x="4497"/>
        <item x="735"/>
        <item x="5211"/>
        <item x="2073"/>
        <item x="3511"/>
        <item x="3448"/>
        <item x="4258"/>
        <item x="5009"/>
        <item x="2765"/>
        <item x="5636"/>
        <item x="5887"/>
        <item x="4892"/>
        <item x="5382"/>
        <item x="4727"/>
        <item x="1151"/>
        <item x="5893"/>
        <item x="1403"/>
        <item x="5820"/>
        <item x="1715"/>
        <item x="5410"/>
        <item x="5855"/>
        <item x="2868"/>
        <item x="4962"/>
        <item x="3831"/>
        <item x="1672"/>
        <item x="2932"/>
        <item x="2092"/>
        <item x="4959"/>
        <item x="1235"/>
        <item x="618"/>
        <item x="2417"/>
        <item x="5633"/>
        <item x="447"/>
        <item x="5816"/>
        <item x="2150"/>
        <item x="2512"/>
        <item x="5458"/>
        <item x="4823"/>
        <item x="4393"/>
        <item x="5040"/>
        <item x="959"/>
        <item x="3749"/>
        <item x="3974"/>
        <item x="4150"/>
        <item x="3962"/>
        <item x="494"/>
        <item x="3656"/>
        <item x="2535"/>
        <item x="3762"/>
        <item x="5842"/>
        <item x="1693"/>
        <item x="4237"/>
        <item x="4812"/>
        <item x="2711"/>
        <item x="5209"/>
        <item x="2955"/>
        <item x="2366"/>
        <item x="4396"/>
        <item x="3123"/>
        <item x="870"/>
        <item x="610"/>
        <item x="4612"/>
        <item x="4321"/>
        <item x="2896"/>
        <item x="4310"/>
        <item x="2018"/>
        <item x="5769"/>
        <item x="1510"/>
        <item x="2656"/>
        <item x="4714"/>
        <item x="5420"/>
        <item x="3295"/>
        <item x="4854"/>
        <item x="2068"/>
        <item x="5906"/>
        <item x="5414"/>
        <item x="2071"/>
        <item x="1870"/>
        <item x="950"/>
        <item x="2011"/>
        <item x="4197"/>
        <item x="4876"/>
        <item x="2960"/>
        <item x="5422"/>
        <item x="1908"/>
        <item x="2946"/>
        <item x="5484"/>
        <item x="1802"/>
        <item x="752"/>
        <item x="374"/>
        <item x="4639"/>
        <item x="3897"/>
        <item x="2619"/>
        <item x="1931"/>
        <item x="3925"/>
        <item x="4828"/>
        <item x="645"/>
        <item x="3193"/>
        <item x="4299"/>
        <item x="1395"/>
        <item x="3516"/>
        <item x="1044"/>
        <item x="1961"/>
        <item x="5054"/>
        <item x="267"/>
        <item x="3438"/>
        <item x="5166"/>
        <item x="3957"/>
        <item x="1638"/>
        <item x="2527"/>
        <item x="91"/>
        <item x="3808"/>
        <item x="445"/>
        <item x="1142"/>
        <item x="5852"/>
        <item x="550"/>
        <item x="2410"/>
        <item x="3535"/>
        <item x="5576"/>
        <item x="745"/>
        <item x="5627"/>
        <item x="1"/>
        <item x="3768"/>
        <item x="1551"/>
        <item x="2533"/>
        <item x="4431"/>
        <item x="5761"/>
        <item x="5525"/>
        <item x="4927"/>
        <item x="1635"/>
        <item x="1853"/>
        <item x="3829"/>
        <item x="509"/>
        <item x="2213"/>
        <item x="3983"/>
        <item x="2086"/>
        <item x="3333"/>
        <item x="1501"/>
        <item x="4808"/>
        <item x="1656"/>
        <item x="4164"/>
        <item x="5057"/>
        <item x="5301"/>
        <item x="2647"/>
        <item x="838"/>
        <item x="1907"/>
        <item x="5067"/>
        <item x="3190"/>
        <item x="2491"/>
        <item x="4769"/>
        <item x="547"/>
        <item x="5356"/>
        <item x="3611"/>
        <item x="4543"/>
        <item x="1479"/>
        <item x="4689"/>
        <item x="636"/>
        <item x="3877"/>
        <item x="1352"/>
        <item x="2962"/>
        <item x="4141"/>
        <item x="4592"/>
        <item x="1491"/>
        <item x="1646"/>
        <item x="4455"/>
        <item x="3271"/>
        <item x="849"/>
        <item x="4529"/>
        <item x="3289"/>
        <item x="4088"/>
        <item x="4971"/>
        <item x="854"/>
        <item x="2618"/>
        <item x="2956"/>
        <item x="4459"/>
        <item x="4512"/>
        <item x="1196"/>
        <item x="5992"/>
        <item x="5203"/>
        <item x="5610"/>
        <item x="576"/>
        <item x="593"/>
        <item x="278"/>
        <item x="1263"/>
        <item x="376"/>
        <item x="108"/>
        <item x="5544"/>
        <item x="5673"/>
        <item x="4201"/>
        <item x="4298"/>
        <item x="4381"/>
        <item x="1113"/>
        <item x="4449"/>
        <item x="740"/>
        <item x="1729"/>
        <item x="3376"/>
        <item x="638"/>
        <item x="312"/>
        <item x="2216"/>
        <item x="1906"/>
        <item x="3668"/>
        <item x="3028"/>
        <item x="4221"/>
        <item x="42"/>
        <item x="848"/>
        <item x="1424"/>
        <item x="2157"/>
        <item x="4767"/>
        <item x="3810"/>
        <item x="4569"/>
        <item x="3595"/>
        <item x="2205"/>
        <item x="5858"/>
        <item x="5947"/>
        <item x="1162"/>
        <item x="4420"/>
        <item x="3619"/>
        <item x="3490"/>
        <item x="2230"/>
        <item x="2684"/>
        <item x="2323"/>
        <item x="3417"/>
        <item x="2369"/>
        <item x="3098"/>
        <item x="4379"/>
        <item x="2234"/>
        <item x="1774"/>
        <item x="5453"/>
        <item x="5120"/>
        <item x="4645"/>
        <item x="4136"/>
        <item x="2200"/>
        <item x="1744"/>
        <item x="3306"/>
        <item x="5322"/>
        <item x="2454"/>
        <item x="5737"/>
        <item x="2699"/>
        <item x="5901"/>
        <item x="965"/>
        <item x="5376"/>
        <item x="357"/>
        <item x="1516"/>
        <item x="4413"/>
        <item x="5630"/>
        <item x="5699"/>
        <item x="1976"/>
        <item x="128"/>
        <item x="3959"/>
        <item x="2079"/>
        <item x="1045"/>
        <item x="510"/>
        <item x="3731"/>
        <item x="4517"/>
        <item x="5765"/>
        <item x="2706"/>
        <item x="4388"/>
        <item x="1164"/>
        <item x="3409"/>
        <item x="3011"/>
        <item x="5672"/>
        <item x="2954"/>
        <item x="5868"/>
        <item x="3937"/>
        <item x="4400"/>
        <item x="3761"/>
        <item x="52"/>
        <item x="4292"/>
        <item x="1440"/>
        <item x="248"/>
        <item x="2055"/>
        <item x="4345"/>
        <item x="5754"/>
        <item x="462"/>
        <item x="5693"/>
        <item x="1367"/>
        <item x="844"/>
        <item x="2161"/>
        <item x="5159"/>
        <item x="3867"/>
        <item x="734"/>
        <item x="2652"/>
        <item x="5217"/>
        <item x="3317"/>
        <item x="5176"/>
        <item x="144"/>
        <item x="3754"/>
        <item x="3948"/>
        <item x="920"/>
        <item x="3364"/>
        <item x="418"/>
        <item x="1369"/>
        <item x="1529"/>
        <item x="908"/>
        <item x="541"/>
        <item x="2565"/>
        <item x="5865"/>
        <item x="2396"/>
        <item x="3215"/>
        <item x="5005"/>
        <item x="4712"/>
        <item x="1011"/>
        <item x="5655"/>
        <item x="5694"/>
        <item x="385"/>
        <item x="441"/>
        <item x="5825"/>
        <item x="4586"/>
        <item x="5297"/>
        <item x="5335"/>
        <item x="1678"/>
        <item x="2936"/>
        <item x="651"/>
        <item x="564"/>
        <item x="5133"/>
        <item x="1277"/>
        <item x="459"/>
        <item x="2493"/>
        <item x="1182"/>
        <item x="13"/>
        <item x="4852"/>
        <item x="4838"/>
        <item t="default"/>
      </items>
      <autoSortScope>
        <pivotArea dataOnly="0" outline="0" fieldPosition="0">
          <references count="1">
            <reference field="4294967294" count="1" selected="0">
              <x v="0"/>
            </reference>
          </references>
        </pivotArea>
      </autoSortScope>
    </pivotField>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dataField="1" showAll="0"/>
    <pivotField showAll="0"/>
    <pivotField showAll="0"/>
    <pivotField showAll="0">
      <items count="6">
        <item x="4"/>
        <item x="0"/>
        <item x="1"/>
        <item x="3"/>
        <item x="2"/>
        <item t="default"/>
      </items>
    </pivotField>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5"/>
  </rowFields>
  <rowItems count="3">
    <i>
      <x/>
    </i>
    <i>
      <x v="1"/>
    </i>
    <i>
      <x v="2"/>
    </i>
  </rowItems>
  <colItems count="1">
    <i/>
  </colItems>
  <dataFields count="1">
    <dataField name="Sum of Revenue" fld="9" showDataAs="percentOfTotal" baseField="0" baseItem="0" numFmtId="10"/>
  </dataFields>
  <formats count="2">
    <format dxfId="1331">
      <pivotArea outline="0" collapsedLevelsAreSubtotals="1" fieldPosition="0"/>
    </format>
    <format dxfId="1330">
      <pivotArea outline="0" fieldPosition="0">
        <references count="1">
          <reference field="4294967294" count="1">
            <x v="0"/>
          </reference>
        </references>
      </pivotArea>
    </format>
  </formats>
  <chartFormats count="7">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050356-63DD-4E48-9491-B8887E304F62}" name="Top 5 Customers"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location ref="A43:B48" firstHeaderRow="1" firstDataRow="1" firstDataCol="1"/>
  <pivotFields count="19">
    <pivotField showAll="0"/>
    <pivotField axis="axisRow" showAll="0" measureFilter="1" sortType="descending">
      <items count="5995">
        <item x="4024"/>
        <item x="2321"/>
        <item x="5027"/>
        <item x="3221"/>
        <item x="2367"/>
        <item x="1881"/>
        <item x="961"/>
        <item x="4969"/>
        <item x="210"/>
        <item x="4465"/>
        <item x="4849"/>
        <item x="4337"/>
        <item x="179"/>
        <item x="2475"/>
        <item x="4948"/>
        <item x="5872"/>
        <item x="1067"/>
        <item x="2114"/>
        <item x="5212"/>
        <item x="325"/>
        <item x="5638"/>
        <item x="241"/>
        <item x="348"/>
        <item x="3281"/>
        <item x="3431"/>
        <item x="1918"/>
        <item x="3217"/>
        <item x="1698"/>
        <item x="3933"/>
        <item x="1854"/>
        <item x="2468"/>
        <item x="274"/>
        <item x="1214"/>
        <item x="3955"/>
        <item x="1627"/>
        <item x="2581"/>
        <item x="2255"/>
        <item x="5929"/>
        <item x="4223"/>
        <item x="1839"/>
        <item x="3211"/>
        <item x="3557"/>
        <item x="1942"/>
        <item x="1822"/>
        <item x="2778"/>
        <item x="3990"/>
        <item x="2268"/>
        <item x="1447"/>
        <item x="5132"/>
        <item x="3122"/>
        <item x="973"/>
        <item x="3613"/>
        <item x="1569"/>
        <item x="2402"/>
        <item x="746"/>
        <item x="1609"/>
        <item x="2757"/>
        <item x="4399"/>
        <item x="281"/>
        <item x="2281"/>
        <item x="1022"/>
        <item x="5793"/>
        <item x="87"/>
        <item x="192"/>
        <item x="3106"/>
        <item x="5230"/>
        <item x="3290"/>
        <item x="852"/>
        <item x="4134"/>
        <item x="2586"/>
        <item x="540"/>
        <item x="1212"/>
        <item x="3794"/>
        <item x="407"/>
        <item x="3411"/>
        <item x="1174"/>
        <item x="152"/>
        <item x="268"/>
        <item x="853"/>
        <item x="2833"/>
        <item x="1496"/>
        <item x="184"/>
        <item x="2939"/>
        <item x="850"/>
        <item x="66"/>
        <item x="4086"/>
        <item x="1268"/>
        <item x="4907"/>
        <item x="3692"/>
        <item x="4176"/>
        <item x="5520"/>
        <item x="4782"/>
        <item x="4905"/>
        <item x="840"/>
        <item x="4281"/>
        <item x="4231"/>
        <item x="711"/>
        <item x="527"/>
        <item x="4735"/>
        <item x="1531"/>
        <item x="1634"/>
        <item x="419"/>
        <item x="2066"/>
        <item x="5058"/>
        <item x="1978"/>
        <item x="5643"/>
        <item x="3037"/>
        <item x="2187"/>
        <item x="2361"/>
        <item x="2095"/>
        <item x="442"/>
        <item x="2407"/>
        <item x="5961"/>
        <item x="3770"/>
        <item x="2408"/>
        <item x="5524"/>
        <item x="2612"/>
        <item x="3110"/>
        <item x="330"/>
        <item x="1784"/>
        <item x="4103"/>
        <item x="2885"/>
        <item x="2739"/>
        <item x="1137"/>
        <item x="5319"/>
        <item x="1051"/>
        <item x="3399"/>
        <item x="2226"/>
        <item x="2197"/>
        <item x="4980"/>
        <item x="289"/>
        <item x="859"/>
        <item x="5263"/>
        <item x="1505"/>
        <item x="2866"/>
        <item x="4531"/>
        <item x="1253"/>
        <item x="3901"/>
        <item x="4537"/>
        <item x="5644"/>
        <item x="1133"/>
        <item x="1186"/>
        <item x="1811"/>
        <item x="1933"/>
        <item x="5036"/>
        <item x="4181"/>
        <item x="3041"/>
        <item x="2310"/>
        <item x="1426"/>
        <item x="5093"/>
        <item x="684"/>
        <item x="2797"/>
        <item x="905"/>
        <item x="5244"/>
        <item x="3998"/>
        <item x="4502"/>
        <item x="5884"/>
        <item x="4369"/>
        <item x="4334"/>
        <item x="2517"/>
        <item x="5583"/>
        <item x="2429"/>
        <item x="1716"/>
        <item x="1007"/>
        <item x="4728"/>
        <item x="5354"/>
        <item x="4293"/>
        <item x="5517"/>
        <item x="1963"/>
        <item x="1563"/>
        <item x="3752"/>
        <item x="2042"/>
        <item x="1929"/>
        <item x="5370"/>
        <item x="2089"/>
        <item x="4662"/>
        <item x="1079"/>
        <item x="1610"/>
        <item x="5637"/>
        <item x="2489"/>
        <item x="4018"/>
        <item x="2660"/>
        <item x="5683"/>
        <item x="628"/>
        <item x="2148"/>
        <item x="1247"/>
        <item x="772"/>
        <item x="5499"/>
        <item x="2375"/>
        <item x="1782"/>
        <item x="2376"/>
        <item x="2320"/>
        <item x="5381"/>
        <item x="976"/>
        <item x="311"/>
        <item x="3570"/>
        <item x="4540"/>
        <item x="945"/>
        <item x="1180"/>
        <item x="2143"/>
        <item x="1900"/>
        <item x="3999"/>
        <item x="3149"/>
        <item x="1111"/>
        <item x="5273"/>
        <item x="2972"/>
        <item x="5512"/>
        <item x="2067"/>
        <item x="295"/>
        <item x="3573"/>
        <item x="4428"/>
        <item x="4707"/>
        <item x="5450"/>
        <item x="3427"/>
        <item x="242"/>
        <item x="536"/>
        <item x="1834"/>
        <item x="835"/>
        <item x="2991"/>
        <item x="4097"/>
        <item x="4979"/>
        <item x="613"/>
        <item x="5011"/>
        <item x="1641"/>
        <item x="4807"/>
        <item x="1190"/>
        <item x="2523"/>
        <item x="2103"/>
        <item x="3702"/>
        <item x="4257"/>
        <item x="4239"/>
        <item x="1411"/>
        <item x="414"/>
        <item x="5642"/>
        <item x="4124"/>
        <item x="5150"/>
        <item x="1986"/>
        <item x="4972"/>
        <item x="3251"/>
        <item x="3127"/>
        <item x="1377"/>
        <item x="1893"/>
        <item x="5778"/>
        <item x="253"/>
        <item x="1701"/>
        <item x="3116"/>
        <item x="3044"/>
        <item x="2632"/>
        <item x="2995"/>
        <item x="3258"/>
        <item x="605"/>
        <item x="4039"/>
        <item x="4667"/>
        <item x="1503"/>
        <item x="3813"/>
        <item x="4340"/>
        <item x="1673"/>
        <item x="4942"/>
        <item x="4881"/>
        <item x="2106"/>
        <item x="2893"/>
        <item x="4427"/>
        <item x="4119"/>
        <item x="5469"/>
        <item x="2842"/>
        <item x="8"/>
        <item x="3879"/>
        <item x="1674"/>
        <item x="3469"/>
        <item x="1281"/>
        <item x="1840"/>
        <item x="5537"/>
        <item x="5574"/>
        <item x="3100"/>
        <item x="1754"/>
        <item x="5020"/>
        <item x="5987"/>
        <item x="14"/>
        <item x="349"/>
        <item x="5594"/>
        <item x="1771"/>
        <item x="5154"/>
        <item x="3730"/>
        <item x="5112"/>
        <item x="2639"/>
        <item x="4783"/>
        <item x="5798"/>
        <item x="468"/>
        <item x="107"/>
        <item x="1409"/>
        <item x="258"/>
        <item x="929"/>
        <item x="1080"/>
        <item x="4205"/>
        <item x="2496"/>
        <item x="4075"/>
        <item x="5416"/>
        <item x="4331"/>
        <item x="2692"/>
        <item x="1335"/>
        <item x="4943"/>
        <item x="2291"/>
        <item x="3893"/>
        <item x="2050"/>
        <item x="5822"/>
        <item x="3473"/>
        <item x="612"/>
        <item x="344"/>
        <item x="2568"/>
        <item x="3653"/>
        <item x="3686"/>
        <item x="4262"/>
        <item x="159"/>
        <item x="4895"/>
        <item x="3606"/>
        <item x="3249"/>
        <item x="2910"/>
        <item x="2479"/>
        <item x="285"/>
        <item x="3240"/>
        <item x="4816"/>
        <item x="3931"/>
        <item x="621"/>
        <item x="3385"/>
        <item x="2097"/>
        <item x="3512"/>
        <item x="4518"/>
        <item x="3950"/>
        <item x="3509"/>
        <item x="2919"/>
        <item x="5059"/>
        <item x="3447"/>
        <item x="3498"/>
        <item x="5262"/>
        <item x="3140"/>
        <item x="5832"/>
        <item x="97"/>
        <item x="3641"/>
        <item x="5378"/>
        <item x="1141"/>
        <item x="5724"/>
        <item x="3919"/>
        <item x="4163"/>
        <item x="2601"/>
        <item x="4692"/>
        <item x="125"/>
        <item x="5218"/>
        <item x="5028"/>
        <item x="4847"/>
        <item x="1611"/>
        <item x="642"/>
        <item x="3031"/>
        <item x="5786"/>
        <item x="95"/>
        <item x="5082"/>
        <item x="5077"/>
        <item x="2459"/>
        <item x="1597"/>
        <item x="4457"/>
        <item x="2344"/>
        <item x="897"/>
        <item x="5663"/>
        <item x="3468"/>
        <item x="511"/>
        <item x="4060"/>
        <item x="3292"/>
        <item x="272"/>
        <item x="604"/>
        <item x="1319"/>
        <item x="2046"/>
        <item x="3660"/>
        <item x="2760"/>
        <item x="4174"/>
        <item x="4441"/>
        <item x="3908"/>
        <item x="3845"/>
        <item x="2394"/>
        <item x="1118"/>
        <item x="5551"/>
        <item x="2313"/>
        <item x="5666"/>
        <item x="5007"/>
        <item x="3374"/>
        <item x="1238"/>
        <item x="1751"/>
        <item x="583"/>
        <item x="5143"/>
        <item x="493"/>
        <item x="335"/>
        <item x="1383"/>
        <item x="5727"/>
        <item x="1711"/>
        <item x="3721"/>
        <item x="4235"/>
        <item x="5777"/>
        <item x="4482"/>
        <item x="3896"/>
        <item x="4839"/>
        <item x="5325"/>
        <item x="974"/>
        <item x="1593"/>
        <item x="1924"/>
        <item x="3792"/>
        <item x="5836"/>
        <item x="296"/>
        <item x="771"/>
        <item x="2099"/>
        <item x="4630"/>
        <item x="1461"/>
        <item x="1962"/>
        <item x="2822"/>
        <item x="5609"/>
        <item x="4977"/>
        <item x="2992"/>
        <item x="3042"/>
        <item x="1289"/>
        <item x="3795"/>
        <item x="5253"/>
        <item x="1434"/>
        <item x="2838"/>
        <item x="5908"/>
        <item x="4929"/>
        <item x="4303"/>
        <item x="5411"/>
        <item x="3780"/>
        <item x="4966"/>
        <item x="2715"/>
        <item x="1412"/>
        <item x="3346"/>
        <item x="262"/>
        <item x="907"/>
        <item x="647"/>
        <item x="1692"/>
        <item x="1994"/>
        <item x="2633"/>
        <item x="1703"/>
        <item x="5462"/>
        <item x="5468"/>
        <item x="1877"/>
        <item x="4945"/>
        <item x="640"/>
        <item x="2398"/>
        <item x="3285"/>
        <item x="2798"/>
        <item x="2913"/>
        <item x="5950"/>
        <item x="4772"/>
        <item x="219"/>
        <item x="171"/>
        <item x="999"/>
        <item x="3657"/>
        <item x="4573"/>
        <item x="723"/>
        <item x="3063"/>
        <item x="3293"/>
        <item x="3301"/>
        <item x="995"/>
        <item x="4516"/>
        <item x="3068"/>
        <item x="5550"/>
        <item x="3199"/>
        <item x="4848"/>
        <item x="135"/>
        <item x="4408"/>
        <item x="1727"/>
        <item x="5978"/>
        <item x="4059"/>
        <item x="1885"/>
        <item x="3677"/>
        <item x="3055"/>
        <item x="5540"/>
        <item x="1295"/>
        <item x="4192"/>
        <item x="895"/>
        <item x="5635"/>
        <item x="1267"/>
        <item x="234"/>
        <item x="3119"/>
        <item x="5329"/>
        <item x="1178"/>
        <item x="2594"/>
        <item x="5880"/>
        <item x="2762"/>
        <item x="4864"/>
        <item x="5315"/>
        <item x="1316"/>
        <item x="1559"/>
        <item x="1343"/>
        <item x="2886"/>
        <item x="4022"/>
        <item x="1758"/>
        <item x="4643"/>
        <item x="1628"/>
        <item x="3085"/>
        <item x="5180"/>
        <item x="3092"/>
        <item x="5274"/>
        <item x="5295"/>
        <item x="4159"/>
        <item x="269"/>
        <item x="2920"/>
        <item x="3276"/>
        <item x="2482"/>
        <item x="3146"/>
        <item x="4720"/>
        <item x="1565"/>
        <item x="4949"/>
        <item x="4437"/>
        <item x="1512"/>
        <item x="1257"/>
        <item x="1540"/>
        <item x="3713"/>
        <item x="3817"/>
        <item x="2849"/>
        <item x="4954"/>
        <item x="2237"/>
        <item x="1873"/>
        <item x="1119"/>
        <item x="4049"/>
        <item x="1122"/>
        <item x="1373"/>
        <item x="5063"/>
        <item x="1326"/>
        <item x="3403"/>
        <item x="1134"/>
        <item x="2624"/>
        <item x="1230"/>
        <item x="1527"/>
        <item x="514"/>
        <item x="5689"/>
        <item x="5841"/>
        <item x="4277"/>
        <item x="606"/>
        <item x="4687"/>
        <item x="3589"/>
        <item x="3250"/>
        <item x="3420"/>
        <item x="2204"/>
        <item x="3279"/>
        <item x="1966"/>
        <item x="3324"/>
        <item x="1936"/>
        <item x="4710"/>
        <item x="5554"/>
        <item x="1534"/>
        <item x="3484"/>
        <item x="2467"/>
        <item x="1581"/>
        <item x="602"/>
        <item x="1454"/>
        <item x="1481"/>
        <item x="1849"/>
        <item x="4278"/>
        <item x="1444"/>
        <item x="4790"/>
        <item x="5068"/>
        <item x="1160"/>
        <item x="2775"/>
        <item x="2625"/>
        <item x="1887"/>
        <item x="4523"/>
        <item x="1614"/>
        <item x="4572"/>
        <item x="2994"/>
        <item x="512"/>
        <item x="3087"/>
        <item x="5206"/>
        <item x="2298"/>
        <item x="5593"/>
        <item x="587"/>
        <item x="741"/>
        <item x="4785"/>
        <item x="4250"/>
        <item x="3477"/>
        <item x="315"/>
        <item x="4916"/>
        <item x="2037"/>
        <item x="4166"/>
        <item x="3527"/>
        <item x="1199"/>
        <item x="1691"/>
        <item x="3291"/>
        <item x="1721"/>
        <item x="4718"/>
        <item x="487"/>
        <item x="3428"/>
        <item x="523"/>
        <item x="4610"/>
        <item x="3683"/>
        <item x="3760"/>
        <item x="5560"/>
        <item x="2513"/>
        <item x="4906"/>
        <item x="1217"/>
        <item x="615"/>
        <item x="2631"/>
        <item x="3349"/>
        <item x="4702"/>
        <item x="2218"/>
        <item x="2905"/>
        <item x="2096"/>
        <item x="5572"/>
        <item x="4598"/>
        <item x="2530"/>
        <item x="1959"/>
        <item x="265"/>
        <item x="3596"/>
        <item x="3075"/>
        <item x="864"/>
        <item x="3384"/>
        <item x="3743"/>
        <item x="586"/>
        <item x="964"/>
        <item x="5237"/>
        <item x="329"/>
        <item x="2514"/>
        <item x="3156"/>
        <item x="3970"/>
        <item x="3120"/>
        <item x="5722"/>
        <item x="2231"/>
        <item x="5991"/>
        <item x="4575"/>
        <item x="2004"/>
        <item x="5163"/>
        <item x="4244"/>
        <item x="5030"/>
        <item x="1150"/>
        <item x="4501"/>
        <item x="5146"/>
        <item x="5216"/>
        <item x="5034"/>
        <item x="2458"/>
        <item x="1185"/>
        <item x="2927"/>
        <item x="719"/>
        <item x="2009"/>
        <item x="2641"/>
        <item x="4556"/>
        <item x="4044"/>
        <item x="4780"/>
        <item x="5271"/>
        <item x="5174"/>
        <item x="5372"/>
        <item x="2659"/>
        <item x="2452"/>
        <item x="4526"/>
        <item x="3612"/>
        <item x="1385"/>
        <item x="2297"/>
        <item x="3200"/>
        <item x="5718"/>
        <item x="3905"/>
        <item x="3690"/>
        <item x="318"/>
        <item x="3319"/>
        <item x="2525"/>
        <item x="4332"/>
        <item x="2658"/>
        <item x="1602"/>
        <item x="1805"/>
        <item x="5361"/>
        <item x="3486"/>
        <item x="2374"/>
        <item x="2107"/>
        <item x="3705"/>
        <item x="2877"/>
        <item x="5155"/>
        <item x="1507"/>
        <item x="2666"/>
        <item x="199"/>
        <item x="4885"/>
        <item x="3911"/>
        <item x="1860"/>
        <item x="2988"/>
        <item x="4224"/>
        <item x="531"/>
        <item x="888"/>
        <item x="1633"/>
        <item x="4109"/>
        <item x="427"/>
        <item x="4047"/>
        <item x="1676"/>
        <item x="2943"/>
        <item x="4241"/>
        <item x="3534"/>
        <item x="2947"/>
        <item x="383"/>
        <item x="1473"/>
        <item x="4754"/>
        <item x="1832"/>
        <item x="5562"/>
        <item x="3598"/>
        <item x="2208"/>
        <item x="2076"/>
        <item x="3357"/>
        <item x="3440"/>
        <item x="5413"/>
        <item x="3546"/>
        <item x="2832"/>
        <item x="1837"/>
        <item x="2126"/>
        <item x="4546"/>
        <item x="3437"/>
        <item x="5789"/>
        <item x="5783"/>
        <item x="2672"/>
        <item x="2895"/>
        <item x="1637"/>
        <item x="221"/>
        <item x="5106"/>
        <item x="1338"/>
        <item x="5375"/>
        <item x="2585"/>
        <item x="2403"/>
        <item x="1820"/>
        <item x="919"/>
        <item x="1753"/>
        <item x="2195"/>
        <item x="3471"/>
        <item x="4690"/>
        <item x="1075"/>
        <item x="4826"/>
        <item x="4338"/>
        <item x="1740"/>
        <item x="3574"/>
        <item x="1475"/>
        <item x="5338"/>
        <item x="4419"/>
        <item x="5474"/>
        <item x="3700"/>
        <item x="5451"/>
        <item x="2718"/>
        <item x="4042"/>
        <item x="5299"/>
        <item x="2834"/>
        <item x="2437"/>
        <item x="4213"/>
        <item x="5210"/>
        <item x="3734"/>
        <item x="1681"/>
        <item x="2371"/>
        <item x="3300"/>
        <item x="777"/>
        <item x="301"/>
        <item x="5957"/>
        <item x="1453"/>
        <item x="2531"/>
        <item x="4286"/>
        <item x="1639"/>
        <item x="3444"/>
        <item x="704"/>
        <item x="3819"/>
        <item x="2172"/>
        <item x="1221"/>
        <item x="5976"/>
        <item x="1467"/>
        <item x="528"/>
        <item x="1800"/>
        <item x="4368"/>
        <item x="4787"/>
        <item x="5084"/>
        <item x="3560"/>
        <item x="4436"/>
        <item x="1793"/>
        <item x="4902"/>
        <item x="286"/>
        <item x="350"/>
        <item x="5763"/>
        <item x="220"/>
        <item x="1442"/>
        <item x="4114"/>
        <item x="3434"/>
        <item x="1543"/>
        <item x="3750"/>
        <item x="2990"/>
        <item x="4602"/>
        <item x="565"/>
        <item x="4033"/>
        <item x="1866"/>
        <item x="1714"/>
        <item x="712"/>
        <item x="2223"/>
        <item x="5344"/>
        <item x="1665"/>
        <item x="3949"/>
        <item x="3197"/>
        <item x="5393"/>
        <item x="5161"/>
        <item x="347"/>
        <item x="3022"/>
        <item x="987"/>
        <item x="3263"/>
        <item x="3508"/>
        <item x="3242"/>
        <item x="1576"/>
        <item x="5465"/>
        <item x="5292"/>
        <item x="1555"/>
        <item x="3604"/>
        <item x="5044"/>
        <item x="2370"/>
        <item x="2828"/>
        <item x="2293"/>
        <item x="3837"/>
        <item x="1468"/>
        <item x="1775"/>
        <item x="2725"/>
        <item x="5859"/>
        <item x="517"/>
        <item x="4494"/>
        <item x="2039"/>
        <item x="2772"/>
        <item x="3383"/>
        <item x="5472"/>
        <item x="1749"/>
        <item x="674"/>
        <item x="3662"/>
        <item x="4939"/>
        <item x="1801"/>
        <item x="2764"/>
        <item x="5308"/>
        <item x="5807"/>
        <item x="1486"/>
        <item x="4037"/>
        <item x="5811"/>
        <item x="65"/>
        <item x="1413"/>
        <item x="429"/>
        <item x="5117"/>
        <item x="1250"/>
        <item x="1683"/>
        <item x="2183"/>
        <item x="1539"/>
        <item x="1171"/>
        <item x="876"/>
        <item x="5062"/>
        <item x="860"/>
        <item x="457"/>
        <item x="4147"/>
        <item x="3524"/>
        <item x="180"/>
        <item x="2854"/>
        <item x="3935"/>
        <item x="543"/>
        <item x="3529"/>
        <item x="3343"/>
        <item x="5720"/>
        <item x="1211"/>
        <item x="4479"/>
        <item x="5111"/>
        <item x="3616"/>
        <item x="3724"/>
        <item x="4460"/>
        <item x="2023"/>
        <item x="5331"/>
        <item x="5768"/>
        <item x="2628"/>
        <item x="4452"/>
        <item x="2642"/>
        <item x="4922"/>
        <item x="3719"/>
        <item x="2970"/>
        <item x="776"/>
        <item x="206"/>
        <item x="2841"/>
        <item x="5242"/>
        <item x="4312"/>
        <item x="1562"/>
        <item x="5153"/>
        <item x="5620"/>
        <item x="21"/>
        <item x="4447"/>
        <item x="3988"/>
        <item x="1144"/>
        <item x="16"/>
        <item x="3257"/>
        <item x="4261"/>
        <item x="1899"/>
        <item x="1125"/>
        <item x="4584"/>
        <item x="3396"/>
        <item x="725"/>
        <item x="3441"/>
        <item x="3072"/>
        <item x="760"/>
        <item x="5350"/>
        <item x="485"/>
        <item x="4755"/>
        <item x="4631"/>
        <item x="5967"/>
        <item x="3891"/>
        <item x="3352"/>
        <item x="2790"/>
        <item x="525"/>
        <item x="4514"/>
        <item x="3198"/>
        <item x="3689"/>
        <item x="4233"/>
        <item x="5108"/>
        <item x="5305"/>
        <item x="2630"/>
        <item x="1035"/>
        <item x="5870"/>
        <item x="978"/>
        <item x="3806"/>
        <item x="228"/>
        <item x="4076"/>
        <item x="1457"/>
        <item x="1005"/>
        <item x="569"/>
        <item x="1955"/>
        <item x="1956"/>
        <item x="639"/>
        <item x="353"/>
        <item x="2687"/>
        <item x="2559"/>
        <item x="2813"/>
        <item x="5557"/>
        <item x="3078"/>
        <item x="1653"/>
        <item x="126"/>
        <item x="2750"/>
        <item x="5812"/>
        <item x="4562"/>
        <item x="724"/>
        <item x="5156"/>
        <item x="4910"/>
        <item x="1124"/>
        <item x="1776"/>
        <item x="1145"/>
        <item x="436"/>
        <item x="3532"/>
        <item x="2266"/>
        <item x="4889"/>
        <item x="3674"/>
        <item x="1478"/>
        <item x="2701"/>
        <item x="4536"/>
        <item x="321"/>
        <item x="331"/>
        <item x="883"/>
        <item x="4469"/>
        <item x="26"/>
        <item x="3036"/>
        <item x="2923"/>
        <item x="5495"/>
        <item x="116"/>
        <item x="1229"/>
        <item x="3065"/>
        <item x="530"/>
        <item x="5257"/>
        <item x="3922"/>
        <item x="972"/>
        <item x="588"/>
        <item x="2149"/>
        <item x="5505"/>
        <item x="3329"/>
        <item x="5123"/>
        <item x="1717"/>
        <item x="743"/>
        <item x="1301"/>
        <item x="67"/>
        <item x="3515"/>
        <item x="4601"/>
        <item x="1886"/>
        <item x="597"/>
        <item x="4344"/>
        <item x="2338"/>
        <item x="3642"/>
        <item x="865"/>
        <item x="1915"/>
        <item x="4550"/>
        <item x="5874"/>
        <item x="3363"/>
        <item x="5369"/>
        <item x="3710"/>
        <item x="2353"/>
        <item x="2299"/>
        <item x="5984"/>
        <item x="5051"/>
        <item x="3495"/>
        <item x="3450"/>
        <item x="2138"/>
        <item x="1306"/>
        <item x="1036"/>
        <item x="4604"/>
        <item x="1975"/>
        <item x="3610"/>
        <item x="1300"/>
        <item x="4753"/>
        <item x="3358"/>
        <item x="2029"/>
        <item x="1819"/>
        <item x="962"/>
        <item x="826"/>
        <item x="1726"/>
        <item x="634"/>
        <item x="2059"/>
        <item x="1017"/>
        <item x="1264"/>
        <item x="1568"/>
        <item x="2756"/>
        <item x="862"/>
        <item x="5659"/>
        <item x="3571"/>
        <item x="5657"/>
        <item x="3918"/>
        <item x="5757"/>
        <item x="474"/>
        <item x="1519"/>
        <item x="3577"/>
        <item x="2243"/>
        <item x="3449"/>
        <item x="4495"/>
        <item x="1600"/>
        <item x="1069"/>
        <item x="143"/>
        <item x="2758"/>
        <item x="794"/>
        <item x="993"/>
        <item x="322"/>
        <item x="2552"/>
        <item x="4067"/>
        <item x="1205"/>
        <item x="2364"/>
        <item x="3900"/>
        <item x="5781"/>
        <item x="2507"/>
        <item x="1209"/>
        <item x="1573"/>
        <item x="5088"/>
        <item x="4634"/>
        <item x="2327"/>
        <item x="2048"/>
        <item x="631"/>
        <item x="5339"/>
        <item x="1420"/>
        <item x="2965"/>
        <item x="923"/>
        <item x="3061"/>
        <item x="5100"/>
        <item x="1451"/>
        <item x="5186"/>
        <item x="641"/>
        <item x="3835"/>
        <item x="4229"/>
        <item x="4809"/>
        <item x="4677"/>
        <item x="869"/>
        <item x="4845"/>
        <item x="3171"/>
        <item x="3759"/>
        <item x="4914"/>
        <item x="4314"/>
        <item x="3863"/>
        <item x="104"/>
        <item x="3492"/>
        <item x="915"/>
        <item x="549"/>
        <item x="3766"/>
        <item x="2883"/>
        <item x="4891"/>
        <item x="3015"/>
        <item x="5909"/>
        <item x="5175"/>
        <item x="5753"/>
        <item x="3741"/>
        <item x="2963"/>
        <item x="1255"/>
        <item x="3742"/>
        <item x="3801"/>
        <item x="5734"/>
        <item x="4819"/>
        <item x="4582"/>
        <item x="362"/>
        <item x="1195"/>
        <item x="3588"/>
        <item x="3586"/>
        <item x="689"/>
        <item x="1967"/>
        <item x="3977"/>
        <item x="548"/>
        <item x="1098"/>
        <item x="934"/>
        <item x="387"/>
        <item x="3423"/>
        <item x="1288"/>
        <item x="430"/>
        <item x="562"/>
        <item x="5074"/>
        <item x="282"/>
        <item x="1560"/>
        <item x="106"/>
        <item x="2129"/>
        <item x="4548"/>
        <item x="4668"/>
        <item x="472"/>
        <item x="3070"/>
        <item x="1998"/>
        <item x="3984"/>
        <item x="5582"/>
        <item x="3633"/>
        <item x="1694"/>
        <item x="868"/>
        <item x="1402"/>
        <item x="4152"/>
        <item x="2335"/>
        <item x="2462"/>
        <item x="5190"/>
        <item x="2554"/>
        <item x="4730"/>
        <item x="2449"/>
        <item x="3666"/>
        <item x="687"/>
        <item x="5702"/>
        <item x="316"/>
        <item x="4252"/>
        <item x="4746"/>
        <item x="3789"/>
        <item x="5686"/>
        <item x="1272"/>
        <item x="5421"/>
        <item x="1210"/>
        <item x="3216"/>
        <item x="3001"/>
        <item x="3651"/>
        <item x="5543"/>
        <item x="5092"/>
        <item x="5193"/>
        <item x="2395"/>
        <item x="5083"/>
        <item x="3093"/>
        <item x="1783"/>
        <item x="4330"/>
        <item x="1605"/>
        <item x="2461"/>
        <item x="2162"/>
        <item x="940"/>
        <item x="596"/>
        <item x="402"/>
        <item x="3661"/>
        <item x="3331"/>
        <item x="2526"/>
        <item x="990"/>
        <item x="1450"/>
        <item x="3189"/>
        <item x="2801"/>
        <item x="5487"/>
        <item x="938"/>
        <item x="1029"/>
        <item x="2904"/>
        <item x="4232"/>
        <item x="102"/>
        <item x="5239"/>
        <item x="4928"/>
        <item x="4673"/>
        <item x="1645"/>
        <item x="795"/>
        <item x="5032"/>
        <item x="3222"/>
        <item x="808"/>
        <item x="3047"/>
        <item x="5336"/>
        <item x="4725"/>
        <item x="5892"/>
        <item x="2295"/>
        <item x="2368"/>
        <item x="1121"/>
        <item x="45"/>
        <item x="4774"/>
        <item x="2031"/>
        <item x="1266"/>
        <item x="672"/>
        <item x="4915"/>
        <item x="2766"/>
        <item x="1728"/>
        <item x="5829"/>
        <item x="5878"/>
        <item x="5291"/>
        <item x="2710"/>
        <item x="1958"/>
        <item x="3004"/>
        <item x="669"/>
        <item x="2800"/>
        <item x="2928"/>
        <item x="581"/>
        <item x="2810"/>
        <item x="1816"/>
        <item x="2056"/>
        <item x="2978"/>
        <item x="3008"/>
        <item x="3916"/>
        <item x="299"/>
        <item x="5785"/>
        <item x="4483"/>
        <item x="4263"/>
        <item x="4893"/>
        <item x="5151"/>
        <item x="3275"/>
        <item x="5008"/>
        <item x="1202"/>
        <item x="1222"/>
        <item x="4026"/>
        <item x="2471"/>
        <item x="4362"/>
        <item x="814"/>
        <item x="775"/>
        <item x="2703"/>
        <item x="2341"/>
        <item x="2244"/>
        <item x="5219"/>
        <item x="3472"/>
        <item x="603"/>
        <item x="3875"/>
        <item x="1064"/>
        <item x="505"/>
        <item x="4585"/>
        <item x="1813"/>
        <item x="1430"/>
        <item x="4555"/>
        <item x="3402"/>
        <item x="4670"/>
        <item x="2575"/>
        <item x="4596"/>
        <item x="5679"/>
        <item x="665"/>
        <item x="1139"/>
        <item x="5735"/>
        <item x="3739"/>
        <item x="1227"/>
        <item x="3621"/>
        <item x="822"/>
        <item x="1850"/>
        <item x="4693"/>
        <item x="479"/>
        <item x="363"/>
        <item x="1419"/>
        <item x="1657"/>
        <item x="2360"/>
        <item x="4846"/>
        <item x="1390"/>
        <item x="4372"/>
        <item x="3848"/>
        <item x="410"/>
        <item x="4683"/>
        <item x="3687"/>
        <item x="3379"/>
        <item x="2235"/>
        <item x="2845"/>
        <item x="366"/>
        <item x="4599"/>
        <item x="1825"/>
        <item x="162"/>
        <item x="2424"/>
        <item x="4160"/>
        <item x="1949"/>
        <item x="4253"/>
        <item x="50"/>
        <item x="112"/>
        <item x="4189"/>
        <item x="2038"/>
        <item x="5498"/>
        <item x="2688"/>
        <item x="1384"/>
        <item x="2651"/>
        <item x="1294"/>
        <item x="721"/>
        <item x="1146"/>
        <item x="1829"/>
        <item x="5853"/>
        <item x="2520"/>
        <item x="801"/>
        <item x="326"/>
        <item x="3443"/>
        <item x="5144"/>
        <item x="1571"/>
        <item x="4919"/>
        <item x="3360"/>
        <item x="5204"/>
        <item x="707"/>
        <item x="3787"/>
        <item x="2229"/>
        <item x="2714"/>
        <item x="5918"/>
        <item x="756"/>
        <item x="2358"/>
        <item x="3851"/>
        <item x="5364"/>
        <item x="3506"/>
        <item x="2617"/>
        <item x="1375"/>
        <item x="3312"/>
        <item x="5916"/>
        <item x="3938"/>
        <item x="3694"/>
        <item x="758"/>
        <item x="1965"/>
        <item x="5397"/>
        <item x="5844"/>
        <item x="749"/>
        <item x="660"/>
        <item x="1626"/>
        <item x="3182"/>
        <item x="1336"/>
        <item x="1271"/>
        <item x="3976"/>
        <item x="168"/>
        <item x="3104"/>
        <item x="124"/>
        <item x="5791"/>
        <item x="698"/>
        <item x="4294"/>
        <item x="3854"/>
        <item x="1155"/>
        <item x="352"/>
        <item x="4062"/>
        <item x="3187"/>
        <item x="1686"/>
        <item x="1668"/>
        <item x="4000"/>
        <item x="4970"/>
        <item x="2561"/>
        <item x="5197"/>
        <item x="893"/>
        <item x="3874"/>
        <item x="2007"/>
        <item x="5873"/>
        <item x="1480"/>
        <item x="984"/>
        <item x="1362"/>
        <item x="300"/>
        <item x="4944"/>
        <item x="2724"/>
        <item x="4576"/>
        <item x="5047"/>
        <item x="2064"/>
        <item x="2221"/>
        <item x="4976"/>
        <item x="5795"/>
        <item x="1127"/>
        <item x="2333"/>
        <item x="483"/>
        <item x="204"/>
        <item x="5889"/>
        <item x="346"/>
        <item x="2839"/>
        <item x="3860"/>
        <item x="421"/>
        <item x="5228"/>
        <item x="1863"/>
        <item x="4191"/>
        <item x="2753"/>
        <item x="4931"/>
        <item x="4370"/>
        <item x="1084"/>
        <item x="2737"/>
        <item x="5604"/>
        <item x="3547"/>
        <item x="2336"/>
        <item x="1549"/>
        <item x="5471"/>
        <item x="4089"/>
        <item x="1997"/>
        <item x="4620"/>
        <item x="1926"/>
        <item x="5568"/>
        <item x="4012"/>
        <item x="671"/>
        <item x="1094"/>
        <item x="2312"/>
        <item x="5399"/>
        <item x="4084"/>
        <item x="137"/>
        <item x="393"/>
        <item x="3368"/>
        <item x="798"/>
        <item x="1308"/>
        <item x="2543"/>
        <item x="287"/>
        <item x="3245"/>
        <item x="28"/>
        <item x="5256"/>
        <item x="185"/>
        <item x="508"/>
        <item x="750"/>
        <item x="5427"/>
        <item x="2591"/>
        <item x="2248"/>
        <item x="5661"/>
        <item x="4079"/>
        <item x="1982"/>
        <item x="4701"/>
        <item x="2961"/>
        <item x="1492"/>
        <item x="5968"/>
        <item x="3599"/>
        <item x="1058"/>
        <item x="2014"/>
        <item x="830"/>
        <item x="5736"/>
        <item x="5913"/>
        <item x="3095"/>
        <item x="1046"/>
        <item x="5928"/>
        <item x="225"/>
        <item x="489"/>
        <item x="3728"/>
        <item x="2466"/>
        <item x="5129"/>
        <item x="3799"/>
        <item x="2743"/>
        <item x="411"/>
        <item x="900"/>
        <item x="1872"/>
        <item x="1052"/>
        <item x="3738"/>
        <item x="1867"/>
        <item x="2175"/>
        <item x="3788"/>
        <item x="623"/>
        <item x="1570"/>
        <item x="863"/>
        <item x="5094"/>
        <item x="3233"/>
        <item x="1905"/>
        <item x="4040"/>
        <item x="1939"/>
        <item x="2460"/>
        <item x="871"/>
        <item x="516"/>
        <item x="1522"/>
        <item x="1483"/>
        <item x="1630"/>
        <item x="4275"/>
        <item x="4603"/>
        <item x="1273"/>
        <item x="5648"/>
        <item x="2163"/>
        <item x="5192"/>
        <item x="103"/>
        <item x="1895"/>
        <item x="4743"/>
        <item x="5371"/>
        <item x="1372"/>
        <item x="3503"/>
        <item x="2830"/>
        <item x="1103"/>
        <item x="1980"/>
        <item x="2811"/>
        <item x="2397"/>
        <item x="5758"/>
        <item x="2786"/>
        <item x="3048"/>
        <item x="3273"/>
        <item x="3050"/>
        <item x="3246"/>
        <item x="748"/>
        <item x="5444"/>
        <item x="3202"/>
        <item x="4608"/>
        <item x="5353"/>
        <item x="985"/>
        <item x="3229"/>
        <item x="5087"/>
        <item x="1909"/>
        <item x="340"/>
        <item x="1794"/>
        <item x="3673"/>
        <item x="1310"/>
        <item x="5454"/>
        <item x="5476"/>
        <item x="696"/>
        <item x="5276"/>
        <item x="1086"/>
        <item x="3280"/>
        <item x="5492"/>
        <item x="1871"/>
        <item x="79"/>
        <item x="4319"/>
        <item x="113"/>
        <item x="1341"/>
        <item x="4788"/>
        <item x="5245"/>
        <item x="1168"/>
        <item x="4507"/>
        <item x="69"/>
        <item x="1624"/>
        <item x="3640"/>
        <item x="1891"/>
        <item x="3543"/>
        <item x="4098"/>
        <item x="2409"/>
        <item x="1312"/>
        <item x="2385"/>
        <item x="917"/>
        <item x="9"/>
        <item x="5538"/>
        <item x="5485"/>
        <item x="5017"/>
        <item x="5662"/>
        <item x="4989"/>
        <item x="589"/>
        <item x="4464"/>
        <item x="4757"/>
        <item x="759"/>
        <item x="1521"/>
        <item x="2510"/>
        <item x="2880"/>
        <item x="5438"/>
        <item x="2492"/>
        <item x="3391"/>
        <item x="3366"/>
        <item x="2694"/>
        <item x="1984"/>
        <item x="5402"/>
        <item x="499"/>
        <item x="1577"/>
        <item x="3278"/>
        <item x="847"/>
        <item x="5287"/>
        <item x="4606"/>
        <item x="944"/>
        <item x="1054"/>
        <item x="4199"/>
        <item x="3457"/>
        <item x="3914"/>
        <item x="3608"/>
        <item x="266"/>
        <item x="3520"/>
        <item x="1049"/>
        <item x="2227"/>
        <item x="3797"/>
        <item x="304"/>
        <item x="2432"/>
        <item x="408"/>
        <item x="5445"/>
        <item x="2292"/>
        <item x="4207"/>
        <item x="5434"/>
        <item x="4010"/>
        <item x="1938"/>
        <item x="2967"/>
        <item x="2378"/>
        <item x="2384"/>
        <item x="4650"/>
        <item x="1034"/>
        <item x="3283"/>
        <item x="2035"/>
        <item x="4595"/>
        <item x="35"/>
        <item x="2188"/>
        <item x="3981"/>
        <item x="5730"/>
        <item x="2751"/>
        <item x="4664"/>
        <item x="5440"/>
        <item x="3239"/>
        <item x="980"/>
        <item x="4587"/>
        <item x="5464"/>
        <item x="4218"/>
        <item x="5398"/>
        <item x="2287"/>
        <item x="3855"/>
        <item x="3051"/>
        <item x="4409"/>
        <item x="1040"/>
        <item x="2729"/>
        <item x="1213"/>
        <item x="4240"/>
        <item x="4500"/>
        <item x="2481"/>
        <item x="3601"/>
        <item x="3769"/>
        <item x="1856"/>
        <item x="4647"/>
        <item x="3219"/>
        <item x="3951"/>
        <item x="4558"/>
        <item x="3887"/>
        <item x="2837"/>
        <item x="5275"/>
        <item x="2941"/>
        <item x="2814"/>
        <item x="5925"/>
        <item x="3204"/>
        <item x="2796"/>
        <item x="4813"/>
        <item x="1378"/>
        <item x="2859"/>
        <item x="3756"/>
        <item x="2977"/>
        <item x="1019"/>
        <item x="501"/>
        <item x="5756"/>
        <item x="291"/>
        <item x="5258"/>
        <item x="4212"/>
        <item x="5377"/>
        <item x="4383"/>
        <item x="2259"/>
        <item x="2002"/>
        <item x="1546"/>
        <item x="4401"/>
        <item x="5599"/>
        <item x="763"/>
        <item x="3332"/>
        <item x="4392"/>
        <item x="1993"/>
        <item x="3139"/>
        <item x="59"/>
        <item x="3980"/>
        <item x="3554"/>
        <item x="2058"/>
        <item x="4740"/>
        <item x="431"/>
        <item x="2875"/>
        <item x="5198"/>
        <item x="5314"/>
        <item x="4764"/>
        <item x="4032"/>
        <item x="4768"/>
        <item x="575"/>
        <item x="2973"/>
        <item x="5773"/>
        <item x="4815"/>
        <item x="4336"/>
        <item x="5948"/>
        <item x="3824"/>
        <item x="4961"/>
        <item x="4513"/>
        <item x="3284"/>
        <item x="5760"/>
        <item x="1379"/>
        <item x="17"/>
        <item x="3701"/>
        <item x="4542"/>
        <item x="4508"/>
        <item x="5160"/>
        <item x="4339"/>
        <item x="368"/>
        <item x="129"/>
        <item x="5313"/>
        <item x="58"/>
        <item x="2506"/>
        <item x="5695"/>
        <item x="1469"/>
        <item x="5309"/>
        <item x="4308"/>
        <item x="4799"/>
        <item x="3134"/>
        <item x="77"/>
        <item x="5480"/>
        <item x="3844"/>
        <item x="464"/>
        <item x="4091"/>
        <item x="3885"/>
        <item x="4894"/>
        <item x="2418"/>
        <item x="3664"/>
        <item x="5626"/>
        <item x="930"/>
        <item x="1189"/>
        <item x="3985"/>
        <item x="4934"/>
        <item x="5541"/>
        <item x="5641"/>
        <item x="685"/>
        <item x="84"/>
        <item x="2723"/>
        <item x="370"/>
        <item x="5980"/>
        <item x="4110"/>
        <item x="4219"/>
        <item x="4043"/>
        <item x="1105"/>
        <item x="188"/>
        <item x="1441"/>
        <item x="4744"/>
        <item x="4003"/>
        <item x="2719"/>
        <item x="5548"/>
        <item x="2486"/>
        <item x="3159"/>
        <item x="2938"/>
        <item x="2269"/>
        <item x="309"/>
        <item x="832"/>
        <item x="2540"/>
        <item x="2820"/>
        <item x="3735"/>
        <item x="2881"/>
        <item x="3939"/>
        <item x="196"/>
        <item x="2054"/>
        <item x="1750"/>
        <item x="4269"/>
        <item x="2993"/>
        <item x="1056"/>
        <item x="534"/>
        <item x="3287"/>
        <item x="5390"/>
        <item x="2924"/>
        <item x="5435"/>
        <item x="1003"/>
        <item x="3377"/>
        <item x="5710"/>
        <item x="2125"/>
        <item x="490"/>
        <item x="1636"/>
        <item x="138"/>
        <item x="5839"/>
        <item x="1538"/>
        <item x="3345"/>
        <item x="4591"/>
        <item x="5170"/>
        <item x="4260"/>
        <item x="1759"/>
        <item x="5818"/>
        <item x="1112"/>
        <item x="679"/>
        <item x="2501"/>
        <item x="1179"/>
        <item x="2984"/>
        <item x="5165"/>
        <item x="3841"/>
        <item x="2075"/>
        <item x="4982"/>
        <item x="3793"/>
        <item x="5731"/>
        <item x="5974"/>
        <item x="4684"/>
        <item x="1184"/>
        <item x="4472"/>
        <item x="1476"/>
        <item x="2933"/>
        <item x="2887"/>
        <item x="739"/>
        <item x="2447"/>
        <item x="2547"/>
        <item x="1852"/>
        <item x="2857"/>
        <item x="3493"/>
        <item x="4605"/>
        <item x="3685"/>
        <item x="4957"/>
        <item x="2049"/>
        <item x="2063"/>
        <item x="3566"/>
        <item x="1770"/>
        <item x="2508"/>
        <item x="1415"/>
        <item x="238"/>
        <item x="742"/>
        <item x="3307"/>
        <item x="5137"/>
        <item x="661"/>
        <item x="2982"/>
        <item x="5053"/>
        <item x="2193"/>
        <item x="2404"/>
        <item x="4333"/>
        <item x="4359"/>
        <item x="3629"/>
        <item x="5814"/>
        <item x="3744"/>
        <item x="1081"/>
        <item x="1594"/>
        <item x="877"/>
        <item x="3709"/>
        <item x="2136"/>
        <item x="5018"/>
        <item x="3138"/>
        <item x="3439"/>
        <item x="5194"/>
        <item x="72"/>
        <item x="1270"/>
        <item x="5840"/>
        <item x="3549"/>
        <item x="1053"/>
        <item x="4220"/>
        <item x="4266"/>
        <item x="1723"/>
        <item x="554"/>
        <item x="4426"/>
        <item x="4095"/>
        <item x="2170"/>
        <item x="1399"/>
        <item x="2779"/>
        <item x="389"/>
        <item x="3775"/>
        <item x="5348"/>
        <item x="3456"/>
        <item x="1996"/>
        <item x="1818"/>
        <item x="5016"/>
        <item x="302"/>
        <item x="1928"/>
        <item x="3112"/>
        <item x="1148"/>
        <item x="1910"/>
        <item x="187"/>
        <item x="96"/>
        <item x="2116"/>
        <item x="4778"/>
        <item x="4861"/>
        <item x="5900"/>
        <item x="5678"/>
        <item x="4343"/>
        <item x="5513"/>
        <item x="4358"/>
        <item x="2285"/>
        <item x="4505"/>
        <item x="5409"/>
        <item x="3347"/>
        <item x="2989"/>
        <item x="2275"/>
        <item x="4318"/>
        <item x="5806"/>
        <item x="5973"/>
        <item x="989"/>
        <item x="4438"/>
        <item x="4521"/>
        <item x="1452"/>
        <item x="5800"/>
        <item x="4021"/>
        <item x="5891"/>
        <item x="2272"/>
        <item x="5902"/>
        <item x="1198"/>
        <item x="3552"/>
        <item x="4377"/>
        <item x="4242"/>
        <item x="3880"/>
        <item x="4162"/>
        <item x="2537"/>
        <item x="5771"/>
        <item x="2795"/>
        <item x="4896"/>
        <item x="5279"/>
        <item x="1082"/>
        <item x="1697"/>
        <item x="4609"/>
        <item x="757"/>
        <item x="5090"/>
        <item x="5085"/>
        <item x="5616"/>
        <item x="788"/>
        <item x="4726"/>
        <item x="4063"/>
        <item x="1592"/>
        <item x="3101"/>
        <item x="2085"/>
        <item x="5261"/>
        <item x="3256"/>
        <item x="461"/>
        <item x="141"/>
        <item x="5267"/>
        <item x="4351"/>
        <item x="2515"/>
        <item x="4981"/>
        <item x="4817"/>
        <item x="5055"/>
        <item x="4485"/>
        <item x="1497"/>
        <item x="5975"/>
        <item x="2472"/>
        <item x="2021"/>
        <item x="2413"/>
        <item x="5946"/>
        <item x="3928"/>
        <item x="0"/>
        <item x="4169"/>
        <item x="2532"/>
        <item x="1215"/>
        <item x="4498"/>
        <item x="2583"/>
        <item x="4657"/>
        <item x="1833"/>
        <item x="5962"/>
        <item x="1239"/>
        <item x="5890"/>
        <item x="2538"/>
        <item x="4814"/>
        <item x="2669"/>
        <item x="3946"/>
        <item x="952"/>
        <item x="7"/>
        <item x="1055"/>
        <item x="1584"/>
        <item x="3408"/>
        <item x="2300"/>
        <item x="3745"/>
        <item x="4105"/>
        <item x="2160"/>
        <item x="4274"/>
        <item x="119"/>
        <item x="2980"/>
        <item x="488"/>
        <item x="2270"/>
        <item x="1514"/>
        <item x="4029"/>
        <item x="3648"/>
        <item x="41"/>
        <item x="2465"/>
        <item x="515"/>
        <item x="2112"/>
        <item x="1778"/>
        <item x="2043"/>
        <item x="1432"/>
        <item x="1090"/>
        <item x="3180"/>
        <item x="3381"/>
        <item x="2944"/>
        <item x="3514"/>
        <item x="4027"/>
        <item x="695"/>
        <item x="1969"/>
        <item x="3021"/>
        <item x="3605"/>
        <item x="1937"/>
        <item x="453"/>
        <item x="4567"/>
        <item x="5015"/>
        <item x="4374"/>
        <item x="3369"/>
        <item x="2436"/>
        <item x="5060"/>
        <item x="3781"/>
        <item x="4458"/>
        <item x="4800"/>
        <item x="4305"/>
        <item x="4798"/>
        <item x="3626"/>
        <item x="3968"/>
        <item x="947"/>
        <item x="2879"/>
        <item x="1484"/>
        <item x="4036"/>
        <item x="1191"/>
        <item x="5770"/>
        <item x="2615"/>
        <item x="4632"/>
        <item x="561"/>
        <item x="5624"/>
        <item x="1690"/>
        <item x="4829"/>
        <item x="3109"/>
        <item x="1361"/>
        <item x="2282"/>
        <item x="2316"/>
        <item x="2545"/>
        <item x="1487"/>
        <item x="1445"/>
        <item x="4477"/>
        <item x="2817"/>
        <item x="805"/>
        <item x="2401"/>
        <item x="949"/>
        <item x="3045"/>
        <item x="4535"/>
        <item x="4636"/>
        <item x="413"/>
        <item x="2315"/>
        <item x="2781"/>
        <item x="1786"/>
        <item x="5732"/>
        <item x="2036"/>
        <item x="4111"/>
        <item x="3365"/>
        <item x="2741"/>
        <item x="5046"/>
        <item x="3902"/>
        <item x="1509"/>
        <item x="1892"/>
        <item x="4126"/>
        <item x="4406"/>
        <item x="709"/>
        <item x="4898"/>
        <item x="2263"/>
        <item x="2675"/>
        <item x="3696"/>
        <item x="921"/>
        <item x="412"/>
        <item x="4068"/>
        <item x="1244"/>
        <item x="1904"/>
        <item x="5716"/>
        <item x="169"/>
        <item x="5726"/>
        <item x="1583"/>
        <item x="3878"/>
        <item x="5871"/>
        <item x="2199"/>
        <item x="4978"/>
        <item x="2731"/>
        <item x="3906"/>
        <item x="4564"/>
        <item x="3736"/>
        <item x="1731"/>
        <item x="5745"/>
        <item x="5529"/>
        <item x="2311"/>
        <item x="2620"/>
        <item x="889"/>
        <item x="4985"/>
        <item x="5447"/>
        <item x="4353"/>
        <item x="755"/>
        <item x="2308"/>
        <item x="2215"/>
        <item x="4101"/>
        <item x="4054"/>
        <item x="1695"/>
        <item x="5426"/>
        <item x="5358"/>
        <item x="4470"/>
        <item x="293"/>
        <item x="2345"/>
        <item x="2663"/>
        <item x="3635"/>
        <item x="4020"/>
        <item x="2903"/>
        <item x="3076"/>
        <item x="3243"/>
        <item x="2921"/>
        <item x="18"/>
        <item x="3470"/>
        <item x="1216"/>
        <item x="1083"/>
        <item x="2135"/>
        <item x="5286"/>
        <item x="4421"/>
        <item x="2548"/>
        <item x="4777"/>
        <item x="38"/>
        <item x="545"/>
        <item x="5936"/>
        <item x="2607"/>
        <item x="1844"/>
        <item x="5749"/>
        <item x="3203"/>
        <item x="2872"/>
        <item x="5823"/>
        <item x="649"/>
        <item x="1655"/>
        <item x="5345"/>
        <item x="1364"/>
        <item x="3888"/>
        <item x="3727"/>
        <item x="4527"/>
        <item x="5333"/>
        <item x="1028"/>
        <item x="3255"/>
        <item x="2154"/>
        <item x="5546"/>
        <item x="5911"/>
        <item x="2953"/>
        <item x="3462"/>
        <item x="415"/>
        <item x="3325"/>
        <item x="2655"/>
        <item x="3176"/>
        <item x="2245"/>
        <item x="2662"/>
        <item x="1223"/>
        <item x="1392"/>
        <item x="5306"/>
        <item x="3117"/>
        <item x="1564"/>
        <item x="2389"/>
        <item x="2644"/>
        <item x="3356"/>
        <item x="1748"/>
        <item x="114"/>
        <item x="4222"/>
        <item x="1159"/>
        <item x="2456"/>
        <item x="533"/>
        <item x="1859"/>
        <item x="3691"/>
        <item x="4140"/>
        <item x="626"/>
        <item x="4108"/>
        <item x="983"/>
        <item x="2485"/>
        <item x="1286"/>
        <item x="5400"/>
        <item x="2906"/>
        <item x="5214"/>
        <item x="4170"/>
        <item x="1172"/>
        <item x="855"/>
        <item x="3128"/>
        <item x="851"/>
        <item x="233"/>
        <item x="2034"/>
        <item x="2322"/>
        <item x="1617"/>
        <item x="388"/>
        <item x="4005"/>
        <item x="3309"/>
        <item x="5869"/>
        <item x="3833"/>
        <item x="133"/>
        <item x="2379"/>
        <item x="279"/>
        <item x="3194"/>
        <item x="3963"/>
        <item x="3644"/>
        <item x="5229"/>
        <item x="1020"/>
        <item x="5555"/>
        <item x="4621"/>
        <item x="1757"/>
        <item x="1368"/>
        <item x="3989"/>
        <item x="5536"/>
        <item x="4456"/>
        <item x="2464"/>
        <item x="1720"/>
        <item x="737"/>
        <item x="4732"/>
        <item x="2094"/>
        <item x="1437"/>
        <item x="4490"/>
        <item x="1948"/>
        <item x="288"/>
        <item x="2022"/>
        <item x="4486"/>
        <item x="5025"/>
        <item x="3926"/>
        <item x="5514"/>
        <item x="599"/>
        <item x="598"/>
        <item x="3714"/>
        <item x="5290"/>
        <item x="5294"/>
        <item x="720"/>
        <item x="1830"/>
        <item x="988"/>
        <item x="4246"/>
        <item x="890"/>
        <item x="1091"/>
        <item x="93"/>
        <item x="5690"/>
        <item x="27"/>
        <item x="1601"/>
        <item x="4268"/>
        <item x="1619"/>
        <item x="1261"/>
        <item x="5579"/>
        <item x="2844"/>
        <item x="2865"/>
        <item x="5089"/>
        <item x="668"/>
        <item x="2818"/>
        <item x="5260"/>
        <item x="193"/>
        <item x="4013"/>
        <item x="1500"/>
        <item x="4763"/>
        <item x="4547"/>
        <item x="3678"/>
        <item x="3630"/>
        <item x="5824"/>
        <item x="2010"/>
        <item x="1339"/>
        <item x="1736"/>
        <item x="3071"/>
        <item x="611"/>
        <item x="2435"/>
        <item x="4594"/>
        <item x="1718"/>
        <item x="1387"/>
        <item x="4666"/>
        <item x="818"/>
        <item x="4489"/>
        <item x="3563"/>
        <item x="5949"/>
        <item x="5669"/>
        <item x="3272"/>
        <item x="3270"/>
        <item x="213"/>
        <item x="5523"/>
        <item x="5826"/>
        <item x="3609"/>
        <item x="2827"/>
        <item x="885"/>
        <item x="2935"/>
        <item x="1152"/>
        <item x="2359"/>
        <item x="5270"/>
        <item x="5952"/>
        <item x="236"/>
        <item x="5126"/>
        <item x="4325"/>
        <item x="1823"/>
        <item x="1318"/>
        <item x="2414"/>
        <item x="3341"/>
        <item x="2774"/>
        <item x="730"/>
        <item x="3559"/>
        <item x="1405"/>
        <item x="1578"/>
        <item x="2754"/>
        <item x="5310"/>
        <item x="71"/>
        <item x="4669"/>
        <item x="4951"/>
        <item x="158"/>
        <item x="4424"/>
        <item x="507"/>
        <item x="5417"/>
        <item x="1117"/>
        <item x="738"/>
        <item x="5964"/>
        <item x="5847"/>
        <item x="5243"/>
        <item x="5259"/>
        <item x="5707"/>
        <item x="702"/>
        <item x="3367"/>
        <item x="4285"/>
        <item x="4279"/>
        <item x="2780"/>
        <item x="3956"/>
        <item x="3482"/>
        <item x="1817"/>
        <item x="2077"/>
        <item x="5222"/>
        <item x="4476"/>
        <item x="5432"/>
        <item x="1077"/>
        <item x="4001"/>
        <item x="4254"/>
        <item x="1530"/>
        <item x="5547"/>
        <item x="2622"/>
        <item x="969"/>
        <item x="4320"/>
        <item x="5888"/>
        <item x="5647"/>
        <item x="1725"/>
        <item x="3372"/>
        <item x="3579"/>
        <item x="594"/>
        <item x="5837"/>
        <item x="1293"/>
        <item x="3645"/>
        <item x="1149"/>
        <item x="1988"/>
        <item x="2598"/>
        <item x="3421"/>
        <item x="328"/>
        <item x="556"/>
        <item x="2819"/>
        <item x="345"/>
        <item x="4624"/>
        <item x="1167"/>
        <item x="3834"/>
        <item x="5682"/>
        <item x="5920"/>
        <item x="4096"/>
        <item x="2577"/>
        <item x="778"/>
        <item x="2354"/>
        <item x="3840"/>
        <item x="4148"/>
        <item x="1032"/>
        <item x="5619"/>
        <item x="2635"/>
        <item x="5385"/>
        <item x="4357"/>
        <item x="5181"/>
        <item x="1305"/>
        <item x="4827"/>
        <item x="5127"/>
        <item x="1322"/>
        <item x="4563"/>
        <item x="2473"/>
        <item x="884"/>
        <item x="178"/>
        <item x="3585"/>
        <item x="4006"/>
        <item x="5392"/>
        <item x="1298"/>
        <item x="5145"/>
        <item x="2671"/>
        <item x="4921"/>
        <item x="3475"/>
        <item x="2347"/>
        <item x="3620"/>
        <item x="5764"/>
        <item x="85"/>
        <item x="1021"/>
        <item x="643"/>
        <item x="1329"/>
        <item x="3755"/>
        <item x="2690"/>
        <item x="2431"/>
        <item x="5332"/>
        <item x="1883"/>
        <item x="5698"/>
        <item x="5516"/>
        <item x="5649"/>
        <item x="2745"/>
        <item x="4125"/>
        <item x="5408"/>
        <item x="297"/>
        <item x="439"/>
        <item x="473"/>
        <item x="4705"/>
        <item x="3390"/>
        <item x="218"/>
        <item x="1489"/>
        <item x="209"/>
        <item x="3876"/>
        <item x="1544"/>
        <item x="1595"/>
        <item x="4911"/>
        <item x="2411"/>
        <item x="5269"/>
        <item x="5983"/>
        <item x="4287"/>
        <item x="5367"/>
        <item x="3825"/>
        <item x="4297"/>
        <item x="1902"/>
        <item x="701"/>
        <item x="471"/>
        <item x="5658"/>
        <item x="5664"/>
        <item x="2166"/>
        <item x="658"/>
        <item x="911"/>
        <item x="4810"/>
        <item x="646"/>
        <item x="1278"/>
        <item x="3807"/>
        <item x="932"/>
        <item x="2616"/>
        <item x="3057"/>
        <item x="5241"/>
        <item x="5041"/>
        <item x="5456"/>
        <item x="804"/>
        <item x="3909"/>
        <item x="189"/>
        <item x="5208"/>
        <item x="2416"/>
        <item x="3892"/>
        <item x="4993"/>
        <item x="5567"/>
        <item x="3556"/>
        <item x="3783"/>
        <item x="1587"/>
        <item x="5632"/>
        <item x="3432"/>
        <item x="5419"/>
        <item x="1433"/>
        <item x="2176"/>
        <item x="424"/>
        <item x="4491"/>
        <item x="5457"/>
        <item x="4391"/>
        <item x="3303"/>
        <item x="2689"/>
        <item x="5944"/>
        <item x="4903"/>
        <item x="1374"/>
        <item x="2146"/>
        <item x="2280"/>
        <item x="1026"/>
        <item x="3108"/>
        <item x="1524"/>
        <item x="997"/>
        <item x="3178"/>
        <item x="4144"/>
        <item x="1629"/>
        <item x="4638"/>
        <item x="2712"/>
        <item x="4210"/>
        <item x="2277"/>
        <item x="2439"/>
        <item x="803"/>
        <item x="3010"/>
        <item x="5405"/>
        <item x="3667"/>
        <item x="2925"/>
        <item x="2736"/>
        <item x="2793"/>
        <item x="1525"/>
        <item x="4481"/>
        <item x="3212"/>
        <item x="4083"/>
        <item x="3712"/>
        <item x="1706"/>
        <item x="1618"/>
        <item x="1572"/>
        <item x="3168"/>
        <item x="4866"/>
        <item x="5766"/>
        <item x="977"/>
        <item x="3060"/>
        <item x="6"/>
        <item x="5938"/>
        <item x="3812"/>
        <item x="2045"/>
        <item x="2317"/>
        <item x="1245"/>
        <item x="5639"/>
        <item x="5383"/>
        <item x="4863"/>
        <item x="76"/>
        <item x="1108"/>
        <item x="3288"/>
        <item x="4070"/>
        <item x="1536"/>
        <item x="3663"/>
        <item x="480"/>
        <item x="198"/>
        <item x="2387"/>
        <item x="3972"/>
        <item x="3698"/>
        <item x="3790"/>
        <item x="1735"/>
        <item x="4349"/>
        <item x="2098"/>
        <item x="2702"/>
        <item x="3311"/>
        <item x="5437"/>
        <item x="4640"/>
        <item x="259"/>
        <item x="3232"/>
        <item x="1237"/>
        <item x="5312"/>
        <item x="2256"/>
        <item x="1259"/>
        <item x="434"/>
        <item x="1345"/>
        <item x="1449"/>
        <item x="5558"/>
        <item x="3181"/>
        <item x="5362"/>
        <item x="579"/>
        <item x="5539"/>
        <item x="270"/>
        <item x="1254"/>
        <item x="5780"/>
        <item x="979"/>
        <item x="953"/>
        <item x="3497"/>
        <item x="1417"/>
        <item x="2734"/>
        <item x="3158"/>
        <item x="3039"/>
        <item x="2589"/>
        <item x="5815"/>
        <item x="733"/>
        <item x="4679"/>
        <item x="3964"/>
        <item x="2509"/>
        <item x="2738"/>
        <item x="5491"/>
        <item x="3013"/>
        <item x="5894"/>
        <item x="2444"/>
        <item x="1097"/>
        <item x="4178"/>
        <item x="3207"/>
        <item x="3049"/>
        <item x="2825"/>
        <item x="879"/>
        <item x="5115"/>
        <item x="4908"/>
        <item x="3572"/>
        <item x="4271"/>
        <item x="4840"/>
        <item x="2500"/>
        <item x="5518"/>
        <item x="306"/>
        <item x="1307"/>
        <item x="4138"/>
        <item x="3772"/>
        <item x="5171"/>
        <item x="4078"/>
        <item x="4475"/>
        <item x="2843"/>
        <item x="754"/>
        <item x="3436"/>
        <item x="5130"/>
        <item x="3581"/>
        <item x="5591"/>
        <item x="3638"/>
        <item x="56"/>
        <item x="2201"/>
        <item x="3830"/>
        <item x="2319"/>
        <item x="1092"/>
        <item x="4380"/>
        <item x="1194"/>
        <item x="5519"/>
        <item x="1115"/>
        <item x="5052"/>
        <item x="4129"/>
        <item x="3965"/>
        <item x="4329"/>
        <item x="3454"/>
        <item x="5715"/>
        <item x="47"/>
        <item x="4228"/>
        <item x="4588"/>
        <item x="1043"/>
        <item x="4454"/>
        <item x="2426"/>
        <item x="5201"/>
        <item x="2840"/>
        <item x="5"/>
        <item x="4102"/>
        <item x="2889"/>
        <item x="5813"/>
        <item x="2331"/>
        <item x="3679"/>
        <item x="4538"/>
        <item x="2474"/>
        <item x="5985"/>
        <item x="2853"/>
        <item x="5412"/>
        <item x="5121"/>
        <item x="1493"/>
        <item x="4430"/>
        <item x="406"/>
        <item x="3646"/>
        <item x="2386"/>
        <item x="5587"/>
        <item x="1279"/>
        <item x="2421"/>
        <item x="4841"/>
        <item x="40"/>
        <item x="4025"/>
        <item x="1585"/>
        <item x="3424"/>
        <item x="3594"/>
        <item x="4183"/>
        <item x="5904"/>
        <item x="4729"/>
        <item x="3406"/>
        <item x="3971"/>
        <item x="3018"/>
        <item x="1102"/>
        <item x="4453"/>
        <item x="4539"/>
        <item x="3862"/>
        <item x="5070"/>
        <item x="2898"/>
        <item x="5425"/>
        <item x="110"/>
        <item x="5002"/>
        <item x="1550"/>
        <item x="1796"/>
        <item x="1114"/>
        <item x="404"/>
        <item x="4128"/>
        <item x="3802"/>
        <item x="230"/>
        <item x="4390"/>
        <item x="1406"/>
        <item x="5395"/>
        <item x="4208"/>
        <item x="4920"/>
        <item x="1923"/>
        <item x="1765"/>
        <item x="448"/>
        <item x="284"/>
        <item x="4983"/>
        <item x="4364"/>
        <item x="5931"/>
        <item x="3088"/>
        <item x="4352"/>
        <item x="1208"/>
        <item x="1857"/>
        <item x="4442"/>
        <item x="3637"/>
        <item x="1296"/>
        <item x="1878"/>
        <item x="3967"/>
        <item x="4184"/>
        <item x="1861"/>
        <item x="1275"/>
        <item x="4775"/>
        <item x="5602"/>
        <item x="2596"/>
        <item x="2334"/>
        <item x="4737"/>
        <item x="4988"/>
        <item x="105"/>
        <item x="1945"/>
        <item x="607"/>
        <item x="2352"/>
        <item x="2763"/>
        <item x="2000"/>
        <item x="4398"/>
        <item x="3237"/>
        <item x="982"/>
        <item x="5986"/>
        <item x="3518"/>
        <item x="5423"/>
        <item x="2490"/>
        <item x="3389"/>
        <item x="48"/>
        <item x="2539"/>
        <item x="931"/>
        <item x="3913"/>
        <item x="5360"/>
        <item x="4443"/>
        <item x="4291"/>
        <item x="5506"/>
        <item x="3746"/>
        <item x="5104"/>
        <item x="688"/>
        <item x="5733"/>
        <item x="2626"/>
        <item x="5586"/>
        <item x="5613"/>
        <item x="3522"/>
        <item x="1640"/>
        <item x="5924"/>
        <item x="1952"/>
        <item x="1838"/>
        <item x="4031"/>
        <item x="1400"/>
        <item x="559"/>
        <item x="3294"/>
        <item x="656"/>
        <item x="3655"/>
        <item x="3165"/>
        <item x="3029"/>
        <item x="4143"/>
        <item x="5091"/>
        <item x="1755"/>
        <item x="5767"/>
        <item x="2998"/>
        <item x="3510"/>
        <item x="5896"/>
        <item x="2141"/>
        <item x="5709"/>
        <item x="2677"/>
        <item x="3947"/>
        <item x="2206"/>
        <item x="5431"/>
        <item x="2916"/>
        <item x="5849"/>
        <item x="5549"/>
        <item x="1831"/>
        <item x="3978"/>
        <item x="2716"/>
        <item x="568"/>
        <item x="2653"/>
        <item x="3234"/>
        <item x="986"/>
        <item x="425"/>
        <item x="2676"/>
        <item x="1351"/>
        <item x="935"/>
        <item x="4367"/>
        <item x="3003"/>
        <item x="3297"/>
        <item x="2122"/>
        <item x="2788"/>
        <item x="4833"/>
        <item x="5794"/>
        <item x="161"/>
        <item x="5738"/>
        <item x="1983"/>
        <item x="5227"/>
        <item x="1623"/>
        <item x="1459"/>
        <item x="5563"/>
        <item x="3330"/>
        <item x="394"/>
        <item x="4600"/>
        <item x="580"/>
        <item x="2516"/>
        <item x="123"/>
        <item x="4387"/>
        <item x="3481"/>
        <item x="5923"/>
        <item x="896"/>
        <item x="5337"/>
        <item x="2529"/>
        <item x="1911"/>
        <item x="1518"/>
        <item x="652"/>
        <item x="3871"/>
        <item x="1921"/>
        <item x="2855"/>
        <item x="1972"/>
        <item x="4288"/>
        <item x="3131"/>
        <item x="3132"/>
        <item x="3405"/>
        <item x="2964"/>
        <item x="3056"/>
        <item x="3334"/>
        <item x="305"/>
        <item x="4678"/>
        <item x="5501"/>
        <item x="4155"/>
        <item x="4072"/>
        <item x="5927"/>
        <item x="823"/>
        <item x="1973"/>
        <item x="2735"/>
        <item x="2025"/>
        <item x="2576"/>
        <item x="4"/>
        <item x="1807"/>
        <item x="2225"/>
        <item x="1220"/>
        <item x="3623"/>
        <item x="3528"/>
        <item x="5945"/>
        <item x="5116"/>
        <item x="423"/>
        <item x="4549"/>
        <item x="5014"/>
        <item x="2862"/>
        <item x="4295"/>
        <item x="68"/>
        <item x="2088"/>
        <item x="371"/>
        <item x="2239"/>
        <item x="4360"/>
        <item x="4641"/>
        <item x="4760"/>
        <item x="319"/>
        <item x="5960"/>
        <item x="3453"/>
        <item x="5119"/>
        <item x="4637"/>
        <item x="4509"/>
        <item x="3859"/>
        <item x="4715"/>
        <item x="2101"/>
        <item x="155"/>
        <item x="2878"/>
        <item x="2727"/>
        <item x="1170"/>
        <item x="484"/>
        <item x="1884"/>
        <item x="1580"/>
        <item x="2816"/>
        <item x="5374"/>
        <item x="5954"/>
        <item x="3082"/>
        <item x="1708"/>
        <item x="5207"/>
        <item x="2251"/>
        <item x="2363"/>
        <item x="2740"/>
        <item x="3562"/>
        <item x="3064"/>
        <item x="3326"/>
        <item x="1710"/>
        <item x="1734"/>
        <item x="73"/>
        <item x="1396"/>
        <item x="5223"/>
        <item x="3886"/>
        <item x="3869"/>
        <item x="2567"/>
        <item x="5128"/>
        <item x="5013"/>
        <item x="2314"/>
        <item x="23"/>
        <item x="3773"/>
        <item x="5131"/>
        <item x="5743"/>
        <item x="3235"/>
        <item x="670"/>
        <item x="3318"/>
        <item x="2228"/>
        <item x="2203"/>
        <item x="5728"/>
        <item x="3726"/>
        <item x="1779"/>
        <item x="858"/>
        <item x="3669"/>
        <item x="2959"/>
        <item x="3260"/>
        <item x="5394"/>
        <item x="3014"/>
        <item x="320"/>
        <item x="5912"/>
        <item x="1126"/>
        <item x="880"/>
        <item x="1675"/>
        <item x="29"/>
        <item x="174"/>
        <item x="2940"/>
        <item x="4553"/>
        <item x="3954"/>
        <item x="3355"/>
        <item x="491"/>
        <item x="1696"/>
        <item x="5640"/>
        <item x="4779"/>
        <item x="2931"/>
        <item x="5157"/>
        <item x="3154"/>
        <item x="5883"/>
        <item x="2504"/>
        <item x="4085"/>
        <item x="3654"/>
        <item x="375"/>
        <item x="2892"/>
        <item x="3410"/>
        <item x="4888"/>
        <item x="3161"/>
        <item x="2217"/>
        <item x="922"/>
        <item x="1913"/>
        <item x="4467"/>
        <item x="2253"/>
        <item x="1120"/>
        <item x="3097"/>
        <item x="4589"/>
        <item x="762"/>
        <item x="1218"/>
        <item x="841"/>
        <item x="5851"/>
        <item x="5486"/>
        <item x="1183"/>
        <item x="2846"/>
        <item x="3587"/>
        <item x="36"/>
        <item x="3865"/>
        <item x="4211"/>
        <item x="307"/>
        <item x="780"/>
        <item x="5248"/>
        <item x="3695"/>
        <item x="5406"/>
        <item x="1462"/>
        <item x="2061"/>
        <item x="3600"/>
        <item x="532"/>
        <item x="3445"/>
        <item x="2761"/>
        <item x="5571"/>
        <item x="3675"/>
        <item x="476"/>
        <item x="3115"/>
        <item x="4417"/>
        <item x="901"/>
        <item x="1596"/>
        <item x="924"/>
        <item x="5272"/>
        <item x="4717"/>
        <item x="5493"/>
        <item x="1130"/>
        <item x="1365"/>
        <item x="4446"/>
        <item x="1197"/>
        <item x="1317"/>
        <item x="2768"/>
        <item x="1129"/>
        <item x="951"/>
        <item x="3708"/>
        <item x="2453"/>
        <item x="4719"/>
        <item x="4887"/>
        <item x="3020"/>
        <item x="217"/>
        <item x="4008"/>
        <item x="5195"/>
        <item x="4214"/>
        <item x="3578"/>
        <item x="5575"/>
        <item x="1588"/>
        <item x="5012"/>
        <item x="5317"/>
        <item x="3945"/>
        <item x="5706"/>
        <item x="5705"/>
        <item x="5828"/>
        <item x="936"/>
        <item x="3262"/>
        <item x="5220"/>
        <item x="2776"/>
        <item x="165"/>
        <item x="1882"/>
        <item x="4974"/>
        <item x="2815"/>
        <item x="2158"/>
        <item x="170"/>
        <item x="2974"/>
        <item x="1438"/>
        <item x="5561"/>
        <item x="5289"/>
        <item x="5448"/>
        <item x="3247"/>
        <item x="4698"/>
        <item x="600"/>
        <item x="255"/>
        <item x="5585"/>
        <item x="3883"/>
        <item x="4450"/>
        <item x="5473"/>
        <item x="4784"/>
        <item x="529"/>
        <item x="3507"/>
        <item x="5264"/>
        <item x="2132"/>
        <item x="4659"/>
        <item x="2072"/>
        <item x="5342"/>
        <item x="555"/>
        <item x="3827"/>
        <item x="2047"/>
        <item x="4734"/>
        <item x="573"/>
        <item x="1670"/>
        <item x="4522"/>
        <item x="3590"/>
        <item x="736"/>
        <item x="4751"/>
        <item x="4862"/>
        <item x="2087"/>
        <item x="3558"/>
        <item x="5877"/>
        <item x="5578"/>
        <item x="591"/>
        <item x="3086"/>
        <item x="4444"/>
        <item x="4878"/>
        <item x="426"/>
        <item x="1482"/>
        <item x="731"/>
        <item x="5607"/>
        <item x="1964"/>
        <item x="3494"/>
        <item x="1207"/>
        <item x="1879"/>
        <item x="4797"/>
        <item x="806"/>
        <item x="4999"/>
        <item x="5149"/>
        <item x="5606"/>
        <item x="5792"/>
        <item x="1847"/>
        <item x="1506"/>
        <item x="2665"/>
        <item x="1622"/>
        <item x="3898"/>
        <item x="2957"/>
        <item x="5559"/>
        <item x="2848"/>
        <item x="2806"/>
        <item x="3397"/>
        <item x="443"/>
        <item x="1332"/>
        <item x="520"/>
        <item x="4156"/>
        <item x="4471"/>
        <item x="4227"/>
        <item x="966"/>
        <item x="5439"/>
        <item x="5141"/>
        <item x="1200"/>
        <item x="5252"/>
        <item x="446"/>
        <item x="4484"/>
        <item x="619"/>
        <item x="1136"/>
        <item x="5917"/>
        <item x="3996"/>
        <item x="2610"/>
        <item x="4282"/>
        <item x="3269"/>
        <item x="3706"/>
        <item x="5097"/>
        <item x="2574"/>
        <item x="4035"/>
        <item x="1699"/>
        <item x="2120"/>
        <item x="2755"/>
        <item x="3858"/>
        <item x="2900"/>
        <item x="5341"/>
        <item x="49"/>
        <item x="4762"/>
        <item x="3175"/>
        <item x="3932"/>
        <item x="2569"/>
        <item x="648"/>
        <item x="2330"/>
        <item x="3173"/>
        <item x="4748"/>
        <item x="4121"/>
        <item x="4092"/>
        <item x="4883"/>
        <item x="2111"/>
        <item x="4234"/>
        <item x="294"/>
        <item x="5167"/>
        <item x="3169"/>
        <item x="4658"/>
        <item x="5477"/>
        <item x="4899"/>
        <item x="390"/>
        <item x="2133"/>
        <item x="75"/>
        <item x="1280"/>
        <item x="1460"/>
        <item x="2876"/>
        <item x="5102"/>
        <item x="4756"/>
        <item x="3941"/>
        <item x="5963"/>
        <item x="3912"/>
        <item x="4990"/>
        <item x="3826"/>
        <item x="5801"/>
        <item x="4731"/>
        <item x="1992"/>
        <item x="2502"/>
        <item x="4439"/>
        <item x="5200"/>
        <item x="4879"/>
        <item x="2999"/>
        <item x="1815"/>
        <item x="251"/>
        <item x="3415"/>
        <item x="4289"/>
        <item x="925"/>
        <item x="1903"/>
        <item x="1429"/>
        <item x="1065"/>
        <item x="1772"/>
        <item x="1393"/>
        <item x="800"/>
        <item x="377"/>
        <item x="4875"/>
        <item x="2700"/>
        <item x="2179"/>
        <item x="3582"/>
        <item x="585"/>
        <item x="2968"/>
        <item x="1934"/>
        <item x="2142"/>
        <item x="2257"/>
        <item x="4607"/>
        <item x="5782"/>
        <item x="2597"/>
        <item x="4802"/>
        <item x="4642"/>
        <item x="154"/>
        <item x="3513"/>
        <item x="1842"/>
        <item x="5680"/>
        <item x="2668"/>
        <item x="5919"/>
        <item x="4597"/>
        <item x="5622"/>
        <item x="2627"/>
        <item x="5598"/>
        <item x="5802"/>
        <item x="4030"/>
        <item x="82"/>
        <item x="20"/>
        <item x="3225"/>
        <item x="5600"/>
        <item x="2484"/>
        <item x="4112"/>
        <item x="4200"/>
        <item x="1323"/>
        <item x="3614"/>
        <item x="4855"/>
        <item x="2040"/>
        <item x="765"/>
        <item x="5307"/>
        <item x="455"/>
        <item x="1607"/>
        <item x="5988"/>
        <item x="2495"/>
        <item x="3920"/>
        <item x="207"/>
        <item x="3942"/>
        <item x="5283"/>
        <item x="667"/>
        <item x="131"/>
        <item x="5982"/>
        <item x="5135"/>
        <item x="1821"/>
        <item x="1760"/>
        <item x="3404"/>
        <item x="894"/>
        <item x="1041"/>
        <item x="4997"/>
        <item x="2434"/>
        <item x="4613"/>
        <item x="5424"/>
        <item x="3451"/>
        <item x="4172"/>
        <item x="3699"/>
        <item x="4165"/>
        <item x="3478"/>
        <item x="2902"/>
        <item x="405"/>
        <item x="4179"/>
        <item x="237"/>
        <item x="3624"/>
        <item x="3650"/>
        <item x="566"/>
        <item x="4995"/>
        <item x="5497"/>
        <item x="5079"/>
        <item x="2519"/>
        <item x="4154"/>
        <item x="1128"/>
        <item x="3732"/>
        <item x="4912"/>
        <item x="2265"/>
        <item x="1528"/>
        <item x="5355"/>
        <item x="5668"/>
        <item x="1333"/>
        <item x="2681"/>
        <item x="51"/>
        <item x="4429"/>
        <item x="1140"/>
        <item x="3160"/>
        <item x="5352"/>
        <item x="4551"/>
        <item x="4924"/>
        <item x="4554"/>
        <item x="1366"/>
        <item x="1285"/>
        <item x="5023"/>
        <item x="1545"/>
        <item x="722"/>
        <item x="81"/>
        <item x="3634"/>
        <item x="2571"/>
        <item x="3545"/>
        <item x="5148"/>
        <item x="3798"/>
        <item x="249"/>
        <item x="2451"/>
        <item x="2145"/>
        <item x="2214"/>
        <item x="2835"/>
        <item x="5545"/>
        <item x="4300"/>
        <item x="1679"/>
        <item x="5191"/>
        <item x="147"/>
        <item x="2603"/>
        <item x="5441"/>
        <item x="819"/>
        <item x="2159"/>
        <item x="2728"/>
        <item x="1777"/>
        <item x="3591"/>
        <item x="4511"/>
        <item x="3144"/>
        <item x="3259"/>
        <item x="845"/>
        <item x="4182"/>
        <item x="4276"/>
        <item x="5634"/>
        <item x="5231"/>
        <item x="2871"/>
        <item x="54"/>
        <item x="4133"/>
        <item x="3460"/>
        <item x="4017"/>
        <item x="3422"/>
        <item x="4014"/>
        <item x="3684"/>
        <item x="3080"/>
        <item x="1747"/>
        <item x="716"/>
        <item x="2307"/>
        <item x="2090"/>
        <item x="276"/>
        <item x="3814"/>
        <item x="963"/>
        <item x="4635"/>
        <item x="5463"/>
        <item x="3636"/>
        <item x="1494"/>
        <item x="1173"/>
        <item x="1680"/>
        <item x="941"/>
        <item x="470"/>
        <item x="492"/>
        <item x="5401"/>
        <item x="3218"/>
        <item x="3672"/>
        <item x="3099"/>
        <item x="3150"/>
        <item x="273"/>
        <item x="2365"/>
        <item x="3426"/>
        <item x="2636"/>
        <item x="4158"/>
        <item x="4290"/>
        <item x="5535"/>
        <item x="3081"/>
        <item x="5481"/>
        <item x="2713"/>
        <item x="396"/>
        <item x="2260"/>
        <item x="132"/>
        <item x="728"/>
        <item x="3525"/>
        <item x="4738"/>
        <item x="5428"/>
        <item x="482"/>
        <item x="4145"/>
        <item x="5081"/>
        <item x="627"/>
        <item x="3986"/>
        <item x="5293"/>
        <item x="5552"/>
        <item x="467"/>
        <item x="3485"/>
        <item x="5105"/>
        <item x="1435"/>
        <item x="810"/>
        <item x="78"/>
        <item x="2080"/>
        <item x="3113"/>
        <item x="5466"/>
        <item x="3103"/>
        <item x="2191"/>
        <item x="4226"/>
        <item x="881"/>
        <item x="2017"/>
        <item x="166"/>
        <item x="5478"/>
        <item x="5819"/>
        <item x="3832"/>
        <item x="5933"/>
        <item x="4016"/>
        <item x="5752"/>
        <item x="714"/>
        <item x="1070"/>
        <item x="4794"/>
        <item x="254"/>
        <item x="2861"/>
        <item x="1389"/>
        <item x="5365"/>
        <item x="4256"/>
        <item x="2599"/>
        <item x="4073"/>
        <item x="4568"/>
        <item x="1320"/>
        <item x="3430"/>
        <item x="5860"/>
        <item x="2587"/>
        <item x="2151"/>
        <item x="1981"/>
        <item x="2388"/>
        <item x="4680"/>
        <item x="351"/>
        <item x="215"/>
        <item x="2304"/>
        <item x="558"/>
        <item x="2328"/>
        <item x="2803"/>
        <item x="2169"/>
        <item x="718"/>
        <item x="5103"/>
        <item x="1632"/>
        <item x="1589"/>
        <item x="4065"/>
        <item x="5095"/>
        <item x="5959"/>
        <item x="5614"/>
        <item x="3378"/>
        <item x="1612"/>
        <item x="478"/>
        <item x="624"/>
        <item x="1157"/>
        <item x="3105"/>
        <item x="5653"/>
        <item x="2400"/>
        <item x="5205"/>
        <item x="3316"/>
        <item x="792"/>
        <item x="449"/>
        <item x="3597"/>
        <item x="3268"/>
        <item x="5941"/>
        <item x="5790"/>
        <item x="2609"/>
        <item x="5490"/>
        <item x="1517"/>
        <item x="4936"/>
        <item x="2929"/>
        <item x="1940"/>
        <item x="2177"/>
        <item x="4135"/>
        <item x="2278"/>
        <item x="1350"/>
        <item x="4703"/>
        <item x="3032"/>
        <item x="3652"/>
        <item x="2290"/>
        <item x="906"/>
        <item x="1865"/>
        <item x="866"/>
        <item x="1954"/>
        <item x="3973"/>
        <item x="5595"/>
        <item x="2674"/>
        <item x="3124"/>
        <item x="336"/>
        <item x="2812"/>
        <item x="502"/>
        <item x="338"/>
        <item x="5590"/>
        <item x="4941"/>
        <item x="4316"/>
        <item x="216"/>
        <item x="4023"/>
        <item x="799"/>
        <item x="2242"/>
        <item x="3348"/>
        <item x="3707"/>
        <item x="1010"/>
        <item x="1422"/>
        <item x="1446"/>
        <item x="149"/>
        <item x="5096"/>
        <item x="4781"/>
        <item x="5775"/>
        <item x="1380"/>
        <item x="609"/>
        <item x="5138"/>
        <item x="3822"/>
        <item x="4616"/>
        <item x="1004"/>
        <item x="1047"/>
        <item x="3542"/>
        <item x="3936"/>
        <item x="2469"/>
        <item x="680"/>
        <item x="1737"/>
        <item x="2852"/>
        <item x="3413"/>
        <item x="3111"/>
        <item x="3220"/>
        <item x="5531"/>
        <item x="1030"/>
        <item x="3779"/>
        <item x="2450"/>
        <item x="1068"/>
        <item x="4081"/>
        <item x="3208"/>
        <item x="4926"/>
        <item x="2661"/>
        <item x="5522"/>
        <item x="5152"/>
        <item x="1347"/>
        <item x="1943"/>
        <item x="1260"/>
        <item x="229"/>
        <item x="5452"/>
        <item x="5320"/>
        <item x="5403"/>
        <item x="4034"/>
        <item x="5787"/>
        <item x="2534"/>
        <item x="2051"/>
        <item x="5542"/>
        <item x="2238"/>
        <item x="4858"/>
        <item x="1742"/>
        <item x="2480"/>
        <item x="2062"/>
        <item x="3090"/>
        <item x="5714"/>
        <item x="2123"/>
        <item x="4956"/>
        <item x="560"/>
        <item x="4663"/>
        <item x="32"/>
        <item x="4052"/>
        <item x="1018"/>
        <item x="2808"/>
        <item x="553"/>
        <item x="2564"/>
        <item x="2441"/>
        <item x="1416"/>
        <item x="3387"/>
        <item x="4627"/>
        <item x="167"/>
        <item x="3339"/>
        <item x="2654"/>
        <item x="2503"/>
        <item x="3418"/>
        <item x="3753"/>
        <item x="1116"/>
        <item x="2057"/>
        <item x="2219"/>
        <item x="3501"/>
        <item x="3778"/>
        <item x="677"/>
        <item x="1999"/>
        <item x="2914"/>
        <item x="235"/>
        <item x="4994"/>
        <item x="212"/>
        <item x="3649"/>
        <item x="837"/>
        <item x="454"/>
        <item x="4247"/>
        <item x="4697"/>
        <item x="1071"/>
        <item x="912"/>
        <item x="732"/>
        <item x="2356"/>
        <item x="4194"/>
        <item x="4440"/>
        <item x="5861"/>
        <item x="4704"/>
        <item x="2769"/>
        <item x="100"/>
        <item x="1851"/>
        <item x="4765"/>
        <item x="3489"/>
        <item x="3703"/>
        <item x="2746"/>
        <item x="4713"/>
        <item x="3958"/>
        <item x="5742"/>
        <item x="373"/>
        <item x="151"/>
        <item x="5031"/>
        <item x="3267"/>
        <item x="3846"/>
        <item x="2997"/>
        <item x="1554"/>
        <item x="5521"/>
        <item x="2683"/>
        <item x="686"/>
        <item x="2851"/>
        <item x="4265"/>
        <item x="1810"/>
        <item x="5774"/>
        <item x="3680"/>
        <item x="691"/>
        <item x="5747"/>
        <item x="3994"/>
        <item x="784"/>
        <item x="1848"/>
        <item x="3058"/>
        <item x="2152"/>
        <item x="2192"/>
        <item x="4674"/>
        <item x="654"/>
        <item x="4411"/>
        <item x="4120"/>
        <item x="4695"/>
        <item x="1889"/>
        <item x="420"/>
        <item x="1985"/>
        <item x="5173"/>
        <item x="5697"/>
        <item x="4998"/>
        <item x="3997"/>
        <item x="5856"/>
        <item x="4992"/>
        <item x="5213"/>
        <item x="816"/>
        <item x="369"/>
        <item x="3012"/>
        <item x="4463"/>
        <item x="4466"/>
        <item x="2494"/>
        <item x="4173"/>
        <item x="5118"/>
        <item x="3137"/>
        <item x="1309"/>
        <item x="5739"/>
        <item x="744"/>
        <item x="2390"/>
        <item x="2420"/>
        <item x="5708"/>
        <item x="1795"/>
        <item x="1397"/>
        <item x="3569"/>
        <item x="5835"/>
        <item x="4805"/>
        <item x="5142"/>
        <item x="2028"/>
        <item x="2945"/>
        <item x="5881"/>
        <item x="3836"/>
        <item x="2884"/>
        <item x="4987"/>
        <item x="1262"/>
        <item x="2752"/>
        <item x="5556"/>
        <item x="53"/>
        <item x="5507"/>
        <item x="926"/>
        <item x="4394"/>
        <item x="537"/>
        <item x="4789"/>
        <item x="5650"/>
        <item x="2355"/>
        <item x="4804"/>
        <item x="391"/>
        <item x="5570"/>
        <item x="2693"/>
        <item x="957"/>
        <item x="5000"/>
        <item x="3786"/>
        <item x="1991"/>
        <item x="2634"/>
        <item x="1009"/>
        <item x="1089"/>
        <item x="339"/>
        <item x="428"/>
        <item x="2286"/>
        <item x="958"/>
        <item x="3502"/>
        <item x="1707"/>
        <item x="1013"/>
        <item x="4405"/>
        <item x="3388"/>
        <item x="5001"/>
        <item x="4820"/>
        <item x="5530"/>
        <item x="2100"/>
        <item x="5656"/>
        <item x="3314"/>
        <item x="2912"/>
        <item x="790"/>
        <item x="1922"/>
        <item x="1153"/>
        <item x="2649"/>
        <item x="202"/>
        <item x="2044"/>
        <item x="4965"/>
        <item x="2324"/>
        <item x="3174"/>
        <item x="2629"/>
        <item x="2792"/>
        <item x="4544"/>
        <item x="3007"/>
        <item x="4935"/>
        <item x="994"/>
        <item x="3382"/>
        <item x="567"/>
        <item x="4960"/>
        <item x="662"/>
        <item x="5615"/>
        <item x="1603"/>
        <item x="5113"/>
        <item x="3693"/>
        <item x="5621"/>
        <item x="3991"/>
        <item x="2134"/>
        <item x="2850"/>
        <item x="916"/>
        <item x="127"/>
        <item x="1233"/>
        <item x="2555"/>
        <item x="4872"/>
        <item x="1490"/>
        <item x="5701"/>
        <item x="2823"/>
        <item x="244"/>
        <item x="5611"/>
        <item x="384"/>
        <item x="5470"/>
        <item x="1566"/>
        <item x="3067"/>
        <item x="4700"/>
        <item x="153"/>
        <item x="5235"/>
        <item x="1890"/>
        <item x="3344"/>
        <item x="1078"/>
        <item x="2289"/>
        <item x="62"/>
        <item x="5565"/>
        <item x="359"/>
        <item x="1014"/>
        <item x="417"/>
        <item x="1806"/>
        <item x="5003"/>
        <item x="3023"/>
        <item x="4880"/>
        <item x="3414"/>
        <item x="2078"/>
        <item x="497"/>
        <item x="5404"/>
        <item x="4082"/>
        <item x="401"/>
        <item x="1249"/>
        <item x="4676"/>
        <item x="1465"/>
        <item x="967"/>
        <item x="3548"/>
        <item x="2487"/>
        <item x="1039"/>
        <item x="4818"/>
        <item x="3519"/>
        <item x="1156"/>
        <item x="1713"/>
        <item x="5072"/>
        <item x="1358"/>
        <item x="2717"/>
        <item x="1470"/>
        <item x="2165"/>
        <item x="1709"/>
        <item x="4836"/>
        <item x="2696"/>
        <item x="5006"/>
        <item x="5784"/>
        <item x="1864"/>
        <item x="5830"/>
        <item x="578"/>
        <item x="5915"/>
        <item x="2348"/>
        <item x="1730"/>
        <item x="2602"/>
        <item x="2167"/>
        <item x="1925"/>
        <item x="1558"/>
        <item x="5799"/>
        <item x="1240"/>
        <item x="1826"/>
        <item x="4904"/>
        <item x="4342"/>
        <item x="15"/>
        <item x="5810"/>
        <item x="5380"/>
        <item x="4050"/>
        <item x="3776"/>
        <item x="4053"/>
        <item x="2346"/>
        <item x="3313"/>
        <item x="2579"/>
        <item x="2966"/>
        <item x="3206"/>
        <item x="4706"/>
        <item x="5048"/>
        <item x="3718"/>
        <item x="4870"/>
        <item x="1431"/>
        <item x="1579"/>
        <item x="4821"/>
        <item x="3487"/>
        <item x="1561"/>
        <item x="4770"/>
        <item x="3130"/>
        <item x="2296"/>
        <item x="2572"/>
        <item x="1100"/>
        <item x="2593"/>
        <item x="4051"/>
        <item x="437"/>
        <item x="3201"/>
        <item x="584"/>
        <item x="2646"/>
        <item x="4151"/>
        <item x="2948"/>
        <item x="5646"/>
        <item x="3248"/>
        <item x="1791"/>
        <item x="5932"/>
        <item x="1888"/>
        <item x="833"/>
        <item x="5584"/>
        <item x="899"/>
        <item x="4625"/>
        <item x="1147"/>
        <item x="22"/>
        <item x="1789"/>
        <item x="3927"/>
        <item x="1138"/>
        <item x="3151"/>
        <item x="699"/>
        <item x="5073"/>
        <item x="3992"/>
        <item x="3987"/>
        <item x="943"/>
        <item x="4130"/>
        <item x="5687"/>
        <item x="910"/>
        <item x="3177"/>
        <item x="1073"/>
        <item x="5318"/>
        <item x="2643"/>
        <item x="2190"/>
        <item x="1647"/>
        <item x="5797"/>
        <item x="33"/>
        <item x="2060"/>
        <item x="1371"/>
        <item x="4534"/>
        <item x="1012"/>
        <item x="3521"/>
        <item x="3446"/>
        <item x="918"/>
        <item x="1649"/>
        <item x="1792"/>
        <item x="4545"/>
        <item x="563"/>
        <item x="1767"/>
        <item x="333"/>
        <item x="633"/>
        <item x="5899"/>
        <item x="5169"/>
        <item x="4722"/>
        <item x="5684"/>
        <item x="4515"/>
        <item x="2309"/>
        <item x="710"/>
        <item x="5388"/>
        <item x="828"/>
        <item x="1659"/>
        <item x="4209"/>
        <item x="1456"/>
        <item x="1421"/>
        <item x="678"/>
        <item x="3944"/>
        <item x="4709"/>
        <item x="1990"/>
        <item x="1448"/>
        <item x="2457"/>
        <item x="139"/>
        <item x="4842"/>
        <item x="1732"/>
        <item x="5247"/>
        <item x="2440"/>
        <item x="247"/>
        <item x="956"/>
        <item x="2406"/>
        <item x="717"/>
        <item x="2975"/>
        <item x="5580"/>
        <item x="5285"/>
        <item x="25"/>
        <item x="5979"/>
        <item x="2236"/>
        <item x="10"/>
        <item x="2785"/>
        <item x="4665"/>
        <item x="2302"/>
        <item x="3757"/>
        <item x="1919"/>
        <item x="495"/>
        <item x="937"/>
        <item x="1063"/>
        <item x="2969"/>
        <item x="2640"/>
        <item x="2499"/>
        <item x="3467"/>
        <item x="5300"/>
        <item x="3580"/>
        <item x="2081"/>
        <item x="2981"/>
        <item x="3419"/>
        <item x="3725"/>
        <item x="1104"/>
        <item x="3265"/>
        <item x="4617"/>
        <item x="1099"/>
        <item x="5066"/>
        <item x="2254"/>
        <item x="5857"/>
        <item x="1414"/>
        <item x="5302"/>
        <item x="909"/>
        <item x="1031"/>
        <item x="134"/>
        <item x="1650"/>
        <item x="5251"/>
        <item x="2399"/>
        <item x="4793"/>
        <item x="2909"/>
        <item x="3196"/>
        <item x="4283"/>
        <item x="2544"/>
        <item x="2522"/>
        <item x="4947"/>
        <item x="70"/>
        <item x="2189"/>
        <item x="1869"/>
        <item x="2445"/>
        <item x="572"/>
        <item x="3480"/>
        <item x="1359"/>
        <item x="1947"/>
        <item x="3943"/>
        <item x="342"/>
        <item x="3315"/>
        <item x="1382"/>
        <item x="5803"/>
        <item x="4574"/>
        <item x="1724"/>
        <item x="4363"/>
        <item x="4660"/>
        <item x="1803"/>
        <item x="3266"/>
        <item x="3995"/>
        <item x="5187"/>
        <item x="3053"/>
        <item x="5215"/>
        <item x="3024"/>
        <item x="882"/>
        <item x="92"/>
        <item x="1682"/>
        <item x="382"/>
        <item x="676"/>
        <item x="500"/>
        <item x="4796"/>
        <item x="257"/>
        <item x="3592"/>
        <item x="224"/>
        <item x="324"/>
        <item x="3809"/>
        <item x="263"/>
        <item x="3903"/>
        <item x="2524"/>
        <item x="4723"/>
        <item x="205"/>
        <item x="5443"/>
        <item x="4313"/>
        <item x="1042"/>
        <item x="3852"/>
        <item x="4623"/>
        <item x="3302"/>
        <item x="5168"/>
        <item x="4478"/>
        <item x="5863"/>
        <item x="403"/>
        <item x="1780"/>
        <item x="1542"/>
        <item x="451"/>
        <item x="4019"/>
        <item x="2664"/>
        <item x="5004"/>
        <item x="2276"/>
        <item x="637"/>
        <item x="1038"/>
        <item x="867"/>
        <item x="3084"/>
        <item x="5125"/>
        <item x="232"/>
        <item x="2074"/>
        <item x="5670"/>
        <item x="2584"/>
        <item x="3670"/>
        <item x="2558"/>
        <item x="2380"/>
        <item x="2337"/>
        <item x="1410"/>
        <item x="4834"/>
        <item x="4107"/>
        <item x="5124"/>
        <item x="4326"/>
        <item x="4614"/>
        <item x="365"/>
        <item x="4356"/>
        <item x="4776"/>
        <item x="2343"/>
        <item x="1535"/>
        <item x="3861"/>
        <item x="2720"/>
        <item x="1252"/>
        <item x="2580"/>
        <item x="2247"/>
        <item x="846"/>
        <item x="2621"/>
        <item x="34"/>
        <item x="4448"/>
        <item x="399"/>
        <item x="2104"/>
        <item x="753"/>
        <item x="43"/>
        <item x="3966"/>
        <item x="2283"/>
        <item x="3764"/>
        <item x="2013"/>
        <item x="5280"/>
        <item x="2113"/>
        <item x="659"/>
        <item x="5298"/>
        <item x="5433"/>
        <item x="3615"/>
        <item x="1756"/>
        <item x="5935"/>
        <item x="1096"/>
        <item x="5772"/>
        <item x="2686"/>
        <item x="2211"/>
        <item x="4590"/>
        <item x="2070"/>
        <item x="1662"/>
        <item x="3455"/>
        <item x="4964"/>
        <item x="283"/>
        <item x="1349"/>
        <item x="2052"/>
        <item x="595"/>
        <item x="506"/>
        <item x="19"/>
        <item x="3027"/>
        <item x="4395"/>
        <item x="681"/>
        <item x="5467"/>
        <item x="364"/>
        <item x="4327"/>
        <item x="1248"/>
        <item x="4533"/>
        <item x="4685"/>
        <item x="157"/>
        <item x="1766"/>
        <item x="5327"/>
        <item x="3676"/>
        <item x="4571"/>
        <item x="4721"/>
        <item x="1951"/>
        <item x="2140"/>
        <item x="729"/>
        <item x="142"/>
        <item x="644"/>
        <item x="1256"/>
        <item x="1303"/>
        <item x="820"/>
        <item x="2026"/>
        <item x="4565"/>
        <item x="5304"/>
        <item x="2207"/>
        <item x="3148"/>
        <item x="4066"/>
        <item x="1787"/>
        <item x="1427"/>
        <item x="5391"/>
        <item x="5065"/>
        <item x="358"/>
        <item x="1616"/>
        <item x="4071"/>
        <item x="3323"/>
        <item x="4950"/>
        <item x="3567"/>
        <item x="2891"/>
        <item x="1360"/>
        <item x="1226"/>
        <item x="3096"/>
        <item x="3244"/>
        <item x="1705"/>
        <item x="2196"/>
        <item x="1552"/>
        <item x="4007"/>
        <item x="4519"/>
        <item x="2987"/>
        <item x="4759"/>
        <item x="981"/>
        <item x="5323"/>
        <item x="4578"/>
        <item x="1651"/>
        <item x="3538"/>
        <item x="3394"/>
        <item x="887"/>
        <item x="1087"/>
        <item x="1970"/>
        <item x="1953"/>
        <item x="1658"/>
        <item x="1652"/>
        <item x="694"/>
        <item x="292"/>
        <item x="5489"/>
        <item x="2372"/>
        <item x="5817"/>
        <item x="807"/>
        <item x="4127"/>
        <item x="4771"/>
        <item x="4506"/>
        <item x="4996"/>
        <item x="4656"/>
        <item x="577"/>
        <item x="4938"/>
        <item x="5704"/>
        <item x="873"/>
        <item x="458"/>
        <item x="1746"/>
        <item x="1037"/>
        <item x="5581"/>
        <item x="2288"/>
        <item x="2767"/>
        <item x="1327"/>
        <item x="2971"/>
        <item x="1074"/>
        <item x="5955"/>
        <item x="2168"/>
        <item x="1408"/>
        <item x="2638"/>
        <item x="5617"/>
        <item x="504"/>
        <item x="5922"/>
        <item x="5971"/>
        <item x="4742"/>
        <item x="5665"/>
        <item x="3337"/>
        <item x="1620"/>
        <item x="1874"/>
        <item x="1330"/>
        <item x="1066"/>
        <item x="5573"/>
        <item x="1812"/>
        <item x="4745"/>
        <item x="2867"/>
        <item x="3153"/>
        <item x="4015"/>
        <item x="3625"/>
        <item x="2695"/>
        <item x="4654"/>
        <item x="821"/>
        <item x="1533"/>
        <item x="825"/>
        <item x="4925"/>
        <item x="3145"/>
        <item x="1862"/>
        <item x="1502"/>
        <item x="4198"/>
        <item x="1201"/>
        <item x="3722"/>
        <item x="2922"/>
        <item x="2826"/>
        <item x="3583"/>
        <item x="796"/>
        <item x="3002"/>
        <item x="2679"/>
        <item x="5363"/>
        <item x="2425"/>
        <item x="5162"/>
        <item x="3774"/>
        <item x="3771"/>
        <item x="5199"/>
        <item x="4058"/>
        <item x="3336"/>
        <item x="3296"/>
        <item x="5114"/>
        <item x="5951"/>
        <item x="2709"/>
        <item x="3089"/>
        <item x="4056"/>
        <item x="395"/>
        <item x="1648"/>
        <item x="5759"/>
        <item x="1297"/>
        <item x="1006"/>
        <item x="5459"/>
        <item x="4918"/>
        <item x="4661"/>
        <item x="1246"/>
        <item x="2362"/>
        <item x="3870"/>
        <item x="4280"/>
        <item x="3126"/>
        <item x="5866"/>
        <item x="195"/>
        <item x="1085"/>
        <item x="3261"/>
        <item x="1376"/>
        <item x="3351"/>
        <item x="1553"/>
        <item x="3622"/>
        <item x="4559"/>
        <item x="1072"/>
        <item x="3062"/>
        <item x="2749"/>
        <item x="2446"/>
        <item x="3894"/>
        <item x="2033"/>
        <item x="4171"/>
        <item x="2807"/>
        <item x="1050"/>
        <item x="4867"/>
        <item x="4488"/>
        <item x="1764"/>
        <item x="4958"/>
        <item x="4937"/>
        <item x="4153"/>
        <item x="1835"/>
        <item x="1464"/>
        <item x="4115"/>
        <item x="4524"/>
        <item x="4791"/>
        <item x="1689"/>
        <item x="203"/>
        <item x="4434"/>
        <item x="5592"/>
        <item x="2697"/>
        <item x="3930"/>
        <item x="2250"/>
        <item x="5078"/>
        <item x="2069"/>
        <item x="2873"/>
        <item x="1642"/>
        <item x="1741"/>
        <item x="2083"/>
        <item x="2829"/>
        <item x="1283"/>
        <item x="1287"/>
        <item x="971"/>
        <item x="5876"/>
        <item x="3671"/>
        <item x="1916"/>
        <item x="2427"/>
        <item x="3921"/>
        <item x="90"/>
        <item x="4773"/>
        <item x="1896"/>
        <item x="3241"/>
        <item x="1398"/>
        <item x="4583"/>
        <item x="24"/>
        <item x="3811"/>
        <item x="3895"/>
        <item x="815"/>
        <item x="2562"/>
        <item x="5326"/>
        <item x="4747"/>
        <item x="2546"/>
        <item x="4786"/>
        <item x="5882"/>
        <item x="1685"/>
        <item x="1394"/>
        <item x="60"/>
        <item x="83"/>
        <item x="4217"/>
        <item x="2860"/>
        <item x="2180"/>
        <item x="4711"/>
        <item x="2983"/>
        <item x="4309"/>
        <item x="298"/>
        <item x="1236"/>
        <item x="2212"/>
        <item x="2455"/>
        <item x="2391"/>
        <item x="4824"/>
        <item x="4307"/>
        <item x="2809"/>
        <item x="3842"/>
        <item x="3899"/>
        <item x="183"/>
        <item x="1015"/>
        <item x="4255"/>
        <item x="4251"/>
        <item x="3717"/>
        <item x="3143"/>
        <item x="4418"/>
        <item x="3929"/>
        <item x="1875"/>
        <item x="2144"/>
        <item x="118"/>
        <item x="4532"/>
        <item x="1876"/>
        <item x="4301"/>
        <item x="140"/>
        <item x="2173"/>
        <item x="2560"/>
        <item x="4626"/>
        <item x="1106"/>
        <item x="5942"/>
        <item x="522"/>
        <item x="2483"/>
        <item x="2182"/>
        <item x="1388"/>
        <item x="3915"/>
        <item x="1785"/>
        <item x="156"/>
        <item x="2178"/>
        <item x="4188"/>
        <item x="245"/>
        <item x="1914"/>
        <item x="4296"/>
        <item x="4901"/>
        <item x="5740"/>
        <item x="1363"/>
        <item x="4837"/>
        <item x="552"/>
        <item x="5107"/>
        <item x="5064"/>
        <item x="2691"/>
        <item x="466"/>
        <item x="4468"/>
        <item x="5629"/>
        <item x="4196"/>
        <item x="4243"/>
        <item x="4909"/>
        <item x="2194"/>
        <item x="1575"/>
        <item x="3157"/>
        <item x="3716"/>
        <item x="3136"/>
        <item x="5483"/>
        <item x="3536"/>
        <item x="4806"/>
        <item x="4688"/>
        <item x="4403"/>
        <item x="1927"/>
        <item x="2856"/>
        <item x="3328"/>
        <item x="3458"/>
        <item x="89"/>
        <item x="1123"/>
        <item x="341"/>
        <item x="1455"/>
        <item x="3815"/>
        <item x="4611"/>
        <item x="1000"/>
        <item x="5862"/>
        <item x="5601"/>
        <item x="186"/>
        <item x="3009"/>
        <item x="5914"/>
        <item x="2680"/>
        <item x="5843"/>
        <item x="5024"/>
        <item x="3767"/>
        <item x="4499"/>
        <item x="3083"/>
        <item x="1733"/>
        <item x="1845"/>
        <item x="2996"/>
        <item x="5303"/>
        <item x="1677"/>
        <item x="2488"/>
        <item x="5240"/>
        <item x="4686"/>
        <item x="3575"/>
        <item x="5238"/>
        <item x="1669"/>
        <item x="456"/>
        <item x="1591"/>
        <item x="1761"/>
        <item x="3398"/>
        <item x="37"/>
        <item x="4190"/>
        <item x="122"/>
        <item x="690"/>
        <item x="5755"/>
        <item x="3310"/>
        <item x="2405"/>
        <item x="3400"/>
        <item x="1547"/>
        <item x="5460"/>
        <item x="5407"/>
        <item x="5508"/>
        <item x="4206"/>
        <item x="5029"/>
        <item x="5122"/>
        <item x="4619"/>
        <item x="2373"/>
        <item x="4236"/>
        <item x="1166"/>
        <item x="767"/>
        <item x="2551"/>
        <item x="5566"/>
        <item x="1176"/>
        <item x="496"/>
        <item x="2415"/>
        <item x="208"/>
        <item x="1062"/>
        <item x="5071"/>
        <item x="3074"/>
        <item x="2351"/>
        <item x="3476"/>
        <item x="3828"/>
        <item x="5056"/>
        <item x="4041"/>
        <item x="2003"/>
        <item x="1935"/>
        <item x="4061"/>
        <item x="5045"/>
        <item x="1474"/>
        <item x="954"/>
        <item x="5185"/>
        <item x="5340"/>
        <item x="2542"/>
        <item x="3533"/>
        <item x="1251"/>
        <item x="1960"/>
        <item x="3602"/>
        <item x="246"/>
        <item x="367"/>
        <item x="3230"/>
        <item x="2863"/>
        <item x="1808"/>
        <item x="903"/>
        <item x="3361"/>
        <item x="5446"/>
        <item x="2006"/>
        <item x="666"/>
        <item x="521"/>
        <item x="5864"/>
        <item x="3141"/>
        <item x="3264"/>
        <item x="317"/>
        <item x="682"/>
        <item x="5050"/>
        <item x="465"/>
        <item x="1188"/>
        <item x="398"/>
        <item x="892"/>
        <item x="4897"/>
        <item x="1060"/>
        <item x="3568"/>
        <item x="4423"/>
        <item x="3961"/>
        <item x="4415"/>
        <item x="2357"/>
        <item x="5511"/>
        <item x="2233"/>
        <item x="1567"/>
        <item x="4386"/>
        <item x="1738"/>
        <item x="2901"/>
        <item x="836"/>
        <item x="1485"/>
        <item x="5415"/>
        <item x="3565"/>
        <item x="3000"/>
        <item x="2032"/>
        <item x="271"/>
        <item x="1608"/>
        <item x="5069"/>
        <item x="290"/>
        <item x="5316"/>
        <item x="1920"/>
        <item x="1161"/>
        <item x="2789"/>
        <item x="902"/>
        <item x="334"/>
        <item x="5526"/>
        <item x="435"/>
        <item x="747"/>
        <item x="1671"/>
        <item x="1154"/>
        <item x="1370"/>
        <item x="4371"/>
        <item x="1613"/>
        <item x="817"/>
        <item x="2858"/>
        <item x="477"/>
        <item x="3544"/>
        <item x="1995"/>
        <item x="2505"/>
        <item x="4761"/>
        <item x="2911"/>
        <item x="1109"/>
        <item x="3133"/>
        <item x="5110"/>
        <item x="4203"/>
        <item x="3881"/>
        <item x="2326"/>
        <item x="4335"/>
        <item x="3461"/>
        <item x="1354"/>
        <item x="5061"/>
        <item x="1798"/>
        <item x="874"/>
        <item x="372"/>
        <item x="4860"/>
        <item x="5359"/>
        <item x="1912"/>
        <item x="2949"/>
        <item x="2556"/>
        <item x="2549"/>
        <item x="5250"/>
        <item x="2926"/>
        <item x="2448"/>
        <item x="1574"/>
        <item x="2600"/>
        <item x="400"/>
        <item x="4724"/>
        <item x="4302"/>
        <item x="4557"/>
        <item x="4859"/>
        <item x="2383"/>
        <item x="4675"/>
        <item x="3006"/>
        <item x="544"/>
        <item x="5475"/>
        <item x="343"/>
        <item x="2332"/>
        <item x="1841"/>
        <item x="177"/>
        <item x="1582"/>
        <item x="1541"/>
        <item x="1526"/>
        <item x="2041"/>
        <item x="3129"/>
        <item x="2511"/>
        <item x="2979"/>
        <item x="2019"/>
        <item x="3526"/>
        <item x="4923"/>
        <item x="4341"/>
        <item x="5564"/>
        <item x="4187"/>
        <item x="3823"/>
        <item x="2121"/>
        <item x="4696"/>
        <item x="3923"/>
        <item x="769"/>
        <item x="538"/>
        <item x="3079"/>
        <item x="1401"/>
        <item x="5685"/>
        <item x="2882"/>
        <item x="3853"/>
        <item x="4844"/>
        <item x="3188"/>
        <item x="1762"/>
        <item x="3135"/>
        <item x="1663"/>
        <item x="3805"/>
        <item x="1827"/>
        <item x="2541"/>
        <item x="3748"/>
        <item x="4382"/>
        <item x="3960"/>
        <item x="55"/>
        <item x="5202"/>
        <item x="5746"/>
        <item x="3631"/>
        <item x="5387"/>
        <item x="4991"/>
        <item x="4890"/>
        <item x="2252"/>
        <item x="842"/>
        <item x="4570"/>
        <item x="2563"/>
        <item x="3593"/>
        <item x="2470"/>
        <item x="3033"/>
        <item x="5179"/>
        <item x="2985"/>
        <item x="5719"/>
        <item x="80"/>
        <item x="2294"/>
        <item x="774"/>
        <item x="31"/>
        <item x="2109"/>
        <item x="960"/>
        <item x="713"/>
        <item x="1025"/>
        <item x="250"/>
        <item x="5455"/>
        <item x="1443"/>
        <item x="1722"/>
        <item x="3856"/>
        <item x="2147"/>
        <item x="11"/>
        <item x="4264"/>
        <item x="2267"/>
        <item x="535"/>
        <item x="3847"/>
        <item x="2273"/>
        <item x="5234"/>
        <item x="4474"/>
        <item x="5177"/>
        <item x="5834"/>
        <item x="463"/>
        <item x="5652"/>
        <item x="590"/>
        <item x="1027"/>
        <item x="4952"/>
        <item x="3035"/>
        <item x="3782"/>
        <item x="3452"/>
        <item x="145"/>
        <item x="2704"/>
        <item x="3393"/>
        <item x="3816"/>
        <item x="2804"/>
        <item x="4347"/>
        <item x="4180"/>
        <item x="3066"/>
        <item x="1381"/>
        <item x="3373"/>
        <item x="214"/>
        <item x="4087"/>
        <item x="5805"/>
        <item x="635"/>
        <item x="136"/>
        <item x="5265"/>
        <item x="551"/>
        <item x="240"/>
        <item x="3142"/>
        <item x="786"/>
        <item x="5943"/>
        <item x="5692"/>
        <item x="5488"/>
        <item x="5903"/>
        <item x="5850"/>
        <item x="2476"/>
        <item x="4116"/>
        <item x="782"/>
        <item x="1664"/>
        <item x="3665"/>
        <item x="5677"/>
        <item x="4652"/>
        <item x="1968"/>
        <item x="2153"/>
        <item x="4877"/>
        <item x="1471"/>
        <item x="1743"/>
        <item x="4323"/>
        <item x="3034"/>
        <item x="2604"/>
        <item x="1621"/>
        <item x="4432"/>
        <item x="726"/>
        <item x="308"/>
        <item x="996"/>
        <item x="3715"/>
        <item x="314"/>
        <item x="1299"/>
        <item x="1957"/>
        <item x="1274"/>
        <item x="3305"/>
        <item x="5502"/>
        <item x="3121"/>
        <item x="1143"/>
        <item x="4445"/>
        <item x="1337"/>
        <item x="4113"/>
        <item x="3253"/>
        <item x="2249"/>
        <item x="4175"/>
        <item x="98"/>
        <item x="5042"/>
        <item x="5038"/>
        <item x="4397"/>
        <item x="673"/>
        <item x="3163"/>
        <item x="4385"/>
        <item x="4093"/>
        <item x="1175"/>
        <item x="5910"/>
        <item x="4132"/>
        <item x="181"/>
        <item x="5449"/>
        <item x="4869"/>
        <item x="834"/>
        <item x="697"/>
        <item x="872"/>
        <item x="5311"/>
        <item x="226"/>
        <item x="5827"/>
        <item x="539"/>
        <item x="5667"/>
        <item x="4525"/>
        <item x="2498"/>
        <item x="2301"/>
        <item x="2027"/>
        <item x="3026"/>
        <item x="3483"/>
        <item x="2156"/>
        <item x="1059"/>
        <item x="5494"/>
        <item x="4161"/>
        <item x="3466"/>
        <item x="4856"/>
        <item x="4975"/>
        <item x="2888"/>
        <item x="2918"/>
        <item x="5977"/>
        <item x="3659"/>
        <item x="2667"/>
        <item x="1177"/>
        <item x="3442"/>
        <item x="44"/>
        <item x="3236"/>
        <item x="2605"/>
        <item x="1331"/>
        <item x="5776"/>
        <item x="1763"/>
        <item x="2131"/>
        <item x="1346"/>
        <item x="4736"/>
        <item x="4825"/>
        <item x="3335"/>
        <item x="1165"/>
        <item x="2329"/>
        <item x="4493"/>
        <item x="361"/>
        <item x="933"/>
        <item x="3910"/>
        <item x="1313"/>
        <item x="5134"/>
        <item x="1548"/>
        <item x="3882"/>
        <item x="1515"/>
        <item x="5396"/>
        <item x="3210"/>
        <item x="1898"/>
        <item x="3872"/>
        <item x="3499"/>
        <item x="1508"/>
        <item x="1557"/>
        <item x="5496"/>
        <item x="4651"/>
        <item x="5266"/>
        <item x="781"/>
        <item x="4803"/>
        <item x="2264"/>
        <item x="1523"/>
        <item x="3"/>
        <item x="5233"/>
        <item x="1499"/>
        <item x="4622"/>
        <item x="5232"/>
        <item x="2102"/>
        <item x="3252"/>
        <item x="5808"/>
        <item x="1504"/>
        <item x="1719"/>
        <item x="3843"/>
        <item x="5503"/>
        <item x="4496"/>
        <item x="3046"/>
        <item x="715"/>
        <item x="2950"/>
        <item x="4366"/>
        <item x="2262"/>
        <item x="5569"/>
        <item x="2020"/>
        <item x="5509"/>
        <item x="3463"/>
        <item x="1328"/>
        <item x="4984"/>
        <item x="5225"/>
        <item x="802"/>
        <item x="1135"/>
        <item x="812"/>
        <item x="2917"/>
        <item x="1702"/>
        <item x="1282"/>
        <item x="3359"/>
        <item x="310"/>
        <item x="4375"/>
        <item x="546"/>
        <item x="111"/>
        <item x="5838"/>
        <item x="5762"/>
        <item x="3282"/>
        <item x="115"/>
        <item x="3729"/>
        <item x="4530"/>
        <item x="4986"/>
        <item x="1598"/>
        <item x="3228"/>
        <item x="5224"/>
        <item x="1804"/>
        <item x="3371"/>
        <item x="3821"/>
        <item x="813"/>
        <item x="5751"/>
        <item x="5510"/>
        <item x="3889"/>
        <item x="355"/>
        <item x="1946"/>
        <item x="2722"/>
        <item x="2557"/>
        <item x="2258"/>
        <item x="323"/>
        <item x="3017"/>
        <item x="1643"/>
        <item x="4195"/>
        <item x="1586"/>
        <item x="5867"/>
        <item x="4749"/>
        <item x="1932"/>
        <item x="5886"/>
        <item x="5534"/>
        <item x="5282"/>
        <item x="378"/>
        <item x="1418"/>
        <item x="2777"/>
        <item x="5284"/>
        <item x="5278"/>
        <item x="4473"/>
        <item x="4038"/>
        <item x="3338"/>
        <item x="2870"/>
        <item x="2438"/>
        <item x="1797"/>
        <item x="2608"/>
        <item x="3162"/>
        <item x="5744"/>
        <item x="2592"/>
        <item x="4843"/>
        <item x="2065"/>
        <item x="1700"/>
        <item x="4741"/>
        <item x="5940"/>
        <item x="4900"/>
        <item x="2821"/>
        <item x="2271"/>
        <item x="948"/>
        <item x="3800"/>
        <item x="4365"/>
        <item x="1258"/>
        <item x="5603"/>
        <item x="5351"/>
        <item x="3658"/>
        <item x="3227"/>
        <item x="1625"/>
        <item x="5845"/>
        <item x="1488"/>
        <item x="4168"/>
        <item x="2005"/>
        <item x="692"/>
        <item x="2030"/>
        <item x="664"/>
        <item x="5895"/>
        <item x="5879"/>
        <item x="3401"/>
        <item x="1304"/>
        <item x="4069"/>
        <item x="3551"/>
        <item x="5442"/>
        <item x="1265"/>
        <item x="3796"/>
        <item x="1901"/>
        <item x="117"/>
        <item x="1241"/>
        <item x="3850"/>
        <item x="1666"/>
        <item x="5596"/>
        <item x="1193"/>
        <item x="4930"/>
        <item x="1520"/>
        <item x="4822"/>
        <item x="2274"/>
        <item x="64"/>
        <item x="5597"/>
        <item x="693"/>
        <item x="63"/>
        <item x="766"/>
        <item x="1169"/>
        <item x="4328"/>
        <item x="582"/>
        <item x="4099"/>
        <item x="1391"/>
        <item x="4566"/>
        <item x="5926"/>
        <item x="4215"/>
        <item x="1977"/>
        <item x="2550"/>
        <item x="160"/>
        <item x="2864"/>
        <item x="2606"/>
        <item x="222"/>
        <item x="2209"/>
        <item x="5101"/>
        <item x="3740"/>
        <item x="2108"/>
        <item x="4304"/>
        <item x="4873"/>
        <item x="4373"/>
        <item x="2392"/>
        <item x="5504"/>
        <item x="2528"/>
        <item x="3804"/>
        <item x="256"/>
        <item x="422"/>
        <item x="2802"/>
        <item x="5788"/>
        <item x="968"/>
        <item x="121"/>
        <item x="5136"/>
        <item x="2536"/>
        <item x="2339"/>
        <item x="4435"/>
        <item x="3152"/>
        <item x="5430"/>
        <item x="275"/>
        <item x="4801"/>
        <item x="1107"/>
        <item x="3505"/>
        <item x="705"/>
        <item x="3491"/>
        <item x="5618"/>
        <item x="1423"/>
        <item x="2705"/>
        <item x="4376"/>
        <item x="2350"/>
        <item x="356"/>
        <item x="2497"/>
        <item x="5833"/>
        <item x="4090"/>
        <item x="1814"/>
        <item x="4615"/>
        <item x="2137"/>
        <item x="1048"/>
        <item x="608"/>
        <item x="5026"/>
        <item x="2682"/>
        <item x="1386"/>
        <item x="3982"/>
        <item x="1192"/>
        <item x="2442"/>
        <item x="4933"/>
        <item x="620"/>
        <item x="243"/>
        <item x="2305"/>
        <item x="3416"/>
        <item x="4407"/>
        <item x="3561"/>
        <item x="2578"/>
        <item x="416"/>
        <item x="4225"/>
        <item x="2726"/>
        <item x="3005"/>
        <item x="4011"/>
        <item x="5703"/>
        <item x="2082"/>
        <item x="2707"/>
        <item x="5953"/>
        <item x="1284"/>
        <item x="1828"/>
        <item x="277"/>
        <item x="109"/>
        <item x="5461"/>
        <item x="5330"/>
        <item x="4202"/>
        <item x="2261"/>
        <item x="526"/>
        <item x="4462"/>
        <item x="5346"/>
        <item x="4412"/>
        <item x="452"/>
        <item x="1688"/>
        <item x="1974"/>
        <item x="4317"/>
        <item x="2433"/>
        <item x="3777"/>
        <item x="1093"/>
        <item x="3465"/>
        <item x="2093"/>
        <item x="914"/>
        <item x="2784"/>
        <item x="992"/>
        <item x="5965"/>
        <item x="3091"/>
        <item x="2232"/>
        <item x="2794"/>
        <item x="3517"/>
        <item x="601"/>
        <item x="3531"/>
        <item x="5675"/>
        <item x="2899"/>
        <item x="5741"/>
        <item x="4272"/>
        <item x="2698"/>
        <item x="768"/>
        <item x="2155"/>
        <item x="2008"/>
        <item x="280"/>
        <item x="5347"/>
        <item x="4811"/>
        <item x="773"/>
        <item x="5969"/>
        <item x="2730"/>
        <item x="4963"/>
        <item x="4552"/>
        <item x="4139"/>
        <item x="831"/>
        <item x="4077"/>
        <item x="2847"/>
        <item x="3603"/>
        <item x="3327"/>
        <item x="2673"/>
        <item x="1224"/>
        <item x="3185"/>
        <item x="4487"/>
        <item x="3073"/>
        <item x="2428"/>
        <item x="4831"/>
        <item x="3934"/>
        <item x="5972"/>
        <item x="5846"/>
        <item x="163"/>
        <item x="4655"/>
        <item x="2930"/>
        <item x="2831"/>
        <item x="191"/>
        <item x="824"/>
        <item x="3118"/>
        <item x="4404"/>
        <item x="2222"/>
        <item x="176"/>
        <item x="101"/>
        <item x="3818"/>
        <item x="5577"/>
        <item x="3555"/>
        <item x="4830"/>
        <item x="5628"/>
        <item x="2241"/>
        <item x="3125"/>
        <item x="5373"/>
        <item x="1799"/>
        <item x="1407"/>
        <item x="5993"/>
        <item x="703"/>
        <item x="4100"/>
        <item x="150"/>
        <item x="2915"/>
        <item x="1989"/>
        <item x="1228"/>
        <item x="2422"/>
        <item x="1234"/>
        <item x="5939"/>
        <item x="5281"/>
        <item x="4917"/>
        <item x="3765"/>
        <item x="503"/>
        <item x="5989"/>
        <item x="4671"/>
        <item x="5688"/>
        <item x="148"/>
        <item x="4832"/>
        <item x="3223"/>
        <item x="5379"/>
        <item x="3924"/>
        <item x="2759"/>
        <item x="1631"/>
        <item x="4384"/>
        <item x="3791"/>
        <item x="5700"/>
        <item x="3386"/>
        <item x="4618"/>
        <item x="3681"/>
        <item x="3320"/>
        <item x="2024"/>
        <item x="3733"/>
        <item x="1033"/>
        <item x="3711"/>
        <item x="1008"/>
        <item x="3697"/>
        <item x="2742"/>
        <item x="1276"/>
        <item x="878"/>
        <item x="3172"/>
        <item x="706"/>
        <item x="2130"/>
        <item x="3576"/>
        <item x="4694"/>
        <item x="2186"/>
        <item x="1181"/>
        <item x="2015"/>
        <item x="1971"/>
        <item x="5717"/>
        <item x="5608"/>
        <item x="4378"/>
        <item x="397"/>
        <item x="793"/>
        <item x="227"/>
        <item x="4346"/>
        <item x="3628"/>
        <item x="1556"/>
        <item x="4354"/>
        <item x="2306"/>
        <item x="1314"/>
        <item x="5589"/>
        <item x="61"/>
        <item x="2637"/>
        <item x="1158"/>
        <item x="4064"/>
        <item x="700"/>
        <item x="4361"/>
        <item x="3979"/>
        <item x="629"/>
        <item x="1344"/>
        <item x="197"/>
        <item x="913"/>
        <item x="3350"/>
        <item x="2708"/>
        <item x="5039"/>
        <item x="1061"/>
        <item x="751"/>
        <item x="4322"/>
        <item x="770"/>
        <item x="1917"/>
        <item x="1809"/>
        <item x="4716"/>
        <item x="1615"/>
        <item x="856"/>
        <item x="4425"/>
        <item x="2570"/>
        <item x="2084"/>
        <item x="1342"/>
        <item x="3238"/>
        <item x="5533"/>
        <item x="4739"/>
        <item x="5612"/>
        <item x="4884"/>
        <item x="5183"/>
        <item x="4853"/>
        <item x="4653"/>
        <item x="1824"/>
        <item x="857"/>
        <item x="3375"/>
        <item x="4146"/>
        <item x="5254"/>
        <item x="5109"/>
        <item x="2303"/>
        <item x="2016"/>
        <item x="5479"/>
        <item x="2171"/>
        <item x="3395"/>
        <item x="2783"/>
        <item x="513"/>
        <item x="5631"/>
        <item x="3643"/>
        <item x="433"/>
        <item x="3523"/>
        <item x="1599"/>
        <item x="2393"/>
        <item x="3647"/>
        <item x="3839"/>
        <item x="120"/>
        <item x="409"/>
        <item x="4451"/>
        <item x="5779"/>
        <item x="3166"/>
        <item x="1843"/>
        <item x="5188"/>
        <item x="5553"/>
        <item x="1340"/>
        <item x="4009"/>
        <item x="5821"/>
        <item x="2934"/>
        <item x="4055"/>
        <item x="1537"/>
        <item x="1661"/>
        <item x="5277"/>
        <item x="779"/>
        <item x="3186"/>
        <item x="5037"/>
        <item x="2342"/>
        <item x="3607"/>
        <item x="2164"/>
        <item x="518"/>
        <item x="3209"/>
        <item x="592"/>
        <item x="5981"/>
        <item x="4045"/>
        <item x="542"/>
        <item x="2897"/>
        <item x="3459"/>
        <item x="5515"/>
        <item x="4792"/>
        <item x="1511"/>
        <item x="1163"/>
        <item x="200"/>
        <item x="475"/>
        <item x="3412"/>
        <item x="498"/>
        <item x="3038"/>
        <item x="3500"/>
        <item x="3059"/>
        <item x="2110"/>
        <item x="2381"/>
        <item x="3224"/>
        <item x="2443"/>
        <item x="4644"/>
        <item x="172"/>
        <item x="3747"/>
        <item x="761"/>
        <item x="1206"/>
        <item x="2518"/>
        <item x="3094"/>
        <item x="3167"/>
        <item x="3277"/>
        <item x="1752"/>
        <item x="1404"/>
        <item x="5854"/>
        <item x="630"/>
        <item x="5035"/>
        <item x="5958"/>
        <item x="3884"/>
        <item x="1001"/>
        <item x="4955"/>
        <item x="5588"/>
        <item x="3758"/>
        <item x="3040"/>
        <item x="1334"/>
        <item x="5019"/>
        <item x="3226"/>
        <item x="622"/>
        <item x="39"/>
        <item x="3342"/>
        <item x="727"/>
        <item x="5500"/>
        <item x="1987"/>
        <item x="5681"/>
        <item x="1439"/>
        <item x="1667"/>
        <item x="460"/>
        <item x="5930"/>
        <item x="3723"/>
        <item x="1979"/>
        <item x="2412"/>
        <item x="5033"/>
        <item x="379"/>
        <item x="3170"/>
        <item x="3849"/>
        <item x="380"/>
        <item x="5098"/>
        <item x="3370"/>
        <item x="175"/>
        <item x="3969"/>
        <item x="1897"/>
        <item x="4577"/>
        <item x="3820"/>
        <item x="5436"/>
        <item x="5831"/>
        <item x="4967"/>
        <item x="3213"/>
        <item x="3304"/>
        <item x="2349"/>
        <item x="5429"/>
        <item x="2648"/>
        <item x="1204"/>
        <item x="653"/>
        <item x="5043"/>
        <item x="4913"/>
        <item x="3025"/>
        <item x="886"/>
        <item x="5182"/>
        <item x="5696"/>
        <item x="5528"/>
        <item x="3392"/>
        <item x="4402"/>
        <item x="617"/>
        <item x="5691"/>
        <item x="2053"/>
        <item x="1095"/>
        <item x="5725"/>
        <item x="3322"/>
        <item x="3107"/>
        <item x="3784"/>
        <item x="5970"/>
        <item x="2224"/>
        <item x="4886"/>
        <item x="3617"/>
        <item x="5189"/>
        <item x="3940"/>
        <item x="904"/>
        <item x="4579"/>
        <item x="1131"/>
        <item x="164"/>
        <item x="2318"/>
        <item x="1532"/>
        <item x="4248"/>
        <item x="2733"/>
        <item x="4973"/>
        <item x="2744"/>
        <item x="2279"/>
        <item x="3632"/>
        <item x="4648"/>
        <item x="2908"/>
        <item x="2732"/>
        <item x="3069"/>
        <item x="3286"/>
        <item x="2377"/>
        <item x="3838"/>
        <item x="3321"/>
        <item x="2937"/>
        <item x="4057"/>
        <item x="4699"/>
        <item x="4216"/>
        <item x="4503"/>
        <item x="1016"/>
        <item x="4270"/>
        <item x="1242"/>
        <item x="2573"/>
        <item x="1894"/>
        <item x="3214"/>
        <item x="2246"/>
        <item x="1269"/>
        <item x="3682"/>
        <item x="88"/>
        <item x="4048"/>
        <item x="3539"/>
        <item x="1231"/>
        <item x="1110"/>
        <item x="5246"/>
        <item x="3274"/>
        <item x="4157"/>
        <item x="1739"/>
        <item x="1348"/>
        <item x="4492"/>
        <item x="182"/>
        <item x="2118"/>
        <item x="616"/>
        <item x="4766"/>
        <item x="3537"/>
        <item x="4708"/>
        <item x="2477"/>
        <item x="1858"/>
        <item x="1773"/>
        <item x="1477"/>
        <item x="3052"/>
        <item x="4193"/>
        <item x="5713"/>
        <item x="354"/>
        <item x="3433"/>
        <item x="5075"/>
        <item x="3866"/>
        <item x="5875"/>
        <item x="4882"/>
        <item x="5236"/>
        <item x="1101"/>
        <item x="2210"/>
        <item x="2773"/>
        <item x="3254"/>
        <item x="4267"/>
        <item x="3917"/>
        <item x="4871"/>
        <item x="5527"/>
        <item x="4324"/>
        <item x="2721"/>
        <item x="3016"/>
        <item x="5021"/>
        <item x="5343"/>
        <item x="1768"/>
        <item x="783"/>
        <item x="194"/>
        <item x="5966"/>
        <item x="5321"/>
        <item x="2890"/>
        <item x="469"/>
        <item x="2836"/>
        <item x="4750"/>
        <item x="1057"/>
        <item x="1930"/>
        <item x="3975"/>
        <item x="5164"/>
        <item x="5389"/>
        <item x="5934"/>
        <item x="5099"/>
        <item x="1024"/>
        <item x="791"/>
        <item x="1660"/>
        <item x="2419"/>
        <item x="1654"/>
        <item x="4865"/>
        <item x="2091"/>
        <item x="5196"/>
        <item x="3299"/>
        <item x="4758"/>
        <item x="2748"/>
        <item x="5809"/>
        <item x="3704"/>
        <item x="5898"/>
        <item x="2127"/>
        <item x="1324"/>
        <item x="450"/>
        <item x="386"/>
        <item x="4311"/>
        <item x="574"/>
        <item x="4629"/>
        <item x="839"/>
        <item x="2799"/>
        <item x="5721"/>
        <item x="5296"/>
        <item x="74"/>
        <item x="3907"/>
        <item x="4117"/>
        <item x="1203"/>
        <item x="2951"/>
        <item x="5905"/>
        <item x="4733"/>
        <item x="4752"/>
        <item x="2614"/>
        <item x="2174"/>
        <item x="650"/>
        <item x="2894"/>
        <item x="1292"/>
        <item x="94"/>
        <item x="1088"/>
        <item x="2340"/>
        <item x="2463"/>
        <item x="1357"/>
        <item x="432"/>
        <item x="811"/>
        <item x="4122"/>
        <item x="789"/>
        <item x="927"/>
        <item x="998"/>
        <item x="4795"/>
        <item x="86"/>
        <item x="1321"/>
        <item x="2128"/>
        <item x="2869"/>
        <item x="3043"/>
        <item x="3618"/>
        <item x="2012"/>
        <item x="481"/>
        <item x="1855"/>
        <item x="2678"/>
        <item x="3019"/>
        <item x="99"/>
        <item x="3550"/>
        <item x="5956"/>
        <item x="261"/>
        <item x="2791"/>
        <item x="809"/>
        <item x="4628"/>
        <item x="4649"/>
        <item x="12"/>
        <item x="1132"/>
        <item x="5221"/>
        <item x="2553"/>
        <item x="663"/>
        <item x="4672"/>
        <item x="211"/>
        <item x="4932"/>
        <item x="1950"/>
        <item x="1356"/>
        <item x="4204"/>
        <item x="614"/>
        <item x="1463"/>
        <item x="632"/>
        <item x="3354"/>
        <item x="3688"/>
        <item x="5723"/>
        <item x="5080"/>
        <item x="3179"/>
        <item x="3407"/>
        <item x="1076"/>
        <item x="2202"/>
        <item x="5172"/>
        <item x="1290"/>
        <item x="2382"/>
        <item x="4028"/>
        <item x="4953"/>
        <item x="4593"/>
        <item x="3231"/>
        <item x="4142"/>
        <item x="2623"/>
        <item x="655"/>
        <item x="1353"/>
        <item x="2478"/>
        <item x="4422"/>
        <item x="1846"/>
        <item x="5010"/>
        <item x="1687"/>
        <item x="5625"/>
        <item x="5076"/>
        <item x="5334"/>
        <item x="1315"/>
        <item x="444"/>
        <item x="3479"/>
        <item x="829"/>
        <item x="975"/>
        <item x="2824"/>
        <item x="4633"/>
        <item x="2952"/>
        <item x="5482"/>
        <item x="3435"/>
        <item x="4681"/>
        <item x="2105"/>
        <item x="2770"/>
        <item x="4857"/>
        <item x="4131"/>
        <item x="3030"/>
        <item x="3353"/>
        <item x="1225"/>
        <item x="1458"/>
        <item x="1513"/>
        <item x="2613"/>
        <item x="5086"/>
        <item x="30"/>
        <item x="4835"/>
        <item x="2284"/>
        <item x="4245"/>
        <item x="1712"/>
        <item x="1425"/>
        <item x="2805"/>
        <item x="57"/>
        <item x="4350"/>
        <item x="1466"/>
        <item x="2650"/>
        <item x="843"/>
        <item x="1302"/>
        <item x="2582"/>
        <item x="5711"/>
        <item x="4682"/>
        <item x="625"/>
        <item x="4249"/>
        <item x="2423"/>
        <item x="5147"/>
        <item x="764"/>
        <item x="5729"/>
        <item x="946"/>
        <item x="3873"/>
        <item x="4480"/>
        <item x="4315"/>
        <item x="3737"/>
        <item x="5022"/>
        <item x="5328"/>
        <item x="5158"/>
        <item x="1769"/>
        <item x="5676"/>
        <item x="3102"/>
        <item x="4186"/>
        <item x="4581"/>
        <item x="1836"/>
        <item x="2782"/>
        <item x="4874"/>
        <item x="5288"/>
        <item x="5897"/>
        <item x="2"/>
        <item x="5268"/>
        <item x="1243"/>
        <item x="2787"/>
        <item x="1325"/>
        <item x="5907"/>
        <item x="4414"/>
        <item x="939"/>
        <item x="557"/>
        <item x="2611"/>
        <item x="3904"/>
        <item x="2670"/>
        <item x="3785"/>
        <item x="787"/>
        <item x="2645"/>
        <item x="1788"/>
        <item x="3192"/>
        <item x="2430"/>
        <item x="5921"/>
        <item x="264"/>
        <item x="5748"/>
        <item x="4410"/>
        <item x="3857"/>
        <item x="3952"/>
        <item x="5184"/>
        <item x="1745"/>
        <item x="4868"/>
        <item x="4389"/>
        <item x="4273"/>
        <item x="4504"/>
        <item x="1023"/>
        <item x="260"/>
        <item x="239"/>
        <item x="4348"/>
        <item x="4940"/>
        <item x="3298"/>
        <item x="1684"/>
        <item x="4691"/>
        <item x="5049"/>
        <item x="438"/>
        <item x="4850"/>
        <item x="5674"/>
        <item x="3953"/>
        <item x="875"/>
        <item x="1590"/>
        <item x="3114"/>
        <item x="5139"/>
        <item x="1355"/>
        <item x="332"/>
        <item x="2185"/>
        <item x="146"/>
        <item x="252"/>
        <item x="1781"/>
        <item x="5885"/>
        <item x="3308"/>
        <item x="4106"/>
        <item x="524"/>
        <item x="4118"/>
        <item x="827"/>
        <item x="5366"/>
        <item x="1219"/>
        <item x="2139"/>
        <item x="46"/>
        <item x="5651"/>
        <item x="5255"/>
        <item x="3054"/>
        <item x="2685"/>
        <item x="486"/>
        <item x="201"/>
        <item x="3763"/>
        <item x="1436"/>
        <item x="2240"/>
        <item x="4355"/>
        <item x="5712"/>
        <item x="3077"/>
        <item x="2181"/>
        <item x="2325"/>
        <item x="5645"/>
        <item x="4167"/>
        <item x="3155"/>
        <item x="5750"/>
        <item x="955"/>
        <item x="3429"/>
        <item x="2907"/>
        <item x="891"/>
        <item x="708"/>
        <item x="675"/>
        <item x="970"/>
        <item x="5804"/>
        <item x="3205"/>
        <item x="231"/>
        <item x="1232"/>
        <item x="4177"/>
        <item x="327"/>
        <item x="4416"/>
        <item x="3720"/>
        <item x="4074"/>
        <item x="5990"/>
        <item x="392"/>
        <item x="683"/>
        <item x="3425"/>
        <item x="4461"/>
        <item x="1187"/>
        <item x="5848"/>
        <item x="4433"/>
        <item x="4968"/>
        <item x="571"/>
        <item x="2117"/>
        <item x="3184"/>
        <item x="2119"/>
        <item x="5937"/>
        <item x="2771"/>
        <item x="4104"/>
        <item x="570"/>
        <item x="3564"/>
        <item x="173"/>
        <item x="2184"/>
        <item x="4149"/>
        <item x="3868"/>
        <item x="928"/>
        <item x="3584"/>
        <item x="3340"/>
        <item x="4259"/>
        <item x="3890"/>
        <item x="4646"/>
        <item x="5623"/>
        <item x="5671"/>
        <item x="303"/>
        <item x="3627"/>
        <item x="5249"/>
        <item x="4541"/>
        <item x="3474"/>
        <item x="4004"/>
        <item x="5226"/>
        <item x="5178"/>
        <item x="4561"/>
        <item x="3183"/>
        <item x="1868"/>
        <item x="5418"/>
        <item x="3195"/>
        <item x="898"/>
        <item x="4230"/>
        <item x="4238"/>
        <item x="5654"/>
        <item x="5796"/>
        <item x="2657"/>
        <item x="1941"/>
        <item x="1311"/>
        <item x="3488"/>
        <item x="2874"/>
        <item x="3504"/>
        <item x="657"/>
        <item x="1291"/>
        <item x="2124"/>
        <item x="3464"/>
        <item x="5324"/>
        <item x="4580"/>
        <item x="2747"/>
        <item x="3803"/>
        <item x="2001"/>
        <item x="991"/>
        <item x="3164"/>
        <item x="1880"/>
        <item x="2958"/>
        <item x="190"/>
        <item x="5384"/>
        <item x="2220"/>
        <item x="3530"/>
        <item x="3540"/>
        <item x="4080"/>
        <item x="2521"/>
        <item x="5386"/>
        <item x="3639"/>
        <item x="381"/>
        <item x="360"/>
        <item x="519"/>
        <item x="4306"/>
        <item x="313"/>
        <item x="4510"/>
        <item x="861"/>
        <item x="785"/>
        <item x="5605"/>
        <item x="4946"/>
        <item x="4046"/>
        <item x="4560"/>
        <item x="4185"/>
        <item x="3864"/>
        <item x="5357"/>
        <item x="2588"/>
        <item x="3553"/>
        <item x="337"/>
        <item x="4002"/>
        <item x="3380"/>
        <item x="3751"/>
        <item x="1644"/>
        <item x="3993"/>
        <item x="3191"/>
        <item x="5140"/>
        <item x="5660"/>
        <item x="223"/>
        <item x="3147"/>
        <item x="1606"/>
        <item x="4851"/>
        <item x="1790"/>
        <item x="2590"/>
        <item x="2942"/>
        <item x="2986"/>
        <item x="2595"/>
        <item x="5532"/>
        <item x="3496"/>
        <item x="1495"/>
        <item x="1472"/>
        <item x="4094"/>
        <item x="2566"/>
        <item x="942"/>
        <item x="5368"/>
        <item x="4123"/>
        <item x="1944"/>
        <item x="4137"/>
        <item x="2115"/>
        <item x="4520"/>
        <item x="440"/>
        <item x="5349"/>
        <item x="3362"/>
        <item x="1604"/>
        <item x="4528"/>
        <item x="4284"/>
        <item x="1428"/>
        <item x="1498"/>
        <item x="797"/>
        <item x="130"/>
        <item x="3541"/>
        <item x="2976"/>
        <item x="1002"/>
        <item x="1704"/>
        <item x="2198"/>
        <item x="4497"/>
        <item x="735"/>
        <item x="5211"/>
        <item x="2073"/>
        <item x="3511"/>
        <item x="3448"/>
        <item x="4258"/>
        <item x="5009"/>
        <item x="2765"/>
        <item x="5636"/>
        <item x="5887"/>
        <item x="4892"/>
        <item x="5382"/>
        <item x="4727"/>
        <item x="1151"/>
        <item x="5893"/>
        <item x="1403"/>
        <item x="5820"/>
        <item x="1715"/>
        <item x="5410"/>
        <item x="5855"/>
        <item x="2868"/>
        <item x="4962"/>
        <item x="3831"/>
        <item x="1672"/>
        <item x="2932"/>
        <item x="2092"/>
        <item x="4959"/>
        <item x="1235"/>
        <item x="618"/>
        <item x="2417"/>
        <item x="5633"/>
        <item x="447"/>
        <item x="5816"/>
        <item x="2150"/>
        <item x="2512"/>
        <item x="5458"/>
        <item x="4823"/>
        <item x="4393"/>
        <item x="5040"/>
        <item x="959"/>
        <item x="3749"/>
        <item x="3974"/>
        <item x="4150"/>
        <item x="3962"/>
        <item x="494"/>
        <item x="3656"/>
        <item x="2535"/>
        <item x="3762"/>
        <item x="5842"/>
        <item x="1693"/>
        <item x="4237"/>
        <item x="4812"/>
        <item x="2711"/>
        <item x="5209"/>
        <item x="2955"/>
        <item x="2366"/>
        <item x="4396"/>
        <item x="3123"/>
        <item x="870"/>
        <item x="610"/>
        <item x="4612"/>
        <item x="4321"/>
        <item x="2896"/>
        <item x="4310"/>
        <item x="2018"/>
        <item x="5769"/>
        <item x="1510"/>
        <item x="2656"/>
        <item x="4714"/>
        <item x="5420"/>
        <item x="3295"/>
        <item x="4854"/>
        <item x="2068"/>
        <item x="5906"/>
        <item x="5414"/>
        <item x="2071"/>
        <item x="1870"/>
        <item x="950"/>
        <item x="2011"/>
        <item x="4197"/>
        <item x="4876"/>
        <item x="2960"/>
        <item x="5422"/>
        <item x="1908"/>
        <item x="2946"/>
        <item x="5484"/>
        <item x="1802"/>
        <item x="752"/>
        <item x="374"/>
        <item x="4639"/>
        <item x="3897"/>
        <item x="2619"/>
        <item x="1931"/>
        <item x="3925"/>
        <item x="4828"/>
        <item x="645"/>
        <item x="3193"/>
        <item x="4299"/>
        <item x="1395"/>
        <item x="3516"/>
        <item x="1044"/>
        <item x="1961"/>
        <item x="5054"/>
        <item x="267"/>
        <item x="3438"/>
        <item x="5166"/>
        <item x="3957"/>
        <item x="1638"/>
        <item x="2527"/>
        <item x="91"/>
        <item x="3808"/>
        <item x="445"/>
        <item x="1142"/>
        <item x="5852"/>
        <item x="550"/>
        <item x="2410"/>
        <item x="3535"/>
        <item x="5576"/>
        <item x="745"/>
        <item x="5627"/>
        <item x="1"/>
        <item x="3768"/>
        <item x="1551"/>
        <item x="2533"/>
        <item x="4431"/>
        <item x="5761"/>
        <item x="5525"/>
        <item x="4927"/>
        <item x="1635"/>
        <item x="1853"/>
        <item x="3829"/>
        <item x="509"/>
        <item x="2213"/>
        <item x="3983"/>
        <item x="2086"/>
        <item x="3333"/>
        <item x="1501"/>
        <item x="4808"/>
        <item x="1656"/>
        <item x="4164"/>
        <item x="5057"/>
        <item x="5301"/>
        <item x="2647"/>
        <item x="838"/>
        <item x="1907"/>
        <item x="5067"/>
        <item x="3190"/>
        <item x="2491"/>
        <item x="4769"/>
        <item x="547"/>
        <item x="5356"/>
        <item x="3611"/>
        <item x="4543"/>
        <item x="1479"/>
        <item x="4689"/>
        <item x="636"/>
        <item x="3877"/>
        <item x="1352"/>
        <item x="2962"/>
        <item x="4141"/>
        <item x="4592"/>
        <item x="1491"/>
        <item x="1646"/>
        <item x="4455"/>
        <item x="3271"/>
        <item x="849"/>
        <item x="4529"/>
        <item x="3289"/>
        <item x="4088"/>
        <item x="4971"/>
        <item x="854"/>
        <item x="2618"/>
        <item x="2956"/>
        <item x="4459"/>
        <item x="4512"/>
        <item x="1196"/>
        <item x="5992"/>
        <item x="5203"/>
        <item x="5610"/>
        <item x="576"/>
        <item x="593"/>
        <item x="278"/>
        <item x="1263"/>
        <item x="376"/>
        <item x="108"/>
        <item x="5544"/>
        <item x="5673"/>
        <item x="4201"/>
        <item x="4298"/>
        <item x="4381"/>
        <item x="1113"/>
        <item x="4449"/>
        <item x="740"/>
        <item x="1729"/>
        <item x="3376"/>
        <item x="638"/>
        <item x="312"/>
        <item x="2216"/>
        <item x="1906"/>
        <item x="3668"/>
        <item x="3028"/>
        <item x="4221"/>
        <item x="42"/>
        <item x="848"/>
        <item x="1424"/>
        <item x="2157"/>
        <item x="4767"/>
        <item x="3810"/>
        <item x="4569"/>
        <item x="3595"/>
        <item x="2205"/>
        <item x="5858"/>
        <item x="5947"/>
        <item x="1162"/>
        <item x="4420"/>
        <item x="3619"/>
        <item x="3490"/>
        <item x="2230"/>
        <item x="2684"/>
        <item x="2323"/>
        <item x="3417"/>
        <item x="2369"/>
        <item x="3098"/>
        <item x="4379"/>
        <item x="2234"/>
        <item x="1774"/>
        <item x="5453"/>
        <item x="5120"/>
        <item x="4645"/>
        <item x="4136"/>
        <item x="2200"/>
        <item x="1744"/>
        <item x="3306"/>
        <item x="5322"/>
        <item x="2454"/>
        <item x="5737"/>
        <item x="2699"/>
        <item x="5901"/>
        <item x="965"/>
        <item x="5376"/>
        <item x="357"/>
        <item x="1516"/>
        <item x="4413"/>
        <item x="5630"/>
        <item x="5699"/>
        <item x="1976"/>
        <item x="128"/>
        <item x="3959"/>
        <item x="2079"/>
        <item x="1045"/>
        <item x="510"/>
        <item x="3731"/>
        <item x="4517"/>
        <item x="5765"/>
        <item x="2706"/>
        <item x="4388"/>
        <item x="1164"/>
        <item x="3409"/>
        <item x="3011"/>
        <item x="5672"/>
        <item x="2954"/>
        <item x="5868"/>
        <item x="3937"/>
        <item x="4400"/>
        <item x="3761"/>
        <item x="52"/>
        <item x="4292"/>
        <item x="1440"/>
        <item x="248"/>
        <item x="2055"/>
        <item x="4345"/>
        <item x="5754"/>
        <item x="462"/>
        <item x="5693"/>
        <item x="1367"/>
        <item x="844"/>
        <item x="2161"/>
        <item x="5159"/>
        <item x="3867"/>
        <item x="734"/>
        <item x="2652"/>
        <item x="5217"/>
        <item x="3317"/>
        <item x="5176"/>
        <item x="144"/>
        <item x="3754"/>
        <item x="3948"/>
        <item x="920"/>
        <item x="3364"/>
        <item x="418"/>
        <item x="1369"/>
        <item x="1529"/>
        <item x="908"/>
        <item x="541"/>
        <item x="2565"/>
        <item x="5865"/>
        <item x="2396"/>
        <item x="3215"/>
        <item x="5005"/>
        <item x="4712"/>
        <item x="1011"/>
        <item x="5655"/>
        <item x="5694"/>
        <item x="385"/>
        <item x="441"/>
        <item x="5825"/>
        <item x="4586"/>
        <item x="5297"/>
        <item x="5335"/>
        <item x="1678"/>
        <item x="2936"/>
        <item x="651"/>
        <item x="564"/>
        <item x="5133"/>
        <item x="1277"/>
        <item x="459"/>
        <item x="2493"/>
        <item x="1182"/>
        <item x="13"/>
        <item x="4852"/>
        <item x="4838"/>
        <item t="default"/>
      </items>
      <autoSortScope>
        <pivotArea dataOnly="0" outline="0" fieldPosition="0">
          <references count="1">
            <reference field="4294967294" count="1" selected="0">
              <x v="0"/>
            </reference>
          </references>
        </pivotArea>
      </autoSortScope>
    </pivotField>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 showAll="0"/>
    <pivotField showAll="0">
      <items count="6">
        <item x="4"/>
        <item x="0"/>
        <item x="1"/>
        <item x="3"/>
        <item x="2"/>
        <item t="default"/>
      </items>
    </pivotField>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
  </rowFields>
  <rowItems count="5">
    <i>
      <x v="3196"/>
    </i>
    <i>
      <x v="3702"/>
    </i>
    <i>
      <x v="5021"/>
    </i>
    <i>
      <x v="805"/>
    </i>
    <i>
      <x v="479"/>
    </i>
  </rowItems>
  <colItems count="1">
    <i/>
  </colItems>
  <dataFields count="1">
    <dataField name="Sum of Revenue" fld="9" baseField="0" baseItem="0" numFmtId="166"/>
  </dataFields>
  <formats count="1">
    <format dxfId="133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38533E-3E2D-4ACA-9A57-CE435BE8D120}" name="PivotTable8"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5">
  <location ref="A21:B26" firstHeaderRow="1" firstDataRow="1" firstDataCol="1"/>
  <pivotFields count="19">
    <pivotField dataField="1"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items count="6">
        <item x="1"/>
        <item x="0"/>
        <item x="4"/>
        <item x="3"/>
        <item x="2"/>
        <item t="default"/>
      </items>
    </pivotField>
    <pivotField showAll="0">
      <items count="4">
        <item x="2"/>
        <item x="0"/>
        <item x="1"/>
        <item t="default"/>
      </items>
    </pivotField>
    <pivotField showAll="0"/>
    <pivotField showAll="0"/>
    <pivotField showAll="0"/>
    <pivotField showAll="0"/>
    <pivotField showAll="0"/>
    <pivotField showAll="0"/>
    <pivotField axis="axisRow" showAll="0" sortType="descending">
      <items count="6">
        <item x="4"/>
        <item x="0"/>
        <item x="1"/>
        <item x="3"/>
        <item x="2"/>
        <item t="default"/>
      </items>
      <autoSortScope>
        <pivotArea dataOnly="0" outline="0" fieldPosition="0">
          <references count="1">
            <reference field="4294967294" count="1" selected="0">
              <x v="0"/>
            </reference>
          </references>
        </pivotArea>
      </autoSortScope>
    </pivotField>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2"/>
  </rowFields>
  <rowItems count="5">
    <i>
      <x v="2"/>
    </i>
    <i>
      <x/>
    </i>
    <i>
      <x v="4"/>
    </i>
    <i>
      <x v="1"/>
    </i>
    <i>
      <x v="3"/>
    </i>
  </rowItems>
  <colItems count="1">
    <i/>
  </colItems>
  <dataFields count="1">
    <dataField name="Count of Order_ID" fld="0" subtotal="count" showDataAs="percentOfCol" baseField="12" baseItem="0" numFmtId="10"/>
  </dataFields>
  <formats count="2">
    <format dxfId="1347">
      <pivotArea outline="0" collapsedLevelsAreSubtotals="1" fieldPosition="0"/>
    </format>
    <format dxfId="1346">
      <pivotArea outline="0" fieldPosition="0">
        <references count="1">
          <reference field="4294967294" count="1">
            <x v="0"/>
          </reference>
        </references>
      </pivotArea>
    </format>
  </formats>
  <chartFormats count="7">
    <chartFormat chart="6"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2" count="1" selected="0">
            <x v="2"/>
          </reference>
        </references>
      </pivotArea>
    </chartFormat>
    <chartFormat chart="10" format="9">
      <pivotArea type="data" outline="0" fieldPosition="0">
        <references count="2">
          <reference field="4294967294" count="1" selected="0">
            <x v="0"/>
          </reference>
          <reference field="12" count="1" selected="0">
            <x v="0"/>
          </reference>
        </references>
      </pivotArea>
    </chartFormat>
    <chartFormat chart="10" format="10">
      <pivotArea type="data" outline="0" fieldPosition="0">
        <references count="2">
          <reference field="4294967294" count="1" selected="0">
            <x v="0"/>
          </reference>
          <reference field="12" count="1" selected="0">
            <x v="4"/>
          </reference>
        </references>
      </pivotArea>
    </chartFormat>
    <chartFormat chart="10" format="11">
      <pivotArea type="data" outline="0" fieldPosition="0">
        <references count="2">
          <reference field="4294967294" count="1" selected="0">
            <x v="0"/>
          </reference>
          <reference field="12" count="1" selected="0">
            <x v="1"/>
          </reference>
        </references>
      </pivotArea>
    </chartFormat>
    <chartFormat chart="10" format="12">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37D822-1472-4B85-9457-26F0ACFA09B6}" name="Performance by Customer Segment"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
  <location ref="A3:E6" firstHeaderRow="0" firstDataRow="1" firstDataCol="1"/>
  <pivotFields count="19">
    <pivotField dataField="1"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items count="6">
        <item x="1"/>
        <item x="0"/>
        <item x="4"/>
        <item x="3"/>
        <item x="2"/>
        <item t="default"/>
      </items>
    </pivotField>
    <pivotField axis="axisRow" showAll="0" sortType="descending">
      <items count="4">
        <item x="2"/>
        <item x="0"/>
        <item x="1"/>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dataField="1" showAll="0"/>
    <pivotField showAll="0"/>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1">
    <field x="5"/>
  </rowFields>
  <rowItems count="3">
    <i>
      <x v="1"/>
    </i>
    <i>
      <x v="2"/>
    </i>
    <i>
      <x/>
    </i>
  </rowItems>
  <colFields count="1">
    <field x="-2"/>
  </colFields>
  <colItems count="4">
    <i>
      <x/>
    </i>
    <i i="1">
      <x v="1"/>
    </i>
    <i i="2">
      <x v="2"/>
    </i>
    <i i="3">
      <x v="3"/>
    </i>
  </colItems>
  <dataFields count="4">
    <dataField name="Count of Order_ID" fld="0" subtotal="count" baseField="5" baseItem="0" numFmtId="167"/>
    <dataField name="Sum of Revenue" fld="9" baseField="0" baseItem="0" numFmtId="166"/>
    <dataField name="Sum of Profit" fld="11" showDataAs="percentOfTotal" baseField="0" baseItem="0" numFmtId="10"/>
    <dataField name="Sum of Segment_Margin" fld="18" baseField="0" baseItem="0" numFmtId="10"/>
  </dataFields>
  <formats count="5">
    <format dxfId="1352">
      <pivotArea outline="0" collapsedLevelsAreSubtotals="1" fieldPosition="0">
        <references count="1">
          <reference field="4294967294" count="1" selected="0">
            <x v="1"/>
          </reference>
        </references>
      </pivotArea>
    </format>
    <format dxfId="1351">
      <pivotArea outline="0" collapsedLevelsAreSubtotals="1" fieldPosition="0">
        <references count="1">
          <reference field="4294967294" count="1" selected="0">
            <x v="2"/>
          </reference>
        </references>
      </pivotArea>
    </format>
    <format dxfId="1350">
      <pivotArea outline="0" collapsedLevelsAreSubtotals="1" fieldPosition="0">
        <references count="1">
          <reference field="4294967294" count="1" selected="0">
            <x v="0"/>
          </reference>
        </references>
      </pivotArea>
    </format>
    <format dxfId="1349">
      <pivotArea outline="0" fieldPosition="0">
        <references count="1">
          <reference field="4294967294" count="1">
            <x v="2"/>
          </reference>
        </references>
      </pivotArea>
    </format>
    <format dxfId="1348">
      <pivotArea outline="0" collapsedLevelsAreSubtotals="1" fieldPosition="0">
        <references count="1">
          <reference field="4294967294" count="1" selected="0">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97FA72-145F-4716-809C-5BE137B60BEA}" name="Top 3 Worst Selling Product Category"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
  <location ref="D35:E40" firstHeaderRow="1" firstDataRow="1" firstDataCol="1"/>
  <pivotFields count="19">
    <pivotField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axis="axisRow" showAll="0" sortType="a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 showAll="0"/>
    <pivotField showAll="0">
      <items count="6">
        <item x="4"/>
        <item x="0"/>
        <item x="1"/>
        <item x="3"/>
        <item x="2"/>
        <item t="default"/>
      </items>
    </pivotField>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5">
    <i>
      <x v="1"/>
    </i>
    <i>
      <x v="3"/>
    </i>
    <i>
      <x v="4"/>
    </i>
    <i>
      <x/>
    </i>
    <i>
      <x v="2"/>
    </i>
  </rowItems>
  <colItems count="1">
    <i/>
  </colItems>
  <dataFields count="1">
    <dataField name="Sum of Revenue" fld="9" baseField="0" baseItem="0" numFmtId="166"/>
  </dataFields>
  <formats count="1">
    <format dxfId="13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1395EB-5D00-4F38-BD04-CCC8908C4612}" name="Top 3 Most Selling Product Category"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
  <location ref="A35:B40" firstHeaderRow="1" firstDataRow="1" firstDataCol="1"/>
  <pivotFields count="19">
    <pivotField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 showAll="0"/>
    <pivotField showAll="0">
      <items count="6">
        <item x="4"/>
        <item x="0"/>
        <item x="1"/>
        <item x="3"/>
        <item x="2"/>
        <item t="default"/>
      </items>
    </pivotField>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4"/>
  </rowFields>
  <rowItems count="5">
    <i>
      <x v="2"/>
    </i>
    <i>
      <x/>
    </i>
    <i>
      <x v="4"/>
    </i>
    <i>
      <x v="3"/>
    </i>
    <i>
      <x v="1"/>
    </i>
  </rowItems>
  <colItems count="1">
    <i/>
  </colItems>
  <dataFields count="1">
    <dataField name="Sum of Revenue" fld="9" baseField="0" baseItem="0" numFmtId="166"/>
  </dataFields>
  <formats count="1">
    <format dxfId="13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C10979-5669-475A-BF14-735BAE7ED36E}" name="Customer Behavior Study"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3:D5997" firstHeaderRow="0" firstDataRow="1" firstDataCol="1"/>
  <pivotFields count="19">
    <pivotField dataField="1" showAll="0"/>
    <pivotField axis="axisRow" showAll="0" sortType="descending">
      <items count="5995">
        <item x="4024"/>
        <item x="2321"/>
        <item x="5027"/>
        <item x="3221"/>
        <item x="2367"/>
        <item x="1881"/>
        <item x="961"/>
        <item x="4969"/>
        <item x="210"/>
        <item x="4465"/>
        <item x="4849"/>
        <item x="4337"/>
        <item x="179"/>
        <item x="2475"/>
        <item x="4948"/>
        <item x="5872"/>
        <item x="1067"/>
        <item x="2114"/>
        <item x="5212"/>
        <item x="325"/>
        <item x="5638"/>
        <item x="241"/>
        <item x="348"/>
        <item x="3281"/>
        <item x="3431"/>
        <item x="1918"/>
        <item x="3217"/>
        <item x="1698"/>
        <item x="3933"/>
        <item x="1854"/>
        <item x="2468"/>
        <item x="274"/>
        <item x="1214"/>
        <item x="3955"/>
        <item x="1627"/>
        <item x="2581"/>
        <item x="2255"/>
        <item x="5929"/>
        <item x="4223"/>
        <item x="1839"/>
        <item x="3211"/>
        <item x="3557"/>
        <item x="1942"/>
        <item x="1822"/>
        <item x="2778"/>
        <item x="3990"/>
        <item x="2268"/>
        <item x="1447"/>
        <item x="5132"/>
        <item x="3122"/>
        <item x="973"/>
        <item x="3613"/>
        <item x="1569"/>
        <item x="2402"/>
        <item x="746"/>
        <item x="1609"/>
        <item x="2757"/>
        <item x="4399"/>
        <item x="281"/>
        <item x="2281"/>
        <item x="1022"/>
        <item x="5793"/>
        <item x="87"/>
        <item x="192"/>
        <item x="3106"/>
        <item x="5230"/>
        <item x="3290"/>
        <item x="852"/>
        <item x="4134"/>
        <item x="2586"/>
        <item x="540"/>
        <item x="1212"/>
        <item x="3794"/>
        <item x="407"/>
        <item x="3411"/>
        <item x="1174"/>
        <item x="152"/>
        <item x="268"/>
        <item x="853"/>
        <item x="2833"/>
        <item x="1496"/>
        <item x="184"/>
        <item x="2939"/>
        <item x="850"/>
        <item x="66"/>
        <item x="4086"/>
        <item x="1268"/>
        <item x="4907"/>
        <item x="3692"/>
        <item x="4176"/>
        <item x="5520"/>
        <item x="4782"/>
        <item x="4905"/>
        <item x="840"/>
        <item x="4281"/>
        <item x="4231"/>
        <item x="711"/>
        <item x="527"/>
        <item x="4735"/>
        <item x="1531"/>
        <item x="1634"/>
        <item x="419"/>
        <item x="2066"/>
        <item x="5058"/>
        <item x="1978"/>
        <item x="5643"/>
        <item x="3037"/>
        <item x="2187"/>
        <item x="2361"/>
        <item x="2095"/>
        <item x="442"/>
        <item x="2407"/>
        <item x="5961"/>
        <item x="3770"/>
        <item x="2408"/>
        <item x="5524"/>
        <item x="2612"/>
        <item x="3110"/>
        <item x="330"/>
        <item x="1784"/>
        <item x="4103"/>
        <item x="2885"/>
        <item x="2739"/>
        <item x="1137"/>
        <item x="5319"/>
        <item x="1051"/>
        <item x="3399"/>
        <item x="2226"/>
        <item x="2197"/>
        <item x="4980"/>
        <item x="289"/>
        <item x="859"/>
        <item x="5263"/>
        <item x="1505"/>
        <item x="2866"/>
        <item x="4531"/>
        <item x="1253"/>
        <item x="3901"/>
        <item x="4537"/>
        <item x="5644"/>
        <item x="1133"/>
        <item x="1186"/>
        <item x="1811"/>
        <item x="1933"/>
        <item x="5036"/>
        <item x="4181"/>
        <item x="3041"/>
        <item x="2310"/>
        <item x="1426"/>
        <item x="5093"/>
        <item x="684"/>
        <item x="2797"/>
        <item x="905"/>
        <item x="5244"/>
        <item x="3998"/>
        <item x="4502"/>
        <item x="5884"/>
        <item x="4369"/>
        <item x="4334"/>
        <item x="2517"/>
        <item x="5583"/>
        <item x="2429"/>
        <item x="1716"/>
        <item x="1007"/>
        <item x="4728"/>
        <item x="5354"/>
        <item x="4293"/>
        <item x="5517"/>
        <item x="1963"/>
        <item x="1563"/>
        <item x="3752"/>
        <item x="2042"/>
        <item x="1929"/>
        <item x="5370"/>
        <item x="2089"/>
        <item x="4662"/>
        <item x="1079"/>
        <item x="1610"/>
        <item x="5637"/>
        <item x="2489"/>
        <item x="4018"/>
        <item x="2660"/>
        <item x="5683"/>
        <item x="628"/>
        <item x="2148"/>
        <item x="1247"/>
        <item x="772"/>
        <item x="5499"/>
        <item x="2375"/>
        <item x="1782"/>
        <item x="2376"/>
        <item x="2320"/>
        <item x="5381"/>
        <item x="976"/>
        <item x="311"/>
        <item x="3570"/>
        <item x="4540"/>
        <item x="945"/>
        <item x="1180"/>
        <item x="2143"/>
        <item x="1900"/>
        <item x="3999"/>
        <item x="3149"/>
        <item x="1111"/>
        <item x="5273"/>
        <item x="2972"/>
        <item x="5512"/>
        <item x="2067"/>
        <item x="295"/>
        <item x="3573"/>
        <item x="4428"/>
        <item x="4707"/>
        <item x="5450"/>
        <item x="3427"/>
        <item x="242"/>
        <item x="536"/>
        <item x="1834"/>
        <item x="835"/>
        <item x="2991"/>
        <item x="4097"/>
        <item x="4979"/>
        <item x="613"/>
        <item x="5011"/>
        <item x="1641"/>
        <item x="4807"/>
        <item x="1190"/>
        <item x="2523"/>
        <item x="2103"/>
        <item x="3702"/>
        <item x="4257"/>
        <item x="4239"/>
        <item x="1411"/>
        <item x="414"/>
        <item x="5642"/>
        <item x="4124"/>
        <item x="5150"/>
        <item x="1986"/>
        <item x="4972"/>
        <item x="3251"/>
        <item x="3127"/>
        <item x="1377"/>
        <item x="1893"/>
        <item x="5778"/>
        <item x="253"/>
        <item x="1701"/>
        <item x="3116"/>
        <item x="3044"/>
        <item x="2632"/>
        <item x="2995"/>
        <item x="3258"/>
        <item x="605"/>
        <item x="4039"/>
        <item x="4667"/>
        <item x="1503"/>
        <item x="3813"/>
        <item x="4340"/>
        <item x="1673"/>
        <item x="4942"/>
        <item x="4881"/>
        <item x="2106"/>
        <item x="2893"/>
        <item x="4427"/>
        <item x="4119"/>
        <item x="5469"/>
        <item x="2842"/>
        <item x="8"/>
        <item x="3879"/>
        <item x="1674"/>
        <item x="3469"/>
        <item x="1281"/>
        <item x="1840"/>
        <item x="5537"/>
        <item x="5574"/>
        <item x="3100"/>
        <item x="1754"/>
        <item x="5020"/>
        <item x="5987"/>
        <item x="14"/>
        <item x="349"/>
        <item x="5594"/>
        <item x="1771"/>
        <item x="5154"/>
        <item x="3730"/>
        <item x="5112"/>
        <item x="2639"/>
        <item x="4783"/>
        <item x="5798"/>
        <item x="468"/>
        <item x="107"/>
        <item x="1409"/>
        <item x="258"/>
        <item x="929"/>
        <item x="1080"/>
        <item x="4205"/>
        <item x="2496"/>
        <item x="4075"/>
        <item x="5416"/>
        <item x="4331"/>
        <item x="2692"/>
        <item x="1335"/>
        <item x="4943"/>
        <item x="2291"/>
        <item x="3893"/>
        <item x="2050"/>
        <item x="5822"/>
        <item x="3473"/>
        <item x="612"/>
        <item x="344"/>
        <item x="2568"/>
        <item x="3653"/>
        <item x="3686"/>
        <item x="4262"/>
        <item x="159"/>
        <item x="4895"/>
        <item x="3606"/>
        <item x="3249"/>
        <item x="2910"/>
        <item x="2479"/>
        <item x="285"/>
        <item x="3240"/>
        <item x="4816"/>
        <item x="3931"/>
        <item x="621"/>
        <item x="3385"/>
        <item x="2097"/>
        <item x="3512"/>
        <item x="4518"/>
        <item x="3950"/>
        <item x="3509"/>
        <item x="2919"/>
        <item x="5059"/>
        <item x="3447"/>
        <item x="3498"/>
        <item x="5262"/>
        <item x="3140"/>
        <item x="5832"/>
        <item x="97"/>
        <item x="3641"/>
        <item x="5378"/>
        <item x="1141"/>
        <item x="5724"/>
        <item x="3919"/>
        <item x="4163"/>
        <item x="2601"/>
        <item x="4692"/>
        <item x="125"/>
        <item x="5218"/>
        <item x="5028"/>
        <item x="4847"/>
        <item x="1611"/>
        <item x="642"/>
        <item x="3031"/>
        <item x="5786"/>
        <item x="95"/>
        <item x="5082"/>
        <item x="5077"/>
        <item x="2459"/>
        <item x="1597"/>
        <item x="4457"/>
        <item x="2344"/>
        <item x="897"/>
        <item x="5663"/>
        <item x="3468"/>
        <item x="511"/>
        <item x="4060"/>
        <item x="3292"/>
        <item x="272"/>
        <item x="604"/>
        <item x="1319"/>
        <item x="2046"/>
        <item x="3660"/>
        <item x="2760"/>
        <item x="4174"/>
        <item x="4441"/>
        <item x="3908"/>
        <item x="3845"/>
        <item x="2394"/>
        <item x="1118"/>
        <item x="5551"/>
        <item x="2313"/>
        <item x="5666"/>
        <item x="5007"/>
        <item x="3374"/>
        <item x="1238"/>
        <item x="1751"/>
        <item x="583"/>
        <item x="5143"/>
        <item x="493"/>
        <item x="335"/>
        <item x="1383"/>
        <item x="5727"/>
        <item x="1711"/>
        <item x="3721"/>
        <item x="4235"/>
        <item x="5777"/>
        <item x="4482"/>
        <item x="3896"/>
        <item x="4839"/>
        <item x="5325"/>
        <item x="974"/>
        <item x="1593"/>
        <item x="1924"/>
        <item x="3792"/>
        <item x="5836"/>
        <item x="296"/>
        <item x="771"/>
        <item x="2099"/>
        <item x="4630"/>
        <item x="1461"/>
        <item x="1962"/>
        <item x="2822"/>
        <item x="5609"/>
        <item x="4977"/>
        <item x="2992"/>
        <item x="3042"/>
        <item x="1289"/>
        <item x="3795"/>
        <item x="5253"/>
        <item x="1434"/>
        <item x="2838"/>
        <item x="5908"/>
        <item x="4929"/>
        <item x="4303"/>
        <item x="5411"/>
        <item x="3780"/>
        <item x="4966"/>
        <item x="2715"/>
        <item x="1412"/>
        <item x="3346"/>
        <item x="262"/>
        <item x="907"/>
        <item x="647"/>
        <item x="1692"/>
        <item x="1994"/>
        <item x="2633"/>
        <item x="1703"/>
        <item x="5462"/>
        <item x="5468"/>
        <item x="1877"/>
        <item x="4945"/>
        <item x="640"/>
        <item x="2398"/>
        <item x="3285"/>
        <item x="2798"/>
        <item x="2913"/>
        <item x="5950"/>
        <item x="4772"/>
        <item x="219"/>
        <item x="171"/>
        <item x="999"/>
        <item x="3657"/>
        <item x="4573"/>
        <item x="723"/>
        <item x="3063"/>
        <item x="3293"/>
        <item x="3301"/>
        <item x="995"/>
        <item x="4516"/>
        <item x="3068"/>
        <item x="5550"/>
        <item x="3199"/>
        <item x="4848"/>
        <item x="135"/>
        <item x="4408"/>
        <item x="1727"/>
        <item x="5978"/>
        <item x="4059"/>
        <item x="1885"/>
        <item x="3677"/>
        <item x="3055"/>
        <item x="5540"/>
        <item x="1295"/>
        <item x="4192"/>
        <item x="895"/>
        <item x="5635"/>
        <item x="1267"/>
        <item x="234"/>
        <item x="3119"/>
        <item x="5329"/>
        <item x="1178"/>
        <item x="2594"/>
        <item x="5880"/>
        <item x="2762"/>
        <item x="4864"/>
        <item x="5315"/>
        <item x="1316"/>
        <item x="1559"/>
        <item x="1343"/>
        <item x="2886"/>
        <item x="4022"/>
        <item x="1758"/>
        <item x="4643"/>
        <item x="1628"/>
        <item x="3085"/>
        <item x="5180"/>
        <item x="3092"/>
        <item x="5274"/>
        <item x="5295"/>
        <item x="4159"/>
        <item x="269"/>
        <item x="2920"/>
        <item x="3276"/>
        <item x="2482"/>
        <item x="3146"/>
        <item x="4720"/>
        <item x="1565"/>
        <item x="4949"/>
        <item x="4437"/>
        <item x="1512"/>
        <item x="1257"/>
        <item x="1540"/>
        <item x="3713"/>
        <item x="3817"/>
        <item x="2849"/>
        <item x="4954"/>
        <item x="2237"/>
        <item x="1873"/>
        <item x="1119"/>
        <item x="4049"/>
        <item x="1122"/>
        <item x="1373"/>
        <item x="5063"/>
        <item x="1326"/>
        <item x="3403"/>
        <item x="1134"/>
        <item x="2624"/>
        <item x="1230"/>
        <item x="1527"/>
        <item x="514"/>
        <item x="5689"/>
        <item x="5841"/>
        <item x="4277"/>
        <item x="606"/>
        <item x="4687"/>
        <item x="3589"/>
        <item x="3250"/>
        <item x="3420"/>
        <item x="2204"/>
        <item x="3279"/>
        <item x="1966"/>
        <item x="3324"/>
        <item x="1936"/>
        <item x="4710"/>
        <item x="5554"/>
        <item x="1534"/>
        <item x="3484"/>
        <item x="2467"/>
        <item x="1581"/>
        <item x="602"/>
        <item x="1454"/>
        <item x="1481"/>
        <item x="1849"/>
        <item x="4278"/>
        <item x="1444"/>
        <item x="4790"/>
        <item x="5068"/>
        <item x="1160"/>
        <item x="2775"/>
        <item x="2625"/>
        <item x="1887"/>
        <item x="4523"/>
        <item x="1614"/>
        <item x="4572"/>
        <item x="2994"/>
        <item x="512"/>
        <item x="3087"/>
        <item x="5206"/>
        <item x="2298"/>
        <item x="5593"/>
        <item x="587"/>
        <item x="741"/>
        <item x="4785"/>
        <item x="4250"/>
        <item x="3477"/>
        <item x="315"/>
        <item x="4916"/>
        <item x="2037"/>
        <item x="4166"/>
        <item x="3527"/>
        <item x="1199"/>
        <item x="1691"/>
        <item x="3291"/>
        <item x="1721"/>
        <item x="4718"/>
        <item x="487"/>
        <item x="3428"/>
        <item x="523"/>
        <item x="4610"/>
        <item x="3683"/>
        <item x="3760"/>
        <item x="5560"/>
        <item x="2513"/>
        <item x="4906"/>
        <item x="1217"/>
        <item x="615"/>
        <item x="2631"/>
        <item x="3349"/>
        <item x="4702"/>
        <item x="2218"/>
        <item x="2905"/>
        <item x="2096"/>
        <item x="5572"/>
        <item x="4598"/>
        <item x="2530"/>
        <item x="1959"/>
        <item x="265"/>
        <item x="3596"/>
        <item x="3075"/>
        <item x="864"/>
        <item x="3384"/>
        <item x="3743"/>
        <item x="586"/>
        <item x="964"/>
        <item x="5237"/>
        <item x="329"/>
        <item x="2514"/>
        <item x="3156"/>
        <item x="3970"/>
        <item x="3120"/>
        <item x="5722"/>
        <item x="2231"/>
        <item x="5991"/>
        <item x="4575"/>
        <item x="2004"/>
        <item x="5163"/>
        <item x="4244"/>
        <item x="5030"/>
        <item x="1150"/>
        <item x="4501"/>
        <item x="5146"/>
        <item x="5216"/>
        <item x="5034"/>
        <item x="2458"/>
        <item x="1185"/>
        <item x="2927"/>
        <item x="719"/>
        <item x="2009"/>
        <item x="2641"/>
        <item x="4556"/>
        <item x="4044"/>
        <item x="4780"/>
        <item x="5271"/>
        <item x="5174"/>
        <item x="5372"/>
        <item x="2659"/>
        <item x="2452"/>
        <item x="4526"/>
        <item x="3612"/>
        <item x="1385"/>
        <item x="2297"/>
        <item x="3200"/>
        <item x="5718"/>
        <item x="3905"/>
        <item x="3690"/>
        <item x="318"/>
        <item x="3319"/>
        <item x="2525"/>
        <item x="4332"/>
        <item x="2658"/>
        <item x="1602"/>
        <item x="1805"/>
        <item x="5361"/>
        <item x="3486"/>
        <item x="2374"/>
        <item x="2107"/>
        <item x="3705"/>
        <item x="2877"/>
        <item x="5155"/>
        <item x="1507"/>
        <item x="2666"/>
        <item x="199"/>
        <item x="4885"/>
        <item x="3911"/>
        <item x="1860"/>
        <item x="2988"/>
        <item x="4224"/>
        <item x="531"/>
        <item x="888"/>
        <item x="1633"/>
        <item x="4109"/>
        <item x="427"/>
        <item x="4047"/>
        <item x="1676"/>
        <item x="2943"/>
        <item x="4241"/>
        <item x="3534"/>
        <item x="2947"/>
        <item x="383"/>
        <item x="1473"/>
        <item x="4754"/>
        <item x="1832"/>
        <item x="5562"/>
        <item x="3598"/>
        <item x="2208"/>
        <item x="2076"/>
        <item x="3357"/>
        <item x="3440"/>
        <item x="5413"/>
        <item x="3546"/>
        <item x="2832"/>
        <item x="1837"/>
        <item x="2126"/>
        <item x="4546"/>
        <item x="3437"/>
        <item x="5789"/>
        <item x="5783"/>
        <item x="2672"/>
        <item x="2895"/>
        <item x="1637"/>
        <item x="221"/>
        <item x="5106"/>
        <item x="1338"/>
        <item x="5375"/>
        <item x="2585"/>
        <item x="2403"/>
        <item x="1820"/>
        <item x="919"/>
        <item x="1753"/>
        <item x="2195"/>
        <item x="3471"/>
        <item x="4690"/>
        <item x="1075"/>
        <item x="4826"/>
        <item x="4338"/>
        <item x="1740"/>
        <item x="3574"/>
        <item x="1475"/>
        <item x="5338"/>
        <item x="4419"/>
        <item x="5474"/>
        <item x="3700"/>
        <item x="5451"/>
        <item x="2718"/>
        <item x="4042"/>
        <item x="5299"/>
        <item x="2834"/>
        <item x="2437"/>
        <item x="4213"/>
        <item x="5210"/>
        <item x="3734"/>
        <item x="1681"/>
        <item x="2371"/>
        <item x="3300"/>
        <item x="777"/>
        <item x="301"/>
        <item x="5957"/>
        <item x="1453"/>
        <item x="2531"/>
        <item x="4286"/>
        <item x="1639"/>
        <item x="3444"/>
        <item x="704"/>
        <item x="3819"/>
        <item x="2172"/>
        <item x="1221"/>
        <item x="5976"/>
        <item x="1467"/>
        <item x="528"/>
        <item x="1800"/>
        <item x="4368"/>
        <item x="4787"/>
        <item x="5084"/>
        <item x="3560"/>
        <item x="4436"/>
        <item x="1793"/>
        <item x="4902"/>
        <item x="286"/>
        <item x="350"/>
        <item x="5763"/>
        <item x="220"/>
        <item x="1442"/>
        <item x="4114"/>
        <item x="3434"/>
        <item x="1543"/>
        <item x="3750"/>
        <item x="2990"/>
        <item x="4602"/>
        <item x="565"/>
        <item x="4033"/>
        <item x="1866"/>
        <item x="1714"/>
        <item x="712"/>
        <item x="2223"/>
        <item x="5344"/>
        <item x="1665"/>
        <item x="3949"/>
        <item x="3197"/>
        <item x="5393"/>
        <item x="5161"/>
        <item x="347"/>
        <item x="3022"/>
        <item x="987"/>
        <item x="3263"/>
        <item x="3508"/>
        <item x="3242"/>
        <item x="1576"/>
        <item x="5465"/>
        <item x="5292"/>
        <item x="1555"/>
        <item x="3604"/>
        <item x="5044"/>
        <item x="2370"/>
        <item x="2828"/>
        <item x="2293"/>
        <item x="3837"/>
        <item x="1468"/>
        <item x="1775"/>
        <item x="2725"/>
        <item x="5859"/>
        <item x="517"/>
        <item x="4494"/>
        <item x="2039"/>
        <item x="2772"/>
        <item x="3383"/>
        <item x="5472"/>
        <item x="1749"/>
        <item x="674"/>
        <item x="3662"/>
        <item x="4939"/>
        <item x="1801"/>
        <item x="2764"/>
        <item x="5308"/>
        <item x="5807"/>
        <item x="1486"/>
        <item x="4037"/>
        <item x="5811"/>
        <item x="65"/>
        <item x="1413"/>
        <item x="429"/>
        <item x="5117"/>
        <item x="1250"/>
        <item x="1683"/>
        <item x="2183"/>
        <item x="1539"/>
        <item x="1171"/>
        <item x="876"/>
        <item x="5062"/>
        <item x="860"/>
        <item x="457"/>
        <item x="4147"/>
        <item x="3524"/>
        <item x="180"/>
        <item x="2854"/>
        <item x="3935"/>
        <item x="543"/>
        <item x="3529"/>
        <item x="3343"/>
        <item x="5720"/>
        <item x="1211"/>
        <item x="4479"/>
        <item x="5111"/>
        <item x="3616"/>
        <item x="3724"/>
        <item x="4460"/>
        <item x="2023"/>
        <item x="5331"/>
        <item x="5768"/>
        <item x="2628"/>
        <item x="4452"/>
        <item x="2642"/>
        <item x="4922"/>
        <item x="3719"/>
        <item x="2970"/>
        <item x="776"/>
        <item x="206"/>
        <item x="2841"/>
        <item x="5242"/>
        <item x="4312"/>
        <item x="1562"/>
        <item x="5153"/>
        <item x="5620"/>
        <item x="21"/>
        <item x="4447"/>
        <item x="3988"/>
        <item x="1144"/>
        <item x="16"/>
        <item x="3257"/>
        <item x="4261"/>
        <item x="1899"/>
        <item x="1125"/>
        <item x="4584"/>
        <item x="3396"/>
        <item x="725"/>
        <item x="3441"/>
        <item x="3072"/>
        <item x="760"/>
        <item x="5350"/>
        <item x="485"/>
        <item x="4755"/>
        <item x="4631"/>
        <item x="5967"/>
        <item x="3891"/>
        <item x="3352"/>
        <item x="2790"/>
        <item x="525"/>
        <item x="4514"/>
        <item x="3198"/>
        <item x="3689"/>
        <item x="4233"/>
        <item x="5108"/>
        <item x="5305"/>
        <item x="2630"/>
        <item x="1035"/>
        <item x="5870"/>
        <item x="978"/>
        <item x="3806"/>
        <item x="228"/>
        <item x="4076"/>
        <item x="1457"/>
        <item x="1005"/>
        <item x="569"/>
        <item x="1955"/>
        <item x="1956"/>
        <item x="639"/>
        <item x="353"/>
        <item x="2687"/>
        <item x="2559"/>
        <item x="2813"/>
        <item x="5557"/>
        <item x="3078"/>
        <item x="1653"/>
        <item x="126"/>
        <item x="2750"/>
        <item x="5812"/>
        <item x="4562"/>
        <item x="724"/>
        <item x="5156"/>
        <item x="4910"/>
        <item x="1124"/>
        <item x="1776"/>
        <item x="1145"/>
        <item x="436"/>
        <item x="3532"/>
        <item x="2266"/>
        <item x="4889"/>
        <item x="3674"/>
        <item x="1478"/>
        <item x="2701"/>
        <item x="4536"/>
        <item x="321"/>
        <item x="331"/>
        <item x="883"/>
        <item x="4469"/>
        <item x="26"/>
        <item x="3036"/>
        <item x="2923"/>
        <item x="5495"/>
        <item x="116"/>
        <item x="1229"/>
        <item x="3065"/>
        <item x="530"/>
        <item x="5257"/>
        <item x="3922"/>
        <item x="972"/>
        <item x="588"/>
        <item x="2149"/>
        <item x="5505"/>
        <item x="3329"/>
        <item x="5123"/>
        <item x="1717"/>
        <item x="743"/>
        <item x="1301"/>
        <item x="67"/>
        <item x="3515"/>
        <item x="4601"/>
        <item x="1886"/>
        <item x="597"/>
        <item x="4344"/>
        <item x="2338"/>
        <item x="3642"/>
        <item x="865"/>
        <item x="1915"/>
        <item x="4550"/>
        <item x="5874"/>
        <item x="3363"/>
        <item x="5369"/>
        <item x="3710"/>
        <item x="2353"/>
        <item x="2299"/>
        <item x="5984"/>
        <item x="5051"/>
        <item x="3495"/>
        <item x="3450"/>
        <item x="2138"/>
        <item x="1306"/>
        <item x="1036"/>
        <item x="4604"/>
        <item x="1975"/>
        <item x="3610"/>
        <item x="1300"/>
        <item x="4753"/>
        <item x="3358"/>
        <item x="2029"/>
        <item x="1819"/>
        <item x="962"/>
        <item x="826"/>
        <item x="1726"/>
        <item x="634"/>
        <item x="2059"/>
        <item x="1017"/>
        <item x="1264"/>
        <item x="1568"/>
        <item x="2756"/>
        <item x="862"/>
        <item x="5659"/>
        <item x="3571"/>
        <item x="5657"/>
        <item x="3918"/>
        <item x="5757"/>
        <item x="474"/>
        <item x="1519"/>
        <item x="3577"/>
        <item x="2243"/>
        <item x="3449"/>
        <item x="4495"/>
        <item x="1600"/>
        <item x="1069"/>
        <item x="143"/>
        <item x="2758"/>
        <item x="794"/>
        <item x="993"/>
        <item x="322"/>
        <item x="2552"/>
        <item x="4067"/>
        <item x="1205"/>
        <item x="2364"/>
        <item x="3900"/>
        <item x="5781"/>
        <item x="2507"/>
        <item x="1209"/>
        <item x="1573"/>
        <item x="5088"/>
        <item x="4634"/>
        <item x="2327"/>
        <item x="2048"/>
        <item x="631"/>
        <item x="5339"/>
        <item x="1420"/>
        <item x="2965"/>
        <item x="923"/>
        <item x="3061"/>
        <item x="5100"/>
        <item x="1451"/>
        <item x="5186"/>
        <item x="641"/>
        <item x="3835"/>
        <item x="4229"/>
        <item x="4809"/>
        <item x="4677"/>
        <item x="869"/>
        <item x="4845"/>
        <item x="3171"/>
        <item x="3759"/>
        <item x="4914"/>
        <item x="4314"/>
        <item x="3863"/>
        <item x="104"/>
        <item x="3492"/>
        <item x="915"/>
        <item x="549"/>
        <item x="3766"/>
        <item x="2883"/>
        <item x="4891"/>
        <item x="3015"/>
        <item x="5909"/>
        <item x="5175"/>
        <item x="5753"/>
        <item x="3741"/>
        <item x="2963"/>
        <item x="1255"/>
        <item x="3742"/>
        <item x="3801"/>
        <item x="5734"/>
        <item x="4819"/>
        <item x="4582"/>
        <item x="362"/>
        <item x="1195"/>
        <item x="3588"/>
        <item x="3586"/>
        <item x="689"/>
        <item x="1967"/>
        <item x="3977"/>
        <item x="548"/>
        <item x="1098"/>
        <item x="934"/>
        <item x="387"/>
        <item x="3423"/>
        <item x="1288"/>
        <item x="430"/>
        <item x="562"/>
        <item x="5074"/>
        <item x="282"/>
        <item x="1560"/>
        <item x="106"/>
        <item x="2129"/>
        <item x="4548"/>
        <item x="4668"/>
        <item x="472"/>
        <item x="3070"/>
        <item x="1998"/>
        <item x="3984"/>
        <item x="5582"/>
        <item x="3633"/>
        <item x="1694"/>
        <item x="868"/>
        <item x="1402"/>
        <item x="4152"/>
        <item x="2335"/>
        <item x="2462"/>
        <item x="5190"/>
        <item x="2554"/>
        <item x="4730"/>
        <item x="2449"/>
        <item x="3666"/>
        <item x="687"/>
        <item x="5702"/>
        <item x="316"/>
        <item x="4252"/>
        <item x="4746"/>
        <item x="3789"/>
        <item x="5686"/>
        <item x="1272"/>
        <item x="5421"/>
        <item x="1210"/>
        <item x="3216"/>
        <item x="3001"/>
        <item x="3651"/>
        <item x="5543"/>
        <item x="5092"/>
        <item x="5193"/>
        <item x="2395"/>
        <item x="5083"/>
        <item x="3093"/>
        <item x="1783"/>
        <item x="4330"/>
        <item x="1605"/>
        <item x="2461"/>
        <item x="2162"/>
        <item x="940"/>
        <item x="596"/>
        <item x="402"/>
        <item x="3661"/>
        <item x="3331"/>
        <item x="2526"/>
        <item x="990"/>
        <item x="1450"/>
        <item x="3189"/>
        <item x="2801"/>
        <item x="5487"/>
        <item x="938"/>
        <item x="1029"/>
        <item x="2904"/>
        <item x="4232"/>
        <item x="102"/>
        <item x="5239"/>
        <item x="4928"/>
        <item x="4673"/>
        <item x="1645"/>
        <item x="795"/>
        <item x="5032"/>
        <item x="3222"/>
        <item x="808"/>
        <item x="3047"/>
        <item x="5336"/>
        <item x="4725"/>
        <item x="5892"/>
        <item x="2295"/>
        <item x="2368"/>
        <item x="1121"/>
        <item x="45"/>
        <item x="4774"/>
        <item x="2031"/>
        <item x="1266"/>
        <item x="672"/>
        <item x="4915"/>
        <item x="2766"/>
        <item x="1728"/>
        <item x="5829"/>
        <item x="5878"/>
        <item x="5291"/>
        <item x="2710"/>
        <item x="1958"/>
        <item x="3004"/>
        <item x="669"/>
        <item x="2800"/>
        <item x="2928"/>
        <item x="581"/>
        <item x="2810"/>
        <item x="1816"/>
        <item x="2056"/>
        <item x="2978"/>
        <item x="3008"/>
        <item x="3916"/>
        <item x="299"/>
        <item x="5785"/>
        <item x="4483"/>
        <item x="4263"/>
        <item x="4893"/>
        <item x="5151"/>
        <item x="3275"/>
        <item x="5008"/>
        <item x="1202"/>
        <item x="1222"/>
        <item x="4026"/>
        <item x="2471"/>
        <item x="4362"/>
        <item x="814"/>
        <item x="775"/>
        <item x="2703"/>
        <item x="2341"/>
        <item x="2244"/>
        <item x="5219"/>
        <item x="3472"/>
        <item x="603"/>
        <item x="3875"/>
        <item x="1064"/>
        <item x="505"/>
        <item x="4585"/>
        <item x="1813"/>
        <item x="1430"/>
        <item x="4555"/>
        <item x="3402"/>
        <item x="4670"/>
        <item x="2575"/>
        <item x="4596"/>
        <item x="5679"/>
        <item x="665"/>
        <item x="1139"/>
        <item x="5735"/>
        <item x="3739"/>
        <item x="1227"/>
        <item x="3621"/>
        <item x="822"/>
        <item x="1850"/>
        <item x="4693"/>
        <item x="479"/>
        <item x="363"/>
        <item x="1419"/>
        <item x="1657"/>
        <item x="2360"/>
        <item x="4846"/>
        <item x="1390"/>
        <item x="4372"/>
        <item x="3848"/>
        <item x="410"/>
        <item x="4683"/>
        <item x="3687"/>
        <item x="3379"/>
        <item x="2235"/>
        <item x="2845"/>
        <item x="366"/>
        <item x="4599"/>
        <item x="1825"/>
        <item x="162"/>
        <item x="2424"/>
        <item x="4160"/>
        <item x="1949"/>
        <item x="4253"/>
        <item x="50"/>
        <item x="112"/>
        <item x="4189"/>
        <item x="2038"/>
        <item x="5498"/>
        <item x="2688"/>
        <item x="1384"/>
        <item x="2651"/>
        <item x="1294"/>
        <item x="721"/>
        <item x="1146"/>
        <item x="1829"/>
        <item x="5853"/>
        <item x="2520"/>
        <item x="801"/>
        <item x="326"/>
        <item x="3443"/>
        <item x="5144"/>
        <item x="1571"/>
        <item x="4919"/>
        <item x="3360"/>
        <item x="5204"/>
        <item x="707"/>
        <item x="3787"/>
        <item x="2229"/>
        <item x="2714"/>
        <item x="5918"/>
        <item x="756"/>
        <item x="2358"/>
        <item x="3851"/>
        <item x="5364"/>
        <item x="3506"/>
        <item x="2617"/>
        <item x="1375"/>
        <item x="3312"/>
        <item x="5916"/>
        <item x="3938"/>
        <item x="3694"/>
        <item x="758"/>
        <item x="1965"/>
        <item x="5397"/>
        <item x="5844"/>
        <item x="749"/>
        <item x="660"/>
        <item x="1626"/>
        <item x="3182"/>
        <item x="1336"/>
        <item x="1271"/>
        <item x="3976"/>
        <item x="168"/>
        <item x="3104"/>
        <item x="124"/>
        <item x="5791"/>
        <item x="698"/>
        <item x="4294"/>
        <item x="3854"/>
        <item x="1155"/>
        <item x="352"/>
        <item x="4062"/>
        <item x="3187"/>
        <item x="1686"/>
        <item x="1668"/>
        <item x="4000"/>
        <item x="4970"/>
        <item x="2561"/>
        <item x="5197"/>
        <item x="893"/>
        <item x="3874"/>
        <item x="2007"/>
        <item x="5873"/>
        <item x="1480"/>
        <item x="984"/>
        <item x="1362"/>
        <item x="300"/>
        <item x="4944"/>
        <item x="2724"/>
        <item x="4576"/>
        <item x="5047"/>
        <item x="2064"/>
        <item x="2221"/>
        <item x="4976"/>
        <item x="5795"/>
        <item x="1127"/>
        <item x="2333"/>
        <item x="483"/>
        <item x="204"/>
        <item x="5889"/>
        <item x="346"/>
        <item x="2839"/>
        <item x="3860"/>
        <item x="421"/>
        <item x="5228"/>
        <item x="1863"/>
        <item x="4191"/>
        <item x="2753"/>
        <item x="4931"/>
        <item x="4370"/>
        <item x="1084"/>
        <item x="2737"/>
        <item x="5604"/>
        <item x="3547"/>
        <item x="2336"/>
        <item x="1549"/>
        <item x="5471"/>
        <item x="4089"/>
        <item x="1997"/>
        <item x="4620"/>
        <item x="1926"/>
        <item x="5568"/>
        <item x="4012"/>
        <item x="671"/>
        <item x="1094"/>
        <item x="2312"/>
        <item x="5399"/>
        <item x="4084"/>
        <item x="137"/>
        <item x="393"/>
        <item x="3368"/>
        <item x="798"/>
        <item x="1308"/>
        <item x="2543"/>
        <item x="287"/>
        <item x="3245"/>
        <item x="28"/>
        <item x="5256"/>
        <item x="185"/>
        <item x="508"/>
        <item x="750"/>
        <item x="5427"/>
        <item x="2591"/>
        <item x="2248"/>
        <item x="5661"/>
        <item x="4079"/>
        <item x="1982"/>
        <item x="4701"/>
        <item x="2961"/>
        <item x="1492"/>
        <item x="5968"/>
        <item x="3599"/>
        <item x="1058"/>
        <item x="2014"/>
        <item x="830"/>
        <item x="5736"/>
        <item x="5913"/>
        <item x="3095"/>
        <item x="1046"/>
        <item x="5928"/>
        <item x="225"/>
        <item x="489"/>
        <item x="3728"/>
        <item x="2466"/>
        <item x="5129"/>
        <item x="3799"/>
        <item x="2743"/>
        <item x="411"/>
        <item x="900"/>
        <item x="1872"/>
        <item x="1052"/>
        <item x="3738"/>
        <item x="1867"/>
        <item x="2175"/>
        <item x="3788"/>
        <item x="623"/>
        <item x="1570"/>
        <item x="863"/>
        <item x="5094"/>
        <item x="3233"/>
        <item x="1905"/>
        <item x="4040"/>
        <item x="1939"/>
        <item x="2460"/>
        <item x="871"/>
        <item x="516"/>
        <item x="1522"/>
        <item x="1483"/>
        <item x="1630"/>
        <item x="4275"/>
        <item x="4603"/>
        <item x="1273"/>
        <item x="5648"/>
        <item x="2163"/>
        <item x="5192"/>
        <item x="103"/>
        <item x="1895"/>
        <item x="4743"/>
        <item x="5371"/>
        <item x="1372"/>
        <item x="3503"/>
        <item x="2830"/>
        <item x="1103"/>
        <item x="1980"/>
        <item x="2811"/>
        <item x="2397"/>
        <item x="5758"/>
        <item x="2786"/>
        <item x="3048"/>
        <item x="3273"/>
        <item x="3050"/>
        <item x="3246"/>
        <item x="748"/>
        <item x="5444"/>
        <item x="3202"/>
        <item x="4608"/>
        <item x="5353"/>
        <item x="985"/>
        <item x="3229"/>
        <item x="5087"/>
        <item x="1909"/>
        <item x="340"/>
        <item x="1794"/>
        <item x="3673"/>
        <item x="1310"/>
        <item x="5454"/>
        <item x="5476"/>
        <item x="696"/>
        <item x="5276"/>
        <item x="1086"/>
        <item x="3280"/>
        <item x="5492"/>
        <item x="1871"/>
        <item x="79"/>
        <item x="4319"/>
        <item x="113"/>
        <item x="1341"/>
        <item x="4788"/>
        <item x="5245"/>
        <item x="1168"/>
        <item x="4507"/>
        <item x="69"/>
        <item x="1624"/>
        <item x="3640"/>
        <item x="1891"/>
        <item x="3543"/>
        <item x="4098"/>
        <item x="2409"/>
        <item x="1312"/>
        <item x="2385"/>
        <item x="917"/>
        <item x="9"/>
        <item x="5538"/>
        <item x="5485"/>
        <item x="5017"/>
        <item x="5662"/>
        <item x="4989"/>
        <item x="589"/>
        <item x="4464"/>
        <item x="4757"/>
        <item x="759"/>
        <item x="1521"/>
        <item x="2510"/>
        <item x="2880"/>
        <item x="5438"/>
        <item x="2492"/>
        <item x="3391"/>
        <item x="3366"/>
        <item x="2694"/>
        <item x="1984"/>
        <item x="5402"/>
        <item x="499"/>
        <item x="1577"/>
        <item x="3278"/>
        <item x="847"/>
        <item x="5287"/>
        <item x="4606"/>
        <item x="944"/>
        <item x="1054"/>
        <item x="4199"/>
        <item x="3457"/>
        <item x="3914"/>
        <item x="3608"/>
        <item x="266"/>
        <item x="3520"/>
        <item x="1049"/>
        <item x="2227"/>
        <item x="3797"/>
        <item x="304"/>
        <item x="2432"/>
        <item x="408"/>
        <item x="5445"/>
        <item x="2292"/>
        <item x="4207"/>
        <item x="5434"/>
        <item x="4010"/>
        <item x="1938"/>
        <item x="2967"/>
        <item x="2378"/>
        <item x="2384"/>
        <item x="4650"/>
        <item x="1034"/>
        <item x="3283"/>
        <item x="2035"/>
        <item x="4595"/>
        <item x="35"/>
        <item x="2188"/>
        <item x="3981"/>
        <item x="5730"/>
        <item x="2751"/>
        <item x="4664"/>
        <item x="5440"/>
        <item x="3239"/>
        <item x="980"/>
        <item x="4587"/>
        <item x="5464"/>
        <item x="4218"/>
        <item x="5398"/>
        <item x="2287"/>
        <item x="3855"/>
        <item x="3051"/>
        <item x="4409"/>
        <item x="1040"/>
        <item x="2729"/>
        <item x="1213"/>
        <item x="4240"/>
        <item x="4500"/>
        <item x="2481"/>
        <item x="3601"/>
        <item x="3769"/>
        <item x="1856"/>
        <item x="4647"/>
        <item x="3219"/>
        <item x="3951"/>
        <item x="4558"/>
        <item x="3887"/>
        <item x="2837"/>
        <item x="5275"/>
        <item x="2941"/>
        <item x="2814"/>
        <item x="5925"/>
        <item x="3204"/>
        <item x="2796"/>
        <item x="4813"/>
        <item x="1378"/>
        <item x="2859"/>
        <item x="3756"/>
        <item x="2977"/>
        <item x="1019"/>
        <item x="501"/>
        <item x="5756"/>
        <item x="291"/>
        <item x="5258"/>
        <item x="4212"/>
        <item x="5377"/>
        <item x="4383"/>
        <item x="2259"/>
        <item x="2002"/>
        <item x="1546"/>
        <item x="4401"/>
        <item x="5599"/>
        <item x="763"/>
        <item x="3332"/>
        <item x="4392"/>
        <item x="1993"/>
        <item x="3139"/>
        <item x="59"/>
        <item x="3980"/>
        <item x="3554"/>
        <item x="2058"/>
        <item x="4740"/>
        <item x="431"/>
        <item x="2875"/>
        <item x="5198"/>
        <item x="5314"/>
        <item x="4764"/>
        <item x="4032"/>
        <item x="4768"/>
        <item x="575"/>
        <item x="2973"/>
        <item x="5773"/>
        <item x="4815"/>
        <item x="4336"/>
        <item x="5948"/>
        <item x="3824"/>
        <item x="4961"/>
        <item x="4513"/>
        <item x="3284"/>
        <item x="5760"/>
        <item x="1379"/>
        <item x="17"/>
        <item x="3701"/>
        <item x="4542"/>
        <item x="4508"/>
        <item x="5160"/>
        <item x="4339"/>
        <item x="368"/>
        <item x="129"/>
        <item x="5313"/>
        <item x="58"/>
        <item x="2506"/>
        <item x="5695"/>
        <item x="1469"/>
        <item x="5309"/>
        <item x="4308"/>
        <item x="4799"/>
        <item x="3134"/>
        <item x="77"/>
        <item x="5480"/>
        <item x="3844"/>
        <item x="464"/>
        <item x="4091"/>
        <item x="3885"/>
        <item x="4894"/>
        <item x="2418"/>
        <item x="3664"/>
        <item x="5626"/>
        <item x="930"/>
        <item x="1189"/>
        <item x="3985"/>
        <item x="4934"/>
        <item x="5541"/>
        <item x="5641"/>
        <item x="685"/>
        <item x="84"/>
        <item x="2723"/>
        <item x="370"/>
        <item x="5980"/>
        <item x="4110"/>
        <item x="4219"/>
        <item x="4043"/>
        <item x="1105"/>
        <item x="188"/>
        <item x="1441"/>
        <item x="4744"/>
        <item x="4003"/>
        <item x="2719"/>
        <item x="5548"/>
        <item x="2486"/>
        <item x="3159"/>
        <item x="2938"/>
        <item x="2269"/>
        <item x="309"/>
        <item x="832"/>
        <item x="2540"/>
        <item x="2820"/>
        <item x="3735"/>
        <item x="2881"/>
        <item x="3939"/>
        <item x="196"/>
        <item x="2054"/>
        <item x="1750"/>
        <item x="4269"/>
        <item x="2993"/>
        <item x="1056"/>
        <item x="534"/>
        <item x="3287"/>
        <item x="5390"/>
        <item x="2924"/>
        <item x="5435"/>
        <item x="1003"/>
        <item x="3377"/>
        <item x="5710"/>
        <item x="2125"/>
        <item x="490"/>
        <item x="1636"/>
        <item x="138"/>
        <item x="5839"/>
        <item x="1538"/>
        <item x="3345"/>
        <item x="4591"/>
        <item x="5170"/>
        <item x="4260"/>
        <item x="1759"/>
        <item x="5818"/>
        <item x="1112"/>
        <item x="679"/>
        <item x="2501"/>
        <item x="1179"/>
        <item x="2984"/>
        <item x="5165"/>
        <item x="3841"/>
        <item x="2075"/>
        <item x="4982"/>
        <item x="3793"/>
        <item x="5731"/>
        <item x="5974"/>
        <item x="4684"/>
        <item x="1184"/>
        <item x="4472"/>
        <item x="1476"/>
        <item x="2933"/>
        <item x="2887"/>
        <item x="739"/>
        <item x="2447"/>
        <item x="2547"/>
        <item x="1852"/>
        <item x="2857"/>
        <item x="3493"/>
        <item x="4605"/>
        <item x="3685"/>
        <item x="4957"/>
        <item x="2049"/>
        <item x="2063"/>
        <item x="3566"/>
        <item x="1770"/>
        <item x="2508"/>
        <item x="1415"/>
        <item x="238"/>
        <item x="742"/>
        <item x="3307"/>
        <item x="5137"/>
        <item x="661"/>
        <item x="2982"/>
        <item x="5053"/>
        <item x="2193"/>
        <item x="2404"/>
        <item x="4333"/>
        <item x="4359"/>
        <item x="3629"/>
        <item x="5814"/>
        <item x="3744"/>
        <item x="1081"/>
        <item x="1594"/>
        <item x="877"/>
        <item x="3709"/>
        <item x="2136"/>
        <item x="5018"/>
        <item x="3138"/>
        <item x="3439"/>
        <item x="5194"/>
        <item x="72"/>
        <item x="1270"/>
        <item x="5840"/>
        <item x="3549"/>
        <item x="1053"/>
        <item x="4220"/>
        <item x="4266"/>
        <item x="1723"/>
        <item x="554"/>
        <item x="4426"/>
        <item x="4095"/>
        <item x="2170"/>
        <item x="1399"/>
        <item x="2779"/>
        <item x="389"/>
        <item x="3775"/>
        <item x="5348"/>
        <item x="3456"/>
        <item x="1996"/>
        <item x="1818"/>
        <item x="5016"/>
        <item x="302"/>
        <item x="1928"/>
        <item x="3112"/>
        <item x="1148"/>
        <item x="1910"/>
        <item x="187"/>
        <item x="96"/>
        <item x="2116"/>
        <item x="4778"/>
        <item x="4861"/>
        <item x="5900"/>
        <item x="5678"/>
        <item x="4343"/>
        <item x="5513"/>
        <item x="4358"/>
        <item x="2285"/>
        <item x="4505"/>
        <item x="5409"/>
        <item x="3347"/>
        <item x="2989"/>
        <item x="2275"/>
        <item x="4318"/>
        <item x="5806"/>
        <item x="5973"/>
        <item x="989"/>
        <item x="4438"/>
        <item x="4521"/>
        <item x="1452"/>
        <item x="5800"/>
        <item x="4021"/>
        <item x="5891"/>
        <item x="2272"/>
        <item x="5902"/>
        <item x="1198"/>
        <item x="3552"/>
        <item x="4377"/>
        <item x="4242"/>
        <item x="3880"/>
        <item x="4162"/>
        <item x="2537"/>
        <item x="5771"/>
        <item x="2795"/>
        <item x="4896"/>
        <item x="5279"/>
        <item x="1082"/>
        <item x="1697"/>
        <item x="4609"/>
        <item x="757"/>
        <item x="5090"/>
        <item x="5085"/>
        <item x="5616"/>
        <item x="788"/>
        <item x="4726"/>
        <item x="4063"/>
        <item x="1592"/>
        <item x="3101"/>
        <item x="2085"/>
        <item x="5261"/>
        <item x="3256"/>
        <item x="461"/>
        <item x="141"/>
        <item x="5267"/>
        <item x="4351"/>
        <item x="2515"/>
        <item x="4981"/>
        <item x="4817"/>
        <item x="5055"/>
        <item x="4485"/>
        <item x="1497"/>
        <item x="5975"/>
        <item x="2472"/>
        <item x="2021"/>
        <item x="2413"/>
        <item x="5946"/>
        <item x="3928"/>
        <item x="0"/>
        <item x="4169"/>
        <item x="2532"/>
        <item x="1215"/>
        <item x="4498"/>
        <item x="2583"/>
        <item x="4657"/>
        <item x="1833"/>
        <item x="5962"/>
        <item x="1239"/>
        <item x="5890"/>
        <item x="2538"/>
        <item x="4814"/>
        <item x="2669"/>
        <item x="3946"/>
        <item x="952"/>
        <item x="7"/>
        <item x="1055"/>
        <item x="1584"/>
        <item x="3408"/>
        <item x="2300"/>
        <item x="3745"/>
        <item x="4105"/>
        <item x="2160"/>
        <item x="4274"/>
        <item x="119"/>
        <item x="2980"/>
        <item x="488"/>
        <item x="2270"/>
        <item x="1514"/>
        <item x="4029"/>
        <item x="3648"/>
        <item x="41"/>
        <item x="2465"/>
        <item x="515"/>
        <item x="2112"/>
        <item x="1778"/>
        <item x="2043"/>
        <item x="1432"/>
        <item x="1090"/>
        <item x="3180"/>
        <item x="3381"/>
        <item x="2944"/>
        <item x="3514"/>
        <item x="4027"/>
        <item x="695"/>
        <item x="1969"/>
        <item x="3021"/>
        <item x="3605"/>
        <item x="1937"/>
        <item x="453"/>
        <item x="4567"/>
        <item x="5015"/>
        <item x="4374"/>
        <item x="3369"/>
        <item x="2436"/>
        <item x="5060"/>
        <item x="3781"/>
        <item x="4458"/>
        <item x="4800"/>
        <item x="4305"/>
        <item x="4798"/>
        <item x="3626"/>
        <item x="3968"/>
        <item x="947"/>
        <item x="2879"/>
        <item x="1484"/>
        <item x="4036"/>
        <item x="1191"/>
        <item x="5770"/>
        <item x="2615"/>
        <item x="4632"/>
        <item x="561"/>
        <item x="5624"/>
        <item x="1690"/>
        <item x="4829"/>
        <item x="3109"/>
        <item x="1361"/>
        <item x="2282"/>
        <item x="2316"/>
        <item x="2545"/>
        <item x="1487"/>
        <item x="1445"/>
        <item x="4477"/>
        <item x="2817"/>
        <item x="805"/>
        <item x="2401"/>
        <item x="949"/>
        <item x="3045"/>
        <item x="4535"/>
        <item x="4636"/>
        <item x="413"/>
        <item x="2315"/>
        <item x="2781"/>
        <item x="1786"/>
        <item x="5732"/>
        <item x="2036"/>
        <item x="4111"/>
        <item x="3365"/>
        <item x="2741"/>
        <item x="5046"/>
        <item x="3902"/>
        <item x="1509"/>
        <item x="1892"/>
        <item x="4126"/>
        <item x="4406"/>
        <item x="709"/>
        <item x="4898"/>
        <item x="2263"/>
        <item x="2675"/>
        <item x="3696"/>
        <item x="921"/>
        <item x="412"/>
        <item x="4068"/>
        <item x="1244"/>
        <item x="1904"/>
        <item x="5716"/>
        <item x="169"/>
        <item x="5726"/>
        <item x="1583"/>
        <item x="3878"/>
        <item x="5871"/>
        <item x="2199"/>
        <item x="4978"/>
        <item x="2731"/>
        <item x="3906"/>
        <item x="4564"/>
        <item x="3736"/>
        <item x="1731"/>
        <item x="5745"/>
        <item x="5529"/>
        <item x="2311"/>
        <item x="2620"/>
        <item x="889"/>
        <item x="4985"/>
        <item x="5447"/>
        <item x="4353"/>
        <item x="755"/>
        <item x="2308"/>
        <item x="2215"/>
        <item x="4101"/>
        <item x="4054"/>
        <item x="1695"/>
        <item x="5426"/>
        <item x="5358"/>
        <item x="4470"/>
        <item x="293"/>
        <item x="2345"/>
        <item x="2663"/>
        <item x="3635"/>
        <item x="4020"/>
        <item x="2903"/>
        <item x="3076"/>
        <item x="3243"/>
        <item x="2921"/>
        <item x="18"/>
        <item x="3470"/>
        <item x="1216"/>
        <item x="1083"/>
        <item x="2135"/>
        <item x="5286"/>
        <item x="4421"/>
        <item x="2548"/>
        <item x="4777"/>
        <item x="38"/>
        <item x="545"/>
        <item x="5936"/>
        <item x="2607"/>
        <item x="1844"/>
        <item x="5749"/>
        <item x="3203"/>
        <item x="2872"/>
        <item x="5823"/>
        <item x="649"/>
        <item x="1655"/>
        <item x="5345"/>
        <item x="1364"/>
        <item x="3888"/>
        <item x="3727"/>
        <item x="4527"/>
        <item x="5333"/>
        <item x="1028"/>
        <item x="3255"/>
        <item x="2154"/>
        <item x="5546"/>
        <item x="5911"/>
        <item x="2953"/>
        <item x="3462"/>
        <item x="415"/>
        <item x="3325"/>
        <item x="2655"/>
        <item x="3176"/>
        <item x="2245"/>
        <item x="2662"/>
        <item x="1223"/>
        <item x="1392"/>
        <item x="5306"/>
        <item x="3117"/>
        <item x="1564"/>
        <item x="2389"/>
        <item x="2644"/>
        <item x="3356"/>
        <item x="1748"/>
        <item x="114"/>
        <item x="4222"/>
        <item x="1159"/>
        <item x="2456"/>
        <item x="533"/>
        <item x="1859"/>
        <item x="3691"/>
        <item x="4140"/>
        <item x="626"/>
        <item x="4108"/>
        <item x="983"/>
        <item x="2485"/>
        <item x="1286"/>
        <item x="5400"/>
        <item x="2906"/>
        <item x="5214"/>
        <item x="4170"/>
        <item x="1172"/>
        <item x="855"/>
        <item x="3128"/>
        <item x="851"/>
        <item x="233"/>
        <item x="2034"/>
        <item x="2322"/>
        <item x="1617"/>
        <item x="388"/>
        <item x="4005"/>
        <item x="3309"/>
        <item x="5869"/>
        <item x="3833"/>
        <item x="133"/>
        <item x="2379"/>
        <item x="279"/>
        <item x="3194"/>
        <item x="3963"/>
        <item x="3644"/>
        <item x="5229"/>
        <item x="1020"/>
        <item x="5555"/>
        <item x="4621"/>
        <item x="1757"/>
        <item x="1368"/>
        <item x="3989"/>
        <item x="5536"/>
        <item x="4456"/>
        <item x="2464"/>
        <item x="1720"/>
        <item x="737"/>
        <item x="4732"/>
        <item x="2094"/>
        <item x="1437"/>
        <item x="4490"/>
        <item x="1948"/>
        <item x="288"/>
        <item x="2022"/>
        <item x="4486"/>
        <item x="5025"/>
        <item x="3926"/>
        <item x="5514"/>
        <item x="599"/>
        <item x="598"/>
        <item x="3714"/>
        <item x="5290"/>
        <item x="5294"/>
        <item x="720"/>
        <item x="1830"/>
        <item x="988"/>
        <item x="4246"/>
        <item x="890"/>
        <item x="1091"/>
        <item x="93"/>
        <item x="5690"/>
        <item x="27"/>
        <item x="1601"/>
        <item x="4268"/>
        <item x="1619"/>
        <item x="1261"/>
        <item x="5579"/>
        <item x="2844"/>
        <item x="2865"/>
        <item x="5089"/>
        <item x="668"/>
        <item x="2818"/>
        <item x="5260"/>
        <item x="193"/>
        <item x="4013"/>
        <item x="1500"/>
        <item x="4763"/>
        <item x="4547"/>
        <item x="3678"/>
        <item x="3630"/>
        <item x="5824"/>
        <item x="2010"/>
        <item x="1339"/>
        <item x="1736"/>
        <item x="3071"/>
        <item x="611"/>
        <item x="2435"/>
        <item x="4594"/>
        <item x="1718"/>
        <item x="1387"/>
        <item x="4666"/>
        <item x="818"/>
        <item x="4489"/>
        <item x="3563"/>
        <item x="5949"/>
        <item x="5669"/>
        <item x="3272"/>
        <item x="3270"/>
        <item x="213"/>
        <item x="5523"/>
        <item x="5826"/>
        <item x="3609"/>
        <item x="2827"/>
        <item x="885"/>
        <item x="2935"/>
        <item x="1152"/>
        <item x="2359"/>
        <item x="5270"/>
        <item x="5952"/>
        <item x="236"/>
        <item x="5126"/>
        <item x="4325"/>
        <item x="1823"/>
        <item x="1318"/>
        <item x="2414"/>
        <item x="3341"/>
        <item x="2774"/>
        <item x="730"/>
        <item x="3559"/>
        <item x="1405"/>
        <item x="1578"/>
        <item x="2754"/>
        <item x="5310"/>
        <item x="71"/>
        <item x="4669"/>
        <item x="4951"/>
        <item x="158"/>
        <item x="4424"/>
        <item x="507"/>
        <item x="5417"/>
        <item x="1117"/>
        <item x="738"/>
        <item x="5964"/>
        <item x="5847"/>
        <item x="5243"/>
        <item x="5259"/>
        <item x="5707"/>
        <item x="702"/>
        <item x="3367"/>
        <item x="4285"/>
        <item x="4279"/>
        <item x="2780"/>
        <item x="3956"/>
        <item x="3482"/>
        <item x="1817"/>
        <item x="2077"/>
        <item x="5222"/>
        <item x="4476"/>
        <item x="5432"/>
        <item x="1077"/>
        <item x="4001"/>
        <item x="4254"/>
        <item x="1530"/>
        <item x="5547"/>
        <item x="2622"/>
        <item x="969"/>
        <item x="4320"/>
        <item x="5888"/>
        <item x="5647"/>
        <item x="1725"/>
        <item x="3372"/>
        <item x="3579"/>
        <item x="594"/>
        <item x="5837"/>
        <item x="1293"/>
        <item x="3645"/>
        <item x="1149"/>
        <item x="1988"/>
        <item x="2598"/>
        <item x="3421"/>
        <item x="328"/>
        <item x="556"/>
        <item x="2819"/>
        <item x="345"/>
        <item x="4624"/>
        <item x="1167"/>
        <item x="3834"/>
        <item x="5682"/>
        <item x="5920"/>
        <item x="4096"/>
        <item x="2577"/>
        <item x="778"/>
        <item x="2354"/>
        <item x="3840"/>
        <item x="4148"/>
        <item x="1032"/>
        <item x="5619"/>
        <item x="2635"/>
        <item x="5385"/>
        <item x="4357"/>
        <item x="5181"/>
        <item x="1305"/>
        <item x="4827"/>
        <item x="5127"/>
        <item x="1322"/>
        <item x="4563"/>
        <item x="2473"/>
        <item x="884"/>
        <item x="178"/>
        <item x="3585"/>
        <item x="4006"/>
        <item x="5392"/>
        <item x="1298"/>
        <item x="5145"/>
        <item x="2671"/>
        <item x="4921"/>
        <item x="3475"/>
        <item x="2347"/>
        <item x="3620"/>
        <item x="5764"/>
        <item x="85"/>
        <item x="1021"/>
        <item x="643"/>
        <item x="1329"/>
        <item x="3755"/>
        <item x="2690"/>
        <item x="2431"/>
        <item x="5332"/>
        <item x="1883"/>
        <item x="5698"/>
        <item x="5516"/>
        <item x="5649"/>
        <item x="2745"/>
        <item x="4125"/>
        <item x="5408"/>
        <item x="297"/>
        <item x="439"/>
        <item x="473"/>
        <item x="4705"/>
        <item x="3390"/>
        <item x="218"/>
        <item x="1489"/>
        <item x="209"/>
        <item x="3876"/>
        <item x="1544"/>
        <item x="1595"/>
        <item x="4911"/>
        <item x="2411"/>
        <item x="5269"/>
        <item x="5983"/>
        <item x="4287"/>
        <item x="5367"/>
        <item x="3825"/>
        <item x="4297"/>
        <item x="1902"/>
        <item x="701"/>
        <item x="471"/>
        <item x="5658"/>
        <item x="5664"/>
        <item x="2166"/>
        <item x="658"/>
        <item x="911"/>
        <item x="4810"/>
        <item x="646"/>
        <item x="1278"/>
        <item x="3807"/>
        <item x="932"/>
        <item x="2616"/>
        <item x="3057"/>
        <item x="5241"/>
        <item x="5041"/>
        <item x="5456"/>
        <item x="804"/>
        <item x="3909"/>
        <item x="189"/>
        <item x="5208"/>
        <item x="2416"/>
        <item x="3892"/>
        <item x="4993"/>
        <item x="5567"/>
        <item x="3556"/>
        <item x="3783"/>
        <item x="1587"/>
        <item x="5632"/>
        <item x="3432"/>
        <item x="5419"/>
        <item x="1433"/>
        <item x="2176"/>
        <item x="424"/>
        <item x="4491"/>
        <item x="5457"/>
        <item x="4391"/>
        <item x="3303"/>
        <item x="2689"/>
        <item x="5944"/>
        <item x="4903"/>
        <item x="1374"/>
        <item x="2146"/>
        <item x="2280"/>
        <item x="1026"/>
        <item x="3108"/>
        <item x="1524"/>
        <item x="997"/>
        <item x="3178"/>
        <item x="4144"/>
        <item x="1629"/>
        <item x="4638"/>
        <item x="2712"/>
        <item x="4210"/>
        <item x="2277"/>
        <item x="2439"/>
        <item x="803"/>
        <item x="3010"/>
        <item x="5405"/>
        <item x="3667"/>
        <item x="2925"/>
        <item x="2736"/>
        <item x="2793"/>
        <item x="1525"/>
        <item x="4481"/>
        <item x="3212"/>
        <item x="4083"/>
        <item x="3712"/>
        <item x="1706"/>
        <item x="1618"/>
        <item x="1572"/>
        <item x="3168"/>
        <item x="4866"/>
        <item x="5766"/>
        <item x="977"/>
        <item x="3060"/>
        <item x="6"/>
        <item x="5938"/>
        <item x="3812"/>
        <item x="2045"/>
        <item x="2317"/>
        <item x="1245"/>
        <item x="5639"/>
        <item x="5383"/>
        <item x="4863"/>
        <item x="76"/>
        <item x="1108"/>
        <item x="3288"/>
        <item x="4070"/>
        <item x="1536"/>
        <item x="3663"/>
        <item x="480"/>
        <item x="198"/>
        <item x="2387"/>
        <item x="3972"/>
        <item x="3698"/>
        <item x="3790"/>
        <item x="1735"/>
        <item x="4349"/>
        <item x="2098"/>
        <item x="2702"/>
        <item x="3311"/>
        <item x="5437"/>
        <item x="4640"/>
        <item x="259"/>
        <item x="3232"/>
        <item x="1237"/>
        <item x="5312"/>
        <item x="2256"/>
        <item x="1259"/>
        <item x="434"/>
        <item x="1345"/>
        <item x="1449"/>
        <item x="5558"/>
        <item x="3181"/>
        <item x="5362"/>
        <item x="579"/>
        <item x="5539"/>
        <item x="270"/>
        <item x="1254"/>
        <item x="5780"/>
        <item x="979"/>
        <item x="953"/>
        <item x="3497"/>
        <item x="1417"/>
        <item x="2734"/>
        <item x="3158"/>
        <item x="3039"/>
        <item x="2589"/>
        <item x="5815"/>
        <item x="733"/>
        <item x="4679"/>
        <item x="3964"/>
        <item x="2509"/>
        <item x="2738"/>
        <item x="5491"/>
        <item x="3013"/>
        <item x="5894"/>
        <item x="2444"/>
        <item x="1097"/>
        <item x="4178"/>
        <item x="3207"/>
        <item x="3049"/>
        <item x="2825"/>
        <item x="879"/>
        <item x="5115"/>
        <item x="4908"/>
        <item x="3572"/>
        <item x="4271"/>
        <item x="4840"/>
        <item x="2500"/>
        <item x="5518"/>
        <item x="306"/>
        <item x="1307"/>
        <item x="4138"/>
        <item x="3772"/>
        <item x="5171"/>
        <item x="4078"/>
        <item x="4475"/>
        <item x="2843"/>
        <item x="754"/>
        <item x="3436"/>
        <item x="5130"/>
        <item x="3581"/>
        <item x="5591"/>
        <item x="3638"/>
        <item x="56"/>
        <item x="2201"/>
        <item x="3830"/>
        <item x="2319"/>
        <item x="1092"/>
        <item x="4380"/>
        <item x="1194"/>
        <item x="5519"/>
        <item x="1115"/>
        <item x="5052"/>
        <item x="4129"/>
        <item x="3965"/>
        <item x="4329"/>
        <item x="3454"/>
        <item x="5715"/>
        <item x="47"/>
        <item x="4228"/>
        <item x="4588"/>
        <item x="1043"/>
        <item x="4454"/>
        <item x="2426"/>
        <item x="5201"/>
        <item x="2840"/>
        <item x="5"/>
        <item x="4102"/>
        <item x="2889"/>
        <item x="5813"/>
        <item x="2331"/>
        <item x="3679"/>
        <item x="4538"/>
        <item x="2474"/>
        <item x="5985"/>
        <item x="2853"/>
        <item x="5412"/>
        <item x="5121"/>
        <item x="1493"/>
        <item x="4430"/>
        <item x="406"/>
        <item x="3646"/>
        <item x="2386"/>
        <item x="5587"/>
        <item x="1279"/>
        <item x="2421"/>
        <item x="4841"/>
        <item x="40"/>
        <item x="4025"/>
        <item x="1585"/>
        <item x="3424"/>
        <item x="3594"/>
        <item x="4183"/>
        <item x="5904"/>
        <item x="4729"/>
        <item x="3406"/>
        <item x="3971"/>
        <item x="3018"/>
        <item x="1102"/>
        <item x="4453"/>
        <item x="4539"/>
        <item x="3862"/>
        <item x="5070"/>
        <item x="2898"/>
        <item x="5425"/>
        <item x="110"/>
        <item x="5002"/>
        <item x="1550"/>
        <item x="1796"/>
        <item x="1114"/>
        <item x="404"/>
        <item x="4128"/>
        <item x="3802"/>
        <item x="230"/>
        <item x="4390"/>
        <item x="1406"/>
        <item x="5395"/>
        <item x="4208"/>
        <item x="4920"/>
        <item x="1923"/>
        <item x="1765"/>
        <item x="448"/>
        <item x="284"/>
        <item x="4983"/>
        <item x="4364"/>
        <item x="5931"/>
        <item x="3088"/>
        <item x="4352"/>
        <item x="1208"/>
        <item x="1857"/>
        <item x="4442"/>
        <item x="3637"/>
        <item x="1296"/>
        <item x="1878"/>
        <item x="3967"/>
        <item x="4184"/>
        <item x="1861"/>
        <item x="1275"/>
        <item x="4775"/>
        <item x="5602"/>
        <item x="2596"/>
        <item x="2334"/>
        <item x="4737"/>
        <item x="4988"/>
        <item x="105"/>
        <item x="1945"/>
        <item x="607"/>
        <item x="2352"/>
        <item x="2763"/>
        <item x="2000"/>
        <item x="4398"/>
        <item x="3237"/>
        <item x="982"/>
        <item x="5986"/>
        <item x="3518"/>
        <item x="5423"/>
        <item x="2490"/>
        <item x="3389"/>
        <item x="48"/>
        <item x="2539"/>
        <item x="931"/>
        <item x="3913"/>
        <item x="5360"/>
        <item x="4443"/>
        <item x="4291"/>
        <item x="5506"/>
        <item x="3746"/>
        <item x="5104"/>
        <item x="688"/>
        <item x="5733"/>
        <item x="2626"/>
        <item x="5586"/>
        <item x="5613"/>
        <item x="3522"/>
        <item x="1640"/>
        <item x="5924"/>
        <item x="1952"/>
        <item x="1838"/>
        <item x="4031"/>
        <item x="1400"/>
        <item x="559"/>
        <item x="3294"/>
        <item x="656"/>
        <item x="3655"/>
        <item x="3165"/>
        <item x="3029"/>
        <item x="4143"/>
        <item x="5091"/>
        <item x="1755"/>
        <item x="5767"/>
        <item x="2998"/>
        <item x="3510"/>
        <item x="5896"/>
        <item x="2141"/>
        <item x="5709"/>
        <item x="2677"/>
        <item x="3947"/>
        <item x="2206"/>
        <item x="5431"/>
        <item x="2916"/>
        <item x="5849"/>
        <item x="5549"/>
        <item x="1831"/>
        <item x="3978"/>
        <item x="2716"/>
        <item x="568"/>
        <item x="2653"/>
        <item x="3234"/>
        <item x="986"/>
        <item x="425"/>
        <item x="2676"/>
        <item x="1351"/>
        <item x="935"/>
        <item x="4367"/>
        <item x="3003"/>
        <item x="3297"/>
        <item x="2122"/>
        <item x="2788"/>
        <item x="4833"/>
        <item x="5794"/>
        <item x="161"/>
        <item x="5738"/>
        <item x="1983"/>
        <item x="5227"/>
        <item x="1623"/>
        <item x="1459"/>
        <item x="5563"/>
        <item x="3330"/>
        <item x="394"/>
        <item x="4600"/>
        <item x="580"/>
        <item x="2516"/>
        <item x="123"/>
        <item x="4387"/>
        <item x="3481"/>
        <item x="5923"/>
        <item x="896"/>
        <item x="5337"/>
        <item x="2529"/>
        <item x="1911"/>
        <item x="1518"/>
        <item x="652"/>
        <item x="3871"/>
        <item x="1921"/>
        <item x="2855"/>
        <item x="1972"/>
        <item x="4288"/>
        <item x="3131"/>
        <item x="3132"/>
        <item x="3405"/>
        <item x="2964"/>
        <item x="3056"/>
        <item x="3334"/>
        <item x="305"/>
        <item x="4678"/>
        <item x="5501"/>
        <item x="4155"/>
        <item x="4072"/>
        <item x="5927"/>
        <item x="823"/>
        <item x="1973"/>
        <item x="2735"/>
        <item x="2025"/>
        <item x="2576"/>
        <item x="4"/>
        <item x="1807"/>
        <item x="2225"/>
        <item x="1220"/>
        <item x="3623"/>
        <item x="3528"/>
        <item x="5945"/>
        <item x="5116"/>
        <item x="423"/>
        <item x="4549"/>
        <item x="5014"/>
        <item x="2862"/>
        <item x="4295"/>
        <item x="68"/>
        <item x="2088"/>
        <item x="371"/>
        <item x="2239"/>
        <item x="4360"/>
        <item x="4641"/>
        <item x="4760"/>
        <item x="319"/>
        <item x="5960"/>
        <item x="3453"/>
        <item x="5119"/>
        <item x="4637"/>
        <item x="4509"/>
        <item x="3859"/>
        <item x="4715"/>
        <item x="2101"/>
        <item x="155"/>
        <item x="2878"/>
        <item x="2727"/>
        <item x="1170"/>
        <item x="484"/>
        <item x="1884"/>
        <item x="1580"/>
        <item x="2816"/>
        <item x="5374"/>
        <item x="5954"/>
        <item x="3082"/>
        <item x="1708"/>
        <item x="5207"/>
        <item x="2251"/>
        <item x="2363"/>
        <item x="2740"/>
        <item x="3562"/>
        <item x="3064"/>
        <item x="3326"/>
        <item x="1710"/>
        <item x="1734"/>
        <item x="73"/>
        <item x="1396"/>
        <item x="5223"/>
        <item x="3886"/>
        <item x="3869"/>
        <item x="2567"/>
        <item x="5128"/>
        <item x="5013"/>
        <item x="2314"/>
        <item x="23"/>
        <item x="3773"/>
        <item x="5131"/>
        <item x="5743"/>
        <item x="3235"/>
        <item x="670"/>
        <item x="3318"/>
        <item x="2228"/>
        <item x="2203"/>
        <item x="5728"/>
        <item x="3726"/>
        <item x="1779"/>
        <item x="858"/>
        <item x="3669"/>
        <item x="2959"/>
        <item x="3260"/>
        <item x="5394"/>
        <item x="3014"/>
        <item x="320"/>
        <item x="5912"/>
        <item x="1126"/>
        <item x="880"/>
        <item x="1675"/>
        <item x="29"/>
        <item x="174"/>
        <item x="2940"/>
        <item x="4553"/>
        <item x="3954"/>
        <item x="3355"/>
        <item x="491"/>
        <item x="1696"/>
        <item x="5640"/>
        <item x="4779"/>
        <item x="2931"/>
        <item x="5157"/>
        <item x="3154"/>
        <item x="5883"/>
        <item x="2504"/>
        <item x="4085"/>
        <item x="3654"/>
        <item x="375"/>
        <item x="2892"/>
        <item x="3410"/>
        <item x="4888"/>
        <item x="3161"/>
        <item x="2217"/>
        <item x="922"/>
        <item x="1913"/>
        <item x="4467"/>
        <item x="2253"/>
        <item x="1120"/>
        <item x="3097"/>
        <item x="4589"/>
        <item x="762"/>
        <item x="1218"/>
        <item x="841"/>
        <item x="5851"/>
        <item x="5486"/>
        <item x="1183"/>
        <item x="2846"/>
        <item x="3587"/>
        <item x="36"/>
        <item x="3865"/>
        <item x="4211"/>
        <item x="307"/>
        <item x="780"/>
        <item x="5248"/>
        <item x="3695"/>
        <item x="5406"/>
        <item x="1462"/>
        <item x="2061"/>
        <item x="3600"/>
        <item x="532"/>
        <item x="3445"/>
        <item x="2761"/>
        <item x="5571"/>
        <item x="3675"/>
        <item x="476"/>
        <item x="3115"/>
        <item x="4417"/>
        <item x="901"/>
        <item x="1596"/>
        <item x="924"/>
        <item x="5272"/>
        <item x="4717"/>
        <item x="5493"/>
        <item x="1130"/>
        <item x="1365"/>
        <item x="4446"/>
        <item x="1197"/>
        <item x="1317"/>
        <item x="2768"/>
        <item x="1129"/>
        <item x="951"/>
        <item x="3708"/>
        <item x="2453"/>
        <item x="4719"/>
        <item x="4887"/>
        <item x="3020"/>
        <item x="217"/>
        <item x="4008"/>
        <item x="5195"/>
        <item x="4214"/>
        <item x="3578"/>
        <item x="5575"/>
        <item x="1588"/>
        <item x="5012"/>
        <item x="5317"/>
        <item x="3945"/>
        <item x="5706"/>
        <item x="5705"/>
        <item x="5828"/>
        <item x="936"/>
        <item x="3262"/>
        <item x="5220"/>
        <item x="2776"/>
        <item x="165"/>
        <item x="1882"/>
        <item x="4974"/>
        <item x="2815"/>
        <item x="2158"/>
        <item x="170"/>
        <item x="2974"/>
        <item x="1438"/>
        <item x="5561"/>
        <item x="5289"/>
        <item x="5448"/>
        <item x="3247"/>
        <item x="4698"/>
        <item x="600"/>
        <item x="255"/>
        <item x="5585"/>
        <item x="3883"/>
        <item x="4450"/>
        <item x="5473"/>
        <item x="4784"/>
        <item x="529"/>
        <item x="3507"/>
        <item x="5264"/>
        <item x="2132"/>
        <item x="4659"/>
        <item x="2072"/>
        <item x="5342"/>
        <item x="555"/>
        <item x="3827"/>
        <item x="2047"/>
        <item x="4734"/>
        <item x="573"/>
        <item x="1670"/>
        <item x="4522"/>
        <item x="3590"/>
        <item x="736"/>
        <item x="4751"/>
        <item x="4862"/>
        <item x="2087"/>
        <item x="3558"/>
        <item x="5877"/>
        <item x="5578"/>
        <item x="591"/>
        <item x="3086"/>
        <item x="4444"/>
        <item x="4878"/>
        <item x="426"/>
        <item x="1482"/>
        <item x="731"/>
        <item x="5607"/>
        <item x="1964"/>
        <item x="3494"/>
        <item x="1207"/>
        <item x="1879"/>
        <item x="4797"/>
        <item x="806"/>
        <item x="4999"/>
        <item x="5149"/>
        <item x="5606"/>
        <item x="5792"/>
        <item x="1847"/>
        <item x="1506"/>
        <item x="2665"/>
        <item x="1622"/>
        <item x="3898"/>
        <item x="2957"/>
        <item x="5559"/>
        <item x="2848"/>
        <item x="2806"/>
        <item x="3397"/>
        <item x="443"/>
        <item x="1332"/>
        <item x="520"/>
        <item x="4156"/>
        <item x="4471"/>
        <item x="4227"/>
        <item x="966"/>
        <item x="5439"/>
        <item x="5141"/>
        <item x="1200"/>
        <item x="5252"/>
        <item x="446"/>
        <item x="4484"/>
        <item x="619"/>
        <item x="1136"/>
        <item x="5917"/>
        <item x="3996"/>
        <item x="2610"/>
        <item x="4282"/>
        <item x="3269"/>
        <item x="3706"/>
        <item x="5097"/>
        <item x="2574"/>
        <item x="4035"/>
        <item x="1699"/>
        <item x="2120"/>
        <item x="2755"/>
        <item x="3858"/>
        <item x="2900"/>
        <item x="5341"/>
        <item x="49"/>
        <item x="4762"/>
        <item x="3175"/>
        <item x="3932"/>
        <item x="2569"/>
        <item x="648"/>
        <item x="2330"/>
        <item x="3173"/>
        <item x="4748"/>
        <item x="4121"/>
        <item x="4092"/>
        <item x="4883"/>
        <item x="2111"/>
        <item x="4234"/>
        <item x="294"/>
        <item x="5167"/>
        <item x="3169"/>
        <item x="4658"/>
        <item x="5477"/>
        <item x="4899"/>
        <item x="390"/>
        <item x="2133"/>
        <item x="75"/>
        <item x="1280"/>
        <item x="1460"/>
        <item x="2876"/>
        <item x="5102"/>
        <item x="4756"/>
        <item x="3941"/>
        <item x="5963"/>
        <item x="3912"/>
        <item x="4990"/>
        <item x="3826"/>
        <item x="5801"/>
        <item x="4731"/>
        <item x="1992"/>
        <item x="2502"/>
        <item x="4439"/>
        <item x="5200"/>
        <item x="4879"/>
        <item x="2999"/>
        <item x="1815"/>
        <item x="251"/>
        <item x="3415"/>
        <item x="4289"/>
        <item x="925"/>
        <item x="1903"/>
        <item x="1429"/>
        <item x="1065"/>
        <item x="1772"/>
        <item x="1393"/>
        <item x="800"/>
        <item x="377"/>
        <item x="4875"/>
        <item x="2700"/>
        <item x="2179"/>
        <item x="3582"/>
        <item x="585"/>
        <item x="2968"/>
        <item x="1934"/>
        <item x="2142"/>
        <item x="2257"/>
        <item x="4607"/>
        <item x="5782"/>
        <item x="2597"/>
        <item x="4802"/>
        <item x="4642"/>
        <item x="154"/>
        <item x="3513"/>
        <item x="1842"/>
        <item x="5680"/>
        <item x="2668"/>
        <item x="5919"/>
        <item x="4597"/>
        <item x="5622"/>
        <item x="2627"/>
        <item x="5598"/>
        <item x="5802"/>
        <item x="4030"/>
        <item x="82"/>
        <item x="20"/>
        <item x="3225"/>
        <item x="5600"/>
        <item x="2484"/>
        <item x="4112"/>
        <item x="4200"/>
        <item x="1323"/>
        <item x="3614"/>
        <item x="4855"/>
        <item x="2040"/>
        <item x="765"/>
        <item x="5307"/>
        <item x="455"/>
        <item x="1607"/>
        <item x="5988"/>
        <item x="2495"/>
        <item x="3920"/>
        <item x="207"/>
        <item x="3942"/>
        <item x="5283"/>
        <item x="667"/>
        <item x="131"/>
        <item x="5982"/>
        <item x="5135"/>
        <item x="1821"/>
        <item x="1760"/>
        <item x="3404"/>
        <item x="894"/>
        <item x="1041"/>
        <item x="4997"/>
        <item x="2434"/>
        <item x="4613"/>
        <item x="5424"/>
        <item x="3451"/>
        <item x="4172"/>
        <item x="3699"/>
        <item x="4165"/>
        <item x="3478"/>
        <item x="2902"/>
        <item x="405"/>
        <item x="4179"/>
        <item x="237"/>
        <item x="3624"/>
        <item x="3650"/>
        <item x="566"/>
        <item x="4995"/>
        <item x="5497"/>
        <item x="5079"/>
        <item x="2519"/>
        <item x="4154"/>
        <item x="1128"/>
        <item x="3732"/>
        <item x="4912"/>
        <item x="2265"/>
        <item x="1528"/>
        <item x="5355"/>
        <item x="5668"/>
        <item x="1333"/>
        <item x="2681"/>
        <item x="51"/>
        <item x="4429"/>
        <item x="1140"/>
        <item x="3160"/>
        <item x="5352"/>
        <item x="4551"/>
        <item x="4924"/>
        <item x="4554"/>
        <item x="1366"/>
        <item x="1285"/>
        <item x="5023"/>
        <item x="1545"/>
        <item x="722"/>
        <item x="81"/>
        <item x="3634"/>
        <item x="2571"/>
        <item x="3545"/>
        <item x="5148"/>
        <item x="3798"/>
        <item x="249"/>
        <item x="2451"/>
        <item x="2145"/>
        <item x="2214"/>
        <item x="2835"/>
        <item x="5545"/>
        <item x="4300"/>
        <item x="1679"/>
        <item x="5191"/>
        <item x="147"/>
        <item x="2603"/>
        <item x="5441"/>
        <item x="819"/>
        <item x="2159"/>
        <item x="2728"/>
        <item x="1777"/>
        <item x="3591"/>
        <item x="4511"/>
        <item x="3144"/>
        <item x="3259"/>
        <item x="845"/>
        <item x="4182"/>
        <item x="4276"/>
        <item x="5634"/>
        <item x="5231"/>
        <item x="2871"/>
        <item x="54"/>
        <item x="4133"/>
        <item x="3460"/>
        <item x="4017"/>
        <item x="3422"/>
        <item x="4014"/>
        <item x="3684"/>
        <item x="3080"/>
        <item x="1747"/>
        <item x="716"/>
        <item x="2307"/>
        <item x="2090"/>
        <item x="276"/>
        <item x="3814"/>
        <item x="963"/>
        <item x="4635"/>
        <item x="5463"/>
        <item x="3636"/>
        <item x="1494"/>
        <item x="1173"/>
        <item x="1680"/>
        <item x="941"/>
        <item x="470"/>
        <item x="492"/>
        <item x="5401"/>
        <item x="3218"/>
        <item x="3672"/>
        <item x="3099"/>
        <item x="3150"/>
        <item x="273"/>
        <item x="2365"/>
        <item x="3426"/>
        <item x="2636"/>
        <item x="4158"/>
        <item x="4290"/>
        <item x="5535"/>
        <item x="3081"/>
        <item x="5481"/>
        <item x="2713"/>
        <item x="396"/>
        <item x="2260"/>
        <item x="132"/>
        <item x="728"/>
        <item x="3525"/>
        <item x="4738"/>
        <item x="5428"/>
        <item x="482"/>
        <item x="4145"/>
        <item x="5081"/>
        <item x="627"/>
        <item x="3986"/>
        <item x="5293"/>
        <item x="5552"/>
        <item x="467"/>
        <item x="3485"/>
        <item x="5105"/>
        <item x="1435"/>
        <item x="810"/>
        <item x="78"/>
        <item x="2080"/>
        <item x="3113"/>
        <item x="5466"/>
        <item x="3103"/>
        <item x="2191"/>
        <item x="4226"/>
        <item x="881"/>
        <item x="2017"/>
        <item x="166"/>
        <item x="5478"/>
        <item x="5819"/>
        <item x="3832"/>
        <item x="5933"/>
        <item x="4016"/>
        <item x="5752"/>
        <item x="714"/>
        <item x="1070"/>
        <item x="4794"/>
        <item x="254"/>
        <item x="2861"/>
        <item x="1389"/>
        <item x="5365"/>
        <item x="4256"/>
        <item x="2599"/>
        <item x="4073"/>
        <item x="4568"/>
        <item x="1320"/>
        <item x="3430"/>
        <item x="5860"/>
        <item x="2587"/>
        <item x="2151"/>
        <item x="1981"/>
        <item x="2388"/>
        <item x="4680"/>
        <item x="351"/>
        <item x="215"/>
        <item x="2304"/>
        <item x="558"/>
        <item x="2328"/>
        <item x="2803"/>
        <item x="2169"/>
        <item x="718"/>
        <item x="5103"/>
        <item x="1632"/>
        <item x="1589"/>
        <item x="4065"/>
        <item x="5095"/>
        <item x="5959"/>
        <item x="5614"/>
        <item x="3378"/>
        <item x="1612"/>
        <item x="478"/>
        <item x="624"/>
        <item x="1157"/>
        <item x="3105"/>
        <item x="5653"/>
        <item x="2400"/>
        <item x="5205"/>
        <item x="3316"/>
        <item x="792"/>
        <item x="449"/>
        <item x="3597"/>
        <item x="3268"/>
        <item x="5941"/>
        <item x="5790"/>
        <item x="2609"/>
        <item x="5490"/>
        <item x="1517"/>
        <item x="4936"/>
        <item x="2929"/>
        <item x="1940"/>
        <item x="2177"/>
        <item x="4135"/>
        <item x="2278"/>
        <item x="1350"/>
        <item x="4703"/>
        <item x="3032"/>
        <item x="3652"/>
        <item x="2290"/>
        <item x="906"/>
        <item x="1865"/>
        <item x="866"/>
        <item x="1954"/>
        <item x="3973"/>
        <item x="5595"/>
        <item x="2674"/>
        <item x="3124"/>
        <item x="336"/>
        <item x="2812"/>
        <item x="502"/>
        <item x="338"/>
        <item x="5590"/>
        <item x="4941"/>
        <item x="4316"/>
        <item x="216"/>
        <item x="4023"/>
        <item x="799"/>
        <item x="2242"/>
        <item x="3348"/>
        <item x="3707"/>
        <item x="1010"/>
        <item x="1422"/>
        <item x="1446"/>
        <item x="149"/>
        <item x="5096"/>
        <item x="4781"/>
        <item x="5775"/>
        <item x="1380"/>
        <item x="609"/>
        <item x="5138"/>
        <item x="3822"/>
        <item x="4616"/>
        <item x="1004"/>
        <item x="1047"/>
        <item x="3542"/>
        <item x="3936"/>
        <item x="2469"/>
        <item x="680"/>
        <item x="1737"/>
        <item x="2852"/>
        <item x="3413"/>
        <item x="3111"/>
        <item x="3220"/>
        <item x="5531"/>
        <item x="1030"/>
        <item x="3779"/>
        <item x="2450"/>
        <item x="1068"/>
        <item x="4081"/>
        <item x="3208"/>
        <item x="4926"/>
        <item x="2661"/>
        <item x="5522"/>
        <item x="5152"/>
        <item x="1347"/>
        <item x="1943"/>
        <item x="1260"/>
        <item x="229"/>
        <item x="5452"/>
        <item x="5320"/>
        <item x="5403"/>
        <item x="4034"/>
        <item x="5787"/>
        <item x="2534"/>
        <item x="2051"/>
        <item x="5542"/>
        <item x="2238"/>
        <item x="4858"/>
        <item x="1742"/>
        <item x="2480"/>
        <item x="2062"/>
        <item x="3090"/>
        <item x="5714"/>
        <item x="2123"/>
        <item x="4956"/>
        <item x="560"/>
        <item x="4663"/>
        <item x="32"/>
        <item x="4052"/>
        <item x="1018"/>
        <item x="2808"/>
        <item x="553"/>
        <item x="2564"/>
        <item x="2441"/>
        <item x="1416"/>
        <item x="3387"/>
        <item x="4627"/>
        <item x="167"/>
        <item x="3339"/>
        <item x="2654"/>
        <item x="2503"/>
        <item x="3418"/>
        <item x="3753"/>
        <item x="1116"/>
        <item x="2057"/>
        <item x="2219"/>
        <item x="3501"/>
        <item x="3778"/>
        <item x="677"/>
        <item x="1999"/>
        <item x="2914"/>
        <item x="235"/>
        <item x="4994"/>
        <item x="212"/>
        <item x="3649"/>
        <item x="837"/>
        <item x="454"/>
        <item x="4247"/>
        <item x="4697"/>
        <item x="1071"/>
        <item x="912"/>
        <item x="732"/>
        <item x="2356"/>
        <item x="4194"/>
        <item x="4440"/>
        <item x="5861"/>
        <item x="4704"/>
        <item x="2769"/>
        <item x="100"/>
        <item x="1851"/>
        <item x="4765"/>
        <item x="3489"/>
        <item x="3703"/>
        <item x="2746"/>
        <item x="4713"/>
        <item x="3958"/>
        <item x="5742"/>
        <item x="373"/>
        <item x="151"/>
        <item x="5031"/>
        <item x="3267"/>
        <item x="3846"/>
        <item x="2997"/>
        <item x="1554"/>
        <item x="5521"/>
        <item x="2683"/>
        <item x="686"/>
        <item x="2851"/>
        <item x="4265"/>
        <item x="1810"/>
        <item x="5774"/>
        <item x="3680"/>
        <item x="691"/>
        <item x="5747"/>
        <item x="3994"/>
        <item x="784"/>
        <item x="1848"/>
        <item x="3058"/>
        <item x="2152"/>
        <item x="2192"/>
        <item x="4674"/>
        <item x="654"/>
        <item x="4411"/>
        <item x="4120"/>
        <item x="4695"/>
        <item x="1889"/>
        <item x="420"/>
        <item x="1985"/>
        <item x="5173"/>
        <item x="5697"/>
        <item x="4998"/>
        <item x="3997"/>
        <item x="5856"/>
        <item x="4992"/>
        <item x="5213"/>
        <item x="816"/>
        <item x="369"/>
        <item x="3012"/>
        <item x="4463"/>
        <item x="4466"/>
        <item x="2494"/>
        <item x="4173"/>
        <item x="5118"/>
        <item x="3137"/>
        <item x="1309"/>
        <item x="5739"/>
        <item x="744"/>
        <item x="2390"/>
        <item x="2420"/>
        <item x="5708"/>
        <item x="1795"/>
        <item x="1397"/>
        <item x="3569"/>
        <item x="5835"/>
        <item x="4805"/>
        <item x="5142"/>
        <item x="2028"/>
        <item x="2945"/>
        <item x="5881"/>
        <item x="3836"/>
        <item x="2884"/>
        <item x="4987"/>
        <item x="1262"/>
        <item x="2752"/>
        <item x="5556"/>
        <item x="53"/>
        <item x="5507"/>
        <item x="926"/>
        <item x="4394"/>
        <item x="537"/>
        <item x="4789"/>
        <item x="5650"/>
        <item x="2355"/>
        <item x="4804"/>
        <item x="391"/>
        <item x="5570"/>
        <item x="2693"/>
        <item x="957"/>
        <item x="5000"/>
        <item x="3786"/>
        <item x="1991"/>
        <item x="2634"/>
        <item x="1009"/>
        <item x="1089"/>
        <item x="339"/>
        <item x="428"/>
        <item x="2286"/>
        <item x="958"/>
        <item x="3502"/>
        <item x="1707"/>
        <item x="1013"/>
        <item x="4405"/>
        <item x="3388"/>
        <item x="5001"/>
        <item x="4820"/>
        <item x="5530"/>
        <item x="2100"/>
        <item x="5656"/>
        <item x="3314"/>
        <item x="2912"/>
        <item x="790"/>
        <item x="1922"/>
        <item x="1153"/>
        <item x="2649"/>
        <item x="202"/>
        <item x="2044"/>
        <item x="4965"/>
        <item x="2324"/>
        <item x="3174"/>
        <item x="2629"/>
        <item x="2792"/>
        <item x="4544"/>
        <item x="3007"/>
        <item x="4935"/>
        <item x="994"/>
        <item x="3382"/>
        <item x="567"/>
        <item x="4960"/>
        <item x="662"/>
        <item x="5615"/>
        <item x="1603"/>
        <item x="5113"/>
        <item x="3693"/>
        <item x="5621"/>
        <item x="3991"/>
        <item x="2134"/>
        <item x="2850"/>
        <item x="916"/>
        <item x="127"/>
        <item x="1233"/>
        <item x="2555"/>
        <item x="4872"/>
        <item x="1490"/>
        <item x="5701"/>
        <item x="2823"/>
        <item x="244"/>
        <item x="5611"/>
        <item x="384"/>
        <item x="5470"/>
        <item x="1566"/>
        <item x="3067"/>
        <item x="4700"/>
        <item x="153"/>
        <item x="5235"/>
        <item x="1890"/>
        <item x="3344"/>
        <item x="1078"/>
        <item x="2289"/>
        <item x="62"/>
        <item x="5565"/>
        <item x="359"/>
        <item x="1014"/>
        <item x="417"/>
        <item x="1806"/>
        <item x="5003"/>
        <item x="3023"/>
        <item x="4880"/>
        <item x="3414"/>
        <item x="2078"/>
        <item x="497"/>
        <item x="5404"/>
        <item x="4082"/>
        <item x="401"/>
        <item x="1249"/>
        <item x="4676"/>
        <item x="1465"/>
        <item x="967"/>
        <item x="3548"/>
        <item x="2487"/>
        <item x="1039"/>
        <item x="4818"/>
        <item x="3519"/>
        <item x="1156"/>
        <item x="1713"/>
        <item x="5072"/>
        <item x="1358"/>
        <item x="2717"/>
        <item x="1470"/>
        <item x="2165"/>
        <item x="1709"/>
        <item x="4836"/>
        <item x="2696"/>
        <item x="5006"/>
        <item x="5784"/>
        <item x="1864"/>
        <item x="5830"/>
        <item x="578"/>
        <item x="5915"/>
        <item x="2348"/>
        <item x="1730"/>
        <item x="2602"/>
        <item x="2167"/>
        <item x="1925"/>
        <item x="1558"/>
        <item x="5799"/>
        <item x="1240"/>
        <item x="1826"/>
        <item x="4904"/>
        <item x="4342"/>
        <item x="15"/>
        <item x="5810"/>
        <item x="5380"/>
        <item x="4050"/>
        <item x="3776"/>
        <item x="4053"/>
        <item x="2346"/>
        <item x="3313"/>
        <item x="2579"/>
        <item x="2966"/>
        <item x="3206"/>
        <item x="4706"/>
        <item x="5048"/>
        <item x="3718"/>
        <item x="4870"/>
        <item x="1431"/>
        <item x="1579"/>
        <item x="4821"/>
        <item x="3487"/>
        <item x="1561"/>
        <item x="4770"/>
        <item x="3130"/>
        <item x="2296"/>
        <item x="2572"/>
        <item x="1100"/>
        <item x="2593"/>
        <item x="4051"/>
        <item x="437"/>
        <item x="3201"/>
        <item x="584"/>
        <item x="2646"/>
        <item x="4151"/>
        <item x="2948"/>
        <item x="5646"/>
        <item x="3248"/>
        <item x="1791"/>
        <item x="5932"/>
        <item x="1888"/>
        <item x="833"/>
        <item x="5584"/>
        <item x="899"/>
        <item x="4625"/>
        <item x="1147"/>
        <item x="22"/>
        <item x="1789"/>
        <item x="3927"/>
        <item x="1138"/>
        <item x="3151"/>
        <item x="699"/>
        <item x="5073"/>
        <item x="3992"/>
        <item x="3987"/>
        <item x="943"/>
        <item x="4130"/>
        <item x="5687"/>
        <item x="910"/>
        <item x="3177"/>
        <item x="1073"/>
        <item x="5318"/>
        <item x="2643"/>
        <item x="2190"/>
        <item x="1647"/>
        <item x="5797"/>
        <item x="33"/>
        <item x="2060"/>
        <item x="1371"/>
        <item x="4534"/>
        <item x="1012"/>
        <item x="3521"/>
        <item x="3446"/>
        <item x="918"/>
        <item x="1649"/>
        <item x="1792"/>
        <item x="4545"/>
        <item x="563"/>
        <item x="1767"/>
        <item x="333"/>
        <item x="633"/>
        <item x="5899"/>
        <item x="5169"/>
        <item x="4722"/>
        <item x="5684"/>
        <item x="4515"/>
        <item x="2309"/>
        <item x="710"/>
        <item x="5388"/>
        <item x="828"/>
        <item x="1659"/>
        <item x="4209"/>
        <item x="1456"/>
        <item x="1421"/>
        <item x="678"/>
        <item x="3944"/>
        <item x="4709"/>
        <item x="1990"/>
        <item x="1448"/>
        <item x="2457"/>
        <item x="139"/>
        <item x="4842"/>
        <item x="1732"/>
        <item x="5247"/>
        <item x="2440"/>
        <item x="247"/>
        <item x="956"/>
        <item x="2406"/>
        <item x="717"/>
        <item x="2975"/>
        <item x="5580"/>
        <item x="5285"/>
        <item x="25"/>
        <item x="5979"/>
        <item x="2236"/>
        <item x="10"/>
        <item x="2785"/>
        <item x="4665"/>
        <item x="2302"/>
        <item x="3757"/>
        <item x="1919"/>
        <item x="495"/>
        <item x="937"/>
        <item x="1063"/>
        <item x="2969"/>
        <item x="2640"/>
        <item x="2499"/>
        <item x="3467"/>
        <item x="5300"/>
        <item x="3580"/>
        <item x="2081"/>
        <item x="2981"/>
        <item x="3419"/>
        <item x="3725"/>
        <item x="1104"/>
        <item x="3265"/>
        <item x="4617"/>
        <item x="1099"/>
        <item x="5066"/>
        <item x="2254"/>
        <item x="5857"/>
        <item x="1414"/>
        <item x="5302"/>
        <item x="909"/>
        <item x="1031"/>
        <item x="134"/>
        <item x="1650"/>
        <item x="5251"/>
        <item x="2399"/>
        <item x="4793"/>
        <item x="2909"/>
        <item x="3196"/>
        <item x="4283"/>
        <item x="2544"/>
        <item x="2522"/>
        <item x="4947"/>
        <item x="70"/>
        <item x="2189"/>
        <item x="1869"/>
        <item x="2445"/>
        <item x="572"/>
        <item x="3480"/>
        <item x="1359"/>
        <item x="1947"/>
        <item x="3943"/>
        <item x="342"/>
        <item x="3315"/>
        <item x="1382"/>
        <item x="5803"/>
        <item x="4574"/>
        <item x="1724"/>
        <item x="4363"/>
        <item x="4660"/>
        <item x="1803"/>
        <item x="3266"/>
        <item x="3995"/>
        <item x="5187"/>
        <item x="3053"/>
        <item x="5215"/>
        <item x="3024"/>
        <item x="882"/>
        <item x="92"/>
        <item x="1682"/>
        <item x="382"/>
        <item x="676"/>
        <item x="500"/>
        <item x="4796"/>
        <item x="257"/>
        <item x="3592"/>
        <item x="224"/>
        <item x="324"/>
        <item x="3809"/>
        <item x="263"/>
        <item x="3903"/>
        <item x="2524"/>
        <item x="4723"/>
        <item x="205"/>
        <item x="5443"/>
        <item x="4313"/>
        <item x="1042"/>
        <item x="3852"/>
        <item x="4623"/>
        <item x="3302"/>
        <item x="5168"/>
        <item x="4478"/>
        <item x="5863"/>
        <item x="403"/>
        <item x="1780"/>
        <item x="1542"/>
        <item x="451"/>
        <item x="4019"/>
        <item x="2664"/>
        <item x="5004"/>
        <item x="2276"/>
        <item x="637"/>
        <item x="1038"/>
        <item x="867"/>
        <item x="3084"/>
        <item x="5125"/>
        <item x="232"/>
        <item x="2074"/>
        <item x="5670"/>
        <item x="2584"/>
        <item x="3670"/>
        <item x="2558"/>
        <item x="2380"/>
        <item x="2337"/>
        <item x="1410"/>
        <item x="4834"/>
        <item x="4107"/>
        <item x="5124"/>
        <item x="4326"/>
        <item x="4614"/>
        <item x="365"/>
        <item x="4356"/>
        <item x="4776"/>
        <item x="2343"/>
        <item x="1535"/>
        <item x="3861"/>
        <item x="2720"/>
        <item x="1252"/>
        <item x="2580"/>
        <item x="2247"/>
        <item x="846"/>
        <item x="2621"/>
        <item x="34"/>
        <item x="4448"/>
        <item x="399"/>
        <item x="2104"/>
        <item x="753"/>
        <item x="43"/>
        <item x="3966"/>
        <item x="2283"/>
        <item x="3764"/>
        <item x="2013"/>
        <item x="5280"/>
        <item x="2113"/>
        <item x="659"/>
        <item x="5298"/>
        <item x="5433"/>
        <item x="3615"/>
        <item x="1756"/>
        <item x="5935"/>
        <item x="1096"/>
        <item x="5772"/>
        <item x="2686"/>
        <item x="2211"/>
        <item x="4590"/>
        <item x="2070"/>
        <item x="1662"/>
        <item x="3455"/>
        <item x="4964"/>
        <item x="283"/>
        <item x="1349"/>
        <item x="2052"/>
        <item x="595"/>
        <item x="506"/>
        <item x="19"/>
        <item x="3027"/>
        <item x="4395"/>
        <item x="681"/>
        <item x="5467"/>
        <item x="364"/>
        <item x="4327"/>
        <item x="1248"/>
        <item x="4533"/>
        <item x="4685"/>
        <item x="157"/>
        <item x="1766"/>
        <item x="5327"/>
        <item x="3676"/>
        <item x="4571"/>
        <item x="4721"/>
        <item x="1951"/>
        <item x="2140"/>
        <item x="729"/>
        <item x="142"/>
        <item x="644"/>
        <item x="1256"/>
        <item x="1303"/>
        <item x="820"/>
        <item x="2026"/>
        <item x="4565"/>
        <item x="5304"/>
        <item x="2207"/>
        <item x="3148"/>
        <item x="4066"/>
        <item x="1787"/>
        <item x="1427"/>
        <item x="5391"/>
        <item x="5065"/>
        <item x="358"/>
        <item x="1616"/>
        <item x="4071"/>
        <item x="3323"/>
        <item x="4950"/>
        <item x="3567"/>
        <item x="2891"/>
        <item x="1360"/>
        <item x="1226"/>
        <item x="3096"/>
        <item x="3244"/>
        <item x="1705"/>
        <item x="2196"/>
        <item x="1552"/>
        <item x="4007"/>
        <item x="4519"/>
        <item x="2987"/>
        <item x="4759"/>
        <item x="981"/>
        <item x="5323"/>
        <item x="4578"/>
        <item x="1651"/>
        <item x="3538"/>
        <item x="3394"/>
        <item x="887"/>
        <item x="1087"/>
        <item x="1970"/>
        <item x="1953"/>
        <item x="1658"/>
        <item x="1652"/>
        <item x="694"/>
        <item x="292"/>
        <item x="5489"/>
        <item x="2372"/>
        <item x="5817"/>
        <item x="807"/>
        <item x="4127"/>
        <item x="4771"/>
        <item x="4506"/>
        <item x="4996"/>
        <item x="4656"/>
        <item x="577"/>
        <item x="4938"/>
        <item x="5704"/>
        <item x="873"/>
        <item x="458"/>
        <item x="1746"/>
        <item x="1037"/>
        <item x="5581"/>
        <item x="2288"/>
        <item x="2767"/>
        <item x="1327"/>
        <item x="2971"/>
        <item x="1074"/>
        <item x="5955"/>
        <item x="2168"/>
        <item x="1408"/>
        <item x="2638"/>
        <item x="5617"/>
        <item x="504"/>
        <item x="5922"/>
        <item x="5971"/>
        <item x="4742"/>
        <item x="5665"/>
        <item x="3337"/>
        <item x="1620"/>
        <item x="1874"/>
        <item x="1330"/>
        <item x="1066"/>
        <item x="5573"/>
        <item x="1812"/>
        <item x="4745"/>
        <item x="2867"/>
        <item x="3153"/>
        <item x="4015"/>
        <item x="3625"/>
        <item x="2695"/>
        <item x="4654"/>
        <item x="821"/>
        <item x="1533"/>
        <item x="825"/>
        <item x="4925"/>
        <item x="3145"/>
        <item x="1862"/>
        <item x="1502"/>
        <item x="4198"/>
        <item x="1201"/>
        <item x="3722"/>
        <item x="2922"/>
        <item x="2826"/>
        <item x="3583"/>
        <item x="796"/>
        <item x="3002"/>
        <item x="2679"/>
        <item x="5363"/>
        <item x="2425"/>
        <item x="5162"/>
        <item x="3774"/>
        <item x="3771"/>
        <item x="5199"/>
        <item x="4058"/>
        <item x="3336"/>
        <item x="3296"/>
        <item x="5114"/>
        <item x="5951"/>
        <item x="2709"/>
        <item x="3089"/>
        <item x="4056"/>
        <item x="395"/>
        <item x="1648"/>
        <item x="5759"/>
        <item x="1297"/>
        <item x="1006"/>
        <item x="5459"/>
        <item x="4918"/>
        <item x="4661"/>
        <item x="1246"/>
        <item x="2362"/>
        <item x="3870"/>
        <item x="4280"/>
        <item x="3126"/>
        <item x="5866"/>
        <item x="195"/>
        <item x="1085"/>
        <item x="3261"/>
        <item x="1376"/>
        <item x="3351"/>
        <item x="1553"/>
        <item x="3622"/>
        <item x="4559"/>
        <item x="1072"/>
        <item x="3062"/>
        <item x="2749"/>
        <item x="2446"/>
        <item x="3894"/>
        <item x="2033"/>
        <item x="4171"/>
        <item x="2807"/>
        <item x="1050"/>
        <item x="4867"/>
        <item x="4488"/>
        <item x="1764"/>
        <item x="4958"/>
        <item x="4937"/>
        <item x="4153"/>
        <item x="1835"/>
        <item x="1464"/>
        <item x="4115"/>
        <item x="4524"/>
        <item x="4791"/>
        <item x="1689"/>
        <item x="203"/>
        <item x="4434"/>
        <item x="5592"/>
        <item x="2697"/>
        <item x="3930"/>
        <item x="2250"/>
        <item x="5078"/>
        <item x="2069"/>
        <item x="2873"/>
        <item x="1642"/>
        <item x="1741"/>
        <item x="2083"/>
        <item x="2829"/>
        <item x="1283"/>
        <item x="1287"/>
        <item x="971"/>
        <item x="5876"/>
        <item x="3671"/>
        <item x="1916"/>
        <item x="2427"/>
        <item x="3921"/>
        <item x="90"/>
        <item x="4773"/>
        <item x="1896"/>
        <item x="3241"/>
        <item x="1398"/>
        <item x="4583"/>
        <item x="24"/>
        <item x="3811"/>
        <item x="3895"/>
        <item x="815"/>
        <item x="2562"/>
        <item x="5326"/>
        <item x="4747"/>
        <item x="2546"/>
        <item x="4786"/>
        <item x="5882"/>
        <item x="1685"/>
        <item x="1394"/>
        <item x="60"/>
        <item x="83"/>
        <item x="4217"/>
        <item x="2860"/>
        <item x="2180"/>
        <item x="4711"/>
        <item x="2983"/>
        <item x="4309"/>
        <item x="298"/>
        <item x="1236"/>
        <item x="2212"/>
        <item x="2455"/>
        <item x="2391"/>
        <item x="4824"/>
        <item x="4307"/>
        <item x="2809"/>
        <item x="3842"/>
        <item x="3899"/>
        <item x="183"/>
        <item x="1015"/>
        <item x="4255"/>
        <item x="4251"/>
        <item x="3717"/>
        <item x="3143"/>
        <item x="4418"/>
        <item x="3929"/>
        <item x="1875"/>
        <item x="2144"/>
        <item x="118"/>
        <item x="4532"/>
        <item x="1876"/>
        <item x="4301"/>
        <item x="140"/>
        <item x="2173"/>
        <item x="2560"/>
        <item x="4626"/>
        <item x="1106"/>
        <item x="5942"/>
        <item x="522"/>
        <item x="2483"/>
        <item x="2182"/>
        <item x="1388"/>
        <item x="3915"/>
        <item x="1785"/>
        <item x="156"/>
        <item x="2178"/>
        <item x="4188"/>
        <item x="245"/>
        <item x="1914"/>
        <item x="4296"/>
        <item x="4901"/>
        <item x="5740"/>
        <item x="1363"/>
        <item x="4837"/>
        <item x="552"/>
        <item x="5107"/>
        <item x="5064"/>
        <item x="2691"/>
        <item x="466"/>
        <item x="4468"/>
        <item x="5629"/>
        <item x="4196"/>
        <item x="4243"/>
        <item x="4909"/>
        <item x="2194"/>
        <item x="1575"/>
        <item x="3157"/>
        <item x="3716"/>
        <item x="3136"/>
        <item x="5483"/>
        <item x="3536"/>
        <item x="4806"/>
        <item x="4688"/>
        <item x="4403"/>
        <item x="1927"/>
        <item x="2856"/>
        <item x="3328"/>
        <item x="3458"/>
        <item x="89"/>
        <item x="1123"/>
        <item x="341"/>
        <item x="1455"/>
        <item x="3815"/>
        <item x="4611"/>
        <item x="1000"/>
        <item x="5862"/>
        <item x="5601"/>
        <item x="186"/>
        <item x="3009"/>
        <item x="5914"/>
        <item x="2680"/>
        <item x="5843"/>
        <item x="5024"/>
        <item x="3767"/>
        <item x="4499"/>
        <item x="3083"/>
        <item x="1733"/>
        <item x="1845"/>
        <item x="2996"/>
        <item x="5303"/>
        <item x="1677"/>
        <item x="2488"/>
        <item x="5240"/>
        <item x="4686"/>
        <item x="3575"/>
        <item x="5238"/>
        <item x="1669"/>
        <item x="456"/>
        <item x="1591"/>
        <item x="1761"/>
        <item x="3398"/>
        <item x="37"/>
        <item x="4190"/>
        <item x="122"/>
        <item x="690"/>
        <item x="5755"/>
        <item x="3310"/>
        <item x="2405"/>
        <item x="3400"/>
        <item x="1547"/>
        <item x="5460"/>
        <item x="5407"/>
        <item x="5508"/>
        <item x="4206"/>
        <item x="5029"/>
        <item x="5122"/>
        <item x="4619"/>
        <item x="2373"/>
        <item x="4236"/>
        <item x="1166"/>
        <item x="767"/>
        <item x="2551"/>
        <item x="5566"/>
        <item x="1176"/>
        <item x="496"/>
        <item x="2415"/>
        <item x="208"/>
        <item x="1062"/>
        <item x="5071"/>
        <item x="3074"/>
        <item x="2351"/>
        <item x="3476"/>
        <item x="3828"/>
        <item x="5056"/>
        <item x="4041"/>
        <item x="2003"/>
        <item x="1935"/>
        <item x="4061"/>
        <item x="5045"/>
        <item x="1474"/>
        <item x="954"/>
        <item x="5185"/>
        <item x="5340"/>
        <item x="2542"/>
        <item x="3533"/>
        <item x="1251"/>
        <item x="1960"/>
        <item x="3602"/>
        <item x="246"/>
        <item x="367"/>
        <item x="3230"/>
        <item x="2863"/>
        <item x="1808"/>
        <item x="903"/>
        <item x="3361"/>
        <item x="5446"/>
        <item x="2006"/>
        <item x="666"/>
        <item x="521"/>
        <item x="5864"/>
        <item x="3141"/>
        <item x="3264"/>
        <item x="317"/>
        <item x="682"/>
        <item x="5050"/>
        <item x="465"/>
        <item x="1188"/>
        <item x="398"/>
        <item x="892"/>
        <item x="4897"/>
        <item x="1060"/>
        <item x="3568"/>
        <item x="4423"/>
        <item x="3961"/>
        <item x="4415"/>
        <item x="2357"/>
        <item x="5511"/>
        <item x="2233"/>
        <item x="1567"/>
        <item x="4386"/>
        <item x="1738"/>
        <item x="2901"/>
        <item x="836"/>
        <item x="1485"/>
        <item x="5415"/>
        <item x="3565"/>
        <item x="3000"/>
        <item x="2032"/>
        <item x="271"/>
        <item x="1608"/>
        <item x="5069"/>
        <item x="290"/>
        <item x="5316"/>
        <item x="1920"/>
        <item x="1161"/>
        <item x="2789"/>
        <item x="902"/>
        <item x="334"/>
        <item x="5526"/>
        <item x="435"/>
        <item x="747"/>
        <item x="1671"/>
        <item x="1154"/>
        <item x="1370"/>
        <item x="4371"/>
        <item x="1613"/>
        <item x="817"/>
        <item x="2858"/>
        <item x="477"/>
        <item x="3544"/>
        <item x="1995"/>
        <item x="2505"/>
        <item x="4761"/>
        <item x="2911"/>
        <item x="1109"/>
        <item x="3133"/>
        <item x="5110"/>
        <item x="4203"/>
        <item x="3881"/>
        <item x="2326"/>
        <item x="4335"/>
        <item x="3461"/>
        <item x="1354"/>
        <item x="5061"/>
        <item x="1798"/>
        <item x="874"/>
        <item x="372"/>
        <item x="4860"/>
        <item x="5359"/>
        <item x="1912"/>
        <item x="2949"/>
        <item x="2556"/>
        <item x="2549"/>
        <item x="5250"/>
        <item x="2926"/>
        <item x="2448"/>
        <item x="1574"/>
        <item x="2600"/>
        <item x="400"/>
        <item x="4724"/>
        <item x="4302"/>
        <item x="4557"/>
        <item x="4859"/>
        <item x="2383"/>
        <item x="4675"/>
        <item x="3006"/>
        <item x="544"/>
        <item x="5475"/>
        <item x="343"/>
        <item x="2332"/>
        <item x="1841"/>
        <item x="177"/>
        <item x="1582"/>
        <item x="1541"/>
        <item x="1526"/>
        <item x="2041"/>
        <item x="3129"/>
        <item x="2511"/>
        <item x="2979"/>
        <item x="2019"/>
        <item x="3526"/>
        <item x="4923"/>
        <item x="4341"/>
        <item x="5564"/>
        <item x="4187"/>
        <item x="3823"/>
        <item x="2121"/>
        <item x="4696"/>
        <item x="3923"/>
        <item x="769"/>
        <item x="538"/>
        <item x="3079"/>
        <item x="1401"/>
        <item x="5685"/>
        <item x="2882"/>
        <item x="3853"/>
        <item x="4844"/>
        <item x="3188"/>
        <item x="1762"/>
        <item x="3135"/>
        <item x="1663"/>
        <item x="3805"/>
        <item x="1827"/>
        <item x="2541"/>
        <item x="3748"/>
        <item x="4382"/>
        <item x="3960"/>
        <item x="55"/>
        <item x="5202"/>
        <item x="5746"/>
        <item x="3631"/>
        <item x="5387"/>
        <item x="4991"/>
        <item x="4890"/>
        <item x="2252"/>
        <item x="842"/>
        <item x="4570"/>
        <item x="2563"/>
        <item x="3593"/>
        <item x="2470"/>
        <item x="3033"/>
        <item x="5179"/>
        <item x="2985"/>
        <item x="5719"/>
        <item x="80"/>
        <item x="2294"/>
        <item x="774"/>
        <item x="31"/>
        <item x="2109"/>
        <item x="960"/>
        <item x="713"/>
        <item x="1025"/>
        <item x="250"/>
        <item x="5455"/>
        <item x="1443"/>
        <item x="1722"/>
        <item x="3856"/>
        <item x="2147"/>
        <item x="11"/>
        <item x="4264"/>
        <item x="2267"/>
        <item x="535"/>
        <item x="3847"/>
        <item x="2273"/>
        <item x="5234"/>
        <item x="4474"/>
        <item x="5177"/>
        <item x="5834"/>
        <item x="463"/>
        <item x="5652"/>
        <item x="590"/>
        <item x="1027"/>
        <item x="4952"/>
        <item x="3035"/>
        <item x="3782"/>
        <item x="3452"/>
        <item x="145"/>
        <item x="2704"/>
        <item x="3393"/>
        <item x="3816"/>
        <item x="2804"/>
        <item x="4347"/>
        <item x="4180"/>
        <item x="3066"/>
        <item x="1381"/>
        <item x="3373"/>
        <item x="214"/>
        <item x="4087"/>
        <item x="5805"/>
        <item x="635"/>
        <item x="136"/>
        <item x="5265"/>
        <item x="551"/>
        <item x="240"/>
        <item x="3142"/>
        <item x="786"/>
        <item x="5943"/>
        <item x="5692"/>
        <item x="5488"/>
        <item x="5903"/>
        <item x="5850"/>
        <item x="2476"/>
        <item x="4116"/>
        <item x="782"/>
        <item x="1664"/>
        <item x="3665"/>
        <item x="5677"/>
        <item x="4652"/>
        <item x="1968"/>
        <item x="2153"/>
        <item x="4877"/>
        <item x="1471"/>
        <item x="1743"/>
        <item x="4323"/>
        <item x="3034"/>
        <item x="2604"/>
        <item x="1621"/>
        <item x="4432"/>
        <item x="726"/>
        <item x="308"/>
        <item x="996"/>
        <item x="3715"/>
        <item x="314"/>
        <item x="1299"/>
        <item x="1957"/>
        <item x="1274"/>
        <item x="3305"/>
        <item x="5502"/>
        <item x="3121"/>
        <item x="1143"/>
        <item x="4445"/>
        <item x="1337"/>
        <item x="4113"/>
        <item x="3253"/>
        <item x="2249"/>
        <item x="4175"/>
        <item x="98"/>
        <item x="5042"/>
        <item x="5038"/>
        <item x="4397"/>
        <item x="673"/>
        <item x="3163"/>
        <item x="4385"/>
        <item x="4093"/>
        <item x="1175"/>
        <item x="5910"/>
        <item x="4132"/>
        <item x="181"/>
        <item x="5449"/>
        <item x="4869"/>
        <item x="834"/>
        <item x="697"/>
        <item x="872"/>
        <item x="5311"/>
        <item x="226"/>
        <item x="5827"/>
        <item x="539"/>
        <item x="5667"/>
        <item x="4525"/>
        <item x="2498"/>
        <item x="2301"/>
        <item x="2027"/>
        <item x="3026"/>
        <item x="3483"/>
        <item x="2156"/>
        <item x="1059"/>
        <item x="5494"/>
        <item x="4161"/>
        <item x="3466"/>
        <item x="4856"/>
        <item x="4975"/>
        <item x="2888"/>
        <item x="2918"/>
        <item x="5977"/>
        <item x="3659"/>
        <item x="2667"/>
        <item x="1177"/>
        <item x="3442"/>
        <item x="44"/>
        <item x="3236"/>
        <item x="2605"/>
        <item x="1331"/>
        <item x="5776"/>
        <item x="1763"/>
        <item x="2131"/>
        <item x="1346"/>
        <item x="4736"/>
        <item x="4825"/>
        <item x="3335"/>
        <item x="1165"/>
        <item x="2329"/>
        <item x="4493"/>
        <item x="361"/>
        <item x="933"/>
        <item x="3910"/>
        <item x="1313"/>
        <item x="5134"/>
        <item x="1548"/>
        <item x="3882"/>
        <item x="1515"/>
        <item x="5396"/>
        <item x="3210"/>
        <item x="1898"/>
        <item x="3872"/>
        <item x="3499"/>
        <item x="1508"/>
        <item x="1557"/>
        <item x="5496"/>
        <item x="4651"/>
        <item x="5266"/>
        <item x="781"/>
        <item x="4803"/>
        <item x="2264"/>
        <item x="1523"/>
        <item x="3"/>
        <item x="5233"/>
        <item x="1499"/>
        <item x="4622"/>
        <item x="5232"/>
        <item x="2102"/>
        <item x="3252"/>
        <item x="5808"/>
        <item x="1504"/>
        <item x="1719"/>
        <item x="3843"/>
        <item x="5503"/>
        <item x="4496"/>
        <item x="3046"/>
        <item x="715"/>
        <item x="2950"/>
        <item x="4366"/>
        <item x="2262"/>
        <item x="5569"/>
        <item x="2020"/>
        <item x="5509"/>
        <item x="3463"/>
        <item x="1328"/>
        <item x="4984"/>
        <item x="5225"/>
        <item x="802"/>
        <item x="1135"/>
        <item x="812"/>
        <item x="2917"/>
        <item x="1702"/>
        <item x="1282"/>
        <item x="3359"/>
        <item x="310"/>
        <item x="4375"/>
        <item x="546"/>
        <item x="111"/>
        <item x="5838"/>
        <item x="5762"/>
        <item x="3282"/>
        <item x="115"/>
        <item x="3729"/>
        <item x="4530"/>
        <item x="4986"/>
        <item x="1598"/>
        <item x="3228"/>
        <item x="5224"/>
        <item x="1804"/>
        <item x="3371"/>
        <item x="3821"/>
        <item x="813"/>
        <item x="5751"/>
        <item x="5510"/>
        <item x="3889"/>
        <item x="355"/>
        <item x="1946"/>
        <item x="2722"/>
        <item x="2557"/>
        <item x="2258"/>
        <item x="323"/>
        <item x="3017"/>
        <item x="1643"/>
        <item x="4195"/>
        <item x="1586"/>
        <item x="5867"/>
        <item x="4749"/>
        <item x="1932"/>
        <item x="5886"/>
        <item x="5534"/>
        <item x="5282"/>
        <item x="378"/>
        <item x="1418"/>
        <item x="2777"/>
        <item x="5284"/>
        <item x="5278"/>
        <item x="4473"/>
        <item x="4038"/>
        <item x="3338"/>
        <item x="2870"/>
        <item x="2438"/>
        <item x="1797"/>
        <item x="2608"/>
        <item x="3162"/>
        <item x="5744"/>
        <item x="2592"/>
        <item x="4843"/>
        <item x="2065"/>
        <item x="1700"/>
        <item x="4741"/>
        <item x="5940"/>
        <item x="4900"/>
        <item x="2821"/>
        <item x="2271"/>
        <item x="948"/>
        <item x="3800"/>
        <item x="4365"/>
        <item x="1258"/>
        <item x="5603"/>
        <item x="5351"/>
        <item x="3658"/>
        <item x="3227"/>
        <item x="1625"/>
        <item x="5845"/>
        <item x="1488"/>
        <item x="4168"/>
        <item x="2005"/>
        <item x="692"/>
        <item x="2030"/>
        <item x="664"/>
        <item x="5895"/>
        <item x="5879"/>
        <item x="3401"/>
        <item x="1304"/>
        <item x="4069"/>
        <item x="3551"/>
        <item x="5442"/>
        <item x="1265"/>
        <item x="3796"/>
        <item x="1901"/>
        <item x="117"/>
        <item x="1241"/>
        <item x="3850"/>
        <item x="1666"/>
        <item x="5596"/>
        <item x="1193"/>
        <item x="4930"/>
        <item x="1520"/>
        <item x="4822"/>
        <item x="2274"/>
        <item x="64"/>
        <item x="5597"/>
        <item x="693"/>
        <item x="63"/>
        <item x="766"/>
        <item x="1169"/>
        <item x="4328"/>
        <item x="582"/>
        <item x="4099"/>
        <item x="1391"/>
        <item x="4566"/>
        <item x="5926"/>
        <item x="4215"/>
        <item x="1977"/>
        <item x="2550"/>
        <item x="160"/>
        <item x="2864"/>
        <item x="2606"/>
        <item x="222"/>
        <item x="2209"/>
        <item x="5101"/>
        <item x="3740"/>
        <item x="2108"/>
        <item x="4304"/>
        <item x="4873"/>
        <item x="4373"/>
        <item x="2392"/>
        <item x="5504"/>
        <item x="2528"/>
        <item x="3804"/>
        <item x="256"/>
        <item x="422"/>
        <item x="2802"/>
        <item x="5788"/>
        <item x="968"/>
        <item x="121"/>
        <item x="5136"/>
        <item x="2536"/>
        <item x="2339"/>
        <item x="4435"/>
        <item x="3152"/>
        <item x="5430"/>
        <item x="275"/>
        <item x="4801"/>
        <item x="1107"/>
        <item x="3505"/>
        <item x="705"/>
        <item x="3491"/>
        <item x="5618"/>
        <item x="1423"/>
        <item x="2705"/>
        <item x="4376"/>
        <item x="2350"/>
        <item x="356"/>
        <item x="2497"/>
        <item x="5833"/>
        <item x="4090"/>
        <item x="1814"/>
        <item x="4615"/>
        <item x="2137"/>
        <item x="1048"/>
        <item x="608"/>
        <item x="5026"/>
        <item x="2682"/>
        <item x="1386"/>
        <item x="3982"/>
        <item x="1192"/>
        <item x="2442"/>
        <item x="4933"/>
        <item x="620"/>
        <item x="243"/>
        <item x="2305"/>
        <item x="3416"/>
        <item x="4407"/>
        <item x="3561"/>
        <item x="2578"/>
        <item x="416"/>
        <item x="4225"/>
        <item x="2726"/>
        <item x="3005"/>
        <item x="4011"/>
        <item x="5703"/>
        <item x="2082"/>
        <item x="2707"/>
        <item x="5953"/>
        <item x="1284"/>
        <item x="1828"/>
        <item x="277"/>
        <item x="109"/>
        <item x="5461"/>
        <item x="5330"/>
        <item x="4202"/>
        <item x="2261"/>
        <item x="526"/>
        <item x="4462"/>
        <item x="5346"/>
        <item x="4412"/>
        <item x="452"/>
        <item x="1688"/>
        <item x="1974"/>
        <item x="4317"/>
        <item x="2433"/>
        <item x="3777"/>
        <item x="1093"/>
        <item x="3465"/>
        <item x="2093"/>
        <item x="914"/>
        <item x="2784"/>
        <item x="992"/>
        <item x="5965"/>
        <item x="3091"/>
        <item x="2232"/>
        <item x="2794"/>
        <item x="3517"/>
        <item x="601"/>
        <item x="3531"/>
        <item x="5675"/>
        <item x="2899"/>
        <item x="5741"/>
        <item x="4272"/>
        <item x="2698"/>
        <item x="768"/>
        <item x="2155"/>
        <item x="2008"/>
        <item x="280"/>
        <item x="5347"/>
        <item x="4811"/>
        <item x="773"/>
        <item x="5969"/>
        <item x="2730"/>
        <item x="4963"/>
        <item x="4552"/>
        <item x="4139"/>
        <item x="831"/>
        <item x="4077"/>
        <item x="2847"/>
        <item x="3603"/>
        <item x="3327"/>
        <item x="2673"/>
        <item x="1224"/>
        <item x="3185"/>
        <item x="4487"/>
        <item x="3073"/>
        <item x="2428"/>
        <item x="4831"/>
        <item x="3934"/>
        <item x="5972"/>
        <item x="5846"/>
        <item x="163"/>
        <item x="4655"/>
        <item x="2930"/>
        <item x="2831"/>
        <item x="191"/>
        <item x="824"/>
        <item x="3118"/>
        <item x="4404"/>
        <item x="2222"/>
        <item x="176"/>
        <item x="101"/>
        <item x="3818"/>
        <item x="5577"/>
        <item x="3555"/>
        <item x="4830"/>
        <item x="5628"/>
        <item x="2241"/>
        <item x="3125"/>
        <item x="5373"/>
        <item x="1799"/>
        <item x="1407"/>
        <item x="5993"/>
        <item x="703"/>
        <item x="4100"/>
        <item x="150"/>
        <item x="2915"/>
        <item x="1989"/>
        <item x="1228"/>
        <item x="2422"/>
        <item x="1234"/>
        <item x="5939"/>
        <item x="5281"/>
        <item x="4917"/>
        <item x="3765"/>
        <item x="503"/>
        <item x="5989"/>
        <item x="4671"/>
        <item x="5688"/>
        <item x="148"/>
        <item x="4832"/>
        <item x="3223"/>
        <item x="5379"/>
        <item x="3924"/>
        <item x="2759"/>
        <item x="1631"/>
        <item x="4384"/>
        <item x="3791"/>
        <item x="5700"/>
        <item x="3386"/>
        <item x="4618"/>
        <item x="3681"/>
        <item x="3320"/>
        <item x="2024"/>
        <item x="3733"/>
        <item x="1033"/>
        <item x="3711"/>
        <item x="1008"/>
        <item x="3697"/>
        <item x="2742"/>
        <item x="1276"/>
        <item x="878"/>
        <item x="3172"/>
        <item x="706"/>
        <item x="2130"/>
        <item x="3576"/>
        <item x="4694"/>
        <item x="2186"/>
        <item x="1181"/>
        <item x="2015"/>
        <item x="1971"/>
        <item x="5717"/>
        <item x="5608"/>
        <item x="4378"/>
        <item x="397"/>
        <item x="793"/>
        <item x="227"/>
        <item x="4346"/>
        <item x="3628"/>
        <item x="1556"/>
        <item x="4354"/>
        <item x="2306"/>
        <item x="1314"/>
        <item x="5589"/>
        <item x="61"/>
        <item x="2637"/>
        <item x="1158"/>
        <item x="4064"/>
        <item x="700"/>
        <item x="4361"/>
        <item x="3979"/>
        <item x="629"/>
        <item x="1344"/>
        <item x="197"/>
        <item x="913"/>
        <item x="3350"/>
        <item x="2708"/>
        <item x="5039"/>
        <item x="1061"/>
        <item x="751"/>
        <item x="4322"/>
        <item x="770"/>
        <item x="1917"/>
        <item x="1809"/>
        <item x="4716"/>
        <item x="1615"/>
        <item x="856"/>
        <item x="4425"/>
        <item x="2570"/>
        <item x="2084"/>
        <item x="1342"/>
        <item x="3238"/>
        <item x="5533"/>
        <item x="4739"/>
        <item x="5612"/>
        <item x="4884"/>
        <item x="5183"/>
        <item x="4853"/>
        <item x="4653"/>
        <item x="1824"/>
        <item x="857"/>
        <item x="3375"/>
        <item x="4146"/>
        <item x="5254"/>
        <item x="5109"/>
        <item x="2303"/>
        <item x="2016"/>
        <item x="5479"/>
        <item x="2171"/>
        <item x="3395"/>
        <item x="2783"/>
        <item x="513"/>
        <item x="5631"/>
        <item x="3643"/>
        <item x="433"/>
        <item x="3523"/>
        <item x="1599"/>
        <item x="2393"/>
        <item x="3647"/>
        <item x="3839"/>
        <item x="120"/>
        <item x="409"/>
        <item x="4451"/>
        <item x="5779"/>
        <item x="3166"/>
        <item x="1843"/>
        <item x="5188"/>
        <item x="5553"/>
        <item x="1340"/>
        <item x="4009"/>
        <item x="5821"/>
        <item x="2934"/>
        <item x="4055"/>
        <item x="1537"/>
        <item x="1661"/>
        <item x="5277"/>
        <item x="779"/>
        <item x="3186"/>
        <item x="5037"/>
        <item x="2342"/>
        <item x="3607"/>
        <item x="2164"/>
        <item x="518"/>
        <item x="3209"/>
        <item x="592"/>
        <item x="5981"/>
        <item x="4045"/>
        <item x="542"/>
        <item x="2897"/>
        <item x="3459"/>
        <item x="5515"/>
        <item x="4792"/>
        <item x="1511"/>
        <item x="1163"/>
        <item x="200"/>
        <item x="475"/>
        <item x="3412"/>
        <item x="498"/>
        <item x="3038"/>
        <item x="3500"/>
        <item x="3059"/>
        <item x="2110"/>
        <item x="2381"/>
        <item x="3224"/>
        <item x="2443"/>
        <item x="4644"/>
        <item x="172"/>
        <item x="3747"/>
        <item x="761"/>
        <item x="1206"/>
        <item x="2518"/>
        <item x="3094"/>
        <item x="3167"/>
        <item x="3277"/>
        <item x="1752"/>
        <item x="1404"/>
        <item x="5854"/>
        <item x="630"/>
        <item x="5035"/>
        <item x="5958"/>
        <item x="3884"/>
        <item x="1001"/>
        <item x="4955"/>
        <item x="5588"/>
        <item x="3758"/>
        <item x="3040"/>
        <item x="1334"/>
        <item x="5019"/>
        <item x="3226"/>
        <item x="622"/>
        <item x="39"/>
        <item x="3342"/>
        <item x="727"/>
        <item x="5500"/>
        <item x="1987"/>
        <item x="5681"/>
        <item x="1439"/>
        <item x="1667"/>
        <item x="460"/>
        <item x="5930"/>
        <item x="3723"/>
        <item x="1979"/>
        <item x="2412"/>
        <item x="5033"/>
        <item x="379"/>
        <item x="3170"/>
        <item x="3849"/>
        <item x="380"/>
        <item x="5098"/>
        <item x="3370"/>
        <item x="175"/>
        <item x="3969"/>
        <item x="1897"/>
        <item x="4577"/>
        <item x="3820"/>
        <item x="5436"/>
        <item x="5831"/>
        <item x="4967"/>
        <item x="3213"/>
        <item x="3304"/>
        <item x="2349"/>
        <item x="5429"/>
        <item x="2648"/>
        <item x="1204"/>
        <item x="653"/>
        <item x="5043"/>
        <item x="4913"/>
        <item x="3025"/>
        <item x="886"/>
        <item x="5182"/>
        <item x="5696"/>
        <item x="5528"/>
        <item x="3392"/>
        <item x="4402"/>
        <item x="617"/>
        <item x="5691"/>
        <item x="2053"/>
        <item x="1095"/>
        <item x="5725"/>
        <item x="3322"/>
        <item x="3107"/>
        <item x="3784"/>
        <item x="5970"/>
        <item x="2224"/>
        <item x="4886"/>
        <item x="3617"/>
        <item x="5189"/>
        <item x="3940"/>
        <item x="904"/>
        <item x="4579"/>
        <item x="1131"/>
        <item x="164"/>
        <item x="2318"/>
        <item x="1532"/>
        <item x="4248"/>
        <item x="2733"/>
        <item x="4973"/>
        <item x="2744"/>
        <item x="2279"/>
        <item x="3632"/>
        <item x="4648"/>
        <item x="2908"/>
        <item x="2732"/>
        <item x="3069"/>
        <item x="3286"/>
        <item x="2377"/>
        <item x="3838"/>
        <item x="3321"/>
        <item x="2937"/>
        <item x="4057"/>
        <item x="4699"/>
        <item x="4216"/>
        <item x="4503"/>
        <item x="1016"/>
        <item x="4270"/>
        <item x="1242"/>
        <item x="2573"/>
        <item x="1894"/>
        <item x="3214"/>
        <item x="2246"/>
        <item x="1269"/>
        <item x="3682"/>
        <item x="88"/>
        <item x="4048"/>
        <item x="3539"/>
        <item x="1231"/>
        <item x="1110"/>
        <item x="5246"/>
        <item x="3274"/>
        <item x="4157"/>
        <item x="1739"/>
        <item x="1348"/>
        <item x="4492"/>
        <item x="182"/>
        <item x="2118"/>
        <item x="616"/>
        <item x="4766"/>
        <item x="3537"/>
        <item x="4708"/>
        <item x="2477"/>
        <item x="1858"/>
        <item x="1773"/>
        <item x="1477"/>
        <item x="3052"/>
        <item x="4193"/>
        <item x="5713"/>
        <item x="354"/>
        <item x="3433"/>
        <item x="5075"/>
        <item x="3866"/>
        <item x="5875"/>
        <item x="4882"/>
        <item x="5236"/>
        <item x="1101"/>
        <item x="2210"/>
        <item x="2773"/>
        <item x="3254"/>
        <item x="4267"/>
        <item x="3917"/>
        <item x="4871"/>
        <item x="5527"/>
        <item x="4324"/>
        <item x="2721"/>
        <item x="3016"/>
        <item x="5021"/>
        <item x="5343"/>
        <item x="1768"/>
        <item x="783"/>
        <item x="194"/>
        <item x="5966"/>
        <item x="5321"/>
        <item x="2890"/>
        <item x="469"/>
        <item x="2836"/>
        <item x="4750"/>
        <item x="1057"/>
        <item x="1930"/>
        <item x="3975"/>
        <item x="5164"/>
        <item x="5389"/>
        <item x="5934"/>
        <item x="5099"/>
        <item x="1024"/>
        <item x="791"/>
        <item x="1660"/>
        <item x="2419"/>
        <item x="1654"/>
        <item x="4865"/>
        <item x="2091"/>
        <item x="5196"/>
        <item x="3299"/>
        <item x="4758"/>
        <item x="2748"/>
        <item x="5809"/>
        <item x="3704"/>
        <item x="5898"/>
        <item x="2127"/>
        <item x="1324"/>
        <item x="450"/>
        <item x="386"/>
        <item x="4311"/>
        <item x="574"/>
        <item x="4629"/>
        <item x="839"/>
        <item x="2799"/>
        <item x="5721"/>
        <item x="5296"/>
        <item x="74"/>
        <item x="3907"/>
        <item x="4117"/>
        <item x="1203"/>
        <item x="2951"/>
        <item x="5905"/>
        <item x="4733"/>
        <item x="4752"/>
        <item x="2614"/>
        <item x="2174"/>
        <item x="650"/>
        <item x="2894"/>
        <item x="1292"/>
        <item x="94"/>
        <item x="1088"/>
        <item x="2340"/>
        <item x="2463"/>
        <item x="1357"/>
        <item x="432"/>
        <item x="811"/>
        <item x="4122"/>
        <item x="789"/>
        <item x="927"/>
        <item x="998"/>
        <item x="4795"/>
        <item x="86"/>
        <item x="1321"/>
        <item x="2128"/>
        <item x="2869"/>
        <item x="3043"/>
        <item x="3618"/>
        <item x="2012"/>
        <item x="481"/>
        <item x="1855"/>
        <item x="2678"/>
        <item x="3019"/>
        <item x="99"/>
        <item x="3550"/>
        <item x="5956"/>
        <item x="261"/>
        <item x="2791"/>
        <item x="809"/>
        <item x="4628"/>
        <item x="4649"/>
        <item x="12"/>
        <item x="1132"/>
        <item x="5221"/>
        <item x="2553"/>
        <item x="663"/>
        <item x="4672"/>
        <item x="211"/>
        <item x="4932"/>
        <item x="1950"/>
        <item x="1356"/>
        <item x="4204"/>
        <item x="614"/>
        <item x="1463"/>
        <item x="632"/>
        <item x="3354"/>
        <item x="3688"/>
        <item x="5723"/>
        <item x="5080"/>
        <item x="3179"/>
        <item x="3407"/>
        <item x="1076"/>
        <item x="2202"/>
        <item x="5172"/>
        <item x="1290"/>
        <item x="2382"/>
        <item x="4028"/>
        <item x="4953"/>
        <item x="4593"/>
        <item x="3231"/>
        <item x="4142"/>
        <item x="2623"/>
        <item x="655"/>
        <item x="1353"/>
        <item x="2478"/>
        <item x="4422"/>
        <item x="1846"/>
        <item x="5010"/>
        <item x="1687"/>
        <item x="5625"/>
        <item x="5076"/>
        <item x="5334"/>
        <item x="1315"/>
        <item x="444"/>
        <item x="3479"/>
        <item x="829"/>
        <item x="975"/>
        <item x="2824"/>
        <item x="4633"/>
        <item x="2952"/>
        <item x="5482"/>
        <item x="3435"/>
        <item x="4681"/>
        <item x="2105"/>
        <item x="2770"/>
        <item x="4857"/>
        <item x="4131"/>
        <item x="3030"/>
        <item x="3353"/>
        <item x="1225"/>
        <item x="1458"/>
        <item x="1513"/>
        <item x="2613"/>
        <item x="5086"/>
        <item x="30"/>
        <item x="4835"/>
        <item x="2284"/>
        <item x="4245"/>
        <item x="1712"/>
        <item x="1425"/>
        <item x="2805"/>
        <item x="57"/>
        <item x="4350"/>
        <item x="1466"/>
        <item x="2650"/>
        <item x="843"/>
        <item x="1302"/>
        <item x="2582"/>
        <item x="5711"/>
        <item x="4682"/>
        <item x="625"/>
        <item x="4249"/>
        <item x="2423"/>
        <item x="5147"/>
        <item x="764"/>
        <item x="5729"/>
        <item x="946"/>
        <item x="3873"/>
        <item x="4480"/>
        <item x="4315"/>
        <item x="3737"/>
        <item x="5022"/>
        <item x="5328"/>
        <item x="5158"/>
        <item x="1769"/>
        <item x="5676"/>
        <item x="3102"/>
        <item x="4186"/>
        <item x="4581"/>
        <item x="1836"/>
        <item x="2782"/>
        <item x="4874"/>
        <item x="5288"/>
        <item x="5897"/>
        <item x="2"/>
        <item x="5268"/>
        <item x="1243"/>
        <item x="2787"/>
        <item x="1325"/>
        <item x="5907"/>
        <item x="4414"/>
        <item x="939"/>
        <item x="557"/>
        <item x="2611"/>
        <item x="3904"/>
        <item x="2670"/>
        <item x="3785"/>
        <item x="787"/>
        <item x="2645"/>
        <item x="1788"/>
        <item x="3192"/>
        <item x="2430"/>
        <item x="5921"/>
        <item x="264"/>
        <item x="5748"/>
        <item x="4410"/>
        <item x="3857"/>
        <item x="3952"/>
        <item x="5184"/>
        <item x="1745"/>
        <item x="4868"/>
        <item x="4389"/>
        <item x="4273"/>
        <item x="4504"/>
        <item x="1023"/>
        <item x="260"/>
        <item x="239"/>
        <item x="4348"/>
        <item x="4940"/>
        <item x="3298"/>
        <item x="1684"/>
        <item x="4691"/>
        <item x="5049"/>
        <item x="438"/>
        <item x="4850"/>
        <item x="5674"/>
        <item x="3953"/>
        <item x="875"/>
        <item x="1590"/>
        <item x="3114"/>
        <item x="5139"/>
        <item x="1355"/>
        <item x="332"/>
        <item x="2185"/>
        <item x="146"/>
        <item x="252"/>
        <item x="1781"/>
        <item x="5885"/>
        <item x="3308"/>
        <item x="4106"/>
        <item x="524"/>
        <item x="4118"/>
        <item x="827"/>
        <item x="5366"/>
        <item x="1219"/>
        <item x="2139"/>
        <item x="46"/>
        <item x="5651"/>
        <item x="5255"/>
        <item x="3054"/>
        <item x="2685"/>
        <item x="486"/>
        <item x="201"/>
        <item x="3763"/>
        <item x="1436"/>
        <item x="2240"/>
        <item x="4355"/>
        <item x="5712"/>
        <item x="3077"/>
        <item x="2181"/>
        <item x="2325"/>
        <item x="5645"/>
        <item x="4167"/>
        <item x="3155"/>
        <item x="5750"/>
        <item x="955"/>
        <item x="3429"/>
        <item x="2907"/>
        <item x="891"/>
        <item x="708"/>
        <item x="675"/>
        <item x="970"/>
        <item x="5804"/>
        <item x="3205"/>
        <item x="231"/>
        <item x="1232"/>
        <item x="4177"/>
        <item x="327"/>
        <item x="4416"/>
        <item x="3720"/>
        <item x="4074"/>
        <item x="5990"/>
        <item x="392"/>
        <item x="683"/>
        <item x="3425"/>
        <item x="4461"/>
        <item x="1187"/>
        <item x="5848"/>
        <item x="4433"/>
        <item x="4968"/>
        <item x="571"/>
        <item x="2117"/>
        <item x="3184"/>
        <item x="2119"/>
        <item x="5937"/>
        <item x="2771"/>
        <item x="4104"/>
        <item x="570"/>
        <item x="3564"/>
        <item x="173"/>
        <item x="2184"/>
        <item x="4149"/>
        <item x="3868"/>
        <item x="928"/>
        <item x="3584"/>
        <item x="3340"/>
        <item x="4259"/>
        <item x="3890"/>
        <item x="4646"/>
        <item x="5623"/>
        <item x="5671"/>
        <item x="303"/>
        <item x="3627"/>
        <item x="5249"/>
        <item x="4541"/>
        <item x="3474"/>
        <item x="4004"/>
        <item x="5226"/>
        <item x="5178"/>
        <item x="4561"/>
        <item x="3183"/>
        <item x="1868"/>
        <item x="5418"/>
        <item x="3195"/>
        <item x="898"/>
        <item x="4230"/>
        <item x="4238"/>
        <item x="5654"/>
        <item x="5796"/>
        <item x="2657"/>
        <item x="1941"/>
        <item x="1311"/>
        <item x="3488"/>
        <item x="2874"/>
        <item x="3504"/>
        <item x="657"/>
        <item x="1291"/>
        <item x="2124"/>
        <item x="3464"/>
        <item x="5324"/>
        <item x="4580"/>
        <item x="2747"/>
        <item x="3803"/>
        <item x="2001"/>
        <item x="991"/>
        <item x="3164"/>
        <item x="1880"/>
        <item x="2958"/>
        <item x="190"/>
        <item x="5384"/>
        <item x="2220"/>
        <item x="3530"/>
        <item x="3540"/>
        <item x="4080"/>
        <item x="2521"/>
        <item x="5386"/>
        <item x="3639"/>
        <item x="381"/>
        <item x="360"/>
        <item x="519"/>
        <item x="4306"/>
        <item x="313"/>
        <item x="4510"/>
        <item x="861"/>
        <item x="785"/>
        <item x="5605"/>
        <item x="4946"/>
        <item x="4046"/>
        <item x="4560"/>
        <item x="4185"/>
        <item x="3864"/>
        <item x="5357"/>
        <item x="2588"/>
        <item x="3553"/>
        <item x="337"/>
        <item x="4002"/>
        <item x="3380"/>
        <item x="3751"/>
        <item x="1644"/>
        <item x="3993"/>
        <item x="3191"/>
        <item x="5140"/>
        <item x="5660"/>
        <item x="223"/>
        <item x="3147"/>
        <item x="1606"/>
        <item x="4851"/>
        <item x="1790"/>
        <item x="2590"/>
        <item x="2942"/>
        <item x="2986"/>
        <item x="2595"/>
        <item x="5532"/>
        <item x="3496"/>
        <item x="1495"/>
        <item x="1472"/>
        <item x="4094"/>
        <item x="2566"/>
        <item x="942"/>
        <item x="5368"/>
        <item x="4123"/>
        <item x="1944"/>
        <item x="4137"/>
        <item x="2115"/>
        <item x="4520"/>
        <item x="440"/>
        <item x="5349"/>
        <item x="3362"/>
        <item x="1604"/>
        <item x="4528"/>
        <item x="4284"/>
        <item x="1428"/>
        <item x="1498"/>
        <item x="797"/>
        <item x="130"/>
        <item x="3541"/>
        <item x="2976"/>
        <item x="1002"/>
        <item x="1704"/>
        <item x="2198"/>
        <item x="4497"/>
        <item x="735"/>
        <item x="5211"/>
        <item x="2073"/>
        <item x="3511"/>
        <item x="3448"/>
        <item x="4258"/>
        <item x="5009"/>
        <item x="2765"/>
        <item x="5636"/>
        <item x="5887"/>
        <item x="4892"/>
        <item x="5382"/>
        <item x="4727"/>
        <item x="1151"/>
        <item x="5893"/>
        <item x="1403"/>
        <item x="5820"/>
        <item x="1715"/>
        <item x="5410"/>
        <item x="5855"/>
        <item x="2868"/>
        <item x="4962"/>
        <item x="3831"/>
        <item x="1672"/>
        <item x="2932"/>
        <item x="2092"/>
        <item x="4959"/>
        <item x="1235"/>
        <item x="618"/>
        <item x="2417"/>
        <item x="5633"/>
        <item x="447"/>
        <item x="5816"/>
        <item x="2150"/>
        <item x="2512"/>
        <item x="5458"/>
        <item x="4823"/>
        <item x="4393"/>
        <item x="5040"/>
        <item x="959"/>
        <item x="3749"/>
        <item x="3974"/>
        <item x="4150"/>
        <item x="3962"/>
        <item x="494"/>
        <item x="3656"/>
        <item x="2535"/>
        <item x="3762"/>
        <item x="5842"/>
        <item x="1693"/>
        <item x="4237"/>
        <item x="4812"/>
        <item x="2711"/>
        <item x="5209"/>
        <item x="2955"/>
        <item x="2366"/>
        <item x="4396"/>
        <item x="3123"/>
        <item x="870"/>
        <item x="610"/>
        <item x="4612"/>
        <item x="4321"/>
        <item x="2896"/>
        <item x="4310"/>
        <item x="2018"/>
        <item x="5769"/>
        <item x="1510"/>
        <item x="2656"/>
        <item x="4714"/>
        <item x="5420"/>
        <item x="3295"/>
        <item x="4854"/>
        <item x="2068"/>
        <item x="5906"/>
        <item x="5414"/>
        <item x="2071"/>
        <item x="1870"/>
        <item x="950"/>
        <item x="2011"/>
        <item x="4197"/>
        <item x="4876"/>
        <item x="2960"/>
        <item x="5422"/>
        <item x="1908"/>
        <item x="2946"/>
        <item x="5484"/>
        <item x="1802"/>
        <item x="752"/>
        <item x="374"/>
        <item x="4639"/>
        <item x="3897"/>
        <item x="2619"/>
        <item x="1931"/>
        <item x="3925"/>
        <item x="4828"/>
        <item x="645"/>
        <item x="3193"/>
        <item x="4299"/>
        <item x="1395"/>
        <item x="3516"/>
        <item x="1044"/>
        <item x="1961"/>
        <item x="5054"/>
        <item x="267"/>
        <item x="3438"/>
        <item x="5166"/>
        <item x="3957"/>
        <item x="1638"/>
        <item x="2527"/>
        <item x="91"/>
        <item x="3808"/>
        <item x="445"/>
        <item x="1142"/>
        <item x="5852"/>
        <item x="550"/>
        <item x="2410"/>
        <item x="3535"/>
        <item x="5576"/>
        <item x="745"/>
        <item x="5627"/>
        <item x="1"/>
        <item x="3768"/>
        <item x="1551"/>
        <item x="2533"/>
        <item x="4431"/>
        <item x="5761"/>
        <item x="5525"/>
        <item x="4927"/>
        <item x="1635"/>
        <item x="1853"/>
        <item x="3829"/>
        <item x="509"/>
        <item x="2213"/>
        <item x="3983"/>
        <item x="2086"/>
        <item x="3333"/>
        <item x="1501"/>
        <item x="4808"/>
        <item x="1656"/>
        <item x="4164"/>
        <item x="5057"/>
        <item x="5301"/>
        <item x="2647"/>
        <item x="838"/>
        <item x="1907"/>
        <item x="5067"/>
        <item x="3190"/>
        <item x="2491"/>
        <item x="4769"/>
        <item x="547"/>
        <item x="5356"/>
        <item x="3611"/>
        <item x="4543"/>
        <item x="1479"/>
        <item x="4689"/>
        <item x="636"/>
        <item x="3877"/>
        <item x="1352"/>
        <item x="2962"/>
        <item x="4141"/>
        <item x="4592"/>
        <item x="1491"/>
        <item x="1646"/>
        <item x="4455"/>
        <item x="3271"/>
        <item x="849"/>
        <item x="4529"/>
        <item x="3289"/>
        <item x="4088"/>
        <item x="4971"/>
        <item x="854"/>
        <item x="2618"/>
        <item x="2956"/>
        <item x="4459"/>
        <item x="4512"/>
        <item x="1196"/>
        <item x="5992"/>
        <item x="5203"/>
        <item x="5610"/>
        <item x="576"/>
        <item x="593"/>
        <item x="278"/>
        <item x="1263"/>
        <item x="376"/>
        <item x="108"/>
        <item x="5544"/>
        <item x="5673"/>
        <item x="4201"/>
        <item x="4298"/>
        <item x="4381"/>
        <item x="1113"/>
        <item x="4449"/>
        <item x="740"/>
        <item x="1729"/>
        <item x="3376"/>
        <item x="638"/>
        <item x="312"/>
        <item x="2216"/>
        <item x="1906"/>
        <item x="3668"/>
        <item x="3028"/>
        <item x="4221"/>
        <item x="42"/>
        <item x="848"/>
        <item x="1424"/>
        <item x="2157"/>
        <item x="4767"/>
        <item x="3810"/>
        <item x="4569"/>
        <item x="3595"/>
        <item x="2205"/>
        <item x="5858"/>
        <item x="5947"/>
        <item x="1162"/>
        <item x="4420"/>
        <item x="3619"/>
        <item x="3490"/>
        <item x="2230"/>
        <item x="2684"/>
        <item x="2323"/>
        <item x="3417"/>
        <item x="2369"/>
        <item x="3098"/>
        <item x="4379"/>
        <item x="2234"/>
        <item x="1774"/>
        <item x="5453"/>
        <item x="5120"/>
        <item x="4645"/>
        <item x="4136"/>
        <item x="2200"/>
        <item x="1744"/>
        <item x="3306"/>
        <item x="5322"/>
        <item x="2454"/>
        <item x="5737"/>
        <item x="2699"/>
        <item x="5901"/>
        <item x="965"/>
        <item x="5376"/>
        <item x="357"/>
        <item x="1516"/>
        <item x="4413"/>
        <item x="5630"/>
        <item x="5699"/>
        <item x="1976"/>
        <item x="128"/>
        <item x="3959"/>
        <item x="2079"/>
        <item x="1045"/>
        <item x="510"/>
        <item x="3731"/>
        <item x="4517"/>
        <item x="5765"/>
        <item x="2706"/>
        <item x="4388"/>
        <item x="1164"/>
        <item x="3409"/>
        <item x="3011"/>
        <item x="5672"/>
        <item x="2954"/>
        <item x="5868"/>
        <item x="3937"/>
        <item x="4400"/>
        <item x="3761"/>
        <item x="52"/>
        <item x="4292"/>
        <item x="1440"/>
        <item x="248"/>
        <item x="2055"/>
        <item x="4345"/>
        <item x="5754"/>
        <item x="462"/>
        <item x="5693"/>
        <item x="1367"/>
        <item x="844"/>
        <item x="2161"/>
        <item x="5159"/>
        <item x="3867"/>
        <item x="734"/>
        <item x="2652"/>
        <item x="5217"/>
        <item x="3317"/>
        <item x="5176"/>
        <item x="144"/>
        <item x="3754"/>
        <item x="3948"/>
        <item x="920"/>
        <item x="3364"/>
        <item x="418"/>
        <item x="1369"/>
        <item x="1529"/>
        <item x="908"/>
        <item x="541"/>
        <item x="2565"/>
        <item x="5865"/>
        <item x="2396"/>
        <item x="3215"/>
        <item x="5005"/>
        <item x="4712"/>
        <item x="1011"/>
        <item x="5655"/>
        <item x="5694"/>
        <item x="385"/>
        <item x="441"/>
        <item x="5825"/>
        <item x="4586"/>
        <item x="5297"/>
        <item x="5335"/>
        <item x="1678"/>
        <item x="2936"/>
        <item x="651"/>
        <item x="564"/>
        <item x="5133"/>
        <item x="1277"/>
        <item x="459"/>
        <item x="2493"/>
        <item x="1182"/>
        <item x="13"/>
        <item x="4852"/>
        <item x="4838"/>
        <item t="default"/>
      </items>
      <autoSortScope>
        <pivotArea dataOnly="0" outline="0" fieldPosition="0">
          <references count="1">
            <reference field="4294967294" count="1" selected="0">
              <x v="2"/>
            </reference>
          </references>
        </pivotArea>
      </autoSortScope>
    </pivotField>
    <pivotField dataField="1"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items count="6">
        <item x="1"/>
        <item x="0"/>
        <item x="4"/>
        <item x="3"/>
        <item x="2"/>
        <item t="default"/>
      </items>
    </pivotField>
    <pivotField showAll="0"/>
    <pivotField showAll="0"/>
    <pivotField showAll="0"/>
    <pivotField showAll="0"/>
    <pivotField dataField="1" showAll="0"/>
    <pivotField showAll="0"/>
    <pivotField showAll="0"/>
    <pivotField showAll="0"/>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
  </rowFields>
  <rowItems count="5994">
    <i>
      <x v="3196"/>
    </i>
    <i>
      <x v="3702"/>
    </i>
    <i>
      <x v="5021"/>
    </i>
    <i>
      <x v="805"/>
    </i>
    <i>
      <x v="479"/>
    </i>
    <i>
      <x v="3252"/>
    </i>
    <i>
      <x v="3353"/>
    </i>
    <i>
      <x v="81"/>
    </i>
    <i>
      <x v="2469"/>
    </i>
    <i>
      <x v="4342"/>
    </i>
    <i>
      <x v="5675"/>
    </i>
    <i>
      <x v="5213"/>
    </i>
    <i>
      <x v="3779"/>
    </i>
    <i>
      <x v="4656"/>
    </i>
    <i>
      <x v="121"/>
    </i>
    <i>
      <x v="1356"/>
    </i>
    <i>
      <x v="5712"/>
    </i>
    <i>
      <x v="2541"/>
    </i>
    <i>
      <x v="1895"/>
    </i>
    <i>
      <x v="76"/>
    </i>
    <i>
      <x v="2247"/>
    </i>
    <i>
      <x v="5611"/>
    </i>
    <i>
      <x v="5990"/>
    </i>
    <i>
      <x v="2529"/>
    </i>
    <i>
      <x v="5126"/>
    </i>
    <i>
      <x v="3349"/>
    </i>
    <i>
      <x v="4913"/>
    </i>
    <i>
      <x v="4182"/>
    </i>
    <i>
      <x v="4997"/>
    </i>
    <i>
      <x v="5215"/>
    </i>
    <i>
      <x v="1250"/>
    </i>
    <i>
      <x v="5466"/>
    </i>
    <i>
      <x v="2316"/>
    </i>
    <i>
      <x v="4310"/>
    </i>
    <i>
      <x v="4352"/>
    </i>
    <i>
      <x v="5965"/>
    </i>
    <i>
      <x v="1444"/>
    </i>
    <i>
      <x v="3463"/>
    </i>
    <i>
      <x v="3624"/>
    </i>
    <i>
      <x v="2587"/>
    </i>
    <i>
      <x v="5811"/>
    </i>
    <i>
      <x v="4562"/>
    </i>
    <i>
      <x v="4026"/>
    </i>
    <i>
      <x v="1082"/>
    </i>
    <i>
      <x v="364"/>
    </i>
    <i>
      <x v="3123"/>
    </i>
    <i>
      <x v="2317"/>
    </i>
    <i>
      <x v="2240"/>
    </i>
    <i>
      <x v="5610"/>
    </i>
    <i>
      <x v="1755"/>
    </i>
    <i>
      <x v="5326"/>
    </i>
    <i>
      <x v="1436"/>
    </i>
    <i>
      <x v="1020"/>
    </i>
    <i>
      <x v="5120"/>
    </i>
    <i>
      <x v="1025"/>
    </i>
    <i>
      <x v="2299"/>
    </i>
    <i>
      <x v="3594"/>
    </i>
    <i>
      <x v="5606"/>
    </i>
    <i>
      <x v="2630"/>
    </i>
    <i>
      <x v="4995"/>
    </i>
    <i>
      <x v="2941"/>
    </i>
    <i>
      <x v="3636"/>
    </i>
    <i>
      <x v="4179"/>
    </i>
    <i>
      <x v="199"/>
    </i>
    <i>
      <x v="818"/>
    </i>
    <i>
      <x v="2475"/>
    </i>
    <i>
      <x v="5683"/>
    </i>
    <i>
      <x v="2821"/>
    </i>
    <i>
      <x v="472"/>
    </i>
    <i>
      <x v="3134"/>
    </i>
    <i>
      <x v="3674"/>
    </i>
    <i>
      <x v="709"/>
    </i>
    <i>
      <x v="1183"/>
    </i>
    <i>
      <x v="106"/>
    </i>
    <i>
      <x v="1059"/>
    </i>
    <i>
      <x v="695"/>
    </i>
    <i>
      <x v="197"/>
    </i>
    <i>
      <x v="3687"/>
    </i>
    <i>
      <x v="3868"/>
    </i>
    <i>
      <x v="2987"/>
    </i>
    <i>
      <x v="4807"/>
    </i>
    <i>
      <x v="1274"/>
    </i>
    <i>
      <x v="3834"/>
    </i>
    <i>
      <x v="322"/>
    </i>
    <i>
      <x v="1126"/>
    </i>
    <i>
      <x v="2932"/>
    </i>
    <i>
      <x v="5804"/>
    </i>
    <i>
      <x v="1514"/>
    </i>
    <i>
      <x v="2754"/>
    </i>
    <i>
      <x v="4032"/>
    </i>
    <i>
      <x v="4608"/>
    </i>
    <i>
      <x v="5180"/>
    </i>
    <i>
      <x v="3153"/>
    </i>
    <i>
      <x v="5558"/>
    </i>
    <i>
      <x v="2102"/>
    </i>
    <i>
      <x v="3722"/>
    </i>
    <i>
      <x v="1077"/>
    </i>
    <i>
      <x v="4020"/>
    </i>
    <i>
      <x v="2662"/>
    </i>
    <i>
      <x v="5458"/>
    </i>
    <i>
      <x v="53"/>
    </i>
    <i>
      <x v="1502"/>
    </i>
    <i>
      <x v="1381"/>
    </i>
    <i>
      <x v="776"/>
    </i>
    <i>
      <x v="3693"/>
    </i>
    <i>
      <x v="1394"/>
    </i>
    <i>
      <x v="4478"/>
    </i>
    <i>
      <x v="1574"/>
    </i>
    <i>
      <x v="5597"/>
    </i>
    <i>
      <x v="2139"/>
    </i>
    <i>
      <x v="1584"/>
    </i>
    <i>
      <x v="2940"/>
    </i>
    <i>
      <x v="4587"/>
    </i>
    <i>
      <x v="4521"/>
    </i>
    <i>
      <x v="1475"/>
    </i>
    <i>
      <x v="3688"/>
    </i>
    <i>
      <x v="2381"/>
    </i>
    <i>
      <x v="4231"/>
    </i>
    <i>
      <x v="5268"/>
    </i>
    <i>
      <x v="4585"/>
    </i>
    <i>
      <x v="219"/>
    </i>
    <i>
      <x v="1657"/>
    </i>
    <i>
      <x v="1797"/>
    </i>
    <i>
      <x v="4600"/>
    </i>
    <i>
      <x v="868"/>
    </i>
    <i>
      <x v="2199"/>
    </i>
    <i>
      <x v="3896"/>
    </i>
    <i>
      <x v="5312"/>
    </i>
    <i>
      <x v="580"/>
    </i>
    <i>
      <x v="3319"/>
    </i>
    <i>
      <x v="3604"/>
    </i>
    <i>
      <x v="2837"/>
    </i>
    <i>
      <x v="4619"/>
    </i>
    <i>
      <x v="3503"/>
    </i>
    <i>
      <x v="5862"/>
    </i>
    <i>
      <x v="3329"/>
    </i>
    <i>
      <x v="4055"/>
    </i>
    <i>
      <x v="3891"/>
    </i>
    <i>
      <x v="2902"/>
    </i>
    <i>
      <x v="1606"/>
    </i>
    <i>
      <x v="3527"/>
    </i>
    <i>
      <x v="1421"/>
    </i>
    <i>
      <x v="4949"/>
    </i>
    <i>
      <x v="169"/>
    </i>
    <i>
      <x v="2562"/>
    </i>
    <i>
      <x v="2787"/>
    </i>
    <i>
      <x v="4816"/>
    </i>
    <i>
      <x v="2877"/>
    </i>
    <i>
      <x v="2603"/>
    </i>
    <i>
      <x v="4728"/>
    </i>
    <i>
      <x v="2658"/>
    </i>
    <i>
      <x v="2835"/>
    </i>
    <i>
      <x v="1181"/>
    </i>
    <i>
      <x v="2858"/>
    </i>
    <i>
      <x v="5904"/>
    </i>
    <i>
      <x v="809"/>
    </i>
    <i>
      <x v="3709"/>
    </i>
    <i>
      <x v="63"/>
    </i>
    <i>
      <x v="6"/>
    </i>
    <i>
      <x v="3829"/>
    </i>
    <i>
      <x v="4733"/>
    </i>
    <i>
      <x v="1720"/>
    </i>
    <i>
      <x v="4636"/>
    </i>
    <i>
      <x v="4240"/>
    </i>
    <i>
      <x v="1213"/>
    </i>
    <i>
      <x v="1663"/>
    </i>
    <i>
      <x v="1630"/>
    </i>
    <i>
      <x v="5118"/>
    </i>
    <i>
      <x v="3052"/>
    </i>
    <i>
      <x v="5264"/>
    </i>
    <i>
      <x v="5988"/>
    </i>
    <i>
      <x v="499"/>
    </i>
    <i>
      <x v="4818"/>
    </i>
    <i>
      <x v="2831"/>
    </i>
    <i>
      <x v="3898"/>
    </i>
    <i>
      <x v="5969"/>
    </i>
    <i>
      <x v="2974"/>
    </i>
    <i>
      <x v="5337"/>
    </i>
    <i>
      <x v="5875"/>
    </i>
    <i>
      <x v="4340"/>
    </i>
    <i>
      <x v="4884"/>
    </i>
    <i>
      <x v="2321"/>
    </i>
    <i>
      <x v="3182"/>
    </i>
    <i>
      <x v="666"/>
    </i>
    <i>
      <x v="4505"/>
    </i>
    <i>
      <x v="4249"/>
    </i>
    <i>
      <x v="3015"/>
    </i>
    <i>
      <x v="5305"/>
    </i>
    <i>
      <x v="1519"/>
    </i>
    <i>
      <x v="2266"/>
    </i>
    <i>
      <x v="736"/>
    </i>
    <i>
      <x v="4503"/>
    </i>
    <i>
      <x v="1254"/>
    </i>
    <i>
      <x v="2282"/>
    </i>
    <i>
      <x v="3452"/>
    </i>
    <i>
      <x v="1161"/>
    </i>
    <i>
      <x v="5903"/>
    </i>
    <i>
      <x v="3204"/>
    </i>
    <i>
      <x v="246"/>
    </i>
    <i>
      <x v="5414"/>
    </i>
    <i>
      <x v="749"/>
    </i>
    <i>
      <x v="5752"/>
    </i>
    <i>
      <x v="273"/>
    </i>
    <i>
      <x v="2513"/>
    </i>
    <i>
      <x v="2954"/>
    </i>
    <i>
      <x v="2379"/>
    </i>
    <i>
      <x v="4459"/>
    </i>
    <i>
      <x v="2434"/>
    </i>
    <i>
      <x v="5897"/>
    </i>
    <i>
      <x v="844"/>
    </i>
    <i>
      <x v="3453"/>
    </i>
    <i>
      <x v="229"/>
    </i>
    <i>
      <x v="3256"/>
    </i>
    <i>
      <x v="2939"/>
    </i>
    <i>
      <x v="2721"/>
    </i>
    <i>
      <x v="2464"/>
    </i>
    <i>
      <x v="5748"/>
    </i>
    <i>
      <x v="1974"/>
    </i>
    <i>
      <x v="5809"/>
    </i>
    <i>
      <x v="608"/>
    </i>
    <i>
      <x v="5416"/>
    </i>
    <i>
      <x v="5447"/>
    </i>
    <i>
      <x v="875"/>
    </i>
    <i>
      <x v="4280"/>
    </i>
    <i>
      <x v="639"/>
    </i>
    <i>
      <x v="1641"/>
    </i>
    <i>
      <x v="2173"/>
    </i>
    <i>
      <x v="5600"/>
    </i>
    <i>
      <x v="1188"/>
    </i>
    <i>
      <x v="5935"/>
    </i>
    <i>
      <x v="1787"/>
    </i>
    <i>
      <x v="2179"/>
    </i>
    <i>
      <x v="2338"/>
    </i>
    <i>
      <x v="945"/>
    </i>
    <i>
      <x v="3356"/>
    </i>
    <i>
      <x v="4893"/>
    </i>
    <i>
      <x v="2107"/>
    </i>
    <i>
      <x v="3949"/>
    </i>
    <i>
      <x v="1601"/>
    </i>
    <i>
      <x v="5764"/>
    </i>
    <i>
      <x v="1903"/>
    </i>
    <i>
      <x v="4815"/>
    </i>
    <i>
      <x v="3060"/>
    </i>
    <i>
      <x v="5066"/>
    </i>
    <i>
      <x v="5418"/>
    </i>
    <i>
      <x v="3948"/>
    </i>
    <i>
      <x v="5056"/>
    </i>
    <i>
      <x v="4700"/>
    </i>
    <i>
      <x v="2900"/>
    </i>
    <i>
      <x v="3051"/>
    </i>
    <i>
      <x v="3321"/>
    </i>
    <i>
      <x v="5001"/>
    </i>
    <i>
      <x v="431"/>
    </i>
    <i>
      <x v="2574"/>
    </i>
    <i>
      <x v="5857"/>
    </i>
    <i>
      <x v="1511"/>
    </i>
    <i>
      <x v="3101"/>
    </i>
    <i>
      <x v="4336"/>
    </i>
    <i>
      <x v="2501"/>
    </i>
    <i>
      <x v="4455"/>
    </i>
    <i>
      <x v="4173"/>
    </i>
    <i>
      <x v="4814"/>
    </i>
    <i>
      <x v="5626"/>
    </i>
    <i>
      <x v="4907"/>
    </i>
    <i>
      <x v="3897"/>
    </i>
    <i>
      <x v="1227"/>
    </i>
    <i>
      <x v="3831"/>
    </i>
    <i>
      <x v="708"/>
    </i>
    <i>
      <x v="4990"/>
    </i>
    <i>
      <x v="1686"/>
    </i>
    <i>
      <x v="2824"/>
    </i>
    <i>
      <x v="2895"/>
    </i>
    <i>
      <x v="2012"/>
    </i>
    <i>
      <x v="2447"/>
    </i>
    <i>
      <x v="2129"/>
    </i>
    <i>
      <x v="5455"/>
    </i>
    <i>
      <x v="3700"/>
    </i>
    <i>
      <x v="3832"/>
    </i>
    <i>
      <x v="3270"/>
    </i>
    <i>
      <x v="5010"/>
    </i>
    <i>
      <x v="5267"/>
    </i>
    <i>
      <x v="539"/>
    </i>
    <i>
      <x v="107"/>
    </i>
    <i>
      <x v="1124"/>
    </i>
    <i>
      <x v="753"/>
    </i>
    <i>
      <x v="4609"/>
    </i>
    <i>
      <x v="5407"/>
    </i>
    <i>
      <x v="4372"/>
    </i>
    <i>
      <x v="5553"/>
    </i>
    <i>
      <x v="893"/>
    </i>
    <i>
      <x v="4866"/>
    </i>
    <i>
      <x v="5889"/>
    </i>
    <i>
      <x v="1726"/>
    </i>
    <i>
      <x v="4450"/>
    </i>
    <i>
      <x v="4967"/>
    </i>
    <i>
      <x v="4617"/>
    </i>
    <i>
      <x v="125"/>
    </i>
    <i>
      <x v="5530"/>
    </i>
    <i>
      <x v="4122"/>
    </i>
    <i>
      <x v="3658"/>
    </i>
    <i>
      <x v="5092"/>
    </i>
    <i>
      <x v="4458"/>
    </i>
    <i>
      <x v="654"/>
    </i>
    <i>
      <x v="1624"/>
    </i>
    <i>
      <x v="5077"/>
    </i>
    <i>
      <x v="3069"/>
    </i>
    <i>
      <x v="1168"/>
    </i>
    <i>
      <x v="4987"/>
    </i>
    <i>
      <x v="4485"/>
    </i>
    <i>
      <x v="2935"/>
    </i>
    <i>
      <x v="5871"/>
    </i>
    <i>
      <x v="4036"/>
    </i>
    <i>
      <x v="3438"/>
    </i>
    <i>
      <x v="220"/>
    </i>
    <i>
      <x v="4932"/>
    </i>
    <i>
      <x v="1806"/>
    </i>
    <i>
      <x v="5032"/>
    </i>
    <i>
      <x v="4448"/>
    </i>
    <i>
      <x v="4195"/>
    </i>
    <i>
      <x v="302"/>
    </i>
    <i>
      <x v="2169"/>
    </i>
    <i>
      <x v="1545"/>
    </i>
    <i>
      <x v="4506"/>
    </i>
    <i>
      <x v="1885"/>
    </i>
    <i>
      <x v="2458"/>
    </i>
    <i>
      <x v="3574"/>
    </i>
    <i>
      <x v="3432"/>
    </i>
    <i>
      <x v="835"/>
    </i>
    <i>
      <x v="1484"/>
    </i>
    <i>
      <x v="5019"/>
    </i>
    <i>
      <x v="4412"/>
    </i>
    <i>
      <x v="5375"/>
    </i>
    <i>
      <x v="3421"/>
    </i>
    <i>
      <x v="4201"/>
    </i>
    <i>
      <x v="2937"/>
    </i>
    <i>
      <x v="5008"/>
    </i>
    <i>
      <x v="4479"/>
    </i>
    <i>
      <x v="3537"/>
    </i>
    <i>
      <x v="4834"/>
    </i>
    <i>
      <x v="5409"/>
    </i>
    <i>
      <x v="1761"/>
    </i>
    <i>
      <x v="3664"/>
    </i>
    <i>
      <x v="4801"/>
    </i>
    <i>
      <x v="3710"/>
    </i>
    <i>
      <x v="3045"/>
    </i>
    <i>
      <x v="1216"/>
    </i>
    <i>
      <x v="1086"/>
    </i>
    <i>
      <x v="2600"/>
    </i>
    <i>
      <x v="5445"/>
    </i>
    <i>
      <x v="2752"/>
    </i>
    <i>
      <x v="2191"/>
    </i>
    <i>
      <x v="4488"/>
    </i>
    <i>
      <x v="4868"/>
    </i>
    <i>
      <x v="3721"/>
    </i>
    <i>
      <x v="369"/>
    </i>
    <i>
      <x v="3042"/>
    </i>
    <i>
      <x v="2184"/>
    </i>
    <i>
      <x v="2105"/>
    </i>
    <i>
      <x v="5210"/>
    </i>
    <i>
      <x v="2483"/>
    </i>
    <i>
      <x v="2277"/>
    </i>
    <i>
      <x v="2810"/>
    </i>
    <i>
      <x v="2929"/>
    </i>
    <i>
      <x v="2847"/>
    </i>
    <i>
      <x v="4912"/>
    </i>
    <i>
      <x v="830"/>
    </i>
    <i>
      <x v="2165"/>
    </i>
    <i>
      <x v="241"/>
    </i>
    <i>
      <x v="1405"/>
    </i>
    <i>
      <x v="21"/>
    </i>
    <i>
      <x v="727"/>
    </i>
    <i>
      <x v="4398"/>
    </i>
    <i>
      <x v="5918"/>
    </i>
    <i>
      <x v="4135"/>
    </i>
    <i>
      <x v="5783"/>
    </i>
    <i>
      <x v="5531"/>
    </i>
    <i>
      <x v="4692"/>
    </i>
    <i>
      <x v="1987"/>
    </i>
    <i>
      <x v="5343"/>
    </i>
    <i>
      <x v="2886"/>
    </i>
    <i>
      <x v="3689"/>
    </i>
    <i>
      <x v="4819"/>
    </i>
    <i>
      <x v="4212"/>
    </i>
    <i>
      <x v="2972"/>
    </i>
    <i>
      <x v="2241"/>
    </i>
    <i>
      <x v="4225"/>
    </i>
    <i>
      <x v="1954"/>
    </i>
    <i>
      <x v="2099"/>
    </i>
    <i>
      <x v="4009"/>
    </i>
    <i>
      <x v="1596"/>
    </i>
    <i>
      <x v="2189"/>
    </i>
    <i>
      <x v="668"/>
    </i>
    <i>
      <x v="382"/>
    </i>
    <i>
      <x v="2969"/>
    </i>
    <i>
      <x v="181"/>
    </i>
    <i>
      <x v="2702"/>
    </i>
    <i>
      <x v="417"/>
    </i>
    <i>
      <x v="2789"/>
    </i>
    <i>
      <x v="478"/>
    </i>
    <i>
      <x v="1226"/>
    </i>
    <i>
      <x v="3409"/>
    </i>
    <i>
      <x v="4972"/>
    </i>
    <i>
      <x v="2548"/>
    </i>
    <i>
      <x v="5870"/>
    </i>
    <i>
      <x v="3536"/>
    </i>
    <i>
      <x v="4388"/>
    </i>
    <i>
      <x v="1520"/>
    </i>
    <i>
      <x v="3630"/>
    </i>
    <i>
      <x v="681"/>
    </i>
    <i>
      <x v="732"/>
    </i>
    <i>
      <x v="2156"/>
    </i>
    <i>
      <x v="1636"/>
    </i>
    <i>
      <x v="2141"/>
    </i>
    <i>
      <x v="3914"/>
    </i>
    <i>
      <x v="5174"/>
    </i>
    <i>
      <x v="118"/>
    </i>
    <i>
      <x v="3550"/>
    </i>
    <i>
      <x v="2128"/>
    </i>
    <i>
      <x v="1368"/>
    </i>
    <i>
      <x v="2154"/>
    </i>
    <i>
      <x v="4742"/>
    </i>
    <i>
      <x v="5075"/>
    </i>
    <i>
      <x v="3508"/>
    </i>
    <i>
      <x v="336"/>
    </i>
    <i>
      <x v="5471"/>
    </i>
    <i>
      <x v="1938"/>
    </i>
    <i>
      <x v="3998"/>
    </i>
    <i>
      <x v="928"/>
    </i>
    <i>
      <x v="5329"/>
    </i>
    <i>
      <x v="3189"/>
    </i>
    <i>
      <x v="477"/>
    </i>
    <i>
      <x v="357"/>
    </i>
    <i>
      <x v="5467"/>
    </i>
    <i>
      <x v="2394"/>
    </i>
    <i>
      <x v="2283"/>
    </i>
    <i>
      <x v="4865"/>
    </i>
    <i>
      <x v="3997"/>
    </i>
    <i>
      <x v="1527"/>
    </i>
    <i>
      <x v="3449"/>
    </i>
    <i>
      <x v="2473"/>
    </i>
    <i>
      <x v="1816"/>
    </i>
    <i>
      <x v="3480"/>
    </i>
    <i>
      <x v="5452"/>
    </i>
    <i>
      <x v="3598"/>
    </i>
    <i>
      <x v="487"/>
    </i>
    <i>
      <x v="3477"/>
    </i>
    <i>
      <x v="3757"/>
    </i>
    <i>
      <x v="5170"/>
    </i>
    <i>
      <x v="1587"/>
    </i>
    <i>
      <x v="4129"/>
    </i>
    <i>
      <x v="2319"/>
    </i>
    <i>
      <x v="5787"/>
    </i>
    <i>
      <x v="2069"/>
    </i>
    <i>
      <x v="2188"/>
    </i>
    <i>
      <x v="3064"/>
    </i>
    <i>
      <x v="5027"/>
    </i>
    <i>
      <x v="1800"/>
    </i>
    <i>
      <x v="1894"/>
    </i>
    <i>
      <x v="4244"/>
    </i>
    <i>
      <x v="4320"/>
    </i>
    <i>
      <x v="806"/>
    </i>
    <i>
      <x v="5060"/>
    </i>
    <i>
      <x v="3649"/>
    </i>
    <i>
      <x v="2306"/>
    </i>
    <i>
      <x v="2340"/>
    </i>
    <i>
      <x v="3566"/>
    </i>
    <i>
      <x v="2019"/>
    </i>
    <i>
      <x v="376"/>
    </i>
    <i>
      <x v="5492"/>
    </i>
    <i>
      <x v="418"/>
    </i>
    <i>
      <x v="5494"/>
    </i>
    <i>
      <x v="3425"/>
    </i>
    <i>
      <x v="1235"/>
    </i>
    <i>
      <x v="3892"/>
    </i>
    <i>
      <x v="3436"/>
    </i>
    <i>
      <x v="3890"/>
    </i>
    <i>
      <x v="1770"/>
    </i>
    <i>
      <x v="697"/>
    </i>
    <i>
      <x v="5385"/>
    </i>
    <i>
      <x v="3886"/>
    </i>
    <i>
      <x v="1757"/>
    </i>
    <i>
      <x v="1291"/>
    </i>
    <i>
      <x v="1069"/>
    </i>
    <i>
      <x v="3400"/>
    </i>
    <i>
      <x v="974"/>
    </i>
    <i>
      <x v="4792"/>
    </i>
    <i>
      <x v="2586"/>
    </i>
    <i>
      <x v="176"/>
    </i>
    <i>
      <x v="1683"/>
    </i>
    <i>
      <x v="4684"/>
    </i>
    <i>
      <x v="1850"/>
    </i>
    <i>
      <x v="1752"/>
    </i>
    <i>
      <x v="5820"/>
    </i>
    <i>
      <x v="2841"/>
    </i>
    <i>
      <x v="5983"/>
    </i>
    <i>
      <x v="3116"/>
    </i>
    <i>
      <x v="764"/>
    </i>
    <i>
      <x v="2066"/>
    </i>
    <i>
      <x v="645"/>
    </i>
    <i>
      <x v="5415"/>
    </i>
    <i>
      <x v="5149"/>
    </i>
    <i>
      <x v="1015"/>
    </i>
    <i>
      <x v="3218"/>
    </i>
    <i>
      <x v="1922"/>
    </i>
    <i>
      <x v="553"/>
    </i>
    <i>
      <x v="3258"/>
    </i>
    <i>
      <x v="5048"/>
    </i>
    <i>
      <x v="5887"/>
    </i>
    <i>
      <x v="5628"/>
    </i>
    <i>
      <x v="4268"/>
    </i>
    <i>
      <x v="3099"/>
    </i>
    <i>
      <x v="5555"/>
    </i>
    <i>
      <x v="1505"/>
    </i>
    <i>
      <x v="5754"/>
    </i>
    <i>
      <x v="611"/>
    </i>
    <i>
      <x v="1705"/>
    </i>
    <i>
      <x v="3398"/>
    </i>
    <i>
      <x v="5868"/>
    </i>
    <i>
      <x v="3882"/>
    </i>
    <i>
      <x v="5501"/>
    </i>
    <i>
      <x v="1754"/>
    </i>
    <i>
      <x v="2065"/>
    </i>
    <i>
      <x v="4069"/>
    </i>
    <i>
      <x v="5696"/>
    </i>
    <i>
      <x v="659"/>
    </i>
    <i>
      <x v="2580"/>
    </i>
    <i>
      <x v="2559"/>
    </i>
    <i>
      <x v="5942"/>
    </i>
    <i>
      <x v="2766"/>
    </i>
    <i>
      <x v="1000"/>
    </i>
    <i>
      <x v="3318"/>
    </i>
    <i>
      <x v="5022"/>
    </i>
    <i>
      <x v="3223"/>
    </i>
    <i>
      <x v="2768"/>
    </i>
    <i>
      <x v="4451"/>
    </i>
    <i>
      <x v="1176"/>
    </i>
    <i>
      <x v="4882"/>
    </i>
    <i>
      <x v="1528"/>
    </i>
    <i>
      <x v="4512"/>
    </i>
    <i>
      <x v="3097"/>
    </i>
    <i>
      <x v="1791"/>
    </i>
    <i>
      <x v="3205"/>
    </i>
    <i>
      <x v="3621"/>
    </i>
    <i>
      <x v="2514"/>
    </i>
    <i>
      <x v="4366"/>
    </i>
    <i>
      <x v="2202"/>
    </i>
    <i>
      <x v="2575"/>
    </i>
    <i>
      <x v="2489"/>
    </i>
    <i>
      <x v="2965"/>
    </i>
    <i>
      <x v="3176"/>
    </i>
    <i>
      <x v="4060"/>
    </i>
    <i>
      <x v="4516"/>
    </i>
    <i>
      <x v="3227"/>
    </i>
    <i>
      <x v="183"/>
    </i>
    <i>
      <x v="1414"/>
    </i>
    <i>
      <x v="4948"/>
    </i>
    <i>
      <x v="2657"/>
    </i>
    <i>
      <x v="5528"/>
    </i>
    <i>
      <x v="2403"/>
    </i>
    <i>
      <x v="2539"/>
    </i>
    <i>
      <x v="5369"/>
    </i>
    <i>
      <x v="2325"/>
    </i>
    <i>
      <x v="438"/>
    </i>
    <i>
      <x v="3928"/>
    </i>
    <i>
      <x v="1737"/>
    </i>
    <i>
      <x v="356"/>
    </i>
    <i>
      <x v="699"/>
    </i>
    <i>
      <x v="3352"/>
    </i>
    <i>
      <x v="399"/>
    </i>
    <i>
      <x v="353"/>
    </i>
    <i>
      <x v="3490"/>
    </i>
    <i>
      <x v="1396"/>
    </i>
    <i>
      <x v="5922"/>
    </i>
    <i>
      <x v="2341"/>
    </i>
    <i>
      <x v="1418"/>
    </i>
    <i>
      <x v="5642"/>
    </i>
    <i>
      <x v="2799"/>
    </i>
    <i>
      <x v="4138"/>
    </i>
    <i>
      <x v="1282"/>
    </i>
    <i>
      <x v="5062"/>
    </i>
    <i>
      <x v="1162"/>
    </i>
    <i>
      <x v="2747"/>
    </i>
    <i>
      <x v="94"/>
    </i>
    <i>
      <x v="673"/>
    </i>
    <i>
      <x v="2840"/>
    </i>
    <i>
      <x v="4175"/>
    </i>
    <i>
      <x v="2863"/>
    </i>
    <i>
      <x v="366"/>
    </i>
    <i>
      <x v="5302"/>
    </i>
    <i>
      <x v="4169"/>
    </i>
    <i>
      <x v="4001"/>
    </i>
    <i>
      <x v="4483"/>
    </i>
    <i>
      <x v="4044"/>
    </i>
    <i>
      <x v="5086"/>
    </i>
    <i>
      <x v="128"/>
    </i>
    <i>
      <x v="5419"/>
    </i>
    <i>
      <x v="1241"/>
    </i>
    <i>
      <x v="3801"/>
    </i>
    <i>
      <x v="1185"/>
    </i>
    <i>
      <x v="733"/>
    </i>
    <i>
      <x v="4315"/>
    </i>
    <i>
      <x v="4916"/>
    </i>
    <i>
      <x v="2709"/>
    </i>
    <i>
      <x v="3585"/>
    </i>
    <i>
      <x v="3761"/>
    </i>
    <i>
      <x v="605"/>
    </i>
    <i>
      <x v="3860"/>
    </i>
    <i>
      <x v="2985"/>
    </i>
    <i>
      <x v="2617"/>
    </i>
    <i>
      <x v="4012"/>
    </i>
    <i>
      <x v="3467"/>
    </i>
    <i>
      <x v="857"/>
    </i>
    <i>
      <x v="1695"/>
    </i>
    <i>
      <x v="2020"/>
    </i>
    <i>
      <x v="2060"/>
    </i>
    <i>
      <x v="2998"/>
    </i>
    <i>
      <x v="2465"/>
    </i>
    <i>
      <x v="129"/>
    </i>
    <i>
      <x v="5954"/>
    </i>
    <i>
      <x v="1747"/>
    </i>
    <i>
      <x v="4279"/>
    </i>
    <i>
      <x v="1833"/>
    </i>
    <i>
      <x v="4144"/>
    </i>
    <i>
      <x v="5115"/>
    </i>
    <i>
      <x v="2198"/>
    </i>
    <i>
      <x v="3966"/>
    </i>
    <i>
      <x v="341"/>
    </i>
    <i>
      <x v="4986"/>
    </i>
    <i>
      <x v="3916"/>
    </i>
    <i>
      <x v="185"/>
    </i>
    <i>
      <x v="5450"/>
    </i>
    <i>
      <x v="5982"/>
    </i>
    <i>
      <x v="2168"/>
    </i>
    <i>
      <x v="186"/>
    </i>
    <i>
      <x v="5948"/>
    </i>
    <i>
      <x v="2035"/>
    </i>
    <i>
      <x v="3139"/>
    </i>
    <i>
      <x v="5981"/>
    </i>
    <i>
      <x v="4596"/>
    </i>
    <i>
      <x v="5848"/>
    </i>
    <i>
      <x v="5957"/>
    </i>
    <i>
      <x v="4359"/>
    </i>
    <i>
      <x v="4152"/>
    </i>
    <i>
      <x v="4764"/>
    </i>
    <i>
      <x v="5064"/>
    </i>
    <i>
      <x v="4719"/>
    </i>
    <i>
      <x v="292"/>
    </i>
    <i>
      <x v="2572"/>
    </i>
    <i>
      <x v="4318"/>
    </i>
    <i>
      <x v="3267"/>
    </i>
    <i>
      <x v="1061"/>
    </i>
    <i>
      <x v="1261"/>
    </i>
    <i>
      <x v="303"/>
    </i>
    <i>
      <x v="598"/>
    </i>
    <i>
      <x v="2000"/>
    </i>
    <i>
      <x v="1202"/>
    </i>
    <i>
      <x v="77"/>
    </i>
    <i>
      <x v="1360"/>
    </i>
    <i>
      <x v="4395"/>
    </i>
    <i>
      <x v="1044"/>
    </i>
    <i>
      <x v="1287"/>
    </i>
    <i>
      <x v="1461"/>
    </i>
    <i>
      <x v="2522"/>
    </i>
    <i>
      <x v="332"/>
    </i>
    <i>
      <x v="3564"/>
    </i>
    <i>
      <x v="5637"/>
    </i>
    <i>
      <x v="4847"/>
    </i>
    <i>
      <x v="1094"/>
    </i>
    <i>
      <x v="1904"/>
    </i>
    <i>
      <x v="3873"/>
    </i>
    <i>
      <x v="1146"/>
    </i>
    <i>
      <x v="4752"/>
    </i>
    <i>
      <x v="4048"/>
    </i>
    <i>
      <x v="3430"/>
    </i>
    <i>
      <x v="3600"/>
    </i>
    <i>
      <x v="4576"/>
    </i>
    <i>
      <x v="2797"/>
    </i>
    <i>
      <x v="3579"/>
    </i>
    <i>
      <x v="1842"/>
    </i>
    <i>
      <x v="5096"/>
    </i>
    <i>
      <x v="706"/>
    </i>
    <i>
      <x v="3419"/>
    </i>
    <i>
      <x v="4284"/>
    </i>
    <i>
      <x v="1295"/>
    </i>
    <i>
      <x v="714"/>
    </i>
    <i>
      <x v="3215"/>
    </i>
    <i>
      <x v="5636"/>
    </i>
    <i>
      <x v="2663"/>
    </i>
    <i>
      <x v="1375"/>
    </i>
    <i>
      <x v="4481"/>
    </i>
    <i>
      <x v="316"/>
    </i>
    <i>
      <x v="290"/>
    </i>
    <i>
      <x v="5179"/>
    </i>
    <i>
      <x v="312"/>
    </i>
    <i>
      <x v="5668"/>
    </i>
    <i>
      <x v="5833"/>
    </i>
    <i>
      <x v="4224"/>
    </i>
    <i>
      <x v="4560"/>
    </i>
    <i>
      <x v="3652"/>
    </i>
    <i>
      <x v="4255"/>
    </i>
    <i>
      <x v="1608"/>
    </i>
    <i>
      <x v="1008"/>
    </i>
    <i>
      <x v="4890"/>
    </i>
    <i>
      <x v="2407"/>
    </i>
    <i>
      <x v="3486"/>
    </i>
    <i>
      <x v="5080"/>
    </i>
    <i>
      <x v="758"/>
    </i>
    <i>
      <x v="4697"/>
    </i>
    <i>
      <x v="3243"/>
    </i>
    <i>
      <x v="1009"/>
    </i>
    <i>
      <x v="1445"/>
    </i>
    <i>
      <x v="2784"/>
    </i>
    <i>
      <x v="2449"/>
    </i>
    <i>
      <x v="1488"/>
    </i>
    <i>
      <x v="840"/>
    </i>
    <i>
      <x v="640"/>
    </i>
    <i>
      <x v="2563"/>
    </i>
    <i>
      <x v="4305"/>
    </i>
    <i>
      <x v="1055"/>
    </i>
    <i>
      <x v="967"/>
    </i>
    <i>
      <x v="3788"/>
    </i>
    <i>
      <x v="2537"/>
    </i>
    <i>
      <x v="962"/>
    </i>
    <i>
      <x v="1264"/>
    </i>
    <i>
      <x v="3333"/>
    </i>
    <i>
      <x v="3068"/>
    </i>
    <i>
      <x v="3100"/>
    </i>
    <i>
      <x v="5436"/>
    </i>
    <i>
      <x v="412"/>
    </i>
    <i>
      <x v="2438"/>
    </i>
    <i>
      <x v="5279"/>
    </i>
    <i>
      <x v="3618"/>
    </i>
    <i>
      <x v="1749"/>
    </i>
    <i>
      <x v="3798"/>
    </i>
    <i>
      <x v="3191"/>
    </i>
    <i>
      <x v="1982"/>
    </i>
    <i>
      <x v="2517"/>
    </i>
    <i>
      <x v="1327"/>
    </i>
    <i>
      <x v="4755"/>
    </i>
    <i>
      <x v="3043"/>
    </i>
    <i>
      <x v="4440"/>
    </i>
    <i>
      <x v="5771"/>
    </i>
    <i>
      <x v="1199"/>
    </i>
    <i>
      <x v="5454"/>
    </i>
    <i>
      <x v="19"/>
    </i>
    <i>
      <x v="2030"/>
    </i>
    <i>
      <x v="1611"/>
    </i>
    <i>
      <x v="3686"/>
    </i>
    <i>
      <x v="4034"/>
    </i>
    <i>
      <x v="111"/>
    </i>
    <i>
      <x v="1074"/>
    </i>
    <i>
      <x v="2150"/>
    </i>
    <i>
      <x v="2151"/>
    </i>
    <i>
      <x v="161"/>
    </i>
    <i>
      <x v="4062"/>
    </i>
    <i>
      <x v="4087"/>
    </i>
    <i>
      <x v="1026"/>
    </i>
    <i>
      <x v="88"/>
    </i>
    <i>
      <x v="5865"/>
    </i>
    <i>
      <x v="4557"/>
    </i>
    <i>
      <x v="4806"/>
    </i>
    <i>
      <x v="2715"/>
    </i>
    <i>
      <x v="4449"/>
    </i>
    <i>
      <x v="4682"/>
    </i>
    <i>
      <x v="3741"/>
    </i>
    <i>
      <x v="670"/>
    </i>
    <i>
      <x v="24"/>
    </i>
    <i>
      <x v="2695"/>
    </i>
    <i>
      <x v="2178"/>
    </i>
    <i>
      <x v="5584"/>
    </i>
    <i>
      <x v="5083"/>
    </i>
    <i>
      <x v="1724"/>
    </i>
    <i>
      <x v="306"/>
    </i>
    <i>
      <x v="5364"/>
    </i>
    <i>
      <x v="3078"/>
    </i>
    <i>
      <x v="3864"/>
    </i>
    <i>
      <x v="4053"/>
    </i>
    <i>
      <x v="607"/>
    </i>
    <i>
      <x v="2632"/>
    </i>
    <i>
      <x v="1978"/>
    </i>
    <i>
      <x v="865"/>
    </i>
    <i>
      <x v="1297"/>
    </i>
    <i>
      <x v="5803"/>
    </i>
    <i>
      <x v="4877"/>
    </i>
    <i>
      <x v="5951"/>
    </i>
    <i>
      <x v="5013"/>
    </i>
    <i>
      <x v="3977"/>
    </i>
    <i>
      <x v="3345"/>
    </i>
    <i>
      <x v="4689"/>
    </i>
    <i>
      <x v="2361"/>
    </i>
    <i>
      <x v="405"/>
    </i>
    <i>
      <x v="5159"/>
    </i>
    <i>
      <x v="350"/>
    </i>
    <i>
      <x v="2611"/>
    </i>
    <i>
      <x v="298"/>
    </i>
    <i>
      <x v="1487"/>
    </i>
    <i>
      <x v="5933"/>
    </i>
    <i>
      <x v="5366"/>
    </i>
    <i>
      <x v="4265"/>
    </i>
    <i>
      <x v="4931"/>
    </i>
    <i>
      <x v="3719"/>
    </i>
    <i>
      <x v="3422"/>
    </i>
    <i>
      <x v="259"/>
    </i>
    <i>
      <x v="3392"/>
    </i>
    <i>
      <x v="4343"/>
    </i>
    <i>
      <x v="5237"/>
    </i>
    <i>
      <x v="142"/>
    </i>
    <i>
      <x v="1593"/>
    </i>
    <i>
      <x v="4664"/>
    </i>
    <i>
      <x v="4018"/>
    </i>
    <i>
      <x v="880"/>
    </i>
    <i>
      <x v="2997"/>
    </i>
    <i>
      <x v="527"/>
    </i>
    <i>
      <x v="4341"/>
    </i>
    <i>
      <x v="4541"/>
    </i>
    <i>
      <x v="4207"/>
    </i>
    <i>
      <x v="2993"/>
    </i>
    <i>
      <x v="4142"/>
    </i>
    <i>
      <x v="2261"/>
    </i>
    <i>
      <x v="4400"/>
    </i>
    <i>
      <x v="2701"/>
    </i>
    <i>
      <x v="675"/>
    </i>
    <i>
      <x v="2217"/>
    </i>
    <i>
      <x v="3142"/>
    </i>
    <i>
      <x v="4771"/>
    </i>
    <i>
      <x v="1869"/>
    </i>
    <i>
      <x v="4314"/>
    </i>
    <i>
      <x v="3927"/>
    </i>
    <i>
      <x v="5739"/>
    </i>
    <i>
      <x v="403"/>
    </i>
    <i>
      <x v="2245"/>
    </i>
    <i>
      <x v="3858"/>
    </i>
    <i>
      <x v="5184"/>
    </i>
    <i>
      <x v="5421"/>
    </i>
    <i>
      <x v="5095"/>
    </i>
    <i>
      <x v="4851"/>
    </i>
    <i>
      <x v="1286"/>
    </i>
    <i>
      <x v="4170"/>
    </i>
    <i>
      <x v="1958"/>
    </i>
    <i>
      <x v="1852"/>
    </i>
    <i>
      <x v="958"/>
    </i>
    <i>
      <x v="794"/>
    </i>
    <i>
      <x v="1135"/>
    </i>
    <i>
      <x v="3076"/>
    </i>
    <i>
      <x v="3956"/>
    </i>
    <i>
      <x v="754"/>
    </i>
    <i>
      <x v="4809"/>
    </i>
    <i>
      <x v="2401"/>
    </i>
    <i>
      <x v="1984"/>
    </i>
    <i>
      <x v="4361"/>
    </i>
    <i>
      <x v="5695"/>
    </i>
    <i>
      <x v="1417"/>
    </i>
    <i>
      <x v="265"/>
    </i>
    <i>
      <x v="3568"/>
    </i>
    <i>
      <x v="2122"/>
    </i>
    <i>
      <x v="3522"/>
    </i>
    <i>
      <x v="5660"/>
    </i>
    <i>
      <x v="2916"/>
    </i>
    <i>
      <x v="2848"/>
    </i>
    <i>
      <x v="1080"/>
    </i>
    <i>
      <x v="5386"/>
    </i>
    <i>
      <x v="1255"/>
    </i>
    <i>
      <x v="179"/>
    </i>
    <i>
      <x v="3660"/>
    </i>
    <i>
      <x v="5290"/>
    </i>
    <i>
      <x v="5154"/>
    </i>
    <i>
      <x v="1937"/>
    </i>
    <i>
      <x v="971"/>
    </i>
    <i>
      <x v="2605"/>
    </i>
    <i>
      <x v="4253"/>
    </i>
    <i>
      <x v="4522"/>
    </i>
    <i>
      <x v="2108"/>
    </i>
    <i>
      <x v="4266"/>
    </i>
    <i>
      <x v="5005"/>
    </i>
    <i>
      <x v="3263"/>
    </i>
    <i>
      <x v="5307"/>
    </i>
    <i>
      <x v="4490"/>
    </i>
    <i>
      <x v="4125"/>
    </i>
    <i>
      <x v="2298"/>
    </i>
    <i>
      <x v="2201"/>
    </i>
    <i>
      <x v="5406"/>
    </i>
    <i>
      <x v="2956"/>
    </i>
    <i>
      <x v="2294"/>
    </i>
    <i>
      <x v="3152"/>
    </i>
    <i>
      <x v="5030"/>
    </i>
    <i>
      <x v="4442"/>
    </i>
    <i>
      <x v="531"/>
    </i>
    <i>
      <x v="2958"/>
    </i>
    <i>
      <x v="5795"/>
    </i>
    <i>
      <x v="2583"/>
    </i>
    <i>
      <x v="4894"/>
    </i>
    <i>
      <x v="4917"/>
    </i>
    <i>
      <x v="989"/>
    </i>
    <i>
      <x v="1272"/>
    </i>
    <i>
      <x v="5269"/>
    </i>
    <i>
      <x v="1196"/>
    </i>
    <i>
      <x v="2676"/>
    </i>
    <i>
      <x v="2206"/>
    </i>
    <i>
      <x v="258"/>
    </i>
    <i>
      <x v="45"/>
    </i>
    <i>
      <x v="1133"/>
    </i>
    <i>
      <x v="3240"/>
    </i>
    <i>
      <x v="2425"/>
    </i>
    <i>
      <x v="5186"/>
    </i>
    <i>
      <x v="1598"/>
    </i>
    <i>
      <x v="4161"/>
    </i>
    <i>
      <x v="3720"/>
    </i>
    <i>
      <x v="3608"/>
    </i>
    <i>
      <x v="3739"/>
    </i>
    <i>
      <x v="5250"/>
    </i>
    <i>
      <x v="4246"/>
    </i>
    <i>
      <x v="3046"/>
    </i>
    <i>
      <x v="3992"/>
    </i>
    <i>
      <x v="743"/>
    </i>
    <i>
      <x v="2788"/>
    </i>
    <i>
      <x v="5647"/>
    </i>
    <i>
      <x v="682"/>
    </i>
    <i>
      <x v="3592"/>
    </i>
    <i>
      <x v="5360"/>
    </i>
    <i>
      <x v="2634"/>
    </i>
    <i>
      <x v="46"/>
    </i>
    <i>
      <x v="2759"/>
    </i>
    <i>
      <x v="1647"/>
    </i>
    <i>
      <x v="1271"/>
    </i>
    <i>
      <x v="5313"/>
    </i>
    <i>
      <x v="2405"/>
    </i>
    <i>
      <x v="1848"/>
    </i>
    <i>
      <x v="1881"/>
    </i>
    <i>
      <x v="2567"/>
    </i>
    <i>
      <x v="4914"/>
    </i>
    <i>
      <x v="1844"/>
    </i>
    <i>
      <x v="3264"/>
    </i>
    <i>
      <x v="3236"/>
    </i>
    <i>
      <x v="4403"/>
    </i>
    <i>
      <x v="4491"/>
    </i>
    <i>
      <x v="1309"/>
    </i>
    <i>
      <x v="3406"/>
    </i>
    <i>
      <x v="4409"/>
    </i>
    <i>
      <x v="33"/>
    </i>
    <i>
      <x v="5573"/>
    </i>
    <i>
      <x v="5670"/>
    </i>
    <i>
      <x v="4172"/>
    </i>
    <i>
      <x v="25"/>
    </i>
    <i>
      <x v="2349"/>
    </i>
    <i>
      <x v="3755"/>
    </i>
    <i>
      <x v="4119"/>
    </i>
    <i>
      <x v="5311"/>
    </i>
    <i>
      <x v="2535"/>
    </i>
    <i>
      <x v="318"/>
    </i>
    <i>
      <x v="3317"/>
    </i>
    <i>
      <x v="3680"/>
    </i>
    <i>
      <x v="4407"/>
    </i>
    <i>
      <x v="1139"/>
    </i>
    <i>
      <x v="773"/>
    </i>
    <i>
      <x v="4696"/>
    </i>
    <i>
      <x v="1158"/>
    </i>
    <i>
      <x v="4308"/>
    </i>
    <i>
      <x v="4237"/>
    </i>
    <i>
      <x v="5960"/>
    </i>
    <i>
      <x v="871"/>
    </i>
    <i>
      <x v="1313"/>
    </i>
    <i>
      <x v="617"/>
    </i>
    <i>
      <x v="4551"/>
    </i>
    <i>
      <x v="4260"/>
    </i>
    <i>
      <x v="1192"/>
    </i>
    <i>
      <x v="2968"/>
    </i>
    <i>
      <x v="327"/>
    </i>
    <i>
      <x v="5667"/>
    </i>
    <i>
      <x v="5430"/>
    </i>
    <i>
      <x v="4952"/>
    </i>
    <i>
      <x v="1988"/>
    </i>
    <i>
      <x v="3473"/>
    </i>
    <i>
      <x v="839"/>
    </i>
    <i>
      <x v="3862"/>
    </i>
    <i>
      <x v="4233"/>
    </i>
    <i>
      <x v="3385"/>
    </i>
    <i>
      <x v="5801"/>
    </i>
    <i>
      <x v="3750"/>
    </i>
    <i>
      <x v="5704"/>
    </i>
    <i>
      <x v="2659"/>
    </i>
    <i>
      <x v="5129"/>
    </i>
    <i>
      <x v="2087"/>
    </i>
    <i>
      <x v="853"/>
    </i>
    <i>
      <x v="5372"/>
    </i>
    <i>
      <x v="2131"/>
    </i>
    <i>
      <x v="3590"/>
    </i>
    <i>
      <x v="4197"/>
    </i>
    <i>
      <x v="2755"/>
    </i>
    <i>
      <x v="102"/>
    </i>
    <i>
      <x v="4876"/>
    </i>
    <i>
      <x v="243"/>
    </i>
    <i>
      <x v="2853"/>
    </i>
    <i>
      <x v="4698"/>
    </i>
    <i>
      <x v="680"/>
    </i>
    <i>
      <x v="469"/>
    </i>
    <i>
      <x v="2964"/>
    </i>
    <i>
      <x v="5044"/>
    </i>
    <i>
      <x v="3999"/>
    </i>
    <i>
      <x v="1536"/>
    </i>
    <i>
      <x v="457"/>
    </i>
    <i>
      <x v="2421"/>
    </i>
    <i>
      <x v="5521"/>
    </i>
    <i>
      <x v="3013"/>
    </i>
    <i>
      <x v="2342"/>
    </i>
    <i>
      <x v="3381"/>
    </i>
    <i>
      <x v="2376"/>
    </i>
    <i>
      <x v="3696"/>
    </i>
    <i>
      <x v="511"/>
    </i>
    <i>
      <x v="2764"/>
    </i>
    <i>
      <x v="1392"/>
    </i>
    <i>
      <x v="4638"/>
    </i>
    <i>
      <x v="4035"/>
    </i>
    <i>
      <x v="3426"/>
    </i>
    <i>
      <x v="2386"/>
    </i>
    <i>
      <x v="1862"/>
    </i>
    <i>
      <x v="954"/>
    </i>
    <i>
      <x v="5819"/>
    </i>
    <i>
      <x v="4447"/>
    </i>
    <i>
      <x v="5750"/>
    </i>
    <i>
      <x v="2350"/>
    </i>
    <i>
      <x v="3872"/>
    </i>
    <i>
      <x v="798"/>
    </i>
    <i>
      <x v="4086"/>
    </i>
    <i>
      <x v="4629"/>
    </i>
    <i>
      <x v="672"/>
    </i>
    <i>
      <x v="1173"/>
    </i>
    <i>
      <x v="2453"/>
    </i>
    <i>
      <x v="505"/>
    </i>
    <i>
      <x v="2442"/>
    </i>
    <i>
      <x v="595"/>
    </i>
    <i>
      <x v="4920"/>
    </i>
    <i>
      <x v="501"/>
    </i>
    <i>
      <x v="5464"/>
    </i>
    <i>
      <x v="1929"/>
    </i>
    <i>
      <x v="1330"/>
    </i>
    <i>
      <x v="404"/>
    </i>
    <i>
      <x v="4410"/>
    </i>
    <i>
      <x v="4484"/>
    </i>
    <i>
      <x v="1965"/>
    </i>
    <i>
      <x v="4627"/>
    </i>
    <i>
      <x v="3049"/>
    </i>
    <i>
      <x v="3534"/>
    </i>
    <i>
      <x v="5308"/>
    </i>
    <i>
      <x v="3852"/>
    </i>
    <i>
      <x v="4798"/>
    </i>
    <i>
      <x v="5411"/>
    </i>
    <i>
      <x v="3845"/>
    </i>
    <i>
      <x v="4133"/>
    </i>
    <i>
      <x v="2444"/>
    </i>
    <i>
      <x v="5503"/>
    </i>
    <i>
      <x v="1950"/>
    </i>
    <i>
      <x v="3145"/>
    </i>
    <i>
      <x v="2564"/>
    </i>
    <i>
      <x v="2296"/>
    </i>
    <i>
      <x v="3880"/>
    </i>
    <i>
      <x v="5669"/>
    </i>
    <i>
      <x v="1374"/>
    </i>
    <i>
      <x v="5396"/>
    </i>
    <i>
      <x v="1947"/>
    </i>
    <i>
      <x v="2664"/>
    </i>
    <i>
      <x v="1688"/>
    </i>
    <i>
      <x v="1722"/>
    </i>
    <i>
      <x v="4852"/>
    </i>
    <i>
      <x v="724"/>
    </i>
    <i>
      <x v="3175"/>
    </i>
    <i>
      <x v="208"/>
    </i>
    <i>
      <x v="2343"/>
    </i>
    <i>
      <x v="3925"/>
    </i>
    <i>
      <x v="3203"/>
    </i>
    <i>
      <x v="5004"/>
    </i>
    <i>
      <x v="4705"/>
    </i>
    <i>
      <x v="1455"/>
    </i>
    <i>
      <x v="2591"/>
    </i>
    <i>
      <x v="2262"/>
    </i>
    <i>
      <x v="558"/>
    </i>
    <i>
      <x v="408"/>
    </i>
    <i>
      <x v="60"/>
    </i>
    <i>
      <x v="3007"/>
    </i>
    <i>
      <x v="2226"/>
    </i>
    <i>
      <x v="200"/>
    </i>
    <i>
      <x v="1279"/>
    </i>
    <i>
      <x v="3169"/>
    </i>
    <i>
      <x v="28"/>
    </i>
    <i>
      <x v="1725"/>
    </i>
    <i>
      <x v="1690"/>
    </i>
    <i>
      <x v="3257"/>
    </i>
    <i>
      <x v="3605"/>
    </i>
    <i>
      <x v="2470"/>
    </i>
    <i>
      <x v="981"/>
    </i>
    <i>
      <x v="2160"/>
    </i>
    <i>
      <x v="51"/>
    </i>
    <i>
      <x v="1489"/>
    </i>
    <i>
      <x v="4333"/>
    </i>
    <i>
      <x v="1530"/>
    </i>
    <i>
      <x v="4620"/>
    </i>
    <i>
      <x v="4537"/>
    </i>
    <i>
      <x v="4134"/>
    </i>
    <i>
      <x v="4906"/>
    </i>
    <i>
      <x v="5661"/>
    </i>
    <i>
      <x v="5058"/>
    </i>
    <i>
      <x v="801"/>
    </i>
    <i>
      <x v="4647"/>
    </i>
    <i>
      <x v="2026"/>
    </i>
    <i>
      <x v="3308"/>
    </i>
    <i>
      <x v="1744"/>
    </i>
    <i>
      <x v="5256"/>
    </i>
    <i>
      <x v="4005"/>
    </i>
    <i>
      <x v="5331"/>
    </i>
    <i>
      <x v="2866"/>
    </i>
    <i>
      <x v="5370"/>
    </i>
    <i>
      <x v="3856"/>
    </i>
    <i>
      <x v="5785"/>
    </i>
    <i>
      <x v="5449"/>
    </i>
    <i>
      <x v="1149"/>
    </i>
    <i>
      <x v="2037"/>
    </i>
    <i>
      <x v="925"/>
    </i>
    <i>
      <x v="1955"/>
    </i>
    <i>
      <x v="3389"/>
    </i>
    <i>
      <x v="4925"/>
    </i>
    <i>
      <x v="5665"/>
    </i>
    <i>
      <x v="4842"/>
    </i>
    <i>
      <x v="5428"/>
    </i>
    <i>
      <x v="5490"/>
    </i>
    <i>
      <x v="5052"/>
    </i>
    <i>
      <x v="4322"/>
    </i>
    <i>
      <x v="1322"/>
    </i>
    <i>
      <x v="3910"/>
    </i>
    <i>
      <x v="4659"/>
    </i>
    <i>
      <x v="5979"/>
    </i>
    <i>
      <x v="2"/>
    </i>
    <i>
      <x v="1095"/>
    </i>
    <i>
      <x v="915"/>
    </i>
    <i>
      <x v="2073"/>
    </i>
    <i>
      <x v="786"/>
    </i>
    <i>
      <x v="3288"/>
    </i>
    <i>
      <x v="3675"/>
    </i>
    <i>
      <x v="193"/>
    </i>
    <i>
      <x v="3174"/>
    </i>
    <i>
      <x v="4628"/>
    </i>
    <i>
      <x v="1138"/>
    </i>
    <i>
      <x v="885"/>
    </i>
    <i>
      <x v="2417"/>
    </i>
    <i>
      <x v="3793"/>
    </i>
    <i>
      <x v="2009"/>
    </i>
    <i>
      <x v="4177"/>
    </i>
    <i>
      <x v="5679"/>
    </i>
    <i>
      <x v="4329"/>
    </i>
    <i>
      <x v="257"/>
    </i>
    <i>
      <x v="5907"/>
    </i>
    <i>
      <x v="5690"/>
    </i>
    <i>
      <x v="2914"/>
    </i>
    <i>
      <x v="1328"/>
    </i>
    <i>
      <x v="859"/>
    </i>
    <i>
      <x v="5559"/>
    </i>
    <i>
      <x v="141"/>
    </i>
    <i>
      <x v="5913"/>
    </i>
    <i>
      <x v="1701"/>
    </i>
    <i>
      <x v="5226"/>
    </i>
    <i>
      <x v="4243"/>
    </i>
    <i>
      <x v="4468"/>
    </i>
    <i>
      <x v="4071"/>
    </i>
    <i>
      <x v="4727"/>
    </i>
    <i>
      <x v="127"/>
    </i>
    <i>
      <x v="4693"/>
    </i>
    <i>
      <x v="2815"/>
    </i>
    <i>
      <x v="286"/>
    </i>
    <i>
      <x v="4860"/>
    </i>
    <i>
      <x v="5872"/>
    </i>
    <i>
      <x v="882"/>
    </i>
    <i>
      <x v="5966"/>
    </i>
    <i>
      <x v="2007"/>
    </i>
    <i>
      <x v="3971"/>
    </i>
    <i>
      <x v="3335"/>
    </i>
    <i>
      <x v="3583"/>
    </i>
    <i>
      <x v="3054"/>
    </i>
    <i>
      <x v="5697"/>
    </i>
    <i>
      <x v="304"/>
    </i>
    <i>
      <x v="2508"/>
    </i>
    <i>
      <x v="1"/>
    </i>
    <i>
      <x v="5710"/>
    </i>
    <i>
      <x v="4504"/>
    </i>
    <i>
      <x v="2308"/>
    </i>
    <i>
      <x v="358"/>
    </i>
    <i>
      <x v="4654"/>
    </i>
    <i>
      <x v="212"/>
    </i>
    <i>
      <x v="2598"/>
    </i>
    <i>
      <x v="1989"/>
    </i>
    <i>
      <x v="4229"/>
    </i>
    <i>
      <x v="4411"/>
    </i>
    <i>
      <x v="4317"/>
    </i>
    <i>
      <x v="5566"/>
    </i>
    <i>
      <x v="1668"/>
    </i>
    <i>
      <x v="3109"/>
    </i>
    <i>
      <x v="1933"/>
    </i>
    <i>
      <x v="3057"/>
    </i>
    <i>
      <x v="2750"/>
    </i>
    <i>
      <x v="3942"/>
    </i>
    <i>
      <x v="3553"/>
    </i>
    <i>
      <x v="99"/>
    </i>
    <i>
      <x v="919"/>
    </i>
    <i>
      <x v="109"/>
    </i>
    <i>
      <x v="3765"/>
    </i>
    <i>
      <x v="3995"/>
    </i>
    <i>
      <x v="1920"/>
    </i>
    <i>
      <x v="3415"/>
    </i>
    <i>
      <x v="5417"/>
    </i>
    <i>
      <x v="1786"/>
    </i>
    <i>
      <x v="2705"/>
    </i>
    <i>
      <x v="314"/>
    </i>
    <i>
      <x v="4281"/>
    </i>
    <i>
      <x v="5920"/>
    </i>
    <i>
      <x v="4831"/>
    </i>
    <i>
      <x v="3774"/>
    </i>
    <i>
      <x v="994"/>
    </i>
    <i>
      <x v="1019"/>
    </i>
    <i>
      <x v="5399"/>
    </i>
    <i>
      <x v="3875"/>
    </i>
    <i>
      <x v="389"/>
    </i>
    <i>
      <x v="810"/>
    </i>
    <i>
      <x v="5760"/>
    </i>
    <i>
      <x v="5577"/>
    </i>
    <i>
      <x v="2712"/>
    </i>
    <i>
      <x v="43"/>
    </i>
    <i>
      <x v="5840"/>
    </i>
    <i>
      <x v="1504"/>
    </i>
    <i>
      <x v="4872"/>
    </i>
    <i>
      <x v="5928"/>
    </i>
    <i>
      <x v="5639"/>
    </i>
    <i>
      <x v="2869"/>
    </i>
    <i>
      <x v="5949"/>
    </i>
    <i>
      <x v="769"/>
    </i>
    <i>
      <x v="1912"/>
    </i>
    <i>
      <x v="4277"/>
    </i>
    <i>
      <x v="602"/>
    </i>
    <i>
      <x v="4192"/>
    </i>
    <i>
      <x v="5867"/>
    </i>
    <i>
      <x v="423"/>
    </i>
    <i>
      <x v="2995"/>
    </i>
    <i>
      <x v="4978"/>
    </i>
    <i>
      <x v="4498"/>
    </i>
    <i>
      <x v="1905"/>
    </i>
    <i>
      <x v="2627"/>
    </i>
    <i>
      <x v="52"/>
    </i>
    <i>
      <x v="5478"/>
    </i>
    <i>
      <x v="5353"/>
    </i>
    <i>
      <x v="1678"/>
    </i>
    <i>
      <x v="13"/>
    </i>
    <i>
      <x v="235"/>
    </i>
    <i>
      <x v="1376"/>
    </i>
    <i>
      <x v="2418"/>
    </i>
    <i>
      <x v="4532"/>
    </i>
    <i>
      <x v="2383"/>
    </i>
    <i>
      <x v="2716"/>
    </i>
    <i>
      <x v="289"/>
    </i>
    <i>
      <x v="842"/>
    </i>
    <i>
      <x v="5524"/>
    </i>
    <i>
      <x v="3472"/>
    </i>
    <i>
      <x v="2295"/>
    </i>
    <i>
      <x v="2120"/>
    </i>
    <i>
      <x v="5493"/>
    </i>
    <i>
      <x v="2992"/>
    </i>
    <i>
      <x v="3691"/>
    </i>
    <i>
      <x v="4368"/>
    </i>
    <i>
      <x v="4951"/>
    </i>
    <i>
      <x v="2144"/>
    </i>
    <i>
      <x v="1457"/>
    </i>
    <i>
      <x v="5108"/>
    </i>
    <i>
      <x v="2552"/>
    </i>
    <i>
      <x v="5078"/>
    </i>
    <i>
      <x v="4124"/>
    </i>
    <i>
      <x v="2393"/>
    </i>
    <i>
      <x v="4029"/>
    </i>
    <i>
      <x v="2439"/>
    </i>
    <i>
      <x v="4235"/>
    </i>
    <i>
      <x v="5873"/>
    </i>
    <i>
      <x v="323"/>
    </i>
    <i>
      <x v="5905"/>
    </i>
    <i>
      <x v="1836"/>
    </i>
    <i>
      <x v="979"/>
    </i>
    <i>
      <x v="3950"/>
    </i>
    <i>
      <x v="2733"/>
    </i>
    <i>
      <x v="5088"/>
    </i>
    <i>
      <x v="2399"/>
    </i>
    <i>
      <x v="2318"/>
    </i>
    <i>
      <x v="4148"/>
    </i>
    <i>
      <x v="2077"/>
    </i>
    <i>
      <x v="22"/>
    </i>
    <i>
      <x v="4330"/>
    </i>
    <i>
      <x v="1449"/>
    </i>
    <i>
      <x v="3939"/>
    </i>
    <i>
      <x v="2796"/>
    </i>
    <i>
      <x v="3410"/>
    </i>
    <i>
      <x v="2613"/>
    </i>
    <i>
      <x v="1585"/>
    </i>
    <i>
      <x v="561"/>
    </i>
    <i>
      <x v="2601"/>
    </i>
    <i>
      <x v="921"/>
    </i>
    <i>
      <x v="2798"/>
    </i>
    <i>
      <x v="4564"/>
    </i>
    <i>
      <x v="3058"/>
    </i>
    <i>
      <x v="5241"/>
    </i>
    <i>
      <x v="3667"/>
    </i>
    <i>
      <x v="3344"/>
    </i>
    <i>
      <x v="5061"/>
    </i>
    <i>
      <x v="4743"/>
    </i>
    <i>
      <x v="3364"/>
    </i>
    <i>
      <x v="275"/>
    </i>
    <i>
      <x v="2729"/>
    </i>
    <i>
      <x v="3032"/>
    </i>
    <i>
      <x v="2635"/>
    </i>
    <i>
      <x v="2566"/>
    </i>
    <i>
      <x v="168"/>
    </i>
    <i>
      <x v="5693"/>
    </i>
    <i>
      <x v="4773"/>
    </i>
    <i>
      <x v="5487"/>
    </i>
    <i>
      <x v="559"/>
    </i>
    <i>
      <x v="4775"/>
    </i>
    <i>
      <x v="1966"/>
    </i>
    <i>
      <x v="2121"/>
    </i>
    <i>
      <x v="1859"/>
    </i>
    <i>
      <x v="3338"/>
    </i>
    <i>
      <x v="4464"/>
    </i>
    <i>
      <x v="620"/>
    </i>
    <i>
      <x v="5002"/>
    </i>
    <i>
      <x v="1359"/>
    </i>
    <i>
      <x v="5576"/>
    </i>
    <i>
      <x v="3797"/>
    </i>
    <i>
      <x v="517"/>
    </i>
    <i>
      <x v="1308"/>
    </i>
    <i>
      <x v="2763"/>
    </i>
    <i>
      <x v="1986"/>
    </i>
    <i>
      <x v="2127"/>
    </i>
    <i>
      <x v="3304"/>
    </i>
    <i>
      <x v="2074"/>
    </i>
    <i>
      <x v="3685"/>
    </i>
    <i>
      <x v="5217"/>
    </i>
    <i>
      <x v="5276"/>
    </i>
    <i>
      <x v="2710"/>
    </i>
    <i>
      <x v="3465"/>
    </i>
    <i>
      <x v="3330"/>
    </i>
    <i>
      <x v="5285"/>
    </i>
    <i>
      <x v="684"/>
    </i>
    <i>
      <x v="1776"/>
    </i>
    <i>
      <x v="4463"/>
    </i>
    <i>
      <x v="482"/>
    </i>
    <i>
      <x v="4946"/>
    </i>
    <i>
      <x v="4898"/>
    </i>
    <i>
      <x v="5692"/>
    </i>
    <i>
      <x v="5520"/>
    </i>
    <i>
      <x v="3563"/>
    </i>
    <i>
      <x v="1486"/>
    </i>
    <i>
      <x v="2854"/>
    </i>
    <i>
      <x v="863"/>
    </i>
    <i>
      <x v="1618"/>
    </i>
    <i>
      <x v="5266"/>
    </i>
    <i>
      <x v="3029"/>
    </i>
    <i>
      <x v="5352"/>
    </i>
    <i>
      <x v="3239"/>
    </i>
    <i>
      <x v="2820"/>
    </i>
    <i>
      <x v="5791"/>
    </i>
    <i>
      <x v="4050"/>
    </i>
    <i>
      <x v="4889"/>
    </i>
    <i>
      <x v="4706"/>
    </i>
    <i>
      <x v="3121"/>
    </i>
    <i>
      <x v="3639"/>
    </i>
    <i>
      <x v="2347"/>
    </i>
    <i>
      <x v="4079"/>
    </i>
    <i>
      <x v="1845"/>
    </i>
    <i>
      <x v="2711"/>
    </i>
    <i>
      <x v="3978"/>
    </i>
    <i>
      <x v="308"/>
    </i>
    <i>
      <x v="1500"/>
    </i>
    <i>
      <x v="5439"/>
    </i>
    <i>
      <x v="5522"/>
    </i>
    <i>
      <x v="1453"/>
    </i>
    <i>
      <x v="3907"/>
    </i>
    <i>
      <x v="4094"/>
    </i>
    <i>
      <x v="959"/>
    </i>
    <i>
      <x v="247"/>
    </i>
    <i>
      <x v="5565"/>
    </i>
    <i>
      <x v="2455"/>
    </i>
    <i>
      <x v="5235"/>
    </i>
    <i>
      <x v="149"/>
    </i>
    <i>
      <x v="3682"/>
    </i>
    <i>
      <x v="2612"/>
    </i>
    <i>
      <x v="4301"/>
    </i>
    <i>
      <x v="5393"/>
    </i>
    <i>
      <x v="5335"/>
    </i>
    <i>
      <x v="1727"/>
    </i>
    <i>
      <x v="5059"/>
    </i>
    <i>
      <x v="3558"/>
    </i>
    <i>
      <x v="156"/>
    </i>
    <i>
      <x v="1391"/>
    </i>
    <i>
      <x v="1440"/>
    </i>
    <i>
      <x v="991"/>
    </i>
    <i>
      <x v="652"/>
    </i>
    <i>
      <x v="5687"/>
    </i>
    <i>
      <x v="791"/>
    </i>
    <i>
      <x v="767"/>
    </i>
    <i>
      <x v="2913"/>
    </i>
    <i>
      <x v="2040"/>
    </i>
    <i>
      <x v="3947"/>
    </i>
    <i>
      <x v="1243"/>
    </i>
    <i>
      <x v="2427"/>
    </i>
    <i>
      <x v="3559"/>
    </i>
    <i>
      <x v="3405"/>
    </i>
    <i>
      <x v="4476"/>
    </i>
    <i>
      <x v="2907"/>
    </i>
    <i>
      <x v="2698"/>
    </i>
    <i>
      <x v="3331"/>
    </i>
    <i>
      <x v="1037"/>
    </i>
    <i>
      <x v="4319"/>
    </i>
    <i>
      <x v="2823"/>
    </i>
    <i>
      <x v="4502"/>
    </i>
    <i>
      <x v="3874"/>
    </i>
    <i>
      <x v="1599"/>
    </i>
    <i>
      <x v="2478"/>
    </i>
    <i>
      <x v="694"/>
    </i>
    <i>
      <x v="3396"/>
    </i>
    <i>
      <x v="3323"/>
    </i>
    <i>
      <x v="4397"/>
    </i>
    <i>
      <x v="108"/>
    </i>
    <i>
      <x v="2862"/>
    </i>
    <i>
      <x v="1290"/>
    </i>
    <i>
      <x v="368"/>
    </i>
    <i>
      <x v="538"/>
    </i>
    <i>
      <x v="117"/>
    </i>
    <i>
      <x v="2080"/>
    </i>
    <i>
      <x v="1247"/>
    </i>
    <i>
      <x v="2132"/>
    </i>
    <i>
      <x v="299"/>
    </i>
    <i>
      <x v="3812"/>
    </i>
    <i>
      <x v="10"/>
    </i>
    <i>
      <x v="456"/>
    </i>
    <i>
      <x v="4683"/>
    </i>
    <i>
      <x v="2547"/>
    </i>
    <i>
      <x v="5090"/>
    </i>
    <i>
      <x v="1771"/>
    </i>
    <i>
      <x v="3444"/>
    </i>
    <i>
      <x v="3185"/>
    </i>
    <i>
      <x v="5685"/>
    </i>
    <i>
      <x v="5721"/>
    </i>
    <i>
      <x v="2647"/>
    </i>
    <i>
      <x v="3759"/>
    </i>
    <i>
      <x v="3588"/>
    </i>
    <i>
      <x v="5426"/>
    </i>
    <i>
      <x v="4023"/>
    </i>
    <i>
      <x v="1351"/>
    </i>
    <i>
      <x v="1999"/>
    </i>
    <i>
      <x v="5635"/>
    </i>
    <i>
      <x v="3008"/>
    </i>
    <i>
      <x v="1783"/>
    </i>
    <i>
      <x v="2358"/>
    </i>
    <i>
      <x v="4791"/>
    </i>
    <i>
      <x v="5886"/>
    </i>
    <i>
      <x v="5036"/>
    </i>
    <i>
      <x v="2104"/>
    </i>
    <i>
      <x v="4677"/>
    </i>
    <i>
      <x v="1127"/>
    </i>
    <i>
      <x v="3128"/>
    </i>
    <i>
      <x v="3324"/>
    </i>
    <i>
      <x v="3300"/>
    </i>
    <i>
      <x v="854"/>
    </i>
    <i>
      <x v="5017"/>
    </i>
    <i>
      <x v="2389"/>
    </i>
    <i>
      <x v="370"/>
    </i>
    <i>
      <x v="42"/>
    </i>
    <i>
      <x v="3989"/>
    </i>
    <i>
      <x v="5504"/>
    </i>
    <i>
      <x v="2096"/>
    </i>
    <i>
      <x v="1093"/>
    </i>
    <i>
      <x v="951"/>
    </i>
    <i>
      <x v="135"/>
    </i>
    <i>
      <x v="1456"/>
    </i>
    <i>
      <x v="3599"/>
    </i>
    <i>
      <x v="1992"/>
    </i>
    <i>
      <x v="3740"/>
    </i>
    <i>
      <x v="2140"/>
    </i>
    <i>
      <x v="2172"/>
    </i>
    <i>
      <x v="4188"/>
    </i>
    <i>
      <x v="1997"/>
    </i>
    <i>
      <x v="5980"/>
    </i>
    <i>
      <x v="1492"/>
    </i>
    <i>
      <x v="2834"/>
    </i>
    <i>
      <x v="4718"/>
    </i>
    <i>
      <x v="3492"/>
    </i>
    <i>
      <x v="4944"/>
    </i>
    <i>
      <x v="151"/>
    </i>
    <i>
      <x v="1961"/>
    </i>
    <i>
      <x v="2806"/>
    </i>
    <i>
      <x v="307"/>
    </i>
    <i>
      <x v="3762"/>
    </i>
    <i>
      <x v="4104"/>
    </i>
    <i>
      <x v="1448"/>
    </i>
    <i>
      <x v="1773"/>
    </i>
    <i>
      <x v="5715"/>
    </i>
    <i>
      <x v="3730"/>
    </i>
    <i>
      <x v="2044"/>
    </i>
    <i>
      <x v="2059"/>
    </i>
    <i>
      <x v="5945"/>
    </i>
    <i>
      <x v="4856"/>
    </i>
    <i>
      <x v="5722"/>
    </i>
    <i>
      <x v="2103"/>
    </i>
    <i>
      <x v="3556"/>
    </i>
    <i>
      <x v="2961"/>
    </i>
    <i>
      <x v="5881"/>
    </i>
    <i>
      <x v="1034"/>
    </i>
    <i>
      <x v="4501"/>
    </i>
    <i>
      <x v="103"/>
    </i>
    <i>
      <x v="5221"/>
    </i>
    <i>
      <x v="5132"/>
    </i>
    <i>
      <x v="2233"/>
    </i>
    <i>
      <x v="498"/>
    </i>
    <i>
      <x v="5082"/>
    </i>
    <i>
      <x v="5176"/>
    </i>
    <i>
      <x v="507"/>
    </i>
    <i>
      <x v="409"/>
    </i>
    <i>
      <x v="2079"/>
    </i>
    <i>
      <x v="3434"/>
    </i>
    <i>
      <x v="2656"/>
    </i>
    <i>
      <x v="781"/>
    </i>
    <i>
      <x v="5941"/>
    </i>
    <i>
      <x v="4415"/>
    </i>
    <i>
      <x v="3372"/>
    </i>
    <i>
      <x v="2089"/>
    </i>
    <i>
      <x v="3427"/>
    </i>
    <i>
      <x v="1354"/>
    </i>
    <i>
      <x v="2714"/>
    </i>
    <i>
      <x v="2760"/>
    </i>
    <i>
      <x v="1622"/>
    </i>
    <i>
      <x v="1835"/>
    </i>
    <i>
      <x v="4379"/>
    </i>
    <i>
      <x v="1100"/>
    </i>
    <i>
      <x v="3653"/>
    </i>
    <i>
      <x v="1439"/>
    </i>
    <i>
      <x v="180"/>
    </i>
    <i>
      <x v="4431"/>
    </i>
    <i>
      <x v="523"/>
    </i>
    <i>
      <x v="2345"/>
    </i>
    <i>
      <x v="2474"/>
    </i>
    <i>
      <x v="4542"/>
    </i>
    <i>
      <x v="4821"/>
    </i>
    <i>
      <x v="2644"/>
    </i>
    <i>
      <x v="848"/>
    </i>
    <i>
      <x v="489"/>
    </i>
    <i>
      <x v="1918"/>
    </i>
    <i>
      <x v="1743"/>
    </i>
    <i>
      <x v="636"/>
    </i>
    <i>
      <x v="293"/>
    </i>
    <i>
      <x v="1777"/>
    </i>
    <i>
      <x v="4631"/>
    </i>
    <i>
      <x v="3471"/>
    </i>
    <i>
      <x v="1454"/>
    </i>
    <i>
      <x v="4579"/>
    </i>
    <i>
      <x v="2793"/>
    </i>
    <i>
      <x v="2868"/>
    </i>
    <i>
      <x v="892"/>
    </i>
    <i>
      <x v="2592"/>
    </i>
    <i>
      <x v="5351"/>
    </i>
    <i>
      <x v="3895"/>
    </i>
    <i>
      <x v="762"/>
    </i>
    <i>
      <x v="5177"/>
    </i>
    <i>
      <x v="4221"/>
    </i>
    <i>
      <x v="3200"/>
    </i>
    <i>
      <x v="2143"/>
    </i>
    <i>
      <x v="1398"/>
    </i>
    <i>
      <x v="3147"/>
    </i>
    <i>
      <x v="5947"/>
    </i>
    <i>
      <x v="2615"/>
    </i>
    <i>
      <x v="5016"/>
    </i>
    <i>
      <x v="4166"/>
    </i>
    <i>
      <x v="3504"/>
    </i>
    <i>
      <x v="3964"/>
    </i>
    <i>
      <x v="1234"/>
    </i>
    <i>
      <x v="3187"/>
    </i>
    <i>
      <x v="4184"/>
    </i>
    <i>
      <x v="2095"/>
    </i>
    <i>
      <x v="751"/>
    </i>
    <i>
      <x v="5583"/>
    </i>
    <i>
      <x v="1741"/>
    </i>
    <i>
      <x v="4641"/>
    </i>
    <i>
      <x v="3958"/>
    </i>
    <i>
      <x v="244"/>
    </i>
    <i>
      <x v="4989"/>
    </i>
    <i>
      <x v="2942"/>
    </i>
    <i>
      <x v="3532"/>
    </i>
    <i>
      <x v="2844"/>
    </i>
    <i>
      <x v="592"/>
    </i>
    <i>
      <x v="860"/>
    </i>
    <i>
      <x v="1659"/>
    </i>
    <i>
      <x v="214"/>
    </i>
    <i>
      <x v="1485"/>
    </i>
    <i>
      <x v="371"/>
    </i>
    <i>
      <x v="4185"/>
    </i>
    <i>
      <x v="4622"/>
    </i>
    <i>
      <x v="3211"/>
    </i>
    <i>
      <x v="2034"/>
    </i>
    <i>
      <x v="2893"/>
    </i>
    <i>
      <x v="3775"/>
    </i>
    <i>
      <x v="5296"/>
    </i>
    <i>
      <x v="3162"/>
    </i>
    <i>
      <x v="1923"/>
    </i>
    <i>
      <x v="5878"/>
    </i>
    <i>
      <x v="319"/>
    </i>
    <i>
      <x v="4616"/>
    </i>
    <i>
      <x v="4956"/>
    </i>
    <i>
      <x v="2665"/>
    </i>
    <i>
      <x v="1029"/>
    </i>
    <i>
      <x v="3538"/>
    </i>
    <i>
      <x v="677"/>
    </i>
    <i>
      <x v="1934"/>
    </i>
    <i>
      <x v="1566"/>
    </i>
    <i>
      <x v="2683"/>
    </i>
    <i>
      <x v="452"/>
    </i>
    <i>
      <x v="2550"/>
    </i>
    <i>
      <x v="2302"/>
    </i>
    <i>
      <x v="3671"/>
    </i>
    <i>
      <x v="4131"/>
    </i>
    <i>
      <x v="5023"/>
    </i>
    <i>
      <x v="5119"/>
    </i>
    <i>
      <x v="3307"/>
    </i>
    <i>
      <x v="1113"/>
    </i>
    <i>
      <x v="4768"/>
    </i>
    <i>
      <x v="1901"/>
    </i>
    <i>
      <x v="429"/>
    </i>
    <i>
      <x v="4432"/>
    </i>
    <i>
      <x v="2684"/>
    </i>
    <i>
      <x v="3458"/>
    </i>
    <i>
      <x v="1855"/>
    </i>
    <i>
      <x v="3795"/>
    </i>
    <i>
      <x v="566"/>
    </i>
    <i>
      <x v="392"/>
    </i>
    <i>
      <x v="3309"/>
    </i>
    <i>
      <x v="5512"/>
    </i>
    <i>
      <x v="1666"/>
    </i>
    <i>
      <x v="5718"/>
    </i>
    <i>
      <x v="4304"/>
    </i>
    <i>
      <x v="3040"/>
    </i>
    <i>
      <x v="3683"/>
    </i>
    <i>
      <x v="4922"/>
    </i>
    <i>
      <x v="1983"/>
    </i>
    <i>
      <x v="963"/>
    </i>
    <i>
      <x v="1819"/>
    </i>
    <i>
      <x v="3603"/>
    </i>
    <i>
      <x v="1634"/>
    </i>
    <i>
      <x v="442"/>
    </i>
    <i>
      <x v="4646"/>
    </i>
    <i>
      <x v="5676"/>
    </i>
    <i>
      <x v="4219"/>
    </i>
    <i>
      <x v="943"/>
    </i>
    <i>
      <x v="3496"/>
    </i>
    <i>
      <x v="1569"/>
    </i>
    <i>
      <x v="483"/>
    </i>
    <i>
      <x v="5746"/>
    </i>
    <i>
      <x v="1083"/>
    </i>
    <i>
      <x v="5104"/>
    </i>
    <i>
      <x v="5861"/>
    </i>
    <i>
      <x v="5814"/>
    </i>
    <i>
      <x v="1433"/>
    </i>
    <i>
      <x v="5111"/>
    </i>
    <i>
      <x v="2785"/>
    </i>
    <i>
      <x v="2260"/>
    </i>
    <i>
      <x v="205"/>
    </i>
    <i>
      <x v="5065"/>
    </i>
    <i>
      <x v="5181"/>
    </i>
    <i>
      <x v="4149"/>
    </i>
    <i>
      <x v="2284"/>
    </i>
    <i>
      <x v="3729"/>
    </i>
    <i>
      <x v="5294"/>
    </i>
    <i>
      <x v="3119"/>
    </i>
    <i>
      <x v="536"/>
    </i>
    <i>
      <x v="4630"/>
    </i>
    <i>
      <x v="515"/>
    </i>
    <i>
      <x v="5959"/>
    </i>
    <i>
      <x v="5851"/>
    </i>
    <i>
      <x v="792"/>
    </i>
    <i>
      <x v="3810"/>
    </i>
    <i>
      <x v="1522"/>
    </i>
    <i>
      <x v="5946"/>
    </i>
    <i>
      <x v="586"/>
    </i>
    <i>
      <x v="3373"/>
    </i>
    <i>
      <x v="1494"/>
    </i>
    <i>
      <x v="280"/>
    </i>
    <i>
      <x v="1246"/>
    </i>
    <i>
      <x v="3493"/>
    </i>
    <i>
      <x v="4391"/>
    </i>
    <i>
      <x v="1603"/>
    </i>
    <i>
      <x v="4699"/>
    </i>
    <i>
      <x v="5841"/>
    </i>
    <i>
      <x v="5094"/>
    </i>
    <i>
      <x v="5397"/>
    </i>
    <i>
      <x v="1408"/>
    </i>
    <i>
      <x v="4423"/>
    </i>
    <i>
      <x v="3159"/>
    </i>
    <i>
      <x v="2289"/>
    </i>
    <i>
      <x v="1236"/>
    </i>
    <i>
      <x v="3627"/>
    </i>
    <i>
      <x v="4998"/>
    </i>
    <i>
      <x v="3457"/>
    </i>
    <i>
      <x v="3149"/>
    </i>
    <i>
      <x v="1928"/>
    </i>
    <i>
      <x v="1259"/>
    </i>
    <i>
      <x v="3865"/>
    </i>
    <i>
      <x v="2812"/>
    </i>
    <i>
      <x v="4960"/>
    </i>
    <i>
      <x v="3707"/>
    </i>
    <i>
      <x v="1130"/>
    </i>
    <i>
      <x v="5525"/>
    </i>
    <i>
      <x v="2085"/>
    </i>
    <i>
      <x v="1132"/>
    </i>
    <i>
      <x v="210"/>
    </i>
    <i>
      <x v="411"/>
    </i>
    <i>
      <x v="3859"/>
    </i>
    <i>
      <x v="1518"/>
    </i>
    <i>
      <x v="1708"/>
    </i>
    <i>
      <x v="3186"/>
    </i>
    <i>
      <x v="3637"/>
    </i>
    <i>
      <x v="4802"/>
    </i>
    <i>
      <x v="676"/>
    </i>
    <i>
      <x v="4226"/>
    </i>
    <i>
      <x v="3714"/>
    </i>
    <i>
      <x v="4145"/>
    </i>
    <i>
      <x v="4157"/>
    </i>
    <i>
      <x v="1646"/>
    </i>
    <i>
      <x v="4324"/>
    </i>
    <i>
      <x v="894"/>
    </i>
    <i>
      <x v="3108"/>
    </i>
    <i>
      <x v="4878"/>
    </i>
    <i>
      <x v="5151"/>
    </i>
    <i>
      <x v="4030"/>
    </i>
    <i>
      <x v="1430"/>
    </i>
    <i>
      <x v="2497"/>
    </i>
    <i>
      <x v="3251"/>
    </i>
    <i>
      <x v="4535"/>
    </i>
    <i>
      <x v="3576"/>
    </i>
    <i>
      <x v="5703"/>
    </i>
    <i>
      <x v="1790"/>
    </i>
    <i>
      <x v="572"/>
    </i>
    <i>
      <x v="5879"/>
    </i>
    <i>
      <x v="4213"/>
    </i>
    <i>
      <x v="5240"/>
    </i>
    <i>
      <x v="2290"/>
    </i>
    <i>
      <x v="331"/>
    </i>
    <i>
      <x v="913"/>
    </i>
    <i>
      <x v="686"/>
    </i>
    <i>
      <x v="5836"/>
    </i>
    <i>
      <x v="1957"/>
    </i>
    <i>
      <x v="1108"/>
    </i>
    <i>
      <x v="250"/>
    </i>
    <i>
      <x v="2285"/>
    </i>
    <i>
      <x v="5470"/>
    </i>
    <i>
      <x v="5595"/>
    </i>
    <i>
      <x v="1900"/>
    </i>
    <i>
      <x v="4345"/>
    </i>
    <i>
      <x v="4688"/>
    </i>
    <i>
      <x v="2204"/>
    </i>
    <i>
      <x v="2744"/>
    </i>
    <i>
      <x v="5772"/>
    </i>
    <i>
      <x v="2842"/>
    </i>
    <i>
      <x v="2687"/>
    </i>
    <i>
      <x v="4547"/>
    </i>
    <i>
      <x v="4531"/>
    </i>
    <i>
      <x v="5365"/>
    </i>
    <i>
      <x v="3734"/>
    </i>
    <i>
      <x v="41"/>
    </i>
    <i>
      <x v="2828"/>
    </i>
    <i>
      <x v="5738"/>
    </i>
    <i>
      <x v="4494"/>
    </i>
    <i>
      <x v="4187"/>
    </i>
    <i>
      <x v="5686"/>
    </i>
    <i>
      <x v="2476"/>
    </i>
    <i>
      <x v="4899"/>
    </i>
    <i>
      <x v="4605"/>
    </i>
    <i>
      <x v="4823"/>
    </i>
    <i>
      <x v="218"/>
    </i>
    <i>
      <x v="1469"/>
    </i>
    <i>
      <x v="1465"/>
    </i>
    <i>
      <x v="2713"/>
    </i>
    <i>
      <x v="833"/>
    </i>
    <i>
      <x v="5164"/>
    </i>
    <i>
      <x v="3177"/>
    </i>
    <i>
      <x v="4107"/>
    </i>
    <i>
      <x v="2145"/>
    </i>
    <i>
      <x v="5141"/>
    </i>
    <i>
      <x v="1774"/>
    </i>
    <i>
      <x v="2781"/>
    </i>
    <i>
      <x v="3193"/>
    </i>
    <i>
      <x v="4750"/>
    </i>
    <i>
      <x v="4382"/>
    </i>
    <i>
      <x v="3684"/>
    </i>
    <i>
      <x v="2032"/>
    </i>
    <i>
      <x v="1207"/>
    </i>
    <i>
      <x v="4687"/>
    </i>
    <i>
      <x v="3208"/>
    </i>
    <i>
      <x v="5367"/>
    </i>
    <i>
      <x v="537"/>
    </i>
    <i>
      <x v="2366"/>
    </i>
    <i>
      <x v="701"/>
    </i>
    <i>
      <x v="520"/>
    </i>
    <i>
      <x v="930"/>
    </i>
    <i>
      <x v="581"/>
    </i>
    <i>
      <x v="2271"/>
    </i>
    <i>
      <x v="3041"/>
    </i>
    <i>
      <x v="3974"/>
    </i>
    <i>
      <x v="3513"/>
    </i>
    <i>
      <x v="4774"/>
    </i>
    <i>
      <x v="4940"/>
    </i>
    <i>
      <x v="3754"/>
    </i>
    <i>
      <x v="5672"/>
    </i>
    <i>
      <x v="2304"/>
    </i>
    <i>
      <x v="735"/>
    </i>
    <i>
      <x v="4681"/>
    </i>
    <i>
      <x v="3786"/>
    </i>
    <i>
      <x v="4991"/>
    </i>
    <i>
      <x v="2269"/>
    </i>
    <i>
      <x v="3802"/>
    </i>
    <i>
      <x v="2106"/>
    </i>
    <i>
      <x v="276"/>
    </i>
    <i>
      <x v="3632"/>
    </i>
    <i>
      <x v="475"/>
    </i>
    <i>
      <x v="1092"/>
    </i>
    <i>
      <x v="849"/>
    </i>
    <i>
      <x v="1996"/>
    </i>
    <i>
      <x v="726"/>
    </i>
    <i>
      <x v="378"/>
    </i>
    <i>
      <x v="3737"/>
    </i>
    <i>
      <x v="445"/>
    </i>
    <i>
      <x v="2023"/>
    </i>
    <i>
      <x v="1944"/>
    </i>
    <i>
      <x v="4457"/>
    </i>
    <i>
      <x v="2696"/>
    </i>
    <i>
      <x v="5834"/>
    </i>
    <i>
      <x v="3498"/>
    </i>
    <i>
      <x v="4311"/>
    </i>
    <i>
      <x v="339"/>
    </i>
    <i>
      <x v="5334"/>
    </i>
    <i>
      <x v="4767"/>
    </i>
    <i>
      <x v="4857"/>
    </i>
    <i>
      <x v="1415"/>
    </i>
    <i>
      <x v="3269"/>
    </i>
    <i>
      <x v="1736"/>
    </i>
    <i>
      <x v="4117"/>
    </i>
    <i>
      <x v="1675"/>
    </i>
    <i>
      <x v="3960"/>
    </i>
    <i>
      <x v="5144"/>
    </i>
    <i>
      <x v="2888"/>
    </i>
    <i>
      <x v="3234"/>
    </i>
    <i>
      <x v="5678"/>
    </i>
    <i>
      <x v="4892"/>
    </i>
    <i>
      <x v="3290"/>
    </i>
    <i>
      <x v="4649"/>
    </i>
    <i>
      <x v="4858"/>
    </i>
    <i>
      <x v="4327"/>
    </i>
    <i>
      <x v="2736"/>
    </i>
    <i>
      <x v="2124"/>
    </i>
    <i>
      <x v="4024"/>
    </i>
    <i>
      <x v="3970"/>
    </i>
    <i>
      <x v="4058"/>
    </i>
    <i>
      <x v="3736"/>
    </i>
    <i>
      <x v="3369"/>
    </i>
    <i>
      <x v="1170"/>
    </i>
    <i>
      <x v="3767"/>
    </i>
    <i>
      <x v="3645"/>
    </i>
    <i>
      <x v="4283"/>
    </i>
    <i>
      <x v="920"/>
    </i>
    <i>
      <x v="2933"/>
    </i>
    <i>
      <x v="5603"/>
    </i>
    <i>
      <x v="4016"/>
    </i>
    <i>
      <x v="2726"/>
    </i>
    <i>
      <x v="1991"/>
    </i>
    <i>
      <x v="44"/>
    </i>
    <i>
      <x v="5286"/>
    </i>
    <i>
      <x v="96"/>
    </i>
    <i>
      <x v="3021"/>
    </i>
    <i>
      <x v="4362"/>
    </i>
    <i>
      <x v="5671"/>
    </i>
    <i>
      <x v="3034"/>
    </i>
    <i>
      <x v="4572"/>
    </i>
    <i>
      <x v="5856"/>
    </i>
    <i>
      <x v="1897"/>
    </i>
    <i>
      <x v="396"/>
    </i>
    <i>
      <x v="1187"/>
    </i>
    <i>
      <x v="4492"/>
    </i>
    <i>
      <x v="2192"/>
    </i>
    <i>
      <x v="4199"/>
    </i>
    <i>
      <x v="632"/>
    </i>
    <i>
      <x v="80"/>
    </i>
    <i>
      <x v="3004"/>
    </i>
    <i>
      <x v="5042"/>
    </i>
    <i>
      <x v="3888"/>
    </i>
    <i>
      <x v="1191"/>
    </i>
    <i>
      <x v="309"/>
    </i>
    <i>
      <x v="700"/>
    </i>
    <i>
      <x v="4223"/>
    </i>
    <i>
      <x v="2979"/>
    </i>
    <i>
      <x v="1803"/>
    </i>
    <i>
      <x v="3499"/>
    </i>
    <i>
      <x v="2666"/>
    </i>
    <i>
      <x v="402"/>
    </i>
    <i>
      <x v="585"/>
    </i>
    <i>
      <x v="1197"/>
    </i>
    <i>
      <x v="1215"/>
    </i>
    <i>
      <x v="1670"/>
    </i>
    <i>
      <x v="3009"/>
    </i>
    <i>
      <x v="2945"/>
    </i>
    <i>
      <x v="2152"/>
    </i>
    <i>
      <x v="4589"/>
    </i>
    <i>
      <x v="4533"/>
    </i>
    <i>
      <x v="4685"/>
    </i>
    <i>
      <x v="4452"/>
    </i>
    <i>
      <x v="1553"/>
    </i>
    <i>
      <x v="662"/>
    </i>
    <i>
      <x v="922"/>
    </i>
    <i>
      <x v="1893"/>
    </i>
    <i>
      <x v="5737"/>
    </i>
    <i>
      <x v="4588"/>
    </i>
    <i>
      <x v="3530"/>
    </i>
    <i>
      <x v="4778"/>
    </i>
    <i>
      <x v="2486"/>
    </i>
    <i>
      <x v="347"/>
    </i>
    <i>
      <x v="1382"/>
    </i>
    <i>
      <x v="908"/>
    </i>
    <i>
      <x v="5158"/>
    </i>
    <i>
      <x v="4360"/>
    </i>
    <i>
      <x v="3278"/>
    </i>
    <i>
      <x v="4553"/>
    </i>
    <i>
      <x v="2133"/>
    </i>
    <i>
      <x v="4454"/>
    </i>
    <i>
      <x v="4745"/>
    </i>
    <i>
      <x v="3593"/>
    </i>
    <i>
      <x v="4230"/>
    </i>
    <i>
      <x v="1951"/>
    </i>
    <i>
      <x v="2582"/>
    </i>
    <i>
      <x v="4425"/>
    </i>
    <i>
      <x v="447"/>
    </i>
    <i>
      <x v="4642"/>
    </i>
    <i>
      <x v="2481"/>
    </i>
    <i>
      <x v="294"/>
    </i>
    <i>
      <x v="5254"/>
    </i>
    <i>
      <x v="4536"/>
    </i>
    <i>
      <x v="5593"/>
    </i>
    <i>
      <x v="2604"/>
    </i>
    <i>
      <x v="2977"/>
    </i>
    <i>
      <x v="3828"/>
    </i>
    <i>
      <x v="4132"/>
    </i>
    <i>
      <x v="4563"/>
    </i>
    <i>
      <x v="3697"/>
    </i>
    <i>
      <x v="3150"/>
    </i>
    <i>
      <x v="2334"/>
    </i>
    <i>
      <x v="2348"/>
    </i>
    <i>
      <x v="4482"/>
    </i>
    <i>
      <x v="2896"/>
    </i>
    <i>
      <x v="5743"/>
    </i>
    <i>
      <x v="1626"/>
    </i>
    <i>
      <x v="609"/>
    </i>
    <i>
      <x v="722"/>
    </i>
    <i>
      <x v="4926"/>
    </i>
    <i>
      <x v="3380"/>
    </i>
    <i>
      <x v="262"/>
    </i>
    <i>
      <x v="648"/>
    </i>
    <i>
      <x v="4176"/>
    </i>
    <i>
      <x v="207"/>
    </i>
    <i>
      <x v="1857"/>
    </i>
    <i>
      <x v="61"/>
    </i>
    <i>
      <x v="4945"/>
    </i>
    <i>
      <x v="1260"/>
    </i>
    <i>
      <x v="5207"/>
    </i>
    <i>
      <x v="771"/>
    </i>
    <i>
      <x v="4983"/>
    </i>
    <i>
      <x v="5893"/>
    </i>
    <i>
      <x v="3681"/>
    </i>
    <i>
      <x v="71"/>
    </i>
    <i>
      <x v="3423"/>
    </i>
    <i>
      <x v="2610"/>
    </i>
    <i>
      <x v="4970"/>
    </i>
    <i>
      <x v="614"/>
    </i>
    <i>
      <x v="565"/>
    </i>
    <i>
      <x v="4830"/>
    </i>
    <i>
      <x v="451"/>
    </i>
    <i>
      <x v="5588"/>
    </i>
    <i>
      <x v="4796"/>
    </i>
    <i>
      <x v="5940"/>
    </i>
    <i>
      <x v="5299"/>
    </i>
    <i>
      <x v="823"/>
    </i>
    <i>
      <x v="996"/>
    </i>
    <i>
      <x v="1896"/>
    </i>
    <i>
      <x v="2232"/>
    </i>
    <i>
      <x v="2901"/>
    </i>
    <i>
      <x v="464"/>
    </i>
    <i>
      <x v="5991"/>
    </i>
    <i>
      <x v="4296"/>
    </i>
    <i>
      <x v="3346"/>
    </i>
    <i>
      <x v="1766"/>
    </i>
    <i>
      <x v="5145"/>
    </i>
    <i>
      <x v="2832"/>
    </i>
    <i>
      <x v="3542"/>
    </i>
    <i>
      <x v="909"/>
    </i>
    <i>
      <x v="4924"/>
    </i>
    <i>
      <x v="2006"/>
    </i>
    <i>
      <x v="3222"/>
    </i>
    <i>
      <x v="1804"/>
    </i>
    <i>
      <x v="65"/>
    </i>
    <i>
      <x v="2769"/>
    </i>
    <i>
      <x v="750"/>
    </i>
    <i>
      <x v="114"/>
    </i>
    <i>
      <x v="1109"/>
    </i>
    <i>
      <x v="5625"/>
    </i>
    <i>
      <x v="4038"/>
    </i>
    <i>
      <x v="4092"/>
    </i>
    <i>
      <x v="2771"/>
    </i>
    <i>
      <x v="4227"/>
    </i>
    <i>
      <x v="5958"/>
    </i>
    <i>
      <x v="4513"/>
    </i>
    <i>
      <x v="325"/>
    </i>
    <i>
      <x v="434"/>
    </i>
    <i>
      <x v="4102"/>
    </i>
    <i>
      <x v="3320"/>
    </i>
    <i>
      <x v="87"/>
    </i>
    <i>
      <x v="5491"/>
    </i>
    <i>
      <x v="3487"/>
    </i>
    <i>
      <x v="1969"/>
    </i>
    <i>
      <x v="4286"/>
    </i>
    <i>
      <x v="3188"/>
    </i>
    <i>
      <x v="5774"/>
    </i>
    <i>
      <x v="5560"/>
    </i>
    <i>
      <x v="1798"/>
    </i>
    <i>
      <x v="2919"/>
    </i>
    <i>
      <x v="1441"/>
    </i>
    <i>
      <x v="1534"/>
    </i>
    <i>
      <x v="1684"/>
    </i>
    <i>
      <x v="234"/>
    </i>
    <i>
      <x v="3601"/>
    </i>
    <i>
      <x v="3210"/>
    </i>
    <i>
      <x v="5442"/>
    </i>
    <i>
      <x v="551"/>
    </i>
    <i>
      <x v="1820"/>
    </i>
    <i>
      <x v="4644"/>
    </i>
    <i>
      <x v="5732"/>
    </i>
    <i>
      <x v="961"/>
    </i>
    <i>
      <x v="5620"/>
    </i>
    <i>
      <x v="4985"/>
    </i>
    <i>
      <x v="2432"/>
    </i>
    <i>
      <x v="3168"/>
    </i>
    <i>
      <x v="2689"/>
    </i>
    <i>
      <x v="5880"/>
    </i>
    <i>
      <x v="3163"/>
    </i>
    <i>
      <x v="5205"/>
    </i>
    <i>
      <x v="2333"/>
    </i>
    <i>
      <x v="1366"/>
    </i>
    <i>
      <x v="960"/>
    </i>
    <i>
      <x v="2075"/>
    </i>
    <i>
      <x v="2057"/>
    </i>
    <i>
      <x v="188"/>
    </i>
    <i>
      <x v="5265"/>
    </i>
    <i>
      <x v="5339"/>
    </i>
    <i>
      <x v="5736"/>
    </i>
    <i>
      <x v="1292"/>
    </i>
    <i>
      <x v="3266"/>
    </i>
    <i>
      <x v="931"/>
    </i>
    <i>
      <x v="5619"/>
    </i>
    <i>
      <x v="5742"/>
    </i>
    <i>
      <x v="68"/>
    </i>
    <i>
      <x v="195"/>
    </i>
    <i>
      <x v="793"/>
    </i>
    <i>
      <x v="430"/>
    </i>
    <i>
      <x v="5699"/>
    </i>
    <i>
      <x v="968"/>
    </i>
    <i>
      <x v="4328"/>
    </i>
    <i>
      <x v="5457"/>
    </i>
    <i>
      <x v="1542"/>
    </i>
    <i>
      <x v="618"/>
    </i>
    <i>
      <x v="5306"/>
    </i>
    <i>
      <x v="4584"/>
    </i>
    <i>
      <x v="837"/>
    </i>
    <i>
      <x v="5328"/>
    </i>
    <i>
      <x v="4430"/>
    </i>
    <i>
      <x v="1316"/>
    </i>
    <i>
      <x v="3814"/>
    </i>
    <i>
      <x v="424"/>
    </i>
    <i>
      <x v="5242"/>
    </i>
    <i>
      <x v="725"/>
    </i>
    <i>
      <x v="4509"/>
    </i>
    <i>
      <x v="1523"/>
    </i>
    <i>
      <x v="4088"/>
    </i>
    <i>
      <x v="3135"/>
    </i>
    <i>
      <x v="5401"/>
    </i>
    <i>
      <x v="2368"/>
    </i>
    <i>
      <x v="3796"/>
    </i>
    <i>
      <x v="2640"/>
    </i>
    <i>
      <x v="2039"/>
    </i>
    <i>
      <x v="5651"/>
    </i>
    <i>
      <x v="4843"/>
    </i>
    <i>
      <x v="3836"/>
    </i>
    <i>
      <x v="1152"/>
    </i>
    <i>
      <x v="1821"/>
    </i>
    <i>
      <x v="4519"/>
    </i>
    <i>
      <x v="1579"/>
    </i>
    <i>
      <x v="3515"/>
    </i>
    <i>
      <x v="3443"/>
    </i>
    <i>
      <x v="2147"/>
    </i>
    <i>
      <x v="1070"/>
    </i>
    <i>
      <x v="1533"/>
    </i>
    <i>
      <x v="4666"/>
    </i>
    <i>
      <x v="1832"/>
    </i>
    <i>
      <x v="728"/>
    </i>
    <i>
      <x v="1953"/>
    </i>
    <i>
      <x v="1253"/>
    </i>
    <i>
      <x v="5195"/>
    </i>
    <i>
      <x v="582"/>
    </i>
    <i>
      <x v="2428"/>
    </i>
    <i>
      <x v="5102"/>
    </i>
    <i>
      <x v="1956"/>
    </i>
    <i>
      <x v="4150"/>
    </i>
    <i>
      <x v="1296"/>
    </i>
    <i>
      <x v="2978"/>
    </i>
    <i>
      <x v="5156"/>
    </i>
    <i>
      <x v="2670"/>
    </i>
    <i>
      <x v="4453"/>
    </i>
    <i>
      <x v="1097"/>
    </i>
    <i>
      <x v="1343"/>
    </i>
    <i>
      <x v="2415"/>
    </i>
    <i>
      <x v="1140"/>
    </i>
    <i>
      <x v="2410"/>
    </i>
    <i>
      <x v="1142"/>
    </i>
    <i>
      <x v="746"/>
    </i>
    <i>
      <x v="3348"/>
    </i>
    <i>
      <x v="4276"/>
    </i>
    <i>
      <x v="4073"/>
    </i>
    <i>
      <x v="1240"/>
    </i>
    <i>
      <x v="4128"/>
    </i>
    <i>
      <x v="1910"/>
    </i>
    <i>
      <x v="5780"/>
    </i>
    <i>
      <x v="2650"/>
    </i>
    <i>
      <x v="2256"/>
    </i>
    <i>
      <x v="747"/>
    </i>
    <i>
      <x v="3282"/>
    </i>
    <i>
      <x v="5208"/>
    </i>
    <i>
      <x v="2829"/>
    </i>
    <i>
      <x v="2594"/>
    </i>
    <i>
      <x v="1733"/>
    </i>
    <i>
      <x v="4799"/>
    </i>
    <i>
      <x v="2538"/>
    </i>
    <i>
      <x v="4093"/>
    </i>
    <i>
      <x v="256"/>
    </i>
    <i>
      <x v="1872"/>
    </i>
    <i>
      <x v="5869"/>
    </i>
    <i>
      <x v="2794"/>
    </i>
    <i>
      <x v="1507"/>
    </i>
    <i>
      <x v="395"/>
    </i>
    <i>
      <x v="4364"/>
    </i>
    <i>
      <x v="3450"/>
    </i>
    <i>
      <x v="4836"/>
    </i>
    <i>
      <x v="1307"/>
    </i>
    <i>
      <x v="1367"/>
    </i>
    <i>
      <x v="1362"/>
    </i>
    <i>
      <x v="3587"/>
    </i>
    <i>
      <x v="277"/>
    </i>
    <i>
      <x v="3390"/>
    </i>
    <i>
      <x v="2811"/>
    </i>
    <i>
      <x v="1123"/>
    </i>
    <i>
      <x v="2378"/>
    </i>
    <i>
      <x v="651"/>
    </i>
    <i>
      <x v="3920"/>
    </i>
    <i>
      <x v="1704"/>
    </i>
    <i>
      <x v="5182"/>
    </i>
    <i>
      <x v="1305"/>
    </i>
    <i>
      <x v="2597"/>
    </i>
    <i>
      <x v="5358"/>
    </i>
    <i>
      <x v="3350"/>
    </i>
    <i>
      <x v="4650"/>
    </i>
    <i>
      <x v="1482"/>
    </i>
    <i>
      <x v="1856"/>
    </i>
    <i>
      <x v="5316"/>
    </i>
    <i>
      <x v="5295"/>
    </i>
    <i>
      <x v="1640"/>
    </i>
    <i>
      <x v="1756"/>
    </i>
    <i>
      <x v="4981"/>
    </i>
    <i>
      <x v="3367"/>
    </i>
    <i>
      <x v="5677"/>
    </i>
    <i>
      <x v="1591"/>
    </i>
    <i>
      <x v="2110"/>
    </i>
    <i>
      <x v="1672"/>
    </i>
    <i>
      <x v="2955"/>
    </i>
    <i>
      <x v="226"/>
    </i>
    <i>
      <x v="5618"/>
    </i>
    <i>
      <x v="2833"/>
    </i>
    <i>
      <x v="2164"/>
    </i>
    <i>
      <x v="1365"/>
    </i>
    <i>
      <x v="1973"/>
    </i>
    <i>
      <x v="3646"/>
    </i>
    <i>
      <x v="2377"/>
    </i>
    <i>
      <x v="3368"/>
    </i>
    <i>
      <x v="878"/>
    </i>
    <i>
      <x v="5015"/>
    </i>
    <i>
      <x v="2422"/>
    </i>
    <i>
      <x v="4779"/>
    </i>
    <i>
      <x v="148"/>
    </i>
    <i>
      <x v="2903"/>
    </i>
    <i>
      <x v="2949"/>
    </i>
    <i>
      <x v="5974"/>
    </i>
    <i>
      <x v="516"/>
    </i>
    <i>
      <x v="5745"/>
    </i>
    <i>
      <x v="1278"/>
    </i>
    <i>
      <x v="4565"/>
    </i>
    <i>
      <x v="3984"/>
    </i>
    <i>
      <x v="2639"/>
    </i>
    <i>
      <x v="4971"/>
    </i>
    <i>
      <x v="1886"/>
    </i>
    <i>
      <x v="2494"/>
    </i>
    <i>
      <x v="3489"/>
    </i>
    <i>
      <x v="5855"/>
    </i>
    <i>
      <x v="355"/>
    </i>
    <i>
      <x v="5327"/>
    </i>
    <i>
      <x v="526"/>
    </i>
    <i>
      <x v="5883"/>
    </i>
    <i>
      <x v="5622"/>
    </i>
    <i>
      <x v="5852"/>
    </i>
    <i>
      <x v="4615"/>
    </i>
    <i>
      <x v="1540"/>
    </i>
    <i>
      <x v="3102"/>
    </i>
    <i>
      <x v="1084"/>
    </i>
    <i>
      <x v="2607"/>
    </i>
    <i>
      <x v="650"/>
    </i>
    <i>
      <x v="4056"/>
    </i>
    <i>
      <x v="713"/>
    </i>
    <i>
      <x v="518"/>
    </i>
    <i>
      <x v="380"/>
    </i>
    <i>
      <x v="1914"/>
    </i>
    <i>
      <x v="3048"/>
    </i>
    <i>
      <x v="5815"/>
    </i>
    <i>
      <x v="4039"/>
    </i>
    <i>
      <x v="3777"/>
    </i>
    <i>
      <x v="3214"/>
    </i>
    <i>
      <x v="2385"/>
    </i>
    <i>
      <x v="439"/>
    </i>
    <i>
      <x v="3799"/>
    </i>
    <i>
      <x v="1760"/>
    </i>
    <i>
      <x v="4730"/>
    </i>
    <i>
      <x v="5574"/>
    </i>
    <i>
      <x v="2882"/>
    </i>
    <i>
      <x v="1723"/>
    </i>
    <i>
      <x v="3885"/>
    </i>
    <i>
      <x v="5274"/>
    </i>
    <i>
      <x v="3063"/>
    </i>
    <i>
      <x v="3183"/>
    </i>
    <i>
      <x v="911"/>
    </i>
    <i>
      <x v="2353"/>
    </i>
    <i>
      <x v="4350"/>
    </i>
    <i>
      <x v="4275"/>
    </i>
    <i>
      <x v="5953"/>
    </i>
    <i>
      <x v="1998"/>
    </i>
    <i>
      <x v="5031"/>
    </i>
    <i>
      <x v="2890"/>
    </i>
    <i>
      <x v="5929"/>
    </i>
    <i>
      <x v="3633"/>
    </i>
    <i>
      <x v="3820"/>
    </i>
    <i>
      <x v="3315"/>
    </i>
    <i>
      <x v="5239"/>
    </i>
    <i>
      <x v="4198"/>
    </i>
    <i>
      <x v="904"/>
    </i>
    <i>
      <x v="1732"/>
    </i>
    <i>
      <x v="1568"/>
    </i>
    <i>
      <x v="540"/>
    </i>
    <i>
      <x v="5972"/>
    </i>
    <i>
      <x v="1898"/>
    </i>
    <i>
      <x v="2614"/>
    </i>
    <i>
      <x v="1023"/>
    </i>
    <i>
      <x v="1479"/>
    </i>
    <i>
      <x v="2885"/>
    </i>
    <i>
      <x v="3728"/>
    </i>
    <i>
      <x v="2905"/>
    </i>
    <i>
      <x v="1428"/>
    </i>
    <i>
      <x v="3929"/>
    </i>
    <i>
      <x v="631"/>
    </i>
    <i>
      <x v="1079"/>
    </i>
    <i>
      <x v="980"/>
    </i>
    <i>
      <x v="4881"/>
    </i>
    <i>
      <x v="2149"/>
    </i>
    <i>
      <x v="1735"/>
    </i>
    <i>
      <x v="2543"/>
    </i>
    <i>
      <x v="5263"/>
    </i>
    <i>
      <x v="5542"/>
    </i>
    <i>
      <x v="3005"/>
    </i>
    <i>
      <x v="2239"/>
    </i>
    <i>
      <x v="4624"/>
    </i>
    <i>
      <x v="5025"/>
    </i>
    <i>
      <x v="4084"/>
    </i>
    <i>
      <x v="4748"/>
    </i>
    <i>
      <x v="3362"/>
    </i>
    <i>
      <x v="2626"/>
    </i>
    <i>
      <x v="1035"/>
    </i>
    <i>
      <x v="1572"/>
    </i>
    <i>
      <x v="2679"/>
    </i>
    <i>
      <x v="2953"/>
    </i>
    <i>
      <x v="2205"/>
    </i>
    <i>
      <x v="5024"/>
    </i>
    <i>
      <x v="4957"/>
    </i>
    <i>
      <x v="5964"/>
    </i>
    <i>
      <x v="5931"/>
    </i>
    <i>
      <x v="5756"/>
    </i>
    <i>
      <x v="4127"/>
    </i>
    <i>
      <x v="26"/>
    </i>
    <i>
      <x v="3133"/>
    </i>
    <i>
      <x v="552"/>
    </i>
    <i>
      <x v="1325"/>
    </i>
    <i>
      <x v="2545"/>
    </i>
    <i>
      <x v="2864"/>
    </i>
    <i>
      <x v="2748"/>
    </i>
    <i>
      <x v="1652"/>
    </i>
    <i>
      <x v="1331"/>
    </i>
    <i>
      <x v="1001"/>
    </i>
    <i>
      <x v="209"/>
    </i>
    <i>
      <x v="2292"/>
    </i>
    <i>
      <x v="390"/>
    </i>
    <i>
      <x v="3541"/>
    </i>
    <i>
      <x v="2362"/>
    </i>
    <i>
      <x v="3118"/>
    </i>
    <i>
      <x v="1710"/>
    </i>
    <i>
      <x v="3429"/>
    </i>
    <i>
      <x v="5408"/>
    </i>
    <i>
      <x v="1411"/>
    </i>
    <i>
      <x v="5216"/>
    </i>
    <i>
      <x v="549"/>
    </i>
    <i>
      <x v="4006"/>
    </i>
    <i>
      <x v="1730"/>
    </i>
    <i>
      <x v="1078"/>
    </i>
    <i>
      <x v="443"/>
    </i>
    <i>
      <x v="2957"/>
    </i>
    <i>
      <x v="4570"/>
    </i>
    <i>
      <x v="2990"/>
    </i>
    <i>
      <x v="5429"/>
    </i>
    <i>
      <x v="3158"/>
    </i>
    <i>
      <x v="1466"/>
    </i>
    <i>
      <x v="2827"/>
    </i>
    <i>
      <x v="1481"/>
    </i>
    <i>
      <x v="461"/>
    </i>
    <i>
      <x v="1633"/>
    </i>
    <i>
      <x v="5497"/>
    </i>
    <i>
      <x v="4302"/>
    </i>
    <i>
      <x v="5906"/>
    </i>
    <i>
      <x v="3706"/>
    </i>
    <i>
      <x v="5551"/>
    </i>
    <i>
      <x v="715"/>
    </i>
    <i>
      <x v="5825"/>
    </i>
    <i>
      <x v="3957"/>
    </i>
    <i>
      <x v="2485"/>
    </i>
    <i>
      <x v="4776"/>
    </i>
    <i>
      <x v="5139"/>
    </i>
    <i>
      <x v="3620"/>
    </i>
    <i>
      <x v="1874"/>
    </i>
    <i>
      <x v="3354"/>
    </i>
    <i>
      <x v="1888"/>
    </i>
    <i>
      <x v="578"/>
    </i>
    <i>
      <x v="5765"/>
    </i>
    <i>
      <x v="1628"/>
    </i>
    <i>
      <x v="2170"/>
    </i>
    <i>
      <x v="5507"/>
    </i>
    <i>
      <x v="4474"/>
    </i>
    <i>
      <x v="3096"/>
    </i>
    <i>
      <x v="393"/>
    </i>
    <i>
      <x v="476"/>
    </i>
    <i>
      <x v="2870"/>
    </i>
    <i>
      <x v="5537"/>
    </i>
    <i>
      <x v="48"/>
    </i>
    <i>
      <x v="3363"/>
    </i>
    <i>
      <x v="5950"/>
    </i>
    <i>
      <x v="2503"/>
    </i>
    <i>
      <x v="3395"/>
    </i>
    <i>
      <x v="4500"/>
    </i>
    <i>
      <x v="1042"/>
    </i>
    <i>
      <x v="1406"/>
    </i>
    <i>
      <x v="1350"/>
    </i>
    <i>
      <x v="5304"/>
    </i>
    <i>
      <x v="1379"/>
    </i>
    <i>
      <x v="2971"/>
    </i>
    <i>
      <x v="5599"/>
    </i>
    <i>
      <x v="2076"/>
    </i>
    <i>
      <x v="4710"/>
    </i>
    <i>
      <x v="2436"/>
    </i>
    <i>
      <x v="2843"/>
    </i>
    <i>
      <x v="4358"/>
    </i>
    <i>
      <x v="4761"/>
    </i>
    <i>
      <x v="5391"/>
    </i>
    <i>
      <x v="3171"/>
    </i>
    <i>
      <x v="3459"/>
    </i>
    <i>
      <x v="998"/>
    </i>
    <i>
      <x v="2352"/>
    </i>
    <i>
      <x v="5063"/>
    </i>
    <i>
      <x v="4976"/>
    </i>
    <i>
      <x v="249"/>
    </i>
    <i>
      <x v="3248"/>
    </i>
    <i>
      <x v="3944"/>
    </i>
    <i>
      <x v="2777"/>
    </i>
    <i>
      <x v="5498"/>
    </i>
    <i>
      <x v="1335"/>
    </i>
    <i>
      <x v="3511"/>
    </i>
    <i>
      <x v="1175"/>
    </i>
    <i>
      <x v="4089"/>
    </i>
    <i>
      <x v="5854"/>
    </i>
    <i>
      <x v="2631"/>
    </i>
    <i>
      <x v="1099"/>
    </i>
    <i>
      <x v="1232"/>
    </i>
    <i>
      <x v="1178"/>
    </i>
    <i>
      <x v="2925"/>
    </i>
    <i>
      <x v="5944"/>
    </i>
    <i>
      <x v="720"/>
    </i>
    <i>
      <x v="3433"/>
    </i>
    <i>
      <x v="5805"/>
    </i>
    <i>
      <x v="5650"/>
    </i>
    <i>
      <x v="2063"/>
    </i>
    <i>
      <x v="50"/>
    </i>
    <i>
      <x v="5769"/>
    </i>
    <i>
      <x v="1233"/>
    </i>
    <i>
      <x v="2551"/>
    </i>
    <i>
      <x v="797"/>
    </i>
    <i>
      <x v="5776"/>
    </i>
    <i>
      <x v="2883"/>
    </i>
    <i>
      <x v="3233"/>
    </i>
    <i>
      <x v="2814"/>
    </i>
    <i>
      <x v="415"/>
    </i>
    <i>
      <x v="2779"/>
    </i>
    <i>
      <x v="1087"/>
    </i>
    <i>
      <x v="2211"/>
    </i>
    <i>
      <x v="1160"/>
    </i>
    <i>
      <x v="400"/>
    </i>
    <i>
      <x v="178"/>
    </i>
    <i>
      <x v="3846"/>
    </i>
    <i>
      <x v="5309"/>
    </i>
    <i>
      <x v="4538"/>
    </i>
    <i>
      <x v="2515"/>
    </i>
    <i>
      <x v="721"/>
    </i>
    <i>
      <x v="4288"/>
    </i>
    <i>
      <x v="3259"/>
    </i>
    <i>
      <x v="719"/>
    </i>
    <i>
      <x v="3506"/>
    </i>
    <i>
      <x v="2717"/>
    </i>
    <i>
      <x v="2568"/>
    </i>
    <i>
      <x v="876"/>
    </i>
    <i>
      <x v="2581"/>
    </i>
    <i>
      <x v="2061"/>
    </i>
    <i>
      <x v="317"/>
    </i>
    <i>
      <x v="4393"/>
    </i>
    <i>
      <x v="1970"/>
    </i>
    <i>
      <x v="122"/>
    </i>
    <i>
      <x v="2894"/>
    </i>
    <i>
      <x v="1006"/>
    </i>
    <i>
      <x v="779"/>
    </i>
    <i>
      <x v="4676"/>
    </i>
    <i>
      <x v="2578"/>
    </i>
    <i>
      <x v="5110"/>
    </i>
    <i>
      <x v="5829"/>
    </i>
    <i>
      <x v="1201"/>
    </i>
    <i>
      <x v="5484"/>
    </i>
    <i>
      <x v="5223"/>
    </i>
    <i>
      <x v="3500"/>
    </i>
    <i>
      <x v="2762"/>
    </i>
    <i>
      <x v="2967"/>
    </i>
    <i>
      <x v="1317"/>
    </i>
    <i>
      <x v="2363"/>
    </i>
    <i>
      <x v="4041"/>
    </i>
    <i>
      <x v="3571"/>
    </i>
    <i>
      <x v="4072"/>
    </i>
    <i>
      <x v="5594"/>
    </i>
    <i>
      <x v="5103"/>
    </i>
    <i>
      <x v="3141"/>
    </i>
    <i>
      <x v="573"/>
    </i>
    <i>
      <x v="4962"/>
    </i>
    <i>
      <x v="918"/>
    </i>
    <i>
      <x v="5476"/>
    </i>
    <i>
      <x v="2606"/>
    </i>
    <i>
      <x v="5657"/>
    </i>
    <i>
      <x v="799"/>
    </i>
    <i>
      <x v="970"/>
    </i>
    <i>
      <x v="4025"/>
    </i>
    <i>
      <x v="5293"/>
    </i>
    <i>
      <x v="5656"/>
    </i>
    <i>
      <x v="5962"/>
    </i>
    <i>
      <x v="4832"/>
    </i>
    <i>
      <x v="5612"/>
    </i>
    <i>
      <x v="4008"/>
    </i>
    <i>
      <x v="1012"/>
    </i>
    <i>
      <x v="4734"/>
    </i>
    <i>
      <x v="567"/>
    </i>
    <i>
      <x v="1602"/>
    </i>
    <i>
      <x v="5140"/>
    </i>
    <i>
      <x v="555"/>
    </i>
    <i>
      <x v="2910"/>
    </i>
    <i>
      <x v="2633"/>
    </i>
    <i>
      <x v="36"/>
    </i>
    <i>
      <x v="5844"/>
    </i>
    <i>
      <x v="5076"/>
    </i>
    <i>
      <x v="301"/>
    </i>
    <i>
      <x v="263"/>
    </i>
    <i>
      <x v="1045"/>
    </i>
    <i>
      <x v="3811"/>
    </i>
    <i>
      <x v="5348"/>
    </i>
    <i>
      <x v="14"/>
    </i>
    <i>
      <x v="4210"/>
    </i>
    <i>
      <x v="4344"/>
    </i>
    <i>
      <x v="5821"/>
    </i>
    <i>
      <x v="852"/>
    </i>
    <i>
      <x v="2237"/>
    </i>
    <i>
      <x v="1062"/>
    </i>
    <i>
      <x v="1136"/>
    </i>
    <i>
      <x v="4417"/>
    </i>
    <i>
      <x v="2419"/>
    </i>
    <i>
      <x v="1251"/>
    </i>
    <i>
      <x v="4427"/>
    </i>
    <i>
      <x v="253"/>
    </i>
    <i>
      <x v="2098"/>
    </i>
    <i>
      <x v="5711"/>
    </i>
    <i>
      <x v="254"/>
    </i>
    <i>
      <x v="2224"/>
    </i>
    <i>
      <x v="1263"/>
    </i>
    <i>
      <x v="4236"/>
    </i>
    <i>
      <x v="92"/>
    </i>
    <i>
      <x v="3595"/>
    </i>
    <i>
      <x v="4348"/>
    </i>
    <i>
      <x v="5613"/>
    </i>
    <i>
      <x v="3194"/>
    </i>
    <i>
      <x v="4838"/>
    </i>
    <i>
      <x v="467"/>
    </i>
    <i>
      <x v="5460"/>
    </i>
    <i>
      <x v="4961"/>
    </i>
    <i>
      <x v="5777"/>
    </i>
    <i>
      <x v="2430"/>
    </i>
    <i>
      <x v="4031"/>
    </i>
    <i>
      <x v="1890"/>
    </i>
    <i>
      <x v="5545"/>
    </i>
    <i>
      <x v="557"/>
    </i>
    <i>
      <x v="4714"/>
    </i>
    <i>
      <x v="3361"/>
    </i>
    <i>
      <x v="3806"/>
    </i>
    <i>
      <x v="1915"/>
    </i>
    <i>
      <x v="5943"/>
    </i>
    <i>
      <x v="1177"/>
    </i>
    <i>
      <x v="5390"/>
    </i>
    <i>
      <x v="2466"/>
    </i>
    <i>
      <x v="5902"/>
    </i>
    <i>
      <x v="1472"/>
    </i>
    <i>
      <x v="1027"/>
    </i>
    <i>
      <x v="1098"/>
    </i>
    <i>
      <x v="5345"/>
    </i>
    <i>
      <x v="4723"/>
    </i>
    <i>
      <x v="2072"/>
    </i>
    <i>
      <x v="560"/>
    </i>
    <i>
      <x v="3250"/>
    </i>
    <i>
      <x v="4420"/>
    </i>
    <i>
      <x v="3572"/>
    </i>
    <i>
      <x v="1942"/>
    </i>
    <i>
      <x v="2161"/>
    </i>
    <i>
      <x v="3242"/>
    </i>
    <i>
      <x v="1039"/>
    </i>
    <i>
      <x v="5681"/>
    </i>
    <i>
      <x v="2790"/>
    </i>
    <i>
      <x v="1171"/>
    </i>
    <i>
      <x v="2180"/>
    </i>
    <i>
      <x v="3665"/>
    </i>
    <i>
      <x v="4101"/>
    </i>
    <i>
      <x v="509"/>
    </i>
    <i>
      <x v="2906"/>
    </i>
    <i>
      <x v="2404"/>
    </i>
    <i>
      <x v="1930"/>
    </i>
    <i>
      <x v="3893"/>
    </i>
    <i>
      <x v="4911"/>
    </i>
    <i>
      <x v="4937"/>
    </i>
    <i>
      <x v="1868"/>
    </i>
    <i>
      <x v="2395"/>
    </i>
    <i>
      <x v="3212"/>
    </i>
    <i>
      <x v="1699"/>
    </i>
    <i>
      <x v="5976"/>
    </i>
    <i>
      <x v="2114"/>
    </i>
    <i>
      <x v="2807"/>
    </i>
    <i>
      <x v="3326"/>
    </i>
    <i>
      <x v="281"/>
    </i>
    <i>
      <x v="1627"/>
    </i>
    <i>
      <x v="5200"/>
    </i>
    <i>
      <x v="2231"/>
    </i>
    <i>
      <x v="385"/>
    </i>
    <i>
      <x v="4075"/>
    </i>
    <i>
      <x v="872"/>
    </i>
    <i>
      <x v="772"/>
    </i>
    <i>
      <x v="2608"/>
    </i>
    <i>
      <x v="5989"/>
    </i>
    <i>
      <x v="5939"/>
    </i>
    <i>
      <x v="3180"/>
    </i>
    <i>
      <x v="1748"/>
    </i>
    <i>
      <x v="458"/>
    </i>
    <i>
      <x v="2115"/>
    </i>
    <i>
      <x v="1179"/>
    </i>
    <i>
      <x v="4059"/>
    </i>
    <i>
      <x v="5287"/>
    </i>
    <i>
      <x v="2809"/>
    </i>
    <i>
      <x v="761"/>
    </i>
    <i>
      <x v="5377"/>
    </i>
    <i>
      <x v="3904"/>
    </i>
    <i>
      <x v="4827"/>
    </i>
    <i>
      <x v="1434"/>
    </i>
    <i>
      <x v="2344"/>
    </i>
    <i>
      <x v="696"/>
    </i>
    <i>
      <x v="2267"/>
    </i>
    <i>
      <x v="1793"/>
    </i>
    <i>
      <x v="5073"/>
    </i>
    <i>
      <x v="3808"/>
    </i>
    <i>
      <x v="525"/>
    </i>
    <i>
      <x v="271"/>
    </i>
    <i>
      <x v="1390"/>
    </i>
    <i>
      <x v="2142"/>
    </i>
    <i>
      <x v="3468"/>
    </i>
    <i>
      <x v="2356"/>
    </i>
    <i>
      <x v="944"/>
    </i>
    <i>
      <x v="594"/>
    </i>
    <i>
      <x v="3848"/>
    </i>
    <i>
      <x v="5382"/>
    </i>
    <i>
      <x v="5891"/>
    </i>
    <i>
      <x v="5379"/>
    </i>
    <i>
      <x v="3114"/>
    </i>
    <i>
      <x v="5544"/>
    </i>
    <i>
      <x v="3399"/>
    </i>
    <i>
      <x v="1470"/>
    </i>
    <i>
      <x v="359"/>
    </i>
    <i>
      <x v="1981"/>
    </i>
    <i>
      <x v="1768"/>
    </i>
    <i>
      <x v="1563"/>
    </i>
    <i>
      <x v="3565"/>
    </i>
    <i>
      <x v="866"/>
    </i>
    <i>
      <x v="3940"/>
    </i>
    <i>
      <x v="1698"/>
    </i>
    <i>
      <x v="2805"/>
    </i>
    <i>
      <x v="4846"/>
    </i>
    <i>
      <x v="2092"/>
    </i>
    <i>
      <x v="3520"/>
    </i>
    <i>
      <x v="5663"/>
    </i>
    <i>
      <x v="5227"/>
    </i>
    <i>
      <x v="5157"/>
    </i>
    <i>
      <x v="4996"/>
    </i>
    <i>
      <x v="1525"/>
    </i>
    <i>
      <x v="4603"/>
    </i>
    <i>
      <x v="3975"/>
    </i>
    <i>
      <x v="4487"/>
    </i>
    <i>
      <x v="5330"/>
    </i>
    <i>
      <x v="4657"/>
    </i>
    <i>
      <x v="3743"/>
    </i>
    <i>
      <x v="5238"/>
    </i>
    <i>
      <x v="3137"/>
    </i>
    <i>
      <x v="5033"/>
    </i>
    <i>
      <x v="5550"/>
    </i>
    <i>
      <x v="634"/>
    </i>
    <i>
      <x v="4052"/>
    </i>
    <i>
      <x v="1010"/>
    </i>
    <i>
      <x v="1851"/>
    </i>
    <i>
      <x v="1716"/>
    </i>
    <i>
      <x v="4704"/>
    </i>
    <i>
      <x v="2740"/>
    </i>
    <i>
      <x v="953"/>
    </i>
    <i>
      <x v="2243"/>
    </i>
    <i>
      <x v="1891"/>
    </i>
    <i>
      <x v="474"/>
    </i>
    <i>
      <x v="1532"/>
    </i>
    <i>
      <x v="4003"/>
    </i>
    <i>
      <x v="381"/>
    </i>
    <i>
      <x v="1117"/>
    </i>
    <i>
      <x v="3803"/>
    </i>
    <i>
      <x v="683"/>
    </i>
    <i>
      <x v="4908"/>
    </i>
    <i>
      <x v="4790"/>
    </i>
    <i>
      <x v="3192"/>
    </i>
    <i>
      <x v="1242"/>
    </i>
    <i>
      <x v="5838"/>
    </i>
    <i>
      <x v="5571"/>
    </i>
    <i>
      <x v="2049"/>
    </i>
    <i>
      <x v="4726"/>
    </i>
    <i>
      <x v="2645"/>
    </i>
    <i>
      <x v="3391"/>
    </i>
    <i>
      <x v="3275"/>
    </i>
    <i>
      <x v="4598"/>
    </i>
    <i>
      <x v="3206"/>
    </i>
    <i>
      <x v="4239"/>
    </i>
    <i>
      <x v="5172"/>
    </i>
    <i>
      <x v="5474"/>
    </i>
    <i>
      <x v="416"/>
    </i>
    <i>
      <x v="1239"/>
    </i>
    <i>
      <x v="3988"/>
    </i>
    <i>
      <x v="940"/>
    </i>
    <i>
      <x v="2047"/>
    </i>
    <i>
      <x v="1437"/>
    </i>
    <i>
      <x v="5224"/>
    </i>
    <i>
      <x v="2008"/>
    </i>
    <i>
      <x v="5927"/>
    </i>
    <i>
      <x v="3394"/>
    </i>
    <i>
      <x v="2930"/>
    </i>
    <i>
      <x v="5191"/>
    </i>
    <i>
      <x v="4546"/>
    </i>
    <i>
      <x v="5633"/>
    </i>
    <i>
      <x v="4909"/>
    </i>
    <i>
      <x v="163"/>
    </i>
    <i>
      <x v="5882"/>
    </i>
    <i>
      <x v="4862"/>
    </i>
    <i>
      <x v="867"/>
    </i>
    <i>
      <x v="4206"/>
    </i>
    <i>
      <x v="1190"/>
    </i>
    <i>
      <x v="4984"/>
    </i>
    <i>
      <x v="5412"/>
    </i>
    <i>
      <x v="1738"/>
    </i>
    <i>
      <x v="3606"/>
    </i>
    <i>
      <x v="613"/>
    </i>
    <i>
      <x v="2025"/>
    </i>
    <i>
      <x v="398"/>
    </i>
    <i>
      <x v="3876"/>
    </i>
    <i>
      <x v="4196"/>
    </i>
    <i>
      <x v="2943"/>
    </i>
    <i>
      <x v="2167"/>
    </i>
    <i>
      <x v="2365"/>
    </i>
    <i>
      <x v="5895"/>
    </i>
    <i>
      <x v="1560"/>
    </i>
    <i>
      <x v="4114"/>
    </i>
    <i>
      <x v="2859"/>
    </i>
    <i>
      <x v="3663"/>
    </i>
    <i>
      <x v="5201"/>
    </i>
    <i>
      <x v="1427"/>
    </i>
    <i>
      <x v="2163"/>
    </i>
    <i>
      <x v="4927"/>
    </i>
    <i>
      <x v="4171"/>
    </i>
    <i>
      <x v="3717"/>
    </i>
    <i>
      <x v="278"/>
    </i>
    <i>
      <x v="541"/>
    </i>
    <i>
      <x v="1269"/>
    </i>
    <i>
      <x v="926"/>
    </i>
    <i>
      <x v="1383"/>
    </i>
    <i>
      <x v="5043"/>
    </i>
    <i>
      <x v="2512"/>
    </i>
    <i>
      <x v="4712"/>
    </i>
    <i>
      <x v="802"/>
    </i>
    <i>
      <x v="4713"/>
    </i>
    <i>
      <x v="4321"/>
    </i>
    <i>
      <x v="2253"/>
    </i>
    <i>
      <x v="4109"/>
    </i>
    <i>
      <x v="2454"/>
    </i>
    <i>
      <x v="4111"/>
    </i>
    <i>
      <x v="804"/>
    </i>
    <i>
      <x v="1372"/>
    </i>
    <i>
      <x v="2898"/>
    </i>
    <i>
      <x v="4054"/>
    </i>
    <i>
      <x v="4849"/>
    </i>
    <i>
      <x v="932"/>
    </i>
    <i>
      <x v="5806"/>
    </i>
    <i>
      <x v="1169"/>
    </i>
    <i>
      <x v="5459"/>
    </i>
    <i>
      <x v="1537"/>
    </i>
    <i>
      <x v="3491"/>
    </i>
    <i>
      <x v="4561"/>
    </i>
    <i>
      <x v="1650"/>
    </i>
    <i>
      <x v="1410"/>
    </i>
    <i>
      <x v="2014"/>
    </i>
    <i>
      <x v="2220"/>
    </i>
    <i>
      <x v="1471"/>
    </i>
    <i>
      <x v="5653"/>
    </i>
    <i>
      <x v="2822"/>
    </i>
    <i>
      <x v="4939"/>
    </i>
    <i>
      <x v="3930"/>
    </i>
    <i>
      <x v="637"/>
    </i>
    <i>
      <x v="2651"/>
    </i>
    <i>
      <x v="3614"/>
    </i>
    <i>
      <x v="3106"/>
    </i>
    <i>
      <x v="2742"/>
    </i>
    <i>
      <x v="5518"/>
    </i>
    <i>
      <x v="3523"/>
    </i>
    <i>
      <x v="4346"/>
    </i>
    <i>
      <x v="4047"/>
    </i>
    <i>
      <x v="5575"/>
    </i>
    <i>
      <x v="615"/>
    </i>
    <i>
      <x v="2268"/>
    </i>
    <i>
      <x v="4063"/>
    </i>
    <i>
      <x v="4517"/>
    </i>
    <i>
      <x v="1104"/>
    </i>
    <i>
      <x v="2440"/>
    </i>
    <i>
      <x v="3816"/>
    </i>
    <i>
      <x v="1709"/>
    </i>
    <i>
      <x v="5422"/>
    </i>
    <i>
      <x v="571"/>
    </i>
    <i>
      <x v="2398"/>
    </i>
    <i>
      <x v="2463"/>
    </i>
    <i>
      <x v="3981"/>
    </i>
    <i>
      <x v="5987"/>
    </i>
    <i>
      <x v="4480"/>
    </i>
    <i>
      <x v="2177"/>
    </i>
    <i>
      <x v="2912"/>
    </i>
    <i>
      <x v="579"/>
    </i>
    <i>
      <x v="1353"/>
    </i>
    <i>
      <x v="2509"/>
    </i>
    <i>
      <x v="2851"/>
    </i>
    <i>
      <x v="3526"/>
    </i>
    <i>
      <x v="362"/>
    </i>
    <i>
      <x v="5768"/>
    </i>
    <i>
      <x v="329"/>
    </i>
    <i>
      <x v="1795"/>
    </i>
    <i>
      <x v="2373"/>
    </i>
    <i>
      <x v="4762"/>
    </i>
    <i>
      <x v="5770"/>
    </i>
    <i>
      <x v="449"/>
    </i>
    <i>
      <x v="1559"/>
    </i>
    <i>
      <x v="4493"/>
    </i>
    <i>
      <x v="5303"/>
    </i>
    <i>
      <x v="4247"/>
    </i>
    <i>
      <x v="4316"/>
    </i>
    <i>
      <x v="1145"/>
    </i>
    <i>
      <x v="3416"/>
    </i>
    <i>
      <x v="5912"/>
    </i>
    <i>
      <x v="3769"/>
    </i>
    <i>
      <x v="4556"/>
    </i>
    <i>
      <x v="4103"/>
    </i>
    <i>
      <x v="796"/>
    </i>
    <i>
      <x v="4396"/>
    </i>
    <i>
      <x v="3295"/>
    </i>
    <i>
      <x v="4383"/>
    </i>
    <i>
      <x v="3850"/>
    </i>
    <i>
      <x v="808"/>
    </i>
    <i>
      <x v="950"/>
    </i>
    <i>
      <x v="3284"/>
    </i>
    <i>
      <x v="4739"/>
    </i>
    <i>
      <x v="5084"/>
    </i>
    <i>
      <x v="4000"/>
    </i>
    <i>
      <x v="5413"/>
    </i>
    <i>
      <x v="3972"/>
    </i>
    <i>
      <x v="5245"/>
    </i>
    <i>
      <x v="3478"/>
    </i>
    <i>
      <x v="5188"/>
    </i>
    <i>
      <x v="3954"/>
    </i>
    <i>
      <x v="1106"/>
    </i>
    <i>
      <x v="436"/>
    </i>
    <i>
      <x v="1312"/>
    </i>
    <i>
      <x v="4597"/>
    </i>
    <i>
      <x v="800"/>
    </i>
    <i>
      <x v="5356"/>
    </i>
    <i>
      <x v="5832"/>
    </i>
    <i>
      <x v="5053"/>
    </i>
    <i>
      <x v="2638"/>
    </i>
    <i>
      <x v="2516"/>
    </i>
    <i>
      <x v="4496"/>
    </i>
    <i>
      <x v="5973"/>
    </i>
    <i>
      <x v="4256"/>
    </i>
    <i>
      <x v="4736"/>
    </i>
    <i>
      <x v="2492"/>
    </i>
    <i>
      <x v="2887"/>
    </i>
    <i>
      <x v="3549"/>
    </i>
    <i>
      <x v="774"/>
    </i>
    <i>
      <x v="5321"/>
    </i>
    <i>
      <x v="3512"/>
    </i>
    <i>
      <x v="5071"/>
    </i>
    <i>
      <x v="5956"/>
    </i>
    <i>
      <x v="5700"/>
    </i>
    <i>
      <x v="3692"/>
    </i>
    <i>
      <x v="2086"/>
    </i>
    <i>
      <x v="5211"/>
    </i>
    <i>
      <x v="532"/>
    </i>
    <i>
      <x v="4356"/>
    </i>
    <i>
      <x v="5009"/>
    </i>
    <i>
      <x v="2963"/>
    </i>
    <i>
      <x v="64"/>
    </i>
    <i>
      <x v="4797"/>
    </i>
    <i>
      <x v="957"/>
    </i>
    <i>
      <x v="5246"/>
    </i>
    <i>
      <x v="2722"/>
    </i>
    <i>
      <x v="3268"/>
    </i>
    <i>
      <x v="2994"/>
    </i>
    <i>
      <x v="47"/>
    </i>
    <i>
      <x v="4837"/>
    </i>
    <i>
      <x v="5937"/>
    </i>
    <i>
      <x v="864"/>
    </i>
    <i>
      <x v="4155"/>
    </i>
    <i>
      <x v="5874"/>
    </i>
    <i>
      <x v="1681"/>
    </i>
    <i>
      <x v="5744"/>
    </i>
    <i>
      <x v="4096"/>
    </i>
    <i>
      <x v="1163"/>
    </i>
    <i>
      <x v="1870"/>
    </i>
    <i>
      <x v="1609"/>
    </i>
    <i>
      <x v="2802"/>
    </i>
    <i>
      <x v="4813"/>
    </i>
    <i>
      <x v="3609"/>
    </i>
    <i>
      <x v="5853"/>
    </i>
    <i>
      <x v="4777"/>
    </i>
    <i>
      <x v="3229"/>
    </i>
    <i>
      <x v="3011"/>
    </i>
    <i>
      <x v="1409"/>
    </i>
    <i>
      <x v="4606"/>
    </i>
    <i>
      <x v="4854"/>
    </i>
    <i>
      <x v="5564"/>
    </i>
    <i>
      <x v="3676"/>
    </i>
    <i>
      <x v="3195"/>
    </i>
    <i>
      <x v="3826"/>
    </i>
    <i>
      <x v="5608"/>
    </i>
    <i>
      <x v="5125"/>
    </i>
    <i>
      <x v="3983"/>
    </i>
    <i>
      <x v="3912"/>
    </i>
    <i>
      <x v="4578"/>
    </i>
    <i>
      <x v="3012"/>
    </i>
    <i>
      <x v="2629"/>
    </i>
    <i>
      <x v="5093"/>
    </i>
    <i>
      <x v="86"/>
    </i>
    <i>
      <x v="3225"/>
    </i>
    <i>
      <x v="1056"/>
    </i>
    <i>
      <x v="1921"/>
    </i>
    <i>
      <x v="5252"/>
    </i>
    <i>
      <x v="4126"/>
    </i>
    <i>
      <x v="285"/>
    </i>
    <i>
      <x v="2576"/>
    </i>
    <i>
      <x v="4290"/>
    </i>
    <i>
      <x v="817"/>
    </i>
    <i>
      <x v="4897"/>
    </i>
    <i>
      <x v="2136"/>
    </i>
    <i>
      <x v="202"/>
    </i>
    <i>
      <x v="5483"/>
    </i>
    <i>
      <x v="4724"/>
    </i>
    <i>
      <x v="2641"/>
    </i>
    <i>
      <x v="1355"/>
    </i>
    <i>
      <x v="2033"/>
    </i>
    <i>
      <x v="2010"/>
    </i>
    <i>
      <x v="1275"/>
    </i>
    <i>
      <x v="1167"/>
    </i>
    <i>
      <x v="5136"/>
    </i>
    <i>
      <x v="548"/>
    </i>
    <i>
      <x v="5691"/>
    </i>
    <i>
      <x v="2899"/>
    </i>
    <i>
      <x v="2138"/>
    </i>
    <i>
      <x v="3401"/>
    </i>
    <i>
      <x v="1128"/>
    </i>
    <i>
      <x v="4299"/>
    </i>
    <i>
      <x v="3155"/>
    </i>
    <i>
      <x v="1285"/>
    </i>
    <i>
      <x v="3442"/>
    </i>
    <i>
      <x v="1939"/>
    </i>
    <i>
      <x v="147"/>
    </i>
    <i>
      <x v="5405"/>
    </i>
    <i>
      <x v="3053"/>
    </i>
    <i>
      <x v="4765"/>
    </i>
    <i>
      <x v="3586"/>
    </i>
    <i>
      <x v="576"/>
    </i>
    <i>
      <x v="5355"/>
    </i>
    <i>
      <x v="768"/>
    </i>
    <i>
      <x v="5705"/>
    </i>
    <i>
      <x v="5915"/>
    </i>
    <i>
      <x v="593"/>
    </i>
    <i>
      <x v="1703"/>
    </i>
    <i>
      <x v="5236"/>
    </i>
    <i>
      <x v="1088"/>
    </i>
    <i>
      <x v="4545"/>
    </i>
    <i>
      <x v="3339"/>
    </i>
    <i>
      <x v="2973"/>
    </i>
    <i>
      <x v="4419"/>
    </i>
    <i>
      <x v="348"/>
    </i>
    <i>
      <x v="4955"/>
    </i>
    <i>
      <x v="1769"/>
    </i>
    <i>
      <x v="2070"/>
    </i>
    <i>
      <x v="5495"/>
    </i>
    <i>
      <x v="905"/>
    </i>
    <i>
      <x v="3990"/>
    </i>
    <i>
      <x v="4065"/>
    </i>
    <i>
      <x v="5054"/>
    </i>
    <i>
      <x v="529"/>
    </i>
    <i>
      <x v="345"/>
    </i>
    <i>
      <x v="1306"/>
    </i>
    <i>
      <x v="2484"/>
    </i>
    <i>
      <x v="2800"/>
    </i>
    <i>
      <x v="755"/>
    </i>
    <i>
      <x v="5828"/>
    </i>
    <i>
      <x v="657"/>
    </i>
    <i>
      <x v="812"/>
    </i>
    <i>
      <x v="3000"/>
    </i>
    <i>
      <x v="4853"/>
    </i>
    <i>
      <x v="4209"/>
    </i>
    <i>
      <x v="1224"/>
    </i>
    <i>
      <x v="1899"/>
    </i>
    <i>
      <x v="795"/>
    </i>
    <i>
      <x v="3089"/>
    </i>
    <i>
      <x v="1648"/>
    </i>
    <i>
      <x v="510"/>
    </i>
    <i>
      <x v="554"/>
    </i>
    <i>
      <x v="3025"/>
    </i>
    <i>
      <x v="4746"/>
    </i>
    <i>
      <x v="2654"/>
    </i>
    <i>
      <x v="352"/>
    </i>
    <i>
      <x v="1323"/>
    </i>
    <i>
      <x v="3298"/>
    </i>
    <i>
      <x v="4864"/>
    </i>
    <i>
      <x v="3838"/>
    </i>
    <i>
      <x v="5516"/>
    </i>
    <i>
      <x v="2223"/>
    </i>
    <i>
      <x v="3715"/>
    </i>
    <i>
      <x v="1702"/>
    </i>
    <i>
      <x v="3071"/>
    </i>
    <i>
      <x v="612"/>
    </i>
    <i>
      <x v="1539"/>
    </i>
    <i>
      <x v="1060"/>
    </i>
    <i>
      <x v="935"/>
    </i>
    <i>
      <x v="5425"/>
    </i>
    <i>
      <x v="4988"/>
    </i>
    <i>
      <x v="4070"/>
    </i>
    <i>
      <x v="5257"/>
    </i>
    <i>
      <x v="3165"/>
    </i>
    <i>
      <x v="1619"/>
    </i>
    <i>
      <x v="3961"/>
    </i>
    <i>
      <x v="5123"/>
    </i>
    <i>
      <x v="4811"/>
    </i>
    <i>
      <x v="1038"/>
    </i>
    <i>
      <x v="2706"/>
    </i>
    <i>
      <x v="2557"/>
    </i>
    <i>
      <x v="4594"/>
    </i>
    <i>
      <x v="5280"/>
    </i>
    <i>
      <x v="3386"/>
    </i>
    <i>
      <x v="5441"/>
    </i>
    <i>
      <x v="2157"/>
    </i>
    <i>
      <x v="3900"/>
    </i>
    <i>
      <x v="5930"/>
    </i>
    <i>
      <x v="2058"/>
    </i>
    <i>
      <x v="1639"/>
    </i>
    <i>
      <x v="2518"/>
    </i>
    <i>
      <x v="123"/>
    </i>
    <i>
      <x v="3006"/>
    </i>
    <i>
      <x v="1230"/>
    </i>
    <i>
      <x v="5925"/>
    </i>
    <i>
      <x v="1314"/>
    </i>
    <i>
      <x v="3273"/>
    </i>
    <i>
      <x v="610"/>
    </i>
    <i>
      <x v="2412"/>
    </i>
    <i>
      <x v="5068"/>
    </i>
    <i>
      <x v="112"/>
    </i>
    <i>
      <x v="58"/>
    </i>
    <i>
      <x v="5026"/>
    </i>
    <i>
      <x v="5338"/>
    </i>
    <i>
      <x v="3611"/>
    </i>
    <i>
      <x v="3937"/>
    </i>
    <i>
      <x v="5586"/>
    </i>
    <i>
      <x v="4261"/>
    </i>
    <i>
      <x v="5231"/>
    </i>
    <i>
      <x v="3785"/>
    </i>
    <i>
      <x v="5272"/>
    </i>
    <i>
      <x v="3899"/>
    </i>
    <i>
      <x v="1824"/>
    </i>
    <i>
      <x v="3313"/>
    </i>
    <i>
      <x v="5192"/>
    </i>
    <i>
      <x v="4845"/>
    </i>
    <i>
      <x v="5641"/>
    </i>
    <i>
      <x v="1535"/>
    </i>
    <i>
      <x v="4465"/>
    </i>
    <i>
      <x v="3824"/>
    </i>
    <i>
      <x v="2836"/>
    </i>
    <i>
      <x v="643"/>
    </i>
    <i>
      <x v="2596"/>
    </i>
    <i>
      <x v="342"/>
    </i>
    <i>
      <x v="4076"/>
    </i>
    <i>
      <x v="2922"/>
    </i>
    <i>
      <x v="2468"/>
    </i>
    <i>
      <x v="756"/>
    </i>
    <i>
      <x v="1674"/>
    </i>
    <i>
      <x v="1801"/>
    </i>
    <i>
      <x v="4191"/>
    </i>
    <i>
      <x v="3366"/>
    </i>
    <i>
      <x v="5592"/>
    </i>
    <i>
      <x v="2672"/>
    </i>
    <i>
      <x v="1864"/>
    </i>
    <i>
      <x v="2577"/>
    </i>
    <i>
      <x v="4335"/>
    </i>
    <i>
      <x v="440"/>
    </i>
    <i>
      <x v="1052"/>
    </i>
    <i>
      <x v="1346"/>
    </i>
    <i>
      <x v="4325"/>
    </i>
    <i>
      <x v="3136"/>
    </i>
    <i>
      <x v="4690"/>
    </i>
    <i>
      <x v="5057"/>
    </i>
    <i>
      <x v="4123"/>
    </i>
    <i>
      <x v="5320"/>
    </i>
    <i>
      <x v="550"/>
    </i>
    <i>
      <x v="3877"/>
    </i>
    <i>
      <x v="4825"/>
    </i>
    <i>
      <x v="7"/>
    </i>
    <i>
      <x v="2414"/>
    </i>
    <i>
      <x v="2801"/>
    </i>
    <i>
      <x v="1403"/>
    </i>
    <i>
      <x v="4469"/>
    </i>
    <i>
      <x v="3996"/>
    </i>
    <i>
      <x v="3355"/>
    </i>
    <i>
      <x v="2723"/>
    </i>
    <i>
      <x v="391"/>
    </i>
    <i>
      <x v="1338"/>
    </i>
    <i>
      <x v="4389"/>
    </i>
    <i>
      <x v="1103"/>
    </i>
    <i>
      <x v="266"/>
    </i>
    <i>
      <x v="5725"/>
    </i>
    <i>
      <x v="1597"/>
    </i>
    <i>
      <x v="2364"/>
    </i>
    <i>
      <x v="4007"/>
    </i>
    <i>
      <x v="3393"/>
    </i>
    <i>
      <x v="3561"/>
    </i>
    <i>
      <x v="1750"/>
    </i>
    <i>
      <x v="4061"/>
    </i>
    <i>
      <x v="870"/>
    </i>
    <i>
      <x v="703"/>
    </i>
    <i>
      <x v="4904"/>
    </i>
    <i>
      <x v="2673"/>
    </i>
    <i>
      <x v="3770"/>
    </i>
    <i>
      <x v="745"/>
    </i>
    <i>
      <x v="4935"/>
    </i>
    <i>
      <x v="5782"/>
    </i>
    <i>
      <x v="419"/>
    </i>
    <i>
      <x v="816"/>
    </i>
    <i>
      <x v="688"/>
    </i>
    <i>
      <x v="707"/>
    </i>
    <i>
      <x v="3217"/>
    </i>
    <i>
      <x v="5788"/>
    </i>
    <i>
      <x v="3035"/>
    </i>
    <i>
      <x v="4011"/>
    </i>
    <i>
      <x v="1691"/>
    </i>
    <i>
      <x v="1397"/>
    </i>
    <i>
      <x v="2554"/>
    </i>
    <i>
      <x v="4720"/>
    </i>
    <i>
      <x v="3082"/>
    </i>
    <i>
      <x v="5482"/>
    </i>
    <i>
      <x v="79"/>
    </i>
    <i>
      <x v="5131"/>
    </i>
    <i>
      <x v="379"/>
    </i>
    <i>
      <x v="3056"/>
    </i>
    <i>
      <x v="757"/>
    </i>
    <i>
      <x v="1252"/>
    </i>
    <i>
      <x v="4910"/>
    </i>
    <i>
      <x v="4258"/>
    </i>
    <i>
      <x v="2628"/>
    </i>
    <i>
      <x v="2682"/>
    </i>
    <i>
      <x v="2450"/>
    </i>
    <i>
      <x v="5322"/>
    </i>
    <i>
      <x v="1906"/>
    </i>
    <i>
      <x v="160"/>
    </i>
    <i>
      <x v="2203"/>
    </i>
    <i>
      <x v="978"/>
    </i>
    <i>
      <x v="5443"/>
    </i>
    <i>
      <x v="5089"/>
    </i>
    <i>
      <x v="3744"/>
    </i>
    <i>
      <x v="4887"/>
    </i>
    <i>
      <x v="2311"/>
    </i>
    <i>
      <x v="3819"/>
    </i>
    <i>
      <x v="3113"/>
    </i>
    <i>
      <x v="4928"/>
    </i>
    <i>
      <x v="4648"/>
    </i>
    <i>
      <x v="1544"/>
    </i>
    <i>
      <x v="4544"/>
    </i>
    <i>
      <x v="5751"/>
    </i>
    <i>
      <x v="5398"/>
    </i>
    <i>
      <x v="3540"/>
    </i>
    <i>
      <x v="508"/>
    </i>
    <i>
      <x v="2252"/>
    </i>
    <i>
      <x v="4418"/>
    </i>
    <i>
      <x v="916"/>
    </i>
    <i>
      <x v="628"/>
    </i>
    <i>
      <x v="741"/>
    </i>
    <i>
      <x v="3033"/>
    </i>
    <i>
      <x v="5114"/>
    </i>
    <i>
      <x v="5153"/>
    </i>
    <i>
      <x v="5424"/>
    </i>
    <i>
      <x v="4241"/>
    </i>
    <i>
      <x v="4780"/>
    </i>
    <i>
      <x v="3597"/>
    </i>
    <i>
      <x v="2286"/>
    </i>
    <i>
      <x v="5020"/>
    </i>
    <i>
      <x v="1796"/>
    </i>
    <i>
      <x v="455"/>
    </i>
    <i>
      <x v="3679"/>
    </i>
    <i>
      <x v="5629"/>
    </i>
    <i>
      <x v="414"/>
    </i>
    <i>
      <x v="1731"/>
    </i>
    <i>
      <x v="2209"/>
    </i>
    <i>
      <x v="2380"/>
    </i>
    <i>
      <x v="2052"/>
    </i>
    <i>
      <x v="5277"/>
    </i>
    <i>
      <x v="2272"/>
    </i>
    <i>
      <x v="2536"/>
    </i>
    <i>
      <x v="5818"/>
    </i>
    <i>
      <x v="1745"/>
    </i>
    <i>
      <x v="2327"/>
    </i>
    <i>
      <x v="1562"/>
    </i>
    <i>
      <x v="814"/>
    </i>
    <i>
      <x v="2688"/>
    </i>
    <i>
      <x v="3383"/>
    </i>
    <i>
      <x v="1387"/>
    </i>
    <i>
      <x v="1571"/>
    </i>
    <i>
      <x v="1993"/>
    </i>
    <i>
      <x v="2756"/>
    </i>
    <i>
      <x v="3622"/>
    </i>
    <i>
      <x v="1209"/>
    </i>
    <i>
      <x v="1818"/>
    </i>
    <i>
      <x v="5028"/>
    </i>
    <i>
      <x v="4232"/>
    </i>
    <i>
      <x v="1463"/>
    </i>
    <i>
      <x v="1071"/>
    </i>
    <i>
      <x v="4953"/>
    </i>
    <i>
      <x v="1706"/>
    </i>
    <i>
      <x v="4214"/>
    </i>
    <i>
      <x v="240"/>
    </i>
    <i>
      <x v="5011"/>
    </i>
    <i>
      <x v="1120"/>
    </i>
    <i>
      <x v="4422"/>
    </i>
    <i>
      <x v="2878"/>
    </i>
    <i>
      <x v="5963"/>
    </i>
    <i>
      <x v="5602"/>
    </i>
    <i>
      <x v="3805"/>
    </i>
    <i>
      <x v="1794"/>
    </i>
    <i>
      <x v="3569"/>
    </i>
    <i>
      <x v="3343"/>
    </i>
    <i>
      <x v="2846"/>
    </i>
    <i>
      <x v="952"/>
    </i>
    <i>
      <x v="855"/>
    </i>
    <i>
      <x v="3470"/>
    </i>
    <i>
      <x v="4525"/>
    </i>
    <i>
      <x v="5289"/>
    </i>
    <i>
      <x v="2549"/>
    </i>
    <i>
      <x v="4888"/>
    </i>
    <i>
      <x v="3293"/>
    </i>
    <i>
      <x v="533"/>
    </i>
    <i>
      <x v="1607"/>
    </i>
    <i>
      <x v="3607"/>
    </i>
    <i>
      <x v="2175"/>
    </i>
    <i>
      <x v="5273"/>
    </i>
    <i>
      <x v="1073"/>
    </i>
    <i>
      <x v="4273"/>
    </i>
    <i>
      <x v="2307"/>
    </i>
    <i>
      <x v="600"/>
    </i>
    <i>
      <x v="4384"/>
    </i>
    <i>
      <x v="4115"/>
    </i>
    <i>
      <x v="3514"/>
    </i>
    <i>
      <x v="5230"/>
    </i>
    <i>
      <x v="2166"/>
    </i>
    <i>
      <x v="3545"/>
    </i>
    <i>
      <x v="4528"/>
    </i>
    <i>
      <x v="545"/>
    </i>
    <i>
      <x v="3815"/>
    </i>
    <i>
      <x v="5499"/>
    </i>
    <i>
      <x v="2636"/>
    </i>
    <i>
      <x v="2620"/>
    </i>
    <i>
      <x v="1758"/>
    </i>
    <i>
      <x v="5342"/>
    </i>
    <i>
      <x v="638"/>
    </i>
    <i>
      <x v="3357"/>
    </i>
    <i>
      <x v="1576"/>
    </i>
    <i>
      <x v="2472"/>
    </i>
    <i>
      <x v="3662"/>
    </i>
    <i>
      <x v="84"/>
    </i>
    <i>
      <x v="1558"/>
    </i>
    <i>
      <x v="187"/>
    </i>
    <i>
      <x v="5810"/>
    </i>
    <i>
      <x v="2287"/>
    </i>
    <i>
      <x v="1692"/>
    </i>
    <i>
      <x v="5388"/>
    </i>
    <i>
      <x v="1194"/>
    </i>
    <i>
      <x v="2331"/>
    </i>
    <i>
      <x v="3066"/>
    </i>
    <i>
      <x v="1467"/>
    </i>
    <i>
      <x v="983"/>
    </i>
    <i>
      <x v="5892"/>
    </i>
    <i>
      <x v="2984"/>
    </i>
    <i>
      <x v="711"/>
    </i>
    <i>
      <x v="152"/>
    </i>
    <i>
      <x v="34"/>
    </i>
    <i>
      <x v="5734"/>
    </i>
    <i>
      <x v="589"/>
    </i>
    <i>
      <x v="2500"/>
    </i>
    <i>
      <x v="321"/>
    </i>
    <i>
      <x v="4895"/>
    </i>
    <i>
      <x v="3088"/>
    </i>
    <i>
      <x v="1960"/>
    </i>
    <i>
      <x v="1616"/>
    </i>
    <i>
      <x v="2770"/>
    </i>
    <i>
      <x v="5762"/>
    </i>
    <i>
      <x v="2773"/>
    </i>
    <i>
      <x v="2017"/>
    </i>
    <i>
      <x v="4332"/>
    </i>
    <i>
      <x v="4803"/>
    </i>
    <i>
      <x v="5839"/>
    </i>
    <i>
      <x v="1654"/>
    </i>
    <i>
      <x v="2584"/>
    </i>
    <i>
      <x v="1919"/>
    </i>
    <i>
      <x v="730"/>
    </i>
    <i>
      <x v="1664"/>
    </i>
    <i>
      <x v="2413"/>
    </i>
    <i>
      <x v="1121"/>
    </i>
    <i>
      <x v="3375"/>
    </i>
    <i>
      <x v="2093"/>
    </i>
    <i>
      <x v="4757"/>
    </i>
    <i>
      <x v="2818"/>
    </i>
    <i>
      <x v="255"/>
    </i>
    <i>
      <x v="215"/>
    </i>
    <i>
      <x v="2506"/>
    </i>
    <i>
      <x v="4108"/>
    </i>
    <i>
      <x v="883"/>
    </i>
    <i>
      <x v="1129"/>
    </i>
    <i>
      <x v="3232"/>
    </i>
    <i>
      <x v="272"/>
    </i>
    <i>
      <x v="5475"/>
    </i>
    <i>
      <x v="5591"/>
    </i>
    <i>
      <x v="1225"/>
    </i>
    <i>
      <x v="4515"/>
    </i>
    <i>
      <x v="3249"/>
    </i>
    <i>
      <x v="2661"/>
    </i>
    <i>
      <x v="5822"/>
    </i>
    <i>
      <x v="4523"/>
    </i>
    <i>
      <x v="204"/>
    </i>
    <i>
      <x v="2053"/>
    </i>
    <i>
      <x v="3993"/>
    </i>
    <i>
      <x v="5500"/>
    </i>
    <i>
      <x v="2228"/>
    </i>
    <i>
      <x v="4162"/>
    </i>
    <i>
      <x v="2055"/>
    </i>
    <i>
      <x v="2279"/>
    </i>
    <i>
      <x v="938"/>
    </i>
    <i>
      <x v="3747"/>
    </i>
    <i>
      <x v="4744"/>
    </i>
    <i>
      <x v="3279"/>
    </i>
    <i>
      <x v="3575"/>
    </i>
    <i>
      <x v="3127"/>
    </i>
    <i>
      <x v="947"/>
    </i>
    <i>
      <x v="2927"/>
    </i>
    <i>
      <x v="3050"/>
    </i>
    <i>
      <x v="4015"/>
    </i>
    <i>
      <x v="2681"/>
    </i>
    <i>
      <x v="1198"/>
    </i>
    <i>
      <x v="2521"/>
    </i>
    <i>
      <x v="3906"/>
    </i>
    <i>
      <x v="4539"/>
    </i>
    <i>
      <x v="5378"/>
    </i>
    <i>
      <x v="2976"/>
    </i>
    <i>
      <x v="5924"/>
    </i>
    <i>
      <x v="512"/>
    </i>
    <i>
      <x v="1653"/>
    </i>
    <i>
      <x v="110"/>
    </i>
    <i>
      <x v="2278"/>
    </i>
    <i>
      <x v="3582"/>
    </i>
    <i>
      <x v="5133"/>
    </i>
    <i>
      <x v="1811"/>
    </i>
    <i>
      <x v="3510"/>
    </i>
    <i>
      <x v="1289"/>
    </i>
    <i>
      <x v="5523"/>
    </i>
    <i>
      <x v="5864"/>
    </i>
    <i>
      <x v="4964"/>
    </i>
    <i>
      <x v="1645"/>
    </i>
    <i>
      <x v="1550"/>
    </i>
    <i>
      <x v="5253"/>
    </i>
    <i>
      <x v="3643"/>
    </i>
    <i>
      <x v="4758"/>
    </i>
    <i>
      <x v="5596"/>
    </i>
    <i>
      <x v="1370"/>
    </i>
    <i>
      <x v="5802"/>
    </i>
    <i>
      <x v="5826"/>
    </i>
    <i>
      <x v="223"/>
    </i>
    <i>
      <x v="264"/>
    </i>
    <i>
      <x v="528"/>
    </i>
    <i>
      <x v="5234"/>
    </i>
    <i>
      <x v="1980"/>
    </i>
    <i>
      <x v="3384"/>
    </i>
    <i>
      <x v="1165"/>
    </i>
    <i>
      <x v="12"/>
    </i>
    <i>
      <x v="3296"/>
    </i>
    <i>
      <x v="3580"/>
    </i>
    <i>
      <x v="221"/>
    </i>
    <i>
      <x v="834"/>
    </i>
    <i>
      <x v="1426"/>
    </i>
    <i>
      <x v="2445"/>
    </i>
    <i>
      <x v="1066"/>
    </i>
    <i>
      <x v="4375"/>
    </i>
    <i>
      <x v="5198"/>
    </i>
    <i>
      <x v="2117"/>
    </i>
    <i>
      <x v="2579"/>
    </i>
    <i>
      <x v="2491"/>
    </i>
    <i>
      <x v="4708"/>
    </i>
    <i>
      <x v="1022"/>
    </i>
    <i>
      <x v="291"/>
    </i>
    <i>
      <x v="2264"/>
    </i>
    <i>
      <x v="1589"/>
    </i>
    <i>
      <x v="3763"/>
    </i>
    <i>
      <x v="985"/>
    </i>
    <i>
      <x v="5513"/>
    </i>
    <i>
      <x v="4353"/>
    </i>
    <i>
      <x v="1281"/>
    </i>
    <i>
      <x v="145"/>
    </i>
    <i>
      <x v="3962"/>
    </i>
    <i>
      <x v="5124"/>
    </i>
    <i>
      <x v="2775"/>
    </i>
    <i>
      <x v="3915"/>
    </i>
    <i>
      <x v="2544"/>
    </i>
    <i>
      <x v="5040"/>
    </i>
    <i>
      <x v="2746"/>
    </i>
    <i>
      <x v="105"/>
    </i>
    <i>
      <x v="5220"/>
    </i>
    <i>
      <x v="4549"/>
    </i>
    <i>
      <x v="167"/>
    </i>
    <i>
      <x v="718"/>
    </i>
    <i>
      <x v="1878"/>
    </i>
    <i>
      <x v="1211"/>
    </i>
    <i>
      <x v="5431"/>
    </i>
    <i>
      <x v="2502"/>
    </i>
    <i>
      <x v="5581"/>
    </i>
    <i>
      <x v="5323"/>
    </i>
    <i>
      <x v="3075"/>
    </i>
    <i>
      <x v="4611"/>
    </i>
    <i>
      <x v="2856"/>
    </i>
    <i>
      <x v="4218"/>
    </i>
    <i>
      <x v="4602"/>
    </i>
    <i>
      <x v="766"/>
    </i>
    <i>
      <x v="3201"/>
    </i>
    <i>
      <x v="1687"/>
    </i>
    <i>
      <x v="2700"/>
    </i>
    <i>
      <x v="3756"/>
    </i>
    <i>
      <x v="2678"/>
    </i>
    <i>
      <x v="3703"/>
    </i>
    <i>
      <x v="2849"/>
    </i>
    <i>
      <x v="3311"/>
    </i>
    <i>
      <x v="2737"/>
    </i>
    <i>
      <x v="3695"/>
    </i>
    <i>
      <x v="850"/>
    </i>
    <i>
      <x v="16"/>
    </i>
    <i>
      <x v="2743"/>
    </i>
    <i>
      <x v="3091"/>
    </i>
    <i>
      <x v="5361"/>
    </i>
    <i>
      <x v="5106"/>
    </i>
    <i>
      <x v="5143"/>
    </i>
    <i>
      <x v="3629"/>
    </i>
    <i>
      <x v="4443"/>
    </i>
    <i>
      <x v="2323"/>
    </i>
    <i>
      <x v="1016"/>
    </i>
    <i>
      <x v="3982"/>
    </i>
    <i>
      <x v="2048"/>
    </i>
    <i>
      <x v="5590"/>
    </i>
    <i>
      <x v="3818"/>
    </i>
    <i>
      <x v="3771"/>
    </i>
    <i>
      <x v="2573"/>
    </i>
    <i>
      <x v="5952"/>
    </i>
    <i>
      <x v="5919"/>
    </i>
    <i>
      <x v="5233"/>
    </i>
    <i>
      <x v="4444"/>
    </i>
    <i>
      <x v="2874"/>
    </i>
    <i>
      <x v="3297"/>
    </i>
    <i>
      <x v="3718"/>
    </i>
    <i>
      <x v="463"/>
    </i>
    <i>
      <x v="1134"/>
    </i>
    <i>
      <x v="993"/>
    </i>
    <i>
      <x v="5578"/>
    </i>
    <i>
      <x v="3237"/>
    </i>
    <i>
      <x v="3546"/>
    </i>
    <i>
      <x v="2390"/>
    </i>
    <i>
      <x v="3027"/>
    </i>
    <i>
      <x v="1834"/>
    </i>
    <i>
      <x v="822"/>
    </i>
    <i>
      <x v="803"/>
    </i>
    <i>
      <x v="3518"/>
    </i>
    <i>
      <x v="3881"/>
    </i>
    <i>
      <x v="432"/>
    </i>
    <i>
      <x v="3131"/>
    </i>
    <i>
      <x v="633"/>
    </i>
    <i>
      <x v="1420"/>
    </i>
    <i>
      <x v="2655"/>
    </i>
    <i>
      <x v="1447"/>
    </i>
    <i>
      <x v="2694"/>
    </i>
    <i>
      <x v="4338"/>
    </i>
    <i>
      <x v="1975"/>
    </i>
    <i>
      <x v="1446"/>
    </i>
    <i>
      <x v="665"/>
    </i>
    <i>
      <x v="3281"/>
    </i>
    <i>
      <x v="4524"/>
    </i>
    <i>
      <x v="1728"/>
    </i>
    <i>
      <x v="1656"/>
    </i>
    <i>
      <x v="4921"/>
    </i>
    <i>
      <x v="5432"/>
    </i>
    <i>
      <x v="1424"/>
    </i>
    <i>
      <x v="387"/>
    </i>
    <i>
      <x v="5727"/>
    </i>
    <i>
      <x v="4673"/>
    </i>
    <i>
      <x v="2416"/>
    </i>
    <i>
      <x v="543"/>
    </i>
    <i>
      <x v="1371"/>
    </i>
    <i>
      <x v="433"/>
    </i>
    <i>
      <x v="914"/>
    </i>
    <i>
      <x v="5281"/>
    </i>
    <i>
      <x v="738"/>
    </i>
    <i>
      <x v="5800"/>
    </i>
    <i>
      <x v="5297"/>
    </i>
    <i>
      <x v="2280"/>
    </i>
    <i>
      <x v="5395"/>
    </i>
    <i>
      <x v="2113"/>
    </i>
    <i>
      <x v="3644"/>
    </i>
    <i>
      <x v="5845"/>
    </i>
    <i>
      <x v="5007"/>
    </i>
    <i>
      <x v="5649"/>
    </i>
    <i>
      <x v="1458"/>
    </i>
    <i>
      <x v="5824"/>
    </i>
    <i>
      <x v="2975"/>
    </i>
    <i>
      <x v="2339"/>
    </i>
    <i>
      <x v="2116"/>
    </i>
    <i>
      <x v="2078"/>
    </i>
    <i>
      <x v="5261"/>
    </i>
    <i>
      <x v="4759"/>
    </i>
    <i>
      <x v="4189"/>
    </i>
    <i>
      <x v="2585"/>
    </i>
    <i>
      <x v="2329"/>
    </i>
    <i>
      <x v="3772"/>
    </i>
    <i>
      <x v="2029"/>
    </i>
    <i>
      <x v="1276"/>
    </i>
    <i>
      <x v="2111"/>
    </i>
    <i>
      <x v="813"/>
    </i>
    <i>
      <x v="3403"/>
    </i>
    <i>
      <x v="3746"/>
    </i>
    <i>
      <x v="4040"/>
    </i>
    <i>
      <x v="5278"/>
    </i>
    <i>
      <x v="2437"/>
    </i>
    <i>
      <x v="3246"/>
    </i>
    <i>
      <x v="3371"/>
    </i>
    <i>
      <x v="955"/>
    </i>
    <i>
      <x v="1384"/>
    </i>
    <i>
      <x v="5113"/>
    </i>
    <i>
      <x v="2505"/>
    </i>
    <i>
      <x v="3867"/>
    </i>
    <i>
      <x v="5185"/>
    </i>
    <i>
      <x v="4769"/>
    </i>
    <i>
      <x v="375"/>
    </i>
    <i>
      <x v="4675"/>
    </i>
    <i>
      <x v="2703"/>
    </i>
    <i>
      <x v="70"/>
    </i>
    <i>
      <x v="597"/>
    </i>
    <i>
      <x v="3861"/>
    </i>
    <i>
      <x v="1682"/>
    </i>
    <i>
      <x v="1003"/>
    </i>
    <i>
      <x v="3017"/>
    </i>
    <i>
      <x v="490"/>
    </i>
    <i>
      <x v="5433"/>
    </i>
    <i>
      <x v="4592"/>
    </i>
    <i>
      <x v="2391"/>
    </i>
    <i>
      <x v="966"/>
    </i>
    <i>
      <x v="1729"/>
    </i>
    <i>
      <x v="5817"/>
    </i>
    <i>
      <x v="3871"/>
    </i>
    <i>
      <x v="1477"/>
    </i>
    <i>
      <x v="4156"/>
    </i>
    <i>
      <x v="120"/>
    </i>
    <i>
      <x v="3502"/>
    </i>
    <i>
      <x v="5932"/>
    </i>
    <i>
      <x v="1186"/>
    </i>
    <i>
      <x v="5341"/>
    </i>
    <i>
      <x v="5344"/>
    </i>
    <i>
      <x v="4637"/>
    </i>
    <i>
      <x v="3420"/>
    </i>
    <i>
      <x v="4267"/>
    </i>
    <i>
      <x v="4559"/>
    </i>
    <i>
      <x v="2817"/>
    </i>
    <i>
      <x v="4993"/>
    </i>
    <i>
      <x v="2388"/>
    </i>
    <i>
      <x v="2200"/>
    </i>
    <i>
      <x v="4046"/>
    </i>
    <i>
      <x v="5877"/>
    </i>
    <i>
      <x v="635"/>
    </i>
    <i>
      <x v="3198"/>
    </i>
    <i>
      <x v="1218"/>
    </i>
    <i>
      <x v="4143"/>
    </i>
    <i>
      <x v="3712"/>
    </i>
    <i>
      <x v="146"/>
    </i>
    <i>
      <x v="3382"/>
    </i>
    <i>
      <x v="3231"/>
    </i>
    <i>
      <x v="5317"/>
    </i>
    <i>
      <x v="2423"/>
    </i>
    <i>
      <x v="3669"/>
    </i>
    <i>
      <x v="1990"/>
    </i>
    <i>
      <x v="3501"/>
    </i>
    <i>
      <x v="1714"/>
    </i>
    <i>
      <x v="5472"/>
    </i>
    <i>
      <x v="311"/>
    </i>
    <i>
      <x v="4800"/>
    </i>
    <i>
      <x v="4577"/>
    </i>
    <i>
      <x v="2625"/>
    </i>
    <i>
      <x v="4404"/>
    </i>
    <i>
      <x v="4405"/>
    </i>
    <i>
      <x v="3673"/>
    </i>
    <i>
      <x v="1068"/>
    </i>
    <i>
      <x v="1669"/>
    </i>
    <i>
      <x v="4554"/>
    </i>
    <i>
      <x v="5014"/>
    </i>
    <i>
      <x v="8"/>
    </i>
    <i>
      <x v="2507"/>
    </i>
    <i>
      <x v="2671"/>
    </i>
    <i>
      <x v="5271"/>
    </i>
    <i>
      <x v="282"/>
    </i>
    <i>
      <x v="3167"/>
    </i>
    <i>
      <x v="623"/>
    </i>
    <i>
      <x v="3557"/>
    </i>
    <i>
      <x v="1301"/>
    </i>
    <i>
      <x v="5562"/>
    </i>
    <i>
      <x v="621"/>
    </i>
    <i>
      <x v="2288"/>
    </i>
    <i>
      <x v="1693"/>
    </i>
    <i>
      <x v="1147"/>
    </i>
    <i>
      <x v="2758"/>
    </i>
    <i>
      <x v="716"/>
    </i>
    <i>
      <x v="5823"/>
    </i>
    <i>
      <x v="3946"/>
    </i>
    <i>
      <x v="1551"/>
    </i>
    <i>
      <x v="5863"/>
    </i>
    <i>
      <x v="584"/>
    </i>
    <i>
      <x v="3554"/>
    </i>
    <i>
      <x v="1590"/>
    </i>
    <i>
      <x v="4306"/>
    </i>
    <i>
      <x v="2826"/>
    </i>
    <i>
      <x v="295"/>
    </i>
    <i>
      <x v="1497"/>
    </i>
    <i>
      <x v="5713"/>
    </i>
    <i>
      <x v="1172"/>
    </i>
    <i>
      <x v="1546"/>
    </i>
    <i>
      <x v="815"/>
    </i>
    <i>
      <x v="1917"/>
    </i>
    <i>
      <x v="3312"/>
    </i>
    <i>
      <x v="3181"/>
    </i>
    <i>
      <x v="1916"/>
    </i>
    <i>
      <x v="3776"/>
    </i>
    <i>
      <x v="2595"/>
    </i>
    <i>
      <x v="2720"/>
    </i>
    <i>
      <x v="1495"/>
    </i>
    <i>
      <x v="3010"/>
    </i>
    <i>
      <x v="775"/>
    </i>
    <i>
      <x v="3144"/>
    </i>
    <i>
      <x v="5598"/>
    </i>
    <i>
      <x v="4082"/>
    </i>
    <i>
      <x v="2496"/>
    </i>
    <i>
      <x v="5536"/>
    </i>
    <i>
      <x v="2027"/>
    </i>
    <i>
      <x v="4269"/>
    </i>
    <i>
      <x v="625"/>
    </i>
    <i>
      <x v="1395"/>
    </i>
    <i>
      <x v="4004"/>
    </i>
    <i>
      <x v="5163"/>
    </i>
    <i>
      <x v="3494"/>
    </i>
    <i>
      <x v="2460"/>
    </i>
    <i>
      <x v="877"/>
    </i>
    <i>
      <x v="484"/>
    </i>
    <i>
      <x v="4829"/>
    </i>
    <i>
      <x v="5434"/>
    </i>
    <i>
      <x v="5300"/>
    </i>
    <i>
      <x v="1248"/>
    </i>
    <i>
      <x v="846"/>
    </i>
    <i>
      <x v="4658"/>
    </i>
    <i>
      <x v="5955"/>
    </i>
    <i>
      <x v="3488"/>
    </i>
    <i>
      <x v="4929"/>
    </i>
    <i>
      <x v="4309"/>
    </i>
    <i>
      <x v="1524"/>
    </i>
    <i>
      <x v="3668"/>
    </i>
    <i>
      <x v="4303"/>
    </i>
    <i>
      <x v="622"/>
    </i>
    <i>
      <x v="344"/>
    </i>
    <i>
      <x v="3641"/>
    </i>
    <i>
      <x v="5909"/>
    </i>
    <i>
      <x v="521"/>
    </i>
    <i>
      <x v="1825"/>
    </i>
    <i>
      <x v="4669"/>
    </i>
    <i>
      <x v="3535"/>
    </i>
    <i>
      <x v="3562"/>
    </i>
    <i>
      <x v="2960"/>
    </i>
    <i>
      <x v="407"/>
    </i>
    <i>
      <x v="2024"/>
    </i>
    <i>
      <x v="2622"/>
    </i>
    <i>
      <x v="4879"/>
    </i>
    <i>
      <x v="626"/>
    </i>
    <i>
      <x v="2443"/>
    </i>
    <i>
      <x v="524"/>
    </i>
    <i>
      <x v="4735"/>
    </i>
    <i>
      <x v="2387"/>
    </i>
    <i>
      <x v="4421"/>
    </i>
    <i>
      <x v="3221"/>
    </i>
    <i>
      <x v="5362"/>
    </i>
    <i>
      <x v="1889"/>
    </i>
    <i>
      <x v="2739"/>
    </i>
    <i>
      <x v="5046"/>
    </i>
    <i>
      <x v="596"/>
    </i>
    <i>
      <x v="3926"/>
    </i>
    <i>
      <x v="162"/>
    </i>
    <i>
      <x v="2251"/>
    </i>
    <i>
      <x v="3941"/>
    </i>
    <i>
      <x v="3704"/>
    </i>
    <i>
      <x v="4472"/>
    </i>
    <i>
      <x v="206"/>
    </i>
    <i>
      <x v="3628"/>
    </i>
    <i>
      <x v="3059"/>
    </i>
    <i>
      <x v="3026"/>
    </i>
    <i>
      <x v="5541"/>
    </i>
    <i>
      <x v="2857"/>
    </i>
    <i>
      <x v="1677"/>
    </i>
    <i>
      <x v="1402"/>
    </i>
    <i>
      <x v="4067"/>
    </i>
    <i>
      <x v="3474"/>
    </i>
    <i>
      <x v="3247"/>
    </i>
    <i>
      <x v="826"/>
    </i>
    <i>
      <x v="972"/>
    </i>
    <i>
      <x v="4980"/>
    </i>
    <i>
      <x v="3539"/>
    </i>
    <i>
      <x v="570"/>
    </i>
    <i>
      <x v="144"/>
    </i>
    <i>
      <x v="1337"/>
    </i>
    <i>
      <x v="4120"/>
    </i>
    <i>
      <x v="4905"/>
    </i>
    <i>
      <x v="4555"/>
    </i>
    <i>
      <x v="903"/>
    </i>
    <i>
      <x v="4313"/>
    </i>
    <i>
      <x v="4715"/>
    </i>
    <i>
      <x v="1867"/>
    </i>
    <i>
      <x v="3376"/>
    </i>
    <i>
      <x v="2911"/>
    </i>
    <i>
      <x v="4194"/>
    </i>
    <i>
      <x v="4826"/>
    </i>
    <i>
      <x v="3039"/>
    </i>
    <i>
      <x v="4406"/>
    </i>
    <i>
      <x v="4446"/>
    </i>
    <i>
      <x v="324"/>
    </i>
    <i>
      <x v="3482"/>
    </i>
    <i>
      <x v="2889"/>
    </i>
    <i>
      <x v="2808"/>
    </i>
    <i>
      <x v="4408"/>
    </i>
    <i>
      <x v="1662"/>
    </i>
    <i>
      <x v="260"/>
    </i>
    <i>
      <x v="1849"/>
    </i>
    <i>
      <x v="2839"/>
    </i>
    <i>
      <x v="213"/>
    </i>
    <i>
      <x v="4663"/>
    </i>
    <i>
      <x v="4885"/>
    </i>
    <i>
      <x v="616"/>
    </i>
    <i>
      <x v="3521"/>
    </i>
    <i>
      <x v="2520"/>
    </i>
    <i>
      <x v="5357"/>
    </i>
    <i>
      <x v="5074"/>
    </i>
    <i>
      <x v="1348"/>
    </i>
    <i>
      <x v="3271"/>
    </i>
    <i>
      <x v="2946"/>
    </i>
    <i>
      <x v="5147"/>
    </i>
    <i>
      <x v="354"/>
    </i>
    <i>
      <x v="1629"/>
    </i>
    <i>
      <x v="1125"/>
    </i>
    <i>
      <x v="406"/>
    </i>
    <i>
      <x v="37"/>
    </i>
    <i>
      <x v="3417"/>
    </i>
    <i>
      <x v="2291"/>
    </i>
    <i>
      <x v="1049"/>
    </i>
    <i>
      <x v="4886"/>
    </i>
    <i>
      <x v="3748"/>
    </i>
    <i>
      <x v="3678"/>
    </i>
    <i>
      <x v="4863"/>
    </i>
    <i>
      <x v="5051"/>
    </i>
    <i>
      <x v="3002"/>
    </i>
    <i>
      <x v="2088"/>
    </i>
    <i>
      <x v="3894"/>
    </i>
    <i>
      <x v="2396"/>
    </i>
    <i>
      <x v="4394"/>
    </i>
    <i>
      <x v="5731"/>
    </i>
    <i>
      <x v="1779"/>
    </i>
    <i>
      <x v="5926"/>
    </i>
    <i>
      <x v="2897"/>
    </i>
    <i>
      <x v="236"/>
    </i>
    <i>
      <x v="3733"/>
    </i>
    <i>
      <x v="4254"/>
    </i>
    <i>
      <x v="1615"/>
    </i>
    <i>
      <x v="465"/>
    </i>
    <i>
      <x v="3173"/>
    </i>
    <i>
      <x v="5291"/>
    </i>
    <i>
      <x v="4610"/>
    </i>
    <i>
      <x v="4495"/>
    </i>
    <i>
      <x v="3129"/>
    </i>
    <i>
      <x v="486"/>
    </i>
    <i>
      <x v="3292"/>
    </i>
    <i>
      <x v="4785"/>
    </i>
    <i>
      <x v="5798"/>
    </i>
    <i>
      <x v="131"/>
    </i>
    <i>
      <x v="4357"/>
    </i>
    <i>
      <x v="3124"/>
    </i>
    <i>
      <x v="1977"/>
    </i>
    <i>
      <x v="2761"/>
    </i>
    <i>
      <x v="1341"/>
    </i>
    <i>
      <x v="4958"/>
    </i>
    <i>
      <x v="4543"/>
    </i>
    <i>
      <x v="3111"/>
    </i>
    <i>
      <x v="216"/>
    </i>
    <i>
      <x v="1435"/>
    </i>
    <i>
      <x v="3800"/>
    </i>
    <i>
      <x v="3448"/>
    </i>
    <i>
      <x v="1841"/>
    </i>
    <i>
      <x v="3146"/>
    </i>
    <i>
      <x v="1846"/>
    </i>
    <i>
      <x v="5984"/>
    </i>
    <i>
      <x v="2174"/>
    </i>
    <i>
      <x v="238"/>
    </i>
    <i>
      <x v="3379"/>
    </i>
    <i>
      <x v="4489"/>
    </i>
    <i>
      <x v="2527"/>
    </i>
    <i>
      <x v="2697"/>
    </i>
    <i>
      <x v="2989"/>
    </i>
    <i>
      <x v="2982"/>
    </i>
    <i>
      <x v="5128"/>
    </i>
    <i>
      <x v="5529"/>
    </i>
    <i>
      <x v="4974"/>
    </i>
    <i>
      <x v="1373"/>
    </i>
    <i>
      <x v="4749"/>
    </i>
    <i>
      <x v="1740"/>
    </i>
    <i>
      <x v="1759"/>
    </i>
    <i>
      <x v="388"/>
    </i>
    <i>
      <x v="4470"/>
    </i>
    <i>
      <x v="124"/>
    </i>
    <i>
      <x v="3766"/>
    </i>
    <i>
      <x v="5645"/>
    </i>
    <i>
      <x v="4010"/>
    </i>
    <i>
      <x v="3731"/>
    </i>
    <i>
      <x v="3790"/>
    </i>
    <i>
      <x v="5539"/>
    </i>
    <i>
      <x v="4756"/>
    </i>
    <i>
      <x v="2523"/>
    </i>
    <i>
      <x v="4633"/>
    </i>
    <i>
      <x v="2642"/>
    </i>
    <i>
      <x v="468"/>
    </i>
    <i>
      <x v="3404"/>
    </i>
    <i>
      <x v="2315"/>
    </i>
    <i>
      <x v="4095"/>
    </i>
    <i>
      <x v="3732"/>
    </i>
    <i>
      <x v="3548"/>
    </i>
    <i>
      <x v="5347"/>
    </i>
    <i>
      <x v="5402"/>
    </i>
    <i>
      <x v="4064"/>
    </i>
    <i>
      <x v="2677"/>
    </i>
    <i>
      <x v="2258"/>
    </i>
    <i>
      <x v="845"/>
    </i>
    <i>
      <x v="5589"/>
    </i>
    <i>
      <x v="5142"/>
    </i>
    <i>
      <x v="446"/>
    </i>
    <i>
      <x v="1288"/>
    </i>
    <i>
      <x v="3104"/>
    </i>
    <i>
      <x v="1808"/>
    </i>
    <i>
      <x v="4081"/>
    </i>
    <i>
      <x v="1210"/>
    </i>
    <i>
      <x v="4242"/>
    </i>
    <i>
      <x v="3851"/>
    </i>
    <i>
      <x v="2674"/>
    </i>
    <i>
      <x v="770"/>
    </i>
    <i>
      <x v="656"/>
    </i>
    <i>
      <x v="827"/>
    </i>
    <i>
      <x v="3156"/>
    </i>
    <i>
      <x v="3016"/>
    </i>
    <i>
      <x v="3963"/>
    </i>
    <i>
      <x v="2690"/>
    </i>
    <i>
      <x v="873"/>
    </i>
    <i>
      <x v="5616"/>
    </i>
    <i>
      <x v="397"/>
    </i>
    <i>
      <x v="4042"/>
    </i>
    <i>
      <x v="126"/>
    </i>
    <i>
      <x v="1389"/>
    </i>
    <i>
      <x v="4363"/>
    </i>
    <i>
      <x v="3994"/>
    </i>
    <i>
      <x v="3179"/>
    </i>
    <i>
      <x v="2357"/>
    </i>
    <i>
      <x v="1081"/>
    </i>
    <i>
      <x v="2699"/>
    </i>
    <i>
      <x v="4140"/>
    </i>
    <i>
      <x v="5837"/>
    </i>
    <i>
      <x v="3413"/>
    </i>
    <i>
      <x v="4337"/>
    </i>
    <i>
      <x v="1057"/>
    </i>
    <i>
      <x v="5923"/>
    </i>
    <i>
      <x v="32"/>
    </i>
    <i>
      <x v="5298"/>
    </i>
    <i>
      <x v="326"/>
    </i>
    <i>
      <x v="4507"/>
    </i>
    <i>
      <x v="644"/>
    </i>
    <i>
      <x v="4550"/>
    </i>
    <i>
      <x v="427"/>
    </i>
    <i>
      <x v="3085"/>
    </i>
    <i>
      <x v="4808"/>
    </i>
    <i>
      <x v="373"/>
    </i>
    <i>
      <x v="5496"/>
    </i>
    <i>
      <x v="305"/>
    </i>
    <i>
      <x v="5146"/>
    </i>
    <i>
      <x v="939"/>
    </i>
    <i>
      <x v="5604"/>
    </i>
    <i>
      <x v="2923"/>
    </i>
    <i>
      <x v="5336"/>
    </i>
    <i>
      <x v="139"/>
    </i>
    <i>
      <x v="5709"/>
    </i>
    <i>
      <x v="1908"/>
    </i>
    <i>
      <x v="4028"/>
    </i>
    <i>
      <x v="2728"/>
    </i>
    <i>
      <x v="784"/>
    </i>
    <i>
      <x v="4975"/>
    </i>
    <i>
      <x v="1578"/>
    </i>
    <i>
      <x v="228"/>
    </i>
    <i>
      <x v="2981"/>
    </i>
    <i>
      <x v="2546"/>
    </i>
    <i>
      <x v="2134"/>
    </i>
    <i>
      <x v="4782"/>
    </i>
    <i>
      <x v="296"/>
    </i>
    <i>
      <x v="3505"/>
    </i>
    <i>
      <x v="4312"/>
    </i>
    <i>
      <x v="2084"/>
    </i>
    <i>
      <x v="4497"/>
    </i>
    <i>
      <x v="5350"/>
    </i>
    <i>
      <x v="4760"/>
    </i>
    <i>
      <x v="5720"/>
    </i>
    <i>
      <x v="3414"/>
    </i>
    <i>
      <x v="5041"/>
    </i>
    <i>
      <x v="5898"/>
    </i>
    <i>
      <x v="74"/>
    </i>
    <i>
      <x v="5992"/>
    </i>
    <i>
      <x v="1011"/>
    </i>
    <i>
      <x v="2917"/>
    </i>
    <i>
      <x v="2446"/>
    </i>
    <i>
      <x v="5175"/>
    </i>
    <i>
      <x v="5069"/>
    </i>
    <i>
      <x v="5684"/>
    </i>
    <i>
      <x v="2197"/>
    </i>
    <i>
      <x v="401"/>
    </i>
    <i>
      <x v="2354"/>
    </i>
    <i>
      <x v="3616"/>
    </i>
    <i>
      <x v="4434"/>
    </i>
    <i>
      <x v="1339"/>
    </i>
    <i>
      <x v="4672"/>
    </i>
    <i>
      <x v="3359"/>
    </i>
    <i>
      <x v="3107"/>
    </i>
    <i>
      <x v="245"/>
    </i>
    <i>
      <x v="5301"/>
    </i>
    <i>
      <x v="2112"/>
    </i>
    <i>
      <x v="590"/>
    </i>
    <i>
      <x v="3447"/>
    </i>
    <i>
      <x v="4711"/>
    </i>
    <i>
      <x v="1054"/>
    </i>
    <i>
      <x v="1685"/>
    </i>
    <i>
      <x v="3316"/>
    </i>
    <i>
      <x v="4100"/>
    </i>
    <i>
      <x v="2571"/>
    </i>
    <i>
      <x v="856"/>
    </i>
    <i>
      <x v="1828"/>
    </i>
    <i>
      <x v="2988"/>
    </i>
    <i>
      <x v="2803"/>
    </i>
    <i>
      <x v="5212"/>
    </i>
    <i>
      <x v="2448"/>
    </i>
    <i>
      <x v="5202"/>
    </i>
    <i>
      <x v="3260"/>
    </i>
    <i>
      <x v="1451"/>
    </i>
    <i>
      <x v="1718"/>
    </i>
    <i>
      <x v="3889"/>
    </i>
    <i>
      <x v="3411"/>
    </i>
    <i>
      <x v="1513"/>
    </i>
    <i>
      <x v="3908"/>
    </i>
    <i>
      <x v="2371"/>
    </i>
    <i>
      <x v="504"/>
    </i>
    <i>
      <x v="3552"/>
    </i>
    <i>
      <x v="4208"/>
    </i>
    <i>
      <x v="4106"/>
    </i>
    <i>
      <x v="3905"/>
    </i>
    <i>
      <x v="116"/>
    </i>
    <i>
      <x v="4941"/>
    </i>
    <i>
      <x v="4200"/>
    </i>
    <i>
      <x v="2336"/>
    </i>
    <i>
      <x v="1831"/>
    </i>
    <i>
      <x v="4167"/>
    </i>
    <i>
      <x v="5169"/>
    </i>
    <i>
      <x v="3190"/>
    </i>
    <i>
      <x v="2588"/>
    </i>
    <i>
      <x v="1763"/>
    </i>
    <i>
      <x v="5842"/>
    </i>
    <i>
      <x v="5730"/>
    </i>
    <i>
      <x v="4416"/>
    </i>
    <i>
      <x v="3365"/>
    </i>
    <i>
      <x v="2751"/>
    </i>
    <i>
      <x v="1425"/>
    </i>
    <i>
      <x v="2767"/>
    </i>
    <i>
      <x v="5190"/>
    </i>
    <i>
      <x v="2860"/>
    </i>
    <i>
      <x v="5194"/>
    </i>
    <i>
      <x v="459"/>
    </i>
    <i>
      <x v="4370"/>
    </i>
    <i>
      <x v="1340"/>
    </i>
    <i>
      <x v="907"/>
    </i>
    <i>
      <x v="3727"/>
    </i>
    <i>
      <x v="1378"/>
    </i>
    <i>
      <x v="2540"/>
    </i>
    <i>
      <x v="912"/>
    </i>
    <i>
      <x v="335"/>
    </i>
    <i>
      <x v="4923"/>
    </i>
    <i>
      <x v="211"/>
    </i>
    <i>
      <x v="678"/>
    </i>
    <i>
      <x v="3835"/>
    </i>
    <i>
      <x v="3591"/>
    </i>
    <i>
      <x v="2435"/>
    </i>
    <i>
      <x v="4534"/>
    </i>
    <i>
      <x v="1503"/>
    </i>
    <i>
      <x v="3287"/>
    </i>
    <i>
      <x v="4581"/>
    </i>
    <i>
      <x v="4661"/>
    </i>
    <i>
      <x v="3469"/>
    </i>
    <i>
      <x v="2881"/>
    </i>
    <i>
      <x v="3699"/>
    </i>
    <i>
      <x v="3758"/>
    </i>
    <i>
      <x v="2297"/>
    </i>
    <i>
      <x v="534"/>
    </i>
    <i>
      <x v="879"/>
    </i>
    <i>
      <x v="1105"/>
    </i>
    <i>
      <x v="3074"/>
    </i>
    <i>
      <x v="3953"/>
    </i>
    <i>
      <x v="2669"/>
    </i>
    <i>
      <x v="1556"/>
    </i>
    <i>
      <x v="1827"/>
    </i>
    <i>
      <x v="1385"/>
    </i>
    <i>
      <x v="3543"/>
    </i>
    <i>
      <x v="4113"/>
    </i>
    <i>
      <x v="3138"/>
    </i>
    <i>
      <x v="4112"/>
    </i>
    <i>
      <x v="1014"/>
    </i>
    <i>
      <x v="363"/>
    </i>
    <i>
      <x v="3823"/>
    </i>
    <i>
      <x v="5462"/>
    </i>
    <i>
      <x v="4141"/>
    </i>
    <i>
      <x v="3813"/>
    </i>
    <i>
      <x v="1112"/>
    </i>
    <i>
      <x v="5481"/>
    </i>
    <i>
      <x v="4402"/>
    </i>
    <i>
      <x v="3768"/>
    </i>
    <i>
      <x v="886"/>
    </i>
    <i>
      <x v="3253"/>
    </i>
    <i>
      <x v="5189"/>
    </i>
    <i>
      <x v="4186"/>
    </i>
    <i>
      <x v="4604"/>
    </i>
    <i>
      <x v="5627"/>
    </i>
    <i>
      <x v="4805"/>
    </i>
    <i>
      <x v="1512"/>
    </i>
    <i>
      <x v="588"/>
    </i>
    <i>
      <x v="5340"/>
    </i>
    <i>
      <x v="1612"/>
    </i>
    <i>
      <x v="5816"/>
    </i>
    <i>
      <x v="4795"/>
    </i>
    <i>
      <x v="166"/>
    </i>
    <i>
      <x v="5099"/>
    </i>
    <i>
      <x v="1952"/>
    </i>
    <i>
      <x v="5662"/>
    </i>
    <i>
      <x v="5614"/>
    </i>
    <i>
      <x v="1432"/>
    </i>
    <i>
      <x v="2158"/>
    </i>
    <i>
      <x v="3932"/>
    </i>
    <i>
      <x v="1302"/>
    </i>
    <i>
      <x v="5135"/>
    </i>
    <i>
      <x v="3817"/>
    </i>
    <i>
      <x v="4869"/>
    </i>
    <i>
      <x v="5702"/>
    </i>
    <i>
      <x v="1936"/>
    </i>
    <i>
      <x v="4653"/>
    </i>
    <i>
      <x v="3764"/>
    </i>
    <i>
      <x v="1358"/>
    </i>
    <i>
      <x v="4078"/>
    </i>
    <i>
      <x v="2488"/>
    </i>
    <i>
      <x v="4740"/>
    </i>
    <i>
      <x v="2259"/>
    </i>
    <i>
      <x v="1228"/>
    </i>
    <i>
      <x v="4270"/>
    </i>
    <i>
      <x v="1549"/>
    </i>
    <i>
      <x v="1805"/>
    </i>
    <i>
      <x v="5451"/>
    </i>
    <i>
      <x v="3716"/>
    </i>
    <i>
      <x v="2429"/>
    </i>
    <i>
      <x v="5707"/>
    </i>
    <i>
      <x v="3437"/>
    </i>
    <i>
      <x v="5615"/>
    </i>
    <i>
      <x v="3378"/>
    </i>
    <i>
      <x v="2719"/>
    </i>
    <i>
      <x v="1548"/>
    </i>
    <i>
      <x v="3178"/>
    </i>
    <i>
      <x v="5747"/>
    </i>
    <i>
      <x v="649"/>
    </i>
    <i>
      <x v="2959"/>
    </i>
    <i>
      <x v="1024"/>
    </i>
    <i>
      <x v="5680"/>
    </i>
    <i>
      <x v="5107"/>
    </i>
    <i>
      <x v="4568"/>
    </i>
    <i>
      <x v="1319"/>
    </i>
    <i>
      <x v="2171"/>
    </i>
    <i>
      <x v="3374"/>
    </i>
    <i>
      <x v="3454"/>
    </i>
    <i>
      <x v="3451"/>
    </i>
    <i>
      <x v="734"/>
    </i>
    <i>
      <x v="4670"/>
    </i>
    <i>
      <x v="4165"/>
    </i>
    <i>
      <x v="2708"/>
    </i>
    <i>
      <x v="1721"/>
    </i>
    <i>
      <x v="1478"/>
    </i>
    <i>
      <x v="5519"/>
    </i>
    <i>
      <x v="4695"/>
    </i>
    <i>
      <x v="1840"/>
    </i>
    <i>
      <x v="777"/>
    </i>
    <i>
      <x v="2016"/>
    </i>
    <i>
      <x v="3336"/>
    </i>
    <i>
      <x v="5098"/>
    </i>
    <i>
      <x v="237"/>
    </i>
    <i>
      <x v="4334"/>
    </i>
    <i>
      <x v="574"/>
    </i>
    <i>
      <x v="3935"/>
    </i>
    <i>
      <x v="4634"/>
    </i>
    <i>
      <x v="1837"/>
    </i>
    <i>
      <x v="3841"/>
    </i>
    <i>
      <x v="3047"/>
    </i>
    <i>
      <x v="4518"/>
    </i>
    <i>
      <x v="1364"/>
    </i>
    <i>
      <x v="488"/>
    </i>
    <i>
      <x v="5251"/>
    </i>
    <i>
      <x v="941"/>
    </i>
    <i>
      <x v="136"/>
    </i>
    <i>
      <x v="3370"/>
    </i>
    <i>
      <x v="4950"/>
    </i>
    <i>
      <x v="5698"/>
    </i>
    <i>
      <x v="3987"/>
    </i>
    <i>
      <x v="3435"/>
    </i>
    <i>
      <x v="693"/>
    </i>
    <i>
      <x v="3431"/>
    </i>
    <i>
      <x v="4747"/>
    </i>
    <i>
      <x v="2718"/>
    </i>
    <i>
      <x v="2456"/>
    </i>
    <i>
      <x v="1200"/>
    </i>
    <i>
      <x v="5161"/>
    </i>
    <i>
      <x v="825"/>
    </i>
    <i>
      <x v="2046"/>
    </i>
    <i>
      <x v="5674"/>
    </i>
    <i>
      <x v="4999"/>
    </i>
    <i>
      <x v="3825"/>
    </i>
    <i>
      <x v="4574"/>
    </i>
    <i>
      <x v="575"/>
    </i>
    <i>
      <x v="1102"/>
    </i>
    <i>
      <x v="969"/>
    </i>
    <i>
      <x v="2772"/>
    </i>
    <i>
      <x v="5117"/>
    </i>
    <i>
      <x v="4772"/>
    </i>
    <i>
      <x v="383"/>
    </i>
    <i>
      <x v="460"/>
    </i>
    <i>
      <x v="3327"/>
    </i>
    <i>
      <x v="4203"/>
    </i>
    <i>
      <x v="5621"/>
    </i>
    <i>
      <x v="1879"/>
    </i>
    <i>
      <x v="2774"/>
    </i>
    <i>
      <x v="4820"/>
    </i>
    <i>
      <x v="3694"/>
    </i>
    <i>
      <x v="2067"/>
    </i>
    <i>
      <x v="783"/>
    </i>
    <i>
      <x v="843"/>
    </i>
    <i>
      <x v="2028"/>
    </i>
    <i>
      <x v="1090"/>
    </i>
    <i>
      <x v="965"/>
    </i>
    <i>
      <x v="1212"/>
    </i>
    <i>
      <x v="101"/>
    </i>
    <i>
      <x v="4204"/>
    </i>
    <i>
      <x v="5270"/>
    </i>
    <i>
      <x v="2420"/>
    </i>
    <i>
      <x v="4632"/>
    </i>
    <i>
      <x v="2355"/>
    </i>
    <i>
      <x v="2101"/>
    </i>
    <i>
      <x v="3277"/>
    </i>
    <i>
      <x v="1767"/>
    </i>
    <i>
      <x v="5885"/>
    </i>
    <i>
      <x v="2459"/>
    </i>
    <i>
      <x v="5314"/>
    </i>
    <i>
      <x v="5165"/>
    </i>
    <i>
      <x v="2050"/>
    </i>
    <i>
      <x v="119"/>
    </i>
    <i>
      <x v="1284"/>
    </i>
    <i>
      <x v="2043"/>
    </i>
    <i>
      <x v="462"/>
    </i>
    <i>
      <x v="4828"/>
    </i>
    <i>
      <x v="4331"/>
    </i>
    <i>
      <x v="1700"/>
    </i>
    <i>
      <x v="1807"/>
    </i>
    <i>
      <x v="2222"/>
    </i>
    <i>
      <x v="1114"/>
    </i>
    <i>
      <x v="4292"/>
    </i>
    <i>
      <x v="1007"/>
    </i>
    <i>
      <x v="2480"/>
    </i>
    <i>
      <x v="2534"/>
    </i>
    <i>
      <x v="4190"/>
    </i>
    <i>
      <x v="4"/>
    </i>
    <i>
      <x v="115"/>
    </i>
    <i>
      <x v="4640"/>
    </i>
    <i>
      <x v="481"/>
    </i>
    <i>
      <x v="2599"/>
    </i>
    <i>
      <x v="4116"/>
    </i>
    <i>
      <x v="5380"/>
    </i>
    <i>
      <x v="3407"/>
    </i>
    <i>
      <x v="1329"/>
    </i>
    <i>
      <x v="4139"/>
    </i>
    <i>
      <x v="1671"/>
    </i>
    <i>
      <x v="2880"/>
    </i>
    <i>
      <x v="627"/>
    </i>
    <i>
      <x v="471"/>
    </i>
    <i>
      <x v="1452"/>
    </i>
    <i>
      <x v="2838"/>
    </i>
    <i>
      <x v="1649"/>
    </i>
    <i>
      <x v="4466"/>
    </i>
    <i>
      <x v="4662"/>
    </i>
    <i>
      <x v="2477"/>
    </i>
    <i>
      <x v="2314"/>
    </i>
    <i>
      <x v="3672"/>
    </i>
    <i>
      <x v="4529"/>
    </i>
    <i>
      <x v="5968"/>
    </i>
    <i>
      <x v="2216"/>
    </i>
    <i>
      <x v="3528"/>
    </i>
    <i>
      <x v="5630"/>
    </i>
    <i>
      <x v="1631"/>
    </i>
    <i>
      <x v="2560"/>
    </i>
    <i>
      <x v="2036"/>
    </i>
    <i>
      <x v="4679"/>
    </i>
    <i>
      <x v="1940"/>
    </i>
    <i>
      <x v="4965"/>
    </i>
    <i>
      <x v="1324"/>
    </i>
    <i>
      <x v="900"/>
    </i>
    <i>
      <x v="2346"/>
    </i>
    <i>
      <x v="1490"/>
    </i>
    <i>
      <x v="315"/>
    </i>
    <i>
      <x v="5646"/>
    </i>
    <i>
      <x v="2375"/>
    </i>
    <i>
      <x v="1111"/>
    </i>
    <i>
      <x v="519"/>
    </i>
    <i>
      <x v="4571"/>
    </i>
    <i>
      <x v="2765"/>
    </i>
    <i>
      <x v="4460"/>
    </i>
    <i>
      <x v="705"/>
    </i>
    <i>
      <x v="5463"/>
    </i>
    <i>
      <x v="1438"/>
    </i>
    <i>
      <x v="4903"/>
    </i>
    <i>
      <x v="4573"/>
    </i>
    <i>
      <x v="2083"/>
    </i>
    <i>
      <x v="4612"/>
    </i>
    <i>
      <x v="1195"/>
    </i>
    <i>
      <x v="1892"/>
    </i>
    <i>
      <x v="5807"/>
    </i>
    <i>
      <x v="1541"/>
    </i>
    <i>
      <x v="1789"/>
    </i>
    <i>
      <x v="836"/>
    </i>
    <i>
      <x v="2238"/>
    </i>
    <i>
      <x v="5160"/>
    </i>
    <i>
      <x v="2653"/>
    </i>
    <i>
      <x v="1361"/>
    </i>
    <i>
      <x v="5214"/>
    </i>
    <i>
      <x v="441"/>
    </i>
    <i>
      <x v="3713"/>
    </i>
    <i>
      <x v="5381"/>
    </i>
    <i>
      <x v="987"/>
    </i>
    <i>
      <x v="4722"/>
    </i>
    <i>
      <x v="2400"/>
    </i>
    <i>
      <x v="3967"/>
    </i>
    <i>
      <x v="4701"/>
    </i>
    <i>
      <x v="2452"/>
    </i>
    <i>
      <x v="4548"/>
    </i>
    <i>
      <x v="189"/>
    </i>
    <i>
      <x v="2675"/>
    </i>
    <i>
      <x v="2097"/>
    </i>
    <i>
      <x v="3913"/>
    </i>
    <i>
      <x v="739"/>
    </i>
    <i>
      <x v="337"/>
    </i>
    <i>
      <x v="3827"/>
    </i>
    <i>
      <x v="3441"/>
    </i>
    <i>
      <x v="2118"/>
    </i>
    <i>
      <x v="201"/>
    </i>
    <i>
      <x v="5333"/>
    </i>
    <i>
      <x v="3103"/>
    </i>
    <i>
      <x v="3634"/>
    </i>
    <i>
      <x v="1257"/>
    </i>
    <i>
      <x v="3092"/>
    </i>
    <i>
      <x v="1143"/>
    </i>
    <i>
      <x v="2249"/>
    </i>
    <i>
      <x v="3666"/>
    </i>
    <i>
      <x v="3887"/>
    </i>
    <i>
      <x v="3794"/>
    </i>
    <i>
      <x v="4390"/>
    </i>
    <i>
      <x v="3705"/>
    </i>
    <i>
      <x v="428"/>
    </i>
    <i>
      <x v="5488"/>
    </i>
    <i>
      <x v="5199"/>
    </i>
    <i>
      <x v="4376"/>
    </i>
    <i>
      <x v="3853"/>
    </i>
    <i>
      <x v="502"/>
    </i>
    <i>
      <x v="23"/>
    </i>
    <i>
      <x v="4183"/>
    </i>
    <i>
      <x v="3670"/>
    </i>
    <i>
      <x v="413"/>
    </i>
    <i>
      <x v="5605"/>
    </i>
    <i>
      <x v="5148"/>
    </i>
    <i>
      <x v="3626"/>
    </i>
    <i>
      <x v="15"/>
    </i>
    <i>
      <x v="1809"/>
    </i>
    <i>
      <x v="5781"/>
    </i>
    <i>
      <x v="261"/>
    </i>
    <i>
      <x v="1336"/>
    </i>
    <i>
      <x v="2194"/>
    </i>
    <i>
      <x v="5587"/>
    </i>
    <i>
      <x v="1605"/>
    </i>
    <i>
      <x v="3833"/>
    </i>
    <i>
      <x v="1311"/>
    </i>
    <i>
      <x v="3844"/>
    </i>
    <i>
      <x v="1193"/>
    </i>
    <i>
      <x v="2018"/>
    </i>
    <i>
      <x v="5971"/>
    </i>
    <i>
      <x v="1802"/>
    </i>
    <i>
      <x v="2227"/>
    </i>
    <i>
      <x v="4625"/>
    </i>
    <i>
      <x v="1567"/>
    </i>
    <i>
      <x v="3073"/>
    </i>
    <i>
      <x v="3884"/>
    </i>
    <i>
      <x v="3735"/>
    </i>
    <i>
      <x v="5209"/>
    </i>
    <i>
      <x v="3529"/>
    </i>
    <i>
      <x v="4861"/>
    </i>
    <i>
      <x v="3781"/>
    </i>
    <i>
      <x v="5843"/>
    </i>
    <i>
      <x v="1604"/>
    </i>
    <i>
      <x v="1413"/>
    </i>
    <i>
      <x v="3446"/>
    </i>
    <i>
      <x v="3919"/>
    </i>
    <i>
      <x v="3560"/>
    </i>
    <i>
      <x v="1734"/>
    </i>
    <i>
      <x v="270"/>
    </i>
    <i>
      <x v="1320"/>
    </i>
    <i>
      <x v="5846"/>
    </i>
    <i>
      <x v="3090"/>
    </i>
    <i>
      <x v="5890"/>
    </i>
    <i>
      <x v="1515"/>
    </i>
    <i>
      <x v="1491"/>
    </i>
    <i>
      <x v="929"/>
    </i>
    <i>
      <x v="2263"/>
    </i>
    <i>
      <x v="4737"/>
    </i>
    <i>
      <x v="4859"/>
    </i>
    <i>
      <x v="2490"/>
    </i>
    <i>
      <x v="2221"/>
    </i>
    <i>
      <x v="5914"/>
    </i>
    <i>
      <x v="5387"/>
    </i>
    <i>
      <x v="1153"/>
    </i>
    <i>
      <x v="5688"/>
    </i>
    <i>
      <x v="1118"/>
    </i>
    <i>
      <x v="5749"/>
    </i>
    <i>
      <x v="988"/>
    </i>
    <i>
      <x v="2482"/>
    </i>
    <i>
      <x v="4228"/>
    </i>
    <i>
      <x v="1614"/>
    </i>
    <i>
      <x v="2195"/>
    </i>
    <i>
      <x v="5534"/>
    </i>
    <i>
      <x v="143"/>
    </i>
    <i>
      <x v="2461"/>
    </i>
    <i>
      <x v="1072"/>
    </i>
    <i>
      <x v="5150"/>
    </i>
    <i>
      <x v="372"/>
    </i>
    <i>
      <x v="3424"/>
    </i>
    <i>
      <x v="5758"/>
    </i>
    <i>
      <x v="5789"/>
    </i>
    <i>
      <x v="787"/>
    </i>
    <i>
      <x v="1443"/>
    </i>
    <i>
      <x v="3302"/>
    </i>
    <i>
      <x v="973"/>
    </i>
    <i>
      <x v="1040"/>
    </i>
    <i>
      <x v="182"/>
    </i>
    <i>
      <x v="5517"/>
    </i>
    <i>
      <x v="5259"/>
    </i>
    <i>
      <x v="274"/>
    </i>
    <i>
      <x v="4938"/>
    </i>
    <i>
      <x v="4151"/>
    </i>
    <i>
      <x v="4822"/>
    </i>
    <i>
      <x v="3959"/>
    </i>
    <i>
      <x v="2022"/>
    </i>
    <i>
      <x v="4298"/>
    </i>
    <i>
      <x v="1053"/>
    </i>
    <i>
      <x v="2621"/>
    </i>
    <i>
      <x v="513"/>
    </i>
    <i>
      <x v="3030"/>
    </i>
    <i>
      <x v="5766"/>
    </i>
    <i>
      <x v="4339"/>
    </i>
    <i>
      <x v="1058"/>
    </i>
    <i>
      <x v="3115"/>
    </i>
    <i>
      <x v="95"/>
    </i>
    <i>
      <x v="1101"/>
    </i>
    <i>
      <x v="563"/>
    </i>
    <i>
      <x v="890"/>
    </i>
    <i>
      <x v="3014"/>
    </i>
    <i>
      <x v="1223"/>
    </i>
    <i>
      <x v="601"/>
    </i>
    <i>
      <x v="5640"/>
    </i>
    <i>
      <x v="5706"/>
    </i>
    <i>
      <x v="3952"/>
    </i>
    <i>
      <x v="4652"/>
    </i>
    <i>
      <x v="2555"/>
    </i>
    <i>
      <x v="604"/>
    </i>
    <i>
      <x v="4163"/>
    </i>
    <i>
      <x v="2135"/>
    </i>
    <i>
      <x v="2234"/>
    </i>
    <i>
      <x v="159"/>
    </i>
    <i>
      <x v="4626"/>
    </i>
    <i>
      <x v="4793"/>
    </i>
    <i>
      <x v="3654"/>
    </i>
    <i>
      <x v="902"/>
    </i>
    <i>
      <x v="1238"/>
    </i>
    <i>
      <x v="2126"/>
    </i>
    <i>
      <x v="3878"/>
    </i>
    <i>
      <x v="934"/>
    </i>
    <i>
      <x v="1746"/>
    </i>
    <i>
      <x v="661"/>
    </i>
    <i>
      <x v="1091"/>
    </i>
    <i>
      <x v="2498"/>
    </i>
    <i>
      <x v="5961"/>
    </i>
    <i>
      <x v="2749"/>
    </i>
    <i>
      <x v="744"/>
    </i>
    <i>
      <x v="5549"/>
    </i>
    <i>
      <x v="3301"/>
    </i>
    <i>
      <x v="4401"/>
    </i>
    <i>
      <x v="30"/>
    </i>
    <i>
      <x v="4840"/>
    </i>
    <i>
      <x v="5779"/>
    </i>
    <i>
      <x v="2753"/>
    </i>
    <i>
      <x v="1839"/>
    </i>
    <i>
      <x v="2185"/>
    </i>
    <i>
      <x v="1696"/>
    </i>
    <i>
      <x v="2685"/>
    </i>
    <i>
      <x v="2924"/>
    </i>
    <i>
      <x v="3483"/>
    </i>
    <i>
      <x v="731"/>
    </i>
    <i>
      <x v="1028"/>
    </i>
    <i>
      <x v="1529"/>
    </i>
    <i>
      <x v="1814"/>
    </i>
    <i>
      <x v="4426"/>
    </i>
    <i>
      <x v="1555"/>
    </i>
    <i>
      <x v="653"/>
    </i>
    <i>
      <x v="4848"/>
    </i>
    <i>
      <x v="1883"/>
    </i>
    <i>
      <x v="1244"/>
    </i>
    <i>
      <x v="1913"/>
    </i>
    <i>
      <x v="5255"/>
    </i>
    <i>
      <x v="1107"/>
    </i>
    <i>
      <x v="2569"/>
    </i>
    <i>
      <x v="453"/>
    </i>
    <i>
      <x v="3516"/>
    </i>
    <i>
      <x v="3184"/>
    </i>
    <i>
      <x v="2411"/>
    </i>
    <i>
      <x v="1823"/>
    </i>
    <i>
      <x v="2637"/>
    </i>
    <i>
      <x v="1516"/>
    </i>
    <i>
      <x v="2254"/>
    </i>
    <i>
      <x v="655"/>
    </i>
    <i>
      <x v="2137"/>
    </i>
    <i>
      <x v="2875"/>
    </i>
    <i>
      <x v="5689"/>
    </i>
    <i>
      <x v="530"/>
    </i>
    <i>
      <x v="2609"/>
    </i>
    <i>
      <x v="4817"/>
    </i>
    <i>
      <x v="1401"/>
    </i>
    <i>
      <x v="5288"/>
    </i>
    <i>
      <x v="5664"/>
    </i>
    <i>
      <x v="841"/>
    </i>
    <i>
      <x v="2015"/>
    </i>
    <i>
      <x v="5716"/>
    </i>
    <i>
      <x v="2408"/>
    </i>
    <i>
      <x v="4164"/>
    </i>
    <i>
      <x v="1300"/>
    </i>
    <i>
      <x v="4786"/>
    </i>
    <i>
      <x/>
    </i>
    <i>
      <x v="4732"/>
    </i>
    <i>
      <x v="5831"/>
    </i>
    <i>
      <x v="3003"/>
    </i>
    <i>
      <x v="2904"/>
    </i>
    <i>
      <x v="1388"/>
    </i>
    <i>
      <x v="4181"/>
    </i>
    <i>
      <x v="2041"/>
    </i>
    <i>
      <x v="4158"/>
    </i>
    <i>
      <x v="4057"/>
    </i>
    <i>
      <x v="2148"/>
    </i>
    <i>
      <x v="1229"/>
    </i>
    <i>
      <x v="349"/>
    </i>
    <i>
      <x v="1509"/>
    </i>
    <i>
      <x v="4486"/>
    </i>
    <i>
      <x v="5284"/>
    </i>
    <i>
      <x v="9"/>
    </i>
    <i>
      <x v="3310"/>
    </i>
    <i>
      <x v="1270"/>
    </i>
    <i>
      <x v="2056"/>
    </i>
    <i>
      <x v="5654"/>
    </i>
    <i>
      <x v="1046"/>
    </i>
    <i>
      <x v="820"/>
    </i>
    <i>
      <x v="2825"/>
    </i>
    <i>
      <x v="4915"/>
    </i>
    <i>
      <x v="5219"/>
    </i>
    <i>
      <x v="2235"/>
    </i>
    <i>
      <x v="4110"/>
    </i>
    <i>
      <x v="4566"/>
    </i>
    <i>
      <x v="4385"/>
    </i>
    <i>
      <x v="1267"/>
    </i>
    <i>
      <x v="426"/>
    </i>
    <i>
      <x v="3509"/>
    </i>
    <i>
      <x v="3519"/>
    </i>
    <i>
      <x v="1843"/>
    </i>
    <i>
      <x v="1635"/>
    </i>
    <i>
      <x v="4850"/>
    </i>
    <i>
      <x v="1151"/>
    </i>
    <i>
      <x v="4021"/>
    </i>
    <i>
      <x v="4137"/>
    </i>
    <i>
      <x v="49"/>
    </i>
    <i>
      <x v="421"/>
    </i>
    <i>
      <x v="1810"/>
    </i>
    <i>
      <x v="4080"/>
    </i>
    <i>
      <x v="5162"/>
    </i>
    <i>
      <x v="4045"/>
    </i>
    <i>
      <x v="5511"/>
    </i>
    <i>
      <x v="3476"/>
    </i>
    <i>
      <x v="3855"/>
    </i>
    <i>
      <x v="949"/>
    </i>
    <i>
      <x v="4445"/>
    </i>
    <i>
      <x v="1033"/>
    </i>
    <i>
      <x v="3495"/>
    </i>
    <i>
      <x v="3849"/>
    </i>
    <i>
      <x v="343"/>
    </i>
    <i>
      <x v="824"/>
    </i>
    <i>
      <x v="3351"/>
    </i>
    <i>
      <x v="3573"/>
    </i>
    <i>
      <x v="3306"/>
    </i>
    <i>
      <x v="113"/>
    </i>
    <i>
      <x v="2360"/>
    </i>
    <i>
      <x v="5349"/>
    </i>
    <i>
      <x v="1586"/>
    </i>
    <i>
      <x v="4456"/>
    </i>
    <i>
      <x v="1344"/>
    </i>
    <i>
      <x v="5260"/>
    </i>
    <i>
      <x v="5034"/>
    </i>
    <i>
      <x v="5812"/>
    </i>
    <i>
      <x v="2467"/>
    </i>
    <i>
      <x v="1258"/>
    </i>
    <i>
      <x v="2431"/>
    </i>
    <i>
      <x v="5917"/>
    </i>
    <i>
      <x v="2819"/>
    </i>
    <i>
      <x v="4900"/>
    </i>
    <i>
      <x v="2735"/>
    </i>
    <i>
      <x v="1673"/>
    </i>
    <i>
      <x v="2558"/>
    </i>
    <i>
      <x v="1813"/>
    </i>
    <i>
      <x v="642"/>
    </i>
    <i>
      <x v="5793"/>
    </i>
    <i>
      <x v="5849"/>
    </i>
    <i>
      <x v="1155"/>
    </i>
    <i>
      <x v="2623"/>
    </i>
    <i>
      <x v="5081"/>
    </i>
    <i>
      <x v="2532"/>
    </i>
    <i>
      <x v="1043"/>
    </i>
    <i>
      <x v="4499"/>
    </i>
    <i>
      <x v="2980"/>
    </i>
    <i>
      <x v="1860"/>
    </i>
    <i>
      <x v="990"/>
    </i>
    <i>
      <x v="3347"/>
    </i>
    <i>
      <x v="1926"/>
    </i>
    <i>
      <x v="2159"/>
    </i>
    <i>
      <x v="4896"/>
    </i>
    <i>
      <x v="1871"/>
    </i>
    <i>
      <x v="4347"/>
    </i>
    <i>
      <x v="4709"/>
    </i>
    <i>
      <x v="3596"/>
    </i>
    <i>
      <x v="3262"/>
    </i>
    <i>
      <x v="5097"/>
    </i>
    <i>
      <x v="222"/>
    </i>
    <i>
      <x v="4707"/>
    </i>
    <i>
      <x v="5453"/>
    </i>
    <i>
      <x v="3019"/>
    </i>
    <i>
      <x v="283"/>
    </i>
    <i>
      <x v="1369"/>
    </i>
    <i>
      <x v="4959"/>
    </i>
    <i>
      <x v="5617"/>
    </i>
    <i>
      <x v="5389"/>
    </i>
    <i>
      <x v="1875"/>
    </i>
    <i>
      <x v="2704"/>
    </i>
    <i>
      <x v="1386"/>
    </i>
    <i>
      <x v="5243"/>
    </i>
    <i>
      <x v="422"/>
    </i>
    <i>
      <x v="2648"/>
    </i>
    <i>
      <x v="2951"/>
    </i>
    <i>
      <x v="2730"/>
    </i>
    <i>
      <x v="1256"/>
    </i>
    <i>
      <x v="906"/>
    </i>
    <i>
      <x v="896"/>
    </i>
    <i>
      <x v="3303"/>
    </i>
    <i>
      <x v="3328"/>
    </i>
    <i>
      <x v="535"/>
    </i>
    <i>
      <x v="62"/>
    </i>
    <i>
      <x v="4599"/>
    </i>
    <i>
      <x v="425"/>
    </i>
    <i>
      <x v="4220"/>
    </i>
    <i>
      <x v="4259"/>
    </i>
    <i>
      <x v="4222"/>
    </i>
    <i>
      <x v="4017"/>
    </i>
    <i>
      <x v="4380"/>
    </i>
    <i>
      <x v="4130"/>
    </i>
    <i>
      <x v="819"/>
    </i>
    <i>
      <x v="740"/>
    </i>
    <i>
      <x v="5116"/>
    </i>
    <i>
      <x v="4874"/>
    </i>
    <i>
      <x v="1493"/>
    </i>
    <i>
      <x v="2281"/>
    </i>
    <i>
      <x v="377"/>
    </i>
    <i>
      <x v="1676"/>
    </i>
    <i>
      <x v="2384"/>
    </i>
    <i>
      <x v="4947"/>
    </i>
    <i>
      <x v="4373"/>
    </i>
    <i>
      <x v="4992"/>
    </i>
    <i>
      <x v="2441"/>
    </i>
    <i>
      <x v="2305"/>
    </i>
    <i>
      <x v="1581"/>
    </i>
    <i>
      <x v="4875"/>
    </i>
    <i>
      <x v="3789"/>
    </i>
    <i>
      <x v="5634"/>
    </i>
    <i>
      <x v="2499"/>
    </i>
    <i>
      <x v="3745"/>
    </i>
    <i>
      <x v="1115"/>
    </i>
    <i>
      <x v="4635"/>
    </i>
    <i>
      <x v="4473"/>
    </i>
    <i>
      <x v="1543"/>
    </i>
    <i>
      <x v="2042"/>
    </i>
    <i>
      <x v="2182"/>
    </i>
    <i>
      <x v="1762"/>
    </i>
    <i>
      <x v="5607"/>
    </i>
    <i>
      <x v="2109"/>
    </i>
    <i>
      <x v="4174"/>
    </i>
    <i>
      <x v="503"/>
    </i>
    <i>
      <x v="544"/>
    </i>
    <i>
      <x v="2064"/>
    </i>
    <i>
      <x v="2542"/>
    </i>
    <i>
      <x v="4839"/>
    </i>
    <i>
      <x v="1642"/>
    </i>
    <i>
      <x v="2005"/>
    </i>
    <i>
      <x v="1638"/>
    </i>
    <i>
      <x v="1031"/>
    </i>
    <i>
      <x v="3125"/>
    </i>
    <i>
      <x v="3780"/>
    </i>
    <i>
      <x v="4097"/>
    </i>
    <i>
      <x v="956"/>
    </i>
    <i>
      <x v="2051"/>
    </i>
    <i>
      <x v="5112"/>
    </i>
    <i>
      <x v="284"/>
    </i>
    <i>
      <x v="2908"/>
    </i>
    <i>
      <x v="5383"/>
    </i>
    <i>
      <x v="394"/>
    </i>
    <i>
      <x v="591"/>
    </i>
    <i>
      <x v="1474"/>
    </i>
    <i>
      <x v="1667"/>
    </i>
    <i>
      <x v="66"/>
    </i>
    <i>
      <x v="4354"/>
    </i>
    <i>
      <x v="90"/>
    </i>
    <i>
      <x v="4371"/>
    </i>
    <i>
      <x v="444"/>
    </i>
    <i>
      <x v="4289"/>
    </i>
    <i>
      <x v="5978"/>
    </i>
    <i>
      <x v="982"/>
    </i>
    <i>
      <x v="3623"/>
    </i>
    <i>
      <x v="5755"/>
    </i>
    <i>
      <x v="239"/>
    </i>
    <i>
      <x v="577"/>
    </i>
    <i>
      <x v="2891"/>
    </i>
    <i>
      <x v="2218"/>
    </i>
    <i>
      <x v="3809"/>
    </i>
    <i>
      <x v="1299"/>
    </i>
    <i>
      <x v="1468"/>
    </i>
    <i>
      <x v="5708"/>
    </i>
    <i>
      <x v="4377"/>
    </i>
    <i>
      <x v="29"/>
    </i>
    <i>
      <x v="2212"/>
    </i>
    <i>
      <x v="647"/>
    </i>
    <i>
      <x v="485"/>
    </i>
    <i>
      <x v="5673"/>
    </i>
    <i>
      <x v="5719"/>
    </i>
    <i>
      <x v="3140"/>
    </i>
    <i>
      <x v="2397"/>
    </i>
    <i>
      <x v="2991"/>
    </i>
    <i>
      <x v="3933"/>
    </i>
    <i>
      <x v="5740"/>
    </i>
    <i>
      <x v="4590"/>
    </i>
    <i>
      <x v="2918"/>
    </i>
    <i>
      <x v="4437"/>
    </i>
    <i>
      <x v="674"/>
    </i>
    <i>
      <x v="4365"/>
    </i>
    <i>
      <x v="5572"/>
    </i>
    <i>
      <x v="5035"/>
    </i>
    <i>
      <x v="897"/>
    </i>
    <i>
      <x v="5658"/>
    </i>
    <i>
      <x v="2649"/>
    </i>
    <i>
      <x v="1017"/>
    </i>
    <i>
      <x v="3235"/>
    </i>
    <i>
      <x v="2724"/>
    </i>
    <i>
      <x v="1310"/>
    </i>
    <i>
      <x v="3070"/>
    </i>
    <i>
      <x v="5228"/>
    </i>
    <i>
      <x v="5813"/>
    </i>
    <i>
      <x v="3230"/>
    </i>
    <i>
      <x v="4787"/>
    </i>
    <i>
      <x v="3843"/>
    </i>
    <i>
      <x v="5324"/>
    </i>
    <i>
      <x v="2125"/>
    </i>
    <i>
      <x v="287"/>
    </i>
    <i>
      <x v="5638"/>
    </i>
    <i>
      <x v="3804"/>
    </i>
    <i>
      <x v="3602"/>
    </i>
    <i>
      <x v="367"/>
    </i>
    <i>
      <x v="1315"/>
    </i>
    <i>
      <x v="177"/>
    </i>
    <i>
      <x v="3337"/>
    </i>
    <i>
      <x v="3922"/>
    </i>
    <i>
      <x v="4680"/>
    </i>
    <i>
      <x v="788"/>
    </i>
    <i>
      <x v="5193"/>
    </i>
    <i>
      <x v="1976"/>
    </i>
    <i>
      <x v="3170"/>
    </i>
    <i>
      <x v="1764"/>
    </i>
    <i>
      <x v="3072"/>
    </i>
    <i>
      <x v="3481"/>
    </i>
    <i>
      <x v="3445"/>
    </i>
    <i>
      <x v="2457"/>
    </i>
    <i>
      <x v="492"/>
    </i>
    <i>
      <x v="5827"/>
    </i>
    <i>
      <x v="3917"/>
    </i>
    <i>
      <x v="2213"/>
    </i>
    <i>
      <x v="1498"/>
    </i>
    <i>
      <x v="232"/>
    </i>
    <i>
      <x v="473"/>
    </i>
    <i>
      <x v="3428"/>
    </i>
    <i>
      <x v="5171"/>
    </i>
    <i>
      <x v="2462"/>
    </i>
    <i>
      <x v="83"/>
    </i>
    <i>
      <x v="2038"/>
    </i>
    <i>
      <x v="2938"/>
    </i>
    <i>
      <x v="2451"/>
    </i>
    <i>
      <x v="4282"/>
    </i>
    <i>
      <x v="410"/>
    </i>
    <i>
      <x v="72"/>
    </i>
    <i>
      <x v="1711"/>
    </i>
    <i>
      <x v="4614"/>
    </i>
    <i>
      <x v="1592"/>
    </i>
    <i>
      <x v="2531"/>
    </i>
    <i>
      <x v="1154"/>
    </i>
    <i>
      <x v="1979"/>
    </i>
    <i>
      <x v="2667"/>
    </i>
    <i>
      <x v="93"/>
    </i>
    <i>
      <x v="4022"/>
    </i>
    <i>
      <x v="3341"/>
    </i>
    <i>
      <x v="1265"/>
    </i>
    <i>
      <x v="4686"/>
    </i>
    <i>
      <x v="4783"/>
    </i>
    <i>
      <x v="3902"/>
    </i>
    <i>
      <x v="1342"/>
    </i>
    <i>
      <x v="3837"/>
    </i>
    <i>
      <x v="435"/>
    </i>
    <i>
      <x v="3461"/>
    </i>
    <i>
      <x v="1945"/>
    </i>
    <i>
      <x v="3294"/>
    </i>
    <i>
      <x v="2324"/>
    </i>
    <i>
      <x v="3197"/>
    </i>
    <i>
      <x v="4511"/>
    </i>
    <i>
      <x v="5373"/>
    </i>
    <i>
      <x v="3531"/>
    </i>
    <i>
      <x v="5552"/>
    </i>
    <i>
      <x v="1963"/>
    </i>
    <i>
      <x v="2693"/>
    </i>
    <i>
      <x v="4702"/>
    </i>
    <i>
      <x v="4245"/>
    </i>
    <i>
      <x v="3677"/>
    </i>
    <i>
      <x v="1273"/>
    </i>
    <i>
      <x v="269"/>
    </i>
    <i>
      <x v="1739"/>
    </i>
    <i>
      <x v="1531"/>
    </i>
    <i>
      <x v="5694"/>
    </i>
    <i>
      <x v="3322"/>
    </i>
    <i>
      <x v="1948"/>
    </i>
    <i>
      <x v="328"/>
    </i>
    <i>
      <x v="5079"/>
    </i>
    <i>
      <x v="2275"/>
    </i>
    <i>
      <x v="4530"/>
    </i>
    <i>
      <x v="1877"/>
    </i>
    <i>
      <x v="5894"/>
    </i>
    <i>
      <x v="1861"/>
    </i>
    <i>
      <x v="2553"/>
    </i>
    <i>
      <x v="1564"/>
    </i>
    <i>
      <x v="933"/>
    </i>
    <i>
      <x v="5585"/>
    </i>
    <i>
      <x v="56"/>
    </i>
    <i>
      <x v="2236"/>
    </i>
    <i>
      <x v="17"/>
    </i>
    <i>
      <x v="4369"/>
    </i>
    <i>
      <x v="1932"/>
    </i>
    <i>
      <x v="5884"/>
    </i>
    <i>
      <x v="2867"/>
    </i>
    <i>
      <x v="4433"/>
    </i>
    <i>
      <x v="2850"/>
    </i>
    <i>
      <x v="2986"/>
    </i>
    <i>
      <x v="1858"/>
    </i>
    <i>
      <x v="1689"/>
    </i>
    <i>
      <x v="4263"/>
    </i>
    <i>
      <x v="4943"/>
    </i>
    <i>
      <x v="1064"/>
    </i>
    <i>
      <x v="3460"/>
    </i>
    <i>
      <x v="3879"/>
    </i>
    <i>
      <x v="679"/>
    </i>
    <i>
      <x v="3903"/>
    </i>
    <i>
      <x v="340"/>
    </i>
    <i>
      <x v="1778"/>
    </i>
    <i>
      <x v="3086"/>
    </i>
    <i>
      <x v="5469"/>
    </i>
    <i>
      <x v="297"/>
    </i>
    <i>
      <x v="5908"/>
    </i>
    <i>
      <x v="2504"/>
    </i>
    <i>
      <x v="759"/>
    </i>
    <i>
      <x v="3923"/>
    </i>
    <i>
      <x v="5860"/>
    </i>
    <i>
      <x v="231"/>
    </i>
    <i>
      <x v="1600"/>
    </i>
    <i>
      <x v="5167"/>
    </i>
    <i>
      <x v="4091"/>
    </i>
    <i>
      <x v="5410"/>
    </i>
    <i>
      <x v="4037"/>
    </i>
    <i>
      <x v="3725"/>
    </i>
    <i>
      <x v="1521"/>
    </i>
    <i>
      <x v="1018"/>
    </i>
    <i>
      <x v="2310"/>
    </i>
    <i>
      <x v="3305"/>
    </i>
    <i>
      <x v="4810"/>
    </i>
    <i>
      <x v="2845"/>
    </i>
    <i>
      <x v="104"/>
    </i>
    <i>
      <x v="1380"/>
    </i>
    <i>
      <x v="5666"/>
    </i>
    <i>
      <x v="2738"/>
    </i>
    <i>
      <x v="4930"/>
    </i>
    <i>
      <x v="5127"/>
    </i>
    <i>
      <x v="2081"/>
    </i>
    <i>
      <x v="1422"/>
    </i>
    <i>
      <x v="3226"/>
    </i>
    <i>
      <x v="1826"/>
    </i>
    <i>
      <x v="4870"/>
    </i>
    <i>
      <x v="1245"/>
    </i>
    <i>
      <x v="1122"/>
    </i>
    <i>
      <x v="3388"/>
    </i>
    <i>
      <x v="1116"/>
    </i>
    <i>
      <x v="671"/>
    </i>
    <i>
      <x v="5282"/>
    </i>
    <i>
      <x v="78"/>
    </i>
    <i>
      <x v="4580"/>
    </i>
    <i>
      <x v="1847"/>
    </i>
    <i>
      <x v="5121"/>
    </i>
    <i>
      <x v="1334"/>
    </i>
    <i>
      <x v="1404"/>
    </i>
    <i>
      <x v="5938"/>
    </i>
    <i>
      <x v="233"/>
    </i>
    <i>
      <x v="765"/>
    </i>
    <i>
      <x v="4202"/>
    </i>
    <i>
      <x v="4441"/>
    </i>
    <i>
      <x v="5091"/>
    </i>
    <i>
      <x v="4248"/>
    </i>
    <i>
      <x v="1679"/>
    </i>
    <i>
      <x v="333"/>
    </i>
    <i>
      <x v="1782"/>
    </i>
    <i>
      <x v="5258"/>
    </i>
    <i>
      <x v="556"/>
    </i>
    <i>
      <x v="2707"/>
    </i>
    <i>
      <x v="923"/>
    </i>
    <i>
      <x v="3945"/>
    </i>
    <i>
      <x v="3219"/>
    </i>
    <i>
      <x v="1902"/>
    </i>
    <i>
      <x v="1110"/>
    </i>
    <i>
      <x v="2783"/>
    </i>
    <i>
      <x v="4591"/>
    </i>
    <i>
      <x v="3244"/>
    </i>
    <i>
      <x v="3079"/>
    </i>
    <i>
      <x v="664"/>
    </i>
    <i>
      <x v="3036"/>
    </i>
    <i>
      <x v="1510"/>
    </i>
    <i>
      <x v="3778"/>
    </i>
    <i>
      <x v="2123"/>
    </i>
    <i>
      <x v="2493"/>
    </i>
    <i>
      <x v="5363"/>
    </i>
    <i>
      <x v="54"/>
    </i>
    <i>
      <x v="2928"/>
    </i>
    <i>
      <x v="5548"/>
    </i>
    <i>
      <x v="184"/>
    </i>
    <i>
      <x v="723"/>
    </i>
    <i>
      <x v="3991"/>
    </i>
    <i>
      <x v="717"/>
    </i>
    <i>
      <x v="89"/>
    </i>
    <i>
      <x v="2082"/>
    </i>
    <i>
      <x v="5624"/>
    </i>
    <i>
      <x v="2274"/>
    </i>
    <i>
      <x v="2225"/>
    </i>
    <i>
      <x v="2071"/>
    </i>
    <i>
      <x v="1694"/>
    </i>
    <i>
      <x v="3985"/>
    </i>
    <i>
      <x v="752"/>
    </i>
    <i>
      <x v="5580"/>
    </i>
    <i>
      <x v="3216"/>
    </i>
    <i>
      <x v="11"/>
    </i>
    <i>
      <x v="5790"/>
    </i>
    <i>
      <x v="5850"/>
    </i>
    <i>
      <x v="1785"/>
    </i>
    <i>
      <x v="780"/>
    </i>
    <i>
      <x v="1283"/>
    </i>
    <i>
      <x v="5554"/>
    </i>
    <i>
      <x v="2068"/>
    </i>
    <i>
      <x v="2999"/>
    </i>
    <i>
      <x v="3659"/>
    </i>
    <i>
      <x v="1041"/>
    </i>
    <i>
      <x v="3782"/>
    </i>
    <i>
      <x v="2181"/>
    </i>
    <i>
      <x v="5218"/>
    </i>
    <i>
      <x v="5225"/>
    </i>
    <i>
      <x v="174"/>
    </i>
    <i>
      <x v="1582"/>
    </i>
    <i>
      <x v="2593"/>
    </i>
    <i>
      <x v="3360"/>
    </i>
    <i>
      <x v="831"/>
    </i>
    <i>
      <x v="3986"/>
    </i>
    <i>
      <x v="4297"/>
    </i>
    <i>
      <x v="1643"/>
    </i>
    <i>
      <x v="454"/>
    </i>
    <i>
      <x v="1459"/>
    </i>
    <i>
      <x v="851"/>
    </i>
    <i>
      <x v="5506"/>
    </i>
    <i>
      <x v="2983"/>
    </i>
    <i>
      <x v="564"/>
    </i>
    <i>
      <x v="5763"/>
    </i>
    <i>
      <x v="5029"/>
    </i>
    <i>
      <x v="1680"/>
    </i>
    <i>
      <x v="1658"/>
    </i>
    <i>
      <x v="2326"/>
    </i>
    <i>
      <x v="3581"/>
    </i>
    <i>
      <x v="874"/>
    </i>
    <i>
      <x v="4883"/>
    </i>
    <i>
      <x v="217"/>
    </i>
    <i>
      <x v="4085"/>
    </i>
    <i>
      <x v="2351"/>
    </i>
    <i>
      <x v="2795"/>
    </i>
    <i>
      <x v="320"/>
    </i>
    <i>
      <x v="2570"/>
    </i>
    <i>
      <x v="4118"/>
    </i>
    <i>
      <x v="1830"/>
    </i>
    <i>
      <x v="192"/>
    </i>
    <i>
      <x v="2424"/>
    </i>
    <i>
      <x v="3001"/>
    </i>
    <i>
      <x v="4651"/>
    </i>
    <i>
      <x v="3037"/>
    </i>
    <i>
      <x v="3112"/>
    </i>
    <i>
      <x v="514"/>
    </i>
    <i>
      <x v="3164"/>
    </i>
    <i>
      <x v="3787"/>
    </i>
    <i>
      <x v="5105"/>
    </i>
    <i>
      <x v="4098"/>
    </i>
    <i>
      <x v="690"/>
    </i>
    <i>
      <x v="977"/>
    </i>
    <i>
      <x v="5384"/>
    </i>
    <i>
      <x v="3023"/>
    </i>
    <i>
      <x v="2950"/>
    </i>
    <i>
      <x v="4789"/>
    </i>
    <i>
      <x v="133"/>
    </i>
    <i>
      <x v="2369"/>
    </i>
    <i>
      <x v="2652"/>
    </i>
    <i>
      <x v="1501"/>
    </i>
    <i>
      <x v="4623"/>
    </i>
    <i>
      <x v="2176"/>
    </i>
    <i>
      <x v="1697"/>
    </i>
    <i>
      <x v="2952"/>
    </i>
    <i>
      <x v="1526"/>
    </i>
    <i>
      <x v="3325"/>
    </i>
    <i>
      <x v="2589"/>
    </i>
    <i>
      <x v="4043"/>
    </i>
    <i>
      <x v="3157"/>
    </i>
    <i>
      <x v="1298"/>
    </i>
    <i>
      <x v="1882"/>
    </i>
    <i>
      <x v="5900"/>
    </i>
    <i>
      <x v="3555"/>
    </i>
    <i>
      <x v="1637"/>
    </i>
    <i>
      <x v="4527"/>
    </i>
    <i>
      <x v="742"/>
    </i>
    <i>
      <x v="888"/>
    </i>
    <i>
      <x v="3648"/>
    </i>
    <i>
      <x v="1946"/>
    </i>
    <i>
      <x v="2054"/>
    </i>
    <i>
      <x v="225"/>
    </i>
    <i>
      <x v="5916"/>
    </i>
    <i>
      <x v="3408"/>
    </i>
    <i>
      <x v="1399"/>
    </i>
    <i>
      <x v="5067"/>
    </i>
    <i>
      <x v="4729"/>
    </i>
    <i>
      <x v="3255"/>
    </i>
    <i>
      <x v="5232"/>
    </i>
    <i>
      <x v="3148"/>
    </i>
    <i>
      <x v="2692"/>
    </i>
    <i>
      <x v="1462"/>
    </i>
    <i>
      <x v="5197"/>
    </i>
    <i>
      <x v="2426"/>
    </i>
    <i>
      <x v="3870"/>
    </i>
    <i>
      <x v="5376"/>
    </i>
    <i>
      <x v="3122"/>
    </i>
    <i>
      <x v="5723"/>
    </i>
    <i>
      <x v="3773"/>
    </i>
    <i>
      <x v="4586"/>
    </i>
    <i>
      <x v="667"/>
    </i>
    <i>
      <x v="3055"/>
    </i>
    <i>
      <x v="5394"/>
    </i>
    <i>
      <x v="3274"/>
    </i>
    <i>
      <x v="2495"/>
    </i>
    <i>
      <x v="832"/>
    </i>
    <i>
      <x v="3332"/>
    </i>
    <i>
      <x v="5532"/>
    </i>
    <i>
      <x v="2230"/>
    </i>
    <i>
      <x v="5166"/>
    </i>
    <i>
      <x v="847"/>
    </i>
    <i>
      <x v="3276"/>
    </i>
    <i>
      <x v="2519"/>
    </i>
    <i>
      <x v="3209"/>
    </i>
    <i>
      <x v="5039"/>
    </i>
    <i>
      <x v="3612"/>
    </i>
    <i>
      <x v="4295"/>
    </i>
    <i>
      <x v="5648"/>
    </i>
    <i>
      <x v="737"/>
    </i>
    <i>
      <x v="3524"/>
    </i>
    <i>
      <x v="5465"/>
    </i>
    <i>
      <x v="3172"/>
    </i>
    <i>
      <x v="3224"/>
    </i>
    <i>
      <x v="5535"/>
    </i>
    <i>
      <x v="1208"/>
    </i>
    <i>
      <x v="3497"/>
    </i>
    <i>
      <x v="3475"/>
    </i>
    <i>
      <x v="4660"/>
    </i>
    <i>
      <x v="3751"/>
    </i>
    <i>
      <x v="3854"/>
    </i>
    <i>
      <x v="3213"/>
    </i>
    <i>
      <x v="4639"/>
    </i>
    <i>
      <x v="1941"/>
    </i>
    <i>
      <x v="5444"/>
    </i>
    <i>
      <x v="1141"/>
    </i>
    <i>
      <x v="164"/>
    </i>
    <i>
      <x v="4618"/>
    </i>
    <i>
      <x v="976"/>
    </i>
    <i>
      <x v="1067"/>
    </i>
    <i>
      <x v="5546"/>
    </i>
    <i>
      <x v="1429"/>
    </i>
    <i>
      <x v="1174"/>
    </i>
    <i>
      <x v="3980"/>
    </i>
    <i>
      <x v="4738"/>
    </i>
    <i>
      <x v="4002"/>
    </i>
    <i>
      <x v="2660"/>
    </i>
    <i>
      <x v="1964"/>
    </i>
    <i>
      <x v="1854"/>
    </i>
    <i>
      <x v="1357"/>
    </i>
    <i>
      <x v="100"/>
    </i>
    <i>
      <x v="4526"/>
    </i>
    <i>
      <x v="1051"/>
    </i>
    <i>
      <x v="4969"/>
    </i>
    <i>
      <x v="5448"/>
    </i>
    <i>
      <x v="27"/>
    </i>
    <i>
      <x v="687"/>
    </i>
    <i>
      <x v="910"/>
    </i>
    <i>
      <x v="999"/>
    </i>
    <i>
      <x v="5543"/>
    </i>
    <i>
      <x v="4386"/>
    </i>
    <i>
      <x v="547"/>
    </i>
    <i>
      <x v="2337"/>
    </i>
    <i>
      <x v="1004"/>
    </i>
    <i>
      <x v="1573"/>
    </i>
    <i>
      <x v="1517"/>
    </i>
    <i>
      <x v="2533"/>
    </i>
    <i>
      <x v="1751"/>
    </i>
    <i>
      <x v="1822"/>
    </i>
    <i>
      <x v="2359"/>
    </i>
    <i>
      <x v="5910"/>
    </i>
    <i>
      <x v="2309"/>
    </i>
    <i>
      <x v="3918"/>
    </i>
    <i>
      <x v="3635"/>
    </i>
    <i>
      <x v="1621"/>
    </i>
    <i>
      <x v="4508"/>
    </i>
    <i>
      <x v="691"/>
    </i>
    <i>
      <x v="5480"/>
    </i>
    <i>
      <x v="3456"/>
    </i>
    <i>
      <x v="5244"/>
    </i>
    <i>
      <x v="153"/>
    </i>
    <i>
      <x v="3065"/>
    </i>
    <i>
      <x v="4583"/>
    </i>
    <i>
      <x v="1506"/>
    </i>
    <i>
      <x v="5563"/>
    </i>
    <i>
      <x v="4593"/>
    </i>
    <i>
      <x v="4300"/>
    </i>
    <i>
      <x v="386"/>
    </i>
    <i>
      <x v="2229"/>
    </i>
    <i>
      <x v="3283"/>
    </i>
    <i>
      <x v="5206"/>
    </i>
    <i>
      <x v="2190"/>
    </i>
    <i>
      <x v="2524"/>
    </i>
    <i>
      <x v="3753"/>
    </i>
    <i>
      <x v="5714"/>
    </i>
    <i>
      <x v="2556"/>
    </i>
    <i>
      <x v="5778"/>
    </i>
    <i>
      <x v="3084"/>
    </i>
    <i>
      <x v="5283"/>
    </i>
    <i>
      <x v="1880"/>
    </i>
    <i>
      <x v="3038"/>
    </i>
    <i>
      <x v="4147"/>
    </i>
    <i>
      <x v="4475"/>
    </i>
    <i>
      <x v="4567"/>
    </i>
    <i>
      <x v="2948"/>
    </i>
    <i>
      <x v="1815"/>
    </i>
    <i>
      <x v="3245"/>
    </i>
    <i>
      <x v="2312"/>
    </i>
    <i>
      <x v="2909"/>
    </i>
    <i>
      <x v="3507"/>
    </i>
    <i>
      <x v="1231"/>
    </i>
    <i>
      <x v="2021"/>
    </i>
    <i>
      <x v="2011"/>
    </i>
    <i>
      <x v="624"/>
    </i>
    <i>
      <x v="2193"/>
    </i>
    <i>
      <x v="3619"/>
    </i>
    <i>
      <x v="4963"/>
    </i>
    <i>
      <x v="1333"/>
    </i>
    <i>
      <x v="2525"/>
    </i>
    <i>
      <x v="4966"/>
    </i>
    <i>
      <x v="4014"/>
    </i>
    <i>
      <x v="4216"/>
    </i>
    <i>
      <x v="2155"/>
    </i>
    <i>
      <x v="1407"/>
    </i>
    <i>
      <x v="2792"/>
    </i>
    <i>
      <x v="1431"/>
    </i>
    <i>
      <x v="5986"/>
    </i>
    <i>
      <x v="887"/>
    </i>
    <i>
      <x v="3657"/>
    </i>
    <i>
      <x v="2183"/>
    </i>
    <i>
      <x v="4954"/>
    </i>
    <i>
      <x v="5859"/>
    </i>
    <i>
      <x v="3698"/>
    </i>
    <i>
      <x v="2855"/>
    </i>
    <i>
      <x v="2786"/>
    </i>
    <i>
      <x v="5392"/>
    </i>
    <i>
      <x v="4979"/>
    </i>
    <i>
      <x v="3726"/>
    </i>
    <i>
      <x v="5332"/>
    </i>
    <i>
      <x v="1326"/>
    </i>
    <i>
      <x v="3544"/>
    </i>
    <i>
      <x v="4716"/>
    </i>
    <i>
      <x v="3969"/>
    </i>
    <i>
      <x v="1715"/>
    </i>
    <i>
      <x v="2330"/>
    </i>
    <i>
      <x v="5509"/>
    </i>
    <i>
      <x v="1959"/>
    </i>
    <i>
      <x v="5682"/>
    </i>
    <i>
      <x v="692"/>
    </i>
    <i>
      <x v="1182"/>
    </i>
    <i>
      <x v="3220"/>
    </i>
    <i>
      <x v="3031"/>
    </i>
    <i>
      <x v="685"/>
    </i>
    <i>
      <x v="3742"/>
    </i>
    <i>
      <x v="689"/>
    </i>
    <i>
      <x v="5717"/>
    </i>
    <i>
      <x v="5456"/>
    </i>
    <i>
      <x v="5726"/>
    </i>
    <i>
      <x v="1450"/>
    </i>
    <i>
      <x v="1496"/>
    </i>
    <i>
      <x v="2565"/>
    </i>
    <i>
      <x v="1665"/>
    </i>
    <i>
      <x v="5557"/>
    </i>
    <i>
      <x v="606"/>
    </i>
    <i>
      <x v="2668"/>
    </i>
    <i>
      <x v="630"/>
    </i>
    <i>
      <x v="2686"/>
    </i>
    <i>
      <x v="1180"/>
    </i>
    <i>
      <x v="5486"/>
    </i>
    <i>
      <x v="4378"/>
    </i>
    <i>
      <x v="3617"/>
    </i>
    <i>
      <x v="663"/>
    </i>
    <i>
      <x v="2130"/>
    </i>
    <i>
      <x v="5204"/>
    </i>
    <i>
      <x v="3228"/>
    </i>
    <i>
      <x v="1262"/>
    </i>
    <i>
      <x v="1765"/>
    </i>
    <i>
      <x v="3631"/>
    </i>
    <i>
      <x v="1660"/>
    </i>
    <i>
      <x v="1962"/>
    </i>
    <i>
      <x v="1349"/>
    </i>
    <i>
      <x v="3943"/>
    </i>
    <i>
      <x v="2328"/>
    </i>
    <i>
      <x v="3578"/>
    </i>
    <i>
      <x v="5440"/>
    </i>
    <i>
      <x v="1345"/>
    </i>
    <i>
      <x v="5152"/>
    </i>
    <i>
      <x v="5993"/>
    </i>
    <i>
      <x v="5835"/>
    </i>
    <i>
      <x v="5967"/>
    </i>
    <i>
      <x v="4355"/>
    </i>
    <i>
      <x v="4973"/>
    </i>
    <i>
      <x v="2780"/>
    </i>
    <i>
      <x v="2871"/>
    </i>
    <i>
      <x v="69"/>
    </i>
    <i>
      <x v="365"/>
    </i>
    <i>
      <x v="4381"/>
    </i>
    <i>
      <x v="248"/>
    </i>
    <i>
      <x v="2257"/>
    </i>
    <i>
      <x v="562"/>
    </i>
    <i>
      <x v="1442"/>
    </i>
    <i>
      <x v="3485"/>
    </i>
    <i>
      <x v="3738"/>
    </i>
    <i>
      <x v="4180"/>
    </i>
    <i>
      <x v="729"/>
    </i>
    <i>
      <x v="5072"/>
    </i>
    <i>
      <x v="4049"/>
    </i>
    <i>
      <x v="1799"/>
    </i>
    <i>
      <x v="1911"/>
    </i>
    <i>
      <x v="251"/>
    </i>
    <i>
      <x v="1476"/>
    </i>
    <i>
      <x v="2210"/>
    </i>
    <i>
      <x v="351"/>
    </i>
    <i>
      <x v="1048"/>
    </i>
    <i>
      <x v="2861"/>
    </i>
    <i>
      <x v="3061"/>
    </i>
    <i>
      <x v="1013"/>
    </i>
    <i>
      <x v="3286"/>
    </i>
    <i>
      <x v="4575"/>
    </i>
    <i>
      <x v="4294"/>
    </i>
    <i>
      <x v="2335"/>
    </i>
    <i>
      <x v="158"/>
    </i>
    <i>
      <x v="748"/>
    </i>
    <i>
      <x v="4013"/>
    </i>
    <i>
      <x v="198"/>
    </i>
    <i>
      <x v="5203"/>
    </i>
    <i>
      <x v="3083"/>
    </i>
    <i>
      <x v="1753"/>
    </i>
    <i>
      <x v="165"/>
    </i>
    <i>
      <x v="1464"/>
    </i>
    <i>
      <x v="2741"/>
    </i>
    <i>
      <x v="2872"/>
    </i>
    <i>
      <x v="5310"/>
    </i>
    <i>
      <x v="2215"/>
    </i>
    <i>
      <x v="2526"/>
    </i>
    <i>
      <x v="1613"/>
    </i>
    <i>
      <x v="1712"/>
    </i>
    <i>
      <x v="5757"/>
    </i>
    <i>
      <x v="4435"/>
    </i>
    <i>
      <x v="155"/>
    </i>
    <i>
      <x v="5773"/>
    </i>
    <i>
      <x v="986"/>
    </i>
    <i>
      <x v="1717"/>
    </i>
    <i>
      <x v="1935"/>
    </i>
    <i>
      <x v="3440"/>
    </i>
    <i>
      <x v="3151"/>
    </i>
    <i>
      <x v="4105"/>
    </i>
    <i>
      <x v="3610"/>
    </i>
    <i>
      <x v="1217"/>
    </i>
    <i>
      <x v="2816"/>
    </i>
    <i>
      <x v="3724"/>
    </i>
    <i>
      <x v="1393"/>
    </i>
    <i>
      <x v="3340"/>
    </i>
    <i>
      <x v="4205"/>
    </i>
    <i>
      <x v="5"/>
    </i>
    <i>
      <x v="3936"/>
    </i>
    <i>
      <x v="891"/>
    </i>
    <i>
      <x v="3911"/>
    </i>
    <i>
      <x v="5037"/>
    </i>
    <i>
      <x v="3866"/>
    </i>
    <i>
      <x v="2691"/>
    </i>
    <i>
      <x v="5644"/>
    </i>
    <i>
      <x v="230"/>
    </i>
    <i>
      <x v="3661"/>
    </i>
    <i>
      <x v="3931"/>
    </i>
    <i>
      <x v="5830"/>
    </i>
    <i>
      <x v="3117"/>
    </i>
    <i>
      <x v="2244"/>
    </i>
    <i>
      <x v="4613"/>
    </i>
    <i>
      <x v="4168"/>
    </i>
    <i>
      <x v="5911"/>
    </i>
    <i>
      <x v="5631"/>
    </i>
    <i>
      <x v="5423"/>
    </i>
    <i>
      <x v="5101"/>
    </i>
    <i>
      <x v="3466"/>
    </i>
    <i>
      <x v="3638"/>
    </i>
    <i>
      <x v="2433"/>
    </i>
    <i>
      <x v="20"/>
    </i>
    <i>
      <x v="4467"/>
    </i>
    <i>
      <x v="2731"/>
    </i>
    <i>
      <x v="5515"/>
    </i>
    <i>
      <x v="3314"/>
    </i>
    <i>
      <x v="4262"/>
    </i>
    <i>
      <x v="3901"/>
    </i>
    <i>
      <x v="3439"/>
    </i>
    <i>
      <x v="5109"/>
    </i>
    <i>
      <x v="3821"/>
    </i>
    <i>
      <x v="4399"/>
    </i>
    <i>
      <x v="1713"/>
    </i>
    <i>
      <x v="5155"/>
    </i>
    <i>
      <x v="5808"/>
    </i>
    <i>
      <x v="496"/>
    </i>
    <i>
      <x v="4217"/>
    </i>
    <i>
      <x v="3749"/>
    </i>
    <i>
      <x v="5970"/>
    </i>
    <i>
      <x v="2680"/>
    </i>
    <i>
      <x v="2884"/>
    </i>
    <i>
      <x v="5055"/>
    </i>
    <i>
      <x v="4193"/>
    </i>
    <i>
      <x v="1096"/>
    </i>
    <i>
      <x v="5767"/>
    </i>
    <i>
      <x v="2001"/>
    </i>
    <i>
      <x v="4090"/>
    </i>
    <i>
      <x v="2616"/>
    </i>
    <i>
      <x v="992"/>
    </i>
    <i>
      <x v="5936"/>
    </i>
    <i>
      <x v="3752"/>
    </i>
    <i>
      <x v="2646"/>
    </i>
    <i>
      <x v="1570"/>
    </i>
    <i>
      <x v="5735"/>
    </i>
    <i>
      <x v="3792"/>
    </i>
    <i>
      <x v="1742"/>
    </i>
    <i>
      <x v="5318"/>
    </i>
    <i>
      <x v="3640"/>
    </i>
    <i>
      <x v="1775"/>
    </i>
    <i>
      <x v="4349"/>
    </i>
    <i>
      <x v="1304"/>
    </i>
    <i>
      <x v="5049"/>
    </i>
    <i>
      <x v="5659"/>
    </i>
    <i>
      <x v="4540"/>
    </i>
    <i>
      <x v="1595"/>
    </i>
    <i>
      <x v="5567"/>
    </i>
    <i>
      <x v="3207"/>
    </i>
    <i>
      <x v="3110"/>
    </i>
    <i>
      <x v="4665"/>
    </i>
    <i>
      <x v="1575"/>
    </i>
    <i>
      <x v="2004"/>
    </i>
    <i>
      <x v="2187"/>
    </i>
    <i>
      <x v="862"/>
    </i>
    <i>
      <x v="5753"/>
    </i>
    <i>
      <x v="18"/>
    </i>
    <i>
      <x v="5249"/>
    </i>
    <i>
      <x v="1499"/>
    </i>
    <i>
      <x v="2970"/>
    </i>
    <i>
      <x v="1707"/>
    </i>
    <i>
      <x v="5187"/>
    </i>
    <i>
      <x v="4902"/>
    </i>
    <i>
      <x v="1137"/>
    </i>
    <i>
      <x v="828"/>
    </i>
    <i>
      <x v="1189"/>
    </i>
    <i>
      <x v="224"/>
    </i>
    <i>
      <x v="1063"/>
    </i>
    <i>
      <x v="3784"/>
    </i>
    <i>
      <x v="5866"/>
    </i>
    <i>
      <x v="75"/>
    </i>
    <i>
      <x v="2219"/>
    </i>
    <i>
      <x v="3238"/>
    </i>
    <i>
      <x v="3402"/>
    </i>
    <i>
      <x v="3254"/>
    </i>
    <i>
      <x v="821"/>
    </i>
    <i>
      <x v="4153"/>
    </i>
    <i>
      <x v="2757"/>
    </i>
    <i>
      <x v="1416"/>
    </i>
    <i>
      <x v="3701"/>
    </i>
    <i>
      <x v="2865"/>
    </i>
    <i>
      <x v="497"/>
    </i>
    <i>
      <x v="3615"/>
    </i>
    <i>
      <x v="3265"/>
    </i>
    <i>
      <x v="3160"/>
    </i>
    <i>
      <x v="936"/>
    </i>
    <i>
      <x v="1266"/>
    </i>
    <i>
      <x v="1294"/>
    </i>
    <i>
      <x v="4784"/>
    </i>
    <i>
      <x v="5786"/>
    </i>
    <i>
      <x v="2915"/>
    </i>
    <i>
      <x v="5222"/>
    </i>
    <i>
      <x v="948"/>
    </i>
    <i>
      <x v="946"/>
    </i>
    <i>
      <x v="702"/>
    </i>
    <i>
      <x v="5601"/>
    </i>
    <i>
      <x v="2947"/>
    </i>
    <i>
      <x v="4436"/>
    </i>
    <i>
      <x v="4251"/>
    </i>
    <i>
      <x v="470"/>
    </i>
    <i>
      <x v="1144"/>
    </i>
    <i>
      <x v="2031"/>
    </i>
    <i>
      <x v="4717"/>
    </i>
    <i>
      <x v="5568"/>
    </i>
    <i>
      <x v="895"/>
    </i>
    <i>
      <x v="3965"/>
    </i>
    <i>
      <x v="360"/>
    </i>
    <i>
      <x v="2153"/>
    </i>
    <i>
      <x v="1412"/>
    </i>
    <i>
      <x v="646"/>
    </i>
    <i>
      <x v="288"/>
    </i>
    <i>
      <x v="3909"/>
    </i>
    <i>
      <x v="1547"/>
    </i>
    <i>
      <x v="1321"/>
    </i>
    <i>
      <x v="5050"/>
    </i>
    <i>
      <x v="5510"/>
    </i>
    <i>
      <x v="4429"/>
    </i>
    <i>
      <x v="97"/>
    </i>
    <i>
      <x v="2643"/>
    </i>
    <i>
      <x v="1219"/>
    </i>
    <i>
      <x v="2146"/>
    </i>
    <i>
      <x v="4278"/>
    </i>
    <i>
      <x v="4667"/>
    </i>
    <i>
      <x v="901"/>
    </i>
    <i>
      <x v="267"/>
    </i>
    <i>
      <x v="1655"/>
    </i>
    <i>
      <x v="599"/>
    </i>
    <i>
      <x v="2602"/>
    </i>
    <i>
      <x v="4867"/>
    </i>
    <i>
      <x v="1119"/>
    </i>
    <i>
      <x v="3126"/>
    </i>
    <i>
      <x v="4933"/>
    </i>
    <i>
      <x v="310"/>
    </i>
    <i>
      <x v="3154"/>
    </i>
    <i>
      <x v="4461"/>
    </i>
    <i>
      <x v="4033"/>
    </i>
    <i>
      <x v="3241"/>
    </i>
    <i>
      <x v="5858"/>
    </i>
    <i>
      <x v="1419"/>
    </i>
    <i>
      <x v="927"/>
    </i>
    <i>
      <x v="2392"/>
    </i>
    <i>
      <x v="2045"/>
    </i>
    <i>
      <x v="1876"/>
    </i>
    <i>
      <x v="3651"/>
    </i>
    <i>
      <x v="4211"/>
    </i>
    <i>
      <x v="1221"/>
    </i>
    <i>
      <x v="4438"/>
    </i>
    <i>
      <x v="3584"/>
    </i>
    <i>
      <x v="2255"/>
    </i>
    <i>
      <x v="2207"/>
    </i>
    <i>
      <x v="3570"/>
    </i>
    <i>
      <x v="2528"/>
    </i>
    <i>
      <x v="3132"/>
    </i>
    <i>
      <x v="506"/>
    </i>
    <i>
      <x v="1206"/>
    </i>
    <i>
      <x v="4019"/>
    </i>
    <i>
      <x v="3098"/>
    </i>
    <i>
      <x v="4374"/>
    </i>
    <i>
      <x v="2510"/>
    </i>
    <i>
      <x v="3577"/>
    </i>
    <i>
      <x v="5579"/>
    </i>
    <i>
      <x v="2791"/>
    </i>
    <i>
      <x v="420"/>
    </i>
    <i>
      <x v="4146"/>
    </i>
    <i>
      <x v="763"/>
    </i>
    <i>
      <x v="5437"/>
    </i>
    <i>
      <x v="2002"/>
    </i>
    <i>
      <x v="5461"/>
    </i>
    <i>
      <x v="5138"/>
    </i>
    <i>
      <x v="4901"/>
    </i>
    <i>
      <x v="3847"/>
    </i>
    <i>
      <x v="3625"/>
    </i>
    <i>
      <x v="4621"/>
    </i>
    <i>
      <x v="2062"/>
    </i>
    <i>
      <x v="5632"/>
    </i>
    <i>
      <x v="3080"/>
    </i>
    <i>
      <x v="1924"/>
    </i>
    <i>
      <x v="4238"/>
    </i>
    <i>
      <x v="3484"/>
    </i>
    <i>
      <x v="1032"/>
    </i>
    <i>
      <x v="1863"/>
    </i>
    <i>
      <x v="4552"/>
    </i>
    <i>
      <x v="2804"/>
    </i>
    <i>
      <x v="2725"/>
    </i>
    <i>
      <x v="5038"/>
    </i>
    <i>
      <x v="1164"/>
    </i>
    <i>
      <x v="4424"/>
    </i>
    <i>
      <x v="1838"/>
    </i>
    <i>
      <x v="3783"/>
    </i>
    <i>
      <x v="3272"/>
    </i>
    <i>
      <x v="829"/>
    </i>
    <i>
      <x v="4271"/>
    </i>
    <i>
      <x v="1994"/>
    </i>
    <i>
      <x v="1995"/>
    </i>
    <i>
      <x v="2276"/>
    </i>
    <i>
      <x v="2303"/>
    </i>
    <i>
      <x v="4178"/>
    </i>
    <i>
      <x v="4471"/>
    </i>
    <i>
      <x v="924"/>
    </i>
    <i>
      <x v="150"/>
    </i>
    <i>
      <x v="5759"/>
    </i>
    <i>
      <x v="4595"/>
    </i>
    <i>
      <x v="5087"/>
    </i>
    <i>
      <x v="4307"/>
    </i>
    <i>
      <x v="3807"/>
    </i>
    <i>
      <x v="5761"/>
    </i>
    <i>
      <x v="1817"/>
    </i>
    <i>
      <x v="5561"/>
    </i>
    <i>
      <x v="5796"/>
    </i>
    <i>
      <x v="5003"/>
    </i>
    <i>
      <x v="1784"/>
    </i>
    <i>
      <x v="1780"/>
    </i>
    <i>
      <x v="1927"/>
    </i>
    <i>
      <x v="157"/>
    </i>
    <i>
      <x v="130"/>
    </i>
    <i>
      <x v="242"/>
    </i>
    <i>
      <x v="361"/>
    </i>
    <i>
      <x v="5741"/>
    </i>
    <i>
      <x v="4655"/>
    </i>
    <i>
      <x v="4477"/>
    </i>
    <i>
      <x v="173"/>
    </i>
    <i>
      <x v="760"/>
    </i>
    <i>
      <x v="4428"/>
    </i>
    <i>
      <x v="4977"/>
    </i>
    <i>
      <x v="57"/>
    </i>
    <i>
      <x v="1651"/>
    </i>
    <i>
      <x v="4643"/>
    </i>
    <i>
      <x v="1184"/>
    </i>
    <i>
      <x v="1280"/>
    </i>
    <i>
      <x v="4413"/>
    </i>
    <i>
      <x v="1788"/>
    </i>
    <i>
      <x v="3955"/>
    </i>
    <i>
      <x v="1508"/>
    </i>
    <i>
      <x v="5168"/>
    </i>
    <i>
      <x v="2382"/>
    </i>
    <i>
      <x v="2934"/>
    </i>
    <i>
      <x v="1002"/>
    </i>
    <i>
      <x v="5514"/>
    </i>
    <i>
      <x v="1203"/>
    </i>
    <i>
      <x v="5006"/>
    </i>
    <i>
      <x v="2248"/>
    </i>
    <i>
      <x v="5374"/>
    </i>
    <i>
      <x v="1065"/>
    </i>
    <i>
      <x v="203"/>
    </i>
    <i>
      <x v="1554"/>
    </i>
    <i>
      <x v="2273"/>
    </i>
    <i>
      <x v="975"/>
    </i>
    <i>
      <x v="2931"/>
    </i>
    <i>
      <x v="4788"/>
    </i>
    <i>
      <x v="3723"/>
    </i>
    <i>
      <x v="3022"/>
    </i>
    <i>
      <x v="2813"/>
    </i>
    <i>
      <x v="3924"/>
    </i>
    <i>
      <x v="2966"/>
    </i>
    <i>
      <x v="191"/>
    </i>
    <i>
      <x v="1552"/>
    </i>
    <i>
      <x v="374"/>
    </i>
    <i>
      <x v="603"/>
    </i>
    <i>
      <x v="2367"/>
    </i>
    <i>
      <x v="5502"/>
    </i>
    <i>
      <x v="2300"/>
    </i>
    <i>
      <x v="5468"/>
    </i>
    <i>
      <x v="782"/>
    </i>
    <i>
      <x v="5247"/>
    </i>
    <i>
      <x v="2879"/>
    </i>
    <i>
      <x v="3161"/>
    </i>
    <i>
      <x v="4558"/>
    </i>
    <i>
      <x v="4414"/>
    </i>
    <i>
      <x v="1237"/>
    </i>
    <i>
      <x v="2727"/>
    </i>
    <i>
      <x v="5876"/>
    </i>
    <i>
      <x v="1050"/>
    </i>
    <i>
      <x v="3760"/>
    </i>
    <i>
      <x v="4668"/>
    </i>
    <i>
      <x v="4841"/>
    </i>
    <i>
      <x v="5479"/>
    </i>
    <i>
      <x v="2242"/>
    </i>
    <i>
      <x v="1480"/>
    </i>
    <i>
      <x v="4121"/>
    </i>
    <i>
      <x v="4645"/>
    </i>
    <i>
      <x v="3018"/>
    </i>
    <i>
      <x v="3647"/>
    </i>
    <i>
      <x v="3968"/>
    </i>
    <i>
      <x v="2920"/>
    </i>
    <i>
      <x v="5354"/>
    </i>
    <i>
      <x v="5609"/>
    </i>
    <i>
      <x v="789"/>
    </i>
    <i>
      <x v="5359"/>
    </i>
    <i>
      <x v="2873"/>
    </i>
    <i>
      <x v="35"/>
    </i>
    <i>
      <x v="2487"/>
    </i>
    <i>
      <x v="5508"/>
    </i>
    <i>
      <x v="4351"/>
    </i>
    <i>
      <x v="2921"/>
    </i>
    <i>
      <x v="1159"/>
    </i>
    <i>
      <x v="3418"/>
    </i>
    <i>
      <x v="140"/>
    </i>
    <i>
      <x v="1131"/>
    </i>
    <i>
      <x v="85"/>
    </i>
    <i>
      <x v="3934"/>
    </i>
    <i>
      <x v="1617"/>
    </i>
    <i>
      <x v="4291"/>
    </i>
    <i>
      <x v="2590"/>
    </i>
    <i>
      <x v="1865"/>
    </i>
    <i>
      <x v="227"/>
    </i>
    <i>
      <x v="4691"/>
    </i>
    <i>
      <x v="3028"/>
    </i>
    <i>
      <x v="2196"/>
    </i>
    <i>
      <x v="3397"/>
    </i>
    <i>
      <x v="4833"/>
    </i>
    <i>
      <x v="4994"/>
    </i>
    <i>
      <x v="4293"/>
    </i>
    <i>
      <x v="3412"/>
    </i>
    <i>
      <x v="1293"/>
    </i>
    <i>
      <x v="4252"/>
    </i>
    <i>
      <x v="1873"/>
    </i>
    <i>
      <x v="2208"/>
    </i>
    <i>
      <x v="4326"/>
    </i>
    <i>
      <x v="172"/>
    </i>
    <i>
      <x v="1220"/>
    </i>
    <i>
      <x v="1580"/>
    </i>
    <i>
      <x v="5701"/>
    </i>
    <i>
      <x v="59"/>
    </i>
    <i>
      <x v="3842"/>
    </i>
    <i>
      <x v="5435"/>
    </i>
    <i>
      <x v="1150"/>
    </i>
    <i>
      <x v="4674"/>
    </i>
    <i>
      <x v="5799"/>
    </i>
    <i>
      <x v="568"/>
    </i>
    <i>
      <x v="1866"/>
    </i>
    <i>
      <x v="3551"/>
    </i>
    <i>
      <x v="1303"/>
    </i>
    <i>
      <x v="5485"/>
    </i>
    <i>
      <x v="2944"/>
    </i>
    <i>
      <x v="3358"/>
    </i>
    <i>
      <x v="5130"/>
    </i>
    <i>
      <x v="2313"/>
    </i>
    <i>
      <x v="252"/>
    </i>
    <i>
      <x v="3656"/>
    </i>
    <i>
      <x v="31"/>
    </i>
    <i>
      <x v="1363"/>
    </i>
    <i>
      <x v="1632"/>
    </i>
    <i>
      <x v="1909"/>
    </i>
    <i>
      <x v="2322"/>
    </i>
    <i>
      <x v="2372"/>
    </i>
    <i>
      <x v="3464"/>
    </i>
    <i>
      <x v="5792"/>
    </i>
    <i>
      <x v="710"/>
    </i>
    <i>
      <x v="1661"/>
    </i>
    <i>
      <x v="5540"/>
    </i>
    <i>
      <x v="1594"/>
    </i>
    <i>
      <x v="330"/>
    </i>
    <i>
      <x v="712"/>
    </i>
    <i>
      <x v="1644"/>
    </i>
    <i>
      <x v="5248"/>
    </i>
    <i>
      <x v="4274"/>
    </i>
    <i>
      <x v="3095"/>
    </i>
    <i>
      <x v="3883"/>
    </i>
    <i>
      <x v="3840"/>
    </i>
    <i>
      <x v="3973"/>
    </i>
    <i>
      <x v="964"/>
    </i>
    <i>
      <x v="583"/>
    </i>
    <i>
      <x v="1565"/>
    </i>
    <i>
      <x v="338"/>
    </i>
    <i>
      <x v="2892"/>
    </i>
    <i>
      <x v="4770"/>
    </i>
    <i>
      <x v="1047"/>
    </i>
    <i>
      <x v="4763"/>
    </i>
    <i>
      <x v="1460"/>
    </i>
    <i>
      <x v="3533"/>
    </i>
    <i>
      <x v="4934"/>
    </i>
    <i>
      <x v="2293"/>
    </i>
    <i>
      <x v="1583"/>
    </i>
    <i>
      <x v="1089"/>
    </i>
    <i>
      <x v="3081"/>
    </i>
    <i>
      <x v="4514"/>
    </i>
    <i>
      <x v="5122"/>
    </i>
    <i>
      <x v="3455"/>
    </i>
    <i>
      <x v="1719"/>
    </i>
    <i>
      <x v="4287"/>
    </i>
    <i>
      <x v="500"/>
    </i>
    <i>
      <x v="1222"/>
    </i>
    <i>
      <x v="268"/>
    </i>
    <i>
      <x v="2250"/>
    </i>
    <i>
      <x v="1829"/>
    </i>
    <i>
      <x v="1268"/>
    </i>
    <i>
      <x v="5325"/>
    </i>
    <i>
      <x v="641"/>
    </i>
    <i>
      <x v="1907"/>
    </i>
    <i>
      <x v="170"/>
    </i>
    <i>
      <x v="3377"/>
    </i>
    <i>
      <x v="1620"/>
    </i>
    <i>
      <x v="3547"/>
    </i>
    <i>
      <x v="5137"/>
    </i>
    <i>
      <x v="2301"/>
    </i>
    <i>
      <x v="5012"/>
    </i>
    <i>
      <x v="4439"/>
    </i>
    <i>
      <x v="67"/>
    </i>
    <i>
      <x v="522"/>
    </i>
    <i>
      <x v="2332"/>
    </i>
    <i>
      <x v="2119"/>
    </i>
    <i>
      <x v="2776"/>
    </i>
    <i>
      <x v="4510"/>
    </i>
    <i>
      <x v="660"/>
    </i>
    <i>
      <x v="3202"/>
    </i>
    <i>
      <x v="3690"/>
    </i>
    <i>
      <x v="4942"/>
    </i>
    <i>
      <x v="2186"/>
    </i>
    <i>
      <x v="5400"/>
    </i>
    <i>
      <x v="2732"/>
    </i>
    <i>
      <x v="4844"/>
    </i>
    <i>
      <x v="4569"/>
    </i>
    <i>
      <x v="4725"/>
    </i>
    <i>
      <x v="3863"/>
    </i>
    <i>
      <x v="1156"/>
    </i>
    <i>
      <x v="5371"/>
    </i>
    <i>
      <x v="1931"/>
    </i>
    <i>
      <x v="38"/>
    </i>
    <i>
      <x v="4741"/>
    </i>
    <i>
      <x v="937"/>
    </i>
    <i>
      <x v="1967"/>
    </i>
    <i>
      <x v="3525"/>
    </i>
    <i>
      <x v="132"/>
    </i>
    <i>
      <x v="3143"/>
    </i>
    <i>
      <x v="4367"/>
    </i>
    <i>
      <x v="5000"/>
    </i>
    <i>
      <x v="1205"/>
    </i>
    <i>
      <x v="3130"/>
    </i>
    <i>
      <x v="5655"/>
    </i>
    <i>
      <x v="3280"/>
    </i>
    <i>
      <x v="898"/>
    </i>
    <i>
      <x v="3830"/>
    </i>
    <i>
      <x v="5569"/>
    </i>
    <i>
      <x v="5556"/>
    </i>
    <i>
      <x v="4074"/>
    </i>
    <i>
      <x v="134"/>
    </i>
    <i>
      <x v="2374"/>
    </i>
    <i>
      <x v="2409"/>
    </i>
    <i>
      <x v="5533"/>
    </i>
    <i>
      <x v="1577"/>
    </i>
    <i>
      <x v="4027"/>
    </i>
    <i>
      <x v="5045"/>
    </i>
    <i>
      <x v="669"/>
    </i>
    <i>
      <x v="171"/>
    </i>
    <i>
      <x v="2013"/>
    </i>
    <i>
      <x v="175"/>
    </i>
    <i>
      <x v="3589"/>
    </i>
    <i>
      <x v="4462"/>
    </i>
    <i>
      <x v="4968"/>
    </i>
    <i>
      <x v="1972"/>
    </i>
    <i>
      <x v="1781"/>
    </i>
    <i>
      <x v="2936"/>
    </i>
    <i>
      <x v="4678"/>
    </i>
    <i>
      <x v="1352"/>
    </i>
    <i>
      <x v="5368"/>
    </i>
    <i>
      <x v="4323"/>
    </i>
    <i>
      <x v="4392"/>
    </i>
    <i>
      <x v="2479"/>
    </i>
    <i>
      <x v="4387"/>
    </i>
    <i>
      <x v="1157"/>
    </i>
    <i>
      <x v="5582"/>
    </i>
    <i>
      <x v="495"/>
    </i>
    <i>
      <x v="5526"/>
    </i>
    <i>
      <x v="3289"/>
    </i>
    <i>
      <x v="5623"/>
    </i>
    <i>
      <x v="5403"/>
    </i>
    <i>
      <x v="5196"/>
    </i>
    <i>
      <x v="5547"/>
    </i>
    <i>
      <x v="2876"/>
    </i>
    <i>
      <x v="587"/>
    </i>
    <i>
      <x v="82"/>
    </i>
    <i>
      <x v="3650"/>
    </i>
    <i>
      <x v="2402"/>
    </i>
    <i>
      <x v="3093"/>
    </i>
    <i>
      <x v="542"/>
    </i>
    <i>
      <x v="5975"/>
    </i>
    <i>
      <x v="2530"/>
    </i>
    <i>
      <x v="4982"/>
    </i>
    <i>
      <x v="2962"/>
    </i>
    <i>
      <x v="1085"/>
    </i>
    <i>
      <x v="4083"/>
    </i>
    <i>
      <x v="3044"/>
    </i>
    <i>
      <x v="4855"/>
    </i>
    <i>
      <x v="5047"/>
    </i>
    <i>
      <x v="196"/>
    </i>
    <i>
      <x v="5505"/>
    </i>
    <i>
      <x v="778"/>
    </i>
    <i>
      <x v="2734"/>
    </i>
    <i>
      <x v="5896"/>
    </i>
    <i>
      <x v="861"/>
    </i>
    <i>
      <x v="1204"/>
    </i>
    <i>
      <x v="1423"/>
    </i>
    <i>
      <x v="4835"/>
    </i>
    <i>
      <x v="658"/>
    </i>
    <i>
      <x v="3094"/>
    </i>
    <i>
      <x v="1377"/>
    </i>
    <i>
      <x v="279"/>
    </i>
    <i>
      <x v="91"/>
    </i>
    <i>
      <x v="334"/>
    </i>
    <i>
      <x v="1772"/>
    </i>
    <i>
      <x v="869"/>
    </i>
    <i>
      <x v="5018"/>
    </i>
    <i>
      <x v="4936"/>
    </i>
    <i>
      <x v="704"/>
    </i>
    <i>
      <x v="98"/>
    </i>
    <i>
      <x v="4873"/>
    </i>
    <i>
      <x v="3166"/>
    </i>
    <i>
      <x v="5977"/>
    </i>
    <i>
      <x v="5477"/>
    </i>
    <i>
      <x v="5173"/>
    </i>
    <i>
      <x v="5901"/>
    </i>
    <i>
      <x v="2100"/>
    </i>
    <i>
      <x v="785"/>
    </i>
    <i>
      <x v="1214"/>
    </i>
    <i>
      <x v="4731"/>
    </i>
    <i>
      <x v="4099"/>
    </i>
    <i>
      <x v="5538"/>
    </i>
    <i>
      <x v="1166"/>
    </i>
    <i>
      <x v="3067"/>
    </i>
    <i>
      <x v="899"/>
    </i>
    <i>
      <x v="1076"/>
    </i>
    <i>
      <x v="1792"/>
    </i>
    <i>
      <x v="5985"/>
    </i>
    <i>
      <x v="3839"/>
    </i>
    <i>
      <x v="5319"/>
    </i>
    <i>
      <x v="2852"/>
    </i>
    <i>
      <x v="4880"/>
    </i>
    <i>
      <x v="4272"/>
    </i>
    <i>
      <x v="5728"/>
    </i>
    <i>
      <x v="5784"/>
    </i>
    <i>
      <x v="300"/>
    </i>
    <i>
      <x v="2619"/>
    </i>
    <i>
      <x v="1332"/>
    </i>
    <i>
      <x v="2094"/>
    </i>
    <i>
      <x v="3613"/>
    </i>
    <i>
      <x v="2214"/>
    </i>
    <i>
      <x v="450"/>
    </i>
    <i>
      <x v="2162"/>
    </i>
    <i>
      <x v="4607"/>
    </i>
    <i>
      <x v="5183"/>
    </i>
    <i>
      <x v="3517"/>
    </i>
    <i>
      <x v="4215"/>
    </i>
    <i>
      <x v="2003"/>
    </i>
    <i>
      <x v="3567"/>
    </i>
    <i>
      <x v="4812"/>
    </i>
    <i>
      <x v="2782"/>
    </i>
    <i>
      <x v="4520"/>
    </i>
    <i>
      <x v="1400"/>
    </i>
    <i>
      <x v="437"/>
    </i>
    <i>
      <x v="3462"/>
    </i>
    <i>
      <x v="5262"/>
    </i>
    <i>
      <x v="4234"/>
    </i>
    <i>
      <x v="3120"/>
    </i>
    <i>
      <x v="1925"/>
    </i>
    <i>
      <x v="313"/>
    </i>
    <i>
      <x v="3261"/>
    </i>
    <i>
      <x v="1021"/>
    </i>
    <i>
      <x v="1812"/>
    </i>
    <i>
      <x v="5934"/>
    </i>
    <i>
      <x v="5775"/>
    </i>
    <i>
      <x v="1277"/>
    </i>
    <i>
      <x v="3979"/>
    </i>
    <i>
      <x v="1853"/>
    </i>
    <i>
      <x v="1036"/>
    </i>
    <i>
      <x v="2624"/>
    </i>
    <i>
      <x v="5797"/>
    </i>
    <i>
      <x v="807"/>
    </i>
    <i>
      <x v="5733"/>
    </i>
    <i>
      <x v="480"/>
    </i>
    <i>
      <x v="1249"/>
    </i>
    <i>
      <x v="4077"/>
    </i>
    <i>
      <x v="5315"/>
    </i>
    <i>
      <x v="5134"/>
    </i>
    <i>
      <x v="3791"/>
    </i>
    <i>
      <x v="889"/>
    </i>
    <i>
      <x v="3105"/>
    </i>
    <i>
      <x v="4159"/>
    </i>
    <i>
      <x v="1949"/>
    </i>
    <i>
      <x v="4721"/>
    </i>
    <i>
      <x v="5899"/>
    </i>
    <i>
      <x v="2090"/>
    </i>
    <i>
      <x v="4066"/>
    </i>
    <i>
      <x v="5489"/>
    </i>
    <i>
      <x v="4671"/>
    </i>
    <i>
      <x v="2320"/>
    </i>
    <i>
      <x v="619"/>
    </i>
    <i>
      <x v="884"/>
    </i>
    <i>
      <x v="3199"/>
    </i>
    <i>
      <x v="4918"/>
    </i>
    <i>
      <x v="2511"/>
    </i>
    <i>
      <x v="4154"/>
    </i>
    <i>
      <x v="838"/>
    </i>
    <i>
      <x v="3334"/>
    </i>
    <i>
      <x v="2830"/>
    </i>
    <i>
      <x v="4824"/>
    </i>
    <i>
      <x v="4068"/>
    </i>
    <i>
      <x v="3"/>
    </i>
    <i>
      <x v="1347"/>
    </i>
    <i>
      <x v="5570"/>
    </i>
    <i>
      <x v="4257"/>
    </i>
    <i>
      <x v="2270"/>
    </i>
    <i>
      <x v="4781"/>
    </i>
    <i>
      <x v="5652"/>
    </i>
    <i>
      <x v="4794"/>
    </i>
    <i>
      <x v="1884"/>
    </i>
    <i>
      <x v="790"/>
    </i>
    <i>
      <x v="5724"/>
    </i>
    <i>
      <x v="190"/>
    </i>
    <i>
      <x v="3642"/>
    </i>
    <i>
      <x v="3857"/>
    </i>
    <i>
      <x v="3087"/>
    </i>
    <i>
      <x v="3711"/>
    </i>
    <i>
      <x v="5921"/>
    </i>
    <i>
      <x v="5427"/>
    </i>
    <i>
      <x v="984"/>
    </i>
    <i>
      <x v="2745"/>
    </i>
    <i>
      <x v="1005"/>
    </i>
    <i>
      <x v="569"/>
    </i>
    <i>
      <x v="1030"/>
    </i>
    <i>
      <x v="2778"/>
    </i>
    <i>
      <x v="4264"/>
    </i>
    <i>
      <x v="881"/>
    </i>
    <i>
      <x v="5729"/>
    </i>
    <i>
      <x v="2996"/>
    </i>
    <i>
      <x v="1943"/>
    </i>
    <i>
      <x v="5527"/>
    </i>
    <i>
      <x v="3062"/>
    </i>
    <i>
      <x v="5100"/>
    </i>
    <i>
      <x v="5085"/>
    </i>
    <i>
      <x v="4136"/>
    </i>
    <i>
      <x v="698"/>
    </i>
    <i>
      <x v="73"/>
    </i>
    <i>
      <x v="5346"/>
    </i>
    <i>
      <x v="997"/>
    </i>
    <i>
      <x v="5446"/>
    </i>
    <i>
      <x v="4582"/>
    </i>
    <i>
      <x v="5292"/>
    </i>
    <i>
      <x v="4753"/>
    </i>
    <i>
      <x v="493"/>
    </i>
    <i>
      <x v="4160"/>
    </i>
    <i>
      <x v="3077"/>
    </i>
    <i>
      <x v="1538"/>
    </i>
    <i>
      <x v="1625"/>
    </i>
    <i>
      <x v="55"/>
    </i>
    <i>
      <x v="5888"/>
    </i>
    <i>
      <x v="4703"/>
    </i>
    <i>
      <x v="1588"/>
    </i>
    <i>
      <x v="1971"/>
    </i>
    <i>
      <x v="1557"/>
    </i>
    <i>
      <x v="5070"/>
    </i>
    <i>
      <x v="3342"/>
    </i>
    <i>
      <x v="811"/>
    </i>
    <i>
      <x v="4051"/>
    </i>
    <i>
      <x v="2561"/>
    </i>
    <i>
      <x v="154"/>
    </i>
    <i>
      <x v="1887"/>
    </i>
    <i>
      <x v="137"/>
    </i>
    <i>
      <x v="466"/>
    </i>
    <i>
      <x v="1473"/>
    </i>
    <i>
      <x v="494"/>
    </i>
    <i>
      <x v="1968"/>
    </i>
    <i>
      <x v="448"/>
    </i>
    <i>
      <x v="858"/>
    </i>
    <i>
      <x v="4601"/>
    </i>
    <i>
      <x v="2091"/>
    </i>
    <i>
      <x v="1610"/>
    </i>
    <i>
      <x v="4804"/>
    </i>
    <i>
      <x v="4285"/>
    </i>
    <i>
      <x v="3299"/>
    </i>
    <i>
      <x v="491"/>
    </i>
    <i>
      <x v="5275"/>
    </i>
    <i>
      <x v="1561"/>
    </i>
    <i>
      <x v="2618"/>
    </i>
    <i>
      <x v="3869"/>
    </i>
    <i>
      <x v="546"/>
    </i>
    <i>
      <x v="4919"/>
    </i>
    <i>
      <x v="5438"/>
    </i>
    <i>
      <x v="995"/>
    </i>
    <i>
      <x v="3020"/>
    </i>
    <i>
      <x v="39"/>
    </i>
    <i>
      <x v="4766"/>
    </i>
    <i>
      <x v="5420"/>
    </i>
    <i>
      <x v="942"/>
    </i>
    <i>
      <x v="917"/>
    </i>
    <i>
      <x v="3479"/>
    </i>
    <i>
      <x v="3938"/>
    </i>
    <i>
      <x v="138"/>
    </i>
    <i>
      <x v="5643"/>
    </i>
    <i>
      <x v="40"/>
    </i>
    <i>
      <x v="1623"/>
    </i>
    <i>
      <x v="5229"/>
    </i>
    <i>
      <x v="629"/>
    </i>
    <i>
      <x v="4891"/>
    </i>
    <i>
      <x v="4694"/>
    </i>
    <i>
      <x v="3024"/>
    </i>
    <i>
      <x v="3291"/>
    </i>
    <i>
      <x v="4250"/>
    </i>
    <i>
      <x v="194"/>
    </i>
    <i>
      <x v="384"/>
    </i>
    <i>
      <x v="2406"/>
    </i>
    <i>
      <x v="5404"/>
    </i>
    <i>
      <x v="1075"/>
    </i>
    <i>
      <x v="3655"/>
    </i>
    <i>
      <x v="2471"/>
    </i>
    <i>
      <x v="2926"/>
    </i>
    <i>
      <x v="1985"/>
    </i>
    <i>
      <x v="5178"/>
    </i>
    <i>
      <x v="4751"/>
    </i>
    <i>
      <x v="2265"/>
    </i>
    <i>
      <x v="1148"/>
    </i>
    <i>
      <x v="3708"/>
    </i>
    <i>
      <x v="2370"/>
    </i>
    <i>
      <x v="4754"/>
    </i>
    <i>
      <x v="3976"/>
    </i>
    <i>
      <x v="346"/>
    </i>
    <i>
      <x v="4871"/>
    </i>
    <i>
      <x v="3951"/>
    </i>
    <i>
      <x v="5473"/>
    </i>
    <i>
      <x v="3921"/>
    </i>
    <i>
      <x v="1483"/>
    </i>
    <i>
      <x v="3822"/>
    </i>
    <i>
      <x v="5794"/>
    </i>
    <i>
      <x v="3387"/>
    </i>
    <i>
      <x v="2246"/>
    </i>
    <i>
      <x v="1318"/>
    </i>
    <i>
      <x v="3285"/>
    </i>
    <i>
      <x v="5847"/>
    </i>
  </rowItems>
  <colFields count="1">
    <field x="-2"/>
  </colFields>
  <colItems count="3">
    <i>
      <x/>
    </i>
    <i i="1">
      <x v="1"/>
    </i>
    <i i="2">
      <x v="2"/>
    </i>
  </colItems>
  <dataFields count="3">
    <dataField name="Max of Order_Date" fld="2" subtotal="max" baseField="1" baseItem="0" numFmtId="14"/>
    <dataField name="Count of Order_ID" fld="0" subtotal="count" baseField="1" baseItem="0"/>
    <dataField name="Sum of Revenue" fld="9"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C7462C-9604-4904-89E7-CFD4F24D1A8F}" name="Purchase Frequency Distribution"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3:B5997" firstHeaderRow="1" firstDataRow="1" firstDataCol="1"/>
  <pivotFields count="19">
    <pivotField dataField="1" showAll="0"/>
    <pivotField axis="axisRow" showAll="0">
      <items count="5995">
        <item x="4024"/>
        <item x="2321"/>
        <item x="5027"/>
        <item x="3221"/>
        <item x="2367"/>
        <item x="1881"/>
        <item x="961"/>
        <item x="4969"/>
        <item x="210"/>
        <item x="4465"/>
        <item x="4849"/>
        <item x="4337"/>
        <item x="179"/>
        <item x="2475"/>
        <item x="4948"/>
        <item x="5872"/>
        <item x="1067"/>
        <item x="2114"/>
        <item x="5212"/>
        <item x="325"/>
        <item x="5638"/>
        <item x="241"/>
        <item x="348"/>
        <item x="3281"/>
        <item x="3431"/>
        <item x="1918"/>
        <item x="3217"/>
        <item x="1698"/>
        <item x="3933"/>
        <item x="1854"/>
        <item x="2468"/>
        <item x="274"/>
        <item x="1214"/>
        <item x="3955"/>
        <item x="1627"/>
        <item x="2581"/>
        <item x="2255"/>
        <item x="5929"/>
        <item x="4223"/>
        <item x="1839"/>
        <item x="3211"/>
        <item x="3557"/>
        <item x="1942"/>
        <item x="1822"/>
        <item x="2778"/>
        <item x="3990"/>
        <item x="2268"/>
        <item x="1447"/>
        <item x="5132"/>
        <item x="3122"/>
        <item x="973"/>
        <item x="3613"/>
        <item x="1569"/>
        <item x="2402"/>
        <item x="746"/>
        <item x="1609"/>
        <item x="2757"/>
        <item x="4399"/>
        <item x="281"/>
        <item x="2281"/>
        <item x="1022"/>
        <item x="5793"/>
        <item x="87"/>
        <item x="192"/>
        <item x="3106"/>
        <item x="5230"/>
        <item x="3290"/>
        <item x="852"/>
        <item x="4134"/>
        <item x="2586"/>
        <item x="540"/>
        <item x="1212"/>
        <item x="3794"/>
        <item x="407"/>
        <item x="3411"/>
        <item x="1174"/>
        <item x="152"/>
        <item x="268"/>
        <item x="853"/>
        <item x="2833"/>
        <item x="1496"/>
        <item x="184"/>
        <item x="2939"/>
        <item x="850"/>
        <item x="66"/>
        <item x="4086"/>
        <item x="1268"/>
        <item x="4907"/>
        <item x="3692"/>
        <item x="4176"/>
        <item x="5520"/>
        <item x="4782"/>
        <item x="4905"/>
        <item x="840"/>
        <item x="4281"/>
        <item x="4231"/>
        <item x="711"/>
        <item x="527"/>
        <item x="4735"/>
        <item x="1531"/>
        <item x="1634"/>
        <item x="419"/>
        <item x="2066"/>
        <item x="5058"/>
        <item x="1978"/>
        <item x="5643"/>
        <item x="3037"/>
        <item x="2187"/>
        <item x="2361"/>
        <item x="2095"/>
        <item x="442"/>
        <item x="2407"/>
        <item x="5961"/>
        <item x="3770"/>
        <item x="2408"/>
        <item x="5524"/>
        <item x="2612"/>
        <item x="3110"/>
        <item x="330"/>
        <item x="1784"/>
        <item x="4103"/>
        <item x="2885"/>
        <item x="2739"/>
        <item x="1137"/>
        <item x="5319"/>
        <item x="1051"/>
        <item x="3399"/>
        <item x="2226"/>
        <item x="2197"/>
        <item x="4980"/>
        <item x="289"/>
        <item x="859"/>
        <item x="5263"/>
        <item x="1505"/>
        <item x="2866"/>
        <item x="4531"/>
        <item x="1253"/>
        <item x="3901"/>
        <item x="4537"/>
        <item x="5644"/>
        <item x="1133"/>
        <item x="1186"/>
        <item x="1811"/>
        <item x="1933"/>
        <item x="5036"/>
        <item x="4181"/>
        <item x="3041"/>
        <item x="2310"/>
        <item x="1426"/>
        <item x="5093"/>
        <item x="684"/>
        <item x="2797"/>
        <item x="905"/>
        <item x="5244"/>
        <item x="3998"/>
        <item x="4502"/>
        <item x="5884"/>
        <item x="4369"/>
        <item x="4334"/>
        <item x="2517"/>
        <item x="5583"/>
        <item x="2429"/>
        <item x="1716"/>
        <item x="1007"/>
        <item x="4728"/>
        <item x="5354"/>
        <item x="4293"/>
        <item x="5517"/>
        <item x="1963"/>
        <item x="1563"/>
        <item x="3752"/>
        <item x="2042"/>
        <item x="1929"/>
        <item x="5370"/>
        <item x="2089"/>
        <item x="4662"/>
        <item x="1079"/>
        <item x="1610"/>
        <item x="5637"/>
        <item x="2489"/>
        <item x="4018"/>
        <item x="2660"/>
        <item x="5683"/>
        <item x="628"/>
        <item x="2148"/>
        <item x="1247"/>
        <item x="772"/>
        <item x="5499"/>
        <item x="2375"/>
        <item x="1782"/>
        <item x="2376"/>
        <item x="2320"/>
        <item x="5381"/>
        <item x="976"/>
        <item x="311"/>
        <item x="3570"/>
        <item x="4540"/>
        <item x="945"/>
        <item x="1180"/>
        <item x="2143"/>
        <item x="1900"/>
        <item x="3999"/>
        <item x="3149"/>
        <item x="1111"/>
        <item x="5273"/>
        <item x="2972"/>
        <item x="5512"/>
        <item x="2067"/>
        <item x="295"/>
        <item x="3573"/>
        <item x="4428"/>
        <item x="4707"/>
        <item x="5450"/>
        <item x="3427"/>
        <item x="242"/>
        <item x="536"/>
        <item x="1834"/>
        <item x="835"/>
        <item x="2991"/>
        <item x="4097"/>
        <item x="4979"/>
        <item x="613"/>
        <item x="5011"/>
        <item x="1641"/>
        <item x="4807"/>
        <item x="1190"/>
        <item x="2523"/>
        <item x="2103"/>
        <item x="3702"/>
        <item x="4257"/>
        <item x="4239"/>
        <item x="1411"/>
        <item x="414"/>
        <item x="5642"/>
        <item x="4124"/>
        <item x="5150"/>
        <item x="1986"/>
        <item x="4972"/>
        <item x="3251"/>
        <item x="3127"/>
        <item x="1377"/>
        <item x="1893"/>
        <item x="5778"/>
        <item x="253"/>
        <item x="1701"/>
        <item x="3116"/>
        <item x="3044"/>
        <item x="2632"/>
        <item x="2995"/>
        <item x="3258"/>
        <item x="605"/>
        <item x="4039"/>
        <item x="4667"/>
        <item x="1503"/>
        <item x="3813"/>
        <item x="4340"/>
        <item x="1673"/>
        <item x="4942"/>
        <item x="4881"/>
        <item x="2106"/>
        <item x="2893"/>
        <item x="4427"/>
        <item x="4119"/>
        <item x="5469"/>
        <item x="2842"/>
        <item x="8"/>
        <item x="3879"/>
        <item x="1674"/>
        <item x="3469"/>
        <item x="1281"/>
        <item x="1840"/>
        <item x="5537"/>
        <item x="5574"/>
        <item x="3100"/>
        <item x="1754"/>
        <item x="5020"/>
        <item x="5987"/>
        <item x="14"/>
        <item x="349"/>
        <item x="5594"/>
        <item x="1771"/>
        <item x="5154"/>
        <item x="3730"/>
        <item x="5112"/>
        <item x="2639"/>
        <item x="4783"/>
        <item x="5798"/>
        <item x="468"/>
        <item x="107"/>
        <item x="1409"/>
        <item x="258"/>
        <item x="929"/>
        <item x="1080"/>
        <item x="4205"/>
        <item x="2496"/>
        <item x="4075"/>
        <item x="5416"/>
        <item x="4331"/>
        <item x="2692"/>
        <item x="1335"/>
        <item x="4943"/>
        <item x="2291"/>
        <item x="3893"/>
        <item x="2050"/>
        <item x="5822"/>
        <item x="3473"/>
        <item x="612"/>
        <item x="344"/>
        <item x="2568"/>
        <item x="3653"/>
        <item x="3686"/>
        <item x="4262"/>
        <item x="159"/>
        <item x="4895"/>
        <item x="3606"/>
        <item x="3249"/>
        <item x="2910"/>
        <item x="2479"/>
        <item x="285"/>
        <item x="3240"/>
        <item x="4816"/>
        <item x="3931"/>
        <item x="621"/>
        <item x="3385"/>
        <item x="2097"/>
        <item x="3512"/>
        <item x="4518"/>
        <item x="3950"/>
        <item x="3509"/>
        <item x="2919"/>
        <item x="5059"/>
        <item x="3447"/>
        <item x="3498"/>
        <item x="5262"/>
        <item x="3140"/>
        <item x="5832"/>
        <item x="97"/>
        <item x="3641"/>
        <item x="5378"/>
        <item x="1141"/>
        <item x="5724"/>
        <item x="3919"/>
        <item x="4163"/>
        <item x="2601"/>
        <item x="4692"/>
        <item x="125"/>
        <item x="5218"/>
        <item x="5028"/>
        <item x="4847"/>
        <item x="1611"/>
        <item x="642"/>
        <item x="3031"/>
        <item x="5786"/>
        <item x="95"/>
        <item x="5082"/>
        <item x="5077"/>
        <item x="2459"/>
        <item x="1597"/>
        <item x="4457"/>
        <item x="2344"/>
        <item x="897"/>
        <item x="5663"/>
        <item x="3468"/>
        <item x="511"/>
        <item x="4060"/>
        <item x="3292"/>
        <item x="272"/>
        <item x="604"/>
        <item x="1319"/>
        <item x="2046"/>
        <item x="3660"/>
        <item x="2760"/>
        <item x="4174"/>
        <item x="4441"/>
        <item x="3908"/>
        <item x="3845"/>
        <item x="2394"/>
        <item x="1118"/>
        <item x="5551"/>
        <item x="2313"/>
        <item x="5666"/>
        <item x="5007"/>
        <item x="3374"/>
        <item x="1238"/>
        <item x="1751"/>
        <item x="583"/>
        <item x="5143"/>
        <item x="493"/>
        <item x="335"/>
        <item x="1383"/>
        <item x="5727"/>
        <item x="1711"/>
        <item x="3721"/>
        <item x="4235"/>
        <item x="5777"/>
        <item x="4482"/>
        <item x="3896"/>
        <item x="4839"/>
        <item x="5325"/>
        <item x="974"/>
        <item x="1593"/>
        <item x="1924"/>
        <item x="3792"/>
        <item x="5836"/>
        <item x="296"/>
        <item x="771"/>
        <item x="2099"/>
        <item x="4630"/>
        <item x="1461"/>
        <item x="1962"/>
        <item x="2822"/>
        <item x="5609"/>
        <item x="4977"/>
        <item x="2992"/>
        <item x="3042"/>
        <item x="1289"/>
        <item x="3795"/>
        <item x="5253"/>
        <item x="1434"/>
        <item x="2838"/>
        <item x="5908"/>
        <item x="4929"/>
        <item x="4303"/>
        <item x="5411"/>
        <item x="3780"/>
        <item x="4966"/>
        <item x="2715"/>
        <item x="1412"/>
        <item x="3346"/>
        <item x="262"/>
        <item x="907"/>
        <item x="647"/>
        <item x="1692"/>
        <item x="1994"/>
        <item x="2633"/>
        <item x="1703"/>
        <item x="5462"/>
        <item x="5468"/>
        <item x="1877"/>
        <item x="4945"/>
        <item x="640"/>
        <item x="2398"/>
        <item x="3285"/>
        <item x="2798"/>
        <item x="2913"/>
        <item x="5950"/>
        <item x="4772"/>
        <item x="219"/>
        <item x="171"/>
        <item x="999"/>
        <item x="3657"/>
        <item x="4573"/>
        <item x="723"/>
        <item x="3063"/>
        <item x="3293"/>
        <item x="3301"/>
        <item x="995"/>
        <item x="4516"/>
        <item x="3068"/>
        <item x="5550"/>
        <item x="3199"/>
        <item x="4848"/>
        <item x="135"/>
        <item x="4408"/>
        <item x="1727"/>
        <item x="5978"/>
        <item x="4059"/>
        <item x="1885"/>
        <item x="3677"/>
        <item x="3055"/>
        <item x="5540"/>
        <item x="1295"/>
        <item x="4192"/>
        <item x="895"/>
        <item x="5635"/>
        <item x="1267"/>
        <item x="234"/>
        <item x="3119"/>
        <item x="5329"/>
        <item x="1178"/>
        <item x="2594"/>
        <item x="5880"/>
        <item x="2762"/>
        <item x="4864"/>
        <item x="5315"/>
        <item x="1316"/>
        <item x="1559"/>
        <item x="1343"/>
        <item x="2886"/>
        <item x="4022"/>
        <item x="1758"/>
        <item x="4643"/>
        <item x="1628"/>
        <item x="3085"/>
        <item x="5180"/>
        <item x="3092"/>
        <item x="5274"/>
        <item x="5295"/>
        <item x="4159"/>
        <item x="269"/>
        <item x="2920"/>
        <item x="3276"/>
        <item x="2482"/>
        <item x="3146"/>
        <item x="4720"/>
        <item x="1565"/>
        <item x="4949"/>
        <item x="4437"/>
        <item x="1512"/>
        <item x="1257"/>
        <item x="1540"/>
        <item x="3713"/>
        <item x="3817"/>
        <item x="2849"/>
        <item x="4954"/>
        <item x="2237"/>
        <item x="1873"/>
        <item x="1119"/>
        <item x="4049"/>
        <item x="1122"/>
        <item x="1373"/>
        <item x="5063"/>
        <item x="1326"/>
        <item x="3403"/>
        <item x="1134"/>
        <item x="2624"/>
        <item x="1230"/>
        <item x="1527"/>
        <item x="514"/>
        <item x="5689"/>
        <item x="5841"/>
        <item x="4277"/>
        <item x="606"/>
        <item x="4687"/>
        <item x="3589"/>
        <item x="3250"/>
        <item x="3420"/>
        <item x="2204"/>
        <item x="3279"/>
        <item x="1966"/>
        <item x="3324"/>
        <item x="1936"/>
        <item x="4710"/>
        <item x="5554"/>
        <item x="1534"/>
        <item x="3484"/>
        <item x="2467"/>
        <item x="1581"/>
        <item x="602"/>
        <item x="1454"/>
        <item x="1481"/>
        <item x="1849"/>
        <item x="4278"/>
        <item x="1444"/>
        <item x="4790"/>
        <item x="5068"/>
        <item x="1160"/>
        <item x="2775"/>
        <item x="2625"/>
        <item x="1887"/>
        <item x="4523"/>
        <item x="1614"/>
        <item x="4572"/>
        <item x="2994"/>
        <item x="512"/>
        <item x="3087"/>
        <item x="5206"/>
        <item x="2298"/>
        <item x="5593"/>
        <item x="587"/>
        <item x="741"/>
        <item x="4785"/>
        <item x="4250"/>
        <item x="3477"/>
        <item x="315"/>
        <item x="4916"/>
        <item x="2037"/>
        <item x="4166"/>
        <item x="3527"/>
        <item x="1199"/>
        <item x="1691"/>
        <item x="3291"/>
        <item x="1721"/>
        <item x="4718"/>
        <item x="487"/>
        <item x="3428"/>
        <item x="523"/>
        <item x="4610"/>
        <item x="3683"/>
        <item x="3760"/>
        <item x="5560"/>
        <item x="2513"/>
        <item x="4906"/>
        <item x="1217"/>
        <item x="615"/>
        <item x="2631"/>
        <item x="3349"/>
        <item x="4702"/>
        <item x="2218"/>
        <item x="2905"/>
        <item x="2096"/>
        <item x="5572"/>
        <item x="4598"/>
        <item x="2530"/>
        <item x="1959"/>
        <item x="265"/>
        <item x="3596"/>
        <item x="3075"/>
        <item x="864"/>
        <item x="3384"/>
        <item x="3743"/>
        <item x="586"/>
        <item x="964"/>
        <item x="5237"/>
        <item x="329"/>
        <item x="2514"/>
        <item x="3156"/>
        <item x="3970"/>
        <item x="3120"/>
        <item x="5722"/>
        <item x="2231"/>
        <item x="5991"/>
        <item x="4575"/>
        <item x="2004"/>
        <item x="5163"/>
        <item x="4244"/>
        <item x="5030"/>
        <item x="1150"/>
        <item x="4501"/>
        <item x="5146"/>
        <item x="5216"/>
        <item x="5034"/>
        <item x="2458"/>
        <item x="1185"/>
        <item x="2927"/>
        <item x="719"/>
        <item x="2009"/>
        <item x="2641"/>
        <item x="4556"/>
        <item x="4044"/>
        <item x="4780"/>
        <item x="5271"/>
        <item x="5174"/>
        <item x="5372"/>
        <item x="2659"/>
        <item x="2452"/>
        <item x="4526"/>
        <item x="3612"/>
        <item x="1385"/>
        <item x="2297"/>
        <item x="3200"/>
        <item x="5718"/>
        <item x="3905"/>
        <item x="3690"/>
        <item x="318"/>
        <item x="3319"/>
        <item x="2525"/>
        <item x="4332"/>
        <item x="2658"/>
        <item x="1602"/>
        <item x="1805"/>
        <item x="5361"/>
        <item x="3486"/>
        <item x="2374"/>
        <item x="2107"/>
        <item x="3705"/>
        <item x="2877"/>
        <item x="5155"/>
        <item x="1507"/>
        <item x="2666"/>
        <item x="199"/>
        <item x="4885"/>
        <item x="3911"/>
        <item x="1860"/>
        <item x="2988"/>
        <item x="4224"/>
        <item x="531"/>
        <item x="888"/>
        <item x="1633"/>
        <item x="4109"/>
        <item x="427"/>
        <item x="4047"/>
        <item x="1676"/>
        <item x="2943"/>
        <item x="4241"/>
        <item x="3534"/>
        <item x="2947"/>
        <item x="383"/>
        <item x="1473"/>
        <item x="4754"/>
        <item x="1832"/>
        <item x="5562"/>
        <item x="3598"/>
        <item x="2208"/>
        <item x="2076"/>
        <item x="3357"/>
        <item x="3440"/>
        <item x="5413"/>
        <item x="3546"/>
        <item x="2832"/>
        <item x="1837"/>
        <item x="2126"/>
        <item x="4546"/>
        <item x="3437"/>
        <item x="5789"/>
        <item x="5783"/>
        <item x="2672"/>
        <item x="2895"/>
        <item x="1637"/>
        <item x="221"/>
        <item x="5106"/>
        <item x="1338"/>
        <item x="5375"/>
        <item x="2585"/>
        <item x="2403"/>
        <item x="1820"/>
        <item x="919"/>
        <item x="1753"/>
        <item x="2195"/>
        <item x="3471"/>
        <item x="4690"/>
        <item x="1075"/>
        <item x="4826"/>
        <item x="4338"/>
        <item x="1740"/>
        <item x="3574"/>
        <item x="1475"/>
        <item x="5338"/>
        <item x="4419"/>
        <item x="5474"/>
        <item x="3700"/>
        <item x="5451"/>
        <item x="2718"/>
        <item x="4042"/>
        <item x="5299"/>
        <item x="2834"/>
        <item x="2437"/>
        <item x="4213"/>
        <item x="5210"/>
        <item x="3734"/>
        <item x="1681"/>
        <item x="2371"/>
        <item x="3300"/>
        <item x="777"/>
        <item x="301"/>
        <item x="5957"/>
        <item x="1453"/>
        <item x="2531"/>
        <item x="4286"/>
        <item x="1639"/>
        <item x="3444"/>
        <item x="704"/>
        <item x="3819"/>
        <item x="2172"/>
        <item x="1221"/>
        <item x="5976"/>
        <item x="1467"/>
        <item x="528"/>
        <item x="1800"/>
        <item x="4368"/>
        <item x="4787"/>
        <item x="5084"/>
        <item x="3560"/>
        <item x="4436"/>
        <item x="1793"/>
        <item x="4902"/>
        <item x="286"/>
        <item x="350"/>
        <item x="5763"/>
        <item x="220"/>
        <item x="1442"/>
        <item x="4114"/>
        <item x="3434"/>
        <item x="1543"/>
        <item x="3750"/>
        <item x="2990"/>
        <item x="4602"/>
        <item x="565"/>
        <item x="4033"/>
        <item x="1866"/>
        <item x="1714"/>
        <item x="712"/>
        <item x="2223"/>
        <item x="5344"/>
        <item x="1665"/>
        <item x="3949"/>
        <item x="3197"/>
        <item x="5393"/>
        <item x="5161"/>
        <item x="347"/>
        <item x="3022"/>
        <item x="987"/>
        <item x="3263"/>
        <item x="3508"/>
        <item x="3242"/>
        <item x="1576"/>
        <item x="5465"/>
        <item x="5292"/>
        <item x="1555"/>
        <item x="3604"/>
        <item x="5044"/>
        <item x="2370"/>
        <item x="2828"/>
        <item x="2293"/>
        <item x="3837"/>
        <item x="1468"/>
        <item x="1775"/>
        <item x="2725"/>
        <item x="5859"/>
        <item x="517"/>
        <item x="4494"/>
        <item x="2039"/>
        <item x="2772"/>
        <item x="3383"/>
        <item x="5472"/>
        <item x="1749"/>
        <item x="674"/>
        <item x="3662"/>
        <item x="4939"/>
        <item x="1801"/>
        <item x="2764"/>
        <item x="5308"/>
        <item x="5807"/>
        <item x="1486"/>
        <item x="4037"/>
        <item x="5811"/>
        <item x="65"/>
        <item x="1413"/>
        <item x="429"/>
        <item x="5117"/>
        <item x="1250"/>
        <item x="1683"/>
        <item x="2183"/>
        <item x="1539"/>
        <item x="1171"/>
        <item x="876"/>
        <item x="5062"/>
        <item x="860"/>
        <item x="457"/>
        <item x="4147"/>
        <item x="3524"/>
        <item x="180"/>
        <item x="2854"/>
        <item x="3935"/>
        <item x="543"/>
        <item x="3529"/>
        <item x="3343"/>
        <item x="5720"/>
        <item x="1211"/>
        <item x="4479"/>
        <item x="5111"/>
        <item x="3616"/>
        <item x="3724"/>
        <item x="4460"/>
        <item x="2023"/>
        <item x="5331"/>
        <item x="5768"/>
        <item x="2628"/>
        <item x="4452"/>
        <item x="2642"/>
        <item x="4922"/>
        <item x="3719"/>
        <item x="2970"/>
        <item x="776"/>
        <item x="206"/>
        <item x="2841"/>
        <item x="5242"/>
        <item x="4312"/>
        <item x="1562"/>
        <item x="5153"/>
        <item x="5620"/>
        <item x="21"/>
        <item x="4447"/>
        <item x="3988"/>
        <item x="1144"/>
        <item x="16"/>
        <item x="3257"/>
        <item x="4261"/>
        <item x="1899"/>
        <item x="1125"/>
        <item x="4584"/>
        <item x="3396"/>
        <item x="725"/>
        <item x="3441"/>
        <item x="3072"/>
        <item x="760"/>
        <item x="5350"/>
        <item x="485"/>
        <item x="4755"/>
        <item x="4631"/>
        <item x="5967"/>
        <item x="3891"/>
        <item x="3352"/>
        <item x="2790"/>
        <item x="525"/>
        <item x="4514"/>
        <item x="3198"/>
        <item x="3689"/>
        <item x="4233"/>
        <item x="5108"/>
        <item x="5305"/>
        <item x="2630"/>
        <item x="1035"/>
        <item x="5870"/>
        <item x="978"/>
        <item x="3806"/>
        <item x="228"/>
        <item x="4076"/>
        <item x="1457"/>
        <item x="1005"/>
        <item x="569"/>
        <item x="1955"/>
        <item x="1956"/>
        <item x="639"/>
        <item x="353"/>
        <item x="2687"/>
        <item x="2559"/>
        <item x="2813"/>
        <item x="5557"/>
        <item x="3078"/>
        <item x="1653"/>
        <item x="126"/>
        <item x="2750"/>
        <item x="5812"/>
        <item x="4562"/>
        <item x="724"/>
        <item x="5156"/>
        <item x="4910"/>
        <item x="1124"/>
        <item x="1776"/>
        <item x="1145"/>
        <item x="436"/>
        <item x="3532"/>
        <item x="2266"/>
        <item x="4889"/>
        <item x="3674"/>
        <item x="1478"/>
        <item x="2701"/>
        <item x="4536"/>
        <item x="321"/>
        <item x="331"/>
        <item x="883"/>
        <item x="4469"/>
        <item x="26"/>
        <item x="3036"/>
        <item x="2923"/>
        <item x="5495"/>
        <item x="116"/>
        <item x="1229"/>
        <item x="3065"/>
        <item x="530"/>
        <item x="5257"/>
        <item x="3922"/>
        <item x="972"/>
        <item x="588"/>
        <item x="2149"/>
        <item x="5505"/>
        <item x="3329"/>
        <item x="5123"/>
        <item x="1717"/>
        <item x="743"/>
        <item x="1301"/>
        <item x="67"/>
        <item x="3515"/>
        <item x="4601"/>
        <item x="1886"/>
        <item x="597"/>
        <item x="4344"/>
        <item x="2338"/>
        <item x="3642"/>
        <item x="865"/>
        <item x="1915"/>
        <item x="4550"/>
        <item x="5874"/>
        <item x="3363"/>
        <item x="5369"/>
        <item x="3710"/>
        <item x="2353"/>
        <item x="2299"/>
        <item x="5984"/>
        <item x="5051"/>
        <item x="3495"/>
        <item x="3450"/>
        <item x="2138"/>
        <item x="1306"/>
        <item x="1036"/>
        <item x="4604"/>
        <item x="1975"/>
        <item x="3610"/>
        <item x="1300"/>
        <item x="4753"/>
        <item x="3358"/>
        <item x="2029"/>
        <item x="1819"/>
        <item x="962"/>
        <item x="826"/>
        <item x="1726"/>
        <item x="634"/>
        <item x="2059"/>
        <item x="1017"/>
        <item x="1264"/>
        <item x="1568"/>
        <item x="2756"/>
        <item x="862"/>
        <item x="5659"/>
        <item x="3571"/>
        <item x="5657"/>
        <item x="3918"/>
        <item x="5757"/>
        <item x="474"/>
        <item x="1519"/>
        <item x="3577"/>
        <item x="2243"/>
        <item x="3449"/>
        <item x="4495"/>
        <item x="1600"/>
        <item x="1069"/>
        <item x="143"/>
        <item x="2758"/>
        <item x="794"/>
        <item x="993"/>
        <item x="322"/>
        <item x="2552"/>
        <item x="4067"/>
        <item x="1205"/>
        <item x="2364"/>
        <item x="3900"/>
        <item x="5781"/>
        <item x="2507"/>
        <item x="1209"/>
        <item x="1573"/>
        <item x="5088"/>
        <item x="4634"/>
        <item x="2327"/>
        <item x="2048"/>
        <item x="631"/>
        <item x="5339"/>
        <item x="1420"/>
        <item x="2965"/>
        <item x="923"/>
        <item x="3061"/>
        <item x="5100"/>
        <item x="1451"/>
        <item x="5186"/>
        <item x="641"/>
        <item x="3835"/>
        <item x="4229"/>
        <item x="4809"/>
        <item x="4677"/>
        <item x="869"/>
        <item x="4845"/>
        <item x="3171"/>
        <item x="3759"/>
        <item x="4914"/>
        <item x="4314"/>
        <item x="3863"/>
        <item x="104"/>
        <item x="3492"/>
        <item x="915"/>
        <item x="549"/>
        <item x="3766"/>
        <item x="2883"/>
        <item x="4891"/>
        <item x="3015"/>
        <item x="5909"/>
        <item x="5175"/>
        <item x="5753"/>
        <item x="3741"/>
        <item x="2963"/>
        <item x="1255"/>
        <item x="3742"/>
        <item x="3801"/>
        <item x="5734"/>
        <item x="4819"/>
        <item x="4582"/>
        <item x="362"/>
        <item x="1195"/>
        <item x="3588"/>
        <item x="3586"/>
        <item x="689"/>
        <item x="1967"/>
        <item x="3977"/>
        <item x="548"/>
        <item x="1098"/>
        <item x="934"/>
        <item x="387"/>
        <item x="3423"/>
        <item x="1288"/>
        <item x="430"/>
        <item x="562"/>
        <item x="5074"/>
        <item x="282"/>
        <item x="1560"/>
        <item x="106"/>
        <item x="2129"/>
        <item x="4548"/>
        <item x="4668"/>
        <item x="472"/>
        <item x="3070"/>
        <item x="1998"/>
        <item x="3984"/>
        <item x="5582"/>
        <item x="3633"/>
        <item x="1694"/>
        <item x="868"/>
        <item x="1402"/>
        <item x="4152"/>
        <item x="2335"/>
        <item x="2462"/>
        <item x="5190"/>
        <item x="2554"/>
        <item x="4730"/>
        <item x="2449"/>
        <item x="3666"/>
        <item x="687"/>
        <item x="5702"/>
        <item x="316"/>
        <item x="4252"/>
        <item x="4746"/>
        <item x="3789"/>
        <item x="5686"/>
        <item x="1272"/>
        <item x="5421"/>
        <item x="1210"/>
        <item x="3216"/>
        <item x="3001"/>
        <item x="3651"/>
        <item x="5543"/>
        <item x="5092"/>
        <item x="5193"/>
        <item x="2395"/>
        <item x="5083"/>
        <item x="3093"/>
        <item x="1783"/>
        <item x="4330"/>
        <item x="1605"/>
        <item x="2461"/>
        <item x="2162"/>
        <item x="940"/>
        <item x="596"/>
        <item x="402"/>
        <item x="3661"/>
        <item x="3331"/>
        <item x="2526"/>
        <item x="990"/>
        <item x="1450"/>
        <item x="3189"/>
        <item x="2801"/>
        <item x="5487"/>
        <item x="938"/>
        <item x="1029"/>
        <item x="2904"/>
        <item x="4232"/>
        <item x="102"/>
        <item x="5239"/>
        <item x="4928"/>
        <item x="4673"/>
        <item x="1645"/>
        <item x="795"/>
        <item x="5032"/>
        <item x="3222"/>
        <item x="808"/>
        <item x="3047"/>
        <item x="5336"/>
        <item x="4725"/>
        <item x="5892"/>
        <item x="2295"/>
        <item x="2368"/>
        <item x="1121"/>
        <item x="45"/>
        <item x="4774"/>
        <item x="2031"/>
        <item x="1266"/>
        <item x="672"/>
        <item x="4915"/>
        <item x="2766"/>
        <item x="1728"/>
        <item x="5829"/>
        <item x="5878"/>
        <item x="5291"/>
        <item x="2710"/>
        <item x="1958"/>
        <item x="3004"/>
        <item x="669"/>
        <item x="2800"/>
        <item x="2928"/>
        <item x="581"/>
        <item x="2810"/>
        <item x="1816"/>
        <item x="2056"/>
        <item x="2978"/>
        <item x="3008"/>
        <item x="3916"/>
        <item x="299"/>
        <item x="5785"/>
        <item x="4483"/>
        <item x="4263"/>
        <item x="4893"/>
        <item x="5151"/>
        <item x="3275"/>
        <item x="5008"/>
        <item x="1202"/>
        <item x="1222"/>
        <item x="4026"/>
        <item x="2471"/>
        <item x="4362"/>
        <item x="814"/>
        <item x="775"/>
        <item x="2703"/>
        <item x="2341"/>
        <item x="2244"/>
        <item x="5219"/>
        <item x="3472"/>
        <item x="603"/>
        <item x="3875"/>
        <item x="1064"/>
        <item x="505"/>
        <item x="4585"/>
        <item x="1813"/>
        <item x="1430"/>
        <item x="4555"/>
        <item x="3402"/>
        <item x="4670"/>
        <item x="2575"/>
        <item x="4596"/>
        <item x="5679"/>
        <item x="665"/>
        <item x="1139"/>
        <item x="5735"/>
        <item x="3739"/>
        <item x="1227"/>
        <item x="3621"/>
        <item x="822"/>
        <item x="1850"/>
        <item x="4693"/>
        <item x="479"/>
        <item x="363"/>
        <item x="1419"/>
        <item x="1657"/>
        <item x="2360"/>
        <item x="4846"/>
        <item x="1390"/>
        <item x="4372"/>
        <item x="3848"/>
        <item x="410"/>
        <item x="4683"/>
        <item x="3687"/>
        <item x="3379"/>
        <item x="2235"/>
        <item x="2845"/>
        <item x="366"/>
        <item x="4599"/>
        <item x="1825"/>
        <item x="162"/>
        <item x="2424"/>
        <item x="4160"/>
        <item x="1949"/>
        <item x="4253"/>
        <item x="50"/>
        <item x="112"/>
        <item x="4189"/>
        <item x="2038"/>
        <item x="5498"/>
        <item x="2688"/>
        <item x="1384"/>
        <item x="2651"/>
        <item x="1294"/>
        <item x="721"/>
        <item x="1146"/>
        <item x="1829"/>
        <item x="5853"/>
        <item x="2520"/>
        <item x="801"/>
        <item x="326"/>
        <item x="3443"/>
        <item x="5144"/>
        <item x="1571"/>
        <item x="4919"/>
        <item x="3360"/>
        <item x="5204"/>
        <item x="707"/>
        <item x="3787"/>
        <item x="2229"/>
        <item x="2714"/>
        <item x="5918"/>
        <item x="756"/>
        <item x="2358"/>
        <item x="3851"/>
        <item x="5364"/>
        <item x="3506"/>
        <item x="2617"/>
        <item x="1375"/>
        <item x="3312"/>
        <item x="5916"/>
        <item x="3938"/>
        <item x="3694"/>
        <item x="758"/>
        <item x="1965"/>
        <item x="5397"/>
        <item x="5844"/>
        <item x="749"/>
        <item x="660"/>
        <item x="1626"/>
        <item x="3182"/>
        <item x="1336"/>
        <item x="1271"/>
        <item x="3976"/>
        <item x="168"/>
        <item x="3104"/>
        <item x="124"/>
        <item x="5791"/>
        <item x="698"/>
        <item x="4294"/>
        <item x="3854"/>
        <item x="1155"/>
        <item x="352"/>
        <item x="4062"/>
        <item x="3187"/>
        <item x="1686"/>
        <item x="1668"/>
        <item x="4000"/>
        <item x="4970"/>
        <item x="2561"/>
        <item x="5197"/>
        <item x="893"/>
        <item x="3874"/>
        <item x="2007"/>
        <item x="5873"/>
        <item x="1480"/>
        <item x="984"/>
        <item x="1362"/>
        <item x="300"/>
        <item x="4944"/>
        <item x="2724"/>
        <item x="4576"/>
        <item x="5047"/>
        <item x="2064"/>
        <item x="2221"/>
        <item x="4976"/>
        <item x="5795"/>
        <item x="1127"/>
        <item x="2333"/>
        <item x="483"/>
        <item x="204"/>
        <item x="5889"/>
        <item x="346"/>
        <item x="2839"/>
        <item x="3860"/>
        <item x="421"/>
        <item x="5228"/>
        <item x="1863"/>
        <item x="4191"/>
        <item x="2753"/>
        <item x="4931"/>
        <item x="4370"/>
        <item x="1084"/>
        <item x="2737"/>
        <item x="5604"/>
        <item x="3547"/>
        <item x="2336"/>
        <item x="1549"/>
        <item x="5471"/>
        <item x="4089"/>
        <item x="1997"/>
        <item x="4620"/>
        <item x="1926"/>
        <item x="5568"/>
        <item x="4012"/>
        <item x="671"/>
        <item x="1094"/>
        <item x="2312"/>
        <item x="5399"/>
        <item x="4084"/>
        <item x="137"/>
        <item x="393"/>
        <item x="3368"/>
        <item x="798"/>
        <item x="1308"/>
        <item x="2543"/>
        <item x="287"/>
        <item x="3245"/>
        <item x="28"/>
        <item x="5256"/>
        <item x="185"/>
        <item x="508"/>
        <item x="750"/>
        <item x="5427"/>
        <item x="2591"/>
        <item x="2248"/>
        <item x="5661"/>
        <item x="4079"/>
        <item x="1982"/>
        <item x="4701"/>
        <item x="2961"/>
        <item x="1492"/>
        <item x="5968"/>
        <item x="3599"/>
        <item x="1058"/>
        <item x="2014"/>
        <item x="830"/>
        <item x="5736"/>
        <item x="5913"/>
        <item x="3095"/>
        <item x="1046"/>
        <item x="5928"/>
        <item x="225"/>
        <item x="489"/>
        <item x="3728"/>
        <item x="2466"/>
        <item x="5129"/>
        <item x="3799"/>
        <item x="2743"/>
        <item x="411"/>
        <item x="900"/>
        <item x="1872"/>
        <item x="1052"/>
        <item x="3738"/>
        <item x="1867"/>
        <item x="2175"/>
        <item x="3788"/>
        <item x="623"/>
        <item x="1570"/>
        <item x="863"/>
        <item x="5094"/>
        <item x="3233"/>
        <item x="1905"/>
        <item x="4040"/>
        <item x="1939"/>
        <item x="2460"/>
        <item x="871"/>
        <item x="516"/>
        <item x="1522"/>
        <item x="1483"/>
        <item x="1630"/>
        <item x="4275"/>
        <item x="4603"/>
        <item x="1273"/>
        <item x="5648"/>
        <item x="2163"/>
        <item x="5192"/>
        <item x="103"/>
        <item x="1895"/>
        <item x="4743"/>
        <item x="5371"/>
        <item x="1372"/>
        <item x="3503"/>
        <item x="2830"/>
        <item x="1103"/>
        <item x="1980"/>
        <item x="2811"/>
        <item x="2397"/>
        <item x="5758"/>
        <item x="2786"/>
        <item x="3048"/>
        <item x="3273"/>
        <item x="3050"/>
        <item x="3246"/>
        <item x="748"/>
        <item x="5444"/>
        <item x="3202"/>
        <item x="4608"/>
        <item x="5353"/>
        <item x="985"/>
        <item x="3229"/>
        <item x="5087"/>
        <item x="1909"/>
        <item x="340"/>
        <item x="1794"/>
        <item x="3673"/>
        <item x="1310"/>
        <item x="5454"/>
        <item x="5476"/>
        <item x="696"/>
        <item x="5276"/>
        <item x="1086"/>
        <item x="3280"/>
        <item x="5492"/>
        <item x="1871"/>
        <item x="79"/>
        <item x="4319"/>
        <item x="113"/>
        <item x="1341"/>
        <item x="4788"/>
        <item x="5245"/>
        <item x="1168"/>
        <item x="4507"/>
        <item x="69"/>
        <item x="1624"/>
        <item x="3640"/>
        <item x="1891"/>
        <item x="3543"/>
        <item x="4098"/>
        <item x="2409"/>
        <item x="1312"/>
        <item x="2385"/>
        <item x="917"/>
        <item x="9"/>
        <item x="5538"/>
        <item x="5485"/>
        <item x="5017"/>
        <item x="5662"/>
        <item x="4989"/>
        <item x="589"/>
        <item x="4464"/>
        <item x="4757"/>
        <item x="759"/>
        <item x="1521"/>
        <item x="2510"/>
        <item x="2880"/>
        <item x="5438"/>
        <item x="2492"/>
        <item x="3391"/>
        <item x="3366"/>
        <item x="2694"/>
        <item x="1984"/>
        <item x="5402"/>
        <item x="499"/>
        <item x="1577"/>
        <item x="3278"/>
        <item x="847"/>
        <item x="5287"/>
        <item x="4606"/>
        <item x="944"/>
        <item x="1054"/>
        <item x="4199"/>
        <item x="3457"/>
        <item x="3914"/>
        <item x="3608"/>
        <item x="266"/>
        <item x="3520"/>
        <item x="1049"/>
        <item x="2227"/>
        <item x="3797"/>
        <item x="304"/>
        <item x="2432"/>
        <item x="408"/>
        <item x="5445"/>
        <item x="2292"/>
        <item x="4207"/>
        <item x="5434"/>
        <item x="4010"/>
        <item x="1938"/>
        <item x="2967"/>
        <item x="2378"/>
        <item x="2384"/>
        <item x="4650"/>
        <item x="1034"/>
        <item x="3283"/>
        <item x="2035"/>
        <item x="4595"/>
        <item x="35"/>
        <item x="2188"/>
        <item x="3981"/>
        <item x="5730"/>
        <item x="2751"/>
        <item x="4664"/>
        <item x="5440"/>
        <item x="3239"/>
        <item x="980"/>
        <item x="4587"/>
        <item x="5464"/>
        <item x="4218"/>
        <item x="5398"/>
        <item x="2287"/>
        <item x="3855"/>
        <item x="3051"/>
        <item x="4409"/>
        <item x="1040"/>
        <item x="2729"/>
        <item x="1213"/>
        <item x="4240"/>
        <item x="4500"/>
        <item x="2481"/>
        <item x="3601"/>
        <item x="3769"/>
        <item x="1856"/>
        <item x="4647"/>
        <item x="3219"/>
        <item x="3951"/>
        <item x="4558"/>
        <item x="3887"/>
        <item x="2837"/>
        <item x="5275"/>
        <item x="2941"/>
        <item x="2814"/>
        <item x="5925"/>
        <item x="3204"/>
        <item x="2796"/>
        <item x="4813"/>
        <item x="1378"/>
        <item x="2859"/>
        <item x="3756"/>
        <item x="2977"/>
        <item x="1019"/>
        <item x="501"/>
        <item x="5756"/>
        <item x="291"/>
        <item x="5258"/>
        <item x="4212"/>
        <item x="5377"/>
        <item x="4383"/>
        <item x="2259"/>
        <item x="2002"/>
        <item x="1546"/>
        <item x="4401"/>
        <item x="5599"/>
        <item x="763"/>
        <item x="3332"/>
        <item x="4392"/>
        <item x="1993"/>
        <item x="3139"/>
        <item x="59"/>
        <item x="3980"/>
        <item x="3554"/>
        <item x="2058"/>
        <item x="4740"/>
        <item x="431"/>
        <item x="2875"/>
        <item x="5198"/>
        <item x="5314"/>
        <item x="4764"/>
        <item x="4032"/>
        <item x="4768"/>
        <item x="575"/>
        <item x="2973"/>
        <item x="5773"/>
        <item x="4815"/>
        <item x="4336"/>
        <item x="5948"/>
        <item x="3824"/>
        <item x="4961"/>
        <item x="4513"/>
        <item x="3284"/>
        <item x="5760"/>
        <item x="1379"/>
        <item x="17"/>
        <item x="3701"/>
        <item x="4542"/>
        <item x="4508"/>
        <item x="5160"/>
        <item x="4339"/>
        <item x="368"/>
        <item x="129"/>
        <item x="5313"/>
        <item x="58"/>
        <item x="2506"/>
        <item x="5695"/>
        <item x="1469"/>
        <item x="5309"/>
        <item x="4308"/>
        <item x="4799"/>
        <item x="3134"/>
        <item x="77"/>
        <item x="5480"/>
        <item x="3844"/>
        <item x="464"/>
        <item x="4091"/>
        <item x="3885"/>
        <item x="4894"/>
        <item x="2418"/>
        <item x="3664"/>
        <item x="5626"/>
        <item x="930"/>
        <item x="1189"/>
        <item x="3985"/>
        <item x="4934"/>
        <item x="5541"/>
        <item x="5641"/>
        <item x="685"/>
        <item x="84"/>
        <item x="2723"/>
        <item x="370"/>
        <item x="5980"/>
        <item x="4110"/>
        <item x="4219"/>
        <item x="4043"/>
        <item x="1105"/>
        <item x="188"/>
        <item x="1441"/>
        <item x="4744"/>
        <item x="4003"/>
        <item x="2719"/>
        <item x="5548"/>
        <item x="2486"/>
        <item x="3159"/>
        <item x="2938"/>
        <item x="2269"/>
        <item x="309"/>
        <item x="832"/>
        <item x="2540"/>
        <item x="2820"/>
        <item x="3735"/>
        <item x="2881"/>
        <item x="3939"/>
        <item x="196"/>
        <item x="2054"/>
        <item x="1750"/>
        <item x="4269"/>
        <item x="2993"/>
        <item x="1056"/>
        <item x="534"/>
        <item x="3287"/>
        <item x="5390"/>
        <item x="2924"/>
        <item x="5435"/>
        <item x="1003"/>
        <item x="3377"/>
        <item x="5710"/>
        <item x="2125"/>
        <item x="490"/>
        <item x="1636"/>
        <item x="138"/>
        <item x="5839"/>
        <item x="1538"/>
        <item x="3345"/>
        <item x="4591"/>
        <item x="5170"/>
        <item x="4260"/>
        <item x="1759"/>
        <item x="5818"/>
        <item x="1112"/>
        <item x="679"/>
        <item x="2501"/>
        <item x="1179"/>
        <item x="2984"/>
        <item x="5165"/>
        <item x="3841"/>
        <item x="2075"/>
        <item x="4982"/>
        <item x="3793"/>
        <item x="5731"/>
        <item x="5974"/>
        <item x="4684"/>
        <item x="1184"/>
        <item x="4472"/>
        <item x="1476"/>
        <item x="2933"/>
        <item x="2887"/>
        <item x="739"/>
        <item x="2447"/>
        <item x="2547"/>
        <item x="1852"/>
        <item x="2857"/>
        <item x="3493"/>
        <item x="4605"/>
        <item x="3685"/>
        <item x="4957"/>
        <item x="2049"/>
        <item x="2063"/>
        <item x="3566"/>
        <item x="1770"/>
        <item x="2508"/>
        <item x="1415"/>
        <item x="238"/>
        <item x="742"/>
        <item x="3307"/>
        <item x="5137"/>
        <item x="661"/>
        <item x="2982"/>
        <item x="5053"/>
        <item x="2193"/>
        <item x="2404"/>
        <item x="4333"/>
        <item x="4359"/>
        <item x="3629"/>
        <item x="5814"/>
        <item x="3744"/>
        <item x="1081"/>
        <item x="1594"/>
        <item x="877"/>
        <item x="3709"/>
        <item x="2136"/>
        <item x="5018"/>
        <item x="3138"/>
        <item x="3439"/>
        <item x="5194"/>
        <item x="72"/>
        <item x="1270"/>
        <item x="5840"/>
        <item x="3549"/>
        <item x="1053"/>
        <item x="4220"/>
        <item x="4266"/>
        <item x="1723"/>
        <item x="554"/>
        <item x="4426"/>
        <item x="4095"/>
        <item x="2170"/>
        <item x="1399"/>
        <item x="2779"/>
        <item x="389"/>
        <item x="3775"/>
        <item x="5348"/>
        <item x="3456"/>
        <item x="1996"/>
        <item x="1818"/>
        <item x="5016"/>
        <item x="302"/>
        <item x="1928"/>
        <item x="3112"/>
        <item x="1148"/>
        <item x="1910"/>
        <item x="187"/>
        <item x="96"/>
        <item x="2116"/>
        <item x="4778"/>
        <item x="4861"/>
        <item x="5900"/>
        <item x="5678"/>
        <item x="4343"/>
        <item x="5513"/>
        <item x="4358"/>
        <item x="2285"/>
        <item x="4505"/>
        <item x="5409"/>
        <item x="3347"/>
        <item x="2989"/>
        <item x="2275"/>
        <item x="4318"/>
        <item x="5806"/>
        <item x="5973"/>
        <item x="989"/>
        <item x="4438"/>
        <item x="4521"/>
        <item x="1452"/>
        <item x="5800"/>
        <item x="4021"/>
        <item x="5891"/>
        <item x="2272"/>
        <item x="5902"/>
        <item x="1198"/>
        <item x="3552"/>
        <item x="4377"/>
        <item x="4242"/>
        <item x="3880"/>
        <item x="4162"/>
        <item x="2537"/>
        <item x="5771"/>
        <item x="2795"/>
        <item x="4896"/>
        <item x="5279"/>
        <item x="1082"/>
        <item x="1697"/>
        <item x="4609"/>
        <item x="757"/>
        <item x="5090"/>
        <item x="5085"/>
        <item x="5616"/>
        <item x="788"/>
        <item x="4726"/>
        <item x="4063"/>
        <item x="1592"/>
        <item x="3101"/>
        <item x="2085"/>
        <item x="5261"/>
        <item x="3256"/>
        <item x="461"/>
        <item x="141"/>
        <item x="5267"/>
        <item x="4351"/>
        <item x="2515"/>
        <item x="4981"/>
        <item x="4817"/>
        <item x="5055"/>
        <item x="4485"/>
        <item x="1497"/>
        <item x="5975"/>
        <item x="2472"/>
        <item x="2021"/>
        <item x="2413"/>
        <item x="5946"/>
        <item x="3928"/>
        <item x="0"/>
        <item x="4169"/>
        <item x="2532"/>
        <item x="1215"/>
        <item x="4498"/>
        <item x="2583"/>
        <item x="4657"/>
        <item x="1833"/>
        <item x="5962"/>
        <item x="1239"/>
        <item x="5890"/>
        <item x="2538"/>
        <item x="4814"/>
        <item x="2669"/>
        <item x="3946"/>
        <item x="952"/>
        <item x="7"/>
        <item x="1055"/>
        <item x="1584"/>
        <item x="3408"/>
        <item x="2300"/>
        <item x="3745"/>
        <item x="4105"/>
        <item x="2160"/>
        <item x="4274"/>
        <item x="119"/>
        <item x="2980"/>
        <item x="488"/>
        <item x="2270"/>
        <item x="1514"/>
        <item x="4029"/>
        <item x="3648"/>
        <item x="41"/>
        <item x="2465"/>
        <item x="515"/>
        <item x="2112"/>
        <item x="1778"/>
        <item x="2043"/>
        <item x="1432"/>
        <item x="1090"/>
        <item x="3180"/>
        <item x="3381"/>
        <item x="2944"/>
        <item x="3514"/>
        <item x="4027"/>
        <item x="695"/>
        <item x="1969"/>
        <item x="3021"/>
        <item x="3605"/>
        <item x="1937"/>
        <item x="453"/>
        <item x="4567"/>
        <item x="5015"/>
        <item x="4374"/>
        <item x="3369"/>
        <item x="2436"/>
        <item x="5060"/>
        <item x="3781"/>
        <item x="4458"/>
        <item x="4800"/>
        <item x="4305"/>
        <item x="4798"/>
        <item x="3626"/>
        <item x="3968"/>
        <item x="947"/>
        <item x="2879"/>
        <item x="1484"/>
        <item x="4036"/>
        <item x="1191"/>
        <item x="5770"/>
        <item x="2615"/>
        <item x="4632"/>
        <item x="561"/>
        <item x="5624"/>
        <item x="1690"/>
        <item x="4829"/>
        <item x="3109"/>
        <item x="1361"/>
        <item x="2282"/>
        <item x="2316"/>
        <item x="2545"/>
        <item x="1487"/>
        <item x="1445"/>
        <item x="4477"/>
        <item x="2817"/>
        <item x="805"/>
        <item x="2401"/>
        <item x="949"/>
        <item x="3045"/>
        <item x="4535"/>
        <item x="4636"/>
        <item x="413"/>
        <item x="2315"/>
        <item x="2781"/>
        <item x="1786"/>
        <item x="5732"/>
        <item x="2036"/>
        <item x="4111"/>
        <item x="3365"/>
        <item x="2741"/>
        <item x="5046"/>
        <item x="3902"/>
        <item x="1509"/>
        <item x="1892"/>
        <item x="4126"/>
        <item x="4406"/>
        <item x="709"/>
        <item x="4898"/>
        <item x="2263"/>
        <item x="2675"/>
        <item x="3696"/>
        <item x="921"/>
        <item x="412"/>
        <item x="4068"/>
        <item x="1244"/>
        <item x="1904"/>
        <item x="5716"/>
        <item x="169"/>
        <item x="5726"/>
        <item x="1583"/>
        <item x="3878"/>
        <item x="5871"/>
        <item x="2199"/>
        <item x="4978"/>
        <item x="2731"/>
        <item x="3906"/>
        <item x="4564"/>
        <item x="3736"/>
        <item x="1731"/>
        <item x="5745"/>
        <item x="5529"/>
        <item x="2311"/>
        <item x="2620"/>
        <item x="889"/>
        <item x="4985"/>
        <item x="5447"/>
        <item x="4353"/>
        <item x="755"/>
        <item x="2308"/>
        <item x="2215"/>
        <item x="4101"/>
        <item x="4054"/>
        <item x="1695"/>
        <item x="5426"/>
        <item x="5358"/>
        <item x="4470"/>
        <item x="293"/>
        <item x="2345"/>
        <item x="2663"/>
        <item x="3635"/>
        <item x="4020"/>
        <item x="2903"/>
        <item x="3076"/>
        <item x="3243"/>
        <item x="2921"/>
        <item x="18"/>
        <item x="3470"/>
        <item x="1216"/>
        <item x="1083"/>
        <item x="2135"/>
        <item x="5286"/>
        <item x="4421"/>
        <item x="2548"/>
        <item x="4777"/>
        <item x="38"/>
        <item x="545"/>
        <item x="5936"/>
        <item x="2607"/>
        <item x="1844"/>
        <item x="5749"/>
        <item x="3203"/>
        <item x="2872"/>
        <item x="5823"/>
        <item x="649"/>
        <item x="1655"/>
        <item x="5345"/>
        <item x="1364"/>
        <item x="3888"/>
        <item x="3727"/>
        <item x="4527"/>
        <item x="5333"/>
        <item x="1028"/>
        <item x="3255"/>
        <item x="2154"/>
        <item x="5546"/>
        <item x="5911"/>
        <item x="2953"/>
        <item x="3462"/>
        <item x="415"/>
        <item x="3325"/>
        <item x="2655"/>
        <item x="3176"/>
        <item x="2245"/>
        <item x="2662"/>
        <item x="1223"/>
        <item x="1392"/>
        <item x="5306"/>
        <item x="3117"/>
        <item x="1564"/>
        <item x="2389"/>
        <item x="2644"/>
        <item x="3356"/>
        <item x="1748"/>
        <item x="114"/>
        <item x="4222"/>
        <item x="1159"/>
        <item x="2456"/>
        <item x="533"/>
        <item x="1859"/>
        <item x="3691"/>
        <item x="4140"/>
        <item x="626"/>
        <item x="4108"/>
        <item x="983"/>
        <item x="2485"/>
        <item x="1286"/>
        <item x="5400"/>
        <item x="2906"/>
        <item x="5214"/>
        <item x="4170"/>
        <item x="1172"/>
        <item x="855"/>
        <item x="3128"/>
        <item x="851"/>
        <item x="233"/>
        <item x="2034"/>
        <item x="2322"/>
        <item x="1617"/>
        <item x="388"/>
        <item x="4005"/>
        <item x="3309"/>
        <item x="5869"/>
        <item x="3833"/>
        <item x="133"/>
        <item x="2379"/>
        <item x="279"/>
        <item x="3194"/>
        <item x="3963"/>
        <item x="3644"/>
        <item x="5229"/>
        <item x="1020"/>
        <item x="5555"/>
        <item x="4621"/>
        <item x="1757"/>
        <item x="1368"/>
        <item x="3989"/>
        <item x="5536"/>
        <item x="4456"/>
        <item x="2464"/>
        <item x="1720"/>
        <item x="737"/>
        <item x="4732"/>
        <item x="2094"/>
        <item x="1437"/>
        <item x="4490"/>
        <item x="1948"/>
        <item x="288"/>
        <item x="2022"/>
        <item x="4486"/>
        <item x="5025"/>
        <item x="3926"/>
        <item x="5514"/>
        <item x="599"/>
        <item x="598"/>
        <item x="3714"/>
        <item x="5290"/>
        <item x="5294"/>
        <item x="720"/>
        <item x="1830"/>
        <item x="988"/>
        <item x="4246"/>
        <item x="890"/>
        <item x="1091"/>
        <item x="93"/>
        <item x="5690"/>
        <item x="27"/>
        <item x="1601"/>
        <item x="4268"/>
        <item x="1619"/>
        <item x="1261"/>
        <item x="5579"/>
        <item x="2844"/>
        <item x="2865"/>
        <item x="5089"/>
        <item x="668"/>
        <item x="2818"/>
        <item x="5260"/>
        <item x="193"/>
        <item x="4013"/>
        <item x="1500"/>
        <item x="4763"/>
        <item x="4547"/>
        <item x="3678"/>
        <item x="3630"/>
        <item x="5824"/>
        <item x="2010"/>
        <item x="1339"/>
        <item x="1736"/>
        <item x="3071"/>
        <item x="611"/>
        <item x="2435"/>
        <item x="4594"/>
        <item x="1718"/>
        <item x="1387"/>
        <item x="4666"/>
        <item x="818"/>
        <item x="4489"/>
        <item x="3563"/>
        <item x="5949"/>
        <item x="5669"/>
        <item x="3272"/>
        <item x="3270"/>
        <item x="213"/>
        <item x="5523"/>
        <item x="5826"/>
        <item x="3609"/>
        <item x="2827"/>
        <item x="885"/>
        <item x="2935"/>
        <item x="1152"/>
        <item x="2359"/>
        <item x="5270"/>
        <item x="5952"/>
        <item x="236"/>
        <item x="5126"/>
        <item x="4325"/>
        <item x="1823"/>
        <item x="1318"/>
        <item x="2414"/>
        <item x="3341"/>
        <item x="2774"/>
        <item x="730"/>
        <item x="3559"/>
        <item x="1405"/>
        <item x="1578"/>
        <item x="2754"/>
        <item x="5310"/>
        <item x="71"/>
        <item x="4669"/>
        <item x="4951"/>
        <item x="158"/>
        <item x="4424"/>
        <item x="507"/>
        <item x="5417"/>
        <item x="1117"/>
        <item x="738"/>
        <item x="5964"/>
        <item x="5847"/>
        <item x="5243"/>
        <item x="5259"/>
        <item x="5707"/>
        <item x="702"/>
        <item x="3367"/>
        <item x="4285"/>
        <item x="4279"/>
        <item x="2780"/>
        <item x="3956"/>
        <item x="3482"/>
        <item x="1817"/>
        <item x="2077"/>
        <item x="5222"/>
        <item x="4476"/>
        <item x="5432"/>
        <item x="1077"/>
        <item x="4001"/>
        <item x="4254"/>
        <item x="1530"/>
        <item x="5547"/>
        <item x="2622"/>
        <item x="969"/>
        <item x="4320"/>
        <item x="5888"/>
        <item x="5647"/>
        <item x="1725"/>
        <item x="3372"/>
        <item x="3579"/>
        <item x="594"/>
        <item x="5837"/>
        <item x="1293"/>
        <item x="3645"/>
        <item x="1149"/>
        <item x="1988"/>
        <item x="2598"/>
        <item x="3421"/>
        <item x="328"/>
        <item x="556"/>
        <item x="2819"/>
        <item x="345"/>
        <item x="4624"/>
        <item x="1167"/>
        <item x="3834"/>
        <item x="5682"/>
        <item x="5920"/>
        <item x="4096"/>
        <item x="2577"/>
        <item x="778"/>
        <item x="2354"/>
        <item x="3840"/>
        <item x="4148"/>
        <item x="1032"/>
        <item x="5619"/>
        <item x="2635"/>
        <item x="5385"/>
        <item x="4357"/>
        <item x="5181"/>
        <item x="1305"/>
        <item x="4827"/>
        <item x="5127"/>
        <item x="1322"/>
        <item x="4563"/>
        <item x="2473"/>
        <item x="884"/>
        <item x="178"/>
        <item x="3585"/>
        <item x="4006"/>
        <item x="5392"/>
        <item x="1298"/>
        <item x="5145"/>
        <item x="2671"/>
        <item x="4921"/>
        <item x="3475"/>
        <item x="2347"/>
        <item x="3620"/>
        <item x="5764"/>
        <item x="85"/>
        <item x="1021"/>
        <item x="643"/>
        <item x="1329"/>
        <item x="3755"/>
        <item x="2690"/>
        <item x="2431"/>
        <item x="5332"/>
        <item x="1883"/>
        <item x="5698"/>
        <item x="5516"/>
        <item x="5649"/>
        <item x="2745"/>
        <item x="4125"/>
        <item x="5408"/>
        <item x="297"/>
        <item x="439"/>
        <item x="473"/>
        <item x="4705"/>
        <item x="3390"/>
        <item x="218"/>
        <item x="1489"/>
        <item x="209"/>
        <item x="3876"/>
        <item x="1544"/>
        <item x="1595"/>
        <item x="4911"/>
        <item x="2411"/>
        <item x="5269"/>
        <item x="5983"/>
        <item x="4287"/>
        <item x="5367"/>
        <item x="3825"/>
        <item x="4297"/>
        <item x="1902"/>
        <item x="701"/>
        <item x="471"/>
        <item x="5658"/>
        <item x="5664"/>
        <item x="2166"/>
        <item x="658"/>
        <item x="911"/>
        <item x="4810"/>
        <item x="646"/>
        <item x="1278"/>
        <item x="3807"/>
        <item x="932"/>
        <item x="2616"/>
        <item x="3057"/>
        <item x="5241"/>
        <item x="5041"/>
        <item x="5456"/>
        <item x="804"/>
        <item x="3909"/>
        <item x="189"/>
        <item x="5208"/>
        <item x="2416"/>
        <item x="3892"/>
        <item x="4993"/>
        <item x="5567"/>
        <item x="3556"/>
        <item x="3783"/>
        <item x="1587"/>
        <item x="5632"/>
        <item x="3432"/>
        <item x="5419"/>
        <item x="1433"/>
        <item x="2176"/>
        <item x="424"/>
        <item x="4491"/>
        <item x="5457"/>
        <item x="4391"/>
        <item x="3303"/>
        <item x="2689"/>
        <item x="5944"/>
        <item x="4903"/>
        <item x="1374"/>
        <item x="2146"/>
        <item x="2280"/>
        <item x="1026"/>
        <item x="3108"/>
        <item x="1524"/>
        <item x="997"/>
        <item x="3178"/>
        <item x="4144"/>
        <item x="1629"/>
        <item x="4638"/>
        <item x="2712"/>
        <item x="4210"/>
        <item x="2277"/>
        <item x="2439"/>
        <item x="803"/>
        <item x="3010"/>
        <item x="5405"/>
        <item x="3667"/>
        <item x="2925"/>
        <item x="2736"/>
        <item x="2793"/>
        <item x="1525"/>
        <item x="4481"/>
        <item x="3212"/>
        <item x="4083"/>
        <item x="3712"/>
        <item x="1706"/>
        <item x="1618"/>
        <item x="1572"/>
        <item x="3168"/>
        <item x="4866"/>
        <item x="5766"/>
        <item x="977"/>
        <item x="3060"/>
        <item x="6"/>
        <item x="5938"/>
        <item x="3812"/>
        <item x="2045"/>
        <item x="2317"/>
        <item x="1245"/>
        <item x="5639"/>
        <item x="5383"/>
        <item x="4863"/>
        <item x="76"/>
        <item x="1108"/>
        <item x="3288"/>
        <item x="4070"/>
        <item x="1536"/>
        <item x="3663"/>
        <item x="480"/>
        <item x="198"/>
        <item x="2387"/>
        <item x="3972"/>
        <item x="3698"/>
        <item x="3790"/>
        <item x="1735"/>
        <item x="4349"/>
        <item x="2098"/>
        <item x="2702"/>
        <item x="3311"/>
        <item x="5437"/>
        <item x="4640"/>
        <item x="259"/>
        <item x="3232"/>
        <item x="1237"/>
        <item x="5312"/>
        <item x="2256"/>
        <item x="1259"/>
        <item x="434"/>
        <item x="1345"/>
        <item x="1449"/>
        <item x="5558"/>
        <item x="3181"/>
        <item x="5362"/>
        <item x="579"/>
        <item x="5539"/>
        <item x="270"/>
        <item x="1254"/>
        <item x="5780"/>
        <item x="979"/>
        <item x="953"/>
        <item x="3497"/>
        <item x="1417"/>
        <item x="2734"/>
        <item x="3158"/>
        <item x="3039"/>
        <item x="2589"/>
        <item x="5815"/>
        <item x="733"/>
        <item x="4679"/>
        <item x="3964"/>
        <item x="2509"/>
        <item x="2738"/>
        <item x="5491"/>
        <item x="3013"/>
        <item x="5894"/>
        <item x="2444"/>
        <item x="1097"/>
        <item x="4178"/>
        <item x="3207"/>
        <item x="3049"/>
        <item x="2825"/>
        <item x="879"/>
        <item x="5115"/>
        <item x="4908"/>
        <item x="3572"/>
        <item x="4271"/>
        <item x="4840"/>
        <item x="2500"/>
        <item x="5518"/>
        <item x="306"/>
        <item x="1307"/>
        <item x="4138"/>
        <item x="3772"/>
        <item x="5171"/>
        <item x="4078"/>
        <item x="4475"/>
        <item x="2843"/>
        <item x="754"/>
        <item x="3436"/>
        <item x="5130"/>
        <item x="3581"/>
        <item x="5591"/>
        <item x="3638"/>
        <item x="56"/>
        <item x="2201"/>
        <item x="3830"/>
        <item x="2319"/>
        <item x="1092"/>
        <item x="4380"/>
        <item x="1194"/>
        <item x="5519"/>
        <item x="1115"/>
        <item x="5052"/>
        <item x="4129"/>
        <item x="3965"/>
        <item x="4329"/>
        <item x="3454"/>
        <item x="5715"/>
        <item x="47"/>
        <item x="4228"/>
        <item x="4588"/>
        <item x="1043"/>
        <item x="4454"/>
        <item x="2426"/>
        <item x="5201"/>
        <item x="2840"/>
        <item x="5"/>
        <item x="4102"/>
        <item x="2889"/>
        <item x="5813"/>
        <item x="2331"/>
        <item x="3679"/>
        <item x="4538"/>
        <item x="2474"/>
        <item x="5985"/>
        <item x="2853"/>
        <item x="5412"/>
        <item x="5121"/>
        <item x="1493"/>
        <item x="4430"/>
        <item x="406"/>
        <item x="3646"/>
        <item x="2386"/>
        <item x="5587"/>
        <item x="1279"/>
        <item x="2421"/>
        <item x="4841"/>
        <item x="40"/>
        <item x="4025"/>
        <item x="1585"/>
        <item x="3424"/>
        <item x="3594"/>
        <item x="4183"/>
        <item x="5904"/>
        <item x="4729"/>
        <item x="3406"/>
        <item x="3971"/>
        <item x="3018"/>
        <item x="1102"/>
        <item x="4453"/>
        <item x="4539"/>
        <item x="3862"/>
        <item x="5070"/>
        <item x="2898"/>
        <item x="5425"/>
        <item x="110"/>
        <item x="5002"/>
        <item x="1550"/>
        <item x="1796"/>
        <item x="1114"/>
        <item x="404"/>
        <item x="4128"/>
        <item x="3802"/>
        <item x="230"/>
        <item x="4390"/>
        <item x="1406"/>
        <item x="5395"/>
        <item x="4208"/>
        <item x="4920"/>
        <item x="1923"/>
        <item x="1765"/>
        <item x="448"/>
        <item x="284"/>
        <item x="4983"/>
        <item x="4364"/>
        <item x="5931"/>
        <item x="3088"/>
        <item x="4352"/>
        <item x="1208"/>
        <item x="1857"/>
        <item x="4442"/>
        <item x="3637"/>
        <item x="1296"/>
        <item x="1878"/>
        <item x="3967"/>
        <item x="4184"/>
        <item x="1861"/>
        <item x="1275"/>
        <item x="4775"/>
        <item x="5602"/>
        <item x="2596"/>
        <item x="2334"/>
        <item x="4737"/>
        <item x="4988"/>
        <item x="105"/>
        <item x="1945"/>
        <item x="607"/>
        <item x="2352"/>
        <item x="2763"/>
        <item x="2000"/>
        <item x="4398"/>
        <item x="3237"/>
        <item x="982"/>
        <item x="5986"/>
        <item x="3518"/>
        <item x="5423"/>
        <item x="2490"/>
        <item x="3389"/>
        <item x="48"/>
        <item x="2539"/>
        <item x="931"/>
        <item x="3913"/>
        <item x="5360"/>
        <item x="4443"/>
        <item x="4291"/>
        <item x="5506"/>
        <item x="3746"/>
        <item x="5104"/>
        <item x="688"/>
        <item x="5733"/>
        <item x="2626"/>
        <item x="5586"/>
        <item x="5613"/>
        <item x="3522"/>
        <item x="1640"/>
        <item x="5924"/>
        <item x="1952"/>
        <item x="1838"/>
        <item x="4031"/>
        <item x="1400"/>
        <item x="559"/>
        <item x="3294"/>
        <item x="656"/>
        <item x="3655"/>
        <item x="3165"/>
        <item x="3029"/>
        <item x="4143"/>
        <item x="5091"/>
        <item x="1755"/>
        <item x="5767"/>
        <item x="2998"/>
        <item x="3510"/>
        <item x="5896"/>
        <item x="2141"/>
        <item x="5709"/>
        <item x="2677"/>
        <item x="3947"/>
        <item x="2206"/>
        <item x="5431"/>
        <item x="2916"/>
        <item x="5849"/>
        <item x="5549"/>
        <item x="1831"/>
        <item x="3978"/>
        <item x="2716"/>
        <item x="568"/>
        <item x="2653"/>
        <item x="3234"/>
        <item x="986"/>
        <item x="425"/>
        <item x="2676"/>
        <item x="1351"/>
        <item x="935"/>
        <item x="4367"/>
        <item x="3003"/>
        <item x="3297"/>
        <item x="2122"/>
        <item x="2788"/>
        <item x="4833"/>
        <item x="5794"/>
        <item x="161"/>
        <item x="5738"/>
        <item x="1983"/>
        <item x="5227"/>
        <item x="1623"/>
        <item x="1459"/>
        <item x="5563"/>
        <item x="3330"/>
        <item x="394"/>
        <item x="4600"/>
        <item x="580"/>
        <item x="2516"/>
        <item x="123"/>
        <item x="4387"/>
        <item x="3481"/>
        <item x="5923"/>
        <item x="896"/>
        <item x="5337"/>
        <item x="2529"/>
        <item x="1911"/>
        <item x="1518"/>
        <item x="652"/>
        <item x="3871"/>
        <item x="1921"/>
        <item x="2855"/>
        <item x="1972"/>
        <item x="4288"/>
        <item x="3131"/>
        <item x="3132"/>
        <item x="3405"/>
        <item x="2964"/>
        <item x="3056"/>
        <item x="3334"/>
        <item x="305"/>
        <item x="4678"/>
        <item x="5501"/>
        <item x="4155"/>
        <item x="4072"/>
        <item x="5927"/>
        <item x="823"/>
        <item x="1973"/>
        <item x="2735"/>
        <item x="2025"/>
        <item x="2576"/>
        <item x="4"/>
        <item x="1807"/>
        <item x="2225"/>
        <item x="1220"/>
        <item x="3623"/>
        <item x="3528"/>
        <item x="5945"/>
        <item x="5116"/>
        <item x="423"/>
        <item x="4549"/>
        <item x="5014"/>
        <item x="2862"/>
        <item x="4295"/>
        <item x="68"/>
        <item x="2088"/>
        <item x="371"/>
        <item x="2239"/>
        <item x="4360"/>
        <item x="4641"/>
        <item x="4760"/>
        <item x="319"/>
        <item x="5960"/>
        <item x="3453"/>
        <item x="5119"/>
        <item x="4637"/>
        <item x="4509"/>
        <item x="3859"/>
        <item x="4715"/>
        <item x="2101"/>
        <item x="155"/>
        <item x="2878"/>
        <item x="2727"/>
        <item x="1170"/>
        <item x="484"/>
        <item x="1884"/>
        <item x="1580"/>
        <item x="2816"/>
        <item x="5374"/>
        <item x="5954"/>
        <item x="3082"/>
        <item x="1708"/>
        <item x="5207"/>
        <item x="2251"/>
        <item x="2363"/>
        <item x="2740"/>
        <item x="3562"/>
        <item x="3064"/>
        <item x="3326"/>
        <item x="1710"/>
        <item x="1734"/>
        <item x="73"/>
        <item x="1396"/>
        <item x="5223"/>
        <item x="3886"/>
        <item x="3869"/>
        <item x="2567"/>
        <item x="5128"/>
        <item x="5013"/>
        <item x="2314"/>
        <item x="23"/>
        <item x="3773"/>
        <item x="5131"/>
        <item x="5743"/>
        <item x="3235"/>
        <item x="670"/>
        <item x="3318"/>
        <item x="2228"/>
        <item x="2203"/>
        <item x="5728"/>
        <item x="3726"/>
        <item x="1779"/>
        <item x="858"/>
        <item x="3669"/>
        <item x="2959"/>
        <item x="3260"/>
        <item x="5394"/>
        <item x="3014"/>
        <item x="320"/>
        <item x="5912"/>
        <item x="1126"/>
        <item x="880"/>
        <item x="1675"/>
        <item x="29"/>
        <item x="174"/>
        <item x="2940"/>
        <item x="4553"/>
        <item x="3954"/>
        <item x="3355"/>
        <item x="491"/>
        <item x="1696"/>
        <item x="5640"/>
        <item x="4779"/>
        <item x="2931"/>
        <item x="5157"/>
        <item x="3154"/>
        <item x="5883"/>
        <item x="2504"/>
        <item x="4085"/>
        <item x="3654"/>
        <item x="375"/>
        <item x="2892"/>
        <item x="3410"/>
        <item x="4888"/>
        <item x="3161"/>
        <item x="2217"/>
        <item x="922"/>
        <item x="1913"/>
        <item x="4467"/>
        <item x="2253"/>
        <item x="1120"/>
        <item x="3097"/>
        <item x="4589"/>
        <item x="762"/>
        <item x="1218"/>
        <item x="841"/>
        <item x="5851"/>
        <item x="5486"/>
        <item x="1183"/>
        <item x="2846"/>
        <item x="3587"/>
        <item x="36"/>
        <item x="3865"/>
        <item x="4211"/>
        <item x="307"/>
        <item x="780"/>
        <item x="5248"/>
        <item x="3695"/>
        <item x="5406"/>
        <item x="1462"/>
        <item x="2061"/>
        <item x="3600"/>
        <item x="532"/>
        <item x="3445"/>
        <item x="2761"/>
        <item x="5571"/>
        <item x="3675"/>
        <item x="476"/>
        <item x="3115"/>
        <item x="4417"/>
        <item x="901"/>
        <item x="1596"/>
        <item x="924"/>
        <item x="5272"/>
        <item x="4717"/>
        <item x="5493"/>
        <item x="1130"/>
        <item x="1365"/>
        <item x="4446"/>
        <item x="1197"/>
        <item x="1317"/>
        <item x="2768"/>
        <item x="1129"/>
        <item x="951"/>
        <item x="3708"/>
        <item x="2453"/>
        <item x="4719"/>
        <item x="4887"/>
        <item x="3020"/>
        <item x="217"/>
        <item x="4008"/>
        <item x="5195"/>
        <item x="4214"/>
        <item x="3578"/>
        <item x="5575"/>
        <item x="1588"/>
        <item x="5012"/>
        <item x="5317"/>
        <item x="3945"/>
        <item x="5706"/>
        <item x="5705"/>
        <item x="5828"/>
        <item x="936"/>
        <item x="3262"/>
        <item x="5220"/>
        <item x="2776"/>
        <item x="165"/>
        <item x="1882"/>
        <item x="4974"/>
        <item x="2815"/>
        <item x="2158"/>
        <item x="170"/>
        <item x="2974"/>
        <item x="1438"/>
        <item x="5561"/>
        <item x="5289"/>
        <item x="5448"/>
        <item x="3247"/>
        <item x="4698"/>
        <item x="600"/>
        <item x="255"/>
        <item x="5585"/>
        <item x="3883"/>
        <item x="4450"/>
        <item x="5473"/>
        <item x="4784"/>
        <item x="529"/>
        <item x="3507"/>
        <item x="5264"/>
        <item x="2132"/>
        <item x="4659"/>
        <item x="2072"/>
        <item x="5342"/>
        <item x="555"/>
        <item x="3827"/>
        <item x="2047"/>
        <item x="4734"/>
        <item x="573"/>
        <item x="1670"/>
        <item x="4522"/>
        <item x="3590"/>
        <item x="736"/>
        <item x="4751"/>
        <item x="4862"/>
        <item x="2087"/>
        <item x="3558"/>
        <item x="5877"/>
        <item x="5578"/>
        <item x="591"/>
        <item x="3086"/>
        <item x="4444"/>
        <item x="4878"/>
        <item x="426"/>
        <item x="1482"/>
        <item x="731"/>
        <item x="5607"/>
        <item x="1964"/>
        <item x="3494"/>
        <item x="1207"/>
        <item x="1879"/>
        <item x="4797"/>
        <item x="806"/>
        <item x="4999"/>
        <item x="5149"/>
        <item x="5606"/>
        <item x="5792"/>
        <item x="1847"/>
        <item x="1506"/>
        <item x="2665"/>
        <item x="1622"/>
        <item x="3898"/>
        <item x="2957"/>
        <item x="5559"/>
        <item x="2848"/>
        <item x="2806"/>
        <item x="3397"/>
        <item x="443"/>
        <item x="1332"/>
        <item x="520"/>
        <item x="4156"/>
        <item x="4471"/>
        <item x="4227"/>
        <item x="966"/>
        <item x="5439"/>
        <item x="5141"/>
        <item x="1200"/>
        <item x="5252"/>
        <item x="446"/>
        <item x="4484"/>
        <item x="619"/>
        <item x="1136"/>
        <item x="5917"/>
        <item x="3996"/>
        <item x="2610"/>
        <item x="4282"/>
        <item x="3269"/>
        <item x="3706"/>
        <item x="5097"/>
        <item x="2574"/>
        <item x="4035"/>
        <item x="1699"/>
        <item x="2120"/>
        <item x="2755"/>
        <item x="3858"/>
        <item x="2900"/>
        <item x="5341"/>
        <item x="49"/>
        <item x="4762"/>
        <item x="3175"/>
        <item x="3932"/>
        <item x="2569"/>
        <item x="648"/>
        <item x="2330"/>
        <item x="3173"/>
        <item x="4748"/>
        <item x="4121"/>
        <item x="4092"/>
        <item x="4883"/>
        <item x="2111"/>
        <item x="4234"/>
        <item x="294"/>
        <item x="5167"/>
        <item x="3169"/>
        <item x="4658"/>
        <item x="5477"/>
        <item x="4899"/>
        <item x="390"/>
        <item x="2133"/>
        <item x="75"/>
        <item x="1280"/>
        <item x="1460"/>
        <item x="2876"/>
        <item x="5102"/>
        <item x="4756"/>
        <item x="3941"/>
        <item x="5963"/>
        <item x="3912"/>
        <item x="4990"/>
        <item x="3826"/>
        <item x="5801"/>
        <item x="4731"/>
        <item x="1992"/>
        <item x="2502"/>
        <item x="4439"/>
        <item x="5200"/>
        <item x="4879"/>
        <item x="2999"/>
        <item x="1815"/>
        <item x="251"/>
        <item x="3415"/>
        <item x="4289"/>
        <item x="925"/>
        <item x="1903"/>
        <item x="1429"/>
        <item x="1065"/>
        <item x="1772"/>
        <item x="1393"/>
        <item x="800"/>
        <item x="377"/>
        <item x="4875"/>
        <item x="2700"/>
        <item x="2179"/>
        <item x="3582"/>
        <item x="585"/>
        <item x="2968"/>
        <item x="1934"/>
        <item x="2142"/>
        <item x="2257"/>
        <item x="4607"/>
        <item x="5782"/>
        <item x="2597"/>
        <item x="4802"/>
        <item x="4642"/>
        <item x="154"/>
        <item x="3513"/>
        <item x="1842"/>
        <item x="5680"/>
        <item x="2668"/>
        <item x="5919"/>
        <item x="4597"/>
        <item x="5622"/>
        <item x="2627"/>
        <item x="5598"/>
        <item x="5802"/>
        <item x="4030"/>
        <item x="82"/>
        <item x="20"/>
        <item x="3225"/>
        <item x="5600"/>
        <item x="2484"/>
        <item x="4112"/>
        <item x="4200"/>
        <item x="1323"/>
        <item x="3614"/>
        <item x="4855"/>
        <item x="2040"/>
        <item x="765"/>
        <item x="5307"/>
        <item x="455"/>
        <item x="1607"/>
        <item x="5988"/>
        <item x="2495"/>
        <item x="3920"/>
        <item x="207"/>
        <item x="3942"/>
        <item x="5283"/>
        <item x="667"/>
        <item x="131"/>
        <item x="5982"/>
        <item x="5135"/>
        <item x="1821"/>
        <item x="1760"/>
        <item x="3404"/>
        <item x="894"/>
        <item x="1041"/>
        <item x="4997"/>
        <item x="2434"/>
        <item x="4613"/>
        <item x="5424"/>
        <item x="3451"/>
        <item x="4172"/>
        <item x="3699"/>
        <item x="4165"/>
        <item x="3478"/>
        <item x="2902"/>
        <item x="405"/>
        <item x="4179"/>
        <item x="237"/>
        <item x="3624"/>
        <item x="3650"/>
        <item x="566"/>
        <item x="4995"/>
        <item x="5497"/>
        <item x="5079"/>
        <item x="2519"/>
        <item x="4154"/>
        <item x="1128"/>
        <item x="3732"/>
        <item x="4912"/>
        <item x="2265"/>
        <item x="1528"/>
        <item x="5355"/>
        <item x="5668"/>
        <item x="1333"/>
        <item x="2681"/>
        <item x="51"/>
        <item x="4429"/>
        <item x="1140"/>
        <item x="3160"/>
        <item x="5352"/>
        <item x="4551"/>
        <item x="4924"/>
        <item x="4554"/>
        <item x="1366"/>
        <item x="1285"/>
        <item x="5023"/>
        <item x="1545"/>
        <item x="722"/>
        <item x="81"/>
        <item x="3634"/>
        <item x="2571"/>
        <item x="3545"/>
        <item x="5148"/>
        <item x="3798"/>
        <item x="249"/>
        <item x="2451"/>
        <item x="2145"/>
        <item x="2214"/>
        <item x="2835"/>
        <item x="5545"/>
        <item x="4300"/>
        <item x="1679"/>
        <item x="5191"/>
        <item x="147"/>
        <item x="2603"/>
        <item x="5441"/>
        <item x="819"/>
        <item x="2159"/>
        <item x="2728"/>
        <item x="1777"/>
        <item x="3591"/>
        <item x="4511"/>
        <item x="3144"/>
        <item x="3259"/>
        <item x="845"/>
        <item x="4182"/>
        <item x="4276"/>
        <item x="5634"/>
        <item x="5231"/>
        <item x="2871"/>
        <item x="54"/>
        <item x="4133"/>
        <item x="3460"/>
        <item x="4017"/>
        <item x="3422"/>
        <item x="4014"/>
        <item x="3684"/>
        <item x="3080"/>
        <item x="1747"/>
        <item x="716"/>
        <item x="2307"/>
        <item x="2090"/>
        <item x="276"/>
        <item x="3814"/>
        <item x="963"/>
        <item x="4635"/>
        <item x="5463"/>
        <item x="3636"/>
        <item x="1494"/>
        <item x="1173"/>
        <item x="1680"/>
        <item x="941"/>
        <item x="470"/>
        <item x="492"/>
        <item x="5401"/>
        <item x="3218"/>
        <item x="3672"/>
        <item x="3099"/>
        <item x="3150"/>
        <item x="273"/>
        <item x="2365"/>
        <item x="3426"/>
        <item x="2636"/>
        <item x="4158"/>
        <item x="4290"/>
        <item x="5535"/>
        <item x="3081"/>
        <item x="5481"/>
        <item x="2713"/>
        <item x="396"/>
        <item x="2260"/>
        <item x="132"/>
        <item x="728"/>
        <item x="3525"/>
        <item x="4738"/>
        <item x="5428"/>
        <item x="482"/>
        <item x="4145"/>
        <item x="5081"/>
        <item x="627"/>
        <item x="3986"/>
        <item x="5293"/>
        <item x="5552"/>
        <item x="467"/>
        <item x="3485"/>
        <item x="5105"/>
        <item x="1435"/>
        <item x="810"/>
        <item x="78"/>
        <item x="2080"/>
        <item x="3113"/>
        <item x="5466"/>
        <item x="3103"/>
        <item x="2191"/>
        <item x="4226"/>
        <item x="881"/>
        <item x="2017"/>
        <item x="166"/>
        <item x="5478"/>
        <item x="5819"/>
        <item x="3832"/>
        <item x="5933"/>
        <item x="4016"/>
        <item x="5752"/>
        <item x="714"/>
        <item x="1070"/>
        <item x="4794"/>
        <item x="254"/>
        <item x="2861"/>
        <item x="1389"/>
        <item x="5365"/>
        <item x="4256"/>
        <item x="2599"/>
        <item x="4073"/>
        <item x="4568"/>
        <item x="1320"/>
        <item x="3430"/>
        <item x="5860"/>
        <item x="2587"/>
        <item x="2151"/>
        <item x="1981"/>
        <item x="2388"/>
        <item x="4680"/>
        <item x="351"/>
        <item x="215"/>
        <item x="2304"/>
        <item x="558"/>
        <item x="2328"/>
        <item x="2803"/>
        <item x="2169"/>
        <item x="718"/>
        <item x="5103"/>
        <item x="1632"/>
        <item x="1589"/>
        <item x="4065"/>
        <item x="5095"/>
        <item x="5959"/>
        <item x="5614"/>
        <item x="3378"/>
        <item x="1612"/>
        <item x="478"/>
        <item x="624"/>
        <item x="1157"/>
        <item x="3105"/>
        <item x="5653"/>
        <item x="2400"/>
        <item x="5205"/>
        <item x="3316"/>
        <item x="792"/>
        <item x="449"/>
        <item x="3597"/>
        <item x="3268"/>
        <item x="5941"/>
        <item x="5790"/>
        <item x="2609"/>
        <item x="5490"/>
        <item x="1517"/>
        <item x="4936"/>
        <item x="2929"/>
        <item x="1940"/>
        <item x="2177"/>
        <item x="4135"/>
        <item x="2278"/>
        <item x="1350"/>
        <item x="4703"/>
        <item x="3032"/>
        <item x="3652"/>
        <item x="2290"/>
        <item x="906"/>
        <item x="1865"/>
        <item x="866"/>
        <item x="1954"/>
        <item x="3973"/>
        <item x="5595"/>
        <item x="2674"/>
        <item x="3124"/>
        <item x="336"/>
        <item x="2812"/>
        <item x="502"/>
        <item x="338"/>
        <item x="5590"/>
        <item x="4941"/>
        <item x="4316"/>
        <item x="216"/>
        <item x="4023"/>
        <item x="799"/>
        <item x="2242"/>
        <item x="3348"/>
        <item x="3707"/>
        <item x="1010"/>
        <item x="1422"/>
        <item x="1446"/>
        <item x="149"/>
        <item x="5096"/>
        <item x="4781"/>
        <item x="5775"/>
        <item x="1380"/>
        <item x="609"/>
        <item x="5138"/>
        <item x="3822"/>
        <item x="4616"/>
        <item x="1004"/>
        <item x="1047"/>
        <item x="3542"/>
        <item x="3936"/>
        <item x="2469"/>
        <item x="680"/>
        <item x="1737"/>
        <item x="2852"/>
        <item x="3413"/>
        <item x="3111"/>
        <item x="3220"/>
        <item x="5531"/>
        <item x="1030"/>
        <item x="3779"/>
        <item x="2450"/>
        <item x="1068"/>
        <item x="4081"/>
        <item x="3208"/>
        <item x="4926"/>
        <item x="2661"/>
        <item x="5522"/>
        <item x="5152"/>
        <item x="1347"/>
        <item x="1943"/>
        <item x="1260"/>
        <item x="229"/>
        <item x="5452"/>
        <item x="5320"/>
        <item x="5403"/>
        <item x="4034"/>
        <item x="5787"/>
        <item x="2534"/>
        <item x="2051"/>
        <item x="5542"/>
        <item x="2238"/>
        <item x="4858"/>
        <item x="1742"/>
        <item x="2480"/>
        <item x="2062"/>
        <item x="3090"/>
        <item x="5714"/>
        <item x="2123"/>
        <item x="4956"/>
        <item x="560"/>
        <item x="4663"/>
        <item x="32"/>
        <item x="4052"/>
        <item x="1018"/>
        <item x="2808"/>
        <item x="553"/>
        <item x="2564"/>
        <item x="2441"/>
        <item x="1416"/>
        <item x="3387"/>
        <item x="4627"/>
        <item x="167"/>
        <item x="3339"/>
        <item x="2654"/>
        <item x="2503"/>
        <item x="3418"/>
        <item x="3753"/>
        <item x="1116"/>
        <item x="2057"/>
        <item x="2219"/>
        <item x="3501"/>
        <item x="3778"/>
        <item x="677"/>
        <item x="1999"/>
        <item x="2914"/>
        <item x="235"/>
        <item x="4994"/>
        <item x="212"/>
        <item x="3649"/>
        <item x="837"/>
        <item x="454"/>
        <item x="4247"/>
        <item x="4697"/>
        <item x="1071"/>
        <item x="912"/>
        <item x="732"/>
        <item x="2356"/>
        <item x="4194"/>
        <item x="4440"/>
        <item x="5861"/>
        <item x="4704"/>
        <item x="2769"/>
        <item x="100"/>
        <item x="1851"/>
        <item x="4765"/>
        <item x="3489"/>
        <item x="3703"/>
        <item x="2746"/>
        <item x="4713"/>
        <item x="3958"/>
        <item x="5742"/>
        <item x="373"/>
        <item x="151"/>
        <item x="5031"/>
        <item x="3267"/>
        <item x="3846"/>
        <item x="2997"/>
        <item x="1554"/>
        <item x="5521"/>
        <item x="2683"/>
        <item x="686"/>
        <item x="2851"/>
        <item x="4265"/>
        <item x="1810"/>
        <item x="5774"/>
        <item x="3680"/>
        <item x="691"/>
        <item x="5747"/>
        <item x="3994"/>
        <item x="784"/>
        <item x="1848"/>
        <item x="3058"/>
        <item x="2152"/>
        <item x="2192"/>
        <item x="4674"/>
        <item x="654"/>
        <item x="4411"/>
        <item x="4120"/>
        <item x="4695"/>
        <item x="1889"/>
        <item x="420"/>
        <item x="1985"/>
        <item x="5173"/>
        <item x="5697"/>
        <item x="4998"/>
        <item x="3997"/>
        <item x="5856"/>
        <item x="4992"/>
        <item x="5213"/>
        <item x="816"/>
        <item x="369"/>
        <item x="3012"/>
        <item x="4463"/>
        <item x="4466"/>
        <item x="2494"/>
        <item x="4173"/>
        <item x="5118"/>
        <item x="3137"/>
        <item x="1309"/>
        <item x="5739"/>
        <item x="744"/>
        <item x="2390"/>
        <item x="2420"/>
        <item x="5708"/>
        <item x="1795"/>
        <item x="1397"/>
        <item x="3569"/>
        <item x="5835"/>
        <item x="4805"/>
        <item x="5142"/>
        <item x="2028"/>
        <item x="2945"/>
        <item x="5881"/>
        <item x="3836"/>
        <item x="2884"/>
        <item x="4987"/>
        <item x="1262"/>
        <item x="2752"/>
        <item x="5556"/>
        <item x="53"/>
        <item x="5507"/>
        <item x="926"/>
        <item x="4394"/>
        <item x="537"/>
        <item x="4789"/>
        <item x="5650"/>
        <item x="2355"/>
        <item x="4804"/>
        <item x="391"/>
        <item x="5570"/>
        <item x="2693"/>
        <item x="957"/>
        <item x="5000"/>
        <item x="3786"/>
        <item x="1991"/>
        <item x="2634"/>
        <item x="1009"/>
        <item x="1089"/>
        <item x="339"/>
        <item x="428"/>
        <item x="2286"/>
        <item x="958"/>
        <item x="3502"/>
        <item x="1707"/>
        <item x="1013"/>
        <item x="4405"/>
        <item x="3388"/>
        <item x="5001"/>
        <item x="4820"/>
        <item x="5530"/>
        <item x="2100"/>
        <item x="5656"/>
        <item x="3314"/>
        <item x="2912"/>
        <item x="790"/>
        <item x="1922"/>
        <item x="1153"/>
        <item x="2649"/>
        <item x="202"/>
        <item x="2044"/>
        <item x="4965"/>
        <item x="2324"/>
        <item x="3174"/>
        <item x="2629"/>
        <item x="2792"/>
        <item x="4544"/>
        <item x="3007"/>
        <item x="4935"/>
        <item x="994"/>
        <item x="3382"/>
        <item x="567"/>
        <item x="4960"/>
        <item x="662"/>
        <item x="5615"/>
        <item x="1603"/>
        <item x="5113"/>
        <item x="3693"/>
        <item x="5621"/>
        <item x="3991"/>
        <item x="2134"/>
        <item x="2850"/>
        <item x="916"/>
        <item x="127"/>
        <item x="1233"/>
        <item x="2555"/>
        <item x="4872"/>
        <item x="1490"/>
        <item x="5701"/>
        <item x="2823"/>
        <item x="244"/>
        <item x="5611"/>
        <item x="384"/>
        <item x="5470"/>
        <item x="1566"/>
        <item x="3067"/>
        <item x="4700"/>
        <item x="153"/>
        <item x="5235"/>
        <item x="1890"/>
        <item x="3344"/>
        <item x="1078"/>
        <item x="2289"/>
        <item x="62"/>
        <item x="5565"/>
        <item x="359"/>
        <item x="1014"/>
        <item x="417"/>
        <item x="1806"/>
        <item x="5003"/>
        <item x="3023"/>
        <item x="4880"/>
        <item x="3414"/>
        <item x="2078"/>
        <item x="497"/>
        <item x="5404"/>
        <item x="4082"/>
        <item x="401"/>
        <item x="1249"/>
        <item x="4676"/>
        <item x="1465"/>
        <item x="967"/>
        <item x="3548"/>
        <item x="2487"/>
        <item x="1039"/>
        <item x="4818"/>
        <item x="3519"/>
        <item x="1156"/>
        <item x="1713"/>
        <item x="5072"/>
        <item x="1358"/>
        <item x="2717"/>
        <item x="1470"/>
        <item x="2165"/>
        <item x="1709"/>
        <item x="4836"/>
        <item x="2696"/>
        <item x="5006"/>
        <item x="5784"/>
        <item x="1864"/>
        <item x="5830"/>
        <item x="578"/>
        <item x="5915"/>
        <item x="2348"/>
        <item x="1730"/>
        <item x="2602"/>
        <item x="2167"/>
        <item x="1925"/>
        <item x="1558"/>
        <item x="5799"/>
        <item x="1240"/>
        <item x="1826"/>
        <item x="4904"/>
        <item x="4342"/>
        <item x="15"/>
        <item x="5810"/>
        <item x="5380"/>
        <item x="4050"/>
        <item x="3776"/>
        <item x="4053"/>
        <item x="2346"/>
        <item x="3313"/>
        <item x="2579"/>
        <item x="2966"/>
        <item x="3206"/>
        <item x="4706"/>
        <item x="5048"/>
        <item x="3718"/>
        <item x="4870"/>
        <item x="1431"/>
        <item x="1579"/>
        <item x="4821"/>
        <item x="3487"/>
        <item x="1561"/>
        <item x="4770"/>
        <item x="3130"/>
        <item x="2296"/>
        <item x="2572"/>
        <item x="1100"/>
        <item x="2593"/>
        <item x="4051"/>
        <item x="437"/>
        <item x="3201"/>
        <item x="584"/>
        <item x="2646"/>
        <item x="4151"/>
        <item x="2948"/>
        <item x="5646"/>
        <item x="3248"/>
        <item x="1791"/>
        <item x="5932"/>
        <item x="1888"/>
        <item x="833"/>
        <item x="5584"/>
        <item x="899"/>
        <item x="4625"/>
        <item x="1147"/>
        <item x="22"/>
        <item x="1789"/>
        <item x="3927"/>
        <item x="1138"/>
        <item x="3151"/>
        <item x="699"/>
        <item x="5073"/>
        <item x="3992"/>
        <item x="3987"/>
        <item x="943"/>
        <item x="4130"/>
        <item x="5687"/>
        <item x="910"/>
        <item x="3177"/>
        <item x="1073"/>
        <item x="5318"/>
        <item x="2643"/>
        <item x="2190"/>
        <item x="1647"/>
        <item x="5797"/>
        <item x="33"/>
        <item x="2060"/>
        <item x="1371"/>
        <item x="4534"/>
        <item x="1012"/>
        <item x="3521"/>
        <item x="3446"/>
        <item x="918"/>
        <item x="1649"/>
        <item x="1792"/>
        <item x="4545"/>
        <item x="563"/>
        <item x="1767"/>
        <item x="333"/>
        <item x="633"/>
        <item x="5899"/>
        <item x="5169"/>
        <item x="4722"/>
        <item x="5684"/>
        <item x="4515"/>
        <item x="2309"/>
        <item x="710"/>
        <item x="5388"/>
        <item x="828"/>
        <item x="1659"/>
        <item x="4209"/>
        <item x="1456"/>
        <item x="1421"/>
        <item x="678"/>
        <item x="3944"/>
        <item x="4709"/>
        <item x="1990"/>
        <item x="1448"/>
        <item x="2457"/>
        <item x="139"/>
        <item x="4842"/>
        <item x="1732"/>
        <item x="5247"/>
        <item x="2440"/>
        <item x="247"/>
        <item x="956"/>
        <item x="2406"/>
        <item x="717"/>
        <item x="2975"/>
        <item x="5580"/>
        <item x="5285"/>
        <item x="25"/>
        <item x="5979"/>
        <item x="2236"/>
        <item x="10"/>
        <item x="2785"/>
        <item x="4665"/>
        <item x="2302"/>
        <item x="3757"/>
        <item x="1919"/>
        <item x="495"/>
        <item x="937"/>
        <item x="1063"/>
        <item x="2969"/>
        <item x="2640"/>
        <item x="2499"/>
        <item x="3467"/>
        <item x="5300"/>
        <item x="3580"/>
        <item x="2081"/>
        <item x="2981"/>
        <item x="3419"/>
        <item x="3725"/>
        <item x="1104"/>
        <item x="3265"/>
        <item x="4617"/>
        <item x="1099"/>
        <item x="5066"/>
        <item x="2254"/>
        <item x="5857"/>
        <item x="1414"/>
        <item x="5302"/>
        <item x="909"/>
        <item x="1031"/>
        <item x="134"/>
        <item x="1650"/>
        <item x="5251"/>
        <item x="2399"/>
        <item x="4793"/>
        <item x="2909"/>
        <item x="3196"/>
        <item x="4283"/>
        <item x="2544"/>
        <item x="2522"/>
        <item x="4947"/>
        <item x="70"/>
        <item x="2189"/>
        <item x="1869"/>
        <item x="2445"/>
        <item x="572"/>
        <item x="3480"/>
        <item x="1359"/>
        <item x="1947"/>
        <item x="3943"/>
        <item x="342"/>
        <item x="3315"/>
        <item x="1382"/>
        <item x="5803"/>
        <item x="4574"/>
        <item x="1724"/>
        <item x="4363"/>
        <item x="4660"/>
        <item x="1803"/>
        <item x="3266"/>
        <item x="3995"/>
        <item x="5187"/>
        <item x="3053"/>
        <item x="5215"/>
        <item x="3024"/>
        <item x="882"/>
        <item x="92"/>
        <item x="1682"/>
        <item x="382"/>
        <item x="676"/>
        <item x="500"/>
        <item x="4796"/>
        <item x="257"/>
        <item x="3592"/>
        <item x="224"/>
        <item x="324"/>
        <item x="3809"/>
        <item x="263"/>
        <item x="3903"/>
        <item x="2524"/>
        <item x="4723"/>
        <item x="205"/>
        <item x="5443"/>
        <item x="4313"/>
        <item x="1042"/>
        <item x="3852"/>
        <item x="4623"/>
        <item x="3302"/>
        <item x="5168"/>
        <item x="4478"/>
        <item x="5863"/>
        <item x="403"/>
        <item x="1780"/>
        <item x="1542"/>
        <item x="451"/>
        <item x="4019"/>
        <item x="2664"/>
        <item x="5004"/>
        <item x="2276"/>
        <item x="637"/>
        <item x="1038"/>
        <item x="867"/>
        <item x="3084"/>
        <item x="5125"/>
        <item x="232"/>
        <item x="2074"/>
        <item x="5670"/>
        <item x="2584"/>
        <item x="3670"/>
        <item x="2558"/>
        <item x="2380"/>
        <item x="2337"/>
        <item x="1410"/>
        <item x="4834"/>
        <item x="4107"/>
        <item x="5124"/>
        <item x="4326"/>
        <item x="4614"/>
        <item x="365"/>
        <item x="4356"/>
        <item x="4776"/>
        <item x="2343"/>
        <item x="1535"/>
        <item x="3861"/>
        <item x="2720"/>
        <item x="1252"/>
        <item x="2580"/>
        <item x="2247"/>
        <item x="846"/>
        <item x="2621"/>
        <item x="34"/>
        <item x="4448"/>
        <item x="399"/>
        <item x="2104"/>
        <item x="753"/>
        <item x="43"/>
        <item x="3966"/>
        <item x="2283"/>
        <item x="3764"/>
        <item x="2013"/>
        <item x="5280"/>
        <item x="2113"/>
        <item x="659"/>
        <item x="5298"/>
        <item x="5433"/>
        <item x="3615"/>
        <item x="1756"/>
        <item x="5935"/>
        <item x="1096"/>
        <item x="5772"/>
        <item x="2686"/>
        <item x="2211"/>
        <item x="4590"/>
        <item x="2070"/>
        <item x="1662"/>
        <item x="3455"/>
        <item x="4964"/>
        <item x="283"/>
        <item x="1349"/>
        <item x="2052"/>
        <item x="595"/>
        <item x="506"/>
        <item x="19"/>
        <item x="3027"/>
        <item x="4395"/>
        <item x="681"/>
        <item x="5467"/>
        <item x="364"/>
        <item x="4327"/>
        <item x="1248"/>
        <item x="4533"/>
        <item x="4685"/>
        <item x="157"/>
        <item x="1766"/>
        <item x="5327"/>
        <item x="3676"/>
        <item x="4571"/>
        <item x="4721"/>
        <item x="1951"/>
        <item x="2140"/>
        <item x="729"/>
        <item x="142"/>
        <item x="644"/>
        <item x="1256"/>
        <item x="1303"/>
        <item x="820"/>
        <item x="2026"/>
        <item x="4565"/>
        <item x="5304"/>
        <item x="2207"/>
        <item x="3148"/>
        <item x="4066"/>
        <item x="1787"/>
        <item x="1427"/>
        <item x="5391"/>
        <item x="5065"/>
        <item x="358"/>
        <item x="1616"/>
        <item x="4071"/>
        <item x="3323"/>
        <item x="4950"/>
        <item x="3567"/>
        <item x="2891"/>
        <item x="1360"/>
        <item x="1226"/>
        <item x="3096"/>
        <item x="3244"/>
        <item x="1705"/>
        <item x="2196"/>
        <item x="1552"/>
        <item x="4007"/>
        <item x="4519"/>
        <item x="2987"/>
        <item x="4759"/>
        <item x="981"/>
        <item x="5323"/>
        <item x="4578"/>
        <item x="1651"/>
        <item x="3538"/>
        <item x="3394"/>
        <item x="887"/>
        <item x="1087"/>
        <item x="1970"/>
        <item x="1953"/>
        <item x="1658"/>
        <item x="1652"/>
        <item x="694"/>
        <item x="292"/>
        <item x="5489"/>
        <item x="2372"/>
        <item x="5817"/>
        <item x="807"/>
        <item x="4127"/>
        <item x="4771"/>
        <item x="4506"/>
        <item x="4996"/>
        <item x="4656"/>
        <item x="577"/>
        <item x="4938"/>
        <item x="5704"/>
        <item x="873"/>
        <item x="458"/>
        <item x="1746"/>
        <item x="1037"/>
        <item x="5581"/>
        <item x="2288"/>
        <item x="2767"/>
        <item x="1327"/>
        <item x="2971"/>
        <item x="1074"/>
        <item x="5955"/>
        <item x="2168"/>
        <item x="1408"/>
        <item x="2638"/>
        <item x="5617"/>
        <item x="504"/>
        <item x="5922"/>
        <item x="5971"/>
        <item x="4742"/>
        <item x="5665"/>
        <item x="3337"/>
        <item x="1620"/>
        <item x="1874"/>
        <item x="1330"/>
        <item x="1066"/>
        <item x="5573"/>
        <item x="1812"/>
        <item x="4745"/>
        <item x="2867"/>
        <item x="3153"/>
        <item x="4015"/>
        <item x="3625"/>
        <item x="2695"/>
        <item x="4654"/>
        <item x="821"/>
        <item x="1533"/>
        <item x="825"/>
        <item x="4925"/>
        <item x="3145"/>
        <item x="1862"/>
        <item x="1502"/>
        <item x="4198"/>
        <item x="1201"/>
        <item x="3722"/>
        <item x="2922"/>
        <item x="2826"/>
        <item x="3583"/>
        <item x="796"/>
        <item x="3002"/>
        <item x="2679"/>
        <item x="5363"/>
        <item x="2425"/>
        <item x="5162"/>
        <item x="3774"/>
        <item x="3771"/>
        <item x="5199"/>
        <item x="4058"/>
        <item x="3336"/>
        <item x="3296"/>
        <item x="5114"/>
        <item x="5951"/>
        <item x="2709"/>
        <item x="3089"/>
        <item x="4056"/>
        <item x="395"/>
        <item x="1648"/>
        <item x="5759"/>
        <item x="1297"/>
        <item x="1006"/>
        <item x="5459"/>
        <item x="4918"/>
        <item x="4661"/>
        <item x="1246"/>
        <item x="2362"/>
        <item x="3870"/>
        <item x="4280"/>
        <item x="3126"/>
        <item x="5866"/>
        <item x="195"/>
        <item x="1085"/>
        <item x="3261"/>
        <item x="1376"/>
        <item x="3351"/>
        <item x="1553"/>
        <item x="3622"/>
        <item x="4559"/>
        <item x="1072"/>
        <item x="3062"/>
        <item x="2749"/>
        <item x="2446"/>
        <item x="3894"/>
        <item x="2033"/>
        <item x="4171"/>
        <item x="2807"/>
        <item x="1050"/>
        <item x="4867"/>
        <item x="4488"/>
        <item x="1764"/>
        <item x="4958"/>
        <item x="4937"/>
        <item x="4153"/>
        <item x="1835"/>
        <item x="1464"/>
        <item x="4115"/>
        <item x="4524"/>
        <item x="4791"/>
        <item x="1689"/>
        <item x="203"/>
        <item x="4434"/>
        <item x="5592"/>
        <item x="2697"/>
        <item x="3930"/>
        <item x="2250"/>
        <item x="5078"/>
        <item x="2069"/>
        <item x="2873"/>
        <item x="1642"/>
        <item x="1741"/>
        <item x="2083"/>
        <item x="2829"/>
        <item x="1283"/>
        <item x="1287"/>
        <item x="971"/>
        <item x="5876"/>
        <item x="3671"/>
        <item x="1916"/>
        <item x="2427"/>
        <item x="3921"/>
        <item x="90"/>
        <item x="4773"/>
        <item x="1896"/>
        <item x="3241"/>
        <item x="1398"/>
        <item x="4583"/>
        <item x="24"/>
        <item x="3811"/>
        <item x="3895"/>
        <item x="815"/>
        <item x="2562"/>
        <item x="5326"/>
        <item x="4747"/>
        <item x="2546"/>
        <item x="4786"/>
        <item x="5882"/>
        <item x="1685"/>
        <item x="1394"/>
        <item x="60"/>
        <item x="83"/>
        <item x="4217"/>
        <item x="2860"/>
        <item x="2180"/>
        <item x="4711"/>
        <item x="2983"/>
        <item x="4309"/>
        <item x="298"/>
        <item x="1236"/>
        <item x="2212"/>
        <item x="2455"/>
        <item x="2391"/>
        <item x="4824"/>
        <item x="4307"/>
        <item x="2809"/>
        <item x="3842"/>
        <item x="3899"/>
        <item x="183"/>
        <item x="1015"/>
        <item x="4255"/>
        <item x="4251"/>
        <item x="3717"/>
        <item x="3143"/>
        <item x="4418"/>
        <item x="3929"/>
        <item x="1875"/>
        <item x="2144"/>
        <item x="118"/>
        <item x="4532"/>
        <item x="1876"/>
        <item x="4301"/>
        <item x="140"/>
        <item x="2173"/>
        <item x="2560"/>
        <item x="4626"/>
        <item x="1106"/>
        <item x="5942"/>
        <item x="522"/>
        <item x="2483"/>
        <item x="2182"/>
        <item x="1388"/>
        <item x="3915"/>
        <item x="1785"/>
        <item x="156"/>
        <item x="2178"/>
        <item x="4188"/>
        <item x="245"/>
        <item x="1914"/>
        <item x="4296"/>
        <item x="4901"/>
        <item x="5740"/>
        <item x="1363"/>
        <item x="4837"/>
        <item x="552"/>
        <item x="5107"/>
        <item x="5064"/>
        <item x="2691"/>
        <item x="466"/>
        <item x="4468"/>
        <item x="5629"/>
        <item x="4196"/>
        <item x="4243"/>
        <item x="4909"/>
        <item x="2194"/>
        <item x="1575"/>
        <item x="3157"/>
        <item x="3716"/>
        <item x="3136"/>
        <item x="5483"/>
        <item x="3536"/>
        <item x="4806"/>
        <item x="4688"/>
        <item x="4403"/>
        <item x="1927"/>
        <item x="2856"/>
        <item x="3328"/>
        <item x="3458"/>
        <item x="89"/>
        <item x="1123"/>
        <item x="341"/>
        <item x="1455"/>
        <item x="3815"/>
        <item x="4611"/>
        <item x="1000"/>
        <item x="5862"/>
        <item x="5601"/>
        <item x="186"/>
        <item x="3009"/>
        <item x="5914"/>
        <item x="2680"/>
        <item x="5843"/>
        <item x="5024"/>
        <item x="3767"/>
        <item x="4499"/>
        <item x="3083"/>
        <item x="1733"/>
        <item x="1845"/>
        <item x="2996"/>
        <item x="5303"/>
        <item x="1677"/>
        <item x="2488"/>
        <item x="5240"/>
        <item x="4686"/>
        <item x="3575"/>
        <item x="5238"/>
        <item x="1669"/>
        <item x="456"/>
        <item x="1591"/>
        <item x="1761"/>
        <item x="3398"/>
        <item x="37"/>
        <item x="4190"/>
        <item x="122"/>
        <item x="690"/>
        <item x="5755"/>
        <item x="3310"/>
        <item x="2405"/>
        <item x="3400"/>
        <item x="1547"/>
        <item x="5460"/>
        <item x="5407"/>
        <item x="5508"/>
        <item x="4206"/>
        <item x="5029"/>
        <item x="5122"/>
        <item x="4619"/>
        <item x="2373"/>
        <item x="4236"/>
        <item x="1166"/>
        <item x="767"/>
        <item x="2551"/>
        <item x="5566"/>
        <item x="1176"/>
        <item x="496"/>
        <item x="2415"/>
        <item x="208"/>
        <item x="1062"/>
        <item x="5071"/>
        <item x="3074"/>
        <item x="2351"/>
        <item x="3476"/>
        <item x="3828"/>
        <item x="5056"/>
        <item x="4041"/>
        <item x="2003"/>
        <item x="1935"/>
        <item x="4061"/>
        <item x="5045"/>
        <item x="1474"/>
        <item x="954"/>
        <item x="5185"/>
        <item x="5340"/>
        <item x="2542"/>
        <item x="3533"/>
        <item x="1251"/>
        <item x="1960"/>
        <item x="3602"/>
        <item x="246"/>
        <item x="367"/>
        <item x="3230"/>
        <item x="2863"/>
        <item x="1808"/>
        <item x="903"/>
        <item x="3361"/>
        <item x="5446"/>
        <item x="2006"/>
        <item x="666"/>
        <item x="521"/>
        <item x="5864"/>
        <item x="3141"/>
        <item x="3264"/>
        <item x="317"/>
        <item x="682"/>
        <item x="5050"/>
        <item x="465"/>
        <item x="1188"/>
        <item x="398"/>
        <item x="892"/>
        <item x="4897"/>
        <item x="1060"/>
        <item x="3568"/>
        <item x="4423"/>
        <item x="3961"/>
        <item x="4415"/>
        <item x="2357"/>
        <item x="5511"/>
        <item x="2233"/>
        <item x="1567"/>
        <item x="4386"/>
        <item x="1738"/>
        <item x="2901"/>
        <item x="836"/>
        <item x="1485"/>
        <item x="5415"/>
        <item x="3565"/>
        <item x="3000"/>
        <item x="2032"/>
        <item x="271"/>
        <item x="1608"/>
        <item x="5069"/>
        <item x="290"/>
        <item x="5316"/>
        <item x="1920"/>
        <item x="1161"/>
        <item x="2789"/>
        <item x="902"/>
        <item x="334"/>
        <item x="5526"/>
        <item x="435"/>
        <item x="747"/>
        <item x="1671"/>
        <item x="1154"/>
        <item x="1370"/>
        <item x="4371"/>
        <item x="1613"/>
        <item x="817"/>
        <item x="2858"/>
        <item x="477"/>
        <item x="3544"/>
        <item x="1995"/>
        <item x="2505"/>
        <item x="4761"/>
        <item x="2911"/>
        <item x="1109"/>
        <item x="3133"/>
        <item x="5110"/>
        <item x="4203"/>
        <item x="3881"/>
        <item x="2326"/>
        <item x="4335"/>
        <item x="3461"/>
        <item x="1354"/>
        <item x="5061"/>
        <item x="1798"/>
        <item x="874"/>
        <item x="372"/>
        <item x="4860"/>
        <item x="5359"/>
        <item x="1912"/>
        <item x="2949"/>
        <item x="2556"/>
        <item x="2549"/>
        <item x="5250"/>
        <item x="2926"/>
        <item x="2448"/>
        <item x="1574"/>
        <item x="2600"/>
        <item x="400"/>
        <item x="4724"/>
        <item x="4302"/>
        <item x="4557"/>
        <item x="4859"/>
        <item x="2383"/>
        <item x="4675"/>
        <item x="3006"/>
        <item x="544"/>
        <item x="5475"/>
        <item x="343"/>
        <item x="2332"/>
        <item x="1841"/>
        <item x="177"/>
        <item x="1582"/>
        <item x="1541"/>
        <item x="1526"/>
        <item x="2041"/>
        <item x="3129"/>
        <item x="2511"/>
        <item x="2979"/>
        <item x="2019"/>
        <item x="3526"/>
        <item x="4923"/>
        <item x="4341"/>
        <item x="5564"/>
        <item x="4187"/>
        <item x="3823"/>
        <item x="2121"/>
        <item x="4696"/>
        <item x="3923"/>
        <item x="769"/>
        <item x="538"/>
        <item x="3079"/>
        <item x="1401"/>
        <item x="5685"/>
        <item x="2882"/>
        <item x="3853"/>
        <item x="4844"/>
        <item x="3188"/>
        <item x="1762"/>
        <item x="3135"/>
        <item x="1663"/>
        <item x="3805"/>
        <item x="1827"/>
        <item x="2541"/>
        <item x="3748"/>
        <item x="4382"/>
        <item x="3960"/>
        <item x="55"/>
        <item x="5202"/>
        <item x="5746"/>
        <item x="3631"/>
        <item x="5387"/>
        <item x="4991"/>
        <item x="4890"/>
        <item x="2252"/>
        <item x="842"/>
        <item x="4570"/>
        <item x="2563"/>
        <item x="3593"/>
        <item x="2470"/>
        <item x="3033"/>
        <item x="5179"/>
        <item x="2985"/>
        <item x="5719"/>
        <item x="80"/>
        <item x="2294"/>
        <item x="774"/>
        <item x="31"/>
        <item x="2109"/>
        <item x="960"/>
        <item x="713"/>
        <item x="1025"/>
        <item x="250"/>
        <item x="5455"/>
        <item x="1443"/>
        <item x="1722"/>
        <item x="3856"/>
        <item x="2147"/>
        <item x="11"/>
        <item x="4264"/>
        <item x="2267"/>
        <item x="535"/>
        <item x="3847"/>
        <item x="2273"/>
        <item x="5234"/>
        <item x="4474"/>
        <item x="5177"/>
        <item x="5834"/>
        <item x="463"/>
        <item x="5652"/>
        <item x="590"/>
        <item x="1027"/>
        <item x="4952"/>
        <item x="3035"/>
        <item x="3782"/>
        <item x="3452"/>
        <item x="145"/>
        <item x="2704"/>
        <item x="3393"/>
        <item x="3816"/>
        <item x="2804"/>
        <item x="4347"/>
        <item x="4180"/>
        <item x="3066"/>
        <item x="1381"/>
        <item x="3373"/>
        <item x="214"/>
        <item x="4087"/>
        <item x="5805"/>
        <item x="635"/>
        <item x="136"/>
        <item x="5265"/>
        <item x="551"/>
        <item x="240"/>
        <item x="3142"/>
        <item x="786"/>
        <item x="5943"/>
        <item x="5692"/>
        <item x="5488"/>
        <item x="5903"/>
        <item x="5850"/>
        <item x="2476"/>
        <item x="4116"/>
        <item x="782"/>
        <item x="1664"/>
        <item x="3665"/>
        <item x="5677"/>
        <item x="4652"/>
        <item x="1968"/>
        <item x="2153"/>
        <item x="4877"/>
        <item x="1471"/>
        <item x="1743"/>
        <item x="4323"/>
        <item x="3034"/>
        <item x="2604"/>
        <item x="1621"/>
        <item x="4432"/>
        <item x="726"/>
        <item x="308"/>
        <item x="996"/>
        <item x="3715"/>
        <item x="314"/>
        <item x="1299"/>
        <item x="1957"/>
        <item x="1274"/>
        <item x="3305"/>
        <item x="5502"/>
        <item x="3121"/>
        <item x="1143"/>
        <item x="4445"/>
        <item x="1337"/>
        <item x="4113"/>
        <item x="3253"/>
        <item x="2249"/>
        <item x="4175"/>
        <item x="98"/>
        <item x="5042"/>
        <item x="5038"/>
        <item x="4397"/>
        <item x="673"/>
        <item x="3163"/>
        <item x="4385"/>
        <item x="4093"/>
        <item x="1175"/>
        <item x="5910"/>
        <item x="4132"/>
        <item x="181"/>
        <item x="5449"/>
        <item x="4869"/>
        <item x="834"/>
        <item x="697"/>
        <item x="872"/>
        <item x="5311"/>
        <item x="226"/>
        <item x="5827"/>
        <item x="539"/>
        <item x="5667"/>
        <item x="4525"/>
        <item x="2498"/>
        <item x="2301"/>
        <item x="2027"/>
        <item x="3026"/>
        <item x="3483"/>
        <item x="2156"/>
        <item x="1059"/>
        <item x="5494"/>
        <item x="4161"/>
        <item x="3466"/>
        <item x="4856"/>
        <item x="4975"/>
        <item x="2888"/>
        <item x="2918"/>
        <item x="5977"/>
        <item x="3659"/>
        <item x="2667"/>
        <item x="1177"/>
        <item x="3442"/>
        <item x="44"/>
        <item x="3236"/>
        <item x="2605"/>
        <item x="1331"/>
        <item x="5776"/>
        <item x="1763"/>
        <item x="2131"/>
        <item x="1346"/>
        <item x="4736"/>
        <item x="4825"/>
        <item x="3335"/>
        <item x="1165"/>
        <item x="2329"/>
        <item x="4493"/>
        <item x="361"/>
        <item x="933"/>
        <item x="3910"/>
        <item x="1313"/>
        <item x="5134"/>
        <item x="1548"/>
        <item x="3882"/>
        <item x="1515"/>
        <item x="5396"/>
        <item x="3210"/>
        <item x="1898"/>
        <item x="3872"/>
        <item x="3499"/>
        <item x="1508"/>
        <item x="1557"/>
        <item x="5496"/>
        <item x="4651"/>
        <item x="5266"/>
        <item x="781"/>
        <item x="4803"/>
        <item x="2264"/>
        <item x="1523"/>
        <item x="3"/>
        <item x="5233"/>
        <item x="1499"/>
        <item x="4622"/>
        <item x="5232"/>
        <item x="2102"/>
        <item x="3252"/>
        <item x="5808"/>
        <item x="1504"/>
        <item x="1719"/>
        <item x="3843"/>
        <item x="5503"/>
        <item x="4496"/>
        <item x="3046"/>
        <item x="715"/>
        <item x="2950"/>
        <item x="4366"/>
        <item x="2262"/>
        <item x="5569"/>
        <item x="2020"/>
        <item x="5509"/>
        <item x="3463"/>
        <item x="1328"/>
        <item x="4984"/>
        <item x="5225"/>
        <item x="802"/>
        <item x="1135"/>
        <item x="812"/>
        <item x="2917"/>
        <item x="1702"/>
        <item x="1282"/>
        <item x="3359"/>
        <item x="310"/>
        <item x="4375"/>
        <item x="546"/>
        <item x="111"/>
        <item x="5838"/>
        <item x="5762"/>
        <item x="3282"/>
        <item x="115"/>
        <item x="3729"/>
        <item x="4530"/>
        <item x="4986"/>
        <item x="1598"/>
        <item x="3228"/>
        <item x="5224"/>
        <item x="1804"/>
        <item x="3371"/>
        <item x="3821"/>
        <item x="813"/>
        <item x="5751"/>
        <item x="5510"/>
        <item x="3889"/>
        <item x="355"/>
        <item x="1946"/>
        <item x="2722"/>
        <item x="2557"/>
        <item x="2258"/>
        <item x="323"/>
        <item x="3017"/>
        <item x="1643"/>
        <item x="4195"/>
        <item x="1586"/>
        <item x="5867"/>
        <item x="4749"/>
        <item x="1932"/>
        <item x="5886"/>
        <item x="5534"/>
        <item x="5282"/>
        <item x="378"/>
        <item x="1418"/>
        <item x="2777"/>
        <item x="5284"/>
        <item x="5278"/>
        <item x="4473"/>
        <item x="4038"/>
        <item x="3338"/>
        <item x="2870"/>
        <item x="2438"/>
        <item x="1797"/>
        <item x="2608"/>
        <item x="3162"/>
        <item x="5744"/>
        <item x="2592"/>
        <item x="4843"/>
        <item x="2065"/>
        <item x="1700"/>
        <item x="4741"/>
        <item x="5940"/>
        <item x="4900"/>
        <item x="2821"/>
        <item x="2271"/>
        <item x="948"/>
        <item x="3800"/>
        <item x="4365"/>
        <item x="1258"/>
        <item x="5603"/>
        <item x="5351"/>
        <item x="3658"/>
        <item x="3227"/>
        <item x="1625"/>
        <item x="5845"/>
        <item x="1488"/>
        <item x="4168"/>
        <item x="2005"/>
        <item x="692"/>
        <item x="2030"/>
        <item x="664"/>
        <item x="5895"/>
        <item x="5879"/>
        <item x="3401"/>
        <item x="1304"/>
        <item x="4069"/>
        <item x="3551"/>
        <item x="5442"/>
        <item x="1265"/>
        <item x="3796"/>
        <item x="1901"/>
        <item x="117"/>
        <item x="1241"/>
        <item x="3850"/>
        <item x="1666"/>
        <item x="5596"/>
        <item x="1193"/>
        <item x="4930"/>
        <item x="1520"/>
        <item x="4822"/>
        <item x="2274"/>
        <item x="64"/>
        <item x="5597"/>
        <item x="693"/>
        <item x="63"/>
        <item x="766"/>
        <item x="1169"/>
        <item x="4328"/>
        <item x="582"/>
        <item x="4099"/>
        <item x="1391"/>
        <item x="4566"/>
        <item x="5926"/>
        <item x="4215"/>
        <item x="1977"/>
        <item x="2550"/>
        <item x="160"/>
        <item x="2864"/>
        <item x="2606"/>
        <item x="222"/>
        <item x="2209"/>
        <item x="5101"/>
        <item x="3740"/>
        <item x="2108"/>
        <item x="4304"/>
        <item x="4873"/>
        <item x="4373"/>
        <item x="2392"/>
        <item x="5504"/>
        <item x="2528"/>
        <item x="3804"/>
        <item x="256"/>
        <item x="422"/>
        <item x="2802"/>
        <item x="5788"/>
        <item x="968"/>
        <item x="121"/>
        <item x="5136"/>
        <item x="2536"/>
        <item x="2339"/>
        <item x="4435"/>
        <item x="3152"/>
        <item x="5430"/>
        <item x="275"/>
        <item x="4801"/>
        <item x="1107"/>
        <item x="3505"/>
        <item x="705"/>
        <item x="3491"/>
        <item x="5618"/>
        <item x="1423"/>
        <item x="2705"/>
        <item x="4376"/>
        <item x="2350"/>
        <item x="356"/>
        <item x="2497"/>
        <item x="5833"/>
        <item x="4090"/>
        <item x="1814"/>
        <item x="4615"/>
        <item x="2137"/>
        <item x="1048"/>
        <item x="608"/>
        <item x="5026"/>
        <item x="2682"/>
        <item x="1386"/>
        <item x="3982"/>
        <item x="1192"/>
        <item x="2442"/>
        <item x="4933"/>
        <item x="620"/>
        <item x="243"/>
        <item x="2305"/>
        <item x="3416"/>
        <item x="4407"/>
        <item x="3561"/>
        <item x="2578"/>
        <item x="416"/>
        <item x="4225"/>
        <item x="2726"/>
        <item x="3005"/>
        <item x="4011"/>
        <item x="5703"/>
        <item x="2082"/>
        <item x="2707"/>
        <item x="5953"/>
        <item x="1284"/>
        <item x="1828"/>
        <item x="277"/>
        <item x="109"/>
        <item x="5461"/>
        <item x="5330"/>
        <item x="4202"/>
        <item x="2261"/>
        <item x="526"/>
        <item x="4462"/>
        <item x="5346"/>
        <item x="4412"/>
        <item x="452"/>
        <item x="1688"/>
        <item x="1974"/>
        <item x="4317"/>
        <item x="2433"/>
        <item x="3777"/>
        <item x="1093"/>
        <item x="3465"/>
        <item x="2093"/>
        <item x="914"/>
        <item x="2784"/>
        <item x="992"/>
        <item x="5965"/>
        <item x="3091"/>
        <item x="2232"/>
        <item x="2794"/>
        <item x="3517"/>
        <item x="601"/>
        <item x="3531"/>
        <item x="5675"/>
        <item x="2899"/>
        <item x="5741"/>
        <item x="4272"/>
        <item x="2698"/>
        <item x="768"/>
        <item x="2155"/>
        <item x="2008"/>
        <item x="280"/>
        <item x="5347"/>
        <item x="4811"/>
        <item x="773"/>
        <item x="5969"/>
        <item x="2730"/>
        <item x="4963"/>
        <item x="4552"/>
        <item x="4139"/>
        <item x="831"/>
        <item x="4077"/>
        <item x="2847"/>
        <item x="3603"/>
        <item x="3327"/>
        <item x="2673"/>
        <item x="1224"/>
        <item x="3185"/>
        <item x="4487"/>
        <item x="3073"/>
        <item x="2428"/>
        <item x="4831"/>
        <item x="3934"/>
        <item x="5972"/>
        <item x="5846"/>
        <item x="163"/>
        <item x="4655"/>
        <item x="2930"/>
        <item x="2831"/>
        <item x="191"/>
        <item x="824"/>
        <item x="3118"/>
        <item x="4404"/>
        <item x="2222"/>
        <item x="176"/>
        <item x="101"/>
        <item x="3818"/>
        <item x="5577"/>
        <item x="3555"/>
        <item x="4830"/>
        <item x="5628"/>
        <item x="2241"/>
        <item x="3125"/>
        <item x="5373"/>
        <item x="1799"/>
        <item x="1407"/>
        <item x="5993"/>
        <item x="703"/>
        <item x="4100"/>
        <item x="150"/>
        <item x="2915"/>
        <item x="1989"/>
        <item x="1228"/>
        <item x="2422"/>
        <item x="1234"/>
        <item x="5939"/>
        <item x="5281"/>
        <item x="4917"/>
        <item x="3765"/>
        <item x="503"/>
        <item x="5989"/>
        <item x="4671"/>
        <item x="5688"/>
        <item x="148"/>
        <item x="4832"/>
        <item x="3223"/>
        <item x="5379"/>
        <item x="3924"/>
        <item x="2759"/>
        <item x="1631"/>
        <item x="4384"/>
        <item x="3791"/>
        <item x="5700"/>
        <item x="3386"/>
        <item x="4618"/>
        <item x="3681"/>
        <item x="3320"/>
        <item x="2024"/>
        <item x="3733"/>
        <item x="1033"/>
        <item x="3711"/>
        <item x="1008"/>
        <item x="3697"/>
        <item x="2742"/>
        <item x="1276"/>
        <item x="878"/>
        <item x="3172"/>
        <item x="706"/>
        <item x="2130"/>
        <item x="3576"/>
        <item x="4694"/>
        <item x="2186"/>
        <item x="1181"/>
        <item x="2015"/>
        <item x="1971"/>
        <item x="5717"/>
        <item x="5608"/>
        <item x="4378"/>
        <item x="397"/>
        <item x="793"/>
        <item x="227"/>
        <item x="4346"/>
        <item x="3628"/>
        <item x="1556"/>
        <item x="4354"/>
        <item x="2306"/>
        <item x="1314"/>
        <item x="5589"/>
        <item x="61"/>
        <item x="2637"/>
        <item x="1158"/>
        <item x="4064"/>
        <item x="700"/>
        <item x="4361"/>
        <item x="3979"/>
        <item x="629"/>
        <item x="1344"/>
        <item x="197"/>
        <item x="913"/>
        <item x="3350"/>
        <item x="2708"/>
        <item x="5039"/>
        <item x="1061"/>
        <item x="751"/>
        <item x="4322"/>
        <item x="770"/>
        <item x="1917"/>
        <item x="1809"/>
        <item x="4716"/>
        <item x="1615"/>
        <item x="856"/>
        <item x="4425"/>
        <item x="2570"/>
        <item x="2084"/>
        <item x="1342"/>
        <item x="3238"/>
        <item x="5533"/>
        <item x="4739"/>
        <item x="5612"/>
        <item x="4884"/>
        <item x="5183"/>
        <item x="4853"/>
        <item x="4653"/>
        <item x="1824"/>
        <item x="857"/>
        <item x="3375"/>
        <item x="4146"/>
        <item x="5254"/>
        <item x="5109"/>
        <item x="2303"/>
        <item x="2016"/>
        <item x="5479"/>
        <item x="2171"/>
        <item x="3395"/>
        <item x="2783"/>
        <item x="513"/>
        <item x="5631"/>
        <item x="3643"/>
        <item x="433"/>
        <item x="3523"/>
        <item x="1599"/>
        <item x="2393"/>
        <item x="3647"/>
        <item x="3839"/>
        <item x="120"/>
        <item x="409"/>
        <item x="4451"/>
        <item x="5779"/>
        <item x="3166"/>
        <item x="1843"/>
        <item x="5188"/>
        <item x="5553"/>
        <item x="1340"/>
        <item x="4009"/>
        <item x="5821"/>
        <item x="2934"/>
        <item x="4055"/>
        <item x="1537"/>
        <item x="1661"/>
        <item x="5277"/>
        <item x="779"/>
        <item x="3186"/>
        <item x="5037"/>
        <item x="2342"/>
        <item x="3607"/>
        <item x="2164"/>
        <item x="518"/>
        <item x="3209"/>
        <item x="592"/>
        <item x="5981"/>
        <item x="4045"/>
        <item x="542"/>
        <item x="2897"/>
        <item x="3459"/>
        <item x="5515"/>
        <item x="4792"/>
        <item x="1511"/>
        <item x="1163"/>
        <item x="200"/>
        <item x="475"/>
        <item x="3412"/>
        <item x="498"/>
        <item x="3038"/>
        <item x="3500"/>
        <item x="3059"/>
        <item x="2110"/>
        <item x="2381"/>
        <item x="3224"/>
        <item x="2443"/>
        <item x="4644"/>
        <item x="172"/>
        <item x="3747"/>
        <item x="761"/>
        <item x="1206"/>
        <item x="2518"/>
        <item x="3094"/>
        <item x="3167"/>
        <item x="3277"/>
        <item x="1752"/>
        <item x="1404"/>
        <item x="5854"/>
        <item x="630"/>
        <item x="5035"/>
        <item x="5958"/>
        <item x="3884"/>
        <item x="1001"/>
        <item x="4955"/>
        <item x="5588"/>
        <item x="3758"/>
        <item x="3040"/>
        <item x="1334"/>
        <item x="5019"/>
        <item x="3226"/>
        <item x="622"/>
        <item x="39"/>
        <item x="3342"/>
        <item x="727"/>
        <item x="5500"/>
        <item x="1987"/>
        <item x="5681"/>
        <item x="1439"/>
        <item x="1667"/>
        <item x="460"/>
        <item x="5930"/>
        <item x="3723"/>
        <item x="1979"/>
        <item x="2412"/>
        <item x="5033"/>
        <item x="379"/>
        <item x="3170"/>
        <item x="3849"/>
        <item x="380"/>
        <item x="5098"/>
        <item x="3370"/>
        <item x="175"/>
        <item x="3969"/>
        <item x="1897"/>
        <item x="4577"/>
        <item x="3820"/>
        <item x="5436"/>
        <item x="5831"/>
        <item x="4967"/>
        <item x="3213"/>
        <item x="3304"/>
        <item x="2349"/>
        <item x="5429"/>
        <item x="2648"/>
        <item x="1204"/>
        <item x="653"/>
        <item x="5043"/>
        <item x="4913"/>
        <item x="3025"/>
        <item x="886"/>
        <item x="5182"/>
        <item x="5696"/>
        <item x="5528"/>
        <item x="3392"/>
        <item x="4402"/>
        <item x="617"/>
        <item x="5691"/>
        <item x="2053"/>
        <item x="1095"/>
        <item x="5725"/>
        <item x="3322"/>
        <item x="3107"/>
        <item x="3784"/>
        <item x="5970"/>
        <item x="2224"/>
        <item x="4886"/>
        <item x="3617"/>
        <item x="5189"/>
        <item x="3940"/>
        <item x="904"/>
        <item x="4579"/>
        <item x="1131"/>
        <item x="164"/>
        <item x="2318"/>
        <item x="1532"/>
        <item x="4248"/>
        <item x="2733"/>
        <item x="4973"/>
        <item x="2744"/>
        <item x="2279"/>
        <item x="3632"/>
        <item x="4648"/>
        <item x="2908"/>
        <item x="2732"/>
        <item x="3069"/>
        <item x="3286"/>
        <item x="2377"/>
        <item x="3838"/>
        <item x="3321"/>
        <item x="2937"/>
        <item x="4057"/>
        <item x="4699"/>
        <item x="4216"/>
        <item x="4503"/>
        <item x="1016"/>
        <item x="4270"/>
        <item x="1242"/>
        <item x="2573"/>
        <item x="1894"/>
        <item x="3214"/>
        <item x="2246"/>
        <item x="1269"/>
        <item x="3682"/>
        <item x="88"/>
        <item x="4048"/>
        <item x="3539"/>
        <item x="1231"/>
        <item x="1110"/>
        <item x="5246"/>
        <item x="3274"/>
        <item x="4157"/>
        <item x="1739"/>
        <item x="1348"/>
        <item x="4492"/>
        <item x="182"/>
        <item x="2118"/>
        <item x="616"/>
        <item x="4766"/>
        <item x="3537"/>
        <item x="4708"/>
        <item x="2477"/>
        <item x="1858"/>
        <item x="1773"/>
        <item x="1477"/>
        <item x="3052"/>
        <item x="4193"/>
        <item x="5713"/>
        <item x="354"/>
        <item x="3433"/>
        <item x="5075"/>
        <item x="3866"/>
        <item x="5875"/>
        <item x="4882"/>
        <item x="5236"/>
        <item x="1101"/>
        <item x="2210"/>
        <item x="2773"/>
        <item x="3254"/>
        <item x="4267"/>
        <item x="3917"/>
        <item x="4871"/>
        <item x="5527"/>
        <item x="4324"/>
        <item x="2721"/>
        <item x="3016"/>
        <item x="5021"/>
        <item x="5343"/>
        <item x="1768"/>
        <item x="783"/>
        <item x="194"/>
        <item x="5966"/>
        <item x="5321"/>
        <item x="2890"/>
        <item x="469"/>
        <item x="2836"/>
        <item x="4750"/>
        <item x="1057"/>
        <item x="1930"/>
        <item x="3975"/>
        <item x="5164"/>
        <item x="5389"/>
        <item x="5934"/>
        <item x="5099"/>
        <item x="1024"/>
        <item x="791"/>
        <item x="1660"/>
        <item x="2419"/>
        <item x="1654"/>
        <item x="4865"/>
        <item x="2091"/>
        <item x="5196"/>
        <item x="3299"/>
        <item x="4758"/>
        <item x="2748"/>
        <item x="5809"/>
        <item x="3704"/>
        <item x="5898"/>
        <item x="2127"/>
        <item x="1324"/>
        <item x="450"/>
        <item x="386"/>
        <item x="4311"/>
        <item x="574"/>
        <item x="4629"/>
        <item x="839"/>
        <item x="2799"/>
        <item x="5721"/>
        <item x="5296"/>
        <item x="74"/>
        <item x="3907"/>
        <item x="4117"/>
        <item x="1203"/>
        <item x="2951"/>
        <item x="5905"/>
        <item x="4733"/>
        <item x="4752"/>
        <item x="2614"/>
        <item x="2174"/>
        <item x="650"/>
        <item x="2894"/>
        <item x="1292"/>
        <item x="94"/>
        <item x="1088"/>
        <item x="2340"/>
        <item x="2463"/>
        <item x="1357"/>
        <item x="432"/>
        <item x="811"/>
        <item x="4122"/>
        <item x="789"/>
        <item x="927"/>
        <item x="998"/>
        <item x="4795"/>
        <item x="86"/>
        <item x="1321"/>
        <item x="2128"/>
        <item x="2869"/>
        <item x="3043"/>
        <item x="3618"/>
        <item x="2012"/>
        <item x="481"/>
        <item x="1855"/>
        <item x="2678"/>
        <item x="3019"/>
        <item x="99"/>
        <item x="3550"/>
        <item x="5956"/>
        <item x="261"/>
        <item x="2791"/>
        <item x="809"/>
        <item x="4628"/>
        <item x="4649"/>
        <item x="12"/>
        <item x="1132"/>
        <item x="5221"/>
        <item x="2553"/>
        <item x="663"/>
        <item x="4672"/>
        <item x="211"/>
        <item x="4932"/>
        <item x="1950"/>
        <item x="1356"/>
        <item x="4204"/>
        <item x="614"/>
        <item x="1463"/>
        <item x="632"/>
        <item x="3354"/>
        <item x="3688"/>
        <item x="5723"/>
        <item x="5080"/>
        <item x="3179"/>
        <item x="3407"/>
        <item x="1076"/>
        <item x="2202"/>
        <item x="5172"/>
        <item x="1290"/>
        <item x="2382"/>
        <item x="4028"/>
        <item x="4953"/>
        <item x="4593"/>
        <item x="3231"/>
        <item x="4142"/>
        <item x="2623"/>
        <item x="655"/>
        <item x="1353"/>
        <item x="2478"/>
        <item x="4422"/>
        <item x="1846"/>
        <item x="5010"/>
        <item x="1687"/>
        <item x="5625"/>
        <item x="5076"/>
        <item x="5334"/>
        <item x="1315"/>
        <item x="444"/>
        <item x="3479"/>
        <item x="829"/>
        <item x="975"/>
        <item x="2824"/>
        <item x="4633"/>
        <item x="2952"/>
        <item x="5482"/>
        <item x="3435"/>
        <item x="4681"/>
        <item x="2105"/>
        <item x="2770"/>
        <item x="4857"/>
        <item x="4131"/>
        <item x="3030"/>
        <item x="3353"/>
        <item x="1225"/>
        <item x="1458"/>
        <item x="1513"/>
        <item x="2613"/>
        <item x="5086"/>
        <item x="30"/>
        <item x="4835"/>
        <item x="2284"/>
        <item x="4245"/>
        <item x="1712"/>
        <item x="1425"/>
        <item x="2805"/>
        <item x="57"/>
        <item x="4350"/>
        <item x="1466"/>
        <item x="2650"/>
        <item x="843"/>
        <item x="1302"/>
        <item x="2582"/>
        <item x="5711"/>
        <item x="4682"/>
        <item x="625"/>
        <item x="4249"/>
        <item x="2423"/>
        <item x="5147"/>
        <item x="764"/>
        <item x="5729"/>
        <item x="946"/>
        <item x="3873"/>
        <item x="4480"/>
        <item x="4315"/>
        <item x="3737"/>
        <item x="5022"/>
        <item x="5328"/>
        <item x="5158"/>
        <item x="1769"/>
        <item x="5676"/>
        <item x="3102"/>
        <item x="4186"/>
        <item x="4581"/>
        <item x="1836"/>
        <item x="2782"/>
        <item x="4874"/>
        <item x="5288"/>
        <item x="5897"/>
        <item x="2"/>
        <item x="5268"/>
        <item x="1243"/>
        <item x="2787"/>
        <item x="1325"/>
        <item x="5907"/>
        <item x="4414"/>
        <item x="939"/>
        <item x="557"/>
        <item x="2611"/>
        <item x="3904"/>
        <item x="2670"/>
        <item x="3785"/>
        <item x="787"/>
        <item x="2645"/>
        <item x="1788"/>
        <item x="3192"/>
        <item x="2430"/>
        <item x="5921"/>
        <item x="264"/>
        <item x="5748"/>
        <item x="4410"/>
        <item x="3857"/>
        <item x="3952"/>
        <item x="5184"/>
        <item x="1745"/>
        <item x="4868"/>
        <item x="4389"/>
        <item x="4273"/>
        <item x="4504"/>
        <item x="1023"/>
        <item x="260"/>
        <item x="239"/>
        <item x="4348"/>
        <item x="4940"/>
        <item x="3298"/>
        <item x="1684"/>
        <item x="4691"/>
        <item x="5049"/>
        <item x="438"/>
        <item x="4850"/>
        <item x="5674"/>
        <item x="3953"/>
        <item x="875"/>
        <item x="1590"/>
        <item x="3114"/>
        <item x="5139"/>
        <item x="1355"/>
        <item x="332"/>
        <item x="2185"/>
        <item x="146"/>
        <item x="252"/>
        <item x="1781"/>
        <item x="5885"/>
        <item x="3308"/>
        <item x="4106"/>
        <item x="524"/>
        <item x="4118"/>
        <item x="827"/>
        <item x="5366"/>
        <item x="1219"/>
        <item x="2139"/>
        <item x="46"/>
        <item x="5651"/>
        <item x="5255"/>
        <item x="3054"/>
        <item x="2685"/>
        <item x="486"/>
        <item x="201"/>
        <item x="3763"/>
        <item x="1436"/>
        <item x="2240"/>
        <item x="4355"/>
        <item x="5712"/>
        <item x="3077"/>
        <item x="2181"/>
        <item x="2325"/>
        <item x="5645"/>
        <item x="4167"/>
        <item x="3155"/>
        <item x="5750"/>
        <item x="955"/>
        <item x="3429"/>
        <item x="2907"/>
        <item x="891"/>
        <item x="708"/>
        <item x="675"/>
        <item x="970"/>
        <item x="5804"/>
        <item x="3205"/>
        <item x="231"/>
        <item x="1232"/>
        <item x="4177"/>
        <item x="327"/>
        <item x="4416"/>
        <item x="3720"/>
        <item x="4074"/>
        <item x="5990"/>
        <item x="392"/>
        <item x="683"/>
        <item x="3425"/>
        <item x="4461"/>
        <item x="1187"/>
        <item x="5848"/>
        <item x="4433"/>
        <item x="4968"/>
        <item x="571"/>
        <item x="2117"/>
        <item x="3184"/>
        <item x="2119"/>
        <item x="5937"/>
        <item x="2771"/>
        <item x="4104"/>
        <item x="570"/>
        <item x="3564"/>
        <item x="173"/>
        <item x="2184"/>
        <item x="4149"/>
        <item x="3868"/>
        <item x="928"/>
        <item x="3584"/>
        <item x="3340"/>
        <item x="4259"/>
        <item x="3890"/>
        <item x="4646"/>
        <item x="5623"/>
        <item x="5671"/>
        <item x="303"/>
        <item x="3627"/>
        <item x="5249"/>
        <item x="4541"/>
        <item x="3474"/>
        <item x="4004"/>
        <item x="5226"/>
        <item x="5178"/>
        <item x="4561"/>
        <item x="3183"/>
        <item x="1868"/>
        <item x="5418"/>
        <item x="3195"/>
        <item x="898"/>
        <item x="4230"/>
        <item x="4238"/>
        <item x="5654"/>
        <item x="5796"/>
        <item x="2657"/>
        <item x="1941"/>
        <item x="1311"/>
        <item x="3488"/>
        <item x="2874"/>
        <item x="3504"/>
        <item x="657"/>
        <item x="1291"/>
        <item x="2124"/>
        <item x="3464"/>
        <item x="5324"/>
        <item x="4580"/>
        <item x="2747"/>
        <item x="3803"/>
        <item x="2001"/>
        <item x="991"/>
        <item x="3164"/>
        <item x="1880"/>
        <item x="2958"/>
        <item x="190"/>
        <item x="5384"/>
        <item x="2220"/>
        <item x="3530"/>
        <item x="3540"/>
        <item x="4080"/>
        <item x="2521"/>
        <item x="5386"/>
        <item x="3639"/>
        <item x="381"/>
        <item x="360"/>
        <item x="519"/>
        <item x="4306"/>
        <item x="313"/>
        <item x="4510"/>
        <item x="861"/>
        <item x="785"/>
        <item x="5605"/>
        <item x="4946"/>
        <item x="4046"/>
        <item x="4560"/>
        <item x="4185"/>
        <item x="3864"/>
        <item x="5357"/>
        <item x="2588"/>
        <item x="3553"/>
        <item x="337"/>
        <item x="4002"/>
        <item x="3380"/>
        <item x="3751"/>
        <item x="1644"/>
        <item x="3993"/>
        <item x="3191"/>
        <item x="5140"/>
        <item x="5660"/>
        <item x="223"/>
        <item x="3147"/>
        <item x="1606"/>
        <item x="4851"/>
        <item x="1790"/>
        <item x="2590"/>
        <item x="2942"/>
        <item x="2986"/>
        <item x="2595"/>
        <item x="5532"/>
        <item x="3496"/>
        <item x="1495"/>
        <item x="1472"/>
        <item x="4094"/>
        <item x="2566"/>
        <item x="942"/>
        <item x="5368"/>
        <item x="4123"/>
        <item x="1944"/>
        <item x="4137"/>
        <item x="2115"/>
        <item x="4520"/>
        <item x="440"/>
        <item x="5349"/>
        <item x="3362"/>
        <item x="1604"/>
        <item x="4528"/>
        <item x="4284"/>
        <item x="1428"/>
        <item x="1498"/>
        <item x="797"/>
        <item x="130"/>
        <item x="3541"/>
        <item x="2976"/>
        <item x="1002"/>
        <item x="1704"/>
        <item x="2198"/>
        <item x="4497"/>
        <item x="735"/>
        <item x="5211"/>
        <item x="2073"/>
        <item x="3511"/>
        <item x="3448"/>
        <item x="4258"/>
        <item x="5009"/>
        <item x="2765"/>
        <item x="5636"/>
        <item x="5887"/>
        <item x="4892"/>
        <item x="5382"/>
        <item x="4727"/>
        <item x="1151"/>
        <item x="5893"/>
        <item x="1403"/>
        <item x="5820"/>
        <item x="1715"/>
        <item x="5410"/>
        <item x="5855"/>
        <item x="2868"/>
        <item x="4962"/>
        <item x="3831"/>
        <item x="1672"/>
        <item x="2932"/>
        <item x="2092"/>
        <item x="4959"/>
        <item x="1235"/>
        <item x="618"/>
        <item x="2417"/>
        <item x="5633"/>
        <item x="447"/>
        <item x="5816"/>
        <item x="2150"/>
        <item x="2512"/>
        <item x="5458"/>
        <item x="4823"/>
        <item x="4393"/>
        <item x="5040"/>
        <item x="959"/>
        <item x="3749"/>
        <item x="3974"/>
        <item x="4150"/>
        <item x="3962"/>
        <item x="494"/>
        <item x="3656"/>
        <item x="2535"/>
        <item x="3762"/>
        <item x="5842"/>
        <item x="1693"/>
        <item x="4237"/>
        <item x="4812"/>
        <item x="2711"/>
        <item x="5209"/>
        <item x="2955"/>
        <item x="2366"/>
        <item x="4396"/>
        <item x="3123"/>
        <item x="870"/>
        <item x="610"/>
        <item x="4612"/>
        <item x="4321"/>
        <item x="2896"/>
        <item x="4310"/>
        <item x="2018"/>
        <item x="5769"/>
        <item x="1510"/>
        <item x="2656"/>
        <item x="4714"/>
        <item x="5420"/>
        <item x="3295"/>
        <item x="4854"/>
        <item x="2068"/>
        <item x="5906"/>
        <item x="5414"/>
        <item x="2071"/>
        <item x="1870"/>
        <item x="950"/>
        <item x="2011"/>
        <item x="4197"/>
        <item x="4876"/>
        <item x="2960"/>
        <item x="5422"/>
        <item x="1908"/>
        <item x="2946"/>
        <item x="5484"/>
        <item x="1802"/>
        <item x="752"/>
        <item x="374"/>
        <item x="4639"/>
        <item x="3897"/>
        <item x="2619"/>
        <item x="1931"/>
        <item x="3925"/>
        <item x="4828"/>
        <item x="645"/>
        <item x="3193"/>
        <item x="4299"/>
        <item x="1395"/>
        <item x="3516"/>
        <item x="1044"/>
        <item x="1961"/>
        <item x="5054"/>
        <item x="267"/>
        <item x="3438"/>
        <item x="5166"/>
        <item x="3957"/>
        <item x="1638"/>
        <item x="2527"/>
        <item x="91"/>
        <item x="3808"/>
        <item x="445"/>
        <item x="1142"/>
        <item x="5852"/>
        <item x="550"/>
        <item x="2410"/>
        <item x="3535"/>
        <item x="5576"/>
        <item x="745"/>
        <item x="5627"/>
        <item x="1"/>
        <item x="3768"/>
        <item x="1551"/>
        <item x="2533"/>
        <item x="4431"/>
        <item x="5761"/>
        <item x="5525"/>
        <item x="4927"/>
        <item x="1635"/>
        <item x="1853"/>
        <item x="3829"/>
        <item x="509"/>
        <item x="2213"/>
        <item x="3983"/>
        <item x="2086"/>
        <item x="3333"/>
        <item x="1501"/>
        <item x="4808"/>
        <item x="1656"/>
        <item x="4164"/>
        <item x="5057"/>
        <item x="5301"/>
        <item x="2647"/>
        <item x="838"/>
        <item x="1907"/>
        <item x="5067"/>
        <item x="3190"/>
        <item x="2491"/>
        <item x="4769"/>
        <item x="547"/>
        <item x="5356"/>
        <item x="3611"/>
        <item x="4543"/>
        <item x="1479"/>
        <item x="4689"/>
        <item x="636"/>
        <item x="3877"/>
        <item x="1352"/>
        <item x="2962"/>
        <item x="4141"/>
        <item x="4592"/>
        <item x="1491"/>
        <item x="1646"/>
        <item x="4455"/>
        <item x="3271"/>
        <item x="849"/>
        <item x="4529"/>
        <item x="3289"/>
        <item x="4088"/>
        <item x="4971"/>
        <item x="854"/>
        <item x="2618"/>
        <item x="2956"/>
        <item x="4459"/>
        <item x="4512"/>
        <item x="1196"/>
        <item x="5992"/>
        <item x="5203"/>
        <item x="5610"/>
        <item x="576"/>
        <item x="593"/>
        <item x="278"/>
        <item x="1263"/>
        <item x="376"/>
        <item x="108"/>
        <item x="5544"/>
        <item x="5673"/>
        <item x="4201"/>
        <item x="4298"/>
        <item x="4381"/>
        <item x="1113"/>
        <item x="4449"/>
        <item x="740"/>
        <item x="1729"/>
        <item x="3376"/>
        <item x="638"/>
        <item x="312"/>
        <item x="2216"/>
        <item x="1906"/>
        <item x="3668"/>
        <item x="3028"/>
        <item x="4221"/>
        <item x="42"/>
        <item x="848"/>
        <item x="1424"/>
        <item x="2157"/>
        <item x="4767"/>
        <item x="3810"/>
        <item x="4569"/>
        <item x="3595"/>
        <item x="2205"/>
        <item x="5858"/>
        <item x="5947"/>
        <item x="1162"/>
        <item x="4420"/>
        <item x="3619"/>
        <item x="3490"/>
        <item x="2230"/>
        <item x="2684"/>
        <item x="2323"/>
        <item x="3417"/>
        <item x="2369"/>
        <item x="3098"/>
        <item x="4379"/>
        <item x="2234"/>
        <item x="1774"/>
        <item x="5453"/>
        <item x="5120"/>
        <item x="4645"/>
        <item x="4136"/>
        <item x="2200"/>
        <item x="1744"/>
        <item x="3306"/>
        <item x="5322"/>
        <item x="2454"/>
        <item x="5737"/>
        <item x="2699"/>
        <item x="5901"/>
        <item x="965"/>
        <item x="5376"/>
        <item x="357"/>
        <item x="1516"/>
        <item x="4413"/>
        <item x="5630"/>
        <item x="5699"/>
        <item x="1976"/>
        <item x="128"/>
        <item x="3959"/>
        <item x="2079"/>
        <item x="1045"/>
        <item x="510"/>
        <item x="3731"/>
        <item x="4517"/>
        <item x="5765"/>
        <item x="2706"/>
        <item x="4388"/>
        <item x="1164"/>
        <item x="3409"/>
        <item x="3011"/>
        <item x="5672"/>
        <item x="2954"/>
        <item x="5868"/>
        <item x="3937"/>
        <item x="4400"/>
        <item x="3761"/>
        <item x="52"/>
        <item x="4292"/>
        <item x="1440"/>
        <item x="248"/>
        <item x="2055"/>
        <item x="4345"/>
        <item x="5754"/>
        <item x="462"/>
        <item x="5693"/>
        <item x="1367"/>
        <item x="844"/>
        <item x="2161"/>
        <item x="5159"/>
        <item x="3867"/>
        <item x="734"/>
        <item x="2652"/>
        <item x="5217"/>
        <item x="3317"/>
        <item x="5176"/>
        <item x="144"/>
        <item x="3754"/>
        <item x="3948"/>
        <item x="920"/>
        <item x="3364"/>
        <item x="418"/>
        <item x="1369"/>
        <item x="1529"/>
        <item x="908"/>
        <item x="541"/>
        <item x="2565"/>
        <item x="5865"/>
        <item x="2396"/>
        <item x="3215"/>
        <item x="5005"/>
        <item x="4712"/>
        <item x="1011"/>
        <item x="5655"/>
        <item x="5694"/>
        <item x="385"/>
        <item x="441"/>
        <item x="5825"/>
        <item x="4586"/>
        <item x="5297"/>
        <item x="5335"/>
        <item x="1678"/>
        <item x="2936"/>
        <item x="651"/>
        <item x="564"/>
        <item x="5133"/>
        <item x="1277"/>
        <item x="459"/>
        <item x="2493"/>
        <item x="1182"/>
        <item x="13"/>
        <item x="4852"/>
        <item x="4838"/>
        <item t="default"/>
      </items>
    </pivotField>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items count="6">
        <item x="1"/>
        <item x="0"/>
        <item x="4"/>
        <item x="3"/>
        <item x="2"/>
        <item t="default"/>
      </items>
    </pivotField>
    <pivotField showAll="0"/>
    <pivotField showAll="0"/>
    <pivotField showAll="0"/>
    <pivotField showAll="0"/>
    <pivotField showAll="0"/>
    <pivotField showAll="0"/>
    <pivotField showAll="0"/>
    <pivotField showAll="0"/>
    <pivotField numFmtId="10"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
  </rowFields>
  <rowItems count="59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rowItems>
  <colItems count="1">
    <i/>
  </colItems>
  <dataFields count="1">
    <dataField name="Count of Order_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E8F5DC-161F-46AC-A460-B98CEC0210F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12" firstHeaderRow="1" firstDataRow="1" firstDataCol="1"/>
  <pivotFields count="2">
    <pivotField showAll="0"/>
    <pivotField axis="axisRow" dataField="1" showAll="0">
      <items count="9">
        <item x="1"/>
        <item x="0"/>
        <item x="3"/>
        <item x="4"/>
        <item x="2"/>
        <item x="5"/>
        <item x="6"/>
        <item x="7"/>
        <item t="default"/>
      </items>
    </pivotField>
  </pivotFields>
  <rowFields count="1">
    <field x="1"/>
  </rowFields>
  <rowItems count="9">
    <i>
      <x/>
    </i>
    <i>
      <x v="1"/>
    </i>
    <i>
      <x v="2"/>
    </i>
    <i>
      <x v="3"/>
    </i>
    <i>
      <x v="4"/>
    </i>
    <i>
      <x v="5"/>
    </i>
    <i>
      <x v="6"/>
    </i>
    <i>
      <x v="7"/>
    </i>
    <i t="grand">
      <x/>
    </i>
  </rowItems>
  <colItems count="1">
    <i/>
  </colItems>
  <dataFields count="1">
    <dataField name="Count of Count of Order_ID" fld="1" subtotal="count" showDataAs="percentOfTotal"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489F16-6A33-4C98-8CAB-528BC542860D}" name="KPI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19">
    <pivotField dataField="1" showAll="0"/>
    <pivotField showAll="0"/>
    <pivotField numFmtId="14" showAll="0">
      <items count="367">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t="default"/>
      </items>
    </pivotField>
    <pivotField showAll="0">
      <items count="5">
        <item x="3"/>
        <item x="0"/>
        <item x="1"/>
        <item x="2"/>
        <item t="default"/>
      </items>
    </pivotField>
    <pivotField showAll="0">
      <items count="6">
        <item x="1"/>
        <item x="0"/>
        <item x="4"/>
        <item x="3"/>
        <item x="2"/>
        <item t="default"/>
      </items>
    </pivotField>
    <pivotField showAll="0"/>
    <pivotField showAll="0"/>
    <pivotField showAll="0"/>
    <pivotField showAll="0"/>
    <pivotField dataField="1" showAll="0"/>
    <pivotField showAll="0"/>
    <pivotField dataField="1" showAll="0"/>
    <pivotField showAll="0"/>
    <pivotField numFmtId="10"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Revenue" fld="9" baseField="0" baseItem="0" numFmtId="177"/>
    <dataField name="Sum of Profit" fld="11" baseField="0" baseItem="0" numFmtId="177"/>
    <dataField name="Count of Order_ID" fld="0" subtotal="count" baseField="0" baseItem="2"/>
  </dataFields>
  <formats count="3">
    <format dxfId="1337">
      <pivotArea outline="0" collapsedLevelsAreSubtotals="1" fieldPosition="0"/>
    </format>
    <format dxfId="1327">
      <pivotArea outline="0" collapsedLevelsAreSubtotals="1" fieldPosition="0">
        <references count="1">
          <reference field="4294967294" count="1" selected="0">
            <x v="0"/>
          </reference>
        </references>
      </pivotArea>
    </format>
    <format dxfId="132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46043A-1C51-49EF-B9EF-F1E34FF0D567}" autoFormatId="16" applyNumberFormats="0" applyBorderFormats="0" applyFontFormats="0" applyPatternFormats="0" applyAlignmentFormats="0" applyWidthHeightFormats="0">
  <queryTableRefresh nextId="18" unboundColumnsRight="2">
    <queryTableFields count="15">
      <queryTableField id="1" name="Order_ID" tableColumnId="1"/>
      <queryTableField id="2" name="Customer_ID" tableColumnId="2"/>
      <queryTableField id="3" name="Order_Date" tableColumnId="3"/>
      <queryTableField id="4" name="Region" tableColumnId="4"/>
      <queryTableField id="5" name="Product_Category" tableColumnId="5"/>
      <queryTableField id="6" name="Customer_Segment" tableColumnId="6"/>
      <queryTableField id="7" name="Quantity" tableColumnId="7"/>
      <queryTableField id="8" name="Unit_Price" tableColumnId="8"/>
      <queryTableField id="9" name="Discount_Rate" tableColumnId="9"/>
      <queryTableField id="10" name="Revenue" tableColumnId="10"/>
      <queryTableField id="11" name="Cost" tableColumnId="11"/>
      <queryTableField id="12" name="Profit" tableColumnId="12"/>
      <queryTableField id="13" name="Payment_Method" tableColumnId="13"/>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9DC8D3-10A9-45E8-AF85-BAD9E1AE13A2}" sourceName="Region">
  <pivotTables>
    <pivotTable tabId="4" name="Monthly Sales Trend"/>
    <pivotTable tabId="10" name="Customer Behavior Study"/>
    <pivotTable tabId="3" name="KPIS"/>
    <pivotTable tabId="9" name="Performance by Customer Segment"/>
    <pivotTable tabId="9" name="PivotTable8"/>
    <pivotTable tabId="9" name="PivotTable9"/>
    <pivotTable tabId="9" name="Top 3 Most Selling Product Category"/>
    <pivotTable tabId="9" name="Top 3 Worst Selling Product Category"/>
    <pivotTable tabId="9" name="Top 5 Customers"/>
    <pivotTable tabId="5" name="By Product Category:"/>
    <pivotTable tabId="5" name="By Region"/>
    <pivotTable tabId="5" name="Profit Margin by Category"/>
    <pivotTable tabId="11" name="Purchase Frequency Distribution"/>
    <pivotTable tabId="4" name="Revenue By Region"/>
    <pivotTable tabId="4" name="Sales by Day of the Week"/>
  </pivotTables>
  <data>
    <tabular pivotCacheId="79255901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91B51A4-D439-41F5-81FC-895BD0E95F39}" sourceName="Product_Category">
  <pivotTables>
    <pivotTable tabId="4" name="Monthly Sales Trend"/>
    <pivotTable tabId="10" name="Customer Behavior Study"/>
    <pivotTable tabId="3" name="KPIS"/>
    <pivotTable tabId="9" name="Performance by Customer Segment"/>
    <pivotTable tabId="9" name="PivotTable8"/>
    <pivotTable tabId="9" name="PivotTable9"/>
    <pivotTable tabId="9" name="Top 3 Most Selling Product Category"/>
    <pivotTable tabId="9" name="Top 3 Worst Selling Product Category"/>
    <pivotTable tabId="9" name="Top 5 Customers"/>
    <pivotTable tabId="5" name="By Product Category:"/>
    <pivotTable tabId="5" name="By Region"/>
    <pivotTable tabId="5" name="Profit Margin by Category"/>
    <pivotTable tabId="11" name="Purchase Frequency Distribution"/>
    <pivotTable tabId="4" name="Revenue By Region"/>
    <pivotTable tabId="4" name="Sales by Day of the Week"/>
  </pivotTables>
  <data>
    <tabular pivotCacheId="792559014">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D1D74C-E7F4-4D62-B4E4-3802F736F182}" cache="Slicer_Region" caption="Region" style="SlicerStyleDark1" rowHeight="247650"/>
  <slicer name="Product_Category" xr10:uid="{32DB99D0-AB56-47BC-8476-4191B1035C6B}" cache="Slicer_Product_Category" caption="Product_Category" style="SlicerStyleDark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06A782-62C7-4304-8C50-53C26C59215A}" name="Table2" displayName="Table2" ref="A3:O2011" totalsRowShown="0">
  <autoFilter ref="A3:O2011" xr:uid="{D306A782-62C7-4304-8C50-53C26C59215A}"/>
  <tableColumns count="15">
    <tableColumn id="1" xr3:uid="{820CBBFD-AE3F-4EC6-A4A7-3D151F31F4DE}" name="Order_ID"/>
    <tableColumn id="2" xr3:uid="{F2F91DD8-14B3-4D73-99D1-FDD83FE3E9AD}" name="Customer_ID"/>
    <tableColumn id="3" xr3:uid="{0B3031CE-4ED2-4A47-BF99-9DBA84C30261}" name="Order_Date" dataDxfId="1334"/>
    <tableColumn id="4" xr3:uid="{5DF04538-8012-49CD-A231-8CA8D4FD0C4F}" name="Region"/>
    <tableColumn id="5" xr3:uid="{77EED453-0DE4-47EB-8F39-FA678B1C02A8}" name="Product_Category"/>
    <tableColumn id="6" xr3:uid="{5DA427A0-41A0-4EF1-9051-4CBCBF2D68CA}" name="Customer_Segment"/>
    <tableColumn id="7" xr3:uid="{13BB0780-A517-46F6-B4E1-01DF5AB4996C}" name="Quantity"/>
    <tableColumn id="8" xr3:uid="{A260701F-7249-4764-91F7-390400D2E0EC}" name="Unit_Price"/>
    <tableColumn id="9" xr3:uid="{DAB4F9AA-B949-4807-8761-DD53338EA4F2}" name="Discount_Rate"/>
    <tableColumn id="10" xr3:uid="{57B54854-46D2-4603-8068-0A4BB3A6551D}" name="Revenue"/>
    <tableColumn id="11" xr3:uid="{3AD11C99-060A-4DE1-9EFE-D2DD8C554881}" name="Cost"/>
    <tableColumn id="12" xr3:uid="{5825F212-7346-4C01-916C-ACE5749349E4}" name="Profit"/>
    <tableColumn id="13" xr3:uid="{11A97210-0084-4AA9-B8B2-C6A0A8722CCC}" name="Payment_Method"/>
    <tableColumn id="14" xr3:uid="{0CD36826-BDBB-49F5-9A57-84DA6B495B17}" name="Profit Margin %."/>
    <tableColumn id="15" xr3:uid="{392B1827-4AA7-465C-A564-0AA8C06332A6}" name="Weekd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08FD85-9CF7-4F41-877F-A0BC4574EC65}" name="retail_sales" displayName="retail_sales" ref="A1:O10001" tableType="queryTable" totalsRowShown="0">
  <autoFilter ref="A1:O10001" xr:uid="{BF08FD85-9CF7-4F41-877F-A0BC4574EC65}"/>
  <tableColumns count="15">
    <tableColumn id="1" xr3:uid="{0ACACD93-F760-4B0E-B8A9-9AFB491D3C3A}" uniqueName="1" name="Order_ID" queryTableFieldId="1"/>
    <tableColumn id="2" xr3:uid="{583ACB3F-6D2B-4C8E-BE33-12AB251CBBAD}" uniqueName="2" name="Customer_ID" queryTableFieldId="2" dataDxfId="1345"/>
    <tableColumn id="3" xr3:uid="{44859A8D-14EA-4D0B-B8CB-DFB75F88772F}" uniqueName="3" name="Order_Date" queryTableFieldId="3" dataDxfId="1344"/>
    <tableColumn id="4" xr3:uid="{23A5BA95-DAF8-448E-9982-8221EADF70DE}" uniqueName="4" name="Region" queryTableFieldId="4" dataDxfId="1343"/>
    <tableColumn id="5" xr3:uid="{B46816C8-90B6-484C-839D-738F16C6DB66}" uniqueName="5" name="Product_Category" queryTableFieldId="5" dataDxfId="1342"/>
    <tableColumn id="6" xr3:uid="{8EAEFE44-2478-4B86-8CE7-98EAD2099F6F}" uniqueName="6" name="Customer_Segment" queryTableFieldId="6" dataDxfId="1341"/>
    <tableColumn id="7" xr3:uid="{6658FF45-6741-4C4D-9DD4-7D5434C0DC6C}" uniqueName="7" name="Quantity" queryTableFieldId="7"/>
    <tableColumn id="8" xr3:uid="{DD79040E-C6AB-44A4-9D8B-03C71903611C}" uniqueName="8" name="Unit_Price" queryTableFieldId="8"/>
    <tableColumn id="9" xr3:uid="{44CE1241-7617-474B-9E68-14A144D3ED4F}" uniqueName="9" name="Discount_Rate" queryTableFieldId="9"/>
    <tableColumn id="10" xr3:uid="{CA0073D7-6485-42A3-920F-F892AE8C9FA2}" uniqueName="10" name="Revenue" queryTableFieldId="10"/>
    <tableColumn id="11" xr3:uid="{CC3DCC25-45DA-4545-9ACF-ED1FBAE19622}" uniqueName="11" name="Cost" queryTableFieldId="11"/>
    <tableColumn id="12" xr3:uid="{C10C520E-4EFC-40D8-8423-875A6A55FA69}" uniqueName="12" name="Profit" queryTableFieldId="12"/>
    <tableColumn id="13" xr3:uid="{B9976ACA-201C-4B1C-8FEC-2FBB91937841}" uniqueName="13" name="Payment_Method" queryTableFieldId="13" dataDxfId="1340"/>
    <tableColumn id="16" xr3:uid="{41CC1D50-42FB-4AEB-8E9C-4DDC6293CF3B}" uniqueName="16" name="Profit Margin %." queryTableFieldId="16" dataDxfId="1339">
      <calculatedColumnFormula>retail_sales[[#This Row],[Profit]]/retail_sales[[#This Row],[Revenue]]</calculatedColumnFormula>
    </tableColumn>
    <tableColumn id="17" xr3:uid="{EFC0D273-DED1-4753-A432-6C21DBCA315B}" uniqueName="17" name="Weekday" queryTableFieldId="17" dataDxfId="1338">
      <calculatedColumnFormula>TEXT(C2, "dddd")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9C3CBB2-1289-4800-A667-DC895281629C}" sourceName="Order_Date">
  <pivotTables>
    <pivotTable tabId="4" name="Monthly Sales Trend"/>
    <pivotTable tabId="10" name="Customer Behavior Study"/>
    <pivotTable tabId="3" name="KPIS"/>
    <pivotTable tabId="9" name="Performance by Customer Segment"/>
    <pivotTable tabId="9" name="PivotTable8"/>
    <pivotTable tabId="9" name="PivotTable9"/>
    <pivotTable tabId="9" name="Top 3 Most Selling Product Category"/>
    <pivotTable tabId="9" name="Top 3 Worst Selling Product Category"/>
    <pivotTable tabId="9" name="Top 5 Customers"/>
    <pivotTable tabId="5" name="By Product Category:"/>
    <pivotTable tabId="5" name="By Region"/>
    <pivotTable tabId="5" name="Profit Margin by Category"/>
    <pivotTable tabId="11" name="Purchase Frequency Distribution"/>
    <pivotTable tabId="4" name="Revenue By Region"/>
    <pivotTable tabId="4" name="Sales by Day of the Week"/>
  </pivotTables>
  <state minimalRefreshVersion="6" lastRefreshVersion="6" pivotCacheId="79255901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14106D5-574C-4CA4-8370-B1CBEADBE06A}" cache="NativeTimeline_Order_Date" caption="Order_Date" level="2" selectionLevel="2" scrollPosition="2024-01-01T00:00:00" style="TimeSlicerStyleDark4"/>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695F4-A158-4B02-876D-3CEEE64CBB97}">
  <sheetPr>
    <tabColor theme="6" tint="-0.249977111117893"/>
  </sheetPr>
  <dimension ref="A2:C49"/>
  <sheetViews>
    <sheetView topLeftCell="A41" workbookViewId="0">
      <selection activeCell="C4" sqref="C4"/>
    </sheetView>
  </sheetViews>
  <sheetFormatPr defaultRowHeight="14.4" x14ac:dyDescent="0.3"/>
  <cols>
    <col min="1" max="1" width="12.44140625" bestFit="1" customWidth="1"/>
    <col min="2" max="2" width="14.33203125" bestFit="1" customWidth="1"/>
    <col min="4" max="4" width="13.88671875" customWidth="1"/>
  </cols>
  <sheetData>
    <row r="2" spans="1:3" x14ac:dyDescent="0.3">
      <c r="A2" s="13" t="s">
        <v>6047</v>
      </c>
      <c r="B2" s="13"/>
    </row>
    <row r="3" spans="1:3" x14ac:dyDescent="0.3">
      <c r="A3" s="7" t="s">
        <v>6033</v>
      </c>
      <c r="B3" t="s">
        <v>6024</v>
      </c>
      <c r="C3" s="24"/>
    </row>
    <row r="4" spans="1:3" x14ac:dyDescent="0.3">
      <c r="A4" s="8" t="s">
        <v>6035</v>
      </c>
      <c r="B4" s="23">
        <v>1030685.8099999994</v>
      </c>
    </row>
    <row r="5" spans="1:3" x14ac:dyDescent="0.3">
      <c r="A5" s="8" t="s">
        <v>6036</v>
      </c>
      <c r="B5" s="23">
        <v>953256.37000000058</v>
      </c>
    </row>
    <row r="6" spans="1:3" x14ac:dyDescent="0.3">
      <c r="A6" s="8" t="s">
        <v>6037</v>
      </c>
      <c r="B6" s="23">
        <v>992355.73999999941</v>
      </c>
    </row>
    <row r="7" spans="1:3" x14ac:dyDescent="0.3">
      <c r="A7" s="8" t="s">
        <v>6038</v>
      </c>
      <c r="B7" s="23">
        <v>979309.97999999986</v>
      </c>
    </row>
    <row r="8" spans="1:3" x14ac:dyDescent="0.3">
      <c r="A8" s="8" t="s">
        <v>6039</v>
      </c>
      <c r="B8" s="23">
        <v>1014429.2800000004</v>
      </c>
    </row>
    <row r="9" spans="1:3" x14ac:dyDescent="0.3">
      <c r="A9" s="8" t="s">
        <v>6040</v>
      </c>
      <c r="B9" s="23">
        <v>987704.04000000015</v>
      </c>
    </row>
    <row r="10" spans="1:3" x14ac:dyDescent="0.3">
      <c r="A10" s="8" t="s">
        <v>6041</v>
      </c>
      <c r="B10" s="23">
        <v>1049945.0000000019</v>
      </c>
    </row>
    <row r="11" spans="1:3" x14ac:dyDescent="0.3">
      <c r="A11" s="8" t="s">
        <v>6042</v>
      </c>
      <c r="B11" s="23">
        <v>996244.72000000114</v>
      </c>
    </row>
    <row r="12" spans="1:3" x14ac:dyDescent="0.3">
      <c r="A12" s="8" t="s">
        <v>6043</v>
      </c>
      <c r="B12" s="23">
        <v>1046701.7000000007</v>
      </c>
    </row>
    <row r="13" spans="1:3" x14ac:dyDescent="0.3">
      <c r="A13" s="8" t="s">
        <v>6044</v>
      </c>
      <c r="B13" s="23">
        <v>974671.96000000043</v>
      </c>
    </row>
    <row r="14" spans="1:3" x14ac:dyDescent="0.3">
      <c r="A14" s="8" t="s">
        <v>6045</v>
      </c>
      <c r="B14" s="23">
        <v>918265.04999999923</v>
      </c>
    </row>
    <row r="15" spans="1:3" x14ac:dyDescent="0.3">
      <c r="A15" s="8" t="s">
        <v>6046</v>
      </c>
      <c r="B15" s="23">
        <v>1008849.8300000001</v>
      </c>
    </row>
    <row r="16" spans="1:3" x14ac:dyDescent="0.3">
      <c r="A16" s="8" t="s">
        <v>6034</v>
      </c>
      <c r="B16" s="11">
        <v>11952419.480000004</v>
      </c>
    </row>
    <row r="22" spans="1:2" x14ac:dyDescent="0.3">
      <c r="A22" s="13"/>
      <c r="B22" s="13"/>
    </row>
    <row r="24" spans="1:2" x14ac:dyDescent="0.3">
      <c r="A24" s="13" t="s">
        <v>6054</v>
      </c>
      <c r="B24" s="13"/>
    </row>
    <row r="25" spans="1:2" x14ac:dyDescent="0.3">
      <c r="A25" s="7" t="s">
        <v>6033</v>
      </c>
      <c r="B25" t="s">
        <v>6024</v>
      </c>
    </row>
    <row r="26" spans="1:2" x14ac:dyDescent="0.3">
      <c r="A26" s="8" t="s">
        <v>6035</v>
      </c>
      <c r="B26" s="16">
        <v>1030685.8099999994</v>
      </c>
    </row>
    <row r="27" spans="1:2" x14ac:dyDescent="0.3">
      <c r="A27" s="8" t="s">
        <v>6036</v>
      </c>
      <c r="B27" s="16">
        <v>953256.37000000058</v>
      </c>
    </row>
    <row r="28" spans="1:2" x14ac:dyDescent="0.3">
      <c r="A28" s="8" t="s">
        <v>6037</v>
      </c>
      <c r="B28" s="16">
        <v>992355.73999999941</v>
      </c>
    </row>
    <row r="29" spans="1:2" x14ac:dyDescent="0.3">
      <c r="A29" s="8" t="s">
        <v>6038</v>
      </c>
      <c r="B29" s="16">
        <v>979309.97999999986</v>
      </c>
    </row>
    <row r="30" spans="1:2" x14ac:dyDescent="0.3">
      <c r="A30" s="8" t="s">
        <v>6039</v>
      </c>
      <c r="B30" s="16">
        <v>1014429.2800000004</v>
      </c>
    </row>
    <row r="31" spans="1:2" x14ac:dyDescent="0.3">
      <c r="A31" s="8" t="s">
        <v>6040</v>
      </c>
      <c r="B31" s="16">
        <v>987704.04000000015</v>
      </c>
    </row>
    <row r="32" spans="1:2" x14ac:dyDescent="0.3">
      <c r="A32" s="8" t="s">
        <v>6041</v>
      </c>
      <c r="B32" s="16">
        <v>1049945.0000000019</v>
      </c>
    </row>
    <row r="33" spans="1:2" x14ac:dyDescent="0.3">
      <c r="A33" s="8" t="s">
        <v>6042</v>
      </c>
      <c r="B33" s="16">
        <v>996244.72000000114</v>
      </c>
    </row>
    <row r="34" spans="1:2" x14ac:dyDescent="0.3">
      <c r="A34" s="8" t="s">
        <v>6043</v>
      </c>
      <c r="B34" s="16">
        <v>1046701.7000000007</v>
      </c>
    </row>
    <row r="35" spans="1:2" x14ac:dyDescent="0.3">
      <c r="A35" s="8" t="s">
        <v>6044</v>
      </c>
      <c r="B35" s="16">
        <v>974671.96000000043</v>
      </c>
    </row>
    <row r="36" spans="1:2" x14ac:dyDescent="0.3">
      <c r="A36" s="8" t="s">
        <v>6045</v>
      </c>
      <c r="B36" s="16">
        <v>918265.04999999923</v>
      </c>
    </row>
    <row r="37" spans="1:2" x14ac:dyDescent="0.3">
      <c r="A37" s="8" t="s">
        <v>6046</v>
      </c>
      <c r="B37" s="16">
        <v>1008849.8300000001</v>
      </c>
    </row>
    <row r="38" spans="1:2" x14ac:dyDescent="0.3">
      <c r="A38" s="8" t="s">
        <v>6034</v>
      </c>
      <c r="B38" s="9">
        <v>11952419.480000004</v>
      </c>
    </row>
    <row r="43" spans="1:2" x14ac:dyDescent="0.3">
      <c r="A43" t="s">
        <v>6077</v>
      </c>
    </row>
    <row r="44" spans="1:2" x14ac:dyDescent="0.3">
      <c r="A44" s="7" t="s">
        <v>6033</v>
      </c>
      <c r="B44" t="s">
        <v>6024</v>
      </c>
    </row>
    <row r="45" spans="1:2" x14ac:dyDescent="0.3">
      <c r="A45" s="8" t="s">
        <v>14</v>
      </c>
      <c r="B45" s="23">
        <v>3038232.1500000041</v>
      </c>
    </row>
    <row r="46" spans="1:2" x14ac:dyDescent="0.3">
      <c r="A46" s="8" t="s">
        <v>39</v>
      </c>
      <c r="B46" s="23">
        <v>2987841.7000000039</v>
      </c>
    </row>
    <row r="47" spans="1:2" x14ac:dyDescent="0.3">
      <c r="A47" s="8" t="s">
        <v>24</v>
      </c>
      <c r="B47" s="23">
        <v>2983709.679999995</v>
      </c>
    </row>
    <row r="48" spans="1:2" x14ac:dyDescent="0.3">
      <c r="A48" s="8" t="s">
        <v>19</v>
      </c>
      <c r="B48" s="23">
        <v>2942635.95</v>
      </c>
    </row>
    <row r="49" spans="1:2" x14ac:dyDescent="0.3">
      <c r="A49" s="8" t="s">
        <v>6034</v>
      </c>
      <c r="B49" s="9">
        <v>11952419.480000004</v>
      </c>
    </row>
  </sheetData>
  <mergeCells count="3">
    <mergeCell ref="A2:B2"/>
    <mergeCell ref="A22:B22"/>
    <mergeCell ref="A24:B24"/>
  </mergeCell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7377-F97E-4DF6-B4E0-13D26F0074C6}">
  <dimension ref="A1:O2011"/>
  <sheetViews>
    <sheetView workbookViewId="0">
      <selection activeCell="P3" sqref="P3"/>
    </sheetView>
  </sheetViews>
  <sheetFormatPr defaultRowHeight="14.4" x14ac:dyDescent="0.3"/>
  <cols>
    <col min="1" max="1" width="10.5546875" bestFit="1" customWidth="1"/>
    <col min="2" max="2" width="13.88671875" bestFit="1" customWidth="1"/>
    <col min="3" max="3" width="12.6640625" bestFit="1" customWidth="1"/>
    <col min="4" max="4" width="9" bestFit="1" customWidth="1"/>
    <col min="5" max="5" width="18" bestFit="1" customWidth="1"/>
    <col min="6" max="6" width="19.6640625" bestFit="1" customWidth="1"/>
    <col min="7" max="7" width="10.33203125" bestFit="1" customWidth="1"/>
    <col min="8" max="8" width="11.77734375" bestFit="1" customWidth="1"/>
    <col min="9" max="9" width="15.109375" bestFit="1" customWidth="1"/>
    <col min="10" max="10" width="10.21875" bestFit="1" customWidth="1"/>
    <col min="11" max="12" width="9" bestFit="1" customWidth="1"/>
    <col min="13" max="13" width="17.6640625" bestFit="1" customWidth="1"/>
    <col min="14" max="14" width="16.21875" bestFit="1" customWidth="1"/>
    <col min="15" max="15" width="10.88671875" bestFit="1" customWidth="1"/>
  </cols>
  <sheetData>
    <row r="1" spans="1:15" x14ac:dyDescent="0.3">
      <c r="A1" s="2" t="s">
        <v>6079</v>
      </c>
    </row>
    <row r="3" spans="1:15" x14ac:dyDescent="0.3">
      <c r="A3" t="s">
        <v>0</v>
      </c>
      <c r="B3" t="s">
        <v>1</v>
      </c>
      <c r="C3" t="s">
        <v>2</v>
      </c>
      <c r="D3" t="s">
        <v>3</v>
      </c>
      <c r="E3" t="s">
        <v>4</v>
      </c>
      <c r="F3" t="s">
        <v>5</v>
      </c>
      <c r="G3" t="s">
        <v>6</v>
      </c>
      <c r="H3" t="s">
        <v>7</v>
      </c>
      <c r="I3" t="s">
        <v>8</v>
      </c>
      <c r="J3" t="s">
        <v>9</v>
      </c>
      <c r="K3" t="s">
        <v>10</v>
      </c>
      <c r="L3" t="s">
        <v>11</v>
      </c>
      <c r="M3" t="s">
        <v>12</v>
      </c>
      <c r="N3" t="s">
        <v>6078</v>
      </c>
      <c r="O3" t="s">
        <v>6055</v>
      </c>
    </row>
    <row r="4" spans="1:15" x14ac:dyDescent="0.3">
      <c r="A4">
        <v>9985</v>
      </c>
      <c r="B4" t="s">
        <v>863</v>
      </c>
      <c r="C4" s="1">
        <v>45401</v>
      </c>
      <c r="D4" t="s">
        <v>19</v>
      </c>
      <c r="E4" t="s">
        <v>30</v>
      </c>
      <c r="F4" t="s">
        <v>21</v>
      </c>
      <c r="G4">
        <v>4</v>
      </c>
      <c r="H4">
        <v>422.42</v>
      </c>
      <c r="I4">
        <v>0.22</v>
      </c>
      <c r="J4">
        <v>1317.95</v>
      </c>
      <c r="K4">
        <v>1015.73</v>
      </c>
      <c r="L4">
        <v>302.22000000000003</v>
      </c>
      <c r="M4" t="s">
        <v>22</v>
      </c>
      <c r="N4">
        <v>0.22931067187677834</v>
      </c>
      <c r="O4" t="s">
        <v>6061</v>
      </c>
    </row>
    <row r="5" spans="1:15" x14ac:dyDescent="0.3">
      <c r="A5">
        <v>9974</v>
      </c>
      <c r="B5" t="s">
        <v>6019</v>
      </c>
      <c r="C5" s="1">
        <v>45541</v>
      </c>
      <c r="D5" t="s">
        <v>39</v>
      </c>
      <c r="E5" t="s">
        <v>30</v>
      </c>
      <c r="F5" t="s">
        <v>27</v>
      </c>
      <c r="G5">
        <v>7</v>
      </c>
      <c r="H5">
        <v>143.09</v>
      </c>
      <c r="I5">
        <v>0.22</v>
      </c>
      <c r="J5">
        <v>781.27</v>
      </c>
      <c r="K5">
        <v>588.82000000000005</v>
      </c>
      <c r="L5">
        <v>192.45</v>
      </c>
      <c r="M5" t="s">
        <v>22</v>
      </c>
      <c r="N5">
        <v>0.24632969395983462</v>
      </c>
      <c r="O5" t="s">
        <v>6061</v>
      </c>
    </row>
    <row r="6" spans="1:15" x14ac:dyDescent="0.3">
      <c r="A6">
        <v>9970</v>
      </c>
      <c r="B6" t="s">
        <v>6017</v>
      </c>
      <c r="C6" s="1">
        <v>45447</v>
      </c>
      <c r="D6" t="s">
        <v>19</v>
      </c>
      <c r="E6" t="s">
        <v>30</v>
      </c>
      <c r="F6" t="s">
        <v>16</v>
      </c>
      <c r="G6">
        <v>8</v>
      </c>
      <c r="H6">
        <v>421.78</v>
      </c>
      <c r="I6">
        <v>0.25</v>
      </c>
      <c r="J6">
        <v>2530.6799999999998</v>
      </c>
      <c r="K6">
        <v>1569.19</v>
      </c>
      <c r="L6">
        <v>961.49</v>
      </c>
      <c r="M6" t="s">
        <v>22</v>
      </c>
      <c r="N6">
        <v>0.37993345662035505</v>
      </c>
      <c r="O6" t="s">
        <v>6058</v>
      </c>
    </row>
    <row r="7" spans="1:15" x14ac:dyDescent="0.3">
      <c r="A7">
        <v>9950</v>
      </c>
      <c r="B7" t="s">
        <v>3903</v>
      </c>
      <c r="C7" s="1">
        <v>45606</v>
      </c>
      <c r="D7" t="s">
        <v>19</v>
      </c>
      <c r="E7" t="s">
        <v>30</v>
      </c>
      <c r="F7" t="s">
        <v>16</v>
      </c>
      <c r="G7">
        <v>8</v>
      </c>
      <c r="H7">
        <v>406.83</v>
      </c>
      <c r="I7">
        <v>0.11</v>
      </c>
      <c r="J7">
        <v>2896.63</v>
      </c>
      <c r="K7">
        <v>1487.1</v>
      </c>
      <c r="L7">
        <v>1409.53</v>
      </c>
      <c r="M7" t="s">
        <v>22</v>
      </c>
      <c r="N7">
        <v>0.48661030231683022</v>
      </c>
      <c r="O7" t="s">
        <v>6056</v>
      </c>
    </row>
    <row r="8" spans="1:15" x14ac:dyDescent="0.3">
      <c r="A8">
        <v>5</v>
      </c>
      <c r="B8" t="s">
        <v>29</v>
      </c>
      <c r="C8" s="1">
        <v>45593</v>
      </c>
      <c r="D8" t="s">
        <v>19</v>
      </c>
      <c r="E8" t="s">
        <v>30</v>
      </c>
      <c r="F8" t="s">
        <v>27</v>
      </c>
      <c r="G8">
        <v>5</v>
      </c>
      <c r="H8">
        <v>65.13</v>
      </c>
      <c r="I8">
        <v>0.21</v>
      </c>
      <c r="J8">
        <v>257.26</v>
      </c>
      <c r="K8">
        <v>151.9</v>
      </c>
      <c r="L8">
        <v>105.36</v>
      </c>
      <c r="M8" t="s">
        <v>17</v>
      </c>
      <c r="N8">
        <v>0.40954676203063051</v>
      </c>
      <c r="O8" t="s">
        <v>6057</v>
      </c>
    </row>
    <row r="9" spans="1:15" x14ac:dyDescent="0.3">
      <c r="A9">
        <v>9937</v>
      </c>
      <c r="B9" t="s">
        <v>5707</v>
      </c>
      <c r="C9" s="1">
        <v>45312</v>
      </c>
      <c r="D9" t="s">
        <v>39</v>
      </c>
      <c r="E9" t="s">
        <v>30</v>
      </c>
      <c r="F9" t="s">
        <v>16</v>
      </c>
      <c r="G9">
        <v>9</v>
      </c>
      <c r="H9">
        <v>285.82</v>
      </c>
      <c r="I9">
        <v>0.2</v>
      </c>
      <c r="J9">
        <v>2057.9</v>
      </c>
      <c r="K9">
        <v>1374.94</v>
      </c>
      <c r="L9">
        <v>682.96</v>
      </c>
      <c r="M9" t="s">
        <v>28</v>
      </c>
      <c r="N9">
        <v>0.33187229700179793</v>
      </c>
      <c r="O9" t="s">
        <v>6056</v>
      </c>
    </row>
    <row r="10" spans="1:15" x14ac:dyDescent="0.3">
      <c r="A10">
        <v>9936</v>
      </c>
      <c r="B10" t="s">
        <v>5565</v>
      </c>
      <c r="C10" s="1">
        <v>45438</v>
      </c>
      <c r="D10" t="s">
        <v>14</v>
      </c>
      <c r="E10" t="s">
        <v>30</v>
      </c>
      <c r="F10" t="s">
        <v>27</v>
      </c>
      <c r="G10">
        <v>5</v>
      </c>
      <c r="H10">
        <v>73.739999999999995</v>
      </c>
      <c r="I10">
        <v>0.1</v>
      </c>
      <c r="J10">
        <v>331.83</v>
      </c>
      <c r="K10">
        <v>226.89</v>
      </c>
      <c r="L10">
        <v>104.94</v>
      </c>
      <c r="M10" t="s">
        <v>22</v>
      </c>
      <c r="N10">
        <v>0.31624627068077027</v>
      </c>
      <c r="O10" t="s">
        <v>6056</v>
      </c>
    </row>
    <row r="11" spans="1:15" x14ac:dyDescent="0.3">
      <c r="A11">
        <v>9932</v>
      </c>
      <c r="B11" t="s">
        <v>5614</v>
      </c>
      <c r="C11" s="1">
        <v>45618</v>
      </c>
      <c r="D11" t="s">
        <v>19</v>
      </c>
      <c r="E11" t="s">
        <v>30</v>
      </c>
      <c r="F11" t="s">
        <v>21</v>
      </c>
      <c r="G11">
        <v>2</v>
      </c>
      <c r="H11">
        <v>319.02999999999997</v>
      </c>
      <c r="I11">
        <v>0.03</v>
      </c>
      <c r="J11">
        <v>618.91999999999996</v>
      </c>
      <c r="K11">
        <v>366.32</v>
      </c>
      <c r="L11">
        <v>252.6</v>
      </c>
      <c r="M11" t="s">
        <v>46</v>
      </c>
      <c r="N11">
        <v>0.40813029147547342</v>
      </c>
      <c r="O11" t="s">
        <v>6061</v>
      </c>
    </row>
    <row r="12" spans="1:15" x14ac:dyDescent="0.3">
      <c r="A12">
        <v>9921</v>
      </c>
      <c r="B12" t="s">
        <v>5756</v>
      </c>
      <c r="C12" s="1">
        <v>45631</v>
      </c>
      <c r="D12" t="s">
        <v>19</v>
      </c>
      <c r="E12" t="s">
        <v>30</v>
      </c>
      <c r="F12" t="s">
        <v>27</v>
      </c>
      <c r="G12">
        <v>4</v>
      </c>
      <c r="H12">
        <v>295.44</v>
      </c>
      <c r="I12">
        <v>0.17</v>
      </c>
      <c r="J12">
        <v>980.86</v>
      </c>
      <c r="K12">
        <v>543.29</v>
      </c>
      <c r="L12">
        <v>437.57</v>
      </c>
      <c r="M12" t="s">
        <v>22</v>
      </c>
      <c r="N12">
        <v>0.44610851701568011</v>
      </c>
      <c r="O12" t="s">
        <v>6060</v>
      </c>
    </row>
    <row r="13" spans="1:15" x14ac:dyDescent="0.3">
      <c r="A13">
        <v>9914</v>
      </c>
      <c r="B13" t="s">
        <v>3244</v>
      </c>
      <c r="C13" s="1">
        <v>45332</v>
      </c>
      <c r="D13" t="s">
        <v>39</v>
      </c>
      <c r="E13" t="s">
        <v>30</v>
      </c>
      <c r="F13" t="s">
        <v>16</v>
      </c>
      <c r="G13">
        <v>6</v>
      </c>
      <c r="H13">
        <v>109.05</v>
      </c>
      <c r="I13">
        <v>0.22</v>
      </c>
      <c r="J13">
        <v>510.35</v>
      </c>
      <c r="K13">
        <v>337.25</v>
      </c>
      <c r="L13">
        <v>173.1</v>
      </c>
      <c r="M13" t="s">
        <v>22</v>
      </c>
      <c r="N13">
        <v>0.33917899480748503</v>
      </c>
      <c r="O13" t="s">
        <v>6062</v>
      </c>
    </row>
    <row r="14" spans="1:15" x14ac:dyDescent="0.3">
      <c r="A14">
        <v>9911</v>
      </c>
      <c r="B14" t="s">
        <v>1212</v>
      </c>
      <c r="C14" s="1">
        <v>45468</v>
      </c>
      <c r="D14" t="s">
        <v>39</v>
      </c>
      <c r="E14" t="s">
        <v>30</v>
      </c>
      <c r="F14" t="s">
        <v>16</v>
      </c>
      <c r="G14">
        <v>10</v>
      </c>
      <c r="H14">
        <v>493.53</v>
      </c>
      <c r="I14">
        <v>0.01</v>
      </c>
      <c r="J14">
        <v>4885.95</v>
      </c>
      <c r="K14">
        <v>3057.56</v>
      </c>
      <c r="L14">
        <v>1828.39</v>
      </c>
      <c r="M14" t="s">
        <v>28</v>
      </c>
      <c r="N14">
        <v>0.37421381716963953</v>
      </c>
      <c r="O14" t="s">
        <v>6058</v>
      </c>
    </row>
    <row r="15" spans="1:15" x14ac:dyDescent="0.3">
      <c r="A15">
        <v>9909</v>
      </c>
      <c r="B15" t="s">
        <v>6000</v>
      </c>
      <c r="C15" s="1">
        <v>45421</v>
      </c>
      <c r="D15" t="s">
        <v>39</v>
      </c>
      <c r="E15" t="s">
        <v>30</v>
      </c>
      <c r="F15" t="s">
        <v>27</v>
      </c>
      <c r="G15">
        <v>7</v>
      </c>
      <c r="H15">
        <v>489.15</v>
      </c>
      <c r="I15">
        <v>0.25</v>
      </c>
      <c r="J15">
        <v>2568.04</v>
      </c>
      <c r="K15">
        <v>1704.81</v>
      </c>
      <c r="L15">
        <v>863.23</v>
      </c>
      <c r="M15" t="s">
        <v>40</v>
      </c>
      <c r="N15">
        <v>0.3361435180137381</v>
      </c>
      <c r="O15" t="s">
        <v>6060</v>
      </c>
    </row>
    <row r="16" spans="1:15" x14ac:dyDescent="0.3">
      <c r="A16">
        <v>9907</v>
      </c>
      <c r="B16" t="s">
        <v>3593</v>
      </c>
      <c r="C16" s="1">
        <v>45336</v>
      </c>
      <c r="D16" t="s">
        <v>19</v>
      </c>
      <c r="E16" t="s">
        <v>30</v>
      </c>
      <c r="F16" t="s">
        <v>21</v>
      </c>
      <c r="G16">
        <v>10</v>
      </c>
      <c r="H16">
        <v>338.26</v>
      </c>
      <c r="I16">
        <v>0.13</v>
      </c>
      <c r="J16">
        <v>2942.86</v>
      </c>
      <c r="K16">
        <v>2055.92</v>
      </c>
      <c r="L16">
        <v>886.94</v>
      </c>
      <c r="M16" t="s">
        <v>28</v>
      </c>
      <c r="N16">
        <v>0.3013870860319553</v>
      </c>
      <c r="O16" t="s">
        <v>6059</v>
      </c>
    </row>
    <row r="17" spans="1:15" x14ac:dyDescent="0.3">
      <c r="A17">
        <v>9904</v>
      </c>
      <c r="B17" t="s">
        <v>5997</v>
      </c>
      <c r="C17" s="1">
        <v>45458</v>
      </c>
      <c r="D17" t="s">
        <v>14</v>
      </c>
      <c r="E17" t="s">
        <v>30</v>
      </c>
      <c r="F17" t="s">
        <v>21</v>
      </c>
      <c r="G17">
        <v>2</v>
      </c>
      <c r="H17">
        <v>431.09</v>
      </c>
      <c r="I17">
        <v>0.1</v>
      </c>
      <c r="J17">
        <v>775.96</v>
      </c>
      <c r="K17">
        <v>483.6</v>
      </c>
      <c r="L17">
        <v>292.36</v>
      </c>
      <c r="M17" t="s">
        <v>22</v>
      </c>
      <c r="N17">
        <v>0.37677199855662663</v>
      </c>
      <c r="O17" t="s">
        <v>6062</v>
      </c>
    </row>
    <row r="18" spans="1:15" x14ac:dyDescent="0.3">
      <c r="A18">
        <v>15</v>
      </c>
      <c r="B18" t="s">
        <v>43</v>
      </c>
      <c r="C18" s="1">
        <v>45455</v>
      </c>
      <c r="D18" t="s">
        <v>24</v>
      </c>
      <c r="E18" t="s">
        <v>30</v>
      </c>
      <c r="F18" t="s">
        <v>16</v>
      </c>
      <c r="G18">
        <v>7</v>
      </c>
      <c r="H18">
        <v>351.63</v>
      </c>
      <c r="I18">
        <v>0.16</v>
      </c>
      <c r="J18">
        <v>2067.58</v>
      </c>
      <c r="K18">
        <v>1576.65</v>
      </c>
      <c r="L18">
        <v>490.93</v>
      </c>
      <c r="M18" t="s">
        <v>17</v>
      </c>
      <c r="N18">
        <v>0.237441840219</v>
      </c>
      <c r="O18" t="s">
        <v>6059</v>
      </c>
    </row>
    <row r="19" spans="1:15" x14ac:dyDescent="0.3">
      <c r="A19">
        <v>9891</v>
      </c>
      <c r="B19" t="s">
        <v>2952</v>
      </c>
      <c r="C19" s="1">
        <v>45484</v>
      </c>
      <c r="D19" t="s">
        <v>24</v>
      </c>
      <c r="E19" t="s">
        <v>30</v>
      </c>
      <c r="F19" t="s">
        <v>21</v>
      </c>
      <c r="G19">
        <v>10</v>
      </c>
      <c r="H19">
        <v>154.97999999999999</v>
      </c>
      <c r="I19">
        <v>0.06</v>
      </c>
      <c r="J19">
        <v>1456.81</v>
      </c>
      <c r="K19">
        <v>811.03</v>
      </c>
      <c r="L19">
        <v>645.78</v>
      </c>
      <c r="M19" t="s">
        <v>46</v>
      </c>
      <c r="N19">
        <v>0.44328361282528261</v>
      </c>
      <c r="O19" t="s">
        <v>6060</v>
      </c>
    </row>
    <row r="20" spans="1:15" x14ac:dyDescent="0.3">
      <c r="A20">
        <v>9890</v>
      </c>
      <c r="B20" t="s">
        <v>3101</v>
      </c>
      <c r="C20" s="1">
        <v>45305</v>
      </c>
      <c r="D20" t="s">
        <v>14</v>
      </c>
      <c r="E20" t="s">
        <v>30</v>
      </c>
      <c r="F20" t="s">
        <v>16</v>
      </c>
      <c r="G20">
        <v>4</v>
      </c>
      <c r="H20">
        <v>272.82</v>
      </c>
      <c r="I20">
        <v>0</v>
      </c>
      <c r="J20">
        <v>1091.28</v>
      </c>
      <c r="K20">
        <v>644.14</v>
      </c>
      <c r="L20">
        <v>447.14</v>
      </c>
      <c r="M20" t="s">
        <v>17</v>
      </c>
      <c r="N20">
        <v>0.40973902206583096</v>
      </c>
      <c r="O20" t="s">
        <v>6056</v>
      </c>
    </row>
    <row r="21" spans="1:15" x14ac:dyDescent="0.3">
      <c r="A21">
        <v>18</v>
      </c>
      <c r="B21" t="s">
        <v>47</v>
      </c>
      <c r="C21" s="1">
        <v>45442</v>
      </c>
      <c r="D21" t="s">
        <v>24</v>
      </c>
      <c r="E21" t="s">
        <v>30</v>
      </c>
      <c r="F21" t="s">
        <v>21</v>
      </c>
      <c r="G21">
        <v>1</v>
      </c>
      <c r="H21">
        <v>78.16</v>
      </c>
      <c r="I21">
        <v>0.22</v>
      </c>
      <c r="J21">
        <v>60.96</v>
      </c>
      <c r="K21">
        <v>48.32</v>
      </c>
      <c r="L21">
        <v>12.64</v>
      </c>
      <c r="M21" t="s">
        <v>17</v>
      </c>
      <c r="N21">
        <v>0.20734908136482941</v>
      </c>
      <c r="O21" t="s">
        <v>6060</v>
      </c>
    </row>
    <row r="22" spans="1:15" x14ac:dyDescent="0.3">
      <c r="A22">
        <v>9885</v>
      </c>
      <c r="B22" t="s">
        <v>5991</v>
      </c>
      <c r="C22" s="1">
        <v>45362</v>
      </c>
      <c r="D22" t="s">
        <v>14</v>
      </c>
      <c r="E22" t="s">
        <v>30</v>
      </c>
      <c r="F22" t="s">
        <v>21</v>
      </c>
      <c r="G22">
        <v>6</v>
      </c>
      <c r="H22">
        <v>276.8</v>
      </c>
      <c r="I22">
        <v>0.04</v>
      </c>
      <c r="J22">
        <v>1594.37</v>
      </c>
      <c r="K22">
        <v>932.56</v>
      </c>
      <c r="L22">
        <v>661.81</v>
      </c>
      <c r="M22" t="s">
        <v>46</v>
      </c>
      <c r="N22">
        <v>0.41509185446289132</v>
      </c>
      <c r="O22" t="s">
        <v>6057</v>
      </c>
    </row>
    <row r="23" spans="1:15" x14ac:dyDescent="0.3">
      <c r="A23">
        <v>9883</v>
      </c>
      <c r="B23" t="s">
        <v>1433</v>
      </c>
      <c r="C23" s="1">
        <v>45594</v>
      </c>
      <c r="D23" t="s">
        <v>14</v>
      </c>
      <c r="E23" t="s">
        <v>30</v>
      </c>
      <c r="F23" t="s">
        <v>16</v>
      </c>
      <c r="G23">
        <v>1</v>
      </c>
      <c r="H23">
        <v>239.97</v>
      </c>
      <c r="I23">
        <v>0.2</v>
      </c>
      <c r="J23">
        <v>191.98</v>
      </c>
      <c r="K23">
        <v>143.66999999999999</v>
      </c>
      <c r="L23">
        <v>48.31</v>
      </c>
      <c r="M23" t="s">
        <v>28</v>
      </c>
      <c r="N23">
        <v>0.25164079591624128</v>
      </c>
      <c r="O23" t="s">
        <v>6058</v>
      </c>
    </row>
    <row r="24" spans="1:15" x14ac:dyDescent="0.3">
      <c r="A24">
        <v>9881</v>
      </c>
      <c r="B24" t="s">
        <v>445</v>
      </c>
      <c r="C24" s="1">
        <v>45651</v>
      </c>
      <c r="D24" t="s">
        <v>14</v>
      </c>
      <c r="E24" t="s">
        <v>30</v>
      </c>
      <c r="F24" t="s">
        <v>27</v>
      </c>
      <c r="G24">
        <v>5</v>
      </c>
      <c r="H24">
        <v>208.42</v>
      </c>
      <c r="I24">
        <v>0.02</v>
      </c>
      <c r="J24">
        <v>1021.26</v>
      </c>
      <c r="K24">
        <v>674.07</v>
      </c>
      <c r="L24">
        <v>347.19</v>
      </c>
      <c r="M24" t="s">
        <v>22</v>
      </c>
      <c r="N24">
        <v>0.33996239938899009</v>
      </c>
      <c r="O24" t="s">
        <v>6059</v>
      </c>
    </row>
    <row r="25" spans="1:15" x14ac:dyDescent="0.3">
      <c r="A25">
        <v>9880</v>
      </c>
      <c r="B25" t="s">
        <v>751</v>
      </c>
      <c r="C25" s="1">
        <v>45581</v>
      </c>
      <c r="D25" t="s">
        <v>39</v>
      </c>
      <c r="E25" t="s">
        <v>30</v>
      </c>
      <c r="F25" t="s">
        <v>21</v>
      </c>
      <c r="G25">
        <v>2</v>
      </c>
      <c r="H25">
        <v>204.95</v>
      </c>
      <c r="I25">
        <v>0.13</v>
      </c>
      <c r="J25">
        <v>356.61</v>
      </c>
      <c r="K25">
        <v>278.77</v>
      </c>
      <c r="L25">
        <v>77.84</v>
      </c>
      <c r="M25" t="s">
        <v>22</v>
      </c>
      <c r="N25">
        <v>0.21827767028406383</v>
      </c>
      <c r="O25" t="s">
        <v>6059</v>
      </c>
    </row>
    <row r="26" spans="1:15" x14ac:dyDescent="0.3">
      <c r="A26">
        <v>9877</v>
      </c>
      <c r="B26" t="s">
        <v>5990</v>
      </c>
      <c r="C26" s="1">
        <v>45338</v>
      </c>
      <c r="D26" t="s">
        <v>24</v>
      </c>
      <c r="E26" t="s">
        <v>30</v>
      </c>
      <c r="F26" t="s">
        <v>27</v>
      </c>
      <c r="G26">
        <v>6</v>
      </c>
      <c r="H26">
        <v>258.67</v>
      </c>
      <c r="I26">
        <v>0.24</v>
      </c>
      <c r="J26">
        <v>1179.54</v>
      </c>
      <c r="K26">
        <v>721.69</v>
      </c>
      <c r="L26">
        <v>457.85</v>
      </c>
      <c r="M26" t="s">
        <v>46</v>
      </c>
      <c r="N26">
        <v>0.38815979110500709</v>
      </c>
      <c r="O26" t="s">
        <v>6061</v>
      </c>
    </row>
    <row r="27" spans="1:15" x14ac:dyDescent="0.3">
      <c r="A27">
        <v>9874</v>
      </c>
      <c r="B27" t="s">
        <v>5988</v>
      </c>
      <c r="C27" s="1">
        <v>45614</v>
      </c>
      <c r="D27" t="s">
        <v>14</v>
      </c>
      <c r="E27" t="s">
        <v>30</v>
      </c>
      <c r="F27" t="s">
        <v>27</v>
      </c>
      <c r="G27">
        <v>1</v>
      </c>
      <c r="H27">
        <v>398.57</v>
      </c>
      <c r="I27">
        <v>0.11</v>
      </c>
      <c r="J27">
        <v>354.73</v>
      </c>
      <c r="K27">
        <v>239.49</v>
      </c>
      <c r="L27">
        <v>115.24</v>
      </c>
      <c r="M27" t="s">
        <v>28</v>
      </c>
      <c r="N27">
        <v>0.32486680010148561</v>
      </c>
      <c r="O27" t="s">
        <v>6057</v>
      </c>
    </row>
    <row r="28" spans="1:15" x14ac:dyDescent="0.3">
      <c r="A28">
        <v>9864</v>
      </c>
      <c r="B28" t="s">
        <v>2204</v>
      </c>
      <c r="C28" s="1">
        <v>45372</v>
      </c>
      <c r="D28" t="s">
        <v>39</v>
      </c>
      <c r="E28" t="s">
        <v>30</v>
      </c>
      <c r="F28" t="s">
        <v>16</v>
      </c>
      <c r="G28">
        <v>1</v>
      </c>
      <c r="H28">
        <v>291.88</v>
      </c>
      <c r="I28">
        <v>0.15</v>
      </c>
      <c r="J28">
        <v>248.1</v>
      </c>
      <c r="K28">
        <v>162.47999999999999</v>
      </c>
      <c r="L28">
        <v>85.62</v>
      </c>
      <c r="M28" t="s">
        <v>28</v>
      </c>
      <c r="N28">
        <v>0.3451027811366385</v>
      </c>
      <c r="O28" t="s">
        <v>6060</v>
      </c>
    </row>
    <row r="29" spans="1:15" x14ac:dyDescent="0.3">
      <c r="A29">
        <v>9856</v>
      </c>
      <c r="B29" t="s">
        <v>527</v>
      </c>
      <c r="C29" s="1">
        <v>45342</v>
      </c>
      <c r="D29" t="s">
        <v>19</v>
      </c>
      <c r="E29" t="s">
        <v>30</v>
      </c>
      <c r="F29" t="s">
        <v>27</v>
      </c>
      <c r="G29">
        <v>5</v>
      </c>
      <c r="H29">
        <v>182.21</v>
      </c>
      <c r="I29">
        <v>0.16</v>
      </c>
      <c r="J29">
        <v>765.28</v>
      </c>
      <c r="K29">
        <v>494.37</v>
      </c>
      <c r="L29">
        <v>270.91000000000003</v>
      </c>
      <c r="M29" t="s">
        <v>28</v>
      </c>
      <c r="N29">
        <v>0.35400114990591686</v>
      </c>
      <c r="O29" t="s">
        <v>6058</v>
      </c>
    </row>
    <row r="30" spans="1:15" x14ac:dyDescent="0.3">
      <c r="A30">
        <v>9855</v>
      </c>
      <c r="B30" t="s">
        <v>5980</v>
      </c>
      <c r="C30" s="1">
        <v>45494</v>
      </c>
      <c r="D30" t="s">
        <v>14</v>
      </c>
      <c r="E30" t="s">
        <v>30</v>
      </c>
      <c r="F30" t="s">
        <v>27</v>
      </c>
      <c r="G30">
        <v>8</v>
      </c>
      <c r="H30">
        <v>444.5</v>
      </c>
      <c r="I30">
        <v>0.28999999999999998</v>
      </c>
      <c r="J30">
        <v>2524.7600000000002</v>
      </c>
      <c r="K30">
        <v>1729.92</v>
      </c>
      <c r="L30">
        <v>794.84</v>
      </c>
      <c r="M30" t="s">
        <v>28</v>
      </c>
      <c r="N30">
        <v>0.31481804211093328</v>
      </c>
      <c r="O30" t="s">
        <v>6056</v>
      </c>
    </row>
    <row r="31" spans="1:15" x14ac:dyDescent="0.3">
      <c r="A31">
        <v>9845</v>
      </c>
      <c r="B31" t="s">
        <v>5973</v>
      </c>
      <c r="C31" s="1">
        <v>45336</v>
      </c>
      <c r="D31" t="s">
        <v>39</v>
      </c>
      <c r="E31" t="s">
        <v>30</v>
      </c>
      <c r="F31" t="s">
        <v>21</v>
      </c>
      <c r="G31">
        <v>8</v>
      </c>
      <c r="H31">
        <v>325.39999999999998</v>
      </c>
      <c r="I31">
        <v>0.12</v>
      </c>
      <c r="J31">
        <v>2290.8200000000002</v>
      </c>
      <c r="K31">
        <v>1700.63</v>
      </c>
      <c r="L31">
        <v>590.19000000000005</v>
      </c>
      <c r="M31" t="s">
        <v>40</v>
      </c>
      <c r="N31">
        <v>0.25763263809465609</v>
      </c>
      <c r="O31" t="s">
        <v>6059</v>
      </c>
    </row>
    <row r="32" spans="1:15" x14ac:dyDescent="0.3">
      <c r="A32">
        <v>9844</v>
      </c>
      <c r="B32" t="s">
        <v>5972</v>
      </c>
      <c r="C32" s="1">
        <v>45333</v>
      </c>
      <c r="D32" t="s">
        <v>24</v>
      </c>
      <c r="E32" t="s">
        <v>30</v>
      </c>
      <c r="F32" t="s">
        <v>21</v>
      </c>
      <c r="G32">
        <v>10</v>
      </c>
      <c r="H32">
        <v>49.63</v>
      </c>
      <c r="I32">
        <v>0.22</v>
      </c>
      <c r="J32">
        <v>387.11</v>
      </c>
      <c r="K32">
        <v>194.32</v>
      </c>
      <c r="L32">
        <v>192.79</v>
      </c>
      <c r="M32" t="s">
        <v>46</v>
      </c>
      <c r="N32">
        <v>0.49802381751956804</v>
      </c>
      <c r="O32" t="s">
        <v>6056</v>
      </c>
    </row>
    <row r="33" spans="1:15" x14ac:dyDescent="0.3">
      <c r="A33">
        <v>9843</v>
      </c>
      <c r="B33" t="s">
        <v>787</v>
      </c>
      <c r="C33" s="1">
        <v>45347</v>
      </c>
      <c r="D33" t="s">
        <v>24</v>
      </c>
      <c r="E33" t="s">
        <v>30</v>
      </c>
      <c r="F33" t="s">
        <v>27</v>
      </c>
      <c r="G33">
        <v>6</v>
      </c>
      <c r="H33">
        <v>172.28</v>
      </c>
      <c r="I33">
        <v>7.0000000000000007E-2</v>
      </c>
      <c r="J33">
        <v>961.32</v>
      </c>
      <c r="K33">
        <v>622.04</v>
      </c>
      <c r="L33">
        <v>339.28</v>
      </c>
      <c r="M33" t="s">
        <v>40</v>
      </c>
      <c r="N33">
        <v>0.35293138601090163</v>
      </c>
      <c r="O33" t="s">
        <v>6056</v>
      </c>
    </row>
    <row r="34" spans="1:15" x14ac:dyDescent="0.3">
      <c r="A34">
        <v>9837</v>
      </c>
      <c r="B34" t="s">
        <v>2339</v>
      </c>
      <c r="C34" s="1">
        <v>45415</v>
      </c>
      <c r="D34" t="s">
        <v>14</v>
      </c>
      <c r="E34" t="s">
        <v>30</v>
      </c>
      <c r="F34" t="s">
        <v>21</v>
      </c>
      <c r="G34">
        <v>6</v>
      </c>
      <c r="H34">
        <v>171.26</v>
      </c>
      <c r="I34">
        <v>0</v>
      </c>
      <c r="J34">
        <v>1027.56</v>
      </c>
      <c r="K34">
        <v>558.08000000000004</v>
      </c>
      <c r="L34">
        <v>469.48</v>
      </c>
      <c r="M34" t="s">
        <v>22</v>
      </c>
      <c r="N34">
        <v>0.45688816224843321</v>
      </c>
      <c r="O34" t="s">
        <v>6061</v>
      </c>
    </row>
    <row r="35" spans="1:15" x14ac:dyDescent="0.3">
      <c r="A35">
        <v>9836</v>
      </c>
      <c r="B35" t="s">
        <v>1313</v>
      </c>
      <c r="C35" s="1">
        <v>45487</v>
      </c>
      <c r="D35" t="s">
        <v>14</v>
      </c>
      <c r="E35" t="s">
        <v>30</v>
      </c>
      <c r="F35" t="s">
        <v>16</v>
      </c>
      <c r="G35">
        <v>3</v>
      </c>
      <c r="H35">
        <v>27.91</v>
      </c>
      <c r="I35">
        <v>0.03</v>
      </c>
      <c r="J35">
        <v>81.22</v>
      </c>
      <c r="K35">
        <v>49.46</v>
      </c>
      <c r="L35">
        <v>31.76</v>
      </c>
      <c r="M35" t="s">
        <v>22</v>
      </c>
      <c r="N35">
        <v>0.39103669047032752</v>
      </c>
      <c r="O35" t="s">
        <v>6056</v>
      </c>
    </row>
    <row r="36" spans="1:15" x14ac:dyDescent="0.3">
      <c r="A36">
        <v>9833</v>
      </c>
      <c r="B36" t="s">
        <v>1439</v>
      </c>
      <c r="C36" s="1">
        <v>45372</v>
      </c>
      <c r="D36" t="s">
        <v>19</v>
      </c>
      <c r="E36" t="s">
        <v>30</v>
      </c>
      <c r="F36" t="s">
        <v>21</v>
      </c>
      <c r="G36">
        <v>8</v>
      </c>
      <c r="H36">
        <v>380.57</v>
      </c>
      <c r="I36">
        <v>0.2</v>
      </c>
      <c r="J36">
        <v>2435.65</v>
      </c>
      <c r="K36">
        <v>1225.5999999999999</v>
      </c>
      <c r="L36">
        <v>1210.05</v>
      </c>
      <c r="M36" t="s">
        <v>46</v>
      </c>
      <c r="N36">
        <v>0.49680783363783793</v>
      </c>
      <c r="O36" t="s">
        <v>6060</v>
      </c>
    </row>
    <row r="37" spans="1:15" x14ac:dyDescent="0.3">
      <c r="A37">
        <v>9832</v>
      </c>
      <c r="B37" t="s">
        <v>3881</v>
      </c>
      <c r="C37" s="1">
        <v>45477</v>
      </c>
      <c r="D37" t="s">
        <v>24</v>
      </c>
      <c r="E37" t="s">
        <v>30</v>
      </c>
      <c r="F37" t="s">
        <v>27</v>
      </c>
      <c r="G37">
        <v>2</v>
      </c>
      <c r="H37">
        <v>145.12</v>
      </c>
      <c r="I37">
        <v>0.16</v>
      </c>
      <c r="J37">
        <v>243.8</v>
      </c>
      <c r="K37">
        <v>171.07</v>
      </c>
      <c r="L37">
        <v>72.73</v>
      </c>
      <c r="M37" t="s">
        <v>28</v>
      </c>
      <c r="N37">
        <v>0.298318293683347</v>
      </c>
      <c r="O37" t="s">
        <v>6060</v>
      </c>
    </row>
    <row r="38" spans="1:15" x14ac:dyDescent="0.3">
      <c r="A38">
        <v>35</v>
      </c>
      <c r="B38" t="s">
        <v>64</v>
      </c>
      <c r="C38" s="1">
        <v>45417</v>
      </c>
      <c r="D38" t="s">
        <v>19</v>
      </c>
      <c r="E38" t="s">
        <v>30</v>
      </c>
      <c r="F38" t="s">
        <v>27</v>
      </c>
      <c r="G38">
        <v>8</v>
      </c>
      <c r="H38">
        <v>114.79</v>
      </c>
      <c r="I38">
        <v>0.09</v>
      </c>
      <c r="J38">
        <v>835.67</v>
      </c>
      <c r="K38">
        <v>524.48</v>
      </c>
      <c r="L38">
        <v>311.19</v>
      </c>
      <c r="M38" t="s">
        <v>22</v>
      </c>
      <c r="N38">
        <v>0.37238383572462813</v>
      </c>
      <c r="O38" t="s">
        <v>6056</v>
      </c>
    </row>
    <row r="39" spans="1:15" x14ac:dyDescent="0.3">
      <c r="A39">
        <v>9831</v>
      </c>
      <c r="B39" t="s">
        <v>5970</v>
      </c>
      <c r="C39" s="1">
        <v>45488</v>
      </c>
      <c r="D39" t="s">
        <v>39</v>
      </c>
      <c r="E39" t="s">
        <v>30</v>
      </c>
      <c r="F39" t="s">
        <v>27</v>
      </c>
      <c r="G39">
        <v>8</v>
      </c>
      <c r="H39">
        <v>168.29</v>
      </c>
      <c r="I39">
        <v>0.14000000000000001</v>
      </c>
      <c r="J39">
        <v>1157.8399999999999</v>
      </c>
      <c r="K39">
        <v>716.18</v>
      </c>
      <c r="L39">
        <v>441.66</v>
      </c>
      <c r="M39" t="s">
        <v>46</v>
      </c>
      <c r="N39">
        <v>0.38145166862433499</v>
      </c>
      <c r="O39" t="s">
        <v>6057</v>
      </c>
    </row>
    <row r="40" spans="1:15" x14ac:dyDescent="0.3">
      <c r="A40">
        <v>37</v>
      </c>
      <c r="B40" t="s">
        <v>66</v>
      </c>
      <c r="C40" s="1">
        <v>45443</v>
      </c>
      <c r="D40" t="s">
        <v>24</v>
      </c>
      <c r="E40" t="s">
        <v>30</v>
      </c>
      <c r="F40" t="s">
        <v>21</v>
      </c>
      <c r="G40">
        <v>9</v>
      </c>
      <c r="H40">
        <v>131.69999999999999</v>
      </c>
      <c r="I40">
        <v>0.26</v>
      </c>
      <c r="J40">
        <v>877.12</v>
      </c>
      <c r="K40">
        <v>651.44000000000005</v>
      </c>
      <c r="L40">
        <v>225.68</v>
      </c>
      <c r="M40" t="s">
        <v>17</v>
      </c>
      <c r="N40">
        <v>0.25729660707770885</v>
      </c>
      <c r="O40" t="s">
        <v>6061</v>
      </c>
    </row>
    <row r="41" spans="1:15" x14ac:dyDescent="0.3">
      <c r="A41">
        <v>9821</v>
      </c>
      <c r="B41" t="s">
        <v>136</v>
      </c>
      <c r="C41" s="1">
        <v>45473</v>
      </c>
      <c r="D41" t="s">
        <v>14</v>
      </c>
      <c r="E41" t="s">
        <v>30</v>
      </c>
      <c r="F41" t="s">
        <v>27</v>
      </c>
      <c r="G41">
        <v>7</v>
      </c>
      <c r="H41">
        <v>22.87</v>
      </c>
      <c r="I41">
        <v>0.15</v>
      </c>
      <c r="J41">
        <v>136.08000000000001</v>
      </c>
      <c r="K41">
        <v>68.62</v>
      </c>
      <c r="L41">
        <v>67.459999999999994</v>
      </c>
      <c r="M41" t="s">
        <v>40</v>
      </c>
      <c r="N41">
        <v>0.49573780129335676</v>
      </c>
      <c r="O41" t="s">
        <v>6056</v>
      </c>
    </row>
    <row r="42" spans="1:15" x14ac:dyDescent="0.3">
      <c r="A42">
        <v>9816</v>
      </c>
      <c r="B42" t="s">
        <v>2362</v>
      </c>
      <c r="C42" s="1">
        <v>45426</v>
      </c>
      <c r="D42" t="s">
        <v>14</v>
      </c>
      <c r="E42" t="s">
        <v>30</v>
      </c>
      <c r="F42" t="s">
        <v>27</v>
      </c>
      <c r="G42">
        <v>1</v>
      </c>
      <c r="H42">
        <v>477.54</v>
      </c>
      <c r="I42">
        <v>0.08</v>
      </c>
      <c r="J42">
        <v>439.34</v>
      </c>
      <c r="K42">
        <v>254.89</v>
      </c>
      <c r="L42">
        <v>184.45</v>
      </c>
      <c r="M42" t="s">
        <v>17</v>
      </c>
      <c r="N42">
        <v>0.41983429689989532</v>
      </c>
      <c r="O42" t="s">
        <v>6058</v>
      </c>
    </row>
    <row r="43" spans="1:15" x14ac:dyDescent="0.3">
      <c r="A43">
        <v>9814</v>
      </c>
      <c r="B43" t="s">
        <v>2513</v>
      </c>
      <c r="C43" s="1">
        <v>45565</v>
      </c>
      <c r="D43" t="s">
        <v>19</v>
      </c>
      <c r="E43" t="s">
        <v>30</v>
      </c>
      <c r="F43" t="s">
        <v>27</v>
      </c>
      <c r="G43">
        <v>8</v>
      </c>
      <c r="H43">
        <v>490.09</v>
      </c>
      <c r="I43">
        <v>0.05</v>
      </c>
      <c r="J43">
        <v>3724.68</v>
      </c>
      <c r="K43">
        <v>2019.33</v>
      </c>
      <c r="L43">
        <v>1705.35</v>
      </c>
      <c r="M43" t="s">
        <v>17</v>
      </c>
      <c r="N43">
        <v>0.45785141273881247</v>
      </c>
      <c r="O43" t="s">
        <v>6057</v>
      </c>
    </row>
    <row r="44" spans="1:15" x14ac:dyDescent="0.3">
      <c r="A44">
        <v>9811</v>
      </c>
      <c r="B44" t="s">
        <v>4162</v>
      </c>
      <c r="C44" s="1">
        <v>45416</v>
      </c>
      <c r="D44" t="s">
        <v>24</v>
      </c>
      <c r="E44" t="s">
        <v>30</v>
      </c>
      <c r="F44" t="s">
        <v>27</v>
      </c>
      <c r="G44">
        <v>7</v>
      </c>
      <c r="H44">
        <v>135.37</v>
      </c>
      <c r="I44">
        <v>0.02</v>
      </c>
      <c r="J44">
        <v>928.64</v>
      </c>
      <c r="K44">
        <v>515.63</v>
      </c>
      <c r="L44">
        <v>413.01</v>
      </c>
      <c r="M44" t="s">
        <v>28</v>
      </c>
      <c r="N44">
        <v>0.44474715713301172</v>
      </c>
      <c r="O44" t="s">
        <v>6062</v>
      </c>
    </row>
    <row r="45" spans="1:15" x14ac:dyDescent="0.3">
      <c r="A45">
        <v>42</v>
      </c>
      <c r="B45" t="s">
        <v>71</v>
      </c>
      <c r="C45" s="1">
        <v>45643</v>
      </c>
      <c r="D45" t="s">
        <v>19</v>
      </c>
      <c r="E45" t="s">
        <v>30</v>
      </c>
      <c r="F45" t="s">
        <v>21</v>
      </c>
      <c r="G45">
        <v>10</v>
      </c>
      <c r="H45">
        <v>408.29</v>
      </c>
      <c r="I45">
        <v>0.01</v>
      </c>
      <c r="J45">
        <v>4042.07</v>
      </c>
      <c r="K45">
        <v>3067.38</v>
      </c>
      <c r="L45">
        <v>974.69</v>
      </c>
      <c r="M45" t="s">
        <v>22</v>
      </c>
      <c r="N45">
        <v>0.24113634845512325</v>
      </c>
      <c r="O45" t="s">
        <v>6058</v>
      </c>
    </row>
    <row r="46" spans="1:15" x14ac:dyDescent="0.3">
      <c r="A46">
        <v>9810</v>
      </c>
      <c r="B46" t="s">
        <v>5964</v>
      </c>
      <c r="C46" s="1">
        <v>45305</v>
      </c>
      <c r="D46" t="s">
        <v>39</v>
      </c>
      <c r="E46" t="s">
        <v>30</v>
      </c>
      <c r="F46" t="s">
        <v>27</v>
      </c>
      <c r="G46">
        <v>4</v>
      </c>
      <c r="H46">
        <v>30.48</v>
      </c>
      <c r="I46">
        <v>0.12</v>
      </c>
      <c r="J46">
        <v>107.29</v>
      </c>
      <c r="K46">
        <v>81.84</v>
      </c>
      <c r="L46">
        <v>25.45</v>
      </c>
      <c r="M46" t="s">
        <v>28</v>
      </c>
      <c r="N46">
        <v>0.23720756827290518</v>
      </c>
      <c r="O46" t="s">
        <v>6056</v>
      </c>
    </row>
    <row r="47" spans="1:15" x14ac:dyDescent="0.3">
      <c r="A47">
        <v>9805</v>
      </c>
      <c r="B47" t="s">
        <v>4840</v>
      </c>
      <c r="C47" s="1">
        <v>45334</v>
      </c>
      <c r="D47" t="s">
        <v>39</v>
      </c>
      <c r="E47" t="s">
        <v>30</v>
      </c>
      <c r="F47" t="s">
        <v>16</v>
      </c>
      <c r="G47">
        <v>9</v>
      </c>
      <c r="H47">
        <v>476.19</v>
      </c>
      <c r="I47">
        <v>0.08</v>
      </c>
      <c r="J47">
        <v>3942.85</v>
      </c>
      <c r="K47">
        <v>2448.21</v>
      </c>
      <c r="L47">
        <v>1494.64</v>
      </c>
      <c r="M47" t="s">
        <v>17</v>
      </c>
      <c r="N47">
        <v>0.37907604905081355</v>
      </c>
      <c r="O47" t="s">
        <v>6057</v>
      </c>
    </row>
    <row r="48" spans="1:15" x14ac:dyDescent="0.3">
      <c r="A48">
        <v>45</v>
      </c>
      <c r="B48" t="s">
        <v>74</v>
      </c>
      <c r="C48" s="1">
        <v>45517</v>
      </c>
      <c r="D48" t="s">
        <v>14</v>
      </c>
      <c r="E48" t="s">
        <v>30</v>
      </c>
      <c r="F48" t="s">
        <v>16</v>
      </c>
      <c r="G48">
        <v>3</v>
      </c>
      <c r="H48">
        <v>89.64</v>
      </c>
      <c r="I48">
        <v>0.19</v>
      </c>
      <c r="J48">
        <v>217.83</v>
      </c>
      <c r="K48">
        <v>114.45</v>
      </c>
      <c r="L48">
        <v>103.38</v>
      </c>
      <c r="M48" t="s">
        <v>17</v>
      </c>
      <c r="N48">
        <v>0.47459027682137439</v>
      </c>
      <c r="O48" t="s">
        <v>6058</v>
      </c>
    </row>
    <row r="49" spans="1:15" x14ac:dyDescent="0.3">
      <c r="A49">
        <v>9802</v>
      </c>
      <c r="B49" t="s">
        <v>5962</v>
      </c>
      <c r="C49" s="1">
        <v>45623</v>
      </c>
      <c r="D49" t="s">
        <v>14</v>
      </c>
      <c r="E49" t="s">
        <v>30</v>
      </c>
      <c r="F49" t="s">
        <v>16</v>
      </c>
      <c r="G49">
        <v>7</v>
      </c>
      <c r="H49">
        <v>427.66</v>
      </c>
      <c r="I49">
        <v>0.2</v>
      </c>
      <c r="J49">
        <v>2394.9</v>
      </c>
      <c r="K49">
        <v>1360.14</v>
      </c>
      <c r="L49">
        <v>1034.76</v>
      </c>
      <c r="M49" t="s">
        <v>46</v>
      </c>
      <c r="N49">
        <v>0.43206814480771638</v>
      </c>
      <c r="O49" t="s">
        <v>6059</v>
      </c>
    </row>
    <row r="50" spans="1:15" x14ac:dyDescent="0.3">
      <c r="A50">
        <v>9800</v>
      </c>
      <c r="B50" t="s">
        <v>5960</v>
      </c>
      <c r="C50" s="1">
        <v>45624</v>
      </c>
      <c r="D50" t="s">
        <v>19</v>
      </c>
      <c r="E50" t="s">
        <v>30</v>
      </c>
      <c r="F50" t="s">
        <v>27</v>
      </c>
      <c r="G50">
        <v>5</v>
      </c>
      <c r="H50">
        <v>142.68</v>
      </c>
      <c r="I50">
        <v>0.23</v>
      </c>
      <c r="J50">
        <v>549.32000000000005</v>
      </c>
      <c r="K50">
        <v>339.02</v>
      </c>
      <c r="L50">
        <v>210.3</v>
      </c>
      <c r="M50" t="s">
        <v>46</v>
      </c>
      <c r="N50">
        <v>0.38283696206218598</v>
      </c>
      <c r="O50" t="s">
        <v>6060</v>
      </c>
    </row>
    <row r="51" spans="1:15" x14ac:dyDescent="0.3">
      <c r="A51">
        <v>9793</v>
      </c>
      <c r="B51" t="s">
        <v>5957</v>
      </c>
      <c r="C51" s="1">
        <v>45329</v>
      </c>
      <c r="D51" t="s">
        <v>14</v>
      </c>
      <c r="E51" t="s">
        <v>30</v>
      </c>
      <c r="F51" t="s">
        <v>16</v>
      </c>
      <c r="G51">
        <v>9</v>
      </c>
      <c r="H51">
        <v>418.54</v>
      </c>
      <c r="I51">
        <v>0.16</v>
      </c>
      <c r="J51">
        <v>3164.16</v>
      </c>
      <c r="K51">
        <v>1784.1</v>
      </c>
      <c r="L51">
        <v>1380.06</v>
      </c>
      <c r="M51" t="s">
        <v>40</v>
      </c>
      <c r="N51">
        <v>0.43615367111650488</v>
      </c>
      <c r="O51" t="s">
        <v>6059</v>
      </c>
    </row>
    <row r="52" spans="1:15" x14ac:dyDescent="0.3">
      <c r="A52">
        <v>9784</v>
      </c>
      <c r="B52" t="s">
        <v>5954</v>
      </c>
      <c r="C52" s="1">
        <v>45495</v>
      </c>
      <c r="D52" t="s">
        <v>39</v>
      </c>
      <c r="E52" t="s">
        <v>30</v>
      </c>
      <c r="F52" t="s">
        <v>16</v>
      </c>
      <c r="G52">
        <v>7</v>
      </c>
      <c r="H52">
        <v>314.55</v>
      </c>
      <c r="I52">
        <v>0.24</v>
      </c>
      <c r="J52">
        <v>1673.41</v>
      </c>
      <c r="K52">
        <v>854.36</v>
      </c>
      <c r="L52">
        <v>819.05</v>
      </c>
      <c r="M52" t="s">
        <v>40</v>
      </c>
      <c r="N52">
        <v>0.48944968656814525</v>
      </c>
      <c r="O52" t="s">
        <v>6057</v>
      </c>
    </row>
    <row r="53" spans="1:15" x14ac:dyDescent="0.3">
      <c r="A53">
        <v>50</v>
      </c>
      <c r="B53" t="s">
        <v>79</v>
      </c>
      <c r="C53" s="1">
        <v>45599</v>
      </c>
      <c r="D53" t="s">
        <v>24</v>
      </c>
      <c r="E53" t="s">
        <v>30</v>
      </c>
      <c r="F53" t="s">
        <v>27</v>
      </c>
      <c r="G53">
        <v>8</v>
      </c>
      <c r="H53">
        <v>343.02</v>
      </c>
      <c r="I53">
        <v>0.23</v>
      </c>
      <c r="J53">
        <v>2113</v>
      </c>
      <c r="K53">
        <v>1655.35</v>
      </c>
      <c r="L53">
        <v>457.65</v>
      </c>
      <c r="M53" t="s">
        <v>22</v>
      </c>
      <c r="N53">
        <v>0.21658778987221958</v>
      </c>
      <c r="O53" t="s">
        <v>6056</v>
      </c>
    </row>
    <row r="54" spans="1:15" x14ac:dyDescent="0.3">
      <c r="A54">
        <v>9781</v>
      </c>
      <c r="B54" t="s">
        <v>3035</v>
      </c>
      <c r="C54" s="1">
        <v>45465</v>
      </c>
      <c r="D54" t="s">
        <v>24</v>
      </c>
      <c r="E54" t="s">
        <v>30</v>
      </c>
      <c r="F54" t="s">
        <v>21</v>
      </c>
      <c r="G54">
        <v>8</v>
      </c>
      <c r="H54">
        <v>170.82</v>
      </c>
      <c r="I54">
        <v>0.09</v>
      </c>
      <c r="J54">
        <v>1243.57</v>
      </c>
      <c r="K54">
        <v>774.05</v>
      </c>
      <c r="L54">
        <v>469.52</v>
      </c>
      <c r="M54" t="s">
        <v>46</v>
      </c>
      <c r="N54">
        <v>0.37755815917077445</v>
      </c>
      <c r="O54" t="s">
        <v>6062</v>
      </c>
    </row>
    <row r="55" spans="1:15" x14ac:dyDescent="0.3">
      <c r="A55">
        <v>9778</v>
      </c>
      <c r="B55" t="s">
        <v>2513</v>
      </c>
      <c r="C55" s="1">
        <v>45368</v>
      </c>
      <c r="D55" t="s">
        <v>24</v>
      </c>
      <c r="E55" t="s">
        <v>30</v>
      </c>
      <c r="F55" t="s">
        <v>16</v>
      </c>
      <c r="G55">
        <v>7</v>
      </c>
      <c r="H55">
        <v>454.93</v>
      </c>
      <c r="I55">
        <v>0.19</v>
      </c>
      <c r="J55">
        <v>2579.4499999999998</v>
      </c>
      <c r="K55">
        <v>2023.36</v>
      </c>
      <c r="L55">
        <v>556.09</v>
      </c>
      <c r="M55" t="s">
        <v>40</v>
      </c>
      <c r="N55">
        <v>0.21558471767237206</v>
      </c>
      <c r="O55" t="s">
        <v>6056</v>
      </c>
    </row>
    <row r="56" spans="1:15" x14ac:dyDescent="0.3">
      <c r="A56">
        <v>53</v>
      </c>
      <c r="B56" t="s">
        <v>82</v>
      </c>
      <c r="C56" s="1">
        <v>45643</v>
      </c>
      <c r="D56" t="s">
        <v>39</v>
      </c>
      <c r="E56" t="s">
        <v>30</v>
      </c>
      <c r="F56" t="s">
        <v>21</v>
      </c>
      <c r="G56">
        <v>5</v>
      </c>
      <c r="H56">
        <v>152.16</v>
      </c>
      <c r="I56">
        <v>0.28000000000000003</v>
      </c>
      <c r="J56">
        <v>547.78</v>
      </c>
      <c r="K56">
        <v>336.22</v>
      </c>
      <c r="L56">
        <v>211.56</v>
      </c>
      <c r="M56" t="s">
        <v>40</v>
      </c>
      <c r="N56">
        <v>0.38621344335317098</v>
      </c>
      <c r="O56" t="s">
        <v>6058</v>
      </c>
    </row>
    <row r="57" spans="1:15" x14ac:dyDescent="0.3">
      <c r="A57">
        <v>9769</v>
      </c>
      <c r="B57" t="s">
        <v>743</v>
      </c>
      <c r="C57" s="1">
        <v>45399</v>
      </c>
      <c r="D57" t="s">
        <v>24</v>
      </c>
      <c r="E57" t="s">
        <v>30</v>
      </c>
      <c r="F57" t="s">
        <v>16</v>
      </c>
      <c r="G57">
        <v>6</v>
      </c>
      <c r="H57">
        <v>494.75</v>
      </c>
      <c r="I57">
        <v>0.12</v>
      </c>
      <c r="J57">
        <v>2612.2800000000002</v>
      </c>
      <c r="K57">
        <v>1874.48</v>
      </c>
      <c r="L57">
        <v>737.8</v>
      </c>
      <c r="M57" t="s">
        <v>22</v>
      </c>
      <c r="N57">
        <v>0.28243526727609591</v>
      </c>
      <c r="O57" t="s">
        <v>6059</v>
      </c>
    </row>
    <row r="58" spans="1:15" x14ac:dyDescent="0.3">
      <c r="A58">
        <v>9768</v>
      </c>
      <c r="B58" t="s">
        <v>5946</v>
      </c>
      <c r="C58" s="1">
        <v>45649</v>
      </c>
      <c r="D58" t="s">
        <v>14</v>
      </c>
      <c r="E58" t="s">
        <v>30</v>
      </c>
      <c r="F58" t="s">
        <v>27</v>
      </c>
      <c r="G58">
        <v>1</v>
      </c>
      <c r="H58">
        <v>244.18</v>
      </c>
      <c r="I58">
        <v>0.1</v>
      </c>
      <c r="J58">
        <v>219.76</v>
      </c>
      <c r="K58">
        <v>171.35</v>
      </c>
      <c r="L58">
        <v>48.41</v>
      </c>
      <c r="M58" t="s">
        <v>46</v>
      </c>
      <c r="N58">
        <v>0.22028576629049873</v>
      </c>
      <c r="O58" t="s">
        <v>6057</v>
      </c>
    </row>
    <row r="59" spans="1:15" x14ac:dyDescent="0.3">
      <c r="A59">
        <v>9767</v>
      </c>
      <c r="B59" t="s">
        <v>5945</v>
      </c>
      <c r="C59" s="1">
        <v>45357</v>
      </c>
      <c r="D59" t="s">
        <v>19</v>
      </c>
      <c r="E59" t="s">
        <v>30</v>
      </c>
      <c r="F59" t="s">
        <v>16</v>
      </c>
      <c r="G59">
        <v>7</v>
      </c>
      <c r="H59">
        <v>346.25</v>
      </c>
      <c r="I59">
        <v>0.11</v>
      </c>
      <c r="J59">
        <v>2157.14</v>
      </c>
      <c r="K59">
        <v>1545.5</v>
      </c>
      <c r="L59">
        <v>611.64</v>
      </c>
      <c r="M59" t="s">
        <v>40</v>
      </c>
      <c r="N59">
        <v>0.28354209740675157</v>
      </c>
      <c r="O59" t="s">
        <v>6059</v>
      </c>
    </row>
    <row r="60" spans="1:15" x14ac:dyDescent="0.3">
      <c r="A60">
        <v>9754</v>
      </c>
      <c r="B60" t="s">
        <v>5568</v>
      </c>
      <c r="C60" s="1">
        <v>45619</v>
      </c>
      <c r="D60" t="s">
        <v>19</v>
      </c>
      <c r="E60" t="s">
        <v>30</v>
      </c>
      <c r="F60" t="s">
        <v>21</v>
      </c>
      <c r="G60">
        <v>1</v>
      </c>
      <c r="H60">
        <v>160.22</v>
      </c>
      <c r="I60">
        <v>0.16</v>
      </c>
      <c r="J60">
        <v>134.58000000000001</v>
      </c>
      <c r="K60">
        <v>74.180000000000007</v>
      </c>
      <c r="L60">
        <v>60.4</v>
      </c>
      <c r="M60" t="s">
        <v>40</v>
      </c>
      <c r="N60">
        <v>0.44880368554019906</v>
      </c>
      <c r="O60" t="s">
        <v>6062</v>
      </c>
    </row>
    <row r="61" spans="1:15" x14ac:dyDescent="0.3">
      <c r="A61">
        <v>58</v>
      </c>
      <c r="B61" t="s">
        <v>87</v>
      </c>
      <c r="C61" s="1">
        <v>45402</v>
      </c>
      <c r="D61" t="s">
        <v>39</v>
      </c>
      <c r="E61" t="s">
        <v>30</v>
      </c>
      <c r="F61" t="s">
        <v>27</v>
      </c>
      <c r="G61">
        <v>7</v>
      </c>
      <c r="H61">
        <v>27.58</v>
      </c>
      <c r="I61">
        <v>0.23</v>
      </c>
      <c r="J61">
        <v>148.66</v>
      </c>
      <c r="K61">
        <v>102.35</v>
      </c>
      <c r="L61">
        <v>46.31</v>
      </c>
      <c r="M61" t="s">
        <v>28</v>
      </c>
      <c r="N61">
        <v>0.31151621148930447</v>
      </c>
      <c r="O61" t="s">
        <v>6062</v>
      </c>
    </row>
    <row r="62" spans="1:15" x14ac:dyDescent="0.3">
      <c r="A62">
        <v>9753</v>
      </c>
      <c r="B62" t="s">
        <v>2082</v>
      </c>
      <c r="C62" s="1">
        <v>45599</v>
      </c>
      <c r="D62" t="s">
        <v>19</v>
      </c>
      <c r="E62" t="s">
        <v>30</v>
      </c>
      <c r="F62" t="s">
        <v>16</v>
      </c>
      <c r="G62">
        <v>1</v>
      </c>
      <c r="H62">
        <v>163.5</v>
      </c>
      <c r="I62">
        <v>0.17</v>
      </c>
      <c r="J62">
        <v>135.69999999999999</v>
      </c>
      <c r="K62">
        <v>74.89</v>
      </c>
      <c r="L62">
        <v>60.81</v>
      </c>
      <c r="M62" t="s">
        <v>46</v>
      </c>
      <c r="N62">
        <v>0.44812085482682396</v>
      </c>
      <c r="O62" t="s">
        <v>6056</v>
      </c>
    </row>
    <row r="63" spans="1:15" x14ac:dyDescent="0.3">
      <c r="A63">
        <v>9752</v>
      </c>
      <c r="B63" t="s">
        <v>5939</v>
      </c>
      <c r="C63" s="1">
        <v>45627</v>
      </c>
      <c r="D63" t="s">
        <v>39</v>
      </c>
      <c r="E63" t="s">
        <v>30</v>
      </c>
      <c r="F63" t="s">
        <v>21</v>
      </c>
      <c r="G63">
        <v>2</v>
      </c>
      <c r="H63">
        <v>298.01</v>
      </c>
      <c r="I63">
        <v>0.04</v>
      </c>
      <c r="J63">
        <v>572.17999999999995</v>
      </c>
      <c r="K63">
        <v>313.07</v>
      </c>
      <c r="L63">
        <v>259.11</v>
      </c>
      <c r="M63" t="s">
        <v>22</v>
      </c>
      <c r="N63">
        <v>0.45284700618686435</v>
      </c>
      <c r="O63" t="s">
        <v>6056</v>
      </c>
    </row>
    <row r="64" spans="1:15" x14ac:dyDescent="0.3">
      <c r="A64">
        <v>61</v>
      </c>
      <c r="B64" t="s">
        <v>90</v>
      </c>
      <c r="C64" s="1">
        <v>45586</v>
      </c>
      <c r="D64" t="s">
        <v>39</v>
      </c>
      <c r="E64" t="s">
        <v>30</v>
      </c>
      <c r="F64" t="s">
        <v>27</v>
      </c>
      <c r="G64">
        <v>3</v>
      </c>
      <c r="H64">
        <v>442.44</v>
      </c>
      <c r="I64">
        <v>0.06</v>
      </c>
      <c r="J64">
        <v>1247.68</v>
      </c>
      <c r="K64">
        <v>974.48</v>
      </c>
      <c r="L64">
        <v>273.2</v>
      </c>
      <c r="M64" t="s">
        <v>46</v>
      </c>
      <c r="N64">
        <v>0.21896640164144651</v>
      </c>
      <c r="O64" t="s">
        <v>6057</v>
      </c>
    </row>
    <row r="65" spans="1:15" x14ac:dyDescent="0.3">
      <c r="A65">
        <v>9751</v>
      </c>
      <c r="B65" t="s">
        <v>5026</v>
      </c>
      <c r="C65" s="1">
        <v>45298</v>
      </c>
      <c r="D65" t="s">
        <v>24</v>
      </c>
      <c r="E65" t="s">
        <v>30</v>
      </c>
      <c r="F65" t="s">
        <v>21</v>
      </c>
      <c r="G65">
        <v>10</v>
      </c>
      <c r="H65">
        <v>322.73</v>
      </c>
      <c r="I65">
        <v>0.12</v>
      </c>
      <c r="J65">
        <v>2840.02</v>
      </c>
      <c r="K65">
        <v>2015.08</v>
      </c>
      <c r="L65">
        <v>824.94</v>
      </c>
      <c r="M65" t="s">
        <v>22</v>
      </c>
      <c r="N65">
        <v>0.29046978542404633</v>
      </c>
      <c r="O65" t="s">
        <v>6056</v>
      </c>
    </row>
    <row r="66" spans="1:15" x14ac:dyDescent="0.3">
      <c r="A66">
        <v>9749</v>
      </c>
      <c r="B66" t="s">
        <v>2238</v>
      </c>
      <c r="C66" s="1">
        <v>45602</v>
      </c>
      <c r="D66" t="s">
        <v>14</v>
      </c>
      <c r="E66" t="s">
        <v>30</v>
      </c>
      <c r="F66" t="s">
        <v>27</v>
      </c>
      <c r="G66">
        <v>2</v>
      </c>
      <c r="H66">
        <v>74.86</v>
      </c>
      <c r="I66">
        <v>0.16</v>
      </c>
      <c r="J66">
        <v>125.76</v>
      </c>
      <c r="K66">
        <v>71.290000000000006</v>
      </c>
      <c r="L66">
        <v>54.47</v>
      </c>
      <c r="M66" t="s">
        <v>46</v>
      </c>
      <c r="N66">
        <v>0.43312659033078876</v>
      </c>
      <c r="O66" t="s">
        <v>6059</v>
      </c>
    </row>
    <row r="67" spans="1:15" x14ac:dyDescent="0.3">
      <c r="A67">
        <v>9748</v>
      </c>
      <c r="B67" t="s">
        <v>4553</v>
      </c>
      <c r="C67" s="1">
        <v>45345</v>
      </c>
      <c r="D67" t="s">
        <v>19</v>
      </c>
      <c r="E67" t="s">
        <v>30</v>
      </c>
      <c r="F67" t="s">
        <v>21</v>
      </c>
      <c r="G67">
        <v>1</v>
      </c>
      <c r="H67">
        <v>44.69</v>
      </c>
      <c r="I67">
        <v>0.01</v>
      </c>
      <c r="J67">
        <v>44.24</v>
      </c>
      <c r="K67">
        <v>23.64</v>
      </c>
      <c r="L67">
        <v>20.6</v>
      </c>
      <c r="M67" t="s">
        <v>46</v>
      </c>
      <c r="N67">
        <v>0.46564195298372513</v>
      </c>
      <c r="O67" t="s">
        <v>6061</v>
      </c>
    </row>
    <row r="68" spans="1:15" x14ac:dyDescent="0.3">
      <c r="A68">
        <v>65</v>
      </c>
      <c r="B68" t="s">
        <v>94</v>
      </c>
      <c r="C68" s="1">
        <v>45359</v>
      </c>
      <c r="D68" t="s">
        <v>24</v>
      </c>
      <c r="E68" t="s">
        <v>30</v>
      </c>
      <c r="F68" t="s">
        <v>27</v>
      </c>
      <c r="G68">
        <v>7</v>
      </c>
      <c r="H68">
        <v>474.99</v>
      </c>
      <c r="I68">
        <v>0.13</v>
      </c>
      <c r="J68">
        <v>2892.69</v>
      </c>
      <c r="K68">
        <v>2188.2600000000002</v>
      </c>
      <c r="L68">
        <v>704.43</v>
      </c>
      <c r="M68" t="s">
        <v>17</v>
      </c>
      <c r="N68">
        <v>0.24352073675367908</v>
      </c>
      <c r="O68" t="s">
        <v>6061</v>
      </c>
    </row>
    <row r="69" spans="1:15" x14ac:dyDescent="0.3">
      <c r="A69">
        <v>9746</v>
      </c>
      <c r="B69" t="s">
        <v>5651</v>
      </c>
      <c r="C69" s="1">
        <v>45519</v>
      </c>
      <c r="D69" t="s">
        <v>39</v>
      </c>
      <c r="E69" t="s">
        <v>30</v>
      </c>
      <c r="F69" t="s">
        <v>21</v>
      </c>
      <c r="G69">
        <v>2</v>
      </c>
      <c r="H69">
        <v>346.47</v>
      </c>
      <c r="I69">
        <v>0.23</v>
      </c>
      <c r="J69">
        <v>533.55999999999995</v>
      </c>
      <c r="K69">
        <v>294.48</v>
      </c>
      <c r="L69">
        <v>239.08</v>
      </c>
      <c r="M69" t="s">
        <v>40</v>
      </c>
      <c r="N69">
        <v>0.44808456406027447</v>
      </c>
      <c r="O69" t="s">
        <v>6060</v>
      </c>
    </row>
    <row r="70" spans="1:15" x14ac:dyDescent="0.3">
      <c r="A70">
        <v>9727</v>
      </c>
      <c r="B70" t="s">
        <v>5308</v>
      </c>
      <c r="C70" s="1">
        <v>45611</v>
      </c>
      <c r="D70" t="s">
        <v>24</v>
      </c>
      <c r="E70" t="s">
        <v>30</v>
      </c>
      <c r="F70" t="s">
        <v>21</v>
      </c>
      <c r="G70">
        <v>5</v>
      </c>
      <c r="H70">
        <v>339.74</v>
      </c>
      <c r="I70">
        <v>0.05</v>
      </c>
      <c r="J70">
        <v>1613.76</v>
      </c>
      <c r="K70">
        <v>930.77</v>
      </c>
      <c r="L70">
        <v>682.99</v>
      </c>
      <c r="M70" t="s">
        <v>40</v>
      </c>
      <c r="N70">
        <v>0.42322898076541743</v>
      </c>
      <c r="O70" t="s">
        <v>6061</v>
      </c>
    </row>
    <row r="71" spans="1:15" x14ac:dyDescent="0.3">
      <c r="A71">
        <v>9723</v>
      </c>
      <c r="B71" t="s">
        <v>992</v>
      </c>
      <c r="C71" s="1">
        <v>45380</v>
      </c>
      <c r="D71" t="s">
        <v>19</v>
      </c>
      <c r="E71" t="s">
        <v>30</v>
      </c>
      <c r="F71" t="s">
        <v>21</v>
      </c>
      <c r="G71">
        <v>9</v>
      </c>
      <c r="H71">
        <v>255.97</v>
      </c>
      <c r="I71">
        <v>0.22</v>
      </c>
      <c r="J71">
        <v>1796.91</v>
      </c>
      <c r="K71">
        <v>1077.97</v>
      </c>
      <c r="L71">
        <v>718.94</v>
      </c>
      <c r="M71" t="s">
        <v>40</v>
      </c>
      <c r="N71">
        <v>0.4000979459182708</v>
      </c>
      <c r="O71" t="s">
        <v>6061</v>
      </c>
    </row>
    <row r="72" spans="1:15" x14ac:dyDescent="0.3">
      <c r="A72">
        <v>9713</v>
      </c>
      <c r="B72" t="s">
        <v>5924</v>
      </c>
      <c r="C72" s="1">
        <v>45415</v>
      </c>
      <c r="D72" t="s">
        <v>14</v>
      </c>
      <c r="E72" t="s">
        <v>30</v>
      </c>
      <c r="F72" t="s">
        <v>27</v>
      </c>
      <c r="G72">
        <v>10</v>
      </c>
      <c r="H72">
        <v>177.35</v>
      </c>
      <c r="I72">
        <v>0.11</v>
      </c>
      <c r="J72">
        <v>1578.41</v>
      </c>
      <c r="K72">
        <v>941.36</v>
      </c>
      <c r="L72">
        <v>637.04999999999995</v>
      </c>
      <c r="M72" t="s">
        <v>28</v>
      </c>
      <c r="N72">
        <v>0.40360235933629407</v>
      </c>
      <c r="O72" t="s">
        <v>6061</v>
      </c>
    </row>
    <row r="73" spans="1:15" x14ac:dyDescent="0.3">
      <c r="A73">
        <v>9710</v>
      </c>
      <c r="B73" t="s">
        <v>2267</v>
      </c>
      <c r="C73" s="1">
        <v>45425</v>
      </c>
      <c r="D73" t="s">
        <v>39</v>
      </c>
      <c r="E73" t="s">
        <v>30</v>
      </c>
      <c r="F73" t="s">
        <v>27</v>
      </c>
      <c r="G73">
        <v>9</v>
      </c>
      <c r="H73">
        <v>129.58000000000001</v>
      </c>
      <c r="I73">
        <v>0.12</v>
      </c>
      <c r="J73">
        <v>1026.27</v>
      </c>
      <c r="K73">
        <v>551.27</v>
      </c>
      <c r="L73">
        <v>475</v>
      </c>
      <c r="M73" t="s">
        <v>17</v>
      </c>
      <c r="N73">
        <v>0.46284116265700059</v>
      </c>
      <c r="O73" t="s">
        <v>6057</v>
      </c>
    </row>
    <row r="74" spans="1:15" x14ac:dyDescent="0.3">
      <c r="A74">
        <v>9704</v>
      </c>
      <c r="B74" t="s">
        <v>3552</v>
      </c>
      <c r="C74" s="1">
        <v>45479</v>
      </c>
      <c r="D74" t="s">
        <v>19</v>
      </c>
      <c r="E74" t="s">
        <v>30</v>
      </c>
      <c r="F74" t="s">
        <v>27</v>
      </c>
      <c r="G74">
        <v>2</v>
      </c>
      <c r="H74">
        <v>109.68</v>
      </c>
      <c r="I74">
        <v>0.13</v>
      </c>
      <c r="J74">
        <v>190.84</v>
      </c>
      <c r="K74">
        <v>140.78</v>
      </c>
      <c r="L74">
        <v>50.06</v>
      </c>
      <c r="M74" t="s">
        <v>28</v>
      </c>
      <c r="N74">
        <v>0.26231398029763153</v>
      </c>
      <c r="O74" t="s">
        <v>6062</v>
      </c>
    </row>
    <row r="75" spans="1:15" x14ac:dyDescent="0.3">
      <c r="A75">
        <v>9698</v>
      </c>
      <c r="B75" t="s">
        <v>5918</v>
      </c>
      <c r="C75" s="1">
        <v>45606</v>
      </c>
      <c r="D75" t="s">
        <v>24</v>
      </c>
      <c r="E75" t="s">
        <v>30</v>
      </c>
      <c r="F75" t="s">
        <v>27</v>
      </c>
      <c r="G75">
        <v>9</v>
      </c>
      <c r="H75">
        <v>247.55</v>
      </c>
      <c r="I75">
        <v>0.17</v>
      </c>
      <c r="J75">
        <v>1849.2</v>
      </c>
      <c r="K75">
        <v>1175.79</v>
      </c>
      <c r="L75">
        <v>673.41</v>
      </c>
      <c r="M75" t="s">
        <v>28</v>
      </c>
      <c r="N75">
        <v>0.36416288124594415</v>
      </c>
      <c r="O75" t="s">
        <v>6056</v>
      </c>
    </row>
    <row r="76" spans="1:15" x14ac:dyDescent="0.3">
      <c r="A76">
        <v>9696</v>
      </c>
      <c r="B76" t="s">
        <v>3180</v>
      </c>
      <c r="C76" s="1">
        <v>45365</v>
      </c>
      <c r="D76" t="s">
        <v>14</v>
      </c>
      <c r="E76" t="s">
        <v>30</v>
      </c>
      <c r="F76" t="s">
        <v>16</v>
      </c>
      <c r="G76">
        <v>8</v>
      </c>
      <c r="H76">
        <v>365.94</v>
      </c>
      <c r="I76">
        <v>0.22</v>
      </c>
      <c r="J76">
        <v>2283.4699999999998</v>
      </c>
      <c r="K76">
        <v>1804.74</v>
      </c>
      <c r="L76">
        <v>478.73</v>
      </c>
      <c r="M76" t="s">
        <v>22</v>
      </c>
      <c r="N76">
        <v>0.20965022531498118</v>
      </c>
      <c r="O76" t="s">
        <v>6060</v>
      </c>
    </row>
    <row r="77" spans="1:15" x14ac:dyDescent="0.3">
      <c r="A77">
        <v>9692</v>
      </c>
      <c r="B77" t="s">
        <v>2127</v>
      </c>
      <c r="C77" s="1">
        <v>45569</v>
      </c>
      <c r="D77" t="s">
        <v>39</v>
      </c>
      <c r="E77" t="s">
        <v>30</v>
      </c>
      <c r="F77" t="s">
        <v>16</v>
      </c>
      <c r="G77">
        <v>3</v>
      </c>
      <c r="H77">
        <v>257.05</v>
      </c>
      <c r="I77">
        <v>0.26</v>
      </c>
      <c r="J77">
        <v>570.65</v>
      </c>
      <c r="K77">
        <v>314.5</v>
      </c>
      <c r="L77">
        <v>256.14999999999998</v>
      </c>
      <c r="M77" t="s">
        <v>46</v>
      </c>
      <c r="N77">
        <v>0.44887409094891789</v>
      </c>
      <c r="O77" t="s">
        <v>6061</v>
      </c>
    </row>
    <row r="78" spans="1:15" x14ac:dyDescent="0.3">
      <c r="A78">
        <v>75</v>
      </c>
      <c r="B78" t="s">
        <v>104</v>
      </c>
      <c r="C78" s="1">
        <v>45451</v>
      </c>
      <c r="D78" t="s">
        <v>24</v>
      </c>
      <c r="E78" t="s">
        <v>30</v>
      </c>
      <c r="F78" t="s">
        <v>27</v>
      </c>
      <c r="G78">
        <v>9</v>
      </c>
      <c r="H78">
        <v>194.57</v>
      </c>
      <c r="I78">
        <v>0.16</v>
      </c>
      <c r="J78">
        <v>1470.95</v>
      </c>
      <c r="K78">
        <v>947.86</v>
      </c>
      <c r="L78">
        <v>523.09</v>
      </c>
      <c r="M78" t="s">
        <v>40</v>
      </c>
      <c r="N78">
        <v>0.35561371902511985</v>
      </c>
      <c r="O78" t="s">
        <v>6062</v>
      </c>
    </row>
    <row r="79" spans="1:15" x14ac:dyDescent="0.3">
      <c r="A79">
        <v>9688</v>
      </c>
      <c r="B79" t="s">
        <v>1333</v>
      </c>
      <c r="C79" s="1">
        <v>45409</v>
      </c>
      <c r="D79" t="s">
        <v>19</v>
      </c>
      <c r="E79" t="s">
        <v>30</v>
      </c>
      <c r="F79" t="s">
        <v>16</v>
      </c>
      <c r="G79">
        <v>3</v>
      </c>
      <c r="H79">
        <v>142.28</v>
      </c>
      <c r="I79">
        <v>0.03</v>
      </c>
      <c r="J79">
        <v>414.03</v>
      </c>
      <c r="K79">
        <v>237.57</v>
      </c>
      <c r="L79">
        <v>176.46</v>
      </c>
      <c r="M79" t="s">
        <v>17</v>
      </c>
      <c r="N79">
        <v>0.42620099992754151</v>
      </c>
      <c r="O79" t="s">
        <v>6062</v>
      </c>
    </row>
    <row r="80" spans="1:15" x14ac:dyDescent="0.3">
      <c r="A80">
        <v>9682</v>
      </c>
      <c r="B80" t="s">
        <v>5911</v>
      </c>
      <c r="C80" s="1">
        <v>45540</v>
      </c>
      <c r="D80" t="s">
        <v>39</v>
      </c>
      <c r="E80" t="s">
        <v>30</v>
      </c>
      <c r="F80" t="s">
        <v>16</v>
      </c>
      <c r="G80">
        <v>4</v>
      </c>
      <c r="H80">
        <v>310.02</v>
      </c>
      <c r="I80">
        <v>0.19</v>
      </c>
      <c r="J80">
        <v>1004.46</v>
      </c>
      <c r="K80">
        <v>542.08000000000004</v>
      </c>
      <c r="L80">
        <v>462.38</v>
      </c>
      <c r="M80" t="s">
        <v>22</v>
      </c>
      <c r="N80">
        <v>0.46032694183939626</v>
      </c>
      <c r="O80" t="s">
        <v>6060</v>
      </c>
    </row>
    <row r="81" spans="1:15" x14ac:dyDescent="0.3">
      <c r="A81">
        <v>9681</v>
      </c>
      <c r="B81" t="s">
        <v>5910</v>
      </c>
      <c r="C81" s="1">
        <v>45298</v>
      </c>
      <c r="D81" t="s">
        <v>14</v>
      </c>
      <c r="E81" t="s">
        <v>30</v>
      </c>
      <c r="F81" t="s">
        <v>16</v>
      </c>
      <c r="G81">
        <v>8</v>
      </c>
      <c r="H81">
        <v>120.27</v>
      </c>
      <c r="I81">
        <v>0.08</v>
      </c>
      <c r="J81">
        <v>885.19</v>
      </c>
      <c r="K81">
        <v>554.63</v>
      </c>
      <c r="L81">
        <v>330.56</v>
      </c>
      <c r="M81" t="s">
        <v>40</v>
      </c>
      <c r="N81">
        <v>0.37343395203289687</v>
      </c>
      <c r="O81" t="s">
        <v>6056</v>
      </c>
    </row>
    <row r="82" spans="1:15" x14ac:dyDescent="0.3">
      <c r="A82">
        <v>79</v>
      </c>
      <c r="B82" t="s">
        <v>108</v>
      </c>
      <c r="C82" s="1">
        <v>45534</v>
      </c>
      <c r="D82" t="s">
        <v>39</v>
      </c>
      <c r="E82" t="s">
        <v>30</v>
      </c>
      <c r="F82" t="s">
        <v>16</v>
      </c>
      <c r="G82">
        <v>3</v>
      </c>
      <c r="H82">
        <v>245.73</v>
      </c>
      <c r="I82">
        <v>0.15</v>
      </c>
      <c r="J82">
        <v>626.61</v>
      </c>
      <c r="K82">
        <v>393.07</v>
      </c>
      <c r="L82">
        <v>233.54</v>
      </c>
      <c r="M82" t="s">
        <v>28</v>
      </c>
      <c r="N82">
        <v>0.37270391471569236</v>
      </c>
      <c r="O82" t="s">
        <v>6061</v>
      </c>
    </row>
    <row r="83" spans="1:15" x14ac:dyDescent="0.3">
      <c r="A83">
        <v>9673</v>
      </c>
      <c r="B83" t="s">
        <v>3823</v>
      </c>
      <c r="C83" s="1">
        <v>45442</v>
      </c>
      <c r="D83" t="s">
        <v>39</v>
      </c>
      <c r="E83" t="s">
        <v>30</v>
      </c>
      <c r="F83" t="s">
        <v>21</v>
      </c>
      <c r="G83">
        <v>1</v>
      </c>
      <c r="H83">
        <v>261.83</v>
      </c>
      <c r="I83">
        <v>0.19</v>
      </c>
      <c r="J83">
        <v>212.08</v>
      </c>
      <c r="K83">
        <v>158.1</v>
      </c>
      <c r="L83">
        <v>53.98</v>
      </c>
      <c r="M83" t="s">
        <v>22</v>
      </c>
      <c r="N83">
        <v>0.25452659373821196</v>
      </c>
      <c r="O83" t="s">
        <v>6060</v>
      </c>
    </row>
    <row r="84" spans="1:15" x14ac:dyDescent="0.3">
      <c r="A84">
        <v>9666</v>
      </c>
      <c r="B84" t="s">
        <v>5906</v>
      </c>
      <c r="C84" s="1">
        <v>45312</v>
      </c>
      <c r="D84" t="s">
        <v>39</v>
      </c>
      <c r="E84" t="s">
        <v>30</v>
      </c>
      <c r="F84" t="s">
        <v>16</v>
      </c>
      <c r="G84">
        <v>7</v>
      </c>
      <c r="H84">
        <v>233.59</v>
      </c>
      <c r="I84">
        <v>0.28999999999999998</v>
      </c>
      <c r="J84">
        <v>1160.94</v>
      </c>
      <c r="K84">
        <v>615.99</v>
      </c>
      <c r="L84">
        <v>544.95000000000005</v>
      </c>
      <c r="M84" t="s">
        <v>22</v>
      </c>
      <c r="N84">
        <v>0.46940410357124401</v>
      </c>
      <c r="O84" t="s">
        <v>6056</v>
      </c>
    </row>
    <row r="85" spans="1:15" x14ac:dyDescent="0.3">
      <c r="A85">
        <v>82</v>
      </c>
      <c r="B85" t="s">
        <v>111</v>
      </c>
      <c r="C85" s="1">
        <v>45502</v>
      </c>
      <c r="D85" t="s">
        <v>14</v>
      </c>
      <c r="E85" t="s">
        <v>30</v>
      </c>
      <c r="F85" t="s">
        <v>16</v>
      </c>
      <c r="G85">
        <v>7</v>
      </c>
      <c r="H85">
        <v>191.69</v>
      </c>
      <c r="I85">
        <v>0.28000000000000003</v>
      </c>
      <c r="J85">
        <v>966.12</v>
      </c>
      <c r="K85">
        <v>742.17</v>
      </c>
      <c r="L85">
        <v>223.95</v>
      </c>
      <c r="M85" t="s">
        <v>46</v>
      </c>
      <c r="N85">
        <v>0.2318035026704757</v>
      </c>
      <c r="O85" t="s">
        <v>6057</v>
      </c>
    </row>
    <row r="86" spans="1:15" x14ac:dyDescent="0.3">
      <c r="A86">
        <v>9663</v>
      </c>
      <c r="B86" t="s">
        <v>2414</v>
      </c>
      <c r="C86" s="1">
        <v>45431</v>
      </c>
      <c r="D86" t="s">
        <v>24</v>
      </c>
      <c r="E86" t="s">
        <v>30</v>
      </c>
      <c r="F86" t="s">
        <v>27</v>
      </c>
      <c r="G86">
        <v>2</v>
      </c>
      <c r="H86">
        <v>329.76</v>
      </c>
      <c r="I86">
        <v>0.28000000000000003</v>
      </c>
      <c r="J86">
        <v>474.85</v>
      </c>
      <c r="K86">
        <v>347.79</v>
      </c>
      <c r="L86">
        <v>127.06</v>
      </c>
      <c r="M86" t="s">
        <v>17</v>
      </c>
      <c r="N86">
        <v>0.26757923554806778</v>
      </c>
      <c r="O86" t="s">
        <v>6056</v>
      </c>
    </row>
    <row r="87" spans="1:15" x14ac:dyDescent="0.3">
      <c r="A87">
        <v>9654</v>
      </c>
      <c r="B87" t="s">
        <v>1031</v>
      </c>
      <c r="C87" s="1">
        <v>45317</v>
      </c>
      <c r="D87" t="s">
        <v>39</v>
      </c>
      <c r="E87" t="s">
        <v>30</v>
      </c>
      <c r="F87" t="s">
        <v>21</v>
      </c>
      <c r="G87">
        <v>4</v>
      </c>
      <c r="H87">
        <v>32.74</v>
      </c>
      <c r="I87">
        <v>0.16</v>
      </c>
      <c r="J87">
        <v>110.01</v>
      </c>
      <c r="K87">
        <v>85.58</v>
      </c>
      <c r="L87">
        <v>24.43</v>
      </c>
      <c r="M87" t="s">
        <v>46</v>
      </c>
      <c r="N87">
        <v>0.22207072084355967</v>
      </c>
      <c r="O87" t="s">
        <v>6061</v>
      </c>
    </row>
    <row r="88" spans="1:15" x14ac:dyDescent="0.3">
      <c r="A88">
        <v>85</v>
      </c>
      <c r="B88" t="s">
        <v>114</v>
      </c>
      <c r="C88" s="1">
        <v>45587</v>
      </c>
      <c r="D88" t="s">
        <v>24</v>
      </c>
      <c r="E88" t="s">
        <v>30</v>
      </c>
      <c r="F88" t="s">
        <v>21</v>
      </c>
      <c r="G88">
        <v>3</v>
      </c>
      <c r="H88">
        <v>235.78</v>
      </c>
      <c r="I88">
        <v>0.18</v>
      </c>
      <c r="J88">
        <v>580.02</v>
      </c>
      <c r="K88">
        <v>428.99</v>
      </c>
      <c r="L88">
        <v>151.03</v>
      </c>
      <c r="M88" t="s">
        <v>28</v>
      </c>
      <c r="N88">
        <v>0.26038757284231578</v>
      </c>
      <c r="O88" t="s">
        <v>6058</v>
      </c>
    </row>
    <row r="89" spans="1:15" x14ac:dyDescent="0.3">
      <c r="A89">
        <v>9645</v>
      </c>
      <c r="B89" t="s">
        <v>5902</v>
      </c>
      <c r="C89" s="1">
        <v>45481</v>
      </c>
      <c r="D89" t="s">
        <v>24</v>
      </c>
      <c r="E89" t="s">
        <v>30</v>
      </c>
      <c r="F89" t="s">
        <v>21</v>
      </c>
      <c r="G89">
        <v>8</v>
      </c>
      <c r="H89">
        <v>137.55000000000001</v>
      </c>
      <c r="I89">
        <v>0.25</v>
      </c>
      <c r="J89">
        <v>825.3</v>
      </c>
      <c r="K89">
        <v>503.03</v>
      </c>
      <c r="L89">
        <v>322.27</v>
      </c>
      <c r="M89" t="s">
        <v>46</v>
      </c>
      <c r="N89">
        <v>0.39048830728220041</v>
      </c>
      <c r="O89" t="s">
        <v>6057</v>
      </c>
    </row>
    <row r="90" spans="1:15" x14ac:dyDescent="0.3">
      <c r="A90">
        <v>9642</v>
      </c>
      <c r="B90" t="s">
        <v>4612</v>
      </c>
      <c r="C90" s="1">
        <v>45615</v>
      </c>
      <c r="D90" t="s">
        <v>24</v>
      </c>
      <c r="E90" t="s">
        <v>30</v>
      </c>
      <c r="F90" t="s">
        <v>21</v>
      </c>
      <c r="G90">
        <v>3</v>
      </c>
      <c r="H90">
        <v>42.22</v>
      </c>
      <c r="I90">
        <v>0.26</v>
      </c>
      <c r="J90">
        <v>93.73</v>
      </c>
      <c r="K90">
        <v>63.92</v>
      </c>
      <c r="L90">
        <v>29.81</v>
      </c>
      <c r="M90" t="s">
        <v>46</v>
      </c>
      <c r="N90">
        <v>0.31804118211885202</v>
      </c>
      <c r="O90" t="s">
        <v>6058</v>
      </c>
    </row>
    <row r="91" spans="1:15" x14ac:dyDescent="0.3">
      <c r="A91">
        <v>9640</v>
      </c>
      <c r="B91" t="s">
        <v>5901</v>
      </c>
      <c r="C91" s="1">
        <v>45424</v>
      </c>
      <c r="D91" t="s">
        <v>39</v>
      </c>
      <c r="E91" t="s">
        <v>30</v>
      </c>
      <c r="F91" t="s">
        <v>16</v>
      </c>
      <c r="G91">
        <v>8</v>
      </c>
      <c r="H91">
        <v>222.06</v>
      </c>
      <c r="I91">
        <v>0.16</v>
      </c>
      <c r="J91">
        <v>1492.24</v>
      </c>
      <c r="K91">
        <v>1097.6600000000001</v>
      </c>
      <c r="L91">
        <v>394.58</v>
      </c>
      <c r="M91" t="s">
        <v>40</v>
      </c>
      <c r="N91">
        <v>0.2644212727175253</v>
      </c>
      <c r="O91" t="s">
        <v>6056</v>
      </c>
    </row>
    <row r="92" spans="1:15" x14ac:dyDescent="0.3">
      <c r="A92">
        <v>9629</v>
      </c>
      <c r="B92" t="s">
        <v>5897</v>
      </c>
      <c r="C92" s="1">
        <v>45603</v>
      </c>
      <c r="D92" t="s">
        <v>14</v>
      </c>
      <c r="E92" t="s">
        <v>30</v>
      </c>
      <c r="F92" t="s">
        <v>21</v>
      </c>
      <c r="G92">
        <v>6</v>
      </c>
      <c r="H92">
        <v>303.73</v>
      </c>
      <c r="I92">
        <v>0.14000000000000001</v>
      </c>
      <c r="J92">
        <v>1567.25</v>
      </c>
      <c r="K92">
        <v>1150.6600000000001</v>
      </c>
      <c r="L92">
        <v>416.59</v>
      </c>
      <c r="M92" t="s">
        <v>22</v>
      </c>
      <c r="N92">
        <v>0.26580953900143561</v>
      </c>
      <c r="O92" t="s">
        <v>6060</v>
      </c>
    </row>
    <row r="93" spans="1:15" x14ac:dyDescent="0.3">
      <c r="A93">
        <v>90</v>
      </c>
      <c r="B93" t="s">
        <v>119</v>
      </c>
      <c r="C93" s="1">
        <v>45566</v>
      </c>
      <c r="D93" t="s">
        <v>19</v>
      </c>
      <c r="E93" t="s">
        <v>30</v>
      </c>
      <c r="F93" t="s">
        <v>21</v>
      </c>
      <c r="G93">
        <v>8</v>
      </c>
      <c r="H93">
        <v>33.65</v>
      </c>
      <c r="I93">
        <v>0.24</v>
      </c>
      <c r="J93">
        <v>204.59</v>
      </c>
      <c r="K93">
        <v>107.18</v>
      </c>
      <c r="L93">
        <v>97.41</v>
      </c>
      <c r="M93" t="s">
        <v>22</v>
      </c>
      <c r="N93">
        <v>0.47612297766264233</v>
      </c>
      <c r="O93" t="s">
        <v>6058</v>
      </c>
    </row>
    <row r="94" spans="1:15" x14ac:dyDescent="0.3">
      <c r="A94">
        <v>9616</v>
      </c>
      <c r="B94" t="s">
        <v>774</v>
      </c>
      <c r="C94" s="1">
        <v>45534</v>
      </c>
      <c r="D94" t="s">
        <v>24</v>
      </c>
      <c r="E94" t="s">
        <v>30</v>
      </c>
      <c r="F94" t="s">
        <v>27</v>
      </c>
      <c r="G94">
        <v>8</v>
      </c>
      <c r="H94">
        <v>70.069999999999993</v>
      </c>
      <c r="I94">
        <v>0.01</v>
      </c>
      <c r="J94">
        <v>554.95000000000005</v>
      </c>
      <c r="K94">
        <v>391.45</v>
      </c>
      <c r="L94">
        <v>163.5</v>
      </c>
      <c r="M94" t="s">
        <v>28</v>
      </c>
      <c r="N94">
        <v>0.29462113703937287</v>
      </c>
      <c r="O94" t="s">
        <v>6061</v>
      </c>
    </row>
    <row r="95" spans="1:15" x14ac:dyDescent="0.3">
      <c r="A95">
        <v>9602</v>
      </c>
      <c r="B95" t="s">
        <v>2045</v>
      </c>
      <c r="C95" s="1">
        <v>45535</v>
      </c>
      <c r="D95" t="s">
        <v>24</v>
      </c>
      <c r="E95" t="s">
        <v>30</v>
      </c>
      <c r="F95" t="s">
        <v>21</v>
      </c>
      <c r="G95">
        <v>8</v>
      </c>
      <c r="H95">
        <v>328.38</v>
      </c>
      <c r="I95">
        <v>0.21</v>
      </c>
      <c r="J95">
        <v>2075.36</v>
      </c>
      <c r="K95">
        <v>1572.43</v>
      </c>
      <c r="L95">
        <v>502.93</v>
      </c>
      <c r="M95" t="s">
        <v>40</v>
      </c>
      <c r="N95">
        <v>0.2423338601495644</v>
      </c>
      <c r="O95" t="s">
        <v>6062</v>
      </c>
    </row>
    <row r="96" spans="1:15" x14ac:dyDescent="0.3">
      <c r="A96">
        <v>9597</v>
      </c>
      <c r="B96" t="s">
        <v>5883</v>
      </c>
      <c r="C96" s="1">
        <v>45565</v>
      </c>
      <c r="D96" t="s">
        <v>24</v>
      </c>
      <c r="E96" t="s">
        <v>30</v>
      </c>
      <c r="F96" t="s">
        <v>27</v>
      </c>
      <c r="G96">
        <v>4</v>
      </c>
      <c r="H96">
        <v>236.35</v>
      </c>
      <c r="I96">
        <v>0.23</v>
      </c>
      <c r="J96">
        <v>727.96</v>
      </c>
      <c r="K96">
        <v>427.73</v>
      </c>
      <c r="L96">
        <v>300.23</v>
      </c>
      <c r="M96" t="s">
        <v>28</v>
      </c>
      <c r="N96">
        <v>0.41242650695093136</v>
      </c>
      <c r="O96" t="s">
        <v>6057</v>
      </c>
    </row>
    <row r="97" spans="1:15" x14ac:dyDescent="0.3">
      <c r="A97">
        <v>9592</v>
      </c>
      <c r="B97" t="s">
        <v>5880</v>
      </c>
      <c r="C97" s="1">
        <v>45453</v>
      </c>
      <c r="D97" t="s">
        <v>39</v>
      </c>
      <c r="E97" t="s">
        <v>30</v>
      </c>
      <c r="F97" t="s">
        <v>27</v>
      </c>
      <c r="G97">
        <v>3</v>
      </c>
      <c r="H97">
        <v>480.99</v>
      </c>
      <c r="I97">
        <v>0.09</v>
      </c>
      <c r="J97">
        <v>1313.1</v>
      </c>
      <c r="K97">
        <v>785.97</v>
      </c>
      <c r="L97">
        <v>527.13</v>
      </c>
      <c r="M97" t="s">
        <v>22</v>
      </c>
      <c r="N97">
        <v>0.40143934201507886</v>
      </c>
      <c r="O97" t="s">
        <v>6057</v>
      </c>
    </row>
    <row r="98" spans="1:15" x14ac:dyDescent="0.3">
      <c r="A98">
        <v>9591</v>
      </c>
      <c r="B98" t="s">
        <v>5577</v>
      </c>
      <c r="C98" s="1">
        <v>45612</v>
      </c>
      <c r="D98" t="s">
        <v>14</v>
      </c>
      <c r="E98" t="s">
        <v>30</v>
      </c>
      <c r="F98" t="s">
        <v>21</v>
      </c>
      <c r="G98">
        <v>7</v>
      </c>
      <c r="H98">
        <v>232.52</v>
      </c>
      <c r="I98">
        <v>0.13</v>
      </c>
      <c r="J98">
        <v>1416.05</v>
      </c>
      <c r="K98">
        <v>1070.82</v>
      </c>
      <c r="L98">
        <v>345.23</v>
      </c>
      <c r="M98" t="s">
        <v>40</v>
      </c>
      <c r="N98">
        <v>0.243797888492638</v>
      </c>
      <c r="O98" t="s">
        <v>6062</v>
      </c>
    </row>
    <row r="99" spans="1:15" x14ac:dyDescent="0.3">
      <c r="A99">
        <v>9587</v>
      </c>
      <c r="B99" t="s">
        <v>3712</v>
      </c>
      <c r="C99" s="1">
        <v>45303</v>
      </c>
      <c r="D99" t="s">
        <v>24</v>
      </c>
      <c r="E99" t="s">
        <v>30</v>
      </c>
      <c r="F99" t="s">
        <v>21</v>
      </c>
      <c r="G99">
        <v>1</v>
      </c>
      <c r="H99">
        <v>54.27</v>
      </c>
      <c r="I99">
        <v>0.09</v>
      </c>
      <c r="J99">
        <v>49.39</v>
      </c>
      <c r="K99">
        <v>35.520000000000003</v>
      </c>
      <c r="L99">
        <v>13.87</v>
      </c>
      <c r="M99" t="s">
        <v>40</v>
      </c>
      <c r="N99">
        <v>0.28082607815347232</v>
      </c>
      <c r="O99" t="s">
        <v>6061</v>
      </c>
    </row>
    <row r="100" spans="1:15" x14ac:dyDescent="0.3">
      <c r="A100">
        <v>97</v>
      </c>
      <c r="B100" t="s">
        <v>125</v>
      </c>
      <c r="C100" s="1">
        <v>45649</v>
      </c>
      <c r="D100" t="s">
        <v>39</v>
      </c>
      <c r="E100" t="s">
        <v>30</v>
      </c>
      <c r="F100" t="s">
        <v>27</v>
      </c>
      <c r="G100">
        <v>8</v>
      </c>
      <c r="H100">
        <v>325.7</v>
      </c>
      <c r="I100">
        <v>0.18</v>
      </c>
      <c r="J100">
        <v>2136.59</v>
      </c>
      <c r="K100">
        <v>1311.43</v>
      </c>
      <c r="L100">
        <v>825.16</v>
      </c>
      <c r="M100" t="s">
        <v>40</v>
      </c>
      <c r="N100">
        <v>0.38620418517357091</v>
      </c>
      <c r="O100" t="s">
        <v>6057</v>
      </c>
    </row>
    <row r="101" spans="1:15" x14ac:dyDescent="0.3">
      <c r="A101">
        <v>98</v>
      </c>
      <c r="B101" t="s">
        <v>126</v>
      </c>
      <c r="C101" s="1">
        <v>45619</v>
      </c>
      <c r="D101" t="s">
        <v>19</v>
      </c>
      <c r="E101" t="s">
        <v>30</v>
      </c>
      <c r="F101" t="s">
        <v>27</v>
      </c>
      <c r="G101">
        <v>9</v>
      </c>
      <c r="H101">
        <v>385.08</v>
      </c>
      <c r="I101">
        <v>0.28999999999999998</v>
      </c>
      <c r="J101">
        <v>2460.66</v>
      </c>
      <c r="K101">
        <v>1903.73</v>
      </c>
      <c r="L101">
        <v>556.92999999999995</v>
      </c>
      <c r="M101" t="s">
        <v>17</v>
      </c>
      <c r="N101">
        <v>0.22633358529825331</v>
      </c>
      <c r="O101" t="s">
        <v>6062</v>
      </c>
    </row>
    <row r="102" spans="1:15" x14ac:dyDescent="0.3">
      <c r="A102">
        <v>9586</v>
      </c>
      <c r="B102" t="s">
        <v>4972</v>
      </c>
      <c r="C102" s="1">
        <v>45370</v>
      </c>
      <c r="D102" t="s">
        <v>24</v>
      </c>
      <c r="E102" t="s">
        <v>30</v>
      </c>
      <c r="F102" t="s">
        <v>27</v>
      </c>
      <c r="G102">
        <v>7</v>
      </c>
      <c r="H102">
        <v>413.19</v>
      </c>
      <c r="I102">
        <v>0.26</v>
      </c>
      <c r="J102">
        <v>2140.3200000000002</v>
      </c>
      <c r="K102">
        <v>1478.26</v>
      </c>
      <c r="L102">
        <v>662.06</v>
      </c>
      <c r="M102" t="s">
        <v>46</v>
      </c>
      <c r="N102">
        <v>0.30932757718471998</v>
      </c>
      <c r="O102" t="s">
        <v>6058</v>
      </c>
    </row>
    <row r="103" spans="1:15" x14ac:dyDescent="0.3">
      <c r="A103">
        <v>9575</v>
      </c>
      <c r="B103" t="s">
        <v>5876</v>
      </c>
      <c r="C103" s="1">
        <v>45323</v>
      </c>
      <c r="D103" t="s">
        <v>39</v>
      </c>
      <c r="E103" t="s">
        <v>30</v>
      </c>
      <c r="F103" t="s">
        <v>27</v>
      </c>
      <c r="G103">
        <v>3</v>
      </c>
      <c r="H103">
        <v>131.76</v>
      </c>
      <c r="I103">
        <v>0.19</v>
      </c>
      <c r="J103">
        <v>320.18</v>
      </c>
      <c r="K103">
        <v>251.65</v>
      </c>
      <c r="L103">
        <v>68.53</v>
      </c>
      <c r="M103" t="s">
        <v>22</v>
      </c>
      <c r="N103">
        <v>0.21403585483165719</v>
      </c>
      <c r="O103" t="s">
        <v>6060</v>
      </c>
    </row>
    <row r="104" spans="1:15" x14ac:dyDescent="0.3">
      <c r="A104">
        <v>9568</v>
      </c>
      <c r="B104" t="s">
        <v>5873</v>
      </c>
      <c r="C104" s="1">
        <v>45468</v>
      </c>
      <c r="D104" t="s">
        <v>14</v>
      </c>
      <c r="E104" t="s">
        <v>30</v>
      </c>
      <c r="F104" t="s">
        <v>27</v>
      </c>
      <c r="G104">
        <v>9</v>
      </c>
      <c r="H104">
        <v>15.67</v>
      </c>
      <c r="I104">
        <v>0.24</v>
      </c>
      <c r="J104">
        <v>107.18</v>
      </c>
      <c r="K104">
        <v>68.75</v>
      </c>
      <c r="L104">
        <v>38.43</v>
      </c>
      <c r="M104" t="s">
        <v>17</v>
      </c>
      <c r="N104">
        <v>0.3585557006904273</v>
      </c>
      <c r="O104" t="s">
        <v>6058</v>
      </c>
    </row>
    <row r="105" spans="1:15" x14ac:dyDescent="0.3">
      <c r="A105">
        <v>9557</v>
      </c>
      <c r="B105" t="s">
        <v>465</v>
      </c>
      <c r="C105" s="1">
        <v>45308</v>
      </c>
      <c r="D105" t="s">
        <v>39</v>
      </c>
      <c r="E105" t="s">
        <v>30</v>
      </c>
      <c r="F105" t="s">
        <v>21</v>
      </c>
      <c r="G105">
        <v>4</v>
      </c>
      <c r="H105">
        <v>442.82</v>
      </c>
      <c r="I105">
        <v>0.28999999999999998</v>
      </c>
      <c r="J105">
        <v>1257.6099999999999</v>
      </c>
      <c r="K105">
        <v>936.8</v>
      </c>
      <c r="L105">
        <v>320.81</v>
      </c>
      <c r="M105" t="s">
        <v>40</v>
      </c>
      <c r="N105">
        <v>0.25509498175109935</v>
      </c>
      <c r="O105" t="s">
        <v>6059</v>
      </c>
    </row>
    <row r="106" spans="1:15" x14ac:dyDescent="0.3">
      <c r="A106">
        <v>103</v>
      </c>
      <c r="B106" t="s">
        <v>131</v>
      </c>
      <c r="C106" s="1">
        <v>45465</v>
      </c>
      <c r="D106" t="s">
        <v>19</v>
      </c>
      <c r="E106" t="s">
        <v>30</v>
      </c>
      <c r="F106" t="s">
        <v>21</v>
      </c>
      <c r="G106">
        <v>10</v>
      </c>
      <c r="H106">
        <v>484.73</v>
      </c>
      <c r="I106">
        <v>0.06</v>
      </c>
      <c r="J106">
        <v>4556.46</v>
      </c>
      <c r="K106">
        <v>3134.56</v>
      </c>
      <c r="L106">
        <v>1421.9</v>
      </c>
      <c r="M106" t="s">
        <v>17</v>
      </c>
      <c r="N106">
        <v>0.31206243443374904</v>
      </c>
      <c r="O106" t="s">
        <v>6062</v>
      </c>
    </row>
    <row r="107" spans="1:15" x14ac:dyDescent="0.3">
      <c r="A107">
        <v>104</v>
      </c>
      <c r="B107" t="s">
        <v>132</v>
      </c>
      <c r="C107" s="1">
        <v>45428</v>
      </c>
      <c r="D107" t="s">
        <v>14</v>
      </c>
      <c r="E107" t="s">
        <v>30</v>
      </c>
      <c r="F107" t="s">
        <v>16</v>
      </c>
      <c r="G107">
        <v>2</v>
      </c>
      <c r="H107">
        <v>169.4</v>
      </c>
      <c r="I107">
        <v>0.22</v>
      </c>
      <c r="J107">
        <v>264.26</v>
      </c>
      <c r="K107">
        <v>151.34</v>
      </c>
      <c r="L107">
        <v>112.92</v>
      </c>
      <c r="M107" t="s">
        <v>46</v>
      </c>
      <c r="N107">
        <v>0.42730644062665557</v>
      </c>
      <c r="O107" t="s">
        <v>6060</v>
      </c>
    </row>
    <row r="108" spans="1:15" x14ac:dyDescent="0.3">
      <c r="A108">
        <v>9553</v>
      </c>
      <c r="B108" t="s">
        <v>5869</v>
      </c>
      <c r="C108" s="1">
        <v>45415</v>
      </c>
      <c r="D108" t="s">
        <v>14</v>
      </c>
      <c r="E108" t="s">
        <v>30</v>
      </c>
      <c r="F108" t="s">
        <v>27</v>
      </c>
      <c r="G108">
        <v>2</v>
      </c>
      <c r="H108">
        <v>222.13</v>
      </c>
      <c r="I108">
        <v>0.17</v>
      </c>
      <c r="J108">
        <v>368.74</v>
      </c>
      <c r="K108">
        <v>267.45999999999998</v>
      </c>
      <c r="L108">
        <v>101.28</v>
      </c>
      <c r="M108" t="s">
        <v>22</v>
      </c>
      <c r="N108">
        <v>0.2746650756630688</v>
      </c>
      <c r="O108" t="s">
        <v>6061</v>
      </c>
    </row>
    <row r="109" spans="1:15" x14ac:dyDescent="0.3">
      <c r="A109">
        <v>9547</v>
      </c>
      <c r="B109" t="s">
        <v>5867</v>
      </c>
      <c r="C109" s="1">
        <v>45629</v>
      </c>
      <c r="D109" t="s">
        <v>19</v>
      </c>
      <c r="E109" t="s">
        <v>30</v>
      </c>
      <c r="F109" t="s">
        <v>21</v>
      </c>
      <c r="G109">
        <v>8</v>
      </c>
      <c r="H109">
        <v>134.21</v>
      </c>
      <c r="I109">
        <v>0.22</v>
      </c>
      <c r="J109">
        <v>837.47</v>
      </c>
      <c r="K109">
        <v>645.37</v>
      </c>
      <c r="L109">
        <v>192.1</v>
      </c>
      <c r="M109" t="s">
        <v>22</v>
      </c>
      <c r="N109">
        <v>0.22938135097376622</v>
      </c>
      <c r="O109" t="s">
        <v>6058</v>
      </c>
    </row>
    <row r="110" spans="1:15" x14ac:dyDescent="0.3">
      <c r="A110">
        <v>9545</v>
      </c>
      <c r="B110" t="s">
        <v>2100</v>
      </c>
      <c r="C110" s="1">
        <v>45462</v>
      </c>
      <c r="D110" t="s">
        <v>14</v>
      </c>
      <c r="E110" t="s">
        <v>30</v>
      </c>
      <c r="F110" t="s">
        <v>27</v>
      </c>
      <c r="G110">
        <v>1</v>
      </c>
      <c r="H110">
        <v>71.290000000000006</v>
      </c>
      <c r="I110">
        <v>0.19</v>
      </c>
      <c r="J110">
        <v>57.74</v>
      </c>
      <c r="K110">
        <v>42.03</v>
      </c>
      <c r="L110">
        <v>15.71</v>
      </c>
      <c r="M110" t="s">
        <v>28</v>
      </c>
      <c r="N110">
        <v>0.27208174575684102</v>
      </c>
      <c r="O110" t="s">
        <v>6059</v>
      </c>
    </row>
    <row r="111" spans="1:15" x14ac:dyDescent="0.3">
      <c r="A111">
        <v>9544</v>
      </c>
      <c r="B111" t="s">
        <v>5068</v>
      </c>
      <c r="C111" s="1">
        <v>45522</v>
      </c>
      <c r="D111" t="s">
        <v>39</v>
      </c>
      <c r="E111" t="s">
        <v>30</v>
      </c>
      <c r="F111" t="s">
        <v>16</v>
      </c>
      <c r="G111">
        <v>7</v>
      </c>
      <c r="H111">
        <v>489.63</v>
      </c>
      <c r="I111">
        <v>0.28000000000000003</v>
      </c>
      <c r="J111">
        <v>2467.7399999999998</v>
      </c>
      <c r="K111">
        <v>1431.26</v>
      </c>
      <c r="L111">
        <v>1036.48</v>
      </c>
      <c r="M111" t="s">
        <v>40</v>
      </c>
      <c r="N111">
        <v>0.42001183268901915</v>
      </c>
      <c r="O111" t="s">
        <v>6056</v>
      </c>
    </row>
    <row r="112" spans="1:15" x14ac:dyDescent="0.3">
      <c r="A112">
        <v>9543</v>
      </c>
      <c r="B112" t="s">
        <v>5866</v>
      </c>
      <c r="C112" s="1">
        <v>45558</v>
      </c>
      <c r="D112" t="s">
        <v>19</v>
      </c>
      <c r="E112" t="s">
        <v>30</v>
      </c>
      <c r="F112" t="s">
        <v>21</v>
      </c>
      <c r="G112">
        <v>8</v>
      </c>
      <c r="H112">
        <v>495.87</v>
      </c>
      <c r="I112">
        <v>0.06</v>
      </c>
      <c r="J112">
        <v>3728.94</v>
      </c>
      <c r="K112">
        <v>2083.1999999999998</v>
      </c>
      <c r="L112">
        <v>1645.74</v>
      </c>
      <c r="M112" t="s">
        <v>22</v>
      </c>
      <c r="N112">
        <v>0.4413425799288806</v>
      </c>
      <c r="O112" t="s">
        <v>6057</v>
      </c>
    </row>
    <row r="113" spans="1:15" x14ac:dyDescent="0.3">
      <c r="A113">
        <v>110</v>
      </c>
      <c r="B113" t="s">
        <v>138</v>
      </c>
      <c r="C113" s="1">
        <v>45592</v>
      </c>
      <c r="D113" t="s">
        <v>24</v>
      </c>
      <c r="E113" t="s">
        <v>30</v>
      </c>
      <c r="F113" t="s">
        <v>21</v>
      </c>
      <c r="G113">
        <v>9</v>
      </c>
      <c r="H113">
        <v>195.52</v>
      </c>
      <c r="I113">
        <v>0.23</v>
      </c>
      <c r="J113">
        <v>1354.95</v>
      </c>
      <c r="K113">
        <v>863.54</v>
      </c>
      <c r="L113">
        <v>491.41</v>
      </c>
      <c r="M113" t="s">
        <v>46</v>
      </c>
      <c r="N113">
        <v>0.36267758957895124</v>
      </c>
      <c r="O113" t="s">
        <v>6056</v>
      </c>
    </row>
    <row r="114" spans="1:15" x14ac:dyDescent="0.3">
      <c r="A114">
        <v>9540</v>
      </c>
      <c r="B114" t="s">
        <v>5864</v>
      </c>
      <c r="C114" s="1">
        <v>45465</v>
      </c>
      <c r="D114" t="s">
        <v>24</v>
      </c>
      <c r="E114" t="s">
        <v>30</v>
      </c>
      <c r="F114" t="s">
        <v>21</v>
      </c>
      <c r="G114">
        <v>10</v>
      </c>
      <c r="H114">
        <v>243.32</v>
      </c>
      <c r="I114">
        <v>0.28000000000000003</v>
      </c>
      <c r="J114">
        <v>1751.9</v>
      </c>
      <c r="K114">
        <v>917.82</v>
      </c>
      <c r="L114">
        <v>834.08</v>
      </c>
      <c r="M114" t="s">
        <v>46</v>
      </c>
      <c r="N114">
        <v>0.47610023403162283</v>
      </c>
      <c r="O114" t="s">
        <v>6062</v>
      </c>
    </row>
    <row r="115" spans="1:15" x14ac:dyDescent="0.3">
      <c r="A115">
        <v>9519</v>
      </c>
      <c r="B115" t="s">
        <v>382</v>
      </c>
      <c r="C115" s="1">
        <v>45538</v>
      </c>
      <c r="D115" t="s">
        <v>39</v>
      </c>
      <c r="E115" t="s">
        <v>30</v>
      </c>
      <c r="F115" t="s">
        <v>21</v>
      </c>
      <c r="G115">
        <v>3</v>
      </c>
      <c r="H115">
        <v>16.45</v>
      </c>
      <c r="I115">
        <v>0.04</v>
      </c>
      <c r="J115">
        <v>47.38</v>
      </c>
      <c r="K115">
        <v>36.270000000000003</v>
      </c>
      <c r="L115">
        <v>11.11</v>
      </c>
      <c r="M115" t="s">
        <v>28</v>
      </c>
      <c r="N115">
        <v>0.23448712536935412</v>
      </c>
      <c r="O115" t="s">
        <v>6058</v>
      </c>
    </row>
    <row r="116" spans="1:15" x14ac:dyDescent="0.3">
      <c r="A116">
        <v>9518</v>
      </c>
      <c r="B116" t="s">
        <v>1447</v>
      </c>
      <c r="C116" s="1">
        <v>45325</v>
      </c>
      <c r="D116" t="s">
        <v>39</v>
      </c>
      <c r="E116" t="s">
        <v>30</v>
      </c>
      <c r="F116" t="s">
        <v>16</v>
      </c>
      <c r="G116">
        <v>3</v>
      </c>
      <c r="H116">
        <v>84.74</v>
      </c>
      <c r="I116">
        <v>0.08</v>
      </c>
      <c r="J116">
        <v>233.88</v>
      </c>
      <c r="K116">
        <v>154.76</v>
      </c>
      <c r="L116">
        <v>79.12</v>
      </c>
      <c r="M116" t="s">
        <v>46</v>
      </c>
      <c r="N116">
        <v>0.33829314178211051</v>
      </c>
      <c r="O116" t="s">
        <v>6062</v>
      </c>
    </row>
    <row r="117" spans="1:15" x14ac:dyDescent="0.3">
      <c r="A117">
        <v>114</v>
      </c>
      <c r="B117" t="s">
        <v>142</v>
      </c>
      <c r="C117" s="1">
        <v>45354</v>
      </c>
      <c r="D117" t="s">
        <v>24</v>
      </c>
      <c r="E117" t="s">
        <v>30</v>
      </c>
      <c r="F117" t="s">
        <v>16</v>
      </c>
      <c r="G117">
        <v>7</v>
      </c>
      <c r="H117">
        <v>184.83</v>
      </c>
      <c r="I117">
        <v>0.12</v>
      </c>
      <c r="J117">
        <v>1138.55</v>
      </c>
      <c r="K117">
        <v>851.2</v>
      </c>
      <c r="L117">
        <v>287.35000000000002</v>
      </c>
      <c r="M117" t="s">
        <v>17</v>
      </c>
      <c r="N117">
        <v>0.25238241623117125</v>
      </c>
      <c r="O117" t="s">
        <v>6056</v>
      </c>
    </row>
    <row r="118" spans="1:15" x14ac:dyDescent="0.3">
      <c r="A118">
        <v>9513</v>
      </c>
      <c r="B118" t="s">
        <v>3094</v>
      </c>
      <c r="C118" s="1">
        <v>45654</v>
      </c>
      <c r="D118" t="s">
        <v>24</v>
      </c>
      <c r="E118" t="s">
        <v>30</v>
      </c>
      <c r="F118" t="s">
        <v>16</v>
      </c>
      <c r="G118">
        <v>6</v>
      </c>
      <c r="H118">
        <v>294.17</v>
      </c>
      <c r="I118">
        <v>0.17</v>
      </c>
      <c r="J118">
        <v>1464.97</v>
      </c>
      <c r="K118">
        <v>858.56</v>
      </c>
      <c r="L118">
        <v>606.41</v>
      </c>
      <c r="M118" t="s">
        <v>28</v>
      </c>
      <c r="N118">
        <v>0.41394021720581303</v>
      </c>
      <c r="O118" t="s">
        <v>6062</v>
      </c>
    </row>
    <row r="119" spans="1:15" x14ac:dyDescent="0.3">
      <c r="A119">
        <v>9512</v>
      </c>
      <c r="B119" t="s">
        <v>5856</v>
      </c>
      <c r="C119" s="1">
        <v>45516</v>
      </c>
      <c r="D119" t="s">
        <v>39</v>
      </c>
      <c r="E119" t="s">
        <v>30</v>
      </c>
      <c r="F119" t="s">
        <v>21</v>
      </c>
      <c r="G119">
        <v>3</v>
      </c>
      <c r="H119">
        <v>83.37</v>
      </c>
      <c r="I119">
        <v>0.28999999999999998</v>
      </c>
      <c r="J119">
        <v>177.58</v>
      </c>
      <c r="K119">
        <v>124.35</v>
      </c>
      <c r="L119">
        <v>53.23</v>
      </c>
      <c r="M119" t="s">
        <v>22</v>
      </c>
      <c r="N119">
        <v>0.29975222434958887</v>
      </c>
      <c r="O119" t="s">
        <v>6057</v>
      </c>
    </row>
    <row r="120" spans="1:15" x14ac:dyDescent="0.3">
      <c r="A120">
        <v>117</v>
      </c>
      <c r="B120" t="s">
        <v>145</v>
      </c>
      <c r="C120" s="1">
        <v>45502</v>
      </c>
      <c r="D120" t="s">
        <v>14</v>
      </c>
      <c r="E120" t="s">
        <v>30</v>
      </c>
      <c r="F120" t="s">
        <v>27</v>
      </c>
      <c r="G120">
        <v>9</v>
      </c>
      <c r="H120">
        <v>260.54000000000002</v>
      </c>
      <c r="I120">
        <v>0.19</v>
      </c>
      <c r="J120">
        <v>1899.34</v>
      </c>
      <c r="K120">
        <v>1197.45</v>
      </c>
      <c r="L120">
        <v>701.89</v>
      </c>
      <c r="M120" t="s">
        <v>22</v>
      </c>
      <c r="N120">
        <v>0.3695441574441648</v>
      </c>
      <c r="O120" t="s">
        <v>6057</v>
      </c>
    </row>
    <row r="121" spans="1:15" x14ac:dyDescent="0.3">
      <c r="A121">
        <v>9509</v>
      </c>
      <c r="B121" t="s">
        <v>5855</v>
      </c>
      <c r="C121" s="1">
        <v>45336</v>
      </c>
      <c r="D121" t="s">
        <v>39</v>
      </c>
      <c r="E121" t="s">
        <v>30</v>
      </c>
      <c r="F121" t="s">
        <v>27</v>
      </c>
      <c r="G121">
        <v>7</v>
      </c>
      <c r="H121">
        <v>94.86</v>
      </c>
      <c r="I121">
        <v>0.03</v>
      </c>
      <c r="J121">
        <v>644.1</v>
      </c>
      <c r="K121">
        <v>484.18</v>
      </c>
      <c r="L121">
        <v>159.91999999999999</v>
      </c>
      <c r="M121" t="s">
        <v>22</v>
      </c>
      <c r="N121">
        <v>0.24828442788386892</v>
      </c>
      <c r="O121" t="s">
        <v>6059</v>
      </c>
    </row>
    <row r="122" spans="1:15" x14ac:dyDescent="0.3">
      <c r="A122">
        <v>9507</v>
      </c>
      <c r="B122" t="s">
        <v>5218</v>
      </c>
      <c r="C122" s="1">
        <v>45403</v>
      </c>
      <c r="D122" t="s">
        <v>39</v>
      </c>
      <c r="E122" t="s">
        <v>30</v>
      </c>
      <c r="F122" t="s">
        <v>16</v>
      </c>
      <c r="G122">
        <v>3</v>
      </c>
      <c r="H122">
        <v>145.22</v>
      </c>
      <c r="I122">
        <v>0.09</v>
      </c>
      <c r="J122">
        <v>396.45</v>
      </c>
      <c r="K122">
        <v>299.54000000000002</v>
      </c>
      <c r="L122">
        <v>96.91</v>
      </c>
      <c r="M122" t="s">
        <v>46</v>
      </c>
      <c r="N122">
        <v>0.24444444444444444</v>
      </c>
      <c r="O122" t="s">
        <v>6056</v>
      </c>
    </row>
    <row r="123" spans="1:15" x14ac:dyDescent="0.3">
      <c r="A123">
        <v>9506</v>
      </c>
      <c r="B123" t="s">
        <v>1671</v>
      </c>
      <c r="C123" s="1">
        <v>45589</v>
      </c>
      <c r="D123" t="s">
        <v>24</v>
      </c>
      <c r="E123" t="s">
        <v>30</v>
      </c>
      <c r="F123" t="s">
        <v>21</v>
      </c>
      <c r="G123">
        <v>3</v>
      </c>
      <c r="H123">
        <v>250.1</v>
      </c>
      <c r="I123">
        <v>0</v>
      </c>
      <c r="J123">
        <v>750.3</v>
      </c>
      <c r="K123">
        <v>575.51</v>
      </c>
      <c r="L123">
        <v>174.79</v>
      </c>
      <c r="M123" t="s">
        <v>17</v>
      </c>
      <c r="N123">
        <v>0.23296014927362388</v>
      </c>
      <c r="O123" t="s">
        <v>6060</v>
      </c>
    </row>
    <row r="124" spans="1:15" x14ac:dyDescent="0.3">
      <c r="A124">
        <v>9504</v>
      </c>
      <c r="B124" t="s">
        <v>4591</v>
      </c>
      <c r="C124" s="1">
        <v>45522</v>
      </c>
      <c r="D124" t="s">
        <v>19</v>
      </c>
      <c r="E124" t="s">
        <v>30</v>
      </c>
      <c r="F124" t="s">
        <v>21</v>
      </c>
      <c r="G124">
        <v>9</v>
      </c>
      <c r="H124">
        <v>86.59</v>
      </c>
      <c r="I124">
        <v>0.03</v>
      </c>
      <c r="J124">
        <v>755.93</v>
      </c>
      <c r="K124">
        <v>592.36</v>
      </c>
      <c r="L124">
        <v>163.57</v>
      </c>
      <c r="M124" t="s">
        <v>17</v>
      </c>
      <c r="N124">
        <v>0.21638246927625573</v>
      </c>
      <c r="O124" t="s">
        <v>6056</v>
      </c>
    </row>
    <row r="125" spans="1:15" x14ac:dyDescent="0.3">
      <c r="A125">
        <v>9498</v>
      </c>
      <c r="B125" t="s">
        <v>3915</v>
      </c>
      <c r="C125" s="1">
        <v>45427</v>
      </c>
      <c r="D125" t="s">
        <v>14</v>
      </c>
      <c r="E125" t="s">
        <v>30</v>
      </c>
      <c r="F125" t="s">
        <v>21</v>
      </c>
      <c r="G125">
        <v>9</v>
      </c>
      <c r="H125">
        <v>428.68</v>
      </c>
      <c r="I125">
        <v>0.14000000000000001</v>
      </c>
      <c r="J125">
        <v>3317.98</v>
      </c>
      <c r="K125">
        <v>2396.3200000000002</v>
      </c>
      <c r="L125">
        <v>921.66</v>
      </c>
      <c r="M125" t="s">
        <v>22</v>
      </c>
      <c r="N125">
        <v>0.27777744290200662</v>
      </c>
      <c r="O125" t="s">
        <v>6059</v>
      </c>
    </row>
    <row r="126" spans="1:15" x14ac:dyDescent="0.3">
      <c r="A126">
        <v>9496</v>
      </c>
      <c r="B126" t="s">
        <v>1058</v>
      </c>
      <c r="C126" s="1">
        <v>45635</v>
      </c>
      <c r="D126" t="s">
        <v>39</v>
      </c>
      <c r="E126" t="s">
        <v>30</v>
      </c>
      <c r="F126" t="s">
        <v>16</v>
      </c>
      <c r="G126">
        <v>4</v>
      </c>
      <c r="H126">
        <v>181.14</v>
      </c>
      <c r="I126">
        <v>0.24</v>
      </c>
      <c r="J126">
        <v>550.66999999999996</v>
      </c>
      <c r="K126">
        <v>282.27999999999997</v>
      </c>
      <c r="L126">
        <v>268.39</v>
      </c>
      <c r="M126" t="s">
        <v>46</v>
      </c>
      <c r="N126">
        <v>0.48738809087112067</v>
      </c>
      <c r="O126" t="s">
        <v>6057</v>
      </c>
    </row>
    <row r="127" spans="1:15" x14ac:dyDescent="0.3">
      <c r="A127">
        <v>9473</v>
      </c>
      <c r="B127" t="s">
        <v>1229</v>
      </c>
      <c r="C127" s="1">
        <v>45611</v>
      </c>
      <c r="D127" t="s">
        <v>19</v>
      </c>
      <c r="E127" t="s">
        <v>30</v>
      </c>
      <c r="F127" t="s">
        <v>16</v>
      </c>
      <c r="G127">
        <v>9</v>
      </c>
      <c r="H127">
        <v>84.48</v>
      </c>
      <c r="I127">
        <v>0.18</v>
      </c>
      <c r="J127">
        <v>623.46</v>
      </c>
      <c r="K127">
        <v>355.19</v>
      </c>
      <c r="L127">
        <v>268.27</v>
      </c>
      <c r="M127" t="s">
        <v>22</v>
      </c>
      <c r="N127">
        <v>0.43029224007955597</v>
      </c>
      <c r="O127" t="s">
        <v>6061</v>
      </c>
    </row>
    <row r="128" spans="1:15" x14ac:dyDescent="0.3">
      <c r="A128">
        <v>125</v>
      </c>
      <c r="B128" t="s">
        <v>153</v>
      </c>
      <c r="C128" s="1">
        <v>45559</v>
      </c>
      <c r="D128" t="s">
        <v>39</v>
      </c>
      <c r="E128" t="s">
        <v>30</v>
      </c>
      <c r="F128" t="s">
        <v>16</v>
      </c>
      <c r="G128">
        <v>2</v>
      </c>
      <c r="H128">
        <v>257.8</v>
      </c>
      <c r="I128">
        <v>0.22</v>
      </c>
      <c r="J128">
        <v>402.17</v>
      </c>
      <c r="K128">
        <v>277.13</v>
      </c>
      <c r="L128">
        <v>125.04</v>
      </c>
      <c r="M128" t="s">
        <v>22</v>
      </c>
      <c r="N128">
        <v>0.31091329537260365</v>
      </c>
      <c r="O128" t="s">
        <v>6058</v>
      </c>
    </row>
    <row r="129" spans="1:15" x14ac:dyDescent="0.3">
      <c r="A129">
        <v>126</v>
      </c>
      <c r="B129" t="s">
        <v>154</v>
      </c>
      <c r="C129" s="1">
        <v>45445</v>
      </c>
      <c r="D129" t="s">
        <v>39</v>
      </c>
      <c r="E129" t="s">
        <v>30</v>
      </c>
      <c r="F129" t="s">
        <v>21</v>
      </c>
      <c r="G129">
        <v>9</v>
      </c>
      <c r="H129">
        <v>398.66</v>
      </c>
      <c r="I129">
        <v>0.01</v>
      </c>
      <c r="J129">
        <v>3552.06</v>
      </c>
      <c r="K129">
        <v>1783.24</v>
      </c>
      <c r="L129">
        <v>1768.82</v>
      </c>
      <c r="M129" t="s">
        <v>22</v>
      </c>
      <c r="N129">
        <v>0.4979701919449559</v>
      </c>
      <c r="O129" t="s">
        <v>6056</v>
      </c>
    </row>
    <row r="130" spans="1:15" x14ac:dyDescent="0.3">
      <c r="A130">
        <v>9470</v>
      </c>
      <c r="B130" t="s">
        <v>3131</v>
      </c>
      <c r="C130" s="1">
        <v>45292</v>
      </c>
      <c r="D130" t="s">
        <v>19</v>
      </c>
      <c r="E130" t="s">
        <v>30</v>
      </c>
      <c r="F130" t="s">
        <v>21</v>
      </c>
      <c r="G130">
        <v>8</v>
      </c>
      <c r="H130">
        <v>268.27</v>
      </c>
      <c r="I130">
        <v>0.09</v>
      </c>
      <c r="J130">
        <v>1953.01</v>
      </c>
      <c r="K130">
        <v>1304.54</v>
      </c>
      <c r="L130">
        <v>648.47</v>
      </c>
      <c r="M130" t="s">
        <v>28</v>
      </c>
      <c r="N130">
        <v>0.33203619029088433</v>
      </c>
      <c r="O130" t="s">
        <v>6057</v>
      </c>
    </row>
    <row r="131" spans="1:15" x14ac:dyDescent="0.3">
      <c r="A131">
        <v>9467</v>
      </c>
      <c r="B131" t="s">
        <v>3805</v>
      </c>
      <c r="C131" s="1">
        <v>45437</v>
      </c>
      <c r="D131" t="s">
        <v>14</v>
      </c>
      <c r="E131" t="s">
        <v>30</v>
      </c>
      <c r="F131" t="s">
        <v>27</v>
      </c>
      <c r="G131">
        <v>5</v>
      </c>
      <c r="H131">
        <v>165.25</v>
      </c>
      <c r="I131">
        <v>0.01</v>
      </c>
      <c r="J131">
        <v>817.99</v>
      </c>
      <c r="K131">
        <v>548.57000000000005</v>
      </c>
      <c r="L131">
        <v>269.42</v>
      </c>
      <c r="M131" t="s">
        <v>17</v>
      </c>
      <c r="N131">
        <v>0.32936832968618202</v>
      </c>
      <c r="O131" t="s">
        <v>6062</v>
      </c>
    </row>
    <row r="132" spans="1:15" x14ac:dyDescent="0.3">
      <c r="A132">
        <v>9463</v>
      </c>
      <c r="B132" t="s">
        <v>904</v>
      </c>
      <c r="C132" s="1">
        <v>45304</v>
      </c>
      <c r="D132" t="s">
        <v>14</v>
      </c>
      <c r="E132" t="s">
        <v>30</v>
      </c>
      <c r="F132" t="s">
        <v>21</v>
      </c>
      <c r="G132">
        <v>5</v>
      </c>
      <c r="H132">
        <v>41.86</v>
      </c>
      <c r="I132">
        <v>0.06</v>
      </c>
      <c r="J132">
        <v>196.74</v>
      </c>
      <c r="K132">
        <v>148.22</v>
      </c>
      <c r="L132">
        <v>48.52</v>
      </c>
      <c r="M132" t="s">
        <v>46</v>
      </c>
      <c r="N132">
        <v>0.2466199044424113</v>
      </c>
      <c r="O132" t="s">
        <v>6062</v>
      </c>
    </row>
    <row r="133" spans="1:15" x14ac:dyDescent="0.3">
      <c r="A133">
        <v>130</v>
      </c>
      <c r="B133" t="s">
        <v>158</v>
      </c>
      <c r="C133" s="1">
        <v>45346</v>
      </c>
      <c r="D133" t="s">
        <v>19</v>
      </c>
      <c r="E133" t="s">
        <v>30</v>
      </c>
      <c r="F133" t="s">
        <v>27</v>
      </c>
      <c r="G133">
        <v>3</v>
      </c>
      <c r="H133">
        <v>205.22</v>
      </c>
      <c r="I133">
        <v>0.27</v>
      </c>
      <c r="J133">
        <v>449.43</v>
      </c>
      <c r="K133">
        <v>252.86</v>
      </c>
      <c r="L133">
        <v>196.57</v>
      </c>
      <c r="M133" t="s">
        <v>46</v>
      </c>
      <c r="N133">
        <v>0.43737623211623611</v>
      </c>
      <c r="O133" t="s">
        <v>6062</v>
      </c>
    </row>
    <row r="134" spans="1:15" x14ac:dyDescent="0.3">
      <c r="A134">
        <v>131</v>
      </c>
      <c r="B134" t="s">
        <v>159</v>
      </c>
      <c r="C134" s="1">
        <v>45599</v>
      </c>
      <c r="D134" t="s">
        <v>24</v>
      </c>
      <c r="E134" t="s">
        <v>30</v>
      </c>
      <c r="F134" t="s">
        <v>21</v>
      </c>
      <c r="G134">
        <v>1</v>
      </c>
      <c r="H134">
        <v>405.84</v>
      </c>
      <c r="I134">
        <v>0.23</v>
      </c>
      <c r="J134">
        <v>312.5</v>
      </c>
      <c r="K134">
        <v>192.89</v>
      </c>
      <c r="L134">
        <v>119.61</v>
      </c>
      <c r="M134" t="s">
        <v>28</v>
      </c>
      <c r="N134">
        <v>0.38275199999999998</v>
      </c>
      <c r="O134" t="s">
        <v>6056</v>
      </c>
    </row>
    <row r="135" spans="1:15" x14ac:dyDescent="0.3">
      <c r="A135">
        <v>9457</v>
      </c>
      <c r="B135" t="s">
        <v>793</v>
      </c>
      <c r="C135" s="1">
        <v>45495</v>
      </c>
      <c r="D135" t="s">
        <v>19</v>
      </c>
      <c r="E135" t="s">
        <v>30</v>
      </c>
      <c r="F135" t="s">
        <v>16</v>
      </c>
      <c r="G135">
        <v>10</v>
      </c>
      <c r="H135">
        <v>227.36</v>
      </c>
      <c r="I135">
        <v>0.02</v>
      </c>
      <c r="J135">
        <v>2228.13</v>
      </c>
      <c r="K135">
        <v>1372.65</v>
      </c>
      <c r="L135">
        <v>855.48</v>
      </c>
      <c r="M135" t="s">
        <v>22</v>
      </c>
      <c r="N135">
        <v>0.38394528146921408</v>
      </c>
      <c r="O135" t="s">
        <v>6057</v>
      </c>
    </row>
    <row r="136" spans="1:15" x14ac:dyDescent="0.3">
      <c r="A136">
        <v>9456</v>
      </c>
      <c r="B136" t="s">
        <v>5837</v>
      </c>
      <c r="C136" s="1">
        <v>45526</v>
      </c>
      <c r="D136" t="s">
        <v>14</v>
      </c>
      <c r="E136" t="s">
        <v>30</v>
      </c>
      <c r="F136" t="s">
        <v>16</v>
      </c>
      <c r="G136">
        <v>5</v>
      </c>
      <c r="H136">
        <v>322.45999999999998</v>
      </c>
      <c r="I136">
        <v>0.18</v>
      </c>
      <c r="J136">
        <v>1322.09</v>
      </c>
      <c r="K136">
        <v>699.11</v>
      </c>
      <c r="L136">
        <v>622.98</v>
      </c>
      <c r="M136" t="s">
        <v>17</v>
      </c>
      <c r="N136">
        <v>0.47120846538435363</v>
      </c>
      <c r="O136" t="s">
        <v>6060</v>
      </c>
    </row>
    <row r="137" spans="1:15" x14ac:dyDescent="0.3">
      <c r="A137">
        <v>9440</v>
      </c>
      <c r="B137" t="s">
        <v>2417</v>
      </c>
      <c r="C137" s="1">
        <v>45538</v>
      </c>
      <c r="D137" t="s">
        <v>19</v>
      </c>
      <c r="E137" t="s">
        <v>30</v>
      </c>
      <c r="F137" t="s">
        <v>16</v>
      </c>
      <c r="G137">
        <v>2</v>
      </c>
      <c r="H137">
        <v>145.71</v>
      </c>
      <c r="I137">
        <v>0.21</v>
      </c>
      <c r="J137">
        <v>230.22</v>
      </c>
      <c r="K137">
        <v>167.66</v>
      </c>
      <c r="L137">
        <v>62.56</v>
      </c>
      <c r="M137" t="s">
        <v>46</v>
      </c>
      <c r="N137">
        <v>0.27174007471114586</v>
      </c>
      <c r="O137" t="s">
        <v>6058</v>
      </c>
    </row>
    <row r="138" spans="1:15" x14ac:dyDescent="0.3">
      <c r="A138">
        <v>135</v>
      </c>
      <c r="B138" t="s">
        <v>163</v>
      </c>
      <c r="C138" s="1">
        <v>45399</v>
      </c>
      <c r="D138" t="s">
        <v>19</v>
      </c>
      <c r="E138" t="s">
        <v>30</v>
      </c>
      <c r="F138" t="s">
        <v>27</v>
      </c>
      <c r="G138">
        <v>9</v>
      </c>
      <c r="H138">
        <v>66.569999999999993</v>
      </c>
      <c r="I138">
        <v>0.25</v>
      </c>
      <c r="J138">
        <v>449.35</v>
      </c>
      <c r="K138">
        <v>290.76</v>
      </c>
      <c r="L138">
        <v>158.59</v>
      </c>
      <c r="M138" t="s">
        <v>40</v>
      </c>
      <c r="N138">
        <v>0.35293201290753307</v>
      </c>
      <c r="O138" t="s">
        <v>6059</v>
      </c>
    </row>
    <row r="139" spans="1:15" x14ac:dyDescent="0.3">
      <c r="A139">
        <v>9437</v>
      </c>
      <c r="B139" t="s">
        <v>4420</v>
      </c>
      <c r="C139" s="1">
        <v>45494</v>
      </c>
      <c r="D139" t="s">
        <v>24</v>
      </c>
      <c r="E139" t="s">
        <v>30</v>
      </c>
      <c r="F139" t="s">
        <v>21</v>
      </c>
      <c r="G139">
        <v>1</v>
      </c>
      <c r="H139">
        <v>139.19</v>
      </c>
      <c r="I139">
        <v>0.09</v>
      </c>
      <c r="J139">
        <v>126.66</v>
      </c>
      <c r="K139">
        <v>100.92</v>
      </c>
      <c r="L139">
        <v>25.74</v>
      </c>
      <c r="M139" t="s">
        <v>17</v>
      </c>
      <c r="N139">
        <v>0.20322122216958788</v>
      </c>
      <c r="O139" t="s">
        <v>6056</v>
      </c>
    </row>
    <row r="140" spans="1:15" x14ac:dyDescent="0.3">
      <c r="A140">
        <v>9431</v>
      </c>
      <c r="B140" t="s">
        <v>5828</v>
      </c>
      <c r="C140" s="1">
        <v>45386</v>
      </c>
      <c r="D140" t="s">
        <v>39</v>
      </c>
      <c r="E140" t="s">
        <v>30</v>
      </c>
      <c r="F140" t="s">
        <v>16</v>
      </c>
      <c r="G140">
        <v>8</v>
      </c>
      <c r="H140">
        <v>444.93</v>
      </c>
      <c r="I140">
        <v>0.09</v>
      </c>
      <c r="J140">
        <v>3239.09</v>
      </c>
      <c r="K140">
        <v>2493.0300000000002</v>
      </c>
      <c r="L140">
        <v>746.06</v>
      </c>
      <c r="M140" t="s">
        <v>22</v>
      </c>
      <c r="N140">
        <v>0.23033012358409305</v>
      </c>
      <c r="O140" t="s">
        <v>6060</v>
      </c>
    </row>
    <row r="141" spans="1:15" x14ac:dyDescent="0.3">
      <c r="A141">
        <v>9429</v>
      </c>
      <c r="B141" t="s">
        <v>4002</v>
      </c>
      <c r="C141" s="1">
        <v>45370</v>
      </c>
      <c r="D141" t="s">
        <v>14</v>
      </c>
      <c r="E141" t="s">
        <v>30</v>
      </c>
      <c r="F141" t="s">
        <v>21</v>
      </c>
      <c r="G141">
        <v>7</v>
      </c>
      <c r="H141">
        <v>356.31</v>
      </c>
      <c r="I141">
        <v>0.06</v>
      </c>
      <c r="J141">
        <v>2344.52</v>
      </c>
      <c r="K141">
        <v>1705.2</v>
      </c>
      <c r="L141">
        <v>639.32000000000005</v>
      </c>
      <c r="M141" t="s">
        <v>28</v>
      </c>
      <c r="N141">
        <v>0.27268694658181636</v>
      </c>
      <c r="O141" t="s">
        <v>6058</v>
      </c>
    </row>
    <row r="142" spans="1:15" x14ac:dyDescent="0.3">
      <c r="A142">
        <v>9428</v>
      </c>
      <c r="B142" t="s">
        <v>5827</v>
      </c>
      <c r="C142" s="1">
        <v>45418</v>
      </c>
      <c r="D142" t="s">
        <v>19</v>
      </c>
      <c r="E142" t="s">
        <v>30</v>
      </c>
      <c r="F142" t="s">
        <v>16</v>
      </c>
      <c r="G142">
        <v>10</v>
      </c>
      <c r="H142">
        <v>55.39</v>
      </c>
      <c r="I142">
        <v>0.24</v>
      </c>
      <c r="J142">
        <v>420.96</v>
      </c>
      <c r="K142">
        <v>334.09</v>
      </c>
      <c r="L142">
        <v>86.87</v>
      </c>
      <c r="M142" t="s">
        <v>22</v>
      </c>
      <c r="N142">
        <v>0.20636164956290387</v>
      </c>
      <c r="O142" t="s">
        <v>6057</v>
      </c>
    </row>
    <row r="143" spans="1:15" x14ac:dyDescent="0.3">
      <c r="A143">
        <v>140</v>
      </c>
      <c r="B143" t="s">
        <v>168</v>
      </c>
      <c r="C143" s="1">
        <v>45420</v>
      </c>
      <c r="D143" t="s">
        <v>39</v>
      </c>
      <c r="E143" t="s">
        <v>30</v>
      </c>
      <c r="F143" t="s">
        <v>21</v>
      </c>
      <c r="G143">
        <v>2</v>
      </c>
      <c r="H143">
        <v>407.15</v>
      </c>
      <c r="I143">
        <v>0.26</v>
      </c>
      <c r="J143">
        <v>602.58000000000004</v>
      </c>
      <c r="K143">
        <v>481.44</v>
      </c>
      <c r="L143">
        <v>121.14</v>
      </c>
      <c r="M143" t="s">
        <v>40</v>
      </c>
      <c r="N143">
        <v>0.20103554714726674</v>
      </c>
      <c r="O143" t="s">
        <v>6059</v>
      </c>
    </row>
    <row r="144" spans="1:15" x14ac:dyDescent="0.3">
      <c r="A144">
        <v>9419</v>
      </c>
      <c r="B144" t="s">
        <v>964</v>
      </c>
      <c r="C144" s="1">
        <v>45521</v>
      </c>
      <c r="D144" t="s">
        <v>14</v>
      </c>
      <c r="E144" t="s">
        <v>30</v>
      </c>
      <c r="F144" t="s">
        <v>16</v>
      </c>
      <c r="G144">
        <v>7</v>
      </c>
      <c r="H144">
        <v>91.53</v>
      </c>
      <c r="I144">
        <v>0.09</v>
      </c>
      <c r="J144">
        <v>583.04999999999995</v>
      </c>
      <c r="K144">
        <v>334.22</v>
      </c>
      <c r="L144">
        <v>248.83</v>
      </c>
      <c r="M144" t="s">
        <v>17</v>
      </c>
      <c r="N144">
        <v>0.42677300403052915</v>
      </c>
      <c r="O144" t="s">
        <v>6062</v>
      </c>
    </row>
    <row r="145" spans="1:15" x14ac:dyDescent="0.3">
      <c r="A145">
        <v>142</v>
      </c>
      <c r="B145" t="s">
        <v>170</v>
      </c>
      <c r="C145" s="1">
        <v>45421</v>
      </c>
      <c r="D145" t="s">
        <v>14</v>
      </c>
      <c r="E145" t="s">
        <v>30</v>
      </c>
      <c r="F145" t="s">
        <v>27</v>
      </c>
      <c r="G145">
        <v>8</v>
      </c>
      <c r="H145">
        <v>414.79</v>
      </c>
      <c r="I145">
        <v>0.1</v>
      </c>
      <c r="J145">
        <v>2986.49</v>
      </c>
      <c r="K145">
        <v>2023.09</v>
      </c>
      <c r="L145">
        <v>963.4</v>
      </c>
      <c r="M145" t="s">
        <v>40</v>
      </c>
      <c r="N145">
        <v>0.32258604582637146</v>
      </c>
      <c r="O145" t="s">
        <v>6060</v>
      </c>
    </row>
    <row r="146" spans="1:15" x14ac:dyDescent="0.3">
      <c r="A146">
        <v>9408</v>
      </c>
      <c r="B146" t="s">
        <v>4074</v>
      </c>
      <c r="C146" s="1">
        <v>45448</v>
      </c>
      <c r="D146" t="s">
        <v>19</v>
      </c>
      <c r="E146" t="s">
        <v>30</v>
      </c>
      <c r="F146" t="s">
        <v>21</v>
      </c>
      <c r="G146">
        <v>7</v>
      </c>
      <c r="H146">
        <v>417.64</v>
      </c>
      <c r="I146">
        <v>0.05</v>
      </c>
      <c r="J146">
        <v>2777.31</v>
      </c>
      <c r="K146">
        <v>2077.2600000000002</v>
      </c>
      <c r="L146">
        <v>700.05</v>
      </c>
      <c r="M146" t="s">
        <v>46</v>
      </c>
      <c r="N146">
        <v>0.25206044697927132</v>
      </c>
      <c r="O146" t="s">
        <v>6059</v>
      </c>
    </row>
    <row r="147" spans="1:15" x14ac:dyDescent="0.3">
      <c r="A147">
        <v>9407</v>
      </c>
      <c r="B147" t="s">
        <v>5822</v>
      </c>
      <c r="C147" s="1">
        <v>45619</v>
      </c>
      <c r="D147" t="s">
        <v>24</v>
      </c>
      <c r="E147" t="s">
        <v>30</v>
      </c>
      <c r="F147" t="s">
        <v>21</v>
      </c>
      <c r="G147">
        <v>4</v>
      </c>
      <c r="H147">
        <v>135.28</v>
      </c>
      <c r="I147">
        <v>0.09</v>
      </c>
      <c r="J147">
        <v>492.42</v>
      </c>
      <c r="K147">
        <v>275.29000000000002</v>
      </c>
      <c r="L147">
        <v>217.13</v>
      </c>
      <c r="M147" t="s">
        <v>17</v>
      </c>
      <c r="N147">
        <v>0.44094472198529711</v>
      </c>
      <c r="O147" t="s">
        <v>6062</v>
      </c>
    </row>
    <row r="148" spans="1:15" x14ac:dyDescent="0.3">
      <c r="A148">
        <v>145</v>
      </c>
      <c r="B148" t="s">
        <v>173</v>
      </c>
      <c r="C148" s="1">
        <v>45570</v>
      </c>
      <c r="D148" t="s">
        <v>14</v>
      </c>
      <c r="E148" t="s">
        <v>30</v>
      </c>
      <c r="F148" t="s">
        <v>16</v>
      </c>
      <c r="G148">
        <v>4</v>
      </c>
      <c r="H148">
        <v>217.59</v>
      </c>
      <c r="I148">
        <v>0.28000000000000003</v>
      </c>
      <c r="J148">
        <v>626.66</v>
      </c>
      <c r="K148">
        <v>458.77</v>
      </c>
      <c r="L148">
        <v>167.89</v>
      </c>
      <c r="M148" t="s">
        <v>28</v>
      </c>
      <c r="N148">
        <v>0.26791242460026171</v>
      </c>
      <c r="O148" t="s">
        <v>6062</v>
      </c>
    </row>
    <row r="149" spans="1:15" x14ac:dyDescent="0.3">
      <c r="A149">
        <v>9406</v>
      </c>
      <c r="B149" t="s">
        <v>162</v>
      </c>
      <c r="C149" s="1">
        <v>45300</v>
      </c>
      <c r="D149" t="s">
        <v>19</v>
      </c>
      <c r="E149" t="s">
        <v>30</v>
      </c>
      <c r="F149" t="s">
        <v>16</v>
      </c>
      <c r="G149">
        <v>8</v>
      </c>
      <c r="H149">
        <v>325.05</v>
      </c>
      <c r="I149">
        <v>0.16</v>
      </c>
      <c r="J149">
        <v>2184.34</v>
      </c>
      <c r="K149">
        <v>1196.05</v>
      </c>
      <c r="L149">
        <v>988.29</v>
      </c>
      <c r="M149" t="s">
        <v>46</v>
      </c>
      <c r="N149">
        <v>0.45244330095131707</v>
      </c>
      <c r="O149" t="s">
        <v>6058</v>
      </c>
    </row>
    <row r="150" spans="1:15" x14ac:dyDescent="0.3">
      <c r="A150">
        <v>9404</v>
      </c>
      <c r="B150" t="s">
        <v>1498</v>
      </c>
      <c r="C150" s="1">
        <v>45570</v>
      </c>
      <c r="D150" t="s">
        <v>39</v>
      </c>
      <c r="E150" t="s">
        <v>30</v>
      </c>
      <c r="F150" t="s">
        <v>27</v>
      </c>
      <c r="G150">
        <v>2</v>
      </c>
      <c r="H150">
        <v>319.47000000000003</v>
      </c>
      <c r="I150">
        <v>0.28000000000000003</v>
      </c>
      <c r="J150">
        <v>460.04</v>
      </c>
      <c r="K150">
        <v>304.83</v>
      </c>
      <c r="L150">
        <v>155.21</v>
      </c>
      <c r="M150" t="s">
        <v>17</v>
      </c>
      <c r="N150">
        <v>0.3373837057647161</v>
      </c>
      <c r="O150" t="s">
        <v>6062</v>
      </c>
    </row>
    <row r="151" spans="1:15" x14ac:dyDescent="0.3">
      <c r="A151">
        <v>9403</v>
      </c>
      <c r="B151" t="s">
        <v>2960</v>
      </c>
      <c r="C151" s="1">
        <v>45633</v>
      </c>
      <c r="D151" t="s">
        <v>19</v>
      </c>
      <c r="E151" t="s">
        <v>30</v>
      </c>
      <c r="F151" t="s">
        <v>27</v>
      </c>
      <c r="G151">
        <v>1</v>
      </c>
      <c r="H151">
        <v>309.22000000000003</v>
      </c>
      <c r="I151">
        <v>0.24</v>
      </c>
      <c r="J151">
        <v>235.01</v>
      </c>
      <c r="K151">
        <v>170.99</v>
      </c>
      <c r="L151">
        <v>64.02</v>
      </c>
      <c r="M151" t="s">
        <v>22</v>
      </c>
      <c r="N151">
        <v>0.27241393983234757</v>
      </c>
      <c r="O151" t="s">
        <v>6062</v>
      </c>
    </row>
    <row r="152" spans="1:15" x14ac:dyDescent="0.3">
      <c r="A152">
        <v>9400</v>
      </c>
      <c r="B152" t="s">
        <v>5821</v>
      </c>
      <c r="C152" s="1">
        <v>45599</v>
      </c>
      <c r="D152" t="s">
        <v>39</v>
      </c>
      <c r="E152" t="s">
        <v>30</v>
      </c>
      <c r="F152" t="s">
        <v>21</v>
      </c>
      <c r="G152">
        <v>3</v>
      </c>
      <c r="H152">
        <v>231.79</v>
      </c>
      <c r="I152">
        <v>0.1</v>
      </c>
      <c r="J152">
        <v>625.83000000000004</v>
      </c>
      <c r="K152">
        <v>338.87</v>
      </c>
      <c r="L152">
        <v>286.95999999999998</v>
      </c>
      <c r="M152" t="s">
        <v>28</v>
      </c>
      <c r="N152">
        <v>0.45852707604301479</v>
      </c>
      <c r="O152" t="s">
        <v>6056</v>
      </c>
    </row>
    <row r="153" spans="1:15" x14ac:dyDescent="0.3">
      <c r="A153">
        <v>9394</v>
      </c>
      <c r="B153" t="s">
        <v>5207</v>
      </c>
      <c r="C153" s="1">
        <v>45639</v>
      </c>
      <c r="D153" t="s">
        <v>39</v>
      </c>
      <c r="E153" t="s">
        <v>30</v>
      </c>
      <c r="F153" t="s">
        <v>27</v>
      </c>
      <c r="G153">
        <v>10</v>
      </c>
      <c r="H153">
        <v>229.34</v>
      </c>
      <c r="I153">
        <v>0.21</v>
      </c>
      <c r="J153">
        <v>1811.79</v>
      </c>
      <c r="K153">
        <v>1375.27</v>
      </c>
      <c r="L153">
        <v>436.52</v>
      </c>
      <c r="M153" t="s">
        <v>28</v>
      </c>
      <c r="N153">
        <v>0.24093299996136416</v>
      </c>
      <c r="O153" t="s">
        <v>6061</v>
      </c>
    </row>
    <row r="154" spans="1:15" x14ac:dyDescent="0.3">
      <c r="A154">
        <v>9385</v>
      </c>
      <c r="B154" t="s">
        <v>4563</v>
      </c>
      <c r="C154" s="1">
        <v>45437</v>
      </c>
      <c r="D154" t="s">
        <v>19</v>
      </c>
      <c r="E154" t="s">
        <v>30</v>
      </c>
      <c r="F154" t="s">
        <v>21</v>
      </c>
      <c r="G154">
        <v>7</v>
      </c>
      <c r="H154">
        <v>319.48</v>
      </c>
      <c r="I154">
        <v>0.1</v>
      </c>
      <c r="J154">
        <v>2012.72</v>
      </c>
      <c r="K154">
        <v>1450.17</v>
      </c>
      <c r="L154">
        <v>562.54999999999995</v>
      </c>
      <c r="M154" t="s">
        <v>46</v>
      </c>
      <c r="N154">
        <v>0.2794973965578918</v>
      </c>
      <c r="O154" t="s">
        <v>6062</v>
      </c>
    </row>
    <row r="155" spans="1:15" x14ac:dyDescent="0.3">
      <c r="A155">
        <v>9384</v>
      </c>
      <c r="B155" t="s">
        <v>5815</v>
      </c>
      <c r="C155" s="1">
        <v>45533</v>
      </c>
      <c r="D155" t="s">
        <v>14</v>
      </c>
      <c r="E155" t="s">
        <v>30</v>
      </c>
      <c r="F155" t="s">
        <v>27</v>
      </c>
      <c r="G155">
        <v>5</v>
      </c>
      <c r="H155">
        <v>299.62</v>
      </c>
      <c r="I155">
        <v>0.04</v>
      </c>
      <c r="J155">
        <v>1438.18</v>
      </c>
      <c r="K155">
        <v>830.95</v>
      </c>
      <c r="L155">
        <v>607.23</v>
      </c>
      <c r="M155" t="s">
        <v>17</v>
      </c>
      <c r="N155">
        <v>0.42222114060826876</v>
      </c>
      <c r="O155" t="s">
        <v>6060</v>
      </c>
    </row>
    <row r="156" spans="1:15" x14ac:dyDescent="0.3">
      <c r="A156">
        <v>9382</v>
      </c>
      <c r="B156" t="s">
        <v>5814</v>
      </c>
      <c r="C156" s="1">
        <v>45354</v>
      </c>
      <c r="D156" t="s">
        <v>24</v>
      </c>
      <c r="E156" t="s">
        <v>30</v>
      </c>
      <c r="F156" t="s">
        <v>16</v>
      </c>
      <c r="G156">
        <v>4</v>
      </c>
      <c r="H156">
        <v>476.71</v>
      </c>
      <c r="I156">
        <v>0.3</v>
      </c>
      <c r="J156">
        <v>1334.79</v>
      </c>
      <c r="K156">
        <v>825.38</v>
      </c>
      <c r="L156">
        <v>509.41</v>
      </c>
      <c r="M156" t="s">
        <v>22</v>
      </c>
      <c r="N156">
        <v>0.38164055769072291</v>
      </c>
      <c r="O156" t="s">
        <v>6056</v>
      </c>
    </row>
    <row r="157" spans="1:15" x14ac:dyDescent="0.3">
      <c r="A157">
        <v>9377</v>
      </c>
      <c r="B157" t="s">
        <v>5813</v>
      </c>
      <c r="C157" s="1">
        <v>45503</v>
      </c>
      <c r="D157" t="s">
        <v>39</v>
      </c>
      <c r="E157" t="s">
        <v>30</v>
      </c>
      <c r="F157" t="s">
        <v>21</v>
      </c>
      <c r="G157">
        <v>5</v>
      </c>
      <c r="H157">
        <v>197.43</v>
      </c>
      <c r="I157">
        <v>0.13</v>
      </c>
      <c r="J157">
        <v>858.82</v>
      </c>
      <c r="K157">
        <v>623.45000000000005</v>
      </c>
      <c r="L157">
        <v>235.37</v>
      </c>
      <c r="M157" t="s">
        <v>28</v>
      </c>
      <c r="N157">
        <v>0.27406208518665143</v>
      </c>
      <c r="O157" t="s">
        <v>6058</v>
      </c>
    </row>
    <row r="158" spans="1:15" x14ac:dyDescent="0.3">
      <c r="A158">
        <v>155</v>
      </c>
      <c r="B158" t="s">
        <v>183</v>
      </c>
      <c r="C158" s="1">
        <v>45636</v>
      </c>
      <c r="D158" t="s">
        <v>39</v>
      </c>
      <c r="E158" t="s">
        <v>30</v>
      </c>
      <c r="F158" t="s">
        <v>27</v>
      </c>
      <c r="G158">
        <v>10</v>
      </c>
      <c r="H158">
        <v>333.11</v>
      </c>
      <c r="I158">
        <v>0.13</v>
      </c>
      <c r="J158">
        <v>2898.06</v>
      </c>
      <c r="K158">
        <v>1564.72</v>
      </c>
      <c r="L158">
        <v>1333.34</v>
      </c>
      <c r="M158" t="s">
        <v>46</v>
      </c>
      <c r="N158">
        <v>0.46008019157643387</v>
      </c>
      <c r="O158" t="s">
        <v>6058</v>
      </c>
    </row>
    <row r="159" spans="1:15" x14ac:dyDescent="0.3">
      <c r="A159">
        <v>9352</v>
      </c>
      <c r="B159" t="s">
        <v>5806</v>
      </c>
      <c r="C159" s="1">
        <v>45380</v>
      </c>
      <c r="D159" t="s">
        <v>19</v>
      </c>
      <c r="E159" t="s">
        <v>30</v>
      </c>
      <c r="F159" t="s">
        <v>21</v>
      </c>
      <c r="G159">
        <v>2</v>
      </c>
      <c r="H159">
        <v>155.18</v>
      </c>
      <c r="I159">
        <v>0.12</v>
      </c>
      <c r="J159">
        <v>273.12</v>
      </c>
      <c r="K159">
        <v>140.63</v>
      </c>
      <c r="L159">
        <v>132.49</v>
      </c>
      <c r="M159" t="s">
        <v>22</v>
      </c>
      <c r="N159">
        <v>0.48509812536613944</v>
      </c>
      <c r="O159" t="s">
        <v>6061</v>
      </c>
    </row>
    <row r="160" spans="1:15" x14ac:dyDescent="0.3">
      <c r="A160">
        <v>9349</v>
      </c>
      <c r="B160" t="s">
        <v>5805</v>
      </c>
      <c r="C160" s="1">
        <v>45650</v>
      </c>
      <c r="D160" t="s">
        <v>19</v>
      </c>
      <c r="E160" t="s">
        <v>30</v>
      </c>
      <c r="F160" t="s">
        <v>21</v>
      </c>
      <c r="G160">
        <v>2</v>
      </c>
      <c r="H160">
        <v>33.43</v>
      </c>
      <c r="I160">
        <v>0.15</v>
      </c>
      <c r="J160">
        <v>56.83</v>
      </c>
      <c r="K160">
        <v>40.200000000000003</v>
      </c>
      <c r="L160">
        <v>16.63</v>
      </c>
      <c r="M160" t="s">
        <v>28</v>
      </c>
      <c r="N160">
        <v>0.29262713355622028</v>
      </c>
      <c r="O160" t="s">
        <v>6058</v>
      </c>
    </row>
    <row r="161" spans="1:15" x14ac:dyDescent="0.3">
      <c r="A161">
        <v>9339</v>
      </c>
      <c r="B161" t="s">
        <v>5332</v>
      </c>
      <c r="C161" s="1">
        <v>45449</v>
      </c>
      <c r="D161" t="s">
        <v>24</v>
      </c>
      <c r="E161" t="s">
        <v>30</v>
      </c>
      <c r="F161" t="s">
        <v>21</v>
      </c>
      <c r="G161">
        <v>1</v>
      </c>
      <c r="H161">
        <v>314.37</v>
      </c>
      <c r="I161">
        <v>0.23</v>
      </c>
      <c r="J161">
        <v>242.06</v>
      </c>
      <c r="K161">
        <v>135.69999999999999</v>
      </c>
      <c r="L161">
        <v>106.36</v>
      </c>
      <c r="M161" t="s">
        <v>17</v>
      </c>
      <c r="N161">
        <v>0.43939519127489052</v>
      </c>
      <c r="O161" t="s">
        <v>6060</v>
      </c>
    </row>
    <row r="162" spans="1:15" x14ac:dyDescent="0.3">
      <c r="A162">
        <v>9338</v>
      </c>
      <c r="B162" t="s">
        <v>1642</v>
      </c>
      <c r="C162" s="1">
        <v>45633</v>
      </c>
      <c r="D162" t="s">
        <v>39</v>
      </c>
      <c r="E162" t="s">
        <v>30</v>
      </c>
      <c r="F162" t="s">
        <v>27</v>
      </c>
      <c r="G162">
        <v>1</v>
      </c>
      <c r="H162">
        <v>76.25</v>
      </c>
      <c r="I162">
        <v>0.27</v>
      </c>
      <c r="J162">
        <v>55.66</v>
      </c>
      <c r="K162">
        <v>33.99</v>
      </c>
      <c r="L162">
        <v>21.67</v>
      </c>
      <c r="M162" t="s">
        <v>28</v>
      </c>
      <c r="N162">
        <v>0.38932806324110675</v>
      </c>
      <c r="O162" t="s">
        <v>6062</v>
      </c>
    </row>
    <row r="163" spans="1:15" x14ac:dyDescent="0.3">
      <c r="A163">
        <v>9334</v>
      </c>
      <c r="B163" t="s">
        <v>1146</v>
      </c>
      <c r="C163" s="1">
        <v>45497</v>
      </c>
      <c r="D163" t="s">
        <v>14</v>
      </c>
      <c r="E163" t="s">
        <v>30</v>
      </c>
      <c r="F163" t="s">
        <v>16</v>
      </c>
      <c r="G163">
        <v>4</v>
      </c>
      <c r="H163">
        <v>254.05</v>
      </c>
      <c r="I163">
        <v>0.16</v>
      </c>
      <c r="J163">
        <v>853.61</v>
      </c>
      <c r="K163">
        <v>607.20000000000005</v>
      </c>
      <c r="L163">
        <v>246.41</v>
      </c>
      <c r="M163" t="s">
        <v>17</v>
      </c>
      <c r="N163">
        <v>0.28866812713065687</v>
      </c>
      <c r="O163" t="s">
        <v>6059</v>
      </c>
    </row>
    <row r="164" spans="1:15" x14ac:dyDescent="0.3">
      <c r="A164">
        <v>9333</v>
      </c>
      <c r="B164" t="s">
        <v>5803</v>
      </c>
      <c r="C164" s="1">
        <v>45296</v>
      </c>
      <c r="D164" t="s">
        <v>24</v>
      </c>
      <c r="E164" t="s">
        <v>30</v>
      </c>
      <c r="F164" t="s">
        <v>21</v>
      </c>
      <c r="G164">
        <v>1</v>
      </c>
      <c r="H164">
        <v>66.819999999999993</v>
      </c>
      <c r="I164">
        <v>0.05</v>
      </c>
      <c r="J164">
        <v>63.48</v>
      </c>
      <c r="K164">
        <v>44.25</v>
      </c>
      <c r="L164">
        <v>19.23</v>
      </c>
      <c r="M164" t="s">
        <v>22</v>
      </c>
      <c r="N164">
        <v>0.30293005671077505</v>
      </c>
      <c r="O164" t="s">
        <v>6061</v>
      </c>
    </row>
    <row r="165" spans="1:15" x14ac:dyDescent="0.3">
      <c r="A165">
        <v>9331</v>
      </c>
      <c r="B165" t="s">
        <v>4225</v>
      </c>
      <c r="C165" s="1">
        <v>45524</v>
      </c>
      <c r="D165" t="s">
        <v>39</v>
      </c>
      <c r="E165" t="s">
        <v>30</v>
      </c>
      <c r="F165" t="s">
        <v>27</v>
      </c>
      <c r="G165">
        <v>5</v>
      </c>
      <c r="H165">
        <v>475.08</v>
      </c>
      <c r="I165">
        <v>0.22</v>
      </c>
      <c r="J165">
        <v>1852.81</v>
      </c>
      <c r="K165">
        <v>1225.02</v>
      </c>
      <c r="L165">
        <v>627.79</v>
      </c>
      <c r="M165" t="s">
        <v>46</v>
      </c>
      <c r="N165">
        <v>0.33883128869123114</v>
      </c>
      <c r="O165" t="s">
        <v>6058</v>
      </c>
    </row>
    <row r="166" spans="1:15" x14ac:dyDescent="0.3">
      <c r="A166">
        <v>9329</v>
      </c>
      <c r="B166" t="s">
        <v>5513</v>
      </c>
      <c r="C166" s="1">
        <v>45397</v>
      </c>
      <c r="D166" t="s">
        <v>24</v>
      </c>
      <c r="E166" t="s">
        <v>30</v>
      </c>
      <c r="F166" t="s">
        <v>16</v>
      </c>
      <c r="G166">
        <v>6</v>
      </c>
      <c r="H166">
        <v>336.11</v>
      </c>
      <c r="I166">
        <v>0.15</v>
      </c>
      <c r="J166">
        <v>1714.16</v>
      </c>
      <c r="K166">
        <v>1215.19</v>
      </c>
      <c r="L166">
        <v>498.97</v>
      </c>
      <c r="M166" t="s">
        <v>28</v>
      </c>
      <c r="N166">
        <v>0.29108717972651327</v>
      </c>
      <c r="O166" t="s">
        <v>6057</v>
      </c>
    </row>
    <row r="167" spans="1:15" x14ac:dyDescent="0.3">
      <c r="A167">
        <v>9316</v>
      </c>
      <c r="B167" t="s">
        <v>5799</v>
      </c>
      <c r="C167" s="1">
        <v>45538</v>
      </c>
      <c r="D167" t="s">
        <v>39</v>
      </c>
      <c r="E167" t="s">
        <v>30</v>
      </c>
      <c r="F167" t="s">
        <v>21</v>
      </c>
      <c r="G167">
        <v>9</v>
      </c>
      <c r="H167">
        <v>337.2</v>
      </c>
      <c r="I167">
        <v>0.15</v>
      </c>
      <c r="J167">
        <v>2579.58</v>
      </c>
      <c r="K167">
        <v>1755.7</v>
      </c>
      <c r="L167">
        <v>823.88</v>
      </c>
      <c r="M167" t="s">
        <v>46</v>
      </c>
      <c r="N167">
        <v>0.31938532629342764</v>
      </c>
      <c r="O167" t="s">
        <v>6058</v>
      </c>
    </row>
    <row r="168" spans="1:15" x14ac:dyDescent="0.3">
      <c r="A168">
        <v>9311</v>
      </c>
      <c r="B168" t="s">
        <v>5797</v>
      </c>
      <c r="C168" s="1">
        <v>45611</v>
      </c>
      <c r="D168" t="s">
        <v>14</v>
      </c>
      <c r="E168" t="s">
        <v>30</v>
      </c>
      <c r="F168" t="s">
        <v>21</v>
      </c>
      <c r="G168">
        <v>1</v>
      </c>
      <c r="H168">
        <v>428.67</v>
      </c>
      <c r="I168">
        <v>0.3</v>
      </c>
      <c r="J168">
        <v>300.07</v>
      </c>
      <c r="K168">
        <v>163.99</v>
      </c>
      <c r="L168">
        <v>136.08000000000001</v>
      </c>
      <c r="M168" t="s">
        <v>40</v>
      </c>
      <c r="N168">
        <v>0.453494184690239</v>
      </c>
      <c r="O168" t="s">
        <v>6061</v>
      </c>
    </row>
    <row r="169" spans="1:15" x14ac:dyDescent="0.3">
      <c r="A169">
        <v>9310</v>
      </c>
      <c r="B169" t="s">
        <v>2943</v>
      </c>
      <c r="C169" s="1">
        <v>45433</v>
      </c>
      <c r="D169" t="s">
        <v>39</v>
      </c>
      <c r="E169" t="s">
        <v>30</v>
      </c>
      <c r="F169" t="s">
        <v>27</v>
      </c>
      <c r="G169">
        <v>3</v>
      </c>
      <c r="H169">
        <v>159.1</v>
      </c>
      <c r="I169">
        <v>0.23</v>
      </c>
      <c r="J169">
        <v>367.52</v>
      </c>
      <c r="K169">
        <v>233.89</v>
      </c>
      <c r="L169">
        <v>133.63</v>
      </c>
      <c r="M169" t="s">
        <v>17</v>
      </c>
      <c r="N169">
        <v>0.36359925990422293</v>
      </c>
      <c r="O169" t="s">
        <v>6058</v>
      </c>
    </row>
    <row r="170" spans="1:15" x14ac:dyDescent="0.3">
      <c r="A170">
        <v>167</v>
      </c>
      <c r="B170" t="s">
        <v>194</v>
      </c>
      <c r="C170" s="1">
        <v>45318</v>
      </c>
      <c r="D170" t="s">
        <v>24</v>
      </c>
      <c r="E170" t="s">
        <v>30</v>
      </c>
      <c r="F170" t="s">
        <v>16</v>
      </c>
      <c r="G170">
        <v>1</v>
      </c>
      <c r="H170">
        <v>132.38999999999999</v>
      </c>
      <c r="I170">
        <v>0.01</v>
      </c>
      <c r="J170">
        <v>131.07</v>
      </c>
      <c r="K170">
        <v>99.68</v>
      </c>
      <c r="L170">
        <v>31.39</v>
      </c>
      <c r="M170" t="s">
        <v>28</v>
      </c>
      <c r="N170">
        <v>0.23949034866865035</v>
      </c>
      <c r="O170" t="s">
        <v>6062</v>
      </c>
    </row>
    <row r="171" spans="1:15" x14ac:dyDescent="0.3">
      <c r="A171">
        <v>168</v>
      </c>
      <c r="B171" t="s">
        <v>195</v>
      </c>
      <c r="C171" s="1">
        <v>45379</v>
      </c>
      <c r="D171" t="s">
        <v>14</v>
      </c>
      <c r="E171" t="s">
        <v>30</v>
      </c>
      <c r="F171" t="s">
        <v>27</v>
      </c>
      <c r="G171">
        <v>7</v>
      </c>
      <c r="H171">
        <v>141.5</v>
      </c>
      <c r="I171">
        <v>0.11</v>
      </c>
      <c r="J171">
        <v>881.54</v>
      </c>
      <c r="K171">
        <v>528.88</v>
      </c>
      <c r="L171">
        <v>352.66</v>
      </c>
      <c r="M171" t="s">
        <v>22</v>
      </c>
      <c r="N171">
        <v>0.40004991265285755</v>
      </c>
      <c r="O171" t="s">
        <v>6060</v>
      </c>
    </row>
    <row r="172" spans="1:15" x14ac:dyDescent="0.3">
      <c r="A172">
        <v>9308</v>
      </c>
      <c r="B172" t="s">
        <v>5796</v>
      </c>
      <c r="C172" s="1">
        <v>45305</v>
      </c>
      <c r="D172" t="s">
        <v>39</v>
      </c>
      <c r="E172" t="s">
        <v>30</v>
      </c>
      <c r="F172" t="s">
        <v>21</v>
      </c>
      <c r="G172">
        <v>5</v>
      </c>
      <c r="H172">
        <v>429.02</v>
      </c>
      <c r="I172">
        <v>0.11</v>
      </c>
      <c r="J172">
        <v>1909.14</v>
      </c>
      <c r="K172">
        <v>1116.54</v>
      </c>
      <c r="L172">
        <v>792.6</v>
      </c>
      <c r="M172" t="s">
        <v>46</v>
      </c>
      <c r="N172">
        <v>0.41516075300920835</v>
      </c>
      <c r="O172" t="s">
        <v>6056</v>
      </c>
    </row>
    <row r="173" spans="1:15" x14ac:dyDescent="0.3">
      <c r="A173">
        <v>170</v>
      </c>
      <c r="B173" t="s">
        <v>197</v>
      </c>
      <c r="C173" s="1">
        <v>45517</v>
      </c>
      <c r="D173" t="s">
        <v>24</v>
      </c>
      <c r="E173" t="s">
        <v>30</v>
      </c>
      <c r="F173" t="s">
        <v>16</v>
      </c>
      <c r="G173">
        <v>3</v>
      </c>
      <c r="H173">
        <v>19.48</v>
      </c>
      <c r="I173">
        <v>0.14000000000000001</v>
      </c>
      <c r="J173">
        <v>50.26</v>
      </c>
      <c r="K173">
        <v>26.34</v>
      </c>
      <c r="L173">
        <v>23.92</v>
      </c>
      <c r="M173" t="s">
        <v>22</v>
      </c>
      <c r="N173">
        <v>0.47592518901711106</v>
      </c>
      <c r="O173" t="s">
        <v>6058</v>
      </c>
    </row>
    <row r="174" spans="1:15" x14ac:dyDescent="0.3">
      <c r="A174">
        <v>9306</v>
      </c>
      <c r="B174" t="s">
        <v>2838</v>
      </c>
      <c r="C174" s="1">
        <v>45339</v>
      </c>
      <c r="D174" t="s">
        <v>24</v>
      </c>
      <c r="E174" t="s">
        <v>30</v>
      </c>
      <c r="F174" t="s">
        <v>27</v>
      </c>
      <c r="G174">
        <v>6</v>
      </c>
      <c r="H174">
        <v>213.21</v>
      </c>
      <c r="I174">
        <v>0.08</v>
      </c>
      <c r="J174">
        <v>1176.92</v>
      </c>
      <c r="K174">
        <v>886.34</v>
      </c>
      <c r="L174">
        <v>290.58</v>
      </c>
      <c r="M174" t="s">
        <v>46</v>
      </c>
      <c r="N174">
        <v>0.24689868470244364</v>
      </c>
      <c r="O174" t="s">
        <v>6062</v>
      </c>
    </row>
    <row r="175" spans="1:15" x14ac:dyDescent="0.3">
      <c r="A175">
        <v>9303</v>
      </c>
      <c r="B175" t="s">
        <v>5793</v>
      </c>
      <c r="C175" s="1">
        <v>45514</v>
      </c>
      <c r="D175" t="s">
        <v>39</v>
      </c>
      <c r="E175" t="s">
        <v>30</v>
      </c>
      <c r="F175" t="s">
        <v>21</v>
      </c>
      <c r="G175">
        <v>5</v>
      </c>
      <c r="H175">
        <v>445.74</v>
      </c>
      <c r="I175">
        <v>0.26</v>
      </c>
      <c r="J175">
        <v>1649.24</v>
      </c>
      <c r="K175">
        <v>1091.54</v>
      </c>
      <c r="L175">
        <v>557.70000000000005</v>
      </c>
      <c r="M175" t="s">
        <v>28</v>
      </c>
      <c r="N175">
        <v>0.33815575659091462</v>
      </c>
      <c r="O175" t="s">
        <v>6062</v>
      </c>
    </row>
    <row r="176" spans="1:15" x14ac:dyDescent="0.3">
      <c r="A176">
        <v>9301</v>
      </c>
      <c r="B176" t="s">
        <v>5789</v>
      </c>
      <c r="C176" s="1">
        <v>45445</v>
      </c>
      <c r="D176" t="s">
        <v>14</v>
      </c>
      <c r="E176" t="s">
        <v>30</v>
      </c>
      <c r="F176" t="s">
        <v>21</v>
      </c>
      <c r="G176">
        <v>6</v>
      </c>
      <c r="H176">
        <v>77.540000000000006</v>
      </c>
      <c r="I176">
        <v>0.09</v>
      </c>
      <c r="J176">
        <v>423.37</v>
      </c>
      <c r="K176">
        <v>284.7</v>
      </c>
      <c r="L176">
        <v>138.66999999999999</v>
      </c>
      <c r="M176" t="s">
        <v>17</v>
      </c>
      <c r="N176">
        <v>0.32753855965231354</v>
      </c>
      <c r="O176" t="s">
        <v>6056</v>
      </c>
    </row>
    <row r="177" spans="1:15" x14ac:dyDescent="0.3">
      <c r="A177">
        <v>9299</v>
      </c>
      <c r="B177" t="s">
        <v>5359</v>
      </c>
      <c r="C177" s="1">
        <v>45298</v>
      </c>
      <c r="D177" t="s">
        <v>19</v>
      </c>
      <c r="E177" t="s">
        <v>30</v>
      </c>
      <c r="F177" t="s">
        <v>16</v>
      </c>
      <c r="G177">
        <v>9</v>
      </c>
      <c r="H177">
        <v>236.73</v>
      </c>
      <c r="I177">
        <v>0.25</v>
      </c>
      <c r="J177">
        <v>1597.93</v>
      </c>
      <c r="K177">
        <v>1258.07</v>
      </c>
      <c r="L177">
        <v>339.86</v>
      </c>
      <c r="M177" t="s">
        <v>28</v>
      </c>
      <c r="N177">
        <v>0.21268766466616185</v>
      </c>
      <c r="O177" t="s">
        <v>6056</v>
      </c>
    </row>
    <row r="178" spans="1:15" x14ac:dyDescent="0.3">
      <c r="A178">
        <v>9297</v>
      </c>
      <c r="B178" t="s">
        <v>5791</v>
      </c>
      <c r="C178" s="1">
        <v>45524</v>
      </c>
      <c r="D178" t="s">
        <v>24</v>
      </c>
      <c r="E178" t="s">
        <v>30</v>
      </c>
      <c r="F178" t="s">
        <v>21</v>
      </c>
      <c r="G178">
        <v>4</v>
      </c>
      <c r="H178">
        <v>367.68</v>
      </c>
      <c r="I178">
        <v>0.24</v>
      </c>
      <c r="J178">
        <v>1117.75</v>
      </c>
      <c r="K178">
        <v>773.38</v>
      </c>
      <c r="L178">
        <v>344.37</v>
      </c>
      <c r="M178" t="s">
        <v>17</v>
      </c>
      <c r="N178">
        <v>0.30809214940729146</v>
      </c>
      <c r="O178" t="s">
        <v>6058</v>
      </c>
    </row>
    <row r="179" spans="1:15" x14ac:dyDescent="0.3">
      <c r="A179">
        <v>9296</v>
      </c>
      <c r="B179" t="s">
        <v>5790</v>
      </c>
      <c r="C179" s="1">
        <v>45515</v>
      </c>
      <c r="D179" t="s">
        <v>39</v>
      </c>
      <c r="E179" t="s">
        <v>30</v>
      </c>
      <c r="F179" t="s">
        <v>27</v>
      </c>
      <c r="G179">
        <v>6</v>
      </c>
      <c r="H179">
        <v>447.46</v>
      </c>
      <c r="I179">
        <v>0.22</v>
      </c>
      <c r="J179">
        <v>2094.11</v>
      </c>
      <c r="K179">
        <v>1372.57</v>
      </c>
      <c r="L179">
        <v>721.54</v>
      </c>
      <c r="M179" t="s">
        <v>28</v>
      </c>
      <c r="N179">
        <v>0.34455687619083997</v>
      </c>
      <c r="O179" t="s">
        <v>6056</v>
      </c>
    </row>
    <row r="180" spans="1:15" x14ac:dyDescent="0.3">
      <c r="A180">
        <v>9289</v>
      </c>
      <c r="B180" t="s">
        <v>3639</v>
      </c>
      <c r="C180" s="1">
        <v>45432</v>
      </c>
      <c r="D180" t="s">
        <v>14</v>
      </c>
      <c r="E180" t="s">
        <v>30</v>
      </c>
      <c r="F180" t="s">
        <v>27</v>
      </c>
      <c r="G180">
        <v>2</v>
      </c>
      <c r="H180">
        <v>36.11</v>
      </c>
      <c r="I180">
        <v>0.22</v>
      </c>
      <c r="J180">
        <v>56.33</v>
      </c>
      <c r="K180">
        <v>38.58</v>
      </c>
      <c r="L180">
        <v>17.75</v>
      </c>
      <c r="M180" t="s">
        <v>17</v>
      </c>
      <c r="N180">
        <v>0.31510740280489968</v>
      </c>
      <c r="O180" t="s">
        <v>6057</v>
      </c>
    </row>
    <row r="181" spans="1:15" x14ac:dyDescent="0.3">
      <c r="A181">
        <v>9287</v>
      </c>
      <c r="B181" t="s">
        <v>4371</v>
      </c>
      <c r="C181" s="1">
        <v>45596</v>
      </c>
      <c r="D181" t="s">
        <v>24</v>
      </c>
      <c r="E181" t="s">
        <v>30</v>
      </c>
      <c r="F181" t="s">
        <v>27</v>
      </c>
      <c r="G181">
        <v>7</v>
      </c>
      <c r="H181">
        <v>333.56</v>
      </c>
      <c r="I181">
        <v>0.09</v>
      </c>
      <c r="J181">
        <v>2124.7800000000002</v>
      </c>
      <c r="K181">
        <v>1518.6</v>
      </c>
      <c r="L181">
        <v>606.17999999999995</v>
      </c>
      <c r="M181" t="s">
        <v>17</v>
      </c>
      <c r="N181">
        <v>0.28529071245023008</v>
      </c>
      <c r="O181" t="s">
        <v>6060</v>
      </c>
    </row>
    <row r="182" spans="1:15" x14ac:dyDescent="0.3">
      <c r="A182">
        <v>179</v>
      </c>
      <c r="B182" t="s">
        <v>206</v>
      </c>
      <c r="C182" s="1">
        <v>45429</v>
      </c>
      <c r="D182" t="s">
        <v>24</v>
      </c>
      <c r="E182" t="s">
        <v>30</v>
      </c>
      <c r="F182" t="s">
        <v>16</v>
      </c>
      <c r="G182">
        <v>8</v>
      </c>
      <c r="H182">
        <v>245.53</v>
      </c>
      <c r="I182">
        <v>0.13</v>
      </c>
      <c r="J182">
        <v>1708.89</v>
      </c>
      <c r="K182">
        <v>1196.79</v>
      </c>
      <c r="L182">
        <v>512.1</v>
      </c>
      <c r="M182" t="s">
        <v>28</v>
      </c>
      <c r="N182">
        <v>0.29966820567736951</v>
      </c>
      <c r="O182" t="s">
        <v>6061</v>
      </c>
    </row>
    <row r="183" spans="1:15" x14ac:dyDescent="0.3">
      <c r="A183">
        <v>9286</v>
      </c>
      <c r="B183" t="s">
        <v>5788</v>
      </c>
      <c r="C183" s="1">
        <v>45299</v>
      </c>
      <c r="D183" t="s">
        <v>19</v>
      </c>
      <c r="E183" t="s">
        <v>30</v>
      </c>
      <c r="F183" t="s">
        <v>27</v>
      </c>
      <c r="G183">
        <v>6</v>
      </c>
      <c r="H183">
        <v>190.77</v>
      </c>
      <c r="I183">
        <v>0.11</v>
      </c>
      <c r="J183">
        <v>1018.71</v>
      </c>
      <c r="K183">
        <v>654.83000000000004</v>
      </c>
      <c r="L183">
        <v>363.88</v>
      </c>
      <c r="M183" t="s">
        <v>17</v>
      </c>
      <c r="N183">
        <v>0.35719684699276533</v>
      </c>
      <c r="O183" t="s">
        <v>6057</v>
      </c>
    </row>
    <row r="184" spans="1:15" x14ac:dyDescent="0.3">
      <c r="A184">
        <v>181</v>
      </c>
      <c r="B184" t="s">
        <v>208</v>
      </c>
      <c r="C184" s="1">
        <v>45641</v>
      </c>
      <c r="D184" t="s">
        <v>24</v>
      </c>
      <c r="E184" t="s">
        <v>30</v>
      </c>
      <c r="F184" t="s">
        <v>16</v>
      </c>
      <c r="G184">
        <v>7</v>
      </c>
      <c r="H184">
        <v>64.900000000000006</v>
      </c>
      <c r="I184">
        <v>0.28999999999999998</v>
      </c>
      <c r="J184">
        <v>322.55</v>
      </c>
      <c r="K184">
        <v>244.75</v>
      </c>
      <c r="L184">
        <v>77.8</v>
      </c>
      <c r="M184" t="s">
        <v>46</v>
      </c>
      <c r="N184">
        <v>0.24120291427685628</v>
      </c>
      <c r="O184" t="s">
        <v>6056</v>
      </c>
    </row>
    <row r="185" spans="1:15" x14ac:dyDescent="0.3">
      <c r="A185">
        <v>9281</v>
      </c>
      <c r="B185" t="s">
        <v>3765</v>
      </c>
      <c r="C185" s="1">
        <v>45346</v>
      </c>
      <c r="D185" t="s">
        <v>39</v>
      </c>
      <c r="E185" t="s">
        <v>30</v>
      </c>
      <c r="F185" t="s">
        <v>16</v>
      </c>
      <c r="G185">
        <v>1</v>
      </c>
      <c r="H185">
        <v>297.33999999999997</v>
      </c>
      <c r="I185">
        <v>0.16</v>
      </c>
      <c r="J185">
        <v>249.77</v>
      </c>
      <c r="K185">
        <v>187.01</v>
      </c>
      <c r="L185">
        <v>62.76</v>
      </c>
      <c r="M185" t="s">
        <v>28</v>
      </c>
      <c r="N185">
        <v>0.25127116947591782</v>
      </c>
      <c r="O185" t="s">
        <v>6062</v>
      </c>
    </row>
    <row r="186" spans="1:15" x14ac:dyDescent="0.3">
      <c r="A186">
        <v>9274</v>
      </c>
      <c r="B186" t="s">
        <v>4912</v>
      </c>
      <c r="C186" s="1">
        <v>45472</v>
      </c>
      <c r="D186" t="s">
        <v>39</v>
      </c>
      <c r="E186" t="s">
        <v>30</v>
      </c>
      <c r="F186" t="s">
        <v>21</v>
      </c>
      <c r="G186">
        <v>10</v>
      </c>
      <c r="H186">
        <v>97.89</v>
      </c>
      <c r="I186">
        <v>0.16</v>
      </c>
      <c r="J186">
        <v>822.28</v>
      </c>
      <c r="K186">
        <v>487.49</v>
      </c>
      <c r="L186">
        <v>334.79</v>
      </c>
      <c r="M186" t="s">
        <v>17</v>
      </c>
      <c r="N186">
        <v>0.40714841659775264</v>
      </c>
      <c r="O186" t="s">
        <v>6062</v>
      </c>
    </row>
    <row r="187" spans="1:15" x14ac:dyDescent="0.3">
      <c r="A187">
        <v>9271</v>
      </c>
      <c r="B187" t="s">
        <v>5781</v>
      </c>
      <c r="C187" s="1">
        <v>45403</v>
      </c>
      <c r="D187" t="s">
        <v>24</v>
      </c>
      <c r="E187" t="s">
        <v>30</v>
      </c>
      <c r="F187" t="s">
        <v>27</v>
      </c>
      <c r="G187">
        <v>10</v>
      </c>
      <c r="H187">
        <v>355.82</v>
      </c>
      <c r="I187">
        <v>0.19</v>
      </c>
      <c r="J187">
        <v>2882.14</v>
      </c>
      <c r="K187">
        <v>1814.01</v>
      </c>
      <c r="L187">
        <v>1068.1300000000001</v>
      </c>
      <c r="M187" t="s">
        <v>40</v>
      </c>
      <c r="N187">
        <v>0.37060309353466525</v>
      </c>
      <c r="O187" t="s">
        <v>6056</v>
      </c>
    </row>
    <row r="188" spans="1:15" x14ac:dyDescent="0.3">
      <c r="A188">
        <v>185</v>
      </c>
      <c r="B188" t="s">
        <v>212</v>
      </c>
      <c r="C188" s="1">
        <v>45466</v>
      </c>
      <c r="D188" t="s">
        <v>39</v>
      </c>
      <c r="E188" t="s">
        <v>30</v>
      </c>
      <c r="F188" t="s">
        <v>16</v>
      </c>
      <c r="G188">
        <v>7</v>
      </c>
      <c r="H188">
        <v>459.56</v>
      </c>
      <c r="I188">
        <v>0.18</v>
      </c>
      <c r="J188">
        <v>2637.87</v>
      </c>
      <c r="K188">
        <v>1583.41</v>
      </c>
      <c r="L188">
        <v>1054.46</v>
      </c>
      <c r="M188" t="s">
        <v>46</v>
      </c>
      <c r="N188">
        <v>0.39973918350790605</v>
      </c>
      <c r="O188" t="s">
        <v>6056</v>
      </c>
    </row>
    <row r="189" spans="1:15" x14ac:dyDescent="0.3">
      <c r="A189">
        <v>9257</v>
      </c>
      <c r="B189" t="s">
        <v>396</v>
      </c>
      <c r="C189" s="1">
        <v>45383</v>
      </c>
      <c r="D189" t="s">
        <v>39</v>
      </c>
      <c r="E189" t="s">
        <v>30</v>
      </c>
      <c r="F189" t="s">
        <v>21</v>
      </c>
      <c r="G189">
        <v>8</v>
      </c>
      <c r="H189">
        <v>384.64</v>
      </c>
      <c r="I189">
        <v>0.23</v>
      </c>
      <c r="J189">
        <v>2369.38</v>
      </c>
      <c r="K189">
        <v>1328.58</v>
      </c>
      <c r="L189">
        <v>1040.8</v>
      </c>
      <c r="M189" t="s">
        <v>28</v>
      </c>
      <c r="N189">
        <v>0.43927103292844538</v>
      </c>
      <c r="O189" t="s">
        <v>6057</v>
      </c>
    </row>
    <row r="190" spans="1:15" x14ac:dyDescent="0.3">
      <c r="A190">
        <v>9256</v>
      </c>
      <c r="B190" t="s">
        <v>5772</v>
      </c>
      <c r="C190" s="1">
        <v>45546</v>
      </c>
      <c r="D190" t="s">
        <v>24</v>
      </c>
      <c r="E190" t="s">
        <v>30</v>
      </c>
      <c r="F190" t="s">
        <v>21</v>
      </c>
      <c r="G190">
        <v>4</v>
      </c>
      <c r="H190">
        <v>474.83</v>
      </c>
      <c r="I190">
        <v>0.13</v>
      </c>
      <c r="J190">
        <v>1652.41</v>
      </c>
      <c r="K190">
        <v>862.17</v>
      </c>
      <c r="L190">
        <v>790.24</v>
      </c>
      <c r="M190" t="s">
        <v>40</v>
      </c>
      <c r="N190">
        <v>0.47823482065589046</v>
      </c>
      <c r="O190" t="s">
        <v>6059</v>
      </c>
    </row>
    <row r="191" spans="1:15" x14ac:dyDescent="0.3">
      <c r="A191">
        <v>9252</v>
      </c>
      <c r="B191" t="s">
        <v>5196</v>
      </c>
      <c r="C191" s="1">
        <v>45616</v>
      </c>
      <c r="D191" t="s">
        <v>19</v>
      </c>
      <c r="E191" t="s">
        <v>30</v>
      </c>
      <c r="F191" t="s">
        <v>21</v>
      </c>
      <c r="G191">
        <v>10</v>
      </c>
      <c r="H191">
        <v>37.9</v>
      </c>
      <c r="I191">
        <v>0.11</v>
      </c>
      <c r="J191">
        <v>337.31</v>
      </c>
      <c r="K191">
        <v>193.04</v>
      </c>
      <c r="L191">
        <v>144.27000000000001</v>
      </c>
      <c r="M191" t="s">
        <v>40</v>
      </c>
      <c r="N191">
        <v>0.42770745012006761</v>
      </c>
      <c r="O191" t="s">
        <v>6059</v>
      </c>
    </row>
    <row r="192" spans="1:15" x14ac:dyDescent="0.3">
      <c r="A192">
        <v>189</v>
      </c>
      <c r="B192" t="s">
        <v>216</v>
      </c>
      <c r="C192" s="1">
        <v>45550</v>
      </c>
      <c r="D192" t="s">
        <v>19</v>
      </c>
      <c r="E192" t="s">
        <v>30</v>
      </c>
      <c r="F192" t="s">
        <v>16</v>
      </c>
      <c r="G192">
        <v>7</v>
      </c>
      <c r="H192">
        <v>462.76</v>
      </c>
      <c r="I192">
        <v>0.25</v>
      </c>
      <c r="J192">
        <v>2429.4899999999998</v>
      </c>
      <c r="K192">
        <v>1874.19</v>
      </c>
      <c r="L192">
        <v>555.29999999999995</v>
      </c>
      <c r="M192" t="s">
        <v>46</v>
      </c>
      <c r="N192">
        <v>0.22856648926317868</v>
      </c>
      <c r="O192" t="s">
        <v>6056</v>
      </c>
    </row>
    <row r="193" spans="1:15" x14ac:dyDescent="0.3">
      <c r="A193">
        <v>190</v>
      </c>
      <c r="B193" t="s">
        <v>217</v>
      </c>
      <c r="C193" s="1">
        <v>45597</v>
      </c>
      <c r="D193" t="s">
        <v>24</v>
      </c>
      <c r="E193" t="s">
        <v>30</v>
      </c>
      <c r="F193" t="s">
        <v>16</v>
      </c>
      <c r="G193">
        <v>2</v>
      </c>
      <c r="H193">
        <v>249.83</v>
      </c>
      <c r="I193">
        <v>0.17</v>
      </c>
      <c r="J193">
        <v>414.72</v>
      </c>
      <c r="K193">
        <v>221.11</v>
      </c>
      <c r="L193">
        <v>193.61</v>
      </c>
      <c r="M193" t="s">
        <v>46</v>
      </c>
      <c r="N193">
        <v>0.46684510030864196</v>
      </c>
      <c r="O193" t="s">
        <v>6061</v>
      </c>
    </row>
    <row r="194" spans="1:15" x14ac:dyDescent="0.3">
      <c r="A194">
        <v>9244</v>
      </c>
      <c r="B194" t="s">
        <v>5766</v>
      </c>
      <c r="C194" s="1">
        <v>45371</v>
      </c>
      <c r="D194" t="s">
        <v>19</v>
      </c>
      <c r="E194" t="s">
        <v>30</v>
      </c>
      <c r="F194" t="s">
        <v>16</v>
      </c>
      <c r="G194">
        <v>2</v>
      </c>
      <c r="H194">
        <v>60.37</v>
      </c>
      <c r="I194">
        <v>0.1</v>
      </c>
      <c r="J194">
        <v>108.67</v>
      </c>
      <c r="K194">
        <v>58.48</v>
      </c>
      <c r="L194">
        <v>50.19</v>
      </c>
      <c r="M194" t="s">
        <v>28</v>
      </c>
      <c r="N194">
        <v>0.46185699825158733</v>
      </c>
      <c r="O194" t="s">
        <v>6059</v>
      </c>
    </row>
    <row r="195" spans="1:15" x14ac:dyDescent="0.3">
      <c r="A195">
        <v>9241</v>
      </c>
      <c r="B195" t="s">
        <v>609</v>
      </c>
      <c r="C195" s="1">
        <v>45611</v>
      </c>
      <c r="D195" t="s">
        <v>39</v>
      </c>
      <c r="E195" t="s">
        <v>30</v>
      </c>
      <c r="F195" t="s">
        <v>16</v>
      </c>
      <c r="G195">
        <v>4</v>
      </c>
      <c r="H195">
        <v>309.56</v>
      </c>
      <c r="I195">
        <v>0.1</v>
      </c>
      <c r="J195">
        <v>1114.42</v>
      </c>
      <c r="K195">
        <v>879.81</v>
      </c>
      <c r="L195">
        <v>234.61</v>
      </c>
      <c r="M195" t="s">
        <v>22</v>
      </c>
      <c r="N195">
        <v>0.21052206528956766</v>
      </c>
      <c r="O195" t="s">
        <v>6061</v>
      </c>
    </row>
    <row r="196" spans="1:15" x14ac:dyDescent="0.3">
      <c r="A196">
        <v>9240</v>
      </c>
      <c r="B196" t="s">
        <v>5546</v>
      </c>
      <c r="C196" s="1">
        <v>45439</v>
      </c>
      <c r="D196" t="s">
        <v>19</v>
      </c>
      <c r="E196" t="s">
        <v>30</v>
      </c>
      <c r="F196" t="s">
        <v>21</v>
      </c>
      <c r="G196">
        <v>10</v>
      </c>
      <c r="H196">
        <v>499.68</v>
      </c>
      <c r="I196">
        <v>0.12</v>
      </c>
      <c r="J196">
        <v>4397.18</v>
      </c>
      <c r="K196">
        <v>2477.31</v>
      </c>
      <c r="L196">
        <v>1919.87</v>
      </c>
      <c r="M196" t="s">
        <v>28</v>
      </c>
      <c r="N196">
        <v>0.43661392074011063</v>
      </c>
      <c r="O196" t="s">
        <v>6057</v>
      </c>
    </row>
    <row r="197" spans="1:15" x14ac:dyDescent="0.3">
      <c r="A197">
        <v>9214</v>
      </c>
      <c r="B197" t="s">
        <v>1877</v>
      </c>
      <c r="C197" s="1">
        <v>45396</v>
      </c>
      <c r="D197" t="s">
        <v>19</v>
      </c>
      <c r="E197" t="s">
        <v>30</v>
      </c>
      <c r="F197" t="s">
        <v>27</v>
      </c>
      <c r="G197">
        <v>3</v>
      </c>
      <c r="H197">
        <v>269.41000000000003</v>
      </c>
      <c r="I197">
        <v>0.03</v>
      </c>
      <c r="J197">
        <v>783.98</v>
      </c>
      <c r="K197">
        <v>443.69</v>
      </c>
      <c r="L197">
        <v>340.29</v>
      </c>
      <c r="M197" t="s">
        <v>17</v>
      </c>
      <c r="N197">
        <v>0.4340544401642899</v>
      </c>
      <c r="O197" t="s">
        <v>6056</v>
      </c>
    </row>
    <row r="198" spans="1:15" x14ac:dyDescent="0.3">
      <c r="A198">
        <v>9210</v>
      </c>
      <c r="B198" t="s">
        <v>4127</v>
      </c>
      <c r="C198" s="1">
        <v>45431</v>
      </c>
      <c r="D198" t="s">
        <v>39</v>
      </c>
      <c r="E198" t="s">
        <v>30</v>
      </c>
      <c r="F198" t="s">
        <v>21</v>
      </c>
      <c r="G198">
        <v>9</v>
      </c>
      <c r="H198">
        <v>375.4</v>
      </c>
      <c r="I198">
        <v>0</v>
      </c>
      <c r="J198">
        <v>3378.6</v>
      </c>
      <c r="K198">
        <v>1712.67</v>
      </c>
      <c r="L198">
        <v>1665.93</v>
      </c>
      <c r="M198" t="s">
        <v>17</v>
      </c>
      <c r="N198">
        <v>0.49308293375954543</v>
      </c>
      <c r="O198" t="s">
        <v>6056</v>
      </c>
    </row>
    <row r="199" spans="1:15" x14ac:dyDescent="0.3">
      <c r="A199">
        <v>9203</v>
      </c>
      <c r="B199" t="s">
        <v>5675</v>
      </c>
      <c r="C199" s="1">
        <v>45337</v>
      </c>
      <c r="D199" t="s">
        <v>39</v>
      </c>
      <c r="E199" t="s">
        <v>30</v>
      </c>
      <c r="F199" t="s">
        <v>21</v>
      </c>
      <c r="G199">
        <v>3</v>
      </c>
      <c r="H199">
        <v>424.47</v>
      </c>
      <c r="I199">
        <v>0.12</v>
      </c>
      <c r="J199">
        <v>1120.5999999999999</v>
      </c>
      <c r="K199">
        <v>758.85</v>
      </c>
      <c r="L199">
        <v>361.75</v>
      </c>
      <c r="M199" t="s">
        <v>46</v>
      </c>
      <c r="N199">
        <v>0.32281813314295915</v>
      </c>
      <c r="O199" t="s">
        <v>6060</v>
      </c>
    </row>
    <row r="200" spans="1:15" x14ac:dyDescent="0.3">
      <c r="A200">
        <v>9202</v>
      </c>
      <c r="B200" t="s">
        <v>3294</v>
      </c>
      <c r="C200" s="1">
        <v>45408</v>
      </c>
      <c r="D200" t="s">
        <v>19</v>
      </c>
      <c r="E200" t="s">
        <v>30</v>
      </c>
      <c r="F200" t="s">
        <v>27</v>
      </c>
      <c r="G200">
        <v>8</v>
      </c>
      <c r="H200">
        <v>288.5</v>
      </c>
      <c r="I200">
        <v>0.15</v>
      </c>
      <c r="J200">
        <v>1961.8</v>
      </c>
      <c r="K200">
        <v>1131.78</v>
      </c>
      <c r="L200">
        <v>830.02</v>
      </c>
      <c r="M200" t="s">
        <v>46</v>
      </c>
      <c r="N200">
        <v>0.42309103884187993</v>
      </c>
      <c r="O200" t="s">
        <v>6061</v>
      </c>
    </row>
    <row r="201" spans="1:15" x14ac:dyDescent="0.3">
      <c r="A201">
        <v>9197</v>
      </c>
      <c r="B201" t="s">
        <v>5752</v>
      </c>
      <c r="C201" s="1">
        <v>45335</v>
      </c>
      <c r="D201" t="s">
        <v>24</v>
      </c>
      <c r="E201" t="s">
        <v>30</v>
      </c>
      <c r="F201" t="s">
        <v>16</v>
      </c>
      <c r="G201">
        <v>1</v>
      </c>
      <c r="H201">
        <v>92.65</v>
      </c>
      <c r="I201">
        <v>0.02</v>
      </c>
      <c r="J201">
        <v>90.8</v>
      </c>
      <c r="K201">
        <v>62.08</v>
      </c>
      <c r="L201">
        <v>28.72</v>
      </c>
      <c r="M201" t="s">
        <v>22</v>
      </c>
      <c r="N201">
        <v>0.31629955947136562</v>
      </c>
      <c r="O201" t="s">
        <v>6058</v>
      </c>
    </row>
    <row r="202" spans="1:15" x14ac:dyDescent="0.3">
      <c r="A202">
        <v>9194</v>
      </c>
      <c r="B202" t="s">
        <v>5751</v>
      </c>
      <c r="C202" s="1">
        <v>45415</v>
      </c>
      <c r="D202" t="s">
        <v>39</v>
      </c>
      <c r="E202" t="s">
        <v>30</v>
      </c>
      <c r="F202" t="s">
        <v>16</v>
      </c>
      <c r="G202">
        <v>6</v>
      </c>
      <c r="H202">
        <v>317.83</v>
      </c>
      <c r="I202">
        <v>0.01</v>
      </c>
      <c r="J202">
        <v>1887.91</v>
      </c>
      <c r="K202">
        <v>1056.1099999999999</v>
      </c>
      <c r="L202">
        <v>831.8</v>
      </c>
      <c r="M202" t="s">
        <v>46</v>
      </c>
      <c r="N202">
        <v>0.44059303674433631</v>
      </c>
      <c r="O202" t="s">
        <v>6061</v>
      </c>
    </row>
    <row r="203" spans="1:15" x14ac:dyDescent="0.3">
      <c r="A203">
        <v>9192</v>
      </c>
      <c r="B203" t="s">
        <v>1070</v>
      </c>
      <c r="C203" s="1">
        <v>45378</v>
      </c>
      <c r="D203" t="s">
        <v>19</v>
      </c>
      <c r="E203" t="s">
        <v>30</v>
      </c>
      <c r="F203" t="s">
        <v>27</v>
      </c>
      <c r="G203">
        <v>10</v>
      </c>
      <c r="H203">
        <v>20.65</v>
      </c>
      <c r="I203">
        <v>0.22</v>
      </c>
      <c r="J203">
        <v>161.07</v>
      </c>
      <c r="K203">
        <v>88.31</v>
      </c>
      <c r="L203">
        <v>72.760000000000005</v>
      </c>
      <c r="M203" t="s">
        <v>46</v>
      </c>
      <c r="N203">
        <v>0.4517290618985535</v>
      </c>
      <c r="O203" t="s">
        <v>6059</v>
      </c>
    </row>
    <row r="204" spans="1:15" x14ac:dyDescent="0.3">
      <c r="A204">
        <v>9183</v>
      </c>
      <c r="B204" t="s">
        <v>2419</v>
      </c>
      <c r="C204" s="1">
        <v>45568</v>
      </c>
      <c r="D204" t="s">
        <v>24</v>
      </c>
      <c r="E204" t="s">
        <v>30</v>
      </c>
      <c r="F204" t="s">
        <v>27</v>
      </c>
      <c r="G204">
        <v>2</v>
      </c>
      <c r="H204">
        <v>169.56</v>
      </c>
      <c r="I204">
        <v>0.21</v>
      </c>
      <c r="J204">
        <v>267.89999999999998</v>
      </c>
      <c r="K204">
        <v>160.38</v>
      </c>
      <c r="L204">
        <v>107.52</v>
      </c>
      <c r="M204" t="s">
        <v>28</v>
      </c>
      <c r="N204">
        <v>0.40134378499440093</v>
      </c>
      <c r="O204" t="s">
        <v>6060</v>
      </c>
    </row>
    <row r="205" spans="1:15" x14ac:dyDescent="0.3">
      <c r="A205">
        <v>202</v>
      </c>
      <c r="B205" t="s">
        <v>229</v>
      </c>
      <c r="C205" s="1">
        <v>45425</v>
      </c>
      <c r="D205" t="s">
        <v>24</v>
      </c>
      <c r="E205" t="s">
        <v>30</v>
      </c>
      <c r="F205" t="s">
        <v>16</v>
      </c>
      <c r="G205">
        <v>3</v>
      </c>
      <c r="H205">
        <v>213.71</v>
      </c>
      <c r="I205">
        <v>0.23</v>
      </c>
      <c r="J205">
        <v>493.67</v>
      </c>
      <c r="K205">
        <v>264.10000000000002</v>
      </c>
      <c r="L205">
        <v>229.57</v>
      </c>
      <c r="M205" t="s">
        <v>22</v>
      </c>
      <c r="N205">
        <v>0.46502724492069597</v>
      </c>
      <c r="O205" t="s">
        <v>6057</v>
      </c>
    </row>
    <row r="206" spans="1:15" x14ac:dyDescent="0.3">
      <c r="A206">
        <v>9181</v>
      </c>
      <c r="B206" t="s">
        <v>5746</v>
      </c>
      <c r="C206" s="1">
        <v>45333</v>
      </c>
      <c r="D206" t="s">
        <v>39</v>
      </c>
      <c r="E206" t="s">
        <v>30</v>
      </c>
      <c r="F206" t="s">
        <v>27</v>
      </c>
      <c r="G206">
        <v>10</v>
      </c>
      <c r="H206">
        <v>431.57</v>
      </c>
      <c r="I206">
        <v>0.19</v>
      </c>
      <c r="J206">
        <v>3495.72</v>
      </c>
      <c r="K206">
        <v>1807.56</v>
      </c>
      <c r="L206">
        <v>1688.16</v>
      </c>
      <c r="M206" t="s">
        <v>40</v>
      </c>
      <c r="N206">
        <v>0.48292197315574481</v>
      </c>
      <c r="O206" t="s">
        <v>6056</v>
      </c>
    </row>
    <row r="207" spans="1:15" x14ac:dyDescent="0.3">
      <c r="A207">
        <v>9175</v>
      </c>
      <c r="B207" t="s">
        <v>3302</v>
      </c>
      <c r="C207" s="1">
        <v>45591</v>
      </c>
      <c r="D207" t="s">
        <v>19</v>
      </c>
      <c r="E207" t="s">
        <v>30</v>
      </c>
      <c r="F207" t="s">
        <v>16</v>
      </c>
      <c r="G207">
        <v>2</v>
      </c>
      <c r="H207">
        <v>251.96</v>
      </c>
      <c r="I207">
        <v>0.19</v>
      </c>
      <c r="J207">
        <v>408.18</v>
      </c>
      <c r="K207">
        <v>249.93</v>
      </c>
      <c r="L207">
        <v>158.25</v>
      </c>
      <c r="M207" t="s">
        <v>22</v>
      </c>
      <c r="N207">
        <v>0.387696604439218</v>
      </c>
      <c r="O207" t="s">
        <v>6062</v>
      </c>
    </row>
    <row r="208" spans="1:15" x14ac:dyDescent="0.3">
      <c r="A208">
        <v>9171</v>
      </c>
      <c r="B208" t="s">
        <v>4950</v>
      </c>
      <c r="C208" s="1">
        <v>45599</v>
      </c>
      <c r="D208" t="s">
        <v>14</v>
      </c>
      <c r="E208" t="s">
        <v>30</v>
      </c>
      <c r="F208" t="s">
        <v>27</v>
      </c>
      <c r="G208">
        <v>2</v>
      </c>
      <c r="H208">
        <v>327.99</v>
      </c>
      <c r="I208">
        <v>0.02</v>
      </c>
      <c r="J208">
        <v>642.86</v>
      </c>
      <c r="K208">
        <v>477.57</v>
      </c>
      <c r="L208">
        <v>165.29</v>
      </c>
      <c r="M208" t="s">
        <v>28</v>
      </c>
      <c r="N208">
        <v>0.25711663503717758</v>
      </c>
      <c r="O208" t="s">
        <v>6056</v>
      </c>
    </row>
    <row r="209" spans="1:15" x14ac:dyDescent="0.3">
      <c r="A209">
        <v>9160</v>
      </c>
      <c r="B209" t="s">
        <v>2090</v>
      </c>
      <c r="C209" s="1">
        <v>45313</v>
      </c>
      <c r="D209" t="s">
        <v>19</v>
      </c>
      <c r="E209" t="s">
        <v>30</v>
      </c>
      <c r="F209" t="s">
        <v>16</v>
      </c>
      <c r="G209">
        <v>6</v>
      </c>
      <c r="H209">
        <v>344.37</v>
      </c>
      <c r="I209">
        <v>7.0000000000000007E-2</v>
      </c>
      <c r="J209">
        <v>1921.58</v>
      </c>
      <c r="K209">
        <v>1244.73</v>
      </c>
      <c r="L209">
        <v>676.85</v>
      </c>
      <c r="M209" t="s">
        <v>22</v>
      </c>
      <c r="N209">
        <v>0.35223618064301254</v>
      </c>
      <c r="O209" t="s">
        <v>6057</v>
      </c>
    </row>
    <row r="210" spans="1:15" x14ac:dyDescent="0.3">
      <c r="A210">
        <v>9155</v>
      </c>
      <c r="B210" t="s">
        <v>5734</v>
      </c>
      <c r="C210" s="1">
        <v>45512</v>
      </c>
      <c r="D210" t="s">
        <v>39</v>
      </c>
      <c r="E210" t="s">
        <v>30</v>
      </c>
      <c r="F210" t="s">
        <v>27</v>
      </c>
      <c r="G210">
        <v>4</v>
      </c>
      <c r="H210">
        <v>419.52</v>
      </c>
      <c r="I210">
        <v>7.0000000000000007E-2</v>
      </c>
      <c r="J210">
        <v>1560.61</v>
      </c>
      <c r="K210">
        <v>1003.75</v>
      </c>
      <c r="L210">
        <v>556.86</v>
      </c>
      <c r="M210" t="s">
        <v>17</v>
      </c>
      <c r="N210">
        <v>0.35682201190560103</v>
      </c>
      <c r="O210" t="s">
        <v>6060</v>
      </c>
    </row>
    <row r="211" spans="1:15" x14ac:dyDescent="0.3">
      <c r="A211">
        <v>9154</v>
      </c>
      <c r="B211" t="s">
        <v>705</v>
      </c>
      <c r="C211" s="1">
        <v>45356</v>
      </c>
      <c r="D211" t="s">
        <v>39</v>
      </c>
      <c r="E211" t="s">
        <v>30</v>
      </c>
      <c r="F211" t="s">
        <v>21</v>
      </c>
      <c r="G211">
        <v>6</v>
      </c>
      <c r="H211">
        <v>234.44</v>
      </c>
      <c r="I211">
        <v>0.28000000000000003</v>
      </c>
      <c r="J211">
        <v>1012.78</v>
      </c>
      <c r="K211">
        <v>732.35</v>
      </c>
      <c r="L211">
        <v>280.43</v>
      </c>
      <c r="M211" t="s">
        <v>17</v>
      </c>
      <c r="N211">
        <v>0.27689132881770967</v>
      </c>
      <c r="O211" t="s">
        <v>6058</v>
      </c>
    </row>
    <row r="212" spans="1:15" x14ac:dyDescent="0.3">
      <c r="A212">
        <v>9141</v>
      </c>
      <c r="B212" t="s">
        <v>5732</v>
      </c>
      <c r="C212" s="1">
        <v>45494</v>
      </c>
      <c r="D212" t="s">
        <v>19</v>
      </c>
      <c r="E212" t="s">
        <v>30</v>
      </c>
      <c r="F212" t="s">
        <v>21</v>
      </c>
      <c r="G212">
        <v>3</v>
      </c>
      <c r="H212">
        <v>310.89</v>
      </c>
      <c r="I212">
        <v>0.28999999999999998</v>
      </c>
      <c r="J212">
        <v>662.2</v>
      </c>
      <c r="K212">
        <v>466.07</v>
      </c>
      <c r="L212">
        <v>196.13</v>
      </c>
      <c r="M212" t="s">
        <v>17</v>
      </c>
      <c r="N212">
        <v>0.29617940199335546</v>
      </c>
      <c r="O212" t="s">
        <v>6056</v>
      </c>
    </row>
    <row r="213" spans="1:15" x14ac:dyDescent="0.3">
      <c r="A213">
        <v>9126</v>
      </c>
      <c r="B213" t="s">
        <v>1378</v>
      </c>
      <c r="C213" s="1">
        <v>45483</v>
      </c>
      <c r="D213" t="s">
        <v>19</v>
      </c>
      <c r="E213" t="s">
        <v>30</v>
      </c>
      <c r="F213" t="s">
        <v>21</v>
      </c>
      <c r="G213">
        <v>9</v>
      </c>
      <c r="H213">
        <v>337.68</v>
      </c>
      <c r="I213">
        <v>0.01</v>
      </c>
      <c r="J213">
        <v>3008.73</v>
      </c>
      <c r="K213">
        <v>1600.98</v>
      </c>
      <c r="L213">
        <v>1407.75</v>
      </c>
      <c r="M213" t="s">
        <v>46</v>
      </c>
      <c r="N213">
        <v>0.46788844462613793</v>
      </c>
      <c r="O213" t="s">
        <v>6059</v>
      </c>
    </row>
    <row r="214" spans="1:15" x14ac:dyDescent="0.3">
      <c r="A214">
        <v>211</v>
      </c>
      <c r="B214" t="s">
        <v>238</v>
      </c>
      <c r="C214" s="1">
        <v>45477</v>
      </c>
      <c r="D214" t="s">
        <v>19</v>
      </c>
      <c r="E214" t="s">
        <v>30</v>
      </c>
      <c r="F214" t="s">
        <v>27</v>
      </c>
      <c r="G214">
        <v>6</v>
      </c>
      <c r="H214">
        <v>427.6</v>
      </c>
      <c r="I214">
        <v>7.0000000000000007E-2</v>
      </c>
      <c r="J214">
        <v>2386.0100000000002</v>
      </c>
      <c r="K214">
        <v>1517</v>
      </c>
      <c r="L214">
        <v>869.01</v>
      </c>
      <c r="M214" t="s">
        <v>40</v>
      </c>
      <c r="N214">
        <v>0.36421054396251479</v>
      </c>
      <c r="O214" t="s">
        <v>6060</v>
      </c>
    </row>
    <row r="215" spans="1:15" x14ac:dyDescent="0.3">
      <c r="A215">
        <v>9125</v>
      </c>
      <c r="B215" t="s">
        <v>1602</v>
      </c>
      <c r="C215" s="1">
        <v>45591</v>
      </c>
      <c r="D215" t="s">
        <v>39</v>
      </c>
      <c r="E215" t="s">
        <v>30</v>
      </c>
      <c r="F215" t="s">
        <v>16</v>
      </c>
      <c r="G215">
        <v>8</v>
      </c>
      <c r="H215">
        <v>276.17</v>
      </c>
      <c r="I215">
        <v>0.22</v>
      </c>
      <c r="J215">
        <v>1723.3</v>
      </c>
      <c r="K215">
        <v>982.04</v>
      </c>
      <c r="L215">
        <v>741.26</v>
      </c>
      <c r="M215" t="s">
        <v>40</v>
      </c>
      <c r="N215">
        <v>0.43013984796611154</v>
      </c>
      <c r="O215" t="s">
        <v>6062</v>
      </c>
    </row>
    <row r="216" spans="1:15" x14ac:dyDescent="0.3">
      <c r="A216">
        <v>213</v>
      </c>
      <c r="B216" t="s">
        <v>240</v>
      </c>
      <c r="C216" s="1">
        <v>45451</v>
      </c>
      <c r="D216" t="s">
        <v>24</v>
      </c>
      <c r="E216" t="s">
        <v>30</v>
      </c>
      <c r="F216" t="s">
        <v>27</v>
      </c>
      <c r="G216">
        <v>2</v>
      </c>
      <c r="H216">
        <v>311.98</v>
      </c>
      <c r="I216">
        <v>0.01</v>
      </c>
      <c r="J216">
        <v>617.72</v>
      </c>
      <c r="K216">
        <v>366.26</v>
      </c>
      <c r="L216">
        <v>251.46</v>
      </c>
      <c r="M216" t="s">
        <v>22</v>
      </c>
      <c r="N216">
        <v>0.40707764035485333</v>
      </c>
      <c r="O216" t="s">
        <v>6062</v>
      </c>
    </row>
    <row r="217" spans="1:15" x14ac:dyDescent="0.3">
      <c r="A217">
        <v>9122</v>
      </c>
      <c r="B217" t="s">
        <v>841</v>
      </c>
      <c r="C217" s="1">
        <v>45614</v>
      </c>
      <c r="D217" t="s">
        <v>14</v>
      </c>
      <c r="E217" t="s">
        <v>30</v>
      </c>
      <c r="F217" t="s">
        <v>21</v>
      </c>
      <c r="G217">
        <v>5</v>
      </c>
      <c r="H217">
        <v>313.08</v>
      </c>
      <c r="I217">
        <v>0.15</v>
      </c>
      <c r="J217">
        <v>1330.59</v>
      </c>
      <c r="K217">
        <v>1038.43</v>
      </c>
      <c r="L217">
        <v>292.16000000000003</v>
      </c>
      <c r="M217" t="s">
        <v>17</v>
      </c>
      <c r="N217">
        <v>0.21957176891454169</v>
      </c>
      <c r="O217" t="s">
        <v>6057</v>
      </c>
    </row>
    <row r="218" spans="1:15" x14ac:dyDescent="0.3">
      <c r="A218">
        <v>9120</v>
      </c>
      <c r="B218" t="s">
        <v>5725</v>
      </c>
      <c r="C218" s="1">
        <v>45511</v>
      </c>
      <c r="D218" t="s">
        <v>39</v>
      </c>
      <c r="E218" t="s">
        <v>30</v>
      </c>
      <c r="F218" t="s">
        <v>16</v>
      </c>
      <c r="G218">
        <v>7</v>
      </c>
      <c r="H218">
        <v>434.35</v>
      </c>
      <c r="I218">
        <v>0.14000000000000001</v>
      </c>
      <c r="J218">
        <v>2614.79</v>
      </c>
      <c r="K218">
        <v>1877.45</v>
      </c>
      <c r="L218">
        <v>737.34</v>
      </c>
      <c r="M218" t="s">
        <v>17</v>
      </c>
      <c r="N218">
        <v>0.28198822850018551</v>
      </c>
      <c r="O218" t="s">
        <v>6059</v>
      </c>
    </row>
    <row r="219" spans="1:15" x14ac:dyDescent="0.3">
      <c r="A219">
        <v>9117</v>
      </c>
      <c r="B219" t="s">
        <v>5724</v>
      </c>
      <c r="C219" s="1">
        <v>45365</v>
      </c>
      <c r="D219" t="s">
        <v>14</v>
      </c>
      <c r="E219" t="s">
        <v>30</v>
      </c>
      <c r="F219" t="s">
        <v>21</v>
      </c>
      <c r="G219">
        <v>10</v>
      </c>
      <c r="H219">
        <v>16.46</v>
      </c>
      <c r="I219">
        <v>0.12</v>
      </c>
      <c r="J219">
        <v>144.85</v>
      </c>
      <c r="K219">
        <v>82.82</v>
      </c>
      <c r="L219">
        <v>62.03</v>
      </c>
      <c r="M219" t="s">
        <v>28</v>
      </c>
      <c r="N219">
        <v>0.42823610631687953</v>
      </c>
      <c r="O219" t="s">
        <v>6060</v>
      </c>
    </row>
    <row r="220" spans="1:15" x14ac:dyDescent="0.3">
      <c r="A220">
        <v>9095</v>
      </c>
      <c r="B220" t="s">
        <v>5715</v>
      </c>
      <c r="C220" s="1">
        <v>45651</v>
      </c>
      <c r="D220" t="s">
        <v>39</v>
      </c>
      <c r="E220" t="s">
        <v>30</v>
      </c>
      <c r="F220" t="s">
        <v>21</v>
      </c>
      <c r="G220">
        <v>2</v>
      </c>
      <c r="H220">
        <v>490.03</v>
      </c>
      <c r="I220">
        <v>0.23</v>
      </c>
      <c r="J220">
        <v>754.65</v>
      </c>
      <c r="K220">
        <v>436.28</v>
      </c>
      <c r="L220">
        <v>318.37</v>
      </c>
      <c r="M220" t="s">
        <v>17</v>
      </c>
      <c r="N220">
        <v>0.4218776916451335</v>
      </c>
      <c r="O220" t="s">
        <v>6059</v>
      </c>
    </row>
    <row r="221" spans="1:15" x14ac:dyDescent="0.3">
      <c r="A221">
        <v>9093</v>
      </c>
      <c r="B221" t="s">
        <v>5714</v>
      </c>
      <c r="C221" s="1">
        <v>45335</v>
      </c>
      <c r="D221" t="s">
        <v>14</v>
      </c>
      <c r="E221" t="s">
        <v>30</v>
      </c>
      <c r="F221" t="s">
        <v>21</v>
      </c>
      <c r="G221">
        <v>4</v>
      </c>
      <c r="H221">
        <v>106.47</v>
      </c>
      <c r="I221">
        <v>0.03</v>
      </c>
      <c r="J221">
        <v>413.1</v>
      </c>
      <c r="K221">
        <v>324.60000000000002</v>
      </c>
      <c r="L221">
        <v>88.5</v>
      </c>
      <c r="M221" t="s">
        <v>28</v>
      </c>
      <c r="N221">
        <v>0.21423384168482207</v>
      </c>
      <c r="O221" t="s">
        <v>6058</v>
      </c>
    </row>
    <row r="222" spans="1:15" x14ac:dyDescent="0.3">
      <c r="A222">
        <v>9076</v>
      </c>
      <c r="B222" t="s">
        <v>3956</v>
      </c>
      <c r="C222" s="1">
        <v>45441</v>
      </c>
      <c r="D222" t="s">
        <v>39</v>
      </c>
      <c r="E222" t="s">
        <v>30</v>
      </c>
      <c r="F222" t="s">
        <v>27</v>
      </c>
      <c r="G222">
        <v>5</v>
      </c>
      <c r="H222">
        <v>328.96</v>
      </c>
      <c r="I222">
        <v>0.14000000000000001</v>
      </c>
      <c r="J222">
        <v>1414.53</v>
      </c>
      <c r="K222">
        <v>910.56</v>
      </c>
      <c r="L222">
        <v>503.97</v>
      </c>
      <c r="M222" t="s">
        <v>40</v>
      </c>
      <c r="N222">
        <v>0.35628088481686498</v>
      </c>
      <c r="O222" t="s">
        <v>6059</v>
      </c>
    </row>
    <row r="223" spans="1:15" x14ac:dyDescent="0.3">
      <c r="A223">
        <v>9074</v>
      </c>
      <c r="B223" t="s">
        <v>5706</v>
      </c>
      <c r="C223" s="1">
        <v>45567</v>
      </c>
      <c r="D223" t="s">
        <v>14</v>
      </c>
      <c r="E223" t="s">
        <v>30</v>
      </c>
      <c r="F223" t="s">
        <v>16</v>
      </c>
      <c r="G223">
        <v>1</v>
      </c>
      <c r="H223">
        <v>80.28</v>
      </c>
      <c r="I223">
        <v>0.04</v>
      </c>
      <c r="J223">
        <v>77.069999999999993</v>
      </c>
      <c r="K223">
        <v>39.479999999999997</v>
      </c>
      <c r="L223">
        <v>37.590000000000003</v>
      </c>
      <c r="M223" t="s">
        <v>46</v>
      </c>
      <c r="N223">
        <v>0.48773841961852871</v>
      </c>
      <c r="O223" t="s">
        <v>6059</v>
      </c>
    </row>
    <row r="224" spans="1:15" x14ac:dyDescent="0.3">
      <c r="A224">
        <v>9072</v>
      </c>
      <c r="B224" t="s">
        <v>4558</v>
      </c>
      <c r="C224" s="1">
        <v>45349</v>
      </c>
      <c r="D224" t="s">
        <v>14</v>
      </c>
      <c r="E224" t="s">
        <v>30</v>
      </c>
      <c r="F224" t="s">
        <v>21</v>
      </c>
      <c r="G224">
        <v>2</v>
      </c>
      <c r="H224">
        <v>292.68</v>
      </c>
      <c r="I224">
        <v>0.17</v>
      </c>
      <c r="J224">
        <v>485.85</v>
      </c>
      <c r="K224">
        <v>380.44</v>
      </c>
      <c r="L224">
        <v>105.41</v>
      </c>
      <c r="M224" t="s">
        <v>28</v>
      </c>
      <c r="N224">
        <v>0.21695996706802509</v>
      </c>
      <c r="O224" t="s">
        <v>6058</v>
      </c>
    </row>
    <row r="225" spans="1:15" x14ac:dyDescent="0.3">
      <c r="A225">
        <v>9069</v>
      </c>
      <c r="B225" t="s">
        <v>3208</v>
      </c>
      <c r="C225" s="1">
        <v>45534</v>
      </c>
      <c r="D225" t="s">
        <v>14</v>
      </c>
      <c r="E225" t="s">
        <v>30</v>
      </c>
      <c r="F225" t="s">
        <v>27</v>
      </c>
      <c r="G225">
        <v>7</v>
      </c>
      <c r="H225">
        <v>422.17</v>
      </c>
      <c r="I225">
        <v>0.21</v>
      </c>
      <c r="J225">
        <v>2334.6</v>
      </c>
      <c r="K225">
        <v>1315.42</v>
      </c>
      <c r="L225">
        <v>1019.18</v>
      </c>
      <c r="M225" t="s">
        <v>22</v>
      </c>
      <c r="N225">
        <v>0.436554441874411</v>
      </c>
      <c r="O225" t="s">
        <v>6061</v>
      </c>
    </row>
    <row r="226" spans="1:15" x14ac:dyDescent="0.3">
      <c r="A226">
        <v>9068</v>
      </c>
      <c r="B226" t="s">
        <v>5195</v>
      </c>
      <c r="C226" s="1">
        <v>45358</v>
      </c>
      <c r="D226" t="s">
        <v>24</v>
      </c>
      <c r="E226" t="s">
        <v>30</v>
      </c>
      <c r="F226" t="s">
        <v>21</v>
      </c>
      <c r="G226">
        <v>5</v>
      </c>
      <c r="H226">
        <v>212.41</v>
      </c>
      <c r="I226">
        <v>0.02</v>
      </c>
      <c r="J226">
        <v>1040.81</v>
      </c>
      <c r="K226">
        <v>718.43</v>
      </c>
      <c r="L226">
        <v>322.38</v>
      </c>
      <c r="M226" t="s">
        <v>22</v>
      </c>
      <c r="N226">
        <v>0.30973952978929875</v>
      </c>
      <c r="O226" t="s">
        <v>6060</v>
      </c>
    </row>
    <row r="227" spans="1:15" x14ac:dyDescent="0.3">
      <c r="A227">
        <v>9065</v>
      </c>
      <c r="B227" t="s">
        <v>3101</v>
      </c>
      <c r="C227" s="1">
        <v>45370</v>
      </c>
      <c r="D227" t="s">
        <v>14</v>
      </c>
      <c r="E227" t="s">
        <v>30</v>
      </c>
      <c r="F227" t="s">
        <v>27</v>
      </c>
      <c r="G227">
        <v>10</v>
      </c>
      <c r="H227">
        <v>52.63</v>
      </c>
      <c r="I227">
        <v>0.15</v>
      </c>
      <c r="J227">
        <v>447.36</v>
      </c>
      <c r="K227">
        <v>320.89999999999998</v>
      </c>
      <c r="L227">
        <v>126.46</v>
      </c>
      <c r="M227" t="s">
        <v>22</v>
      </c>
      <c r="N227">
        <v>0.2826806151645207</v>
      </c>
      <c r="O227" t="s">
        <v>6058</v>
      </c>
    </row>
    <row r="228" spans="1:15" x14ac:dyDescent="0.3">
      <c r="A228">
        <v>9064</v>
      </c>
      <c r="B228" t="s">
        <v>5063</v>
      </c>
      <c r="C228" s="1">
        <v>45295</v>
      </c>
      <c r="D228" t="s">
        <v>14</v>
      </c>
      <c r="E228" t="s">
        <v>30</v>
      </c>
      <c r="F228" t="s">
        <v>27</v>
      </c>
      <c r="G228">
        <v>2</v>
      </c>
      <c r="H228">
        <v>244.87</v>
      </c>
      <c r="I228">
        <v>0.14000000000000001</v>
      </c>
      <c r="J228">
        <v>421.18</v>
      </c>
      <c r="K228">
        <v>272.33999999999997</v>
      </c>
      <c r="L228">
        <v>148.84</v>
      </c>
      <c r="M228" t="s">
        <v>22</v>
      </c>
      <c r="N228">
        <v>0.35338810009971983</v>
      </c>
      <c r="O228" t="s">
        <v>6060</v>
      </c>
    </row>
    <row r="229" spans="1:15" x14ac:dyDescent="0.3">
      <c r="A229">
        <v>9062</v>
      </c>
      <c r="B229" t="s">
        <v>5702</v>
      </c>
      <c r="C229" s="1">
        <v>45325</v>
      </c>
      <c r="D229" t="s">
        <v>24</v>
      </c>
      <c r="E229" t="s">
        <v>30</v>
      </c>
      <c r="F229" t="s">
        <v>27</v>
      </c>
      <c r="G229">
        <v>4</v>
      </c>
      <c r="H229">
        <v>339.21</v>
      </c>
      <c r="I229">
        <v>7.0000000000000007E-2</v>
      </c>
      <c r="J229">
        <v>1261.8599999999999</v>
      </c>
      <c r="K229">
        <v>769.05</v>
      </c>
      <c r="L229">
        <v>492.81</v>
      </c>
      <c r="M229" t="s">
        <v>22</v>
      </c>
      <c r="N229">
        <v>0.39054253245209458</v>
      </c>
      <c r="O229" t="s">
        <v>6062</v>
      </c>
    </row>
    <row r="230" spans="1:15" x14ac:dyDescent="0.3">
      <c r="A230">
        <v>9060</v>
      </c>
      <c r="B230" t="s">
        <v>658</v>
      </c>
      <c r="C230" s="1">
        <v>45642</v>
      </c>
      <c r="D230" t="s">
        <v>24</v>
      </c>
      <c r="E230" t="s">
        <v>30</v>
      </c>
      <c r="F230" t="s">
        <v>16</v>
      </c>
      <c r="G230">
        <v>8</v>
      </c>
      <c r="H230">
        <v>323.33999999999997</v>
      </c>
      <c r="I230">
        <v>0.24</v>
      </c>
      <c r="J230">
        <v>1965.91</v>
      </c>
      <c r="K230">
        <v>1551.02</v>
      </c>
      <c r="L230">
        <v>414.89</v>
      </c>
      <c r="M230" t="s">
        <v>17</v>
      </c>
      <c r="N230">
        <v>0.21104221454695279</v>
      </c>
      <c r="O230" t="s">
        <v>6057</v>
      </c>
    </row>
    <row r="231" spans="1:15" x14ac:dyDescent="0.3">
      <c r="A231">
        <v>228</v>
      </c>
      <c r="B231" t="s">
        <v>255</v>
      </c>
      <c r="C231" s="1">
        <v>45481</v>
      </c>
      <c r="D231" t="s">
        <v>24</v>
      </c>
      <c r="E231" t="s">
        <v>30</v>
      </c>
      <c r="F231" t="s">
        <v>21</v>
      </c>
      <c r="G231">
        <v>4</v>
      </c>
      <c r="H231">
        <v>61.89</v>
      </c>
      <c r="I231">
        <v>0.26</v>
      </c>
      <c r="J231">
        <v>183.19</v>
      </c>
      <c r="K231">
        <v>97.35</v>
      </c>
      <c r="L231">
        <v>85.84</v>
      </c>
      <c r="M231" t="s">
        <v>46</v>
      </c>
      <c r="N231">
        <v>0.46858452972323822</v>
      </c>
      <c r="O231" t="s">
        <v>6057</v>
      </c>
    </row>
    <row r="232" spans="1:15" x14ac:dyDescent="0.3">
      <c r="A232">
        <v>9058</v>
      </c>
      <c r="B232" t="s">
        <v>1785</v>
      </c>
      <c r="C232" s="1">
        <v>45521</v>
      </c>
      <c r="D232" t="s">
        <v>39</v>
      </c>
      <c r="E232" t="s">
        <v>30</v>
      </c>
      <c r="F232" t="s">
        <v>27</v>
      </c>
      <c r="G232">
        <v>1</v>
      </c>
      <c r="H232">
        <v>303.70999999999998</v>
      </c>
      <c r="I232">
        <v>7.0000000000000007E-2</v>
      </c>
      <c r="J232">
        <v>282.45</v>
      </c>
      <c r="K232">
        <v>145.56</v>
      </c>
      <c r="L232">
        <v>136.88999999999999</v>
      </c>
      <c r="M232" t="s">
        <v>28</v>
      </c>
      <c r="N232">
        <v>0.48465215082315449</v>
      </c>
      <c r="O232" t="s">
        <v>6062</v>
      </c>
    </row>
    <row r="233" spans="1:15" x14ac:dyDescent="0.3">
      <c r="A233">
        <v>9056</v>
      </c>
      <c r="B233" t="s">
        <v>289</v>
      </c>
      <c r="C233" s="1">
        <v>45608</v>
      </c>
      <c r="D233" t="s">
        <v>14</v>
      </c>
      <c r="E233" t="s">
        <v>30</v>
      </c>
      <c r="F233" t="s">
        <v>21</v>
      </c>
      <c r="G233">
        <v>2</v>
      </c>
      <c r="H233">
        <v>143.24</v>
      </c>
      <c r="I233">
        <v>0.06</v>
      </c>
      <c r="J233">
        <v>269.29000000000002</v>
      </c>
      <c r="K233">
        <v>175.45</v>
      </c>
      <c r="L233">
        <v>93.84</v>
      </c>
      <c r="M233" t="s">
        <v>28</v>
      </c>
      <c r="N233">
        <v>0.34847190760889746</v>
      </c>
      <c r="O233" t="s">
        <v>6058</v>
      </c>
    </row>
    <row r="234" spans="1:15" x14ac:dyDescent="0.3">
      <c r="A234">
        <v>231</v>
      </c>
      <c r="B234" t="s">
        <v>258</v>
      </c>
      <c r="C234" s="1">
        <v>45359</v>
      </c>
      <c r="D234" t="s">
        <v>19</v>
      </c>
      <c r="E234" t="s">
        <v>30</v>
      </c>
      <c r="F234" t="s">
        <v>21</v>
      </c>
      <c r="G234">
        <v>6</v>
      </c>
      <c r="H234">
        <v>149.88999999999999</v>
      </c>
      <c r="I234">
        <v>0.25</v>
      </c>
      <c r="J234">
        <v>674.5</v>
      </c>
      <c r="K234">
        <v>533.5</v>
      </c>
      <c r="L234">
        <v>141</v>
      </c>
      <c r="M234" t="s">
        <v>17</v>
      </c>
      <c r="N234">
        <v>0.20904373610081542</v>
      </c>
      <c r="O234" t="s">
        <v>6061</v>
      </c>
    </row>
    <row r="235" spans="1:15" x14ac:dyDescent="0.3">
      <c r="A235">
        <v>9041</v>
      </c>
      <c r="B235" t="s">
        <v>3590</v>
      </c>
      <c r="C235" s="1">
        <v>45410</v>
      </c>
      <c r="D235" t="s">
        <v>19</v>
      </c>
      <c r="E235" t="s">
        <v>30</v>
      </c>
      <c r="F235" t="s">
        <v>27</v>
      </c>
      <c r="G235">
        <v>4</v>
      </c>
      <c r="H235">
        <v>137.15</v>
      </c>
      <c r="I235">
        <v>0.06</v>
      </c>
      <c r="J235">
        <v>515.67999999999995</v>
      </c>
      <c r="K235">
        <v>400.12</v>
      </c>
      <c r="L235">
        <v>115.56</v>
      </c>
      <c r="M235" t="s">
        <v>46</v>
      </c>
      <c r="N235">
        <v>0.22409246044058334</v>
      </c>
      <c r="O235" t="s">
        <v>6056</v>
      </c>
    </row>
    <row r="236" spans="1:15" x14ac:dyDescent="0.3">
      <c r="A236">
        <v>9039</v>
      </c>
      <c r="B236" t="s">
        <v>5693</v>
      </c>
      <c r="C236" s="1">
        <v>45465</v>
      </c>
      <c r="D236" t="s">
        <v>24</v>
      </c>
      <c r="E236" t="s">
        <v>30</v>
      </c>
      <c r="F236" t="s">
        <v>27</v>
      </c>
      <c r="G236">
        <v>1</v>
      </c>
      <c r="H236">
        <v>349.41</v>
      </c>
      <c r="I236">
        <v>0.24</v>
      </c>
      <c r="J236">
        <v>265.55</v>
      </c>
      <c r="K236">
        <v>190.56</v>
      </c>
      <c r="L236">
        <v>74.989999999999995</v>
      </c>
      <c r="M236" t="s">
        <v>22</v>
      </c>
      <c r="N236">
        <v>0.28239502918471093</v>
      </c>
      <c r="O236" t="s">
        <v>6062</v>
      </c>
    </row>
    <row r="237" spans="1:15" x14ac:dyDescent="0.3">
      <c r="A237">
        <v>9038</v>
      </c>
      <c r="B237" t="s">
        <v>5692</v>
      </c>
      <c r="C237" s="1">
        <v>45462</v>
      </c>
      <c r="D237" t="s">
        <v>14</v>
      </c>
      <c r="E237" t="s">
        <v>30</v>
      </c>
      <c r="F237" t="s">
        <v>27</v>
      </c>
      <c r="G237">
        <v>9</v>
      </c>
      <c r="H237">
        <v>409.03</v>
      </c>
      <c r="I237">
        <v>0.19</v>
      </c>
      <c r="J237">
        <v>2981.83</v>
      </c>
      <c r="K237">
        <v>1891.42</v>
      </c>
      <c r="L237">
        <v>1090.4100000000001</v>
      </c>
      <c r="M237" t="s">
        <v>17</v>
      </c>
      <c r="N237">
        <v>0.36568483112719374</v>
      </c>
      <c r="O237" t="s">
        <v>6059</v>
      </c>
    </row>
    <row r="238" spans="1:15" x14ac:dyDescent="0.3">
      <c r="A238">
        <v>9037</v>
      </c>
      <c r="B238" t="s">
        <v>2709</v>
      </c>
      <c r="C238" s="1">
        <v>45599</v>
      </c>
      <c r="D238" t="s">
        <v>19</v>
      </c>
      <c r="E238" t="s">
        <v>30</v>
      </c>
      <c r="F238" t="s">
        <v>16</v>
      </c>
      <c r="G238">
        <v>2</v>
      </c>
      <c r="H238">
        <v>107.17</v>
      </c>
      <c r="I238">
        <v>0.03</v>
      </c>
      <c r="J238">
        <v>207.91</v>
      </c>
      <c r="K238">
        <v>123.88</v>
      </c>
      <c r="L238">
        <v>84.03</v>
      </c>
      <c r="M238" t="s">
        <v>28</v>
      </c>
      <c r="N238">
        <v>0.40416526381607426</v>
      </c>
      <c r="O238" t="s">
        <v>6056</v>
      </c>
    </row>
    <row r="239" spans="1:15" x14ac:dyDescent="0.3">
      <c r="A239">
        <v>9033</v>
      </c>
      <c r="B239" t="s">
        <v>5689</v>
      </c>
      <c r="C239" s="1">
        <v>45363</v>
      </c>
      <c r="D239" t="s">
        <v>39</v>
      </c>
      <c r="E239" t="s">
        <v>30</v>
      </c>
      <c r="F239" t="s">
        <v>21</v>
      </c>
      <c r="G239">
        <v>6</v>
      </c>
      <c r="H239">
        <v>96.56</v>
      </c>
      <c r="I239">
        <v>0.23</v>
      </c>
      <c r="J239">
        <v>446.11</v>
      </c>
      <c r="K239">
        <v>343.18</v>
      </c>
      <c r="L239">
        <v>102.93</v>
      </c>
      <c r="M239" t="s">
        <v>17</v>
      </c>
      <c r="N239">
        <v>0.23072784739189886</v>
      </c>
      <c r="O239" t="s">
        <v>6058</v>
      </c>
    </row>
    <row r="240" spans="1:15" x14ac:dyDescent="0.3">
      <c r="A240">
        <v>9030</v>
      </c>
      <c r="B240" t="s">
        <v>3346</v>
      </c>
      <c r="C240" s="1">
        <v>45583</v>
      </c>
      <c r="D240" t="s">
        <v>39</v>
      </c>
      <c r="E240" t="s">
        <v>30</v>
      </c>
      <c r="F240" t="s">
        <v>16</v>
      </c>
      <c r="G240">
        <v>9</v>
      </c>
      <c r="H240">
        <v>28.86</v>
      </c>
      <c r="I240">
        <v>0.09</v>
      </c>
      <c r="J240">
        <v>236.36</v>
      </c>
      <c r="K240">
        <v>148.25</v>
      </c>
      <c r="L240">
        <v>88.11</v>
      </c>
      <c r="M240" t="s">
        <v>40</v>
      </c>
      <c r="N240">
        <v>0.37277881198172275</v>
      </c>
      <c r="O240" t="s">
        <v>6061</v>
      </c>
    </row>
    <row r="241" spans="1:15" x14ac:dyDescent="0.3">
      <c r="A241">
        <v>238</v>
      </c>
      <c r="B241" t="s">
        <v>265</v>
      </c>
      <c r="C241" s="1">
        <v>45534</v>
      </c>
      <c r="D241" t="s">
        <v>24</v>
      </c>
      <c r="E241" t="s">
        <v>30</v>
      </c>
      <c r="F241" t="s">
        <v>21</v>
      </c>
      <c r="G241">
        <v>9</v>
      </c>
      <c r="H241">
        <v>132.4</v>
      </c>
      <c r="I241">
        <v>0.05</v>
      </c>
      <c r="J241">
        <v>1132.02</v>
      </c>
      <c r="K241">
        <v>750.6</v>
      </c>
      <c r="L241">
        <v>381.42</v>
      </c>
      <c r="M241" t="s">
        <v>28</v>
      </c>
      <c r="N241">
        <v>0.33693750993798699</v>
      </c>
      <c r="O241" t="s">
        <v>6061</v>
      </c>
    </row>
    <row r="242" spans="1:15" x14ac:dyDescent="0.3">
      <c r="A242">
        <v>9028</v>
      </c>
      <c r="B242" t="s">
        <v>5385</v>
      </c>
      <c r="C242" s="1">
        <v>45636</v>
      </c>
      <c r="D242" t="s">
        <v>14</v>
      </c>
      <c r="E242" t="s">
        <v>30</v>
      </c>
      <c r="F242" t="s">
        <v>27</v>
      </c>
      <c r="G242">
        <v>6</v>
      </c>
      <c r="H242">
        <v>452.77</v>
      </c>
      <c r="I242">
        <v>0.24</v>
      </c>
      <c r="J242">
        <v>2064.63</v>
      </c>
      <c r="K242">
        <v>1635.58</v>
      </c>
      <c r="L242">
        <v>429.05</v>
      </c>
      <c r="M242" t="s">
        <v>17</v>
      </c>
      <c r="N242">
        <v>0.20780963174999878</v>
      </c>
      <c r="O242" t="s">
        <v>6058</v>
      </c>
    </row>
    <row r="243" spans="1:15" x14ac:dyDescent="0.3">
      <c r="A243">
        <v>9026</v>
      </c>
      <c r="B243" t="s">
        <v>957</v>
      </c>
      <c r="C243" s="1">
        <v>45369</v>
      </c>
      <c r="D243" t="s">
        <v>19</v>
      </c>
      <c r="E243" t="s">
        <v>30</v>
      </c>
      <c r="F243" t="s">
        <v>21</v>
      </c>
      <c r="G243">
        <v>10</v>
      </c>
      <c r="H243">
        <v>155.37</v>
      </c>
      <c r="I243">
        <v>0.03</v>
      </c>
      <c r="J243">
        <v>1507.09</v>
      </c>
      <c r="K243">
        <v>1043.2</v>
      </c>
      <c r="L243">
        <v>463.89</v>
      </c>
      <c r="M243" t="s">
        <v>40</v>
      </c>
      <c r="N243">
        <v>0.30780510785686321</v>
      </c>
      <c r="O243" t="s">
        <v>6057</v>
      </c>
    </row>
    <row r="244" spans="1:15" x14ac:dyDescent="0.3">
      <c r="A244">
        <v>241</v>
      </c>
      <c r="B244" t="s">
        <v>268</v>
      </c>
      <c r="C244" s="1">
        <v>45416</v>
      </c>
      <c r="D244" t="s">
        <v>14</v>
      </c>
      <c r="E244" t="s">
        <v>30</v>
      </c>
      <c r="F244" t="s">
        <v>21</v>
      </c>
      <c r="G244">
        <v>5</v>
      </c>
      <c r="H244">
        <v>91.35</v>
      </c>
      <c r="I244">
        <v>0.18</v>
      </c>
      <c r="J244">
        <v>374.54</v>
      </c>
      <c r="K244">
        <v>218.99</v>
      </c>
      <c r="L244">
        <v>155.55000000000001</v>
      </c>
      <c r="M244" t="s">
        <v>46</v>
      </c>
      <c r="N244">
        <v>0.41530944625407168</v>
      </c>
      <c r="O244" t="s">
        <v>6062</v>
      </c>
    </row>
    <row r="245" spans="1:15" x14ac:dyDescent="0.3">
      <c r="A245">
        <v>9019</v>
      </c>
      <c r="B245" t="s">
        <v>3177</v>
      </c>
      <c r="C245" s="1">
        <v>45486</v>
      </c>
      <c r="D245" t="s">
        <v>14</v>
      </c>
      <c r="E245" t="s">
        <v>30</v>
      </c>
      <c r="F245" t="s">
        <v>21</v>
      </c>
      <c r="G245">
        <v>10</v>
      </c>
      <c r="H245">
        <v>316.67</v>
      </c>
      <c r="I245">
        <v>0.08</v>
      </c>
      <c r="J245">
        <v>2913.36</v>
      </c>
      <c r="K245">
        <v>2196.11</v>
      </c>
      <c r="L245">
        <v>717.25</v>
      </c>
      <c r="M245" t="s">
        <v>22</v>
      </c>
      <c r="N245">
        <v>0.24619339868742618</v>
      </c>
      <c r="O245" t="s">
        <v>6062</v>
      </c>
    </row>
    <row r="246" spans="1:15" x14ac:dyDescent="0.3">
      <c r="A246">
        <v>243</v>
      </c>
      <c r="B246" t="s">
        <v>270</v>
      </c>
      <c r="C246" s="1">
        <v>45465</v>
      </c>
      <c r="D246" t="s">
        <v>24</v>
      </c>
      <c r="E246" t="s">
        <v>30</v>
      </c>
      <c r="F246" t="s">
        <v>27</v>
      </c>
      <c r="G246">
        <v>6</v>
      </c>
      <c r="H246">
        <v>356.38</v>
      </c>
      <c r="I246">
        <v>0.04</v>
      </c>
      <c r="J246">
        <v>2052.75</v>
      </c>
      <c r="K246">
        <v>1074.51</v>
      </c>
      <c r="L246">
        <v>978.24</v>
      </c>
      <c r="M246" t="s">
        <v>40</v>
      </c>
      <c r="N246">
        <v>0.47655096821337228</v>
      </c>
      <c r="O246" t="s">
        <v>6062</v>
      </c>
    </row>
    <row r="247" spans="1:15" x14ac:dyDescent="0.3">
      <c r="A247">
        <v>9012</v>
      </c>
      <c r="B247" t="s">
        <v>4509</v>
      </c>
      <c r="C247" s="1">
        <v>45587</v>
      </c>
      <c r="D247" t="s">
        <v>24</v>
      </c>
      <c r="E247" t="s">
        <v>30</v>
      </c>
      <c r="F247" t="s">
        <v>27</v>
      </c>
      <c r="G247">
        <v>10</v>
      </c>
      <c r="H247">
        <v>195.69</v>
      </c>
      <c r="I247">
        <v>0.14000000000000001</v>
      </c>
      <c r="J247">
        <v>1682.93</v>
      </c>
      <c r="K247">
        <v>1097.6400000000001</v>
      </c>
      <c r="L247">
        <v>585.29</v>
      </c>
      <c r="M247" t="s">
        <v>17</v>
      </c>
      <c r="N247">
        <v>0.3477803592543956</v>
      </c>
      <c r="O247" t="s">
        <v>6058</v>
      </c>
    </row>
    <row r="248" spans="1:15" x14ac:dyDescent="0.3">
      <c r="A248">
        <v>8994</v>
      </c>
      <c r="B248" t="s">
        <v>3068</v>
      </c>
      <c r="C248" s="1">
        <v>45519</v>
      </c>
      <c r="D248" t="s">
        <v>24</v>
      </c>
      <c r="E248" t="s">
        <v>30</v>
      </c>
      <c r="F248" t="s">
        <v>16</v>
      </c>
      <c r="G248">
        <v>3</v>
      </c>
      <c r="H248">
        <v>319.58</v>
      </c>
      <c r="I248">
        <v>0.12</v>
      </c>
      <c r="J248">
        <v>843.69</v>
      </c>
      <c r="K248">
        <v>470.62</v>
      </c>
      <c r="L248">
        <v>373.07</v>
      </c>
      <c r="M248" t="s">
        <v>22</v>
      </c>
      <c r="N248">
        <v>0.44218848155128065</v>
      </c>
      <c r="O248" t="s">
        <v>6060</v>
      </c>
    </row>
    <row r="249" spans="1:15" x14ac:dyDescent="0.3">
      <c r="A249">
        <v>246</v>
      </c>
      <c r="B249" t="s">
        <v>273</v>
      </c>
      <c r="C249" s="1">
        <v>45559</v>
      </c>
      <c r="D249" t="s">
        <v>24</v>
      </c>
      <c r="E249" t="s">
        <v>30</v>
      </c>
      <c r="F249" t="s">
        <v>27</v>
      </c>
      <c r="G249">
        <v>3</v>
      </c>
      <c r="H249">
        <v>56.38</v>
      </c>
      <c r="I249">
        <v>0.2</v>
      </c>
      <c r="J249">
        <v>135.31</v>
      </c>
      <c r="K249">
        <v>84.9</v>
      </c>
      <c r="L249">
        <v>50.41</v>
      </c>
      <c r="M249" t="s">
        <v>28</v>
      </c>
      <c r="N249">
        <v>0.37255191781834301</v>
      </c>
      <c r="O249" t="s">
        <v>6058</v>
      </c>
    </row>
    <row r="250" spans="1:15" x14ac:dyDescent="0.3">
      <c r="A250">
        <v>247</v>
      </c>
      <c r="B250" t="s">
        <v>274</v>
      </c>
      <c r="C250" s="1">
        <v>45492</v>
      </c>
      <c r="D250" t="s">
        <v>39</v>
      </c>
      <c r="E250" t="s">
        <v>30</v>
      </c>
      <c r="F250" t="s">
        <v>27</v>
      </c>
      <c r="G250">
        <v>3</v>
      </c>
      <c r="H250">
        <v>206.64</v>
      </c>
      <c r="I250">
        <v>0.18</v>
      </c>
      <c r="J250">
        <v>508.33</v>
      </c>
      <c r="K250">
        <v>401.72</v>
      </c>
      <c r="L250">
        <v>106.61</v>
      </c>
      <c r="M250" t="s">
        <v>22</v>
      </c>
      <c r="N250">
        <v>0.20972596541616667</v>
      </c>
      <c r="O250" t="s">
        <v>6061</v>
      </c>
    </row>
    <row r="251" spans="1:15" x14ac:dyDescent="0.3">
      <c r="A251">
        <v>248</v>
      </c>
      <c r="B251" t="s">
        <v>275</v>
      </c>
      <c r="C251" s="1">
        <v>45324</v>
      </c>
      <c r="D251" t="s">
        <v>39</v>
      </c>
      <c r="E251" t="s">
        <v>30</v>
      </c>
      <c r="F251" t="s">
        <v>21</v>
      </c>
      <c r="G251">
        <v>9</v>
      </c>
      <c r="H251">
        <v>44.27</v>
      </c>
      <c r="I251">
        <v>0.12</v>
      </c>
      <c r="J251">
        <v>350.62</v>
      </c>
      <c r="K251">
        <v>199.99</v>
      </c>
      <c r="L251">
        <v>150.63</v>
      </c>
      <c r="M251" t="s">
        <v>28</v>
      </c>
      <c r="N251">
        <v>0.42961040442644455</v>
      </c>
      <c r="O251" t="s">
        <v>6061</v>
      </c>
    </row>
    <row r="252" spans="1:15" x14ac:dyDescent="0.3">
      <c r="A252">
        <v>8993</v>
      </c>
      <c r="B252" t="s">
        <v>5676</v>
      </c>
      <c r="C252" s="1">
        <v>45429</v>
      </c>
      <c r="D252" t="s">
        <v>24</v>
      </c>
      <c r="E252" t="s">
        <v>30</v>
      </c>
      <c r="F252" t="s">
        <v>16</v>
      </c>
      <c r="G252">
        <v>9</v>
      </c>
      <c r="H252">
        <v>75.11</v>
      </c>
      <c r="I252">
        <v>0.08</v>
      </c>
      <c r="J252">
        <v>621.91</v>
      </c>
      <c r="K252">
        <v>422.29</v>
      </c>
      <c r="L252">
        <v>199.62</v>
      </c>
      <c r="M252" t="s">
        <v>46</v>
      </c>
      <c r="N252">
        <v>0.3209789197793893</v>
      </c>
      <c r="O252" t="s">
        <v>6061</v>
      </c>
    </row>
    <row r="253" spans="1:15" x14ac:dyDescent="0.3">
      <c r="A253">
        <v>250</v>
      </c>
      <c r="B253" t="s">
        <v>253</v>
      </c>
      <c r="C253" s="1">
        <v>45366</v>
      </c>
      <c r="D253" t="s">
        <v>19</v>
      </c>
      <c r="E253" t="s">
        <v>30</v>
      </c>
      <c r="F253" t="s">
        <v>21</v>
      </c>
      <c r="G253">
        <v>6</v>
      </c>
      <c r="H253">
        <v>259.45</v>
      </c>
      <c r="I253">
        <v>0.26</v>
      </c>
      <c r="J253">
        <v>1151.96</v>
      </c>
      <c r="K253">
        <v>677.2</v>
      </c>
      <c r="L253">
        <v>474.76</v>
      </c>
      <c r="M253" t="s">
        <v>22</v>
      </c>
      <c r="N253">
        <v>0.41213236570714257</v>
      </c>
      <c r="O253" t="s">
        <v>6061</v>
      </c>
    </row>
    <row r="254" spans="1:15" x14ac:dyDescent="0.3">
      <c r="A254">
        <v>8989</v>
      </c>
      <c r="B254" t="s">
        <v>166</v>
      </c>
      <c r="C254" s="1">
        <v>45509</v>
      </c>
      <c r="D254" t="s">
        <v>24</v>
      </c>
      <c r="E254" t="s">
        <v>30</v>
      </c>
      <c r="F254" t="s">
        <v>16</v>
      </c>
      <c r="G254">
        <v>4</v>
      </c>
      <c r="H254">
        <v>223.07</v>
      </c>
      <c r="I254">
        <v>0.27</v>
      </c>
      <c r="J254">
        <v>651.36</v>
      </c>
      <c r="K254">
        <v>476.8</v>
      </c>
      <c r="L254">
        <v>174.56</v>
      </c>
      <c r="M254" t="s">
        <v>22</v>
      </c>
      <c r="N254">
        <v>0.26799312208302628</v>
      </c>
      <c r="O254" t="s">
        <v>6057</v>
      </c>
    </row>
    <row r="255" spans="1:15" x14ac:dyDescent="0.3">
      <c r="A255">
        <v>8988</v>
      </c>
      <c r="B255" t="s">
        <v>2289</v>
      </c>
      <c r="C255" s="1">
        <v>45599</v>
      </c>
      <c r="D255" t="s">
        <v>39</v>
      </c>
      <c r="E255" t="s">
        <v>30</v>
      </c>
      <c r="F255" t="s">
        <v>27</v>
      </c>
      <c r="G255">
        <v>5</v>
      </c>
      <c r="H255">
        <v>144.01</v>
      </c>
      <c r="I255">
        <v>0.09</v>
      </c>
      <c r="J255">
        <v>655.25</v>
      </c>
      <c r="K255">
        <v>426.1</v>
      </c>
      <c r="L255">
        <v>229.15</v>
      </c>
      <c r="M255" t="s">
        <v>22</v>
      </c>
      <c r="N255">
        <v>0.3497138496756963</v>
      </c>
      <c r="O255" t="s">
        <v>6056</v>
      </c>
    </row>
    <row r="256" spans="1:15" x14ac:dyDescent="0.3">
      <c r="A256">
        <v>8981</v>
      </c>
      <c r="B256" t="s">
        <v>2731</v>
      </c>
      <c r="C256" s="1">
        <v>45417</v>
      </c>
      <c r="D256" t="s">
        <v>14</v>
      </c>
      <c r="E256" t="s">
        <v>30</v>
      </c>
      <c r="F256" t="s">
        <v>21</v>
      </c>
      <c r="G256">
        <v>1</v>
      </c>
      <c r="H256">
        <v>168.74</v>
      </c>
      <c r="I256">
        <v>0.25</v>
      </c>
      <c r="J256">
        <v>126.56</v>
      </c>
      <c r="K256">
        <v>94.01</v>
      </c>
      <c r="L256">
        <v>32.549999999999997</v>
      </c>
      <c r="M256" t="s">
        <v>22</v>
      </c>
      <c r="N256">
        <v>0.25719026548672563</v>
      </c>
      <c r="O256" t="s">
        <v>6056</v>
      </c>
    </row>
    <row r="257" spans="1:15" x14ac:dyDescent="0.3">
      <c r="A257">
        <v>8980</v>
      </c>
      <c r="B257" t="s">
        <v>5672</v>
      </c>
      <c r="C257" s="1">
        <v>45534</v>
      </c>
      <c r="D257" t="s">
        <v>14</v>
      </c>
      <c r="E257" t="s">
        <v>30</v>
      </c>
      <c r="F257" t="s">
        <v>27</v>
      </c>
      <c r="G257">
        <v>4</v>
      </c>
      <c r="H257">
        <v>148.81</v>
      </c>
      <c r="I257">
        <v>0.08</v>
      </c>
      <c r="J257">
        <v>547.62</v>
      </c>
      <c r="K257">
        <v>390.73</v>
      </c>
      <c r="L257">
        <v>156.88999999999999</v>
      </c>
      <c r="M257" t="s">
        <v>22</v>
      </c>
      <c r="N257">
        <v>0.2864942843577663</v>
      </c>
      <c r="O257" t="s">
        <v>6061</v>
      </c>
    </row>
    <row r="258" spans="1:15" x14ac:dyDescent="0.3">
      <c r="A258">
        <v>8974</v>
      </c>
      <c r="B258" t="s">
        <v>4406</v>
      </c>
      <c r="C258" s="1">
        <v>45321</v>
      </c>
      <c r="D258" t="s">
        <v>14</v>
      </c>
      <c r="E258" t="s">
        <v>30</v>
      </c>
      <c r="F258" t="s">
        <v>16</v>
      </c>
      <c r="G258">
        <v>8</v>
      </c>
      <c r="H258">
        <v>219.15</v>
      </c>
      <c r="I258">
        <v>0.24</v>
      </c>
      <c r="J258">
        <v>1332.43</v>
      </c>
      <c r="K258">
        <v>1007.62</v>
      </c>
      <c r="L258">
        <v>324.81</v>
      </c>
      <c r="M258" t="s">
        <v>28</v>
      </c>
      <c r="N258">
        <v>0.24377265597442266</v>
      </c>
      <c r="O258" t="s">
        <v>6058</v>
      </c>
    </row>
    <row r="259" spans="1:15" x14ac:dyDescent="0.3">
      <c r="A259">
        <v>8973</v>
      </c>
      <c r="B259" t="s">
        <v>5155</v>
      </c>
      <c r="C259" s="1">
        <v>45645</v>
      </c>
      <c r="D259" t="s">
        <v>14</v>
      </c>
      <c r="E259" t="s">
        <v>30</v>
      </c>
      <c r="F259" t="s">
        <v>16</v>
      </c>
      <c r="G259">
        <v>6</v>
      </c>
      <c r="H259">
        <v>480.14</v>
      </c>
      <c r="I259">
        <v>0.08</v>
      </c>
      <c r="J259">
        <v>2650.37</v>
      </c>
      <c r="K259">
        <v>1982.92</v>
      </c>
      <c r="L259">
        <v>667.45</v>
      </c>
      <c r="M259" t="s">
        <v>22</v>
      </c>
      <c r="N259">
        <v>0.25183276297271706</v>
      </c>
      <c r="O259" t="s">
        <v>6060</v>
      </c>
    </row>
    <row r="260" spans="1:15" x14ac:dyDescent="0.3">
      <c r="A260">
        <v>8969</v>
      </c>
      <c r="B260" t="s">
        <v>3044</v>
      </c>
      <c r="C260" s="1">
        <v>45383</v>
      </c>
      <c r="D260" t="s">
        <v>24</v>
      </c>
      <c r="E260" t="s">
        <v>30</v>
      </c>
      <c r="F260" t="s">
        <v>21</v>
      </c>
      <c r="G260">
        <v>3</v>
      </c>
      <c r="H260">
        <v>498.52</v>
      </c>
      <c r="I260">
        <v>0.04</v>
      </c>
      <c r="J260">
        <v>1435.74</v>
      </c>
      <c r="K260">
        <v>957.41</v>
      </c>
      <c r="L260">
        <v>478.33</v>
      </c>
      <c r="M260" t="s">
        <v>28</v>
      </c>
      <c r="N260">
        <v>0.33315920709877833</v>
      </c>
      <c r="O260" t="s">
        <v>6057</v>
      </c>
    </row>
    <row r="261" spans="1:15" x14ac:dyDescent="0.3">
      <c r="A261">
        <v>8952</v>
      </c>
      <c r="B261" t="s">
        <v>2112</v>
      </c>
      <c r="C261" s="1">
        <v>45306</v>
      </c>
      <c r="D261" t="s">
        <v>24</v>
      </c>
      <c r="E261" t="s">
        <v>30</v>
      </c>
      <c r="F261" t="s">
        <v>16</v>
      </c>
      <c r="G261">
        <v>1</v>
      </c>
      <c r="H261">
        <v>368.98</v>
      </c>
      <c r="I261">
        <v>0.26</v>
      </c>
      <c r="J261">
        <v>273.05</v>
      </c>
      <c r="K261">
        <v>208.43</v>
      </c>
      <c r="L261">
        <v>64.62</v>
      </c>
      <c r="M261" t="s">
        <v>17</v>
      </c>
      <c r="N261">
        <v>0.23665995238967222</v>
      </c>
      <c r="O261" t="s">
        <v>6057</v>
      </c>
    </row>
    <row r="262" spans="1:15" x14ac:dyDescent="0.3">
      <c r="A262">
        <v>8947</v>
      </c>
      <c r="B262" t="s">
        <v>5661</v>
      </c>
      <c r="C262" s="1">
        <v>45592</v>
      </c>
      <c r="D262" t="s">
        <v>14</v>
      </c>
      <c r="E262" t="s">
        <v>30</v>
      </c>
      <c r="F262" t="s">
        <v>27</v>
      </c>
      <c r="G262">
        <v>6</v>
      </c>
      <c r="H262">
        <v>124.12</v>
      </c>
      <c r="I262">
        <v>0.05</v>
      </c>
      <c r="J262">
        <v>707.48</v>
      </c>
      <c r="K262">
        <v>460.37</v>
      </c>
      <c r="L262">
        <v>247.11</v>
      </c>
      <c r="M262" t="s">
        <v>28</v>
      </c>
      <c r="N262">
        <v>0.34928195850059368</v>
      </c>
      <c r="O262" t="s">
        <v>6056</v>
      </c>
    </row>
    <row r="263" spans="1:15" x14ac:dyDescent="0.3">
      <c r="A263">
        <v>8943</v>
      </c>
      <c r="B263" t="s">
        <v>5660</v>
      </c>
      <c r="C263" s="1">
        <v>45626</v>
      </c>
      <c r="D263" t="s">
        <v>14</v>
      </c>
      <c r="E263" t="s">
        <v>30</v>
      </c>
      <c r="F263" t="s">
        <v>16</v>
      </c>
      <c r="G263">
        <v>2</v>
      </c>
      <c r="H263">
        <v>259.63</v>
      </c>
      <c r="I263">
        <v>7.0000000000000007E-2</v>
      </c>
      <c r="J263">
        <v>482.91</v>
      </c>
      <c r="K263">
        <v>364.1</v>
      </c>
      <c r="L263">
        <v>118.81</v>
      </c>
      <c r="M263" t="s">
        <v>17</v>
      </c>
      <c r="N263">
        <v>0.24602928081837194</v>
      </c>
      <c r="O263" t="s">
        <v>6062</v>
      </c>
    </row>
    <row r="264" spans="1:15" x14ac:dyDescent="0.3">
      <c r="A264">
        <v>8942</v>
      </c>
      <c r="B264" t="s">
        <v>1104</v>
      </c>
      <c r="C264" s="1">
        <v>45407</v>
      </c>
      <c r="D264" t="s">
        <v>39</v>
      </c>
      <c r="E264" t="s">
        <v>30</v>
      </c>
      <c r="F264" t="s">
        <v>16</v>
      </c>
      <c r="G264">
        <v>2</v>
      </c>
      <c r="H264">
        <v>19.510000000000002</v>
      </c>
      <c r="I264">
        <v>0.04</v>
      </c>
      <c r="J264">
        <v>37.46</v>
      </c>
      <c r="K264">
        <v>27.8</v>
      </c>
      <c r="L264">
        <v>9.66</v>
      </c>
      <c r="M264" t="s">
        <v>17</v>
      </c>
      <c r="N264">
        <v>0.25787506673785371</v>
      </c>
      <c r="O264" t="s">
        <v>6060</v>
      </c>
    </row>
    <row r="265" spans="1:15" x14ac:dyDescent="0.3">
      <c r="A265">
        <v>8938</v>
      </c>
      <c r="B265" t="s">
        <v>5658</v>
      </c>
      <c r="C265" s="1">
        <v>45397</v>
      </c>
      <c r="D265" t="s">
        <v>24</v>
      </c>
      <c r="E265" t="s">
        <v>30</v>
      </c>
      <c r="F265" t="s">
        <v>16</v>
      </c>
      <c r="G265">
        <v>6</v>
      </c>
      <c r="H265">
        <v>15.51</v>
      </c>
      <c r="I265">
        <v>7.0000000000000007E-2</v>
      </c>
      <c r="J265">
        <v>86.55</v>
      </c>
      <c r="K265">
        <v>47.1</v>
      </c>
      <c r="L265">
        <v>39.450000000000003</v>
      </c>
      <c r="M265" t="s">
        <v>40</v>
      </c>
      <c r="N265">
        <v>0.45580589254766035</v>
      </c>
      <c r="O265" t="s">
        <v>6057</v>
      </c>
    </row>
    <row r="266" spans="1:15" x14ac:dyDescent="0.3">
      <c r="A266">
        <v>8929</v>
      </c>
      <c r="B266" t="s">
        <v>2071</v>
      </c>
      <c r="C266" s="1">
        <v>45352</v>
      </c>
      <c r="D266" t="s">
        <v>14</v>
      </c>
      <c r="E266" t="s">
        <v>30</v>
      </c>
      <c r="F266" t="s">
        <v>21</v>
      </c>
      <c r="G266">
        <v>2</v>
      </c>
      <c r="H266">
        <v>395.98</v>
      </c>
      <c r="I266">
        <v>0.13</v>
      </c>
      <c r="J266">
        <v>689.01</v>
      </c>
      <c r="K266">
        <v>485.83</v>
      </c>
      <c r="L266">
        <v>203.18</v>
      </c>
      <c r="M266" t="s">
        <v>22</v>
      </c>
      <c r="N266">
        <v>0.29488686666376396</v>
      </c>
      <c r="O266" t="s">
        <v>6061</v>
      </c>
    </row>
    <row r="267" spans="1:15" x14ac:dyDescent="0.3">
      <c r="A267">
        <v>8912</v>
      </c>
      <c r="B267" t="s">
        <v>5649</v>
      </c>
      <c r="C267" s="1">
        <v>45586</v>
      </c>
      <c r="D267" t="s">
        <v>24</v>
      </c>
      <c r="E267" t="s">
        <v>30</v>
      </c>
      <c r="F267" t="s">
        <v>27</v>
      </c>
      <c r="G267">
        <v>10</v>
      </c>
      <c r="H267">
        <v>166.42</v>
      </c>
      <c r="I267">
        <v>0.1</v>
      </c>
      <c r="J267">
        <v>1497.78</v>
      </c>
      <c r="K267">
        <v>778.85</v>
      </c>
      <c r="L267">
        <v>718.93</v>
      </c>
      <c r="M267" t="s">
        <v>28</v>
      </c>
      <c r="N267">
        <v>0.4799970623188986</v>
      </c>
      <c r="O267" t="s">
        <v>6057</v>
      </c>
    </row>
    <row r="268" spans="1:15" x14ac:dyDescent="0.3">
      <c r="A268">
        <v>265</v>
      </c>
      <c r="B268" t="s">
        <v>291</v>
      </c>
      <c r="C268" s="1">
        <v>45496</v>
      </c>
      <c r="D268" t="s">
        <v>39</v>
      </c>
      <c r="E268" t="s">
        <v>30</v>
      </c>
      <c r="F268" t="s">
        <v>16</v>
      </c>
      <c r="G268">
        <v>6</v>
      </c>
      <c r="H268">
        <v>440.33</v>
      </c>
      <c r="I268">
        <v>0.13</v>
      </c>
      <c r="J268">
        <v>2298.52</v>
      </c>
      <c r="K268">
        <v>1463.92</v>
      </c>
      <c r="L268">
        <v>834.6</v>
      </c>
      <c r="M268" t="s">
        <v>22</v>
      </c>
      <c r="N268">
        <v>0.36310321424220804</v>
      </c>
      <c r="O268" t="s">
        <v>6058</v>
      </c>
    </row>
    <row r="269" spans="1:15" x14ac:dyDescent="0.3">
      <c r="A269">
        <v>266</v>
      </c>
      <c r="B269" t="s">
        <v>292</v>
      </c>
      <c r="C269" s="1">
        <v>45300</v>
      </c>
      <c r="D269" t="s">
        <v>14</v>
      </c>
      <c r="E269" t="s">
        <v>30</v>
      </c>
      <c r="F269" t="s">
        <v>27</v>
      </c>
      <c r="G269">
        <v>10</v>
      </c>
      <c r="H269">
        <v>313.35000000000002</v>
      </c>
      <c r="I269">
        <v>0.23</v>
      </c>
      <c r="J269">
        <v>2412.8000000000002</v>
      </c>
      <c r="K269">
        <v>1278.94</v>
      </c>
      <c r="L269">
        <v>1133.8599999999999</v>
      </c>
      <c r="M269" t="s">
        <v>28</v>
      </c>
      <c r="N269">
        <v>0.46993534482758614</v>
      </c>
      <c r="O269" t="s">
        <v>6058</v>
      </c>
    </row>
    <row r="270" spans="1:15" x14ac:dyDescent="0.3">
      <c r="A270">
        <v>8911</v>
      </c>
      <c r="B270" t="s">
        <v>5550</v>
      </c>
      <c r="C270" s="1">
        <v>45382</v>
      </c>
      <c r="D270" t="s">
        <v>39</v>
      </c>
      <c r="E270" t="s">
        <v>30</v>
      </c>
      <c r="F270" t="s">
        <v>16</v>
      </c>
      <c r="G270">
        <v>2</v>
      </c>
      <c r="H270">
        <v>45.06</v>
      </c>
      <c r="I270">
        <v>0.08</v>
      </c>
      <c r="J270">
        <v>82.91</v>
      </c>
      <c r="K270">
        <v>46.26</v>
      </c>
      <c r="L270">
        <v>36.65</v>
      </c>
      <c r="M270" t="s">
        <v>17</v>
      </c>
      <c r="N270">
        <v>0.44204559160535523</v>
      </c>
      <c r="O270" t="s">
        <v>6056</v>
      </c>
    </row>
    <row r="271" spans="1:15" x14ac:dyDescent="0.3">
      <c r="A271">
        <v>268</v>
      </c>
      <c r="B271" t="s">
        <v>294</v>
      </c>
      <c r="C271" s="1">
        <v>45416</v>
      </c>
      <c r="D271" t="s">
        <v>39</v>
      </c>
      <c r="E271" t="s">
        <v>30</v>
      </c>
      <c r="F271" t="s">
        <v>21</v>
      </c>
      <c r="G271">
        <v>5</v>
      </c>
      <c r="H271">
        <v>196.95</v>
      </c>
      <c r="I271">
        <v>0.05</v>
      </c>
      <c r="J271">
        <v>935.51</v>
      </c>
      <c r="K271">
        <v>632.75</v>
      </c>
      <c r="L271">
        <v>302.76</v>
      </c>
      <c r="M271" t="s">
        <v>40</v>
      </c>
      <c r="N271">
        <v>0.32363096065247832</v>
      </c>
      <c r="O271" t="s">
        <v>6062</v>
      </c>
    </row>
    <row r="272" spans="1:15" x14ac:dyDescent="0.3">
      <c r="A272">
        <v>8908</v>
      </c>
      <c r="B272" t="s">
        <v>5648</v>
      </c>
      <c r="C272" s="1">
        <v>45444</v>
      </c>
      <c r="D272" t="s">
        <v>39</v>
      </c>
      <c r="E272" t="s">
        <v>30</v>
      </c>
      <c r="F272" t="s">
        <v>27</v>
      </c>
      <c r="G272">
        <v>1</v>
      </c>
      <c r="H272">
        <v>15.01</v>
      </c>
      <c r="I272">
        <v>0.05</v>
      </c>
      <c r="J272">
        <v>14.26</v>
      </c>
      <c r="K272">
        <v>9.5399999999999991</v>
      </c>
      <c r="L272">
        <v>4.72</v>
      </c>
      <c r="M272" t="s">
        <v>17</v>
      </c>
      <c r="N272">
        <v>0.33099579242636745</v>
      </c>
      <c r="O272" t="s">
        <v>6062</v>
      </c>
    </row>
    <row r="273" spans="1:15" x14ac:dyDescent="0.3">
      <c r="A273">
        <v>270</v>
      </c>
      <c r="B273" t="s">
        <v>296</v>
      </c>
      <c r="C273" s="1">
        <v>45533</v>
      </c>
      <c r="D273" t="s">
        <v>39</v>
      </c>
      <c r="E273" t="s">
        <v>30</v>
      </c>
      <c r="F273" t="s">
        <v>21</v>
      </c>
      <c r="G273">
        <v>10</v>
      </c>
      <c r="H273">
        <v>403.13</v>
      </c>
      <c r="I273">
        <v>0.15</v>
      </c>
      <c r="J273">
        <v>3426.61</v>
      </c>
      <c r="K273">
        <v>2597.4</v>
      </c>
      <c r="L273">
        <v>829.21</v>
      </c>
      <c r="M273" t="s">
        <v>22</v>
      </c>
      <c r="N273">
        <v>0.24199135588818102</v>
      </c>
      <c r="O273" t="s">
        <v>6060</v>
      </c>
    </row>
    <row r="274" spans="1:15" x14ac:dyDescent="0.3">
      <c r="A274">
        <v>8898</v>
      </c>
      <c r="B274" t="s">
        <v>5644</v>
      </c>
      <c r="C274" s="1">
        <v>45347</v>
      </c>
      <c r="D274" t="s">
        <v>14</v>
      </c>
      <c r="E274" t="s">
        <v>30</v>
      </c>
      <c r="F274" t="s">
        <v>27</v>
      </c>
      <c r="G274">
        <v>5</v>
      </c>
      <c r="H274">
        <v>459.29</v>
      </c>
      <c r="I274">
        <v>0.25</v>
      </c>
      <c r="J274">
        <v>1722.34</v>
      </c>
      <c r="K274">
        <v>981.77</v>
      </c>
      <c r="L274">
        <v>740.57</v>
      </c>
      <c r="M274" t="s">
        <v>28</v>
      </c>
      <c r="N274">
        <v>0.42997898208251567</v>
      </c>
      <c r="O274" t="s">
        <v>6056</v>
      </c>
    </row>
    <row r="275" spans="1:15" x14ac:dyDescent="0.3">
      <c r="A275">
        <v>8896</v>
      </c>
      <c r="B275" t="s">
        <v>968</v>
      </c>
      <c r="C275" s="1">
        <v>45445</v>
      </c>
      <c r="D275" t="s">
        <v>19</v>
      </c>
      <c r="E275" t="s">
        <v>30</v>
      </c>
      <c r="F275" t="s">
        <v>27</v>
      </c>
      <c r="G275">
        <v>6</v>
      </c>
      <c r="H275">
        <v>209.18</v>
      </c>
      <c r="I275">
        <v>0.09</v>
      </c>
      <c r="J275">
        <v>1142.1199999999999</v>
      </c>
      <c r="K275">
        <v>843.79</v>
      </c>
      <c r="L275">
        <v>298.33</v>
      </c>
      <c r="M275" t="s">
        <v>22</v>
      </c>
      <c r="N275">
        <v>0.2612072286624873</v>
      </c>
      <c r="O275" t="s">
        <v>6056</v>
      </c>
    </row>
    <row r="276" spans="1:15" x14ac:dyDescent="0.3">
      <c r="A276">
        <v>8894</v>
      </c>
      <c r="B276" t="s">
        <v>311</v>
      </c>
      <c r="C276" s="1">
        <v>45342</v>
      </c>
      <c r="D276" t="s">
        <v>24</v>
      </c>
      <c r="E276" t="s">
        <v>30</v>
      </c>
      <c r="F276" t="s">
        <v>16</v>
      </c>
      <c r="G276">
        <v>9</v>
      </c>
      <c r="H276">
        <v>60.01</v>
      </c>
      <c r="I276">
        <v>0.02</v>
      </c>
      <c r="J276">
        <v>529.29</v>
      </c>
      <c r="K276">
        <v>355.37</v>
      </c>
      <c r="L276">
        <v>173.92</v>
      </c>
      <c r="M276" t="s">
        <v>40</v>
      </c>
      <c r="N276">
        <v>0.32859113151580421</v>
      </c>
      <c r="O276" t="s">
        <v>6058</v>
      </c>
    </row>
    <row r="277" spans="1:15" x14ac:dyDescent="0.3">
      <c r="A277">
        <v>8893</v>
      </c>
      <c r="B277" t="s">
        <v>4086</v>
      </c>
      <c r="C277" s="1">
        <v>45529</v>
      </c>
      <c r="D277" t="s">
        <v>19</v>
      </c>
      <c r="E277" t="s">
        <v>30</v>
      </c>
      <c r="F277" t="s">
        <v>27</v>
      </c>
      <c r="G277">
        <v>6</v>
      </c>
      <c r="H277">
        <v>419.48</v>
      </c>
      <c r="I277">
        <v>0.28000000000000003</v>
      </c>
      <c r="J277">
        <v>1812.15</v>
      </c>
      <c r="K277">
        <v>1013.31</v>
      </c>
      <c r="L277">
        <v>798.84</v>
      </c>
      <c r="M277" t="s">
        <v>28</v>
      </c>
      <c r="N277">
        <v>0.44082443506332258</v>
      </c>
      <c r="O277" t="s">
        <v>6056</v>
      </c>
    </row>
    <row r="278" spans="1:15" x14ac:dyDescent="0.3">
      <c r="A278">
        <v>8892</v>
      </c>
      <c r="B278" t="s">
        <v>911</v>
      </c>
      <c r="C278" s="1">
        <v>45350</v>
      </c>
      <c r="D278" t="s">
        <v>14</v>
      </c>
      <c r="E278" t="s">
        <v>30</v>
      </c>
      <c r="F278" t="s">
        <v>16</v>
      </c>
      <c r="G278">
        <v>6</v>
      </c>
      <c r="H278">
        <v>353.64</v>
      </c>
      <c r="I278">
        <v>0.27</v>
      </c>
      <c r="J278">
        <v>1548.94</v>
      </c>
      <c r="K278">
        <v>1210.1099999999999</v>
      </c>
      <c r="L278">
        <v>338.83</v>
      </c>
      <c r="M278" t="s">
        <v>28</v>
      </c>
      <c r="N278">
        <v>0.2187495964982504</v>
      </c>
      <c r="O278" t="s">
        <v>6059</v>
      </c>
    </row>
    <row r="279" spans="1:15" x14ac:dyDescent="0.3">
      <c r="A279">
        <v>8890</v>
      </c>
      <c r="B279" t="s">
        <v>3826</v>
      </c>
      <c r="C279" s="1">
        <v>45627</v>
      </c>
      <c r="D279" t="s">
        <v>19</v>
      </c>
      <c r="E279" t="s">
        <v>30</v>
      </c>
      <c r="F279" t="s">
        <v>21</v>
      </c>
      <c r="G279">
        <v>10</v>
      </c>
      <c r="H279">
        <v>373.89</v>
      </c>
      <c r="I279">
        <v>0.21</v>
      </c>
      <c r="J279">
        <v>2953.73</v>
      </c>
      <c r="K279">
        <v>1641.83</v>
      </c>
      <c r="L279">
        <v>1311.9</v>
      </c>
      <c r="M279" t="s">
        <v>22</v>
      </c>
      <c r="N279">
        <v>0.44415027778436084</v>
      </c>
      <c r="O279" t="s">
        <v>6056</v>
      </c>
    </row>
    <row r="280" spans="1:15" x14ac:dyDescent="0.3">
      <c r="A280">
        <v>8886</v>
      </c>
      <c r="B280" t="s">
        <v>4265</v>
      </c>
      <c r="C280" s="1">
        <v>45330</v>
      </c>
      <c r="D280" t="s">
        <v>24</v>
      </c>
      <c r="E280" t="s">
        <v>30</v>
      </c>
      <c r="F280" t="s">
        <v>16</v>
      </c>
      <c r="G280">
        <v>8</v>
      </c>
      <c r="H280">
        <v>93.2</v>
      </c>
      <c r="I280">
        <v>0.09</v>
      </c>
      <c r="J280">
        <v>678.5</v>
      </c>
      <c r="K280">
        <v>492.46</v>
      </c>
      <c r="L280">
        <v>186.04</v>
      </c>
      <c r="M280" t="s">
        <v>46</v>
      </c>
      <c r="N280">
        <v>0.27419307295504791</v>
      </c>
      <c r="O280" t="s">
        <v>6060</v>
      </c>
    </row>
    <row r="281" spans="1:15" x14ac:dyDescent="0.3">
      <c r="A281">
        <v>8879</v>
      </c>
      <c r="B281" t="s">
        <v>5639</v>
      </c>
      <c r="C281" s="1">
        <v>45334</v>
      </c>
      <c r="D281" t="s">
        <v>39</v>
      </c>
      <c r="E281" t="s">
        <v>30</v>
      </c>
      <c r="F281" t="s">
        <v>21</v>
      </c>
      <c r="G281">
        <v>8</v>
      </c>
      <c r="H281">
        <v>368.37</v>
      </c>
      <c r="I281">
        <v>0.11</v>
      </c>
      <c r="J281">
        <v>2622.79</v>
      </c>
      <c r="K281">
        <v>2013.84</v>
      </c>
      <c r="L281">
        <v>608.95000000000005</v>
      </c>
      <c r="M281" t="s">
        <v>17</v>
      </c>
      <c r="N281">
        <v>0.23217642281692399</v>
      </c>
      <c r="O281" t="s">
        <v>6057</v>
      </c>
    </row>
    <row r="282" spans="1:15" x14ac:dyDescent="0.3">
      <c r="A282">
        <v>8878</v>
      </c>
      <c r="B282" t="s">
        <v>3304</v>
      </c>
      <c r="C282" s="1">
        <v>45520</v>
      </c>
      <c r="D282" t="s">
        <v>19</v>
      </c>
      <c r="E282" t="s">
        <v>30</v>
      </c>
      <c r="F282" t="s">
        <v>27</v>
      </c>
      <c r="G282">
        <v>4</v>
      </c>
      <c r="H282">
        <v>391.79</v>
      </c>
      <c r="I282">
        <v>0.1</v>
      </c>
      <c r="J282">
        <v>1410.44</v>
      </c>
      <c r="K282">
        <v>840.15</v>
      </c>
      <c r="L282">
        <v>570.29</v>
      </c>
      <c r="M282" t="s">
        <v>40</v>
      </c>
      <c r="N282">
        <v>0.40433481750375766</v>
      </c>
      <c r="O282" t="s">
        <v>6061</v>
      </c>
    </row>
    <row r="283" spans="1:15" x14ac:dyDescent="0.3">
      <c r="A283">
        <v>280</v>
      </c>
      <c r="B283" t="s">
        <v>306</v>
      </c>
      <c r="C283" s="1">
        <v>45465</v>
      </c>
      <c r="D283" t="s">
        <v>24</v>
      </c>
      <c r="E283" t="s">
        <v>30</v>
      </c>
      <c r="F283" t="s">
        <v>27</v>
      </c>
      <c r="G283">
        <v>8</v>
      </c>
      <c r="H283">
        <v>422.5</v>
      </c>
      <c r="I283">
        <v>0.25</v>
      </c>
      <c r="J283">
        <v>2535</v>
      </c>
      <c r="K283">
        <v>1878.01</v>
      </c>
      <c r="L283">
        <v>656.99</v>
      </c>
      <c r="M283" t="s">
        <v>40</v>
      </c>
      <c r="N283">
        <v>0.25916765285996057</v>
      </c>
      <c r="O283" t="s">
        <v>6062</v>
      </c>
    </row>
    <row r="284" spans="1:15" x14ac:dyDescent="0.3">
      <c r="A284">
        <v>281</v>
      </c>
      <c r="B284" t="s">
        <v>85</v>
      </c>
      <c r="C284" s="1">
        <v>45469</v>
      </c>
      <c r="D284" t="s">
        <v>19</v>
      </c>
      <c r="E284" t="s">
        <v>30</v>
      </c>
      <c r="F284" t="s">
        <v>16</v>
      </c>
      <c r="G284">
        <v>3</v>
      </c>
      <c r="H284">
        <v>323.07</v>
      </c>
      <c r="I284">
        <v>0.21</v>
      </c>
      <c r="J284">
        <v>765.68</v>
      </c>
      <c r="K284">
        <v>454.63</v>
      </c>
      <c r="L284">
        <v>311.05</v>
      </c>
      <c r="M284" t="s">
        <v>17</v>
      </c>
      <c r="N284">
        <v>0.40624020478528894</v>
      </c>
      <c r="O284" t="s">
        <v>6059</v>
      </c>
    </row>
    <row r="285" spans="1:15" x14ac:dyDescent="0.3">
      <c r="A285">
        <v>8862</v>
      </c>
      <c r="B285" t="s">
        <v>1564</v>
      </c>
      <c r="C285" s="1">
        <v>45318</v>
      </c>
      <c r="D285" t="s">
        <v>19</v>
      </c>
      <c r="E285" t="s">
        <v>30</v>
      </c>
      <c r="F285" t="s">
        <v>27</v>
      </c>
      <c r="G285">
        <v>2</v>
      </c>
      <c r="H285">
        <v>124</v>
      </c>
      <c r="I285">
        <v>0.13</v>
      </c>
      <c r="J285">
        <v>215.76</v>
      </c>
      <c r="K285">
        <v>131.22</v>
      </c>
      <c r="L285">
        <v>84.54</v>
      </c>
      <c r="M285" t="s">
        <v>28</v>
      </c>
      <c r="N285">
        <v>0.39182424916573977</v>
      </c>
      <c r="O285" t="s">
        <v>6062</v>
      </c>
    </row>
    <row r="286" spans="1:15" x14ac:dyDescent="0.3">
      <c r="A286">
        <v>8860</v>
      </c>
      <c r="B286" t="s">
        <v>2010</v>
      </c>
      <c r="C286" s="1">
        <v>45459</v>
      </c>
      <c r="D286" t="s">
        <v>24</v>
      </c>
      <c r="E286" t="s">
        <v>30</v>
      </c>
      <c r="F286" t="s">
        <v>27</v>
      </c>
      <c r="G286">
        <v>2</v>
      </c>
      <c r="H286">
        <v>482.1</v>
      </c>
      <c r="I286">
        <v>0.09</v>
      </c>
      <c r="J286">
        <v>877.42</v>
      </c>
      <c r="K286">
        <v>680.29</v>
      </c>
      <c r="L286">
        <v>197.13</v>
      </c>
      <c r="M286" t="s">
        <v>46</v>
      </c>
      <c r="N286">
        <v>0.22467005538966517</v>
      </c>
      <c r="O286" t="s">
        <v>6056</v>
      </c>
    </row>
    <row r="287" spans="1:15" x14ac:dyDescent="0.3">
      <c r="A287">
        <v>8859</v>
      </c>
      <c r="B287" t="s">
        <v>5630</v>
      </c>
      <c r="C287" s="1">
        <v>45609</v>
      </c>
      <c r="D287" t="s">
        <v>24</v>
      </c>
      <c r="E287" t="s">
        <v>30</v>
      </c>
      <c r="F287" t="s">
        <v>21</v>
      </c>
      <c r="G287">
        <v>4</v>
      </c>
      <c r="H287">
        <v>375.69</v>
      </c>
      <c r="I287">
        <v>0.1</v>
      </c>
      <c r="J287">
        <v>1352.48</v>
      </c>
      <c r="K287">
        <v>935.87</v>
      </c>
      <c r="L287">
        <v>416.61</v>
      </c>
      <c r="M287" t="s">
        <v>46</v>
      </c>
      <c r="N287">
        <v>0.30803412989471196</v>
      </c>
      <c r="O287" t="s">
        <v>6059</v>
      </c>
    </row>
    <row r="288" spans="1:15" x14ac:dyDescent="0.3">
      <c r="A288">
        <v>8854</v>
      </c>
      <c r="B288" t="s">
        <v>2999</v>
      </c>
      <c r="C288" s="1">
        <v>45382</v>
      </c>
      <c r="D288" t="s">
        <v>39</v>
      </c>
      <c r="E288" t="s">
        <v>30</v>
      </c>
      <c r="F288" t="s">
        <v>16</v>
      </c>
      <c r="G288">
        <v>2</v>
      </c>
      <c r="H288">
        <v>412.39</v>
      </c>
      <c r="I288">
        <v>0.25</v>
      </c>
      <c r="J288">
        <v>618.59</v>
      </c>
      <c r="K288">
        <v>435.65</v>
      </c>
      <c r="L288">
        <v>182.94</v>
      </c>
      <c r="M288" t="s">
        <v>22</v>
      </c>
      <c r="N288">
        <v>0.29573707948722094</v>
      </c>
      <c r="O288" t="s">
        <v>6056</v>
      </c>
    </row>
    <row r="289" spans="1:15" x14ac:dyDescent="0.3">
      <c r="A289">
        <v>286</v>
      </c>
      <c r="B289" t="s">
        <v>311</v>
      </c>
      <c r="C289" s="1">
        <v>45556</v>
      </c>
      <c r="D289" t="s">
        <v>39</v>
      </c>
      <c r="E289" t="s">
        <v>30</v>
      </c>
      <c r="F289" t="s">
        <v>27</v>
      </c>
      <c r="G289">
        <v>4</v>
      </c>
      <c r="H289">
        <v>268.79000000000002</v>
      </c>
      <c r="I289">
        <v>0.01</v>
      </c>
      <c r="J289">
        <v>1064.4100000000001</v>
      </c>
      <c r="K289">
        <v>816.03</v>
      </c>
      <c r="L289">
        <v>248.38</v>
      </c>
      <c r="M289" t="s">
        <v>46</v>
      </c>
      <c r="N289">
        <v>0.23334993094766113</v>
      </c>
      <c r="O289" t="s">
        <v>6062</v>
      </c>
    </row>
    <row r="290" spans="1:15" x14ac:dyDescent="0.3">
      <c r="A290">
        <v>8849</v>
      </c>
      <c r="B290" t="s">
        <v>5624</v>
      </c>
      <c r="C290" s="1">
        <v>45456</v>
      </c>
      <c r="D290" t="s">
        <v>39</v>
      </c>
      <c r="E290" t="s">
        <v>30</v>
      </c>
      <c r="F290" t="s">
        <v>16</v>
      </c>
      <c r="G290">
        <v>1</v>
      </c>
      <c r="H290">
        <v>188.3</v>
      </c>
      <c r="I290">
        <v>0.28000000000000003</v>
      </c>
      <c r="J290">
        <v>135.58000000000001</v>
      </c>
      <c r="K290">
        <v>96.61</v>
      </c>
      <c r="L290">
        <v>38.97</v>
      </c>
      <c r="M290" t="s">
        <v>17</v>
      </c>
      <c r="N290">
        <v>0.28743177459802327</v>
      </c>
      <c r="O290" t="s">
        <v>6060</v>
      </c>
    </row>
    <row r="291" spans="1:15" x14ac:dyDescent="0.3">
      <c r="A291">
        <v>8848</v>
      </c>
      <c r="B291" t="s">
        <v>2411</v>
      </c>
      <c r="C291" s="1">
        <v>45360</v>
      </c>
      <c r="D291" t="s">
        <v>24</v>
      </c>
      <c r="E291" t="s">
        <v>30</v>
      </c>
      <c r="F291" t="s">
        <v>16</v>
      </c>
      <c r="G291">
        <v>5</v>
      </c>
      <c r="H291">
        <v>326.41000000000003</v>
      </c>
      <c r="I291">
        <v>0.11</v>
      </c>
      <c r="J291">
        <v>1452.52</v>
      </c>
      <c r="K291">
        <v>876.41</v>
      </c>
      <c r="L291">
        <v>576.11</v>
      </c>
      <c r="M291" t="s">
        <v>46</v>
      </c>
      <c r="N291">
        <v>0.3966279293916779</v>
      </c>
      <c r="O291" t="s">
        <v>6062</v>
      </c>
    </row>
    <row r="292" spans="1:15" x14ac:dyDescent="0.3">
      <c r="A292">
        <v>289</v>
      </c>
      <c r="B292" t="s">
        <v>314</v>
      </c>
      <c r="C292" s="1">
        <v>45293</v>
      </c>
      <c r="D292" t="s">
        <v>14</v>
      </c>
      <c r="E292" t="s">
        <v>30</v>
      </c>
      <c r="F292" t="s">
        <v>21</v>
      </c>
      <c r="G292">
        <v>9</v>
      </c>
      <c r="H292">
        <v>126.29</v>
      </c>
      <c r="I292">
        <v>0.14000000000000001</v>
      </c>
      <c r="J292">
        <v>977.48</v>
      </c>
      <c r="K292">
        <v>706.4</v>
      </c>
      <c r="L292">
        <v>271.08</v>
      </c>
      <c r="M292" t="s">
        <v>46</v>
      </c>
      <c r="N292">
        <v>0.27732536727094159</v>
      </c>
      <c r="O292" t="s">
        <v>6058</v>
      </c>
    </row>
    <row r="293" spans="1:15" x14ac:dyDescent="0.3">
      <c r="A293">
        <v>8827</v>
      </c>
      <c r="B293" t="s">
        <v>3852</v>
      </c>
      <c r="C293" s="1">
        <v>45332</v>
      </c>
      <c r="D293" t="s">
        <v>19</v>
      </c>
      <c r="E293" t="s">
        <v>30</v>
      </c>
      <c r="F293" t="s">
        <v>21</v>
      </c>
      <c r="G293">
        <v>2</v>
      </c>
      <c r="H293">
        <v>136.77000000000001</v>
      </c>
      <c r="I293">
        <v>0.05</v>
      </c>
      <c r="J293">
        <v>259.86</v>
      </c>
      <c r="K293">
        <v>173.6</v>
      </c>
      <c r="L293">
        <v>86.26</v>
      </c>
      <c r="M293" t="s">
        <v>28</v>
      </c>
      <c r="N293">
        <v>0.33194797198491494</v>
      </c>
      <c r="O293" t="s">
        <v>6062</v>
      </c>
    </row>
    <row r="294" spans="1:15" x14ac:dyDescent="0.3">
      <c r="A294">
        <v>8819</v>
      </c>
      <c r="B294" t="s">
        <v>5613</v>
      </c>
      <c r="C294" s="1">
        <v>45547</v>
      </c>
      <c r="D294" t="s">
        <v>19</v>
      </c>
      <c r="E294" t="s">
        <v>30</v>
      </c>
      <c r="F294" t="s">
        <v>27</v>
      </c>
      <c r="G294">
        <v>5</v>
      </c>
      <c r="H294">
        <v>390.68</v>
      </c>
      <c r="I294">
        <v>0.22</v>
      </c>
      <c r="J294">
        <v>1523.65</v>
      </c>
      <c r="K294">
        <v>963.87</v>
      </c>
      <c r="L294">
        <v>559.78</v>
      </c>
      <c r="M294" t="s">
        <v>28</v>
      </c>
      <c r="N294">
        <v>0.36739408656843758</v>
      </c>
      <c r="O294" t="s">
        <v>6060</v>
      </c>
    </row>
    <row r="295" spans="1:15" x14ac:dyDescent="0.3">
      <c r="A295">
        <v>8813</v>
      </c>
      <c r="B295" t="s">
        <v>1154</v>
      </c>
      <c r="C295" s="1">
        <v>45551</v>
      </c>
      <c r="D295" t="s">
        <v>14</v>
      </c>
      <c r="E295" t="s">
        <v>30</v>
      </c>
      <c r="F295" t="s">
        <v>21</v>
      </c>
      <c r="G295">
        <v>9</v>
      </c>
      <c r="H295">
        <v>477.52</v>
      </c>
      <c r="I295">
        <v>0.24</v>
      </c>
      <c r="J295">
        <v>3266.24</v>
      </c>
      <c r="K295">
        <v>2061.98</v>
      </c>
      <c r="L295">
        <v>1204.26</v>
      </c>
      <c r="M295" t="s">
        <v>46</v>
      </c>
      <c r="N295">
        <v>0.36869917703536792</v>
      </c>
      <c r="O295" t="s">
        <v>6057</v>
      </c>
    </row>
    <row r="296" spans="1:15" x14ac:dyDescent="0.3">
      <c r="A296">
        <v>8810</v>
      </c>
      <c r="B296" t="s">
        <v>4077</v>
      </c>
      <c r="C296" s="1">
        <v>45341</v>
      </c>
      <c r="D296" t="s">
        <v>24</v>
      </c>
      <c r="E296" t="s">
        <v>30</v>
      </c>
      <c r="F296" t="s">
        <v>21</v>
      </c>
      <c r="G296">
        <v>10</v>
      </c>
      <c r="H296">
        <v>388.62</v>
      </c>
      <c r="I296">
        <v>0.19</v>
      </c>
      <c r="J296">
        <v>3147.82</v>
      </c>
      <c r="K296">
        <v>1604.76</v>
      </c>
      <c r="L296">
        <v>1543.06</v>
      </c>
      <c r="M296" t="s">
        <v>22</v>
      </c>
      <c r="N296">
        <v>0.49019956668424491</v>
      </c>
      <c r="O296" t="s">
        <v>6057</v>
      </c>
    </row>
    <row r="297" spans="1:15" x14ac:dyDescent="0.3">
      <c r="A297">
        <v>8807</v>
      </c>
      <c r="B297" t="s">
        <v>5611</v>
      </c>
      <c r="C297" s="1">
        <v>45476</v>
      </c>
      <c r="D297" t="s">
        <v>19</v>
      </c>
      <c r="E297" t="s">
        <v>30</v>
      </c>
      <c r="F297" t="s">
        <v>16</v>
      </c>
      <c r="G297">
        <v>10</v>
      </c>
      <c r="H297">
        <v>117.36</v>
      </c>
      <c r="I297">
        <v>0.28000000000000003</v>
      </c>
      <c r="J297">
        <v>844.99</v>
      </c>
      <c r="K297">
        <v>585.46</v>
      </c>
      <c r="L297">
        <v>259.52999999999997</v>
      </c>
      <c r="M297" t="s">
        <v>28</v>
      </c>
      <c r="N297">
        <v>0.307139729464254</v>
      </c>
      <c r="O297" t="s">
        <v>6059</v>
      </c>
    </row>
    <row r="298" spans="1:15" x14ac:dyDescent="0.3">
      <c r="A298">
        <v>8805</v>
      </c>
      <c r="B298" t="s">
        <v>5609</v>
      </c>
      <c r="C298" s="1">
        <v>45474</v>
      </c>
      <c r="D298" t="s">
        <v>39</v>
      </c>
      <c r="E298" t="s">
        <v>30</v>
      </c>
      <c r="F298" t="s">
        <v>21</v>
      </c>
      <c r="G298">
        <v>8</v>
      </c>
      <c r="H298">
        <v>420.06</v>
      </c>
      <c r="I298">
        <v>0.27</v>
      </c>
      <c r="J298">
        <v>2453.15</v>
      </c>
      <c r="K298">
        <v>1958.98</v>
      </c>
      <c r="L298">
        <v>494.17</v>
      </c>
      <c r="M298" t="s">
        <v>22</v>
      </c>
      <c r="N298">
        <v>0.20144304261867396</v>
      </c>
      <c r="O298" t="s">
        <v>6057</v>
      </c>
    </row>
    <row r="299" spans="1:15" x14ac:dyDescent="0.3">
      <c r="A299">
        <v>8791</v>
      </c>
      <c r="B299" t="s">
        <v>5604</v>
      </c>
      <c r="C299" s="1">
        <v>45325</v>
      </c>
      <c r="D299" t="s">
        <v>14</v>
      </c>
      <c r="E299" t="s">
        <v>30</v>
      </c>
      <c r="F299" t="s">
        <v>27</v>
      </c>
      <c r="G299">
        <v>9</v>
      </c>
      <c r="H299">
        <v>176.45</v>
      </c>
      <c r="I299">
        <v>0.11</v>
      </c>
      <c r="J299">
        <v>1413.36</v>
      </c>
      <c r="K299">
        <v>750.11</v>
      </c>
      <c r="L299">
        <v>663.25</v>
      </c>
      <c r="M299" t="s">
        <v>17</v>
      </c>
      <c r="N299">
        <v>0.46927180619233605</v>
      </c>
      <c r="O299" t="s">
        <v>6062</v>
      </c>
    </row>
    <row r="300" spans="1:15" x14ac:dyDescent="0.3">
      <c r="A300">
        <v>297</v>
      </c>
      <c r="B300" t="s">
        <v>321</v>
      </c>
      <c r="C300" s="1">
        <v>45457</v>
      </c>
      <c r="D300" t="s">
        <v>14</v>
      </c>
      <c r="E300" t="s">
        <v>30</v>
      </c>
      <c r="F300" t="s">
        <v>21</v>
      </c>
      <c r="G300">
        <v>4</v>
      </c>
      <c r="H300">
        <v>266.79000000000002</v>
      </c>
      <c r="I300">
        <v>0.2</v>
      </c>
      <c r="J300">
        <v>853.73</v>
      </c>
      <c r="K300">
        <v>573.80999999999995</v>
      </c>
      <c r="L300">
        <v>279.92</v>
      </c>
      <c r="M300" t="s">
        <v>40</v>
      </c>
      <c r="N300">
        <v>0.32787883757159758</v>
      </c>
      <c r="O300" t="s">
        <v>6061</v>
      </c>
    </row>
    <row r="301" spans="1:15" x14ac:dyDescent="0.3">
      <c r="A301">
        <v>8789</v>
      </c>
      <c r="B301" t="s">
        <v>3410</v>
      </c>
      <c r="C301" s="1">
        <v>45531</v>
      </c>
      <c r="D301" t="s">
        <v>14</v>
      </c>
      <c r="E301" t="s">
        <v>30</v>
      </c>
      <c r="F301" t="s">
        <v>27</v>
      </c>
      <c r="G301">
        <v>8</v>
      </c>
      <c r="H301">
        <v>237.72</v>
      </c>
      <c r="I301">
        <v>0.1</v>
      </c>
      <c r="J301">
        <v>1711.58</v>
      </c>
      <c r="K301">
        <v>1202.81</v>
      </c>
      <c r="L301">
        <v>508.77</v>
      </c>
      <c r="M301" t="s">
        <v>22</v>
      </c>
      <c r="N301">
        <v>0.29725166220684979</v>
      </c>
      <c r="O301" t="s">
        <v>6058</v>
      </c>
    </row>
    <row r="302" spans="1:15" x14ac:dyDescent="0.3">
      <c r="A302">
        <v>8787</v>
      </c>
      <c r="B302" t="s">
        <v>5603</v>
      </c>
      <c r="C302" s="1">
        <v>45567</v>
      </c>
      <c r="D302" t="s">
        <v>39</v>
      </c>
      <c r="E302" t="s">
        <v>30</v>
      </c>
      <c r="F302" t="s">
        <v>27</v>
      </c>
      <c r="G302">
        <v>8</v>
      </c>
      <c r="H302">
        <v>107.03</v>
      </c>
      <c r="I302">
        <v>0.3</v>
      </c>
      <c r="J302">
        <v>599.37</v>
      </c>
      <c r="K302">
        <v>399.48</v>
      </c>
      <c r="L302">
        <v>199.89</v>
      </c>
      <c r="M302" t="s">
        <v>46</v>
      </c>
      <c r="N302">
        <v>0.33350017518394309</v>
      </c>
      <c r="O302" t="s">
        <v>6059</v>
      </c>
    </row>
    <row r="303" spans="1:15" x14ac:dyDescent="0.3">
      <c r="A303">
        <v>8785</v>
      </c>
      <c r="B303" t="s">
        <v>2434</v>
      </c>
      <c r="C303" s="1">
        <v>45348</v>
      </c>
      <c r="D303" t="s">
        <v>24</v>
      </c>
      <c r="E303" t="s">
        <v>30</v>
      </c>
      <c r="F303" t="s">
        <v>16</v>
      </c>
      <c r="G303">
        <v>9</v>
      </c>
      <c r="H303">
        <v>491.88</v>
      </c>
      <c r="I303">
        <v>0.13</v>
      </c>
      <c r="J303">
        <v>3851.42</v>
      </c>
      <c r="K303">
        <v>2987.74</v>
      </c>
      <c r="L303">
        <v>863.68</v>
      </c>
      <c r="M303" t="s">
        <v>17</v>
      </c>
      <c r="N303">
        <v>0.22424975723239737</v>
      </c>
      <c r="O303" t="s">
        <v>6057</v>
      </c>
    </row>
    <row r="304" spans="1:15" x14ac:dyDescent="0.3">
      <c r="A304">
        <v>8784</v>
      </c>
      <c r="B304" t="s">
        <v>5602</v>
      </c>
      <c r="C304" s="1">
        <v>45366</v>
      </c>
      <c r="D304" t="s">
        <v>24</v>
      </c>
      <c r="E304" t="s">
        <v>30</v>
      </c>
      <c r="F304" t="s">
        <v>16</v>
      </c>
      <c r="G304">
        <v>2</v>
      </c>
      <c r="H304">
        <v>407.62</v>
      </c>
      <c r="I304">
        <v>0.05</v>
      </c>
      <c r="J304">
        <v>774.48</v>
      </c>
      <c r="K304">
        <v>402.21</v>
      </c>
      <c r="L304">
        <v>372.27</v>
      </c>
      <c r="M304" t="s">
        <v>17</v>
      </c>
      <c r="N304">
        <v>0.48067090176634641</v>
      </c>
      <c r="O304" t="s">
        <v>6061</v>
      </c>
    </row>
    <row r="305" spans="1:15" x14ac:dyDescent="0.3">
      <c r="A305">
        <v>302</v>
      </c>
      <c r="B305" t="s">
        <v>326</v>
      </c>
      <c r="C305" s="1">
        <v>45579</v>
      </c>
      <c r="D305" t="s">
        <v>24</v>
      </c>
      <c r="E305" t="s">
        <v>30</v>
      </c>
      <c r="F305" t="s">
        <v>16</v>
      </c>
      <c r="G305">
        <v>9</v>
      </c>
      <c r="H305">
        <v>497.08</v>
      </c>
      <c r="I305">
        <v>0.24</v>
      </c>
      <c r="J305">
        <v>3400.03</v>
      </c>
      <c r="K305">
        <v>1911.72</v>
      </c>
      <c r="L305">
        <v>1488.31</v>
      </c>
      <c r="M305" t="s">
        <v>22</v>
      </c>
      <c r="N305">
        <v>0.43773437293200351</v>
      </c>
      <c r="O305" t="s">
        <v>6057</v>
      </c>
    </row>
    <row r="306" spans="1:15" x14ac:dyDescent="0.3">
      <c r="A306">
        <v>8779</v>
      </c>
      <c r="B306" t="s">
        <v>5600</v>
      </c>
      <c r="C306" s="1">
        <v>45528</v>
      </c>
      <c r="D306" t="s">
        <v>14</v>
      </c>
      <c r="E306" t="s">
        <v>30</v>
      </c>
      <c r="F306" t="s">
        <v>27</v>
      </c>
      <c r="G306">
        <v>7</v>
      </c>
      <c r="H306">
        <v>223.26</v>
      </c>
      <c r="I306">
        <v>0.27</v>
      </c>
      <c r="J306">
        <v>1140.8599999999999</v>
      </c>
      <c r="K306">
        <v>630.76</v>
      </c>
      <c r="L306">
        <v>510.1</v>
      </c>
      <c r="M306" t="s">
        <v>22</v>
      </c>
      <c r="N306">
        <v>0.44711884017320275</v>
      </c>
      <c r="O306" t="s">
        <v>6062</v>
      </c>
    </row>
    <row r="307" spans="1:15" x14ac:dyDescent="0.3">
      <c r="A307">
        <v>8772</v>
      </c>
      <c r="B307" t="s">
        <v>5598</v>
      </c>
      <c r="C307" s="1">
        <v>45489</v>
      </c>
      <c r="D307" t="s">
        <v>39</v>
      </c>
      <c r="E307" t="s">
        <v>30</v>
      </c>
      <c r="F307" t="s">
        <v>16</v>
      </c>
      <c r="G307">
        <v>9</v>
      </c>
      <c r="H307">
        <v>303.88</v>
      </c>
      <c r="I307">
        <v>0.15</v>
      </c>
      <c r="J307">
        <v>2324.6799999999998</v>
      </c>
      <c r="K307">
        <v>1256.44</v>
      </c>
      <c r="L307">
        <v>1068.24</v>
      </c>
      <c r="M307" t="s">
        <v>22</v>
      </c>
      <c r="N307">
        <v>0.45952131045993433</v>
      </c>
      <c r="O307" t="s">
        <v>6058</v>
      </c>
    </row>
    <row r="308" spans="1:15" x14ac:dyDescent="0.3">
      <c r="A308">
        <v>8771</v>
      </c>
      <c r="B308" t="s">
        <v>2514</v>
      </c>
      <c r="C308" s="1">
        <v>45621</v>
      </c>
      <c r="D308" t="s">
        <v>39</v>
      </c>
      <c r="E308" t="s">
        <v>30</v>
      </c>
      <c r="F308" t="s">
        <v>27</v>
      </c>
      <c r="G308">
        <v>4</v>
      </c>
      <c r="H308">
        <v>274.05</v>
      </c>
      <c r="I308">
        <v>0.3</v>
      </c>
      <c r="J308">
        <v>767.34</v>
      </c>
      <c r="K308">
        <v>410.59</v>
      </c>
      <c r="L308">
        <v>356.75</v>
      </c>
      <c r="M308" t="s">
        <v>46</v>
      </c>
      <c r="N308">
        <v>0.46491776787343286</v>
      </c>
      <c r="O308" t="s">
        <v>6057</v>
      </c>
    </row>
    <row r="309" spans="1:15" x14ac:dyDescent="0.3">
      <c r="A309">
        <v>306</v>
      </c>
      <c r="B309" t="s">
        <v>329</v>
      </c>
      <c r="C309" s="1">
        <v>45347</v>
      </c>
      <c r="D309" t="s">
        <v>19</v>
      </c>
      <c r="E309" t="s">
        <v>30</v>
      </c>
      <c r="F309" t="s">
        <v>16</v>
      </c>
      <c r="G309">
        <v>5</v>
      </c>
      <c r="H309">
        <v>101.3</v>
      </c>
      <c r="I309">
        <v>0.08</v>
      </c>
      <c r="J309">
        <v>465.98</v>
      </c>
      <c r="K309">
        <v>306.17</v>
      </c>
      <c r="L309">
        <v>159.81</v>
      </c>
      <c r="M309" t="s">
        <v>28</v>
      </c>
      <c r="N309">
        <v>0.34295463324606207</v>
      </c>
      <c r="O309" t="s">
        <v>6056</v>
      </c>
    </row>
    <row r="310" spans="1:15" x14ac:dyDescent="0.3">
      <c r="A310">
        <v>8751</v>
      </c>
      <c r="B310" t="s">
        <v>124</v>
      </c>
      <c r="C310" s="1">
        <v>45466</v>
      </c>
      <c r="D310" t="s">
        <v>39</v>
      </c>
      <c r="E310" t="s">
        <v>30</v>
      </c>
      <c r="F310" t="s">
        <v>27</v>
      </c>
      <c r="G310">
        <v>5</v>
      </c>
      <c r="H310">
        <v>60.55</v>
      </c>
      <c r="I310">
        <v>0.08</v>
      </c>
      <c r="J310">
        <v>278.52999999999997</v>
      </c>
      <c r="K310">
        <v>200.83</v>
      </c>
      <c r="L310">
        <v>77.7</v>
      </c>
      <c r="M310" t="s">
        <v>40</v>
      </c>
      <c r="N310">
        <v>0.27896456396079422</v>
      </c>
      <c r="O310" t="s">
        <v>6056</v>
      </c>
    </row>
    <row r="311" spans="1:15" x14ac:dyDescent="0.3">
      <c r="A311">
        <v>8743</v>
      </c>
      <c r="B311" t="s">
        <v>5587</v>
      </c>
      <c r="C311" s="1">
        <v>45346</v>
      </c>
      <c r="D311" t="s">
        <v>24</v>
      </c>
      <c r="E311" t="s">
        <v>30</v>
      </c>
      <c r="F311" t="s">
        <v>27</v>
      </c>
      <c r="G311">
        <v>6</v>
      </c>
      <c r="H311">
        <v>435.74</v>
      </c>
      <c r="I311">
        <v>0.24</v>
      </c>
      <c r="J311">
        <v>1986.97</v>
      </c>
      <c r="K311">
        <v>1369.65</v>
      </c>
      <c r="L311">
        <v>617.32000000000005</v>
      </c>
      <c r="M311" t="s">
        <v>46</v>
      </c>
      <c r="N311">
        <v>0.31068410695682375</v>
      </c>
      <c r="O311" t="s">
        <v>6062</v>
      </c>
    </row>
    <row r="312" spans="1:15" x14ac:dyDescent="0.3">
      <c r="A312">
        <v>8734</v>
      </c>
      <c r="B312" t="s">
        <v>5581</v>
      </c>
      <c r="C312" s="1">
        <v>45359</v>
      </c>
      <c r="D312" t="s">
        <v>24</v>
      </c>
      <c r="E312" t="s">
        <v>30</v>
      </c>
      <c r="F312" t="s">
        <v>16</v>
      </c>
      <c r="G312">
        <v>6</v>
      </c>
      <c r="H312">
        <v>467.9</v>
      </c>
      <c r="I312">
        <v>0.1</v>
      </c>
      <c r="J312">
        <v>2526.66</v>
      </c>
      <c r="K312">
        <v>1367.8</v>
      </c>
      <c r="L312">
        <v>1158.8599999999999</v>
      </c>
      <c r="M312" t="s">
        <v>46</v>
      </c>
      <c r="N312">
        <v>0.45865292520560741</v>
      </c>
      <c r="O312" t="s">
        <v>6061</v>
      </c>
    </row>
    <row r="313" spans="1:15" x14ac:dyDescent="0.3">
      <c r="A313">
        <v>310</v>
      </c>
      <c r="B313" t="s">
        <v>332</v>
      </c>
      <c r="C313" s="1">
        <v>45618</v>
      </c>
      <c r="D313" t="s">
        <v>19</v>
      </c>
      <c r="E313" t="s">
        <v>30</v>
      </c>
      <c r="F313" t="s">
        <v>27</v>
      </c>
      <c r="G313">
        <v>7</v>
      </c>
      <c r="H313">
        <v>91.2</v>
      </c>
      <c r="I313">
        <v>0.22</v>
      </c>
      <c r="J313">
        <v>497.95</v>
      </c>
      <c r="K313">
        <v>298.13</v>
      </c>
      <c r="L313">
        <v>199.82</v>
      </c>
      <c r="M313" t="s">
        <v>28</v>
      </c>
      <c r="N313">
        <v>0.40128526960538208</v>
      </c>
      <c r="O313" t="s">
        <v>6061</v>
      </c>
    </row>
    <row r="314" spans="1:15" x14ac:dyDescent="0.3">
      <c r="A314">
        <v>8729</v>
      </c>
      <c r="B314" t="s">
        <v>4774</v>
      </c>
      <c r="C314" s="1">
        <v>45534</v>
      </c>
      <c r="D314" t="s">
        <v>19</v>
      </c>
      <c r="E314" t="s">
        <v>30</v>
      </c>
      <c r="F314" t="s">
        <v>21</v>
      </c>
      <c r="G314">
        <v>9</v>
      </c>
      <c r="H314">
        <v>24.87</v>
      </c>
      <c r="I314">
        <v>0.09</v>
      </c>
      <c r="J314">
        <v>203.69</v>
      </c>
      <c r="K314">
        <v>157.32</v>
      </c>
      <c r="L314">
        <v>46.37</v>
      </c>
      <c r="M314" t="s">
        <v>22</v>
      </c>
      <c r="N314">
        <v>0.22764986008149637</v>
      </c>
      <c r="O314" t="s">
        <v>6061</v>
      </c>
    </row>
    <row r="315" spans="1:15" x14ac:dyDescent="0.3">
      <c r="A315">
        <v>312</v>
      </c>
      <c r="B315" t="s">
        <v>334</v>
      </c>
      <c r="C315" s="1">
        <v>45359</v>
      </c>
      <c r="D315" t="s">
        <v>19</v>
      </c>
      <c r="E315" t="s">
        <v>30</v>
      </c>
      <c r="F315" t="s">
        <v>21</v>
      </c>
      <c r="G315">
        <v>3</v>
      </c>
      <c r="H315">
        <v>458.82</v>
      </c>
      <c r="I315">
        <v>0.27</v>
      </c>
      <c r="J315">
        <v>1004.82</v>
      </c>
      <c r="K315">
        <v>529.84</v>
      </c>
      <c r="L315">
        <v>474.98</v>
      </c>
      <c r="M315" t="s">
        <v>40</v>
      </c>
      <c r="N315">
        <v>0.47270157839214982</v>
      </c>
      <c r="O315" t="s">
        <v>6061</v>
      </c>
    </row>
    <row r="316" spans="1:15" x14ac:dyDescent="0.3">
      <c r="A316">
        <v>313</v>
      </c>
      <c r="B316" t="s">
        <v>335</v>
      </c>
      <c r="C316" s="1">
        <v>45576</v>
      </c>
      <c r="D316" t="s">
        <v>14</v>
      </c>
      <c r="E316" t="s">
        <v>30</v>
      </c>
      <c r="F316" t="s">
        <v>27</v>
      </c>
      <c r="G316">
        <v>1</v>
      </c>
      <c r="H316">
        <v>82.73</v>
      </c>
      <c r="I316">
        <v>0.23</v>
      </c>
      <c r="J316">
        <v>63.7</v>
      </c>
      <c r="K316">
        <v>34.25</v>
      </c>
      <c r="L316">
        <v>29.45</v>
      </c>
      <c r="M316" t="s">
        <v>28</v>
      </c>
      <c r="N316">
        <v>0.46232339089481944</v>
      </c>
      <c r="O316" t="s">
        <v>6061</v>
      </c>
    </row>
    <row r="317" spans="1:15" x14ac:dyDescent="0.3">
      <c r="A317">
        <v>8721</v>
      </c>
      <c r="B317" t="s">
        <v>5577</v>
      </c>
      <c r="C317" s="1">
        <v>45379</v>
      </c>
      <c r="D317" t="s">
        <v>39</v>
      </c>
      <c r="E317" t="s">
        <v>30</v>
      </c>
      <c r="F317" t="s">
        <v>27</v>
      </c>
      <c r="G317">
        <v>3</v>
      </c>
      <c r="H317">
        <v>19.77</v>
      </c>
      <c r="I317">
        <v>0.21</v>
      </c>
      <c r="J317">
        <v>46.85</v>
      </c>
      <c r="K317">
        <v>27.75</v>
      </c>
      <c r="L317">
        <v>19.100000000000001</v>
      </c>
      <c r="M317" t="s">
        <v>28</v>
      </c>
      <c r="N317">
        <v>0.40768409818569906</v>
      </c>
      <c r="O317" t="s">
        <v>6060</v>
      </c>
    </row>
    <row r="318" spans="1:15" x14ac:dyDescent="0.3">
      <c r="A318">
        <v>8710</v>
      </c>
      <c r="B318" t="s">
        <v>3453</v>
      </c>
      <c r="C318" s="1">
        <v>45450</v>
      </c>
      <c r="D318" t="s">
        <v>19</v>
      </c>
      <c r="E318" t="s">
        <v>30</v>
      </c>
      <c r="F318" t="s">
        <v>27</v>
      </c>
      <c r="G318">
        <v>1</v>
      </c>
      <c r="H318">
        <v>440.83</v>
      </c>
      <c r="I318">
        <v>0.11</v>
      </c>
      <c r="J318">
        <v>392.34</v>
      </c>
      <c r="K318">
        <v>264.94</v>
      </c>
      <c r="L318">
        <v>127.4</v>
      </c>
      <c r="M318" t="s">
        <v>22</v>
      </c>
      <c r="N318">
        <v>0.32471835652750169</v>
      </c>
      <c r="O318" t="s">
        <v>6061</v>
      </c>
    </row>
    <row r="319" spans="1:15" x14ac:dyDescent="0.3">
      <c r="A319">
        <v>8709</v>
      </c>
      <c r="B319" t="s">
        <v>4780</v>
      </c>
      <c r="C319" s="1">
        <v>45415</v>
      </c>
      <c r="D319" t="s">
        <v>14</v>
      </c>
      <c r="E319" t="s">
        <v>30</v>
      </c>
      <c r="F319" t="s">
        <v>21</v>
      </c>
      <c r="G319">
        <v>5</v>
      </c>
      <c r="H319">
        <v>309.33999999999997</v>
      </c>
      <c r="I319">
        <v>0.09</v>
      </c>
      <c r="J319">
        <v>1407.5</v>
      </c>
      <c r="K319">
        <v>1076.08</v>
      </c>
      <c r="L319">
        <v>331.42</v>
      </c>
      <c r="M319" t="s">
        <v>22</v>
      </c>
      <c r="N319">
        <v>0.23546714031971583</v>
      </c>
      <c r="O319" t="s">
        <v>6061</v>
      </c>
    </row>
    <row r="320" spans="1:15" x14ac:dyDescent="0.3">
      <c r="A320">
        <v>8708</v>
      </c>
      <c r="B320" t="s">
        <v>5570</v>
      </c>
      <c r="C320" s="1">
        <v>45437</v>
      </c>
      <c r="D320" t="s">
        <v>19</v>
      </c>
      <c r="E320" t="s">
        <v>30</v>
      </c>
      <c r="F320" t="s">
        <v>21</v>
      </c>
      <c r="G320">
        <v>9</v>
      </c>
      <c r="H320">
        <v>45.89</v>
      </c>
      <c r="I320">
        <v>0.26</v>
      </c>
      <c r="J320">
        <v>305.63</v>
      </c>
      <c r="K320">
        <v>198.97</v>
      </c>
      <c r="L320">
        <v>106.66</v>
      </c>
      <c r="M320" t="s">
        <v>17</v>
      </c>
      <c r="N320">
        <v>0.34898406570035662</v>
      </c>
      <c r="O320" t="s">
        <v>6062</v>
      </c>
    </row>
    <row r="321" spans="1:15" x14ac:dyDescent="0.3">
      <c r="A321">
        <v>8704</v>
      </c>
      <c r="B321" t="s">
        <v>5567</v>
      </c>
      <c r="C321" s="1">
        <v>45588</v>
      </c>
      <c r="D321" t="s">
        <v>39</v>
      </c>
      <c r="E321" t="s">
        <v>30</v>
      </c>
      <c r="F321" t="s">
        <v>16</v>
      </c>
      <c r="G321">
        <v>7</v>
      </c>
      <c r="H321">
        <v>282.83</v>
      </c>
      <c r="I321">
        <v>0.05</v>
      </c>
      <c r="J321">
        <v>1880.82</v>
      </c>
      <c r="K321">
        <v>969.74</v>
      </c>
      <c r="L321">
        <v>911.08</v>
      </c>
      <c r="M321" t="s">
        <v>28</v>
      </c>
      <c r="N321">
        <v>0.48440573792282093</v>
      </c>
      <c r="O321" t="s">
        <v>6059</v>
      </c>
    </row>
    <row r="322" spans="1:15" x14ac:dyDescent="0.3">
      <c r="A322">
        <v>8700</v>
      </c>
      <c r="B322" t="s">
        <v>4578</v>
      </c>
      <c r="C322" s="1">
        <v>45509</v>
      </c>
      <c r="D322" t="s">
        <v>14</v>
      </c>
      <c r="E322" t="s">
        <v>30</v>
      </c>
      <c r="F322" t="s">
        <v>27</v>
      </c>
      <c r="G322">
        <v>9</v>
      </c>
      <c r="H322">
        <v>135.38</v>
      </c>
      <c r="I322">
        <v>0.3</v>
      </c>
      <c r="J322">
        <v>852.89</v>
      </c>
      <c r="K322">
        <v>579.24</v>
      </c>
      <c r="L322">
        <v>273.64999999999998</v>
      </c>
      <c r="M322" t="s">
        <v>28</v>
      </c>
      <c r="N322">
        <v>0.32085028549988859</v>
      </c>
      <c r="O322" t="s">
        <v>6057</v>
      </c>
    </row>
    <row r="323" spans="1:15" x14ac:dyDescent="0.3">
      <c r="A323">
        <v>8699</v>
      </c>
      <c r="B323" t="s">
        <v>5565</v>
      </c>
      <c r="C323" s="1">
        <v>45556</v>
      </c>
      <c r="D323" t="s">
        <v>24</v>
      </c>
      <c r="E323" t="s">
        <v>30</v>
      </c>
      <c r="F323" t="s">
        <v>27</v>
      </c>
      <c r="G323">
        <v>5</v>
      </c>
      <c r="H323">
        <v>388.19</v>
      </c>
      <c r="I323">
        <v>0.19</v>
      </c>
      <c r="J323">
        <v>1572.17</v>
      </c>
      <c r="K323">
        <v>905.05</v>
      </c>
      <c r="L323">
        <v>667.12</v>
      </c>
      <c r="M323" t="s">
        <v>28</v>
      </c>
      <c r="N323">
        <v>0.42433070215053076</v>
      </c>
      <c r="O323" t="s">
        <v>6062</v>
      </c>
    </row>
    <row r="324" spans="1:15" x14ac:dyDescent="0.3">
      <c r="A324">
        <v>8694</v>
      </c>
      <c r="B324" t="s">
        <v>312</v>
      </c>
      <c r="C324" s="1">
        <v>45404</v>
      </c>
      <c r="D324" t="s">
        <v>39</v>
      </c>
      <c r="E324" t="s">
        <v>30</v>
      </c>
      <c r="F324" t="s">
        <v>21</v>
      </c>
      <c r="G324">
        <v>2</v>
      </c>
      <c r="H324">
        <v>356.71</v>
      </c>
      <c r="I324">
        <v>0.23</v>
      </c>
      <c r="J324">
        <v>549.33000000000004</v>
      </c>
      <c r="K324">
        <v>433.05</v>
      </c>
      <c r="L324">
        <v>116.28</v>
      </c>
      <c r="M324" t="s">
        <v>22</v>
      </c>
      <c r="N324">
        <v>0.21167604172355414</v>
      </c>
      <c r="O324" t="s">
        <v>6057</v>
      </c>
    </row>
    <row r="325" spans="1:15" x14ac:dyDescent="0.3">
      <c r="A325">
        <v>8692</v>
      </c>
      <c r="B325" t="s">
        <v>5561</v>
      </c>
      <c r="C325" s="1">
        <v>45465</v>
      </c>
      <c r="D325" t="s">
        <v>39</v>
      </c>
      <c r="E325" t="s">
        <v>30</v>
      </c>
      <c r="F325" t="s">
        <v>16</v>
      </c>
      <c r="G325">
        <v>4</v>
      </c>
      <c r="H325">
        <v>216.61</v>
      </c>
      <c r="I325">
        <v>0.25</v>
      </c>
      <c r="J325">
        <v>649.83000000000004</v>
      </c>
      <c r="K325">
        <v>460.87</v>
      </c>
      <c r="L325">
        <v>188.96</v>
      </c>
      <c r="M325" t="s">
        <v>17</v>
      </c>
      <c r="N325">
        <v>0.29078374344059216</v>
      </c>
      <c r="O325" t="s">
        <v>6062</v>
      </c>
    </row>
    <row r="326" spans="1:15" x14ac:dyDescent="0.3">
      <c r="A326">
        <v>323</v>
      </c>
      <c r="B326" t="s">
        <v>345</v>
      </c>
      <c r="C326" s="1">
        <v>45558</v>
      </c>
      <c r="D326" t="s">
        <v>24</v>
      </c>
      <c r="E326" t="s">
        <v>30</v>
      </c>
      <c r="F326" t="s">
        <v>27</v>
      </c>
      <c r="G326">
        <v>6</v>
      </c>
      <c r="H326">
        <v>185.52</v>
      </c>
      <c r="I326">
        <v>0.17</v>
      </c>
      <c r="J326">
        <v>923.89</v>
      </c>
      <c r="K326">
        <v>651.17999999999995</v>
      </c>
      <c r="L326">
        <v>272.70999999999998</v>
      </c>
      <c r="M326" t="s">
        <v>46</v>
      </c>
      <c r="N326">
        <v>0.29517583262076652</v>
      </c>
      <c r="O326" t="s">
        <v>6057</v>
      </c>
    </row>
    <row r="327" spans="1:15" x14ac:dyDescent="0.3">
      <c r="A327">
        <v>8691</v>
      </c>
      <c r="B327" t="s">
        <v>3215</v>
      </c>
      <c r="C327" s="1">
        <v>45499</v>
      </c>
      <c r="D327" t="s">
        <v>24</v>
      </c>
      <c r="E327" t="s">
        <v>30</v>
      </c>
      <c r="F327" t="s">
        <v>21</v>
      </c>
      <c r="G327">
        <v>5</v>
      </c>
      <c r="H327">
        <v>42.72</v>
      </c>
      <c r="I327">
        <v>0.27</v>
      </c>
      <c r="J327">
        <v>155.93</v>
      </c>
      <c r="K327">
        <v>103.43</v>
      </c>
      <c r="L327">
        <v>52.5</v>
      </c>
      <c r="M327" t="s">
        <v>46</v>
      </c>
      <c r="N327">
        <v>0.33668954017828512</v>
      </c>
      <c r="O327" t="s">
        <v>6061</v>
      </c>
    </row>
    <row r="328" spans="1:15" x14ac:dyDescent="0.3">
      <c r="A328">
        <v>325</v>
      </c>
      <c r="B328" t="s">
        <v>347</v>
      </c>
      <c r="C328" s="1">
        <v>45565</v>
      </c>
      <c r="D328" t="s">
        <v>19</v>
      </c>
      <c r="E328" t="s">
        <v>30</v>
      </c>
      <c r="F328" t="s">
        <v>21</v>
      </c>
      <c r="G328">
        <v>10</v>
      </c>
      <c r="H328">
        <v>464.95</v>
      </c>
      <c r="I328">
        <v>0.1</v>
      </c>
      <c r="J328">
        <v>4184.55</v>
      </c>
      <c r="K328">
        <v>3108.2</v>
      </c>
      <c r="L328">
        <v>1076.3499999999999</v>
      </c>
      <c r="M328" t="s">
        <v>46</v>
      </c>
      <c r="N328">
        <v>0.25722001170974174</v>
      </c>
      <c r="O328" t="s">
        <v>6057</v>
      </c>
    </row>
    <row r="329" spans="1:15" x14ac:dyDescent="0.3">
      <c r="A329">
        <v>326</v>
      </c>
      <c r="B329" t="s">
        <v>348</v>
      </c>
      <c r="C329" s="1">
        <v>45480</v>
      </c>
      <c r="D329" t="s">
        <v>39</v>
      </c>
      <c r="E329" t="s">
        <v>30</v>
      </c>
      <c r="F329" t="s">
        <v>16</v>
      </c>
      <c r="G329">
        <v>7</v>
      </c>
      <c r="H329">
        <v>252.74</v>
      </c>
      <c r="I329">
        <v>7.0000000000000007E-2</v>
      </c>
      <c r="J329">
        <v>1645.34</v>
      </c>
      <c r="K329">
        <v>859.94</v>
      </c>
      <c r="L329">
        <v>785.4</v>
      </c>
      <c r="M329" t="s">
        <v>46</v>
      </c>
      <c r="N329">
        <v>0.47734814688757338</v>
      </c>
      <c r="O329" t="s">
        <v>6056</v>
      </c>
    </row>
    <row r="330" spans="1:15" x14ac:dyDescent="0.3">
      <c r="A330">
        <v>8690</v>
      </c>
      <c r="B330" t="s">
        <v>1200</v>
      </c>
      <c r="C330" s="1">
        <v>45520</v>
      </c>
      <c r="D330" t="s">
        <v>39</v>
      </c>
      <c r="E330" t="s">
        <v>30</v>
      </c>
      <c r="F330" t="s">
        <v>27</v>
      </c>
      <c r="G330">
        <v>1</v>
      </c>
      <c r="H330">
        <v>281.82</v>
      </c>
      <c r="I330">
        <v>0.15</v>
      </c>
      <c r="J330">
        <v>239.55</v>
      </c>
      <c r="K330">
        <v>165.49</v>
      </c>
      <c r="L330">
        <v>74.06</v>
      </c>
      <c r="M330" t="s">
        <v>46</v>
      </c>
      <c r="N330">
        <v>0.30916301398455437</v>
      </c>
      <c r="O330" t="s">
        <v>6061</v>
      </c>
    </row>
    <row r="331" spans="1:15" x14ac:dyDescent="0.3">
      <c r="A331">
        <v>8686</v>
      </c>
      <c r="B331" t="s">
        <v>5004</v>
      </c>
      <c r="C331" s="1">
        <v>45313</v>
      </c>
      <c r="D331" t="s">
        <v>14</v>
      </c>
      <c r="E331" t="s">
        <v>30</v>
      </c>
      <c r="F331" t="s">
        <v>16</v>
      </c>
      <c r="G331">
        <v>7</v>
      </c>
      <c r="H331">
        <v>256.02</v>
      </c>
      <c r="I331">
        <v>0.19</v>
      </c>
      <c r="J331">
        <v>1451.63</v>
      </c>
      <c r="K331">
        <v>747.34</v>
      </c>
      <c r="L331">
        <v>704.29</v>
      </c>
      <c r="M331" t="s">
        <v>22</v>
      </c>
      <c r="N331">
        <v>0.48517184130942453</v>
      </c>
      <c r="O331" t="s">
        <v>6057</v>
      </c>
    </row>
    <row r="332" spans="1:15" x14ac:dyDescent="0.3">
      <c r="A332">
        <v>8684</v>
      </c>
      <c r="B332" t="s">
        <v>4135</v>
      </c>
      <c r="C332" s="1">
        <v>45332</v>
      </c>
      <c r="D332" t="s">
        <v>19</v>
      </c>
      <c r="E332" t="s">
        <v>30</v>
      </c>
      <c r="F332" t="s">
        <v>16</v>
      </c>
      <c r="G332">
        <v>5</v>
      </c>
      <c r="H332">
        <v>242.2</v>
      </c>
      <c r="I332">
        <v>0.03</v>
      </c>
      <c r="J332">
        <v>1174.67</v>
      </c>
      <c r="K332">
        <v>933.39</v>
      </c>
      <c r="L332">
        <v>241.28</v>
      </c>
      <c r="M332" t="s">
        <v>46</v>
      </c>
      <c r="N332">
        <v>0.20540236832472097</v>
      </c>
      <c r="O332" t="s">
        <v>6062</v>
      </c>
    </row>
    <row r="333" spans="1:15" x14ac:dyDescent="0.3">
      <c r="A333">
        <v>8682</v>
      </c>
      <c r="B333" t="s">
        <v>3339</v>
      </c>
      <c r="C333" s="1">
        <v>45471</v>
      </c>
      <c r="D333" t="s">
        <v>14</v>
      </c>
      <c r="E333" t="s">
        <v>30</v>
      </c>
      <c r="F333" t="s">
        <v>21</v>
      </c>
      <c r="G333">
        <v>9</v>
      </c>
      <c r="H333">
        <v>173.53</v>
      </c>
      <c r="I333">
        <v>0.11</v>
      </c>
      <c r="J333">
        <v>1389.98</v>
      </c>
      <c r="K333">
        <v>894.72</v>
      </c>
      <c r="L333">
        <v>495.26</v>
      </c>
      <c r="M333" t="s">
        <v>40</v>
      </c>
      <c r="N333">
        <v>0.35630728499690639</v>
      </c>
      <c r="O333" t="s">
        <v>6061</v>
      </c>
    </row>
    <row r="334" spans="1:15" x14ac:dyDescent="0.3">
      <c r="A334">
        <v>331</v>
      </c>
      <c r="B334" t="s">
        <v>353</v>
      </c>
      <c r="C334" s="1">
        <v>45382</v>
      </c>
      <c r="D334" t="s">
        <v>39</v>
      </c>
      <c r="E334" t="s">
        <v>30</v>
      </c>
      <c r="F334" t="s">
        <v>27</v>
      </c>
      <c r="G334">
        <v>6</v>
      </c>
      <c r="H334">
        <v>486.54</v>
      </c>
      <c r="I334">
        <v>0.16</v>
      </c>
      <c r="J334">
        <v>2452.16</v>
      </c>
      <c r="K334">
        <v>1855.47</v>
      </c>
      <c r="L334">
        <v>596.69000000000005</v>
      </c>
      <c r="M334" t="s">
        <v>40</v>
      </c>
      <c r="N334">
        <v>0.24333240897820702</v>
      </c>
      <c r="O334" t="s">
        <v>6056</v>
      </c>
    </row>
    <row r="335" spans="1:15" x14ac:dyDescent="0.3">
      <c r="A335">
        <v>8674</v>
      </c>
      <c r="B335" t="s">
        <v>5555</v>
      </c>
      <c r="C335" s="1">
        <v>45541</v>
      </c>
      <c r="D335" t="s">
        <v>39</v>
      </c>
      <c r="E335" t="s">
        <v>30</v>
      </c>
      <c r="F335" t="s">
        <v>16</v>
      </c>
      <c r="G335">
        <v>4</v>
      </c>
      <c r="H335">
        <v>56.44</v>
      </c>
      <c r="I335">
        <v>0.05</v>
      </c>
      <c r="J335">
        <v>214.47</v>
      </c>
      <c r="K335">
        <v>135.04</v>
      </c>
      <c r="L335">
        <v>79.430000000000007</v>
      </c>
      <c r="M335" t="s">
        <v>22</v>
      </c>
      <c r="N335">
        <v>0.37035482818109761</v>
      </c>
      <c r="O335" t="s">
        <v>6061</v>
      </c>
    </row>
    <row r="336" spans="1:15" x14ac:dyDescent="0.3">
      <c r="A336">
        <v>8673</v>
      </c>
      <c r="B336" t="s">
        <v>1740</v>
      </c>
      <c r="C336" s="1">
        <v>45558</v>
      </c>
      <c r="D336" t="s">
        <v>19</v>
      </c>
      <c r="E336" t="s">
        <v>30</v>
      </c>
      <c r="F336" t="s">
        <v>27</v>
      </c>
      <c r="G336">
        <v>2</v>
      </c>
      <c r="H336">
        <v>88.73</v>
      </c>
      <c r="I336">
        <v>0.22</v>
      </c>
      <c r="J336">
        <v>138.41999999999999</v>
      </c>
      <c r="K336">
        <v>106.81</v>
      </c>
      <c r="L336">
        <v>31.61</v>
      </c>
      <c r="M336" t="s">
        <v>46</v>
      </c>
      <c r="N336">
        <v>0.2283629533304436</v>
      </c>
      <c r="O336" t="s">
        <v>6057</v>
      </c>
    </row>
    <row r="337" spans="1:15" x14ac:dyDescent="0.3">
      <c r="A337">
        <v>8661</v>
      </c>
      <c r="B337" t="s">
        <v>4102</v>
      </c>
      <c r="C337" s="1">
        <v>45510</v>
      </c>
      <c r="D337" t="s">
        <v>24</v>
      </c>
      <c r="E337" t="s">
        <v>30</v>
      </c>
      <c r="F337" t="s">
        <v>16</v>
      </c>
      <c r="G337">
        <v>2</v>
      </c>
      <c r="H337">
        <v>34.44</v>
      </c>
      <c r="I337">
        <v>0.02</v>
      </c>
      <c r="J337">
        <v>67.5</v>
      </c>
      <c r="K337">
        <v>40.14</v>
      </c>
      <c r="L337">
        <v>27.36</v>
      </c>
      <c r="M337" t="s">
        <v>17</v>
      </c>
      <c r="N337">
        <v>0.40533333333333332</v>
      </c>
      <c r="O337" t="s">
        <v>6058</v>
      </c>
    </row>
    <row r="338" spans="1:15" x14ac:dyDescent="0.3">
      <c r="A338">
        <v>8660</v>
      </c>
      <c r="B338" t="s">
        <v>5551</v>
      </c>
      <c r="C338" s="1">
        <v>45615</v>
      </c>
      <c r="D338" t="s">
        <v>24</v>
      </c>
      <c r="E338" t="s">
        <v>30</v>
      </c>
      <c r="F338" t="s">
        <v>27</v>
      </c>
      <c r="G338">
        <v>6</v>
      </c>
      <c r="H338">
        <v>397.65</v>
      </c>
      <c r="I338">
        <v>0.06</v>
      </c>
      <c r="J338">
        <v>2242.75</v>
      </c>
      <c r="K338">
        <v>1145.9100000000001</v>
      </c>
      <c r="L338">
        <v>1096.8399999999999</v>
      </c>
      <c r="M338" t="s">
        <v>22</v>
      </c>
      <c r="N338">
        <v>0.48906030542860324</v>
      </c>
      <c r="O338" t="s">
        <v>6058</v>
      </c>
    </row>
    <row r="339" spans="1:15" x14ac:dyDescent="0.3">
      <c r="A339">
        <v>8659</v>
      </c>
      <c r="B339" t="s">
        <v>2127</v>
      </c>
      <c r="C339" s="1">
        <v>45546</v>
      </c>
      <c r="D339" t="s">
        <v>24</v>
      </c>
      <c r="E339" t="s">
        <v>30</v>
      </c>
      <c r="F339" t="s">
        <v>16</v>
      </c>
      <c r="G339">
        <v>5</v>
      </c>
      <c r="H339">
        <v>104.36</v>
      </c>
      <c r="I339">
        <v>0.01</v>
      </c>
      <c r="J339">
        <v>516.58000000000004</v>
      </c>
      <c r="K339">
        <v>274.07</v>
      </c>
      <c r="L339">
        <v>242.51</v>
      </c>
      <c r="M339" t="s">
        <v>28</v>
      </c>
      <c r="N339">
        <v>0.46945294049324399</v>
      </c>
      <c r="O339" t="s">
        <v>6059</v>
      </c>
    </row>
    <row r="340" spans="1:15" x14ac:dyDescent="0.3">
      <c r="A340">
        <v>8653</v>
      </c>
      <c r="B340" t="s">
        <v>5548</v>
      </c>
      <c r="C340" s="1">
        <v>45591</v>
      </c>
      <c r="D340" t="s">
        <v>39</v>
      </c>
      <c r="E340" t="s">
        <v>30</v>
      </c>
      <c r="F340" t="s">
        <v>27</v>
      </c>
      <c r="G340">
        <v>5</v>
      </c>
      <c r="H340">
        <v>174.51</v>
      </c>
      <c r="I340">
        <v>0.09</v>
      </c>
      <c r="J340">
        <v>794.02</v>
      </c>
      <c r="K340">
        <v>407.6</v>
      </c>
      <c r="L340">
        <v>386.42</v>
      </c>
      <c r="M340" t="s">
        <v>40</v>
      </c>
      <c r="N340">
        <v>0.48666280446336369</v>
      </c>
      <c r="O340" t="s">
        <v>6062</v>
      </c>
    </row>
    <row r="341" spans="1:15" x14ac:dyDescent="0.3">
      <c r="A341">
        <v>338</v>
      </c>
      <c r="B341" t="s">
        <v>360</v>
      </c>
      <c r="C341" s="1">
        <v>45589</v>
      </c>
      <c r="D341" t="s">
        <v>39</v>
      </c>
      <c r="E341" t="s">
        <v>30</v>
      </c>
      <c r="F341" t="s">
        <v>16</v>
      </c>
      <c r="G341">
        <v>2</v>
      </c>
      <c r="H341">
        <v>88.32</v>
      </c>
      <c r="I341">
        <v>0.14000000000000001</v>
      </c>
      <c r="J341">
        <v>151.91</v>
      </c>
      <c r="K341">
        <v>99.86</v>
      </c>
      <c r="L341">
        <v>52.05</v>
      </c>
      <c r="M341" t="s">
        <v>40</v>
      </c>
      <c r="N341">
        <v>0.34263708774932522</v>
      </c>
      <c r="O341" t="s">
        <v>6060</v>
      </c>
    </row>
    <row r="342" spans="1:15" x14ac:dyDescent="0.3">
      <c r="A342">
        <v>339</v>
      </c>
      <c r="B342" t="s">
        <v>361</v>
      </c>
      <c r="C342" s="1">
        <v>45351</v>
      </c>
      <c r="D342" t="s">
        <v>24</v>
      </c>
      <c r="E342" t="s">
        <v>30</v>
      </c>
      <c r="F342" t="s">
        <v>21</v>
      </c>
      <c r="G342">
        <v>7</v>
      </c>
      <c r="H342">
        <v>145.61000000000001</v>
      </c>
      <c r="I342">
        <v>0.22</v>
      </c>
      <c r="J342">
        <v>795.03</v>
      </c>
      <c r="K342">
        <v>438.62</v>
      </c>
      <c r="L342">
        <v>356.41</v>
      </c>
      <c r="M342" t="s">
        <v>46</v>
      </c>
      <c r="N342">
        <v>0.44829754852018167</v>
      </c>
      <c r="O342" t="s">
        <v>6060</v>
      </c>
    </row>
    <row r="343" spans="1:15" x14ac:dyDescent="0.3">
      <c r="A343">
        <v>8643</v>
      </c>
      <c r="B343" t="s">
        <v>5544</v>
      </c>
      <c r="C343" s="1">
        <v>45402</v>
      </c>
      <c r="D343" t="s">
        <v>14</v>
      </c>
      <c r="E343" t="s">
        <v>30</v>
      </c>
      <c r="F343" t="s">
        <v>27</v>
      </c>
      <c r="G343">
        <v>7</v>
      </c>
      <c r="H343">
        <v>497.52</v>
      </c>
      <c r="I343">
        <v>0.3</v>
      </c>
      <c r="J343">
        <v>2437.85</v>
      </c>
      <c r="K343">
        <v>1303.25</v>
      </c>
      <c r="L343">
        <v>1134.5999999999999</v>
      </c>
      <c r="M343" t="s">
        <v>46</v>
      </c>
      <c r="N343">
        <v>0.46541009496072355</v>
      </c>
      <c r="O343" t="s">
        <v>6062</v>
      </c>
    </row>
    <row r="344" spans="1:15" x14ac:dyDescent="0.3">
      <c r="A344">
        <v>8636</v>
      </c>
      <c r="B344" t="s">
        <v>5540</v>
      </c>
      <c r="C344" s="1">
        <v>45330</v>
      </c>
      <c r="D344" t="s">
        <v>19</v>
      </c>
      <c r="E344" t="s">
        <v>30</v>
      </c>
      <c r="F344" t="s">
        <v>21</v>
      </c>
      <c r="G344">
        <v>1</v>
      </c>
      <c r="H344">
        <v>188.57</v>
      </c>
      <c r="I344">
        <v>0.18</v>
      </c>
      <c r="J344">
        <v>154.63</v>
      </c>
      <c r="K344">
        <v>84.35</v>
      </c>
      <c r="L344">
        <v>70.28</v>
      </c>
      <c r="M344" t="s">
        <v>40</v>
      </c>
      <c r="N344">
        <v>0.45450430058850161</v>
      </c>
      <c r="O344" t="s">
        <v>6060</v>
      </c>
    </row>
    <row r="345" spans="1:15" x14ac:dyDescent="0.3">
      <c r="A345">
        <v>8632</v>
      </c>
      <c r="B345" t="s">
        <v>5538</v>
      </c>
      <c r="C345" s="1">
        <v>45420</v>
      </c>
      <c r="D345" t="s">
        <v>39</v>
      </c>
      <c r="E345" t="s">
        <v>30</v>
      </c>
      <c r="F345" t="s">
        <v>16</v>
      </c>
      <c r="G345">
        <v>10</v>
      </c>
      <c r="H345">
        <v>440.41</v>
      </c>
      <c r="I345">
        <v>0.14000000000000001</v>
      </c>
      <c r="J345">
        <v>3787.53</v>
      </c>
      <c r="K345">
        <v>2745.58</v>
      </c>
      <c r="L345">
        <v>1041.95</v>
      </c>
      <c r="M345" t="s">
        <v>17</v>
      </c>
      <c r="N345">
        <v>0.27510013122008276</v>
      </c>
      <c r="O345" t="s">
        <v>6059</v>
      </c>
    </row>
    <row r="346" spans="1:15" x14ac:dyDescent="0.3">
      <c r="A346">
        <v>8631</v>
      </c>
      <c r="B346" t="s">
        <v>4899</v>
      </c>
      <c r="C346" s="1">
        <v>45338</v>
      </c>
      <c r="D346" t="s">
        <v>39</v>
      </c>
      <c r="E346" t="s">
        <v>30</v>
      </c>
      <c r="F346" t="s">
        <v>21</v>
      </c>
      <c r="G346">
        <v>6</v>
      </c>
      <c r="H346">
        <v>141.55000000000001</v>
      </c>
      <c r="I346">
        <v>0.28000000000000003</v>
      </c>
      <c r="J346">
        <v>611.5</v>
      </c>
      <c r="K346">
        <v>437.05</v>
      </c>
      <c r="L346">
        <v>174.45</v>
      </c>
      <c r="M346" t="s">
        <v>22</v>
      </c>
      <c r="N346">
        <v>0.28528209321340964</v>
      </c>
      <c r="O346" t="s">
        <v>6061</v>
      </c>
    </row>
    <row r="347" spans="1:15" x14ac:dyDescent="0.3">
      <c r="A347">
        <v>8627</v>
      </c>
      <c r="B347" t="s">
        <v>2916</v>
      </c>
      <c r="C347" s="1">
        <v>45313</v>
      </c>
      <c r="D347" t="s">
        <v>19</v>
      </c>
      <c r="E347" t="s">
        <v>30</v>
      </c>
      <c r="F347" t="s">
        <v>27</v>
      </c>
      <c r="G347">
        <v>7</v>
      </c>
      <c r="H347">
        <v>26.74</v>
      </c>
      <c r="I347">
        <v>0.1</v>
      </c>
      <c r="J347">
        <v>168.46</v>
      </c>
      <c r="K347">
        <v>103.75</v>
      </c>
      <c r="L347">
        <v>64.709999999999994</v>
      </c>
      <c r="M347" t="s">
        <v>40</v>
      </c>
      <c r="N347">
        <v>0.38412679567849928</v>
      </c>
      <c r="O347" t="s">
        <v>6057</v>
      </c>
    </row>
    <row r="348" spans="1:15" x14ac:dyDescent="0.3">
      <c r="A348">
        <v>345</v>
      </c>
      <c r="B348" t="s">
        <v>334</v>
      </c>
      <c r="C348" s="1">
        <v>45615</v>
      </c>
      <c r="D348" t="s">
        <v>39</v>
      </c>
      <c r="E348" t="s">
        <v>30</v>
      </c>
      <c r="F348" t="s">
        <v>21</v>
      </c>
      <c r="G348">
        <v>1</v>
      </c>
      <c r="H348">
        <v>130.72999999999999</v>
      </c>
      <c r="I348">
        <v>0.01</v>
      </c>
      <c r="J348">
        <v>129.41999999999999</v>
      </c>
      <c r="K348">
        <v>85.87</v>
      </c>
      <c r="L348">
        <v>43.55</v>
      </c>
      <c r="M348" t="s">
        <v>17</v>
      </c>
      <c r="N348">
        <v>0.33650131355277391</v>
      </c>
      <c r="O348" t="s">
        <v>6058</v>
      </c>
    </row>
    <row r="349" spans="1:15" x14ac:dyDescent="0.3">
      <c r="A349">
        <v>8623</v>
      </c>
      <c r="B349" t="s">
        <v>4969</v>
      </c>
      <c r="C349" s="1">
        <v>45353</v>
      </c>
      <c r="D349" t="s">
        <v>14</v>
      </c>
      <c r="E349" t="s">
        <v>30</v>
      </c>
      <c r="F349" t="s">
        <v>27</v>
      </c>
      <c r="G349">
        <v>9</v>
      </c>
      <c r="H349">
        <v>435.75</v>
      </c>
      <c r="I349">
        <v>0.19</v>
      </c>
      <c r="J349">
        <v>3176.62</v>
      </c>
      <c r="K349">
        <v>1920.81</v>
      </c>
      <c r="L349">
        <v>1255.81</v>
      </c>
      <c r="M349" t="s">
        <v>40</v>
      </c>
      <c r="N349">
        <v>0.39532899748789596</v>
      </c>
      <c r="O349" t="s">
        <v>6062</v>
      </c>
    </row>
    <row r="350" spans="1:15" x14ac:dyDescent="0.3">
      <c r="A350">
        <v>8622</v>
      </c>
      <c r="B350" t="s">
        <v>653</v>
      </c>
      <c r="C350" s="1">
        <v>45381</v>
      </c>
      <c r="D350" t="s">
        <v>39</v>
      </c>
      <c r="E350" t="s">
        <v>30</v>
      </c>
      <c r="F350" t="s">
        <v>16</v>
      </c>
      <c r="G350">
        <v>10</v>
      </c>
      <c r="H350">
        <v>65.58</v>
      </c>
      <c r="I350">
        <v>0.09</v>
      </c>
      <c r="J350">
        <v>596.78</v>
      </c>
      <c r="K350">
        <v>388.43</v>
      </c>
      <c r="L350">
        <v>208.35</v>
      </c>
      <c r="M350" t="s">
        <v>40</v>
      </c>
      <c r="N350">
        <v>0.34912363014846343</v>
      </c>
      <c r="O350" t="s">
        <v>6062</v>
      </c>
    </row>
    <row r="351" spans="1:15" x14ac:dyDescent="0.3">
      <c r="A351">
        <v>8619</v>
      </c>
      <c r="B351" t="s">
        <v>5535</v>
      </c>
      <c r="C351" s="1">
        <v>45340</v>
      </c>
      <c r="D351" t="s">
        <v>24</v>
      </c>
      <c r="E351" t="s">
        <v>30</v>
      </c>
      <c r="F351" t="s">
        <v>21</v>
      </c>
      <c r="G351">
        <v>5</v>
      </c>
      <c r="H351">
        <v>160.81</v>
      </c>
      <c r="I351">
        <v>0.19</v>
      </c>
      <c r="J351">
        <v>651.28</v>
      </c>
      <c r="K351">
        <v>354.6</v>
      </c>
      <c r="L351">
        <v>296.68</v>
      </c>
      <c r="M351" t="s">
        <v>17</v>
      </c>
      <c r="N351">
        <v>0.45553371821643535</v>
      </c>
      <c r="O351" t="s">
        <v>6056</v>
      </c>
    </row>
    <row r="352" spans="1:15" x14ac:dyDescent="0.3">
      <c r="A352">
        <v>8618</v>
      </c>
      <c r="B352" t="s">
        <v>1528</v>
      </c>
      <c r="C352" s="1">
        <v>45512</v>
      </c>
      <c r="D352" t="s">
        <v>39</v>
      </c>
      <c r="E352" t="s">
        <v>30</v>
      </c>
      <c r="F352" t="s">
        <v>21</v>
      </c>
      <c r="G352">
        <v>1</v>
      </c>
      <c r="H352">
        <v>96.72</v>
      </c>
      <c r="I352">
        <v>0.27</v>
      </c>
      <c r="J352">
        <v>70.61</v>
      </c>
      <c r="K352">
        <v>48.17</v>
      </c>
      <c r="L352">
        <v>22.44</v>
      </c>
      <c r="M352" t="s">
        <v>22</v>
      </c>
      <c r="N352">
        <v>0.317802011046594</v>
      </c>
      <c r="O352" t="s">
        <v>6060</v>
      </c>
    </row>
    <row r="353" spans="1:15" x14ac:dyDescent="0.3">
      <c r="A353">
        <v>8608</v>
      </c>
      <c r="B353" t="s">
        <v>5530</v>
      </c>
      <c r="C353" s="1">
        <v>45338</v>
      </c>
      <c r="D353" t="s">
        <v>14</v>
      </c>
      <c r="E353" t="s">
        <v>30</v>
      </c>
      <c r="F353" t="s">
        <v>21</v>
      </c>
      <c r="G353">
        <v>7</v>
      </c>
      <c r="H353">
        <v>438.44</v>
      </c>
      <c r="I353">
        <v>7.0000000000000007E-2</v>
      </c>
      <c r="J353">
        <v>2854.24</v>
      </c>
      <c r="K353">
        <v>2093.6799999999998</v>
      </c>
      <c r="L353">
        <v>760.56</v>
      </c>
      <c r="M353" t="s">
        <v>22</v>
      </c>
      <c r="N353">
        <v>0.26646673019788103</v>
      </c>
      <c r="O353" t="s">
        <v>6061</v>
      </c>
    </row>
    <row r="354" spans="1:15" x14ac:dyDescent="0.3">
      <c r="A354">
        <v>8594</v>
      </c>
      <c r="B354" t="s">
        <v>5524</v>
      </c>
      <c r="C354" s="1">
        <v>45392</v>
      </c>
      <c r="D354" t="s">
        <v>24</v>
      </c>
      <c r="E354" t="s">
        <v>30</v>
      </c>
      <c r="F354" t="s">
        <v>16</v>
      </c>
      <c r="G354">
        <v>8</v>
      </c>
      <c r="H354">
        <v>332.42</v>
      </c>
      <c r="I354">
        <v>0.03</v>
      </c>
      <c r="J354">
        <v>2579.58</v>
      </c>
      <c r="K354">
        <v>1435.35</v>
      </c>
      <c r="L354">
        <v>1144.23</v>
      </c>
      <c r="M354" t="s">
        <v>46</v>
      </c>
      <c r="N354">
        <v>0.44357220942944203</v>
      </c>
      <c r="O354" t="s">
        <v>6059</v>
      </c>
    </row>
    <row r="355" spans="1:15" x14ac:dyDescent="0.3">
      <c r="A355">
        <v>8584</v>
      </c>
      <c r="B355" t="s">
        <v>4423</v>
      </c>
      <c r="C355" s="1">
        <v>45405</v>
      </c>
      <c r="D355" t="s">
        <v>24</v>
      </c>
      <c r="E355" t="s">
        <v>30</v>
      </c>
      <c r="F355" t="s">
        <v>27</v>
      </c>
      <c r="G355">
        <v>4</v>
      </c>
      <c r="H355">
        <v>426.9</v>
      </c>
      <c r="I355">
        <v>0.03</v>
      </c>
      <c r="J355">
        <v>1656.37</v>
      </c>
      <c r="K355">
        <v>1211.76</v>
      </c>
      <c r="L355">
        <v>444.61</v>
      </c>
      <c r="M355" t="s">
        <v>40</v>
      </c>
      <c r="N355">
        <v>0.26842432548283296</v>
      </c>
      <c r="O355" t="s">
        <v>6058</v>
      </c>
    </row>
    <row r="356" spans="1:15" x14ac:dyDescent="0.3">
      <c r="A356">
        <v>8582</v>
      </c>
      <c r="B356" t="s">
        <v>2632</v>
      </c>
      <c r="C356" s="1">
        <v>45341</v>
      </c>
      <c r="D356" t="s">
        <v>39</v>
      </c>
      <c r="E356" t="s">
        <v>30</v>
      </c>
      <c r="F356" t="s">
        <v>21</v>
      </c>
      <c r="G356">
        <v>8</v>
      </c>
      <c r="H356">
        <v>283.35000000000002</v>
      </c>
      <c r="I356">
        <v>0.2</v>
      </c>
      <c r="J356">
        <v>1813.44</v>
      </c>
      <c r="K356">
        <v>940.08</v>
      </c>
      <c r="L356">
        <v>873.36</v>
      </c>
      <c r="M356" t="s">
        <v>46</v>
      </c>
      <c r="N356">
        <v>0.48160402329274749</v>
      </c>
      <c r="O356" t="s">
        <v>6057</v>
      </c>
    </row>
    <row r="357" spans="1:15" x14ac:dyDescent="0.3">
      <c r="A357">
        <v>354</v>
      </c>
      <c r="B357" t="s">
        <v>375</v>
      </c>
      <c r="C357" s="1">
        <v>45398</v>
      </c>
      <c r="D357" t="s">
        <v>24</v>
      </c>
      <c r="E357" t="s">
        <v>30</v>
      </c>
      <c r="F357" t="s">
        <v>27</v>
      </c>
      <c r="G357">
        <v>3</v>
      </c>
      <c r="H357">
        <v>375.54</v>
      </c>
      <c r="I357">
        <v>0.16</v>
      </c>
      <c r="J357">
        <v>946.36</v>
      </c>
      <c r="K357">
        <v>673.75</v>
      </c>
      <c r="L357">
        <v>272.61</v>
      </c>
      <c r="M357" t="s">
        <v>22</v>
      </c>
      <c r="N357">
        <v>0.28806162559702442</v>
      </c>
      <c r="O357" t="s">
        <v>6058</v>
      </c>
    </row>
    <row r="358" spans="1:15" x14ac:dyDescent="0.3">
      <c r="A358">
        <v>8577</v>
      </c>
      <c r="B358" t="s">
        <v>5517</v>
      </c>
      <c r="C358" s="1">
        <v>45523</v>
      </c>
      <c r="D358" t="s">
        <v>24</v>
      </c>
      <c r="E358" t="s">
        <v>30</v>
      </c>
      <c r="F358" t="s">
        <v>21</v>
      </c>
      <c r="G358">
        <v>1</v>
      </c>
      <c r="H358">
        <v>32.450000000000003</v>
      </c>
      <c r="I358">
        <v>0.25</v>
      </c>
      <c r="J358">
        <v>24.34</v>
      </c>
      <c r="K358">
        <v>18.79</v>
      </c>
      <c r="L358">
        <v>5.55</v>
      </c>
      <c r="M358" t="s">
        <v>22</v>
      </c>
      <c r="N358">
        <v>0.22801972062448644</v>
      </c>
      <c r="O358" t="s">
        <v>6057</v>
      </c>
    </row>
    <row r="359" spans="1:15" x14ac:dyDescent="0.3">
      <c r="A359">
        <v>8574</v>
      </c>
      <c r="B359" t="s">
        <v>672</v>
      </c>
      <c r="C359" s="1">
        <v>45539</v>
      </c>
      <c r="D359" t="s">
        <v>24</v>
      </c>
      <c r="E359" t="s">
        <v>30</v>
      </c>
      <c r="F359" t="s">
        <v>16</v>
      </c>
      <c r="G359">
        <v>4</v>
      </c>
      <c r="H359">
        <v>465.86</v>
      </c>
      <c r="I359">
        <v>0.18</v>
      </c>
      <c r="J359">
        <v>1528.02</v>
      </c>
      <c r="K359">
        <v>802.71</v>
      </c>
      <c r="L359">
        <v>725.31</v>
      </c>
      <c r="M359" t="s">
        <v>46</v>
      </c>
      <c r="N359">
        <v>0.47467310637295318</v>
      </c>
      <c r="O359" t="s">
        <v>6059</v>
      </c>
    </row>
    <row r="360" spans="1:15" x14ac:dyDescent="0.3">
      <c r="A360">
        <v>8559</v>
      </c>
      <c r="B360" t="s">
        <v>3246</v>
      </c>
      <c r="C360" s="1">
        <v>45468</v>
      </c>
      <c r="D360" t="s">
        <v>19</v>
      </c>
      <c r="E360" t="s">
        <v>30</v>
      </c>
      <c r="F360" t="s">
        <v>27</v>
      </c>
      <c r="G360">
        <v>3</v>
      </c>
      <c r="H360">
        <v>438.55</v>
      </c>
      <c r="I360">
        <v>0.17</v>
      </c>
      <c r="J360">
        <v>1091.99</v>
      </c>
      <c r="K360">
        <v>619.97</v>
      </c>
      <c r="L360">
        <v>472.02</v>
      </c>
      <c r="M360" t="s">
        <v>22</v>
      </c>
      <c r="N360">
        <v>0.43225670564748758</v>
      </c>
      <c r="O360" t="s">
        <v>6058</v>
      </c>
    </row>
    <row r="361" spans="1:15" x14ac:dyDescent="0.3">
      <c r="A361">
        <v>358</v>
      </c>
      <c r="B361" t="s">
        <v>379</v>
      </c>
      <c r="C361" s="1">
        <v>45434</v>
      </c>
      <c r="D361" t="s">
        <v>39</v>
      </c>
      <c r="E361" t="s">
        <v>30</v>
      </c>
      <c r="F361" t="s">
        <v>27</v>
      </c>
      <c r="G361">
        <v>5</v>
      </c>
      <c r="H361">
        <v>438.8</v>
      </c>
      <c r="I361">
        <v>0.18</v>
      </c>
      <c r="J361">
        <v>1799.08</v>
      </c>
      <c r="K361">
        <v>1348.23</v>
      </c>
      <c r="L361">
        <v>450.85</v>
      </c>
      <c r="M361" t="s">
        <v>17</v>
      </c>
      <c r="N361">
        <v>0.25060030682348761</v>
      </c>
      <c r="O361" t="s">
        <v>6059</v>
      </c>
    </row>
    <row r="362" spans="1:15" x14ac:dyDescent="0.3">
      <c r="A362">
        <v>8549</v>
      </c>
      <c r="B362" t="s">
        <v>5508</v>
      </c>
      <c r="C362" s="1">
        <v>45385</v>
      </c>
      <c r="D362" t="s">
        <v>14</v>
      </c>
      <c r="E362" t="s">
        <v>30</v>
      </c>
      <c r="F362" t="s">
        <v>16</v>
      </c>
      <c r="G362">
        <v>3</v>
      </c>
      <c r="H362">
        <v>152.58000000000001</v>
      </c>
      <c r="I362">
        <v>7.0000000000000007E-2</v>
      </c>
      <c r="J362">
        <v>425.7</v>
      </c>
      <c r="K362">
        <v>239.25</v>
      </c>
      <c r="L362">
        <v>186.45</v>
      </c>
      <c r="M362" t="s">
        <v>28</v>
      </c>
      <c r="N362">
        <v>0.43798449612403101</v>
      </c>
      <c r="O362" t="s">
        <v>6059</v>
      </c>
    </row>
    <row r="363" spans="1:15" x14ac:dyDescent="0.3">
      <c r="A363">
        <v>8548</v>
      </c>
      <c r="B363" t="s">
        <v>1208</v>
      </c>
      <c r="C363" s="1">
        <v>45433</v>
      </c>
      <c r="D363" t="s">
        <v>14</v>
      </c>
      <c r="E363" t="s">
        <v>30</v>
      </c>
      <c r="F363" t="s">
        <v>27</v>
      </c>
      <c r="G363">
        <v>7</v>
      </c>
      <c r="H363">
        <v>292.89999999999998</v>
      </c>
      <c r="I363">
        <v>0.21</v>
      </c>
      <c r="J363">
        <v>1619.74</v>
      </c>
      <c r="K363">
        <v>963.64</v>
      </c>
      <c r="L363">
        <v>656.1</v>
      </c>
      <c r="M363" t="s">
        <v>46</v>
      </c>
      <c r="N363">
        <v>0.40506501043377335</v>
      </c>
      <c r="O363" t="s">
        <v>6058</v>
      </c>
    </row>
    <row r="364" spans="1:15" x14ac:dyDescent="0.3">
      <c r="A364">
        <v>8543</v>
      </c>
      <c r="B364" t="s">
        <v>5505</v>
      </c>
      <c r="C364" s="1">
        <v>45454</v>
      </c>
      <c r="D364" t="s">
        <v>24</v>
      </c>
      <c r="E364" t="s">
        <v>30</v>
      </c>
      <c r="F364" t="s">
        <v>16</v>
      </c>
      <c r="G364">
        <v>10</v>
      </c>
      <c r="H364">
        <v>382.25</v>
      </c>
      <c r="I364">
        <v>0.02</v>
      </c>
      <c r="J364">
        <v>3746.05</v>
      </c>
      <c r="K364">
        <v>2336.5700000000002</v>
      </c>
      <c r="L364">
        <v>1409.48</v>
      </c>
      <c r="M364" t="s">
        <v>17</v>
      </c>
      <c r="N364">
        <v>0.37625765806649669</v>
      </c>
      <c r="O364" t="s">
        <v>6058</v>
      </c>
    </row>
    <row r="365" spans="1:15" x14ac:dyDescent="0.3">
      <c r="A365">
        <v>362</v>
      </c>
      <c r="B365" t="s">
        <v>382</v>
      </c>
      <c r="C365" s="1">
        <v>45502</v>
      </c>
      <c r="D365" t="s">
        <v>24</v>
      </c>
      <c r="E365" t="s">
        <v>30</v>
      </c>
      <c r="F365" t="s">
        <v>16</v>
      </c>
      <c r="G365">
        <v>2</v>
      </c>
      <c r="H365">
        <v>343.92</v>
      </c>
      <c r="I365">
        <v>0.17</v>
      </c>
      <c r="J365">
        <v>570.91</v>
      </c>
      <c r="K365">
        <v>423.8</v>
      </c>
      <c r="L365">
        <v>147.11000000000001</v>
      </c>
      <c r="M365" t="s">
        <v>40</v>
      </c>
      <c r="N365">
        <v>0.2576763412797114</v>
      </c>
      <c r="O365" t="s">
        <v>6057</v>
      </c>
    </row>
    <row r="366" spans="1:15" x14ac:dyDescent="0.3">
      <c r="A366">
        <v>8540</v>
      </c>
      <c r="B366" t="s">
        <v>5504</v>
      </c>
      <c r="C366" s="1">
        <v>45480</v>
      </c>
      <c r="D366" t="s">
        <v>19</v>
      </c>
      <c r="E366" t="s">
        <v>30</v>
      </c>
      <c r="F366" t="s">
        <v>27</v>
      </c>
      <c r="G366">
        <v>1</v>
      </c>
      <c r="H366">
        <v>390.76</v>
      </c>
      <c r="I366">
        <v>0.01</v>
      </c>
      <c r="J366">
        <v>386.85</v>
      </c>
      <c r="K366">
        <v>224.23</v>
      </c>
      <c r="L366">
        <v>162.62</v>
      </c>
      <c r="M366" t="s">
        <v>17</v>
      </c>
      <c r="N366">
        <v>0.42036965232002066</v>
      </c>
      <c r="O366" t="s">
        <v>6056</v>
      </c>
    </row>
    <row r="367" spans="1:15" x14ac:dyDescent="0.3">
      <c r="A367">
        <v>8528</v>
      </c>
      <c r="B367" t="s">
        <v>2180</v>
      </c>
      <c r="C367" s="1">
        <v>45545</v>
      </c>
      <c r="D367" t="s">
        <v>19</v>
      </c>
      <c r="E367" t="s">
        <v>30</v>
      </c>
      <c r="F367" t="s">
        <v>21</v>
      </c>
      <c r="G367">
        <v>6</v>
      </c>
      <c r="H367">
        <v>78.34</v>
      </c>
      <c r="I367">
        <v>0.26</v>
      </c>
      <c r="J367">
        <v>347.83</v>
      </c>
      <c r="K367">
        <v>262.45999999999998</v>
      </c>
      <c r="L367">
        <v>85.37</v>
      </c>
      <c r="M367" t="s">
        <v>22</v>
      </c>
      <c r="N367">
        <v>0.24543598884512552</v>
      </c>
      <c r="O367" t="s">
        <v>6058</v>
      </c>
    </row>
    <row r="368" spans="1:15" x14ac:dyDescent="0.3">
      <c r="A368">
        <v>8527</v>
      </c>
      <c r="B368" t="s">
        <v>1182</v>
      </c>
      <c r="C368" s="1">
        <v>45443</v>
      </c>
      <c r="D368" t="s">
        <v>14</v>
      </c>
      <c r="E368" t="s">
        <v>30</v>
      </c>
      <c r="F368" t="s">
        <v>16</v>
      </c>
      <c r="G368">
        <v>8</v>
      </c>
      <c r="H368">
        <v>394.49</v>
      </c>
      <c r="I368">
        <v>0.26</v>
      </c>
      <c r="J368">
        <v>2335.38</v>
      </c>
      <c r="K368">
        <v>1737.32</v>
      </c>
      <c r="L368">
        <v>598.05999999999995</v>
      </c>
      <c r="M368" t="s">
        <v>28</v>
      </c>
      <c r="N368">
        <v>0.25608680386061367</v>
      </c>
      <c r="O368" t="s">
        <v>6061</v>
      </c>
    </row>
    <row r="369" spans="1:15" x14ac:dyDescent="0.3">
      <c r="A369">
        <v>366</v>
      </c>
      <c r="B369" t="s">
        <v>386</v>
      </c>
      <c r="C369" s="1">
        <v>45595</v>
      </c>
      <c r="D369" t="s">
        <v>14</v>
      </c>
      <c r="E369" t="s">
        <v>30</v>
      </c>
      <c r="F369" t="s">
        <v>16</v>
      </c>
      <c r="G369">
        <v>8</v>
      </c>
      <c r="H369">
        <v>17.3</v>
      </c>
      <c r="I369">
        <v>0.2</v>
      </c>
      <c r="J369">
        <v>110.72</v>
      </c>
      <c r="K369">
        <v>67.83</v>
      </c>
      <c r="L369">
        <v>42.89</v>
      </c>
      <c r="M369" t="s">
        <v>22</v>
      </c>
      <c r="N369">
        <v>0.38737355491329478</v>
      </c>
      <c r="O369" t="s">
        <v>6059</v>
      </c>
    </row>
    <row r="370" spans="1:15" x14ac:dyDescent="0.3">
      <c r="A370">
        <v>8513</v>
      </c>
      <c r="B370" t="s">
        <v>414</v>
      </c>
      <c r="C370" s="1">
        <v>45409</v>
      </c>
      <c r="D370" t="s">
        <v>19</v>
      </c>
      <c r="E370" t="s">
        <v>30</v>
      </c>
      <c r="F370" t="s">
        <v>21</v>
      </c>
      <c r="G370">
        <v>8</v>
      </c>
      <c r="H370">
        <v>240.28</v>
      </c>
      <c r="I370">
        <v>0.05</v>
      </c>
      <c r="J370">
        <v>1826.13</v>
      </c>
      <c r="K370">
        <v>1348.53</v>
      </c>
      <c r="L370">
        <v>477.6</v>
      </c>
      <c r="M370" t="s">
        <v>46</v>
      </c>
      <c r="N370">
        <v>0.26153669234939464</v>
      </c>
      <c r="O370" t="s">
        <v>6062</v>
      </c>
    </row>
    <row r="371" spans="1:15" x14ac:dyDescent="0.3">
      <c r="A371">
        <v>8494</v>
      </c>
      <c r="B371" t="s">
        <v>2298</v>
      </c>
      <c r="C371" s="1">
        <v>45595</v>
      </c>
      <c r="D371" t="s">
        <v>19</v>
      </c>
      <c r="E371" t="s">
        <v>30</v>
      </c>
      <c r="F371" t="s">
        <v>21</v>
      </c>
      <c r="G371">
        <v>5</v>
      </c>
      <c r="H371">
        <v>167.45</v>
      </c>
      <c r="I371">
        <v>0.24</v>
      </c>
      <c r="J371">
        <v>636.30999999999995</v>
      </c>
      <c r="K371">
        <v>438.57</v>
      </c>
      <c r="L371">
        <v>197.74</v>
      </c>
      <c r="M371" t="s">
        <v>28</v>
      </c>
      <c r="N371">
        <v>0.31076047838317805</v>
      </c>
      <c r="O371" t="s">
        <v>6059</v>
      </c>
    </row>
    <row r="372" spans="1:15" x14ac:dyDescent="0.3">
      <c r="A372">
        <v>8488</v>
      </c>
      <c r="B372" t="s">
        <v>5477</v>
      </c>
      <c r="C372" s="1">
        <v>45582</v>
      </c>
      <c r="D372" t="s">
        <v>14</v>
      </c>
      <c r="E372" t="s">
        <v>30</v>
      </c>
      <c r="F372" t="s">
        <v>27</v>
      </c>
      <c r="G372">
        <v>8</v>
      </c>
      <c r="H372">
        <v>444.01</v>
      </c>
      <c r="I372">
        <v>0.09</v>
      </c>
      <c r="J372">
        <v>3232.39</v>
      </c>
      <c r="K372">
        <v>2414.4699999999998</v>
      </c>
      <c r="L372">
        <v>817.92</v>
      </c>
      <c r="M372" t="s">
        <v>40</v>
      </c>
      <c r="N372">
        <v>0.25303877316784174</v>
      </c>
      <c r="O372" t="s">
        <v>6060</v>
      </c>
    </row>
    <row r="373" spans="1:15" x14ac:dyDescent="0.3">
      <c r="A373">
        <v>8480</v>
      </c>
      <c r="B373" t="s">
        <v>5135</v>
      </c>
      <c r="C373" s="1">
        <v>45638</v>
      </c>
      <c r="D373" t="s">
        <v>19</v>
      </c>
      <c r="E373" t="s">
        <v>30</v>
      </c>
      <c r="F373" t="s">
        <v>27</v>
      </c>
      <c r="G373">
        <v>2</v>
      </c>
      <c r="H373">
        <v>445.85</v>
      </c>
      <c r="I373">
        <v>0.08</v>
      </c>
      <c r="J373">
        <v>820.36</v>
      </c>
      <c r="K373">
        <v>493.54</v>
      </c>
      <c r="L373">
        <v>326.82</v>
      </c>
      <c r="M373" t="s">
        <v>28</v>
      </c>
      <c r="N373">
        <v>0.39838607440635815</v>
      </c>
      <c r="O373" t="s">
        <v>6060</v>
      </c>
    </row>
    <row r="374" spans="1:15" x14ac:dyDescent="0.3">
      <c r="A374">
        <v>8475</v>
      </c>
      <c r="B374" t="s">
        <v>1874</v>
      </c>
      <c r="C374" s="1">
        <v>45466</v>
      </c>
      <c r="D374" t="s">
        <v>19</v>
      </c>
      <c r="E374" t="s">
        <v>30</v>
      </c>
      <c r="F374" t="s">
        <v>21</v>
      </c>
      <c r="G374">
        <v>5</v>
      </c>
      <c r="H374">
        <v>337.79</v>
      </c>
      <c r="I374">
        <v>0.24</v>
      </c>
      <c r="J374">
        <v>1283.5999999999999</v>
      </c>
      <c r="K374">
        <v>723.06</v>
      </c>
      <c r="L374">
        <v>560.54</v>
      </c>
      <c r="M374" t="s">
        <v>40</v>
      </c>
      <c r="N374">
        <v>0.43669367404175757</v>
      </c>
      <c r="O374" t="s">
        <v>6056</v>
      </c>
    </row>
    <row r="375" spans="1:15" x14ac:dyDescent="0.3">
      <c r="A375">
        <v>8470</v>
      </c>
      <c r="B375" t="s">
        <v>3114</v>
      </c>
      <c r="C375" s="1">
        <v>45494</v>
      </c>
      <c r="D375" t="s">
        <v>39</v>
      </c>
      <c r="E375" t="s">
        <v>30</v>
      </c>
      <c r="F375" t="s">
        <v>16</v>
      </c>
      <c r="G375">
        <v>1</v>
      </c>
      <c r="H375">
        <v>480.01</v>
      </c>
      <c r="I375">
        <v>0.19</v>
      </c>
      <c r="J375">
        <v>388.81</v>
      </c>
      <c r="K375">
        <v>294.73</v>
      </c>
      <c r="L375">
        <v>94.08</v>
      </c>
      <c r="M375" t="s">
        <v>40</v>
      </c>
      <c r="N375">
        <v>0.24196908515727475</v>
      </c>
      <c r="O375" t="s">
        <v>6056</v>
      </c>
    </row>
    <row r="376" spans="1:15" x14ac:dyDescent="0.3">
      <c r="A376">
        <v>8460</v>
      </c>
      <c r="B376" t="s">
        <v>2195</v>
      </c>
      <c r="C376" s="1">
        <v>45324</v>
      </c>
      <c r="D376" t="s">
        <v>24</v>
      </c>
      <c r="E376" t="s">
        <v>30</v>
      </c>
      <c r="F376" t="s">
        <v>16</v>
      </c>
      <c r="G376">
        <v>9</v>
      </c>
      <c r="H376">
        <v>259.3</v>
      </c>
      <c r="I376">
        <v>0.2</v>
      </c>
      <c r="J376">
        <v>1866.96</v>
      </c>
      <c r="K376">
        <v>1274.46</v>
      </c>
      <c r="L376">
        <v>592.5</v>
      </c>
      <c r="M376" t="s">
        <v>46</v>
      </c>
      <c r="N376">
        <v>0.31736084329605346</v>
      </c>
      <c r="O376" t="s">
        <v>6061</v>
      </c>
    </row>
    <row r="377" spans="1:15" x14ac:dyDescent="0.3">
      <c r="A377">
        <v>8456</v>
      </c>
      <c r="B377" t="s">
        <v>3565</v>
      </c>
      <c r="C377" s="1">
        <v>45532</v>
      </c>
      <c r="D377" t="s">
        <v>39</v>
      </c>
      <c r="E377" t="s">
        <v>30</v>
      </c>
      <c r="F377" t="s">
        <v>21</v>
      </c>
      <c r="G377">
        <v>1</v>
      </c>
      <c r="H377">
        <v>252.21</v>
      </c>
      <c r="I377">
        <v>0.1</v>
      </c>
      <c r="J377">
        <v>226.99</v>
      </c>
      <c r="K377">
        <v>142.24</v>
      </c>
      <c r="L377">
        <v>84.75</v>
      </c>
      <c r="M377" t="s">
        <v>22</v>
      </c>
      <c r="N377">
        <v>0.37336446539495133</v>
      </c>
      <c r="O377" t="s">
        <v>6059</v>
      </c>
    </row>
    <row r="378" spans="1:15" x14ac:dyDescent="0.3">
      <c r="A378">
        <v>375</v>
      </c>
      <c r="B378" t="s">
        <v>395</v>
      </c>
      <c r="C378" s="1">
        <v>45585</v>
      </c>
      <c r="D378" t="s">
        <v>19</v>
      </c>
      <c r="E378" t="s">
        <v>30</v>
      </c>
      <c r="F378" t="s">
        <v>21</v>
      </c>
      <c r="G378">
        <v>7</v>
      </c>
      <c r="H378">
        <v>477.26</v>
      </c>
      <c r="I378">
        <v>0.05</v>
      </c>
      <c r="J378">
        <v>3173.78</v>
      </c>
      <c r="K378">
        <v>2064.61</v>
      </c>
      <c r="L378">
        <v>1109.17</v>
      </c>
      <c r="M378" t="s">
        <v>17</v>
      </c>
      <c r="N378">
        <v>0.34947916994876771</v>
      </c>
      <c r="O378" t="s">
        <v>6056</v>
      </c>
    </row>
    <row r="379" spans="1:15" x14ac:dyDescent="0.3">
      <c r="A379">
        <v>8450</v>
      </c>
      <c r="B379" t="s">
        <v>2087</v>
      </c>
      <c r="C379" s="1">
        <v>45351</v>
      </c>
      <c r="D379" t="s">
        <v>14</v>
      </c>
      <c r="E379" t="s">
        <v>30</v>
      </c>
      <c r="F379" t="s">
        <v>27</v>
      </c>
      <c r="G379">
        <v>9</v>
      </c>
      <c r="H379">
        <v>363.76</v>
      </c>
      <c r="I379">
        <v>0.13</v>
      </c>
      <c r="J379">
        <v>2848.24</v>
      </c>
      <c r="K379">
        <v>1428.17</v>
      </c>
      <c r="L379">
        <v>1420.07</v>
      </c>
      <c r="M379" t="s">
        <v>40</v>
      </c>
      <c r="N379">
        <v>0.49857806926382608</v>
      </c>
      <c r="O379" t="s">
        <v>6060</v>
      </c>
    </row>
    <row r="380" spans="1:15" x14ac:dyDescent="0.3">
      <c r="A380">
        <v>8448</v>
      </c>
      <c r="B380" t="s">
        <v>5468</v>
      </c>
      <c r="C380" s="1">
        <v>45307</v>
      </c>
      <c r="D380" t="s">
        <v>14</v>
      </c>
      <c r="E380" t="s">
        <v>30</v>
      </c>
      <c r="F380" t="s">
        <v>27</v>
      </c>
      <c r="G380">
        <v>7</v>
      </c>
      <c r="H380">
        <v>133.84</v>
      </c>
      <c r="I380">
        <v>0.22</v>
      </c>
      <c r="J380">
        <v>730.77</v>
      </c>
      <c r="K380">
        <v>493.86</v>
      </c>
      <c r="L380">
        <v>236.91</v>
      </c>
      <c r="M380" t="s">
        <v>46</v>
      </c>
      <c r="N380">
        <v>0.32419229032390495</v>
      </c>
      <c r="O380" t="s">
        <v>6058</v>
      </c>
    </row>
    <row r="381" spans="1:15" x14ac:dyDescent="0.3">
      <c r="A381">
        <v>8447</v>
      </c>
      <c r="B381" t="s">
        <v>3328</v>
      </c>
      <c r="C381" s="1">
        <v>45533</v>
      </c>
      <c r="D381" t="s">
        <v>14</v>
      </c>
      <c r="E381" t="s">
        <v>30</v>
      </c>
      <c r="F381" t="s">
        <v>21</v>
      </c>
      <c r="G381">
        <v>5</v>
      </c>
      <c r="H381">
        <v>290.75</v>
      </c>
      <c r="I381">
        <v>0.27</v>
      </c>
      <c r="J381">
        <v>1061.24</v>
      </c>
      <c r="K381">
        <v>588.79</v>
      </c>
      <c r="L381">
        <v>472.45</v>
      </c>
      <c r="M381" t="s">
        <v>28</v>
      </c>
      <c r="N381">
        <v>0.44518676265500734</v>
      </c>
      <c r="O381" t="s">
        <v>6060</v>
      </c>
    </row>
    <row r="382" spans="1:15" x14ac:dyDescent="0.3">
      <c r="A382">
        <v>8446</v>
      </c>
      <c r="B382" t="s">
        <v>4807</v>
      </c>
      <c r="C382" s="1">
        <v>45468</v>
      </c>
      <c r="D382" t="s">
        <v>19</v>
      </c>
      <c r="E382" t="s">
        <v>30</v>
      </c>
      <c r="F382" t="s">
        <v>21</v>
      </c>
      <c r="G382">
        <v>10</v>
      </c>
      <c r="H382">
        <v>187.66</v>
      </c>
      <c r="I382">
        <v>0.08</v>
      </c>
      <c r="J382">
        <v>1726.47</v>
      </c>
      <c r="K382">
        <v>1144.49</v>
      </c>
      <c r="L382">
        <v>581.98</v>
      </c>
      <c r="M382" t="s">
        <v>40</v>
      </c>
      <c r="N382">
        <v>0.33709244875381561</v>
      </c>
      <c r="O382" t="s">
        <v>6058</v>
      </c>
    </row>
    <row r="383" spans="1:15" x14ac:dyDescent="0.3">
      <c r="A383">
        <v>8444</v>
      </c>
      <c r="B383" t="s">
        <v>5467</v>
      </c>
      <c r="C383" s="1">
        <v>45404</v>
      </c>
      <c r="D383" t="s">
        <v>14</v>
      </c>
      <c r="E383" t="s">
        <v>30</v>
      </c>
      <c r="F383" t="s">
        <v>16</v>
      </c>
      <c r="G383">
        <v>1</v>
      </c>
      <c r="H383">
        <v>364.79</v>
      </c>
      <c r="I383">
        <v>0.03</v>
      </c>
      <c r="J383">
        <v>353.85</v>
      </c>
      <c r="K383">
        <v>206.56</v>
      </c>
      <c r="L383">
        <v>147.29</v>
      </c>
      <c r="M383" t="s">
        <v>28</v>
      </c>
      <c r="N383">
        <v>0.41624982337148503</v>
      </c>
      <c r="O383" t="s">
        <v>6057</v>
      </c>
    </row>
    <row r="384" spans="1:15" x14ac:dyDescent="0.3">
      <c r="A384">
        <v>8430</v>
      </c>
      <c r="B384" t="s">
        <v>5206</v>
      </c>
      <c r="C384" s="1">
        <v>45558</v>
      </c>
      <c r="D384" t="s">
        <v>39</v>
      </c>
      <c r="E384" t="s">
        <v>30</v>
      </c>
      <c r="F384" t="s">
        <v>16</v>
      </c>
      <c r="G384">
        <v>3</v>
      </c>
      <c r="H384">
        <v>460.09</v>
      </c>
      <c r="I384">
        <v>0.28999999999999998</v>
      </c>
      <c r="J384">
        <v>979.99</v>
      </c>
      <c r="K384">
        <v>503.23</v>
      </c>
      <c r="L384">
        <v>476.76</v>
      </c>
      <c r="M384" t="s">
        <v>22</v>
      </c>
      <c r="N384">
        <v>0.48649476015061377</v>
      </c>
      <c r="O384" t="s">
        <v>6057</v>
      </c>
    </row>
    <row r="385" spans="1:15" x14ac:dyDescent="0.3">
      <c r="A385">
        <v>8423</v>
      </c>
      <c r="B385" t="s">
        <v>3594</v>
      </c>
      <c r="C385" s="1">
        <v>45500</v>
      </c>
      <c r="D385" t="s">
        <v>24</v>
      </c>
      <c r="E385" t="s">
        <v>30</v>
      </c>
      <c r="F385" t="s">
        <v>16</v>
      </c>
      <c r="G385">
        <v>4</v>
      </c>
      <c r="H385">
        <v>164.02</v>
      </c>
      <c r="I385">
        <v>0.11</v>
      </c>
      <c r="J385">
        <v>583.91</v>
      </c>
      <c r="K385">
        <v>458.52</v>
      </c>
      <c r="L385">
        <v>125.39</v>
      </c>
      <c r="M385" t="s">
        <v>46</v>
      </c>
      <c r="N385">
        <v>0.21474199791063692</v>
      </c>
      <c r="O385" t="s">
        <v>6062</v>
      </c>
    </row>
    <row r="386" spans="1:15" x14ac:dyDescent="0.3">
      <c r="A386">
        <v>8422</v>
      </c>
      <c r="B386" t="s">
        <v>2863</v>
      </c>
      <c r="C386" s="1">
        <v>45382</v>
      </c>
      <c r="D386" t="s">
        <v>39</v>
      </c>
      <c r="E386" t="s">
        <v>30</v>
      </c>
      <c r="F386" t="s">
        <v>27</v>
      </c>
      <c r="G386">
        <v>3</v>
      </c>
      <c r="H386">
        <v>71.58</v>
      </c>
      <c r="I386">
        <v>0.11</v>
      </c>
      <c r="J386">
        <v>191.12</v>
      </c>
      <c r="K386">
        <v>130.85</v>
      </c>
      <c r="L386">
        <v>60.27</v>
      </c>
      <c r="M386" t="s">
        <v>46</v>
      </c>
      <c r="N386">
        <v>0.31535161155295105</v>
      </c>
      <c r="O386" t="s">
        <v>6056</v>
      </c>
    </row>
    <row r="387" spans="1:15" x14ac:dyDescent="0.3">
      <c r="A387">
        <v>8414</v>
      </c>
      <c r="B387" t="s">
        <v>5457</v>
      </c>
      <c r="C387" s="1">
        <v>45429</v>
      </c>
      <c r="D387" t="s">
        <v>39</v>
      </c>
      <c r="E387" t="s">
        <v>30</v>
      </c>
      <c r="F387" t="s">
        <v>16</v>
      </c>
      <c r="G387">
        <v>2</v>
      </c>
      <c r="H387">
        <v>359.93</v>
      </c>
      <c r="I387">
        <v>0.06</v>
      </c>
      <c r="J387">
        <v>676.67</v>
      </c>
      <c r="K387">
        <v>395.99</v>
      </c>
      <c r="L387">
        <v>280.68</v>
      </c>
      <c r="M387" t="s">
        <v>22</v>
      </c>
      <c r="N387">
        <v>0.41479598622666886</v>
      </c>
      <c r="O387" t="s">
        <v>6061</v>
      </c>
    </row>
    <row r="388" spans="1:15" x14ac:dyDescent="0.3">
      <c r="A388">
        <v>8411</v>
      </c>
      <c r="B388" t="s">
        <v>4727</v>
      </c>
      <c r="C388" s="1">
        <v>45343</v>
      </c>
      <c r="D388" t="s">
        <v>14</v>
      </c>
      <c r="E388" t="s">
        <v>30</v>
      </c>
      <c r="F388" t="s">
        <v>16</v>
      </c>
      <c r="G388">
        <v>5</v>
      </c>
      <c r="H388">
        <v>163.75</v>
      </c>
      <c r="I388">
        <v>0.24</v>
      </c>
      <c r="J388">
        <v>622.25</v>
      </c>
      <c r="K388">
        <v>451.63</v>
      </c>
      <c r="L388">
        <v>170.62</v>
      </c>
      <c r="M388" t="s">
        <v>46</v>
      </c>
      <c r="N388">
        <v>0.27419847328244273</v>
      </c>
      <c r="O388" t="s">
        <v>6059</v>
      </c>
    </row>
    <row r="389" spans="1:15" x14ac:dyDescent="0.3">
      <c r="A389">
        <v>8409</v>
      </c>
      <c r="B389" t="s">
        <v>5455</v>
      </c>
      <c r="C389" s="1">
        <v>45629</v>
      </c>
      <c r="D389" t="s">
        <v>14</v>
      </c>
      <c r="E389" t="s">
        <v>30</v>
      </c>
      <c r="F389" t="s">
        <v>21</v>
      </c>
      <c r="G389">
        <v>3</v>
      </c>
      <c r="H389">
        <v>324.52</v>
      </c>
      <c r="I389">
        <v>0.28000000000000003</v>
      </c>
      <c r="J389">
        <v>700.96</v>
      </c>
      <c r="K389">
        <v>392.53</v>
      </c>
      <c r="L389">
        <v>308.43</v>
      </c>
      <c r="M389" t="s">
        <v>22</v>
      </c>
      <c r="N389">
        <v>0.44001084227345355</v>
      </c>
      <c r="O389" t="s">
        <v>6058</v>
      </c>
    </row>
    <row r="390" spans="1:15" x14ac:dyDescent="0.3">
      <c r="A390">
        <v>8392</v>
      </c>
      <c r="B390" t="s">
        <v>5447</v>
      </c>
      <c r="C390" s="1">
        <v>45407</v>
      </c>
      <c r="D390" t="s">
        <v>39</v>
      </c>
      <c r="E390" t="s">
        <v>30</v>
      </c>
      <c r="F390" t="s">
        <v>27</v>
      </c>
      <c r="G390">
        <v>3</v>
      </c>
      <c r="H390">
        <v>171.61</v>
      </c>
      <c r="I390">
        <v>0.28000000000000003</v>
      </c>
      <c r="J390">
        <v>370.68</v>
      </c>
      <c r="K390">
        <v>265.45</v>
      </c>
      <c r="L390">
        <v>105.23</v>
      </c>
      <c r="M390" t="s">
        <v>17</v>
      </c>
      <c r="N390">
        <v>0.28388367324916369</v>
      </c>
      <c r="O390" t="s">
        <v>6060</v>
      </c>
    </row>
    <row r="391" spans="1:15" x14ac:dyDescent="0.3">
      <c r="A391">
        <v>8386</v>
      </c>
      <c r="B391" t="s">
        <v>5444</v>
      </c>
      <c r="C391" s="1">
        <v>45453</v>
      </c>
      <c r="D391" t="s">
        <v>39</v>
      </c>
      <c r="E391" t="s">
        <v>30</v>
      </c>
      <c r="F391" t="s">
        <v>21</v>
      </c>
      <c r="G391">
        <v>8</v>
      </c>
      <c r="H391">
        <v>150.41</v>
      </c>
      <c r="I391">
        <v>0.22</v>
      </c>
      <c r="J391">
        <v>938.56</v>
      </c>
      <c r="K391">
        <v>670.68</v>
      </c>
      <c r="L391">
        <v>267.88</v>
      </c>
      <c r="M391" t="s">
        <v>22</v>
      </c>
      <c r="N391">
        <v>0.28541595635867711</v>
      </c>
      <c r="O391" t="s">
        <v>6057</v>
      </c>
    </row>
    <row r="392" spans="1:15" x14ac:dyDescent="0.3">
      <c r="A392">
        <v>8381</v>
      </c>
      <c r="B392" t="s">
        <v>4192</v>
      </c>
      <c r="C392" s="1">
        <v>45347</v>
      </c>
      <c r="D392" t="s">
        <v>19</v>
      </c>
      <c r="E392" t="s">
        <v>30</v>
      </c>
      <c r="F392" t="s">
        <v>21</v>
      </c>
      <c r="G392">
        <v>1</v>
      </c>
      <c r="H392">
        <v>244.48</v>
      </c>
      <c r="I392">
        <v>0.04</v>
      </c>
      <c r="J392">
        <v>234.7</v>
      </c>
      <c r="K392">
        <v>170.21</v>
      </c>
      <c r="L392">
        <v>64.489999999999995</v>
      </c>
      <c r="M392" t="s">
        <v>22</v>
      </c>
      <c r="N392">
        <v>0.27477631018321258</v>
      </c>
      <c r="O392" t="s">
        <v>6056</v>
      </c>
    </row>
    <row r="393" spans="1:15" x14ac:dyDescent="0.3">
      <c r="A393">
        <v>8376</v>
      </c>
      <c r="B393" t="s">
        <v>2515</v>
      </c>
      <c r="C393" s="1">
        <v>45497</v>
      </c>
      <c r="D393" t="s">
        <v>19</v>
      </c>
      <c r="E393" t="s">
        <v>30</v>
      </c>
      <c r="F393" t="s">
        <v>16</v>
      </c>
      <c r="G393">
        <v>3</v>
      </c>
      <c r="H393">
        <v>155.27000000000001</v>
      </c>
      <c r="I393">
        <v>0.27</v>
      </c>
      <c r="J393">
        <v>340.04</v>
      </c>
      <c r="K393">
        <v>221.4</v>
      </c>
      <c r="L393">
        <v>118.64</v>
      </c>
      <c r="M393" t="s">
        <v>40</v>
      </c>
      <c r="N393">
        <v>0.34890012939654158</v>
      </c>
      <c r="O393" t="s">
        <v>6059</v>
      </c>
    </row>
    <row r="394" spans="1:15" x14ac:dyDescent="0.3">
      <c r="A394">
        <v>8373</v>
      </c>
      <c r="B394" t="s">
        <v>940</v>
      </c>
      <c r="C394" s="1">
        <v>45378</v>
      </c>
      <c r="D394" t="s">
        <v>39</v>
      </c>
      <c r="E394" t="s">
        <v>30</v>
      </c>
      <c r="F394" t="s">
        <v>21</v>
      </c>
      <c r="G394">
        <v>8</v>
      </c>
      <c r="H394">
        <v>191.44</v>
      </c>
      <c r="I394">
        <v>0.03</v>
      </c>
      <c r="J394">
        <v>1485.57</v>
      </c>
      <c r="K394">
        <v>813.08</v>
      </c>
      <c r="L394">
        <v>672.49</v>
      </c>
      <c r="M394" t="s">
        <v>28</v>
      </c>
      <c r="N394">
        <v>0.45268146233432288</v>
      </c>
      <c r="O394" t="s">
        <v>6059</v>
      </c>
    </row>
    <row r="395" spans="1:15" x14ac:dyDescent="0.3">
      <c r="A395">
        <v>8371</v>
      </c>
      <c r="B395" t="s">
        <v>3393</v>
      </c>
      <c r="C395" s="1">
        <v>45562</v>
      </c>
      <c r="D395" t="s">
        <v>39</v>
      </c>
      <c r="E395" t="s">
        <v>30</v>
      </c>
      <c r="F395" t="s">
        <v>21</v>
      </c>
      <c r="G395">
        <v>10</v>
      </c>
      <c r="H395">
        <v>235.91</v>
      </c>
      <c r="I395">
        <v>0.3</v>
      </c>
      <c r="J395">
        <v>1651.37</v>
      </c>
      <c r="K395">
        <v>961.4</v>
      </c>
      <c r="L395">
        <v>689.97</v>
      </c>
      <c r="M395" t="s">
        <v>46</v>
      </c>
      <c r="N395">
        <v>0.41781672187335367</v>
      </c>
      <c r="O395" t="s">
        <v>6061</v>
      </c>
    </row>
    <row r="396" spans="1:15" x14ac:dyDescent="0.3">
      <c r="A396">
        <v>8369</v>
      </c>
      <c r="B396" t="s">
        <v>4670</v>
      </c>
      <c r="C396" s="1">
        <v>45446</v>
      </c>
      <c r="D396" t="s">
        <v>39</v>
      </c>
      <c r="E396" t="s">
        <v>30</v>
      </c>
      <c r="F396" t="s">
        <v>21</v>
      </c>
      <c r="G396">
        <v>3</v>
      </c>
      <c r="H396">
        <v>473.7</v>
      </c>
      <c r="I396">
        <v>0.16</v>
      </c>
      <c r="J396">
        <v>1193.72</v>
      </c>
      <c r="K396">
        <v>737.78</v>
      </c>
      <c r="L396">
        <v>455.94</v>
      </c>
      <c r="M396" t="s">
        <v>28</v>
      </c>
      <c r="N396">
        <v>0.38194886573065712</v>
      </c>
      <c r="O396" t="s">
        <v>6057</v>
      </c>
    </row>
    <row r="397" spans="1:15" x14ac:dyDescent="0.3">
      <c r="A397">
        <v>8367</v>
      </c>
      <c r="B397" t="s">
        <v>5439</v>
      </c>
      <c r="C397" s="1">
        <v>45627</v>
      </c>
      <c r="D397" t="s">
        <v>24</v>
      </c>
      <c r="E397" t="s">
        <v>30</v>
      </c>
      <c r="F397" t="s">
        <v>21</v>
      </c>
      <c r="G397">
        <v>3</v>
      </c>
      <c r="H397">
        <v>268.02999999999997</v>
      </c>
      <c r="I397">
        <v>0.06</v>
      </c>
      <c r="J397">
        <v>755.84</v>
      </c>
      <c r="K397">
        <v>573.21</v>
      </c>
      <c r="L397">
        <v>182.63</v>
      </c>
      <c r="M397" t="s">
        <v>40</v>
      </c>
      <c r="N397">
        <v>0.24162521168501269</v>
      </c>
      <c r="O397" t="s">
        <v>6056</v>
      </c>
    </row>
    <row r="398" spans="1:15" x14ac:dyDescent="0.3">
      <c r="A398">
        <v>8360</v>
      </c>
      <c r="B398" t="s">
        <v>4187</v>
      </c>
      <c r="C398" s="1">
        <v>45298</v>
      </c>
      <c r="D398" t="s">
        <v>24</v>
      </c>
      <c r="E398" t="s">
        <v>30</v>
      </c>
      <c r="F398" t="s">
        <v>16</v>
      </c>
      <c r="G398">
        <v>2</v>
      </c>
      <c r="H398">
        <v>210.9</v>
      </c>
      <c r="I398">
        <v>0.03</v>
      </c>
      <c r="J398">
        <v>409.15</v>
      </c>
      <c r="K398">
        <v>234.56</v>
      </c>
      <c r="L398">
        <v>174.59</v>
      </c>
      <c r="M398" t="s">
        <v>22</v>
      </c>
      <c r="N398">
        <v>0.42671391910057438</v>
      </c>
      <c r="O398" t="s">
        <v>6056</v>
      </c>
    </row>
    <row r="399" spans="1:15" x14ac:dyDescent="0.3">
      <c r="A399">
        <v>8356</v>
      </c>
      <c r="B399" t="s">
        <v>4819</v>
      </c>
      <c r="C399" s="1">
        <v>45399</v>
      </c>
      <c r="D399" t="s">
        <v>24</v>
      </c>
      <c r="E399" t="s">
        <v>30</v>
      </c>
      <c r="F399" t="s">
        <v>21</v>
      </c>
      <c r="G399">
        <v>1</v>
      </c>
      <c r="H399">
        <v>113.02</v>
      </c>
      <c r="I399">
        <v>0.06</v>
      </c>
      <c r="J399">
        <v>106.24</v>
      </c>
      <c r="K399">
        <v>83.77</v>
      </c>
      <c r="L399">
        <v>22.47</v>
      </c>
      <c r="M399" t="s">
        <v>17</v>
      </c>
      <c r="N399">
        <v>0.21150225903614459</v>
      </c>
      <c r="O399" t="s">
        <v>6059</v>
      </c>
    </row>
    <row r="400" spans="1:15" x14ac:dyDescent="0.3">
      <c r="A400">
        <v>397</v>
      </c>
      <c r="B400" t="s">
        <v>417</v>
      </c>
      <c r="C400" s="1">
        <v>45389</v>
      </c>
      <c r="D400" t="s">
        <v>24</v>
      </c>
      <c r="E400" t="s">
        <v>30</v>
      </c>
      <c r="F400" t="s">
        <v>21</v>
      </c>
      <c r="G400">
        <v>3</v>
      </c>
      <c r="H400">
        <v>62.95</v>
      </c>
      <c r="I400">
        <v>0.24</v>
      </c>
      <c r="J400">
        <v>143.53</v>
      </c>
      <c r="K400">
        <v>110.36</v>
      </c>
      <c r="L400">
        <v>33.17</v>
      </c>
      <c r="M400" t="s">
        <v>40</v>
      </c>
      <c r="N400">
        <v>0.23110151187904968</v>
      </c>
      <c r="O400" t="s">
        <v>6056</v>
      </c>
    </row>
    <row r="401" spans="1:15" x14ac:dyDescent="0.3">
      <c r="A401">
        <v>398</v>
      </c>
      <c r="B401" t="s">
        <v>418</v>
      </c>
      <c r="C401" s="1">
        <v>45633</v>
      </c>
      <c r="D401" t="s">
        <v>39</v>
      </c>
      <c r="E401" t="s">
        <v>30</v>
      </c>
      <c r="F401" t="s">
        <v>16</v>
      </c>
      <c r="G401">
        <v>2</v>
      </c>
      <c r="H401">
        <v>69.23</v>
      </c>
      <c r="I401">
        <v>0.06</v>
      </c>
      <c r="J401">
        <v>130.15</v>
      </c>
      <c r="K401">
        <v>84.45</v>
      </c>
      <c r="L401">
        <v>45.7</v>
      </c>
      <c r="M401" t="s">
        <v>40</v>
      </c>
      <c r="N401">
        <v>0.35113330772185941</v>
      </c>
      <c r="O401" t="s">
        <v>6062</v>
      </c>
    </row>
    <row r="402" spans="1:15" x14ac:dyDescent="0.3">
      <c r="A402">
        <v>8350</v>
      </c>
      <c r="B402" t="s">
        <v>5432</v>
      </c>
      <c r="C402" s="1">
        <v>45466</v>
      </c>
      <c r="D402" t="s">
        <v>39</v>
      </c>
      <c r="E402" t="s">
        <v>30</v>
      </c>
      <c r="F402" t="s">
        <v>21</v>
      </c>
      <c r="G402">
        <v>8</v>
      </c>
      <c r="H402">
        <v>120</v>
      </c>
      <c r="I402">
        <v>0.16</v>
      </c>
      <c r="J402">
        <v>806.4</v>
      </c>
      <c r="K402">
        <v>498.74</v>
      </c>
      <c r="L402">
        <v>307.66000000000003</v>
      </c>
      <c r="M402" t="s">
        <v>40</v>
      </c>
      <c r="N402">
        <v>0.38152281746031752</v>
      </c>
      <c r="O402" t="s">
        <v>6056</v>
      </c>
    </row>
    <row r="403" spans="1:15" x14ac:dyDescent="0.3">
      <c r="A403">
        <v>400</v>
      </c>
      <c r="B403" t="s">
        <v>420</v>
      </c>
      <c r="C403" s="1">
        <v>45372</v>
      </c>
      <c r="D403" t="s">
        <v>24</v>
      </c>
      <c r="E403" t="s">
        <v>30</v>
      </c>
      <c r="F403" t="s">
        <v>16</v>
      </c>
      <c r="G403">
        <v>9</v>
      </c>
      <c r="H403">
        <v>111.44</v>
      </c>
      <c r="I403">
        <v>0.1</v>
      </c>
      <c r="J403">
        <v>902.66</v>
      </c>
      <c r="K403">
        <v>608.5</v>
      </c>
      <c r="L403">
        <v>294.16000000000003</v>
      </c>
      <c r="M403" t="s">
        <v>17</v>
      </c>
      <c r="N403">
        <v>0.32588128420446238</v>
      </c>
      <c r="O403" t="s">
        <v>6060</v>
      </c>
    </row>
    <row r="404" spans="1:15" x14ac:dyDescent="0.3">
      <c r="A404">
        <v>401</v>
      </c>
      <c r="B404" t="s">
        <v>421</v>
      </c>
      <c r="C404" s="1">
        <v>45322</v>
      </c>
      <c r="D404" t="s">
        <v>14</v>
      </c>
      <c r="E404" t="s">
        <v>30</v>
      </c>
      <c r="F404" t="s">
        <v>16</v>
      </c>
      <c r="G404">
        <v>5</v>
      </c>
      <c r="H404">
        <v>422.75</v>
      </c>
      <c r="I404">
        <v>0.12</v>
      </c>
      <c r="J404">
        <v>1860.1</v>
      </c>
      <c r="K404">
        <v>1192.3</v>
      </c>
      <c r="L404">
        <v>667.8</v>
      </c>
      <c r="M404" t="s">
        <v>40</v>
      </c>
      <c r="N404">
        <v>0.35901295629267244</v>
      </c>
      <c r="O404" t="s">
        <v>6059</v>
      </c>
    </row>
    <row r="405" spans="1:15" x14ac:dyDescent="0.3">
      <c r="A405">
        <v>402</v>
      </c>
      <c r="B405" t="s">
        <v>422</v>
      </c>
      <c r="C405" s="1">
        <v>45439</v>
      </c>
      <c r="D405" t="s">
        <v>19</v>
      </c>
      <c r="E405" t="s">
        <v>30</v>
      </c>
      <c r="F405" t="s">
        <v>16</v>
      </c>
      <c r="G405">
        <v>3</v>
      </c>
      <c r="H405">
        <v>263.36</v>
      </c>
      <c r="I405">
        <v>0</v>
      </c>
      <c r="J405">
        <v>790.08</v>
      </c>
      <c r="K405">
        <v>561.96</v>
      </c>
      <c r="L405">
        <v>228.12</v>
      </c>
      <c r="M405" t="s">
        <v>46</v>
      </c>
      <c r="N405">
        <v>0.288730255164034</v>
      </c>
      <c r="O405" t="s">
        <v>6057</v>
      </c>
    </row>
    <row r="406" spans="1:15" x14ac:dyDescent="0.3">
      <c r="A406">
        <v>403</v>
      </c>
      <c r="B406" t="s">
        <v>423</v>
      </c>
      <c r="C406" s="1">
        <v>45506</v>
      </c>
      <c r="D406" t="s">
        <v>39</v>
      </c>
      <c r="E406" t="s">
        <v>30</v>
      </c>
      <c r="F406" t="s">
        <v>27</v>
      </c>
      <c r="G406">
        <v>10</v>
      </c>
      <c r="H406">
        <v>394.01</v>
      </c>
      <c r="I406">
        <v>0.22</v>
      </c>
      <c r="J406">
        <v>3073.28</v>
      </c>
      <c r="K406">
        <v>2089.7800000000002</v>
      </c>
      <c r="L406">
        <v>983.5</v>
      </c>
      <c r="M406" t="s">
        <v>28</v>
      </c>
      <c r="N406">
        <v>0.32001639941690962</v>
      </c>
      <c r="O406" t="s">
        <v>6061</v>
      </c>
    </row>
    <row r="407" spans="1:15" x14ac:dyDescent="0.3">
      <c r="A407">
        <v>8348</v>
      </c>
      <c r="B407" t="s">
        <v>3310</v>
      </c>
      <c r="C407" s="1">
        <v>45641</v>
      </c>
      <c r="D407" t="s">
        <v>39</v>
      </c>
      <c r="E407" t="s">
        <v>30</v>
      </c>
      <c r="F407" t="s">
        <v>27</v>
      </c>
      <c r="G407">
        <v>10</v>
      </c>
      <c r="H407">
        <v>433.42</v>
      </c>
      <c r="I407">
        <v>0.28999999999999998</v>
      </c>
      <c r="J407">
        <v>3077.28</v>
      </c>
      <c r="K407">
        <v>1558.62</v>
      </c>
      <c r="L407">
        <v>1518.66</v>
      </c>
      <c r="M407" t="s">
        <v>22</v>
      </c>
      <c r="N407">
        <v>0.49350725315863359</v>
      </c>
      <c r="O407" t="s">
        <v>6056</v>
      </c>
    </row>
    <row r="408" spans="1:15" x14ac:dyDescent="0.3">
      <c r="A408">
        <v>405</v>
      </c>
      <c r="B408" t="s">
        <v>425</v>
      </c>
      <c r="C408" s="1">
        <v>45298</v>
      </c>
      <c r="D408" t="s">
        <v>24</v>
      </c>
      <c r="E408" t="s">
        <v>30</v>
      </c>
      <c r="F408" t="s">
        <v>27</v>
      </c>
      <c r="G408">
        <v>7</v>
      </c>
      <c r="H408">
        <v>149.76</v>
      </c>
      <c r="I408">
        <v>0.02</v>
      </c>
      <c r="J408">
        <v>1027.3499999999999</v>
      </c>
      <c r="K408">
        <v>615.48</v>
      </c>
      <c r="L408">
        <v>411.87</v>
      </c>
      <c r="M408" t="s">
        <v>22</v>
      </c>
      <c r="N408">
        <v>0.40090524164111552</v>
      </c>
      <c r="O408" t="s">
        <v>6056</v>
      </c>
    </row>
    <row r="409" spans="1:15" x14ac:dyDescent="0.3">
      <c r="A409">
        <v>8336</v>
      </c>
      <c r="B409" t="s">
        <v>5427</v>
      </c>
      <c r="C409" s="1">
        <v>45457</v>
      </c>
      <c r="D409" t="s">
        <v>39</v>
      </c>
      <c r="E409" t="s">
        <v>30</v>
      </c>
      <c r="F409" t="s">
        <v>21</v>
      </c>
      <c r="G409">
        <v>8</v>
      </c>
      <c r="H409">
        <v>64.349999999999994</v>
      </c>
      <c r="I409">
        <v>0.05</v>
      </c>
      <c r="J409">
        <v>489.06</v>
      </c>
      <c r="K409">
        <v>248.02</v>
      </c>
      <c r="L409">
        <v>241.04</v>
      </c>
      <c r="M409" t="s">
        <v>22</v>
      </c>
      <c r="N409">
        <v>0.49286386128491388</v>
      </c>
      <c r="O409" t="s">
        <v>6061</v>
      </c>
    </row>
    <row r="410" spans="1:15" x14ac:dyDescent="0.3">
      <c r="A410">
        <v>8311</v>
      </c>
      <c r="B410" t="s">
        <v>3983</v>
      </c>
      <c r="C410" s="1">
        <v>45396</v>
      </c>
      <c r="D410" t="s">
        <v>39</v>
      </c>
      <c r="E410" t="s">
        <v>30</v>
      </c>
      <c r="F410" t="s">
        <v>21</v>
      </c>
      <c r="G410">
        <v>1</v>
      </c>
      <c r="H410">
        <v>242.34</v>
      </c>
      <c r="I410">
        <v>0.04</v>
      </c>
      <c r="J410">
        <v>232.65</v>
      </c>
      <c r="K410">
        <v>133.43</v>
      </c>
      <c r="L410">
        <v>99.22</v>
      </c>
      <c r="M410" t="s">
        <v>28</v>
      </c>
      <c r="N410">
        <v>0.4264775413711584</v>
      </c>
      <c r="O410" t="s">
        <v>6056</v>
      </c>
    </row>
    <row r="411" spans="1:15" x14ac:dyDescent="0.3">
      <c r="A411">
        <v>8309</v>
      </c>
      <c r="B411" t="s">
        <v>5417</v>
      </c>
      <c r="C411" s="1">
        <v>45572</v>
      </c>
      <c r="D411" t="s">
        <v>14</v>
      </c>
      <c r="E411" t="s">
        <v>30</v>
      </c>
      <c r="F411" t="s">
        <v>21</v>
      </c>
      <c r="G411">
        <v>7</v>
      </c>
      <c r="H411">
        <v>204.03</v>
      </c>
      <c r="I411">
        <v>7.0000000000000007E-2</v>
      </c>
      <c r="J411">
        <v>1328.24</v>
      </c>
      <c r="K411">
        <v>670.59</v>
      </c>
      <c r="L411">
        <v>657.65</v>
      </c>
      <c r="M411" t="s">
        <v>46</v>
      </c>
      <c r="N411">
        <v>0.49512889236884899</v>
      </c>
      <c r="O411" t="s">
        <v>6057</v>
      </c>
    </row>
    <row r="412" spans="1:15" x14ac:dyDescent="0.3">
      <c r="A412">
        <v>8303</v>
      </c>
      <c r="B412" t="s">
        <v>5415</v>
      </c>
      <c r="C412" s="1">
        <v>45563</v>
      </c>
      <c r="D412" t="s">
        <v>39</v>
      </c>
      <c r="E412" t="s">
        <v>30</v>
      </c>
      <c r="F412" t="s">
        <v>21</v>
      </c>
      <c r="G412">
        <v>9</v>
      </c>
      <c r="H412">
        <v>61.62</v>
      </c>
      <c r="I412">
        <v>0.04</v>
      </c>
      <c r="J412">
        <v>532.4</v>
      </c>
      <c r="K412">
        <v>337.8</v>
      </c>
      <c r="L412">
        <v>194.6</v>
      </c>
      <c r="M412" t="s">
        <v>46</v>
      </c>
      <c r="N412">
        <v>0.3655146506386176</v>
      </c>
      <c r="O412" t="s">
        <v>6062</v>
      </c>
    </row>
    <row r="413" spans="1:15" x14ac:dyDescent="0.3">
      <c r="A413">
        <v>410</v>
      </c>
      <c r="B413" t="s">
        <v>124</v>
      </c>
      <c r="C413" s="1">
        <v>45318</v>
      </c>
      <c r="D413" t="s">
        <v>24</v>
      </c>
      <c r="E413" t="s">
        <v>30</v>
      </c>
      <c r="F413" t="s">
        <v>16</v>
      </c>
      <c r="G413">
        <v>8</v>
      </c>
      <c r="H413">
        <v>376.08</v>
      </c>
      <c r="I413">
        <v>0</v>
      </c>
      <c r="J413">
        <v>3008.64</v>
      </c>
      <c r="K413">
        <v>2072.0500000000002</v>
      </c>
      <c r="L413">
        <v>936.59</v>
      </c>
      <c r="M413" t="s">
        <v>22</v>
      </c>
      <c r="N413">
        <v>0.31130012231440124</v>
      </c>
      <c r="O413" t="s">
        <v>6062</v>
      </c>
    </row>
    <row r="414" spans="1:15" x14ac:dyDescent="0.3">
      <c r="A414">
        <v>8300</v>
      </c>
      <c r="B414" t="s">
        <v>5413</v>
      </c>
      <c r="C414" s="1">
        <v>45540</v>
      </c>
      <c r="D414" t="s">
        <v>39</v>
      </c>
      <c r="E414" t="s">
        <v>30</v>
      </c>
      <c r="F414" t="s">
        <v>27</v>
      </c>
      <c r="G414">
        <v>6</v>
      </c>
      <c r="H414">
        <v>352.2</v>
      </c>
      <c r="I414">
        <v>0.26</v>
      </c>
      <c r="J414">
        <v>1563.77</v>
      </c>
      <c r="K414">
        <v>820.15</v>
      </c>
      <c r="L414">
        <v>743.62</v>
      </c>
      <c r="M414" t="s">
        <v>40</v>
      </c>
      <c r="N414">
        <v>0.47553028898111616</v>
      </c>
      <c r="O414" t="s">
        <v>6060</v>
      </c>
    </row>
    <row r="415" spans="1:15" x14ac:dyDescent="0.3">
      <c r="A415">
        <v>412</v>
      </c>
      <c r="B415" t="s">
        <v>255</v>
      </c>
      <c r="C415" s="1">
        <v>45391</v>
      </c>
      <c r="D415" t="s">
        <v>14</v>
      </c>
      <c r="E415" t="s">
        <v>30</v>
      </c>
      <c r="F415" t="s">
        <v>27</v>
      </c>
      <c r="G415">
        <v>6</v>
      </c>
      <c r="H415">
        <v>175.39</v>
      </c>
      <c r="I415">
        <v>0.05</v>
      </c>
      <c r="J415">
        <v>999.72</v>
      </c>
      <c r="K415">
        <v>579.29999999999995</v>
      </c>
      <c r="L415">
        <v>420.42</v>
      </c>
      <c r="M415" t="s">
        <v>17</v>
      </c>
      <c r="N415">
        <v>0.42053775057015963</v>
      </c>
      <c r="O415" t="s">
        <v>6058</v>
      </c>
    </row>
    <row r="416" spans="1:15" x14ac:dyDescent="0.3">
      <c r="A416">
        <v>8289</v>
      </c>
      <c r="B416" t="s">
        <v>2357</v>
      </c>
      <c r="C416" s="1">
        <v>45444</v>
      </c>
      <c r="D416" t="s">
        <v>24</v>
      </c>
      <c r="E416" t="s">
        <v>30</v>
      </c>
      <c r="F416" t="s">
        <v>27</v>
      </c>
      <c r="G416">
        <v>3</v>
      </c>
      <c r="H416">
        <v>33.97</v>
      </c>
      <c r="I416">
        <v>0.02</v>
      </c>
      <c r="J416">
        <v>99.87</v>
      </c>
      <c r="K416">
        <v>79.209999999999994</v>
      </c>
      <c r="L416">
        <v>20.66</v>
      </c>
      <c r="M416" t="s">
        <v>17</v>
      </c>
      <c r="N416">
        <v>0.20686892960849104</v>
      </c>
      <c r="O416" t="s">
        <v>6062</v>
      </c>
    </row>
    <row r="417" spans="1:15" x14ac:dyDescent="0.3">
      <c r="A417">
        <v>414</v>
      </c>
      <c r="B417" t="s">
        <v>432</v>
      </c>
      <c r="C417" s="1">
        <v>45509</v>
      </c>
      <c r="D417" t="s">
        <v>39</v>
      </c>
      <c r="E417" t="s">
        <v>30</v>
      </c>
      <c r="F417" t="s">
        <v>16</v>
      </c>
      <c r="G417">
        <v>7</v>
      </c>
      <c r="H417">
        <v>13.69</v>
      </c>
      <c r="I417">
        <v>0</v>
      </c>
      <c r="J417">
        <v>95.83</v>
      </c>
      <c r="K417">
        <v>58.02</v>
      </c>
      <c r="L417">
        <v>37.81</v>
      </c>
      <c r="M417" t="s">
        <v>46</v>
      </c>
      <c r="N417">
        <v>0.39455285401231349</v>
      </c>
      <c r="O417" t="s">
        <v>6057</v>
      </c>
    </row>
    <row r="418" spans="1:15" x14ac:dyDescent="0.3">
      <c r="A418">
        <v>415</v>
      </c>
      <c r="B418" t="s">
        <v>433</v>
      </c>
      <c r="C418" s="1">
        <v>45410</v>
      </c>
      <c r="D418" t="s">
        <v>19</v>
      </c>
      <c r="E418" t="s">
        <v>30</v>
      </c>
      <c r="F418" t="s">
        <v>16</v>
      </c>
      <c r="G418">
        <v>5</v>
      </c>
      <c r="H418">
        <v>440.93</v>
      </c>
      <c r="I418">
        <v>0.15</v>
      </c>
      <c r="J418">
        <v>1873.95</v>
      </c>
      <c r="K418">
        <v>940.27</v>
      </c>
      <c r="L418">
        <v>933.68</v>
      </c>
      <c r="M418" t="s">
        <v>17</v>
      </c>
      <c r="N418">
        <v>0.49824168200859142</v>
      </c>
      <c r="O418" t="s">
        <v>6056</v>
      </c>
    </row>
    <row r="419" spans="1:15" x14ac:dyDescent="0.3">
      <c r="A419">
        <v>8287</v>
      </c>
      <c r="B419" t="s">
        <v>5408</v>
      </c>
      <c r="C419" s="1">
        <v>45455</v>
      </c>
      <c r="D419" t="s">
        <v>19</v>
      </c>
      <c r="E419" t="s">
        <v>30</v>
      </c>
      <c r="F419" t="s">
        <v>16</v>
      </c>
      <c r="G419">
        <v>10</v>
      </c>
      <c r="H419">
        <v>26.08</v>
      </c>
      <c r="I419">
        <v>0.23</v>
      </c>
      <c r="J419">
        <v>200.82</v>
      </c>
      <c r="K419">
        <v>114.18</v>
      </c>
      <c r="L419">
        <v>86.64</v>
      </c>
      <c r="M419" t="s">
        <v>22</v>
      </c>
      <c r="N419">
        <v>0.43143113235733493</v>
      </c>
      <c r="O419" t="s">
        <v>6059</v>
      </c>
    </row>
    <row r="420" spans="1:15" x14ac:dyDescent="0.3">
      <c r="A420">
        <v>8281</v>
      </c>
      <c r="B420" t="s">
        <v>5406</v>
      </c>
      <c r="C420" s="1">
        <v>45413</v>
      </c>
      <c r="D420" t="s">
        <v>24</v>
      </c>
      <c r="E420" t="s">
        <v>30</v>
      </c>
      <c r="F420" t="s">
        <v>16</v>
      </c>
      <c r="G420">
        <v>9</v>
      </c>
      <c r="H420">
        <v>211.29</v>
      </c>
      <c r="I420">
        <v>0.09</v>
      </c>
      <c r="J420">
        <v>1730.47</v>
      </c>
      <c r="K420">
        <v>1205.6099999999999</v>
      </c>
      <c r="L420">
        <v>524.86</v>
      </c>
      <c r="M420" t="s">
        <v>46</v>
      </c>
      <c r="N420">
        <v>0.30330488248857246</v>
      </c>
      <c r="O420" t="s">
        <v>6059</v>
      </c>
    </row>
    <row r="421" spans="1:15" x14ac:dyDescent="0.3">
      <c r="A421">
        <v>8280</v>
      </c>
      <c r="B421" t="s">
        <v>5154</v>
      </c>
      <c r="C421" s="1">
        <v>45631</v>
      </c>
      <c r="D421" t="s">
        <v>39</v>
      </c>
      <c r="E421" t="s">
        <v>30</v>
      </c>
      <c r="F421" t="s">
        <v>21</v>
      </c>
      <c r="G421">
        <v>2</v>
      </c>
      <c r="H421">
        <v>314.54000000000002</v>
      </c>
      <c r="I421">
        <v>0.06</v>
      </c>
      <c r="J421">
        <v>591.34</v>
      </c>
      <c r="K421">
        <v>315.39</v>
      </c>
      <c r="L421">
        <v>275.95</v>
      </c>
      <c r="M421" t="s">
        <v>28</v>
      </c>
      <c r="N421">
        <v>0.46665201068759082</v>
      </c>
      <c r="O421" t="s">
        <v>6060</v>
      </c>
    </row>
    <row r="422" spans="1:15" x14ac:dyDescent="0.3">
      <c r="A422">
        <v>419</v>
      </c>
      <c r="B422" t="s">
        <v>437</v>
      </c>
      <c r="C422" s="1">
        <v>45577</v>
      </c>
      <c r="D422" t="s">
        <v>19</v>
      </c>
      <c r="E422" t="s">
        <v>30</v>
      </c>
      <c r="F422" t="s">
        <v>16</v>
      </c>
      <c r="G422">
        <v>2</v>
      </c>
      <c r="H422">
        <v>46.24</v>
      </c>
      <c r="I422">
        <v>0.23</v>
      </c>
      <c r="J422">
        <v>71.209999999999994</v>
      </c>
      <c r="K422">
        <v>42.23</v>
      </c>
      <c r="L422">
        <v>28.98</v>
      </c>
      <c r="M422" t="s">
        <v>40</v>
      </c>
      <c r="N422">
        <v>0.4069653138604129</v>
      </c>
      <c r="O422" t="s">
        <v>6062</v>
      </c>
    </row>
    <row r="423" spans="1:15" x14ac:dyDescent="0.3">
      <c r="A423">
        <v>8273</v>
      </c>
      <c r="B423" t="s">
        <v>37</v>
      </c>
      <c r="C423" s="1">
        <v>45499</v>
      </c>
      <c r="D423" t="s">
        <v>39</v>
      </c>
      <c r="E423" t="s">
        <v>30</v>
      </c>
      <c r="F423" t="s">
        <v>16</v>
      </c>
      <c r="G423">
        <v>3</v>
      </c>
      <c r="H423">
        <v>275.62</v>
      </c>
      <c r="I423">
        <v>0.1</v>
      </c>
      <c r="J423">
        <v>744.17</v>
      </c>
      <c r="K423">
        <v>426.22</v>
      </c>
      <c r="L423">
        <v>317.95</v>
      </c>
      <c r="M423" t="s">
        <v>22</v>
      </c>
      <c r="N423">
        <v>0.42725452517569912</v>
      </c>
      <c r="O423" t="s">
        <v>6061</v>
      </c>
    </row>
    <row r="424" spans="1:15" x14ac:dyDescent="0.3">
      <c r="A424">
        <v>8272</v>
      </c>
      <c r="B424" t="s">
        <v>2670</v>
      </c>
      <c r="C424" s="1">
        <v>45517</v>
      </c>
      <c r="D424" t="s">
        <v>14</v>
      </c>
      <c r="E424" t="s">
        <v>30</v>
      </c>
      <c r="F424" t="s">
        <v>21</v>
      </c>
      <c r="G424">
        <v>7</v>
      </c>
      <c r="H424">
        <v>242.03</v>
      </c>
      <c r="I424">
        <v>0.06</v>
      </c>
      <c r="J424">
        <v>1592.56</v>
      </c>
      <c r="K424">
        <v>1256.83</v>
      </c>
      <c r="L424">
        <v>335.73</v>
      </c>
      <c r="M424" t="s">
        <v>22</v>
      </c>
      <c r="N424">
        <v>0.21081152358466873</v>
      </c>
      <c r="O424" t="s">
        <v>6058</v>
      </c>
    </row>
    <row r="425" spans="1:15" x14ac:dyDescent="0.3">
      <c r="A425">
        <v>8264</v>
      </c>
      <c r="B425" t="s">
        <v>5400</v>
      </c>
      <c r="C425" s="1">
        <v>45605</v>
      </c>
      <c r="D425" t="s">
        <v>19</v>
      </c>
      <c r="E425" t="s">
        <v>30</v>
      </c>
      <c r="F425" t="s">
        <v>21</v>
      </c>
      <c r="G425">
        <v>1</v>
      </c>
      <c r="H425">
        <v>269.35000000000002</v>
      </c>
      <c r="I425">
        <v>0.02</v>
      </c>
      <c r="J425">
        <v>263.95999999999998</v>
      </c>
      <c r="K425">
        <v>143.12</v>
      </c>
      <c r="L425">
        <v>120.84</v>
      </c>
      <c r="M425" t="s">
        <v>46</v>
      </c>
      <c r="N425">
        <v>0.45779663585391733</v>
      </c>
      <c r="O425" t="s">
        <v>6062</v>
      </c>
    </row>
    <row r="426" spans="1:15" x14ac:dyDescent="0.3">
      <c r="A426">
        <v>423</v>
      </c>
      <c r="B426" t="s">
        <v>441</v>
      </c>
      <c r="C426" s="1">
        <v>45334</v>
      </c>
      <c r="D426" t="s">
        <v>39</v>
      </c>
      <c r="E426" t="s">
        <v>30</v>
      </c>
      <c r="F426" t="s">
        <v>27</v>
      </c>
      <c r="G426">
        <v>3</v>
      </c>
      <c r="H426">
        <v>78.09</v>
      </c>
      <c r="I426">
        <v>0.14000000000000001</v>
      </c>
      <c r="J426">
        <v>201.47</v>
      </c>
      <c r="K426">
        <v>115.71</v>
      </c>
      <c r="L426">
        <v>85.76</v>
      </c>
      <c r="M426" t="s">
        <v>17</v>
      </c>
      <c r="N426">
        <v>0.42567131582865936</v>
      </c>
      <c r="O426" t="s">
        <v>6057</v>
      </c>
    </row>
    <row r="427" spans="1:15" x14ac:dyDescent="0.3">
      <c r="A427">
        <v>8247</v>
      </c>
      <c r="B427" t="s">
        <v>5393</v>
      </c>
      <c r="C427" s="1">
        <v>45653</v>
      </c>
      <c r="D427" t="s">
        <v>39</v>
      </c>
      <c r="E427" t="s">
        <v>30</v>
      </c>
      <c r="F427" t="s">
        <v>21</v>
      </c>
      <c r="G427">
        <v>5</v>
      </c>
      <c r="H427">
        <v>470.63</v>
      </c>
      <c r="I427">
        <v>0.25</v>
      </c>
      <c r="J427">
        <v>1764.86</v>
      </c>
      <c r="K427">
        <v>1123.44</v>
      </c>
      <c r="L427">
        <v>641.41999999999996</v>
      </c>
      <c r="M427" t="s">
        <v>40</v>
      </c>
      <c r="N427">
        <v>0.36343959294221639</v>
      </c>
      <c r="O427" t="s">
        <v>6061</v>
      </c>
    </row>
    <row r="428" spans="1:15" x14ac:dyDescent="0.3">
      <c r="A428">
        <v>8246</v>
      </c>
      <c r="B428" t="s">
        <v>5392</v>
      </c>
      <c r="C428" s="1">
        <v>45538</v>
      </c>
      <c r="D428" t="s">
        <v>24</v>
      </c>
      <c r="E428" t="s">
        <v>30</v>
      </c>
      <c r="F428" t="s">
        <v>21</v>
      </c>
      <c r="G428">
        <v>4</v>
      </c>
      <c r="H428">
        <v>275.19</v>
      </c>
      <c r="I428">
        <v>0.06</v>
      </c>
      <c r="J428">
        <v>1034.71</v>
      </c>
      <c r="K428">
        <v>550.75</v>
      </c>
      <c r="L428">
        <v>483.96</v>
      </c>
      <c r="M428" t="s">
        <v>46</v>
      </c>
      <c r="N428">
        <v>0.46772525635202128</v>
      </c>
      <c r="O428" t="s">
        <v>6058</v>
      </c>
    </row>
    <row r="429" spans="1:15" x14ac:dyDescent="0.3">
      <c r="A429">
        <v>8241</v>
      </c>
      <c r="B429" t="s">
        <v>777</v>
      </c>
      <c r="C429" s="1">
        <v>45502</v>
      </c>
      <c r="D429" t="s">
        <v>24</v>
      </c>
      <c r="E429" t="s">
        <v>30</v>
      </c>
      <c r="F429" t="s">
        <v>27</v>
      </c>
      <c r="G429">
        <v>4</v>
      </c>
      <c r="H429">
        <v>179.72</v>
      </c>
      <c r="I429">
        <v>0.09</v>
      </c>
      <c r="J429">
        <v>654.17999999999995</v>
      </c>
      <c r="K429">
        <v>382.65</v>
      </c>
      <c r="L429">
        <v>271.52999999999997</v>
      </c>
      <c r="M429" t="s">
        <v>40</v>
      </c>
      <c r="N429">
        <v>0.41506924699623954</v>
      </c>
      <c r="O429" t="s">
        <v>6057</v>
      </c>
    </row>
    <row r="430" spans="1:15" x14ac:dyDescent="0.3">
      <c r="A430">
        <v>8240</v>
      </c>
      <c r="B430" t="s">
        <v>5387</v>
      </c>
      <c r="C430" s="1">
        <v>45479</v>
      </c>
      <c r="D430" t="s">
        <v>39</v>
      </c>
      <c r="E430" t="s">
        <v>30</v>
      </c>
      <c r="F430" t="s">
        <v>27</v>
      </c>
      <c r="G430">
        <v>5</v>
      </c>
      <c r="H430">
        <v>42.16</v>
      </c>
      <c r="I430">
        <v>0.28999999999999998</v>
      </c>
      <c r="J430">
        <v>149.66999999999999</v>
      </c>
      <c r="K430">
        <v>82.46</v>
      </c>
      <c r="L430">
        <v>67.209999999999994</v>
      </c>
      <c r="M430" t="s">
        <v>28</v>
      </c>
      <c r="N430">
        <v>0.44905458675753324</v>
      </c>
      <c r="O430" t="s">
        <v>6062</v>
      </c>
    </row>
    <row r="431" spans="1:15" x14ac:dyDescent="0.3">
      <c r="A431">
        <v>8228</v>
      </c>
      <c r="B431" t="s">
        <v>590</v>
      </c>
      <c r="C431" s="1">
        <v>45494</v>
      </c>
      <c r="D431" t="s">
        <v>39</v>
      </c>
      <c r="E431" t="s">
        <v>30</v>
      </c>
      <c r="F431" t="s">
        <v>16</v>
      </c>
      <c r="G431">
        <v>1</v>
      </c>
      <c r="H431">
        <v>475.25</v>
      </c>
      <c r="I431">
        <v>0.06</v>
      </c>
      <c r="J431">
        <v>446.73</v>
      </c>
      <c r="K431">
        <v>329.58</v>
      </c>
      <c r="L431">
        <v>117.15</v>
      </c>
      <c r="M431" t="s">
        <v>40</v>
      </c>
      <c r="N431">
        <v>0.26223893627023032</v>
      </c>
      <c r="O431" t="s">
        <v>6056</v>
      </c>
    </row>
    <row r="432" spans="1:15" x14ac:dyDescent="0.3">
      <c r="A432">
        <v>8227</v>
      </c>
      <c r="B432" t="s">
        <v>4568</v>
      </c>
      <c r="C432" s="1">
        <v>45439</v>
      </c>
      <c r="D432" t="s">
        <v>14</v>
      </c>
      <c r="E432" t="s">
        <v>30</v>
      </c>
      <c r="F432" t="s">
        <v>21</v>
      </c>
      <c r="G432">
        <v>2</v>
      </c>
      <c r="H432">
        <v>112.6</v>
      </c>
      <c r="I432">
        <v>0.01</v>
      </c>
      <c r="J432">
        <v>222.95</v>
      </c>
      <c r="K432">
        <v>151.57</v>
      </c>
      <c r="L432">
        <v>71.38</v>
      </c>
      <c r="M432" t="s">
        <v>22</v>
      </c>
      <c r="N432">
        <v>0.32016147118187932</v>
      </c>
      <c r="O432" t="s">
        <v>6057</v>
      </c>
    </row>
    <row r="433" spans="1:15" x14ac:dyDescent="0.3">
      <c r="A433">
        <v>8217</v>
      </c>
      <c r="B433" t="s">
        <v>5379</v>
      </c>
      <c r="C433" s="1">
        <v>45393</v>
      </c>
      <c r="D433" t="s">
        <v>14</v>
      </c>
      <c r="E433" t="s">
        <v>30</v>
      </c>
      <c r="F433" t="s">
        <v>16</v>
      </c>
      <c r="G433">
        <v>2</v>
      </c>
      <c r="H433">
        <v>398.48</v>
      </c>
      <c r="I433">
        <v>0.21</v>
      </c>
      <c r="J433">
        <v>629.6</v>
      </c>
      <c r="K433">
        <v>365.41</v>
      </c>
      <c r="L433">
        <v>264.19</v>
      </c>
      <c r="M433" t="s">
        <v>28</v>
      </c>
      <c r="N433">
        <v>0.41961562897077509</v>
      </c>
      <c r="O433" t="s">
        <v>6060</v>
      </c>
    </row>
    <row r="434" spans="1:15" x14ac:dyDescent="0.3">
      <c r="A434">
        <v>8216</v>
      </c>
      <c r="B434" t="s">
        <v>5378</v>
      </c>
      <c r="C434" s="1">
        <v>45461</v>
      </c>
      <c r="D434" t="s">
        <v>19</v>
      </c>
      <c r="E434" t="s">
        <v>30</v>
      </c>
      <c r="F434" t="s">
        <v>21</v>
      </c>
      <c r="G434">
        <v>3</v>
      </c>
      <c r="H434">
        <v>54.82</v>
      </c>
      <c r="I434">
        <v>0.25</v>
      </c>
      <c r="J434">
        <v>123.34</v>
      </c>
      <c r="K434">
        <v>95.75</v>
      </c>
      <c r="L434">
        <v>27.59</v>
      </c>
      <c r="M434" t="s">
        <v>22</v>
      </c>
      <c r="N434">
        <v>0.22369061131830711</v>
      </c>
      <c r="O434" t="s">
        <v>6058</v>
      </c>
    </row>
    <row r="435" spans="1:15" x14ac:dyDescent="0.3">
      <c r="A435">
        <v>8215</v>
      </c>
      <c r="B435" t="s">
        <v>4103</v>
      </c>
      <c r="C435" s="1">
        <v>45314</v>
      </c>
      <c r="D435" t="s">
        <v>19</v>
      </c>
      <c r="E435" t="s">
        <v>30</v>
      </c>
      <c r="F435" t="s">
        <v>16</v>
      </c>
      <c r="G435">
        <v>6</v>
      </c>
      <c r="H435">
        <v>154.52000000000001</v>
      </c>
      <c r="I435">
        <v>0.06</v>
      </c>
      <c r="J435">
        <v>871.49</v>
      </c>
      <c r="K435">
        <v>642.23</v>
      </c>
      <c r="L435">
        <v>229.26</v>
      </c>
      <c r="M435" t="s">
        <v>28</v>
      </c>
      <c r="N435">
        <v>0.26306670185544295</v>
      </c>
      <c r="O435" t="s">
        <v>6058</v>
      </c>
    </row>
    <row r="436" spans="1:15" x14ac:dyDescent="0.3">
      <c r="A436">
        <v>433</v>
      </c>
      <c r="B436" t="s">
        <v>450</v>
      </c>
      <c r="C436" s="1">
        <v>45436</v>
      </c>
      <c r="D436" t="s">
        <v>14</v>
      </c>
      <c r="E436" t="s">
        <v>30</v>
      </c>
      <c r="F436" t="s">
        <v>21</v>
      </c>
      <c r="G436">
        <v>7</v>
      </c>
      <c r="H436">
        <v>266.10000000000002</v>
      </c>
      <c r="I436">
        <v>0.2</v>
      </c>
      <c r="J436">
        <v>1490.16</v>
      </c>
      <c r="K436">
        <v>1004.17</v>
      </c>
      <c r="L436">
        <v>485.99</v>
      </c>
      <c r="M436" t="s">
        <v>46</v>
      </c>
      <c r="N436">
        <v>0.32613276426692434</v>
      </c>
      <c r="O436" t="s">
        <v>6061</v>
      </c>
    </row>
    <row r="437" spans="1:15" x14ac:dyDescent="0.3">
      <c r="A437">
        <v>8208</v>
      </c>
      <c r="B437" t="s">
        <v>432</v>
      </c>
      <c r="C437" s="1">
        <v>45382</v>
      </c>
      <c r="D437" t="s">
        <v>14</v>
      </c>
      <c r="E437" t="s">
        <v>30</v>
      </c>
      <c r="F437" t="s">
        <v>27</v>
      </c>
      <c r="G437">
        <v>5</v>
      </c>
      <c r="H437">
        <v>248.91</v>
      </c>
      <c r="I437">
        <v>0.16</v>
      </c>
      <c r="J437">
        <v>1045.42</v>
      </c>
      <c r="K437">
        <v>531.04</v>
      </c>
      <c r="L437">
        <v>514.38</v>
      </c>
      <c r="M437" t="s">
        <v>46</v>
      </c>
      <c r="N437">
        <v>0.49203191061965523</v>
      </c>
      <c r="O437" t="s">
        <v>6056</v>
      </c>
    </row>
    <row r="438" spans="1:15" x14ac:dyDescent="0.3">
      <c r="A438">
        <v>8206</v>
      </c>
      <c r="B438" t="s">
        <v>5375</v>
      </c>
      <c r="C438" s="1">
        <v>45360</v>
      </c>
      <c r="D438" t="s">
        <v>14</v>
      </c>
      <c r="E438" t="s">
        <v>30</v>
      </c>
      <c r="F438" t="s">
        <v>16</v>
      </c>
      <c r="G438">
        <v>2</v>
      </c>
      <c r="H438">
        <v>334.02</v>
      </c>
      <c r="I438">
        <v>0.17</v>
      </c>
      <c r="J438">
        <v>554.47</v>
      </c>
      <c r="K438">
        <v>402.85</v>
      </c>
      <c r="L438">
        <v>151.62</v>
      </c>
      <c r="M438" t="s">
        <v>40</v>
      </c>
      <c r="N438">
        <v>0.27345032192904933</v>
      </c>
      <c r="O438" t="s">
        <v>6062</v>
      </c>
    </row>
    <row r="439" spans="1:15" x14ac:dyDescent="0.3">
      <c r="A439">
        <v>8202</v>
      </c>
      <c r="B439" t="s">
        <v>1326</v>
      </c>
      <c r="C439" s="1">
        <v>45534</v>
      </c>
      <c r="D439" t="s">
        <v>24</v>
      </c>
      <c r="E439" t="s">
        <v>30</v>
      </c>
      <c r="F439" t="s">
        <v>16</v>
      </c>
      <c r="G439">
        <v>6</v>
      </c>
      <c r="H439">
        <v>78.349999999999994</v>
      </c>
      <c r="I439">
        <v>0.14000000000000001</v>
      </c>
      <c r="J439">
        <v>404.29</v>
      </c>
      <c r="K439">
        <v>318.14</v>
      </c>
      <c r="L439">
        <v>86.15</v>
      </c>
      <c r="M439" t="s">
        <v>28</v>
      </c>
      <c r="N439">
        <v>0.21308961389101883</v>
      </c>
      <c r="O439" t="s">
        <v>6061</v>
      </c>
    </row>
    <row r="440" spans="1:15" x14ac:dyDescent="0.3">
      <c r="A440">
        <v>437</v>
      </c>
      <c r="B440" t="s">
        <v>453</v>
      </c>
      <c r="C440" s="1">
        <v>45646</v>
      </c>
      <c r="D440" t="s">
        <v>14</v>
      </c>
      <c r="E440" t="s">
        <v>30</v>
      </c>
      <c r="F440" t="s">
        <v>21</v>
      </c>
      <c r="G440">
        <v>8</v>
      </c>
      <c r="H440">
        <v>425.11</v>
      </c>
      <c r="I440">
        <v>0.27</v>
      </c>
      <c r="J440">
        <v>2482.64</v>
      </c>
      <c r="K440">
        <v>1589.28</v>
      </c>
      <c r="L440">
        <v>893.36</v>
      </c>
      <c r="M440" t="s">
        <v>28</v>
      </c>
      <c r="N440">
        <v>0.35984274804240651</v>
      </c>
      <c r="O440" t="s">
        <v>6061</v>
      </c>
    </row>
    <row r="441" spans="1:15" x14ac:dyDescent="0.3">
      <c r="A441">
        <v>438</v>
      </c>
      <c r="B441" t="s">
        <v>454</v>
      </c>
      <c r="C441" s="1">
        <v>45339</v>
      </c>
      <c r="D441" t="s">
        <v>19</v>
      </c>
      <c r="E441" t="s">
        <v>30</v>
      </c>
      <c r="F441" t="s">
        <v>16</v>
      </c>
      <c r="G441">
        <v>5</v>
      </c>
      <c r="H441">
        <v>372.34</v>
      </c>
      <c r="I441">
        <v>0.21</v>
      </c>
      <c r="J441">
        <v>1470.74</v>
      </c>
      <c r="K441">
        <v>770.6</v>
      </c>
      <c r="L441">
        <v>700.14</v>
      </c>
      <c r="M441" t="s">
        <v>17</v>
      </c>
      <c r="N441">
        <v>0.47604607204536492</v>
      </c>
      <c r="O441" t="s">
        <v>6062</v>
      </c>
    </row>
    <row r="442" spans="1:15" x14ac:dyDescent="0.3">
      <c r="A442">
        <v>8195</v>
      </c>
      <c r="B442" t="s">
        <v>3199</v>
      </c>
      <c r="C442" s="1">
        <v>45590</v>
      </c>
      <c r="D442" t="s">
        <v>14</v>
      </c>
      <c r="E442" t="s">
        <v>30</v>
      </c>
      <c r="F442" t="s">
        <v>27</v>
      </c>
      <c r="G442">
        <v>4</v>
      </c>
      <c r="H442">
        <v>485.03</v>
      </c>
      <c r="I442">
        <v>0.02</v>
      </c>
      <c r="J442">
        <v>1901.32</v>
      </c>
      <c r="K442">
        <v>1333.44</v>
      </c>
      <c r="L442">
        <v>567.88</v>
      </c>
      <c r="M442" t="s">
        <v>40</v>
      </c>
      <c r="N442">
        <v>0.29867670881282476</v>
      </c>
      <c r="O442" t="s">
        <v>6061</v>
      </c>
    </row>
    <row r="443" spans="1:15" x14ac:dyDescent="0.3">
      <c r="A443">
        <v>8191</v>
      </c>
      <c r="B443" t="s">
        <v>5367</v>
      </c>
      <c r="C443" s="1">
        <v>45655</v>
      </c>
      <c r="D443" t="s">
        <v>24</v>
      </c>
      <c r="E443" t="s">
        <v>30</v>
      </c>
      <c r="F443" t="s">
        <v>16</v>
      </c>
      <c r="G443">
        <v>5</v>
      </c>
      <c r="H443">
        <v>82.85</v>
      </c>
      <c r="I443">
        <v>0.13</v>
      </c>
      <c r="J443">
        <v>360.4</v>
      </c>
      <c r="K443">
        <v>230.01</v>
      </c>
      <c r="L443">
        <v>130.38999999999999</v>
      </c>
      <c r="M443" t="s">
        <v>40</v>
      </c>
      <c r="N443">
        <v>0.36179245283018868</v>
      </c>
      <c r="O443" t="s">
        <v>6056</v>
      </c>
    </row>
    <row r="444" spans="1:15" x14ac:dyDescent="0.3">
      <c r="A444">
        <v>8180</v>
      </c>
      <c r="B444" t="s">
        <v>5363</v>
      </c>
      <c r="C444" s="1">
        <v>45541</v>
      </c>
      <c r="D444" t="s">
        <v>19</v>
      </c>
      <c r="E444" t="s">
        <v>30</v>
      </c>
      <c r="F444" t="s">
        <v>27</v>
      </c>
      <c r="G444">
        <v>9</v>
      </c>
      <c r="H444">
        <v>225.09</v>
      </c>
      <c r="I444">
        <v>0.26</v>
      </c>
      <c r="J444">
        <v>1499.1</v>
      </c>
      <c r="K444">
        <v>913.03</v>
      </c>
      <c r="L444">
        <v>586.07000000000005</v>
      </c>
      <c r="M444" t="s">
        <v>22</v>
      </c>
      <c r="N444">
        <v>0.39094790207457814</v>
      </c>
      <c r="O444" t="s">
        <v>6061</v>
      </c>
    </row>
    <row r="445" spans="1:15" x14ac:dyDescent="0.3">
      <c r="A445">
        <v>442</v>
      </c>
      <c r="B445" t="s">
        <v>458</v>
      </c>
      <c r="C445" s="1">
        <v>45353</v>
      </c>
      <c r="D445" t="s">
        <v>24</v>
      </c>
      <c r="E445" t="s">
        <v>30</v>
      </c>
      <c r="F445" t="s">
        <v>27</v>
      </c>
      <c r="G445">
        <v>2</v>
      </c>
      <c r="H445">
        <v>326.55</v>
      </c>
      <c r="I445">
        <v>0.09</v>
      </c>
      <c r="J445">
        <v>594.32000000000005</v>
      </c>
      <c r="K445">
        <v>380.1</v>
      </c>
      <c r="L445">
        <v>214.22</v>
      </c>
      <c r="M445" t="s">
        <v>22</v>
      </c>
      <c r="N445">
        <v>0.36044555121819893</v>
      </c>
      <c r="O445" t="s">
        <v>6062</v>
      </c>
    </row>
    <row r="446" spans="1:15" x14ac:dyDescent="0.3">
      <c r="A446">
        <v>8179</v>
      </c>
      <c r="B446" t="s">
        <v>5362</v>
      </c>
      <c r="C446" s="1">
        <v>45361</v>
      </c>
      <c r="D446" t="s">
        <v>19</v>
      </c>
      <c r="E446" t="s">
        <v>30</v>
      </c>
      <c r="F446" t="s">
        <v>16</v>
      </c>
      <c r="G446">
        <v>10</v>
      </c>
      <c r="H446">
        <v>31.86</v>
      </c>
      <c r="I446">
        <v>0.14000000000000001</v>
      </c>
      <c r="J446">
        <v>274</v>
      </c>
      <c r="K446">
        <v>149.93</v>
      </c>
      <c r="L446">
        <v>124.07</v>
      </c>
      <c r="M446" t="s">
        <v>17</v>
      </c>
      <c r="N446">
        <v>0.45281021897810214</v>
      </c>
      <c r="O446" t="s">
        <v>6056</v>
      </c>
    </row>
    <row r="447" spans="1:15" x14ac:dyDescent="0.3">
      <c r="A447">
        <v>8177</v>
      </c>
      <c r="B447" t="s">
        <v>3060</v>
      </c>
      <c r="C447" s="1">
        <v>45358</v>
      </c>
      <c r="D447" t="s">
        <v>39</v>
      </c>
      <c r="E447" t="s">
        <v>30</v>
      </c>
      <c r="F447" t="s">
        <v>27</v>
      </c>
      <c r="G447">
        <v>2</v>
      </c>
      <c r="H447">
        <v>76.760000000000005</v>
      </c>
      <c r="I447">
        <v>0.27</v>
      </c>
      <c r="J447">
        <v>112.07</v>
      </c>
      <c r="K447">
        <v>86.63</v>
      </c>
      <c r="L447">
        <v>25.44</v>
      </c>
      <c r="M447" t="s">
        <v>46</v>
      </c>
      <c r="N447">
        <v>0.22700098152940129</v>
      </c>
      <c r="O447" t="s">
        <v>6060</v>
      </c>
    </row>
    <row r="448" spans="1:15" x14ac:dyDescent="0.3">
      <c r="A448">
        <v>8166</v>
      </c>
      <c r="B448" t="s">
        <v>3255</v>
      </c>
      <c r="C448" s="1">
        <v>45647</v>
      </c>
      <c r="D448" t="s">
        <v>24</v>
      </c>
      <c r="E448" t="s">
        <v>30</v>
      </c>
      <c r="F448" t="s">
        <v>16</v>
      </c>
      <c r="G448">
        <v>8</v>
      </c>
      <c r="H448">
        <v>89.04</v>
      </c>
      <c r="I448">
        <v>0.02</v>
      </c>
      <c r="J448">
        <v>698.07</v>
      </c>
      <c r="K448">
        <v>461.72</v>
      </c>
      <c r="L448">
        <v>236.35</v>
      </c>
      <c r="M448" t="s">
        <v>40</v>
      </c>
      <c r="N448">
        <v>0.33857636053690887</v>
      </c>
      <c r="O448" t="s">
        <v>6062</v>
      </c>
    </row>
    <row r="449" spans="1:15" x14ac:dyDescent="0.3">
      <c r="A449">
        <v>8162</v>
      </c>
      <c r="B449" t="s">
        <v>860</v>
      </c>
      <c r="C449" s="1">
        <v>45377</v>
      </c>
      <c r="D449" t="s">
        <v>19</v>
      </c>
      <c r="E449" t="s">
        <v>30</v>
      </c>
      <c r="F449" t="s">
        <v>16</v>
      </c>
      <c r="G449">
        <v>1</v>
      </c>
      <c r="H449">
        <v>44.23</v>
      </c>
      <c r="I449">
        <v>0.28000000000000003</v>
      </c>
      <c r="J449">
        <v>31.85</v>
      </c>
      <c r="K449">
        <v>25.1</v>
      </c>
      <c r="L449">
        <v>6.75</v>
      </c>
      <c r="M449" t="s">
        <v>40</v>
      </c>
      <c r="N449">
        <v>0.2119309262166405</v>
      </c>
      <c r="O449" t="s">
        <v>6058</v>
      </c>
    </row>
    <row r="450" spans="1:15" x14ac:dyDescent="0.3">
      <c r="A450">
        <v>447</v>
      </c>
      <c r="B450" t="s">
        <v>463</v>
      </c>
      <c r="C450" s="1">
        <v>45441</v>
      </c>
      <c r="D450" t="s">
        <v>24</v>
      </c>
      <c r="E450" t="s">
        <v>30</v>
      </c>
      <c r="F450" t="s">
        <v>21</v>
      </c>
      <c r="G450">
        <v>3</v>
      </c>
      <c r="H450">
        <v>421.34</v>
      </c>
      <c r="I450">
        <v>0.13</v>
      </c>
      <c r="J450">
        <v>1099.7</v>
      </c>
      <c r="K450">
        <v>705.51</v>
      </c>
      <c r="L450">
        <v>394.19</v>
      </c>
      <c r="M450" t="s">
        <v>46</v>
      </c>
      <c r="N450">
        <v>0.3584523051741384</v>
      </c>
      <c r="O450" t="s">
        <v>6059</v>
      </c>
    </row>
    <row r="451" spans="1:15" x14ac:dyDescent="0.3">
      <c r="A451">
        <v>448</v>
      </c>
      <c r="B451" t="s">
        <v>464</v>
      </c>
      <c r="C451" s="1">
        <v>45324</v>
      </c>
      <c r="D451" t="s">
        <v>24</v>
      </c>
      <c r="E451" t="s">
        <v>30</v>
      </c>
      <c r="F451" t="s">
        <v>27</v>
      </c>
      <c r="G451">
        <v>2</v>
      </c>
      <c r="H451">
        <v>461.59</v>
      </c>
      <c r="I451">
        <v>0.28000000000000003</v>
      </c>
      <c r="J451">
        <v>664.69</v>
      </c>
      <c r="K451">
        <v>468.51</v>
      </c>
      <c r="L451">
        <v>196.18</v>
      </c>
      <c r="M451" t="s">
        <v>28</v>
      </c>
      <c r="N451">
        <v>0.29514510523702775</v>
      </c>
      <c r="O451" t="s">
        <v>6061</v>
      </c>
    </row>
    <row r="452" spans="1:15" x14ac:dyDescent="0.3">
      <c r="A452">
        <v>449</v>
      </c>
      <c r="B452" t="s">
        <v>465</v>
      </c>
      <c r="C452" s="1">
        <v>45473</v>
      </c>
      <c r="D452" t="s">
        <v>14</v>
      </c>
      <c r="E452" t="s">
        <v>30</v>
      </c>
      <c r="F452" t="s">
        <v>27</v>
      </c>
      <c r="G452">
        <v>8</v>
      </c>
      <c r="H452">
        <v>354.32</v>
      </c>
      <c r="I452">
        <v>0.28000000000000003</v>
      </c>
      <c r="J452">
        <v>2040.88</v>
      </c>
      <c r="K452">
        <v>1600.39</v>
      </c>
      <c r="L452">
        <v>440.49</v>
      </c>
      <c r="M452" t="s">
        <v>22</v>
      </c>
      <c r="N452">
        <v>0.21583336599898081</v>
      </c>
      <c r="O452" t="s">
        <v>6056</v>
      </c>
    </row>
    <row r="453" spans="1:15" x14ac:dyDescent="0.3">
      <c r="A453">
        <v>8157</v>
      </c>
      <c r="B453" t="s">
        <v>5358</v>
      </c>
      <c r="C453" s="1">
        <v>45615</v>
      </c>
      <c r="D453" t="s">
        <v>39</v>
      </c>
      <c r="E453" t="s">
        <v>30</v>
      </c>
      <c r="F453" t="s">
        <v>16</v>
      </c>
      <c r="G453">
        <v>6</v>
      </c>
      <c r="H453">
        <v>295.76</v>
      </c>
      <c r="I453">
        <v>0.15</v>
      </c>
      <c r="J453">
        <v>1508.38</v>
      </c>
      <c r="K453">
        <v>844.68</v>
      </c>
      <c r="L453">
        <v>663.7</v>
      </c>
      <c r="M453" t="s">
        <v>40</v>
      </c>
      <c r="N453">
        <v>0.44000848592529734</v>
      </c>
      <c r="O453" t="s">
        <v>6058</v>
      </c>
    </row>
    <row r="454" spans="1:15" x14ac:dyDescent="0.3">
      <c r="A454">
        <v>8156</v>
      </c>
      <c r="B454" t="s">
        <v>5357</v>
      </c>
      <c r="C454" s="1">
        <v>45554</v>
      </c>
      <c r="D454" t="s">
        <v>19</v>
      </c>
      <c r="E454" t="s">
        <v>30</v>
      </c>
      <c r="F454" t="s">
        <v>21</v>
      </c>
      <c r="G454">
        <v>9</v>
      </c>
      <c r="H454">
        <v>53.19</v>
      </c>
      <c r="I454">
        <v>0.25</v>
      </c>
      <c r="J454">
        <v>359.03</v>
      </c>
      <c r="K454">
        <v>208.53</v>
      </c>
      <c r="L454">
        <v>150.5</v>
      </c>
      <c r="M454" t="s">
        <v>22</v>
      </c>
      <c r="N454">
        <v>0.41918502632092031</v>
      </c>
      <c r="O454" t="s">
        <v>6060</v>
      </c>
    </row>
    <row r="455" spans="1:15" x14ac:dyDescent="0.3">
      <c r="A455">
        <v>452</v>
      </c>
      <c r="B455" t="s">
        <v>468</v>
      </c>
      <c r="C455" s="1">
        <v>45556</v>
      </c>
      <c r="D455" t="s">
        <v>19</v>
      </c>
      <c r="E455" t="s">
        <v>30</v>
      </c>
      <c r="F455" t="s">
        <v>16</v>
      </c>
      <c r="G455">
        <v>1</v>
      </c>
      <c r="H455">
        <v>21.86</v>
      </c>
      <c r="I455">
        <v>0.23</v>
      </c>
      <c r="J455">
        <v>16.829999999999998</v>
      </c>
      <c r="K455">
        <v>10.24</v>
      </c>
      <c r="L455">
        <v>6.59</v>
      </c>
      <c r="M455" t="s">
        <v>28</v>
      </c>
      <c r="N455">
        <v>0.39156268568033276</v>
      </c>
      <c r="O455" t="s">
        <v>6062</v>
      </c>
    </row>
    <row r="456" spans="1:15" x14ac:dyDescent="0.3">
      <c r="A456">
        <v>8148</v>
      </c>
      <c r="B456" t="s">
        <v>5267</v>
      </c>
      <c r="C456" s="1">
        <v>45482</v>
      </c>
      <c r="D456" t="s">
        <v>24</v>
      </c>
      <c r="E456" t="s">
        <v>30</v>
      </c>
      <c r="F456" t="s">
        <v>21</v>
      </c>
      <c r="G456">
        <v>3</v>
      </c>
      <c r="H456">
        <v>469.5</v>
      </c>
      <c r="I456">
        <v>0.27</v>
      </c>
      <c r="J456">
        <v>1028.2</v>
      </c>
      <c r="K456">
        <v>687.23</v>
      </c>
      <c r="L456">
        <v>340.97</v>
      </c>
      <c r="M456" t="s">
        <v>28</v>
      </c>
      <c r="N456">
        <v>0.33161836218634511</v>
      </c>
      <c r="O456" t="s">
        <v>6058</v>
      </c>
    </row>
    <row r="457" spans="1:15" x14ac:dyDescent="0.3">
      <c r="A457">
        <v>8140</v>
      </c>
      <c r="B457" t="s">
        <v>5349</v>
      </c>
      <c r="C457" s="1">
        <v>45482</v>
      </c>
      <c r="D457" t="s">
        <v>24</v>
      </c>
      <c r="E457" t="s">
        <v>30</v>
      </c>
      <c r="F457" t="s">
        <v>21</v>
      </c>
      <c r="G457">
        <v>6</v>
      </c>
      <c r="H457">
        <v>253.84</v>
      </c>
      <c r="I457">
        <v>0.28000000000000003</v>
      </c>
      <c r="J457">
        <v>1096.5899999999999</v>
      </c>
      <c r="K457">
        <v>847.89</v>
      </c>
      <c r="L457">
        <v>248.7</v>
      </c>
      <c r="M457" t="s">
        <v>17</v>
      </c>
      <c r="N457">
        <v>0.22679397039914645</v>
      </c>
      <c r="O457" t="s">
        <v>6058</v>
      </c>
    </row>
    <row r="458" spans="1:15" x14ac:dyDescent="0.3">
      <c r="A458">
        <v>8138</v>
      </c>
      <c r="B458" t="s">
        <v>1277</v>
      </c>
      <c r="C458" s="1">
        <v>45523</v>
      </c>
      <c r="D458" t="s">
        <v>14</v>
      </c>
      <c r="E458" t="s">
        <v>30</v>
      </c>
      <c r="F458" t="s">
        <v>21</v>
      </c>
      <c r="G458">
        <v>9</v>
      </c>
      <c r="H458">
        <v>480.03</v>
      </c>
      <c r="I458">
        <v>0.05</v>
      </c>
      <c r="J458">
        <v>4104.26</v>
      </c>
      <c r="K458">
        <v>2367.6</v>
      </c>
      <c r="L458">
        <v>1736.66</v>
      </c>
      <c r="M458" t="s">
        <v>46</v>
      </c>
      <c r="N458">
        <v>0.42313596117205049</v>
      </c>
      <c r="O458" t="s">
        <v>6057</v>
      </c>
    </row>
    <row r="459" spans="1:15" x14ac:dyDescent="0.3">
      <c r="A459">
        <v>456</v>
      </c>
      <c r="B459" t="s">
        <v>472</v>
      </c>
      <c r="C459" s="1">
        <v>45423</v>
      </c>
      <c r="D459" t="s">
        <v>19</v>
      </c>
      <c r="E459" t="s">
        <v>30</v>
      </c>
      <c r="F459" t="s">
        <v>27</v>
      </c>
      <c r="G459">
        <v>5</v>
      </c>
      <c r="H459">
        <v>256.49</v>
      </c>
      <c r="I459">
        <v>0.28000000000000003</v>
      </c>
      <c r="J459">
        <v>923.36</v>
      </c>
      <c r="K459">
        <v>543.04999999999995</v>
      </c>
      <c r="L459">
        <v>380.31</v>
      </c>
      <c r="M459" t="s">
        <v>22</v>
      </c>
      <c r="N459">
        <v>0.41187619130133424</v>
      </c>
      <c r="O459" t="s">
        <v>6062</v>
      </c>
    </row>
    <row r="460" spans="1:15" x14ac:dyDescent="0.3">
      <c r="A460">
        <v>8136</v>
      </c>
      <c r="B460" t="s">
        <v>564</v>
      </c>
      <c r="C460" s="1">
        <v>45428</v>
      </c>
      <c r="D460" t="s">
        <v>39</v>
      </c>
      <c r="E460" t="s">
        <v>30</v>
      </c>
      <c r="F460" t="s">
        <v>21</v>
      </c>
      <c r="G460">
        <v>1</v>
      </c>
      <c r="H460">
        <v>91.08</v>
      </c>
      <c r="I460">
        <v>0.15</v>
      </c>
      <c r="J460">
        <v>77.42</v>
      </c>
      <c r="K460">
        <v>47</v>
      </c>
      <c r="L460">
        <v>30.42</v>
      </c>
      <c r="M460" t="s">
        <v>40</v>
      </c>
      <c r="N460">
        <v>0.39292172565228622</v>
      </c>
      <c r="O460" t="s">
        <v>6060</v>
      </c>
    </row>
    <row r="461" spans="1:15" x14ac:dyDescent="0.3">
      <c r="A461">
        <v>458</v>
      </c>
      <c r="B461" t="s">
        <v>474</v>
      </c>
      <c r="C461" s="1">
        <v>45404</v>
      </c>
      <c r="D461" t="s">
        <v>19</v>
      </c>
      <c r="E461" t="s">
        <v>30</v>
      </c>
      <c r="F461" t="s">
        <v>21</v>
      </c>
      <c r="G461">
        <v>1</v>
      </c>
      <c r="H461">
        <v>234.96</v>
      </c>
      <c r="I461">
        <v>0.06</v>
      </c>
      <c r="J461">
        <v>220.86</v>
      </c>
      <c r="K461">
        <v>130.53</v>
      </c>
      <c r="L461">
        <v>90.33</v>
      </c>
      <c r="M461" t="s">
        <v>28</v>
      </c>
      <c r="N461">
        <v>0.40899212170605809</v>
      </c>
      <c r="O461" t="s">
        <v>6057</v>
      </c>
    </row>
    <row r="462" spans="1:15" x14ac:dyDescent="0.3">
      <c r="A462">
        <v>8122</v>
      </c>
      <c r="B462" t="s">
        <v>2249</v>
      </c>
      <c r="C462" s="1">
        <v>45292</v>
      </c>
      <c r="D462" t="s">
        <v>24</v>
      </c>
      <c r="E462" t="s">
        <v>30</v>
      </c>
      <c r="F462" t="s">
        <v>21</v>
      </c>
      <c r="G462">
        <v>4</v>
      </c>
      <c r="H462">
        <v>173.08</v>
      </c>
      <c r="I462">
        <v>0.12</v>
      </c>
      <c r="J462">
        <v>609.24</v>
      </c>
      <c r="K462">
        <v>397.9</v>
      </c>
      <c r="L462">
        <v>211.34</v>
      </c>
      <c r="M462" t="s">
        <v>17</v>
      </c>
      <c r="N462">
        <v>0.34689120871905982</v>
      </c>
      <c r="O462" t="s">
        <v>6057</v>
      </c>
    </row>
    <row r="463" spans="1:15" x14ac:dyDescent="0.3">
      <c r="A463">
        <v>8109</v>
      </c>
      <c r="B463" t="s">
        <v>809</v>
      </c>
      <c r="C463" s="1">
        <v>45508</v>
      </c>
      <c r="D463" t="s">
        <v>14</v>
      </c>
      <c r="E463" t="s">
        <v>30</v>
      </c>
      <c r="F463" t="s">
        <v>21</v>
      </c>
      <c r="G463">
        <v>7</v>
      </c>
      <c r="H463">
        <v>273.49</v>
      </c>
      <c r="I463">
        <v>0.22</v>
      </c>
      <c r="J463">
        <v>1493.26</v>
      </c>
      <c r="K463">
        <v>1021.16</v>
      </c>
      <c r="L463">
        <v>472.1</v>
      </c>
      <c r="M463" t="s">
        <v>17</v>
      </c>
      <c r="N463">
        <v>0.31615391827277234</v>
      </c>
      <c r="O463" t="s">
        <v>6056</v>
      </c>
    </row>
    <row r="464" spans="1:15" x14ac:dyDescent="0.3">
      <c r="A464">
        <v>8108</v>
      </c>
      <c r="B464" t="s">
        <v>5335</v>
      </c>
      <c r="C464" s="1">
        <v>45435</v>
      </c>
      <c r="D464" t="s">
        <v>19</v>
      </c>
      <c r="E464" t="s">
        <v>30</v>
      </c>
      <c r="F464" t="s">
        <v>21</v>
      </c>
      <c r="G464">
        <v>8</v>
      </c>
      <c r="H464">
        <v>111.64</v>
      </c>
      <c r="I464">
        <v>0.03</v>
      </c>
      <c r="J464">
        <v>866.33</v>
      </c>
      <c r="K464">
        <v>536.95000000000005</v>
      </c>
      <c r="L464">
        <v>329.38</v>
      </c>
      <c r="M464" t="s">
        <v>28</v>
      </c>
      <c r="N464">
        <v>0.38020153982893351</v>
      </c>
      <c r="O464" t="s">
        <v>6060</v>
      </c>
    </row>
    <row r="465" spans="1:15" x14ac:dyDescent="0.3">
      <c r="A465">
        <v>8097</v>
      </c>
      <c r="B465" t="s">
        <v>5330</v>
      </c>
      <c r="C465" s="1">
        <v>45643</v>
      </c>
      <c r="D465" t="s">
        <v>39</v>
      </c>
      <c r="E465" t="s">
        <v>30</v>
      </c>
      <c r="F465" t="s">
        <v>16</v>
      </c>
      <c r="G465">
        <v>4</v>
      </c>
      <c r="H465">
        <v>495.73</v>
      </c>
      <c r="I465">
        <v>0.22</v>
      </c>
      <c r="J465">
        <v>1546.68</v>
      </c>
      <c r="K465">
        <v>867.63</v>
      </c>
      <c r="L465">
        <v>679.05</v>
      </c>
      <c r="M465" t="s">
        <v>28</v>
      </c>
      <c r="N465">
        <v>0.43903716347272864</v>
      </c>
      <c r="O465" t="s">
        <v>6058</v>
      </c>
    </row>
    <row r="466" spans="1:15" x14ac:dyDescent="0.3">
      <c r="A466">
        <v>463</v>
      </c>
      <c r="B466" t="s">
        <v>479</v>
      </c>
      <c r="C466" s="1">
        <v>45382</v>
      </c>
      <c r="D466" t="s">
        <v>39</v>
      </c>
      <c r="E466" t="s">
        <v>30</v>
      </c>
      <c r="F466" t="s">
        <v>16</v>
      </c>
      <c r="G466">
        <v>9</v>
      </c>
      <c r="H466">
        <v>203.39</v>
      </c>
      <c r="I466">
        <v>0.25</v>
      </c>
      <c r="J466">
        <v>1372.88</v>
      </c>
      <c r="K466">
        <v>944.76</v>
      </c>
      <c r="L466">
        <v>428.12</v>
      </c>
      <c r="M466" t="s">
        <v>40</v>
      </c>
      <c r="N466">
        <v>0.31184080181807583</v>
      </c>
      <c r="O466" t="s">
        <v>6056</v>
      </c>
    </row>
    <row r="467" spans="1:15" x14ac:dyDescent="0.3">
      <c r="A467">
        <v>8092</v>
      </c>
      <c r="B467" t="s">
        <v>2884</v>
      </c>
      <c r="C467" s="1">
        <v>45624</v>
      </c>
      <c r="D467" t="s">
        <v>19</v>
      </c>
      <c r="E467" t="s">
        <v>30</v>
      </c>
      <c r="F467" t="s">
        <v>27</v>
      </c>
      <c r="G467">
        <v>4</v>
      </c>
      <c r="H467">
        <v>281.48</v>
      </c>
      <c r="I467">
        <v>0.14000000000000001</v>
      </c>
      <c r="J467">
        <v>968.29</v>
      </c>
      <c r="K467">
        <v>739.36</v>
      </c>
      <c r="L467">
        <v>228.93</v>
      </c>
      <c r="M467" t="s">
        <v>46</v>
      </c>
      <c r="N467">
        <v>0.2364271034504126</v>
      </c>
      <c r="O467" t="s">
        <v>6060</v>
      </c>
    </row>
    <row r="468" spans="1:15" x14ac:dyDescent="0.3">
      <c r="A468">
        <v>8083</v>
      </c>
      <c r="B468" t="s">
        <v>2953</v>
      </c>
      <c r="C468" s="1">
        <v>45557</v>
      </c>
      <c r="D468" t="s">
        <v>24</v>
      </c>
      <c r="E468" t="s">
        <v>30</v>
      </c>
      <c r="F468" t="s">
        <v>21</v>
      </c>
      <c r="G468">
        <v>6</v>
      </c>
      <c r="H468">
        <v>328.75</v>
      </c>
      <c r="I468">
        <v>0.08</v>
      </c>
      <c r="J468">
        <v>1814.7</v>
      </c>
      <c r="K468">
        <v>1111.1099999999999</v>
      </c>
      <c r="L468">
        <v>703.59</v>
      </c>
      <c r="M468" t="s">
        <v>46</v>
      </c>
      <c r="N468">
        <v>0.38771697801289468</v>
      </c>
      <c r="O468" t="s">
        <v>6056</v>
      </c>
    </row>
    <row r="469" spans="1:15" x14ac:dyDescent="0.3">
      <c r="A469">
        <v>8082</v>
      </c>
      <c r="B469" t="s">
        <v>5321</v>
      </c>
      <c r="C469" s="1">
        <v>45524</v>
      </c>
      <c r="D469" t="s">
        <v>24</v>
      </c>
      <c r="E469" t="s">
        <v>30</v>
      </c>
      <c r="F469" t="s">
        <v>27</v>
      </c>
      <c r="G469">
        <v>10</v>
      </c>
      <c r="H469">
        <v>205.53</v>
      </c>
      <c r="I469">
        <v>0.08</v>
      </c>
      <c r="J469">
        <v>1890.88</v>
      </c>
      <c r="K469">
        <v>1499.65</v>
      </c>
      <c r="L469">
        <v>391.23</v>
      </c>
      <c r="M469" t="s">
        <v>40</v>
      </c>
      <c r="N469">
        <v>0.20690366390252157</v>
      </c>
      <c r="O469" t="s">
        <v>6058</v>
      </c>
    </row>
    <row r="470" spans="1:15" x14ac:dyDescent="0.3">
      <c r="A470">
        <v>8069</v>
      </c>
      <c r="B470" t="s">
        <v>5316</v>
      </c>
      <c r="C470" s="1">
        <v>45649</v>
      </c>
      <c r="D470" t="s">
        <v>19</v>
      </c>
      <c r="E470" t="s">
        <v>30</v>
      </c>
      <c r="F470" t="s">
        <v>27</v>
      </c>
      <c r="G470">
        <v>7</v>
      </c>
      <c r="H470">
        <v>88.3</v>
      </c>
      <c r="I470">
        <v>0.03</v>
      </c>
      <c r="J470">
        <v>599.55999999999995</v>
      </c>
      <c r="K470">
        <v>371.56</v>
      </c>
      <c r="L470">
        <v>228</v>
      </c>
      <c r="M470" t="s">
        <v>22</v>
      </c>
      <c r="N470">
        <v>0.380278871172193</v>
      </c>
      <c r="O470" t="s">
        <v>6057</v>
      </c>
    </row>
    <row r="471" spans="1:15" x14ac:dyDescent="0.3">
      <c r="A471">
        <v>8068</v>
      </c>
      <c r="B471" t="s">
        <v>4310</v>
      </c>
      <c r="C471" s="1">
        <v>45401</v>
      </c>
      <c r="D471" t="s">
        <v>14</v>
      </c>
      <c r="E471" t="s">
        <v>30</v>
      </c>
      <c r="F471" t="s">
        <v>27</v>
      </c>
      <c r="G471">
        <v>2</v>
      </c>
      <c r="H471">
        <v>274.99</v>
      </c>
      <c r="I471">
        <v>0.13</v>
      </c>
      <c r="J471">
        <v>478.48</v>
      </c>
      <c r="K471">
        <v>351.13</v>
      </c>
      <c r="L471">
        <v>127.35</v>
      </c>
      <c r="M471" t="s">
        <v>40</v>
      </c>
      <c r="N471">
        <v>0.26615532519645541</v>
      </c>
      <c r="O471" t="s">
        <v>6061</v>
      </c>
    </row>
    <row r="472" spans="1:15" x14ac:dyDescent="0.3">
      <c r="A472">
        <v>8061</v>
      </c>
      <c r="B472" t="s">
        <v>5312</v>
      </c>
      <c r="C472" s="1">
        <v>45462</v>
      </c>
      <c r="D472" t="s">
        <v>19</v>
      </c>
      <c r="E472" t="s">
        <v>30</v>
      </c>
      <c r="F472" t="s">
        <v>16</v>
      </c>
      <c r="G472">
        <v>7</v>
      </c>
      <c r="H472">
        <v>135.31</v>
      </c>
      <c r="I472">
        <v>0.02</v>
      </c>
      <c r="J472">
        <v>928.23</v>
      </c>
      <c r="K472">
        <v>587</v>
      </c>
      <c r="L472">
        <v>341.23</v>
      </c>
      <c r="M472" t="s">
        <v>46</v>
      </c>
      <c r="N472">
        <v>0.36761363024250454</v>
      </c>
      <c r="O472" t="s">
        <v>6059</v>
      </c>
    </row>
    <row r="473" spans="1:15" x14ac:dyDescent="0.3">
      <c r="A473">
        <v>8054</v>
      </c>
      <c r="B473" t="s">
        <v>5306</v>
      </c>
      <c r="C473" s="1">
        <v>45316</v>
      </c>
      <c r="D473" t="s">
        <v>14</v>
      </c>
      <c r="E473" t="s">
        <v>30</v>
      </c>
      <c r="F473" t="s">
        <v>27</v>
      </c>
      <c r="G473">
        <v>1</v>
      </c>
      <c r="H473">
        <v>54.33</v>
      </c>
      <c r="I473">
        <v>0.02</v>
      </c>
      <c r="J473">
        <v>53.24</v>
      </c>
      <c r="K473">
        <v>29.32</v>
      </c>
      <c r="L473">
        <v>23.92</v>
      </c>
      <c r="M473" t="s">
        <v>46</v>
      </c>
      <c r="N473">
        <v>0.44928625093914354</v>
      </c>
      <c r="O473" t="s">
        <v>6060</v>
      </c>
    </row>
    <row r="474" spans="1:15" x14ac:dyDescent="0.3">
      <c r="A474">
        <v>8049</v>
      </c>
      <c r="B474" t="s">
        <v>1392</v>
      </c>
      <c r="C474" s="1">
        <v>45601</v>
      </c>
      <c r="D474" t="s">
        <v>14</v>
      </c>
      <c r="E474" t="s">
        <v>30</v>
      </c>
      <c r="F474" t="s">
        <v>16</v>
      </c>
      <c r="G474">
        <v>2</v>
      </c>
      <c r="H474">
        <v>356.02</v>
      </c>
      <c r="I474">
        <v>0.1</v>
      </c>
      <c r="J474">
        <v>640.84</v>
      </c>
      <c r="K474">
        <v>430.52</v>
      </c>
      <c r="L474">
        <v>210.32</v>
      </c>
      <c r="M474" t="s">
        <v>46</v>
      </c>
      <c r="N474">
        <v>0.32819424505336742</v>
      </c>
      <c r="O474" t="s">
        <v>6058</v>
      </c>
    </row>
    <row r="475" spans="1:15" x14ac:dyDescent="0.3">
      <c r="A475">
        <v>472</v>
      </c>
      <c r="B475" t="s">
        <v>488</v>
      </c>
      <c r="C475" s="1">
        <v>45327</v>
      </c>
      <c r="D475" t="s">
        <v>39</v>
      </c>
      <c r="E475" t="s">
        <v>30</v>
      </c>
      <c r="F475" t="s">
        <v>21</v>
      </c>
      <c r="G475">
        <v>8</v>
      </c>
      <c r="H475">
        <v>210.91</v>
      </c>
      <c r="I475">
        <v>7.0000000000000007E-2</v>
      </c>
      <c r="J475">
        <v>1569.17</v>
      </c>
      <c r="K475">
        <v>942.92</v>
      </c>
      <c r="L475">
        <v>626.25</v>
      </c>
      <c r="M475" t="s">
        <v>46</v>
      </c>
      <c r="N475">
        <v>0.39909633755424839</v>
      </c>
      <c r="O475" t="s">
        <v>6057</v>
      </c>
    </row>
    <row r="476" spans="1:15" x14ac:dyDescent="0.3">
      <c r="A476">
        <v>8046</v>
      </c>
      <c r="B476" t="s">
        <v>1686</v>
      </c>
      <c r="C476" s="1">
        <v>45405</v>
      </c>
      <c r="D476" t="s">
        <v>14</v>
      </c>
      <c r="E476" t="s">
        <v>30</v>
      </c>
      <c r="F476" t="s">
        <v>21</v>
      </c>
      <c r="G476">
        <v>8</v>
      </c>
      <c r="H476">
        <v>227.41</v>
      </c>
      <c r="I476">
        <v>0.2</v>
      </c>
      <c r="J476">
        <v>1455.42</v>
      </c>
      <c r="K476">
        <v>761.24</v>
      </c>
      <c r="L476">
        <v>694.18</v>
      </c>
      <c r="M476" t="s">
        <v>22</v>
      </c>
      <c r="N476">
        <v>0.47696197661156226</v>
      </c>
      <c r="O476" t="s">
        <v>6058</v>
      </c>
    </row>
    <row r="477" spans="1:15" x14ac:dyDescent="0.3">
      <c r="A477">
        <v>474</v>
      </c>
      <c r="B477" t="s">
        <v>490</v>
      </c>
      <c r="C477" s="1">
        <v>45301</v>
      </c>
      <c r="D477" t="s">
        <v>19</v>
      </c>
      <c r="E477" t="s">
        <v>30</v>
      </c>
      <c r="F477" t="s">
        <v>27</v>
      </c>
      <c r="G477">
        <v>9</v>
      </c>
      <c r="H477">
        <v>405.58</v>
      </c>
      <c r="I477">
        <v>0.27</v>
      </c>
      <c r="J477">
        <v>2664.66</v>
      </c>
      <c r="K477">
        <v>1672.75</v>
      </c>
      <c r="L477">
        <v>991.91</v>
      </c>
      <c r="M477" t="s">
        <v>28</v>
      </c>
      <c r="N477">
        <v>0.37224636538995592</v>
      </c>
      <c r="O477" t="s">
        <v>6059</v>
      </c>
    </row>
    <row r="478" spans="1:15" x14ac:dyDescent="0.3">
      <c r="A478">
        <v>8043</v>
      </c>
      <c r="B478" t="s">
        <v>2601</v>
      </c>
      <c r="C478" s="1">
        <v>45508</v>
      </c>
      <c r="D478" t="s">
        <v>19</v>
      </c>
      <c r="E478" t="s">
        <v>30</v>
      </c>
      <c r="F478" t="s">
        <v>27</v>
      </c>
      <c r="G478">
        <v>2</v>
      </c>
      <c r="H478">
        <v>197.82</v>
      </c>
      <c r="I478">
        <v>0.13</v>
      </c>
      <c r="J478">
        <v>344.21</v>
      </c>
      <c r="K478">
        <v>258.52999999999997</v>
      </c>
      <c r="L478">
        <v>85.68</v>
      </c>
      <c r="M478" t="s">
        <v>46</v>
      </c>
      <c r="N478">
        <v>0.2489178118009355</v>
      </c>
      <c r="O478" t="s">
        <v>6056</v>
      </c>
    </row>
    <row r="479" spans="1:15" x14ac:dyDescent="0.3">
      <c r="A479">
        <v>8034</v>
      </c>
      <c r="B479" t="s">
        <v>5296</v>
      </c>
      <c r="C479" s="1">
        <v>45641</v>
      </c>
      <c r="D479" t="s">
        <v>39</v>
      </c>
      <c r="E479" t="s">
        <v>30</v>
      </c>
      <c r="F479" t="s">
        <v>27</v>
      </c>
      <c r="G479">
        <v>7</v>
      </c>
      <c r="H479">
        <v>475.11</v>
      </c>
      <c r="I479">
        <v>0.18</v>
      </c>
      <c r="J479">
        <v>2727.13</v>
      </c>
      <c r="K479">
        <v>1608.83</v>
      </c>
      <c r="L479">
        <v>1118.3</v>
      </c>
      <c r="M479" t="s">
        <v>28</v>
      </c>
      <c r="N479">
        <v>0.41006479339085411</v>
      </c>
      <c r="O479" t="s">
        <v>6056</v>
      </c>
    </row>
    <row r="480" spans="1:15" x14ac:dyDescent="0.3">
      <c r="A480">
        <v>8026</v>
      </c>
      <c r="B480" t="s">
        <v>4480</v>
      </c>
      <c r="C480" s="1">
        <v>45602</v>
      </c>
      <c r="D480" t="s">
        <v>19</v>
      </c>
      <c r="E480" t="s">
        <v>30</v>
      </c>
      <c r="F480" t="s">
        <v>16</v>
      </c>
      <c r="G480">
        <v>3</v>
      </c>
      <c r="H480">
        <v>396.84</v>
      </c>
      <c r="I480">
        <v>0.13</v>
      </c>
      <c r="J480">
        <v>1035.75</v>
      </c>
      <c r="K480">
        <v>525.88</v>
      </c>
      <c r="L480">
        <v>509.87</v>
      </c>
      <c r="M480" t="s">
        <v>17</v>
      </c>
      <c r="N480">
        <v>0.49227130098962107</v>
      </c>
      <c r="O480" t="s">
        <v>6059</v>
      </c>
    </row>
    <row r="481" spans="1:15" x14ac:dyDescent="0.3">
      <c r="A481">
        <v>8021</v>
      </c>
      <c r="B481" t="s">
        <v>5290</v>
      </c>
      <c r="C481" s="1">
        <v>45545</v>
      </c>
      <c r="D481" t="s">
        <v>39</v>
      </c>
      <c r="E481" t="s">
        <v>30</v>
      </c>
      <c r="F481" t="s">
        <v>27</v>
      </c>
      <c r="G481">
        <v>5</v>
      </c>
      <c r="H481">
        <v>219.4</v>
      </c>
      <c r="I481">
        <v>0.13</v>
      </c>
      <c r="J481">
        <v>954.39</v>
      </c>
      <c r="K481">
        <v>502.95</v>
      </c>
      <c r="L481">
        <v>451.44</v>
      </c>
      <c r="M481" t="s">
        <v>46</v>
      </c>
      <c r="N481">
        <v>0.47301417659447398</v>
      </c>
      <c r="O481" t="s">
        <v>6058</v>
      </c>
    </row>
    <row r="482" spans="1:15" x14ac:dyDescent="0.3">
      <c r="A482">
        <v>479</v>
      </c>
      <c r="B482" t="s">
        <v>495</v>
      </c>
      <c r="C482" s="1">
        <v>45432</v>
      </c>
      <c r="D482" t="s">
        <v>24</v>
      </c>
      <c r="E482" t="s">
        <v>30</v>
      </c>
      <c r="F482" t="s">
        <v>27</v>
      </c>
      <c r="G482">
        <v>4</v>
      </c>
      <c r="H482">
        <v>100.99</v>
      </c>
      <c r="I482">
        <v>0.11</v>
      </c>
      <c r="J482">
        <v>359.52</v>
      </c>
      <c r="K482">
        <v>237.28</v>
      </c>
      <c r="L482">
        <v>122.24</v>
      </c>
      <c r="M482" t="s">
        <v>40</v>
      </c>
      <c r="N482">
        <v>0.34000890075656431</v>
      </c>
      <c r="O482" t="s">
        <v>6057</v>
      </c>
    </row>
    <row r="483" spans="1:15" x14ac:dyDescent="0.3">
      <c r="A483">
        <v>8016</v>
      </c>
      <c r="B483" t="s">
        <v>100</v>
      </c>
      <c r="C483" s="1">
        <v>45460</v>
      </c>
      <c r="D483" t="s">
        <v>24</v>
      </c>
      <c r="E483" t="s">
        <v>30</v>
      </c>
      <c r="F483" t="s">
        <v>16</v>
      </c>
      <c r="G483">
        <v>5</v>
      </c>
      <c r="H483">
        <v>189.85</v>
      </c>
      <c r="I483">
        <v>0.11</v>
      </c>
      <c r="J483">
        <v>844.83</v>
      </c>
      <c r="K483">
        <v>621.59</v>
      </c>
      <c r="L483">
        <v>223.24</v>
      </c>
      <c r="M483" t="s">
        <v>46</v>
      </c>
      <c r="N483">
        <v>0.2642425103275215</v>
      </c>
      <c r="O483" t="s">
        <v>6057</v>
      </c>
    </row>
    <row r="484" spans="1:15" x14ac:dyDescent="0.3">
      <c r="A484">
        <v>481</v>
      </c>
      <c r="B484" t="s">
        <v>497</v>
      </c>
      <c r="C484" s="1">
        <v>45486</v>
      </c>
      <c r="D484" t="s">
        <v>24</v>
      </c>
      <c r="E484" t="s">
        <v>30</v>
      </c>
      <c r="F484" t="s">
        <v>21</v>
      </c>
      <c r="G484">
        <v>3</v>
      </c>
      <c r="H484">
        <v>183.93</v>
      </c>
      <c r="I484">
        <v>7.0000000000000007E-2</v>
      </c>
      <c r="J484">
        <v>513.16</v>
      </c>
      <c r="K484">
        <v>303.31</v>
      </c>
      <c r="L484">
        <v>209.85</v>
      </c>
      <c r="M484" t="s">
        <v>28</v>
      </c>
      <c r="N484">
        <v>0.40893678384909193</v>
      </c>
      <c r="O484" t="s">
        <v>6062</v>
      </c>
    </row>
    <row r="485" spans="1:15" x14ac:dyDescent="0.3">
      <c r="A485">
        <v>8010</v>
      </c>
      <c r="B485" t="s">
        <v>1660</v>
      </c>
      <c r="C485" s="1">
        <v>45480</v>
      </c>
      <c r="D485" t="s">
        <v>19</v>
      </c>
      <c r="E485" t="s">
        <v>30</v>
      </c>
      <c r="F485" t="s">
        <v>27</v>
      </c>
      <c r="G485">
        <v>9</v>
      </c>
      <c r="H485">
        <v>292.05</v>
      </c>
      <c r="I485">
        <v>0.2</v>
      </c>
      <c r="J485">
        <v>2102.7600000000002</v>
      </c>
      <c r="K485">
        <v>1648.95</v>
      </c>
      <c r="L485">
        <v>453.81</v>
      </c>
      <c r="M485" t="s">
        <v>46</v>
      </c>
      <c r="N485">
        <v>0.21581635564686411</v>
      </c>
      <c r="O485" t="s">
        <v>6056</v>
      </c>
    </row>
    <row r="486" spans="1:15" x14ac:dyDescent="0.3">
      <c r="A486">
        <v>8007</v>
      </c>
      <c r="B486" t="s">
        <v>5285</v>
      </c>
      <c r="C486" s="1">
        <v>45556</v>
      </c>
      <c r="D486" t="s">
        <v>39</v>
      </c>
      <c r="E486" t="s">
        <v>30</v>
      </c>
      <c r="F486" t="s">
        <v>16</v>
      </c>
      <c r="G486">
        <v>2</v>
      </c>
      <c r="H486">
        <v>433.68</v>
      </c>
      <c r="I486">
        <v>7.0000000000000007E-2</v>
      </c>
      <c r="J486">
        <v>806.64</v>
      </c>
      <c r="K486">
        <v>638.51</v>
      </c>
      <c r="L486">
        <v>168.13</v>
      </c>
      <c r="M486" t="s">
        <v>46</v>
      </c>
      <c r="N486">
        <v>0.20843251016562531</v>
      </c>
      <c r="O486" t="s">
        <v>6062</v>
      </c>
    </row>
    <row r="487" spans="1:15" x14ac:dyDescent="0.3">
      <c r="A487">
        <v>484</v>
      </c>
      <c r="B487" t="s">
        <v>500</v>
      </c>
      <c r="C487" s="1">
        <v>45440</v>
      </c>
      <c r="D487" t="s">
        <v>39</v>
      </c>
      <c r="E487" t="s">
        <v>30</v>
      </c>
      <c r="F487" t="s">
        <v>16</v>
      </c>
      <c r="G487">
        <v>3</v>
      </c>
      <c r="H487">
        <v>35.53</v>
      </c>
      <c r="I487">
        <v>0.17</v>
      </c>
      <c r="J487">
        <v>88.47</v>
      </c>
      <c r="K487">
        <v>59.37</v>
      </c>
      <c r="L487">
        <v>29.1</v>
      </c>
      <c r="M487" t="s">
        <v>28</v>
      </c>
      <c r="N487">
        <v>0.32892505934214988</v>
      </c>
      <c r="O487" t="s">
        <v>6058</v>
      </c>
    </row>
    <row r="488" spans="1:15" x14ac:dyDescent="0.3">
      <c r="A488">
        <v>7987</v>
      </c>
      <c r="B488" t="s">
        <v>2632</v>
      </c>
      <c r="C488" s="1">
        <v>45456</v>
      </c>
      <c r="D488" t="s">
        <v>14</v>
      </c>
      <c r="E488" t="s">
        <v>30</v>
      </c>
      <c r="F488" t="s">
        <v>16</v>
      </c>
      <c r="G488">
        <v>10</v>
      </c>
      <c r="H488">
        <v>216.81</v>
      </c>
      <c r="I488">
        <v>0.18</v>
      </c>
      <c r="J488">
        <v>1777.84</v>
      </c>
      <c r="K488">
        <v>1303.02</v>
      </c>
      <c r="L488">
        <v>474.82</v>
      </c>
      <c r="M488" t="s">
        <v>40</v>
      </c>
      <c r="N488">
        <v>0.26707690230841924</v>
      </c>
      <c r="O488" t="s">
        <v>6060</v>
      </c>
    </row>
    <row r="489" spans="1:15" x14ac:dyDescent="0.3">
      <c r="A489">
        <v>486</v>
      </c>
      <c r="B489" t="s">
        <v>502</v>
      </c>
      <c r="C489" s="1">
        <v>45514</v>
      </c>
      <c r="D489" t="s">
        <v>24</v>
      </c>
      <c r="E489" t="s">
        <v>30</v>
      </c>
      <c r="F489" t="s">
        <v>16</v>
      </c>
      <c r="G489">
        <v>7</v>
      </c>
      <c r="H489">
        <v>214.82</v>
      </c>
      <c r="I489">
        <v>0.28000000000000003</v>
      </c>
      <c r="J489">
        <v>1082.69</v>
      </c>
      <c r="K489">
        <v>626.84</v>
      </c>
      <c r="L489">
        <v>455.85</v>
      </c>
      <c r="M489" t="s">
        <v>22</v>
      </c>
      <c r="N489">
        <v>0.42103464518929701</v>
      </c>
      <c r="O489" t="s">
        <v>6062</v>
      </c>
    </row>
    <row r="490" spans="1:15" x14ac:dyDescent="0.3">
      <c r="A490">
        <v>7971</v>
      </c>
      <c r="B490" t="s">
        <v>399</v>
      </c>
      <c r="C490" s="1">
        <v>45561</v>
      </c>
      <c r="D490" t="s">
        <v>14</v>
      </c>
      <c r="E490" t="s">
        <v>30</v>
      </c>
      <c r="F490" t="s">
        <v>21</v>
      </c>
      <c r="G490">
        <v>7</v>
      </c>
      <c r="H490">
        <v>221.31</v>
      </c>
      <c r="I490">
        <v>0.28999999999999998</v>
      </c>
      <c r="J490">
        <v>1099.9100000000001</v>
      </c>
      <c r="K490">
        <v>709.14</v>
      </c>
      <c r="L490">
        <v>390.77</v>
      </c>
      <c r="M490" t="s">
        <v>46</v>
      </c>
      <c r="N490">
        <v>0.35527452246092855</v>
      </c>
      <c r="O490" t="s">
        <v>6060</v>
      </c>
    </row>
    <row r="491" spans="1:15" x14ac:dyDescent="0.3">
      <c r="A491">
        <v>7970</v>
      </c>
      <c r="B491" t="s">
        <v>5271</v>
      </c>
      <c r="C491" s="1">
        <v>45451</v>
      </c>
      <c r="D491" t="s">
        <v>39</v>
      </c>
      <c r="E491" t="s">
        <v>30</v>
      </c>
      <c r="F491" t="s">
        <v>16</v>
      </c>
      <c r="G491">
        <v>6</v>
      </c>
      <c r="H491">
        <v>469.08</v>
      </c>
      <c r="I491">
        <v>0.01</v>
      </c>
      <c r="J491">
        <v>2786.34</v>
      </c>
      <c r="K491">
        <v>2077.48</v>
      </c>
      <c r="L491">
        <v>708.86</v>
      </c>
      <c r="M491" t="s">
        <v>40</v>
      </c>
      <c r="N491">
        <v>0.25440542073113831</v>
      </c>
      <c r="O491" t="s">
        <v>6062</v>
      </c>
    </row>
    <row r="492" spans="1:15" x14ac:dyDescent="0.3">
      <c r="A492">
        <v>7967</v>
      </c>
      <c r="B492" t="s">
        <v>2366</v>
      </c>
      <c r="C492" s="1">
        <v>45471</v>
      </c>
      <c r="D492" t="s">
        <v>39</v>
      </c>
      <c r="E492" t="s">
        <v>30</v>
      </c>
      <c r="F492" t="s">
        <v>16</v>
      </c>
      <c r="G492">
        <v>3</v>
      </c>
      <c r="H492">
        <v>81.73</v>
      </c>
      <c r="I492">
        <v>0.28000000000000003</v>
      </c>
      <c r="J492">
        <v>176.54</v>
      </c>
      <c r="K492">
        <v>111.14</v>
      </c>
      <c r="L492">
        <v>65.400000000000006</v>
      </c>
      <c r="M492" t="s">
        <v>46</v>
      </c>
      <c r="N492">
        <v>0.37045428798006125</v>
      </c>
      <c r="O492" t="s">
        <v>6061</v>
      </c>
    </row>
    <row r="493" spans="1:15" x14ac:dyDescent="0.3">
      <c r="A493">
        <v>7958</v>
      </c>
      <c r="B493" t="s">
        <v>5060</v>
      </c>
      <c r="C493" s="1">
        <v>45526</v>
      </c>
      <c r="D493" t="s">
        <v>39</v>
      </c>
      <c r="E493" t="s">
        <v>30</v>
      </c>
      <c r="F493" t="s">
        <v>21</v>
      </c>
      <c r="G493">
        <v>10</v>
      </c>
      <c r="H493">
        <v>14.85</v>
      </c>
      <c r="I493">
        <v>0.27</v>
      </c>
      <c r="J493">
        <v>108.41</v>
      </c>
      <c r="K493">
        <v>83.72</v>
      </c>
      <c r="L493">
        <v>24.69</v>
      </c>
      <c r="M493" t="s">
        <v>46</v>
      </c>
      <c r="N493">
        <v>0.22774651784890695</v>
      </c>
      <c r="O493" t="s">
        <v>6060</v>
      </c>
    </row>
    <row r="494" spans="1:15" x14ac:dyDescent="0.3">
      <c r="A494">
        <v>7956</v>
      </c>
      <c r="B494" t="s">
        <v>1925</v>
      </c>
      <c r="C494" s="1">
        <v>45350</v>
      </c>
      <c r="D494" t="s">
        <v>39</v>
      </c>
      <c r="E494" t="s">
        <v>30</v>
      </c>
      <c r="F494" t="s">
        <v>16</v>
      </c>
      <c r="G494">
        <v>6</v>
      </c>
      <c r="H494">
        <v>174.94</v>
      </c>
      <c r="I494">
        <v>0.24</v>
      </c>
      <c r="J494">
        <v>797.73</v>
      </c>
      <c r="K494">
        <v>482.25</v>
      </c>
      <c r="L494">
        <v>315.48</v>
      </c>
      <c r="M494" t="s">
        <v>17</v>
      </c>
      <c r="N494">
        <v>0.3954721522319582</v>
      </c>
      <c r="O494" t="s">
        <v>6059</v>
      </c>
    </row>
    <row r="495" spans="1:15" x14ac:dyDescent="0.3">
      <c r="A495">
        <v>7948</v>
      </c>
      <c r="B495" t="s">
        <v>5042</v>
      </c>
      <c r="C495" s="1">
        <v>45387</v>
      </c>
      <c r="D495" t="s">
        <v>24</v>
      </c>
      <c r="E495" t="s">
        <v>30</v>
      </c>
      <c r="F495" t="s">
        <v>27</v>
      </c>
      <c r="G495">
        <v>9</v>
      </c>
      <c r="H495">
        <v>218.73</v>
      </c>
      <c r="I495">
        <v>0.15</v>
      </c>
      <c r="J495">
        <v>1673.28</v>
      </c>
      <c r="K495">
        <v>1199.51</v>
      </c>
      <c r="L495">
        <v>473.77</v>
      </c>
      <c r="M495" t="s">
        <v>17</v>
      </c>
      <c r="N495">
        <v>0.28313850640657867</v>
      </c>
      <c r="O495" t="s">
        <v>6061</v>
      </c>
    </row>
    <row r="496" spans="1:15" x14ac:dyDescent="0.3">
      <c r="A496">
        <v>7944</v>
      </c>
      <c r="B496" t="s">
        <v>5257</v>
      </c>
      <c r="C496" s="1">
        <v>45593</v>
      </c>
      <c r="D496" t="s">
        <v>14</v>
      </c>
      <c r="E496" t="s">
        <v>30</v>
      </c>
      <c r="F496" t="s">
        <v>21</v>
      </c>
      <c r="G496">
        <v>2</v>
      </c>
      <c r="H496">
        <v>136.65</v>
      </c>
      <c r="I496">
        <v>0.04</v>
      </c>
      <c r="J496">
        <v>262.37</v>
      </c>
      <c r="K496">
        <v>145.19</v>
      </c>
      <c r="L496">
        <v>117.18</v>
      </c>
      <c r="M496" t="s">
        <v>46</v>
      </c>
      <c r="N496">
        <v>0.44662118382437016</v>
      </c>
      <c r="O496" t="s">
        <v>6057</v>
      </c>
    </row>
    <row r="497" spans="1:15" x14ac:dyDescent="0.3">
      <c r="A497">
        <v>7935</v>
      </c>
      <c r="B497" t="s">
        <v>1158</v>
      </c>
      <c r="C497" s="1">
        <v>45417</v>
      </c>
      <c r="D497" t="s">
        <v>19</v>
      </c>
      <c r="E497" t="s">
        <v>30</v>
      </c>
      <c r="F497" t="s">
        <v>16</v>
      </c>
      <c r="G497">
        <v>2</v>
      </c>
      <c r="H497">
        <v>158.4</v>
      </c>
      <c r="I497">
        <v>0.13</v>
      </c>
      <c r="J497">
        <v>275.62</v>
      </c>
      <c r="K497">
        <v>181.46</v>
      </c>
      <c r="L497">
        <v>94.16</v>
      </c>
      <c r="M497" t="s">
        <v>17</v>
      </c>
      <c r="N497">
        <v>0.34162978013206585</v>
      </c>
      <c r="O497" t="s">
        <v>6056</v>
      </c>
    </row>
    <row r="498" spans="1:15" x14ac:dyDescent="0.3">
      <c r="A498">
        <v>7934</v>
      </c>
      <c r="B498" t="s">
        <v>92</v>
      </c>
      <c r="C498" s="1">
        <v>45513</v>
      </c>
      <c r="D498" t="s">
        <v>19</v>
      </c>
      <c r="E498" t="s">
        <v>30</v>
      </c>
      <c r="F498" t="s">
        <v>27</v>
      </c>
      <c r="G498">
        <v>10</v>
      </c>
      <c r="H498">
        <v>455.41</v>
      </c>
      <c r="I498">
        <v>0.1</v>
      </c>
      <c r="J498">
        <v>4098.6899999999996</v>
      </c>
      <c r="K498">
        <v>2963.29</v>
      </c>
      <c r="L498">
        <v>1135.4000000000001</v>
      </c>
      <c r="M498" t="s">
        <v>40</v>
      </c>
      <c r="N498">
        <v>0.2770153390473542</v>
      </c>
      <c r="O498" t="s">
        <v>6061</v>
      </c>
    </row>
    <row r="499" spans="1:15" x14ac:dyDescent="0.3">
      <c r="A499">
        <v>7931</v>
      </c>
      <c r="B499" t="s">
        <v>5248</v>
      </c>
      <c r="C499" s="1">
        <v>45553</v>
      </c>
      <c r="D499" t="s">
        <v>14</v>
      </c>
      <c r="E499" t="s">
        <v>30</v>
      </c>
      <c r="F499" t="s">
        <v>21</v>
      </c>
      <c r="G499">
        <v>1</v>
      </c>
      <c r="H499">
        <v>29.44</v>
      </c>
      <c r="I499">
        <v>0.24</v>
      </c>
      <c r="J499">
        <v>22.37</v>
      </c>
      <c r="K499">
        <v>15.28</v>
      </c>
      <c r="L499">
        <v>7.09</v>
      </c>
      <c r="M499" t="s">
        <v>46</v>
      </c>
      <c r="N499">
        <v>0.31694233348234241</v>
      </c>
      <c r="O499" t="s">
        <v>6059</v>
      </c>
    </row>
    <row r="500" spans="1:15" x14ac:dyDescent="0.3">
      <c r="A500">
        <v>7930</v>
      </c>
      <c r="B500" t="s">
        <v>5247</v>
      </c>
      <c r="C500" s="1">
        <v>45426</v>
      </c>
      <c r="D500" t="s">
        <v>24</v>
      </c>
      <c r="E500" t="s">
        <v>30</v>
      </c>
      <c r="F500" t="s">
        <v>21</v>
      </c>
      <c r="G500">
        <v>7</v>
      </c>
      <c r="H500">
        <v>56.98</v>
      </c>
      <c r="I500">
        <v>0.12</v>
      </c>
      <c r="J500">
        <v>351</v>
      </c>
      <c r="K500">
        <v>225.91</v>
      </c>
      <c r="L500">
        <v>125.09</v>
      </c>
      <c r="M500" t="s">
        <v>28</v>
      </c>
      <c r="N500">
        <v>0.35638176638176638</v>
      </c>
      <c r="O500" t="s">
        <v>6058</v>
      </c>
    </row>
    <row r="501" spans="1:15" x14ac:dyDescent="0.3">
      <c r="A501">
        <v>7929</v>
      </c>
      <c r="B501" t="s">
        <v>5246</v>
      </c>
      <c r="C501" s="1">
        <v>45433</v>
      </c>
      <c r="D501" t="s">
        <v>19</v>
      </c>
      <c r="E501" t="s">
        <v>30</v>
      </c>
      <c r="F501" t="s">
        <v>16</v>
      </c>
      <c r="G501">
        <v>2</v>
      </c>
      <c r="H501">
        <v>211.69</v>
      </c>
      <c r="I501">
        <v>0.05</v>
      </c>
      <c r="J501">
        <v>402.21</v>
      </c>
      <c r="K501">
        <v>290.64</v>
      </c>
      <c r="L501">
        <v>111.57</v>
      </c>
      <c r="M501" t="s">
        <v>40</v>
      </c>
      <c r="N501">
        <v>0.27739240695159245</v>
      </c>
      <c r="O501" t="s">
        <v>6058</v>
      </c>
    </row>
    <row r="502" spans="1:15" x14ac:dyDescent="0.3">
      <c r="A502">
        <v>499</v>
      </c>
      <c r="B502" t="s">
        <v>514</v>
      </c>
      <c r="C502" s="1">
        <v>45353</v>
      </c>
      <c r="D502" t="s">
        <v>14</v>
      </c>
      <c r="E502" t="s">
        <v>30</v>
      </c>
      <c r="F502" t="s">
        <v>21</v>
      </c>
      <c r="G502">
        <v>1</v>
      </c>
      <c r="H502">
        <v>109.17</v>
      </c>
      <c r="I502">
        <v>0.14000000000000001</v>
      </c>
      <c r="J502">
        <v>93.89</v>
      </c>
      <c r="K502">
        <v>58.31</v>
      </c>
      <c r="L502">
        <v>35.58</v>
      </c>
      <c r="M502" t="s">
        <v>22</v>
      </c>
      <c r="N502">
        <v>0.37895409521780804</v>
      </c>
      <c r="O502" t="s">
        <v>6062</v>
      </c>
    </row>
    <row r="503" spans="1:15" x14ac:dyDescent="0.3">
      <c r="A503">
        <v>7925</v>
      </c>
      <c r="B503" t="s">
        <v>5243</v>
      </c>
      <c r="C503" s="1">
        <v>45589</v>
      </c>
      <c r="D503" t="s">
        <v>14</v>
      </c>
      <c r="E503" t="s">
        <v>30</v>
      </c>
      <c r="F503" t="s">
        <v>21</v>
      </c>
      <c r="G503">
        <v>10</v>
      </c>
      <c r="H503">
        <v>498.13</v>
      </c>
      <c r="I503">
        <v>0.06</v>
      </c>
      <c r="J503">
        <v>4682.42</v>
      </c>
      <c r="K503">
        <v>2848.63</v>
      </c>
      <c r="L503">
        <v>1833.79</v>
      </c>
      <c r="M503" t="s">
        <v>22</v>
      </c>
      <c r="N503">
        <v>0.39163295902546119</v>
      </c>
      <c r="O503" t="s">
        <v>6060</v>
      </c>
    </row>
    <row r="504" spans="1:15" x14ac:dyDescent="0.3">
      <c r="A504">
        <v>7923</v>
      </c>
      <c r="B504" t="s">
        <v>5242</v>
      </c>
      <c r="C504" s="1">
        <v>45450</v>
      </c>
      <c r="D504" t="s">
        <v>14</v>
      </c>
      <c r="E504" t="s">
        <v>30</v>
      </c>
      <c r="F504" t="s">
        <v>21</v>
      </c>
      <c r="G504">
        <v>2</v>
      </c>
      <c r="H504">
        <v>228.74</v>
      </c>
      <c r="I504">
        <v>0.28999999999999998</v>
      </c>
      <c r="J504">
        <v>324.81</v>
      </c>
      <c r="K504">
        <v>212.74</v>
      </c>
      <c r="L504">
        <v>112.07</v>
      </c>
      <c r="M504" t="s">
        <v>46</v>
      </c>
      <c r="N504">
        <v>0.34503248052707736</v>
      </c>
      <c r="O504" t="s">
        <v>6061</v>
      </c>
    </row>
    <row r="505" spans="1:15" x14ac:dyDescent="0.3">
      <c r="A505">
        <v>7922</v>
      </c>
      <c r="B505" t="s">
        <v>5241</v>
      </c>
      <c r="C505" s="1">
        <v>45506</v>
      </c>
      <c r="D505" t="s">
        <v>19</v>
      </c>
      <c r="E505" t="s">
        <v>30</v>
      </c>
      <c r="F505" t="s">
        <v>27</v>
      </c>
      <c r="G505">
        <v>4</v>
      </c>
      <c r="H505">
        <v>242.69</v>
      </c>
      <c r="I505">
        <v>0.06</v>
      </c>
      <c r="J505">
        <v>912.51</v>
      </c>
      <c r="K505">
        <v>654.98</v>
      </c>
      <c r="L505">
        <v>257.52999999999997</v>
      </c>
      <c r="M505" t="s">
        <v>22</v>
      </c>
      <c r="N505">
        <v>0.28222156469518139</v>
      </c>
      <c r="O505" t="s">
        <v>6061</v>
      </c>
    </row>
    <row r="506" spans="1:15" x14ac:dyDescent="0.3">
      <c r="A506">
        <v>7919</v>
      </c>
      <c r="B506" t="s">
        <v>360</v>
      </c>
      <c r="C506" s="1">
        <v>45567</v>
      </c>
      <c r="D506" t="s">
        <v>24</v>
      </c>
      <c r="E506" t="s">
        <v>30</v>
      </c>
      <c r="F506" t="s">
        <v>21</v>
      </c>
      <c r="G506">
        <v>1</v>
      </c>
      <c r="H506">
        <v>106.92</v>
      </c>
      <c r="I506">
        <v>0.13</v>
      </c>
      <c r="J506">
        <v>93.02</v>
      </c>
      <c r="K506">
        <v>58.19</v>
      </c>
      <c r="L506">
        <v>34.83</v>
      </c>
      <c r="M506" t="s">
        <v>46</v>
      </c>
      <c r="N506">
        <v>0.37443560524618363</v>
      </c>
      <c r="O506" t="s">
        <v>6059</v>
      </c>
    </row>
    <row r="507" spans="1:15" x14ac:dyDescent="0.3">
      <c r="A507">
        <v>7918</v>
      </c>
      <c r="B507" t="s">
        <v>283</v>
      </c>
      <c r="C507" s="1">
        <v>45371</v>
      </c>
      <c r="D507" t="s">
        <v>39</v>
      </c>
      <c r="E507" t="s">
        <v>30</v>
      </c>
      <c r="F507" t="s">
        <v>21</v>
      </c>
      <c r="G507">
        <v>9</v>
      </c>
      <c r="H507">
        <v>164.92</v>
      </c>
      <c r="I507">
        <v>0.27</v>
      </c>
      <c r="J507">
        <v>1083.52</v>
      </c>
      <c r="K507">
        <v>632</v>
      </c>
      <c r="L507">
        <v>451.52</v>
      </c>
      <c r="M507" t="s">
        <v>22</v>
      </c>
      <c r="N507">
        <v>0.41671588895451861</v>
      </c>
      <c r="O507" t="s">
        <v>6059</v>
      </c>
    </row>
    <row r="508" spans="1:15" x14ac:dyDescent="0.3">
      <c r="A508">
        <v>505</v>
      </c>
      <c r="B508" t="s">
        <v>520</v>
      </c>
      <c r="C508" s="1">
        <v>45415</v>
      </c>
      <c r="D508" t="s">
        <v>14</v>
      </c>
      <c r="E508" t="s">
        <v>30</v>
      </c>
      <c r="F508" t="s">
        <v>21</v>
      </c>
      <c r="G508">
        <v>1</v>
      </c>
      <c r="H508">
        <v>492.28</v>
      </c>
      <c r="I508">
        <v>0.05</v>
      </c>
      <c r="J508">
        <v>467.67</v>
      </c>
      <c r="K508">
        <v>334.83</v>
      </c>
      <c r="L508">
        <v>132.84</v>
      </c>
      <c r="M508" t="s">
        <v>28</v>
      </c>
      <c r="N508">
        <v>0.28404644300468279</v>
      </c>
      <c r="O508" t="s">
        <v>6061</v>
      </c>
    </row>
    <row r="509" spans="1:15" x14ac:dyDescent="0.3">
      <c r="A509">
        <v>7915</v>
      </c>
      <c r="B509" t="s">
        <v>2167</v>
      </c>
      <c r="C509" s="1">
        <v>45334</v>
      </c>
      <c r="D509" t="s">
        <v>14</v>
      </c>
      <c r="E509" t="s">
        <v>30</v>
      </c>
      <c r="F509" t="s">
        <v>21</v>
      </c>
      <c r="G509">
        <v>9</v>
      </c>
      <c r="H509">
        <v>493.85</v>
      </c>
      <c r="I509">
        <v>0.16</v>
      </c>
      <c r="J509">
        <v>3733.51</v>
      </c>
      <c r="K509">
        <v>2563.88</v>
      </c>
      <c r="L509">
        <v>1169.6300000000001</v>
      </c>
      <c r="M509" t="s">
        <v>17</v>
      </c>
      <c r="N509">
        <v>0.31327892519371853</v>
      </c>
      <c r="O509" t="s">
        <v>6057</v>
      </c>
    </row>
    <row r="510" spans="1:15" x14ac:dyDescent="0.3">
      <c r="A510">
        <v>7912</v>
      </c>
      <c r="B510" t="s">
        <v>5239</v>
      </c>
      <c r="C510" s="1">
        <v>45335</v>
      </c>
      <c r="D510" t="s">
        <v>24</v>
      </c>
      <c r="E510" t="s">
        <v>30</v>
      </c>
      <c r="F510" t="s">
        <v>21</v>
      </c>
      <c r="G510">
        <v>6</v>
      </c>
      <c r="H510">
        <v>85.41</v>
      </c>
      <c r="I510">
        <v>0.21</v>
      </c>
      <c r="J510">
        <v>404.84</v>
      </c>
      <c r="K510">
        <v>315.77</v>
      </c>
      <c r="L510">
        <v>89.07</v>
      </c>
      <c r="M510" t="s">
        <v>17</v>
      </c>
      <c r="N510">
        <v>0.22001284458057505</v>
      </c>
      <c r="O510" t="s">
        <v>6058</v>
      </c>
    </row>
    <row r="511" spans="1:15" x14ac:dyDescent="0.3">
      <c r="A511">
        <v>7911</v>
      </c>
      <c r="B511" t="s">
        <v>3443</v>
      </c>
      <c r="C511" s="1">
        <v>45638</v>
      </c>
      <c r="D511" t="s">
        <v>14</v>
      </c>
      <c r="E511" t="s">
        <v>30</v>
      </c>
      <c r="F511" t="s">
        <v>16</v>
      </c>
      <c r="G511">
        <v>5</v>
      </c>
      <c r="H511">
        <v>301.29000000000002</v>
      </c>
      <c r="I511">
        <v>0.02</v>
      </c>
      <c r="J511">
        <v>1476.32</v>
      </c>
      <c r="K511">
        <v>855.85</v>
      </c>
      <c r="L511">
        <v>620.47</v>
      </c>
      <c r="M511" t="s">
        <v>22</v>
      </c>
      <c r="N511">
        <v>0.42028151078357001</v>
      </c>
      <c r="O511" t="s">
        <v>6060</v>
      </c>
    </row>
    <row r="512" spans="1:15" x14ac:dyDescent="0.3">
      <c r="A512">
        <v>509</v>
      </c>
      <c r="B512" t="s">
        <v>524</v>
      </c>
      <c r="C512" s="1">
        <v>45393</v>
      </c>
      <c r="D512" t="s">
        <v>39</v>
      </c>
      <c r="E512" t="s">
        <v>30</v>
      </c>
      <c r="F512" t="s">
        <v>21</v>
      </c>
      <c r="G512">
        <v>8</v>
      </c>
      <c r="H512">
        <v>56.98</v>
      </c>
      <c r="I512">
        <v>0.11</v>
      </c>
      <c r="J512">
        <v>405.7</v>
      </c>
      <c r="K512">
        <v>233.25</v>
      </c>
      <c r="L512">
        <v>172.45</v>
      </c>
      <c r="M512" t="s">
        <v>28</v>
      </c>
      <c r="N512">
        <v>0.4250677840769041</v>
      </c>
      <c r="O512" t="s">
        <v>6060</v>
      </c>
    </row>
    <row r="513" spans="1:15" x14ac:dyDescent="0.3">
      <c r="A513">
        <v>510</v>
      </c>
      <c r="B513" t="s">
        <v>525</v>
      </c>
      <c r="C513" s="1">
        <v>45588</v>
      </c>
      <c r="D513" t="s">
        <v>14</v>
      </c>
      <c r="E513" t="s">
        <v>30</v>
      </c>
      <c r="F513" t="s">
        <v>16</v>
      </c>
      <c r="G513">
        <v>3</v>
      </c>
      <c r="H513">
        <v>218.6</v>
      </c>
      <c r="I513">
        <v>0.02</v>
      </c>
      <c r="J513">
        <v>642.67999999999995</v>
      </c>
      <c r="K513">
        <v>368.27</v>
      </c>
      <c r="L513">
        <v>274.41000000000003</v>
      </c>
      <c r="M513" t="s">
        <v>40</v>
      </c>
      <c r="N513">
        <v>0.42697765606522692</v>
      </c>
      <c r="O513" t="s">
        <v>6059</v>
      </c>
    </row>
    <row r="514" spans="1:15" x14ac:dyDescent="0.3">
      <c r="A514">
        <v>7905</v>
      </c>
      <c r="B514" t="s">
        <v>3985</v>
      </c>
      <c r="C514" s="1">
        <v>45366</v>
      </c>
      <c r="D514" t="s">
        <v>39</v>
      </c>
      <c r="E514" t="s">
        <v>30</v>
      </c>
      <c r="F514" t="s">
        <v>16</v>
      </c>
      <c r="G514">
        <v>6</v>
      </c>
      <c r="H514">
        <v>490.1</v>
      </c>
      <c r="I514">
        <v>0</v>
      </c>
      <c r="J514">
        <v>2940.6</v>
      </c>
      <c r="K514">
        <v>1470.33</v>
      </c>
      <c r="L514">
        <v>1470.27</v>
      </c>
      <c r="M514" t="s">
        <v>28</v>
      </c>
      <c r="N514">
        <v>0.4999897980004081</v>
      </c>
      <c r="O514" t="s">
        <v>6061</v>
      </c>
    </row>
    <row r="515" spans="1:15" x14ac:dyDescent="0.3">
      <c r="A515">
        <v>7899</v>
      </c>
      <c r="B515" t="s">
        <v>5232</v>
      </c>
      <c r="C515" s="1">
        <v>45563</v>
      </c>
      <c r="D515" t="s">
        <v>19</v>
      </c>
      <c r="E515" t="s">
        <v>30</v>
      </c>
      <c r="F515" t="s">
        <v>27</v>
      </c>
      <c r="G515">
        <v>3</v>
      </c>
      <c r="H515">
        <v>187.79</v>
      </c>
      <c r="I515">
        <v>0.03</v>
      </c>
      <c r="J515">
        <v>546.47</v>
      </c>
      <c r="K515">
        <v>427.07</v>
      </c>
      <c r="L515">
        <v>119.4</v>
      </c>
      <c r="M515" t="s">
        <v>22</v>
      </c>
      <c r="N515">
        <v>0.21849323842113932</v>
      </c>
      <c r="O515" t="s">
        <v>6062</v>
      </c>
    </row>
    <row r="516" spans="1:15" x14ac:dyDescent="0.3">
      <c r="A516">
        <v>7896</v>
      </c>
      <c r="B516" t="s">
        <v>1721</v>
      </c>
      <c r="C516" s="1">
        <v>45444</v>
      </c>
      <c r="D516" t="s">
        <v>24</v>
      </c>
      <c r="E516" t="s">
        <v>30</v>
      </c>
      <c r="F516" t="s">
        <v>27</v>
      </c>
      <c r="G516">
        <v>3</v>
      </c>
      <c r="H516">
        <v>254.76</v>
      </c>
      <c r="I516">
        <v>0.18</v>
      </c>
      <c r="J516">
        <v>626.71</v>
      </c>
      <c r="K516">
        <v>332.69</v>
      </c>
      <c r="L516">
        <v>294.02</v>
      </c>
      <c r="M516" t="s">
        <v>40</v>
      </c>
      <c r="N516">
        <v>0.46914840995037571</v>
      </c>
      <c r="O516" t="s">
        <v>6062</v>
      </c>
    </row>
    <row r="517" spans="1:15" x14ac:dyDescent="0.3">
      <c r="A517">
        <v>7893</v>
      </c>
      <c r="B517" t="s">
        <v>5228</v>
      </c>
      <c r="C517" s="1">
        <v>45294</v>
      </c>
      <c r="D517" t="s">
        <v>19</v>
      </c>
      <c r="E517" t="s">
        <v>30</v>
      </c>
      <c r="F517" t="s">
        <v>27</v>
      </c>
      <c r="G517">
        <v>9</v>
      </c>
      <c r="H517">
        <v>416.34</v>
      </c>
      <c r="I517">
        <v>0.2</v>
      </c>
      <c r="J517">
        <v>2997.65</v>
      </c>
      <c r="K517">
        <v>2374.59</v>
      </c>
      <c r="L517">
        <v>623.05999999999995</v>
      </c>
      <c r="M517" t="s">
        <v>40</v>
      </c>
      <c r="N517">
        <v>0.20784948209430718</v>
      </c>
      <c r="O517" t="s">
        <v>6059</v>
      </c>
    </row>
    <row r="518" spans="1:15" x14ac:dyDescent="0.3">
      <c r="A518">
        <v>515</v>
      </c>
      <c r="B518" t="s">
        <v>439</v>
      </c>
      <c r="C518" s="1">
        <v>45323</v>
      </c>
      <c r="D518" t="s">
        <v>39</v>
      </c>
      <c r="E518" t="s">
        <v>30</v>
      </c>
      <c r="F518" t="s">
        <v>16</v>
      </c>
      <c r="G518">
        <v>2</v>
      </c>
      <c r="H518">
        <v>100.91</v>
      </c>
      <c r="I518">
        <v>0.22</v>
      </c>
      <c r="J518">
        <v>157.41999999999999</v>
      </c>
      <c r="K518">
        <v>93.14</v>
      </c>
      <c r="L518">
        <v>64.28</v>
      </c>
      <c r="M518" t="s">
        <v>46</v>
      </c>
      <c r="N518">
        <v>0.40833439207216365</v>
      </c>
      <c r="O518" t="s">
        <v>6060</v>
      </c>
    </row>
    <row r="519" spans="1:15" x14ac:dyDescent="0.3">
      <c r="A519">
        <v>516</v>
      </c>
      <c r="B519" t="s">
        <v>530</v>
      </c>
      <c r="C519" s="1">
        <v>45352</v>
      </c>
      <c r="D519" t="s">
        <v>24</v>
      </c>
      <c r="E519" t="s">
        <v>30</v>
      </c>
      <c r="F519" t="s">
        <v>21</v>
      </c>
      <c r="G519">
        <v>3</v>
      </c>
      <c r="H519">
        <v>369.38</v>
      </c>
      <c r="I519">
        <v>0.24</v>
      </c>
      <c r="J519">
        <v>842.19</v>
      </c>
      <c r="K519">
        <v>625.67999999999995</v>
      </c>
      <c r="L519">
        <v>216.51</v>
      </c>
      <c r="M519" t="s">
        <v>40</v>
      </c>
      <c r="N519">
        <v>0.2570797563495173</v>
      </c>
      <c r="O519" t="s">
        <v>6061</v>
      </c>
    </row>
    <row r="520" spans="1:15" x14ac:dyDescent="0.3">
      <c r="A520">
        <v>7887</v>
      </c>
      <c r="B520" t="s">
        <v>3807</v>
      </c>
      <c r="C520" s="1">
        <v>45526</v>
      </c>
      <c r="D520" t="s">
        <v>19</v>
      </c>
      <c r="E520" t="s">
        <v>30</v>
      </c>
      <c r="F520" t="s">
        <v>16</v>
      </c>
      <c r="G520">
        <v>5</v>
      </c>
      <c r="H520">
        <v>295.79000000000002</v>
      </c>
      <c r="I520">
        <v>0.2</v>
      </c>
      <c r="J520">
        <v>1183.1600000000001</v>
      </c>
      <c r="K520">
        <v>884.88</v>
      </c>
      <c r="L520">
        <v>298.27999999999997</v>
      </c>
      <c r="M520" t="s">
        <v>17</v>
      </c>
      <c r="N520">
        <v>0.25210453362182628</v>
      </c>
      <c r="O520" t="s">
        <v>6060</v>
      </c>
    </row>
    <row r="521" spans="1:15" x14ac:dyDescent="0.3">
      <c r="A521">
        <v>7881</v>
      </c>
      <c r="B521" t="s">
        <v>5050</v>
      </c>
      <c r="C521" s="1">
        <v>45381</v>
      </c>
      <c r="D521" t="s">
        <v>14</v>
      </c>
      <c r="E521" t="s">
        <v>30</v>
      </c>
      <c r="F521" t="s">
        <v>27</v>
      </c>
      <c r="G521">
        <v>7</v>
      </c>
      <c r="H521">
        <v>472.61</v>
      </c>
      <c r="I521">
        <v>0.25</v>
      </c>
      <c r="J521">
        <v>2481.1999999999998</v>
      </c>
      <c r="K521">
        <v>1476.74</v>
      </c>
      <c r="L521">
        <v>1004.46</v>
      </c>
      <c r="M521" t="s">
        <v>46</v>
      </c>
      <c r="N521">
        <v>0.40482830888279869</v>
      </c>
      <c r="O521" t="s">
        <v>6062</v>
      </c>
    </row>
    <row r="522" spans="1:15" x14ac:dyDescent="0.3">
      <c r="A522">
        <v>7878</v>
      </c>
      <c r="B522" t="s">
        <v>3249</v>
      </c>
      <c r="C522" s="1">
        <v>45442</v>
      </c>
      <c r="D522" t="s">
        <v>39</v>
      </c>
      <c r="E522" t="s">
        <v>30</v>
      </c>
      <c r="F522" t="s">
        <v>16</v>
      </c>
      <c r="G522">
        <v>1</v>
      </c>
      <c r="H522">
        <v>68.11</v>
      </c>
      <c r="I522">
        <v>0.04</v>
      </c>
      <c r="J522">
        <v>65.39</v>
      </c>
      <c r="K522">
        <v>48.16</v>
      </c>
      <c r="L522">
        <v>17.23</v>
      </c>
      <c r="M522" t="s">
        <v>22</v>
      </c>
      <c r="N522">
        <v>0.26349594739256765</v>
      </c>
      <c r="O522" t="s">
        <v>6060</v>
      </c>
    </row>
    <row r="523" spans="1:15" x14ac:dyDescent="0.3">
      <c r="A523">
        <v>7875</v>
      </c>
      <c r="B523" t="s">
        <v>852</v>
      </c>
      <c r="C523" s="1">
        <v>45444</v>
      </c>
      <c r="D523" t="s">
        <v>39</v>
      </c>
      <c r="E523" t="s">
        <v>30</v>
      </c>
      <c r="F523" t="s">
        <v>21</v>
      </c>
      <c r="G523">
        <v>6</v>
      </c>
      <c r="H523">
        <v>254.61</v>
      </c>
      <c r="I523">
        <v>0.25</v>
      </c>
      <c r="J523">
        <v>1145.75</v>
      </c>
      <c r="K523">
        <v>641.04999999999995</v>
      </c>
      <c r="L523">
        <v>504.7</v>
      </c>
      <c r="M523" t="s">
        <v>17</v>
      </c>
      <c r="N523">
        <v>0.44049749072659827</v>
      </c>
      <c r="O523" t="s">
        <v>6062</v>
      </c>
    </row>
    <row r="524" spans="1:15" x14ac:dyDescent="0.3">
      <c r="A524">
        <v>7870</v>
      </c>
      <c r="B524" t="s">
        <v>2933</v>
      </c>
      <c r="C524" s="1">
        <v>45541</v>
      </c>
      <c r="D524" t="s">
        <v>24</v>
      </c>
      <c r="E524" t="s">
        <v>30</v>
      </c>
      <c r="F524" t="s">
        <v>27</v>
      </c>
      <c r="G524">
        <v>1</v>
      </c>
      <c r="H524">
        <v>126.63</v>
      </c>
      <c r="I524">
        <v>0.2</v>
      </c>
      <c r="J524">
        <v>101.3</v>
      </c>
      <c r="K524">
        <v>53.71</v>
      </c>
      <c r="L524">
        <v>47.59</v>
      </c>
      <c r="M524" t="s">
        <v>40</v>
      </c>
      <c r="N524">
        <v>0.46979269496544923</v>
      </c>
      <c r="O524" t="s">
        <v>6061</v>
      </c>
    </row>
    <row r="525" spans="1:15" x14ac:dyDescent="0.3">
      <c r="A525">
        <v>7861</v>
      </c>
      <c r="B525" t="s">
        <v>4695</v>
      </c>
      <c r="C525" s="1">
        <v>45519</v>
      </c>
      <c r="D525" t="s">
        <v>39</v>
      </c>
      <c r="E525" t="s">
        <v>30</v>
      </c>
      <c r="F525" t="s">
        <v>21</v>
      </c>
      <c r="G525">
        <v>5</v>
      </c>
      <c r="H525">
        <v>203.32</v>
      </c>
      <c r="I525">
        <v>0.01</v>
      </c>
      <c r="J525">
        <v>1006.43</v>
      </c>
      <c r="K525">
        <v>561.5</v>
      </c>
      <c r="L525">
        <v>444.93</v>
      </c>
      <c r="M525" t="s">
        <v>28</v>
      </c>
      <c r="N525">
        <v>0.44208737815844124</v>
      </c>
      <c r="O525" t="s">
        <v>6060</v>
      </c>
    </row>
    <row r="526" spans="1:15" x14ac:dyDescent="0.3">
      <c r="A526">
        <v>7860</v>
      </c>
      <c r="B526" t="s">
        <v>189</v>
      </c>
      <c r="C526" s="1">
        <v>45490</v>
      </c>
      <c r="D526" t="s">
        <v>19</v>
      </c>
      <c r="E526" t="s">
        <v>30</v>
      </c>
      <c r="F526" t="s">
        <v>21</v>
      </c>
      <c r="G526">
        <v>10</v>
      </c>
      <c r="H526">
        <v>111.25</v>
      </c>
      <c r="I526">
        <v>0.25</v>
      </c>
      <c r="J526">
        <v>834.38</v>
      </c>
      <c r="K526">
        <v>519.59</v>
      </c>
      <c r="L526">
        <v>314.79000000000002</v>
      </c>
      <c r="M526" t="s">
        <v>22</v>
      </c>
      <c r="N526">
        <v>0.37727414367554352</v>
      </c>
      <c r="O526" t="s">
        <v>6059</v>
      </c>
    </row>
    <row r="527" spans="1:15" x14ac:dyDescent="0.3">
      <c r="A527">
        <v>7858</v>
      </c>
      <c r="B527" t="s">
        <v>4855</v>
      </c>
      <c r="C527" s="1">
        <v>45362</v>
      </c>
      <c r="D527" t="s">
        <v>19</v>
      </c>
      <c r="E527" t="s">
        <v>30</v>
      </c>
      <c r="F527" t="s">
        <v>27</v>
      </c>
      <c r="G527">
        <v>9</v>
      </c>
      <c r="H527">
        <v>276.04000000000002</v>
      </c>
      <c r="I527">
        <v>0.08</v>
      </c>
      <c r="J527">
        <v>2285.61</v>
      </c>
      <c r="K527">
        <v>1457.79</v>
      </c>
      <c r="L527">
        <v>827.82</v>
      </c>
      <c r="M527" t="s">
        <v>40</v>
      </c>
      <c r="N527">
        <v>0.36218777481722603</v>
      </c>
      <c r="O527" t="s">
        <v>6057</v>
      </c>
    </row>
    <row r="528" spans="1:15" x14ac:dyDescent="0.3">
      <c r="A528">
        <v>7854</v>
      </c>
      <c r="B528" t="s">
        <v>1505</v>
      </c>
      <c r="C528" s="1">
        <v>45339</v>
      </c>
      <c r="D528" t="s">
        <v>14</v>
      </c>
      <c r="E528" t="s">
        <v>30</v>
      </c>
      <c r="F528" t="s">
        <v>16</v>
      </c>
      <c r="G528">
        <v>7</v>
      </c>
      <c r="H528">
        <v>276.16000000000003</v>
      </c>
      <c r="I528">
        <v>0.15</v>
      </c>
      <c r="J528">
        <v>1643.15</v>
      </c>
      <c r="K528">
        <v>971.35</v>
      </c>
      <c r="L528">
        <v>671.8</v>
      </c>
      <c r="M528" t="s">
        <v>46</v>
      </c>
      <c r="N528">
        <v>0.40884885737759785</v>
      </c>
      <c r="O528" t="s">
        <v>6062</v>
      </c>
    </row>
    <row r="529" spans="1:15" x14ac:dyDescent="0.3">
      <c r="A529">
        <v>7853</v>
      </c>
      <c r="B529" t="s">
        <v>1833</v>
      </c>
      <c r="C529" s="1">
        <v>45425</v>
      </c>
      <c r="D529" t="s">
        <v>19</v>
      </c>
      <c r="E529" t="s">
        <v>30</v>
      </c>
      <c r="F529" t="s">
        <v>16</v>
      </c>
      <c r="G529">
        <v>2</v>
      </c>
      <c r="H529">
        <v>484.25</v>
      </c>
      <c r="I529">
        <v>0.28000000000000003</v>
      </c>
      <c r="J529">
        <v>697.32</v>
      </c>
      <c r="K529">
        <v>537.26</v>
      </c>
      <c r="L529">
        <v>160.06</v>
      </c>
      <c r="M529" t="s">
        <v>46</v>
      </c>
      <c r="N529">
        <v>0.22953593758962884</v>
      </c>
      <c r="O529" t="s">
        <v>6057</v>
      </c>
    </row>
    <row r="530" spans="1:15" x14ac:dyDescent="0.3">
      <c r="A530">
        <v>7851</v>
      </c>
      <c r="B530" t="s">
        <v>5220</v>
      </c>
      <c r="C530" s="1">
        <v>45484</v>
      </c>
      <c r="D530" t="s">
        <v>14</v>
      </c>
      <c r="E530" t="s">
        <v>30</v>
      </c>
      <c r="F530" t="s">
        <v>27</v>
      </c>
      <c r="G530">
        <v>6</v>
      </c>
      <c r="H530">
        <v>498.31</v>
      </c>
      <c r="I530">
        <v>0.21</v>
      </c>
      <c r="J530">
        <v>2361.9899999999998</v>
      </c>
      <c r="K530">
        <v>1824.04</v>
      </c>
      <c r="L530">
        <v>537.95000000000005</v>
      </c>
      <c r="M530" t="s">
        <v>46</v>
      </c>
      <c r="N530">
        <v>0.22775286940249539</v>
      </c>
      <c r="O530" t="s">
        <v>6060</v>
      </c>
    </row>
    <row r="531" spans="1:15" x14ac:dyDescent="0.3">
      <c r="A531">
        <v>7845</v>
      </c>
      <c r="B531" t="s">
        <v>2278</v>
      </c>
      <c r="C531" s="1">
        <v>45373</v>
      </c>
      <c r="D531" t="s">
        <v>19</v>
      </c>
      <c r="E531" t="s">
        <v>30</v>
      </c>
      <c r="F531" t="s">
        <v>27</v>
      </c>
      <c r="G531">
        <v>5</v>
      </c>
      <c r="H531">
        <v>92.22</v>
      </c>
      <c r="I531">
        <v>0.24</v>
      </c>
      <c r="J531">
        <v>350.44</v>
      </c>
      <c r="K531">
        <v>189.25</v>
      </c>
      <c r="L531">
        <v>161.19</v>
      </c>
      <c r="M531" t="s">
        <v>46</v>
      </c>
      <c r="N531">
        <v>0.45996461591142562</v>
      </c>
      <c r="O531" t="s">
        <v>6061</v>
      </c>
    </row>
    <row r="532" spans="1:15" x14ac:dyDescent="0.3">
      <c r="A532">
        <v>7844</v>
      </c>
      <c r="B532" t="s">
        <v>4840</v>
      </c>
      <c r="C532" s="1">
        <v>45587</v>
      </c>
      <c r="D532" t="s">
        <v>14</v>
      </c>
      <c r="E532" t="s">
        <v>30</v>
      </c>
      <c r="F532" t="s">
        <v>27</v>
      </c>
      <c r="G532">
        <v>2</v>
      </c>
      <c r="H532">
        <v>448.65</v>
      </c>
      <c r="I532">
        <v>0.28999999999999998</v>
      </c>
      <c r="J532">
        <v>637.08000000000004</v>
      </c>
      <c r="K532">
        <v>422.39</v>
      </c>
      <c r="L532">
        <v>214.69</v>
      </c>
      <c r="M532" t="s">
        <v>17</v>
      </c>
      <c r="N532">
        <v>0.33699064481697744</v>
      </c>
      <c r="O532" t="s">
        <v>6058</v>
      </c>
    </row>
    <row r="533" spans="1:15" x14ac:dyDescent="0.3">
      <c r="A533">
        <v>7843</v>
      </c>
      <c r="B533" t="s">
        <v>4227</v>
      </c>
      <c r="C533" s="1">
        <v>45385</v>
      </c>
      <c r="D533" t="s">
        <v>14</v>
      </c>
      <c r="E533" t="s">
        <v>30</v>
      </c>
      <c r="F533" t="s">
        <v>21</v>
      </c>
      <c r="G533">
        <v>3</v>
      </c>
      <c r="H533">
        <v>369.74</v>
      </c>
      <c r="I533">
        <v>0.26</v>
      </c>
      <c r="J533">
        <v>820.82</v>
      </c>
      <c r="K533">
        <v>656.48</v>
      </c>
      <c r="L533">
        <v>164.34</v>
      </c>
      <c r="M533" t="s">
        <v>28</v>
      </c>
      <c r="N533">
        <v>0.20021441972661483</v>
      </c>
      <c r="O533" t="s">
        <v>6059</v>
      </c>
    </row>
    <row r="534" spans="1:15" x14ac:dyDescent="0.3">
      <c r="A534">
        <v>531</v>
      </c>
      <c r="B534" t="s">
        <v>543</v>
      </c>
      <c r="C534" s="1">
        <v>45323</v>
      </c>
      <c r="D534" t="s">
        <v>19</v>
      </c>
      <c r="E534" t="s">
        <v>30</v>
      </c>
      <c r="F534" t="s">
        <v>16</v>
      </c>
      <c r="G534">
        <v>10</v>
      </c>
      <c r="H534">
        <v>191.13</v>
      </c>
      <c r="I534">
        <v>0.03</v>
      </c>
      <c r="J534">
        <v>1853.96</v>
      </c>
      <c r="K534">
        <v>998.42</v>
      </c>
      <c r="L534">
        <v>855.54</v>
      </c>
      <c r="M534" t="s">
        <v>17</v>
      </c>
      <c r="N534">
        <v>0.46146626680187269</v>
      </c>
      <c r="O534" t="s">
        <v>6060</v>
      </c>
    </row>
    <row r="535" spans="1:15" x14ac:dyDescent="0.3">
      <c r="A535">
        <v>7841</v>
      </c>
      <c r="B535" t="s">
        <v>3925</v>
      </c>
      <c r="C535" s="1">
        <v>45474</v>
      </c>
      <c r="D535" t="s">
        <v>14</v>
      </c>
      <c r="E535" t="s">
        <v>30</v>
      </c>
      <c r="F535" t="s">
        <v>27</v>
      </c>
      <c r="G535">
        <v>4</v>
      </c>
      <c r="H535">
        <v>295.69</v>
      </c>
      <c r="I535">
        <v>0.17</v>
      </c>
      <c r="J535">
        <v>981.69</v>
      </c>
      <c r="K535">
        <v>610.73</v>
      </c>
      <c r="L535">
        <v>370.96</v>
      </c>
      <c r="M535" t="s">
        <v>17</v>
      </c>
      <c r="N535">
        <v>0.37787896382768488</v>
      </c>
      <c r="O535" t="s">
        <v>6057</v>
      </c>
    </row>
    <row r="536" spans="1:15" x14ac:dyDescent="0.3">
      <c r="A536">
        <v>7835</v>
      </c>
      <c r="B536" t="s">
        <v>5214</v>
      </c>
      <c r="C536" s="1">
        <v>45411</v>
      </c>
      <c r="D536" t="s">
        <v>24</v>
      </c>
      <c r="E536" t="s">
        <v>30</v>
      </c>
      <c r="F536" t="s">
        <v>16</v>
      </c>
      <c r="G536">
        <v>7</v>
      </c>
      <c r="H536">
        <v>365.25</v>
      </c>
      <c r="I536">
        <v>0.24</v>
      </c>
      <c r="J536">
        <v>1943.13</v>
      </c>
      <c r="K536">
        <v>1411.28</v>
      </c>
      <c r="L536">
        <v>531.85</v>
      </c>
      <c r="M536" t="s">
        <v>28</v>
      </c>
      <c r="N536">
        <v>0.27370788367221954</v>
      </c>
      <c r="O536" t="s">
        <v>6057</v>
      </c>
    </row>
    <row r="537" spans="1:15" x14ac:dyDescent="0.3">
      <c r="A537">
        <v>7834</v>
      </c>
      <c r="B537" t="s">
        <v>3095</v>
      </c>
      <c r="C537" s="1">
        <v>45318</v>
      </c>
      <c r="D537" t="s">
        <v>19</v>
      </c>
      <c r="E537" t="s">
        <v>30</v>
      </c>
      <c r="F537" t="s">
        <v>16</v>
      </c>
      <c r="G537">
        <v>4</v>
      </c>
      <c r="H537">
        <v>146.16999999999999</v>
      </c>
      <c r="I537">
        <v>0.19</v>
      </c>
      <c r="J537">
        <v>473.59</v>
      </c>
      <c r="K537">
        <v>252.65</v>
      </c>
      <c r="L537">
        <v>220.94</v>
      </c>
      <c r="M537" t="s">
        <v>46</v>
      </c>
      <c r="N537">
        <v>0.46652167486644569</v>
      </c>
      <c r="O537" t="s">
        <v>6062</v>
      </c>
    </row>
    <row r="538" spans="1:15" x14ac:dyDescent="0.3">
      <c r="A538">
        <v>7827</v>
      </c>
      <c r="B538" t="s">
        <v>5211</v>
      </c>
      <c r="C538" s="1">
        <v>45616</v>
      </c>
      <c r="D538" t="s">
        <v>24</v>
      </c>
      <c r="E538" t="s">
        <v>30</v>
      </c>
      <c r="F538" t="s">
        <v>27</v>
      </c>
      <c r="G538">
        <v>2</v>
      </c>
      <c r="H538">
        <v>154</v>
      </c>
      <c r="I538">
        <v>0.11</v>
      </c>
      <c r="J538">
        <v>274.12</v>
      </c>
      <c r="K538">
        <v>182.53</v>
      </c>
      <c r="L538">
        <v>91.59</v>
      </c>
      <c r="M538" t="s">
        <v>40</v>
      </c>
      <c r="N538">
        <v>0.33412374142711221</v>
      </c>
      <c r="O538" t="s">
        <v>6059</v>
      </c>
    </row>
    <row r="539" spans="1:15" x14ac:dyDescent="0.3">
      <c r="A539">
        <v>7826</v>
      </c>
      <c r="B539" t="s">
        <v>5210</v>
      </c>
      <c r="C539" s="1">
        <v>45623</v>
      </c>
      <c r="D539" t="s">
        <v>14</v>
      </c>
      <c r="E539" t="s">
        <v>30</v>
      </c>
      <c r="F539" t="s">
        <v>27</v>
      </c>
      <c r="G539">
        <v>1</v>
      </c>
      <c r="H539">
        <v>72.92</v>
      </c>
      <c r="I539">
        <v>0.27</v>
      </c>
      <c r="J539">
        <v>53.23</v>
      </c>
      <c r="K539">
        <v>41.6</v>
      </c>
      <c r="L539">
        <v>11.63</v>
      </c>
      <c r="M539" t="s">
        <v>17</v>
      </c>
      <c r="N539">
        <v>0.21848581626902125</v>
      </c>
      <c r="O539" t="s">
        <v>6059</v>
      </c>
    </row>
    <row r="540" spans="1:15" x14ac:dyDescent="0.3">
      <c r="A540">
        <v>7812</v>
      </c>
      <c r="B540" t="s">
        <v>4876</v>
      </c>
      <c r="C540" s="1">
        <v>45298</v>
      </c>
      <c r="D540" t="s">
        <v>19</v>
      </c>
      <c r="E540" t="s">
        <v>30</v>
      </c>
      <c r="F540" t="s">
        <v>16</v>
      </c>
      <c r="G540">
        <v>5</v>
      </c>
      <c r="H540">
        <v>454.63</v>
      </c>
      <c r="I540">
        <v>0.13</v>
      </c>
      <c r="J540">
        <v>1977.64</v>
      </c>
      <c r="K540">
        <v>1182.78</v>
      </c>
      <c r="L540">
        <v>794.86</v>
      </c>
      <c r="M540" t="s">
        <v>28</v>
      </c>
      <c r="N540">
        <v>0.40192350478347927</v>
      </c>
      <c r="O540" t="s">
        <v>6056</v>
      </c>
    </row>
    <row r="541" spans="1:15" x14ac:dyDescent="0.3">
      <c r="A541">
        <v>7808</v>
      </c>
      <c r="B541" t="s">
        <v>828</v>
      </c>
      <c r="C541" s="1">
        <v>45554</v>
      </c>
      <c r="D541" t="s">
        <v>14</v>
      </c>
      <c r="E541" t="s">
        <v>30</v>
      </c>
      <c r="F541" t="s">
        <v>27</v>
      </c>
      <c r="G541">
        <v>3</v>
      </c>
      <c r="H541">
        <v>38.51</v>
      </c>
      <c r="I541">
        <v>0.19</v>
      </c>
      <c r="J541">
        <v>93.58</v>
      </c>
      <c r="K541">
        <v>53.57</v>
      </c>
      <c r="L541">
        <v>40.01</v>
      </c>
      <c r="M541" t="s">
        <v>28</v>
      </c>
      <c r="N541">
        <v>0.42754862150032058</v>
      </c>
      <c r="O541" t="s">
        <v>6060</v>
      </c>
    </row>
    <row r="542" spans="1:15" x14ac:dyDescent="0.3">
      <c r="A542">
        <v>7806</v>
      </c>
      <c r="B542" t="s">
        <v>4168</v>
      </c>
      <c r="C542" s="1">
        <v>45400</v>
      </c>
      <c r="D542" t="s">
        <v>39</v>
      </c>
      <c r="E542" t="s">
        <v>30</v>
      </c>
      <c r="F542" t="s">
        <v>21</v>
      </c>
      <c r="G542">
        <v>2</v>
      </c>
      <c r="H542">
        <v>150.74</v>
      </c>
      <c r="I542">
        <v>0.03</v>
      </c>
      <c r="J542">
        <v>292.44</v>
      </c>
      <c r="K542">
        <v>215.04</v>
      </c>
      <c r="L542">
        <v>77.400000000000006</v>
      </c>
      <c r="M542" t="s">
        <v>28</v>
      </c>
      <c r="N542">
        <v>0.2646696758309397</v>
      </c>
      <c r="O542" t="s">
        <v>6060</v>
      </c>
    </row>
    <row r="543" spans="1:15" x14ac:dyDescent="0.3">
      <c r="A543">
        <v>7802</v>
      </c>
      <c r="B543" t="s">
        <v>835</v>
      </c>
      <c r="C543" s="1">
        <v>45476</v>
      </c>
      <c r="D543" t="s">
        <v>24</v>
      </c>
      <c r="E543" t="s">
        <v>30</v>
      </c>
      <c r="F543" t="s">
        <v>21</v>
      </c>
      <c r="G543">
        <v>9</v>
      </c>
      <c r="H543">
        <v>292.88</v>
      </c>
      <c r="I543">
        <v>0.23</v>
      </c>
      <c r="J543">
        <v>2029.66</v>
      </c>
      <c r="K543">
        <v>1077.68</v>
      </c>
      <c r="L543">
        <v>951.98</v>
      </c>
      <c r="M543" t="s">
        <v>40</v>
      </c>
      <c r="N543">
        <v>0.46903422248061249</v>
      </c>
      <c r="O543" t="s">
        <v>6059</v>
      </c>
    </row>
    <row r="544" spans="1:15" x14ac:dyDescent="0.3">
      <c r="A544">
        <v>7801</v>
      </c>
      <c r="B544" t="s">
        <v>550</v>
      </c>
      <c r="C544" s="1">
        <v>45508</v>
      </c>
      <c r="D544" t="s">
        <v>24</v>
      </c>
      <c r="E544" t="s">
        <v>30</v>
      </c>
      <c r="F544" t="s">
        <v>21</v>
      </c>
      <c r="G544">
        <v>2</v>
      </c>
      <c r="H544">
        <v>235.72</v>
      </c>
      <c r="I544">
        <v>0.08</v>
      </c>
      <c r="J544">
        <v>433.72</v>
      </c>
      <c r="K544">
        <v>252.75</v>
      </c>
      <c r="L544">
        <v>180.97</v>
      </c>
      <c r="M544" t="s">
        <v>28</v>
      </c>
      <c r="N544">
        <v>0.41725076085954071</v>
      </c>
      <c r="O544" t="s">
        <v>6056</v>
      </c>
    </row>
    <row r="545" spans="1:15" x14ac:dyDescent="0.3">
      <c r="A545">
        <v>542</v>
      </c>
      <c r="B545" t="s">
        <v>554</v>
      </c>
      <c r="C545" s="1">
        <v>45378</v>
      </c>
      <c r="D545" t="s">
        <v>39</v>
      </c>
      <c r="E545" t="s">
        <v>30</v>
      </c>
      <c r="F545" t="s">
        <v>21</v>
      </c>
      <c r="G545">
        <v>5</v>
      </c>
      <c r="H545">
        <v>22.52</v>
      </c>
      <c r="I545">
        <v>0.27</v>
      </c>
      <c r="J545">
        <v>82.2</v>
      </c>
      <c r="K545">
        <v>65.739999999999995</v>
      </c>
      <c r="L545">
        <v>16.46</v>
      </c>
      <c r="M545" t="s">
        <v>28</v>
      </c>
      <c r="N545">
        <v>0.20024330900243309</v>
      </c>
      <c r="O545" t="s">
        <v>6059</v>
      </c>
    </row>
    <row r="546" spans="1:15" x14ac:dyDescent="0.3">
      <c r="A546">
        <v>7800</v>
      </c>
      <c r="B546" t="s">
        <v>3451</v>
      </c>
      <c r="C546" s="1">
        <v>45616</v>
      </c>
      <c r="D546" t="s">
        <v>19</v>
      </c>
      <c r="E546" t="s">
        <v>30</v>
      </c>
      <c r="F546" t="s">
        <v>27</v>
      </c>
      <c r="G546">
        <v>4</v>
      </c>
      <c r="H546">
        <v>61.44</v>
      </c>
      <c r="I546">
        <v>0.18</v>
      </c>
      <c r="J546">
        <v>201.52</v>
      </c>
      <c r="K546">
        <v>153.55000000000001</v>
      </c>
      <c r="L546">
        <v>47.97</v>
      </c>
      <c r="M546" t="s">
        <v>40</v>
      </c>
      <c r="N546">
        <v>0.23804088924176259</v>
      </c>
      <c r="O546" t="s">
        <v>6059</v>
      </c>
    </row>
    <row r="547" spans="1:15" x14ac:dyDescent="0.3">
      <c r="A547">
        <v>544</v>
      </c>
      <c r="B547" t="s">
        <v>556</v>
      </c>
      <c r="C547" s="1">
        <v>45465</v>
      </c>
      <c r="D547" t="s">
        <v>24</v>
      </c>
      <c r="E547" t="s">
        <v>30</v>
      </c>
      <c r="F547" t="s">
        <v>21</v>
      </c>
      <c r="G547">
        <v>4</v>
      </c>
      <c r="H547">
        <v>229.38</v>
      </c>
      <c r="I547">
        <v>0.18</v>
      </c>
      <c r="J547">
        <v>752.37</v>
      </c>
      <c r="K547">
        <v>426.2</v>
      </c>
      <c r="L547">
        <v>326.17</v>
      </c>
      <c r="M547" t="s">
        <v>46</v>
      </c>
      <c r="N547">
        <v>0.433523399391257</v>
      </c>
      <c r="O547" t="s">
        <v>6062</v>
      </c>
    </row>
    <row r="548" spans="1:15" x14ac:dyDescent="0.3">
      <c r="A548">
        <v>7799</v>
      </c>
      <c r="B548" t="s">
        <v>5199</v>
      </c>
      <c r="C548" s="1">
        <v>45523</v>
      </c>
      <c r="D548" t="s">
        <v>14</v>
      </c>
      <c r="E548" t="s">
        <v>30</v>
      </c>
      <c r="F548" t="s">
        <v>16</v>
      </c>
      <c r="G548">
        <v>1</v>
      </c>
      <c r="H548">
        <v>408.65</v>
      </c>
      <c r="I548">
        <v>0.11</v>
      </c>
      <c r="J548">
        <v>363.7</v>
      </c>
      <c r="K548">
        <v>269.88</v>
      </c>
      <c r="L548">
        <v>93.82</v>
      </c>
      <c r="M548" t="s">
        <v>40</v>
      </c>
      <c r="N548">
        <v>0.25795985702502061</v>
      </c>
      <c r="O548" t="s">
        <v>6057</v>
      </c>
    </row>
    <row r="549" spans="1:15" x14ac:dyDescent="0.3">
      <c r="A549">
        <v>7798</v>
      </c>
      <c r="B549" t="s">
        <v>4965</v>
      </c>
      <c r="C549" s="1">
        <v>45469</v>
      </c>
      <c r="D549" t="s">
        <v>14</v>
      </c>
      <c r="E549" t="s">
        <v>30</v>
      </c>
      <c r="F549" t="s">
        <v>27</v>
      </c>
      <c r="G549">
        <v>5</v>
      </c>
      <c r="H549">
        <v>152.08000000000001</v>
      </c>
      <c r="I549">
        <v>0.17</v>
      </c>
      <c r="J549">
        <v>631.13</v>
      </c>
      <c r="K549">
        <v>429.79</v>
      </c>
      <c r="L549">
        <v>201.34</v>
      </c>
      <c r="M549" t="s">
        <v>46</v>
      </c>
      <c r="N549">
        <v>0.31901509990017907</v>
      </c>
      <c r="O549" t="s">
        <v>6059</v>
      </c>
    </row>
    <row r="550" spans="1:15" x14ac:dyDescent="0.3">
      <c r="A550">
        <v>7794</v>
      </c>
      <c r="B550" t="s">
        <v>3380</v>
      </c>
      <c r="C550" s="1">
        <v>45331</v>
      </c>
      <c r="D550" t="s">
        <v>14</v>
      </c>
      <c r="E550" t="s">
        <v>30</v>
      </c>
      <c r="F550" t="s">
        <v>16</v>
      </c>
      <c r="G550">
        <v>7</v>
      </c>
      <c r="H550">
        <v>286.74</v>
      </c>
      <c r="I550">
        <v>0.21</v>
      </c>
      <c r="J550">
        <v>1585.67</v>
      </c>
      <c r="K550">
        <v>1158.9000000000001</v>
      </c>
      <c r="L550">
        <v>426.77</v>
      </c>
      <c r="M550" t="s">
        <v>22</v>
      </c>
      <c r="N550">
        <v>0.26914175080565311</v>
      </c>
      <c r="O550" t="s">
        <v>6061</v>
      </c>
    </row>
    <row r="551" spans="1:15" x14ac:dyDescent="0.3">
      <c r="A551">
        <v>7792</v>
      </c>
      <c r="B551" t="s">
        <v>3637</v>
      </c>
      <c r="C551" s="1">
        <v>45371</v>
      </c>
      <c r="D551" t="s">
        <v>39</v>
      </c>
      <c r="E551" t="s">
        <v>30</v>
      </c>
      <c r="F551" t="s">
        <v>16</v>
      </c>
      <c r="G551">
        <v>10</v>
      </c>
      <c r="H551">
        <v>340.28</v>
      </c>
      <c r="I551">
        <v>0.14000000000000001</v>
      </c>
      <c r="J551">
        <v>2926.41</v>
      </c>
      <c r="K551">
        <v>1465.88</v>
      </c>
      <c r="L551">
        <v>1460.53</v>
      </c>
      <c r="M551" t="s">
        <v>22</v>
      </c>
      <c r="N551">
        <v>0.49908591072337782</v>
      </c>
      <c r="O551" t="s">
        <v>6059</v>
      </c>
    </row>
    <row r="552" spans="1:15" x14ac:dyDescent="0.3">
      <c r="A552">
        <v>549</v>
      </c>
      <c r="B552" t="s">
        <v>561</v>
      </c>
      <c r="C552" s="1">
        <v>45634</v>
      </c>
      <c r="D552" t="s">
        <v>14</v>
      </c>
      <c r="E552" t="s">
        <v>30</v>
      </c>
      <c r="F552" t="s">
        <v>16</v>
      </c>
      <c r="G552">
        <v>7</v>
      </c>
      <c r="H552">
        <v>415.44</v>
      </c>
      <c r="I552">
        <v>0.1</v>
      </c>
      <c r="J552">
        <v>2617.27</v>
      </c>
      <c r="K552">
        <v>1858.85</v>
      </c>
      <c r="L552">
        <v>758.42</v>
      </c>
      <c r="M552" t="s">
        <v>17</v>
      </c>
      <c r="N552">
        <v>0.28977522380190046</v>
      </c>
      <c r="O552" t="s">
        <v>6056</v>
      </c>
    </row>
    <row r="553" spans="1:15" x14ac:dyDescent="0.3">
      <c r="A553">
        <v>7791</v>
      </c>
      <c r="B553" t="s">
        <v>808</v>
      </c>
      <c r="C553" s="1">
        <v>45363</v>
      </c>
      <c r="D553" t="s">
        <v>24</v>
      </c>
      <c r="E553" t="s">
        <v>30</v>
      </c>
      <c r="F553" t="s">
        <v>21</v>
      </c>
      <c r="G553">
        <v>1</v>
      </c>
      <c r="H553">
        <v>498.55</v>
      </c>
      <c r="I553">
        <v>0.13</v>
      </c>
      <c r="J553">
        <v>433.74</v>
      </c>
      <c r="K553">
        <v>287.67</v>
      </c>
      <c r="L553">
        <v>146.07</v>
      </c>
      <c r="M553" t="s">
        <v>22</v>
      </c>
      <c r="N553">
        <v>0.3367685710333379</v>
      </c>
      <c r="O553" t="s">
        <v>6058</v>
      </c>
    </row>
    <row r="554" spans="1:15" x14ac:dyDescent="0.3">
      <c r="A554">
        <v>7783</v>
      </c>
      <c r="B554" t="s">
        <v>5191</v>
      </c>
      <c r="C554" s="1">
        <v>45390</v>
      </c>
      <c r="D554" t="s">
        <v>19</v>
      </c>
      <c r="E554" t="s">
        <v>30</v>
      </c>
      <c r="F554" t="s">
        <v>16</v>
      </c>
      <c r="G554">
        <v>2</v>
      </c>
      <c r="H554">
        <v>307.64999999999998</v>
      </c>
      <c r="I554">
        <v>0</v>
      </c>
      <c r="J554">
        <v>615.29999999999995</v>
      </c>
      <c r="K554">
        <v>384.87</v>
      </c>
      <c r="L554">
        <v>230.43</v>
      </c>
      <c r="M554" t="s">
        <v>28</v>
      </c>
      <c r="N554">
        <v>0.37450024378352026</v>
      </c>
      <c r="O554" t="s">
        <v>6057</v>
      </c>
    </row>
    <row r="555" spans="1:15" x14ac:dyDescent="0.3">
      <c r="A555">
        <v>7775</v>
      </c>
      <c r="B555" t="s">
        <v>5186</v>
      </c>
      <c r="C555" s="1">
        <v>45621</v>
      </c>
      <c r="D555" t="s">
        <v>24</v>
      </c>
      <c r="E555" t="s">
        <v>30</v>
      </c>
      <c r="F555" t="s">
        <v>27</v>
      </c>
      <c r="G555">
        <v>5</v>
      </c>
      <c r="H555">
        <v>428.14</v>
      </c>
      <c r="I555">
        <v>0.16</v>
      </c>
      <c r="J555">
        <v>1798.19</v>
      </c>
      <c r="K555">
        <v>1236.76</v>
      </c>
      <c r="L555">
        <v>561.42999999999995</v>
      </c>
      <c r="M555" t="s">
        <v>40</v>
      </c>
      <c r="N555">
        <v>0.31221950961800471</v>
      </c>
      <c r="O555" t="s">
        <v>6057</v>
      </c>
    </row>
    <row r="556" spans="1:15" x14ac:dyDescent="0.3">
      <c r="A556">
        <v>7769</v>
      </c>
      <c r="B556" t="s">
        <v>5182</v>
      </c>
      <c r="C556" s="1">
        <v>45560</v>
      </c>
      <c r="D556" t="s">
        <v>19</v>
      </c>
      <c r="E556" t="s">
        <v>30</v>
      </c>
      <c r="F556" t="s">
        <v>27</v>
      </c>
      <c r="G556">
        <v>6</v>
      </c>
      <c r="H556">
        <v>414.53</v>
      </c>
      <c r="I556">
        <v>0</v>
      </c>
      <c r="J556">
        <v>2487.1799999999998</v>
      </c>
      <c r="K556">
        <v>1597.43</v>
      </c>
      <c r="L556">
        <v>889.75</v>
      </c>
      <c r="M556" t="s">
        <v>22</v>
      </c>
      <c r="N556">
        <v>0.35773446232279132</v>
      </c>
      <c r="O556" t="s">
        <v>6059</v>
      </c>
    </row>
    <row r="557" spans="1:15" x14ac:dyDescent="0.3">
      <c r="A557">
        <v>7767</v>
      </c>
      <c r="B557" t="s">
        <v>5027</v>
      </c>
      <c r="C557" s="1">
        <v>45414</v>
      </c>
      <c r="D557" t="s">
        <v>24</v>
      </c>
      <c r="E557" t="s">
        <v>30</v>
      </c>
      <c r="F557" t="s">
        <v>27</v>
      </c>
      <c r="G557">
        <v>7</v>
      </c>
      <c r="H557">
        <v>84.66</v>
      </c>
      <c r="I557">
        <v>0.19</v>
      </c>
      <c r="J557">
        <v>480.02</v>
      </c>
      <c r="K557">
        <v>339.18</v>
      </c>
      <c r="L557">
        <v>140.84</v>
      </c>
      <c r="M557" t="s">
        <v>17</v>
      </c>
      <c r="N557">
        <v>0.29340444148160494</v>
      </c>
      <c r="O557" t="s">
        <v>6060</v>
      </c>
    </row>
    <row r="558" spans="1:15" x14ac:dyDescent="0.3">
      <c r="A558">
        <v>555</v>
      </c>
      <c r="B558" t="s">
        <v>567</v>
      </c>
      <c r="C558" s="1">
        <v>45519</v>
      </c>
      <c r="D558" t="s">
        <v>19</v>
      </c>
      <c r="E558" t="s">
        <v>30</v>
      </c>
      <c r="F558" t="s">
        <v>21</v>
      </c>
      <c r="G558">
        <v>10</v>
      </c>
      <c r="H558">
        <v>114.36</v>
      </c>
      <c r="I558">
        <v>0.04</v>
      </c>
      <c r="J558">
        <v>1097.8599999999999</v>
      </c>
      <c r="K558">
        <v>658.18</v>
      </c>
      <c r="L558">
        <v>439.68</v>
      </c>
      <c r="M558" t="s">
        <v>17</v>
      </c>
      <c r="N558">
        <v>0.40048822254203637</v>
      </c>
      <c r="O558" t="s">
        <v>6060</v>
      </c>
    </row>
    <row r="559" spans="1:15" x14ac:dyDescent="0.3">
      <c r="A559">
        <v>556</v>
      </c>
      <c r="B559" t="s">
        <v>568</v>
      </c>
      <c r="C559" s="1">
        <v>45603</v>
      </c>
      <c r="D559" t="s">
        <v>39</v>
      </c>
      <c r="E559" t="s">
        <v>30</v>
      </c>
      <c r="F559" t="s">
        <v>27</v>
      </c>
      <c r="G559">
        <v>5</v>
      </c>
      <c r="H559">
        <v>239.25</v>
      </c>
      <c r="I559">
        <v>0.14000000000000001</v>
      </c>
      <c r="J559">
        <v>1028.78</v>
      </c>
      <c r="K559">
        <v>679.07</v>
      </c>
      <c r="L559">
        <v>349.71</v>
      </c>
      <c r="M559" t="s">
        <v>22</v>
      </c>
      <c r="N559">
        <v>0.33992690371119189</v>
      </c>
      <c r="O559" t="s">
        <v>6060</v>
      </c>
    </row>
    <row r="560" spans="1:15" x14ac:dyDescent="0.3">
      <c r="A560">
        <v>7742</v>
      </c>
      <c r="B560" t="s">
        <v>2146</v>
      </c>
      <c r="C560" s="1">
        <v>45613</v>
      </c>
      <c r="D560" t="s">
        <v>39</v>
      </c>
      <c r="E560" t="s">
        <v>30</v>
      </c>
      <c r="F560" t="s">
        <v>21</v>
      </c>
      <c r="G560">
        <v>2</v>
      </c>
      <c r="H560">
        <v>314.74</v>
      </c>
      <c r="I560">
        <v>0.2</v>
      </c>
      <c r="J560">
        <v>503.58</v>
      </c>
      <c r="K560">
        <v>392.69</v>
      </c>
      <c r="L560">
        <v>110.89</v>
      </c>
      <c r="M560" t="s">
        <v>22</v>
      </c>
      <c r="N560">
        <v>0.22020334405655506</v>
      </c>
      <c r="O560" t="s">
        <v>6056</v>
      </c>
    </row>
    <row r="561" spans="1:15" x14ac:dyDescent="0.3">
      <c r="A561">
        <v>7737</v>
      </c>
      <c r="B561" t="s">
        <v>3781</v>
      </c>
      <c r="C561" s="1">
        <v>45339</v>
      </c>
      <c r="D561" t="s">
        <v>14</v>
      </c>
      <c r="E561" t="s">
        <v>30</v>
      </c>
      <c r="F561" t="s">
        <v>27</v>
      </c>
      <c r="G561">
        <v>1</v>
      </c>
      <c r="H561">
        <v>18.28</v>
      </c>
      <c r="I561">
        <v>0.26</v>
      </c>
      <c r="J561">
        <v>13.53</v>
      </c>
      <c r="K561">
        <v>7.5</v>
      </c>
      <c r="L561">
        <v>6.03</v>
      </c>
      <c r="M561" t="s">
        <v>28</v>
      </c>
      <c r="N561">
        <v>0.44567627494456769</v>
      </c>
      <c r="O561" t="s">
        <v>6062</v>
      </c>
    </row>
    <row r="562" spans="1:15" x14ac:dyDescent="0.3">
      <c r="A562">
        <v>7734</v>
      </c>
      <c r="B562" t="s">
        <v>1981</v>
      </c>
      <c r="C562" s="1">
        <v>45651</v>
      </c>
      <c r="D562" t="s">
        <v>19</v>
      </c>
      <c r="E562" t="s">
        <v>30</v>
      </c>
      <c r="F562" t="s">
        <v>21</v>
      </c>
      <c r="G562">
        <v>2</v>
      </c>
      <c r="H562">
        <v>246.85</v>
      </c>
      <c r="I562">
        <v>0.01</v>
      </c>
      <c r="J562">
        <v>488.76</v>
      </c>
      <c r="K562">
        <v>375.27</v>
      </c>
      <c r="L562">
        <v>113.49</v>
      </c>
      <c r="M562" t="s">
        <v>46</v>
      </c>
      <c r="N562">
        <v>0.23219985268843604</v>
      </c>
      <c r="O562" t="s">
        <v>6059</v>
      </c>
    </row>
    <row r="563" spans="1:15" x14ac:dyDescent="0.3">
      <c r="A563">
        <v>560</v>
      </c>
      <c r="B563" t="s">
        <v>572</v>
      </c>
      <c r="C563" s="1">
        <v>45588</v>
      </c>
      <c r="D563" t="s">
        <v>24</v>
      </c>
      <c r="E563" t="s">
        <v>30</v>
      </c>
      <c r="F563" t="s">
        <v>21</v>
      </c>
      <c r="G563">
        <v>10</v>
      </c>
      <c r="H563">
        <v>70.13</v>
      </c>
      <c r="I563">
        <v>0.01</v>
      </c>
      <c r="J563">
        <v>694.29</v>
      </c>
      <c r="K563">
        <v>351.52</v>
      </c>
      <c r="L563">
        <v>342.77</v>
      </c>
      <c r="M563" t="s">
        <v>17</v>
      </c>
      <c r="N563">
        <v>0.4936985985683216</v>
      </c>
      <c r="O563" t="s">
        <v>6059</v>
      </c>
    </row>
    <row r="564" spans="1:15" x14ac:dyDescent="0.3">
      <c r="A564">
        <v>7733</v>
      </c>
      <c r="B564" t="s">
        <v>2105</v>
      </c>
      <c r="C564" s="1">
        <v>45543</v>
      </c>
      <c r="D564" t="s">
        <v>14</v>
      </c>
      <c r="E564" t="s">
        <v>30</v>
      </c>
      <c r="F564" t="s">
        <v>16</v>
      </c>
      <c r="G564">
        <v>4</v>
      </c>
      <c r="H564">
        <v>80.930000000000007</v>
      </c>
      <c r="I564">
        <v>0.13</v>
      </c>
      <c r="J564">
        <v>281.64</v>
      </c>
      <c r="K564">
        <v>162.61000000000001</v>
      </c>
      <c r="L564">
        <v>119.03</v>
      </c>
      <c r="M564" t="s">
        <v>28</v>
      </c>
      <c r="N564">
        <v>0.42263172844766372</v>
      </c>
      <c r="O564" t="s">
        <v>6056</v>
      </c>
    </row>
    <row r="565" spans="1:15" x14ac:dyDescent="0.3">
      <c r="A565">
        <v>7727</v>
      </c>
      <c r="B565" t="s">
        <v>620</v>
      </c>
      <c r="C565" s="1">
        <v>45301</v>
      </c>
      <c r="D565" t="s">
        <v>39</v>
      </c>
      <c r="E565" t="s">
        <v>30</v>
      </c>
      <c r="F565" t="s">
        <v>21</v>
      </c>
      <c r="G565">
        <v>7</v>
      </c>
      <c r="H565">
        <v>345.25</v>
      </c>
      <c r="I565">
        <v>0.28999999999999998</v>
      </c>
      <c r="J565">
        <v>1715.89</v>
      </c>
      <c r="K565">
        <v>1028</v>
      </c>
      <c r="L565">
        <v>687.89</v>
      </c>
      <c r="M565" t="s">
        <v>46</v>
      </c>
      <c r="N565">
        <v>0.40089399670142023</v>
      </c>
      <c r="O565" t="s">
        <v>6059</v>
      </c>
    </row>
    <row r="566" spans="1:15" x14ac:dyDescent="0.3">
      <c r="A566">
        <v>7722</v>
      </c>
      <c r="B566" t="s">
        <v>2449</v>
      </c>
      <c r="C566" s="1">
        <v>45312</v>
      </c>
      <c r="D566" t="s">
        <v>24</v>
      </c>
      <c r="E566" t="s">
        <v>30</v>
      </c>
      <c r="F566" t="s">
        <v>21</v>
      </c>
      <c r="G566">
        <v>5</v>
      </c>
      <c r="H566">
        <v>216.81</v>
      </c>
      <c r="I566">
        <v>0.17</v>
      </c>
      <c r="J566">
        <v>899.76</v>
      </c>
      <c r="K566">
        <v>663.74</v>
      </c>
      <c r="L566">
        <v>236.02</v>
      </c>
      <c r="M566" t="s">
        <v>28</v>
      </c>
      <c r="N566">
        <v>0.26231439494976438</v>
      </c>
      <c r="O566" t="s">
        <v>6056</v>
      </c>
    </row>
    <row r="567" spans="1:15" x14ac:dyDescent="0.3">
      <c r="A567">
        <v>7720</v>
      </c>
      <c r="B567" t="s">
        <v>5163</v>
      </c>
      <c r="C567" s="1">
        <v>45539</v>
      </c>
      <c r="D567" t="s">
        <v>14</v>
      </c>
      <c r="E567" t="s">
        <v>30</v>
      </c>
      <c r="F567" t="s">
        <v>21</v>
      </c>
      <c r="G567">
        <v>2</v>
      </c>
      <c r="H567">
        <v>254.89</v>
      </c>
      <c r="I567">
        <v>0.18</v>
      </c>
      <c r="J567">
        <v>418.02</v>
      </c>
      <c r="K567">
        <v>218.96</v>
      </c>
      <c r="L567">
        <v>199.06</v>
      </c>
      <c r="M567" t="s">
        <v>17</v>
      </c>
      <c r="N567">
        <v>0.47619731113343861</v>
      </c>
      <c r="O567" t="s">
        <v>6059</v>
      </c>
    </row>
    <row r="568" spans="1:15" x14ac:dyDescent="0.3">
      <c r="A568">
        <v>7718</v>
      </c>
      <c r="B568" t="s">
        <v>5162</v>
      </c>
      <c r="C568" s="1">
        <v>45399</v>
      </c>
      <c r="D568" t="s">
        <v>39</v>
      </c>
      <c r="E568" t="s">
        <v>30</v>
      </c>
      <c r="F568" t="s">
        <v>21</v>
      </c>
      <c r="G568">
        <v>6</v>
      </c>
      <c r="H568">
        <v>416.42</v>
      </c>
      <c r="I568">
        <v>0.17</v>
      </c>
      <c r="J568">
        <v>2073.77</v>
      </c>
      <c r="K568">
        <v>1089.8499999999999</v>
      </c>
      <c r="L568">
        <v>983.92</v>
      </c>
      <c r="M568" t="s">
        <v>40</v>
      </c>
      <c r="N568">
        <v>0.47445955916036975</v>
      </c>
      <c r="O568" t="s">
        <v>6059</v>
      </c>
    </row>
    <row r="569" spans="1:15" x14ac:dyDescent="0.3">
      <c r="A569">
        <v>566</v>
      </c>
      <c r="B569" t="s">
        <v>410</v>
      </c>
      <c r="C569" s="1">
        <v>45522</v>
      </c>
      <c r="D569" t="s">
        <v>24</v>
      </c>
      <c r="E569" t="s">
        <v>30</v>
      </c>
      <c r="F569" t="s">
        <v>27</v>
      </c>
      <c r="G569">
        <v>4</v>
      </c>
      <c r="H569">
        <v>38.21</v>
      </c>
      <c r="I569">
        <v>0.24</v>
      </c>
      <c r="J569">
        <v>116.16</v>
      </c>
      <c r="K569">
        <v>81.790000000000006</v>
      </c>
      <c r="L569">
        <v>34.369999999999997</v>
      </c>
      <c r="M569" t="s">
        <v>46</v>
      </c>
      <c r="N569">
        <v>0.29588498622589532</v>
      </c>
      <c r="O569" t="s">
        <v>6056</v>
      </c>
    </row>
    <row r="570" spans="1:15" x14ac:dyDescent="0.3">
      <c r="A570">
        <v>7707</v>
      </c>
      <c r="B570" t="s">
        <v>5156</v>
      </c>
      <c r="C570" s="1">
        <v>45321</v>
      </c>
      <c r="D570" t="s">
        <v>24</v>
      </c>
      <c r="E570" t="s">
        <v>30</v>
      </c>
      <c r="F570" t="s">
        <v>16</v>
      </c>
      <c r="G570">
        <v>2</v>
      </c>
      <c r="H570">
        <v>113.92</v>
      </c>
      <c r="I570">
        <v>0.03</v>
      </c>
      <c r="J570">
        <v>221</v>
      </c>
      <c r="K570">
        <v>112.18</v>
      </c>
      <c r="L570">
        <v>108.82</v>
      </c>
      <c r="M570" t="s">
        <v>40</v>
      </c>
      <c r="N570">
        <v>0.49239819004524882</v>
      </c>
      <c r="O570" t="s">
        <v>6058</v>
      </c>
    </row>
    <row r="571" spans="1:15" x14ac:dyDescent="0.3">
      <c r="A571">
        <v>7695</v>
      </c>
      <c r="B571" t="s">
        <v>3909</v>
      </c>
      <c r="C571" s="1">
        <v>45341</v>
      </c>
      <c r="D571" t="s">
        <v>24</v>
      </c>
      <c r="E571" t="s">
        <v>30</v>
      </c>
      <c r="F571" t="s">
        <v>27</v>
      </c>
      <c r="G571">
        <v>2</v>
      </c>
      <c r="H571">
        <v>18.02</v>
      </c>
      <c r="I571">
        <v>0.13</v>
      </c>
      <c r="J571">
        <v>31.35</v>
      </c>
      <c r="K571">
        <v>23.85</v>
      </c>
      <c r="L571">
        <v>7.5</v>
      </c>
      <c r="M571" t="s">
        <v>46</v>
      </c>
      <c r="N571">
        <v>0.23923444976076555</v>
      </c>
      <c r="O571" t="s">
        <v>6057</v>
      </c>
    </row>
    <row r="572" spans="1:15" x14ac:dyDescent="0.3">
      <c r="A572">
        <v>7689</v>
      </c>
      <c r="B572" t="s">
        <v>2593</v>
      </c>
      <c r="C572" s="1">
        <v>45344</v>
      </c>
      <c r="D572" t="s">
        <v>24</v>
      </c>
      <c r="E572" t="s">
        <v>30</v>
      </c>
      <c r="F572" t="s">
        <v>16</v>
      </c>
      <c r="G572">
        <v>9</v>
      </c>
      <c r="H572">
        <v>493.97</v>
      </c>
      <c r="I572">
        <v>0.19</v>
      </c>
      <c r="J572">
        <v>3601.04</v>
      </c>
      <c r="K572">
        <v>1891.76</v>
      </c>
      <c r="L572">
        <v>1709.28</v>
      </c>
      <c r="M572" t="s">
        <v>17</v>
      </c>
      <c r="N572">
        <v>0.47466287516939548</v>
      </c>
      <c r="O572" t="s">
        <v>6060</v>
      </c>
    </row>
    <row r="573" spans="1:15" x14ac:dyDescent="0.3">
      <c r="A573">
        <v>7686</v>
      </c>
      <c r="B573" t="s">
        <v>4644</v>
      </c>
      <c r="C573" s="1">
        <v>45405</v>
      </c>
      <c r="D573" t="s">
        <v>19</v>
      </c>
      <c r="E573" t="s">
        <v>30</v>
      </c>
      <c r="F573" t="s">
        <v>16</v>
      </c>
      <c r="G573">
        <v>10</v>
      </c>
      <c r="H573">
        <v>223.46</v>
      </c>
      <c r="I573">
        <v>0.18</v>
      </c>
      <c r="J573">
        <v>1832.37</v>
      </c>
      <c r="K573">
        <v>1150.7</v>
      </c>
      <c r="L573">
        <v>681.67</v>
      </c>
      <c r="M573" t="s">
        <v>46</v>
      </c>
      <c r="N573">
        <v>0.37201547722348655</v>
      </c>
      <c r="O573" t="s">
        <v>6058</v>
      </c>
    </row>
    <row r="574" spans="1:15" x14ac:dyDescent="0.3">
      <c r="A574">
        <v>7684</v>
      </c>
      <c r="B574" t="s">
        <v>5145</v>
      </c>
      <c r="C574" s="1">
        <v>45498</v>
      </c>
      <c r="D574" t="s">
        <v>39</v>
      </c>
      <c r="E574" t="s">
        <v>30</v>
      </c>
      <c r="F574" t="s">
        <v>27</v>
      </c>
      <c r="G574">
        <v>7</v>
      </c>
      <c r="H574">
        <v>408.5</v>
      </c>
      <c r="I574">
        <v>0.1</v>
      </c>
      <c r="J574">
        <v>2573.5500000000002</v>
      </c>
      <c r="K574">
        <v>1738.84</v>
      </c>
      <c r="L574">
        <v>834.71</v>
      </c>
      <c r="M574" t="s">
        <v>28</v>
      </c>
      <c r="N574">
        <v>0.32434186240795787</v>
      </c>
      <c r="O574" t="s">
        <v>6060</v>
      </c>
    </row>
    <row r="575" spans="1:15" x14ac:dyDescent="0.3">
      <c r="A575">
        <v>7682</v>
      </c>
      <c r="B575" t="s">
        <v>495</v>
      </c>
      <c r="C575" s="1">
        <v>45376</v>
      </c>
      <c r="D575" t="s">
        <v>19</v>
      </c>
      <c r="E575" t="s">
        <v>30</v>
      </c>
      <c r="F575" t="s">
        <v>27</v>
      </c>
      <c r="G575">
        <v>7</v>
      </c>
      <c r="H575">
        <v>251.28</v>
      </c>
      <c r="I575">
        <v>0.16</v>
      </c>
      <c r="J575">
        <v>1477.53</v>
      </c>
      <c r="K575">
        <v>739.86</v>
      </c>
      <c r="L575">
        <v>737.67</v>
      </c>
      <c r="M575" t="s">
        <v>40</v>
      </c>
      <c r="N575">
        <v>0.49925889829648129</v>
      </c>
      <c r="O575" t="s">
        <v>6057</v>
      </c>
    </row>
    <row r="576" spans="1:15" x14ac:dyDescent="0.3">
      <c r="A576">
        <v>7669</v>
      </c>
      <c r="B576" t="s">
        <v>3305</v>
      </c>
      <c r="C576" s="1">
        <v>45366</v>
      </c>
      <c r="D576" t="s">
        <v>14</v>
      </c>
      <c r="E576" t="s">
        <v>30</v>
      </c>
      <c r="F576" t="s">
        <v>16</v>
      </c>
      <c r="G576">
        <v>5</v>
      </c>
      <c r="H576">
        <v>397.49</v>
      </c>
      <c r="I576">
        <v>0.25</v>
      </c>
      <c r="J576">
        <v>1490.59</v>
      </c>
      <c r="K576">
        <v>1066.83</v>
      </c>
      <c r="L576">
        <v>423.76</v>
      </c>
      <c r="M576" t="s">
        <v>40</v>
      </c>
      <c r="N576">
        <v>0.28429011331083665</v>
      </c>
      <c r="O576" t="s">
        <v>6061</v>
      </c>
    </row>
    <row r="577" spans="1:15" x14ac:dyDescent="0.3">
      <c r="A577">
        <v>7661</v>
      </c>
      <c r="B577" t="s">
        <v>5136</v>
      </c>
      <c r="C577" s="1">
        <v>45496</v>
      </c>
      <c r="D577" t="s">
        <v>19</v>
      </c>
      <c r="E577" t="s">
        <v>30</v>
      </c>
      <c r="F577" t="s">
        <v>21</v>
      </c>
      <c r="G577">
        <v>1</v>
      </c>
      <c r="H577">
        <v>248.53</v>
      </c>
      <c r="I577">
        <v>0.17</v>
      </c>
      <c r="J577">
        <v>206.28</v>
      </c>
      <c r="K577">
        <v>143.21</v>
      </c>
      <c r="L577">
        <v>63.07</v>
      </c>
      <c r="M577" t="s">
        <v>40</v>
      </c>
      <c r="N577">
        <v>0.30574946674423115</v>
      </c>
      <c r="O577" t="s">
        <v>6058</v>
      </c>
    </row>
    <row r="578" spans="1:15" x14ac:dyDescent="0.3">
      <c r="A578">
        <v>7657</v>
      </c>
      <c r="B578" t="s">
        <v>554</v>
      </c>
      <c r="C578" s="1">
        <v>45583</v>
      </c>
      <c r="D578" t="s">
        <v>39</v>
      </c>
      <c r="E578" t="s">
        <v>30</v>
      </c>
      <c r="F578" t="s">
        <v>16</v>
      </c>
      <c r="G578">
        <v>5</v>
      </c>
      <c r="H578">
        <v>354.42</v>
      </c>
      <c r="I578">
        <v>0.2</v>
      </c>
      <c r="J578">
        <v>1417.68</v>
      </c>
      <c r="K578">
        <v>1048.9000000000001</v>
      </c>
      <c r="L578">
        <v>368.78</v>
      </c>
      <c r="M578" t="s">
        <v>46</v>
      </c>
      <c r="N578">
        <v>0.26012922521302406</v>
      </c>
      <c r="O578" t="s">
        <v>6061</v>
      </c>
    </row>
    <row r="579" spans="1:15" x14ac:dyDescent="0.3">
      <c r="A579">
        <v>7655</v>
      </c>
      <c r="B579" t="s">
        <v>3295</v>
      </c>
      <c r="C579" s="1">
        <v>45635</v>
      </c>
      <c r="D579" t="s">
        <v>19</v>
      </c>
      <c r="E579" t="s">
        <v>30</v>
      </c>
      <c r="F579" t="s">
        <v>27</v>
      </c>
      <c r="G579">
        <v>7</v>
      </c>
      <c r="H579">
        <v>291.20999999999998</v>
      </c>
      <c r="I579">
        <v>0</v>
      </c>
      <c r="J579">
        <v>2038.47</v>
      </c>
      <c r="K579">
        <v>1202.2</v>
      </c>
      <c r="L579">
        <v>836.27</v>
      </c>
      <c r="M579" t="s">
        <v>22</v>
      </c>
      <c r="N579">
        <v>0.41024395747791237</v>
      </c>
      <c r="O579" t="s">
        <v>6057</v>
      </c>
    </row>
    <row r="580" spans="1:15" x14ac:dyDescent="0.3">
      <c r="A580">
        <v>7649</v>
      </c>
      <c r="B580" t="s">
        <v>5129</v>
      </c>
      <c r="C580" s="1">
        <v>45481</v>
      </c>
      <c r="D580" t="s">
        <v>24</v>
      </c>
      <c r="E580" t="s">
        <v>30</v>
      </c>
      <c r="F580" t="s">
        <v>27</v>
      </c>
      <c r="G580">
        <v>7</v>
      </c>
      <c r="H580">
        <v>343.24</v>
      </c>
      <c r="I580">
        <v>0.11</v>
      </c>
      <c r="J580">
        <v>2138.39</v>
      </c>
      <c r="K580">
        <v>1598.02</v>
      </c>
      <c r="L580">
        <v>540.37</v>
      </c>
      <c r="M580" t="s">
        <v>22</v>
      </c>
      <c r="N580">
        <v>0.25269946080930045</v>
      </c>
      <c r="O580" t="s">
        <v>6057</v>
      </c>
    </row>
    <row r="581" spans="1:15" x14ac:dyDescent="0.3">
      <c r="A581">
        <v>7645</v>
      </c>
      <c r="B581" t="s">
        <v>3440</v>
      </c>
      <c r="C581" s="1">
        <v>45299</v>
      </c>
      <c r="D581" t="s">
        <v>14</v>
      </c>
      <c r="E581" t="s">
        <v>30</v>
      </c>
      <c r="F581" t="s">
        <v>27</v>
      </c>
      <c r="G581">
        <v>5</v>
      </c>
      <c r="H581">
        <v>113.98</v>
      </c>
      <c r="I581">
        <v>0.2</v>
      </c>
      <c r="J581">
        <v>455.92</v>
      </c>
      <c r="K581">
        <v>363.42</v>
      </c>
      <c r="L581">
        <v>92.5</v>
      </c>
      <c r="M581" t="s">
        <v>22</v>
      </c>
      <c r="N581">
        <v>0.20288647131075627</v>
      </c>
      <c r="O581" t="s">
        <v>6057</v>
      </c>
    </row>
    <row r="582" spans="1:15" x14ac:dyDescent="0.3">
      <c r="A582">
        <v>579</v>
      </c>
      <c r="B582" t="s">
        <v>589</v>
      </c>
      <c r="C582" s="1">
        <v>45651</v>
      </c>
      <c r="D582" t="s">
        <v>39</v>
      </c>
      <c r="E582" t="s">
        <v>30</v>
      </c>
      <c r="F582" t="s">
        <v>21</v>
      </c>
      <c r="G582">
        <v>10</v>
      </c>
      <c r="H582">
        <v>364.08</v>
      </c>
      <c r="I582">
        <v>0.04</v>
      </c>
      <c r="J582">
        <v>3495.17</v>
      </c>
      <c r="K582">
        <v>2549.7800000000002</v>
      </c>
      <c r="L582">
        <v>945.39</v>
      </c>
      <c r="M582" t="s">
        <v>40</v>
      </c>
      <c r="N582">
        <v>0.27048469745391496</v>
      </c>
      <c r="O582" t="s">
        <v>6059</v>
      </c>
    </row>
    <row r="583" spans="1:15" x14ac:dyDescent="0.3">
      <c r="A583">
        <v>7637</v>
      </c>
      <c r="B583" t="s">
        <v>5125</v>
      </c>
      <c r="C583" s="1">
        <v>45481</v>
      </c>
      <c r="D583" t="s">
        <v>19</v>
      </c>
      <c r="E583" t="s">
        <v>30</v>
      </c>
      <c r="F583" t="s">
        <v>16</v>
      </c>
      <c r="G583">
        <v>7</v>
      </c>
      <c r="H583">
        <v>382.88</v>
      </c>
      <c r="I583">
        <v>0.16</v>
      </c>
      <c r="J583">
        <v>2251.33</v>
      </c>
      <c r="K583">
        <v>1347.21</v>
      </c>
      <c r="L583">
        <v>904.12</v>
      </c>
      <c r="M583" t="s">
        <v>22</v>
      </c>
      <c r="N583">
        <v>0.40159372459834852</v>
      </c>
      <c r="O583" t="s">
        <v>6057</v>
      </c>
    </row>
    <row r="584" spans="1:15" x14ac:dyDescent="0.3">
      <c r="A584">
        <v>7633</v>
      </c>
      <c r="B584" t="s">
        <v>2083</v>
      </c>
      <c r="C584" s="1">
        <v>45378</v>
      </c>
      <c r="D584" t="s">
        <v>39</v>
      </c>
      <c r="E584" t="s">
        <v>30</v>
      </c>
      <c r="F584" t="s">
        <v>16</v>
      </c>
      <c r="G584">
        <v>10</v>
      </c>
      <c r="H584">
        <v>274.41000000000003</v>
      </c>
      <c r="I584">
        <v>0.15</v>
      </c>
      <c r="J584">
        <v>2332.4899999999998</v>
      </c>
      <c r="K584">
        <v>1566.86</v>
      </c>
      <c r="L584">
        <v>765.63</v>
      </c>
      <c r="M584" t="s">
        <v>46</v>
      </c>
      <c r="N584">
        <v>0.32824578026057993</v>
      </c>
      <c r="O584" t="s">
        <v>6059</v>
      </c>
    </row>
    <row r="585" spans="1:15" x14ac:dyDescent="0.3">
      <c r="A585">
        <v>7613</v>
      </c>
      <c r="B585" t="s">
        <v>5118</v>
      </c>
      <c r="C585" s="1">
        <v>45313</v>
      </c>
      <c r="D585" t="s">
        <v>19</v>
      </c>
      <c r="E585" t="s">
        <v>30</v>
      </c>
      <c r="F585" t="s">
        <v>21</v>
      </c>
      <c r="G585">
        <v>5</v>
      </c>
      <c r="H585">
        <v>142.15</v>
      </c>
      <c r="I585">
        <v>0.08</v>
      </c>
      <c r="J585">
        <v>653.89</v>
      </c>
      <c r="K585">
        <v>500.53</v>
      </c>
      <c r="L585">
        <v>153.36000000000001</v>
      </c>
      <c r="M585" t="s">
        <v>40</v>
      </c>
      <c r="N585">
        <v>0.23453486060346543</v>
      </c>
      <c r="O585" t="s">
        <v>6057</v>
      </c>
    </row>
    <row r="586" spans="1:15" x14ac:dyDescent="0.3">
      <c r="A586">
        <v>7612</v>
      </c>
      <c r="B586" t="s">
        <v>85</v>
      </c>
      <c r="C586" s="1">
        <v>45634</v>
      </c>
      <c r="D586" t="s">
        <v>24</v>
      </c>
      <c r="E586" t="s">
        <v>30</v>
      </c>
      <c r="F586" t="s">
        <v>21</v>
      </c>
      <c r="G586">
        <v>7</v>
      </c>
      <c r="H586">
        <v>140.88999999999999</v>
      </c>
      <c r="I586">
        <v>0.16</v>
      </c>
      <c r="J586">
        <v>828.43</v>
      </c>
      <c r="K586">
        <v>488.3</v>
      </c>
      <c r="L586">
        <v>340.13</v>
      </c>
      <c r="M586" t="s">
        <v>28</v>
      </c>
      <c r="N586">
        <v>0.41057180449766428</v>
      </c>
      <c r="O586" t="s">
        <v>6056</v>
      </c>
    </row>
    <row r="587" spans="1:15" x14ac:dyDescent="0.3">
      <c r="A587">
        <v>584</v>
      </c>
      <c r="B587" t="s">
        <v>594</v>
      </c>
      <c r="C587" s="1">
        <v>45447</v>
      </c>
      <c r="D587" t="s">
        <v>19</v>
      </c>
      <c r="E587" t="s">
        <v>30</v>
      </c>
      <c r="F587" t="s">
        <v>27</v>
      </c>
      <c r="G587">
        <v>1</v>
      </c>
      <c r="H587">
        <v>156.91</v>
      </c>
      <c r="I587">
        <v>0.22</v>
      </c>
      <c r="J587">
        <v>122.39</v>
      </c>
      <c r="K587">
        <v>94.1</v>
      </c>
      <c r="L587">
        <v>28.29</v>
      </c>
      <c r="M587" t="s">
        <v>28</v>
      </c>
      <c r="N587">
        <v>0.23114633548492522</v>
      </c>
      <c r="O587" t="s">
        <v>6058</v>
      </c>
    </row>
    <row r="588" spans="1:15" x14ac:dyDescent="0.3">
      <c r="A588">
        <v>7611</v>
      </c>
      <c r="B588" t="s">
        <v>4520</v>
      </c>
      <c r="C588" s="1">
        <v>45333</v>
      </c>
      <c r="D588" t="s">
        <v>14</v>
      </c>
      <c r="E588" t="s">
        <v>30</v>
      </c>
      <c r="F588" t="s">
        <v>16</v>
      </c>
      <c r="G588">
        <v>5</v>
      </c>
      <c r="H588">
        <v>44.88</v>
      </c>
      <c r="I588">
        <v>0</v>
      </c>
      <c r="J588">
        <v>224.4</v>
      </c>
      <c r="K588">
        <v>118.44</v>
      </c>
      <c r="L588">
        <v>105.96</v>
      </c>
      <c r="M588" t="s">
        <v>22</v>
      </c>
      <c r="N588">
        <v>0.47219251336898393</v>
      </c>
      <c r="O588" t="s">
        <v>6056</v>
      </c>
    </row>
    <row r="589" spans="1:15" x14ac:dyDescent="0.3">
      <c r="A589">
        <v>7609</v>
      </c>
      <c r="B589" t="s">
        <v>4234</v>
      </c>
      <c r="C589" s="1">
        <v>45572</v>
      </c>
      <c r="D589" t="s">
        <v>24</v>
      </c>
      <c r="E589" t="s">
        <v>30</v>
      </c>
      <c r="F589" t="s">
        <v>16</v>
      </c>
      <c r="G589">
        <v>7</v>
      </c>
      <c r="H589">
        <v>413.37</v>
      </c>
      <c r="I589">
        <v>0.08</v>
      </c>
      <c r="J589">
        <v>2662.1</v>
      </c>
      <c r="K589">
        <v>1802.99</v>
      </c>
      <c r="L589">
        <v>859.11</v>
      </c>
      <c r="M589" t="s">
        <v>40</v>
      </c>
      <c r="N589">
        <v>0.32271890612674209</v>
      </c>
      <c r="O589" t="s">
        <v>6057</v>
      </c>
    </row>
    <row r="590" spans="1:15" x14ac:dyDescent="0.3">
      <c r="A590">
        <v>7593</v>
      </c>
      <c r="B590" t="s">
        <v>3482</v>
      </c>
      <c r="C590" s="1">
        <v>45641</v>
      </c>
      <c r="D590" t="s">
        <v>19</v>
      </c>
      <c r="E590" t="s">
        <v>30</v>
      </c>
      <c r="F590" t="s">
        <v>27</v>
      </c>
      <c r="G590">
        <v>4</v>
      </c>
      <c r="H590">
        <v>311.13</v>
      </c>
      <c r="I590">
        <v>0.08</v>
      </c>
      <c r="J590">
        <v>1144.96</v>
      </c>
      <c r="K590">
        <v>711.16</v>
      </c>
      <c r="L590">
        <v>433.8</v>
      </c>
      <c r="M590" t="s">
        <v>28</v>
      </c>
      <c r="N590">
        <v>0.37887786472889884</v>
      </c>
      <c r="O590" t="s">
        <v>6056</v>
      </c>
    </row>
    <row r="591" spans="1:15" x14ac:dyDescent="0.3">
      <c r="A591">
        <v>7592</v>
      </c>
      <c r="B591" t="s">
        <v>5109</v>
      </c>
      <c r="C591" s="1">
        <v>45380</v>
      </c>
      <c r="D591" t="s">
        <v>24</v>
      </c>
      <c r="E591" t="s">
        <v>30</v>
      </c>
      <c r="F591" t="s">
        <v>27</v>
      </c>
      <c r="G591">
        <v>6</v>
      </c>
      <c r="H591">
        <v>18.98</v>
      </c>
      <c r="I591">
        <v>0.06</v>
      </c>
      <c r="J591">
        <v>107.05</v>
      </c>
      <c r="K591">
        <v>59</v>
      </c>
      <c r="L591">
        <v>48.05</v>
      </c>
      <c r="M591" t="s">
        <v>22</v>
      </c>
      <c r="N591">
        <v>0.4488556749182625</v>
      </c>
      <c r="O591" t="s">
        <v>6061</v>
      </c>
    </row>
    <row r="592" spans="1:15" x14ac:dyDescent="0.3">
      <c r="A592">
        <v>7581</v>
      </c>
      <c r="B592" t="s">
        <v>4322</v>
      </c>
      <c r="C592" s="1">
        <v>45402</v>
      </c>
      <c r="D592" t="s">
        <v>24</v>
      </c>
      <c r="E592" t="s">
        <v>30</v>
      </c>
      <c r="F592" t="s">
        <v>16</v>
      </c>
      <c r="G592">
        <v>9</v>
      </c>
      <c r="H592">
        <v>14.94</v>
      </c>
      <c r="I592">
        <v>0.23</v>
      </c>
      <c r="J592">
        <v>103.53</v>
      </c>
      <c r="K592">
        <v>75.03</v>
      </c>
      <c r="L592">
        <v>28.5</v>
      </c>
      <c r="M592" t="s">
        <v>22</v>
      </c>
      <c r="N592">
        <v>0.27528252680382498</v>
      </c>
      <c r="O592" t="s">
        <v>6062</v>
      </c>
    </row>
    <row r="593" spans="1:15" x14ac:dyDescent="0.3">
      <c r="A593">
        <v>7579</v>
      </c>
      <c r="B593" t="s">
        <v>5103</v>
      </c>
      <c r="C593" s="1">
        <v>45353</v>
      </c>
      <c r="D593" t="s">
        <v>39</v>
      </c>
      <c r="E593" t="s">
        <v>30</v>
      </c>
      <c r="F593" t="s">
        <v>16</v>
      </c>
      <c r="G593">
        <v>2</v>
      </c>
      <c r="H593">
        <v>456.28</v>
      </c>
      <c r="I593">
        <v>0.01</v>
      </c>
      <c r="J593">
        <v>903.43</v>
      </c>
      <c r="K593">
        <v>644.22</v>
      </c>
      <c r="L593">
        <v>259.20999999999998</v>
      </c>
      <c r="M593" t="s">
        <v>22</v>
      </c>
      <c r="N593">
        <v>0.28691763612012</v>
      </c>
      <c r="O593" t="s">
        <v>6062</v>
      </c>
    </row>
    <row r="594" spans="1:15" x14ac:dyDescent="0.3">
      <c r="A594">
        <v>7578</v>
      </c>
      <c r="B594" t="s">
        <v>1600</v>
      </c>
      <c r="C594" s="1">
        <v>45297</v>
      </c>
      <c r="D594" t="s">
        <v>14</v>
      </c>
      <c r="E594" t="s">
        <v>30</v>
      </c>
      <c r="F594" t="s">
        <v>27</v>
      </c>
      <c r="G594">
        <v>6</v>
      </c>
      <c r="H594">
        <v>379.53</v>
      </c>
      <c r="I594">
        <v>0.08</v>
      </c>
      <c r="J594">
        <v>2095.0100000000002</v>
      </c>
      <c r="K594">
        <v>1053.8800000000001</v>
      </c>
      <c r="L594">
        <v>1041.1300000000001</v>
      </c>
      <c r="M594" t="s">
        <v>46</v>
      </c>
      <c r="N594">
        <v>0.49695705509758903</v>
      </c>
      <c r="O594" t="s">
        <v>6062</v>
      </c>
    </row>
    <row r="595" spans="1:15" x14ac:dyDescent="0.3">
      <c r="A595">
        <v>7577</v>
      </c>
      <c r="B595" t="s">
        <v>3469</v>
      </c>
      <c r="C595" s="1">
        <v>45614</v>
      </c>
      <c r="D595" t="s">
        <v>19</v>
      </c>
      <c r="E595" t="s">
        <v>30</v>
      </c>
      <c r="F595" t="s">
        <v>16</v>
      </c>
      <c r="G595">
        <v>7</v>
      </c>
      <c r="H595">
        <v>33.65</v>
      </c>
      <c r="I595">
        <v>0.21</v>
      </c>
      <c r="J595">
        <v>186.08</v>
      </c>
      <c r="K595">
        <v>121.54</v>
      </c>
      <c r="L595">
        <v>64.540000000000006</v>
      </c>
      <c r="M595" t="s">
        <v>22</v>
      </c>
      <c r="N595">
        <v>0.34684006878761825</v>
      </c>
      <c r="O595" t="s">
        <v>6057</v>
      </c>
    </row>
    <row r="596" spans="1:15" x14ac:dyDescent="0.3">
      <c r="A596">
        <v>7567</v>
      </c>
      <c r="B596" t="s">
        <v>609</v>
      </c>
      <c r="C596" s="1">
        <v>45636</v>
      </c>
      <c r="D596" t="s">
        <v>19</v>
      </c>
      <c r="E596" t="s">
        <v>30</v>
      </c>
      <c r="F596" t="s">
        <v>16</v>
      </c>
      <c r="G596">
        <v>9</v>
      </c>
      <c r="H596">
        <v>429.67</v>
      </c>
      <c r="I596">
        <v>0.06</v>
      </c>
      <c r="J596">
        <v>3635.01</v>
      </c>
      <c r="K596">
        <v>2599.4899999999998</v>
      </c>
      <c r="L596">
        <v>1035.52</v>
      </c>
      <c r="M596" t="s">
        <v>22</v>
      </c>
      <c r="N596">
        <v>0.28487404436301411</v>
      </c>
      <c r="O596" t="s">
        <v>6058</v>
      </c>
    </row>
    <row r="597" spans="1:15" x14ac:dyDescent="0.3">
      <c r="A597">
        <v>7566</v>
      </c>
      <c r="B597" t="s">
        <v>5099</v>
      </c>
      <c r="C597" s="1">
        <v>45641</v>
      </c>
      <c r="D597" t="s">
        <v>19</v>
      </c>
      <c r="E597" t="s">
        <v>30</v>
      </c>
      <c r="F597" t="s">
        <v>27</v>
      </c>
      <c r="G597">
        <v>10</v>
      </c>
      <c r="H597">
        <v>444.58</v>
      </c>
      <c r="I597">
        <v>0.15</v>
      </c>
      <c r="J597">
        <v>3778.93</v>
      </c>
      <c r="K597">
        <v>2808.71</v>
      </c>
      <c r="L597">
        <v>970.22</v>
      </c>
      <c r="M597" t="s">
        <v>46</v>
      </c>
      <c r="N597">
        <v>0.25674463406308135</v>
      </c>
      <c r="O597" t="s">
        <v>6056</v>
      </c>
    </row>
    <row r="598" spans="1:15" x14ac:dyDescent="0.3">
      <c r="A598">
        <v>7565</v>
      </c>
      <c r="B598" t="s">
        <v>4630</v>
      </c>
      <c r="C598" s="1">
        <v>45446</v>
      </c>
      <c r="D598" t="s">
        <v>14</v>
      </c>
      <c r="E598" t="s">
        <v>30</v>
      </c>
      <c r="F598" t="s">
        <v>16</v>
      </c>
      <c r="G598">
        <v>9</v>
      </c>
      <c r="H598">
        <v>384.68</v>
      </c>
      <c r="I598">
        <v>0.26</v>
      </c>
      <c r="J598">
        <v>2561.9699999999998</v>
      </c>
      <c r="K598">
        <v>1652.13</v>
      </c>
      <c r="L598">
        <v>909.84</v>
      </c>
      <c r="M598" t="s">
        <v>46</v>
      </c>
      <c r="N598">
        <v>0.35513296408623057</v>
      </c>
      <c r="O598" t="s">
        <v>6057</v>
      </c>
    </row>
    <row r="599" spans="1:15" x14ac:dyDescent="0.3">
      <c r="A599">
        <v>596</v>
      </c>
      <c r="B599" t="s">
        <v>606</v>
      </c>
      <c r="C599" s="1">
        <v>45508</v>
      </c>
      <c r="D599" t="s">
        <v>19</v>
      </c>
      <c r="E599" t="s">
        <v>30</v>
      </c>
      <c r="F599" t="s">
        <v>27</v>
      </c>
      <c r="G599">
        <v>10</v>
      </c>
      <c r="H599">
        <v>110.79</v>
      </c>
      <c r="I599">
        <v>0.21</v>
      </c>
      <c r="J599">
        <v>875.24</v>
      </c>
      <c r="K599">
        <v>600.04999999999995</v>
      </c>
      <c r="L599">
        <v>275.19</v>
      </c>
      <c r="M599" t="s">
        <v>17</v>
      </c>
      <c r="N599">
        <v>0.31441661715643709</v>
      </c>
      <c r="O599" t="s">
        <v>6056</v>
      </c>
    </row>
    <row r="600" spans="1:15" x14ac:dyDescent="0.3">
      <c r="A600">
        <v>7553</v>
      </c>
      <c r="B600" t="s">
        <v>5091</v>
      </c>
      <c r="C600" s="1">
        <v>45632</v>
      </c>
      <c r="D600" t="s">
        <v>14</v>
      </c>
      <c r="E600" t="s">
        <v>30</v>
      </c>
      <c r="F600" t="s">
        <v>27</v>
      </c>
      <c r="G600">
        <v>2</v>
      </c>
      <c r="H600">
        <v>476.86</v>
      </c>
      <c r="I600">
        <v>0.13</v>
      </c>
      <c r="J600">
        <v>829.74</v>
      </c>
      <c r="K600">
        <v>652.30999999999995</v>
      </c>
      <c r="L600">
        <v>177.43</v>
      </c>
      <c r="M600" t="s">
        <v>40</v>
      </c>
      <c r="N600">
        <v>0.21383806975679129</v>
      </c>
      <c r="O600" t="s">
        <v>6061</v>
      </c>
    </row>
    <row r="601" spans="1:15" x14ac:dyDescent="0.3">
      <c r="A601">
        <v>7551</v>
      </c>
      <c r="B601" t="s">
        <v>5089</v>
      </c>
      <c r="C601" s="1">
        <v>45323</v>
      </c>
      <c r="D601" t="s">
        <v>19</v>
      </c>
      <c r="E601" t="s">
        <v>30</v>
      </c>
      <c r="F601" t="s">
        <v>21</v>
      </c>
      <c r="G601">
        <v>1</v>
      </c>
      <c r="H601">
        <v>273.31</v>
      </c>
      <c r="I601">
        <v>0.25</v>
      </c>
      <c r="J601">
        <v>204.98</v>
      </c>
      <c r="K601">
        <v>155</v>
      </c>
      <c r="L601">
        <v>49.98</v>
      </c>
      <c r="M601" t="s">
        <v>28</v>
      </c>
      <c r="N601">
        <v>0.2438286662113377</v>
      </c>
      <c r="O601" t="s">
        <v>6060</v>
      </c>
    </row>
    <row r="602" spans="1:15" x14ac:dyDescent="0.3">
      <c r="A602">
        <v>7545</v>
      </c>
      <c r="B602" t="s">
        <v>5085</v>
      </c>
      <c r="C602" s="1">
        <v>45401</v>
      </c>
      <c r="D602" t="s">
        <v>24</v>
      </c>
      <c r="E602" t="s">
        <v>30</v>
      </c>
      <c r="F602" t="s">
        <v>16</v>
      </c>
      <c r="G602">
        <v>1</v>
      </c>
      <c r="H602">
        <v>344.08</v>
      </c>
      <c r="I602">
        <v>0.19</v>
      </c>
      <c r="J602">
        <v>278.7</v>
      </c>
      <c r="K602">
        <v>201.92</v>
      </c>
      <c r="L602">
        <v>76.78</v>
      </c>
      <c r="M602" t="s">
        <v>40</v>
      </c>
      <c r="N602">
        <v>0.27549336203803376</v>
      </c>
      <c r="O602" t="s">
        <v>6061</v>
      </c>
    </row>
    <row r="603" spans="1:15" x14ac:dyDescent="0.3">
      <c r="A603">
        <v>600</v>
      </c>
      <c r="B603" t="s">
        <v>214</v>
      </c>
      <c r="C603" s="1">
        <v>45365</v>
      </c>
      <c r="D603" t="s">
        <v>14</v>
      </c>
      <c r="E603" t="s">
        <v>30</v>
      </c>
      <c r="F603" t="s">
        <v>27</v>
      </c>
      <c r="G603">
        <v>4</v>
      </c>
      <c r="H603">
        <v>63.22</v>
      </c>
      <c r="I603">
        <v>0.04</v>
      </c>
      <c r="J603">
        <v>242.76</v>
      </c>
      <c r="K603">
        <v>143.56</v>
      </c>
      <c r="L603">
        <v>99.2</v>
      </c>
      <c r="M603" t="s">
        <v>40</v>
      </c>
      <c r="N603">
        <v>0.40863404185203495</v>
      </c>
      <c r="O603" t="s">
        <v>6060</v>
      </c>
    </row>
    <row r="604" spans="1:15" x14ac:dyDescent="0.3">
      <c r="A604">
        <v>7538</v>
      </c>
      <c r="B604" t="s">
        <v>4600</v>
      </c>
      <c r="C604" s="1">
        <v>45468</v>
      </c>
      <c r="D604" t="s">
        <v>14</v>
      </c>
      <c r="E604" t="s">
        <v>30</v>
      </c>
      <c r="F604" t="s">
        <v>27</v>
      </c>
      <c r="G604">
        <v>10</v>
      </c>
      <c r="H604">
        <v>407.85</v>
      </c>
      <c r="I604">
        <v>0.28000000000000003</v>
      </c>
      <c r="J604">
        <v>2936.52</v>
      </c>
      <c r="K604">
        <v>1945.8</v>
      </c>
      <c r="L604">
        <v>990.72</v>
      </c>
      <c r="M604" t="s">
        <v>46</v>
      </c>
      <c r="N604">
        <v>0.33737893833517224</v>
      </c>
      <c r="O604" t="s">
        <v>6058</v>
      </c>
    </row>
    <row r="605" spans="1:15" x14ac:dyDescent="0.3">
      <c r="A605">
        <v>7530</v>
      </c>
      <c r="B605" t="s">
        <v>3939</v>
      </c>
      <c r="C605" s="1">
        <v>45492</v>
      </c>
      <c r="D605" t="s">
        <v>24</v>
      </c>
      <c r="E605" t="s">
        <v>30</v>
      </c>
      <c r="F605" t="s">
        <v>16</v>
      </c>
      <c r="G605">
        <v>6</v>
      </c>
      <c r="H605">
        <v>435.2</v>
      </c>
      <c r="I605">
        <v>0.19</v>
      </c>
      <c r="J605">
        <v>2115.0700000000002</v>
      </c>
      <c r="K605">
        <v>1284.69</v>
      </c>
      <c r="L605">
        <v>830.38</v>
      </c>
      <c r="M605" t="s">
        <v>17</v>
      </c>
      <c r="N605">
        <v>0.39260166330192375</v>
      </c>
      <c r="O605" t="s">
        <v>6061</v>
      </c>
    </row>
    <row r="606" spans="1:15" x14ac:dyDescent="0.3">
      <c r="A606">
        <v>7527</v>
      </c>
      <c r="B606" t="s">
        <v>5079</v>
      </c>
      <c r="C606" s="1">
        <v>45440</v>
      </c>
      <c r="D606" t="s">
        <v>24</v>
      </c>
      <c r="E606" t="s">
        <v>30</v>
      </c>
      <c r="F606" t="s">
        <v>16</v>
      </c>
      <c r="G606">
        <v>4</v>
      </c>
      <c r="H606">
        <v>458.89</v>
      </c>
      <c r="I606">
        <v>0</v>
      </c>
      <c r="J606">
        <v>1835.56</v>
      </c>
      <c r="K606">
        <v>1288.07</v>
      </c>
      <c r="L606">
        <v>547.49</v>
      </c>
      <c r="M606" t="s">
        <v>17</v>
      </c>
      <c r="N606">
        <v>0.2982686482599316</v>
      </c>
      <c r="O606" t="s">
        <v>6058</v>
      </c>
    </row>
    <row r="607" spans="1:15" x14ac:dyDescent="0.3">
      <c r="A607">
        <v>604</v>
      </c>
      <c r="B607" t="s">
        <v>613</v>
      </c>
      <c r="C607" s="1">
        <v>45489</v>
      </c>
      <c r="D607" t="s">
        <v>14</v>
      </c>
      <c r="E607" t="s">
        <v>30</v>
      </c>
      <c r="F607" t="s">
        <v>27</v>
      </c>
      <c r="G607">
        <v>4</v>
      </c>
      <c r="H607">
        <v>218.59</v>
      </c>
      <c r="I607">
        <v>0.27</v>
      </c>
      <c r="J607">
        <v>638.28</v>
      </c>
      <c r="K607">
        <v>453.73</v>
      </c>
      <c r="L607">
        <v>184.55</v>
      </c>
      <c r="M607" t="s">
        <v>40</v>
      </c>
      <c r="N607">
        <v>0.28913642915334964</v>
      </c>
      <c r="O607" t="s">
        <v>6058</v>
      </c>
    </row>
    <row r="608" spans="1:15" x14ac:dyDescent="0.3">
      <c r="A608">
        <v>7521</v>
      </c>
      <c r="B608" t="s">
        <v>5075</v>
      </c>
      <c r="C608" s="1">
        <v>45656</v>
      </c>
      <c r="D608" t="s">
        <v>39</v>
      </c>
      <c r="E608" t="s">
        <v>30</v>
      </c>
      <c r="F608" t="s">
        <v>21</v>
      </c>
      <c r="G608">
        <v>2</v>
      </c>
      <c r="H608">
        <v>133.34</v>
      </c>
      <c r="I608">
        <v>0.16</v>
      </c>
      <c r="J608">
        <v>224.01</v>
      </c>
      <c r="K608">
        <v>173.22</v>
      </c>
      <c r="L608">
        <v>50.79</v>
      </c>
      <c r="M608" t="s">
        <v>22</v>
      </c>
      <c r="N608">
        <v>0.22673094951118256</v>
      </c>
      <c r="O608" t="s">
        <v>6057</v>
      </c>
    </row>
    <row r="609" spans="1:15" x14ac:dyDescent="0.3">
      <c r="A609">
        <v>7519</v>
      </c>
      <c r="B609" t="s">
        <v>3946</v>
      </c>
      <c r="C609" s="1">
        <v>45526</v>
      </c>
      <c r="D609" t="s">
        <v>19</v>
      </c>
      <c r="E609" t="s">
        <v>30</v>
      </c>
      <c r="F609" t="s">
        <v>16</v>
      </c>
      <c r="G609">
        <v>3</v>
      </c>
      <c r="H609">
        <v>241.22</v>
      </c>
      <c r="I609">
        <v>0.19</v>
      </c>
      <c r="J609">
        <v>586.16</v>
      </c>
      <c r="K609">
        <v>426.93</v>
      </c>
      <c r="L609">
        <v>159.22999999999999</v>
      </c>
      <c r="M609" t="s">
        <v>28</v>
      </c>
      <c r="N609">
        <v>0.27164937900914427</v>
      </c>
      <c r="O609" t="s">
        <v>6060</v>
      </c>
    </row>
    <row r="610" spans="1:15" x14ac:dyDescent="0.3">
      <c r="A610">
        <v>7500</v>
      </c>
      <c r="B610" t="s">
        <v>5061</v>
      </c>
      <c r="C610" s="1">
        <v>45305</v>
      </c>
      <c r="D610" t="s">
        <v>24</v>
      </c>
      <c r="E610" t="s">
        <v>30</v>
      </c>
      <c r="F610" t="s">
        <v>16</v>
      </c>
      <c r="G610">
        <v>2</v>
      </c>
      <c r="H610">
        <v>343.09</v>
      </c>
      <c r="I610">
        <v>0.11</v>
      </c>
      <c r="J610">
        <v>610.70000000000005</v>
      </c>
      <c r="K610">
        <v>404.71</v>
      </c>
      <c r="L610">
        <v>205.99</v>
      </c>
      <c r="M610" t="s">
        <v>28</v>
      </c>
      <c r="N610">
        <v>0.33730145734403144</v>
      </c>
      <c r="O610" t="s">
        <v>6056</v>
      </c>
    </row>
    <row r="611" spans="1:15" x14ac:dyDescent="0.3">
      <c r="A611">
        <v>608</v>
      </c>
      <c r="B611" t="s">
        <v>616</v>
      </c>
      <c r="C611" s="1">
        <v>45507</v>
      </c>
      <c r="D611" t="s">
        <v>19</v>
      </c>
      <c r="E611" t="s">
        <v>30</v>
      </c>
      <c r="F611" t="s">
        <v>21</v>
      </c>
      <c r="G611">
        <v>3</v>
      </c>
      <c r="H611">
        <v>237.58</v>
      </c>
      <c r="I611">
        <v>0.25</v>
      </c>
      <c r="J611">
        <v>534.55999999999995</v>
      </c>
      <c r="K611">
        <v>275.08</v>
      </c>
      <c r="L611">
        <v>259.48</v>
      </c>
      <c r="M611" t="s">
        <v>22</v>
      </c>
      <c r="N611">
        <v>0.48540856031128415</v>
      </c>
      <c r="O611" t="s">
        <v>6062</v>
      </c>
    </row>
    <row r="612" spans="1:15" x14ac:dyDescent="0.3">
      <c r="A612">
        <v>7493</v>
      </c>
      <c r="B612" t="s">
        <v>4097</v>
      </c>
      <c r="C612" s="1">
        <v>45321</v>
      </c>
      <c r="D612" t="s">
        <v>19</v>
      </c>
      <c r="E612" t="s">
        <v>30</v>
      </c>
      <c r="F612" t="s">
        <v>16</v>
      </c>
      <c r="G612">
        <v>6</v>
      </c>
      <c r="H612">
        <v>20.73</v>
      </c>
      <c r="I612">
        <v>0.21</v>
      </c>
      <c r="J612">
        <v>98.26</v>
      </c>
      <c r="K612">
        <v>67.97</v>
      </c>
      <c r="L612">
        <v>30.29</v>
      </c>
      <c r="M612" t="s">
        <v>40</v>
      </c>
      <c r="N612">
        <v>0.30826378994504372</v>
      </c>
      <c r="O612" t="s">
        <v>6058</v>
      </c>
    </row>
    <row r="613" spans="1:15" x14ac:dyDescent="0.3">
      <c r="A613">
        <v>7492</v>
      </c>
      <c r="B613" t="s">
        <v>5058</v>
      </c>
      <c r="C613" s="1">
        <v>45545</v>
      </c>
      <c r="D613" t="s">
        <v>19</v>
      </c>
      <c r="E613" t="s">
        <v>30</v>
      </c>
      <c r="F613" t="s">
        <v>27</v>
      </c>
      <c r="G613">
        <v>7</v>
      </c>
      <c r="H613">
        <v>367.27</v>
      </c>
      <c r="I613">
        <v>0.05</v>
      </c>
      <c r="J613">
        <v>2442.35</v>
      </c>
      <c r="K613">
        <v>1920.2</v>
      </c>
      <c r="L613">
        <v>522.15</v>
      </c>
      <c r="M613" t="s">
        <v>46</v>
      </c>
      <c r="N613">
        <v>0.21378999733862877</v>
      </c>
      <c r="O613" t="s">
        <v>6058</v>
      </c>
    </row>
    <row r="614" spans="1:15" x14ac:dyDescent="0.3">
      <c r="A614">
        <v>611</v>
      </c>
      <c r="B614" t="s">
        <v>619</v>
      </c>
      <c r="C614" s="1">
        <v>45603</v>
      </c>
      <c r="D614" t="s">
        <v>19</v>
      </c>
      <c r="E614" t="s">
        <v>30</v>
      </c>
      <c r="F614" t="s">
        <v>16</v>
      </c>
      <c r="G614">
        <v>4</v>
      </c>
      <c r="H614">
        <v>76.25</v>
      </c>
      <c r="I614">
        <v>0.2</v>
      </c>
      <c r="J614">
        <v>244</v>
      </c>
      <c r="K614">
        <v>166.68</v>
      </c>
      <c r="L614">
        <v>77.319999999999993</v>
      </c>
      <c r="M614" t="s">
        <v>40</v>
      </c>
      <c r="N614">
        <v>0.3168852459016393</v>
      </c>
      <c r="O614" t="s">
        <v>6060</v>
      </c>
    </row>
    <row r="615" spans="1:15" x14ac:dyDescent="0.3">
      <c r="A615">
        <v>612</v>
      </c>
      <c r="B615" t="s">
        <v>620</v>
      </c>
      <c r="C615" s="1">
        <v>45412</v>
      </c>
      <c r="D615" t="s">
        <v>14</v>
      </c>
      <c r="E615" t="s">
        <v>30</v>
      </c>
      <c r="F615" t="s">
        <v>27</v>
      </c>
      <c r="G615">
        <v>7</v>
      </c>
      <c r="H615">
        <v>431.9</v>
      </c>
      <c r="I615">
        <v>0.17</v>
      </c>
      <c r="J615">
        <v>2509.34</v>
      </c>
      <c r="K615">
        <v>1713.18</v>
      </c>
      <c r="L615">
        <v>796.16</v>
      </c>
      <c r="M615" t="s">
        <v>46</v>
      </c>
      <c r="N615">
        <v>0.31727864697490171</v>
      </c>
      <c r="O615" t="s">
        <v>6058</v>
      </c>
    </row>
    <row r="616" spans="1:15" x14ac:dyDescent="0.3">
      <c r="A616">
        <v>7484</v>
      </c>
      <c r="B616" t="s">
        <v>113</v>
      </c>
      <c r="C616" s="1">
        <v>45331</v>
      </c>
      <c r="D616" t="s">
        <v>14</v>
      </c>
      <c r="E616" t="s">
        <v>30</v>
      </c>
      <c r="F616" t="s">
        <v>16</v>
      </c>
      <c r="G616">
        <v>4</v>
      </c>
      <c r="H616">
        <v>113.65</v>
      </c>
      <c r="I616">
        <v>0.28000000000000003</v>
      </c>
      <c r="J616">
        <v>327.31</v>
      </c>
      <c r="K616">
        <v>165.47</v>
      </c>
      <c r="L616">
        <v>161.84</v>
      </c>
      <c r="M616" t="s">
        <v>22</v>
      </c>
      <c r="N616">
        <v>0.49445479820353794</v>
      </c>
      <c r="O616" t="s">
        <v>6061</v>
      </c>
    </row>
    <row r="617" spans="1:15" x14ac:dyDescent="0.3">
      <c r="A617">
        <v>7473</v>
      </c>
      <c r="B617" t="s">
        <v>3615</v>
      </c>
      <c r="C617" s="1">
        <v>45357</v>
      </c>
      <c r="D617" t="s">
        <v>24</v>
      </c>
      <c r="E617" t="s">
        <v>30</v>
      </c>
      <c r="F617" t="s">
        <v>27</v>
      </c>
      <c r="G617">
        <v>4</v>
      </c>
      <c r="H617">
        <v>113.43</v>
      </c>
      <c r="I617">
        <v>0.22</v>
      </c>
      <c r="J617">
        <v>353.9</v>
      </c>
      <c r="K617">
        <v>255.22</v>
      </c>
      <c r="L617">
        <v>98.68</v>
      </c>
      <c r="M617" t="s">
        <v>40</v>
      </c>
      <c r="N617">
        <v>0.27883582933031936</v>
      </c>
      <c r="O617" t="s">
        <v>6059</v>
      </c>
    </row>
    <row r="618" spans="1:15" x14ac:dyDescent="0.3">
      <c r="A618">
        <v>7464</v>
      </c>
      <c r="B618" t="s">
        <v>220</v>
      </c>
      <c r="C618" s="1">
        <v>45516</v>
      </c>
      <c r="D618" t="s">
        <v>39</v>
      </c>
      <c r="E618" t="s">
        <v>30</v>
      </c>
      <c r="F618" t="s">
        <v>21</v>
      </c>
      <c r="G618">
        <v>6</v>
      </c>
      <c r="H618">
        <v>189.72</v>
      </c>
      <c r="I618">
        <v>7.0000000000000007E-2</v>
      </c>
      <c r="J618">
        <v>1058.6400000000001</v>
      </c>
      <c r="K618">
        <v>620.21</v>
      </c>
      <c r="L618">
        <v>438.43</v>
      </c>
      <c r="M618" t="s">
        <v>17</v>
      </c>
      <c r="N618">
        <v>0.41414456283533585</v>
      </c>
      <c r="O618" t="s">
        <v>6057</v>
      </c>
    </row>
    <row r="619" spans="1:15" x14ac:dyDescent="0.3">
      <c r="A619">
        <v>7460</v>
      </c>
      <c r="B619" t="s">
        <v>5045</v>
      </c>
      <c r="C619" s="1">
        <v>45610</v>
      </c>
      <c r="D619" t="s">
        <v>19</v>
      </c>
      <c r="E619" t="s">
        <v>30</v>
      </c>
      <c r="F619" t="s">
        <v>27</v>
      </c>
      <c r="G619">
        <v>1</v>
      </c>
      <c r="H619">
        <v>318.06</v>
      </c>
      <c r="I619">
        <v>0.12</v>
      </c>
      <c r="J619">
        <v>279.89</v>
      </c>
      <c r="K619">
        <v>170.09</v>
      </c>
      <c r="L619">
        <v>109.8</v>
      </c>
      <c r="M619" t="s">
        <v>46</v>
      </c>
      <c r="N619">
        <v>0.39229697381114009</v>
      </c>
      <c r="O619" t="s">
        <v>6060</v>
      </c>
    </row>
    <row r="620" spans="1:15" x14ac:dyDescent="0.3">
      <c r="A620">
        <v>7448</v>
      </c>
      <c r="B620" t="s">
        <v>5041</v>
      </c>
      <c r="C620" s="1">
        <v>45621</v>
      </c>
      <c r="D620" t="s">
        <v>14</v>
      </c>
      <c r="E620" t="s">
        <v>30</v>
      </c>
      <c r="F620" t="s">
        <v>16</v>
      </c>
      <c r="G620">
        <v>2</v>
      </c>
      <c r="H620">
        <v>375.61</v>
      </c>
      <c r="I620">
        <v>0.09</v>
      </c>
      <c r="J620">
        <v>683.61</v>
      </c>
      <c r="K620">
        <v>534.16999999999996</v>
      </c>
      <c r="L620">
        <v>149.44</v>
      </c>
      <c r="M620" t="s">
        <v>40</v>
      </c>
      <c r="N620">
        <v>0.2186041748950425</v>
      </c>
      <c r="O620" t="s">
        <v>6057</v>
      </c>
    </row>
    <row r="621" spans="1:15" x14ac:dyDescent="0.3">
      <c r="A621">
        <v>7445</v>
      </c>
      <c r="B621" t="s">
        <v>4305</v>
      </c>
      <c r="C621" s="1">
        <v>45375</v>
      </c>
      <c r="D621" t="s">
        <v>14</v>
      </c>
      <c r="E621" t="s">
        <v>30</v>
      </c>
      <c r="F621" t="s">
        <v>27</v>
      </c>
      <c r="G621">
        <v>2</v>
      </c>
      <c r="H621">
        <v>340.72</v>
      </c>
      <c r="I621">
        <v>0.21</v>
      </c>
      <c r="J621">
        <v>538.34</v>
      </c>
      <c r="K621">
        <v>414.91</v>
      </c>
      <c r="L621">
        <v>123.43</v>
      </c>
      <c r="M621" t="s">
        <v>22</v>
      </c>
      <c r="N621">
        <v>0.22927889437901697</v>
      </c>
      <c r="O621" t="s">
        <v>6056</v>
      </c>
    </row>
    <row r="622" spans="1:15" x14ac:dyDescent="0.3">
      <c r="A622">
        <v>7443</v>
      </c>
      <c r="B622" t="s">
        <v>4879</v>
      </c>
      <c r="C622" s="1">
        <v>45601</v>
      </c>
      <c r="D622" t="s">
        <v>19</v>
      </c>
      <c r="E622" t="s">
        <v>30</v>
      </c>
      <c r="F622" t="s">
        <v>21</v>
      </c>
      <c r="G622">
        <v>1</v>
      </c>
      <c r="H622">
        <v>134.69</v>
      </c>
      <c r="I622">
        <v>0.03</v>
      </c>
      <c r="J622">
        <v>130.65</v>
      </c>
      <c r="K622">
        <v>73.680000000000007</v>
      </c>
      <c r="L622">
        <v>56.97</v>
      </c>
      <c r="M622" t="s">
        <v>17</v>
      </c>
      <c r="N622">
        <v>0.43605051664753153</v>
      </c>
      <c r="O622" t="s">
        <v>6058</v>
      </c>
    </row>
    <row r="623" spans="1:15" x14ac:dyDescent="0.3">
      <c r="A623">
        <v>620</v>
      </c>
      <c r="B623" t="s">
        <v>627</v>
      </c>
      <c r="C623" s="1">
        <v>45430</v>
      </c>
      <c r="D623" t="s">
        <v>24</v>
      </c>
      <c r="E623" t="s">
        <v>30</v>
      </c>
      <c r="F623" t="s">
        <v>16</v>
      </c>
      <c r="G623">
        <v>2</v>
      </c>
      <c r="H623">
        <v>53.87</v>
      </c>
      <c r="I623">
        <v>0.09</v>
      </c>
      <c r="J623">
        <v>98.04</v>
      </c>
      <c r="K623">
        <v>65.06</v>
      </c>
      <c r="L623">
        <v>32.979999999999997</v>
      </c>
      <c r="M623" t="s">
        <v>22</v>
      </c>
      <c r="N623">
        <v>0.33639330885352914</v>
      </c>
      <c r="O623" t="s">
        <v>6062</v>
      </c>
    </row>
    <row r="624" spans="1:15" x14ac:dyDescent="0.3">
      <c r="A624">
        <v>7441</v>
      </c>
      <c r="B624" t="s">
        <v>5040</v>
      </c>
      <c r="C624" s="1">
        <v>45542</v>
      </c>
      <c r="D624" t="s">
        <v>19</v>
      </c>
      <c r="E624" t="s">
        <v>30</v>
      </c>
      <c r="F624" t="s">
        <v>27</v>
      </c>
      <c r="G624">
        <v>10</v>
      </c>
      <c r="H624">
        <v>438.84</v>
      </c>
      <c r="I624">
        <v>0.02</v>
      </c>
      <c r="J624">
        <v>4300.63</v>
      </c>
      <c r="K624">
        <v>2622.29</v>
      </c>
      <c r="L624">
        <v>1678.34</v>
      </c>
      <c r="M624" t="s">
        <v>46</v>
      </c>
      <c r="N624">
        <v>0.39025445109204926</v>
      </c>
      <c r="O624" t="s">
        <v>6062</v>
      </c>
    </row>
    <row r="625" spans="1:15" x14ac:dyDescent="0.3">
      <c r="A625">
        <v>7437</v>
      </c>
      <c r="B625" t="s">
        <v>3939</v>
      </c>
      <c r="C625" s="1">
        <v>45418</v>
      </c>
      <c r="D625" t="s">
        <v>19</v>
      </c>
      <c r="E625" t="s">
        <v>30</v>
      </c>
      <c r="F625" t="s">
        <v>16</v>
      </c>
      <c r="G625">
        <v>7</v>
      </c>
      <c r="H625">
        <v>50.99</v>
      </c>
      <c r="I625">
        <v>0.04</v>
      </c>
      <c r="J625">
        <v>342.65</v>
      </c>
      <c r="K625">
        <v>198.32</v>
      </c>
      <c r="L625">
        <v>144.33000000000001</v>
      </c>
      <c r="M625" t="s">
        <v>28</v>
      </c>
      <c r="N625">
        <v>0.42121698526192913</v>
      </c>
      <c r="O625" t="s">
        <v>6057</v>
      </c>
    </row>
    <row r="626" spans="1:15" x14ac:dyDescent="0.3">
      <c r="A626">
        <v>7436</v>
      </c>
      <c r="B626" t="s">
        <v>3439</v>
      </c>
      <c r="C626" s="1">
        <v>45513</v>
      </c>
      <c r="D626" t="s">
        <v>19</v>
      </c>
      <c r="E626" t="s">
        <v>30</v>
      </c>
      <c r="F626" t="s">
        <v>27</v>
      </c>
      <c r="G626">
        <v>5</v>
      </c>
      <c r="H626">
        <v>117.5</v>
      </c>
      <c r="I626">
        <v>0.03</v>
      </c>
      <c r="J626">
        <v>569.88</v>
      </c>
      <c r="K626">
        <v>340.15</v>
      </c>
      <c r="L626">
        <v>229.73</v>
      </c>
      <c r="M626" t="s">
        <v>22</v>
      </c>
      <c r="N626">
        <v>0.40311995507826209</v>
      </c>
      <c r="O626" t="s">
        <v>6061</v>
      </c>
    </row>
    <row r="627" spans="1:15" x14ac:dyDescent="0.3">
      <c r="A627">
        <v>7418</v>
      </c>
      <c r="B627" t="s">
        <v>5033</v>
      </c>
      <c r="C627" s="1">
        <v>45468</v>
      </c>
      <c r="D627" t="s">
        <v>19</v>
      </c>
      <c r="E627" t="s">
        <v>30</v>
      </c>
      <c r="F627" t="s">
        <v>16</v>
      </c>
      <c r="G627">
        <v>5</v>
      </c>
      <c r="H627">
        <v>461.76</v>
      </c>
      <c r="I627">
        <v>0.04</v>
      </c>
      <c r="J627">
        <v>2216.4499999999998</v>
      </c>
      <c r="K627">
        <v>1740.06</v>
      </c>
      <c r="L627">
        <v>476.39</v>
      </c>
      <c r="M627" t="s">
        <v>17</v>
      </c>
      <c r="N627">
        <v>0.21493379052087799</v>
      </c>
      <c r="O627" t="s">
        <v>6058</v>
      </c>
    </row>
    <row r="628" spans="1:15" x14ac:dyDescent="0.3">
      <c r="A628">
        <v>7415</v>
      </c>
      <c r="B628" t="s">
        <v>4216</v>
      </c>
      <c r="C628" s="1">
        <v>45601</v>
      </c>
      <c r="D628" t="s">
        <v>24</v>
      </c>
      <c r="E628" t="s">
        <v>30</v>
      </c>
      <c r="F628" t="s">
        <v>21</v>
      </c>
      <c r="G628">
        <v>7</v>
      </c>
      <c r="H628">
        <v>126.59</v>
      </c>
      <c r="I628">
        <v>0.05</v>
      </c>
      <c r="J628">
        <v>841.82</v>
      </c>
      <c r="K628">
        <v>560.07000000000005</v>
      </c>
      <c r="L628">
        <v>281.75</v>
      </c>
      <c r="M628" t="s">
        <v>17</v>
      </c>
      <c r="N628">
        <v>0.33469150174621654</v>
      </c>
      <c r="O628" t="s">
        <v>6058</v>
      </c>
    </row>
    <row r="629" spans="1:15" x14ac:dyDescent="0.3">
      <c r="A629">
        <v>7412</v>
      </c>
      <c r="B629" t="s">
        <v>677</v>
      </c>
      <c r="C629" s="1">
        <v>45619</v>
      </c>
      <c r="D629" t="s">
        <v>19</v>
      </c>
      <c r="E629" t="s">
        <v>30</v>
      </c>
      <c r="F629" t="s">
        <v>27</v>
      </c>
      <c r="G629">
        <v>8</v>
      </c>
      <c r="H629">
        <v>291.33</v>
      </c>
      <c r="I629">
        <v>0.17</v>
      </c>
      <c r="J629">
        <v>1934.43</v>
      </c>
      <c r="K629">
        <v>1025.0999999999999</v>
      </c>
      <c r="L629">
        <v>909.33</v>
      </c>
      <c r="M629" t="s">
        <v>40</v>
      </c>
      <c r="N629">
        <v>0.47007645663063541</v>
      </c>
      <c r="O629" t="s">
        <v>6062</v>
      </c>
    </row>
    <row r="630" spans="1:15" x14ac:dyDescent="0.3">
      <c r="A630">
        <v>7393</v>
      </c>
      <c r="B630" t="s">
        <v>2790</v>
      </c>
      <c r="C630" s="1">
        <v>45538</v>
      </c>
      <c r="D630" t="s">
        <v>39</v>
      </c>
      <c r="E630" t="s">
        <v>30</v>
      </c>
      <c r="F630" t="s">
        <v>27</v>
      </c>
      <c r="G630">
        <v>3</v>
      </c>
      <c r="H630">
        <v>64.599999999999994</v>
      </c>
      <c r="I630">
        <v>0.14000000000000001</v>
      </c>
      <c r="J630">
        <v>166.67</v>
      </c>
      <c r="K630">
        <v>121.38</v>
      </c>
      <c r="L630">
        <v>45.29</v>
      </c>
      <c r="M630" t="s">
        <v>46</v>
      </c>
      <c r="N630">
        <v>0.27173456530869383</v>
      </c>
      <c r="O630" t="s">
        <v>6058</v>
      </c>
    </row>
    <row r="631" spans="1:15" x14ac:dyDescent="0.3">
      <c r="A631">
        <v>7392</v>
      </c>
      <c r="B631" t="s">
        <v>5026</v>
      </c>
      <c r="C631" s="1">
        <v>45629</v>
      </c>
      <c r="D631" t="s">
        <v>24</v>
      </c>
      <c r="E631" t="s">
        <v>30</v>
      </c>
      <c r="F631" t="s">
        <v>16</v>
      </c>
      <c r="G631">
        <v>2</v>
      </c>
      <c r="H631">
        <v>430.09</v>
      </c>
      <c r="I631">
        <v>0.12</v>
      </c>
      <c r="J631">
        <v>756.96</v>
      </c>
      <c r="K631">
        <v>460.79</v>
      </c>
      <c r="L631">
        <v>296.17</v>
      </c>
      <c r="M631" t="s">
        <v>17</v>
      </c>
      <c r="N631">
        <v>0.39126241809342632</v>
      </c>
      <c r="O631" t="s">
        <v>6058</v>
      </c>
    </row>
    <row r="632" spans="1:15" x14ac:dyDescent="0.3">
      <c r="A632">
        <v>7387</v>
      </c>
      <c r="B632" t="s">
        <v>3188</v>
      </c>
      <c r="C632" s="1">
        <v>45373</v>
      </c>
      <c r="D632" t="s">
        <v>24</v>
      </c>
      <c r="E632" t="s">
        <v>30</v>
      </c>
      <c r="F632" t="s">
        <v>21</v>
      </c>
      <c r="G632">
        <v>1</v>
      </c>
      <c r="H632">
        <v>121.86</v>
      </c>
      <c r="I632">
        <v>0.2</v>
      </c>
      <c r="J632">
        <v>97.49</v>
      </c>
      <c r="K632">
        <v>48.94</v>
      </c>
      <c r="L632">
        <v>48.55</v>
      </c>
      <c r="M632" t="s">
        <v>22</v>
      </c>
      <c r="N632">
        <v>0.49799979485075391</v>
      </c>
      <c r="O632" t="s">
        <v>6061</v>
      </c>
    </row>
    <row r="633" spans="1:15" x14ac:dyDescent="0.3">
      <c r="A633">
        <v>7364</v>
      </c>
      <c r="B633" t="s">
        <v>5012</v>
      </c>
      <c r="C633" s="1">
        <v>45398</v>
      </c>
      <c r="D633" t="s">
        <v>24</v>
      </c>
      <c r="E633" t="s">
        <v>30</v>
      </c>
      <c r="F633" t="s">
        <v>27</v>
      </c>
      <c r="G633">
        <v>6</v>
      </c>
      <c r="H633">
        <v>227.58</v>
      </c>
      <c r="I633">
        <v>0.04</v>
      </c>
      <c r="J633">
        <v>1310.86</v>
      </c>
      <c r="K633">
        <v>787.51</v>
      </c>
      <c r="L633">
        <v>523.35</v>
      </c>
      <c r="M633" t="s">
        <v>17</v>
      </c>
      <c r="N633">
        <v>0.39924171917672374</v>
      </c>
      <c r="O633" t="s">
        <v>6058</v>
      </c>
    </row>
    <row r="634" spans="1:15" x14ac:dyDescent="0.3">
      <c r="A634">
        <v>7361</v>
      </c>
      <c r="B634" t="s">
        <v>1381</v>
      </c>
      <c r="C634" s="1">
        <v>45443</v>
      </c>
      <c r="D634" t="s">
        <v>14</v>
      </c>
      <c r="E634" t="s">
        <v>30</v>
      </c>
      <c r="F634" t="s">
        <v>16</v>
      </c>
      <c r="G634">
        <v>1</v>
      </c>
      <c r="H634">
        <v>267.19</v>
      </c>
      <c r="I634">
        <v>0.15</v>
      </c>
      <c r="J634">
        <v>227.11</v>
      </c>
      <c r="K634">
        <v>163.78</v>
      </c>
      <c r="L634">
        <v>63.33</v>
      </c>
      <c r="M634" t="s">
        <v>17</v>
      </c>
      <c r="N634">
        <v>0.27885165778697546</v>
      </c>
      <c r="O634" t="s">
        <v>6061</v>
      </c>
    </row>
    <row r="635" spans="1:15" x14ac:dyDescent="0.3">
      <c r="A635">
        <v>632</v>
      </c>
      <c r="B635" t="s">
        <v>578</v>
      </c>
      <c r="C635" s="1">
        <v>45472</v>
      </c>
      <c r="D635" t="s">
        <v>19</v>
      </c>
      <c r="E635" t="s">
        <v>30</v>
      </c>
      <c r="F635" t="s">
        <v>27</v>
      </c>
      <c r="G635">
        <v>5</v>
      </c>
      <c r="H635">
        <v>370.01</v>
      </c>
      <c r="I635">
        <v>0.1</v>
      </c>
      <c r="J635">
        <v>1665.05</v>
      </c>
      <c r="K635">
        <v>1052.08</v>
      </c>
      <c r="L635">
        <v>612.97</v>
      </c>
      <c r="M635" t="s">
        <v>40</v>
      </c>
      <c r="N635">
        <v>0.36813909492207442</v>
      </c>
      <c r="O635" t="s">
        <v>6062</v>
      </c>
    </row>
    <row r="636" spans="1:15" x14ac:dyDescent="0.3">
      <c r="A636">
        <v>7360</v>
      </c>
      <c r="B636" t="s">
        <v>3029</v>
      </c>
      <c r="C636" s="1">
        <v>45526</v>
      </c>
      <c r="D636" t="s">
        <v>24</v>
      </c>
      <c r="E636" t="s">
        <v>30</v>
      </c>
      <c r="F636" t="s">
        <v>21</v>
      </c>
      <c r="G636">
        <v>9</v>
      </c>
      <c r="H636">
        <v>138.93</v>
      </c>
      <c r="I636">
        <v>0.12</v>
      </c>
      <c r="J636">
        <v>1100.33</v>
      </c>
      <c r="K636">
        <v>731.79</v>
      </c>
      <c r="L636">
        <v>368.54</v>
      </c>
      <c r="M636" t="s">
        <v>46</v>
      </c>
      <c r="N636">
        <v>0.33493588287150222</v>
      </c>
      <c r="O636" t="s">
        <v>6060</v>
      </c>
    </row>
    <row r="637" spans="1:15" x14ac:dyDescent="0.3">
      <c r="A637">
        <v>7357</v>
      </c>
      <c r="B637" t="s">
        <v>3305</v>
      </c>
      <c r="C637" s="1">
        <v>45644</v>
      </c>
      <c r="D637" t="s">
        <v>39</v>
      </c>
      <c r="E637" t="s">
        <v>30</v>
      </c>
      <c r="F637" t="s">
        <v>16</v>
      </c>
      <c r="G637">
        <v>3</v>
      </c>
      <c r="H637">
        <v>76.22</v>
      </c>
      <c r="I637">
        <v>0.08</v>
      </c>
      <c r="J637">
        <v>210.37</v>
      </c>
      <c r="K637">
        <v>151.18</v>
      </c>
      <c r="L637">
        <v>59.19</v>
      </c>
      <c r="M637" t="s">
        <v>28</v>
      </c>
      <c r="N637">
        <v>0.28136141084755428</v>
      </c>
      <c r="O637" t="s">
        <v>6059</v>
      </c>
    </row>
    <row r="638" spans="1:15" x14ac:dyDescent="0.3">
      <c r="A638">
        <v>7356</v>
      </c>
      <c r="B638" t="s">
        <v>5009</v>
      </c>
      <c r="C638" s="1">
        <v>45510</v>
      </c>
      <c r="D638" t="s">
        <v>19</v>
      </c>
      <c r="E638" t="s">
        <v>30</v>
      </c>
      <c r="F638" t="s">
        <v>16</v>
      </c>
      <c r="G638">
        <v>7</v>
      </c>
      <c r="H638">
        <v>243.28</v>
      </c>
      <c r="I638">
        <v>0.23</v>
      </c>
      <c r="J638">
        <v>1311.28</v>
      </c>
      <c r="K638">
        <v>880.39</v>
      </c>
      <c r="L638">
        <v>430.89</v>
      </c>
      <c r="M638" t="s">
        <v>28</v>
      </c>
      <c r="N638">
        <v>0.32860258678543103</v>
      </c>
      <c r="O638" t="s">
        <v>6058</v>
      </c>
    </row>
    <row r="639" spans="1:15" x14ac:dyDescent="0.3">
      <c r="A639">
        <v>7353</v>
      </c>
      <c r="B639" t="s">
        <v>5007</v>
      </c>
      <c r="C639" s="1">
        <v>45587</v>
      </c>
      <c r="D639" t="s">
        <v>39</v>
      </c>
      <c r="E639" t="s">
        <v>30</v>
      </c>
      <c r="F639" t="s">
        <v>21</v>
      </c>
      <c r="G639">
        <v>10</v>
      </c>
      <c r="H639">
        <v>444.44</v>
      </c>
      <c r="I639">
        <v>0.12</v>
      </c>
      <c r="J639">
        <v>3911.07</v>
      </c>
      <c r="K639">
        <v>2737.33</v>
      </c>
      <c r="L639">
        <v>1173.74</v>
      </c>
      <c r="M639" t="s">
        <v>22</v>
      </c>
      <c r="N639">
        <v>0.30010713180791954</v>
      </c>
      <c r="O639" t="s">
        <v>6058</v>
      </c>
    </row>
    <row r="640" spans="1:15" x14ac:dyDescent="0.3">
      <c r="A640">
        <v>7352</v>
      </c>
      <c r="B640" t="s">
        <v>836</v>
      </c>
      <c r="C640" s="1">
        <v>45306</v>
      </c>
      <c r="D640" t="s">
        <v>24</v>
      </c>
      <c r="E640" t="s">
        <v>30</v>
      </c>
      <c r="F640" t="s">
        <v>27</v>
      </c>
      <c r="G640">
        <v>1</v>
      </c>
      <c r="H640">
        <v>150.81</v>
      </c>
      <c r="I640">
        <v>0.25</v>
      </c>
      <c r="J640">
        <v>113.11</v>
      </c>
      <c r="K640">
        <v>81.790000000000006</v>
      </c>
      <c r="L640">
        <v>31.32</v>
      </c>
      <c r="M640" t="s">
        <v>17</v>
      </c>
      <c r="N640">
        <v>0.27689859428874547</v>
      </c>
      <c r="O640" t="s">
        <v>6057</v>
      </c>
    </row>
    <row r="641" spans="1:15" x14ac:dyDescent="0.3">
      <c r="A641">
        <v>7349</v>
      </c>
      <c r="B641" t="s">
        <v>3050</v>
      </c>
      <c r="C641" s="1">
        <v>45549</v>
      </c>
      <c r="D641" t="s">
        <v>39</v>
      </c>
      <c r="E641" t="s">
        <v>30</v>
      </c>
      <c r="F641" t="s">
        <v>16</v>
      </c>
      <c r="G641">
        <v>2</v>
      </c>
      <c r="H641">
        <v>15.28</v>
      </c>
      <c r="I641">
        <v>0.23</v>
      </c>
      <c r="J641">
        <v>23.53</v>
      </c>
      <c r="K641">
        <v>12.26</v>
      </c>
      <c r="L641">
        <v>11.27</v>
      </c>
      <c r="M641" t="s">
        <v>28</v>
      </c>
      <c r="N641">
        <v>0.47896302592435186</v>
      </c>
      <c r="O641" t="s">
        <v>6062</v>
      </c>
    </row>
    <row r="642" spans="1:15" x14ac:dyDescent="0.3">
      <c r="A642">
        <v>7348</v>
      </c>
      <c r="B642" t="s">
        <v>2769</v>
      </c>
      <c r="C642" s="1">
        <v>45384</v>
      </c>
      <c r="D642" t="s">
        <v>19</v>
      </c>
      <c r="E642" t="s">
        <v>30</v>
      </c>
      <c r="F642" t="s">
        <v>16</v>
      </c>
      <c r="G642">
        <v>2</v>
      </c>
      <c r="H642">
        <v>351.45</v>
      </c>
      <c r="I642">
        <v>0.08</v>
      </c>
      <c r="J642">
        <v>646.66999999999996</v>
      </c>
      <c r="K642">
        <v>418.51</v>
      </c>
      <c r="L642">
        <v>228.16</v>
      </c>
      <c r="M642" t="s">
        <v>40</v>
      </c>
      <c r="N642">
        <v>0.35282292359317735</v>
      </c>
      <c r="O642" t="s">
        <v>6058</v>
      </c>
    </row>
    <row r="643" spans="1:15" x14ac:dyDescent="0.3">
      <c r="A643">
        <v>7339</v>
      </c>
      <c r="B643" t="s">
        <v>5001</v>
      </c>
      <c r="C643" s="1">
        <v>45469</v>
      </c>
      <c r="D643" t="s">
        <v>19</v>
      </c>
      <c r="E643" t="s">
        <v>30</v>
      </c>
      <c r="F643" t="s">
        <v>21</v>
      </c>
      <c r="G643">
        <v>4</v>
      </c>
      <c r="H643">
        <v>322.57</v>
      </c>
      <c r="I643">
        <v>0.22</v>
      </c>
      <c r="J643">
        <v>1006.42</v>
      </c>
      <c r="K643">
        <v>675.43</v>
      </c>
      <c r="L643">
        <v>330.99</v>
      </c>
      <c r="M643" t="s">
        <v>22</v>
      </c>
      <c r="N643">
        <v>0.328878599391904</v>
      </c>
      <c r="O643" t="s">
        <v>6059</v>
      </c>
    </row>
    <row r="644" spans="1:15" x14ac:dyDescent="0.3">
      <c r="A644">
        <v>7330</v>
      </c>
      <c r="B644" t="s">
        <v>4995</v>
      </c>
      <c r="C644" s="1">
        <v>45550</v>
      </c>
      <c r="D644" t="s">
        <v>14</v>
      </c>
      <c r="E644" t="s">
        <v>30</v>
      </c>
      <c r="F644" t="s">
        <v>21</v>
      </c>
      <c r="G644">
        <v>8</v>
      </c>
      <c r="H644">
        <v>151.08000000000001</v>
      </c>
      <c r="I644">
        <v>0.16</v>
      </c>
      <c r="J644">
        <v>1015.26</v>
      </c>
      <c r="K644">
        <v>606.80999999999995</v>
      </c>
      <c r="L644">
        <v>408.45</v>
      </c>
      <c r="M644" t="s">
        <v>17</v>
      </c>
      <c r="N644">
        <v>0.40231073813604395</v>
      </c>
      <c r="O644" t="s">
        <v>6056</v>
      </c>
    </row>
    <row r="645" spans="1:15" x14ac:dyDescent="0.3">
      <c r="A645">
        <v>7325</v>
      </c>
      <c r="B645" t="s">
        <v>4590</v>
      </c>
      <c r="C645" s="1">
        <v>45322</v>
      </c>
      <c r="D645" t="s">
        <v>24</v>
      </c>
      <c r="E645" t="s">
        <v>30</v>
      </c>
      <c r="F645" t="s">
        <v>27</v>
      </c>
      <c r="G645">
        <v>8</v>
      </c>
      <c r="H645">
        <v>333.5</v>
      </c>
      <c r="I645">
        <v>0.3</v>
      </c>
      <c r="J645">
        <v>1867.6</v>
      </c>
      <c r="K645">
        <v>1243.47</v>
      </c>
      <c r="L645">
        <v>624.13</v>
      </c>
      <c r="M645" t="s">
        <v>40</v>
      </c>
      <c r="N645">
        <v>0.33418826301135146</v>
      </c>
      <c r="O645" t="s">
        <v>6059</v>
      </c>
    </row>
    <row r="646" spans="1:15" x14ac:dyDescent="0.3">
      <c r="A646">
        <v>7323</v>
      </c>
      <c r="B646" t="s">
        <v>239</v>
      </c>
      <c r="C646" s="1">
        <v>45505</v>
      </c>
      <c r="D646" t="s">
        <v>24</v>
      </c>
      <c r="E646" t="s">
        <v>30</v>
      </c>
      <c r="F646" t="s">
        <v>21</v>
      </c>
      <c r="G646">
        <v>3</v>
      </c>
      <c r="H646">
        <v>323.02999999999997</v>
      </c>
      <c r="I646">
        <v>0.28999999999999998</v>
      </c>
      <c r="J646">
        <v>688.05</v>
      </c>
      <c r="K646">
        <v>413.12</v>
      </c>
      <c r="L646">
        <v>274.93</v>
      </c>
      <c r="M646" t="s">
        <v>22</v>
      </c>
      <c r="N646">
        <v>0.39957851900297947</v>
      </c>
      <c r="O646" t="s">
        <v>6060</v>
      </c>
    </row>
    <row r="647" spans="1:15" x14ac:dyDescent="0.3">
      <c r="A647">
        <v>7318</v>
      </c>
      <c r="B647" t="s">
        <v>4683</v>
      </c>
      <c r="C647" s="1">
        <v>45409</v>
      </c>
      <c r="D647" t="s">
        <v>24</v>
      </c>
      <c r="E647" t="s">
        <v>30</v>
      </c>
      <c r="F647" t="s">
        <v>27</v>
      </c>
      <c r="G647">
        <v>8</v>
      </c>
      <c r="H647">
        <v>31.55</v>
      </c>
      <c r="I647">
        <v>0</v>
      </c>
      <c r="J647">
        <v>252.4</v>
      </c>
      <c r="K647">
        <v>148.55000000000001</v>
      </c>
      <c r="L647">
        <v>103.85</v>
      </c>
      <c r="M647" t="s">
        <v>22</v>
      </c>
      <c r="N647">
        <v>0.41145007923930266</v>
      </c>
      <c r="O647" t="s">
        <v>6062</v>
      </c>
    </row>
    <row r="648" spans="1:15" x14ac:dyDescent="0.3">
      <c r="A648">
        <v>7300</v>
      </c>
      <c r="B648" t="s">
        <v>4985</v>
      </c>
      <c r="C648" s="1">
        <v>45413</v>
      </c>
      <c r="D648" t="s">
        <v>19</v>
      </c>
      <c r="E648" t="s">
        <v>30</v>
      </c>
      <c r="F648" t="s">
        <v>27</v>
      </c>
      <c r="G648">
        <v>6</v>
      </c>
      <c r="H648">
        <v>477</v>
      </c>
      <c r="I648">
        <v>0.12</v>
      </c>
      <c r="J648">
        <v>2518.56</v>
      </c>
      <c r="K648">
        <v>1673.41</v>
      </c>
      <c r="L648">
        <v>845.15</v>
      </c>
      <c r="M648" t="s">
        <v>22</v>
      </c>
      <c r="N648">
        <v>0.33556873769137918</v>
      </c>
      <c r="O648" t="s">
        <v>6059</v>
      </c>
    </row>
    <row r="649" spans="1:15" x14ac:dyDescent="0.3">
      <c r="A649">
        <v>7299</v>
      </c>
      <c r="B649" t="s">
        <v>4984</v>
      </c>
      <c r="C649" s="1">
        <v>45322</v>
      </c>
      <c r="D649" t="s">
        <v>19</v>
      </c>
      <c r="E649" t="s">
        <v>30</v>
      </c>
      <c r="F649" t="s">
        <v>27</v>
      </c>
      <c r="G649">
        <v>4</v>
      </c>
      <c r="H649">
        <v>128.82</v>
      </c>
      <c r="I649">
        <v>0.03</v>
      </c>
      <c r="J649">
        <v>499.82</v>
      </c>
      <c r="K649">
        <v>296.98</v>
      </c>
      <c r="L649">
        <v>202.84</v>
      </c>
      <c r="M649" t="s">
        <v>28</v>
      </c>
      <c r="N649">
        <v>0.40582609739506226</v>
      </c>
      <c r="O649" t="s">
        <v>6059</v>
      </c>
    </row>
    <row r="650" spans="1:15" x14ac:dyDescent="0.3">
      <c r="A650">
        <v>647</v>
      </c>
      <c r="B650" t="s">
        <v>652</v>
      </c>
      <c r="C650" s="1">
        <v>45587</v>
      </c>
      <c r="D650" t="s">
        <v>19</v>
      </c>
      <c r="E650" t="s">
        <v>30</v>
      </c>
      <c r="F650" t="s">
        <v>16</v>
      </c>
      <c r="G650">
        <v>7</v>
      </c>
      <c r="H650">
        <v>390.85</v>
      </c>
      <c r="I650">
        <v>0.03</v>
      </c>
      <c r="J650">
        <v>2653.87</v>
      </c>
      <c r="K650">
        <v>1930.46</v>
      </c>
      <c r="L650">
        <v>723.41</v>
      </c>
      <c r="M650" t="s">
        <v>22</v>
      </c>
      <c r="N650">
        <v>0.27258682603141826</v>
      </c>
      <c r="O650" t="s">
        <v>6058</v>
      </c>
    </row>
    <row r="651" spans="1:15" x14ac:dyDescent="0.3">
      <c r="A651">
        <v>7298</v>
      </c>
      <c r="B651" t="s">
        <v>380</v>
      </c>
      <c r="C651" s="1">
        <v>45429</v>
      </c>
      <c r="D651" t="s">
        <v>14</v>
      </c>
      <c r="E651" t="s">
        <v>30</v>
      </c>
      <c r="F651" t="s">
        <v>21</v>
      </c>
      <c r="G651">
        <v>5</v>
      </c>
      <c r="H651">
        <v>494.33</v>
      </c>
      <c r="I651">
        <v>0.06</v>
      </c>
      <c r="J651">
        <v>2323.35</v>
      </c>
      <c r="K651">
        <v>1504.31</v>
      </c>
      <c r="L651">
        <v>819.04</v>
      </c>
      <c r="M651" t="s">
        <v>17</v>
      </c>
      <c r="N651">
        <v>0.35252544816751674</v>
      </c>
      <c r="O651" t="s">
        <v>6061</v>
      </c>
    </row>
    <row r="652" spans="1:15" x14ac:dyDescent="0.3">
      <c r="A652">
        <v>7296</v>
      </c>
      <c r="B652" t="s">
        <v>3833</v>
      </c>
      <c r="C652" s="1">
        <v>45518</v>
      </c>
      <c r="D652" t="s">
        <v>24</v>
      </c>
      <c r="E652" t="s">
        <v>30</v>
      </c>
      <c r="F652" t="s">
        <v>21</v>
      </c>
      <c r="G652">
        <v>2</v>
      </c>
      <c r="H652">
        <v>174.62</v>
      </c>
      <c r="I652">
        <v>7.0000000000000007E-2</v>
      </c>
      <c r="J652">
        <v>324.79000000000002</v>
      </c>
      <c r="K652">
        <v>174.41</v>
      </c>
      <c r="L652">
        <v>150.38</v>
      </c>
      <c r="M652" t="s">
        <v>22</v>
      </c>
      <c r="N652">
        <v>0.46300686597493762</v>
      </c>
      <c r="O652" t="s">
        <v>6059</v>
      </c>
    </row>
    <row r="653" spans="1:15" x14ac:dyDescent="0.3">
      <c r="A653">
        <v>650</v>
      </c>
      <c r="B653" t="s">
        <v>655</v>
      </c>
      <c r="C653" s="1">
        <v>45631</v>
      </c>
      <c r="D653" t="s">
        <v>14</v>
      </c>
      <c r="E653" t="s">
        <v>30</v>
      </c>
      <c r="F653" t="s">
        <v>21</v>
      </c>
      <c r="G653">
        <v>9</v>
      </c>
      <c r="H653">
        <v>41.58</v>
      </c>
      <c r="I653">
        <v>0.25</v>
      </c>
      <c r="J653">
        <v>280.66000000000003</v>
      </c>
      <c r="K653">
        <v>219.77</v>
      </c>
      <c r="L653">
        <v>60.89</v>
      </c>
      <c r="M653" t="s">
        <v>17</v>
      </c>
      <c r="N653">
        <v>0.21695289674339055</v>
      </c>
      <c r="O653" t="s">
        <v>6060</v>
      </c>
    </row>
    <row r="654" spans="1:15" x14ac:dyDescent="0.3">
      <c r="A654">
        <v>7295</v>
      </c>
      <c r="B654" t="s">
        <v>461</v>
      </c>
      <c r="C654" s="1">
        <v>45487</v>
      </c>
      <c r="D654" t="s">
        <v>39</v>
      </c>
      <c r="E654" t="s">
        <v>30</v>
      </c>
      <c r="F654" t="s">
        <v>27</v>
      </c>
      <c r="G654">
        <v>4</v>
      </c>
      <c r="H654">
        <v>12.22</v>
      </c>
      <c r="I654">
        <v>0.17</v>
      </c>
      <c r="J654">
        <v>40.57</v>
      </c>
      <c r="K654">
        <v>20.55</v>
      </c>
      <c r="L654">
        <v>20.02</v>
      </c>
      <c r="M654" t="s">
        <v>22</v>
      </c>
      <c r="N654">
        <v>0.49346807986196695</v>
      </c>
      <c r="O654" t="s">
        <v>6056</v>
      </c>
    </row>
    <row r="655" spans="1:15" x14ac:dyDescent="0.3">
      <c r="A655">
        <v>7290</v>
      </c>
      <c r="B655" t="s">
        <v>4981</v>
      </c>
      <c r="C655" s="1">
        <v>45409</v>
      </c>
      <c r="D655" t="s">
        <v>24</v>
      </c>
      <c r="E655" t="s">
        <v>30</v>
      </c>
      <c r="F655" t="s">
        <v>27</v>
      </c>
      <c r="G655">
        <v>3</v>
      </c>
      <c r="H655">
        <v>70.02</v>
      </c>
      <c r="I655">
        <v>0.23</v>
      </c>
      <c r="J655">
        <v>161.75</v>
      </c>
      <c r="K655">
        <v>104.07</v>
      </c>
      <c r="L655">
        <v>57.68</v>
      </c>
      <c r="M655" t="s">
        <v>28</v>
      </c>
      <c r="N655">
        <v>0.3565996908809892</v>
      </c>
      <c r="O655" t="s">
        <v>6062</v>
      </c>
    </row>
    <row r="656" spans="1:15" x14ac:dyDescent="0.3">
      <c r="A656">
        <v>7287</v>
      </c>
      <c r="B656" t="s">
        <v>4980</v>
      </c>
      <c r="C656" s="1">
        <v>45423</v>
      </c>
      <c r="D656" t="s">
        <v>39</v>
      </c>
      <c r="E656" t="s">
        <v>30</v>
      </c>
      <c r="F656" t="s">
        <v>21</v>
      </c>
      <c r="G656">
        <v>9</v>
      </c>
      <c r="H656">
        <v>317.77999999999997</v>
      </c>
      <c r="I656">
        <v>0.27</v>
      </c>
      <c r="J656">
        <v>2087.81</v>
      </c>
      <c r="K656">
        <v>1218.67</v>
      </c>
      <c r="L656">
        <v>869.14</v>
      </c>
      <c r="M656" t="s">
        <v>17</v>
      </c>
      <c r="N656">
        <v>0.4162926703100378</v>
      </c>
      <c r="O656" t="s">
        <v>6062</v>
      </c>
    </row>
    <row r="657" spans="1:15" x14ac:dyDescent="0.3">
      <c r="A657">
        <v>7273</v>
      </c>
      <c r="B657" t="s">
        <v>4973</v>
      </c>
      <c r="C657" s="1">
        <v>45410</v>
      </c>
      <c r="D657" t="s">
        <v>14</v>
      </c>
      <c r="E657" t="s">
        <v>30</v>
      </c>
      <c r="F657" t="s">
        <v>27</v>
      </c>
      <c r="G657">
        <v>3</v>
      </c>
      <c r="H657">
        <v>49.05</v>
      </c>
      <c r="I657">
        <v>0.19</v>
      </c>
      <c r="J657">
        <v>119.19</v>
      </c>
      <c r="K657">
        <v>84.24</v>
      </c>
      <c r="L657">
        <v>34.950000000000003</v>
      </c>
      <c r="M657" t="s">
        <v>22</v>
      </c>
      <c r="N657">
        <v>0.29322929775987921</v>
      </c>
      <c r="O657" t="s">
        <v>6056</v>
      </c>
    </row>
    <row r="658" spans="1:15" x14ac:dyDescent="0.3">
      <c r="A658">
        <v>7267</v>
      </c>
      <c r="B658" t="s">
        <v>1218</v>
      </c>
      <c r="C658" s="1">
        <v>45376</v>
      </c>
      <c r="D658" t="s">
        <v>14</v>
      </c>
      <c r="E658" t="s">
        <v>30</v>
      </c>
      <c r="F658" t="s">
        <v>16</v>
      </c>
      <c r="G658">
        <v>2</v>
      </c>
      <c r="H658">
        <v>255.59</v>
      </c>
      <c r="I658">
        <v>0.28000000000000003</v>
      </c>
      <c r="J658">
        <v>368.05</v>
      </c>
      <c r="K658">
        <v>199.5</v>
      </c>
      <c r="L658">
        <v>168.55</v>
      </c>
      <c r="M658" t="s">
        <v>40</v>
      </c>
      <c r="N658">
        <v>0.45795408232577095</v>
      </c>
      <c r="O658" t="s">
        <v>6057</v>
      </c>
    </row>
    <row r="659" spans="1:15" x14ac:dyDescent="0.3">
      <c r="A659">
        <v>7266</v>
      </c>
      <c r="B659" t="s">
        <v>1205</v>
      </c>
      <c r="C659" s="1">
        <v>45518</v>
      </c>
      <c r="D659" t="s">
        <v>14</v>
      </c>
      <c r="E659" t="s">
        <v>30</v>
      </c>
      <c r="F659" t="s">
        <v>21</v>
      </c>
      <c r="G659">
        <v>1</v>
      </c>
      <c r="H659">
        <v>180.74</v>
      </c>
      <c r="I659">
        <v>0.3</v>
      </c>
      <c r="J659">
        <v>126.52</v>
      </c>
      <c r="K659">
        <v>99.01</v>
      </c>
      <c r="L659">
        <v>27.51</v>
      </c>
      <c r="M659" t="s">
        <v>46</v>
      </c>
      <c r="N659">
        <v>0.21743597850142271</v>
      </c>
      <c r="O659" t="s">
        <v>6059</v>
      </c>
    </row>
    <row r="660" spans="1:15" x14ac:dyDescent="0.3">
      <c r="A660">
        <v>7261</v>
      </c>
      <c r="B660" t="s">
        <v>4971</v>
      </c>
      <c r="C660" s="1">
        <v>45645</v>
      </c>
      <c r="D660" t="s">
        <v>19</v>
      </c>
      <c r="E660" t="s">
        <v>30</v>
      </c>
      <c r="F660" t="s">
        <v>27</v>
      </c>
      <c r="G660">
        <v>3</v>
      </c>
      <c r="H660">
        <v>42.53</v>
      </c>
      <c r="I660">
        <v>0.03</v>
      </c>
      <c r="J660">
        <v>123.76</v>
      </c>
      <c r="K660">
        <v>88.31</v>
      </c>
      <c r="L660">
        <v>35.450000000000003</v>
      </c>
      <c r="M660" t="s">
        <v>46</v>
      </c>
      <c r="N660">
        <v>0.28644149967679383</v>
      </c>
      <c r="O660" t="s">
        <v>6060</v>
      </c>
    </row>
    <row r="661" spans="1:15" x14ac:dyDescent="0.3">
      <c r="A661">
        <v>7257</v>
      </c>
      <c r="B661" t="s">
        <v>4968</v>
      </c>
      <c r="C661" s="1">
        <v>45594</v>
      </c>
      <c r="D661" t="s">
        <v>19</v>
      </c>
      <c r="E661" t="s">
        <v>30</v>
      </c>
      <c r="F661" t="s">
        <v>21</v>
      </c>
      <c r="G661">
        <v>7</v>
      </c>
      <c r="H661">
        <v>495.37</v>
      </c>
      <c r="I661">
        <v>0.08</v>
      </c>
      <c r="J661">
        <v>3190.18</v>
      </c>
      <c r="K661">
        <v>2450.19</v>
      </c>
      <c r="L661">
        <v>739.99</v>
      </c>
      <c r="M661" t="s">
        <v>22</v>
      </c>
      <c r="N661">
        <v>0.23195869825527088</v>
      </c>
      <c r="O661" t="s">
        <v>6058</v>
      </c>
    </row>
    <row r="662" spans="1:15" x14ac:dyDescent="0.3">
      <c r="A662">
        <v>7255</v>
      </c>
      <c r="B662" t="s">
        <v>2049</v>
      </c>
      <c r="C662" s="1">
        <v>45559</v>
      </c>
      <c r="D662" t="s">
        <v>39</v>
      </c>
      <c r="E662" t="s">
        <v>30</v>
      </c>
      <c r="F662" t="s">
        <v>21</v>
      </c>
      <c r="G662">
        <v>6</v>
      </c>
      <c r="H662">
        <v>255.52</v>
      </c>
      <c r="I662">
        <v>0</v>
      </c>
      <c r="J662">
        <v>1533.12</v>
      </c>
      <c r="K662">
        <v>868.07</v>
      </c>
      <c r="L662">
        <v>665.05</v>
      </c>
      <c r="M662" t="s">
        <v>22</v>
      </c>
      <c r="N662">
        <v>0.43378861406804425</v>
      </c>
      <c r="O662" t="s">
        <v>6058</v>
      </c>
    </row>
    <row r="663" spans="1:15" x14ac:dyDescent="0.3">
      <c r="A663">
        <v>7247</v>
      </c>
      <c r="B663" t="s">
        <v>4964</v>
      </c>
      <c r="C663" s="1">
        <v>45383</v>
      </c>
      <c r="D663" t="s">
        <v>19</v>
      </c>
      <c r="E663" t="s">
        <v>30</v>
      </c>
      <c r="F663" t="s">
        <v>21</v>
      </c>
      <c r="G663">
        <v>6</v>
      </c>
      <c r="H663">
        <v>73.02</v>
      </c>
      <c r="I663">
        <v>0.08</v>
      </c>
      <c r="J663">
        <v>403.07</v>
      </c>
      <c r="K663">
        <v>270.24</v>
      </c>
      <c r="L663">
        <v>132.83000000000001</v>
      </c>
      <c r="M663" t="s">
        <v>46</v>
      </c>
      <c r="N663">
        <v>0.32954573647257301</v>
      </c>
      <c r="O663" t="s">
        <v>6057</v>
      </c>
    </row>
    <row r="664" spans="1:15" x14ac:dyDescent="0.3">
      <c r="A664">
        <v>7245</v>
      </c>
      <c r="B664" t="s">
        <v>4963</v>
      </c>
      <c r="C664" s="1">
        <v>45515</v>
      </c>
      <c r="D664" t="s">
        <v>39</v>
      </c>
      <c r="E664" t="s">
        <v>30</v>
      </c>
      <c r="F664" t="s">
        <v>16</v>
      </c>
      <c r="G664">
        <v>9</v>
      </c>
      <c r="H664">
        <v>268.73</v>
      </c>
      <c r="I664">
        <v>0.17</v>
      </c>
      <c r="J664">
        <v>2007.41</v>
      </c>
      <c r="K664">
        <v>1031.49</v>
      </c>
      <c r="L664">
        <v>975.92</v>
      </c>
      <c r="M664" t="s">
        <v>17</v>
      </c>
      <c r="N664">
        <v>0.48615878171375049</v>
      </c>
      <c r="O664" t="s">
        <v>6056</v>
      </c>
    </row>
    <row r="665" spans="1:15" x14ac:dyDescent="0.3">
      <c r="A665">
        <v>7244</v>
      </c>
      <c r="B665" t="s">
        <v>2822</v>
      </c>
      <c r="C665" s="1">
        <v>45498</v>
      </c>
      <c r="D665" t="s">
        <v>14</v>
      </c>
      <c r="E665" t="s">
        <v>30</v>
      </c>
      <c r="F665" t="s">
        <v>27</v>
      </c>
      <c r="G665">
        <v>1</v>
      </c>
      <c r="H665">
        <v>352.4</v>
      </c>
      <c r="I665">
        <v>0.21</v>
      </c>
      <c r="J665">
        <v>278.39999999999998</v>
      </c>
      <c r="K665">
        <v>145.62</v>
      </c>
      <c r="L665">
        <v>132.78</v>
      </c>
      <c r="M665" t="s">
        <v>40</v>
      </c>
      <c r="N665">
        <v>0.47693965517241382</v>
      </c>
      <c r="O665" t="s">
        <v>6060</v>
      </c>
    </row>
    <row r="666" spans="1:15" x14ac:dyDescent="0.3">
      <c r="A666">
        <v>663</v>
      </c>
      <c r="B666" t="s">
        <v>667</v>
      </c>
      <c r="C666" s="1">
        <v>45467</v>
      </c>
      <c r="D666" t="s">
        <v>14</v>
      </c>
      <c r="E666" t="s">
        <v>30</v>
      </c>
      <c r="F666" t="s">
        <v>21</v>
      </c>
      <c r="G666">
        <v>2</v>
      </c>
      <c r="H666">
        <v>89.57</v>
      </c>
      <c r="I666">
        <v>0.23</v>
      </c>
      <c r="J666">
        <v>137.94</v>
      </c>
      <c r="K666">
        <v>107.71</v>
      </c>
      <c r="L666">
        <v>30.23</v>
      </c>
      <c r="M666" t="s">
        <v>17</v>
      </c>
      <c r="N666">
        <v>0.21915325503842251</v>
      </c>
      <c r="O666" t="s">
        <v>6057</v>
      </c>
    </row>
    <row r="667" spans="1:15" x14ac:dyDescent="0.3">
      <c r="A667">
        <v>7234</v>
      </c>
      <c r="B667" t="s">
        <v>4958</v>
      </c>
      <c r="C667" s="1">
        <v>45452</v>
      </c>
      <c r="D667" t="s">
        <v>14</v>
      </c>
      <c r="E667" t="s">
        <v>30</v>
      </c>
      <c r="F667" t="s">
        <v>27</v>
      </c>
      <c r="G667">
        <v>3</v>
      </c>
      <c r="H667">
        <v>179.61</v>
      </c>
      <c r="I667">
        <v>0.08</v>
      </c>
      <c r="J667">
        <v>495.72</v>
      </c>
      <c r="K667">
        <v>353.24</v>
      </c>
      <c r="L667">
        <v>142.47999999999999</v>
      </c>
      <c r="M667" t="s">
        <v>40</v>
      </c>
      <c r="N667">
        <v>0.28742031792140721</v>
      </c>
      <c r="O667" t="s">
        <v>6056</v>
      </c>
    </row>
    <row r="668" spans="1:15" x14ac:dyDescent="0.3">
      <c r="A668">
        <v>7232</v>
      </c>
      <c r="B668" t="s">
        <v>1103</v>
      </c>
      <c r="C668" s="1">
        <v>45502</v>
      </c>
      <c r="D668" t="s">
        <v>19</v>
      </c>
      <c r="E668" t="s">
        <v>30</v>
      </c>
      <c r="F668" t="s">
        <v>27</v>
      </c>
      <c r="G668">
        <v>10</v>
      </c>
      <c r="H668">
        <v>81.95</v>
      </c>
      <c r="I668">
        <v>0.04</v>
      </c>
      <c r="J668">
        <v>786.72</v>
      </c>
      <c r="K668">
        <v>623.15</v>
      </c>
      <c r="L668">
        <v>163.57</v>
      </c>
      <c r="M668" t="s">
        <v>17</v>
      </c>
      <c r="N668">
        <v>0.20791387024608499</v>
      </c>
      <c r="O668" t="s">
        <v>6057</v>
      </c>
    </row>
    <row r="669" spans="1:15" x14ac:dyDescent="0.3">
      <c r="A669">
        <v>7230</v>
      </c>
      <c r="B669" t="s">
        <v>4956</v>
      </c>
      <c r="C669" s="1">
        <v>45325</v>
      </c>
      <c r="D669" t="s">
        <v>14</v>
      </c>
      <c r="E669" t="s">
        <v>30</v>
      </c>
      <c r="F669" t="s">
        <v>16</v>
      </c>
      <c r="G669">
        <v>6</v>
      </c>
      <c r="H669">
        <v>308.54000000000002</v>
      </c>
      <c r="I669">
        <v>0.15</v>
      </c>
      <c r="J669">
        <v>1573.55</v>
      </c>
      <c r="K669">
        <v>1087.19</v>
      </c>
      <c r="L669">
        <v>486.36</v>
      </c>
      <c r="M669" t="s">
        <v>22</v>
      </c>
      <c r="N669">
        <v>0.30908455403387247</v>
      </c>
      <c r="O669" t="s">
        <v>6062</v>
      </c>
    </row>
    <row r="670" spans="1:15" x14ac:dyDescent="0.3">
      <c r="A670">
        <v>667</v>
      </c>
      <c r="B670" t="s">
        <v>671</v>
      </c>
      <c r="C670" s="1">
        <v>45635</v>
      </c>
      <c r="D670" t="s">
        <v>14</v>
      </c>
      <c r="E670" t="s">
        <v>30</v>
      </c>
      <c r="F670" t="s">
        <v>16</v>
      </c>
      <c r="G670">
        <v>9</v>
      </c>
      <c r="H670">
        <v>485.12</v>
      </c>
      <c r="I670">
        <v>7.0000000000000007E-2</v>
      </c>
      <c r="J670">
        <v>4060.45</v>
      </c>
      <c r="K670">
        <v>2359.77</v>
      </c>
      <c r="L670">
        <v>1700.68</v>
      </c>
      <c r="M670" t="s">
        <v>28</v>
      </c>
      <c r="N670">
        <v>0.4188402763240528</v>
      </c>
      <c r="O670" t="s">
        <v>6057</v>
      </c>
    </row>
    <row r="671" spans="1:15" x14ac:dyDescent="0.3">
      <c r="A671">
        <v>7218</v>
      </c>
      <c r="B671" t="s">
        <v>4814</v>
      </c>
      <c r="C671" s="1">
        <v>45320</v>
      </c>
      <c r="D671" t="s">
        <v>14</v>
      </c>
      <c r="E671" t="s">
        <v>30</v>
      </c>
      <c r="F671" t="s">
        <v>16</v>
      </c>
      <c r="G671">
        <v>1</v>
      </c>
      <c r="H671">
        <v>222.4</v>
      </c>
      <c r="I671">
        <v>0.23</v>
      </c>
      <c r="J671">
        <v>171.25</v>
      </c>
      <c r="K671">
        <v>112.96</v>
      </c>
      <c r="L671">
        <v>58.29</v>
      </c>
      <c r="M671" t="s">
        <v>46</v>
      </c>
      <c r="N671">
        <v>0.3403795620437956</v>
      </c>
      <c r="O671" t="s">
        <v>6057</v>
      </c>
    </row>
    <row r="672" spans="1:15" x14ac:dyDescent="0.3">
      <c r="A672">
        <v>7214</v>
      </c>
      <c r="B672" t="s">
        <v>1854</v>
      </c>
      <c r="C672" s="1">
        <v>45495</v>
      </c>
      <c r="D672" t="s">
        <v>19</v>
      </c>
      <c r="E672" t="s">
        <v>30</v>
      </c>
      <c r="F672" t="s">
        <v>21</v>
      </c>
      <c r="G672">
        <v>10</v>
      </c>
      <c r="H672">
        <v>459.67</v>
      </c>
      <c r="I672">
        <v>0.1</v>
      </c>
      <c r="J672">
        <v>4137.03</v>
      </c>
      <c r="K672">
        <v>2926.36</v>
      </c>
      <c r="L672">
        <v>1210.67</v>
      </c>
      <c r="M672" t="s">
        <v>28</v>
      </c>
      <c r="N672">
        <v>0.29264230619550746</v>
      </c>
      <c r="O672" t="s">
        <v>6057</v>
      </c>
    </row>
    <row r="673" spans="1:15" x14ac:dyDescent="0.3">
      <c r="A673">
        <v>7199</v>
      </c>
      <c r="B673" t="s">
        <v>4944</v>
      </c>
      <c r="C673" s="1">
        <v>45529</v>
      </c>
      <c r="D673" t="s">
        <v>24</v>
      </c>
      <c r="E673" t="s">
        <v>30</v>
      </c>
      <c r="F673" t="s">
        <v>27</v>
      </c>
      <c r="G673">
        <v>10</v>
      </c>
      <c r="H673">
        <v>103.77</v>
      </c>
      <c r="I673">
        <v>0.25</v>
      </c>
      <c r="J673">
        <v>778.28</v>
      </c>
      <c r="K673">
        <v>536.52</v>
      </c>
      <c r="L673">
        <v>241.76</v>
      </c>
      <c r="M673" t="s">
        <v>17</v>
      </c>
      <c r="N673">
        <v>0.31063370509328264</v>
      </c>
      <c r="O673" t="s">
        <v>6056</v>
      </c>
    </row>
    <row r="674" spans="1:15" x14ac:dyDescent="0.3">
      <c r="A674">
        <v>7195</v>
      </c>
      <c r="B674" t="s">
        <v>4340</v>
      </c>
      <c r="C674" s="1">
        <v>45309</v>
      </c>
      <c r="D674" t="s">
        <v>24</v>
      </c>
      <c r="E674" t="s">
        <v>30</v>
      </c>
      <c r="F674" t="s">
        <v>16</v>
      </c>
      <c r="G674">
        <v>5</v>
      </c>
      <c r="H674">
        <v>134.13</v>
      </c>
      <c r="I674">
        <v>0.24</v>
      </c>
      <c r="J674">
        <v>509.69</v>
      </c>
      <c r="K674">
        <v>352.25</v>
      </c>
      <c r="L674">
        <v>157.44</v>
      </c>
      <c r="M674" t="s">
        <v>22</v>
      </c>
      <c r="N674">
        <v>0.30889364123290625</v>
      </c>
      <c r="O674" t="s">
        <v>6060</v>
      </c>
    </row>
    <row r="675" spans="1:15" x14ac:dyDescent="0.3">
      <c r="A675">
        <v>672</v>
      </c>
      <c r="B675" t="s">
        <v>676</v>
      </c>
      <c r="C675" s="1">
        <v>45315</v>
      </c>
      <c r="D675" t="s">
        <v>24</v>
      </c>
      <c r="E675" t="s">
        <v>30</v>
      </c>
      <c r="F675" t="s">
        <v>27</v>
      </c>
      <c r="G675">
        <v>3</v>
      </c>
      <c r="H675">
        <v>204.26</v>
      </c>
      <c r="I675">
        <v>0.28000000000000003</v>
      </c>
      <c r="J675">
        <v>441.2</v>
      </c>
      <c r="K675">
        <v>244.61</v>
      </c>
      <c r="L675">
        <v>196.59</v>
      </c>
      <c r="M675" t="s">
        <v>40</v>
      </c>
      <c r="N675">
        <v>0.44558023572076155</v>
      </c>
      <c r="O675" t="s">
        <v>6059</v>
      </c>
    </row>
    <row r="676" spans="1:15" x14ac:dyDescent="0.3">
      <c r="A676">
        <v>7192</v>
      </c>
      <c r="B676" t="s">
        <v>4094</v>
      </c>
      <c r="C676" s="1">
        <v>45357</v>
      </c>
      <c r="D676" t="s">
        <v>14</v>
      </c>
      <c r="E676" t="s">
        <v>30</v>
      </c>
      <c r="F676" t="s">
        <v>16</v>
      </c>
      <c r="G676">
        <v>3</v>
      </c>
      <c r="H676">
        <v>387.35</v>
      </c>
      <c r="I676">
        <v>0.27</v>
      </c>
      <c r="J676">
        <v>848.3</v>
      </c>
      <c r="K676">
        <v>640.54999999999995</v>
      </c>
      <c r="L676">
        <v>207.75</v>
      </c>
      <c r="M676" t="s">
        <v>17</v>
      </c>
      <c r="N676">
        <v>0.2449015678415655</v>
      </c>
      <c r="O676" t="s">
        <v>6059</v>
      </c>
    </row>
    <row r="677" spans="1:15" x14ac:dyDescent="0.3">
      <c r="A677">
        <v>674</v>
      </c>
      <c r="B677" t="s">
        <v>678</v>
      </c>
      <c r="C677" s="1">
        <v>45552</v>
      </c>
      <c r="D677" t="s">
        <v>24</v>
      </c>
      <c r="E677" t="s">
        <v>30</v>
      </c>
      <c r="F677" t="s">
        <v>21</v>
      </c>
      <c r="G677">
        <v>9</v>
      </c>
      <c r="H677">
        <v>491.53</v>
      </c>
      <c r="I677">
        <v>0.06</v>
      </c>
      <c r="J677">
        <v>4158.34</v>
      </c>
      <c r="K677">
        <v>2098.4</v>
      </c>
      <c r="L677">
        <v>2059.94</v>
      </c>
      <c r="M677" t="s">
        <v>22</v>
      </c>
      <c r="N677">
        <v>0.49537555851613863</v>
      </c>
      <c r="O677" t="s">
        <v>6058</v>
      </c>
    </row>
    <row r="678" spans="1:15" x14ac:dyDescent="0.3">
      <c r="A678">
        <v>7191</v>
      </c>
      <c r="B678" t="s">
        <v>3867</v>
      </c>
      <c r="C678" s="1">
        <v>45393</v>
      </c>
      <c r="D678" t="s">
        <v>14</v>
      </c>
      <c r="E678" t="s">
        <v>30</v>
      </c>
      <c r="F678" t="s">
        <v>27</v>
      </c>
      <c r="G678">
        <v>9</v>
      </c>
      <c r="H678">
        <v>196.3</v>
      </c>
      <c r="I678">
        <v>0.27</v>
      </c>
      <c r="J678">
        <v>1289.69</v>
      </c>
      <c r="K678">
        <v>906.4</v>
      </c>
      <c r="L678">
        <v>383.29</v>
      </c>
      <c r="M678" t="s">
        <v>28</v>
      </c>
      <c r="N678">
        <v>0.29719545006939652</v>
      </c>
      <c r="O678" t="s">
        <v>6060</v>
      </c>
    </row>
    <row r="679" spans="1:15" x14ac:dyDescent="0.3">
      <c r="A679">
        <v>7185</v>
      </c>
      <c r="B679" t="s">
        <v>4939</v>
      </c>
      <c r="C679" s="1">
        <v>45479</v>
      </c>
      <c r="D679" t="s">
        <v>39</v>
      </c>
      <c r="E679" t="s">
        <v>30</v>
      </c>
      <c r="F679" t="s">
        <v>16</v>
      </c>
      <c r="G679">
        <v>2</v>
      </c>
      <c r="H679">
        <v>372.65</v>
      </c>
      <c r="I679">
        <v>0.16</v>
      </c>
      <c r="J679">
        <v>626.04999999999995</v>
      </c>
      <c r="K679">
        <v>457.42</v>
      </c>
      <c r="L679">
        <v>168.63</v>
      </c>
      <c r="M679" t="s">
        <v>40</v>
      </c>
      <c r="N679">
        <v>0.26935548278891464</v>
      </c>
      <c r="O679" t="s">
        <v>6062</v>
      </c>
    </row>
    <row r="680" spans="1:15" x14ac:dyDescent="0.3">
      <c r="A680">
        <v>677</v>
      </c>
      <c r="B680" t="s">
        <v>681</v>
      </c>
      <c r="C680" s="1">
        <v>45597</v>
      </c>
      <c r="D680" t="s">
        <v>39</v>
      </c>
      <c r="E680" t="s">
        <v>30</v>
      </c>
      <c r="F680" t="s">
        <v>21</v>
      </c>
      <c r="G680">
        <v>7</v>
      </c>
      <c r="H680">
        <v>162.63</v>
      </c>
      <c r="I680">
        <v>0.03</v>
      </c>
      <c r="J680">
        <v>1104.26</v>
      </c>
      <c r="K680">
        <v>572.08000000000004</v>
      </c>
      <c r="L680">
        <v>532.17999999999995</v>
      </c>
      <c r="M680" t="s">
        <v>17</v>
      </c>
      <c r="N680">
        <v>0.48193360259359203</v>
      </c>
      <c r="O680" t="s">
        <v>6061</v>
      </c>
    </row>
    <row r="681" spans="1:15" x14ac:dyDescent="0.3">
      <c r="A681">
        <v>7177</v>
      </c>
      <c r="B681" t="s">
        <v>1690</v>
      </c>
      <c r="C681" s="1">
        <v>45347</v>
      </c>
      <c r="D681" t="s">
        <v>24</v>
      </c>
      <c r="E681" t="s">
        <v>30</v>
      </c>
      <c r="F681" t="s">
        <v>16</v>
      </c>
      <c r="G681">
        <v>3</v>
      </c>
      <c r="H681">
        <v>36.69</v>
      </c>
      <c r="I681">
        <v>0.16</v>
      </c>
      <c r="J681">
        <v>92.46</v>
      </c>
      <c r="K681">
        <v>51.03</v>
      </c>
      <c r="L681">
        <v>41.43</v>
      </c>
      <c r="M681" t="s">
        <v>22</v>
      </c>
      <c r="N681">
        <v>0.44808565866320571</v>
      </c>
      <c r="O681" t="s">
        <v>6056</v>
      </c>
    </row>
    <row r="682" spans="1:15" x14ac:dyDescent="0.3">
      <c r="A682">
        <v>7175</v>
      </c>
      <c r="B682" t="s">
        <v>4472</v>
      </c>
      <c r="C682" s="1">
        <v>45606</v>
      </c>
      <c r="D682" t="s">
        <v>39</v>
      </c>
      <c r="E682" t="s">
        <v>30</v>
      </c>
      <c r="F682" t="s">
        <v>21</v>
      </c>
      <c r="G682">
        <v>9</v>
      </c>
      <c r="H682">
        <v>160.9</v>
      </c>
      <c r="I682">
        <v>0.08</v>
      </c>
      <c r="J682">
        <v>1332.25</v>
      </c>
      <c r="K682">
        <v>1020.33</v>
      </c>
      <c r="L682">
        <v>311.92</v>
      </c>
      <c r="M682" t="s">
        <v>17</v>
      </c>
      <c r="N682">
        <v>0.2341302308125352</v>
      </c>
      <c r="O682" t="s">
        <v>6056</v>
      </c>
    </row>
    <row r="683" spans="1:15" x14ac:dyDescent="0.3">
      <c r="A683">
        <v>680</v>
      </c>
      <c r="B683" t="s">
        <v>684</v>
      </c>
      <c r="C683" s="1">
        <v>45590</v>
      </c>
      <c r="D683" t="s">
        <v>19</v>
      </c>
      <c r="E683" t="s">
        <v>30</v>
      </c>
      <c r="F683" t="s">
        <v>21</v>
      </c>
      <c r="G683">
        <v>6</v>
      </c>
      <c r="H683">
        <v>396.88</v>
      </c>
      <c r="I683">
        <v>0.24</v>
      </c>
      <c r="J683">
        <v>1809.77</v>
      </c>
      <c r="K683">
        <v>1374.91</v>
      </c>
      <c r="L683">
        <v>434.86</v>
      </c>
      <c r="M683" t="s">
        <v>22</v>
      </c>
      <c r="N683">
        <v>0.24028467705841075</v>
      </c>
      <c r="O683" t="s">
        <v>6061</v>
      </c>
    </row>
    <row r="684" spans="1:15" x14ac:dyDescent="0.3">
      <c r="A684">
        <v>7165</v>
      </c>
      <c r="B684" t="s">
        <v>3521</v>
      </c>
      <c r="C684" s="1">
        <v>45326</v>
      </c>
      <c r="D684" t="s">
        <v>24</v>
      </c>
      <c r="E684" t="s">
        <v>30</v>
      </c>
      <c r="F684" t="s">
        <v>21</v>
      </c>
      <c r="G684">
        <v>6</v>
      </c>
      <c r="H684">
        <v>112.43</v>
      </c>
      <c r="I684">
        <v>0.04</v>
      </c>
      <c r="J684">
        <v>647.6</v>
      </c>
      <c r="K684">
        <v>379.75</v>
      </c>
      <c r="L684">
        <v>267.85000000000002</v>
      </c>
      <c r="M684" t="s">
        <v>28</v>
      </c>
      <c r="N684">
        <v>0.41360407659048798</v>
      </c>
      <c r="O684" t="s">
        <v>6056</v>
      </c>
    </row>
    <row r="685" spans="1:15" x14ac:dyDescent="0.3">
      <c r="A685">
        <v>7156</v>
      </c>
      <c r="B685" t="s">
        <v>4930</v>
      </c>
      <c r="C685" s="1">
        <v>45415</v>
      </c>
      <c r="D685" t="s">
        <v>14</v>
      </c>
      <c r="E685" t="s">
        <v>30</v>
      </c>
      <c r="F685" t="s">
        <v>16</v>
      </c>
      <c r="G685">
        <v>4</v>
      </c>
      <c r="H685">
        <v>117.2</v>
      </c>
      <c r="I685">
        <v>0.12</v>
      </c>
      <c r="J685">
        <v>412.54</v>
      </c>
      <c r="K685">
        <v>262.12</v>
      </c>
      <c r="L685">
        <v>150.41999999999999</v>
      </c>
      <c r="M685" t="s">
        <v>28</v>
      </c>
      <c r="N685">
        <v>0.36461918844233282</v>
      </c>
      <c r="O685" t="s">
        <v>6061</v>
      </c>
    </row>
    <row r="686" spans="1:15" x14ac:dyDescent="0.3">
      <c r="A686">
        <v>7152</v>
      </c>
      <c r="B686" t="s">
        <v>1248</v>
      </c>
      <c r="C686" s="1">
        <v>45498</v>
      </c>
      <c r="D686" t="s">
        <v>24</v>
      </c>
      <c r="E686" t="s">
        <v>30</v>
      </c>
      <c r="F686" t="s">
        <v>16</v>
      </c>
      <c r="G686">
        <v>9</v>
      </c>
      <c r="H686">
        <v>392.64</v>
      </c>
      <c r="I686">
        <v>0.05</v>
      </c>
      <c r="J686">
        <v>3357.07</v>
      </c>
      <c r="K686">
        <v>2426.27</v>
      </c>
      <c r="L686">
        <v>930.8</v>
      </c>
      <c r="M686" t="s">
        <v>28</v>
      </c>
      <c r="N686">
        <v>0.27726559172135223</v>
      </c>
      <c r="O686" t="s">
        <v>6060</v>
      </c>
    </row>
    <row r="687" spans="1:15" x14ac:dyDescent="0.3">
      <c r="A687">
        <v>7150</v>
      </c>
      <c r="B687" t="s">
        <v>3681</v>
      </c>
      <c r="C687" s="1">
        <v>45621</v>
      </c>
      <c r="D687" t="s">
        <v>24</v>
      </c>
      <c r="E687" t="s">
        <v>30</v>
      </c>
      <c r="F687" t="s">
        <v>21</v>
      </c>
      <c r="G687">
        <v>10</v>
      </c>
      <c r="H687">
        <v>469.18</v>
      </c>
      <c r="I687">
        <v>0.11</v>
      </c>
      <c r="J687">
        <v>4175.7</v>
      </c>
      <c r="K687">
        <v>2600.65</v>
      </c>
      <c r="L687">
        <v>1575.05</v>
      </c>
      <c r="M687" t="s">
        <v>46</v>
      </c>
      <c r="N687">
        <v>0.37719424288143305</v>
      </c>
      <c r="O687" t="s">
        <v>6057</v>
      </c>
    </row>
    <row r="688" spans="1:15" x14ac:dyDescent="0.3">
      <c r="A688">
        <v>7144</v>
      </c>
      <c r="B688" t="s">
        <v>1860</v>
      </c>
      <c r="C688" s="1">
        <v>45297</v>
      </c>
      <c r="D688" t="s">
        <v>14</v>
      </c>
      <c r="E688" t="s">
        <v>30</v>
      </c>
      <c r="F688" t="s">
        <v>27</v>
      </c>
      <c r="G688">
        <v>5</v>
      </c>
      <c r="H688">
        <v>389.87</v>
      </c>
      <c r="I688">
        <v>0.3</v>
      </c>
      <c r="J688">
        <v>1364.54</v>
      </c>
      <c r="K688">
        <v>940.24</v>
      </c>
      <c r="L688">
        <v>424.3</v>
      </c>
      <c r="M688" t="s">
        <v>40</v>
      </c>
      <c r="N688">
        <v>0.31094727893649143</v>
      </c>
      <c r="O688" t="s">
        <v>6062</v>
      </c>
    </row>
    <row r="689" spans="1:15" x14ac:dyDescent="0.3">
      <c r="A689">
        <v>7138</v>
      </c>
      <c r="B689" t="s">
        <v>4921</v>
      </c>
      <c r="C689" s="1">
        <v>45400</v>
      </c>
      <c r="D689" t="s">
        <v>24</v>
      </c>
      <c r="E689" t="s">
        <v>30</v>
      </c>
      <c r="F689" t="s">
        <v>27</v>
      </c>
      <c r="G689">
        <v>1</v>
      </c>
      <c r="H689">
        <v>219.46</v>
      </c>
      <c r="I689">
        <v>0.24</v>
      </c>
      <c r="J689">
        <v>166.79</v>
      </c>
      <c r="K689">
        <v>90.82</v>
      </c>
      <c r="L689">
        <v>75.97</v>
      </c>
      <c r="M689" t="s">
        <v>28</v>
      </c>
      <c r="N689">
        <v>0.45548294262245942</v>
      </c>
      <c r="O689" t="s">
        <v>6060</v>
      </c>
    </row>
    <row r="690" spans="1:15" x14ac:dyDescent="0.3">
      <c r="A690">
        <v>7130</v>
      </c>
      <c r="B690" t="s">
        <v>2551</v>
      </c>
      <c r="C690" s="1">
        <v>45449</v>
      </c>
      <c r="D690" t="s">
        <v>24</v>
      </c>
      <c r="E690" t="s">
        <v>30</v>
      </c>
      <c r="F690" t="s">
        <v>16</v>
      </c>
      <c r="G690">
        <v>9</v>
      </c>
      <c r="H690">
        <v>361.39</v>
      </c>
      <c r="I690">
        <v>0.06</v>
      </c>
      <c r="J690">
        <v>3057.36</v>
      </c>
      <c r="K690">
        <v>1870.52</v>
      </c>
      <c r="L690">
        <v>1186.8399999999999</v>
      </c>
      <c r="M690" t="s">
        <v>40</v>
      </c>
      <c r="N690">
        <v>0.38819111913546323</v>
      </c>
      <c r="O690" t="s">
        <v>6060</v>
      </c>
    </row>
    <row r="691" spans="1:15" x14ac:dyDescent="0.3">
      <c r="A691">
        <v>7126</v>
      </c>
      <c r="B691" t="s">
        <v>3616</v>
      </c>
      <c r="C691" s="1">
        <v>45454</v>
      </c>
      <c r="D691" t="s">
        <v>14</v>
      </c>
      <c r="E691" t="s">
        <v>30</v>
      </c>
      <c r="F691" t="s">
        <v>16</v>
      </c>
      <c r="G691">
        <v>7</v>
      </c>
      <c r="H691">
        <v>292.83</v>
      </c>
      <c r="I691">
        <v>0.22</v>
      </c>
      <c r="J691">
        <v>1598.85</v>
      </c>
      <c r="K691">
        <v>1115.3900000000001</v>
      </c>
      <c r="L691">
        <v>483.46</v>
      </c>
      <c r="M691" t="s">
        <v>22</v>
      </c>
      <c r="N691">
        <v>0.3023798355067705</v>
      </c>
      <c r="O691" t="s">
        <v>6058</v>
      </c>
    </row>
    <row r="692" spans="1:15" x14ac:dyDescent="0.3">
      <c r="A692">
        <v>689</v>
      </c>
      <c r="B692" t="s">
        <v>692</v>
      </c>
      <c r="C692" s="1">
        <v>45538</v>
      </c>
      <c r="D692" t="s">
        <v>19</v>
      </c>
      <c r="E692" t="s">
        <v>30</v>
      </c>
      <c r="F692" t="s">
        <v>27</v>
      </c>
      <c r="G692">
        <v>9</v>
      </c>
      <c r="H692">
        <v>463.73</v>
      </c>
      <c r="I692">
        <v>0.03</v>
      </c>
      <c r="J692">
        <v>4048.36</v>
      </c>
      <c r="K692">
        <v>3099.46</v>
      </c>
      <c r="L692">
        <v>948.9</v>
      </c>
      <c r="M692" t="s">
        <v>40</v>
      </c>
      <c r="N692">
        <v>0.23439121026786153</v>
      </c>
      <c r="O692" t="s">
        <v>6058</v>
      </c>
    </row>
    <row r="693" spans="1:15" x14ac:dyDescent="0.3">
      <c r="A693">
        <v>690</v>
      </c>
      <c r="B693" t="s">
        <v>693</v>
      </c>
      <c r="C693" s="1">
        <v>45555</v>
      </c>
      <c r="D693" t="s">
        <v>19</v>
      </c>
      <c r="E693" t="s">
        <v>30</v>
      </c>
      <c r="F693" t="s">
        <v>27</v>
      </c>
      <c r="G693">
        <v>6</v>
      </c>
      <c r="H693">
        <v>478.05</v>
      </c>
      <c r="I693">
        <v>0.03</v>
      </c>
      <c r="J693">
        <v>2782.25</v>
      </c>
      <c r="K693">
        <v>2193.92</v>
      </c>
      <c r="L693">
        <v>588.33000000000004</v>
      </c>
      <c r="M693" t="s">
        <v>22</v>
      </c>
      <c r="N693">
        <v>0.21145835205319438</v>
      </c>
      <c r="O693" t="s">
        <v>6061</v>
      </c>
    </row>
    <row r="694" spans="1:15" x14ac:dyDescent="0.3">
      <c r="A694">
        <v>7118</v>
      </c>
      <c r="B694" t="s">
        <v>4912</v>
      </c>
      <c r="C694" s="1">
        <v>45644</v>
      </c>
      <c r="D694" t="s">
        <v>39</v>
      </c>
      <c r="E694" t="s">
        <v>30</v>
      </c>
      <c r="F694" t="s">
        <v>16</v>
      </c>
      <c r="G694">
        <v>1</v>
      </c>
      <c r="H694">
        <v>341.76</v>
      </c>
      <c r="I694">
        <v>0.26</v>
      </c>
      <c r="J694">
        <v>252.9</v>
      </c>
      <c r="K694">
        <v>177.29</v>
      </c>
      <c r="L694">
        <v>75.61</v>
      </c>
      <c r="M694" t="s">
        <v>22</v>
      </c>
      <c r="N694">
        <v>0.29897192566231712</v>
      </c>
      <c r="O694" t="s">
        <v>6059</v>
      </c>
    </row>
    <row r="695" spans="1:15" x14ac:dyDescent="0.3">
      <c r="A695">
        <v>7117</v>
      </c>
      <c r="B695" t="s">
        <v>2983</v>
      </c>
      <c r="C695" s="1">
        <v>45326</v>
      </c>
      <c r="D695" t="s">
        <v>19</v>
      </c>
      <c r="E695" t="s">
        <v>30</v>
      </c>
      <c r="F695" t="s">
        <v>16</v>
      </c>
      <c r="G695">
        <v>3</v>
      </c>
      <c r="H695">
        <v>248.83</v>
      </c>
      <c r="I695">
        <v>0.23</v>
      </c>
      <c r="J695">
        <v>574.79999999999995</v>
      </c>
      <c r="K695">
        <v>451.64</v>
      </c>
      <c r="L695">
        <v>123.16</v>
      </c>
      <c r="M695" t="s">
        <v>40</v>
      </c>
      <c r="N695">
        <v>0.21426583159359777</v>
      </c>
      <c r="O695" t="s">
        <v>6056</v>
      </c>
    </row>
    <row r="696" spans="1:15" x14ac:dyDescent="0.3">
      <c r="A696">
        <v>7110</v>
      </c>
      <c r="B696" t="s">
        <v>4909</v>
      </c>
      <c r="C696" s="1">
        <v>45570</v>
      </c>
      <c r="D696" t="s">
        <v>24</v>
      </c>
      <c r="E696" t="s">
        <v>30</v>
      </c>
      <c r="F696" t="s">
        <v>16</v>
      </c>
      <c r="G696">
        <v>7</v>
      </c>
      <c r="H696">
        <v>205.62</v>
      </c>
      <c r="I696">
        <v>0.24</v>
      </c>
      <c r="J696">
        <v>1093.9000000000001</v>
      </c>
      <c r="K696">
        <v>604.65</v>
      </c>
      <c r="L696">
        <v>489.25</v>
      </c>
      <c r="M696" t="s">
        <v>40</v>
      </c>
      <c r="N696">
        <v>0.44725294816710848</v>
      </c>
      <c r="O696" t="s">
        <v>6062</v>
      </c>
    </row>
    <row r="697" spans="1:15" x14ac:dyDescent="0.3">
      <c r="A697">
        <v>7108</v>
      </c>
      <c r="B697" t="s">
        <v>1402</v>
      </c>
      <c r="C697" s="1">
        <v>45404</v>
      </c>
      <c r="D697" t="s">
        <v>24</v>
      </c>
      <c r="E697" t="s">
        <v>30</v>
      </c>
      <c r="F697" t="s">
        <v>16</v>
      </c>
      <c r="G697">
        <v>7</v>
      </c>
      <c r="H697">
        <v>315.18</v>
      </c>
      <c r="I697">
        <v>0.15</v>
      </c>
      <c r="J697">
        <v>1875.32</v>
      </c>
      <c r="K697">
        <v>1026.5899999999999</v>
      </c>
      <c r="L697">
        <v>848.73</v>
      </c>
      <c r="M697" t="s">
        <v>17</v>
      </c>
      <c r="N697">
        <v>0.4525787598916452</v>
      </c>
      <c r="O697" t="s">
        <v>6057</v>
      </c>
    </row>
    <row r="698" spans="1:15" x14ac:dyDescent="0.3">
      <c r="A698">
        <v>7099</v>
      </c>
      <c r="B698" t="s">
        <v>4508</v>
      </c>
      <c r="C698" s="1">
        <v>45628</v>
      </c>
      <c r="D698" t="s">
        <v>39</v>
      </c>
      <c r="E698" t="s">
        <v>30</v>
      </c>
      <c r="F698" t="s">
        <v>16</v>
      </c>
      <c r="G698">
        <v>1</v>
      </c>
      <c r="H698">
        <v>259.43</v>
      </c>
      <c r="I698">
        <v>0.19</v>
      </c>
      <c r="J698">
        <v>210.14</v>
      </c>
      <c r="K698">
        <v>146.75</v>
      </c>
      <c r="L698">
        <v>63.39</v>
      </c>
      <c r="M698" t="s">
        <v>22</v>
      </c>
      <c r="N698">
        <v>0.30165603883125536</v>
      </c>
      <c r="O698" t="s">
        <v>6057</v>
      </c>
    </row>
    <row r="699" spans="1:15" x14ac:dyDescent="0.3">
      <c r="A699">
        <v>7098</v>
      </c>
      <c r="B699" t="s">
        <v>1340</v>
      </c>
      <c r="C699" s="1">
        <v>45440</v>
      </c>
      <c r="D699" t="s">
        <v>19</v>
      </c>
      <c r="E699" t="s">
        <v>30</v>
      </c>
      <c r="F699" t="s">
        <v>21</v>
      </c>
      <c r="G699">
        <v>8</v>
      </c>
      <c r="H699">
        <v>77.760000000000005</v>
      </c>
      <c r="I699">
        <v>0.03</v>
      </c>
      <c r="J699">
        <v>603.41999999999996</v>
      </c>
      <c r="K699">
        <v>418.83</v>
      </c>
      <c r="L699">
        <v>184.59</v>
      </c>
      <c r="M699" t="s">
        <v>40</v>
      </c>
      <c r="N699">
        <v>0.30590633389678834</v>
      </c>
      <c r="O699" t="s">
        <v>6058</v>
      </c>
    </row>
    <row r="700" spans="1:15" x14ac:dyDescent="0.3">
      <c r="A700">
        <v>7095</v>
      </c>
      <c r="B700" t="s">
        <v>2545</v>
      </c>
      <c r="C700" s="1">
        <v>45613</v>
      </c>
      <c r="D700" t="s">
        <v>39</v>
      </c>
      <c r="E700" t="s">
        <v>30</v>
      </c>
      <c r="F700" t="s">
        <v>21</v>
      </c>
      <c r="G700">
        <v>1</v>
      </c>
      <c r="H700">
        <v>205.46</v>
      </c>
      <c r="I700">
        <v>0.06</v>
      </c>
      <c r="J700">
        <v>193.13</v>
      </c>
      <c r="K700">
        <v>144.9</v>
      </c>
      <c r="L700">
        <v>48.23</v>
      </c>
      <c r="M700" t="s">
        <v>22</v>
      </c>
      <c r="N700">
        <v>0.24972816237767306</v>
      </c>
      <c r="O700" t="s">
        <v>6056</v>
      </c>
    </row>
    <row r="701" spans="1:15" x14ac:dyDescent="0.3">
      <c r="A701">
        <v>698</v>
      </c>
      <c r="B701" t="s">
        <v>701</v>
      </c>
      <c r="C701" s="1">
        <v>45353</v>
      </c>
      <c r="D701" t="s">
        <v>39</v>
      </c>
      <c r="E701" t="s">
        <v>30</v>
      </c>
      <c r="F701" t="s">
        <v>16</v>
      </c>
      <c r="G701">
        <v>8</v>
      </c>
      <c r="H701">
        <v>183.74</v>
      </c>
      <c r="I701">
        <v>0.19</v>
      </c>
      <c r="J701">
        <v>1190.6400000000001</v>
      </c>
      <c r="K701">
        <v>603.30999999999995</v>
      </c>
      <c r="L701">
        <v>587.33000000000004</v>
      </c>
      <c r="M701" t="s">
        <v>17</v>
      </c>
      <c r="N701">
        <v>0.49328932338910164</v>
      </c>
      <c r="O701" t="s">
        <v>6062</v>
      </c>
    </row>
    <row r="702" spans="1:15" x14ac:dyDescent="0.3">
      <c r="A702">
        <v>699</v>
      </c>
      <c r="B702" t="s">
        <v>702</v>
      </c>
      <c r="C702" s="1">
        <v>45489</v>
      </c>
      <c r="D702" t="s">
        <v>24</v>
      </c>
      <c r="E702" t="s">
        <v>30</v>
      </c>
      <c r="F702" t="s">
        <v>16</v>
      </c>
      <c r="G702">
        <v>7</v>
      </c>
      <c r="H702">
        <v>420.48</v>
      </c>
      <c r="I702">
        <v>0.28000000000000003</v>
      </c>
      <c r="J702">
        <v>2119.2199999999998</v>
      </c>
      <c r="K702">
        <v>1579.59</v>
      </c>
      <c r="L702">
        <v>539.63</v>
      </c>
      <c r="M702" t="s">
        <v>40</v>
      </c>
      <c r="N702">
        <v>0.25463613971178078</v>
      </c>
      <c r="O702" t="s">
        <v>6058</v>
      </c>
    </row>
    <row r="703" spans="1:15" x14ac:dyDescent="0.3">
      <c r="A703">
        <v>700</v>
      </c>
      <c r="B703" t="s">
        <v>703</v>
      </c>
      <c r="C703" s="1">
        <v>45494</v>
      </c>
      <c r="D703" t="s">
        <v>39</v>
      </c>
      <c r="E703" t="s">
        <v>30</v>
      </c>
      <c r="F703" t="s">
        <v>27</v>
      </c>
      <c r="G703">
        <v>6</v>
      </c>
      <c r="H703">
        <v>297.52999999999997</v>
      </c>
      <c r="I703">
        <v>0.09</v>
      </c>
      <c r="J703">
        <v>1624.51</v>
      </c>
      <c r="K703">
        <v>965.44</v>
      </c>
      <c r="L703">
        <v>659.07</v>
      </c>
      <c r="M703" t="s">
        <v>22</v>
      </c>
      <c r="N703">
        <v>0.40570387378347939</v>
      </c>
      <c r="O703" t="s">
        <v>6056</v>
      </c>
    </row>
    <row r="704" spans="1:15" x14ac:dyDescent="0.3">
      <c r="A704">
        <v>7093</v>
      </c>
      <c r="B704" t="s">
        <v>1969</v>
      </c>
      <c r="C704" s="1">
        <v>45334</v>
      </c>
      <c r="D704" t="s">
        <v>19</v>
      </c>
      <c r="E704" t="s">
        <v>30</v>
      </c>
      <c r="F704" t="s">
        <v>27</v>
      </c>
      <c r="G704">
        <v>10</v>
      </c>
      <c r="H704">
        <v>166.3</v>
      </c>
      <c r="I704">
        <v>7.0000000000000007E-2</v>
      </c>
      <c r="J704">
        <v>1546.59</v>
      </c>
      <c r="K704">
        <v>957.93</v>
      </c>
      <c r="L704">
        <v>588.66</v>
      </c>
      <c r="M704" t="s">
        <v>40</v>
      </c>
      <c r="N704">
        <v>0.38061800477178825</v>
      </c>
      <c r="O704" t="s">
        <v>6057</v>
      </c>
    </row>
    <row r="705" spans="1:15" x14ac:dyDescent="0.3">
      <c r="A705">
        <v>7092</v>
      </c>
      <c r="B705" t="s">
        <v>4899</v>
      </c>
      <c r="C705" s="1">
        <v>45441</v>
      </c>
      <c r="D705" t="s">
        <v>14</v>
      </c>
      <c r="E705" t="s">
        <v>30</v>
      </c>
      <c r="F705" t="s">
        <v>16</v>
      </c>
      <c r="G705">
        <v>10</v>
      </c>
      <c r="H705">
        <v>419.08</v>
      </c>
      <c r="I705">
        <v>0.03</v>
      </c>
      <c r="J705">
        <v>4065.08</v>
      </c>
      <c r="K705">
        <v>2757.44</v>
      </c>
      <c r="L705">
        <v>1307.6400000000001</v>
      </c>
      <c r="M705" t="s">
        <v>17</v>
      </c>
      <c r="N705">
        <v>0.32167632617316266</v>
      </c>
      <c r="O705" t="s">
        <v>6059</v>
      </c>
    </row>
    <row r="706" spans="1:15" x14ac:dyDescent="0.3">
      <c r="A706">
        <v>7086</v>
      </c>
      <c r="B706" t="s">
        <v>3483</v>
      </c>
      <c r="C706" s="1">
        <v>45421</v>
      </c>
      <c r="D706" t="s">
        <v>24</v>
      </c>
      <c r="E706" t="s">
        <v>30</v>
      </c>
      <c r="F706" t="s">
        <v>27</v>
      </c>
      <c r="G706">
        <v>10</v>
      </c>
      <c r="H706">
        <v>172.9</v>
      </c>
      <c r="I706">
        <v>0.2</v>
      </c>
      <c r="J706">
        <v>1383.2</v>
      </c>
      <c r="K706">
        <v>1032.23</v>
      </c>
      <c r="L706">
        <v>350.97</v>
      </c>
      <c r="M706" t="s">
        <v>22</v>
      </c>
      <c r="N706">
        <v>0.2537377096587623</v>
      </c>
      <c r="O706" t="s">
        <v>6060</v>
      </c>
    </row>
    <row r="707" spans="1:15" x14ac:dyDescent="0.3">
      <c r="A707">
        <v>7084</v>
      </c>
      <c r="B707" t="s">
        <v>4896</v>
      </c>
      <c r="C707" s="1">
        <v>45495</v>
      </c>
      <c r="D707" t="s">
        <v>14</v>
      </c>
      <c r="E707" t="s">
        <v>30</v>
      </c>
      <c r="F707" t="s">
        <v>27</v>
      </c>
      <c r="G707">
        <v>8</v>
      </c>
      <c r="H707">
        <v>267.08</v>
      </c>
      <c r="I707">
        <v>0.26</v>
      </c>
      <c r="J707">
        <v>1581.11</v>
      </c>
      <c r="K707">
        <v>830.52</v>
      </c>
      <c r="L707">
        <v>750.59</v>
      </c>
      <c r="M707" t="s">
        <v>40</v>
      </c>
      <c r="N707">
        <v>0.47472345377614467</v>
      </c>
      <c r="O707" t="s">
        <v>6057</v>
      </c>
    </row>
    <row r="708" spans="1:15" x14ac:dyDescent="0.3">
      <c r="A708">
        <v>7079</v>
      </c>
      <c r="B708" t="s">
        <v>4895</v>
      </c>
      <c r="C708" s="1">
        <v>45643</v>
      </c>
      <c r="D708" t="s">
        <v>14</v>
      </c>
      <c r="E708" t="s">
        <v>30</v>
      </c>
      <c r="F708" t="s">
        <v>16</v>
      </c>
      <c r="G708">
        <v>8</v>
      </c>
      <c r="H708">
        <v>473.82</v>
      </c>
      <c r="I708">
        <v>0.04</v>
      </c>
      <c r="J708">
        <v>3638.94</v>
      </c>
      <c r="K708">
        <v>2899.35</v>
      </c>
      <c r="L708">
        <v>739.59</v>
      </c>
      <c r="M708" t="s">
        <v>17</v>
      </c>
      <c r="N708">
        <v>0.2032432521558476</v>
      </c>
      <c r="O708" t="s">
        <v>6058</v>
      </c>
    </row>
    <row r="709" spans="1:15" x14ac:dyDescent="0.3">
      <c r="A709">
        <v>7076</v>
      </c>
      <c r="B709" t="s">
        <v>4893</v>
      </c>
      <c r="C709" s="1">
        <v>45342</v>
      </c>
      <c r="D709" t="s">
        <v>39</v>
      </c>
      <c r="E709" t="s">
        <v>30</v>
      </c>
      <c r="F709" t="s">
        <v>27</v>
      </c>
      <c r="G709">
        <v>6</v>
      </c>
      <c r="H709">
        <v>495.85</v>
      </c>
      <c r="I709">
        <v>0.24</v>
      </c>
      <c r="J709">
        <v>2261.08</v>
      </c>
      <c r="K709">
        <v>1680.07</v>
      </c>
      <c r="L709">
        <v>581.01</v>
      </c>
      <c r="M709" t="s">
        <v>40</v>
      </c>
      <c r="N709">
        <v>0.25696127514285211</v>
      </c>
      <c r="O709" t="s">
        <v>6058</v>
      </c>
    </row>
    <row r="710" spans="1:15" x14ac:dyDescent="0.3">
      <c r="A710">
        <v>7072</v>
      </c>
      <c r="B710" t="s">
        <v>4892</v>
      </c>
      <c r="C710" s="1">
        <v>45633</v>
      </c>
      <c r="D710" t="s">
        <v>19</v>
      </c>
      <c r="E710" t="s">
        <v>30</v>
      </c>
      <c r="F710" t="s">
        <v>27</v>
      </c>
      <c r="G710">
        <v>10</v>
      </c>
      <c r="H710">
        <v>253.72</v>
      </c>
      <c r="I710">
        <v>0.28000000000000003</v>
      </c>
      <c r="J710">
        <v>1826.78</v>
      </c>
      <c r="K710">
        <v>1017.29</v>
      </c>
      <c r="L710">
        <v>809.49</v>
      </c>
      <c r="M710" t="s">
        <v>22</v>
      </c>
      <c r="N710">
        <v>0.44312396676118637</v>
      </c>
      <c r="O710" t="s">
        <v>6062</v>
      </c>
    </row>
    <row r="711" spans="1:15" x14ac:dyDescent="0.3">
      <c r="A711">
        <v>7069</v>
      </c>
      <c r="B711" t="s">
        <v>2655</v>
      </c>
      <c r="C711" s="1">
        <v>45639</v>
      </c>
      <c r="D711" t="s">
        <v>14</v>
      </c>
      <c r="E711" t="s">
        <v>30</v>
      </c>
      <c r="F711" t="s">
        <v>16</v>
      </c>
      <c r="G711">
        <v>3</v>
      </c>
      <c r="H711">
        <v>352.5</v>
      </c>
      <c r="I711">
        <v>0.11</v>
      </c>
      <c r="J711">
        <v>941.18</v>
      </c>
      <c r="K711">
        <v>625.54999999999995</v>
      </c>
      <c r="L711">
        <v>315.63</v>
      </c>
      <c r="M711" t="s">
        <v>17</v>
      </c>
      <c r="N711">
        <v>0.33535561741643471</v>
      </c>
      <c r="O711" t="s">
        <v>6061</v>
      </c>
    </row>
    <row r="712" spans="1:15" x14ac:dyDescent="0.3">
      <c r="A712">
        <v>7068</v>
      </c>
      <c r="B712" t="s">
        <v>3430</v>
      </c>
      <c r="C712" s="1">
        <v>45425</v>
      </c>
      <c r="D712" t="s">
        <v>39</v>
      </c>
      <c r="E712" t="s">
        <v>30</v>
      </c>
      <c r="F712" t="s">
        <v>16</v>
      </c>
      <c r="G712">
        <v>6</v>
      </c>
      <c r="H712">
        <v>95.33</v>
      </c>
      <c r="I712">
        <v>0.15</v>
      </c>
      <c r="J712">
        <v>486.18</v>
      </c>
      <c r="K712">
        <v>360.55</v>
      </c>
      <c r="L712">
        <v>125.63</v>
      </c>
      <c r="M712" t="s">
        <v>40</v>
      </c>
      <c r="N712">
        <v>0.25840223785429262</v>
      </c>
      <c r="O712" t="s">
        <v>6057</v>
      </c>
    </row>
    <row r="713" spans="1:15" x14ac:dyDescent="0.3">
      <c r="A713">
        <v>7061</v>
      </c>
      <c r="B713" t="s">
        <v>4888</v>
      </c>
      <c r="C713" s="1">
        <v>45522</v>
      </c>
      <c r="D713" t="s">
        <v>14</v>
      </c>
      <c r="E713" t="s">
        <v>30</v>
      </c>
      <c r="F713" t="s">
        <v>21</v>
      </c>
      <c r="G713">
        <v>5</v>
      </c>
      <c r="H713">
        <v>279.13</v>
      </c>
      <c r="I713">
        <v>0.24</v>
      </c>
      <c r="J713">
        <v>1060.69</v>
      </c>
      <c r="K713">
        <v>707</v>
      </c>
      <c r="L713">
        <v>353.69</v>
      </c>
      <c r="M713" t="s">
        <v>46</v>
      </c>
      <c r="N713">
        <v>0.33345275245359152</v>
      </c>
      <c r="O713" t="s">
        <v>6056</v>
      </c>
    </row>
    <row r="714" spans="1:15" x14ac:dyDescent="0.3">
      <c r="A714">
        <v>711</v>
      </c>
      <c r="B714" t="s">
        <v>713</v>
      </c>
      <c r="C714" s="1">
        <v>45637</v>
      </c>
      <c r="D714" t="s">
        <v>39</v>
      </c>
      <c r="E714" t="s">
        <v>30</v>
      </c>
      <c r="F714" t="s">
        <v>21</v>
      </c>
      <c r="G714">
        <v>6</v>
      </c>
      <c r="H714">
        <v>86.62</v>
      </c>
      <c r="I714">
        <v>0.11</v>
      </c>
      <c r="J714">
        <v>462.55</v>
      </c>
      <c r="K714">
        <v>256.35000000000002</v>
      </c>
      <c r="L714">
        <v>206.2</v>
      </c>
      <c r="M714" t="s">
        <v>40</v>
      </c>
      <c r="N714">
        <v>0.44578964436277158</v>
      </c>
      <c r="O714" t="s">
        <v>6059</v>
      </c>
    </row>
    <row r="715" spans="1:15" x14ac:dyDescent="0.3">
      <c r="A715">
        <v>712</v>
      </c>
      <c r="B715" t="s">
        <v>714</v>
      </c>
      <c r="C715" s="1">
        <v>45308</v>
      </c>
      <c r="D715" t="s">
        <v>39</v>
      </c>
      <c r="E715" t="s">
        <v>30</v>
      </c>
      <c r="F715" t="s">
        <v>27</v>
      </c>
      <c r="G715">
        <v>3</v>
      </c>
      <c r="H715">
        <v>128.22999999999999</v>
      </c>
      <c r="I715">
        <v>0.28999999999999998</v>
      </c>
      <c r="J715">
        <v>273.13</v>
      </c>
      <c r="K715">
        <v>166.18</v>
      </c>
      <c r="L715">
        <v>106.95</v>
      </c>
      <c r="M715" t="s">
        <v>22</v>
      </c>
      <c r="N715">
        <v>0.391571779006334</v>
      </c>
      <c r="O715" t="s">
        <v>6059</v>
      </c>
    </row>
    <row r="716" spans="1:15" x14ac:dyDescent="0.3">
      <c r="A716">
        <v>7057</v>
      </c>
      <c r="B716" t="s">
        <v>4885</v>
      </c>
      <c r="C716" s="1">
        <v>45524</v>
      </c>
      <c r="D716" t="s">
        <v>24</v>
      </c>
      <c r="E716" t="s">
        <v>30</v>
      </c>
      <c r="F716" t="s">
        <v>27</v>
      </c>
      <c r="G716">
        <v>5</v>
      </c>
      <c r="H716">
        <v>50.75</v>
      </c>
      <c r="I716">
        <v>0.23</v>
      </c>
      <c r="J716">
        <v>195.39</v>
      </c>
      <c r="K716">
        <v>129.52000000000001</v>
      </c>
      <c r="L716">
        <v>65.87</v>
      </c>
      <c r="M716" t="s">
        <v>17</v>
      </c>
      <c r="N716">
        <v>0.33712063053380426</v>
      </c>
      <c r="O716" t="s">
        <v>6058</v>
      </c>
    </row>
    <row r="717" spans="1:15" x14ac:dyDescent="0.3">
      <c r="A717">
        <v>7056</v>
      </c>
      <c r="B717" t="s">
        <v>1476</v>
      </c>
      <c r="C717" s="1">
        <v>45413</v>
      </c>
      <c r="D717" t="s">
        <v>14</v>
      </c>
      <c r="E717" t="s">
        <v>30</v>
      </c>
      <c r="F717" t="s">
        <v>16</v>
      </c>
      <c r="G717">
        <v>7</v>
      </c>
      <c r="H717">
        <v>244.96</v>
      </c>
      <c r="I717">
        <v>0.12</v>
      </c>
      <c r="J717">
        <v>1508.95</v>
      </c>
      <c r="K717">
        <v>1067.05</v>
      </c>
      <c r="L717">
        <v>441.9</v>
      </c>
      <c r="M717" t="s">
        <v>17</v>
      </c>
      <c r="N717">
        <v>0.29285264587958509</v>
      </c>
      <c r="O717" t="s">
        <v>6059</v>
      </c>
    </row>
    <row r="718" spans="1:15" x14ac:dyDescent="0.3">
      <c r="A718">
        <v>7054</v>
      </c>
      <c r="B718" t="s">
        <v>4883</v>
      </c>
      <c r="C718" s="1">
        <v>45629</v>
      </c>
      <c r="D718" t="s">
        <v>19</v>
      </c>
      <c r="E718" t="s">
        <v>30</v>
      </c>
      <c r="F718" t="s">
        <v>27</v>
      </c>
      <c r="G718">
        <v>10</v>
      </c>
      <c r="H718">
        <v>223.98</v>
      </c>
      <c r="I718">
        <v>0.05</v>
      </c>
      <c r="J718">
        <v>2127.81</v>
      </c>
      <c r="K718">
        <v>1698.94</v>
      </c>
      <c r="L718">
        <v>428.87</v>
      </c>
      <c r="M718" t="s">
        <v>22</v>
      </c>
      <c r="N718">
        <v>0.20155465008623891</v>
      </c>
      <c r="O718" t="s">
        <v>6058</v>
      </c>
    </row>
    <row r="719" spans="1:15" x14ac:dyDescent="0.3">
      <c r="A719">
        <v>7052</v>
      </c>
      <c r="B719" t="s">
        <v>200</v>
      </c>
      <c r="C719" s="1">
        <v>45309</v>
      </c>
      <c r="D719" t="s">
        <v>14</v>
      </c>
      <c r="E719" t="s">
        <v>30</v>
      </c>
      <c r="F719" t="s">
        <v>27</v>
      </c>
      <c r="G719">
        <v>2</v>
      </c>
      <c r="H719">
        <v>238.22</v>
      </c>
      <c r="I719">
        <v>0.28999999999999998</v>
      </c>
      <c r="J719">
        <v>338.27</v>
      </c>
      <c r="K719">
        <v>258.07</v>
      </c>
      <c r="L719">
        <v>80.2</v>
      </c>
      <c r="M719" t="s">
        <v>17</v>
      </c>
      <c r="N719">
        <v>0.23708871611434654</v>
      </c>
      <c r="O719" t="s">
        <v>6060</v>
      </c>
    </row>
    <row r="720" spans="1:15" x14ac:dyDescent="0.3">
      <c r="A720">
        <v>717</v>
      </c>
      <c r="B720" t="s">
        <v>718</v>
      </c>
      <c r="C720" s="1">
        <v>45317</v>
      </c>
      <c r="D720" t="s">
        <v>14</v>
      </c>
      <c r="E720" t="s">
        <v>30</v>
      </c>
      <c r="F720" t="s">
        <v>27</v>
      </c>
      <c r="G720">
        <v>9</v>
      </c>
      <c r="H720">
        <v>41.31</v>
      </c>
      <c r="I720">
        <v>0.22</v>
      </c>
      <c r="J720">
        <v>290</v>
      </c>
      <c r="K720">
        <v>226.25</v>
      </c>
      <c r="L720">
        <v>63.75</v>
      </c>
      <c r="M720" t="s">
        <v>17</v>
      </c>
      <c r="N720">
        <v>0.21982758620689655</v>
      </c>
      <c r="O720" t="s">
        <v>6061</v>
      </c>
    </row>
    <row r="721" spans="1:15" x14ac:dyDescent="0.3">
      <c r="A721">
        <v>7045</v>
      </c>
      <c r="B721" t="s">
        <v>723</v>
      </c>
      <c r="C721" s="1">
        <v>45314</v>
      </c>
      <c r="D721" t="s">
        <v>24</v>
      </c>
      <c r="E721" t="s">
        <v>30</v>
      </c>
      <c r="F721" t="s">
        <v>16</v>
      </c>
      <c r="G721">
        <v>1</v>
      </c>
      <c r="H721">
        <v>177.23</v>
      </c>
      <c r="I721">
        <v>0.2</v>
      </c>
      <c r="J721">
        <v>141.78</v>
      </c>
      <c r="K721">
        <v>75.290000000000006</v>
      </c>
      <c r="L721">
        <v>66.489999999999995</v>
      </c>
      <c r="M721" t="s">
        <v>28</v>
      </c>
      <c r="N721">
        <v>0.46896600366765406</v>
      </c>
      <c r="O721" t="s">
        <v>6058</v>
      </c>
    </row>
    <row r="722" spans="1:15" x14ac:dyDescent="0.3">
      <c r="A722">
        <v>7041</v>
      </c>
      <c r="B722" t="s">
        <v>4876</v>
      </c>
      <c r="C722" s="1">
        <v>45350</v>
      </c>
      <c r="D722" t="s">
        <v>19</v>
      </c>
      <c r="E722" t="s">
        <v>30</v>
      </c>
      <c r="F722" t="s">
        <v>21</v>
      </c>
      <c r="G722">
        <v>1</v>
      </c>
      <c r="H722">
        <v>334.09</v>
      </c>
      <c r="I722">
        <v>0.16</v>
      </c>
      <c r="J722">
        <v>280.64</v>
      </c>
      <c r="K722">
        <v>220.05</v>
      </c>
      <c r="L722">
        <v>60.59</v>
      </c>
      <c r="M722" t="s">
        <v>46</v>
      </c>
      <c r="N722">
        <v>0.21589937286202968</v>
      </c>
      <c r="O722" t="s">
        <v>6059</v>
      </c>
    </row>
    <row r="723" spans="1:15" x14ac:dyDescent="0.3">
      <c r="A723">
        <v>7040</v>
      </c>
      <c r="B723" t="s">
        <v>4875</v>
      </c>
      <c r="C723" s="1">
        <v>45488</v>
      </c>
      <c r="D723" t="s">
        <v>14</v>
      </c>
      <c r="E723" t="s">
        <v>30</v>
      </c>
      <c r="F723" t="s">
        <v>16</v>
      </c>
      <c r="G723">
        <v>10</v>
      </c>
      <c r="H723">
        <v>27.47</v>
      </c>
      <c r="I723">
        <v>0.14000000000000001</v>
      </c>
      <c r="J723">
        <v>236.24</v>
      </c>
      <c r="K723">
        <v>144.9</v>
      </c>
      <c r="L723">
        <v>91.34</v>
      </c>
      <c r="M723" t="s">
        <v>40</v>
      </c>
      <c r="N723">
        <v>0.38664070436843889</v>
      </c>
      <c r="O723" t="s">
        <v>6057</v>
      </c>
    </row>
    <row r="724" spans="1:15" x14ac:dyDescent="0.3">
      <c r="A724">
        <v>7039</v>
      </c>
      <c r="B724" t="s">
        <v>4874</v>
      </c>
      <c r="C724" s="1">
        <v>45608</v>
      </c>
      <c r="D724" t="s">
        <v>39</v>
      </c>
      <c r="E724" t="s">
        <v>30</v>
      </c>
      <c r="F724" t="s">
        <v>16</v>
      </c>
      <c r="G724">
        <v>1</v>
      </c>
      <c r="H724">
        <v>341.55</v>
      </c>
      <c r="I724">
        <v>0.12</v>
      </c>
      <c r="J724">
        <v>300.56</v>
      </c>
      <c r="K724">
        <v>224.97</v>
      </c>
      <c r="L724">
        <v>75.59</v>
      </c>
      <c r="M724" t="s">
        <v>22</v>
      </c>
      <c r="N724">
        <v>0.25149720521692842</v>
      </c>
      <c r="O724" t="s">
        <v>6058</v>
      </c>
    </row>
    <row r="725" spans="1:15" x14ac:dyDescent="0.3">
      <c r="A725">
        <v>7030</v>
      </c>
      <c r="B725" t="s">
        <v>4869</v>
      </c>
      <c r="C725" s="1">
        <v>45494</v>
      </c>
      <c r="D725" t="s">
        <v>39</v>
      </c>
      <c r="E725" t="s">
        <v>30</v>
      </c>
      <c r="F725" t="s">
        <v>27</v>
      </c>
      <c r="G725">
        <v>10</v>
      </c>
      <c r="H725">
        <v>31.11</v>
      </c>
      <c r="I725">
        <v>7.0000000000000007E-2</v>
      </c>
      <c r="J725">
        <v>289.32</v>
      </c>
      <c r="K725">
        <v>195.92</v>
      </c>
      <c r="L725">
        <v>93.4</v>
      </c>
      <c r="M725" t="s">
        <v>40</v>
      </c>
      <c r="N725">
        <v>0.32282593667910964</v>
      </c>
      <c r="O725" t="s">
        <v>6056</v>
      </c>
    </row>
    <row r="726" spans="1:15" x14ac:dyDescent="0.3">
      <c r="A726">
        <v>7027</v>
      </c>
      <c r="B726" t="s">
        <v>2857</v>
      </c>
      <c r="C726" s="1">
        <v>45329</v>
      </c>
      <c r="D726" t="s">
        <v>24</v>
      </c>
      <c r="E726" t="s">
        <v>30</v>
      </c>
      <c r="F726" t="s">
        <v>27</v>
      </c>
      <c r="G726">
        <v>7</v>
      </c>
      <c r="H726">
        <v>368.85</v>
      </c>
      <c r="I726">
        <v>0.22</v>
      </c>
      <c r="J726">
        <v>2013.92</v>
      </c>
      <c r="K726">
        <v>1082.8599999999999</v>
      </c>
      <c r="L726">
        <v>931.06</v>
      </c>
      <c r="M726" t="s">
        <v>40</v>
      </c>
      <c r="N726">
        <v>0.46231230634781911</v>
      </c>
      <c r="O726" t="s">
        <v>6059</v>
      </c>
    </row>
    <row r="727" spans="1:15" x14ac:dyDescent="0.3">
      <c r="A727">
        <v>7025</v>
      </c>
      <c r="B727" t="s">
        <v>4529</v>
      </c>
      <c r="C727" s="1">
        <v>45449</v>
      </c>
      <c r="D727" t="s">
        <v>14</v>
      </c>
      <c r="E727" t="s">
        <v>30</v>
      </c>
      <c r="F727" t="s">
        <v>21</v>
      </c>
      <c r="G727">
        <v>6</v>
      </c>
      <c r="H727">
        <v>408.11</v>
      </c>
      <c r="I727">
        <v>0.02</v>
      </c>
      <c r="J727">
        <v>2399.69</v>
      </c>
      <c r="K727">
        <v>1532.4</v>
      </c>
      <c r="L727">
        <v>867.29</v>
      </c>
      <c r="M727" t="s">
        <v>40</v>
      </c>
      <c r="N727">
        <v>0.36141751642920544</v>
      </c>
      <c r="O727" t="s">
        <v>6060</v>
      </c>
    </row>
    <row r="728" spans="1:15" x14ac:dyDescent="0.3">
      <c r="A728">
        <v>7023</v>
      </c>
      <c r="B728" t="s">
        <v>2446</v>
      </c>
      <c r="C728" s="1">
        <v>45435</v>
      </c>
      <c r="D728" t="s">
        <v>19</v>
      </c>
      <c r="E728" t="s">
        <v>30</v>
      </c>
      <c r="F728" t="s">
        <v>21</v>
      </c>
      <c r="G728">
        <v>1</v>
      </c>
      <c r="H728">
        <v>360.84</v>
      </c>
      <c r="I728">
        <v>0.15</v>
      </c>
      <c r="J728">
        <v>306.70999999999998</v>
      </c>
      <c r="K728">
        <v>180.06</v>
      </c>
      <c r="L728">
        <v>126.65</v>
      </c>
      <c r="M728" t="s">
        <v>17</v>
      </c>
      <c r="N728">
        <v>0.41293078152000268</v>
      </c>
      <c r="O728" t="s">
        <v>6060</v>
      </c>
    </row>
    <row r="729" spans="1:15" x14ac:dyDescent="0.3">
      <c r="A729">
        <v>7020</v>
      </c>
      <c r="B729" t="s">
        <v>4866</v>
      </c>
      <c r="C729" s="1">
        <v>45599</v>
      </c>
      <c r="D729" t="s">
        <v>24</v>
      </c>
      <c r="E729" t="s">
        <v>30</v>
      </c>
      <c r="F729" t="s">
        <v>16</v>
      </c>
      <c r="G729">
        <v>9</v>
      </c>
      <c r="H729">
        <v>117.68</v>
      </c>
      <c r="I729">
        <v>0.22</v>
      </c>
      <c r="J729">
        <v>826.11</v>
      </c>
      <c r="K729">
        <v>623.19000000000005</v>
      </c>
      <c r="L729">
        <v>202.92</v>
      </c>
      <c r="M729" t="s">
        <v>28</v>
      </c>
      <c r="N729">
        <v>0.24563314812797327</v>
      </c>
      <c r="O729" t="s">
        <v>6056</v>
      </c>
    </row>
    <row r="730" spans="1:15" x14ac:dyDescent="0.3">
      <c r="A730">
        <v>7017</v>
      </c>
      <c r="B730" t="s">
        <v>4864</v>
      </c>
      <c r="C730" s="1">
        <v>45628</v>
      </c>
      <c r="D730" t="s">
        <v>39</v>
      </c>
      <c r="E730" t="s">
        <v>30</v>
      </c>
      <c r="F730" t="s">
        <v>21</v>
      </c>
      <c r="G730">
        <v>2</v>
      </c>
      <c r="H730">
        <v>334.91</v>
      </c>
      <c r="I730">
        <v>0.28999999999999998</v>
      </c>
      <c r="J730">
        <v>475.57</v>
      </c>
      <c r="K730">
        <v>353.65</v>
      </c>
      <c r="L730">
        <v>121.92</v>
      </c>
      <c r="M730" t="s">
        <v>28</v>
      </c>
      <c r="N730">
        <v>0.25636604495657844</v>
      </c>
      <c r="O730" t="s">
        <v>6057</v>
      </c>
    </row>
    <row r="731" spans="1:15" x14ac:dyDescent="0.3">
      <c r="A731">
        <v>7016</v>
      </c>
      <c r="B731" t="s">
        <v>37</v>
      </c>
      <c r="C731" s="1">
        <v>45502</v>
      </c>
      <c r="D731" t="s">
        <v>24</v>
      </c>
      <c r="E731" t="s">
        <v>30</v>
      </c>
      <c r="F731" t="s">
        <v>16</v>
      </c>
      <c r="G731">
        <v>8</v>
      </c>
      <c r="H731">
        <v>73.42</v>
      </c>
      <c r="I731">
        <v>0.05</v>
      </c>
      <c r="J731">
        <v>557.99</v>
      </c>
      <c r="K731">
        <v>371.45</v>
      </c>
      <c r="L731">
        <v>186.54</v>
      </c>
      <c r="M731" t="s">
        <v>40</v>
      </c>
      <c r="N731">
        <v>0.33430706643488234</v>
      </c>
      <c r="O731" t="s">
        <v>6057</v>
      </c>
    </row>
    <row r="732" spans="1:15" x14ac:dyDescent="0.3">
      <c r="A732">
        <v>7011</v>
      </c>
      <c r="B732" t="s">
        <v>4862</v>
      </c>
      <c r="C732" s="1">
        <v>45581</v>
      </c>
      <c r="D732" t="s">
        <v>24</v>
      </c>
      <c r="E732" t="s">
        <v>30</v>
      </c>
      <c r="F732" t="s">
        <v>16</v>
      </c>
      <c r="G732">
        <v>9</v>
      </c>
      <c r="H732">
        <v>20.81</v>
      </c>
      <c r="I732">
        <v>0.05</v>
      </c>
      <c r="J732">
        <v>177.93</v>
      </c>
      <c r="K732">
        <v>128.12</v>
      </c>
      <c r="L732">
        <v>49.81</v>
      </c>
      <c r="M732" t="s">
        <v>17</v>
      </c>
      <c r="N732">
        <v>0.2799415500477716</v>
      </c>
      <c r="O732" t="s">
        <v>6059</v>
      </c>
    </row>
    <row r="733" spans="1:15" x14ac:dyDescent="0.3">
      <c r="A733">
        <v>7001</v>
      </c>
      <c r="B733" t="s">
        <v>4858</v>
      </c>
      <c r="C733" s="1">
        <v>45528</v>
      </c>
      <c r="D733" t="s">
        <v>39</v>
      </c>
      <c r="E733" t="s">
        <v>30</v>
      </c>
      <c r="F733" t="s">
        <v>27</v>
      </c>
      <c r="G733">
        <v>9</v>
      </c>
      <c r="H733">
        <v>51.75</v>
      </c>
      <c r="I733">
        <v>0.27</v>
      </c>
      <c r="J733">
        <v>340</v>
      </c>
      <c r="K733">
        <v>265.43</v>
      </c>
      <c r="L733">
        <v>74.569999999999993</v>
      </c>
      <c r="M733" t="s">
        <v>46</v>
      </c>
      <c r="N733">
        <v>0.21932352941176469</v>
      </c>
      <c r="O733" t="s">
        <v>6062</v>
      </c>
    </row>
    <row r="734" spans="1:15" x14ac:dyDescent="0.3">
      <c r="A734">
        <v>7000</v>
      </c>
      <c r="B734" t="s">
        <v>4072</v>
      </c>
      <c r="C734" s="1">
        <v>45612</v>
      </c>
      <c r="D734" t="s">
        <v>39</v>
      </c>
      <c r="E734" t="s">
        <v>30</v>
      </c>
      <c r="F734" t="s">
        <v>27</v>
      </c>
      <c r="G734">
        <v>9</v>
      </c>
      <c r="H734">
        <v>196.4</v>
      </c>
      <c r="I734">
        <v>0.02</v>
      </c>
      <c r="J734">
        <v>1732.25</v>
      </c>
      <c r="K734">
        <v>1341.76</v>
      </c>
      <c r="L734">
        <v>390.49</v>
      </c>
      <c r="M734" t="s">
        <v>22</v>
      </c>
      <c r="N734">
        <v>0.22542358204647137</v>
      </c>
      <c r="O734" t="s">
        <v>6062</v>
      </c>
    </row>
    <row r="735" spans="1:15" x14ac:dyDescent="0.3">
      <c r="A735">
        <v>6996</v>
      </c>
      <c r="B735" t="s">
        <v>1475</v>
      </c>
      <c r="C735" s="1">
        <v>45450</v>
      </c>
      <c r="D735" t="s">
        <v>19</v>
      </c>
      <c r="E735" t="s">
        <v>30</v>
      </c>
      <c r="F735" t="s">
        <v>27</v>
      </c>
      <c r="G735">
        <v>2</v>
      </c>
      <c r="H735">
        <v>450.94</v>
      </c>
      <c r="I735">
        <v>0.21</v>
      </c>
      <c r="J735">
        <v>712.49</v>
      </c>
      <c r="K735">
        <v>413.03</v>
      </c>
      <c r="L735">
        <v>299.45999999999998</v>
      </c>
      <c r="M735" t="s">
        <v>46</v>
      </c>
      <c r="N735">
        <v>0.42030063579839716</v>
      </c>
      <c r="O735" t="s">
        <v>6061</v>
      </c>
    </row>
    <row r="736" spans="1:15" x14ac:dyDescent="0.3">
      <c r="A736">
        <v>6991</v>
      </c>
      <c r="B736" t="s">
        <v>2901</v>
      </c>
      <c r="C736" s="1">
        <v>45366</v>
      </c>
      <c r="D736" t="s">
        <v>19</v>
      </c>
      <c r="E736" t="s">
        <v>30</v>
      </c>
      <c r="F736" t="s">
        <v>27</v>
      </c>
      <c r="G736">
        <v>7</v>
      </c>
      <c r="H736">
        <v>327.04000000000002</v>
      </c>
      <c r="I736">
        <v>0.08</v>
      </c>
      <c r="J736">
        <v>2106.14</v>
      </c>
      <c r="K736">
        <v>1644.75</v>
      </c>
      <c r="L736">
        <v>461.39</v>
      </c>
      <c r="M736" t="s">
        <v>46</v>
      </c>
      <c r="N736">
        <v>0.21906900775826868</v>
      </c>
      <c r="O736" t="s">
        <v>6061</v>
      </c>
    </row>
    <row r="737" spans="1:15" x14ac:dyDescent="0.3">
      <c r="A737">
        <v>734</v>
      </c>
      <c r="B737" t="s">
        <v>733</v>
      </c>
      <c r="C737" s="1">
        <v>45315</v>
      </c>
      <c r="D737" t="s">
        <v>19</v>
      </c>
      <c r="E737" t="s">
        <v>30</v>
      </c>
      <c r="F737" t="s">
        <v>27</v>
      </c>
      <c r="G737">
        <v>10</v>
      </c>
      <c r="H737">
        <v>15.06</v>
      </c>
      <c r="I737">
        <v>0.17</v>
      </c>
      <c r="J737">
        <v>125</v>
      </c>
      <c r="K737">
        <v>89.18</v>
      </c>
      <c r="L737">
        <v>35.82</v>
      </c>
      <c r="M737" t="s">
        <v>22</v>
      </c>
      <c r="N737">
        <v>0.28655999999999998</v>
      </c>
      <c r="O737" t="s">
        <v>6059</v>
      </c>
    </row>
    <row r="738" spans="1:15" x14ac:dyDescent="0.3">
      <c r="A738">
        <v>6985</v>
      </c>
      <c r="B738" t="s">
        <v>4854</v>
      </c>
      <c r="C738" s="1">
        <v>45367</v>
      </c>
      <c r="D738" t="s">
        <v>24</v>
      </c>
      <c r="E738" t="s">
        <v>30</v>
      </c>
      <c r="F738" t="s">
        <v>27</v>
      </c>
      <c r="G738">
        <v>4</v>
      </c>
      <c r="H738">
        <v>339.49</v>
      </c>
      <c r="I738">
        <v>7.0000000000000007E-2</v>
      </c>
      <c r="J738">
        <v>1262.9000000000001</v>
      </c>
      <c r="K738">
        <v>652.01</v>
      </c>
      <c r="L738">
        <v>610.89</v>
      </c>
      <c r="M738" t="s">
        <v>22</v>
      </c>
      <c r="N738">
        <v>0.48372000950193994</v>
      </c>
      <c r="O738" t="s">
        <v>6062</v>
      </c>
    </row>
    <row r="739" spans="1:15" x14ac:dyDescent="0.3">
      <c r="A739">
        <v>6982</v>
      </c>
      <c r="B739" t="s">
        <v>582</v>
      </c>
      <c r="C739" s="1">
        <v>45599</v>
      </c>
      <c r="D739" t="s">
        <v>14</v>
      </c>
      <c r="E739" t="s">
        <v>30</v>
      </c>
      <c r="F739" t="s">
        <v>21</v>
      </c>
      <c r="G739">
        <v>5</v>
      </c>
      <c r="H739">
        <v>274.33</v>
      </c>
      <c r="I739">
        <v>0.22</v>
      </c>
      <c r="J739">
        <v>1069.8900000000001</v>
      </c>
      <c r="K739">
        <v>648.16</v>
      </c>
      <c r="L739">
        <v>421.73</v>
      </c>
      <c r="M739" t="s">
        <v>28</v>
      </c>
      <c r="N739">
        <v>0.39418071016646566</v>
      </c>
      <c r="O739" t="s">
        <v>6056</v>
      </c>
    </row>
    <row r="740" spans="1:15" x14ac:dyDescent="0.3">
      <c r="A740">
        <v>6979</v>
      </c>
      <c r="B740" t="s">
        <v>701</v>
      </c>
      <c r="C740" s="1">
        <v>45457</v>
      </c>
      <c r="D740" t="s">
        <v>24</v>
      </c>
      <c r="E740" t="s">
        <v>30</v>
      </c>
      <c r="F740" t="s">
        <v>21</v>
      </c>
      <c r="G740">
        <v>6</v>
      </c>
      <c r="H740">
        <v>421.91</v>
      </c>
      <c r="I740">
        <v>0.04</v>
      </c>
      <c r="J740">
        <v>2430.1999999999998</v>
      </c>
      <c r="K740">
        <v>1868.4</v>
      </c>
      <c r="L740">
        <v>561.79999999999995</v>
      </c>
      <c r="M740" t="s">
        <v>22</v>
      </c>
      <c r="N740">
        <v>0.23117438893918196</v>
      </c>
      <c r="O740" t="s">
        <v>6061</v>
      </c>
    </row>
    <row r="741" spans="1:15" x14ac:dyDescent="0.3">
      <c r="A741">
        <v>6968</v>
      </c>
      <c r="B741" t="s">
        <v>3148</v>
      </c>
      <c r="C741" s="1">
        <v>45298</v>
      </c>
      <c r="D741" t="s">
        <v>39</v>
      </c>
      <c r="E741" t="s">
        <v>30</v>
      </c>
      <c r="F741" t="s">
        <v>21</v>
      </c>
      <c r="G741">
        <v>4</v>
      </c>
      <c r="H741">
        <v>443.42</v>
      </c>
      <c r="I741">
        <v>0.11</v>
      </c>
      <c r="J741">
        <v>1578.58</v>
      </c>
      <c r="K741">
        <v>1138.7</v>
      </c>
      <c r="L741">
        <v>439.88</v>
      </c>
      <c r="M741" t="s">
        <v>46</v>
      </c>
      <c r="N741">
        <v>0.27865550051311938</v>
      </c>
      <c r="O741" t="s">
        <v>6056</v>
      </c>
    </row>
    <row r="742" spans="1:15" x14ac:dyDescent="0.3">
      <c r="A742">
        <v>6964</v>
      </c>
      <c r="B742" t="s">
        <v>942</v>
      </c>
      <c r="C742" s="1">
        <v>45409</v>
      </c>
      <c r="D742" t="s">
        <v>14</v>
      </c>
      <c r="E742" t="s">
        <v>30</v>
      </c>
      <c r="F742" t="s">
        <v>16</v>
      </c>
      <c r="G742">
        <v>8</v>
      </c>
      <c r="H742">
        <v>17.54</v>
      </c>
      <c r="I742">
        <v>0.22</v>
      </c>
      <c r="J742">
        <v>109.45</v>
      </c>
      <c r="K742">
        <v>61.13</v>
      </c>
      <c r="L742">
        <v>48.32</v>
      </c>
      <c r="M742" t="s">
        <v>28</v>
      </c>
      <c r="N742">
        <v>0.44148012791228869</v>
      </c>
      <c r="O742" t="s">
        <v>6062</v>
      </c>
    </row>
    <row r="743" spans="1:15" x14ac:dyDescent="0.3">
      <c r="A743">
        <v>6963</v>
      </c>
      <c r="B743" t="s">
        <v>4578</v>
      </c>
      <c r="C743" s="1">
        <v>45380</v>
      </c>
      <c r="D743" t="s">
        <v>14</v>
      </c>
      <c r="E743" t="s">
        <v>30</v>
      </c>
      <c r="F743" t="s">
        <v>21</v>
      </c>
      <c r="G743">
        <v>2</v>
      </c>
      <c r="H743">
        <v>116.5</v>
      </c>
      <c r="I743">
        <v>0.22</v>
      </c>
      <c r="J743">
        <v>181.74</v>
      </c>
      <c r="K743">
        <v>131.21</v>
      </c>
      <c r="L743">
        <v>50.53</v>
      </c>
      <c r="M743" t="s">
        <v>22</v>
      </c>
      <c r="N743">
        <v>0.27803455485858919</v>
      </c>
      <c r="O743" t="s">
        <v>6061</v>
      </c>
    </row>
    <row r="744" spans="1:15" x14ac:dyDescent="0.3">
      <c r="A744">
        <v>6957</v>
      </c>
      <c r="B744" t="s">
        <v>4844</v>
      </c>
      <c r="C744" s="1">
        <v>45643</v>
      </c>
      <c r="D744" t="s">
        <v>14</v>
      </c>
      <c r="E744" t="s">
        <v>30</v>
      </c>
      <c r="F744" t="s">
        <v>27</v>
      </c>
      <c r="G744">
        <v>7</v>
      </c>
      <c r="H744">
        <v>12.52</v>
      </c>
      <c r="I744">
        <v>0.08</v>
      </c>
      <c r="J744">
        <v>80.63</v>
      </c>
      <c r="K744">
        <v>49.06</v>
      </c>
      <c r="L744">
        <v>31.57</v>
      </c>
      <c r="M744" t="s">
        <v>28</v>
      </c>
      <c r="N744">
        <v>0.39154160982264669</v>
      </c>
      <c r="O744" t="s">
        <v>6058</v>
      </c>
    </row>
    <row r="745" spans="1:15" x14ac:dyDescent="0.3">
      <c r="A745">
        <v>6956</v>
      </c>
      <c r="B745" t="s">
        <v>4843</v>
      </c>
      <c r="C745" s="1">
        <v>45473</v>
      </c>
      <c r="D745" t="s">
        <v>19</v>
      </c>
      <c r="E745" t="s">
        <v>30</v>
      </c>
      <c r="F745" t="s">
        <v>27</v>
      </c>
      <c r="G745">
        <v>1</v>
      </c>
      <c r="H745">
        <v>85.92</v>
      </c>
      <c r="I745">
        <v>0.28999999999999998</v>
      </c>
      <c r="J745">
        <v>61</v>
      </c>
      <c r="K745">
        <v>32.74</v>
      </c>
      <c r="L745">
        <v>28.26</v>
      </c>
      <c r="M745" t="s">
        <v>46</v>
      </c>
      <c r="N745">
        <v>0.4632786885245902</v>
      </c>
      <c r="O745" t="s">
        <v>6056</v>
      </c>
    </row>
    <row r="746" spans="1:15" x14ac:dyDescent="0.3">
      <c r="A746">
        <v>6955</v>
      </c>
      <c r="B746" t="s">
        <v>3835</v>
      </c>
      <c r="C746" s="1">
        <v>45635</v>
      </c>
      <c r="D746" t="s">
        <v>14</v>
      </c>
      <c r="E746" t="s">
        <v>30</v>
      </c>
      <c r="F746" t="s">
        <v>16</v>
      </c>
      <c r="G746">
        <v>6</v>
      </c>
      <c r="H746">
        <v>17.559999999999999</v>
      </c>
      <c r="I746">
        <v>0.03</v>
      </c>
      <c r="J746">
        <v>102.2</v>
      </c>
      <c r="K746">
        <v>65.25</v>
      </c>
      <c r="L746">
        <v>36.950000000000003</v>
      </c>
      <c r="M746" t="s">
        <v>22</v>
      </c>
      <c r="N746">
        <v>0.36154598825831702</v>
      </c>
      <c r="O746" t="s">
        <v>6057</v>
      </c>
    </row>
    <row r="747" spans="1:15" x14ac:dyDescent="0.3">
      <c r="A747">
        <v>6954</v>
      </c>
      <c r="B747" t="s">
        <v>3211</v>
      </c>
      <c r="C747" s="1">
        <v>45632</v>
      </c>
      <c r="D747" t="s">
        <v>24</v>
      </c>
      <c r="E747" t="s">
        <v>30</v>
      </c>
      <c r="F747" t="s">
        <v>16</v>
      </c>
      <c r="G747">
        <v>3</v>
      </c>
      <c r="H747">
        <v>430.01</v>
      </c>
      <c r="I747">
        <v>0.04</v>
      </c>
      <c r="J747">
        <v>1238.43</v>
      </c>
      <c r="K747">
        <v>844.49</v>
      </c>
      <c r="L747">
        <v>393.94</v>
      </c>
      <c r="M747" t="s">
        <v>40</v>
      </c>
      <c r="N747">
        <v>0.31809629934675354</v>
      </c>
      <c r="O747" t="s">
        <v>6061</v>
      </c>
    </row>
    <row r="748" spans="1:15" x14ac:dyDescent="0.3">
      <c r="A748">
        <v>745</v>
      </c>
      <c r="B748" t="s">
        <v>743</v>
      </c>
      <c r="C748" s="1">
        <v>45464</v>
      </c>
      <c r="D748" t="s">
        <v>19</v>
      </c>
      <c r="E748" t="s">
        <v>30</v>
      </c>
      <c r="F748" t="s">
        <v>27</v>
      </c>
      <c r="G748">
        <v>3</v>
      </c>
      <c r="H748">
        <v>140.25</v>
      </c>
      <c r="I748">
        <v>0.06</v>
      </c>
      <c r="J748">
        <v>395.5</v>
      </c>
      <c r="K748">
        <v>231.5</v>
      </c>
      <c r="L748">
        <v>164</v>
      </c>
      <c r="M748" t="s">
        <v>17</v>
      </c>
      <c r="N748">
        <v>0.41466498103666244</v>
      </c>
      <c r="O748" t="s">
        <v>6061</v>
      </c>
    </row>
    <row r="749" spans="1:15" x14ac:dyDescent="0.3">
      <c r="A749">
        <v>6951</v>
      </c>
      <c r="B749" t="s">
        <v>4842</v>
      </c>
      <c r="C749" s="1">
        <v>45510</v>
      </c>
      <c r="D749" t="s">
        <v>19</v>
      </c>
      <c r="E749" t="s">
        <v>30</v>
      </c>
      <c r="F749" t="s">
        <v>27</v>
      </c>
      <c r="G749">
        <v>6</v>
      </c>
      <c r="H749">
        <v>17.89</v>
      </c>
      <c r="I749">
        <v>0.25</v>
      </c>
      <c r="J749">
        <v>80.5</v>
      </c>
      <c r="K749">
        <v>59.57</v>
      </c>
      <c r="L749">
        <v>20.93</v>
      </c>
      <c r="M749" t="s">
        <v>17</v>
      </c>
      <c r="N749">
        <v>0.26</v>
      </c>
      <c r="O749" t="s">
        <v>6058</v>
      </c>
    </row>
    <row r="750" spans="1:15" x14ac:dyDescent="0.3">
      <c r="A750">
        <v>6947</v>
      </c>
      <c r="B750" t="s">
        <v>4840</v>
      </c>
      <c r="C750" s="1">
        <v>45428</v>
      </c>
      <c r="D750" t="s">
        <v>19</v>
      </c>
      <c r="E750" t="s">
        <v>30</v>
      </c>
      <c r="F750" t="s">
        <v>16</v>
      </c>
      <c r="G750">
        <v>4</v>
      </c>
      <c r="H750">
        <v>249.78</v>
      </c>
      <c r="I750">
        <v>0.28000000000000003</v>
      </c>
      <c r="J750">
        <v>719.37</v>
      </c>
      <c r="K750">
        <v>510.87</v>
      </c>
      <c r="L750">
        <v>208.5</v>
      </c>
      <c r="M750" t="s">
        <v>40</v>
      </c>
      <c r="N750">
        <v>0.28983694065640769</v>
      </c>
      <c r="O750" t="s">
        <v>6060</v>
      </c>
    </row>
    <row r="751" spans="1:15" x14ac:dyDescent="0.3">
      <c r="A751">
        <v>748</v>
      </c>
      <c r="B751" t="s">
        <v>746</v>
      </c>
      <c r="C751" s="1">
        <v>45434</v>
      </c>
      <c r="D751" t="s">
        <v>14</v>
      </c>
      <c r="E751" t="s">
        <v>30</v>
      </c>
      <c r="F751" t="s">
        <v>21</v>
      </c>
      <c r="G751">
        <v>6</v>
      </c>
      <c r="H751">
        <v>348.04</v>
      </c>
      <c r="I751">
        <v>0.13</v>
      </c>
      <c r="J751">
        <v>1816.77</v>
      </c>
      <c r="K751">
        <v>984.45</v>
      </c>
      <c r="L751">
        <v>832.32</v>
      </c>
      <c r="M751" t="s">
        <v>28</v>
      </c>
      <c r="N751">
        <v>0.45813173929556306</v>
      </c>
      <c r="O751" t="s">
        <v>6059</v>
      </c>
    </row>
    <row r="752" spans="1:15" x14ac:dyDescent="0.3">
      <c r="A752">
        <v>6945</v>
      </c>
      <c r="B752" t="s">
        <v>1393</v>
      </c>
      <c r="C752" s="1">
        <v>45364</v>
      </c>
      <c r="D752" t="s">
        <v>24</v>
      </c>
      <c r="E752" t="s">
        <v>30</v>
      </c>
      <c r="F752" t="s">
        <v>16</v>
      </c>
      <c r="G752">
        <v>8</v>
      </c>
      <c r="H752">
        <v>469.29</v>
      </c>
      <c r="I752">
        <v>0.23</v>
      </c>
      <c r="J752">
        <v>2890.83</v>
      </c>
      <c r="K752">
        <v>1483.43</v>
      </c>
      <c r="L752">
        <v>1407.4</v>
      </c>
      <c r="M752" t="s">
        <v>46</v>
      </c>
      <c r="N752">
        <v>0.48684979746301238</v>
      </c>
      <c r="O752" t="s">
        <v>6059</v>
      </c>
    </row>
    <row r="753" spans="1:15" x14ac:dyDescent="0.3">
      <c r="A753">
        <v>6943</v>
      </c>
      <c r="B753" t="s">
        <v>4838</v>
      </c>
      <c r="C753" s="1">
        <v>45641</v>
      </c>
      <c r="D753" t="s">
        <v>19</v>
      </c>
      <c r="E753" t="s">
        <v>30</v>
      </c>
      <c r="F753" t="s">
        <v>16</v>
      </c>
      <c r="G753">
        <v>7</v>
      </c>
      <c r="H753">
        <v>278.56</v>
      </c>
      <c r="I753">
        <v>0.26</v>
      </c>
      <c r="J753">
        <v>1442.94</v>
      </c>
      <c r="K753">
        <v>842.83</v>
      </c>
      <c r="L753">
        <v>600.11</v>
      </c>
      <c r="M753" t="s">
        <v>17</v>
      </c>
      <c r="N753">
        <v>0.41589393876391256</v>
      </c>
      <c r="O753" t="s">
        <v>6056</v>
      </c>
    </row>
    <row r="754" spans="1:15" x14ac:dyDescent="0.3">
      <c r="A754">
        <v>6932</v>
      </c>
      <c r="B754" t="s">
        <v>1539</v>
      </c>
      <c r="C754" s="1">
        <v>45524</v>
      </c>
      <c r="D754" t="s">
        <v>14</v>
      </c>
      <c r="E754" t="s">
        <v>30</v>
      </c>
      <c r="F754" t="s">
        <v>27</v>
      </c>
      <c r="G754">
        <v>7</v>
      </c>
      <c r="H754">
        <v>87.57</v>
      </c>
      <c r="I754">
        <v>0.03</v>
      </c>
      <c r="J754">
        <v>594.6</v>
      </c>
      <c r="K754">
        <v>355.32</v>
      </c>
      <c r="L754">
        <v>239.28</v>
      </c>
      <c r="M754" t="s">
        <v>22</v>
      </c>
      <c r="N754">
        <v>0.4024217961654894</v>
      </c>
      <c r="O754" t="s">
        <v>6058</v>
      </c>
    </row>
    <row r="755" spans="1:15" x14ac:dyDescent="0.3">
      <c r="A755">
        <v>6931</v>
      </c>
      <c r="B755" t="s">
        <v>4383</v>
      </c>
      <c r="C755" s="1">
        <v>45313</v>
      </c>
      <c r="D755" t="s">
        <v>19</v>
      </c>
      <c r="E755" t="s">
        <v>30</v>
      </c>
      <c r="F755" t="s">
        <v>16</v>
      </c>
      <c r="G755">
        <v>4</v>
      </c>
      <c r="H755">
        <v>457.94</v>
      </c>
      <c r="I755">
        <v>0.3</v>
      </c>
      <c r="J755">
        <v>1282.23</v>
      </c>
      <c r="K755">
        <v>764.97</v>
      </c>
      <c r="L755">
        <v>517.26</v>
      </c>
      <c r="M755" t="s">
        <v>46</v>
      </c>
      <c r="N755">
        <v>0.40340656512482159</v>
      </c>
      <c r="O755" t="s">
        <v>6057</v>
      </c>
    </row>
    <row r="756" spans="1:15" x14ac:dyDescent="0.3">
      <c r="A756">
        <v>6915</v>
      </c>
      <c r="B756" t="s">
        <v>178</v>
      </c>
      <c r="C756" s="1">
        <v>45414</v>
      </c>
      <c r="D756" t="s">
        <v>19</v>
      </c>
      <c r="E756" t="s">
        <v>30</v>
      </c>
      <c r="F756" t="s">
        <v>21</v>
      </c>
      <c r="G756">
        <v>3</v>
      </c>
      <c r="H756">
        <v>229.59</v>
      </c>
      <c r="I756">
        <v>0</v>
      </c>
      <c r="J756">
        <v>688.77</v>
      </c>
      <c r="K756">
        <v>550.22</v>
      </c>
      <c r="L756">
        <v>138.55000000000001</v>
      </c>
      <c r="M756" t="s">
        <v>17</v>
      </c>
      <c r="N756">
        <v>0.20115568331954065</v>
      </c>
      <c r="O756" t="s">
        <v>6060</v>
      </c>
    </row>
    <row r="757" spans="1:15" x14ac:dyDescent="0.3">
      <c r="A757">
        <v>6906</v>
      </c>
      <c r="B757" t="s">
        <v>3022</v>
      </c>
      <c r="C757" s="1">
        <v>45407</v>
      </c>
      <c r="D757" t="s">
        <v>24</v>
      </c>
      <c r="E757" t="s">
        <v>30</v>
      </c>
      <c r="F757" t="s">
        <v>16</v>
      </c>
      <c r="G757">
        <v>3</v>
      </c>
      <c r="H757">
        <v>76.58</v>
      </c>
      <c r="I757">
        <v>0.02</v>
      </c>
      <c r="J757">
        <v>225.15</v>
      </c>
      <c r="K757">
        <v>161.01</v>
      </c>
      <c r="L757">
        <v>64.14</v>
      </c>
      <c r="M757" t="s">
        <v>40</v>
      </c>
      <c r="N757">
        <v>0.28487674883411057</v>
      </c>
      <c r="O757" t="s">
        <v>6060</v>
      </c>
    </row>
    <row r="758" spans="1:15" x14ac:dyDescent="0.3">
      <c r="A758">
        <v>6903</v>
      </c>
      <c r="B758" t="s">
        <v>4820</v>
      </c>
      <c r="C758" s="1">
        <v>45412</v>
      </c>
      <c r="D758" t="s">
        <v>39</v>
      </c>
      <c r="E758" t="s">
        <v>30</v>
      </c>
      <c r="F758" t="s">
        <v>21</v>
      </c>
      <c r="G758">
        <v>5</v>
      </c>
      <c r="H758">
        <v>410.58</v>
      </c>
      <c r="I758">
        <v>0.21</v>
      </c>
      <c r="J758">
        <v>1621.79</v>
      </c>
      <c r="K758">
        <v>843.48</v>
      </c>
      <c r="L758">
        <v>778.31</v>
      </c>
      <c r="M758" t="s">
        <v>46</v>
      </c>
      <c r="N758">
        <v>0.47990800288570035</v>
      </c>
      <c r="O758" t="s">
        <v>6058</v>
      </c>
    </row>
    <row r="759" spans="1:15" x14ac:dyDescent="0.3">
      <c r="A759">
        <v>6899</v>
      </c>
      <c r="B759" t="s">
        <v>4818</v>
      </c>
      <c r="C759" s="1">
        <v>45630</v>
      </c>
      <c r="D759" t="s">
        <v>14</v>
      </c>
      <c r="E759" t="s">
        <v>30</v>
      </c>
      <c r="F759" t="s">
        <v>27</v>
      </c>
      <c r="G759">
        <v>9</v>
      </c>
      <c r="H759">
        <v>266.23</v>
      </c>
      <c r="I759">
        <v>7.0000000000000007E-2</v>
      </c>
      <c r="J759">
        <v>2228.35</v>
      </c>
      <c r="K759">
        <v>1310.3499999999999</v>
      </c>
      <c r="L759">
        <v>918</v>
      </c>
      <c r="M759" t="s">
        <v>40</v>
      </c>
      <c r="N759">
        <v>0.41196400924450827</v>
      </c>
      <c r="O759" t="s">
        <v>6059</v>
      </c>
    </row>
    <row r="760" spans="1:15" x14ac:dyDescent="0.3">
      <c r="A760">
        <v>6898</v>
      </c>
      <c r="B760" t="s">
        <v>4817</v>
      </c>
      <c r="C760" s="1">
        <v>45620</v>
      </c>
      <c r="D760" t="s">
        <v>19</v>
      </c>
      <c r="E760" t="s">
        <v>30</v>
      </c>
      <c r="F760" t="s">
        <v>16</v>
      </c>
      <c r="G760">
        <v>4</v>
      </c>
      <c r="H760">
        <v>70.86</v>
      </c>
      <c r="I760">
        <v>7.0000000000000007E-2</v>
      </c>
      <c r="J760">
        <v>263.60000000000002</v>
      </c>
      <c r="K760">
        <v>179.87</v>
      </c>
      <c r="L760">
        <v>83.73</v>
      </c>
      <c r="M760" t="s">
        <v>46</v>
      </c>
      <c r="N760">
        <v>0.31764036418816388</v>
      </c>
      <c r="O760" t="s">
        <v>6056</v>
      </c>
    </row>
    <row r="761" spans="1:15" x14ac:dyDescent="0.3">
      <c r="A761">
        <v>6895</v>
      </c>
      <c r="B761" t="s">
        <v>2322</v>
      </c>
      <c r="C761" s="1">
        <v>45303</v>
      </c>
      <c r="D761" t="s">
        <v>14</v>
      </c>
      <c r="E761" t="s">
        <v>30</v>
      </c>
      <c r="F761" t="s">
        <v>27</v>
      </c>
      <c r="G761">
        <v>10</v>
      </c>
      <c r="H761">
        <v>180.92</v>
      </c>
      <c r="I761">
        <v>0.26</v>
      </c>
      <c r="J761">
        <v>1338.81</v>
      </c>
      <c r="K761">
        <v>705.28</v>
      </c>
      <c r="L761">
        <v>633.53</v>
      </c>
      <c r="M761" t="s">
        <v>46</v>
      </c>
      <c r="N761">
        <v>0.473203815328538</v>
      </c>
      <c r="O761" t="s">
        <v>6061</v>
      </c>
    </row>
    <row r="762" spans="1:15" x14ac:dyDescent="0.3">
      <c r="A762">
        <v>6891</v>
      </c>
      <c r="B762" t="s">
        <v>2185</v>
      </c>
      <c r="C762" s="1">
        <v>45624</v>
      </c>
      <c r="D762" t="s">
        <v>14</v>
      </c>
      <c r="E762" t="s">
        <v>30</v>
      </c>
      <c r="F762" t="s">
        <v>16</v>
      </c>
      <c r="G762">
        <v>5</v>
      </c>
      <c r="H762">
        <v>15.25</v>
      </c>
      <c r="I762">
        <v>0.03</v>
      </c>
      <c r="J762">
        <v>73.959999999999994</v>
      </c>
      <c r="K762">
        <v>52.43</v>
      </c>
      <c r="L762">
        <v>21.53</v>
      </c>
      <c r="M762" t="s">
        <v>22</v>
      </c>
      <c r="N762">
        <v>0.29110329908058413</v>
      </c>
      <c r="O762" t="s">
        <v>6060</v>
      </c>
    </row>
    <row r="763" spans="1:15" x14ac:dyDescent="0.3">
      <c r="A763">
        <v>760</v>
      </c>
      <c r="B763" t="s">
        <v>757</v>
      </c>
      <c r="C763" s="1">
        <v>45428</v>
      </c>
      <c r="D763" t="s">
        <v>19</v>
      </c>
      <c r="E763" t="s">
        <v>30</v>
      </c>
      <c r="F763" t="s">
        <v>16</v>
      </c>
      <c r="G763">
        <v>8</v>
      </c>
      <c r="H763">
        <v>107.69</v>
      </c>
      <c r="I763">
        <v>0.21</v>
      </c>
      <c r="J763">
        <v>680.6</v>
      </c>
      <c r="K763">
        <v>439.51</v>
      </c>
      <c r="L763">
        <v>241.09</v>
      </c>
      <c r="M763" t="s">
        <v>22</v>
      </c>
      <c r="N763">
        <v>0.35423156038789305</v>
      </c>
      <c r="O763" t="s">
        <v>6060</v>
      </c>
    </row>
    <row r="764" spans="1:15" x14ac:dyDescent="0.3">
      <c r="A764">
        <v>6890</v>
      </c>
      <c r="B764" t="s">
        <v>4295</v>
      </c>
      <c r="C764" s="1">
        <v>45553</v>
      </c>
      <c r="D764" t="s">
        <v>14</v>
      </c>
      <c r="E764" t="s">
        <v>30</v>
      </c>
      <c r="F764" t="s">
        <v>27</v>
      </c>
      <c r="G764">
        <v>9</v>
      </c>
      <c r="H764">
        <v>34.94</v>
      </c>
      <c r="I764">
        <v>0.23</v>
      </c>
      <c r="J764">
        <v>242.13</v>
      </c>
      <c r="K764">
        <v>137.57</v>
      </c>
      <c r="L764">
        <v>104.56</v>
      </c>
      <c r="M764" t="s">
        <v>46</v>
      </c>
      <c r="N764">
        <v>0.43183413868582993</v>
      </c>
      <c r="O764" t="s">
        <v>6059</v>
      </c>
    </row>
    <row r="765" spans="1:15" x14ac:dyDescent="0.3">
      <c r="A765">
        <v>6887</v>
      </c>
      <c r="B765" t="s">
        <v>72</v>
      </c>
      <c r="C765" s="1">
        <v>45380</v>
      </c>
      <c r="D765" t="s">
        <v>24</v>
      </c>
      <c r="E765" t="s">
        <v>30</v>
      </c>
      <c r="F765" t="s">
        <v>27</v>
      </c>
      <c r="G765">
        <v>3</v>
      </c>
      <c r="H765">
        <v>379.13</v>
      </c>
      <c r="I765">
        <v>0.04</v>
      </c>
      <c r="J765">
        <v>1091.8900000000001</v>
      </c>
      <c r="K765">
        <v>563.6</v>
      </c>
      <c r="L765">
        <v>528.29</v>
      </c>
      <c r="M765" t="s">
        <v>17</v>
      </c>
      <c r="N765">
        <v>0.48383078881572311</v>
      </c>
      <c r="O765" t="s">
        <v>6061</v>
      </c>
    </row>
    <row r="766" spans="1:15" x14ac:dyDescent="0.3">
      <c r="A766">
        <v>6884</v>
      </c>
      <c r="B766" t="s">
        <v>1703</v>
      </c>
      <c r="C766" s="1">
        <v>45413</v>
      </c>
      <c r="D766" t="s">
        <v>19</v>
      </c>
      <c r="E766" t="s">
        <v>30</v>
      </c>
      <c r="F766" t="s">
        <v>21</v>
      </c>
      <c r="G766">
        <v>4</v>
      </c>
      <c r="H766">
        <v>438.69</v>
      </c>
      <c r="I766">
        <v>0.25</v>
      </c>
      <c r="J766">
        <v>1316.07</v>
      </c>
      <c r="K766">
        <v>1043.94</v>
      </c>
      <c r="L766">
        <v>272.13</v>
      </c>
      <c r="M766" t="s">
        <v>28</v>
      </c>
      <c r="N766">
        <v>0.20677471563062755</v>
      </c>
      <c r="O766" t="s">
        <v>6059</v>
      </c>
    </row>
    <row r="767" spans="1:15" x14ac:dyDescent="0.3">
      <c r="A767">
        <v>764</v>
      </c>
      <c r="B767" t="s">
        <v>431</v>
      </c>
      <c r="C767" s="1">
        <v>45461</v>
      </c>
      <c r="D767" t="s">
        <v>24</v>
      </c>
      <c r="E767" t="s">
        <v>30</v>
      </c>
      <c r="F767" t="s">
        <v>16</v>
      </c>
      <c r="G767">
        <v>8</v>
      </c>
      <c r="H767">
        <v>312.04000000000002</v>
      </c>
      <c r="I767">
        <v>0.15</v>
      </c>
      <c r="J767">
        <v>2121.87</v>
      </c>
      <c r="K767">
        <v>1445.36</v>
      </c>
      <c r="L767">
        <v>676.51</v>
      </c>
      <c r="M767" t="s">
        <v>28</v>
      </c>
      <c r="N767">
        <v>0.31882726085952484</v>
      </c>
      <c r="O767" t="s">
        <v>6058</v>
      </c>
    </row>
    <row r="768" spans="1:15" x14ac:dyDescent="0.3">
      <c r="A768">
        <v>6883</v>
      </c>
      <c r="B768" t="s">
        <v>4814</v>
      </c>
      <c r="C768" s="1">
        <v>45618</v>
      </c>
      <c r="D768" t="s">
        <v>39</v>
      </c>
      <c r="E768" t="s">
        <v>30</v>
      </c>
      <c r="F768" t="s">
        <v>27</v>
      </c>
      <c r="G768">
        <v>5</v>
      </c>
      <c r="H768">
        <v>385.44</v>
      </c>
      <c r="I768">
        <v>0.18</v>
      </c>
      <c r="J768">
        <v>1580.3</v>
      </c>
      <c r="K768">
        <v>1195.8599999999999</v>
      </c>
      <c r="L768">
        <v>384.44</v>
      </c>
      <c r="M768" t="s">
        <v>28</v>
      </c>
      <c r="N768">
        <v>0.24327026513953048</v>
      </c>
      <c r="O768" t="s">
        <v>6061</v>
      </c>
    </row>
    <row r="769" spans="1:15" x14ac:dyDescent="0.3">
      <c r="A769">
        <v>6874</v>
      </c>
      <c r="B769" t="s">
        <v>4805</v>
      </c>
      <c r="C769" s="1">
        <v>45331</v>
      </c>
      <c r="D769" t="s">
        <v>39</v>
      </c>
      <c r="E769" t="s">
        <v>30</v>
      </c>
      <c r="F769" t="s">
        <v>27</v>
      </c>
      <c r="G769">
        <v>8</v>
      </c>
      <c r="H769">
        <v>229.05</v>
      </c>
      <c r="I769">
        <v>0.13</v>
      </c>
      <c r="J769">
        <v>1594.19</v>
      </c>
      <c r="K769">
        <v>1243.8599999999999</v>
      </c>
      <c r="L769">
        <v>350.33</v>
      </c>
      <c r="M769" t="s">
        <v>46</v>
      </c>
      <c r="N769">
        <v>0.21975423255697249</v>
      </c>
      <c r="O769" t="s">
        <v>6061</v>
      </c>
    </row>
    <row r="770" spans="1:15" x14ac:dyDescent="0.3">
      <c r="A770">
        <v>767</v>
      </c>
      <c r="B770" t="s">
        <v>763</v>
      </c>
      <c r="C770" s="1">
        <v>45381</v>
      </c>
      <c r="D770" t="s">
        <v>24</v>
      </c>
      <c r="E770" t="s">
        <v>30</v>
      </c>
      <c r="F770" t="s">
        <v>21</v>
      </c>
      <c r="G770">
        <v>3</v>
      </c>
      <c r="H770">
        <v>216.38</v>
      </c>
      <c r="I770">
        <v>0.15</v>
      </c>
      <c r="J770">
        <v>551.77</v>
      </c>
      <c r="K770">
        <v>422.85</v>
      </c>
      <c r="L770">
        <v>128.91999999999999</v>
      </c>
      <c r="M770" t="s">
        <v>46</v>
      </c>
      <c r="N770">
        <v>0.23364807800351595</v>
      </c>
      <c r="O770" t="s">
        <v>6062</v>
      </c>
    </row>
    <row r="771" spans="1:15" x14ac:dyDescent="0.3">
      <c r="A771">
        <v>6873</v>
      </c>
      <c r="B771" t="s">
        <v>3421</v>
      </c>
      <c r="C771" s="1">
        <v>45515</v>
      </c>
      <c r="D771" t="s">
        <v>19</v>
      </c>
      <c r="E771" t="s">
        <v>30</v>
      </c>
      <c r="F771" t="s">
        <v>27</v>
      </c>
      <c r="G771">
        <v>2</v>
      </c>
      <c r="H771">
        <v>57.18</v>
      </c>
      <c r="I771">
        <v>0.08</v>
      </c>
      <c r="J771">
        <v>105.21</v>
      </c>
      <c r="K771">
        <v>63.81</v>
      </c>
      <c r="L771">
        <v>41.4</v>
      </c>
      <c r="M771" t="s">
        <v>46</v>
      </c>
      <c r="N771">
        <v>0.39349871685201027</v>
      </c>
      <c r="O771" t="s">
        <v>6056</v>
      </c>
    </row>
    <row r="772" spans="1:15" x14ac:dyDescent="0.3">
      <c r="A772">
        <v>6867</v>
      </c>
      <c r="B772" t="s">
        <v>4808</v>
      </c>
      <c r="C772" s="1">
        <v>45360</v>
      </c>
      <c r="D772" t="s">
        <v>39</v>
      </c>
      <c r="E772" t="s">
        <v>30</v>
      </c>
      <c r="F772" t="s">
        <v>27</v>
      </c>
      <c r="G772">
        <v>5</v>
      </c>
      <c r="H772">
        <v>252.06</v>
      </c>
      <c r="I772">
        <v>0.25</v>
      </c>
      <c r="J772">
        <v>945.22</v>
      </c>
      <c r="K772">
        <v>706.13</v>
      </c>
      <c r="L772">
        <v>239.09</v>
      </c>
      <c r="M772" t="s">
        <v>17</v>
      </c>
      <c r="N772">
        <v>0.25294640401176444</v>
      </c>
      <c r="O772" t="s">
        <v>6062</v>
      </c>
    </row>
    <row r="773" spans="1:15" x14ac:dyDescent="0.3">
      <c r="A773">
        <v>6857</v>
      </c>
      <c r="B773" t="s">
        <v>3525</v>
      </c>
      <c r="C773" s="1">
        <v>45606</v>
      </c>
      <c r="D773" t="s">
        <v>24</v>
      </c>
      <c r="E773" t="s">
        <v>30</v>
      </c>
      <c r="F773" t="s">
        <v>16</v>
      </c>
      <c r="G773">
        <v>7</v>
      </c>
      <c r="H773">
        <v>192.04</v>
      </c>
      <c r="I773">
        <v>0.27</v>
      </c>
      <c r="J773">
        <v>981.32</v>
      </c>
      <c r="K773">
        <v>572.98</v>
      </c>
      <c r="L773">
        <v>408.34</v>
      </c>
      <c r="M773" t="s">
        <v>22</v>
      </c>
      <c r="N773">
        <v>0.41611299066563401</v>
      </c>
      <c r="O773" t="s">
        <v>6056</v>
      </c>
    </row>
    <row r="774" spans="1:15" x14ac:dyDescent="0.3">
      <c r="A774">
        <v>771</v>
      </c>
      <c r="B774" t="s">
        <v>767</v>
      </c>
      <c r="C774" s="1">
        <v>45549</v>
      </c>
      <c r="D774" t="s">
        <v>14</v>
      </c>
      <c r="E774" t="s">
        <v>30</v>
      </c>
      <c r="F774" t="s">
        <v>27</v>
      </c>
      <c r="G774">
        <v>5</v>
      </c>
      <c r="H774">
        <v>220.11</v>
      </c>
      <c r="I774">
        <v>0.2</v>
      </c>
      <c r="J774">
        <v>880.44</v>
      </c>
      <c r="K774">
        <v>470.22</v>
      </c>
      <c r="L774">
        <v>410.22</v>
      </c>
      <c r="M774" t="s">
        <v>28</v>
      </c>
      <c r="N774">
        <v>0.46592612784516835</v>
      </c>
      <c r="O774" t="s">
        <v>6062</v>
      </c>
    </row>
    <row r="775" spans="1:15" x14ac:dyDescent="0.3">
      <c r="A775">
        <v>6854</v>
      </c>
      <c r="B775" t="s">
        <v>1531</v>
      </c>
      <c r="C775" s="1">
        <v>45395</v>
      </c>
      <c r="D775" t="s">
        <v>14</v>
      </c>
      <c r="E775" t="s">
        <v>30</v>
      </c>
      <c r="F775" t="s">
        <v>21</v>
      </c>
      <c r="G775">
        <v>9</v>
      </c>
      <c r="H775">
        <v>342.19</v>
      </c>
      <c r="I775">
        <v>0.02</v>
      </c>
      <c r="J775">
        <v>3018.12</v>
      </c>
      <c r="K775">
        <v>2178.5100000000002</v>
      </c>
      <c r="L775">
        <v>839.61</v>
      </c>
      <c r="M775" t="s">
        <v>46</v>
      </c>
      <c r="N775">
        <v>0.27818973400660013</v>
      </c>
      <c r="O775" t="s">
        <v>6062</v>
      </c>
    </row>
    <row r="776" spans="1:15" x14ac:dyDescent="0.3">
      <c r="A776">
        <v>6845</v>
      </c>
      <c r="B776" t="s">
        <v>4801</v>
      </c>
      <c r="C776" s="1">
        <v>45370</v>
      </c>
      <c r="D776" t="s">
        <v>19</v>
      </c>
      <c r="E776" t="s">
        <v>30</v>
      </c>
      <c r="F776" t="s">
        <v>16</v>
      </c>
      <c r="G776">
        <v>6</v>
      </c>
      <c r="H776">
        <v>313.19</v>
      </c>
      <c r="I776">
        <v>0.13</v>
      </c>
      <c r="J776">
        <v>1634.85</v>
      </c>
      <c r="K776">
        <v>1241.4100000000001</v>
      </c>
      <c r="L776">
        <v>393.44</v>
      </c>
      <c r="M776" t="s">
        <v>40</v>
      </c>
      <c r="N776">
        <v>0.24065816435758633</v>
      </c>
      <c r="O776" t="s">
        <v>6058</v>
      </c>
    </row>
    <row r="777" spans="1:15" x14ac:dyDescent="0.3">
      <c r="A777">
        <v>774</v>
      </c>
      <c r="B777" t="s">
        <v>770</v>
      </c>
      <c r="C777" s="1">
        <v>45568</v>
      </c>
      <c r="D777" t="s">
        <v>39</v>
      </c>
      <c r="E777" t="s">
        <v>30</v>
      </c>
      <c r="F777" t="s">
        <v>21</v>
      </c>
      <c r="G777">
        <v>4</v>
      </c>
      <c r="H777">
        <v>214.83</v>
      </c>
      <c r="I777">
        <v>0.23</v>
      </c>
      <c r="J777">
        <v>661.68</v>
      </c>
      <c r="K777">
        <v>396.38</v>
      </c>
      <c r="L777">
        <v>265.3</v>
      </c>
      <c r="M777" t="s">
        <v>46</v>
      </c>
      <c r="N777">
        <v>0.4009490992624834</v>
      </c>
      <c r="O777" t="s">
        <v>6060</v>
      </c>
    </row>
    <row r="778" spans="1:15" x14ac:dyDescent="0.3">
      <c r="A778">
        <v>6837</v>
      </c>
      <c r="B778" t="s">
        <v>3114</v>
      </c>
      <c r="C778" s="1">
        <v>45305</v>
      </c>
      <c r="D778" t="s">
        <v>24</v>
      </c>
      <c r="E778" t="s">
        <v>30</v>
      </c>
      <c r="F778" t="s">
        <v>16</v>
      </c>
      <c r="G778">
        <v>9</v>
      </c>
      <c r="H778">
        <v>93.31</v>
      </c>
      <c r="I778">
        <v>0.19</v>
      </c>
      <c r="J778">
        <v>680.23</v>
      </c>
      <c r="K778">
        <v>534.76</v>
      </c>
      <c r="L778">
        <v>145.47</v>
      </c>
      <c r="M778" t="s">
        <v>22</v>
      </c>
      <c r="N778">
        <v>0.21385413757111565</v>
      </c>
      <c r="O778" t="s">
        <v>6056</v>
      </c>
    </row>
    <row r="779" spans="1:15" x14ac:dyDescent="0.3">
      <c r="A779">
        <v>6829</v>
      </c>
      <c r="B779" t="s">
        <v>3610</v>
      </c>
      <c r="C779" s="1">
        <v>45384</v>
      </c>
      <c r="D779" t="s">
        <v>14</v>
      </c>
      <c r="E779" t="s">
        <v>30</v>
      </c>
      <c r="F779" t="s">
        <v>21</v>
      </c>
      <c r="G779">
        <v>3</v>
      </c>
      <c r="H779">
        <v>130.15</v>
      </c>
      <c r="I779">
        <v>0.28000000000000003</v>
      </c>
      <c r="J779">
        <v>281.12</v>
      </c>
      <c r="K779">
        <v>203.22</v>
      </c>
      <c r="L779">
        <v>77.900000000000006</v>
      </c>
      <c r="M779" t="s">
        <v>28</v>
      </c>
      <c r="N779">
        <v>0.27710586226522482</v>
      </c>
      <c r="O779" t="s">
        <v>6058</v>
      </c>
    </row>
    <row r="780" spans="1:15" x14ac:dyDescent="0.3">
      <c r="A780">
        <v>6820</v>
      </c>
      <c r="B780" t="s">
        <v>2167</v>
      </c>
      <c r="C780" s="1">
        <v>45469</v>
      </c>
      <c r="D780" t="s">
        <v>14</v>
      </c>
      <c r="E780" t="s">
        <v>30</v>
      </c>
      <c r="F780" t="s">
        <v>27</v>
      </c>
      <c r="G780">
        <v>10</v>
      </c>
      <c r="H780">
        <v>14.02</v>
      </c>
      <c r="I780">
        <v>0.21</v>
      </c>
      <c r="J780">
        <v>110.76</v>
      </c>
      <c r="K780">
        <v>86.94</v>
      </c>
      <c r="L780">
        <v>23.82</v>
      </c>
      <c r="M780" t="s">
        <v>17</v>
      </c>
      <c r="N780">
        <v>0.21505958829902491</v>
      </c>
      <c r="O780" t="s">
        <v>6059</v>
      </c>
    </row>
    <row r="781" spans="1:15" x14ac:dyDescent="0.3">
      <c r="A781">
        <v>6817</v>
      </c>
      <c r="B781" t="s">
        <v>4787</v>
      </c>
      <c r="C781" s="1">
        <v>45402</v>
      </c>
      <c r="D781" t="s">
        <v>24</v>
      </c>
      <c r="E781" t="s">
        <v>30</v>
      </c>
      <c r="F781" t="s">
        <v>27</v>
      </c>
      <c r="G781">
        <v>5</v>
      </c>
      <c r="H781">
        <v>400.81</v>
      </c>
      <c r="I781">
        <v>0.03</v>
      </c>
      <c r="J781">
        <v>1943.93</v>
      </c>
      <c r="K781">
        <v>1164.3</v>
      </c>
      <c r="L781">
        <v>779.63</v>
      </c>
      <c r="M781" t="s">
        <v>17</v>
      </c>
      <c r="N781">
        <v>0.40105868009650553</v>
      </c>
      <c r="O781" t="s">
        <v>6062</v>
      </c>
    </row>
    <row r="782" spans="1:15" x14ac:dyDescent="0.3">
      <c r="A782">
        <v>6808</v>
      </c>
      <c r="B782" t="s">
        <v>4783</v>
      </c>
      <c r="C782" s="1">
        <v>45476</v>
      </c>
      <c r="D782" t="s">
        <v>39</v>
      </c>
      <c r="E782" t="s">
        <v>30</v>
      </c>
      <c r="F782" t="s">
        <v>27</v>
      </c>
      <c r="G782">
        <v>4</v>
      </c>
      <c r="H782">
        <v>240.55</v>
      </c>
      <c r="I782">
        <v>0.28000000000000003</v>
      </c>
      <c r="J782">
        <v>692.78</v>
      </c>
      <c r="K782">
        <v>427.82</v>
      </c>
      <c r="L782">
        <v>264.95999999999998</v>
      </c>
      <c r="M782" t="s">
        <v>46</v>
      </c>
      <c r="N782">
        <v>0.38245907791795375</v>
      </c>
      <c r="O782" t="s">
        <v>6059</v>
      </c>
    </row>
    <row r="783" spans="1:15" x14ac:dyDescent="0.3">
      <c r="A783">
        <v>6802</v>
      </c>
      <c r="B783" t="s">
        <v>3331</v>
      </c>
      <c r="C783" s="1">
        <v>45593</v>
      </c>
      <c r="D783" t="s">
        <v>19</v>
      </c>
      <c r="E783" t="s">
        <v>30</v>
      </c>
      <c r="F783" t="s">
        <v>21</v>
      </c>
      <c r="G783">
        <v>1</v>
      </c>
      <c r="H783">
        <v>49.88</v>
      </c>
      <c r="I783">
        <v>0.04</v>
      </c>
      <c r="J783">
        <v>47.88</v>
      </c>
      <c r="K783">
        <v>25.66</v>
      </c>
      <c r="L783">
        <v>22.22</v>
      </c>
      <c r="M783" t="s">
        <v>17</v>
      </c>
      <c r="N783">
        <v>0.46407685881370087</v>
      </c>
      <c r="O783" t="s">
        <v>6057</v>
      </c>
    </row>
    <row r="784" spans="1:15" x14ac:dyDescent="0.3">
      <c r="A784">
        <v>781</v>
      </c>
      <c r="B784" t="s">
        <v>777</v>
      </c>
      <c r="C784" s="1">
        <v>45495</v>
      </c>
      <c r="D784" t="s">
        <v>39</v>
      </c>
      <c r="E784" t="s">
        <v>30</v>
      </c>
      <c r="F784" t="s">
        <v>21</v>
      </c>
      <c r="G784">
        <v>5</v>
      </c>
      <c r="H784">
        <v>186.24</v>
      </c>
      <c r="I784">
        <v>0.28999999999999998</v>
      </c>
      <c r="J784">
        <v>661.15</v>
      </c>
      <c r="K784">
        <v>444.47</v>
      </c>
      <c r="L784">
        <v>216.68</v>
      </c>
      <c r="M784" t="s">
        <v>17</v>
      </c>
      <c r="N784">
        <v>0.32773198215231036</v>
      </c>
      <c r="O784" t="s">
        <v>6057</v>
      </c>
    </row>
    <row r="785" spans="1:15" x14ac:dyDescent="0.3">
      <c r="A785">
        <v>782</v>
      </c>
      <c r="B785" t="s">
        <v>778</v>
      </c>
      <c r="C785" s="1">
        <v>45562</v>
      </c>
      <c r="D785" t="s">
        <v>14</v>
      </c>
      <c r="E785" t="s">
        <v>30</v>
      </c>
      <c r="F785" t="s">
        <v>27</v>
      </c>
      <c r="G785">
        <v>2</v>
      </c>
      <c r="H785">
        <v>196.8</v>
      </c>
      <c r="I785">
        <v>0.14000000000000001</v>
      </c>
      <c r="J785">
        <v>338.5</v>
      </c>
      <c r="K785">
        <v>171.61</v>
      </c>
      <c r="L785">
        <v>166.89</v>
      </c>
      <c r="M785" t="s">
        <v>40</v>
      </c>
      <c r="N785">
        <v>0.49302806499261442</v>
      </c>
      <c r="O785" t="s">
        <v>6061</v>
      </c>
    </row>
    <row r="786" spans="1:15" x14ac:dyDescent="0.3">
      <c r="A786">
        <v>783</v>
      </c>
      <c r="B786" t="s">
        <v>779</v>
      </c>
      <c r="C786" s="1">
        <v>45456</v>
      </c>
      <c r="D786" t="s">
        <v>24</v>
      </c>
      <c r="E786" t="s">
        <v>30</v>
      </c>
      <c r="F786" t="s">
        <v>27</v>
      </c>
      <c r="G786">
        <v>5</v>
      </c>
      <c r="H786">
        <v>155.69999999999999</v>
      </c>
      <c r="I786">
        <v>0.05</v>
      </c>
      <c r="J786">
        <v>739.57</v>
      </c>
      <c r="K786">
        <v>590.12</v>
      </c>
      <c r="L786">
        <v>149.44999999999999</v>
      </c>
      <c r="M786" t="s">
        <v>17</v>
      </c>
      <c r="N786">
        <v>0.20207688251281147</v>
      </c>
      <c r="O786" t="s">
        <v>6060</v>
      </c>
    </row>
    <row r="787" spans="1:15" x14ac:dyDescent="0.3">
      <c r="A787">
        <v>784</v>
      </c>
      <c r="B787" t="s">
        <v>780</v>
      </c>
      <c r="C787" s="1">
        <v>45521</v>
      </c>
      <c r="D787" t="s">
        <v>24</v>
      </c>
      <c r="E787" t="s">
        <v>30</v>
      </c>
      <c r="F787" t="s">
        <v>16</v>
      </c>
      <c r="G787">
        <v>2</v>
      </c>
      <c r="H787">
        <v>430.36</v>
      </c>
      <c r="I787">
        <v>0.09</v>
      </c>
      <c r="J787">
        <v>783.26</v>
      </c>
      <c r="K787">
        <v>493.38</v>
      </c>
      <c r="L787">
        <v>289.88</v>
      </c>
      <c r="M787" t="s">
        <v>46</v>
      </c>
      <c r="N787">
        <v>0.37009422158670174</v>
      </c>
      <c r="O787" t="s">
        <v>6062</v>
      </c>
    </row>
    <row r="788" spans="1:15" x14ac:dyDescent="0.3">
      <c r="A788">
        <v>6797</v>
      </c>
      <c r="B788" t="s">
        <v>4779</v>
      </c>
      <c r="C788" s="1">
        <v>45375</v>
      </c>
      <c r="D788" t="s">
        <v>19</v>
      </c>
      <c r="E788" t="s">
        <v>30</v>
      </c>
      <c r="F788" t="s">
        <v>16</v>
      </c>
      <c r="G788">
        <v>5</v>
      </c>
      <c r="H788">
        <v>62.6</v>
      </c>
      <c r="I788">
        <v>0.28999999999999998</v>
      </c>
      <c r="J788">
        <v>222.23</v>
      </c>
      <c r="K788">
        <v>141.08000000000001</v>
      </c>
      <c r="L788">
        <v>81.150000000000006</v>
      </c>
      <c r="M788" t="s">
        <v>46</v>
      </c>
      <c r="N788">
        <v>0.36516221932232373</v>
      </c>
      <c r="O788" t="s">
        <v>6056</v>
      </c>
    </row>
    <row r="789" spans="1:15" x14ac:dyDescent="0.3">
      <c r="A789">
        <v>6778</v>
      </c>
      <c r="B789" t="s">
        <v>4769</v>
      </c>
      <c r="C789" s="1">
        <v>45424</v>
      </c>
      <c r="D789" t="s">
        <v>24</v>
      </c>
      <c r="E789" t="s">
        <v>30</v>
      </c>
      <c r="F789" t="s">
        <v>27</v>
      </c>
      <c r="G789">
        <v>7</v>
      </c>
      <c r="H789">
        <v>438.72</v>
      </c>
      <c r="I789">
        <v>0.28000000000000003</v>
      </c>
      <c r="J789">
        <v>2211.15</v>
      </c>
      <c r="K789">
        <v>1234.8499999999999</v>
      </c>
      <c r="L789">
        <v>976.3</v>
      </c>
      <c r="M789" t="s">
        <v>40</v>
      </c>
      <c r="N789">
        <v>0.44153494787780112</v>
      </c>
      <c r="O789" t="s">
        <v>6056</v>
      </c>
    </row>
    <row r="790" spans="1:15" x14ac:dyDescent="0.3">
      <c r="A790">
        <v>6767</v>
      </c>
      <c r="B790" t="s">
        <v>3336</v>
      </c>
      <c r="C790" s="1">
        <v>45654</v>
      </c>
      <c r="D790" t="s">
        <v>24</v>
      </c>
      <c r="E790" t="s">
        <v>30</v>
      </c>
      <c r="F790" t="s">
        <v>21</v>
      </c>
      <c r="G790">
        <v>5</v>
      </c>
      <c r="H790">
        <v>281.43</v>
      </c>
      <c r="I790">
        <v>0.19</v>
      </c>
      <c r="J790">
        <v>1139.79</v>
      </c>
      <c r="K790">
        <v>600.86</v>
      </c>
      <c r="L790">
        <v>538.92999999999995</v>
      </c>
      <c r="M790" t="s">
        <v>40</v>
      </c>
      <c r="N790">
        <v>0.47283271479833999</v>
      </c>
      <c r="O790" t="s">
        <v>6062</v>
      </c>
    </row>
    <row r="791" spans="1:15" x14ac:dyDescent="0.3">
      <c r="A791">
        <v>788</v>
      </c>
      <c r="B791" t="s">
        <v>784</v>
      </c>
      <c r="C791" s="1">
        <v>45595</v>
      </c>
      <c r="D791" t="s">
        <v>14</v>
      </c>
      <c r="E791" t="s">
        <v>30</v>
      </c>
      <c r="F791" t="s">
        <v>16</v>
      </c>
      <c r="G791">
        <v>4</v>
      </c>
      <c r="H791">
        <v>456.48</v>
      </c>
      <c r="I791">
        <v>0.25</v>
      </c>
      <c r="J791">
        <v>1369.44</v>
      </c>
      <c r="K791">
        <v>1078.67</v>
      </c>
      <c r="L791">
        <v>290.77</v>
      </c>
      <c r="M791" t="s">
        <v>22</v>
      </c>
      <c r="N791">
        <v>0.21232766678350273</v>
      </c>
      <c r="O791" t="s">
        <v>6059</v>
      </c>
    </row>
    <row r="792" spans="1:15" x14ac:dyDescent="0.3">
      <c r="A792">
        <v>789</v>
      </c>
      <c r="B792" t="s">
        <v>785</v>
      </c>
      <c r="C792" s="1">
        <v>45490</v>
      </c>
      <c r="D792" t="s">
        <v>39</v>
      </c>
      <c r="E792" t="s">
        <v>30</v>
      </c>
      <c r="F792" t="s">
        <v>16</v>
      </c>
      <c r="G792">
        <v>5</v>
      </c>
      <c r="H792">
        <v>233.51</v>
      </c>
      <c r="I792">
        <v>0.02</v>
      </c>
      <c r="J792">
        <v>1144.2</v>
      </c>
      <c r="K792">
        <v>640.87</v>
      </c>
      <c r="L792">
        <v>503.33</v>
      </c>
      <c r="M792" t="s">
        <v>28</v>
      </c>
      <c r="N792">
        <v>0.43989687117636772</v>
      </c>
      <c r="O792" t="s">
        <v>6059</v>
      </c>
    </row>
    <row r="793" spans="1:15" x14ac:dyDescent="0.3">
      <c r="A793">
        <v>6760</v>
      </c>
      <c r="B793" t="s">
        <v>3392</v>
      </c>
      <c r="C793" s="1">
        <v>45322</v>
      </c>
      <c r="D793" t="s">
        <v>19</v>
      </c>
      <c r="E793" t="s">
        <v>30</v>
      </c>
      <c r="F793" t="s">
        <v>21</v>
      </c>
      <c r="G793">
        <v>2</v>
      </c>
      <c r="H793">
        <v>91.95</v>
      </c>
      <c r="I793">
        <v>0.03</v>
      </c>
      <c r="J793">
        <v>178.38</v>
      </c>
      <c r="K793">
        <v>121.2</v>
      </c>
      <c r="L793">
        <v>57.18</v>
      </c>
      <c r="M793" t="s">
        <v>46</v>
      </c>
      <c r="N793">
        <v>0.32055163134880593</v>
      </c>
      <c r="O793" t="s">
        <v>6059</v>
      </c>
    </row>
    <row r="794" spans="1:15" x14ac:dyDescent="0.3">
      <c r="A794">
        <v>6756</v>
      </c>
      <c r="B794" t="s">
        <v>4759</v>
      </c>
      <c r="C794" s="1">
        <v>45403</v>
      </c>
      <c r="D794" t="s">
        <v>39</v>
      </c>
      <c r="E794" t="s">
        <v>30</v>
      </c>
      <c r="F794" t="s">
        <v>21</v>
      </c>
      <c r="G794">
        <v>8</v>
      </c>
      <c r="H794">
        <v>478.18</v>
      </c>
      <c r="I794">
        <v>0.14000000000000001</v>
      </c>
      <c r="J794">
        <v>3289.88</v>
      </c>
      <c r="K794">
        <v>2245.09</v>
      </c>
      <c r="L794">
        <v>1044.79</v>
      </c>
      <c r="M794" t="s">
        <v>40</v>
      </c>
      <c r="N794">
        <v>0.31757693289724853</v>
      </c>
      <c r="O794" t="s">
        <v>6056</v>
      </c>
    </row>
    <row r="795" spans="1:15" x14ac:dyDescent="0.3">
      <c r="A795">
        <v>6754</v>
      </c>
      <c r="B795" t="s">
        <v>4757</v>
      </c>
      <c r="C795" s="1">
        <v>45557</v>
      </c>
      <c r="D795" t="s">
        <v>24</v>
      </c>
      <c r="E795" t="s">
        <v>30</v>
      </c>
      <c r="F795" t="s">
        <v>16</v>
      </c>
      <c r="G795">
        <v>8</v>
      </c>
      <c r="H795">
        <v>453.33</v>
      </c>
      <c r="I795">
        <v>0.2</v>
      </c>
      <c r="J795">
        <v>2901.31</v>
      </c>
      <c r="K795">
        <v>2116.69</v>
      </c>
      <c r="L795">
        <v>784.62</v>
      </c>
      <c r="M795" t="s">
        <v>40</v>
      </c>
      <c r="N795">
        <v>0.27043645801379379</v>
      </c>
      <c r="O795" t="s">
        <v>6056</v>
      </c>
    </row>
    <row r="796" spans="1:15" x14ac:dyDescent="0.3">
      <c r="A796">
        <v>6753</v>
      </c>
      <c r="B796" t="s">
        <v>4756</v>
      </c>
      <c r="C796" s="1">
        <v>45619</v>
      </c>
      <c r="D796" t="s">
        <v>24</v>
      </c>
      <c r="E796" t="s">
        <v>30</v>
      </c>
      <c r="F796" t="s">
        <v>21</v>
      </c>
      <c r="G796">
        <v>3</v>
      </c>
      <c r="H796">
        <v>455.34</v>
      </c>
      <c r="I796">
        <v>0.16</v>
      </c>
      <c r="J796">
        <v>1147.46</v>
      </c>
      <c r="K796">
        <v>612</v>
      </c>
      <c r="L796">
        <v>535.46</v>
      </c>
      <c r="M796" t="s">
        <v>28</v>
      </c>
      <c r="N796">
        <v>0.46664807487842713</v>
      </c>
      <c r="O796" t="s">
        <v>6062</v>
      </c>
    </row>
    <row r="797" spans="1:15" x14ac:dyDescent="0.3">
      <c r="A797">
        <v>6747</v>
      </c>
      <c r="B797" t="s">
        <v>4753</v>
      </c>
      <c r="C797" s="1">
        <v>45354</v>
      </c>
      <c r="D797" t="s">
        <v>24</v>
      </c>
      <c r="E797" t="s">
        <v>30</v>
      </c>
      <c r="F797" t="s">
        <v>27</v>
      </c>
      <c r="G797">
        <v>8</v>
      </c>
      <c r="H797">
        <v>97.18</v>
      </c>
      <c r="I797">
        <v>0.23</v>
      </c>
      <c r="J797">
        <v>598.63</v>
      </c>
      <c r="K797">
        <v>388.42</v>
      </c>
      <c r="L797">
        <v>210.21</v>
      </c>
      <c r="M797" t="s">
        <v>28</v>
      </c>
      <c r="N797">
        <v>0.35115179660224183</v>
      </c>
      <c r="O797" t="s">
        <v>6056</v>
      </c>
    </row>
    <row r="798" spans="1:15" x14ac:dyDescent="0.3">
      <c r="A798">
        <v>6728</v>
      </c>
      <c r="B798" t="s">
        <v>3149</v>
      </c>
      <c r="C798" s="1">
        <v>45568</v>
      </c>
      <c r="D798" t="s">
        <v>24</v>
      </c>
      <c r="E798" t="s">
        <v>30</v>
      </c>
      <c r="F798" t="s">
        <v>16</v>
      </c>
      <c r="G798">
        <v>9</v>
      </c>
      <c r="H798">
        <v>342.31</v>
      </c>
      <c r="I798">
        <v>7.0000000000000007E-2</v>
      </c>
      <c r="J798">
        <v>2865.13</v>
      </c>
      <c r="K798">
        <v>1445.16</v>
      </c>
      <c r="L798">
        <v>1419.97</v>
      </c>
      <c r="M798" t="s">
        <v>46</v>
      </c>
      <c r="N798">
        <v>0.49560403890922922</v>
      </c>
      <c r="O798" t="s">
        <v>6060</v>
      </c>
    </row>
    <row r="799" spans="1:15" x14ac:dyDescent="0.3">
      <c r="A799">
        <v>6722</v>
      </c>
      <c r="B799" t="s">
        <v>4743</v>
      </c>
      <c r="C799" s="1">
        <v>45387</v>
      </c>
      <c r="D799" t="s">
        <v>24</v>
      </c>
      <c r="E799" t="s">
        <v>30</v>
      </c>
      <c r="F799" t="s">
        <v>16</v>
      </c>
      <c r="G799">
        <v>7</v>
      </c>
      <c r="H799">
        <v>56.34</v>
      </c>
      <c r="I799">
        <v>7.0000000000000007E-2</v>
      </c>
      <c r="J799">
        <v>366.77</v>
      </c>
      <c r="K799">
        <v>238.75</v>
      </c>
      <c r="L799">
        <v>128.02000000000001</v>
      </c>
      <c r="M799" t="s">
        <v>17</v>
      </c>
      <c r="N799">
        <v>0.34904708673010337</v>
      </c>
      <c r="O799" t="s">
        <v>6061</v>
      </c>
    </row>
    <row r="800" spans="1:15" x14ac:dyDescent="0.3">
      <c r="A800">
        <v>6720</v>
      </c>
      <c r="B800" t="s">
        <v>710</v>
      </c>
      <c r="C800" s="1">
        <v>45416</v>
      </c>
      <c r="D800" t="s">
        <v>24</v>
      </c>
      <c r="E800" t="s">
        <v>30</v>
      </c>
      <c r="F800" t="s">
        <v>27</v>
      </c>
      <c r="G800">
        <v>3</v>
      </c>
      <c r="H800">
        <v>394.48</v>
      </c>
      <c r="I800">
        <v>0.28999999999999998</v>
      </c>
      <c r="J800">
        <v>840.24</v>
      </c>
      <c r="K800">
        <v>662.06</v>
      </c>
      <c r="L800">
        <v>178.18</v>
      </c>
      <c r="M800" t="s">
        <v>22</v>
      </c>
      <c r="N800">
        <v>0.21205845948776542</v>
      </c>
      <c r="O800" t="s">
        <v>6062</v>
      </c>
    </row>
    <row r="801" spans="1:15" x14ac:dyDescent="0.3">
      <c r="A801">
        <v>6701</v>
      </c>
      <c r="B801" t="s">
        <v>4731</v>
      </c>
      <c r="C801" s="1">
        <v>45480</v>
      </c>
      <c r="D801" t="s">
        <v>14</v>
      </c>
      <c r="E801" t="s">
        <v>30</v>
      </c>
      <c r="F801" t="s">
        <v>16</v>
      </c>
      <c r="G801">
        <v>2</v>
      </c>
      <c r="H801">
        <v>318.38</v>
      </c>
      <c r="I801">
        <v>0.1</v>
      </c>
      <c r="J801">
        <v>573.08000000000004</v>
      </c>
      <c r="K801">
        <v>292.2</v>
      </c>
      <c r="L801">
        <v>280.88</v>
      </c>
      <c r="M801" t="s">
        <v>40</v>
      </c>
      <c r="N801">
        <v>0.49012354296084309</v>
      </c>
      <c r="O801" t="s">
        <v>6056</v>
      </c>
    </row>
    <row r="802" spans="1:15" x14ac:dyDescent="0.3">
      <c r="A802">
        <v>6700</v>
      </c>
      <c r="B802" t="s">
        <v>1403</v>
      </c>
      <c r="C802" s="1">
        <v>45415</v>
      </c>
      <c r="D802" t="s">
        <v>24</v>
      </c>
      <c r="E802" t="s">
        <v>30</v>
      </c>
      <c r="F802" t="s">
        <v>27</v>
      </c>
      <c r="G802">
        <v>8</v>
      </c>
      <c r="H802">
        <v>62.26</v>
      </c>
      <c r="I802">
        <v>0.09</v>
      </c>
      <c r="J802">
        <v>453.25</v>
      </c>
      <c r="K802">
        <v>290.23</v>
      </c>
      <c r="L802">
        <v>163.02000000000001</v>
      </c>
      <c r="M802" t="s">
        <v>46</v>
      </c>
      <c r="N802">
        <v>0.35966905681191397</v>
      </c>
      <c r="O802" t="s">
        <v>6061</v>
      </c>
    </row>
    <row r="803" spans="1:15" x14ac:dyDescent="0.3">
      <c r="A803">
        <v>6696</v>
      </c>
      <c r="B803" t="s">
        <v>4728</v>
      </c>
      <c r="C803" s="1">
        <v>45604</v>
      </c>
      <c r="D803" t="s">
        <v>14</v>
      </c>
      <c r="E803" t="s">
        <v>30</v>
      </c>
      <c r="F803" t="s">
        <v>21</v>
      </c>
      <c r="G803">
        <v>6</v>
      </c>
      <c r="H803">
        <v>287.70999999999998</v>
      </c>
      <c r="I803">
        <v>0.15</v>
      </c>
      <c r="J803">
        <v>1467.32</v>
      </c>
      <c r="K803">
        <v>1073.69</v>
      </c>
      <c r="L803">
        <v>393.63</v>
      </c>
      <c r="M803" t="s">
        <v>22</v>
      </c>
      <c r="N803">
        <v>0.26826459122754409</v>
      </c>
      <c r="O803" t="s">
        <v>6061</v>
      </c>
    </row>
    <row r="804" spans="1:15" x14ac:dyDescent="0.3">
      <c r="A804">
        <v>801</v>
      </c>
      <c r="B804" t="s">
        <v>796</v>
      </c>
      <c r="C804" s="1">
        <v>45573</v>
      </c>
      <c r="D804" t="s">
        <v>24</v>
      </c>
      <c r="E804" t="s">
        <v>30</v>
      </c>
      <c r="F804" t="s">
        <v>27</v>
      </c>
      <c r="G804">
        <v>3</v>
      </c>
      <c r="H804">
        <v>458.44</v>
      </c>
      <c r="I804">
        <v>0.06</v>
      </c>
      <c r="J804">
        <v>1292.8</v>
      </c>
      <c r="K804">
        <v>711.58</v>
      </c>
      <c r="L804">
        <v>581.22</v>
      </c>
      <c r="M804" t="s">
        <v>46</v>
      </c>
      <c r="N804">
        <v>0.44958230198019805</v>
      </c>
      <c r="O804" t="s">
        <v>6058</v>
      </c>
    </row>
    <row r="805" spans="1:15" x14ac:dyDescent="0.3">
      <c r="A805">
        <v>6692</v>
      </c>
      <c r="B805" t="s">
        <v>4725</v>
      </c>
      <c r="C805" s="1">
        <v>45558</v>
      </c>
      <c r="D805" t="s">
        <v>24</v>
      </c>
      <c r="E805" t="s">
        <v>30</v>
      </c>
      <c r="F805" t="s">
        <v>27</v>
      </c>
      <c r="G805">
        <v>6</v>
      </c>
      <c r="H805">
        <v>255.96</v>
      </c>
      <c r="I805">
        <v>0.04</v>
      </c>
      <c r="J805">
        <v>1474.33</v>
      </c>
      <c r="K805">
        <v>1097.83</v>
      </c>
      <c r="L805">
        <v>376.5</v>
      </c>
      <c r="M805" t="s">
        <v>40</v>
      </c>
      <c r="N805">
        <v>0.25537023597159386</v>
      </c>
      <c r="O805" t="s">
        <v>6057</v>
      </c>
    </row>
    <row r="806" spans="1:15" x14ac:dyDescent="0.3">
      <c r="A806">
        <v>6690</v>
      </c>
      <c r="B806" t="s">
        <v>281</v>
      </c>
      <c r="C806" s="1">
        <v>45501</v>
      </c>
      <c r="D806" t="s">
        <v>19</v>
      </c>
      <c r="E806" t="s">
        <v>30</v>
      </c>
      <c r="F806" t="s">
        <v>27</v>
      </c>
      <c r="G806">
        <v>7</v>
      </c>
      <c r="H806">
        <v>70.95</v>
      </c>
      <c r="I806">
        <v>0.11</v>
      </c>
      <c r="J806">
        <v>442.02</v>
      </c>
      <c r="K806">
        <v>244.21</v>
      </c>
      <c r="L806">
        <v>197.81</v>
      </c>
      <c r="M806" t="s">
        <v>40</v>
      </c>
      <c r="N806">
        <v>0.44751368716347678</v>
      </c>
      <c r="O806" t="s">
        <v>6056</v>
      </c>
    </row>
    <row r="807" spans="1:15" x14ac:dyDescent="0.3">
      <c r="A807">
        <v>804</v>
      </c>
      <c r="B807" t="s">
        <v>799</v>
      </c>
      <c r="C807" s="1">
        <v>45567</v>
      </c>
      <c r="D807" t="s">
        <v>24</v>
      </c>
      <c r="E807" t="s">
        <v>30</v>
      </c>
      <c r="F807" t="s">
        <v>16</v>
      </c>
      <c r="G807">
        <v>2</v>
      </c>
      <c r="H807">
        <v>401.29</v>
      </c>
      <c r="I807">
        <v>0.1</v>
      </c>
      <c r="J807">
        <v>722.32</v>
      </c>
      <c r="K807">
        <v>541.25</v>
      </c>
      <c r="L807">
        <v>181.07</v>
      </c>
      <c r="M807" t="s">
        <v>46</v>
      </c>
      <c r="N807">
        <v>0.2506783696976409</v>
      </c>
      <c r="O807" t="s">
        <v>6059</v>
      </c>
    </row>
    <row r="808" spans="1:15" x14ac:dyDescent="0.3">
      <c r="A808">
        <v>6688</v>
      </c>
      <c r="B808" t="s">
        <v>4724</v>
      </c>
      <c r="C808" s="1">
        <v>45499</v>
      </c>
      <c r="D808" t="s">
        <v>39</v>
      </c>
      <c r="E808" t="s">
        <v>30</v>
      </c>
      <c r="F808" t="s">
        <v>16</v>
      </c>
      <c r="G808">
        <v>1</v>
      </c>
      <c r="H808">
        <v>189.63</v>
      </c>
      <c r="I808">
        <v>0.17</v>
      </c>
      <c r="J808">
        <v>157.38999999999999</v>
      </c>
      <c r="K808">
        <v>99.8</v>
      </c>
      <c r="L808">
        <v>57.59</v>
      </c>
      <c r="M808" t="s">
        <v>17</v>
      </c>
      <c r="N808">
        <v>0.36590634729017096</v>
      </c>
      <c r="O808" t="s">
        <v>6061</v>
      </c>
    </row>
    <row r="809" spans="1:15" x14ac:dyDescent="0.3">
      <c r="A809">
        <v>6675</v>
      </c>
      <c r="B809" t="s">
        <v>638</v>
      </c>
      <c r="C809" s="1">
        <v>45459</v>
      </c>
      <c r="D809" t="s">
        <v>14</v>
      </c>
      <c r="E809" t="s">
        <v>30</v>
      </c>
      <c r="F809" t="s">
        <v>27</v>
      </c>
      <c r="G809">
        <v>7</v>
      </c>
      <c r="H809">
        <v>422.81</v>
      </c>
      <c r="I809">
        <v>0.3</v>
      </c>
      <c r="J809">
        <v>2071.77</v>
      </c>
      <c r="K809">
        <v>1091.29</v>
      </c>
      <c r="L809">
        <v>980.48</v>
      </c>
      <c r="M809" t="s">
        <v>28</v>
      </c>
      <c r="N809">
        <v>0.47325716657737105</v>
      </c>
      <c r="O809" t="s">
        <v>6056</v>
      </c>
    </row>
    <row r="810" spans="1:15" x14ac:dyDescent="0.3">
      <c r="A810">
        <v>6671</v>
      </c>
      <c r="B810" t="s">
        <v>4714</v>
      </c>
      <c r="C810" s="1">
        <v>45575</v>
      </c>
      <c r="D810" t="s">
        <v>19</v>
      </c>
      <c r="E810" t="s">
        <v>30</v>
      </c>
      <c r="F810" t="s">
        <v>16</v>
      </c>
      <c r="G810">
        <v>9</v>
      </c>
      <c r="H810">
        <v>298.83999999999997</v>
      </c>
      <c r="I810">
        <v>0.2</v>
      </c>
      <c r="J810">
        <v>2151.65</v>
      </c>
      <c r="K810">
        <v>1224.54</v>
      </c>
      <c r="L810">
        <v>927.11</v>
      </c>
      <c r="M810" t="s">
        <v>28</v>
      </c>
      <c r="N810">
        <v>0.43088327562568263</v>
      </c>
      <c r="O810" t="s">
        <v>6060</v>
      </c>
    </row>
    <row r="811" spans="1:15" x14ac:dyDescent="0.3">
      <c r="A811">
        <v>6666</v>
      </c>
      <c r="B811" t="s">
        <v>3493</v>
      </c>
      <c r="C811" s="1">
        <v>45347</v>
      </c>
      <c r="D811" t="s">
        <v>39</v>
      </c>
      <c r="E811" t="s">
        <v>30</v>
      </c>
      <c r="F811" t="s">
        <v>21</v>
      </c>
      <c r="G811">
        <v>1</v>
      </c>
      <c r="H811">
        <v>158.08000000000001</v>
      </c>
      <c r="I811">
        <v>0.03</v>
      </c>
      <c r="J811">
        <v>153.34</v>
      </c>
      <c r="K811">
        <v>115.24</v>
      </c>
      <c r="L811">
        <v>38.1</v>
      </c>
      <c r="M811" t="s">
        <v>22</v>
      </c>
      <c r="N811">
        <v>0.24846745793661146</v>
      </c>
      <c r="O811" t="s">
        <v>6056</v>
      </c>
    </row>
    <row r="812" spans="1:15" x14ac:dyDescent="0.3">
      <c r="A812">
        <v>6662</v>
      </c>
      <c r="B812" t="s">
        <v>1170</v>
      </c>
      <c r="C812" s="1">
        <v>45616</v>
      </c>
      <c r="D812" t="s">
        <v>14</v>
      </c>
      <c r="E812" t="s">
        <v>30</v>
      </c>
      <c r="F812" t="s">
        <v>27</v>
      </c>
      <c r="G812">
        <v>10</v>
      </c>
      <c r="H812">
        <v>368.78</v>
      </c>
      <c r="I812">
        <v>0.14000000000000001</v>
      </c>
      <c r="J812">
        <v>3171.51</v>
      </c>
      <c r="K812">
        <v>1742.06</v>
      </c>
      <c r="L812">
        <v>1429.45</v>
      </c>
      <c r="M812" t="s">
        <v>17</v>
      </c>
      <c r="N812">
        <v>0.45071590504207776</v>
      </c>
      <c r="O812" t="s">
        <v>6059</v>
      </c>
    </row>
    <row r="813" spans="1:15" x14ac:dyDescent="0.3">
      <c r="A813">
        <v>6658</v>
      </c>
      <c r="B813" t="s">
        <v>1103</v>
      </c>
      <c r="C813" s="1">
        <v>45493</v>
      </c>
      <c r="D813" t="s">
        <v>39</v>
      </c>
      <c r="E813" t="s">
        <v>30</v>
      </c>
      <c r="F813" t="s">
        <v>21</v>
      </c>
      <c r="G813">
        <v>8</v>
      </c>
      <c r="H813">
        <v>456.74</v>
      </c>
      <c r="I813">
        <v>0.19</v>
      </c>
      <c r="J813">
        <v>2959.68</v>
      </c>
      <c r="K813">
        <v>2356.79</v>
      </c>
      <c r="L813">
        <v>602.89</v>
      </c>
      <c r="M813" t="s">
        <v>28</v>
      </c>
      <c r="N813">
        <v>0.20370107579197752</v>
      </c>
      <c r="O813" t="s">
        <v>6062</v>
      </c>
    </row>
    <row r="814" spans="1:15" x14ac:dyDescent="0.3">
      <c r="A814">
        <v>6650</v>
      </c>
      <c r="B814" t="s">
        <v>3438</v>
      </c>
      <c r="C814" s="1">
        <v>45481</v>
      </c>
      <c r="D814" t="s">
        <v>19</v>
      </c>
      <c r="E814" t="s">
        <v>30</v>
      </c>
      <c r="F814" t="s">
        <v>16</v>
      </c>
      <c r="G814">
        <v>3</v>
      </c>
      <c r="H814">
        <v>71.58</v>
      </c>
      <c r="I814">
        <v>0.28000000000000003</v>
      </c>
      <c r="J814">
        <v>154.61000000000001</v>
      </c>
      <c r="K814">
        <v>96.93</v>
      </c>
      <c r="L814">
        <v>57.68</v>
      </c>
      <c r="M814" t="s">
        <v>17</v>
      </c>
      <c r="N814">
        <v>0.37306771877627576</v>
      </c>
      <c r="O814" t="s">
        <v>6057</v>
      </c>
    </row>
    <row r="815" spans="1:15" x14ac:dyDescent="0.3">
      <c r="A815">
        <v>6644</v>
      </c>
      <c r="B815" t="s">
        <v>4705</v>
      </c>
      <c r="C815" s="1">
        <v>45513</v>
      </c>
      <c r="D815" t="s">
        <v>14</v>
      </c>
      <c r="E815" t="s">
        <v>30</v>
      </c>
      <c r="F815" t="s">
        <v>21</v>
      </c>
      <c r="G815">
        <v>5</v>
      </c>
      <c r="H815">
        <v>114.83</v>
      </c>
      <c r="I815">
        <v>0.28999999999999998</v>
      </c>
      <c r="J815">
        <v>407.65</v>
      </c>
      <c r="K815">
        <v>289.68</v>
      </c>
      <c r="L815">
        <v>117.97</v>
      </c>
      <c r="M815" t="s">
        <v>28</v>
      </c>
      <c r="N815">
        <v>0.28939040843861158</v>
      </c>
      <c r="O815" t="s">
        <v>6061</v>
      </c>
    </row>
    <row r="816" spans="1:15" x14ac:dyDescent="0.3">
      <c r="A816">
        <v>6643</v>
      </c>
      <c r="B816" t="s">
        <v>4704</v>
      </c>
      <c r="C816" s="1">
        <v>45319</v>
      </c>
      <c r="D816" t="s">
        <v>19</v>
      </c>
      <c r="E816" t="s">
        <v>30</v>
      </c>
      <c r="F816" t="s">
        <v>16</v>
      </c>
      <c r="G816">
        <v>1</v>
      </c>
      <c r="H816">
        <v>454.68</v>
      </c>
      <c r="I816">
        <v>0.22</v>
      </c>
      <c r="J816">
        <v>354.65</v>
      </c>
      <c r="K816">
        <v>280.52</v>
      </c>
      <c r="L816">
        <v>74.13</v>
      </c>
      <c r="M816" t="s">
        <v>28</v>
      </c>
      <c r="N816">
        <v>0.20902298040321443</v>
      </c>
      <c r="O816" t="s">
        <v>6056</v>
      </c>
    </row>
    <row r="817" spans="1:15" x14ac:dyDescent="0.3">
      <c r="A817">
        <v>6631</v>
      </c>
      <c r="B817" t="s">
        <v>4698</v>
      </c>
      <c r="C817" s="1">
        <v>45333</v>
      </c>
      <c r="D817" t="s">
        <v>14</v>
      </c>
      <c r="E817" t="s">
        <v>30</v>
      </c>
      <c r="F817" t="s">
        <v>27</v>
      </c>
      <c r="G817">
        <v>2</v>
      </c>
      <c r="H817">
        <v>224.19</v>
      </c>
      <c r="I817">
        <v>0.24</v>
      </c>
      <c r="J817">
        <v>340.77</v>
      </c>
      <c r="K817">
        <v>246.87</v>
      </c>
      <c r="L817">
        <v>93.9</v>
      </c>
      <c r="M817" t="s">
        <v>46</v>
      </c>
      <c r="N817">
        <v>0.27555242538955899</v>
      </c>
      <c r="O817" t="s">
        <v>6056</v>
      </c>
    </row>
    <row r="818" spans="1:15" x14ac:dyDescent="0.3">
      <c r="A818">
        <v>6630</v>
      </c>
      <c r="B818" t="s">
        <v>4697</v>
      </c>
      <c r="C818" s="1">
        <v>45294</v>
      </c>
      <c r="D818" t="s">
        <v>14</v>
      </c>
      <c r="E818" t="s">
        <v>30</v>
      </c>
      <c r="F818" t="s">
        <v>27</v>
      </c>
      <c r="G818">
        <v>3</v>
      </c>
      <c r="H818">
        <v>84.99</v>
      </c>
      <c r="I818">
        <v>0.18</v>
      </c>
      <c r="J818">
        <v>209.08</v>
      </c>
      <c r="K818">
        <v>158.22</v>
      </c>
      <c r="L818">
        <v>50.86</v>
      </c>
      <c r="M818" t="s">
        <v>17</v>
      </c>
      <c r="N818">
        <v>0.24325616988712453</v>
      </c>
      <c r="O818" t="s">
        <v>6059</v>
      </c>
    </row>
    <row r="819" spans="1:15" x14ac:dyDescent="0.3">
      <c r="A819">
        <v>816</v>
      </c>
      <c r="B819" t="s">
        <v>809</v>
      </c>
      <c r="C819" s="1">
        <v>45319</v>
      </c>
      <c r="D819" t="s">
        <v>19</v>
      </c>
      <c r="E819" t="s">
        <v>30</v>
      </c>
      <c r="F819" t="s">
        <v>27</v>
      </c>
      <c r="G819">
        <v>8</v>
      </c>
      <c r="H819">
        <v>273.66000000000003</v>
      </c>
      <c r="I819">
        <v>0.17</v>
      </c>
      <c r="J819">
        <v>1817.1</v>
      </c>
      <c r="K819">
        <v>1289.24</v>
      </c>
      <c r="L819">
        <v>527.86</v>
      </c>
      <c r="M819" t="s">
        <v>28</v>
      </c>
      <c r="N819">
        <v>0.29049584502779158</v>
      </c>
      <c r="O819" t="s">
        <v>6056</v>
      </c>
    </row>
    <row r="820" spans="1:15" x14ac:dyDescent="0.3">
      <c r="A820">
        <v>817</v>
      </c>
      <c r="B820" t="s">
        <v>810</v>
      </c>
      <c r="C820" s="1">
        <v>45421</v>
      </c>
      <c r="D820" t="s">
        <v>39</v>
      </c>
      <c r="E820" t="s">
        <v>30</v>
      </c>
      <c r="F820" t="s">
        <v>16</v>
      </c>
      <c r="G820">
        <v>7</v>
      </c>
      <c r="H820">
        <v>345.62</v>
      </c>
      <c r="I820">
        <v>7.0000000000000007E-2</v>
      </c>
      <c r="J820">
        <v>2249.9899999999998</v>
      </c>
      <c r="K820">
        <v>1739.76</v>
      </c>
      <c r="L820">
        <v>510.23</v>
      </c>
      <c r="M820" t="s">
        <v>17</v>
      </c>
      <c r="N820">
        <v>0.22676989675509671</v>
      </c>
      <c r="O820" t="s">
        <v>6060</v>
      </c>
    </row>
    <row r="821" spans="1:15" x14ac:dyDescent="0.3">
      <c r="A821">
        <v>6623</v>
      </c>
      <c r="B821" t="s">
        <v>770</v>
      </c>
      <c r="C821" s="1">
        <v>45419</v>
      </c>
      <c r="D821" t="s">
        <v>24</v>
      </c>
      <c r="E821" t="s">
        <v>30</v>
      </c>
      <c r="F821" t="s">
        <v>21</v>
      </c>
      <c r="G821">
        <v>10</v>
      </c>
      <c r="H821">
        <v>237.84</v>
      </c>
      <c r="I821">
        <v>0.16</v>
      </c>
      <c r="J821">
        <v>1997.86</v>
      </c>
      <c r="K821">
        <v>1192.3900000000001</v>
      </c>
      <c r="L821">
        <v>805.47</v>
      </c>
      <c r="M821" t="s">
        <v>46</v>
      </c>
      <c r="N821">
        <v>0.40316638803519772</v>
      </c>
      <c r="O821" t="s">
        <v>6058</v>
      </c>
    </row>
    <row r="822" spans="1:15" x14ac:dyDescent="0.3">
      <c r="A822">
        <v>6622</v>
      </c>
      <c r="B822" t="s">
        <v>3802</v>
      </c>
      <c r="C822" s="1">
        <v>45502</v>
      </c>
      <c r="D822" t="s">
        <v>39</v>
      </c>
      <c r="E822" t="s">
        <v>30</v>
      </c>
      <c r="F822" t="s">
        <v>16</v>
      </c>
      <c r="G822">
        <v>2</v>
      </c>
      <c r="H822">
        <v>279.33999999999997</v>
      </c>
      <c r="I822">
        <v>0.04</v>
      </c>
      <c r="J822">
        <v>536.33000000000004</v>
      </c>
      <c r="K822">
        <v>419.43</v>
      </c>
      <c r="L822">
        <v>116.9</v>
      </c>
      <c r="M822" t="s">
        <v>28</v>
      </c>
      <c r="N822">
        <v>0.21796282139727405</v>
      </c>
      <c r="O822" t="s">
        <v>6057</v>
      </c>
    </row>
    <row r="823" spans="1:15" x14ac:dyDescent="0.3">
      <c r="A823">
        <v>6615</v>
      </c>
      <c r="B823" t="s">
        <v>4690</v>
      </c>
      <c r="C823" s="1">
        <v>45577</v>
      </c>
      <c r="D823" t="s">
        <v>19</v>
      </c>
      <c r="E823" t="s">
        <v>30</v>
      </c>
      <c r="F823" t="s">
        <v>27</v>
      </c>
      <c r="G823">
        <v>5</v>
      </c>
      <c r="H823">
        <v>131.19</v>
      </c>
      <c r="I823">
        <v>0.25</v>
      </c>
      <c r="J823">
        <v>491.96</v>
      </c>
      <c r="K823">
        <v>373.04</v>
      </c>
      <c r="L823">
        <v>118.92</v>
      </c>
      <c r="M823" t="s">
        <v>46</v>
      </c>
      <c r="N823">
        <v>0.24172696967233109</v>
      </c>
      <c r="O823" t="s">
        <v>6062</v>
      </c>
    </row>
    <row r="824" spans="1:15" x14ac:dyDescent="0.3">
      <c r="A824">
        <v>6612</v>
      </c>
      <c r="B824" t="s">
        <v>4086</v>
      </c>
      <c r="C824" s="1">
        <v>45592</v>
      </c>
      <c r="D824" t="s">
        <v>39</v>
      </c>
      <c r="E824" t="s">
        <v>30</v>
      </c>
      <c r="F824" t="s">
        <v>16</v>
      </c>
      <c r="G824">
        <v>5</v>
      </c>
      <c r="H824">
        <v>439.9</v>
      </c>
      <c r="I824">
        <v>0.11</v>
      </c>
      <c r="J824">
        <v>1957.56</v>
      </c>
      <c r="K824">
        <v>1034.23</v>
      </c>
      <c r="L824">
        <v>923.33</v>
      </c>
      <c r="M824" t="s">
        <v>46</v>
      </c>
      <c r="N824">
        <v>0.4716739205950265</v>
      </c>
      <c r="O824" t="s">
        <v>6056</v>
      </c>
    </row>
    <row r="825" spans="1:15" x14ac:dyDescent="0.3">
      <c r="A825">
        <v>822</v>
      </c>
      <c r="B825" t="s">
        <v>815</v>
      </c>
      <c r="C825" s="1">
        <v>45605</v>
      </c>
      <c r="D825" t="s">
        <v>19</v>
      </c>
      <c r="E825" t="s">
        <v>30</v>
      </c>
      <c r="F825" t="s">
        <v>21</v>
      </c>
      <c r="G825">
        <v>6</v>
      </c>
      <c r="H825">
        <v>195.73</v>
      </c>
      <c r="I825">
        <v>0.09</v>
      </c>
      <c r="J825">
        <v>1068.69</v>
      </c>
      <c r="K825">
        <v>730.76</v>
      </c>
      <c r="L825">
        <v>337.93</v>
      </c>
      <c r="M825" t="s">
        <v>17</v>
      </c>
      <c r="N825">
        <v>0.31620956498142583</v>
      </c>
      <c r="O825" t="s">
        <v>6062</v>
      </c>
    </row>
    <row r="826" spans="1:15" x14ac:dyDescent="0.3">
      <c r="A826">
        <v>6596</v>
      </c>
      <c r="B826" t="s">
        <v>2813</v>
      </c>
      <c r="C826" s="1">
        <v>45499</v>
      </c>
      <c r="D826" t="s">
        <v>24</v>
      </c>
      <c r="E826" t="s">
        <v>30</v>
      </c>
      <c r="F826" t="s">
        <v>27</v>
      </c>
      <c r="G826">
        <v>6</v>
      </c>
      <c r="H826">
        <v>448.19</v>
      </c>
      <c r="I826">
        <v>0.21</v>
      </c>
      <c r="J826">
        <v>2124.42</v>
      </c>
      <c r="K826">
        <v>1641</v>
      </c>
      <c r="L826">
        <v>483.42</v>
      </c>
      <c r="M826" t="s">
        <v>22</v>
      </c>
      <c r="N826">
        <v>0.22755387352783349</v>
      </c>
      <c r="O826" t="s">
        <v>6061</v>
      </c>
    </row>
    <row r="827" spans="1:15" x14ac:dyDescent="0.3">
      <c r="A827">
        <v>6595</v>
      </c>
      <c r="B827" t="s">
        <v>3224</v>
      </c>
      <c r="C827" s="1">
        <v>45573</v>
      </c>
      <c r="D827" t="s">
        <v>24</v>
      </c>
      <c r="E827" t="s">
        <v>30</v>
      </c>
      <c r="F827" t="s">
        <v>27</v>
      </c>
      <c r="G827">
        <v>9</v>
      </c>
      <c r="H827">
        <v>360.77</v>
      </c>
      <c r="I827">
        <v>0.05</v>
      </c>
      <c r="J827">
        <v>3084.58</v>
      </c>
      <c r="K827">
        <v>1625.95</v>
      </c>
      <c r="L827">
        <v>1458.63</v>
      </c>
      <c r="M827" t="s">
        <v>46</v>
      </c>
      <c r="N827">
        <v>0.47287799311413553</v>
      </c>
      <c r="O827" t="s">
        <v>6058</v>
      </c>
    </row>
    <row r="828" spans="1:15" x14ac:dyDescent="0.3">
      <c r="A828">
        <v>6579</v>
      </c>
      <c r="B828" t="s">
        <v>4676</v>
      </c>
      <c r="C828" s="1">
        <v>45560</v>
      </c>
      <c r="D828" t="s">
        <v>19</v>
      </c>
      <c r="E828" t="s">
        <v>30</v>
      </c>
      <c r="F828" t="s">
        <v>21</v>
      </c>
      <c r="G828">
        <v>8</v>
      </c>
      <c r="H828">
        <v>337</v>
      </c>
      <c r="I828">
        <v>0.13</v>
      </c>
      <c r="J828">
        <v>2345.52</v>
      </c>
      <c r="K828">
        <v>1651.19</v>
      </c>
      <c r="L828">
        <v>694.33</v>
      </c>
      <c r="M828" t="s">
        <v>40</v>
      </c>
      <c r="N828">
        <v>0.29602390941028006</v>
      </c>
      <c r="O828" t="s">
        <v>6059</v>
      </c>
    </row>
    <row r="829" spans="1:15" x14ac:dyDescent="0.3">
      <c r="A829">
        <v>826</v>
      </c>
      <c r="B829" t="s">
        <v>29</v>
      </c>
      <c r="C829" s="1">
        <v>45535</v>
      </c>
      <c r="D829" t="s">
        <v>19</v>
      </c>
      <c r="E829" t="s">
        <v>30</v>
      </c>
      <c r="F829" t="s">
        <v>16</v>
      </c>
      <c r="G829">
        <v>10</v>
      </c>
      <c r="H829">
        <v>45.05</v>
      </c>
      <c r="I829">
        <v>0.26</v>
      </c>
      <c r="J829">
        <v>333.37</v>
      </c>
      <c r="K829">
        <v>234.97</v>
      </c>
      <c r="L829">
        <v>98.4</v>
      </c>
      <c r="M829" t="s">
        <v>22</v>
      </c>
      <c r="N829">
        <v>0.29516753157152714</v>
      </c>
      <c r="O829" t="s">
        <v>6062</v>
      </c>
    </row>
    <row r="830" spans="1:15" x14ac:dyDescent="0.3">
      <c r="A830">
        <v>827</v>
      </c>
      <c r="B830" t="s">
        <v>819</v>
      </c>
      <c r="C830" s="1">
        <v>45443</v>
      </c>
      <c r="D830" t="s">
        <v>24</v>
      </c>
      <c r="E830" t="s">
        <v>30</v>
      </c>
      <c r="F830" t="s">
        <v>21</v>
      </c>
      <c r="G830">
        <v>5</v>
      </c>
      <c r="H830">
        <v>101.8</v>
      </c>
      <c r="I830">
        <v>0.27</v>
      </c>
      <c r="J830">
        <v>371.57</v>
      </c>
      <c r="K830">
        <v>256.56</v>
      </c>
      <c r="L830">
        <v>115.01</v>
      </c>
      <c r="M830" t="s">
        <v>40</v>
      </c>
      <c r="N830">
        <v>0.30952445030546061</v>
      </c>
      <c r="O830" t="s">
        <v>6061</v>
      </c>
    </row>
    <row r="831" spans="1:15" x14ac:dyDescent="0.3">
      <c r="A831">
        <v>6577</v>
      </c>
      <c r="B831" t="s">
        <v>1768</v>
      </c>
      <c r="C831" s="1">
        <v>45408</v>
      </c>
      <c r="D831" t="s">
        <v>14</v>
      </c>
      <c r="E831" t="s">
        <v>30</v>
      </c>
      <c r="F831" t="s">
        <v>16</v>
      </c>
      <c r="G831">
        <v>2</v>
      </c>
      <c r="H831">
        <v>352.05</v>
      </c>
      <c r="I831">
        <v>0.04</v>
      </c>
      <c r="J831">
        <v>675.94</v>
      </c>
      <c r="K831">
        <v>387.7</v>
      </c>
      <c r="L831">
        <v>288.24</v>
      </c>
      <c r="M831" t="s">
        <v>28</v>
      </c>
      <c r="N831">
        <v>0.42642838121726778</v>
      </c>
      <c r="O831" t="s">
        <v>6061</v>
      </c>
    </row>
    <row r="832" spans="1:15" x14ac:dyDescent="0.3">
      <c r="A832">
        <v>6574</v>
      </c>
      <c r="B832" t="s">
        <v>1113</v>
      </c>
      <c r="C832" s="1">
        <v>45295</v>
      </c>
      <c r="D832" t="s">
        <v>24</v>
      </c>
      <c r="E832" t="s">
        <v>30</v>
      </c>
      <c r="F832" t="s">
        <v>27</v>
      </c>
      <c r="G832">
        <v>4</v>
      </c>
      <c r="H832">
        <v>276.67</v>
      </c>
      <c r="I832">
        <v>0.04</v>
      </c>
      <c r="J832">
        <v>1062.4100000000001</v>
      </c>
      <c r="K832">
        <v>661.25</v>
      </c>
      <c r="L832">
        <v>401.16</v>
      </c>
      <c r="M832" t="s">
        <v>46</v>
      </c>
      <c r="N832">
        <v>0.37759433740269766</v>
      </c>
      <c r="O832" t="s">
        <v>6060</v>
      </c>
    </row>
    <row r="833" spans="1:15" x14ac:dyDescent="0.3">
      <c r="A833">
        <v>6573</v>
      </c>
      <c r="B833" t="s">
        <v>4674</v>
      </c>
      <c r="C833" s="1">
        <v>45471</v>
      </c>
      <c r="D833" t="s">
        <v>14</v>
      </c>
      <c r="E833" t="s">
        <v>30</v>
      </c>
      <c r="F833" t="s">
        <v>27</v>
      </c>
      <c r="G833">
        <v>2</v>
      </c>
      <c r="H833">
        <v>150.99</v>
      </c>
      <c r="I833">
        <v>0.1</v>
      </c>
      <c r="J833">
        <v>271.77999999999997</v>
      </c>
      <c r="K833">
        <v>157.91999999999999</v>
      </c>
      <c r="L833">
        <v>113.86</v>
      </c>
      <c r="M833" t="s">
        <v>40</v>
      </c>
      <c r="N833">
        <v>0.41894179115461039</v>
      </c>
      <c r="O833" t="s">
        <v>6061</v>
      </c>
    </row>
    <row r="834" spans="1:15" x14ac:dyDescent="0.3">
      <c r="A834">
        <v>6572</v>
      </c>
      <c r="B834" t="s">
        <v>2340</v>
      </c>
      <c r="C834" s="1">
        <v>45432</v>
      </c>
      <c r="D834" t="s">
        <v>24</v>
      </c>
      <c r="E834" t="s">
        <v>30</v>
      </c>
      <c r="F834" t="s">
        <v>16</v>
      </c>
      <c r="G834">
        <v>1</v>
      </c>
      <c r="H834">
        <v>98.41</v>
      </c>
      <c r="I834">
        <v>0.08</v>
      </c>
      <c r="J834">
        <v>90.54</v>
      </c>
      <c r="K834">
        <v>53.03</v>
      </c>
      <c r="L834">
        <v>37.51</v>
      </c>
      <c r="M834" t="s">
        <v>17</v>
      </c>
      <c r="N834">
        <v>0.4142920256240335</v>
      </c>
      <c r="O834" t="s">
        <v>6057</v>
      </c>
    </row>
    <row r="835" spans="1:15" x14ac:dyDescent="0.3">
      <c r="A835">
        <v>6568</v>
      </c>
      <c r="B835" t="s">
        <v>4673</v>
      </c>
      <c r="C835" s="1">
        <v>45393</v>
      </c>
      <c r="D835" t="s">
        <v>19</v>
      </c>
      <c r="E835" t="s">
        <v>30</v>
      </c>
      <c r="F835" t="s">
        <v>16</v>
      </c>
      <c r="G835">
        <v>3</v>
      </c>
      <c r="H835">
        <v>16.22</v>
      </c>
      <c r="I835">
        <v>7.0000000000000007E-2</v>
      </c>
      <c r="J835">
        <v>45.25</v>
      </c>
      <c r="K835">
        <v>30.94</v>
      </c>
      <c r="L835">
        <v>14.31</v>
      </c>
      <c r="M835" t="s">
        <v>17</v>
      </c>
      <c r="N835">
        <v>0.31624309392265193</v>
      </c>
      <c r="O835" t="s">
        <v>6060</v>
      </c>
    </row>
    <row r="836" spans="1:15" x14ac:dyDescent="0.3">
      <c r="A836">
        <v>6567</v>
      </c>
      <c r="B836" t="s">
        <v>4672</v>
      </c>
      <c r="C836" s="1">
        <v>45418</v>
      </c>
      <c r="D836" t="s">
        <v>39</v>
      </c>
      <c r="E836" t="s">
        <v>30</v>
      </c>
      <c r="F836" t="s">
        <v>16</v>
      </c>
      <c r="G836">
        <v>5</v>
      </c>
      <c r="H836">
        <v>229.31</v>
      </c>
      <c r="I836">
        <v>0.12</v>
      </c>
      <c r="J836">
        <v>1008.96</v>
      </c>
      <c r="K836">
        <v>533.17999999999995</v>
      </c>
      <c r="L836">
        <v>475.78</v>
      </c>
      <c r="M836" t="s">
        <v>22</v>
      </c>
      <c r="N836">
        <v>0.47155486837932126</v>
      </c>
      <c r="O836" t="s">
        <v>6057</v>
      </c>
    </row>
    <row r="837" spans="1:15" x14ac:dyDescent="0.3">
      <c r="A837">
        <v>6566</v>
      </c>
      <c r="B837" t="s">
        <v>4462</v>
      </c>
      <c r="C837" s="1">
        <v>45545</v>
      </c>
      <c r="D837" t="s">
        <v>14</v>
      </c>
      <c r="E837" t="s">
        <v>30</v>
      </c>
      <c r="F837" t="s">
        <v>21</v>
      </c>
      <c r="G837">
        <v>2</v>
      </c>
      <c r="H837">
        <v>222.42</v>
      </c>
      <c r="I837">
        <v>0.09</v>
      </c>
      <c r="J837">
        <v>404.8</v>
      </c>
      <c r="K837">
        <v>250.94</v>
      </c>
      <c r="L837">
        <v>153.86000000000001</v>
      </c>
      <c r="M837" t="s">
        <v>46</v>
      </c>
      <c r="N837">
        <v>0.38008893280632411</v>
      </c>
      <c r="O837" t="s">
        <v>6058</v>
      </c>
    </row>
    <row r="838" spans="1:15" x14ac:dyDescent="0.3">
      <c r="A838">
        <v>6560</v>
      </c>
      <c r="B838" t="s">
        <v>1230</v>
      </c>
      <c r="C838" s="1">
        <v>45466</v>
      </c>
      <c r="D838" t="s">
        <v>14</v>
      </c>
      <c r="E838" t="s">
        <v>30</v>
      </c>
      <c r="F838" t="s">
        <v>16</v>
      </c>
      <c r="G838">
        <v>9</v>
      </c>
      <c r="H838">
        <v>292.8</v>
      </c>
      <c r="I838">
        <v>0.23</v>
      </c>
      <c r="J838">
        <v>2029.1</v>
      </c>
      <c r="K838">
        <v>1142.69</v>
      </c>
      <c r="L838">
        <v>886.41</v>
      </c>
      <c r="M838" t="s">
        <v>22</v>
      </c>
      <c r="N838">
        <v>0.43684884924350698</v>
      </c>
      <c r="O838" t="s">
        <v>6056</v>
      </c>
    </row>
    <row r="839" spans="1:15" x14ac:dyDescent="0.3">
      <c r="A839">
        <v>6559</v>
      </c>
      <c r="B839" t="s">
        <v>4668</v>
      </c>
      <c r="C839" s="1">
        <v>45623</v>
      </c>
      <c r="D839" t="s">
        <v>39</v>
      </c>
      <c r="E839" t="s">
        <v>30</v>
      </c>
      <c r="F839" t="s">
        <v>16</v>
      </c>
      <c r="G839">
        <v>3</v>
      </c>
      <c r="H839">
        <v>106.92</v>
      </c>
      <c r="I839">
        <v>0.19</v>
      </c>
      <c r="J839">
        <v>259.82</v>
      </c>
      <c r="K839">
        <v>198.13</v>
      </c>
      <c r="L839">
        <v>61.69</v>
      </c>
      <c r="M839" t="s">
        <v>46</v>
      </c>
      <c r="N839">
        <v>0.2374336078823801</v>
      </c>
      <c r="O839" t="s">
        <v>6059</v>
      </c>
    </row>
    <row r="840" spans="1:15" x14ac:dyDescent="0.3">
      <c r="A840">
        <v>6557</v>
      </c>
      <c r="B840" t="s">
        <v>4666</v>
      </c>
      <c r="C840" s="1">
        <v>45334</v>
      </c>
      <c r="D840" t="s">
        <v>19</v>
      </c>
      <c r="E840" t="s">
        <v>30</v>
      </c>
      <c r="F840" t="s">
        <v>21</v>
      </c>
      <c r="G840">
        <v>1</v>
      </c>
      <c r="H840">
        <v>416.46</v>
      </c>
      <c r="I840">
        <v>0.05</v>
      </c>
      <c r="J840">
        <v>395.64</v>
      </c>
      <c r="K840">
        <v>292.07</v>
      </c>
      <c r="L840">
        <v>103.57</v>
      </c>
      <c r="M840" t="s">
        <v>28</v>
      </c>
      <c r="N840">
        <v>0.26177838438984935</v>
      </c>
      <c r="O840" t="s">
        <v>6057</v>
      </c>
    </row>
    <row r="841" spans="1:15" x14ac:dyDescent="0.3">
      <c r="A841">
        <v>6548</v>
      </c>
      <c r="B841" t="s">
        <v>4660</v>
      </c>
      <c r="C841" s="1">
        <v>45634</v>
      </c>
      <c r="D841" t="s">
        <v>19</v>
      </c>
      <c r="E841" t="s">
        <v>30</v>
      </c>
      <c r="F841" t="s">
        <v>27</v>
      </c>
      <c r="G841">
        <v>7</v>
      </c>
      <c r="H841">
        <v>222.9</v>
      </c>
      <c r="I841">
        <v>0.24</v>
      </c>
      <c r="J841">
        <v>1185.83</v>
      </c>
      <c r="K841">
        <v>726.2</v>
      </c>
      <c r="L841">
        <v>459.63</v>
      </c>
      <c r="M841" t="s">
        <v>28</v>
      </c>
      <c r="N841">
        <v>0.38760193282342326</v>
      </c>
      <c r="O841" t="s">
        <v>6056</v>
      </c>
    </row>
    <row r="842" spans="1:15" x14ac:dyDescent="0.3">
      <c r="A842">
        <v>6542</v>
      </c>
      <c r="B842" t="s">
        <v>4658</v>
      </c>
      <c r="C842" s="1">
        <v>45534</v>
      </c>
      <c r="D842" t="s">
        <v>14</v>
      </c>
      <c r="E842" t="s">
        <v>30</v>
      </c>
      <c r="F842" t="s">
        <v>21</v>
      </c>
      <c r="G842">
        <v>2</v>
      </c>
      <c r="H842">
        <v>67.53</v>
      </c>
      <c r="I842">
        <v>0.03</v>
      </c>
      <c r="J842">
        <v>131.01</v>
      </c>
      <c r="K842">
        <v>97.3</v>
      </c>
      <c r="L842">
        <v>33.71</v>
      </c>
      <c r="M842" t="s">
        <v>46</v>
      </c>
      <c r="N842">
        <v>0.25730860239676362</v>
      </c>
      <c r="O842" t="s">
        <v>6061</v>
      </c>
    </row>
    <row r="843" spans="1:15" x14ac:dyDescent="0.3">
      <c r="A843">
        <v>6541</v>
      </c>
      <c r="B843" t="s">
        <v>4657</v>
      </c>
      <c r="C843" s="1">
        <v>45567</v>
      </c>
      <c r="D843" t="s">
        <v>24</v>
      </c>
      <c r="E843" t="s">
        <v>30</v>
      </c>
      <c r="F843" t="s">
        <v>27</v>
      </c>
      <c r="G843">
        <v>1</v>
      </c>
      <c r="H843">
        <v>359.77</v>
      </c>
      <c r="I843">
        <v>0.12</v>
      </c>
      <c r="J843">
        <v>316.60000000000002</v>
      </c>
      <c r="K843">
        <v>179.4</v>
      </c>
      <c r="L843">
        <v>137.19999999999999</v>
      </c>
      <c r="M843" t="s">
        <v>46</v>
      </c>
      <c r="N843">
        <v>0.43335439039797846</v>
      </c>
      <c r="O843" t="s">
        <v>6059</v>
      </c>
    </row>
    <row r="844" spans="1:15" x14ac:dyDescent="0.3">
      <c r="A844">
        <v>841</v>
      </c>
      <c r="B844" t="s">
        <v>831</v>
      </c>
      <c r="C844" s="1">
        <v>45362</v>
      </c>
      <c r="D844" t="s">
        <v>24</v>
      </c>
      <c r="E844" t="s">
        <v>30</v>
      </c>
      <c r="F844" t="s">
        <v>27</v>
      </c>
      <c r="G844">
        <v>7</v>
      </c>
      <c r="H844">
        <v>329.42</v>
      </c>
      <c r="I844">
        <v>0.24</v>
      </c>
      <c r="J844">
        <v>1752.51</v>
      </c>
      <c r="K844">
        <v>1112.26</v>
      </c>
      <c r="L844">
        <v>640.25</v>
      </c>
      <c r="M844" t="s">
        <v>28</v>
      </c>
      <c r="N844">
        <v>0.36533315073808426</v>
      </c>
      <c r="O844" t="s">
        <v>6057</v>
      </c>
    </row>
    <row r="845" spans="1:15" x14ac:dyDescent="0.3">
      <c r="A845">
        <v>842</v>
      </c>
      <c r="B845" t="s">
        <v>832</v>
      </c>
      <c r="C845" s="1">
        <v>45618</v>
      </c>
      <c r="D845" t="s">
        <v>24</v>
      </c>
      <c r="E845" t="s">
        <v>30</v>
      </c>
      <c r="F845" t="s">
        <v>27</v>
      </c>
      <c r="G845">
        <v>9</v>
      </c>
      <c r="H845">
        <v>93.5</v>
      </c>
      <c r="I845">
        <v>0.08</v>
      </c>
      <c r="J845">
        <v>774.18</v>
      </c>
      <c r="K845">
        <v>393.73</v>
      </c>
      <c r="L845">
        <v>380.45</v>
      </c>
      <c r="M845" t="s">
        <v>22</v>
      </c>
      <c r="N845">
        <v>0.49142318323904005</v>
      </c>
      <c r="O845" t="s">
        <v>6061</v>
      </c>
    </row>
    <row r="846" spans="1:15" x14ac:dyDescent="0.3">
      <c r="A846">
        <v>6536</v>
      </c>
      <c r="B846" t="s">
        <v>4655</v>
      </c>
      <c r="C846" s="1">
        <v>45492</v>
      </c>
      <c r="D846" t="s">
        <v>39</v>
      </c>
      <c r="E846" t="s">
        <v>30</v>
      </c>
      <c r="F846" t="s">
        <v>27</v>
      </c>
      <c r="G846">
        <v>9</v>
      </c>
      <c r="H846">
        <v>472.77</v>
      </c>
      <c r="I846">
        <v>0.09</v>
      </c>
      <c r="J846">
        <v>3871.99</v>
      </c>
      <c r="K846">
        <v>2245.04</v>
      </c>
      <c r="L846">
        <v>1626.95</v>
      </c>
      <c r="M846" t="s">
        <v>22</v>
      </c>
      <c r="N846">
        <v>0.42018445295571533</v>
      </c>
      <c r="O846" t="s">
        <v>6061</v>
      </c>
    </row>
    <row r="847" spans="1:15" x14ac:dyDescent="0.3">
      <c r="A847">
        <v>6534</v>
      </c>
      <c r="B847" t="s">
        <v>1559</v>
      </c>
      <c r="C847" s="1">
        <v>45560</v>
      </c>
      <c r="D847" t="s">
        <v>39</v>
      </c>
      <c r="E847" t="s">
        <v>30</v>
      </c>
      <c r="F847" t="s">
        <v>27</v>
      </c>
      <c r="G847">
        <v>2</v>
      </c>
      <c r="H847">
        <v>498.97</v>
      </c>
      <c r="I847">
        <v>0.04</v>
      </c>
      <c r="J847">
        <v>958.02</v>
      </c>
      <c r="K847">
        <v>692.8</v>
      </c>
      <c r="L847">
        <v>265.22000000000003</v>
      </c>
      <c r="M847" t="s">
        <v>46</v>
      </c>
      <c r="N847">
        <v>0.27684181958622994</v>
      </c>
      <c r="O847" t="s">
        <v>6059</v>
      </c>
    </row>
    <row r="848" spans="1:15" x14ac:dyDescent="0.3">
      <c r="A848">
        <v>845</v>
      </c>
      <c r="B848" t="s">
        <v>306</v>
      </c>
      <c r="C848" s="1">
        <v>45309</v>
      </c>
      <c r="D848" t="s">
        <v>24</v>
      </c>
      <c r="E848" t="s">
        <v>30</v>
      </c>
      <c r="F848" t="s">
        <v>27</v>
      </c>
      <c r="G848">
        <v>1</v>
      </c>
      <c r="H848">
        <v>266.13</v>
      </c>
      <c r="I848">
        <v>7.0000000000000007E-2</v>
      </c>
      <c r="J848">
        <v>247.5</v>
      </c>
      <c r="K848">
        <v>182.15</v>
      </c>
      <c r="L848">
        <v>65.349999999999994</v>
      </c>
      <c r="M848" t="s">
        <v>40</v>
      </c>
      <c r="N848">
        <v>0.26404040404040402</v>
      </c>
      <c r="O848" t="s">
        <v>6060</v>
      </c>
    </row>
    <row r="849" spans="1:15" x14ac:dyDescent="0.3">
      <c r="A849">
        <v>846</v>
      </c>
      <c r="B849" t="s">
        <v>299</v>
      </c>
      <c r="C849" s="1">
        <v>45298</v>
      </c>
      <c r="D849" t="s">
        <v>19</v>
      </c>
      <c r="E849" t="s">
        <v>30</v>
      </c>
      <c r="F849" t="s">
        <v>21</v>
      </c>
      <c r="G849">
        <v>9</v>
      </c>
      <c r="H849">
        <v>219.59</v>
      </c>
      <c r="I849">
        <v>0.08</v>
      </c>
      <c r="J849">
        <v>1818.21</v>
      </c>
      <c r="K849">
        <v>921.26</v>
      </c>
      <c r="L849">
        <v>896.95</v>
      </c>
      <c r="M849" t="s">
        <v>28</v>
      </c>
      <c r="N849">
        <v>0.4933148536197689</v>
      </c>
      <c r="O849" t="s">
        <v>6056</v>
      </c>
    </row>
    <row r="850" spans="1:15" x14ac:dyDescent="0.3">
      <c r="A850">
        <v>6521</v>
      </c>
      <c r="B850" t="s">
        <v>3925</v>
      </c>
      <c r="C850" s="1">
        <v>45424</v>
      </c>
      <c r="D850" t="s">
        <v>39</v>
      </c>
      <c r="E850" t="s">
        <v>30</v>
      </c>
      <c r="F850" t="s">
        <v>27</v>
      </c>
      <c r="G850">
        <v>3</v>
      </c>
      <c r="H850">
        <v>101.26</v>
      </c>
      <c r="I850">
        <v>0.25</v>
      </c>
      <c r="J850">
        <v>227.84</v>
      </c>
      <c r="K850">
        <v>156.94</v>
      </c>
      <c r="L850">
        <v>70.900000000000006</v>
      </c>
      <c r="M850" t="s">
        <v>40</v>
      </c>
      <c r="N850">
        <v>0.31118328651685395</v>
      </c>
      <c r="O850" t="s">
        <v>6056</v>
      </c>
    </row>
    <row r="851" spans="1:15" x14ac:dyDescent="0.3">
      <c r="A851">
        <v>6519</v>
      </c>
      <c r="B851" t="s">
        <v>4649</v>
      </c>
      <c r="C851" s="1">
        <v>45580</v>
      </c>
      <c r="D851" t="s">
        <v>39</v>
      </c>
      <c r="E851" t="s">
        <v>30</v>
      </c>
      <c r="F851" t="s">
        <v>16</v>
      </c>
      <c r="G851">
        <v>5</v>
      </c>
      <c r="H851">
        <v>334.51</v>
      </c>
      <c r="I851">
        <v>0.28000000000000003</v>
      </c>
      <c r="J851">
        <v>1204.24</v>
      </c>
      <c r="K851">
        <v>671.55</v>
      </c>
      <c r="L851">
        <v>532.69000000000005</v>
      </c>
      <c r="M851" t="s">
        <v>46</v>
      </c>
      <c r="N851">
        <v>0.44234537965853987</v>
      </c>
      <c r="O851" t="s">
        <v>6058</v>
      </c>
    </row>
    <row r="852" spans="1:15" x14ac:dyDescent="0.3">
      <c r="A852">
        <v>849</v>
      </c>
      <c r="B852" t="s">
        <v>837</v>
      </c>
      <c r="C852" s="1">
        <v>45451</v>
      </c>
      <c r="D852" t="s">
        <v>19</v>
      </c>
      <c r="E852" t="s">
        <v>30</v>
      </c>
      <c r="F852" t="s">
        <v>27</v>
      </c>
      <c r="G852">
        <v>4</v>
      </c>
      <c r="H852">
        <v>67.73</v>
      </c>
      <c r="I852">
        <v>0.11</v>
      </c>
      <c r="J852">
        <v>241.12</v>
      </c>
      <c r="K852">
        <v>125.7</v>
      </c>
      <c r="L852">
        <v>115.42</v>
      </c>
      <c r="M852" t="s">
        <v>28</v>
      </c>
      <c r="N852">
        <v>0.47868281353682812</v>
      </c>
      <c r="O852" t="s">
        <v>6062</v>
      </c>
    </row>
    <row r="853" spans="1:15" x14ac:dyDescent="0.3">
      <c r="A853">
        <v>850</v>
      </c>
      <c r="B853" t="s">
        <v>838</v>
      </c>
      <c r="C853" s="1">
        <v>45628</v>
      </c>
      <c r="D853" t="s">
        <v>24</v>
      </c>
      <c r="E853" t="s">
        <v>30</v>
      </c>
      <c r="F853" t="s">
        <v>27</v>
      </c>
      <c r="G853">
        <v>10</v>
      </c>
      <c r="H853">
        <v>287.75</v>
      </c>
      <c r="I853">
        <v>0.28000000000000003</v>
      </c>
      <c r="J853">
        <v>2071.8000000000002</v>
      </c>
      <c r="K853">
        <v>1609.31</v>
      </c>
      <c r="L853">
        <v>462.49</v>
      </c>
      <c r="M853" t="s">
        <v>28</v>
      </c>
      <c r="N853">
        <v>0.22323100685394343</v>
      </c>
      <c r="O853" t="s">
        <v>6057</v>
      </c>
    </row>
    <row r="854" spans="1:15" x14ac:dyDescent="0.3">
      <c r="A854">
        <v>6514</v>
      </c>
      <c r="B854" t="s">
        <v>4646</v>
      </c>
      <c r="C854" s="1">
        <v>45593</v>
      </c>
      <c r="D854" t="s">
        <v>24</v>
      </c>
      <c r="E854" t="s">
        <v>30</v>
      </c>
      <c r="F854" t="s">
        <v>16</v>
      </c>
      <c r="G854">
        <v>2</v>
      </c>
      <c r="H854">
        <v>337.98</v>
      </c>
      <c r="I854">
        <v>0.25</v>
      </c>
      <c r="J854">
        <v>506.97</v>
      </c>
      <c r="K854">
        <v>338.67</v>
      </c>
      <c r="L854">
        <v>168.3</v>
      </c>
      <c r="M854" t="s">
        <v>17</v>
      </c>
      <c r="N854">
        <v>0.33197230605361266</v>
      </c>
      <c r="O854" t="s">
        <v>6057</v>
      </c>
    </row>
    <row r="855" spans="1:15" x14ac:dyDescent="0.3">
      <c r="A855">
        <v>852</v>
      </c>
      <c r="B855" t="s">
        <v>839</v>
      </c>
      <c r="C855" s="1">
        <v>45571</v>
      </c>
      <c r="D855" t="s">
        <v>39</v>
      </c>
      <c r="E855" t="s">
        <v>30</v>
      </c>
      <c r="F855" t="s">
        <v>21</v>
      </c>
      <c r="G855">
        <v>5</v>
      </c>
      <c r="H855">
        <v>494.69</v>
      </c>
      <c r="I855">
        <v>0.25</v>
      </c>
      <c r="J855">
        <v>1855.09</v>
      </c>
      <c r="K855">
        <v>1380.99</v>
      </c>
      <c r="L855">
        <v>474.1</v>
      </c>
      <c r="M855" t="s">
        <v>17</v>
      </c>
      <c r="N855">
        <v>0.25556711534211279</v>
      </c>
      <c r="O855" t="s">
        <v>6056</v>
      </c>
    </row>
    <row r="856" spans="1:15" x14ac:dyDescent="0.3">
      <c r="A856">
        <v>6512</v>
      </c>
      <c r="B856" t="s">
        <v>4645</v>
      </c>
      <c r="C856" s="1">
        <v>45500</v>
      </c>
      <c r="D856" t="s">
        <v>19</v>
      </c>
      <c r="E856" t="s">
        <v>30</v>
      </c>
      <c r="F856" t="s">
        <v>16</v>
      </c>
      <c r="G856">
        <v>8</v>
      </c>
      <c r="H856">
        <v>247.94</v>
      </c>
      <c r="I856">
        <v>0.15</v>
      </c>
      <c r="J856">
        <v>1685.99</v>
      </c>
      <c r="K856">
        <v>1203.8900000000001</v>
      </c>
      <c r="L856">
        <v>482.1</v>
      </c>
      <c r="M856" t="s">
        <v>22</v>
      </c>
      <c r="N856">
        <v>0.28594475649321766</v>
      </c>
      <c r="O856" t="s">
        <v>6062</v>
      </c>
    </row>
    <row r="857" spans="1:15" x14ac:dyDescent="0.3">
      <c r="A857">
        <v>6509</v>
      </c>
      <c r="B857" t="s">
        <v>4348</v>
      </c>
      <c r="C857" s="1">
        <v>45334</v>
      </c>
      <c r="D857" t="s">
        <v>39</v>
      </c>
      <c r="E857" t="s">
        <v>30</v>
      </c>
      <c r="F857" t="s">
        <v>21</v>
      </c>
      <c r="G857">
        <v>4</v>
      </c>
      <c r="H857">
        <v>202.55</v>
      </c>
      <c r="I857">
        <v>0.04</v>
      </c>
      <c r="J857">
        <v>777.79</v>
      </c>
      <c r="K857">
        <v>516.75</v>
      </c>
      <c r="L857">
        <v>261.04000000000002</v>
      </c>
      <c r="M857" t="s">
        <v>40</v>
      </c>
      <c r="N857">
        <v>0.33561758315226481</v>
      </c>
      <c r="O857" t="s">
        <v>6057</v>
      </c>
    </row>
    <row r="858" spans="1:15" x14ac:dyDescent="0.3">
      <c r="A858">
        <v>6505</v>
      </c>
      <c r="B858" t="s">
        <v>4642</v>
      </c>
      <c r="C858" s="1">
        <v>45486</v>
      </c>
      <c r="D858" t="s">
        <v>39</v>
      </c>
      <c r="E858" t="s">
        <v>30</v>
      </c>
      <c r="F858" t="s">
        <v>21</v>
      </c>
      <c r="G858">
        <v>1</v>
      </c>
      <c r="H858">
        <v>140.82</v>
      </c>
      <c r="I858">
        <v>0.28000000000000003</v>
      </c>
      <c r="J858">
        <v>101.39</v>
      </c>
      <c r="K858">
        <v>61.03</v>
      </c>
      <c r="L858">
        <v>40.36</v>
      </c>
      <c r="M858" t="s">
        <v>40</v>
      </c>
      <c r="N858">
        <v>0.3980668705000493</v>
      </c>
      <c r="O858" t="s">
        <v>6062</v>
      </c>
    </row>
    <row r="859" spans="1:15" x14ac:dyDescent="0.3">
      <c r="A859">
        <v>6496</v>
      </c>
      <c r="B859" t="s">
        <v>313</v>
      </c>
      <c r="C859" s="1">
        <v>45625</v>
      </c>
      <c r="D859" t="s">
        <v>24</v>
      </c>
      <c r="E859" t="s">
        <v>30</v>
      </c>
      <c r="F859" t="s">
        <v>21</v>
      </c>
      <c r="G859">
        <v>4</v>
      </c>
      <c r="H859">
        <v>253.57</v>
      </c>
      <c r="I859">
        <v>0.2</v>
      </c>
      <c r="J859">
        <v>811.42</v>
      </c>
      <c r="K859">
        <v>617.62</v>
      </c>
      <c r="L859">
        <v>193.8</v>
      </c>
      <c r="M859" t="s">
        <v>22</v>
      </c>
      <c r="N859">
        <v>0.2388405511325824</v>
      </c>
      <c r="O859" t="s">
        <v>6061</v>
      </c>
    </row>
    <row r="860" spans="1:15" x14ac:dyDescent="0.3">
      <c r="A860">
        <v>6488</v>
      </c>
      <c r="B860" t="s">
        <v>4634</v>
      </c>
      <c r="C860" s="1">
        <v>45476</v>
      </c>
      <c r="D860" t="s">
        <v>39</v>
      </c>
      <c r="E860" t="s">
        <v>30</v>
      </c>
      <c r="F860" t="s">
        <v>21</v>
      </c>
      <c r="G860">
        <v>7</v>
      </c>
      <c r="H860">
        <v>73.84</v>
      </c>
      <c r="I860">
        <v>0.28999999999999998</v>
      </c>
      <c r="J860">
        <v>366.98</v>
      </c>
      <c r="K860">
        <v>288.88</v>
      </c>
      <c r="L860">
        <v>78.099999999999994</v>
      </c>
      <c r="M860" t="s">
        <v>17</v>
      </c>
      <c r="N860">
        <v>0.21281813722818679</v>
      </c>
      <c r="O860" t="s">
        <v>6059</v>
      </c>
    </row>
    <row r="861" spans="1:15" x14ac:dyDescent="0.3">
      <c r="A861">
        <v>6479</v>
      </c>
      <c r="B861" t="s">
        <v>456</v>
      </c>
      <c r="C861" s="1">
        <v>45350</v>
      </c>
      <c r="D861" t="s">
        <v>19</v>
      </c>
      <c r="E861" t="s">
        <v>30</v>
      </c>
      <c r="F861" t="s">
        <v>27</v>
      </c>
      <c r="G861">
        <v>9</v>
      </c>
      <c r="H861">
        <v>279.12</v>
      </c>
      <c r="I861">
        <v>0.26</v>
      </c>
      <c r="J861">
        <v>1858.94</v>
      </c>
      <c r="K861">
        <v>1106.0999999999999</v>
      </c>
      <c r="L861">
        <v>752.84</v>
      </c>
      <c r="M861" t="s">
        <v>17</v>
      </c>
      <c r="N861">
        <v>0.40498348521200256</v>
      </c>
      <c r="O861" t="s">
        <v>6059</v>
      </c>
    </row>
    <row r="862" spans="1:15" x14ac:dyDescent="0.3">
      <c r="A862">
        <v>6466</v>
      </c>
      <c r="B862" t="s">
        <v>4622</v>
      </c>
      <c r="C862" s="1">
        <v>45547</v>
      </c>
      <c r="D862" t="s">
        <v>14</v>
      </c>
      <c r="E862" t="s">
        <v>30</v>
      </c>
      <c r="F862" t="s">
        <v>16</v>
      </c>
      <c r="G862">
        <v>8</v>
      </c>
      <c r="H862">
        <v>197.3</v>
      </c>
      <c r="I862">
        <v>0.08</v>
      </c>
      <c r="J862">
        <v>1452.13</v>
      </c>
      <c r="K862">
        <v>1144.97</v>
      </c>
      <c r="L862">
        <v>307.16000000000003</v>
      </c>
      <c r="M862" t="s">
        <v>40</v>
      </c>
      <c r="N862">
        <v>0.21152376164668452</v>
      </c>
      <c r="O862" t="s">
        <v>6060</v>
      </c>
    </row>
    <row r="863" spans="1:15" x14ac:dyDescent="0.3">
      <c r="A863">
        <v>6454</v>
      </c>
      <c r="B863" t="s">
        <v>4613</v>
      </c>
      <c r="C863" s="1">
        <v>45617</v>
      </c>
      <c r="D863" t="s">
        <v>24</v>
      </c>
      <c r="E863" t="s">
        <v>30</v>
      </c>
      <c r="F863" t="s">
        <v>21</v>
      </c>
      <c r="G863">
        <v>2</v>
      </c>
      <c r="H863">
        <v>412.32</v>
      </c>
      <c r="I863">
        <v>0.19</v>
      </c>
      <c r="J863">
        <v>667.96</v>
      </c>
      <c r="K863">
        <v>521.97</v>
      </c>
      <c r="L863">
        <v>145.99</v>
      </c>
      <c r="M863" t="s">
        <v>46</v>
      </c>
      <c r="N863">
        <v>0.21856099167614829</v>
      </c>
      <c r="O863" t="s">
        <v>6060</v>
      </c>
    </row>
    <row r="864" spans="1:15" x14ac:dyDescent="0.3">
      <c r="A864">
        <v>6448</v>
      </c>
      <c r="B864" t="s">
        <v>4611</v>
      </c>
      <c r="C864" s="1">
        <v>45655</v>
      </c>
      <c r="D864" t="s">
        <v>14</v>
      </c>
      <c r="E864" t="s">
        <v>30</v>
      </c>
      <c r="F864" t="s">
        <v>27</v>
      </c>
      <c r="G864">
        <v>7</v>
      </c>
      <c r="H864">
        <v>417.47</v>
      </c>
      <c r="I864">
        <v>0.09</v>
      </c>
      <c r="J864">
        <v>2659.28</v>
      </c>
      <c r="K864">
        <v>1892.94</v>
      </c>
      <c r="L864">
        <v>766.34</v>
      </c>
      <c r="M864" t="s">
        <v>28</v>
      </c>
      <c r="N864">
        <v>0.28817574681868774</v>
      </c>
      <c r="O864" t="s">
        <v>6056</v>
      </c>
    </row>
    <row r="865" spans="1:15" x14ac:dyDescent="0.3">
      <c r="A865">
        <v>6432</v>
      </c>
      <c r="B865" t="s">
        <v>4606</v>
      </c>
      <c r="C865" s="1">
        <v>45549</v>
      </c>
      <c r="D865" t="s">
        <v>24</v>
      </c>
      <c r="E865" t="s">
        <v>30</v>
      </c>
      <c r="F865" t="s">
        <v>27</v>
      </c>
      <c r="G865">
        <v>10</v>
      </c>
      <c r="H865">
        <v>59.03</v>
      </c>
      <c r="I865">
        <v>7.0000000000000007E-2</v>
      </c>
      <c r="J865">
        <v>548.98</v>
      </c>
      <c r="K865">
        <v>364.78</v>
      </c>
      <c r="L865">
        <v>184.2</v>
      </c>
      <c r="M865" t="s">
        <v>46</v>
      </c>
      <c r="N865">
        <v>0.33553134904732412</v>
      </c>
      <c r="O865" t="s">
        <v>6062</v>
      </c>
    </row>
    <row r="866" spans="1:15" x14ac:dyDescent="0.3">
      <c r="A866">
        <v>863</v>
      </c>
      <c r="B866" t="s">
        <v>850</v>
      </c>
      <c r="C866" s="1">
        <v>45517</v>
      </c>
      <c r="D866" t="s">
        <v>24</v>
      </c>
      <c r="E866" t="s">
        <v>30</v>
      </c>
      <c r="F866" t="s">
        <v>16</v>
      </c>
      <c r="G866">
        <v>4</v>
      </c>
      <c r="H866">
        <v>432.77</v>
      </c>
      <c r="I866">
        <v>0.3</v>
      </c>
      <c r="J866">
        <v>1211.76</v>
      </c>
      <c r="K866">
        <v>848.19</v>
      </c>
      <c r="L866">
        <v>363.57</v>
      </c>
      <c r="M866" t="s">
        <v>40</v>
      </c>
      <c r="N866">
        <v>0.30003466032877796</v>
      </c>
      <c r="O866" t="s">
        <v>6058</v>
      </c>
    </row>
    <row r="867" spans="1:15" x14ac:dyDescent="0.3">
      <c r="A867">
        <v>6429</v>
      </c>
      <c r="B867" t="s">
        <v>4604</v>
      </c>
      <c r="C867" s="1">
        <v>45337</v>
      </c>
      <c r="D867" t="s">
        <v>39</v>
      </c>
      <c r="E867" t="s">
        <v>30</v>
      </c>
      <c r="F867" t="s">
        <v>27</v>
      </c>
      <c r="G867">
        <v>7</v>
      </c>
      <c r="H867">
        <v>326.20999999999998</v>
      </c>
      <c r="I867">
        <v>0.14000000000000001</v>
      </c>
      <c r="J867">
        <v>1963.78</v>
      </c>
      <c r="K867">
        <v>1472.38</v>
      </c>
      <c r="L867">
        <v>491.4</v>
      </c>
      <c r="M867" t="s">
        <v>28</v>
      </c>
      <c r="N867">
        <v>0.25023169601482853</v>
      </c>
      <c r="O867" t="s">
        <v>6060</v>
      </c>
    </row>
    <row r="868" spans="1:15" x14ac:dyDescent="0.3">
      <c r="A868">
        <v>865</v>
      </c>
      <c r="B868" t="s">
        <v>851</v>
      </c>
      <c r="C868" s="1">
        <v>45370</v>
      </c>
      <c r="D868" t="s">
        <v>19</v>
      </c>
      <c r="E868" t="s">
        <v>30</v>
      </c>
      <c r="F868" t="s">
        <v>27</v>
      </c>
      <c r="G868">
        <v>5</v>
      </c>
      <c r="H868">
        <v>319.06</v>
      </c>
      <c r="I868">
        <v>0.21</v>
      </c>
      <c r="J868">
        <v>1260.29</v>
      </c>
      <c r="K868">
        <v>931.21</v>
      </c>
      <c r="L868">
        <v>329.08</v>
      </c>
      <c r="M868" t="s">
        <v>28</v>
      </c>
      <c r="N868">
        <v>0.26111450539161624</v>
      </c>
      <c r="O868" t="s">
        <v>6058</v>
      </c>
    </row>
    <row r="869" spans="1:15" x14ac:dyDescent="0.3">
      <c r="A869">
        <v>6427</v>
      </c>
      <c r="B869" t="s">
        <v>1803</v>
      </c>
      <c r="C869" s="1">
        <v>45417</v>
      </c>
      <c r="D869" t="s">
        <v>39</v>
      </c>
      <c r="E869" t="s">
        <v>30</v>
      </c>
      <c r="F869" t="s">
        <v>21</v>
      </c>
      <c r="G869">
        <v>2</v>
      </c>
      <c r="H869">
        <v>179.13</v>
      </c>
      <c r="I869">
        <v>0.03</v>
      </c>
      <c r="J869">
        <v>347.51</v>
      </c>
      <c r="K869">
        <v>176.15</v>
      </c>
      <c r="L869">
        <v>171.36</v>
      </c>
      <c r="M869" t="s">
        <v>22</v>
      </c>
      <c r="N869">
        <v>0.49310811199677712</v>
      </c>
      <c r="O869" t="s">
        <v>6056</v>
      </c>
    </row>
    <row r="870" spans="1:15" x14ac:dyDescent="0.3">
      <c r="A870">
        <v>6425</v>
      </c>
      <c r="B870" t="s">
        <v>4435</v>
      </c>
      <c r="C870" s="1">
        <v>45414</v>
      </c>
      <c r="D870" t="s">
        <v>39</v>
      </c>
      <c r="E870" t="s">
        <v>30</v>
      </c>
      <c r="F870" t="s">
        <v>16</v>
      </c>
      <c r="G870">
        <v>9</v>
      </c>
      <c r="H870">
        <v>186.35</v>
      </c>
      <c r="I870">
        <v>0.25</v>
      </c>
      <c r="J870">
        <v>1257.8599999999999</v>
      </c>
      <c r="K870">
        <v>859.33</v>
      </c>
      <c r="L870">
        <v>398.53</v>
      </c>
      <c r="M870" t="s">
        <v>28</v>
      </c>
      <c r="N870">
        <v>0.31683176188129047</v>
      </c>
      <c r="O870" t="s">
        <v>6060</v>
      </c>
    </row>
    <row r="871" spans="1:15" x14ac:dyDescent="0.3">
      <c r="A871">
        <v>868</v>
      </c>
      <c r="B871" t="s">
        <v>854</v>
      </c>
      <c r="C871" s="1">
        <v>45466</v>
      </c>
      <c r="D871" t="s">
        <v>19</v>
      </c>
      <c r="E871" t="s">
        <v>30</v>
      </c>
      <c r="F871" t="s">
        <v>16</v>
      </c>
      <c r="G871">
        <v>5</v>
      </c>
      <c r="H871">
        <v>107.16</v>
      </c>
      <c r="I871">
        <v>0.28000000000000003</v>
      </c>
      <c r="J871">
        <v>385.78</v>
      </c>
      <c r="K871">
        <v>264.47000000000003</v>
      </c>
      <c r="L871">
        <v>121.31</v>
      </c>
      <c r="M871" t="s">
        <v>40</v>
      </c>
      <c r="N871">
        <v>0.31445383379128006</v>
      </c>
      <c r="O871" t="s">
        <v>6056</v>
      </c>
    </row>
    <row r="872" spans="1:15" x14ac:dyDescent="0.3">
      <c r="A872">
        <v>6421</v>
      </c>
      <c r="B872" t="s">
        <v>4601</v>
      </c>
      <c r="C872" s="1">
        <v>45538</v>
      </c>
      <c r="D872" t="s">
        <v>14</v>
      </c>
      <c r="E872" t="s">
        <v>30</v>
      </c>
      <c r="F872" t="s">
        <v>21</v>
      </c>
      <c r="G872">
        <v>3</v>
      </c>
      <c r="H872">
        <v>261.14</v>
      </c>
      <c r="I872">
        <v>0.19</v>
      </c>
      <c r="J872">
        <v>634.57000000000005</v>
      </c>
      <c r="K872">
        <v>432.4</v>
      </c>
      <c r="L872">
        <v>202.17</v>
      </c>
      <c r="M872" t="s">
        <v>40</v>
      </c>
      <c r="N872">
        <v>0.31859369336716198</v>
      </c>
      <c r="O872" t="s">
        <v>6058</v>
      </c>
    </row>
    <row r="873" spans="1:15" x14ac:dyDescent="0.3">
      <c r="A873">
        <v>6418</v>
      </c>
      <c r="B873" t="s">
        <v>4599</v>
      </c>
      <c r="C873" s="1">
        <v>45564</v>
      </c>
      <c r="D873" t="s">
        <v>24</v>
      </c>
      <c r="E873" t="s">
        <v>30</v>
      </c>
      <c r="F873" t="s">
        <v>21</v>
      </c>
      <c r="G873">
        <v>8</v>
      </c>
      <c r="H873">
        <v>406.39</v>
      </c>
      <c r="I873">
        <v>0.13</v>
      </c>
      <c r="J873">
        <v>2828.47</v>
      </c>
      <c r="K873">
        <v>1490.4</v>
      </c>
      <c r="L873">
        <v>1338.07</v>
      </c>
      <c r="M873" t="s">
        <v>17</v>
      </c>
      <c r="N873">
        <v>0.47307201419848893</v>
      </c>
      <c r="O873" t="s">
        <v>6056</v>
      </c>
    </row>
    <row r="874" spans="1:15" x14ac:dyDescent="0.3">
      <c r="A874">
        <v>6405</v>
      </c>
      <c r="B874" t="s">
        <v>4590</v>
      </c>
      <c r="C874" s="1">
        <v>45612</v>
      </c>
      <c r="D874" t="s">
        <v>14</v>
      </c>
      <c r="E874" t="s">
        <v>30</v>
      </c>
      <c r="F874" t="s">
        <v>27</v>
      </c>
      <c r="G874">
        <v>1</v>
      </c>
      <c r="H874">
        <v>465.41</v>
      </c>
      <c r="I874">
        <v>0.01</v>
      </c>
      <c r="J874">
        <v>460.76</v>
      </c>
      <c r="K874">
        <v>307.60000000000002</v>
      </c>
      <c r="L874">
        <v>153.16</v>
      </c>
      <c r="M874" t="s">
        <v>22</v>
      </c>
      <c r="N874">
        <v>0.33240732702491538</v>
      </c>
      <c r="O874" t="s">
        <v>6062</v>
      </c>
    </row>
    <row r="875" spans="1:15" x14ac:dyDescent="0.3">
      <c r="A875">
        <v>6404</v>
      </c>
      <c r="B875" t="s">
        <v>4589</v>
      </c>
      <c r="C875" s="1">
        <v>45643</v>
      </c>
      <c r="D875" t="s">
        <v>39</v>
      </c>
      <c r="E875" t="s">
        <v>30</v>
      </c>
      <c r="F875" t="s">
        <v>27</v>
      </c>
      <c r="G875">
        <v>6</v>
      </c>
      <c r="H875">
        <v>279.57</v>
      </c>
      <c r="I875">
        <v>0.28000000000000003</v>
      </c>
      <c r="J875">
        <v>1207.74</v>
      </c>
      <c r="K875">
        <v>640.99</v>
      </c>
      <c r="L875">
        <v>566.75</v>
      </c>
      <c r="M875" t="s">
        <v>17</v>
      </c>
      <c r="N875">
        <v>0.46926490801000215</v>
      </c>
      <c r="O875" t="s">
        <v>6058</v>
      </c>
    </row>
    <row r="876" spans="1:15" x14ac:dyDescent="0.3">
      <c r="A876">
        <v>6399</v>
      </c>
      <c r="B876" t="s">
        <v>2217</v>
      </c>
      <c r="C876" s="1">
        <v>45603</v>
      </c>
      <c r="D876" t="s">
        <v>24</v>
      </c>
      <c r="E876" t="s">
        <v>30</v>
      </c>
      <c r="F876" t="s">
        <v>27</v>
      </c>
      <c r="G876">
        <v>9</v>
      </c>
      <c r="H876">
        <v>418.52</v>
      </c>
      <c r="I876">
        <v>0.28000000000000003</v>
      </c>
      <c r="J876">
        <v>2712.01</v>
      </c>
      <c r="K876">
        <v>1932.85</v>
      </c>
      <c r="L876">
        <v>779.16</v>
      </c>
      <c r="M876" t="s">
        <v>28</v>
      </c>
      <c r="N876">
        <v>0.28729982559061357</v>
      </c>
      <c r="O876" t="s">
        <v>6060</v>
      </c>
    </row>
    <row r="877" spans="1:15" x14ac:dyDescent="0.3">
      <c r="A877">
        <v>6394</v>
      </c>
      <c r="B877" t="s">
        <v>4583</v>
      </c>
      <c r="C877" s="1">
        <v>45364</v>
      </c>
      <c r="D877" t="s">
        <v>14</v>
      </c>
      <c r="E877" t="s">
        <v>30</v>
      </c>
      <c r="F877" t="s">
        <v>21</v>
      </c>
      <c r="G877">
        <v>8</v>
      </c>
      <c r="H877">
        <v>150.31</v>
      </c>
      <c r="I877">
        <v>0.15</v>
      </c>
      <c r="J877">
        <v>1022.11</v>
      </c>
      <c r="K877">
        <v>731.1</v>
      </c>
      <c r="L877">
        <v>291.01</v>
      </c>
      <c r="M877" t="s">
        <v>40</v>
      </c>
      <c r="N877">
        <v>0.28471495240238331</v>
      </c>
      <c r="O877" t="s">
        <v>6059</v>
      </c>
    </row>
    <row r="878" spans="1:15" x14ac:dyDescent="0.3">
      <c r="A878">
        <v>6387</v>
      </c>
      <c r="B878" t="s">
        <v>4577</v>
      </c>
      <c r="C878" s="1">
        <v>45503</v>
      </c>
      <c r="D878" t="s">
        <v>14</v>
      </c>
      <c r="E878" t="s">
        <v>30</v>
      </c>
      <c r="F878" t="s">
        <v>27</v>
      </c>
      <c r="G878">
        <v>6</v>
      </c>
      <c r="H878">
        <v>300.39999999999998</v>
      </c>
      <c r="I878">
        <v>0</v>
      </c>
      <c r="J878">
        <v>1802.4</v>
      </c>
      <c r="K878">
        <v>1027.6099999999999</v>
      </c>
      <c r="L878">
        <v>774.79</v>
      </c>
      <c r="M878" t="s">
        <v>22</v>
      </c>
      <c r="N878">
        <v>0.42986573457612071</v>
      </c>
      <c r="O878" t="s">
        <v>6058</v>
      </c>
    </row>
    <row r="879" spans="1:15" x14ac:dyDescent="0.3">
      <c r="A879">
        <v>6386</v>
      </c>
      <c r="B879" t="s">
        <v>4008</v>
      </c>
      <c r="C879" s="1">
        <v>45532</v>
      </c>
      <c r="D879" t="s">
        <v>14</v>
      </c>
      <c r="E879" t="s">
        <v>30</v>
      </c>
      <c r="F879" t="s">
        <v>27</v>
      </c>
      <c r="G879">
        <v>7</v>
      </c>
      <c r="H879">
        <v>76.53</v>
      </c>
      <c r="I879">
        <v>0.21</v>
      </c>
      <c r="J879">
        <v>423.21</v>
      </c>
      <c r="K879">
        <v>279.94</v>
      </c>
      <c r="L879">
        <v>143.27000000000001</v>
      </c>
      <c r="M879" t="s">
        <v>40</v>
      </c>
      <c r="N879">
        <v>0.33853169821128992</v>
      </c>
      <c r="O879" t="s">
        <v>6059</v>
      </c>
    </row>
    <row r="880" spans="1:15" x14ac:dyDescent="0.3">
      <c r="A880">
        <v>6383</v>
      </c>
      <c r="B880" t="s">
        <v>4575</v>
      </c>
      <c r="C880" s="1">
        <v>45578</v>
      </c>
      <c r="D880" t="s">
        <v>39</v>
      </c>
      <c r="E880" t="s">
        <v>30</v>
      </c>
      <c r="F880" t="s">
        <v>16</v>
      </c>
      <c r="G880">
        <v>4</v>
      </c>
      <c r="H880">
        <v>395.06</v>
      </c>
      <c r="I880">
        <v>0.16</v>
      </c>
      <c r="J880">
        <v>1327.4</v>
      </c>
      <c r="K880">
        <v>725.68</v>
      </c>
      <c r="L880">
        <v>601.72</v>
      </c>
      <c r="M880" t="s">
        <v>17</v>
      </c>
      <c r="N880">
        <v>0.45330721711616695</v>
      </c>
      <c r="O880" t="s">
        <v>6056</v>
      </c>
    </row>
    <row r="881" spans="1:15" x14ac:dyDescent="0.3">
      <c r="A881">
        <v>6381</v>
      </c>
      <c r="B881" t="s">
        <v>4574</v>
      </c>
      <c r="C881" s="1">
        <v>45536</v>
      </c>
      <c r="D881" t="s">
        <v>24</v>
      </c>
      <c r="E881" t="s">
        <v>30</v>
      </c>
      <c r="F881" t="s">
        <v>27</v>
      </c>
      <c r="G881">
        <v>3</v>
      </c>
      <c r="H881">
        <v>418.51</v>
      </c>
      <c r="I881">
        <v>0.02</v>
      </c>
      <c r="J881">
        <v>1230.42</v>
      </c>
      <c r="K881">
        <v>897.9</v>
      </c>
      <c r="L881">
        <v>332.52</v>
      </c>
      <c r="M881" t="s">
        <v>17</v>
      </c>
      <c r="N881">
        <v>0.2702491832057346</v>
      </c>
      <c r="O881" t="s">
        <v>6056</v>
      </c>
    </row>
    <row r="882" spans="1:15" x14ac:dyDescent="0.3">
      <c r="A882">
        <v>6374</v>
      </c>
      <c r="B882" t="s">
        <v>1253</v>
      </c>
      <c r="C882" s="1">
        <v>45527</v>
      </c>
      <c r="D882" t="s">
        <v>19</v>
      </c>
      <c r="E882" t="s">
        <v>30</v>
      </c>
      <c r="F882" t="s">
        <v>21</v>
      </c>
      <c r="G882">
        <v>7</v>
      </c>
      <c r="H882">
        <v>450.71</v>
      </c>
      <c r="I882">
        <v>0.25</v>
      </c>
      <c r="J882">
        <v>2366.23</v>
      </c>
      <c r="K882">
        <v>1803.92</v>
      </c>
      <c r="L882">
        <v>562.30999999999995</v>
      </c>
      <c r="M882" t="s">
        <v>22</v>
      </c>
      <c r="N882">
        <v>0.23763962083144916</v>
      </c>
      <c r="O882" t="s">
        <v>6061</v>
      </c>
    </row>
    <row r="883" spans="1:15" x14ac:dyDescent="0.3">
      <c r="A883">
        <v>6372</v>
      </c>
      <c r="B883" t="s">
        <v>4570</v>
      </c>
      <c r="C883" s="1">
        <v>45416</v>
      </c>
      <c r="D883" t="s">
        <v>39</v>
      </c>
      <c r="E883" t="s">
        <v>30</v>
      </c>
      <c r="F883" t="s">
        <v>27</v>
      </c>
      <c r="G883">
        <v>1</v>
      </c>
      <c r="H883">
        <v>195.05</v>
      </c>
      <c r="I883">
        <v>0.27</v>
      </c>
      <c r="J883">
        <v>142.38999999999999</v>
      </c>
      <c r="K883">
        <v>79.53</v>
      </c>
      <c r="L883">
        <v>62.86</v>
      </c>
      <c r="M883" t="s">
        <v>17</v>
      </c>
      <c r="N883">
        <v>0.44146358592597801</v>
      </c>
      <c r="O883" t="s">
        <v>6062</v>
      </c>
    </row>
    <row r="884" spans="1:15" x14ac:dyDescent="0.3">
      <c r="A884">
        <v>6370</v>
      </c>
      <c r="B884" t="s">
        <v>4569</v>
      </c>
      <c r="C884" s="1">
        <v>45638</v>
      </c>
      <c r="D884" t="s">
        <v>39</v>
      </c>
      <c r="E884" t="s">
        <v>30</v>
      </c>
      <c r="F884" t="s">
        <v>21</v>
      </c>
      <c r="G884">
        <v>5</v>
      </c>
      <c r="H884">
        <v>88.94</v>
      </c>
      <c r="I884">
        <v>0.16</v>
      </c>
      <c r="J884">
        <v>373.55</v>
      </c>
      <c r="K884">
        <v>291.33999999999997</v>
      </c>
      <c r="L884">
        <v>82.21</v>
      </c>
      <c r="M884" t="s">
        <v>17</v>
      </c>
      <c r="N884">
        <v>0.22007763351626286</v>
      </c>
      <c r="O884" t="s">
        <v>6060</v>
      </c>
    </row>
    <row r="885" spans="1:15" x14ac:dyDescent="0.3">
      <c r="A885">
        <v>6366</v>
      </c>
      <c r="B885" t="s">
        <v>767</v>
      </c>
      <c r="C885" s="1">
        <v>45562</v>
      </c>
      <c r="D885" t="s">
        <v>39</v>
      </c>
      <c r="E885" t="s">
        <v>30</v>
      </c>
      <c r="F885" t="s">
        <v>27</v>
      </c>
      <c r="G885">
        <v>10</v>
      </c>
      <c r="H885">
        <v>365.53</v>
      </c>
      <c r="I885">
        <v>0.23</v>
      </c>
      <c r="J885">
        <v>2814.58</v>
      </c>
      <c r="K885">
        <v>1411.12</v>
      </c>
      <c r="L885">
        <v>1403.46</v>
      </c>
      <c r="M885" t="s">
        <v>46</v>
      </c>
      <c r="N885">
        <v>0.49863922858827964</v>
      </c>
      <c r="O885" t="s">
        <v>6061</v>
      </c>
    </row>
    <row r="886" spans="1:15" x14ac:dyDescent="0.3">
      <c r="A886">
        <v>6352</v>
      </c>
      <c r="B886" t="s">
        <v>2822</v>
      </c>
      <c r="C886" s="1">
        <v>45469</v>
      </c>
      <c r="D886" t="s">
        <v>24</v>
      </c>
      <c r="E886" t="s">
        <v>30</v>
      </c>
      <c r="F886" t="s">
        <v>21</v>
      </c>
      <c r="G886">
        <v>8</v>
      </c>
      <c r="H886">
        <v>331.18</v>
      </c>
      <c r="I886">
        <v>0.18</v>
      </c>
      <c r="J886">
        <v>2172.54</v>
      </c>
      <c r="K886">
        <v>1292.58</v>
      </c>
      <c r="L886">
        <v>879.96</v>
      </c>
      <c r="M886" t="s">
        <v>28</v>
      </c>
      <c r="N886">
        <v>0.40503742163550499</v>
      </c>
      <c r="O886" t="s">
        <v>6059</v>
      </c>
    </row>
    <row r="887" spans="1:15" x14ac:dyDescent="0.3">
      <c r="A887">
        <v>6350</v>
      </c>
      <c r="B887" t="s">
        <v>3404</v>
      </c>
      <c r="C887" s="1">
        <v>45508</v>
      </c>
      <c r="D887" t="s">
        <v>39</v>
      </c>
      <c r="E887" t="s">
        <v>30</v>
      </c>
      <c r="F887" t="s">
        <v>21</v>
      </c>
      <c r="G887">
        <v>6</v>
      </c>
      <c r="H887">
        <v>238.3</v>
      </c>
      <c r="I887">
        <v>0.25</v>
      </c>
      <c r="J887">
        <v>1072.3499999999999</v>
      </c>
      <c r="K887">
        <v>818.55</v>
      </c>
      <c r="L887">
        <v>253.8</v>
      </c>
      <c r="M887" t="s">
        <v>40</v>
      </c>
      <c r="N887">
        <v>0.23667645824590855</v>
      </c>
      <c r="O887" t="s">
        <v>6056</v>
      </c>
    </row>
    <row r="888" spans="1:15" x14ac:dyDescent="0.3">
      <c r="A888">
        <v>6343</v>
      </c>
      <c r="B888" t="s">
        <v>521</v>
      </c>
      <c r="C888" s="1">
        <v>45576</v>
      </c>
      <c r="D888" t="s">
        <v>19</v>
      </c>
      <c r="E888" t="s">
        <v>30</v>
      </c>
      <c r="F888" t="s">
        <v>16</v>
      </c>
      <c r="G888">
        <v>5</v>
      </c>
      <c r="H888">
        <v>391.05</v>
      </c>
      <c r="I888">
        <v>0.27</v>
      </c>
      <c r="J888">
        <v>1427.33</v>
      </c>
      <c r="K888">
        <v>888</v>
      </c>
      <c r="L888">
        <v>539.33000000000004</v>
      </c>
      <c r="M888" t="s">
        <v>40</v>
      </c>
      <c r="N888">
        <v>0.37785935978365204</v>
      </c>
      <c r="O888" t="s">
        <v>6061</v>
      </c>
    </row>
    <row r="889" spans="1:15" x14ac:dyDescent="0.3">
      <c r="A889">
        <v>6331</v>
      </c>
      <c r="B889" t="s">
        <v>4550</v>
      </c>
      <c r="C889" s="1">
        <v>45546</v>
      </c>
      <c r="D889" t="s">
        <v>19</v>
      </c>
      <c r="E889" t="s">
        <v>30</v>
      </c>
      <c r="F889" t="s">
        <v>21</v>
      </c>
      <c r="G889">
        <v>5</v>
      </c>
      <c r="H889">
        <v>177.31</v>
      </c>
      <c r="I889">
        <v>0.15</v>
      </c>
      <c r="J889">
        <v>753.57</v>
      </c>
      <c r="K889">
        <v>543.87</v>
      </c>
      <c r="L889">
        <v>209.7</v>
      </c>
      <c r="M889" t="s">
        <v>46</v>
      </c>
      <c r="N889">
        <v>0.2782754090529081</v>
      </c>
      <c r="O889" t="s">
        <v>6059</v>
      </c>
    </row>
    <row r="890" spans="1:15" x14ac:dyDescent="0.3">
      <c r="A890">
        <v>6327</v>
      </c>
      <c r="B890" t="s">
        <v>2475</v>
      </c>
      <c r="C890" s="1">
        <v>45589</v>
      </c>
      <c r="D890" t="s">
        <v>14</v>
      </c>
      <c r="E890" t="s">
        <v>30</v>
      </c>
      <c r="F890" t="s">
        <v>16</v>
      </c>
      <c r="G890">
        <v>3</v>
      </c>
      <c r="H890">
        <v>314.26</v>
      </c>
      <c r="I890">
        <v>0.13</v>
      </c>
      <c r="J890">
        <v>820.22</v>
      </c>
      <c r="K890">
        <v>451.34</v>
      </c>
      <c r="L890">
        <v>368.88</v>
      </c>
      <c r="M890" t="s">
        <v>40</v>
      </c>
      <c r="N890">
        <v>0.44973299846382675</v>
      </c>
      <c r="O890" t="s">
        <v>6060</v>
      </c>
    </row>
    <row r="891" spans="1:15" x14ac:dyDescent="0.3">
      <c r="A891">
        <v>6324</v>
      </c>
      <c r="B891" t="s">
        <v>3936</v>
      </c>
      <c r="C891" s="1">
        <v>45318</v>
      </c>
      <c r="D891" t="s">
        <v>24</v>
      </c>
      <c r="E891" t="s">
        <v>30</v>
      </c>
      <c r="F891" t="s">
        <v>16</v>
      </c>
      <c r="G891">
        <v>8</v>
      </c>
      <c r="H891">
        <v>377.22</v>
      </c>
      <c r="I891">
        <v>0.18</v>
      </c>
      <c r="J891">
        <v>2474.56</v>
      </c>
      <c r="K891">
        <v>1369.32</v>
      </c>
      <c r="L891">
        <v>1105.24</v>
      </c>
      <c r="M891" t="s">
        <v>40</v>
      </c>
      <c r="N891">
        <v>0.44664101900944009</v>
      </c>
      <c r="O891" t="s">
        <v>6062</v>
      </c>
    </row>
    <row r="892" spans="1:15" x14ac:dyDescent="0.3">
      <c r="A892">
        <v>6315</v>
      </c>
      <c r="B892" t="s">
        <v>1913</v>
      </c>
      <c r="C892" s="1">
        <v>45620</v>
      </c>
      <c r="D892" t="s">
        <v>24</v>
      </c>
      <c r="E892" t="s">
        <v>30</v>
      </c>
      <c r="F892" t="s">
        <v>21</v>
      </c>
      <c r="G892">
        <v>6</v>
      </c>
      <c r="H892">
        <v>137.79</v>
      </c>
      <c r="I892">
        <v>0.01</v>
      </c>
      <c r="J892">
        <v>818.47</v>
      </c>
      <c r="K892">
        <v>594.70000000000005</v>
      </c>
      <c r="L892">
        <v>223.77</v>
      </c>
      <c r="M892" t="s">
        <v>22</v>
      </c>
      <c r="N892">
        <v>0.27340036898114778</v>
      </c>
      <c r="O892" t="s">
        <v>6056</v>
      </c>
    </row>
    <row r="893" spans="1:15" x14ac:dyDescent="0.3">
      <c r="A893">
        <v>6309</v>
      </c>
      <c r="B893" t="s">
        <v>2299</v>
      </c>
      <c r="C893" s="1">
        <v>45363</v>
      </c>
      <c r="D893" t="s">
        <v>24</v>
      </c>
      <c r="E893" t="s">
        <v>30</v>
      </c>
      <c r="F893" t="s">
        <v>16</v>
      </c>
      <c r="G893">
        <v>9</v>
      </c>
      <c r="H893">
        <v>318.3</v>
      </c>
      <c r="I893">
        <v>0.26</v>
      </c>
      <c r="J893">
        <v>2119.88</v>
      </c>
      <c r="K893">
        <v>1373.53</v>
      </c>
      <c r="L893">
        <v>746.35</v>
      </c>
      <c r="M893" t="s">
        <v>28</v>
      </c>
      <c r="N893">
        <v>0.35207181538577653</v>
      </c>
      <c r="O893" t="s">
        <v>6058</v>
      </c>
    </row>
    <row r="894" spans="1:15" x14ac:dyDescent="0.3">
      <c r="A894">
        <v>6304</v>
      </c>
      <c r="B894" t="s">
        <v>4539</v>
      </c>
      <c r="C894" s="1">
        <v>45409</v>
      </c>
      <c r="D894" t="s">
        <v>19</v>
      </c>
      <c r="E894" t="s">
        <v>30</v>
      </c>
      <c r="F894" t="s">
        <v>16</v>
      </c>
      <c r="G894">
        <v>10</v>
      </c>
      <c r="H894">
        <v>176.23</v>
      </c>
      <c r="I894">
        <v>0.24</v>
      </c>
      <c r="J894">
        <v>1339.35</v>
      </c>
      <c r="K894">
        <v>750.83</v>
      </c>
      <c r="L894">
        <v>588.52</v>
      </c>
      <c r="M894" t="s">
        <v>22</v>
      </c>
      <c r="N894">
        <v>0.4394071751222608</v>
      </c>
      <c r="O894" t="s">
        <v>6062</v>
      </c>
    </row>
    <row r="895" spans="1:15" x14ac:dyDescent="0.3">
      <c r="A895">
        <v>6299</v>
      </c>
      <c r="B895" t="s">
        <v>4537</v>
      </c>
      <c r="C895" s="1">
        <v>45442</v>
      </c>
      <c r="D895" t="s">
        <v>14</v>
      </c>
      <c r="E895" t="s">
        <v>30</v>
      </c>
      <c r="F895" t="s">
        <v>16</v>
      </c>
      <c r="G895">
        <v>4</v>
      </c>
      <c r="H895">
        <v>460.39</v>
      </c>
      <c r="I895">
        <v>0.11</v>
      </c>
      <c r="J895">
        <v>1638.99</v>
      </c>
      <c r="K895">
        <v>873.61</v>
      </c>
      <c r="L895">
        <v>765.38</v>
      </c>
      <c r="M895" t="s">
        <v>40</v>
      </c>
      <c r="N895">
        <v>0.46698271496470389</v>
      </c>
      <c r="O895" t="s">
        <v>6060</v>
      </c>
    </row>
    <row r="896" spans="1:15" x14ac:dyDescent="0.3">
      <c r="A896">
        <v>6285</v>
      </c>
      <c r="B896" t="s">
        <v>4203</v>
      </c>
      <c r="C896" s="1">
        <v>45588</v>
      </c>
      <c r="D896" t="s">
        <v>24</v>
      </c>
      <c r="E896" t="s">
        <v>30</v>
      </c>
      <c r="F896" t="s">
        <v>16</v>
      </c>
      <c r="G896">
        <v>7</v>
      </c>
      <c r="H896">
        <v>77.819999999999993</v>
      </c>
      <c r="I896">
        <v>0.09</v>
      </c>
      <c r="J896">
        <v>495.71</v>
      </c>
      <c r="K896">
        <v>349.88</v>
      </c>
      <c r="L896">
        <v>145.83000000000001</v>
      </c>
      <c r="M896" t="s">
        <v>40</v>
      </c>
      <c r="N896">
        <v>0.29418409957434793</v>
      </c>
      <c r="O896" t="s">
        <v>6059</v>
      </c>
    </row>
    <row r="897" spans="1:15" x14ac:dyDescent="0.3">
      <c r="A897">
        <v>894</v>
      </c>
      <c r="B897" t="s">
        <v>879</v>
      </c>
      <c r="C897" s="1">
        <v>45378</v>
      </c>
      <c r="D897" t="s">
        <v>39</v>
      </c>
      <c r="E897" t="s">
        <v>30</v>
      </c>
      <c r="F897" t="s">
        <v>16</v>
      </c>
      <c r="G897">
        <v>9</v>
      </c>
      <c r="H897">
        <v>255.83</v>
      </c>
      <c r="I897">
        <v>0.2</v>
      </c>
      <c r="J897">
        <v>1841.98</v>
      </c>
      <c r="K897">
        <v>1337.22</v>
      </c>
      <c r="L897">
        <v>504.76</v>
      </c>
      <c r="M897" t="s">
        <v>40</v>
      </c>
      <c r="N897">
        <v>0.27403120555054888</v>
      </c>
      <c r="O897" t="s">
        <v>6059</v>
      </c>
    </row>
    <row r="898" spans="1:15" x14ac:dyDescent="0.3">
      <c r="A898">
        <v>895</v>
      </c>
      <c r="B898" t="s">
        <v>288</v>
      </c>
      <c r="C898" s="1">
        <v>45615</v>
      </c>
      <c r="D898" t="s">
        <v>24</v>
      </c>
      <c r="E898" t="s">
        <v>30</v>
      </c>
      <c r="F898" t="s">
        <v>16</v>
      </c>
      <c r="G898">
        <v>2</v>
      </c>
      <c r="H898">
        <v>404.76</v>
      </c>
      <c r="I898">
        <v>0.03</v>
      </c>
      <c r="J898">
        <v>785.23</v>
      </c>
      <c r="K898">
        <v>521.05999999999995</v>
      </c>
      <c r="L898">
        <v>264.17</v>
      </c>
      <c r="M898" t="s">
        <v>28</v>
      </c>
      <c r="N898">
        <v>0.33642372298562206</v>
      </c>
      <c r="O898" t="s">
        <v>6058</v>
      </c>
    </row>
    <row r="899" spans="1:15" x14ac:dyDescent="0.3">
      <c r="A899">
        <v>6283</v>
      </c>
      <c r="B899" t="s">
        <v>4154</v>
      </c>
      <c r="C899" s="1">
        <v>45577</v>
      </c>
      <c r="D899" t="s">
        <v>39</v>
      </c>
      <c r="E899" t="s">
        <v>30</v>
      </c>
      <c r="F899" t="s">
        <v>21</v>
      </c>
      <c r="G899">
        <v>5</v>
      </c>
      <c r="H899">
        <v>77.599999999999994</v>
      </c>
      <c r="I899">
        <v>0.06</v>
      </c>
      <c r="J899">
        <v>364.72</v>
      </c>
      <c r="K899">
        <v>210.33</v>
      </c>
      <c r="L899">
        <v>154.38999999999999</v>
      </c>
      <c r="M899" t="s">
        <v>28</v>
      </c>
      <c r="N899">
        <v>0.42331103312129847</v>
      </c>
      <c r="O899" t="s">
        <v>6062</v>
      </c>
    </row>
    <row r="900" spans="1:15" x14ac:dyDescent="0.3">
      <c r="A900">
        <v>897</v>
      </c>
      <c r="B900" t="s">
        <v>881</v>
      </c>
      <c r="C900" s="1">
        <v>45493</v>
      </c>
      <c r="D900" t="s">
        <v>24</v>
      </c>
      <c r="E900" t="s">
        <v>30</v>
      </c>
      <c r="F900" t="s">
        <v>21</v>
      </c>
      <c r="G900">
        <v>9</v>
      </c>
      <c r="H900">
        <v>312.83999999999997</v>
      </c>
      <c r="I900">
        <v>0.28000000000000003</v>
      </c>
      <c r="J900">
        <v>2027.2</v>
      </c>
      <c r="K900">
        <v>1105.06</v>
      </c>
      <c r="L900">
        <v>922.14</v>
      </c>
      <c r="M900" t="s">
        <v>28</v>
      </c>
      <c r="N900">
        <v>0.45488358326756118</v>
      </c>
      <c r="O900" t="s">
        <v>6062</v>
      </c>
    </row>
    <row r="901" spans="1:15" x14ac:dyDescent="0.3">
      <c r="A901">
        <v>6278</v>
      </c>
      <c r="B901" t="s">
        <v>3554</v>
      </c>
      <c r="C901" s="1">
        <v>45481</v>
      </c>
      <c r="D901" t="s">
        <v>24</v>
      </c>
      <c r="E901" t="s">
        <v>30</v>
      </c>
      <c r="F901" t="s">
        <v>27</v>
      </c>
      <c r="G901">
        <v>9</v>
      </c>
      <c r="H901">
        <v>284.74</v>
      </c>
      <c r="I901">
        <v>0.12</v>
      </c>
      <c r="J901">
        <v>2255.14</v>
      </c>
      <c r="K901">
        <v>1546.15</v>
      </c>
      <c r="L901">
        <v>708.99</v>
      </c>
      <c r="M901" t="s">
        <v>28</v>
      </c>
      <c r="N901">
        <v>0.31438846368739859</v>
      </c>
      <c r="O901" t="s">
        <v>6057</v>
      </c>
    </row>
    <row r="902" spans="1:15" x14ac:dyDescent="0.3">
      <c r="A902">
        <v>6272</v>
      </c>
      <c r="B902" t="s">
        <v>3362</v>
      </c>
      <c r="C902" s="1">
        <v>45357</v>
      </c>
      <c r="D902" t="s">
        <v>39</v>
      </c>
      <c r="E902" t="s">
        <v>30</v>
      </c>
      <c r="F902" t="s">
        <v>16</v>
      </c>
      <c r="G902">
        <v>9</v>
      </c>
      <c r="H902">
        <v>88.31</v>
      </c>
      <c r="I902">
        <v>0.06</v>
      </c>
      <c r="J902">
        <v>747.1</v>
      </c>
      <c r="K902">
        <v>375.23</v>
      </c>
      <c r="L902">
        <v>371.87</v>
      </c>
      <c r="M902" t="s">
        <v>17</v>
      </c>
      <c r="N902">
        <v>0.49775130504617854</v>
      </c>
      <c r="O902" t="s">
        <v>6059</v>
      </c>
    </row>
    <row r="903" spans="1:15" x14ac:dyDescent="0.3">
      <c r="A903">
        <v>900</v>
      </c>
      <c r="B903" t="s">
        <v>884</v>
      </c>
      <c r="C903" s="1">
        <v>45543</v>
      </c>
      <c r="D903" t="s">
        <v>24</v>
      </c>
      <c r="E903" t="s">
        <v>30</v>
      </c>
      <c r="F903" t="s">
        <v>16</v>
      </c>
      <c r="G903">
        <v>2</v>
      </c>
      <c r="H903">
        <v>214.85</v>
      </c>
      <c r="I903">
        <v>0.05</v>
      </c>
      <c r="J903">
        <v>408.21</v>
      </c>
      <c r="K903">
        <v>324.95999999999998</v>
      </c>
      <c r="L903">
        <v>83.25</v>
      </c>
      <c r="M903" t="s">
        <v>46</v>
      </c>
      <c r="N903">
        <v>0.20393914896744325</v>
      </c>
      <c r="O903" t="s">
        <v>6056</v>
      </c>
    </row>
    <row r="904" spans="1:15" x14ac:dyDescent="0.3">
      <c r="A904">
        <v>6267</v>
      </c>
      <c r="B904" t="s">
        <v>4519</v>
      </c>
      <c r="C904" s="1">
        <v>45495</v>
      </c>
      <c r="D904" t="s">
        <v>39</v>
      </c>
      <c r="E904" t="s">
        <v>30</v>
      </c>
      <c r="F904" t="s">
        <v>27</v>
      </c>
      <c r="G904">
        <v>1</v>
      </c>
      <c r="H904">
        <v>322.93</v>
      </c>
      <c r="I904">
        <v>0.23</v>
      </c>
      <c r="J904">
        <v>248.66</v>
      </c>
      <c r="K904">
        <v>197.47</v>
      </c>
      <c r="L904">
        <v>51.19</v>
      </c>
      <c r="M904" t="s">
        <v>28</v>
      </c>
      <c r="N904">
        <v>0.20586342797394031</v>
      </c>
      <c r="O904" t="s">
        <v>6057</v>
      </c>
    </row>
    <row r="905" spans="1:15" x14ac:dyDescent="0.3">
      <c r="A905">
        <v>6263</v>
      </c>
      <c r="B905" t="s">
        <v>4517</v>
      </c>
      <c r="C905" s="1">
        <v>45545</v>
      </c>
      <c r="D905" t="s">
        <v>14</v>
      </c>
      <c r="E905" t="s">
        <v>30</v>
      </c>
      <c r="F905" t="s">
        <v>27</v>
      </c>
      <c r="G905">
        <v>3</v>
      </c>
      <c r="H905">
        <v>242.62</v>
      </c>
      <c r="I905">
        <v>0.19</v>
      </c>
      <c r="J905">
        <v>589.57000000000005</v>
      </c>
      <c r="K905">
        <v>337.16</v>
      </c>
      <c r="L905">
        <v>252.41</v>
      </c>
      <c r="M905" t="s">
        <v>46</v>
      </c>
      <c r="N905">
        <v>0.42812558305205484</v>
      </c>
      <c r="O905" t="s">
        <v>6058</v>
      </c>
    </row>
    <row r="906" spans="1:15" x14ac:dyDescent="0.3">
      <c r="A906">
        <v>6262</v>
      </c>
      <c r="B906" t="s">
        <v>4516</v>
      </c>
      <c r="C906" s="1">
        <v>45350</v>
      </c>
      <c r="D906" t="s">
        <v>39</v>
      </c>
      <c r="E906" t="s">
        <v>30</v>
      </c>
      <c r="F906" t="s">
        <v>21</v>
      </c>
      <c r="G906">
        <v>8</v>
      </c>
      <c r="H906">
        <v>40.36</v>
      </c>
      <c r="I906">
        <v>0.24</v>
      </c>
      <c r="J906">
        <v>245.39</v>
      </c>
      <c r="K906">
        <v>193.61</v>
      </c>
      <c r="L906">
        <v>51.78</v>
      </c>
      <c r="M906" t="s">
        <v>40</v>
      </c>
      <c r="N906">
        <v>0.21101104364481033</v>
      </c>
      <c r="O906" t="s">
        <v>6059</v>
      </c>
    </row>
    <row r="907" spans="1:15" x14ac:dyDescent="0.3">
      <c r="A907">
        <v>6258</v>
      </c>
      <c r="B907" t="s">
        <v>4514</v>
      </c>
      <c r="C907" s="1">
        <v>45352</v>
      </c>
      <c r="D907" t="s">
        <v>24</v>
      </c>
      <c r="E907" t="s">
        <v>30</v>
      </c>
      <c r="F907" t="s">
        <v>16</v>
      </c>
      <c r="G907">
        <v>5</v>
      </c>
      <c r="H907">
        <v>319.68</v>
      </c>
      <c r="I907">
        <v>0.19</v>
      </c>
      <c r="J907">
        <v>1294.7</v>
      </c>
      <c r="K907">
        <v>687.72</v>
      </c>
      <c r="L907">
        <v>606.98</v>
      </c>
      <c r="M907" t="s">
        <v>17</v>
      </c>
      <c r="N907">
        <v>0.46881903143585385</v>
      </c>
      <c r="O907" t="s">
        <v>6061</v>
      </c>
    </row>
    <row r="908" spans="1:15" x14ac:dyDescent="0.3">
      <c r="A908">
        <v>6254</v>
      </c>
      <c r="B908" t="s">
        <v>4510</v>
      </c>
      <c r="C908" s="1">
        <v>45529</v>
      </c>
      <c r="D908" t="s">
        <v>24</v>
      </c>
      <c r="E908" t="s">
        <v>30</v>
      </c>
      <c r="F908" t="s">
        <v>16</v>
      </c>
      <c r="G908">
        <v>4</v>
      </c>
      <c r="H908">
        <v>11.29</v>
      </c>
      <c r="I908">
        <v>0.11</v>
      </c>
      <c r="J908">
        <v>40.19</v>
      </c>
      <c r="K908">
        <v>30.4</v>
      </c>
      <c r="L908">
        <v>9.7899999999999991</v>
      </c>
      <c r="M908" t="s">
        <v>40</v>
      </c>
      <c r="N908">
        <v>0.24359293356556355</v>
      </c>
      <c r="O908" t="s">
        <v>6056</v>
      </c>
    </row>
    <row r="909" spans="1:15" x14ac:dyDescent="0.3">
      <c r="A909">
        <v>906</v>
      </c>
      <c r="B909" t="s">
        <v>890</v>
      </c>
      <c r="C909" s="1">
        <v>45370</v>
      </c>
      <c r="D909" t="s">
        <v>14</v>
      </c>
      <c r="E909" t="s">
        <v>30</v>
      </c>
      <c r="F909" t="s">
        <v>21</v>
      </c>
      <c r="G909">
        <v>2</v>
      </c>
      <c r="H909">
        <v>310.14</v>
      </c>
      <c r="I909">
        <v>0.26</v>
      </c>
      <c r="J909">
        <v>459.01</v>
      </c>
      <c r="K909">
        <v>248.58</v>
      </c>
      <c r="L909">
        <v>210.43</v>
      </c>
      <c r="M909" t="s">
        <v>28</v>
      </c>
      <c r="N909">
        <v>0.45844317117274136</v>
      </c>
      <c r="O909" t="s">
        <v>6058</v>
      </c>
    </row>
    <row r="910" spans="1:15" x14ac:dyDescent="0.3">
      <c r="A910">
        <v>6251</v>
      </c>
      <c r="B910" t="s">
        <v>2587</v>
      </c>
      <c r="C910" s="1">
        <v>45472</v>
      </c>
      <c r="D910" t="s">
        <v>24</v>
      </c>
      <c r="E910" t="s">
        <v>30</v>
      </c>
      <c r="F910" t="s">
        <v>16</v>
      </c>
      <c r="G910">
        <v>5</v>
      </c>
      <c r="H910">
        <v>180.75</v>
      </c>
      <c r="I910">
        <v>0.16</v>
      </c>
      <c r="J910">
        <v>759.15</v>
      </c>
      <c r="K910">
        <v>546.75</v>
      </c>
      <c r="L910">
        <v>212.4</v>
      </c>
      <c r="M910" t="s">
        <v>40</v>
      </c>
      <c r="N910">
        <v>0.27978660343805573</v>
      </c>
      <c r="O910" t="s">
        <v>6062</v>
      </c>
    </row>
    <row r="911" spans="1:15" x14ac:dyDescent="0.3">
      <c r="A911">
        <v>6246</v>
      </c>
      <c r="B911" t="s">
        <v>4506</v>
      </c>
      <c r="C911" s="1">
        <v>45308</v>
      </c>
      <c r="D911" t="s">
        <v>39</v>
      </c>
      <c r="E911" t="s">
        <v>30</v>
      </c>
      <c r="F911" t="s">
        <v>21</v>
      </c>
      <c r="G911">
        <v>8</v>
      </c>
      <c r="H911">
        <v>458.26</v>
      </c>
      <c r="I911">
        <v>0.23</v>
      </c>
      <c r="J911">
        <v>2822.88</v>
      </c>
      <c r="K911">
        <v>1944.77</v>
      </c>
      <c r="L911">
        <v>878.11</v>
      </c>
      <c r="M911" t="s">
        <v>40</v>
      </c>
      <c r="N911">
        <v>0.31106883749929148</v>
      </c>
      <c r="O911" t="s">
        <v>6059</v>
      </c>
    </row>
    <row r="912" spans="1:15" x14ac:dyDescent="0.3">
      <c r="A912">
        <v>6245</v>
      </c>
      <c r="B912" t="s">
        <v>4505</v>
      </c>
      <c r="C912" s="1">
        <v>45295</v>
      </c>
      <c r="D912" t="s">
        <v>14</v>
      </c>
      <c r="E912" t="s">
        <v>30</v>
      </c>
      <c r="F912" t="s">
        <v>16</v>
      </c>
      <c r="G912">
        <v>7</v>
      </c>
      <c r="H912">
        <v>313.51</v>
      </c>
      <c r="I912">
        <v>0.13</v>
      </c>
      <c r="J912">
        <v>1909.28</v>
      </c>
      <c r="K912">
        <v>958.04</v>
      </c>
      <c r="L912">
        <v>951.24</v>
      </c>
      <c r="M912" t="s">
        <v>28</v>
      </c>
      <c r="N912">
        <v>0.49821922400067042</v>
      </c>
      <c r="O912" t="s">
        <v>6060</v>
      </c>
    </row>
    <row r="913" spans="1:15" x14ac:dyDescent="0.3">
      <c r="A913">
        <v>6229</v>
      </c>
      <c r="B913" t="s">
        <v>3299</v>
      </c>
      <c r="C913" s="1">
        <v>45306</v>
      </c>
      <c r="D913" t="s">
        <v>39</v>
      </c>
      <c r="E913" t="s">
        <v>30</v>
      </c>
      <c r="F913" t="s">
        <v>16</v>
      </c>
      <c r="G913">
        <v>9</v>
      </c>
      <c r="H913">
        <v>41.41</v>
      </c>
      <c r="I913">
        <v>0.17</v>
      </c>
      <c r="J913">
        <v>309.33</v>
      </c>
      <c r="K913">
        <v>199.02</v>
      </c>
      <c r="L913">
        <v>110.31</v>
      </c>
      <c r="M913" t="s">
        <v>22</v>
      </c>
      <c r="N913">
        <v>0.35660944622248086</v>
      </c>
      <c r="O913" t="s">
        <v>6057</v>
      </c>
    </row>
    <row r="914" spans="1:15" x14ac:dyDescent="0.3">
      <c r="A914">
        <v>6220</v>
      </c>
      <c r="B914" t="s">
        <v>4491</v>
      </c>
      <c r="C914" s="1">
        <v>45550</v>
      </c>
      <c r="D914" t="s">
        <v>24</v>
      </c>
      <c r="E914" t="s">
        <v>30</v>
      </c>
      <c r="F914" t="s">
        <v>16</v>
      </c>
      <c r="G914">
        <v>9</v>
      </c>
      <c r="H914">
        <v>264.89999999999998</v>
      </c>
      <c r="I914">
        <v>0.13</v>
      </c>
      <c r="J914">
        <v>2074.17</v>
      </c>
      <c r="K914">
        <v>1067.72</v>
      </c>
      <c r="L914">
        <v>1006.45</v>
      </c>
      <c r="M914" t="s">
        <v>17</v>
      </c>
      <c r="N914">
        <v>0.48523023667298243</v>
      </c>
      <c r="O914" t="s">
        <v>6056</v>
      </c>
    </row>
    <row r="915" spans="1:15" x14ac:dyDescent="0.3">
      <c r="A915">
        <v>6219</v>
      </c>
      <c r="B915" t="s">
        <v>1851</v>
      </c>
      <c r="C915" s="1">
        <v>45495</v>
      </c>
      <c r="D915" t="s">
        <v>14</v>
      </c>
      <c r="E915" t="s">
        <v>30</v>
      </c>
      <c r="F915" t="s">
        <v>21</v>
      </c>
      <c r="G915">
        <v>10</v>
      </c>
      <c r="H915">
        <v>443.3</v>
      </c>
      <c r="I915">
        <v>0.08</v>
      </c>
      <c r="J915">
        <v>4078.36</v>
      </c>
      <c r="K915">
        <v>2065.7199999999998</v>
      </c>
      <c r="L915">
        <v>2012.64</v>
      </c>
      <c r="M915" t="s">
        <v>28</v>
      </c>
      <c r="N915">
        <v>0.49349248227228593</v>
      </c>
      <c r="O915" t="s">
        <v>6057</v>
      </c>
    </row>
    <row r="916" spans="1:15" x14ac:dyDescent="0.3">
      <c r="A916">
        <v>6214</v>
      </c>
      <c r="B916" t="s">
        <v>4489</v>
      </c>
      <c r="C916" s="1">
        <v>45385</v>
      </c>
      <c r="D916" t="s">
        <v>14</v>
      </c>
      <c r="E916" t="s">
        <v>30</v>
      </c>
      <c r="F916" t="s">
        <v>16</v>
      </c>
      <c r="G916">
        <v>9</v>
      </c>
      <c r="H916">
        <v>103.09</v>
      </c>
      <c r="I916">
        <v>0.13</v>
      </c>
      <c r="J916">
        <v>807.19</v>
      </c>
      <c r="K916">
        <v>475.81</v>
      </c>
      <c r="L916">
        <v>331.38</v>
      </c>
      <c r="M916" t="s">
        <v>40</v>
      </c>
      <c r="N916">
        <v>0.41053531386662367</v>
      </c>
      <c r="O916" t="s">
        <v>6059</v>
      </c>
    </row>
    <row r="917" spans="1:15" x14ac:dyDescent="0.3">
      <c r="A917">
        <v>6205</v>
      </c>
      <c r="B917" t="s">
        <v>4486</v>
      </c>
      <c r="C917" s="1">
        <v>45529</v>
      </c>
      <c r="D917" t="s">
        <v>24</v>
      </c>
      <c r="E917" t="s">
        <v>30</v>
      </c>
      <c r="F917" t="s">
        <v>27</v>
      </c>
      <c r="G917">
        <v>8</v>
      </c>
      <c r="H917">
        <v>22.55</v>
      </c>
      <c r="I917">
        <v>0</v>
      </c>
      <c r="J917">
        <v>180.4</v>
      </c>
      <c r="K917">
        <v>123.17</v>
      </c>
      <c r="L917">
        <v>57.23</v>
      </c>
      <c r="M917" t="s">
        <v>17</v>
      </c>
      <c r="N917">
        <v>0.31723946784922391</v>
      </c>
      <c r="O917" t="s">
        <v>6056</v>
      </c>
    </row>
    <row r="918" spans="1:15" x14ac:dyDescent="0.3">
      <c r="A918">
        <v>6202</v>
      </c>
      <c r="B918" t="s">
        <v>4484</v>
      </c>
      <c r="C918" s="1">
        <v>45317</v>
      </c>
      <c r="D918" t="s">
        <v>39</v>
      </c>
      <c r="E918" t="s">
        <v>30</v>
      </c>
      <c r="F918" t="s">
        <v>16</v>
      </c>
      <c r="G918">
        <v>4</v>
      </c>
      <c r="H918">
        <v>460.19</v>
      </c>
      <c r="I918">
        <v>7.0000000000000007E-2</v>
      </c>
      <c r="J918">
        <v>1711.91</v>
      </c>
      <c r="K918">
        <v>1151.52</v>
      </c>
      <c r="L918">
        <v>560.39</v>
      </c>
      <c r="M918" t="s">
        <v>17</v>
      </c>
      <c r="N918">
        <v>0.32734781618192543</v>
      </c>
      <c r="O918" t="s">
        <v>6061</v>
      </c>
    </row>
    <row r="919" spans="1:15" x14ac:dyDescent="0.3">
      <c r="A919">
        <v>6201</v>
      </c>
      <c r="B919" t="s">
        <v>1203</v>
      </c>
      <c r="C919" s="1">
        <v>45465</v>
      </c>
      <c r="D919" t="s">
        <v>19</v>
      </c>
      <c r="E919" t="s">
        <v>30</v>
      </c>
      <c r="F919" t="s">
        <v>21</v>
      </c>
      <c r="G919">
        <v>5</v>
      </c>
      <c r="H919">
        <v>494.77</v>
      </c>
      <c r="I919">
        <v>0.1</v>
      </c>
      <c r="J919">
        <v>2226.4699999999998</v>
      </c>
      <c r="K919">
        <v>1683.07</v>
      </c>
      <c r="L919">
        <v>543.4</v>
      </c>
      <c r="M919" t="s">
        <v>40</v>
      </c>
      <c r="N919">
        <v>0.2440634726719875</v>
      </c>
      <c r="O919" t="s">
        <v>6062</v>
      </c>
    </row>
    <row r="920" spans="1:15" x14ac:dyDescent="0.3">
      <c r="A920">
        <v>6200</v>
      </c>
      <c r="B920" t="s">
        <v>1450</v>
      </c>
      <c r="C920" s="1">
        <v>45584</v>
      </c>
      <c r="D920" t="s">
        <v>14</v>
      </c>
      <c r="E920" t="s">
        <v>30</v>
      </c>
      <c r="F920" t="s">
        <v>21</v>
      </c>
      <c r="G920">
        <v>3</v>
      </c>
      <c r="H920">
        <v>443.15</v>
      </c>
      <c r="I920">
        <v>0.27</v>
      </c>
      <c r="J920">
        <v>970.5</v>
      </c>
      <c r="K920">
        <v>669.05</v>
      </c>
      <c r="L920">
        <v>301.45</v>
      </c>
      <c r="M920" t="s">
        <v>46</v>
      </c>
      <c r="N920">
        <v>0.31061308603812465</v>
      </c>
      <c r="O920" t="s">
        <v>6062</v>
      </c>
    </row>
    <row r="921" spans="1:15" x14ac:dyDescent="0.3">
      <c r="A921">
        <v>6198</v>
      </c>
      <c r="B921" t="s">
        <v>4483</v>
      </c>
      <c r="C921" s="1">
        <v>45327</v>
      </c>
      <c r="D921" t="s">
        <v>19</v>
      </c>
      <c r="E921" t="s">
        <v>30</v>
      </c>
      <c r="F921" t="s">
        <v>21</v>
      </c>
      <c r="G921">
        <v>2</v>
      </c>
      <c r="H921">
        <v>307.20999999999998</v>
      </c>
      <c r="I921">
        <v>0.05</v>
      </c>
      <c r="J921">
        <v>583.70000000000005</v>
      </c>
      <c r="K921">
        <v>317.20999999999998</v>
      </c>
      <c r="L921">
        <v>266.49</v>
      </c>
      <c r="M921" t="s">
        <v>28</v>
      </c>
      <c r="N921">
        <v>0.45655302381360285</v>
      </c>
      <c r="O921" t="s">
        <v>6057</v>
      </c>
    </row>
    <row r="922" spans="1:15" x14ac:dyDescent="0.3">
      <c r="A922">
        <v>6196</v>
      </c>
      <c r="B922" t="s">
        <v>3588</v>
      </c>
      <c r="C922" s="1">
        <v>45354</v>
      </c>
      <c r="D922" t="s">
        <v>14</v>
      </c>
      <c r="E922" t="s">
        <v>30</v>
      </c>
      <c r="F922" t="s">
        <v>27</v>
      </c>
      <c r="G922">
        <v>8</v>
      </c>
      <c r="H922">
        <v>399.03</v>
      </c>
      <c r="I922">
        <v>0.13</v>
      </c>
      <c r="J922">
        <v>2777.25</v>
      </c>
      <c r="K922">
        <v>2029.53</v>
      </c>
      <c r="L922">
        <v>747.72</v>
      </c>
      <c r="M922" t="s">
        <v>28</v>
      </c>
      <c r="N922">
        <v>0.26923035376721577</v>
      </c>
      <c r="O922" t="s">
        <v>6056</v>
      </c>
    </row>
    <row r="923" spans="1:15" x14ac:dyDescent="0.3">
      <c r="A923">
        <v>6195</v>
      </c>
      <c r="B923" t="s">
        <v>1928</v>
      </c>
      <c r="C923" s="1">
        <v>45427</v>
      </c>
      <c r="D923" t="s">
        <v>19</v>
      </c>
      <c r="E923" t="s">
        <v>30</v>
      </c>
      <c r="F923" t="s">
        <v>27</v>
      </c>
      <c r="G923">
        <v>7</v>
      </c>
      <c r="H923">
        <v>195.21</v>
      </c>
      <c r="I923">
        <v>0.13</v>
      </c>
      <c r="J923">
        <v>1188.83</v>
      </c>
      <c r="K923">
        <v>656.01</v>
      </c>
      <c r="L923">
        <v>532.82000000000005</v>
      </c>
      <c r="M923" t="s">
        <v>46</v>
      </c>
      <c r="N923">
        <v>0.44818855513403943</v>
      </c>
      <c r="O923" t="s">
        <v>6059</v>
      </c>
    </row>
    <row r="924" spans="1:15" x14ac:dyDescent="0.3">
      <c r="A924">
        <v>6194</v>
      </c>
      <c r="B924" t="s">
        <v>3276</v>
      </c>
      <c r="C924" s="1">
        <v>45321</v>
      </c>
      <c r="D924" t="s">
        <v>19</v>
      </c>
      <c r="E924" t="s">
        <v>30</v>
      </c>
      <c r="F924" t="s">
        <v>16</v>
      </c>
      <c r="G924">
        <v>9</v>
      </c>
      <c r="H924">
        <v>218.5</v>
      </c>
      <c r="I924">
        <v>0.26</v>
      </c>
      <c r="J924">
        <v>1455.21</v>
      </c>
      <c r="K924">
        <v>1087.28</v>
      </c>
      <c r="L924">
        <v>367.93</v>
      </c>
      <c r="M924" t="s">
        <v>28</v>
      </c>
      <c r="N924">
        <v>0.25283636038784779</v>
      </c>
      <c r="O924" t="s">
        <v>6058</v>
      </c>
    </row>
    <row r="925" spans="1:15" x14ac:dyDescent="0.3">
      <c r="A925">
        <v>6193</v>
      </c>
      <c r="B925" t="s">
        <v>3118</v>
      </c>
      <c r="C925" s="1">
        <v>45576</v>
      </c>
      <c r="D925" t="s">
        <v>19</v>
      </c>
      <c r="E925" t="s">
        <v>30</v>
      </c>
      <c r="F925" t="s">
        <v>16</v>
      </c>
      <c r="G925">
        <v>10</v>
      </c>
      <c r="H925">
        <v>472.84</v>
      </c>
      <c r="I925">
        <v>0.26</v>
      </c>
      <c r="J925">
        <v>3499.02</v>
      </c>
      <c r="K925">
        <v>2371.9</v>
      </c>
      <c r="L925">
        <v>1127.1199999999999</v>
      </c>
      <c r="M925" t="s">
        <v>28</v>
      </c>
      <c r="N925">
        <v>0.32212448056884496</v>
      </c>
      <c r="O925" t="s">
        <v>6061</v>
      </c>
    </row>
    <row r="926" spans="1:15" x14ac:dyDescent="0.3">
      <c r="A926">
        <v>6188</v>
      </c>
      <c r="B926" t="s">
        <v>4481</v>
      </c>
      <c r="C926" s="1">
        <v>45541</v>
      </c>
      <c r="D926" t="s">
        <v>24</v>
      </c>
      <c r="E926" t="s">
        <v>30</v>
      </c>
      <c r="F926" t="s">
        <v>16</v>
      </c>
      <c r="G926">
        <v>10</v>
      </c>
      <c r="H926">
        <v>355.62</v>
      </c>
      <c r="I926">
        <v>0.03</v>
      </c>
      <c r="J926">
        <v>3449.51</v>
      </c>
      <c r="K926">
        <v>1861.91</v>
      </c>
      <c r="L926">
        <v>1587.6</v>
      </c>
      <c r="M926" t="s">
        <v>22</v>
      </c>
      <c r="N926">
        <v>0.46023928036155853</v>
      </c>
      <c r="O926" t="s">
        <v>6061</v>
      </c>
    </row>
    <row r="927" spans="1:15" x14ac:dyDescent="0.3">
      <c r="A927">
        <v>924</v>
      </c>
      <c r="B927" t="s">
        <v>906</v>
      </c>
      <c r="C927" s="1">
        <v>45643</v>
      </c>
      <c r="D927" t="s">
        <v>24</v>
      </c>
      <c r="E927" t="s">
        <v>30</v>
      </c>
      <c r="F927" t="s">
        <v>16</v>
      </c>
      <c r="G927">
        <v>10</v>
      </c>
      <c r="H927">
        <v>280.25</v>
      </c>
      <c r="I927">
        <v>0.03</v>
      </c>
      <c r="J927">
        <v>2718.42</v>
      </c>
      <c r="K927">
        <v>1986.58</v>
      </c>
      <c r="L927">
        <v>731.84</v>
      </c>
      <c r="M927" t="s">
        <v>17</v>
      </c>
      <c r="N927">
        <v>0.26921520589165765</v>
      </c>
      <c r="O927" t="s">
        <v>6058</v>
      </c>
    </row>
    <row r="928" spans="1:15" x14ac:dyDescent="0.3">
      <c r="A928">
        <v>6186</v>
      </c>
      <c r="B928" t="s">
        <v>4480</v>
      </c>
      <c r="C928" s="1">
        <v>45578</v>
      </c>
      <c r="D928" t="s">
        <v>14</v>
      </c>
      <c r="E928" t="s">
        <v>30</v>
      </c>
      <c r="F928" t="s">
        <v>16</v>
      </c>
      <c r="G928">
        <v>10</v>
      </c>
      <c r="H928">
        <v>102.34</v>
      </c>
      <c r="I928">
        <v>0.09</v>
      </c>
      <c r="J928">
        <v>931.29</v>
      </c>
      <c r="K928">
        <v>622.88</v>
      </c>
      <c r="L928">
        <v>308.41000000000003</v>
      </c>
      <c r="M928" t="s">
        <v>22</v>
      </c>
      <c r="N928">
        <v>0.33116429898313099</v>
      </c>
      <c r="O928" t="s">
        <v>6056</v>
      </c>
    </row>
    <row r="929" spans="1:15" x14ac:dyDescent="0.3">
      <c r="A929">
        <v>6181</v>
      </c>
      <c r="B929" t="s">
        <v>4478</v>
      </c>
      <c r="C929" s="1">
        <v>45303</v>
      </c>
      <c r="D929" t="s">
        <v>14</v>
      </c>
      <c r="E929" t="s">
        <v>30</v>
      </c>
      <c r="F929" t="s">
        <v>21</v>
      </c>
      <c r="G929">
        <v>10</v>
      </c>
      <c r="H929">
        <v>324.62</v>
      </c>
      <c r="I929">
        <v>0.24</v>
      </c>
      <c r="J929">
        <v>2467.11</v>
      </c>
      <c r="K929">
        <v>1475.87</v>
      </c>
      <c r="L929">
        <v>991.24</v>
      </c>
      <c r="M929" t="s">
        <v>46</v>
      </c>
      <c r="N929">
        <v>0.40178184191219685</v>
      </c>
      <c r="O929" t="s">
        <v>6061</v>
      </c>
    </row>
    <row r="930" spans="1:15" x14ac:dyDescent="0.3">
      <c r="A930">
        <v>6177</v>
      </c>
      <c r="B930" t="s">
        <v>4476</v>
      </c>
      <c r="C930" s="1">
        <v>45380</v>
      </c>
      <c r="D930" t="s">
        <v>24</v>
      </c>
      <c r="E930" t="s">
        <v>30</v>
      </c>
      <c r="F930" t="s">
        <v>27</v>
      </c>
      <c r="G930">
        <v>4</v>
      </c>
      <c r="H930">
        <v>89.38</v>
      </c>
      <c r="I930">
        <v>0.12</v>
      </c>
      <c r="J930">
        <v>314.62</v>
      </c>
      <c r="K930">
        <v>175.79</v>
      </c>
      <c r="L930">
        <v>138.83000000000001</v>
      </c>
      <c r="M930" t="s">
        <v>17</v>
      </c>
      <c r="N930">
        <v>0.44126247536710955</v>
      </c>
      <c r="O930" t="s">
        <v>6061</v>
      </c>
    </row>
    <row r="931" spans="1:15" x14ac:dyDescent="0.3">
      <c r="A931">
        <v>928</v>
      </c>
      <c r="B931" t="s">
        <v>910</v>
      </c>
      <c r="C931" s="1">
        <v>45331</v>
      </c>
      <c r="D931" t="s">
        <v>24</v>
      </c>
      <c r="E931" t="s">
        <v>30</v>
      </c>
      <c r="F931" t="s">
        <v>16</v>
      </c>
      <c r="G931">
        <v>10</v>
      </c>
      <c r="H931">
        <v>308.05</v>
      </c>
      <c r="I931">
        <v>0.21</v>
      </c>
      <c r="J931">
        <v>2433.6</v>
      </c>
      <c r="K931">
        <v>1896.25</v>
      </c>
      <c r="L931">
        <v>537.35</v>
      </c>
      <c r="M931" t="s">
        <v>40</v>
      </c>
      <c r="N931">
        <v>0.2208045693622617</v>
      </c>
      <c r="O931" t="s">
        <v>6061</v>
      </c>
    </row>
    <row r="932" spans="1:15" x14ac:dyDescent="0.3">
      <c r="A932">
        <v>6172</v>
      </c>
      <c r="B932" t="s">
        <v>4474</v>
      </c>
      <c r="C932" s="1">
        <v>45504</v>
      </c>
      <c r="D932" t="s">
        <v>39</v>
      </c>
      <c r="E932" t="s">
        <v>30</v>
      </c>
      <c r="F932" t="s">
        <v>27</v>
      </c>
      <c r="G932">
        <v>7</v>
      </c>
      <c r="H932">
        <v>424.56</v>
      </c>
      <c r="I932">
        <v>0.24</v>
      </c>
      <c r="J932">
        <v>2258.66</v>
      </c>
      <c r="K932">
        <v>1437.83</v>
      </c>
      <c r="L932">
        <v>820.83</v>
      </c>
      <c r="M932" t="s">
        <v>40</v>
      </c>
      <c r="N932">
        <v>0.3634145909521575</v>
      </c>
      <c r="O932" t="s">
        <v>6059</v>
      </c>
    </row>
    <row r="933" spans="1:15" x14ac:dyDescent="0.3">
      <c r="A933">
        <v>6170</v>
      </c>
      <c r="B933" t="s">
        <v>4472</v>
      </c>
      <c r="C933" s="1">
        <v>45541</v>
      </c>
      <c r="D933" t="s">
        <v>39</v>
      </c>
      <c r="E933" t="s">
        <v>30</v>
      </c>
      <c r="F933" t="s">
        <v>16</v>
      </c>
      <c r="G933">
        <v>3</v>
      </c>
      <c r="H933">
        <v>31.62</v>
      </c>
      <c r="I933">
        <v>0.02</v>
      </c>
      <c r="J933">
        <v>92.96</v>
      </c>
      <c r="K933">
        <v>49.61</v>
      </c>
      <c r="L933">
        <v>43.35</v>
      </c>
      <c r="M933" t="s">
        <v>40</v>
      </c>
      <c r="N933">
        <v>0.46632960413080898</v>
      </c>
      <c r="O933" t="s">
        <v>6061</v>
      </c>
    </row>
    <row r="934" spans="1:15" x14ac:dyDescent="0.3">
      <c r="A934">
        <v>6167</v>
      </c>
      <c r="B934" t="s">
        <v>1921</v>
      </c>
      <c r="C934" s="1">
        <v>45411</v>
      </c>
      <c r="D934" t="s">
        <v>24</v>
      </c>
      <c r="E934" t="s">
        <v>30</v>
      </c>
      <c r="F934" t="s">
        <v>27</v>
      </c>
      <c r="G934">
        <v>8</v>
      </c>
      <c r="H934">
        <v>268.99</v>
      </c>
      <c r="I934">
        <v>0.12</v>
      </c>
      <c r="J934">
        <v>1893.69</v>
      </c>
      <c r="K934">
        <v>1141.33</v>
      </c>
      <c r="L934">
        <v>752.36</v>
      </c>
      <c r="M934" t="s">
        <v>17</v>
      </c>
      <c r="N934">
        <v>0.39729839625281854</v>
      </c>
      <c r="O934" t="s">
        <v>6057</v>
      </c>
    </row>
    <row r="935" spans="1:15" x14ac:dyDescent="0.3">
      <c r="A935">
        <v>6164</v>
      </c>
      <c r="B935" t="s">
        <v>2708</v>
      </c>
      <c r="C935" s="1">
        <v>45525</v>
      </c>
      <c r="D935" t="s">
        <v>24</v>
      </c>
      <c r="E935" t="s">
        <v>30</v>
      </c>
      <c r="F935" t="s">
        <v>27</v>
      </c>
      <c r="G935">
        <v>3</v>
      </c>
      <c r="H935">
        <v>471.47</v>
      </c>
      <c r="I935">
        <v>0.08</v>
      </c>
      <c r="J935">
        <v>1301.26</v>
      </c>
      <c r="K935">
        <v>1014.38</v>
      </c>
      <c r="L935">
        <v>286.88</v>
      </c>
      <c r="M935" t="s">
        <v>46</v>
      </c>
      <c r="N935">
        <v>0.22046324331801484</v>
      </c>
      <c r="O935" t="s">
        <v>6059</v>
      </c>
    </row>
    <row r="936" spans="1:15" x14ac:dyDescent="0.3">
      <c r="A936">
        <v>6163</v>
      </c>
      <c r="B936" t="s">
        <v>1100</v>
      </c>
      <c r="C936" s="1">
        <v>45396</v>
      </c>
      <c r="D936" t="s">
        <v>24</v>
      </c>
      <c r="E936" t="s">
        <v>30</v>
      </c>
      <c r="F936" t="s">
        <v>16</v>
      </c>
      <c r="G936">
        <v>3</v>
      </c>
      <c r="H936">
        <v>150.19999999999999</v>
      </c>
      <c r="I936">
        <v>0.18</v>
      </c>
      <c r="J936">
        <v>369.49</v>
      </c>
      <c r="K936">
        <v>257.81</v>
      </c>
      <c r="L936">
        <v>111.68</v>
      </c>
      <c r="M936" t="s">
        <v>46</v>
      </c>
      <c r="N936">
        <v>0.30225445884868335</v>
      </c>
      <c r="O936" t="s">
        <v>6056</v>
      </c>
    </row>
    <row r="937" spans="1:15" x14ac:dyDescent="0.3">
      <c r="A937">
        <v>6161</v>
      </c>
      <c r="B937" t="s">
        <v>3274</v>
      </c>
      <c r="C937" s="1">
        <v>45371</v>
      </c>
      <c r="D937" t="s">
        <v>19</v>
      </c>
      <c r="E937" t="s">
        <v>30</v>
      </c>
      <c r="F937" t="s">
        <v>27</v>
      </c>
      <c r="G937">
        <v>3</v>
      </c>
      <c r="H937">
        <v>60.68</v>
      </c>
      <c r="I937">
        <v>0.04</v>
      </c>
      <c r="J937">
        <v>174.76</v>
      </c>
      <c r="K937">
        <v>100.8</v>
      </c>
      <c r="L937">
        <v>73.959999999999994</v>
      </c>
      <c r="M937" t="s">
        <v>22</v>
      </c>
      <c r="N937">
        <v>0.42320897230487525</v>
      </c>
      <c r="O937" t="s">
        <v>6059</v>
      </c>
    </row>
    <row r="938" spans="1:15" x14ac:dyDescent="0.3">
      <c r="A938">
        <v>6148</v>
      </c>
      <c r="B938" t="s">
        <v>949</v>
      </c>
      <c r="C938" s="1">
        <v>45629</v>
      </c>
      <c r="D938" t="s">
        <v>14</v>
      </c>
      <c r="E938" t="s">
        <v>30</v>
      </c>
      <c r="F938" t="s">
        <v>21</v>
      </c>
      <c r="G938">
        <v>1</v>
      </c>
      <c r="H938">
        <v>117.89</v>
      </c>
      <c r="I938">
        <v>0.25</v>
      </c>
      <c r="J938">
        <v>88.42</v>
      </c>
      <c r="K938">
        <v>45.45</v>
      </c>
      <c r="L938">
        <v>42.97</v>
      </c>
      <c r="M938" t="s">
        <v>17</v>
      </c>
      <c r="N938">
        <v>0.48597602352408953</v>
      </c>
      <c r="O938" t="s">
        <v>6058</v>
      </c>
    </row>
    <row r="939" spans="1:15" x14ac:dyDescent="0.3">
      <c r="A939">
        <v>6147</v>
      </c>
      <c r="B939" t="s">
        <v>1177</v>
      </c>
      <c r="C939" s="1">
        <v>45512</v>
      </c>
      <c r="D939" t="s">
        <v>14</v>
      </c>
      <c r="E939" t="s">
        <v>30</v>
      </c>
      <c r="F939" t="s">
        <v>16</v>
      </c>
      <c r="G939">
        <v>10</v>
      </c>
      <c r="H939">
        <v>408.92</v>
      </c>
      <c r="I939">
        <v>0.01</v>
      </c>
      <c r="J939">
        <v>4048.31</v>
      </c>
      <c r="K939">
        <v>2522.7600000000002</v>
      </c>
      <c r="L939">
        <v>1525.55</v>
      </c>
      <c r="M939" t="s">
        <v>28</v>
      </c>
      <c r="N939">
        <v>0.37683626006901644</v>
      </c>
      <c r="O939" t="s">
        <v>6060</v>
      </c>
    </row>
    <row r="940" spans="1:15" x14ac:dyDescent="0.3">
      <c r="A940">
        <v>6146</v>
      </c>
      <c r="B940" t="s">
        <v>4463</v>
      </c>
      <c r="C940" s="1">
        <v>45528</v>
      </c>
      <c r="D940" t="s">
        <v>24</v>
      </c>
      <c r="E940" t="s">
        <v>30</v>
      </c>
      <c r="F940" t="s">
        <v>27</v>
      </c>
      <c r="G940">
        <v>1</v>
      </c>
      <c r="H940">
        <v>250.68</v>
      </c>
      <c r="I940">
        <v>0.18</v>
      </c>
      <c r="J940">
        <v>205.56</v>
      </c>
      <c r="K940">
        <v>111.78</v>
      </c>
      <c r="L940">
        <v>93.78</v>
      </c>
      <c r="M940" t="s">
        <v>22</v>
      </c>
      <c r="N940">
        <v>0.45621716287215414</v>
      </c>
      <c r="O940" t="s">
        <v>6062</v>
      </c>
    </row>
    <row r="941" spans="1:15" x14ac:dyDescent="0.3">
      <c r="A941">
        <v>6137</v>
      </c>
      <c r="B941" t="s">
        <v>3693</v>
      </c>
      <c r="C941" s="1">
        <v>45380</v>
      </c>
      <c r="D941" t="s">
        <v>19</v>
      </c>
      <c r="E941" t="s">
        <v>30</v>
      </c>
      <c r="F941" t="s">
        <v>27</v>
      </c>
      <c r="G941">
        <v>7</v>
      </c>
      <c r="H941">
        <v>453.63</v>
      </c>
      <c r="I941">
        <v>0.01</v>
      </c>
      <c r="J941">
        <v>3143.66</v>
      </c>
      <c r="K941">
        <v>2192.62</v>
      </c>
      <c r="L941">
        <v>951.04</v>
      </c>
      <c r="M941" t="s">
        <v>17</v>
      </c>
      <c r="N941">
        <v>0.30252635463122601</v>
      </c>
      <c r="O941" t="s">
        <v>6061</v>
      </c>
    </row>
    <row r="942" spans="1:15" x14ac:dyDescent="0.3">
      <c r="A942">
        <v>6135</v>
      </c>
      <c r="B942" t="s">
        <v>4458</v>
      </c>
      <c r="C942" s="1">
        <v>45573</v>
      </c>
      <c r="D942" t="s">
        <v>39</v>
      </c>
      <c r="E942" t="s">
        <v>30</v>
      </c>
      <c r="F942" t="s">
        <v>16</v>
      </c>
      <c r="G942">
        <v>7</v>
      </c>
      <c r="H942">
        <v>457.31</v>
      </c>
      <c r="I942">
        <v>0.18</v>
      </c>
      <c r="J942">
        <v>2624.96</v>
      </c>
      <c r="K942">
        <v>1871.78</v>
      </c>
      <c r="L942">
        <v>753.18</v>
      </c>
      <c r="M942" t="s">
        <v>40</v>
      </c>
      <c r="N942">
        <v>0.28693008655369984</v>
      </c>
      <c r="O942" t="s">
        <v>6058</v>
      </c>
    </row>
    <row r="943" spans="1:15" x14ac:dyDescent="0.3">
      <c r="A943">
        <v>6113</v>
      </c>
      <c r="B943" t="s">
        <v>4448</v>
      </c>
      <c r="C943" s="1">
        <v>45608</v>
      </c>
      <c r="D943" t="s">
        <v>14</v>
      </c>
      <c r="E943" t="s">
        <v>30</v>
      </c>
      <c r="F943" t="s">
        <v>21</v>
      </c>
      <c r="G943">
        <v>7</v>
      </c>
      <c r="H943">
        <v>58.62</v>
      </c>
      <c r="I943">
        <v>0.28999999999999998</v>
      </c>
      <c r="J943">
        <v>291.33999999999997</v>
      </c>
      <c r="K943">
        <v>215.4</v>
      </c>
      <c r="L943">
        <v>75.94</v>
      </c>
      <c r="M943" t="s">
        <v>46</v>
      </c>
      <c r="N943">
        <v>0.26065765085467152</v>
      </c>
      <c r="O943" t="s">
        <v>6058</v>
      </c>
    </row>
    <row r="944" spans="1:15" x14ac:dyDescent="0.3">
      <c r="A944">
        <v>941</v>
      </c>
      <c r="B944" t="s">
        <v>923</v>
      </c>
      <c r="C944" s="1">
        <v>45607</v>
      </c>
      <c r="D944" t="s">
        <v>39</v>
      </c>
      <c r="E944" t="s">
        <v>30</v>
      </c>
      <c r="F944" t="s">
        <v>16</v>
      </c>
      <c r="G944">
        <v>1</v>
      </c>
      <c r="H944">
        <v>55.46</v>
      </c>
      <c r="I944">
        <v>0.22</v>
      </c>
      <c r="J944">
        <v>43.26</v>
      </c>
      <c r="K944">
        <v>32.97</v>
      </c>
      <c r="L944">
        <v>10.29</v>
      </c>
      <c r="M944" t="s">
        <v>46</v>
      </c>
      <c r="N944">
        <v>0.23786407766990289</v>
      </c>
      <c r="O944" t="s">
        <v>6057</v>
      </c>
    </row>
    <row r="945" spans="1:15" x14ac:dyDescent="0.3">
      <c r="A945">
        <v>942</v>
      </c>
      <c r="B945" t="s">
        <v>924</v>
      </c>
      <c r="C945" s="1">
        <v>45397</v>
      </c>
      <c r="D945" t="s">
        <v>14</v>
      </c>
      <c r="E945" t="s">
        <v>30</v>
      </c>
      <c r="F945" t="s">
        <v>16</v>
      </c>
      <c r="G945">
        <v>10</v>
      </c>
      <c r="H945">
        <v>325.17</v>
      </c>
      <c r="I945">
        <v>0.24</v>
      </c>
      <c r="J945">
        <v>2471.29</v>
      </c>
      <c r="K945">
        <v>1530.02</v>
      </c>
      <c r="L945">
        <v>941.27</v>
      </c>
      <c r="M945" t="s">
        <v>28</v>
      </c>
      <c r="N945">
        <v>0.38088204945595217</v>
      </c>
      <c r="O945" t="s">
        <v>6057</v>
      </c>
    </row>
    <row r="946" spans="1:15" x14ac:dyDescent="0.3">
      <c r="A946">
        <v>6111</v>
      </c>
      <c r="B946" t="s">
        <v>320</v>
      </c>
      <c r="C946" s="1">
        <v>45407</v>
      </c>
      <c r="D946" t="s">
        <v>24</v>
      </c>
      <c r="E946" t="s">
        <v>30</v>
      </c>
      <c r="F946" t="s">
        <v>16</v>
      </c>
      <c r="G946">
        <v>9</v>
      </c>
      <c r="H946">
        <v>206.54</v>
      </c>
      <c r="I946">
        <v>7.0000000000000007E-2</v>
      </c>
      <c r="J946">
        <v>1728.74</v>
      </c>
      <c r="K946">
        <v>1120.26</v>
      </c>
      <c r="L946">
        <v>608.48</v>
      </c>
      <c r="M946" t="s">
        <v>46</v>
      </c>
      <c r="N946">
        <v>0.35197889792565684</v>
      </c>
      <c r="O946" t="s">
        <v>6060</v>
      </c>
    </row>
    <row r="947" spans="1:15" x14ac:dyDescent="0.3">
      <c r="A947">
        <v>6107</v>
      </c>
      <c r="B947" t="s">
        <v>4445</v>
      </c>
      <c r="C947" s="1">
        <v>45434</v>
      </c>
      <c r="D947" t="s">
        <v>19</v>
      </c>
      <c r="E947" t="s">
        <v>30</v>
      </c>
      <c r="F947" t="s">
        <v>21</v>
      </c>
      <c r="G947">
        <v>8</v>
      </c>
      <c r="H947">
        <v>325.44</v>
      </c>
      <c r="I947">
        <v>0.04</v>
      </c>
      <c r="J947">
        <v>2499.38</v>
      </c>
      <c r="K947">
        <v>1655.76</v>
      </c>
      <c r="L947">
        <v>843.62</v>
      </c>
      <c r="M947" t="s">
        <v>17</v>
      </c>
      <c r="N947">
        <v>0.33753170786355013</v>
      </c>
      <c r="O947" t="s">
        <v>6059</v>
      </c>
    </row>
    <row r="948" spans="1:15" x14ac:dyDescent="0.3">
      <c r="A948">
        <v>6095</v>
      </c>
      <c r="B948" t="s">
        <v>3084</v>
      </c>
      <c r="C948" s="1">
        <v>45379</v>
      </c>
      <c r="D948" t="s">
        <v>39</v>
      </c>
      <c r="E948" t="s">
        <v>30</v>
      </c>
      <c r="F948" t="s">
        <v>16</v>
      </c>
      <c r="G948">
        <v>8</v>
      </c>
      <c r="H948">
        <v>216.32</v>
      </c>
      <c r="I948">
        <v>7.0000000000000007E-2</v>
      </c>
      <c r="J948">
        <v>1609.42</v>
      </c>
      <c r="K948">
        <v>960.99</v>
      </c>
      <c r="L948">
        <v>648.42999999999995</v>
      </c>
      <c r="M948" t="s">
        <v>22</v>
      </c>
      <c r="N948">
        <v>0.40289669570404241</v>
      </c>
      <c r="O948" t="s">
        <v>6060</v>
      </c>
    </row>
    <row r="949" spans="1:15" x14ac:dyDescent="0.3">
      <c r="A949">
        <v>946</v>
      </c>
      <c r="B949" t="s">
        <v>928</v>
      </c>
      <c r="C949" s="1">
        <v>45596</v>
      </c>
      <c r="D949" t="s">
        <v>39</v>
      </c>
      <c r="E949" t="s">
        <v>30</v>
      </c>
      <c r="F949" t="s">
        <v>16</v>
      </c>
      <c r="G949">
        <v>7</v>
      </c>
      <c r="H949">
        <v>21.65</v>
      </c>
      <c r="I949">
        <v>0.18</v>
      </c>
      <c r="J949">
        <v>124.27</v>
      </c>
      <c r="K949">
        <v>94.31</v>
      </c>
      <c r="L949">
        <v>29.96</v>
      </c>
      <c r="M949" t="s">
        <v>17</v>
      </c>
      <c r="N949">
        <v>0.24108795364931199</v>
      </c>
      <c r="O949" t="s">
        <v>6060</v>
      </c>
    </row>
    <row r="950" spans="1:15" x14ac:dyDescent="0.3">
      <c r="A950">
        <v>6082</v>
      </c>
      <c r="B950" t="s">
        <v>4428</v>
      </c>
      <c r="C950" s="1">
        <v>45642</v>
      </c>
      <c r="D950" t="s">
        <v>24</v>
      </c>
      <c r="E950" t="s">
        <v>30</v>
      </c>
      <c r="F950" t="s">
        <v>27</v>
      </c>
      <c r="G950">
        <v>6</v>
      </c>
      <c r="H950">
        <v>447.46</v>
      </c>
      <c r="I950">
        <v>0.1</v>
      </c>
      <c r="J950">
        <v>2416.2800000000002</v>
      </c>
      <c r="K950">
        <v>1517.21</v>
      </c>
      <c r="L950">
        <v>899.07</v>
      </c>
      <c r="M950" t="s">
        <v>40</v>
      </c>
      <c r="N950">
        <v>0.37208849967718971</v>
      </c>
      <c r="O950" t="s">
        <v>6057</v>
      </c>
    </row>
    <row r="951" spans="1:15" x14ac:dyDescent="0.3">
      <c r="A951">
        <v>6081</v>
      </c>
      <c r="B951" t="s">
        <v>2561</v>
      </c>
      <c r="C951" s="1">
        <v>45515</v>
      </c>
      <c r="D951" t="s">
        <v>24</v>
      </c>
      <c r="E951" t="s">
        <v>30</v>
      </c>
      <c r="F951" t="s">
        <v>21</v>
      </c>
      <c r="G951">
        <v>5</v>
      </c>
      <c r="H951">
        <v>308.10000000000002</v>
      </c>
      <c r="I951">
        <v>7.0000000000000007E-2</v>
      </c>
      <c r="J951">
        <v>1432.66</v>
      </c>
      <c r="K951">
        <v>905.45</v>
      </c>
      <c r="L951">
        <v>527.21</v>
      </c>
      <c r="M951" t="s">
        <v>28</v>
      </c>
      <c r="N951">
        <v>0.36799380173942176</v>
      </c>
      <c r="O951" t="s">
        <v>6056</v>
      </c>
    </row>
    <row r="952" spans="1:15" x14ac:dyDescent="0.3">
      <c r="A952">
        <v>6071</v>
      </c>
      <c r="B952" t="s">
        <v>4423</v>
      </c>
      <c r="C952" s="1">
        <v>45406</v>
      </c>
      <c r="D952" t="s">
        <v>24</v>
      </c>
      <c r="E952" t="s">
        <v>30</v>
      </c>
      <c r="F952" t="s">
        <v>21</v>
      </c>
      <c r="G952">
        <v>6</v>
      </c>
      <c r="H952">
        <v>346.45</v>
      </c>
      <c r="I952">
        <v>0.25</v>
      </c>
      <c r="J952">
        <v>1559.02</v>
      </c>
      <c r="K952">
        <v>1139.24</v>
      </c>
      <c r="L952">
        <v>419.78</v>
      </c>
      <c r="M952" t="s">
        <v>17</v>
      </c>
      <c r="N952">
        <v>0.26925889340739695</v>
      </c>
      <c r="O952" t="s">
        <v>6059</v>
      </c>
    </row>
    <row r="953" spans="1:15" x14ac:dyDescent="0.3">
      <c r="A953">
        <v>950</v>
      </c>
      <c r="B953" t="s">
        <v>932</v>
      </c>
      <c r="C953" s="1">
        <v>45567</v>
      </c>
      <c r="D953" t="s">
        <v>19</v>
      </c>
      <c r="E953" t="s">
        <v>30</v>
      </c>
      <c r="F953" t="s">
        <v>27</v>
      </c>
      <c r="G953">
        <v>5</v>
      </c>
      <c r="H953">
        <v>79.97</v>
      </c>
      <c r="I953">
        <v>0.17</v>
      </c>
      <c r="J953">
        <v>331.88</v>
      </c>
      <c r="K953">
        <v>195.97</v>
      </c>
      <c r="L953">
        <v>135.91</v>
      </c>
      <c r="M953" t="s">
        <v>28</v>
      </c>
      <c r="N953">
        <v>0.40951548752561168</v>
      </c>
      <c r="O953" t="s">
        <v>6059</v>
      </c>
    </row>
    <row r="954" spans="1:15" x14ac:dyDescent="0.3">
      <c r="A954">
        <v>6056</v>
      </c>
      <c r="B954" t="s">
        <v>204</v>
      </c>
      <c r="C954" s="1">
        <v>45330</v>
      </c>
      <c r="D954" t="s">
        <v>14</v>
      </c>
      <c r="E954" t="s">
        <v>30</v>
      </c>
      <c r="F954" t="s">
        <v>21</v>
      </c>
      <c r="G954">
        <v>3</v>
      </c>
      <c r="H954">
        <v>334.83</v>
      </c>
      <c r="I954">
        <v>0.09</v>
      </c>
      <c r="J954">
        <v>914.09</v>
      </c>
      <c r="K954">
        <v>554.33000000000004</v>
      </c>
      <c r="L954">
        <v>359.76</v>
      </c>
      <c r="M954" t="s">
        <v>40</v>
      </c>
      <c r="N954">
        <v>0.39357174895251013</v>
      </c>
      <c r="O954" t="s">
        <v>6060</v>
      </c>
    </row>
    <row r="955" spans="1:15" x14ac:dyDescent="0.3">
      <c r="A955">
        <v>6055</v>
      </c>
      <c r="B955" t="s">
        <v>1341</v>
      </c>
      <c r="C955" s="1">
        <v>45597</v>
      </c>
      <c r="D955" t="s">
        <v>24</v>
      </c>
      <c r="E955" t="s">
        <v>30</v>
      </c>
      <c r="F955" t="s">
        <v>21</v>
      </c>
      <c r="G955">
        <v>3</v>
      </c>
      <c r="H955">
        <v>327.71</v>
      </c>
      <c r="I955">
        <v>0.2</v>
      </c>
      <c r="J955">
        <v>786.5</v>
      </c>
      <c r="K955">
        <v>582.83000000000004</v>
      </c>
      <c r="L955">
        <v>203.67</v>
      </c>
      <c r="M955" t="s">
        <v>17</v>
      </c>
      <c r="N955">
        <v>0.25895740623013347</v>
      </c>
      <c r="O955" t="s">
        <v>6061</v>
      </c>
    </row>
    <row r="956" spans="1:15" x14ac:dyDescent="0.3">
      <c r="A956">
        <v>6051</v>
      </c>
      <c r="B956" t="s">
        <v>4414</v>
      </c>
      <c r="C956" s="1">
        <v>45497</v>
      </c>
      <c r="D956" t="s">
        <v>14</v>
      </c>
      <c r="E956" t="s">
        <v>30</v>
      </c>
      <c r="F956" t="s">
        <v>16</v>
      </c>
      <c r="G956">
        <v>9</v>
      </c>
      <c r="H956">
        <v>484.23</v>
      </c>
      <c r="I956">
        <v>0.17</v>
      </c>
      <c r="J956">
        <v>3617.2</v>
      </c>
      <c r="K956">
        <v>2042.08</v>
      </c>
      <c r="L956">
        <v>1575.12</v>
      </c>
      <c r="M956" t="s">
        <v>40</v>
      </c>
      <c r="N956">
        <v>0.43545283644808136</v>
      </c>
      <c r="O956" t="s">
        <v>6059</v>
      </c>
    </row>
    <row r="957" spans="1:15" x14ac:dyDescent="0.3">
      <c r="A957">
        <v>6050</v>
      </c>
      <c r="B957" t="s">
        <v>4413</v>
      </c>
      <c r="C957" s="1">
        <v>45357</v>
      </c>
      <c r="D957" t="s">
        <v>24</v>
      </c>
      <c r="E957" t="s">
        <v>30</v>
      </c>
      <c r="F957" t="s">
        <v>21</v>
      </c>
      <c r="G957">
        <v>2</v>
      </c>
      <c r="H957">
        <v>288.01</v>
      </c>
      <c r="I957">
        <v>0.02</v>
      </c>
      <c r="J957">
        <v>564.5</v>
      </c>
      <c r="K957">
        <v>334.98</v>
      </c>
      <c r="L957">
        <v>229.52</v>
      </c>
      <c r="M957" t="s">
        <v>46</v>
      </c>
      <c r="N957">
        <v>0.40658990256864486</v>
      </c>
      <c r="O957" t="s">
        <v>6059</v>
      </c>
    </row>
    <row r="958" spans="1:15" x14ac:dyDescent="0.3">
      <c r="A958">
        <v>6040</v>
      </c>
      <c r="B958" t="s">
        <v>4408</v>
      </c>
      <c r="C958" s="1">
        <v>45639</v>
      </c>
      <c r="D958" t="s">
        <v>39</v>
      </c>
      <c r="E958" t="s">
        <v>30</v>
      </c>
      <c r="F958" t="s">
        <v>21</v>
      </c>
      <c r="G958">
        <v>6</v>
      </c>
      <c r="H958">
        <v>212.52</v>
      </c>
      <c r="I958">
        <v>0.18</v>
      </c>
      <c r="J958">
        <v>1045.5999999999999</v>
      </c>
      <c r="K958">
        <v>757.49</v>
      </c>
      <c r="L958">
        <v>288.11</v>
      </c>
      <c r="M958" t="s">
        <v>28</v>
      </c>
      <c r="N958">
        <v>0.27554514154552412</v>
      </c>
      <c r="O958" t="s">
        <v>6061</v>
      </c>
    </row>
    <row r="959" spans="1:15" x14ac:dyDescent="0.3">
      <c r="A959">
        <v>6034</v>
      </c>
      <c r="B959" t="s">
        <v>4405</v>
      </c>
      <c r="C959" s="1">
        <v>45448</v>
      </c>
      <c r="D959" t="s">
        <v>19</v>
      </c>
      <c r="E959" t="s">
        <v>30</v>
      </c>
      <c r="F959" t="s">
        <v>27</v>
      </c>
      <c r="G959">
        <v>3</v>
      </c>
      <c r="H959">
        <v>182.88</v>
      </c>
      <c r="I959">
        <v>0.16</v>
      </c>
      <c r="J959">
        <v>460.86</v>
      </c>
      <c r="K959">
        <v>323.12</v>
      </c>
      <c r="L959">
        <v>137.74</v>
      </c>
      <c r="M959" t="s">
        <v>22</v>
      </c>
      <c r="N959">
        <v>0.29887601440784622</v>
      </c>
      <c r="O959" t="s">
        <v>6059</v>
      </c>
    </row>
    <row r="960" spans="1:15" x14ac:dyDescent="0.3">
      <c r="A960">
        <v>6027</v>
      </c>
      <c r="B960" t="s">
        <v>2579</v>
      </c>
      <c r="C960" s="1">
        <v>45377</v>
      </c>
      <c r="D960" t="s">
        <v>19</v>
      </c>
      <c r="E960" t="s">
        <v>30</v>
      </c>
      <c r="F960" t="s">
        <v>16</v>
      </c>
      <c r="G960">
        <v>2</v>
      </c>
      <c r="H960">
        <v>362.63</v>
      </c>
      <c r="I960">
        <v>0.27</v>
      </c>
      <c r="J960">
        <v>529.44000000000005</v>
      </c>
      <c r="K960">
        <v>305.95999999999998</v>
      </c>
      <c r="L960">
        <v>223.48</v>
      </c>
      <c r="M960" t="s">
        <v>40</v>
      </c>
      <c r="N960">
        <v>0.42210637654880623</v>
      </c>
      <c r="O960" t="s">
        <v>6058</v>
      </c>
    </row>
    <row r="961" spans="1:15" x14ac:dyDescent="0.3">
      <c r="A961">
        <v>6026</v>
      </c>
      <c r="B961" t="s">
        <v>4401</v>
      </c>
      <c r="C961" s="1">
        <v>45387</v>
      </c>
      <c r="D961" t="s">
        <v>19</v>
      </c>
      <c r="E961" t="s">
        <v>30</v>
      </c>
      <c r="F961" t="s">
        <v>16</v>
      </c>
      <c r="G961">
        <v>4</v>
      </c>
      <c r="H961">
        <v>37.79</v>
      </c>
      <c r="I961">
        <v>0.12</v>
      </c>
      <c r="J961">
        <v>133.02000000000001</v>
      </c>
      <c r="K961">
        <v>68.36</v>
      </c>
      <c r="L961">
        <v>64.66</v>
      </c>
      <c r="M961" t="s">
        <v>46</v>
      </c>
      <c r="N961">
        <v>0.48609231694482025</v>
      </c>
      <c r="O961" t="s">
        <v>6061</v>
      </c>
    </row>
    <row r="962" spans="1:15" x14ac:dyDescent="0.3">
      <c r="A962">
        <v>6022</v>
      </c>
      <c r="B962" t="s">
        <v>4400</v>
      </c>
      <c r="C962" s="1">
        <v>45554</v>
      </c>
      <c r="D962" t="s">
        <v>24</v>
      </c>
      <c r="E962" t="s">
        <v>30</v>
      </c>
      <c r="F962" t="s">
        <v>27</v>
      </c>
      <c r="G962">
        <v>8</v>
      </c>
      <c r="H962">
        <v>416.49</v>
      </c>
      <c r="I962">
        <v>0.16</v>
      </c>
      <c r="J962">
        <v>2798.81</v>
      </c>
      <c r="K962">
        <v>1899.57</v>
      </c>
      <c r="L962">
        <v>899.24</v>
      </c>
      <c r="M962" t="s">
        <v>28</v>
      </c>
      <c r="N962">
        <v>0.32129369267653041</v>
      </c>
      <c r="O962" t="s">
        <v>6060</v>
      </c>
    </row>
    <row r="963" spans="1:15" x14ac:dyDescent="0.3">
      <c r="A963">
        <v>6020</v>
      </c>
      <c r="B963" t="s">
        <v>1816</v>
      </c>
      <c r="C963" s="1">
        <v>45326</v>
      </c>
      <c r="D963" t="s">
        <v>19</v>
      </c>
      <c r="E963" t="s">
        <v>30</v>
      </c>
      <c r="F963" t="s">
        <v>21</v>
      </c>
      <c r="G963">
        <v>7</v>
      </c>
      <c r="H963">
        <v>397.46</v>
      </c>
      <c r="I963">
        <v>0.21</v>
      </c>
      <c r="J963">
        <v>2197.9499999999998</v>
      </c>
      <c r="K963">
        <v>1202.9100000000001</v>
      </c>
      <c r="L963">
        <v>995.04</v>
      </c>
      <c r="M963" t="s">
        <v>28</v>
      </c>
      <c r="N963">
        <v>0.45271275506722175</v>
      </c>
      <c r="O963" t="s">
        <v>6056</v>
      </c>
    </row>
    <row r="964" spans="1:15" x14ac:dyDescent="0.3">
      <c r="A964">
        <v>6011</v>
      </c>
      <c r="B964" t="s">
        <v>1025</v>
      </c>
      <c r="C964" s="1">
        <v>45624</v>
      </c>
      <c r="D964" t="s">
        <v>19</v>
      </c>
      <c r="E964" t="s">
        <v>30</v>
      </c>
      <c r="F964" t="s">
        <v>21</v>
      </c>
      <c r="G964">
        <v>6</v>
      </c>
      <c r="H964">
        <v>176.82</v>
      </c>
      <c r="I964">
        <v>0.12</v>
      </c>
      <c r="J964">
        <v>933.61</v>
      </c>
      <c r="K964">
        <v>729.04</v>
      </c>
      <c r="L964">
        <v>204.57</v>
      </c>
      <c r="M964" t="s">
        <v>22</v>
      </c>
      <c r="N964">
        <v>0.21911719026145821</v>
      </c>
      <c r="O964" t="s">
        <v>6060</v>
      </c>
    </row>
    <row r="965" spans="1:15" x14ac:dyDescent="0.3">
      <c r="A965">
        <v>6009</v>
      </c>
      <c r="B965" t="s">
        <v>4396</v>
      </c>
      <c r="C965" s="1">
        <v>45532</v>
      </c>
      <c r="D965" t="s">
        <v>24</v>
      </c>
      <c r="E965" t="s">
        <v>30</v>
      </c>
      <c r="F965" t="s">
        <v>27</v>
      </c>
      <c r="G965">
        <v>1</v>
      </c>
      <c r="H965">
        <v>320.72000000000003</v>
      </c>
      <c r="I965">
        <v>0.18</v>
      </c>
      <c r="J965">
        <v>262.99</v>
      </c>
      <c r="K965">
        <v>166.75</v>
      </c>
      <c r="L965">
        <v>96.24</v>
      </c>
      <c r="M965" t="s">
        <v>28</v>
      </c>
      <c r="N965">
        <v>0.36594547321190918</v>
      </c>
      <c r="O965" t="s">
        <v>6059</v>
      </c>
    </row>
    <row r="966" spans="1:15" x14ac:dyDescent="0.3">
      <c r="A966">
        <v>6006</v>
      </c>
      <c r="B966" t="s">
        <v>3485</v>
      </c>
      <c r="C966" s="1">
        <v>45491</v>
      </c>
      <c r="D966" t="s">
        <v>14</v>
      </c>
      <c r="E966" t="s">
        <v>30</v>
      </c>
      <c r="F966" t="s">
        <v>27</v>
      </c>
      <c r="G966">
        <v>6</v>
      </c>
      <c r="H966">
        <v>183.87</v>
      </c>
      <c r="I966">
        <v>0.13</v>
      </c>
      <c r="J966">
        <v>959.8</v>
      </c>
      <c r="K966">
        <v>612.32000000000005</v>
      </c>
      <c r="L966">
        <v>347.48</v>
      </c>
      <c r="M966" t="s">
        <v>46</v>
      </c>
      <c r="N966">
        <v>0.36203375703271518</v>
      </c>
      <c r="O966" t="s">
        <v>6060</v>
      </c>
    </row>
    <row r="967" spans="1:15" x14ac:dyDescent="0.3">
      <c r="A967">
        <v>6005</v>
      </c>
      <c r="B967" t="s">
        <v>4394</v>
      </c>
      <c r="C967" s="1">
        <v>45553</v>
      </c>
      <c r="D967" t="s">
        <v>19</v>
      </c>
      <c r="E967" t="s">
        <v>30</v>
      </c>
      <c r="F967" t="s">
        <v>16</v>
      </c>
      <c r="G967">
        <v>6</v>
      </c>
      <c r="H967">
        <v>182.43</v>
      </c>
      <c r="I967">
        <v>0.15</v>
      </c>
      <c r="J967">
        <v>930.39</v>
      </c>
      <c r="K967">
        <v>580.33000000000004</v>
      </c>
      <c r="L967">
        <v>350.06</v>
      </c>
      <c r="M967" t="s">
        <v>40</v>
      </c>
      <c r="N967">
        <v>0.37625081954879136</v>
      </c>
      <c r="O967" t="s">
        <v>6059</v>
      </c>
    </row>
    <row r="968" spans="1:15" x14ac:dyDescent="0.3">
      <c r="A968">
        <v>965</v>
      </c>
      <c r="B968" t="s">
        <v>947</v>
      </c>
      <c r="C968" s="1">
        <v>45346</v>
      </c>
      <c r="D968" t="s">
        <v>14</v>
      </c>
      <c r="E968" t="s">
        <v>30</v>
      </c>
      <c r="F968" t="s">
        <v>21</v>
      </c>
      <c r="G968">
        <v>10</v>
      </c>
      <c r="H968">
        <v>157.35</v>
      </c>
      <c r="I968">
        <v>0.23</v>
      </c>
      <c r="J968">
        <v>1211.5999999999999</v>
      </c>
      <c r="K968">
        <v>670.24</v>
      </c>
      <c r="L968">
        <v>541.36</v>
      </c>
      <c r="M968" t="s">
        <v>40</v>
      </c>
      <c r="N968">
        <v>0.44681413007593268</v>
      </c>
      <c r="O968" t="s">
        <v>6062</v>
      </c>
    </row>
    <row r="969" spans="1:15" x14ac:dyDescent="0.3">
      <c r="A969">
        <v>966</v>
      </c>
      <c r="B969" t="s">
        <v>948</v>
      </c>
      <c r="C969" s="1">
        <v>45292</v>
      </c>
      <c r="D969" t="s">
        <v>19</v>
      </c>
      <c r="E969" t="s">
        <v>30</v>
      </c>
      <c r="F969" t="s">
        <v>16</v>
      </c>
      <c r="G969">
        <v>7</v>
      </c>
      <c r="H969">
        <v>268.73</v>
      </c>
      <c r="I969">
        <v>0.14000000000000001</v>
      </c>
      <c r="J969">
        <v>1617.75</v>
      </c>
      <c r="K969">
        <v>1276.8399999999999</v>
      </c>
      <c r="L969">
        <v>340.91</v>
      </c>
      <c r="M969" t="s">
        <v>46</v>
      </c>
      <c r="N969">
        <v>0.21073095348477824</v>
      </c>
      <c r="O969" t="s">
        <v>6057</v>
      </c>
    </row>
    <row r="970" spans="1:15" x14ac:dyDescent="0.3">
      <c r="A970">
        <v>6002</v>
      </c>
      <c r="B970" t="s">
        <v>4392</v>
      </c>
      <c r="C970" s="1">
        <v>45544</v>
      </c>
      <c r="D970" t="s">
        <v>14</v>
      </c>
      <c r="E970" t="s">
        <v>30</v>
      </c>
      <c r="F970" t="s">
        <v>16</v>
      </c>
      <c r="G970">
        <v>2</v>
      </c>
      <c r="H970">
        <v>91.9</v>
      </c>
      <c r="I970">
        <v>0.08</v>
      </c>
      <c r="J970">
        <v>169.1</v>
      </c>
      <c r="K970">
        <v>101.47</v>
      </c>
      <c r="L970">
        <v>67.63</v>
      </c>
      <c r="M970" t="s">
        <v>17</v>
      </c>
      <c r="N970">
        <v>0.39994086339444113</v>
      </c>
      <c r="O970" t="s">
        <v>6057</v>
      </c>
    </row>
    <row r="971" spans="1:15" x14ac:dyDescent="0.3">
      <c r="A971">
        <v>5995</v>
      </c>
      <c r="B971" t="s">
        <v>3303</v>
      </c>
      <c r="C971" s="1">
        <v>45343</v>
      </c>
      <c r="D971" t="s">
        <v>14</v>
      </c>
      <c r="E971" t="s">
        <v>30</v>
      </c>
      <c r="F971" t="s">
        <v>21</v>
      </c>
      <c r="G971">
        <v>3</v>
      </c>
      <c r="H971">
        <v>173.99</v>
      </c>
      <c r="I971">
        <v>0.26</v>
      </c>
      <c r="J971">
        <v>386.26</v>
      </c>
      <c r="K971">
        <v>265.63</v>
      </c>
      <c r="L971">
        <v>120.63</v>
      </c>
      <c r="M971" t="s">
        <v>22</v>
      </c>
      <c r="N971">
        <v>0.31230259410759592</v>
      </c>
      <c r="O971" t="s">
        <v>6059</v>
      </c>
    </row>
    <row r="972" spans="1:15" x14ac:dyDescent="0.3">
      <c r="A972">
        <v>5991</v>
      </c>
      <c r="B972" t="s">
        <v>4386</v>
      </c>
      <c r="C972" s="1">
        <v>45491</v>
      </c>
      <c r="D972" t="s">
        <v>19</v>
      </c>
      <c r="E972" t="s">
        <v>30</v>
      </c>
      <c r="F972" t="s">
        <v>16</v>
      </c>
      <c r="G972">
        <v>2</v>
      </c>
      <c r="H972">
        <v>356.93</v>
      </c>
      <c r="I972">
        <v>7.0000000000000007E-2</v>
      </c>
      <c r="J972">
        <v>663.89</v>
      </c>
      <c r="K972">
        <v>407.64</v>
      </c>
      <c r="L972">
        <v>256.25</v>
      </c>
      <c r="M972" t="s">
        <v>22</v>
      </c>
      <c r="N972">
        <v>0.38598261760231367</v>
      </c>
      <c r="O972" t="s">
        <v>6060</v>
      </c>
    </row>
    <row r="973" spans="1:15" x14ac:dyDescent="0.3">
      <c r="A973">
        <v>5984</v>
      </c>
      <c r="B973" t="s">
        <v>2104</v>
      </c>
      <c r="C973" s="1">
        <v>45333</v>
      </c>
      <c r="D973" t="s">
        <v>19</v>
      </c>
      <c r="E973" t="s">
        <v>30</v>
      </c>
      <c r="F973" t="s">
        <v>16</v>
      </c>
      <c r="G973">
        <v>5</v>
      </c>
      <c r="H973">
        <v>178.39</v>
      </c>
      <c r="I973">
        <v>0.23</v>
      </c>
      <c r="J973">
        <v>686.8</v>
      </c>
      <c r="K973">
        <v>438.13</v>
      </c>
      <c r="L973">
        <v>248.67</v>
      </c>
      <c r="M973" t="s">
        <v>40</v>
      </c>
      <c r="N973">
        <v>0.36207047175305768</v>
      </c>
      <c r="O973" t="s">
        <v>6056</v>
      </c>
    </row>
    <row r="974" spans="1:15" x14ac:dyDescent="0.3">
      <c r="A974">
        <v>5982</v>
      </c>
      <c r="B974" t="s">
        <v>4379</v>
      </c>
      <c r="C974" s="1">
        <v>45411</v>
      </c>
      <c r="D974" t="s">
        <v>14</v>
      </c>
      <c r="E974" t="s">
        <v>30</v>
      </c>
      <c r="F974" t="s">
        <v>16</v>
      </c>
      <c r="G974">
        <v>5</v>
      </c>
      <c r="H974">
        <v>262.17</v>
      </c>
      <c r="I974">
        <v>0.28000000000000003</v>
      </c>
      <c r="J974">
        <v>943.81</v>
      </c>
      <c r="K974">
        <v>540.66</v>
      </c>
      <c r="L974">
        <v>403.15</v>
      </c>
      <c r="M974" t="s">
        <v>40</v>
      </c>
      <c r="N974">
        <v>0.42715165128574606</v>
      </c>
      <c r="O974" t="s">
        <v>6057</v>
      </c>
    </row>
    <row r="975" spans="1:15" x14ac:dyDescent="0.3">
      <c r="A975">
        <v>5980</v>
      </c>
      <c r="B975" t="s">
        <v>105</v>
      </c>
      <c r="C975" s="1">
        <v>45322</v>
      </c>
      <c r="D975" t="s">
        <v>39</v>
      </c>
      <c r="E975" t="s">
        <v>30</v>
      </c>
      <c r="F975" t="s">
        <v>27</v>
      </c>
      <c r="G975">
        <v>9</v>
      </c>
      <c r="H975">
        <v>456.05</v>
      </c>
      <c r="I975">
        <v>0.05</v>
      </c>
      <c r="J975">
        <v>3899.23</v>
      </c>
      <c r="K975">
        <v>2407.17</v>
      </c>
      <c r="L975">
        <v>1492.06</v>
      </c>
      <c r="M975" t="s">
        <v>17</v>
      </c>
      <c r="N975">
        <v>0.3826550370201296</v>
      </c>
      <c r="O975" t="s">
        <v>6059</v>
      </c>
    </row>
    <row r="976" spans="1:15" x14ac:dyDescent="0.3">
      <c r="A976">
        <v>973</v>
      </c>
      <c r="B976" t="s">
        <v>954</v>
      </c>
      <c r="C976" s="1">
        <v>45600</v>
      </c>
      <c r="D976" t="s">
        <v>14</v>
      </c>
      <c r="E976" t="s">
        <v>30</v>
      </c>
      <c r="F976" t="s">
        <v>27</v>
      </c>
      <c r="G976">
        <v>6</v>
      </c>
      <c r="H976">
        <v>324.56</v>
      </c>
      <c r="I976">
        <v>0.24</v>
      </c>
      <c r="J976">
        <v>1479.99</v>
      </c>
      <c r="K976">
        <v>886.56</v>
      </c>
      <c r="L976">
        <v>593.42999999999995</v>
      </c>
      <c r="M976" t="s">
        <v>28</v>
      </c>
      <c r="N976">
        <v>0.40096892546571256</v>
      </c>
      <c r="O976" t="s">
        <v>6057</v>
      </c>
    </row>
    <row r="977" spans="1:15" x14ac:dyDescent="0.3">
      <c r="A977">
        <v>5973</v>
      </c>
      <c r="B977" t="s">
        <v>3031</v>
      </c>
      <c r="C977" s="1">
        <v>45495</v>
      </c>
      <c r="D977" t="s">
        <v>39</v>
      </c>
      <c r="E977" t="s">
        <v>30</v>
      </c>
      <c r="F977" t="s">
        <v>16</v>
      </c>
      <c r="G977">
        <v>2</v>
      </c>
      <c r="H977">
        <v>249.95</v>
      </c>
      <c r="I977">
        <v>0.08</v>
      </c>
      <c r="J977">
        <v>459.91</v>
      </c>
      <c r="K977">
        <v>308.18</v>
      </c>
      <c r="L977">
        <v>151.72999999999999</v>
      </c>
      <c r="M977" t="s">
        <v>46</v>
      </c>
      <c r="N977">
        <v>0.32991237416016173</v>
      </c>
      <c r="O977" t="s">
        <v>6057</v>
      </c>
    </row>
    <row r="978" spans="1:15" x14ac:dyDescent="0.3">
      <c r="A978">
        <v>5968</v>
      </c>
      <c r="B978" t="s">
        <v>4372</v>
      </c>
      <c r="C978" s="1">
        <v>45555</v>
      </c>
      <c r="D978" t="s">
        <v>24</v>
      </c>
      <c r="E978" t="s">
        <v>30</v>
      </c>
      <c r="F978" t="s">
        <v>27</v>
      </c>
      <c r="G978">
        <v>5</v>
      </c>
      <c r="H978">
        <v>337.43</v>
      </c>
      <c r="I978">
        <v>0.23</v>
      </c>
      <c r="J978">
        <v>1299.1099999999999</v>
      </c>
      <c r="K978">
        <v>719.75</v>
      </c>
      <c r="L978">
        <v>579.36</v>
      </c>
      <c r="M978" t="s">
        <v>46</v>
      </c>
      <c r="N978">
        <v>0.44596685423097354</v>
      </c>
      <c r="O978" t="s">
        <v>6061</v>
      </c>
    </row>
    <row r="979" spans="1:15" x14ac:dyDescent="0.3">
      <c r="A979">
        <v>5953</v>
      </c>
      <c r="B979" t="s">
        <v>4367</v>
      </c>
      <c r="C979" s="1">
        <v>45294</v>
      </c>
      <c r="D979" t="s">
        <v>14</v>
      </c>
      <c r="E979" t="s">
        <v>30</v>
      </c>
      <c r="F979" t="s">
        <v>16</v>
      </c>
      <c r="G979">
        <v>2</v>
      </c>
      <c r="H979">
        <v>281.55</v>
      </c>
      <c r="I979">
        <v>0.06</v>
      </c>
      <c r="J979">
        <v>529.30999999999995</v>
      </c>
      <c r="K979">
        <v>380.53</v>
      </c>
      <c r="L979">
        <v>148.78</v>
      </c>
      <c r="M979" t="s">
        <v>46</v>
      </c>
      <c r="N979">
        <v>0.28108291927226015</v>
      </c>
      <c r="O979" t="s">
        <v>6059</v>
      </c>
    </row>
    <row r="980" spans="1:15" x14ac:dyDescent="0.3">
      <c r="A980">
        <v>5946</v>
      </c>
      <c r="B980" t="s">
        <v>3309</v>
      </c>
      <c r="C980" s="1">
        <v>45566</v>
      </c>
      <c r="D980" t="s">
        <v>14</v>
      </c>
      <c r="E980" t="s">
        <v>30</v>
      </c>
      <c r="F980" t="s">
        <v>16</v>
      </c>
      <c r="G980">
        <v>2</v>
      </c>
      <c r="H980">
        <v>15.68</v>
      </c>
      <c r="I980">
        <v>0.26</v>
      </c>
      <c r="J980">
        <v>23.21</v>
      </c>
      <c r="K980">
        <v>14.33</v>
      </c>
      <c r="L980">
        <v>8.8800000000000008</v>
      </c>
      <c r="M980" t="s">
        <v>22</v>
      </c>
      <c r="N980">
        <v>0.38259370960792766</v>
      </c>
      <c r="O980" t="s">
        <v>6058</v>
      </c>
    </row>
    <row r="981" spans="1:15" x14ac:dyDescent="0.3">
      <c r="A981">
        <v>5945</v>
      </c>
      <c r="B981" t="s">
        <v>2405</v>
      </c>
      <c r="C981" s="1">
        <v>45415</v>
      </c>
      <c r="D981" t="s">
        <v>19</v>
      </c>
      <c r="E981" t="s">
        <v>30</v>
      </c>
      <c r="F981" t="s">
        <v>16</v>
      </c>
      <c r="G981">
        <v>1</v>
      </c>
      <c r="H981">
        <v>103.69</v>
      </c>
      <c r="I981">
        <v>0.11</v>
      </c>
      <c r="J981">
        <v>92.28</v>
      </c>
      <c r="K981">
        <v>59.27</v>
      </c>
      <c r="L981">
        <v>33.01</v>
      </c>
      <c r="M981" t="s">
        <v>46</v>
      </c>
      <c r="N981">
        <v>0.35771564802774164</v>
      </c>
      <c r="O981" t="s">
        <v>6061</v>
      </c>
    </row>
    <row r="982" spans="1:15" x14ac:dyDescent="0.3">
      <c r="A982">
        <v>5936</v>
      </c>
      <c r="B982" t="s">
        <v>4359</v>
      </c>
      <c r="C982" s="1">
        <v>45295</v>
      </c>
      <c r="D982" t="s">
        <v>39</v>
      </c>
      <c r="E982" t="s">
        <v>30</v>
      </c>
      <c r="F982" t="s">
        <v>27</v>
      </c>
      <c r="G982">
        <v>7</v>
      </c>
      <c r="H982">
        <v>346.82</v>
      </c>
      <c r="I982">
        <v>0.28000000000000003</v>
      </c>
      <c r="J982">
        <v>1747.97</v>
      </c>
      <c r="K982">
        <v>1342.18</v>
      </c>
      <c r="L982">
        <v>405.79</v>
      </c>
      <c r="M982" t="s">
        <v>40</v>
      </c>
      <c r="N982">
        <v>0.23214929318008892</v>
      </c>
      <c r="O982" t="s">
        <v>6060</v>
      </c>
    </row>
    <row r="983" spans="1:15" x14ac:dyDescent="0.3">
      <c r="A983">
        <v>5928</v>
      </c>
      <c r="B983" t="s">
        <v>298</v>
      </c>
      <c r="C983" s="1">
        <v>45557</v>
      </c>
      <c r="D983" t="s">
        <v>14</v>
      </c>
      <c r="E983" t="s">
        <v>30</v>
      </c>
      <c r="F983" t="s">
        <v>21</v>
      </c>
      <c r="G983">
        <v>9</v>
      </c>
      <c r="H983">
        <v>401.48</v>
      </c>
      <c r="I983">
        <v>0.2</v>
      </c>
      <c r="J983">
        <v>2890.66</v>
      </c>
      <c r="K983">
        <v>2137.14</v>
      </c>
      <c r="L983">
        <v>753.52</v>
      </c>
      <c r="M983" t="s">
        <v>46</v>
      </c>
      <c r="N983">
        <v>0.26067403291981761</v>
      </c>
      <c r="O983" t="s">
        <v>6056</v>
      </c>
    </row>
    <row r="984" spans="1:15" x14ac:dyDescent="0.3">
      <c r="A984">
        <v>5924</v>
      </c>
      <c r="B984" t="s">
        <v>4351</v>
      </c>
      <c r="C984" s="1">
        <v>45605</v>
      </c>
      <c r="D984" t="s">
        <v>39</v>
      </c>
      <c r="E984" t="s">
        <v>30</v>
      </c>
      <c r="F984" t="s">
        <v>27</v>
      </c>
      <c r="G984">
        <v>5</v>
      </c>
      <c r="H984">
        <v>12.34</v>
      </c>
      <c r="I984">
        <v>0.2</v>
      </c>
      <c r="J984">
        <v>49.36</v>
      </c>
      <c r="K984">
        <v>37.770000000000003</v>
      </c>
      <c r="L984">
        <v>11.59</v>
      </c>
      <c r="M984" t="s">
        <v>28</v>
      </c>
      <c r="N984">
        <v>0.23480551053484602</v>
      </c>
      <c r="O984" t="s">
        <v>6062</v>
      </c>
    </row>
    <row r="985" spans="1:15" x14ac:dyDescent="0.3">
      <c r="A985">
        <v>5917</v>
      </c>
      <c r="B985" t="s">
        <v>3183</v>
      </c>
      <c r="C985" s="1">
        <v>45441</v>
      </c>
      <c r="D985" t="s">
        <v>14</v>
      </c>
      <c r="E985" t="s">
        <v>30</v>
      </c>
      <c r="F985" t="s">
        <v>21</v>
      </c>
      <c r="G985">
        <v>9</v>
      </c>
      <c r="H985">
        <v>401.65</v>
      </c>
      <c r="I985">
        <v>0.18</v>
      </c>
      <c r="J985">
        <v>2964.18</v>
      </c>
      <c r="K985">
        <v>1866.82</v>
      </c>
      <c r="L985">
        <v>1097.3599999999999</v>
      </c>
      <c r="M985" t="s">
        <v>28</v>
      </c>
      <c r="N985">
        <v>0.37020693750042166</v>
      </c>
      <c r="O985" t="s">
        <v>6059</v>
      </c>
    </row>
    <row r="986" spans="1:15" x14ac:dyDescent="0.3">
      <c r="A986">
        <v>5910</v>
      </c>
      <c r="B986" t="s">
        <v>4348</v>
      </c>
      <c r="C986" s="1">
        <v>45498</v>
      </c>
      <c r="D986" t="s">
        <v>14</v>
      </c>
      <c r="E986" t="s">
        <v>30</v>
      </c>
      <c r="F986" t="s">
        <v>16</v>
      </c>
      <c r="G986">
        <v>5</v>
      </c>
      <c r="H986">
        <v>161.33000000000001</v>
      </c>
      <c r="I986">
        <v>0.19</v>
      </c>
      <c r="J986">
        <v>653.39</v>
      </c>
      <c r="K986">
        <v>472.65</v>
      </c>
      <c r="L986">
        <v>180.74</v>
      </c>
      <c r="M986" t="s">
        <v>28</v>
      </c>
      <c r="N986">
        <v>0.2766188646903075</v>
      </c>
      <c r="O986" t="s">
        <v>6060</v>
      </c>
    </row>
    <row r="987" spans="1:15" x14ac:dyDescent="0.3">
      <c r="A987">
        <v>5898</v>
      </c>
      <c r="B987" t="s">
        <v>3380</v>
      </c>
      <c r="C987" s="1">
        <v>45424</v>
      </c>
      <c r="D987" t="s">
        <v>19</v>
      </c>
      <c r="E987" t="s">
        <v>30</v>
      </c>
      <c r="F987" t="s">
        <v>27</v>
      </c>
      <c r="G987">
        <v>6</v>
      </c>
      <c r="H987">
        <v>155.36000000000001</v>
      </c>
      <c r="I987">
        <v>0.22</v>
      </c>
      <c r="J987">
        <v>727.08</v>
      </c>
      <c r="K987">
        <v>447.11</v>
      </c>
      <c r="L987">
        <v>279.97000000000003</v>
      </c>
      <c r="M987" t="s">
        <v>17</v>
      </c>
      <c r="N987">
        <v>0.38506079110964408</v>
      </c>
      <c r="O987" t="s">
        <v>6056</v>
      </c>
    </row>
    <row r="988" spans="1:15" x14ac:dyDescent="0.3">
      <c r="A988">
        <v>985</v>
      </c>
      <c r="B988" t="s">
        <v>966</v>
      </c>
      <c r="C988" s="1">
        <v>45462</v>
      </c>
      <c r="D988" t="s">
        <v>39</v>
      </c>
      <c r="E988" t="s">
        <v>30</v>
      </c>
      <c r="F988" t="s">
        <v>16</v>
      </c>
      <c r="G988">
        <v>5</v>
      </c>
      <c r="H988">
        <v>264.60000000000002</v>
      </c>
      <c r="I988">
        <v>0.13</v>
      </c>
      <c r="J988">
        <v>1151.01</v>
      </c>
      <c r="K988">
        <v>857.26</v>
      </c>
      <c r="L988">
        <v>293.75</v>
      </c>
      <c r="M988" t="s">
        <v>28</v>
      </c>
      <c r="N988">
        <v>0.25521064108913044</v>
      </c>
      <c r="O988" t="s">
        <v>6059</v>
      </c>
    </row>
    <row r="989" spans="1:15" x14ac:dyDescent="0.3">
      <c r="A989">
        <v>5893</v>
      </c>
      <c r="B989" t="s">
        <v>4341</v>
      </c>
      <c r="C989" s="1">
        <v>45537</v>
      </c>
      <c r="D989" t="s">
        <v>19</v>
      </c>
      <c r="E989" t="s">
        <v>30</v>
      </c>
      <c r="F989" t="s">
        <v>27</v>
      </c>
      <c r="G989">
        <v>2</v>
      </c>
      <c r="H989">
        <v>296.64</v>
      </c>
      <c r="I989">
        <v>0.16</v>
      </c>
      <c r="J989">
        <v>498.36</v>
      </c>
      <c r="K989">
        <v>313.95</v>
      </c>
      <c r="L989">
        <v>184.41</v>
      </c>
      <c r="M989" t="s">
        <v>17</v>
      </c>
      <c r="N989">
        <v>0.3700337105706718</v>
      </c>
      <c r="O989" t="s">
        <v>6057</v>
      </c>
    </row>
    <row r="990" spans="1:15" x14ac:dyDescent="0.3">
      <c r="A990">
        <v>987</v>
      </c>
      <c r="B990" t="s">
        <v>968</v>
      </c>
      <c r="C990" s="1">
        <v>45624</v>
      </c>
      <c r="D990" t="s">
        <v>19</v>
      </c>
      <c r="E990" t="s">
        <v>30</v>
      </c>
      <c r="F990" t="s">
        <v>27</v>
      </c>
      <c r="G990">
        <v>8</v>
      </c>
      <c r="H990">
        <v>364.32</v>
      </c>
      <c r="I990">
        <v>0.26</v>
      </c>
      <c r="J990">
        <v>2156.77</v>
      </c>
      <c r="K990">
        <v>1415.7</v>
      </c>
      <c r="L990">
        <v>741.07</v>
      </c>
      <c r="M990" t="s">
        <v>28</v>
      </c>
      <c r="N990">
        <v>0.34360177487631971</v>
      </c>
      <c r="O990" t="s">
        <v>6060</v>
      </c>
    </row>
    <row r="991" spans="1:15" x14ac:dyDescent="0.3">
      <c r="A991">
        <v>5882</v>
      </c>
      <c r="B991" t="s">
        <v>1923</v>
      </c>
      <c r="C991" s="1">
        <v>45337</v>
      </c>
      <c r="D991" t="s">
        <v>14</v>
      </c>
      <c r="E991" t="s">
        <v>30</v>
      </c>
      <c r="F991" t="s">
        <v>21</v>
      </c>
      <c r="G991">
        <v>5</v>
      </c>
      <c r="H991">
        <v>470.23</v>
      </c>
      <c r="I991">
        <v>7.0000000000000007E-2</v>
      </c>
      <c r="J991">
        <v>2186.5700000000002</v>
      </c>
      <c r="K991">
        <v>1642.43</v>
      </c>
      <c r="L991">
        <v>544.14</v>
      </c>
      <c r="M991" t="s">
        <v>46</v>
      </c>
      <c r="N991">
        <v>0.24885551342970952</v>
      </c>
      <c r="O991" t="s">
        <v>6060</v>
      </c>
    </row>
    <row r="992" spans="1:15" x14ac:dyDescent="0.3">
      <c r="A992">
        <v>5880</v>
      </c>
      <c r="B992" t="s">
        <v>4332</v>
      </c>
      <c r="C992" s="1">
        <v>45527</v>
      </c>
      <c r="D992" t="s">
        <v>19</v>
      </c>
      <c r="E992" t="s">
        <v>30</v>
      </c>
      <c r="F992" t="s">
        <v>16</v>
      </c>
      <c r="G992">
        <v>6</v>
      </c>
      <c r="H992">
        <v>451.31</v>
      </c>
      <c r="I992">
        <v>0.26</v>
      </c>
      <c r="J992">
        <v>2003.82</v>
      </c>
      <c r="K992">
        <v>1085</v>
      </c>
      <c r="L992">
        <v>918.82</v>
      </c>
      <c r="M992" t="s">
        <v>17</v>
      </c>
      <c r="N992">
        <v>0.45853419967861386</v>
      </c>
      <c r="O992" t="s">
        <v>6061</v>
      </c>
    </row>
    <row r="993" spans="1:15" x14ac:dyDescent="0.3">
      <c r="A993">
        <v>5877</v>
      </c>
      <c r="B993" t="s">
        <v>3360</v>
      </c>
      <c r="C993" s="1">
        <v>45357</v>
      </c>
      <c r="D993" t="s">
        <v>19</v>
      </c>
      <c r="E993" t="s">
        <v>30</v>
      </c>
      <c r="F993" t="s">
        <v>27</v>
      </c>
      <c r="G993">
        <v>7</v>
      </c>
      <c r="H993">
        <v>99.3</v>
      </c>
      <c r="I993">
        <v>0.25</v>
      </c>
      <c r="J993">
        <v>521.33000000000004</v>
      </c>
      <c r="K993">
        <v>337.24</v>
      </c>
      <c r="L993">
        <v>184.09</v>
      </c>
      <c r="M993" t="s">
        <v>28</v>
      </c>
      <c r="N993">
        <v>0.35311606851706212</v>
      </c>
      <c r="O993" t="s">
        <v>6059</v>
      </c>
    </row>
    <row r="994" spans="1:15" x14ac:dyDescent="0.3">
      <c r="A994">
        <v>991</v>
      </c>
      <c r="B994" t="s">
        <v>972</v>
      </c>
      <c r="C994" s="1">
        <v>45491</v>
      </c>
      <c r="D994" t="s">
        <v>24</v>
      </c>
      <c r="E994" t="s">
        <v>30</v>
      </c>
      <c r="F994" t="s">
        <v>27</v>
      </c>
      <c r="G994">
        <v>8</v>
      </c>
      <c r="H994">
        <v>277.27999999999997</v>
      </c>
      <c r="I994">
        <v>0.08</v>
      </c>
      <c r="J994">
        <v>2040.78</v>
      </c>
      <c r="K994">
        <v>1082.1500000000001</v>
      </c>
      <c r="L994">
        <v>958.63</v>
      </c>
      <c r="M994" t="s">
        <v>17</v>
      </c>
      <c r="N994">
        <v>0.46973706131969151</v>
      </c>
      <c r="O994" t="s">
        <v>6060</v>
      </c>
    </row>
    <row r="995" spans="1:15" x14ac:dyDescent="0.3">
      <c r="A995">
        <v>5867</v>
      </c>
      <c r="B995" t="s">
        <v>2723</v>
      </c>
      <c r="C995" s="1">
        <v>45374</v>
      </c>
      <c r="D995" t="s">
        <v>24</v>
      </c>
      <c r="E995" t="s">
        <v>30</v>
      </c>
      <c r="F995" t="s">
        <v>16</v>
      </c>
      <c r="G995">
        <v>8</v>
      </c>
      <c r="H995">
        <v>239.35</v>
      </c>
      <c r="I995">
        <v>0.12</v>
      </c>
      <c r="J995">
        <v>1685.02</v>
      </c>
      <c r="K995">
        <v>1200.26</v>
      </c>
      <c r="L995">
        <v>484.76</v>
      </c>
      <c r="M995" t="s">
        <v>40</v>
      </c>
      <c r="N995">
        <v>0.28768797996462947</v>
      </c>
      <c r="O995" t="s">
        <v>6062</v>
      </c>
    </row>
    <row r="996" spans="1:15" x14ac:dyDescent="0.3">
      <c r="A996">
        <v>5862</v>
      </c>
      <c r="B996" t="s">
        <v>2052</v>
      </c>
      <c r="C996" s="1">
        <v>45395</v>
      </c>
      <c r="D996" t="s">
        <v>19</v>
      </c>
      <c r="E996" t="s">
        <v>30</v>
      </c>
      <c r="F996" t="s">
        <v>21</v>
      </c>
      <c r="G996">
        <v>9</v>
      </c>
      <c r="H996">
        <v>331.56</v>
      </c>
      <c r="I996">
        <v>0.14000000000000001</v>
      </c>
      <c r="J996">
        <v>2566.27</v>
      </c>
      <c r="K996">
        <v>1886.86</v>
      </c>
      <c r="L996">
        <v>679.41</v>
      </c>
      <c r="M996" t="s">
        <v>22</v>
      </c>
      <c r="N996">
        <v>0.26474611011312138</v>
      </c>
      <c r="O996" t="s">
        <v>6062</v>
      </c>
    </row>
    <row r="997" spans="1:15" x14ac:dyDescent="0.3">
      <c r="A997">
        <v>5846</v>
      </c>
      <c r="B997" t="s">
        <v>4315</v>
      </c>
      <c r="C997" s="1">
        <v>45484</v>
      </c>
      <c r="D997" t="s">
        <v>19</v>
      </c>
      <c r="E997" t="s">
        <v>30</v>
      </c>
      <c r="F997" t="s">
        <v>16</v>
      </c>
      <c r="G997">
        <v>10</v>
      </c>
      <c r="H997">
        <v>61.19</v>
      </c>
      <c r="I997">
        <v>0.13</v>
      </c>
      <c r="J997">
        <v>532.35</v>
      </c>
      <c r="K997">
        <v>278.89999999999998</v>
      </c>
      <c r="L997">
        <v>253.45</v>
      </c>
      <c r="M997" t="s">
        <v>17</v>
      </c>
      <c r="N997">
        <v>0.47609655301962989</v>
      </c>
      <c r="O997" t="s">
        <v>6060</v>
      </c>
    </row>
    <row r="998" spans="1:15" x14ac:dyDescent="0.3">
      <c r="A998">
        <v>5843</v>
      </c>
      <c r="B998" t="s">
        <v>3596</v>
      </c>
      <c r="C998" s="1">
        <v>45379</v>
      </c>
      <c r="D998" t="s">
        <v>14</v>
      </c>
      <c r="E998" t="s">
        <v>30</v>
      </c>
      <c r="F998" t="s">
        <v>27</v>
      </c>
      <c r="G998">
        <v>8</v>
      </c>
      <c r="H998">
        <v>190.7</v>
      </c>
      <c r="I998">
        <v>0</v>
      </c>
      <c r="J998">
        <v>1525.6</v>
      </c>
      <c r="K998">
        <v>996.24</v>
      </c>
      <c r="L998">
        <v>529.36</v>
      </c>
      <c r="M998" t="s">
        <v>17</v>
      </c>
      <c r="N998">
        <v>0.34698479286837969</v>
      </c>
      <c r="O998" t="s">
        <v>6060</v>
      </c>
    </row>
    <row r="999" spans="1:15" x14ac:dyDescent="0.3">
      <c r="A999">
        <v>996</v>
      </c>
      <c r="B999" t="s">
        <v>977</v>
      </c>
      <c r="C999" s="1">
        <v>45402</v>
      </c>
      <c r="D999" t="s">
        <v>24</v>
      </c>
      <c r="E999" t="s">
        <v>30</v>
      </c>
      <c r="F999" t="s">
        <v>27</v>
      </c>
      <c r="G999">
        <v>4</v>
      </c>
      <c r="H999">
        <v>324.81</v>
      </c>
      <c r="I999">
        <v>0.27</v>
      </c>
      <c r="J999">
        <v>948.45</v>
      </c>
      <c r="K999">
        <v>696.69</v>
      </c>
      <c r="L999">
        <v>251.76</v>
      </c>
      <c r="M999" t="s">
        <v>46</v>
      </c>
      <c r="N999">
        <v>0.2654436185355053</v>
      </c>
      <c r="O999" t="s">
        <v>6062</v>
      </c>
    </row>
    <row r="1000" spans="1:15" x14ac:dyDescent="0.3">
      <c r="A1000">
        <v>5835</v>
      </c>
      <c r="B1000" t="s">
        <v>1175</v>
      </c>
      <c r="C1000" s="1">
        <v>45408</v>
      </c>
      <c r="D1000" t="s">
        <v>24</v>
      </c>
      <c r="E1000" t="s">
        <v>30</v>
      </c>
      <c r="F1000" t="s">
        <v>16</v>
      </c>
      <c r="G1000">
        <v>5</v>
      </c>
      <c r="H1000">
        <v>496.62</v>
      </c>
      <c r="I1000">
        <v>7.0000000000000007E-2</v>
      </c>
      <c r="J1000">
        <v>2309.2800000000002</v>
      </c>
      <c r="K1000">
        <v>1723.48</v>
      </c>
      <c r="L1000">
        <v>585.79999999999995</v>
      </c>
      <c r="M1000" t="s">
        <v>17</v>
      </c>
      <c r="N1000">
        <v>0.25367214023418549</v>
      </c>
      <c r="O1000" t="s">
        <v>6061</v>
      </c>
    </row>
    <row r="1001" spans="1:15" x14ac:dyDescent="0.3">
      <c r="A1001">
        <v>5832</v>
      </c>
      <c r="B1001" t="s">
        <v>4309</v>
      </c>
      <c r="C1001" s="1">
        <v>45360</v>
      </c>
      <c r="D1001" t="s">
        <v>39</v>
      </c>
      <c r="E1001" t="s">
        <v>30</v>
      </c>
      <c r="F1001" t="s">
        <v>21</v>
      </c>
      <c r="G1001">
        <v>4</v>
      </c>
      <c r="H1001">
        <v>200.75</v>
      </c>
      <c r="I1001">
        <v>0.06</v>
      </c>
      <c r="J1001">
        <v>754.82</v>
      </c>
      <c r="K1001">
        <v>490.69</v>
      </c>
      <c r="L1001">
        <v>264.13</v>
      </c>
      <c r="M1001" t="s">
        <v>22</v>
      </c>
      <c r="N1001">
        <v>0.34992448530775544</v>
      </c>
      <c r="O1001" t="s">
        <v>6062</v>
      </c>
    </row>
    <row r="1002" spans="1:15" x14ac:dyDescent="0.3">
      <c r="A1002">
        <v>5829</v>
      </c>
      <c r="B1002" t="s">
        <v>4307</v>
      </c>
      <c r="C1002" s="1">
        <v>45591</v>
      </c>
      <c r="D1002" t="s">
        <v>19</v>
      </c>
      <c r="E1002" t="s">
        <v>30</v>
      </c>
      <c r="F1002" t="s">
        <v>27</v>
      </c>
      <c r="G1002">
        <v>9</v>
      </c>
      <c r="H1002">
        <v>190.47</v>
      </c>
      <c r="I1002">
        <v>0.23</v>
      </c>
      <c r="J1002">
        <v>1319.96</v>
      </c>
      <c r="K1002">
        <v>957.19</v>
      </c>
      <c r="L1002">
        <v>362.77</v>
      </c>
      <c r="M1002" t="s">
        <v>22</v>
      </c>
      <c r="N1002">
        <v>0.2748340858813903</v>
      </c>
      <c r="O1002" t="s">
        <v>6062</v>
      </c>
    </row>
    <row r="1003" spans="1:15" x14ac:dyDescent="0.3">
      <c r="A1003">
        <v>1000</v>
      </c>
      <c r="B1003" t="s">
        <v>981</v>
      </c>
      <c r="C1003" s="1">
        <v>45552</v>
      </c>
      <c r="D1003" t="s">
        <v>14</v>
      </c>
      <c r="E1003" t="s">
        <v>30</v>
      </c>
      <c r="F1003" t="s">
        <v>16</v>
      </c>
      <c r="G1003">
        <v>4</v>
      </c>
      <c r="H1003">
        <v>225.15</v>
      </c>
      <c r="I1003">
        <v>0.2</v>
      </c>
      <c r="J1003">
        <v>720.48</v>
      </c>
      <c r="K1003">
        <v>482.24</v>
      </c>
      <c r="L1003">
        <v>238.24</v>
      </c>
      <c r="M1003" t="s">
        <v>46</v>
      </c>
      <c r="N1003">
        <v>0.33066844326004885</v>
      </c>
      <c r="O1003" t="s">
        <v>6058</v>
      </c>
    </row>
    <row r="1004" spans="1:15" x14ac:dyDescent="0.3">
      <c r="A1004">
        <v>5827</v>
      </c>
      <c r="B1004" t="s">
        <v>3729</v>
      </c>
      <c r="C1004" s="1">
        <v>45425</v>
      </c>
      <c r="D1004" t="s">
        <v>24</v>
      </c>
      <c r="E1004" t="s">
        <v>30</v>
      </c>
      <c r="F1004" t="s">
        <v>27</v>
      </c>
      <c r="G1004">
        <v>7</v>
      </c>
      <c r="H1004">
        <v>443.38</v>
      </c>
      <c r="I1004">
        <v>0.24</v>
      </c>
      <c r="J1004">
        <v>2358.7800000000002</v>
      </c>
      <c r="K1004">
        <v>1276.74</v>
      </c>
      <c r="L1004">
        <v>1082.04</v>
      </c>
      <c r="M1004" t="s">
        <v>28</v>
      </c>
      <c r="N1004">
        <v>0.45872866481825347</v>
      </c>
      <c r="O1004" t="s">
        <v>6057</v>
      </c>
    </row>
    <row r="1005" spans="1:15" x14ac:dyDescent="0.3">
      <c r="A1005">
        <v>5817</v>
      </c>
      <c r="B1005" t="s">
        <v>4298</v>
      </c>
      <c r="C1005" s="1">
        <v>45643</v>
      </c>
      <c r="D1005" t="s">
        <v>19</v>
      </c>
      <c r="E1005" t="s">
        <v>30</v>
      </c>
      <c r="F1005" t="s">
        <v>21</v>
      </c>
      <c r="G1005">
        <v>7</v>
      </c>
      <c r="H1005">
        <v>364.59</v>
      </c>
      <c r="I1005">
        <v>0.16</v>
      </c>
      <c r="J1005">
        <v>2143.79</v>
      </c>
      <c r="K1005">
        <v>1683.17</v>
      </c>
      <c r="L1005">
        <v>460.62</v>
      </c>
      <c r="M1005" t="s">
        <v>40</v>
      </c>
      <c r="N1005">
        <v>0.2148624632076836</v>
      </c>
      <c r="O1005" t="s">
        <v>6058</v>
      </c>
    </row>
    <row r="1006" spans="1:15" x14ac:dyDescent="0.3">
      <c r="A1006">
        <v>5804</v>
      </c>
      <c r="B1006" t="s">
        <v>4294</v>
      </c>
      <c r="C1006" s="1">
        <v>45647</v>
      </c>
      <c r="D1006" t="s">
        <v>14</v>
      </c>
      <c r="E1006" t="s">
        <v>30</v>
      </c>
      <c r="F1006" t="s">
        <v>21</v>
      </c>
      <c r="G1006">
        <v>7</v>
      </c>
      <c r="H1006">
        <v>232.65</v>
      </c>
      <c r="I1006">
        <v>0.28000000000000003</v>
      </c>
      <c r="J1006">
        <v>1172.56</v>
      </c>
      <c r="K1006">
        <v>853.26</v>
      </c>
      <c r="L1006">
        <v>319.3</v>
      </c>
      <c r="M1006" t="s">
        <v>17</v>
      </c>
      <c r="N1006">
        <v>0.27231015896841104</v>
      </c>
      <c r="O1006" t="s">
        <v>6062</v>
      </c>
    </row>
    <row r="1007" spans="1:15" x14ac:dyDescent="0.3">
      <c r="A1007">
        <v>1004</v>
      </c>
      <c r="B1007" t="s">
        <v>985</v>
      </c>
      <c r="C1007" s="1">
        <v>45443</v>
      </c>
      <c r="D1007" t="s">
        <v>39</v>
      </c>
      <c r="E1007" t="s">
        <v>30</v>
      </c>
      <c r="F1007" t="s">
        <v>16</v>
      </c>
      <c r="G1007">
        <v>6</v>
      </c>
      <c r="H1007">
        <v>167.18</v>
      </c>
      <c r="I1007">
        <v>0.22</v>
      </c>
      <c r="J1007">
        <v>782.4</v>
      </c>
      <c r="K1007">
        <v>428.6</v>
      </c>
      <c r="L1007">
        <v>353.8</v>
      </c>
      <c r="M1007" t="s">
        <v>17</v>
      </c>
      <c r="N1007">
        <v>0.45219836400817998</v>
      </c>
      <c r="O1007" t="s">
        <v>6061</v>
      </c>
    </row>
    <row r="1008" spans="1:15" x14ac:dyDescent="0.3">
      <c r="A1008">
        <v>5801</v>
      </c>
      <c r="B1008" t="s">
        <v>4293</v>
      </c>
      <c r="C1008" s="1">
        <v>45353</v>
      </c>
      <c r="D1008" t="s">
        <v>24</v>
      </c>
      <c r="E1008" t="s">
        <v>30</v>
      </c>
      <c r="F1008" t="s">
        <v>27</v>
      </c>
      <c r="G1008">
        <v>1</v>
      </c>
      <c r="H1008">
        <v>463.19</v>
      </c>
      <c r="I1008">
        <v>0.2</v>
      </c>
      <c r="J1008">
        <v>370.55</v>
      </c>
      <c r="K1008">
        <v>188.93</v>
      </c>
      <c r="L1008">
        <v>181.62</v>
      </c>
      <c r="M1008" t="s">
        <v>17</v>
      </c>
      <c r="N1008">
        <v>0.4901362839023074</v>
      </c>
      <c r="O1008" t="s">
        <v>6062</v>
      </c>
    </row>
    <row r="1009" spans="1:15" x14ac:dyDescent="0.3">
      <c r="A1009">
        <v>5800</v>
      </c>
      <c r="B1009" t="s">
        <v>2060</v>
      </c>
      <c r="C1009" s="1">
        <v>45567</v>
      </c>
      <c r="D1009" t="s">
        <v>14</v>
      </c>
      <c r="E1009" t="s">
        <v>30</v>
      </c>
      <c r="F1009" t="s">
        <v>16</v>
      </c>
      <c r="G1009">
        <v>8</v>
      </c>
      <c r="H1009">
        <v>454.06</v>
      </c>
      <c r="I1009">
        <v>0.02</v>
      </c>
      <c r="J1009">
        <v>3559.83</v>
      </c>
      <c r="K1009">
        <v>1991.83</v>
      </c>
      <c r="L1009">
        <v>1568</v>
      </c>
      <c r="M1009" t="s">
        <v>22</v>
      </c>
      <c r="N1009">
        <v>0.44047047190455724</v>
      </c>
      <c r="O1009" t="s">
        <v>6059</v>
      </c>
    </row>
    <row r="1010" spans="1:15" x14ac:dyDescent="0.3">
      <c r="A1010">
        <v>5799</v>
      </c>
      <c r="B1010" t="s">
        <v>4292</v>
      </c>
      <c r="C1010" s="1">
        <v>45506</v>
      </c>
      <c r="D1010" t="s">
        <v>24</v>
      </c>
      <c r="E1010" t="s">
        <v>30</v>
      </c>
      <c r="F1010" t="s">
        <v>16</v>
      </c>
      <c r="G1010">
        <v>4</v>
      </c>
      <c r="H1010">
        <v>436.44</v>
      </c>
      <c r="I1010">
        <v>0.28999999999999998</v>
      </c>
      <c r="J1010">
        <v>1239.49</v>
      </c>
      <c r="K1010">
        <v>763.6</v>
      </c>
      <c r="L1010">
        <v>475.89</v>
      </c>
      <c r="M1010" t="s">
        <v>28</v>
      </c>
      <c r="N1010">
        <v>0.3839401689404513</v>
      </c>
      <c r="O1010" t="s">
        <v>6061</v>
      </c>
    </row>
    <row r="1011" spans="1:15" x14ac:dyDescent="0.3">
      <c r="A1011">
        <v>5793</v>
      </c>
      <c r="B1011" t="s">
        <v>4287</v>
      </c>
      <c r="C1011" s="1">
        <v>45596</v>
      </c>
      <c r="D1011" t="s">
        <v>24</v>
      </c>
      <c r="E1011" t="s">
        <v>30</v>
      </c>
      <c r="F1011" t="s">
        <v>21</v>
      </c>
      <c r="G1011">
        <v>9</v>
      </c>
      <c r="H1011">
        <v>459.27</v>
      </c>
      <c r="I1011">
        <v>0.28999999999999998</v>
      </c>
      <c r="J1011">
        <v>2934.74</v>
      </c>
      <c r="K1011">
        <v>1745.19</v>
      </c>
      <c r="L1011">
        <v>1189.55</v>
      </c>
      <c r="M1011" t="s">
        <v>40</v>
      </c>
      <c r="N1011">
        <v>0.40533403299781245</v>
      </c>
      <c r="O1011" t="s">
        <v>6060</v>
      </c>
    </row>
    <row r="1012" spans="1:15" x14ac:dyDescent="0.3">
      <c r="A1012">
        <v>5789</v>
      </c>
      <c r="B1012" t="s">
        <v>4285</v>
      </c>
      <c r="C1012" s="1">
        <v>45597</v>
      </c>
      <c r="D1012" t="s">
        <v>39</v>
      </c>
      <c r="E1012" t="s">
        <v>30</v>
      </c>
      <c r="F1012" t="s">
        <v>16</v>
      </c>
      <c r="G1012">
        <v>5</v>
      </c>
      <c r="H1012">
        <v>206.04</v>
      </c>
      <c r="I1012">
        <v>0.25</v>
      </c>
      <c r="J1012">
        <v>772.65</v>
      </c>
      <c r="K1012">
        <v>427.07</v>
      </c>
      <c r="L1012">
        <v>345.58</v>
      </c>
      <c r="M1012" t="s">
        <v>17</v>
      </c>
      <c r="N1012">
        <v>0.44726590306089431</v>
      </c>
      <c r="O1012" t="s">
        <v>6061</v>
      </c>
    </row>
    <row r="1013" spans="1:15" x14ac:dyDescent="0.3">
      <c r="A1013">
        <v>5776</v>
      </c>
      <c r="B1013" t="s">
        <v>4280</v>
      </c>
      <c r="C1013" s="1">
        <v>45450</v>
      </c>
      <c r="D1013" t="s">
        <v>14</v>
      </c>
      <c r="E1013" t="s">
        <v>30</v>
      </c>
      <c r="F1013" t="s">
        <v>16</v>
      </c>
      <c r="G1013">
        <v>8</v>
      </c>
      <c r="H1013">
        <v>433.82</v>
      </c>
      <c r="I1013">
        <v>0.25</v>
      </c>
      <c r="J1013">
        <v>2602.92</v>
      </c>
      <c r="K1013">
        <v>2036.65</v>
      </c>
      <c r="L1013">
        <v>566.27</v>
      </c>
      <c r="M1013" t="s">
        <v>46</v>
      </c>
      <c r="N1013">
        <v>0.21755182641033916</v>
      </c>
      <c r="O1013" t="s">
        <v>6061</v>
      </c>
    </row>
    <row r="1014" spans="1:15" x14ac:dyDescent="0.3">
      <c r="A1014">
        <v>5774</v>
      </c>
      <c r="B1014" t="s">
        <v>897</v>
      </c>
      <c r="C1014" s="1">
        <v>45496</v>
      </c>
      <c r="D1014" t="s">
        <v>14</v>
      </c>
      <c r="E1014" t="s">
        <v>30</v>
      </c>
      <c r="F1014" t="s">
        <v>21</v>
      </c>
      <c r="G1014">
        <v>9</v>
      </c>
      <c r="H1014">
        <v>401.26</v>
      </c>
      <c r="I1014">
        <v>0.04</v>
      </c>
      <c r="J1014">
        <v>3466.89</v>
      </c>
      <c r="K1014">
        <v>2287.2800000000002</v>
      </c>
      <c r="L1014">
        <v>1179.6099999999999</v>
      </c>
      <c r="M1014" t="s">
        <v>22</v>
      </c>
      <c r="N1014">
        <v>0.34025019542010271</v>
      </c>
      <c r="O1014" t="s">
        <v>6058</v>
      </c>
    </row>
    <row r="1015" spans="1:15" x14ac:dyDescent="0.3">
      <c r="A1015">
        <v>5771</v>
      </c>
      <c r="B1015" t="s">
        <v>1479</v>
      </c>
      <c r="C1015" s="1">
        <v>45608</v>
      </c>
      <c r="D1015" t="s">
        <v>24</v>
      </c>
      <c r="E1015" t="s">
        <v>30</v>
      </c>
      <c r="F1015" t="s">
        <v>27</v>
      </c>
      <c r="G1015">
        <v>1</v>
      </c>
      <c r="H1015">
        <v>333.49</v>
      </c>
      <c r="I1015">
        <v>0.02</v>
      </c>
      <c r="J1015">
        <v>326.82</v>
      </c>
      <c r="K1015">
        <v>219.19</v>
      </c>
      <c r="L1015">
        <v>107.63</v>
      </c>
      <c r="M1015" t="s">
        <v>28</v>
      </c>
      <c r="N1015">
        <v>0.3293250107092589</v>
      </c>
      <c r="O1015" t="s">
        <v>6058</v>
      </c>
    </row>
    <row r="1016" spans="1:15" x14ac:dyDescent="0.3">
      <c r="A1016">
        <v>5763</v>
      </c>
      <c r="B1016" t="s">
        <v>1880</v>
      </c>
      <c r="C1016" s="1">
        <v>45310</v>
      </c>
      <c r="D1016" t="s">
        <v>14</v>
      </c>
      <c r="E1016" t="s">
        <v>30</v>
      </c>
      <c r="F1016" t="s">
        <v>27</v>
      </c>
      <c r="G1016">
        <v>5</v>
      </c>
      <c r="H1016">
        <v>16.64</v>
      </c>
      <c r="I1016">
        <v>0.22</v>
      </c>
      <c r="J1016">
        <v>64.900000000000006</v>
      </c>
      <c r="K1016">
        <v>34.840000000000003</v>
      </c>
      <c r="L1016">
        <v>30.06</v>
      </c>
      <c r="M1016" t="s">
        <v>22</v>
      </c>
      <c r="N1016">
        <v>0.4631741140215716</v>
      </c>
      <c r="O1016" t="s">
        <v>6061</v>
      </c>
    </row>
    <row r="1017" spans="1:15" x14ac:dyDescent="0.3">
      <c r="A1017">
        <v>5761</v>
      </c>
      <c r="B1017" t="s">
        <v>4222</v>
      </c>
      <c r="C1017" s="1">
        <v>45344</v>
      </c>
      <c r="D1017" t="s">
        <v>24</v>
      </c>
      <c r="E1017" t="s">
        <v>30</v>
      </c>
      <c r="F1017" t="s">
        <v>21</v>
      </c>
      <c r="G1017">
        <v>5</v>
      </c>
      <c r="H1017">
        <v>92.29</v>
      </c>
      <c r="I1017">
        <v>0.01</v>
      </c>
      <c r="J1017">
        <v>456.84</v>
      </c>
      <c r="K1017">
        <v>231.47</v>
      </c>
      <c r="L1017">
        <v>225.37</v>
      </c>
      <c r="M1017" t="s">
        <v>40</v>
      </c>
      <c r="N1017">
        <v>0.4933237019525436</v>
      </c>
      <c r="O1017" t="s">
        <v>6060</v>
      </c>
    </row>
    <row r="1018" spans="1:15" x14ac:dyDescent="0.3">
      <c r="A1018">
        <v>1015</v>
      </c>
      <c r="B1018" t="s">
        <v>996</v>
      </c>
      <c r="C1018" s="1">
        <v>45385</v>
      </c>
      <c r="D1018" t="s">
        <v>24</v>
      </c>
      <c r="E1018" t="s">
        <v>30</v>
      </c>
      <c r="F1018" t="s">
        <v>27</v>
      </c>
      <c r="G1018">
        <v>10</v>
      </c>
      <c r="H1018">
        <v>290.88</v>
      </c>
      <c r="I1018">
        <v>0.18</v>
      </c>
      <c r="J1018">
        <v>2385.2199999999998</v>
      </c>
      <c r="K1018">
        <v>1370.03</v>
      </c>
      <c r="L1018">
        <v>1015.19</v>
      </c>
      <c r="M1018" t="s">
        <v>17</v>
      </c>
      <c r="N1018">
        <v>0.42561692422501912</v>
      </c>
      <c r="O1018" t="s">
        <v>6059</v>
      </c>
    </row>
    <row r="1019" spans="1:15" x14ac:dyDescent="0.3">
      <c r="A1019">
        <v>5757</v>
      </c>
      <c r="B1019" t="s">
        <v>2263</v>
      </c>
      <c r="C1019" s="1">
        <v>45473</v>
      </c>
      <c r="D1019" t="s">
        <v>39</v>
      </c>
      <c r="E1019" t="s">
        <v>30</v>
      </c>
      <c r="F1019" t="s">
        <v>21</v>
      </c>
      <c r="G1019">
        <v>4</v>
      </c>
      <c r="H1019">
        <v>55.07</v>
      </c>
      <c r="I1019">
        <v>0.18</v>
      </c>
      <c r="J1019">
        <v>180.63</v>
      </c>
      <c r="K1019">
        <v>132.59</v>
      </c>
      <c r="L1019">
        <v>48.04</v>
      </c>
      <c r="M1019" t="s">
        <v>22</v>
      </c>
      <c r="N1019">
        <v>0.26595803576371591</v>
      </c>
      <c r="O1019" t="s">
        <v>6056</v>
      </c>
    </row>
    <row r="1020" spans="1:15" x14ac:dyDescent="0.3">
      <c r="A1020">
        <v>5755</v>
      </c>
      <c r="B1020" t="s">
        <v>1816</v>
      </c>
      <c r="C1020" s="1">
        <v>45623</v>
      </c>
      <c r="D1020" t="s">
        <v>24</v>
      </c>
      <c r="E1020" t="s">
        <v>30</v>
      </c>
      <c r="F1020" t="s">
        <v>27</v>
      </c>
      <c r="G1020">
        <v>6</v>
      </c>
      <c r="H1020">
        <v>134.22</v>
      </c>
      <c r="I1020">
        <v>0.09</v>
      </c>
      <c r="J1020">
        <v>732.84</v>
      </c>
      <c r="K1020">
        <v>573.09</v>
      </c>
      <c r="L1020">
        <v>159.75</v>
      </c>
      <c r="M1020" t="s">
        <v>22</v>
      </c>
      <c r="N1020">
        <v>0.21798755526445063</v>
      </c>
      <c r="O1020" t="s">
        <v>6059</v>
      </c>
    </row>
    <row r="1021" spans="1:15" x14ac:dyDescent="0.3">
      <c r="A1021">
        <v>1018</v>
      </c>
      <c r="B1021" t="s">
        <v>999</v>
      </c>
      <c r="C1021" s="1">
        <v>45604</v>
      </c>
      <c r="D1021" t="s">
        <v>19</v>
      </c>
      <c r="E1021" t="s">
        <v>30</v>
      </c>
      <c r="F1021" t="s">
        <v>21</v>
      </c>
      <c r="G1021">
        <v>5</v>
      </c>
      <c r="H1021">
        <v>151.97999999999999</v>
      </c>
      <c r="I1021">
        <v>0.17</v>
      </c>
      <c r="J1021">
        <v>630.72</v>
      </c>
      <c r="K1021">
        <v>454.64</v>
      </c>
      <c r="L1021">
        <v>176.08</v>
      </c>
      <c r="M1021" t="s">
        <v>46</v>
      </c>
      <c r="N1021">
        <v>0.27917300862506345</v>
      </c>
      <c r="O1021" t="s">
        <v>6061</v>
      </c>
    </row>
    <row r="1022" spans="1:15" x14ac:dyDescent="0.3">
      <c r="A1022">
        <v>1019</v>
      </c>
      <c r="B1022" t="s">
        <v>1000</v>
      </c>
      <c r="C1022" s="1">
        <v>45485</v>
      </c>
      <c r="D1022" t="s">
        <v>19</v>
      </c>
      <c r="E1022" t="s">
        <v>30</v>
      </c>
      <c r="F1022" t="s">
        <v>27</v>
      </c>
      <c r="G1022">
        <v>3</v>
      </c>
      <c r="H1022">
        <v>36.119999999999997</v>
      </c>
      <c r="I1022">
        <v>0.06</v>
      </c>
      <c r="J1022">
        <v>101.86</v>
      </c>
      <c r="K1022">
        <v>52.78</v>
      </c>
      <c r="L1022">
        <v>49.08</v>
      </c>
      <c r="M1022" t="s">
        <v>28</v>
      </c>
      <c r="N1022">
        <v>0.48183781661103475</v>
      </c>
      <c r="O1022" t="s">
        <v>6061</v>
      </c>
    </row>
    <row r="1023" spans="1:15" x14ac:dyDescent="0.3">
      <c r="A1023">
        <v>1020</v>
      </c>
      <c r="B1023" t="s">
        <v>1001</v>
      </c>
      <c r="C1023" s="1">
        <v>45454</v>
      </c>
      <c r="D1023" t="s">
        <v>24</v>
      </c>
      <c r="E1023" t="s">
        <v>30</v>
      </c>
      <c r="F1023" t="s">
        <v>16</v>
      </c>
      <c r="G1023">
        <v>10</v>
      </c>
      <c r="H1023">
        <v>442.07</v>
      </c>
      <c r="I1023">
        <v>0.2</v>
      </c>
      <c r="J1023">
        <v>3536.56</v>
      </c>
      <c r="K1023">
        <v>2630.48</v>
      </c>
      <c r="L1023">
        <v>906.08</v>
      </c>
      <c r="M1023" t="s">
        <v>28</v>
      </c>
      <c r="N1023">
        <v>0.25620376863392674</v>
      </c>
      <c r="O1023" t="s">
        <v>6058</v>
      </c>
    </row>
    <row r="1024" spans="1:15" x14ac:dyDescent="0.3">
      <c r="A1024">
        <v>5752</v>
      </c>
      <c r="B1024" t="s">
        <v>4271</v>
      </c>
      <c r="C1024" s="1">
        <v>45338</v>
      </c>
      <c r="D1024" t="s">
        <v>39</v>
      </c>
      <c r="E1024" t="s">
        <v>30</v>
      </c>
      <c r="F1024" t="s">
        <v>27</v>
      </c>
      <c r="G1024">
        <v>9</v>
      </c>
      <c r="H1024">
        <v>338.08</v>
      </c>
      <c r="I1024">
        <v>0.01</v>
      </c>
      <c r="J1024">
        <v>3012.29</v>
      </c>
      <c r="K1024">
        <v>1511.47</v>
      </c>
      <c r="L1024">
        <v>1500.82</v>
      </c>
      <c r="M1024" t="s">
        <v>17</v>
      </c>
      <c r="N1024">
        <v>0.49823224191561899</v>
      </c>
      <c r="O1024" t="s">
        <v>6061</v>
      </c>
    </row>
    <row r="1025" spans="1:15" x14ac:dyDescent="0.3">
      <c r="A1025">
        <v>1022</v>
      </c>
      <c r="B1025" t="s">
        <v>1003</v>
      </c>
      <c r="C1025" s="1">
        <v>45412</v>
      </c>
      <c r="D1025" t="s">
        <v>14</v>
      </c>
      <c r="E1025" t="s">
        <v>30</v>
      </c>
      <c r="F1025" t="s">
        <v>21</v>
      </c>
      <c r="G1025">
        <v>7</v>
      </c>
      <c r="H1025">
        <v>399.18</v>
      </c>
      <c r="I1025">
        <v>0.27</v>
      </c>
      <c r="J1025">
        <v>2039.81</v>
      </c>
      <c r="K1025">
        <v>1128.01</v>
      </c>
      <c r="L1025">
        <v>911.8</v>
      </c>
      <c r="M1025" t="s">
        <v>17</v>
      </c>
      <c r="N1025">
        <v>0.44700241689176934</v>
      </c>
      <c r="O1025" t="s">
        <v>6058</v>
      </c>
    </row>
    <row r="1026" spans="1:15" x14ac:dyDescent="0.3">
      <c r="A1026">
        <v>5747</v>
      </c>
      <c r="B1026" t="s">
        <v>4268</v>
      </c>
      <c r="C1026" s="1">
        <v>45311</v>
      </c>
      <c r="D1026" t="s">
        <v>19</v>
      </c>
      <c r="E1026" t="s">
        <v>30</v>
      </c>
      <c r="F1026" t="s">
        <v>27</v>
      </c>
      <c r="G1026">
        <v>5</v>
      </c>
      <c r="H1026">
        <v>327.17</v>
      </c>
      <c r="I1026">
        <v>0.19</v>
      </c>
      <c r="J1026">
        <v>1325.04</v>
      </c>
      <c r="K1026">
        <v>717.92</v>
      </c>
      <c r="L1026">
        <v>607.12</v>
      </c>
      <c r="M1026" t="s">
        <v>40</v>
      </c>
      <c r="N1026">
        <v>0.45818994143573027</v>
      </c>
      <c r="O1026" t="s">
        <v>6062</v>
      </c>
    </row>
    <row r="1027" spans="1:15" x14ac:dyDescent="0.3">
      <c r="A1027">
        <v>5745</v>
      </c>
      <c r="B1027" t="s">
        <v>4266</v>
      </c>
      <c r="C1027" s="1">
        <v>45618</v>
      </c>
      <c r="D1027" t="s">
        <v>19</v>
      </c>
      <c r="E1027" t="s">
        <v>30</v>
      </c>
      <c r="F1027" t="s">
        <v>16</v>
      </c>
      <c r="G1027">
        <v>1</v>
      </c>
      <c r="H1027">
        <v>283.11</v>
      </c>
      <c r="I1027">
        <v>0.03</v>
      </c>
      <c r="J1027">
        <v>274.62</v>
      </c>
      <c r="K1027">
        <v>166.18</v>
      </c>
      <c r="L1027">
        <v>108.44</v>
      </c>
      <c r="M1027" t="s">
        <v>28</v>
      </c>
      <c r="N1027">
        <v>0.39487291530114338</v>
      </c>
      <c r="O1027" t="s">
        <v>6061</v>
      </c>
    </row>
    <row r="1028" spans="1:15" x14ac:dyDescent="0.3">
      <c r="A1028">
        <v>5742</v>
      </c>
      <c r="B1028" t="s">
        <v>3041</v>
      </c>
      <c r="C1028" s="1">
        <v>45618</v>
      </c>
      <c r="D1028" t="s">
        <v>19</v>
      </c>
      <c r="E1028" t="s">
        <v>30</v>
      </c>
      <c r="F1028" t="s">
        <v>16</v>
      </c>
      <c r="G1028">
        <v>2</v>
      </c>
      <c r="H1028">
        <v>247.56</v>
      </c>
      <c r="I1028">
        <v>0.18</v>
      </c>
      <c r="J1028">
        <v>406</v>
      </c>
      <c r="K1028">
        <v>233.37</v>
      </c>
      <c r="L1028">
        <v>172.63</v>
      </c>
      <c r="M1028" t="s">
        <v>17</v>
      </c>
      <c r="N1028">
        <v>0.42519704433497535</v>
      </c>
      <c r="O1028" t="s">
        <v>6061</v>
      </c>
    </row>
    <row r="1029" spans="1:15" x14ac:dyDescent="0.3">
      <c r="A1029">
        <v>1026</v>
      </c>
      <c r="B1029" t="s">
        <v>1007</v>
      </c>
      <c r="C1029" s="1">
        <v>45484</v>
      </c>
      <c r="D1029" t="s">
        <v>39</v>
      </c>
      <c r="E1029" t="s">
        <v>30</v>
      </c>
      <c r="F1029" t="s">
        <v>27</v>
      </c>
      <c r="G1029">
        <v>6</v>
      </c>
      <c r="H1029">
        <v>475.36</v>
      </c>
      <c r="I1029">
        <v>0.09</v>
      </c>
      <c r="J1029">
        <v>2595.4699999999998</v>
      </c>
      <c r="K1029">
        <v>1506.83</v>
      </c>
      <c r="L1029">
        <v>1088.6400000000001</v>
      </c>
      <c r="M1029" t="s">
        <v>17</v>
      </c>
      <c r="N1029">
        <v>0.41943848320342758</v>
      </c>
      <c r="O1029" t="s">
        <v>6060</v>
      </c>
    </row>
    <row r="1030" spans="1:15" x14ac:dyDescent="0.3">
      <c r="A1030">
        <v>5738</v>
      </c>
      <c r="B1030" t="s">
        <v>2827</v>
      </c>
      <c r="C1030" s="1">
        <v>45492</v>
      </c>
      <c r="D1030" t="s">
        <v>19</v>
      </c>
      <c r="E1030" t="s">
        <v>30</v>
      </c>
      <c r="F1030" t="s">
        <v>21</v>
      </c>
      <c r="G1030">
        <v>8</v>
      </c>
      <c r="H1030">
        <v>53.7</v>
      </c>
      <c r="I1030">
        <v>0.06</v>
      </c>
      <c r="J1030">
        <v>403.82</v>
      </c>
      <c r="K1030">
        <v>208.72</v>
      </c>
      <c r="L1030">
        <v>195.1</v>
      </c>
      <c r="M1030" t="s">
        <v>40</v>
      </c>
      <c r="N1030">
        <v>0.4831360507156654</v>
      </c>
      <c r="O1030" t="s">
        <v>6061</v>
      </c>
    </row>
    <row r="1031" spans="1:15" x14ac:dyDescent="0.3">
      <c r="A1031">
        <v>5736</v>
      </c>
      <c r="B1031" t="s">
        <v>4262</v>
      </c>
      <c r="C1031" s="1">
        <v>45501</v>
      </c>
      <c r="D1031" t="s">
        <v>39</v>
      </c>
      <c r="E1031" t="s">
        <v>30</v>
      </c>
      <c r="F1031" t="s">
        <v>27</v>
      </c>
      <c r="G1031">
        <v>5</v>
      </c>
      <c r="H1031">
        <v>368.53</v>
      </c>
      <c r="I1031">
        <v>0.21</v>
      </c>
      <c r="J1031">
        <v>1455.69</v>
      </c>
      <c r="K1031">
        <v>823.47</v>
      </c>
      <c r="L1031">
        <v>632.22</v>
      </c>
      <c r="M1031" t="s">
        <v>22</v>
      </c>
      <c r="N1031">
        <v>0.43430950271005503</v>
      </c>
      <c r="O1031" t="s">
        <v>6056</v>
      </c>
    </row>
    <row r="1032" spans="1:15" x14ac:dyDescent="0.3">
      <c r="A1032">
        <v>5728</v>
      </c>
      <c r="B1032" t="s">
        <v>4144</v>
      </c>
      <c r="C1032" s="1">
        <v>45603</v>
      </c>
      <c r="D1032" t="s">
        <v>24</v>
      </c>
      <c r="E1032" t="s">
        <v>30</v>
      </c>
      <c r="F1032" t="s">
        <v>16</v>
      </c>
      <c r="G1032">
        <v>5</v>
      </c>
      <c r="H1032">
        <v>492.6</v>
      </c>
      <c r="I1032">
        <v>0.23</v>
      </c>
      <c r="J1032">
        <v>1896.51</v>
      </c>
      <c r="K1032">
        <v>969.36</v>
      </c>
      <c r="L1032">
        <v>927.15</v>
      </c>
      <c r="M1032" t="s">
        <v>40</v>
      </c>
      <c r="N1032">
        <v>0.48887166426752299</v>
      </c>
      <c r="O1032" t="s">
        <v>6060</v>
      </c>
    </row>
    <row r="1033" spans="1:15" x14ac:dyDescent="0.3">
      <c r="A1033">
        <v>5726</v>
      </c>
      <c r="B1033" t="s">
        <v>1343</v>
      </c>
      <c r="C1033" s="1">
        <v>45402</v>
      </c>
      <c r="D1033" t="s">
        <v>14</v>
      </c>
      <c r="E1033" t="s">
        <v>30</v>
      </c>
      <c r="F1033" t="s">
        <v>27</v>
      </c>
      <c r="G1033">
        <v>9</v>
      </c>
      <c r="H1033">
        <v>274.14999999999998</v>
      </c>
      <c r="I1033">
        <v>7.0000000000000007E-2</v>
      </c>
      <c r="J1033">
        <v>2294.64</v>
      </c>
      <c r="K1033">
        <v>1431.35</v>
      </c>
      <c r="L1033">
        <v>863.29</v>
      </c>
      <c r="M1033" t="s">
        <v>40</v>
      </c>
      <c r="N1033">
        <v>0.37622023498239376</v>
      </c>
      <c r="O1033" t="s">
        <v>6062</v>
      </c>
    </row>
    <row r="1034" spans="1:15" x14ac:dyDescent="0.3">
      <c r="A1034">
        <v>1031</v>
      </c>
      <c r="B1034" t="s">
        <v>1012</v>
      </c>
      <c r="C1034" s="1">
        <v>45472</v>
      </c>
      <c r="D1034" t="s">
        <v>14</v>
      </c>
      <c r="E1034" t="s">
        <v>30</v>
      </c>
      <c r="F1034" t="s">
        <v>21</v>
      </c>
      <c r="G1034">
        <v>8</v>
      </c>
      <c r="H1034">
        <v>225.26</v>
      </c>
      <c r="I1034">
        <v>0.22</v>
      </c>
      <c r="J1034">
        <v>1405.62</v>
      </c>
      <c r="K1034">
        <v>962.09</v>
      </c>
      <c r="L1034">
        <v>443.53</v>
      </c>
      <c r="M1034" t="s">
        <v>40</v>
      </c>
      <c r="N1034">
        <v>0.31554047324312401</v>
      </c>
      <c r="O1034" t="s">
        <v>6062</v>
      </c>
    </row>
    <row r="1035" spans="1:15" x14ac:dyDescent="0.3">
      <c r="A1035">
        <v>5725</v>
      </c>
      <c r="B1035" t="s">
        <v>4254</v>
      </c>
      <c r="C1035" s="1">
        <v>45543</v>
      </c>
      <c r="D1035" t="s">
        <v>19</v>
      </c>
      <c r="E1035" t="s">
        <v>30</v>
      </c>
      <c r="F1035" t="s">
        <v>16</v>
      </c>
      <c r="G1035">
        <v>7</v>
      </c>
      <c r="H1035">
        <v>95.69</v>
      </c>
      <c r="I1035">
        <v>0.1</v>
      </c>
      <c r="J1035">
        <v>602.85</v>
      </c>
      <c r="K1035">
        <v>420.28</v>
      </c>
      <c r="L1035">
        <v>182.57</v>
      </c>
      <c r="M1035" t="s">
        <v>22</v>
      </c>
      <c r="N1035">
        <v>0.3028448204362611</v>
      </c>
      <c r="O1035" t="s">
        <v>6056</v>
      </c>
    </row>
    <row r="1036" spans="1:15" x14ac:dyDescent="0.3">
      <c r="A1036">
        <v>1033</v>
      </c>
      <c r="B1036" t="s">
        <v>332</v>
      </c>
      <c r="C1036" s="1">
        <v>45642</v>
      </c>
      <c r="D1036" t="s">
        <v>14</v>
      </c>
      <c r="E1036" t="s">
        <v>30</v>
      </c>
      <c r="F1036" t="s">
        <v>21</v>
      </c>
      <c r="G1036">
        <v>8</v>
      </c>
      <c r="H1036">
        <v>408.73</v>
      </c>
      <c r="I1036">
        <v>0.12</v>
      </c>
      <c r="J1036">
        <v>2877.46</v>
      </c>
      <c r="K1036">
        <v>1605.13</v>
      </c>
      <c r="L1036">
        <v>1272.33</v>
      </c>
      <c r="M1036" t="s">
        <v>22</v>
      </c>
      <c r="N1036">
        <v>0.44217122045137025</v>
      </c>
      <c r="O1036" t="s">
        <v>6057</v>
      </c>
    </row>
    <row r="1037" spans="1:15" x14ac:dyDescent="0.3">
      <c r="A1037">
        <v>5721</v>
      </c>
      <c r="B1037" t="s">
        <v>4252</v>
      </c>
      <c r="C1037" s="1">
        <v>45304</v>
      </c>
      <c r="D1037" t="s">
        <v>39</v>
      </c>
      <c r="E1037" t="s">
        <v>30</v>
      </c>
      <c r="F1037" t="s">
        <v>27</v>
      </c>
      <c r="G1037">
        <v>9</v>
      </c>
      <c r="H1037">
        <v>279.25</v>
      </c>
      <c r="I1037">
        <v>0.18</v>
      </c>
      <c r="J1037">
        <v>2060.87</v>
      </c>
      <c r="K1037">
        <v>1500.6</v>
      </c>
      <c r="L1037">
        <v>560.27</v>
      </c>
      <c r="M1037" t="s">
        <v>22</v>
      </c>
      <c r="N1037">
        <v>0.27186091310951199</v>
      </c>
      <c r="O1037" t="s">
        <v>6062</v>
      </c>
    </row>
    <row r="1038" spans="1:15" x14ac:dyDescent="0.3">
      <c r="A1038">
        <v>5719</v>
      </c>
      <c r="B1038" t="s">
        <v>3546</v>
      </c>
      <c r="C1038" s="1">
        <v>45594</v>
      </c>
      <c r="D1038" t="s">
        <v>14</v>
      </c>
      <c r="E1038" t="s">
        <v>30</v>
      </c>
      <c r="F1038" t="s">
        <v>27</v>
      </c>
      <c r="G1038">
        <v>9</v>
      </c>
      <c r="H1038">
        <v>226.83</v>
      </c>
      <c r="I1038">
        <v>0.21</v>
      </c>
      <c r="J1038">
        <v>1612.76</v>
      </c>
      <c r="K1038">
        <v>1222.77</v>
      </c>
      <c r="L1038">
        <v>389.99</v>
      </c>
      <c r="M1038" t="s">
        <v>40</v>
      </c>
      <c r="N1038">
        <v>0.24181527319625984</v>
      </c>
      <c r="O1038" t="s">
        <v>6058</v>
      </c>
    </row>
    <row r="1039" spans="1:15" x14ac:dyDescent="0.3">
      <c r="A1039">
        <v>5718</v>
      </c>
      <c r="B1039" t="s">
        <v>4251</v>
      </c>
      <c r="C1039" s="1">
        <v>45312</v>
      </c>
      <c r="D1039" t="s">
        <v>14</v>
      </c>
      <c r="E1039" t="s">
        <v>30</v>
      </c>
      <c r="F1039" t="s">
        <v>21</v>
      </c>
      <c r="G1039">
        <v>8</v>
      </c>
      <c r="H1039">
        <v>227.49</v>
      </c>
      <c r="I1039">
        <v>0.25</v>
      </c>
      <c r="J1039">
        <v>1364.94</v>
      </c>
      <c r="K1039">
        <v>721.44</v>
      </c>
      <c r="L1039">
        <v>643.5</v>
      </c>
      <c r="M1039" t="s">
        <v>17</v>
      </c>
      <c r="N1039">
        <v>0.47144929447448236</v>
      </c>
      <c r="O1039" t="s">
        <v>6056</v>
      </c>
    </row>
    <row r="1040" spans="1:15" x14ac:dyDescent="0.3">
      <c r="A1040">
        <v>5715</v>
      </c>
      <c r="B1040" t="s">
        <v>2232</v>
      </c>
      <c r="C1040" s="1">
        <v>45510</v>
      </c>
      <c r="D1040" t="s">
        <v>24</v>
      </c>
      <c r="E1040" t="s">
        <v>30</v>
      </c>
      <c r="F1040" t="s">
        <v>27</v>
      </c>
      <c r="G1040">
        <v>1</v>
      </c>
      <c r="H1040">
        <v>190.71</v>
      </c>
      <c r="I1040">
        <v>0.03</v>
      </c>
      <c r="J1040">
        <v>184.99</v>
      </c>
      <c r="K1040">
        <v>115.65</v>
      </c>
      <c r="L1040">
        <v>69.34</v>
      </c>
      <c r="M1040" t="s">
        <v>22</v>
      </c>
      <c r="N1040">
        <v>0.37483107194983512</v>
      </c>
      <c r="O1040" t="s">
        <v>6058</v>
      </c>
    </row>
    <row r="1041" spans="1:15" x14ac:dyDescent="0.3">
      <c r="A1041">
        <v>1038</v>
      </c>
      <c r="B1041" t="s">
        <v>1016</v>
      </c>
      <c r="C1041" s="1">
        <v>45582</v>
      </c>
      <c r="D1041" t="s">
        <v>24</v>
      </c>
      <c r="E1041" t="s">
        <v>30</v>
      </c>
      <c r="F1041" t="s">
        <v>21</v>
      </c>
      <c r="G1041">
        <v>2</v>
      </c>
      <c r="H1041">
        <v>314.58</v>
      </c>
      <c r="I1041">
        <v>0.21</v>
      </c>
      <c r="J1041">
        <v>497.04</v>
      </c>
      <c r="K1041">
        <v>264.02</v>
      </c>
      <c r="L1041">
        <v>233.02</v>
      </c>
      <c r="M1041" t="s">
        <v>22</v>
      </c>
      <c r="N1041">
        <v>0.46881538709158216</v>
      </c>
      <c r="O1041" t="s">
        <v>6060</v>
      </c>
    </row>
    <row r="1042" spans="1:15" x14ac:dyDescent="0.3">
      <c r="A1042">
        <v>5714</v>
      </c>
      <c r="B1042" t="s">
        <v>4250</v>
      </c>
      <c r="C1042" s="1">
        <v>45380</v>
      </c>
      <c r="D1042" t="s">
        <v>14</v>
      </c>
      <c r="E1042" t="s">
        <v>30</v>
      </c>
      <c r="F1042" t="s">
        <v>21</v>
      </c>
      <c r="G1042">
        <v>7</v>
      </c>
      <c r="H1042">
        <v>31.63</v>
      </c>
      <c r="I1042">
        <v>0.3</v>
      </c>
      <c r="J1042">
        <v>154.99</v>
      </c>
      <c r="K1042">
        <v>103.92</v>
      </c>
      <c r="L1042">
        <v>51.07</v>
      </c>
      <c r="M1042" t="s">
        <v>22</v>
      </c>
      <c r="N1042">
        <v>0.32950512936318471</v>
      </c>
      <c r="O1042" t="s">
        <v>6061</v>
      </c>
    </row>
    <row r="1043" spans="1:15" x14ac:dyDescent="0.3">
      <c r="A1043">
        <v>5713</v>
      </c>
      <c r="B1043" t="s">
        <v>489</v>
      </c>
      <c r="C1043" s="1">
        <v>45583</v>
      </c>
      <c r="D1043" t="s">
        <v>19</v>
      </c>
      <c r="E1043" t="s">
        <v>30</v>
      </c>
      <c r="F1043" t="s">
        <v>16</v>
      </c>
      <c r="G1043">
        <v>9</v>
      </c>
      <c r="H1043">
        <v>420.65</v>
      </c>
      <c r="I1043">
        <v>0.16</v>
      </c>
      <c r="J1043">
        <v>3180.11</v>
      </c>
      <c r="K1043">
        <v>1823.03</v>
      </c>
      <c r="L1043">
        <v>1357.08</v>
      </c>
      <c r="M1043" t="s">
        <v>46</v>
      </c>
      <c r="N1043">
        <v>0.4267399555361292</v>
      </c>
      <c r="O1043" t="s">
        <v>6061</v>
      </c>
    </row>
    <row r="1044" spans="1:15" x14ac:dyDescent="0.3">
      <c r="A1044">
        <v>5712</v>
      </c>
      <c r="B1044" t="s">
        <v>3980</v>
      </c>
      <c r="C1044" s="1">
        <v>45561</v>
      </c>
      <c r="D1044" t="s">
        <v>19</v>
      </c>
      <c r="E1044" t="s">
        <v>30</v>
      </c>
      <c r="F1044" t="s">
        <v>16</v>
      </c>
      <c r="G1044">
        <v>4</v>
      </c>
      <c r="H1044">
        <v>347.12</v>
      </c>
      <c r="I1044">
        <v>0.2</v>
      </c>
      <c r="J1044">
        <v>1110.78</v>
      </c>
      <c r="K1044">
        <v>766.85</v>
      </c>
      <c r="L1044">
        <v>343.93</v>
      </c>
      <c r="M1044" t="s">
        <v>28</v>
      </c>
      <c r="N1044">
        <v>0.30962926952231767</v>
      </c>
      <c r="O1044" t="s">
        <v>6060</v>
      </c>
    </row>
    <row r="1045" spans="1:15" x14ac:dyDescent="0.3">
      <c r="A1045">
        <v>5706</v>
      </c>
      <c r="B1045" t="s">
        <v>2195</v>
      </c>
      <c r="C1045" s="1">
        <v>45588</v>
      </c>
      <c r="D1045" t="s">
        <v>24</v>
      </c>
      <c r="E1045" t="s">
        <v>30</v>
      </c>
      <c r="F1045" t="s">
        <v>27</v>
      </c>
      <c r="G1045">
        <v>10</v>
      </c>
      <c r="H1045">
        <v>440.39</v>
      </c>
      <c r="I1045">
        <v>0.11</v>
      </c>
      <c r="J1045">
        <v>3919.47</v>
      </c>
      <c r="K1045">
        <v>2931.35</v>
      </c>
      <c r="L1045">
        <v>988.12</v>
      </c>
      <c r="M1045" t="s">
        <v>17</v>
      </c>
      <c r="N1045">
        <v>0.25210551426595945</v>
      </c>
      <c r="O1045" t="s">
        <v>6059</v>
      </c>
    </row>
    <row r="1046" spans="1:15" x14ac:dyDescent="0.3">
      <c r="A1046">
        <v>1043</v>
      </c>
      <c r="B1046" t="s">
        <v>1020</v>
      </c>
      <c r="C1046" s="1">
        <v>45300</v>
      </c>
      <c r="D1046" t="s">
        <v>19</v>
      </c>
      <c r="E1046" t="s">
        <v>30</v>
      </c>
      <c r="F1046" t="s">
        <v>21</v>
      </c>
      <c r="G1046">
        <v>8</v>
      </c>
      <c r="H1046">
        <v>38.57</v>
      </c>
      <c r="I1046">
        <v>0.01</v>
      </c>
      <c r="J1046">
        <v>305.47000000000003</v>
      </c>
      <c r="K1046">
        <v>208.7</v>
      </c>
      <c r="L1046">
        <v>96.77</v>
      </c>
      <c r="M1046" t="s">
        <v>28</v>
      </c>
      <c r="N1046">
        <v>0.31679051952728576</v>
      </c>
      <c r="O1046" t="s">
        <v>6058</v>
      </c>
    </row>
    <row r="1047" spans="1:15" x14ac:dyDescent="0.3">
      <c r="A1047">
        <v>5703</v>
      </c>
      <c r="B1047" t="s">
        <v>4243</v>
      </c>
      <c r="C1047" s="1">
        <v>45336</v>
      </c>
      <c r="D1047" t="s">
        <v>24</v>
      </c>
      <c r="E1047" t="s">
        <v>30</v>
      </c>
      <c r="F1047" t="s">
        <v>21</v>
      </c>
      <c r="G1047">
        <v>2</v>
      </c>
      <c r="H1047">
        <v>244.05</v>
      </c>
      <c r="I1047">
        <v>0.05</v>
      </c>
      <c r="J1047">
        <v>463.69</v>
      </c>
      <c r="K1047">
        <v>359.28</v>
      </c>
      <c r="L1047">
        <v>104.41</v>
      </c>
      <c r="M1047" t="s">
        <v>22</v>
      </c>
      <c r="N1047">
        <v>0.22517198990704995</v>
      </c>
      <c r="O1047" t="s">
        <v>6059</v>
      </c>
    </row>
    <row r="1048" spans="1:15" x14ac:dyDescent="0.3">
      <c r="A1048">
        <v>5699</v>
      </c>
      <c r="B1048" t="s">
        <v>4240</v>
      </c>
      <c r="C1048" s="1">
        <v>45497</v>
      </c>
      <c r="D1048" t="s">
        <v>14</v>
      </c>
      <c r="E1048" t="s">
        <v>30</v>
      </c>
      <c r="F1048" t="s">
        <v>21</v>
      </c>
      <c r="G1048">
        <v>1</v>
      </c>
      <c r="H1048">
        <v>79.61</v>
      </c>
      <c r="I1048">
        <v>0.13</v>
      </c>
      <c r="J1048">
        <v>69.260000000000005</v>
      </c>
      <c r="K1048">
        <v>39.090000000000003</v>
      </c>
      <c r="L1048">
        <v>30.17</v>
      </c>
      <c r="M1048" t="s">
        <v>28</v>
      </c>
      <c r="N1048">
        <v>0.435604966791799</v>
      </c>
      <c r="O1048" t="s">
        <v>6059</v>
      </c>
    </row>
    <row r="1049" spans="1:15" x14ac:dyDescent="0.3">
      <c r="A1049">
        <v>1046</v>
      </c>
      <c r="B1049" t="s">
        <v>1022</v>
      </c>
      <c r="C1049" s="1">
        <v>45532</v>
      </c>
      <c r="D1049" t="s">
        <v>14</v>
      </c>
      <c r="E1049" t="s">
        <v>30</v>
      </c>
      <c r="F1049" t="s">
        <v>16</v>
      </c>
      <c r="G1049">
        <v>4</v>
      </c>
      <c r="H1049">
        <v>386.92</v>
      </c>
      <c r="I1049">
        <v>0.27</v>
      </c>
      <c r="J1049">
        <v>1129.81</v>
      </c>
      <c r="K1049">
        <v>715.46</v>
      </c>
      <c r="L1049">
        <v>414.35</v>
      </c>
      <c r="M1049" t="s">
        <v>22</v>
      </c>
      <c r="N1049">
        <v>0.36674308069498412</v>
      </c>
      <c r="O1049" t="s">
        <v>6059</v>
      </c>
    </row>
    <row r="1050" spans="1:15" x14ac:dyDescent="0.3">
      <c r="A1050">
        <v>5698</v>
      </c>
      <c r="B1050" t="s">
        <v>3889</v>
      </c>
      <c r="C1050" s="1">
        <v>45460</v>
      </c>
      <c r="D1050" t="s">
        <v>24</v>
      </c>
      <c r="E1050" t="s">
        <v>30</v>
      </c>
      <c r="F1050" t="s">
        <v>16</v>
      </c>
      <c r="G1050">
        <v>8</v>
      </c>
      <c r="H1050">
        <v>188.56</v>
      </c>
      <c r="I1050">
        <v>0.21</v>
      </c>
      <c r="J1050">
        <v>1191.7</v>
      </c>
      <c r="K1050">
        <v>706.92</v>
      </c>
      <c r="L1050">
        <v>484.78</v>
      </c>
      <c r="M1050" t="s">
        <v>17</v>
      </c>
      <c r="N1050">
        <v>0.40679701267097418</v>
      </c>
      <c r="O1050" t="s">
        <v>6057</v>
      </c>
    </row>
    <row r="1051" spans="1:15" x14ac:dyDescent="0.3">
      <c r="A1051">
        <v>5689</v>
      </c>
      <c r="B1051" t="s">
        <v>4235</v>
      </c>
      <c r="C1051" s="1">
        <v>45531</v>
      </c>
      <c r="D1051" t="s">
        <v>24</v>
      </c>
      <c r="E1051" t="s">
        <v>30</v>
      </c>
      <c r="F1051" t="s">
        <v>21</v>
      </c>
      <c r="G1051">
        <v>8</v>
      </c>
      <c r="H1051">
        <v>40.33</v>
      </c>
      <c r="I1051">
        <v>0.02</v>
      </c>
      <c r="J1051">
        <v>316.19</v>
      </c>
      <c r="K1051">
        <v>171.47</v>
      </c>
      <c r="L1051">
        <v>144.72</v>
      </c>
      <c r="M1051" t="s">
        <v>17</v>
      </c>
      <c r="N1051">
        <v>0.45769948448717546</v>
      </c>
      <c r="O1051" t="s">
        <v>6058</v>
      </c>
    </row>
    <row r="1052" spans="1:15" x14ac:dyDescent="0.3">
      <c r="A1052">
        <v>5686</v>
      </c>
      <c r="B1052" t="s">
        <v>4067</v>
      </c>
      <c r="C1052" s="1">
        <v>45432</v>
      </c>
      <c r="D1052" t="s">
        <v>24</v>
      </c>
      <c r="E1052" t="s">
        <v>30</v>
      </c>
      <c r="F1052" t="s">
        <v>16</v>
      </c>
      <c r="G1052">
        <v>5</v>
      </c>
      <c r="H1052">
        <v>178.21</v>
      </c>
      <c r="I1052">
        <v>0.26</v>
      </c>
      <c r="J1052">
        <v>659.38</v>
      </c>
      <c r="K1052">
        <v>354.4</v>
      </c>
      <c r="L1052">
        <v>304.98</v>
      </c>
      <c r="M1052" t="s">
        <v>17</v>
      </c>
      <c r="N1052">
        <v>0.46252540265097519</v>
      </c>
      <c r="O1052" t="s">
        <v>6057</v>
      </c>
    </row>
    <row r="1053" spans="1:15" x14ac:dyDescent="0.3">
      <c r="A1053">
        <v>5684</v>
      </c>
      <c r="B1053" t="s">
        <v>666</v>
      </c>
      <c r="C1053" s="1">
        <v>45318</v>
      </c>
      <c r="D1053" t="s">
        <v>24</v>
      </c>
      <c r="E1053" t="s">
        <v>30</v>
      </c>
      <c r="F1053" t="s">
        <v>21</v>
      </c>
      <c r="G1053">
        <v>6</v>
      </c>
      <c r="H1053">
        <v>106.9</v>
      </c>
      <c r="I1053">
        <v>0.19</v>
      </c>
      <c r="J1053">
        <v>519.53</v>
      </c>
      <c r="K1053">
        <v>376.92</v>
      </c>
      <c r="L1053">
        <v>142.61000000000001</v>
      </c>
      <c r="M1053" t="s">
        <v>46</v>
      </c>
      <c r="N1053">
        <v>0.27449810405558872</v>
      </c>
      <c r="O1053" t="s">
        <v>6062</v>
      </c>
    </row>
    <row r="1054" spans="1:15" x14ac:dyDescent="0.3">
      <c r="A1054">
        <v>5683</v>
      </c>
      <c r="B1054" t="s">
        <v>4073</v>
      </c>
      <c r="C1054" s="1">
        <v>45508</v>
      </c>
      <c r="D1054" t="s">
        <v>19</v>
      </c>
      <c r="E1054" t="s">
        <v>30</v>
      </c>
      <c r="F1054" t="s">
        <v>16</v>
      </c>
      <c r="G1054">
        <v>9</v>
      </c>
      <c r="H1054">
        <v>42.39</v>
      </c>
      <c r="I1054">
        <v>0.19</v>
      </c>
      <c r="J1054">
        <v>309.02</v>
      </c>
      <c r="K1054">
        <v>218.79</v>
      </c>
      <c r="L1054">
        <v>90.23</v>
      </c>
      <c r="M1054" t="s">
        <v>40</v>
      </c>
      <c r="N1054">
        <v>0.29198757361983046</v>
      </c>
      <c r="O1054" t="s">
        <v>6056</v>
      </c>
    </row>
    <row r="1055" spans="1:15" x14ac:dyDescent="0.3">
      <c r="A1055">
        <v>5682</v>
      </c>
      <c r="B1055" t="s">
        <v>4231</v>
      </c>
      <c r="C1055" s="1">
        <v>45511</v>
      </c>
      <c r="D1055" t="s">
        <v>24</v>
      </c>
      <c r="E1055" t="s">
        <v>30</v>
      </c>
      <c r="F1055" t="s">
        <v>27</v>
      </c>
      <c r="G1055">
        <v>3</v>
      </c>
      <c r="H1055">
        <v>247.97</v>
      </c>
      <c r="I1055">
        <v>0.24</v>
      </c>
      <c r="J1055">
        <v>565.37</v>
      </c>
      <c r="K1055">
        <v>415.61</v>
      </c>
      <c r="L1055">
        <v>149.76</v>
      </c>
      <c r="M1055" t="s">
        <v>17</v>
      </c>
      <c r="N1055">
        <v>0.26488848011037019</v>
      </c>
      <c r="O1055" t="s">
        <v>6059</v>
      </c>
    </row>
    <row r="1056" spans="1:15" x14ac:dyDescent="0.3">
      <c r="A1056">
        <v>5680</v>
      </c>
      <c r="B1056" t="s">
        <v>4230</v>
      </c>
      <c r="C1056" s="1">
        <v>45529</v>
      </c>
      <c r="D1056" t="s">
        <v>14</v>
      </c>
      <c r="E1056" t="s">
        <v>30</v>
      </c>
      <c r="F1056" t="s">
        <v>27</v>
      </c>
      <c r="G1056">
        <v>8</v>
      </c>
      <c r="H1056">
        <v>277.47000000000003</v>
      </c>
      <c r="I1056">
        <v>0.16</v>
      </c>
      <c r="J1056">
        <v>1864.6</v>
      </c>
      <c r="K1056">
        <v>1264.0899999999999</v>
      </c>
      <c r="L1056">
        <v>600.51</v>
      </c>
      <c r="M1056" t="s">
        <v>22</v>
      </c>
      <c r="N1056">
        <v>0.32205835031642177</v>
      </c>
      <c r="O1056" t="s">
        <v>6056</v>
      </c>
    </row>
    <row r="1057" spans="1:15" x14ac:dyDescent="0.3">
      <c r="A1057">
        <v>5663</v>
      </c>
      <c r="B1057" t="s">
        <v>2548</v>
      </c>
      <c r="C1057" s="1">
        <v>45297</v>
      </c>
      <c r="D1057" t="s">
        <v>24</v>
      </c>
      <c r="E1057" t="s">
        <v>30</v>
      </c>
      <c r="F1057" t="s">
        <v>27</v>
      </c>
      <c r="G1057">
        <v>9</v>
      </c>
      <c r="H1057">
        <v>26.79</v>
      </c>
      <c r="I1057">
        <v>0.15</v>
      </c>
      <c r="J1057">
        <v>204.94</v>
      </c>
      <c r="K1057">
        <v>133.46</v>
      </c>
      <c r="L1057">
        <v>71.48</v>
      </c>
      <c r="M1057" t="s">
        <v>40</v>
      </c>
      <c r="N1057">
        <v>0.34878501024690156</v>
      </c>
      <c r="O1057" t="s">
        <v>6062</v>
      </c>
    </row>
    <row r="1058" spans="1:15" x14ac:dyDescent="0.3">
      <c r="A1058">
        <v>5658</v>
      </c>
      <c r="B1058" t="s">
        <v>4216</v>
      </c>
      <c r="C1058" s="1">
        <v>45299</v>
      </c>
      <c r="D1058" t="s">
        <v>24</v>
      </c>
      <c r="E1058" t="s">
        <v>30</v>
      </c>
      <c r="F1058" t="s">
        <v>16</v>
      </c>
      <c r="G1058">
        <v>3</v>
      </c>
      <c r="H1058">
        <v>431.38</v>
      </c>
      <c r="I1058">
        <v>0.03</v>
      </c>
      <c r="J1058">
        <v>1255.32</v>
      </c>
      <c r="K1058">
        <v>852.18</v>
      </c>
      <c r="L1058">
        <v>403.14</v>
      </c>
      <c r="M1058" t="s">
        <v>40</v>
      </c>
      <c r="N1058">
        <v>0.32114520600325019</v>
      </c>
      <c r="O1058" t="s">
        <v>6057</v>
      </c>
    </row>
    <row r="1059" spans="1:15" x14ac:dyDescent="0.3">
      <c r="A1059">
        <v>5655</v>
      </c>
      <c r="B1059" t="s">
        <v>4214</v>
      </c>
      <c r="C1059" s="1">
        <v>45562</v>
      </c>
      <c r="D1059" t="s">
        <v>39</v>
      </c>
      <c r="E1059" t="s">
        <v>30</v>
      </c>
      <c r="F1059" t="s">
        <v>16</v>
      </c>
      <c r="G1059">
        <v>1</v>
      </c>
      <c r="H1059">
        <v>491.73</v>
      </c>
      <c r="I1059">
        <v>0</v>
      </c>
      <c r="J1059">
        <v>491.73</v>
      </c>
      <c r="K1059">
        <v>347.64</v>
      </c>
      <c r="L1059">
        <v>144.09</v>
      </c>
      <c r="M1059" t="s">
        <v>17</v>
      </c>
      <c r="N1059">
        <v>0.29302666097248492</v>
      </c>
      <c r="O1059" t="s">
        <v>6061</v>
      </c>
    </row>
    <row r="1060" spans="1:15" x14ac:dyDescent="0.3">
      <c r="A1060">
        <v>5648</v>
      </c>
      <c r="B1060" t="s">
        <v>3750</v>
      </c>
      <c r="C1060" s="1">
        <v>45428</v>
      </c>
      <c r="D1060" t="s">
        <v>39</v>
      </c>
      <c r="E1060" t="s">
        <v>30</v>
      </c>
      <c r="F1060" t="s">
        <v>16</v>
      </c>
      <c r="G1060">
        <v>10</v>
      </c>
      <c r="H1060">
        <v>343.79</v>
      </c>
      <c r="I1060">
        <v>0.02</v>
      </c>
      <c r="J1060">
        <v>3369.14</v>
      </c>
      <c r="K1060">
        <v>1867.47</v>
      </c>
      <c r="L1060">
        <v>1501.67</v>
      </c>
      <c r="M1060" t="s">
        <v>17</v>
      </c>
      <c r="N1060">
        <v>0.4457131493496857</v>
      </c>
      <c r="O1060" t="s">
        <v>6060</v>
      </c>
    </row>
    <row r="1061" spans="1:15" x14ac:dyDescent="0.3">
      <c r="A1061">
        <v>5636</v>
      </c>
      <c r="B1061" t="s">
        <v>4208</v>
      </c>
      <c r="C1061" s="1">
        <v>45645</v>
      </c>
      <c r="D1061" t="s">
        <v>39</v>
      </c>
      <c r="E1061" t="s">
        <v>30</v>
      </c>
      <c r="F1061" t="s">
        <v>21</v>
      </c>
      <c r="G1061">
        <v>3</v>
      </c>
      <c r="H1061">
        <v>13.2</v>
      </c>
      <c r="I1061">
        <v>0.25</v>
      </c>
      <c r="J1061">
        <v>29.7</v>
      </c>
      <c r="K1061">
        <v>18.399999999999999</v>
      </c>
      <c r="L1061">
        <v>11.3</v>
      </c>
      <c r="M1061" t="s">
        <v>17</v>
      </c>
      <c r="N1061">
        <v>0.38047138047138052</v>
      </c>
      <c r="O1061" t="s">
        <v>6060</v>
      </c>
    </row>
    <row r="1062" spans="1:15" x14ac:dyDescent="0.3">
      <c r="A1062">
        <v>5634</v>
      </c>
      <c r="B1062" t="s">
        <v>2272</v>
      </c>
      <c r="C1062" s="1">
        <v>45589</v>
      </c>
      <c r="D1062" t="s">
        <v>39</v>
      </c>
      <c r="E1062" t="s">
        <v>30</v>
      </c>
      <c r="F1062" t="s">
        <v>16</v>
      </c>
      <c r="G1062">
        <v>8</v>
      </c>
      <c r="H1062">
        <v>148.57</v>
      </c>
      <c r="I1062">
        <v>0.23</v>
      </c>
      <c r="J1062">
        <v>915.19</v>
      </c>
      <c r="K1062">
        <v>480.43</v>
      </c>
      <c r="L1062">
        <v>434.76</v>
      </c>
      <c r="M1062" t="s">
        <v>22</v>
      </c>
      <c r="N1062">
        <v>0.47504889695036001</v>
      </c>
      <c r="O1062" t="s">
        <v>6060</v>
      </c>
    </row>
    <row r="1063" spans="1:15" x14ac:dyDescent="0.3">
      <c r="A1063">
        <v>5633</v>
      </c>
      <c r="B1063" t="s">
        <v>4206</v>
      </c>
      <c r="C1063" s="1">
        <v>45385</v>
      </c>
      <c r="D1063" t="s">
        <v>19</v>
      </c>
      <c r="E1063" t="s">
        <v>30</v>
      </c>
      <c r="F1063" t="s">
        <v>27</v>
      </c>
      <c r="G1063">
        <v>2</v>
      </c>
      <c r="H1063">
        <v>365.15</v>
      </c>
      <c r="I1063">
        <v>0.27</v>
      </c>
      <c r="J1063">
        <v>533.12</v>
      </c>
      <c r="K1063">
        <v>402.59</v>
      </c>
      <c r="L1063">
        <v>130.53</v>
      </c>
      <c r="M1063" t="s">
        <v>22</v>
      </c>
      <c r="N1063">
        <v>0.24484168667466988</v>
      </c>
      <c r="O1063" t="s">
        <v>6059</v>
      </c>
    </row>
    <row r="1064" spans="1:15" x14ac:dyDescent="0.3">
      <c r="A1064">
        <v>5625</v>
      </c>
      <c r="B1064" t="s">
        <v>4202</v>
      </c>
      <c r="C1064" s="1">
        <v>45461</v>
      </c>
      <c r="D1064" t="s">
        <v>39</v>
      </c>
      <c r="E1064" t="s">
        <v>30</v>
      </c>
      <c r="F1064" t="s">
        <v>16</v>
      </c>
      <c r="G1064">
        <v>4</v>
      </c>
      <c r="H1064">
        <v>295.93</v>
      </c>
      <c r="I1064">
        <v>0.13</v>
      </c>
      <c r="J1064">
        <v>1029.8399999999999</v>
      </c>
      <c r="K1064">
        <v>694.7</v>
      </c>
      <c r="L1064">
        <v>335.14</v>
      </c>
      <c r="M1064" t="s">
        <v>28</v>
      </c>
      <c r="N1064">
        <v>0.32542919288433159</v>
      </c>
      <c r="O1064" t="s">
        <v>6058</v>
      </c>
    </row>
    <row r="1065" spans="1:15" x14ac:dyDescent="0.3">
      <c r="A1065">
        <v>5619</v>
      </c>
      <c r="B1065" t="s">
        <v>4200</v>
      </c>
      <c r="C1065" s="1">
        <v>45635</v>
      </c>
      <c r="D1065" t="s">
        <v>19</v>
      </c>
      <c r="E1065" t="s">
        <v>30</v>
      </c>
      <c r="F1065" t="s">
        <v>27</v>
      </c>
      <c r="G1065">
        <v>2</v>
      </c>
      <c r="H1065">
        <v>26.71</v>
      </c>
      <c r="I1065">
        <v>0.1</v>
      </c>
      <c r="J1065">
        <v>48.08</v>
      </c>
      <c r="K1065">
        <v>35.26</v>
      </c>
      <c r="L1065">
        <v>12.82</v>
      </c>
      <c r="M1065" t="s">
        <v>40</v>
      </c>
      <c r="N1065">
        <v>0.26663893510815312</v>
      </c>
      <c r="O1065" t="s">
        <v>6057</v>
      </c>
    </row>
    <row r="1066" spans="1:15" x14ac:dyDescent="0.3">
      <c r="A1066">
        <v>1063</v>
      </c>
      <c r="B1066" t="s">
        <v>1035</v>
      </c>
      <c r="C1066" s="1">
        <v>45597</v>
      </c>
      <c r="D1066" t="s">
        <v>14</v>
      </c>
      <c r="E1066" t="s">
        <v>30</v>
      </c>
      <c r="F1066" t="s">
        <v>21</v>
      </c>
      <c r="G1066">
        <v>6</v>
      </c>
      <c r="H1066">
        <v>420.74</v>
      </c>
      <c r="I1066">
        <v>0.06</v>
      </c>
      <c r="J1066">
        <v>2372.9699999999998</v>
      </c>
      <c r="K1066">
        <v>1300.4000000000001</v>
      </c>
      <c r="L1066">
        <v>1072.57</v>
      </c>
      <c r="M1066" t="s">
        <v>40</v>
      </c>
      <c r="N1066">
        <v>0.4519947576244116</v>
      </c>
      <c r="O1066" t="s">
        <v>6061</v>
      </c>
    </row>
    <row r="1067" spans="1:15" x14ac:dyDescent="0.3">
      <c r="A1067">
        <v>5618</v>
      </c>
      <c r="B1067" t="s">
        <v>4199</v>
      </c>
      <c r="C1067" s="1">
        <v>45600</v>
      </c>
      <c r="D1067" t="s">
        <v>19</v>
      </c>
      <c r="E1067" t="s">
        <v>30</v>
      </c>
      <c r="F1067" t="s">
        <v>27</v>
      </c>
      <c r="G1067">
        <v>1</v>
      </c>
      <c r="H1067">
        <v>221.36</v>
      </c>
      <c r="I1067">
        <v>0.01</v>
      </c>
      <c r="J1067">
        <v>219.15</v>
      </c>
      <c r="K1067">
        <v>125.15</v>
      </c>
      <c r="L1067">
        <v>94</v>
      </c>
      <c r="M1067" t="s">
        <v>22</v>
      </c>
      <c r="N1067">
        <v>0.42892995665069583</v>
      </c>
      <c r="O1067" t="s">
        <v>6057</v>
      </c>
    </row>
    <row r="1068" spans="1:15" x14ac:dyDescent="0.3">
      <c r="A1068">
        <v>5616</v>
      </c>
      <c r="B1068" t="s">
        <v>3660</v>
      </c>
      <c r="C1068" s="1">
        <v>45433</v>
      </c>
      <c r="D1068" t="s">
        <v>24</v>
      </c>
      <c r="E1068" t="s">
        <v>30</v>
      </c>
      <c r="F1068" t="s">
        <v>16</v>
      </c>
      <c r="G1068">
        <v>6</v>
      </c>
      <c r="H1068">
        <v>348.13</v>
      </c>
      <c r="I1068">
        <v>0.14000000000000001</v>
      </c>
      <c r="J1068">
        <v>1796.35</v>
      </c>
      <c r="K1068">
        <v>1026.27</v>
      </c>
      <c r="L1068">
        <v>770.08</v>
      </c>
      <c r="M1068" t="s">
        <v>17</v>
      </c>
      <c r="N1068">
        <v>0.42869151334650824</v>
      </c>
      <c r="O1068" t="s">
        <v>6058</v>
      </c>
    </row>
    <row r="1069" spans="1:15" x14ac:dyDescent="0.3">
      <c r="A1069">
        <v>5612</v>
      </c>
      <c r="B1069" t="s">
        <v>2298</v>
      </c>
      <c r="C1069" s="1">
        <v>45496</v>
      </c>
      <c r="D1069" t="s">
        <v>14</v>
      </c>
      <c r="E1069" t="s">
        <v>30</v>
      </c>
      <c r="F1069" t="s">
        <v>16</v>
      </c>
      <c r="G1069">
        <v>8</v>
      </c>
      <c r="H1069">
        <v>165.67</v>
      </c>
      <c r="I1069">
        <v>0.3</v>
      </c>
      <c r="J1069">
        <v>927.75</v>
      </c>
      <c r="K1069">
        <v>533.88</v>
      </c>
      <c r="L1069">
        <v>393.87</v>
      </c>
      <c r="M1069" t="s">
        <v>46</v>
      </c>
      <c r="N1069">
        <v>0.42454324979789815</v>
      </c>
      <c r="O1069" t="s">
        <v>6058</v>
      </c>
    </row>
    <row r="1070" spans="1:15" x14ac:dyDescent="0.3">
      <c r="A1070">
        <v>5600</v>
      </c>
      <c r="B1070" t="s">
        <v>4190</v>
      </c>
      <c r="C1070" s="1">
        <v>45651</v>
      </c>
      <c r="D1070" t="s">
        <v>39</v>
      </c>
      <c r="E1070" t="s">
        <v>30</v>
      </c>
      <c r="F1070" t="s">
        <v>16</v>
      </c>
      <c r="G1070">
        <v>10</v>
      </c>
      <c r="H1070">
        <v>497.72</v>
      </c>
      <c r="I1070">
        <v>0.26</v>
      </c>
      <c r="J1070">
        <v>3683.13</v>
      </c>
      <c r="K1070">
        <v>2735.74</v>
      </c>
      <c r="L1070">
        <v>947.39</v>
      </c>
      <c r="M1070" t="s">
        <v>46</v>
      </c>
      <c r="N1070">
        <v>0.25722415445558533</v>
      </c>
      <c r="O1070" t="s">
        <v>6059</v>
      </c>
    </row>
    <row r="1071" spans="1:15" x14ac:dyDescent="0.3">
      <c r="A1071">
        <v>5592</v>
      </c>
      <c r="B1071" t="s">
        <v>4185</v>
      </c>
      <c r="C1071" s="1">
        <v>45618</v>
      </c>
      <c r="D1071" t="s">
        <v>39</v>
      </c>
      <c r="E1071" t="s">
        <v>30</v>
      </c>
      <c r="F1071" t="s">
        <v>16</v>
      </c>
      <c r="G1071">
        <v>10</v>
      </c>
      <c r="H1071">
        <v>66.75</v>
      </c>
      <c r="I1071">
        <v>0.09</v>
      </c>
      <c r="J1071">
        <v>607.42999999999995</v>
      </c>
      <c r="K1071">
        <v>448.52</v>
      </c>
      <c r="L1071">
        <v>158.91</v>
      </c>
      <c r="M1071" t="s">
        <v>28</v>
      </c>
      <c r="N1071">
        <v>0.26161039132081065</v>
      </c>
      <c r="O1071" t="s">
        <v>6061</v>
      </c>
    </row>
    <row r="1072" spans="1:15" x14ac:dyDescent="0.3">
      <c r="A1072">
        <v>5590</v>
      </c>
      <c r="B1072" t="s">
        <v>4184</v>
      </c>
      <c r="C1072" s="1">
        <v>45657</v>
      </c>
      <c r="D1072" t="s">
        <v>14</v>
      </c>
      <c r="E1072" t="s">
        <v>30</v>
      </c>
      <c r="F1072" t="s">
        <v>27</v>
      </c>
      <c r="G1072">
        <v>1</v>
      </c>
      <c r="H1072">
        <v>129.77000000000001</v>
      </c>
      <c r="I1072">
        <v>0.05</v>
      </c>
      <c r="J1072">
        <v>123.28</v>
      </c>
      <c r="K1072">
        <v>94.63</v>
      </c>
      <c r="L1072">
        <v>28.65</v>
      </c>
      <c r="M1072" t="s">
        <v>17</v>
      </c>
      <c r="N1072">
        <v>0.23239779364049318</v>
      </c>
      <c r="O1072" t="s">
        <v>6058</v>
      </c>
    </row>
    <row r="1073" spans="1:15" x14ac:dyDescent="0.3">
      <c r="A1073">
        <v>5589</v>
      </c>
      <c r="B1073" t="s">
        <v>4183</v>
      </c>
      <c r="C1073" s="1">
        <v>45362</v>
      </c>
      <c r="D1073" t="s">
        <v>39</v>
      </c>
      <c r="E1073" t="s">
        <v>30</v>
      </c>
      <c r="F1073" t="s">
        <v>27</v>
      </c>
      <c r="G1073">
        <v>3</v>
      </c>
      <c r="H1073">
        <v>306.14999999999998</v>
      </c>
      <c r="I1073">
        <v>0.28999999999999998</v>
      </c>
      <c r="J1073">
        <v>652.1</v>
      </c>
      <c r="K1073">
        <v>441.94</v>
      </c>
      <c r="L1073">
        <v>210.16</v>
      </c>
      <c r="M1073" t="s">
        <v>40</v>
      </c>
      <c r="N1073">
        <v>0.32228185861064251</v>
      </c>
      <c r="O1073" t="s">
        <v>6057</v>
      </c>
    </row>
    <row r="1074" spans="1:15" x14ac:dyDescent="0.3">
      <c r="A1074">
        <v>5578</v>
      </c>
      <c r="B1074" t="s">
        <v>2742</v>
      </c>
      <c r="C1074" s="1">
        <v>45612</v>
      </c>
      <c r="D1074" t="s">
        <v>19</v>
      </c>
      <c r="E1074" t="s">
        <v>30</v>
      </c>
      <c r="F1074" t="s">
        <v>27</v>
      </c>
      <c r="G1074">
        <v>10</v>
      </c>
      <c r="H1074">
        <v>227.07</v>
      </c>
      <c r="I1074">
        <v>0.09</v>
      </c>
      <c r="J1074">
        <v>2066.34</v>
      </c>
      <c r="K1074">
        <v>1609.77</v>
      </c>
      <c r="L1074">
        <v>456.57</v>
      </c>
      <c r="M1074" t="s">
        <v>40</v>
      </c>
      <c r="N1074">
        <v>0.22095589302825283</v>
      </c>
      <c r="O1074" t="s">
        <v>6062</v>
      </c>
    </row>
    <row r="1075" spans="1:15" x14ac:dyDescent="0.3">
      <c r="A1075">
        <v>5562</v>
      </c>
      <c r="B1075" t="s">
        <v>4168</v>
      </c>
      <c r="C1075" s="1">
        <v>45360</v>
      </c>
      <c r="D1075" t="s">
        <v>19</v>
      </c>
      <c r="E1075" t="s">
        <v>30</v>
      </c>
      <c r="F1075" t="s">
        <v>16</v>
      </c>
      <c r="G1075">
        <v>1</v>
      </c>
      <c r="H1075">
        <v>322.89999999999998</v>
      </c>
      <c r="I1075">
        <v>0.15</v>
      </c>
      <c r="J1075">
        <v>274.45999999999998</v>
      </c>
      <c r="K1075">
        <v>209.05</v>
      </c>
      <c r="L1075">
        <v>65.41</v>
      </c>
      <c r="M1075" t="s">
        <v>40</v>
      </c>
      <c r="N1075">
        <v>0.2383225242293959</v>
      </c>
      <c r="O1075" t="s">
        <v>6062</v>
      </c>
    </row>
    <row r="1076" spans="1:15" x14ac:dyDescent="0.3">
      <c r="A1076">
        <v>5556</v>
      </c>
      <c r="B1076" t="s">
        <v>4164</v>
      </c>
      <c r="C1076" s="1">
        <v>45609</v>
      </c>
      <c r="D1076" t="s">
        <v>24</v>
      </c>
      <c r="E1076" t="s">
        <v>30</v>
      </c>
      <c r="F1076" t="s">
        <v>27</v>
      </c>
      <c r="G1076">
        <v>8</v>
      </c>
      <c r="H1076">
        <v>348.28</v>
      </c>
      <c r="I1076">
        <v>0.17</v>
      </c>
      <c r="J1076">
        <v>2312.58</v>
      </c>
      <c r="K1076">
        <v>1618.95</v>
      </c>
      <c r="L1076">
        <v>693.63</v>
      </c>
      <c r="M1076" t="s">
        <v>22</v>
      </c>
      <c r="N1076">
        <v>0.29993773188386996</v>
      </c>
      <c r="O1076" t="s">
        <v>6059</v>
      </c>
    </row>
    <row r="1077" spans="1:15" x14ac:dyDescent="0.3">
      <c r="A1077">
        <v>1074</v>
      </c>
      <c r="B1077" t="s">
        <v>1045</v>
      </c>
      <c r="C1077" s="1">
        <v>45446</v>
      </c>
      <c r="D1077" t="s">
        <v>24</v>
      </c>
      <c r="E1077" t="s">
        <v>30</v>
      </c>
      <c r="F1077" t="s">
        <v>16</v>
      </c>
      <c r="G1077">
        <v>5</v>
      </c>
      <c r="H1077">
        <v>283.51</v>
      </c>
      <c r="I1077">
        <v>0.01</v>
      </c>
      <c r="J1077">
        <v>1403.37</v>
      </c>
      <c r="K1077">
        <v>1016.91</v>
      </c>
      <c r="L1077">
        <v>386.46</v>
      </c>
      <c r="M1077" t="s">
        <v>40</v>
      </c>
      <c r="N1077">
        <v>0.27537997819534404</v>
      </c>
      <c r="O1077" t="s">
        <v>6057</v>
      </c>
    </row>
    <row r="1078" spans="1:15" x14ac:dyDescent="0.3">
      <c r="A1078">
        <v>5547</v>
      </c>
      <c r="B1078" t="s">
        <v>4160</v>
      </c>
      <c r="C1078" s="1">
        <v>45585</v>
      </c>
      <c r="D1078" t="s">
        <v>19</v>
      </c>
      <c r="E1078" t="s">
        <v>30</v>
      </c>
      <c r="F1078" t="s">
        <v>21</v>
      </c>
      <c r="G1078">
        <v>1</v>
      </c>
      <c r="H1078">
        <v>398.12</v>
      </c>
      <c r="I1078">
        <v>0.12</v>
      </c>
      <c r="J1078">
        <v>350.35</v>
      </c>
      <c r="K1078">
        <v>241.45</v>
      </c>
      <c r="L1078">
        <v>108.9</v>
      </c>
      <c r="M1078" t="s">
        <v>46</v>
      </c>
      <c r="N1078">
        <v>0.31083202511773939</v>
      </c>
      <c r="O1078" t="s">
        <v>6056</v>
      </c>
    </row>
    <row r="1079" spans="1:15" x14ac:dyDescent="0.3">
      <c r="A1079">
        <v>5545</v>
      </c>
      <c r="B1079" t="s">
        <v>4158</v>
      </c>
      <c r="C1079" s="1">
        <v>45420</v>
      </c>
      <c r="D1079" t="s">
        <v>24</v>
      </c>
      <c r="E1079" t="s">
        <v>30</v>
      </c>
      <c r="F1079" t="s">
        <v>16</v>
      </c>
      <c r="G1079">
        <v>2</v>
      </c>
      <c r="H1079">
        <v>280.02999999999997</v>
      </c>
      <c r="I1079">
        <v>0.28000000000000003</v>
      </c>
      <c r="J1079">
        <v>403.24</v>
      </c>
      <c r="K1079">
        <v>266.76</v>
      </c>
      <c r="L1079">
        <v>136.47999999999999</v>
      </c>
      <c r="M1079" t="s">
        <v>28</v>
      </c>
      <c r="N1079">
        <v>0.33845848626128355</v>
      </c>
      <c r="O1079" t="s">
        <v>6059</v>
      </c>
    </row>
    <row r="1080" spans="1:15" x14ac:dyDescent="0.3">
      <c r="A1080">
        <v>5537</v>
      </c>
      <c r="B1080" t="s">
        <v>4152</v>
      </c>
      <c r="C1080" s="1">
        <v>45503</v>
      </c>
      <c r="D1080" t="s">
        <v>14</v>
      </c>
      <c r="E1080" t="s">
        <v>30</v>
      </c>
      <c r="F1080" t="s">
        <v>21</v>
      </c>
      <c r="G1080">
        <v>8</v>
      </c>
      <c r="H1080">
        <v>356.47</v>
      </c>
      <c r="I1080">
        <v>0.28999999999999998</v>
      </c>
      <c r="J1080">
        <v>2024.75</v>
      </c>
      <c r="K1080">
        <v>1456.75</v>
      </c>
      <c r="L1080">
        <v>568</v>
      </c>
      <c r="M1080" t="s">
        <v>22</v>
      </c>
      <c r="N1080">
        <v>0.28052846030374118</v>
      </c>
      <c r="O1080" t="s">
        <v>6058</v>
      </c>
    </row>
    <row r="1081" spans="1:15" x14ac:dyDescent="0.3">
      <c r="A1081">
        <v>5534</v>
      </c>
      <c r="B1081" t="s">
        <v>4149</v>
      </c>
      <c r="C1081" s="1">
        <v>45557</v>
      </c>
      <c r="D1081" t="s">
        <v>24</v>
      </c>
      <c r="E1081" t="s">
        <v>30</v>
      </c>
      <c r="F1081" t="s">
        <v>16</v>
      </c>
      <c r="G1081">
        <v>7</v>
      </c>
      <c r="H1081">
        <v>470.67</v>
      </c>
      <c r="I1081">
        <v>0.27</v>
      </c>
      <c r="J1081">
        <v>2405.12</v>
      </c>
      <c r="K1081">
        <v>1691.72</v>
      </c>
      <c r="L1081">
        <v>713.4</v>
      </c>
      <c r="M1081" t="s">
        <v>17</v>
      </c>
      <c r="N1081">
        <v>0.29661721660457691</v>
      </c>
      <c r="O1081" t="s">
        <v>6056</v>
      </c>
    </row>
    <row r="1082" spans="1:15" x14ac:dyDescent="0.3">
      <c r="A1082">
        <v>5529</v>
      </c>
      <c r="B1082" t="s">
        <v>3459</v>
      </c>
      <c r="C1082" s="1">
        <v>45356</v>
      </c>
      <c r="D1082" t="s">
        <v>14</v>
      </c>
      <c r="E1082" t="s">
        <v>30</v>
      </c>
      <c r="F1082" t="s">
        <v>21</v>
      </c>
      <c r="G1082">
        <v>1</v>
      </c>
      <c r="H1082">
        <v>81.06</v>
      </c>
      <c r="I1082">
        <v>0.24</v>
      </c>
      <c r="J1082">
        <v>61.61</v>
      </c>
      <c r="K1082">
        <v>48.49</v>
      </c>
      <c r="L1082">
        <v>13.12</v>
      </c>
      <c r="M1082" t="s">
        <v>22</v>
      </c>
      <c r="N1082">
        <v>0.21295244278526212</v>
      </c>
      <c r="O1082" t="s">
        <v>6058</v>
      </c>
    </row>
    <row r="1083" spans="1:15" x14ac:dyDescent="0.3">
      <c r="A1083">
        <v>5524</v>
      </c>
      <c r="B1083" t="s">
        <v>4144</v>
      </c>
      <c r="C1083" s="1">
        <v>45328</v>
      </c>
      <c r="D1083" t="s">
        <v>39</v>
      </c>
      <c r="E1083" t="s">
        <v>30</v>
      </c>
      <c r="F1083" t="s">
        <v>16</v>
      </c>
      <c r="G1083">
        <v>1</v>
      </c>
      <c r="H1083">
        <v>451.37</v>
      </c>
      <c r="I1083">
        <v>0.06</v>
      </c>
      <c r="J1083">
        <v>424.29</v>
      </c>
      <c r="K1083">
        <v>335.59</v>
      </c>
      <c r="L1083">
        <v>88.7</v>
      </c>
      <c r="M1083" t="s">
        <v>46</v>
      </c>
      <c r="N1083">
        <v>0.20905512738928564</v>
      </c>
      <c r="O1083" t="s">
        <v>6058</v>
      </c>
    </row>
    <row r="1084" spans="1:15" x14ac:dyDescent="0.3">
      <c r="A1084">
        <v>5520</v>
      </c>
      <c r="B1084" t="s">
        <v>4142</v>
      </c>
      <c r="C1084" s="1">
        <v>45570</v>
      </c>
      <c r="D1084" t="s">
        <v>24</v>
      </c>
      <c r="E1084" t="s">
        <v>30</v>
      </c>
      <c r="F1084" t="s">
        <v>27</v>
      </c>
      <c r="G1084">
        <v>1</v>
      </c>
      <c r="H1084">
        <v>65.989999999999995</v>
      </c>
      <c r="I1084">
        <v>0</v>
      </c>
      <c r="J1084">
        <v>65.989999999999995</v>
      </c>
      <c r="K1084">
        <v>34.19</v>
      </c>
      <c r="L1084">
        <v>31.8</v>
      </c>
      <c r="M1084" t="s">
        <v>17</v>
      </c>
      <c r="N1084">
        <v>0.48189119563570243</v>
      </c>
      <c r="O1084" t="s">
        <v>6062</v>
      </c>
    </row>
    <row r="1085" spans="1:15" x14ac:dyDescent="0.3">
      <c r="A1085">
        <v>5516</v>
      </c>
      <c r="B1085" t="s">
        <v>4139</v>
      </c>
      <c r="C1085" s="1">
        <v>45323</v>
      </c>
      <c r="D1085" t="s">
        <v>14</v>
      </c>
      <c r="E1085" t="s">
        <v>30</v>
      </c>
      <c r="F1085" t="s">
        <v>16</v>
      </c>
      <c r="G1085">
        <v>4</v>
      </c>
      <c r="H1085">
        <v>190.39</v>
      </c>
      <c r="I1085">
        <v>0.25</v>
      </c>
      <c r="J1085">
        <v>571.16999999999996</v>
      </c>
      <c r="K1085">
        <v>331.92</v>
      </c>
      <c r="L1085">
        <v>239.25</v>
      </c>
      <c r="M1085" t="s">
        <v>17</v>
      </c>
      <c r="N1085">
        <v>0.41887704186144231</v>
      </c>
      <c r="O1085" t="s">
        <v>6060</v>
      </c>
    </row>
    <row r="1086" spans="1:15" x14ac:dyDescent="0.3">
      <c r="A1086">
        <v>5503</v>
      </c>
      <c r="B1086" t="s">
        <v>674</v>
      </c>
      <c r="C1086" s="1">
        <v>45571</v>
      </c>
      <c r="D1086" t="s">
        <v>19</v>
      </c>
      <c r="E1086" t="s">
        <v>30</v>
      </c>
      <c r="F1086" t="s">
        <v>16</v>
      </c>
      <c r="G1086">
        <v>6</v>
      </c>
      <c r="H1086">
        <v>369.56</v>
      </c>
      <c r="I1086">
        <v>0.23</v>
      </c>
      <c r="J1086">
        <v>1707.37</v>
      </c>
      <c r="K1086">
        <v>957.47</v>
      </c>
      <c r="L1086">
        <v>749.9</v>
      </c>
      <c r="M1086" t="s">
        <v>28</v>
      </c>
      <c r="N1086">
        <v>0.4392135272377985</v>
      </c>
      <c r="O1086" t="s">
        <v>6056</v>
      </c>
    </row>
    <row r="1087" spans="1:15" x14ac:dyDescent="0.3">
      <c r="A1087">
        <v>1084</v>
      </c>
      <c r="B1087" t="s">
        <v>1055</v>
      </c>
      <c r="C1087" s="1">
        <v>45378</v>
      </c>
      <c r="D1087" t="s">
        <v>19</v>
      </c>
      <c r="E1087" t="s">
        <v>30</v>
      </c>
      <c r="F1087" t="s">
        <v>27</v>
      </c>
      <c r="G1087">
        <v>6</v>
      </c>
      <c r="H1087">
        <v>255.28</v>
      </c>
      <c r="I1087">
        <v>0.2</v>
      </c>
      <c r="J1087">
        <v>1225.3399999999999</v>
      </c>
      <c r="K1087">
        <v>623.69000000000005</v>
      </c>
      <c r="L1087">
        <v>601.65</v>
      </c>
      <c r="M1087" t="s">
        <v>40</v>
      </c>
      <c r="N1087">
        <v>0.49100657776617102</v>
      </c>
      <c r="O1087" t="s">
        <v>6059</v>
      </c>
    </row>
    <row r="1088" spans="1:15" x14ac:dyDescent="0.3">
      <c r="A1088">
        <v>5500</v>
      </c>
      <c r="B1088" t="s">
        <v>4130</v>
      </c>
      <c r="C1088" s="1">
        <v>45448</v>
      </c>
      <c r="D1088" t="s">
        <v>19</v>
      </c>
      <c r="E1088" t="s">
        <v>30</v>
      </c>
      <c r="F1088" t="s">
        <v>21</v>
      </c>
      <c r="G1088">
        <v>10</v>
      </c>
      <c r="H1088">
        <v>279.70999999999998</v>
      </c>
      <c r="I1088">
        <v>0.14000000000000001</v>
      </c>
      <c r="J1088">
        <v>2405.5100000000002</v>
      </c>
      <c r="K1088">
        <v>1694.09</v>
      </c>
      <c r="L1088">
        <v>711.42</v>
      </c>
      <c r="M1088" t="s">
        <v>40</v>
      </c>
      <c r="N1088">
        <v>0.29574601643726273</v>
      </c>
      <c r="O1088" t="s">
        <v>6059</v>
      </c>
    </row>
    <row r="1089" spans="1:15" x14ac:dyDescent="0.3">
      <c r="A1089">
        <v>5498</v>
      </c>
      <c r="B1089" t="s">
        <v>4129</v>
      </c>
      <c r="C1089" s="1">
        <v>45630</v>
      </c>
      <c r="D1089" t="s">
        <v>14</v>
      </c>
      <c r="E1089" t="s">
        <v>30</v>
      </c>
      <c r="F1089" t="s">
        <v>27</v>
      </c>
      <c r="G1089">
        <v>6</v>
      </c>
      <c r="H1089">
        <v>35.76</v>
      </c>
      <c r="I1089">
        <v>7.0000000000000007E-2</v>
      </c>
      <c r="J1089">
        <v>199.54</v>
      </c>
      <c r="K1089">
        <v>113.76</v>
      </c>
      <c r="L1089">
        <v>85.78</v>
      </c>
      <c r="M1089" t="s">
        <v>46</v>
      </c>
      <c r="N1089">
        <v>0.42988874411145639</v>
      </c>
      <c r="O1089" t="s">
        <v>6059</v>
      </c>
    </row>
    <row r="1090" spans="1:15" x14ac:dyDescent="0.3">
      <c r="A1090">
        <v>5497</v>
      </c>
      <c r="B1090" t="s">
        <v>4128</v>
      </c>
      <c r="C1090" s="1">
        <v>45376</v>
      </c>
      <c r="D1090" t="s">
        <v>14</v>
      </c>
      <c r="E1090" t="s">
        <v>30</v>
      </c>
      <c r="F1090" t="s">
        <v>21</v>
      </c>
      <c r="G1090">
        <v>2</v>
      </c>
      <c r="H1090">
        <v>460.32</v>
      </c>
      <c r="I1090">
        <v>0.13</v>
      </c>
      <c r="J1090">
        <v>800.96</v>
      </c>
      <c r="K1090">
        <v>433.69</v>
      </c>
      <c r="L1090">
        <v>367.27</v>
      </c>
      <c r="M1090" t="s">
        <v>22</v>
      </c>
      <c r="N1090">
        <v>0.45853725529364758</v>
      </c>
      <c r="O1090" t="s">
        <v>6057</v>
      </c>
    </row>
    <row r="1091" spans="1:15" x14ac:dyDescent="0.3">
      <c r="A1091">
        <v>5494</v>
      </c>
      <c r="B1091" t="s">
        <v>3403</v>
      </c>
      <c r="C1091" s="1">
        <v>45347</v>
      </c>
      <c r="D1091" t="s">
        <v>39</v>
      </c>
      <c r="E1091" t="s">
        <v>30</v>
      </c>
      <c r="F1091" t="s">
        <v>16</v>
      </c>
      <c r="G1091">
        <v>6</v>
      </c>
      <c r="H1091">
        <v>303.77999999999997</v>
      </c>
      <c r="I1091">
        <v>0.12</v>
      </c>
      <c r="J1091">
        <v>1603.96</v>
      </c>
      <c r="K1091">
        <v>826.62</v>
      </c>
      <c r="L1091">
        <v>777.34</v>
      </c>
      <c r="M1091" t="s">
        <v>22</v>
      </c>
      <c r="N1091">
        <v>0.48463802089827679</v>
      </c>
      <c r="O1091" t="s">
        <v>6056</v>
      </c>
    </row>
    <row r="1092" spans="1:15" x14ac:dyDescent="0.3">
      <c r="A1092">
        <v>1089</v>
      </c>
      <c r="B1092" t="s">
        <v>1060</v>
      </c>
      <c r="C1092" s="1">
        <v>45408</v>
      </c>
      <c r="D1092" t="s">
        <v>19</v>
      </c>
      <c r="E1092" t="s">
        <v>30</v>
      </c>
      <c r="F1092" t="s">
        <v>21</v>
      </c>
      <c r="G1092">
        <v>8</v>
      </c>
      <c r="H1092">
        <v>69.92</v>
      </c>
      <c r="I1092">
        <v>0.08</v>
      </c>
      <c r="J1092">
        <v>514.61</v>
      </c>
      <c r="K1092">
        <v>350.99</v>
      </c>
      <c r="L1092">
        <v>163.62</v>
      </c>
      <c r="M1092" t="s">
        <v>28</v>
      </c>
      <c r="N1092">
        <v>0.31794951516682535</v>
      </c>
      <c r="O1092" t="s">
        <v>6061</v>
      </c>
    </row>
    <row r="1093" spans="1:15" x14ac:dyDescent="0.3">
      <c r="A1093">
        <v>5492</v>
      </c>
      <c r="B1093" t="s">
        <v>2451</v>
      </c>
      <c r="C1093" s="1">
        <v>45376</v>
      </c>
      <c r="D1093" t="s">
        <v>24</v>
      </c>
      <c r="E1093" t="s">
        <v>30</v>
      </c>
      <c r="F1093" t="s">
        <v>27</v>
      </c>
      <c r="G1093">
        <v>1</v>
      </c>
      <c r="H1093">
        <v>279.25</v>
      </c>
      <c r="I1093">
        <v>0.06</v>
      </c>
      <c r="J1093">
        <v>262.5</v>
      </c>
      <c r="K1093">
        <v>176.33</v>
      </c>
      <c r="L1093">
        <v>86.17</v>
      </c>
      <c r="M1093" t="s">
        <v>46</v>
      </c>
      <c r="N1093">
        <v>0.32826666666666665</v>
      </c>
      <c r="O1093" t="s">
        <v>6057</v>
      </c>
    </row>
    <row r="1094" spans="1:15" x14ac:dyDescent="0.3">
      <c r="A1094">
        <v>5490</v>
      </c>
      <c r="B1094" t="s">
        <v>4126</v>
      </c>
      <c r="C1094" s="1">
        <v>45490</v>
      </c>
      <c r="D1094" t="s">
        <v>19</v>
      </c>
      <c r="E1094" t="s">
        <v>30</v>
      </c>
      <c r="F1094" t="s">
        <v>21</v>
      </c>
      <c r="G1094">
        <v>1</v>
      </c>
      <c r="H1094">
        <v>33.94</v>
      </c>
      <c r="I1094">
        <v>0.27</v>
      </c>
      <c r="J1094">
        <v>24.78</v>
      </c>
      <c r="K1094">
        <v>12.79</v>
      </c>
      <c r="L1094">
        <v>11.99</v>
      </c>
      <c r="M1094" t="s">
        <v>22</v>
      </c>
      <c r="N1094">
        <v>0.48385794995964487</v>
      </c>
      <c r="O1094" t="s">
        <v>6059</v>
      </c>
    </row>
    <row r="1095" spans="1:15" x14ac:dyDescent="0.3">
      <c r="A1095">
        <v>5486</v>
      </c>
      <c r="B1095" t="s">
        <v>3850</v>
      </c>
      <c r="C1095" s="1">
        <v>45390</v>
      </c>
      <c r="D1095" t="s">
        <v>19</v>
      </c>
      <c r="E1095" t="s">
        <v>30</v>
      </c>
      <c r="F1095" t="s">
        <v>16</v>
      </c>
      <c r="G1095">
        <v>4</v>
      </c>
      <c r="H1095">
        <v>254.56</v>
      </c>
      <c r="I1095">
        <v>0.02</v>
      </c>
      <c r="J1095">
        <v>997.88</v>
      </c>
      <c r="K1095">
        <v>749.42</v>
      </c>
      <c r="L1095">
        <v>248.46</v>
      </c>
      <c r="M1095" t="s">
        <v>17</v>
      </c>
      <c r="N1095">
        <v>0.24898785425101216</v>
      </c>
      <c r="O1095" t="s">
        <v>6057</v>
      </c>
    </row>
    <row r="1096" spans="1:15" x14ac:dyDescent="0.3">
      <c r="A1096">
        <v>5474</v>
      </c>
      <c r="B1096" t="s">
        <v>1721</v>
      </c>
      <c r="C1096" s="1">
        <v>45423</v>
      </c>
      <c r="D1096" t="s">
        <v>24</v>
      </c>
      <c r="E1096" t="s">
        <v>30</v>
      </c>
      <c r="F1096" t="s">
        <v>16</v>
      </c>
      <c r="G1096">
        <v>8</v>
      </c>
      <c r="H1096">
        <v>375.2</v>
      </c>
      <c r="I1096">
        <v>0.18</v>
      </c>
      <c r="J1096">
        <v>2461.31</v>
      </c>
      <c r="K1096">
        <v>1275.71</v>
      </c>
      <c r="L1096">
        <v>1185.5999999999999</v>
      </c>
      <c r="M1096" t="s">
        <v>46</v>
      </c>
      <c r="N1096">
        <v>0.48169470729002034</v>
      </c>
      <c r="O1096" t="s">
        <v>6062</v>
      </c>
    </row>
    <row r="1097" spans="1:15" x14ac:dyDescent="0.3">
      <c r="A1097">
        <v>5472</v>
      </c>
      <c r="B1097" t="s">
        <v>2687</v>
      </c>
      <c r="C1097" s="1">
        <v>45639</v>
      </c>
      <c r="D1097" t="s">
        <v>19</v>
      </c>
      <c r="E1097" t="s">
        <v>30</v>
      </c>
      <c r="F1097" t="s">
        <v>27</v>
      </c>
      <c r="G1097">
        <v>4</v>
      </c>
      <c r="H1097">
        <v>78.7</v>
      </c>
      <c r="I1097">
        <v>0.24</v>
      </c>
      <c r="J1097">
        <v>239.25</v>
      </c>
      <c r="K1097">
        <v>149.93</v>
      </c>
      <c r="L1097">
        <v>89.32</v>
      </c>
      <c r="M1097" t="s">
        <v>22</v>
      </c>
      <c r="N1097">
        <v>0.37333333333333329</v>
      </c>
      <c r="O1097" t="s">
        <v>6061</v>
      </c>
    </row>
    <row r="1098" spans="1:15" x14ac:dyDescent="0.3">
      <c r="A1098">
        <v>5470</v>
      </c>
      <c r="B1098" t="s">
        <v>1729</v>
      </c>
      <c r="C1098" s="1">
        <v>45591</v>
      </c>
      <c r="D1098" t="s">
        <v>14</v>
      </c>
      <c r="E1098" t="s">
        <v>30</v>
      </c>
      <c r="F1098" t="s">
        <v>16</v>
      </c>
      <c r="G1098">
        <v>4</v>
      </c>
      <c r="H1098">
        <v>90.06</v>
      </c>
      <c r="I1098">
        <v>0.01</v>
      </c>
      <c r="J1098">
        <v>356.64</v>
      </c>
      <c r="K1098">
        <v>225.11</v>
      </c>
      <c r="L1098">
        <v>131.53</v>
      </c>
      <c r="M1098" t="s">
        <v>17</v>
      </c>
      <c r="N1098">
        <v>0.36880327501121579</v>
      </c>
      <c r="O1098" t="s">
        <v>6062</v>
      </c>
    </row>
    <row r="1099" spans="1:15" x14ac:dyDescent="0.3">
      <c r="A1099">
        <v>5467</v>
      </c>
      <c r="B1099" t="s">
        <v>4114</v>
      </c>
      <c r="C1099" s="1">
        <v>45484</v>
      </c>
      <c r="D1099" t="s">
        <v>14</v>
      </c>
      <c r="E1099" t="s">
        <v>30</v>
      </c>
      <c r="F1099" t="s">
        <v>27</v>
      </c>
      <c r="G1099">
        <v>2</v>
      </c>
      <c r="H1099">
        <v>494.24</v>
      </c>
      <c r="I1099">
        <v>0.26</v>
      </c>
      <c r="J1099">
        <v>731.48</v>
      </c>
      <c r="K1099">
        <v>395.08</v>
      </c>
      <c r="L1099">
        <v>336.4</v>
      </c>
      <c r="M1099" t="s">
        <v>46</v>
      </c>
      <c r="N1099">
        <v>0.45988953901678786</v>
      </c>
      <c r="O1099" t="s">
        <v>6060</v>
      </c>
    </row>
    <row r="1100" spans="1:15" x14ac:dyDescent="0.3">
      <c r="A1100">
        <v>5463</v>
      </c>
      <c r="B1100" t="s">
        <v>4112</v>
      </c>
      <c r="C1100" s="1">
        <v>45538</v>
      </c>
      <c r="D1100" t="s">
        <v>14</v>
      </c>
      <c r="E1100" t="s">
        <v>30</v>
      </c>
      <c r="F1100" t="s">
        <v>16</v>
      </c>
      <c r="G1100">
        <v>6</v>
      </c>
      <c r="H1100">
        <v>79.37</v>
      </c>
      <c r="I1100">
        <v>0.2</v>
      </c>
      <c r="J1100">
        <v>380.98</v>
      </c>
      <c r="K1100">
        <v>266.67</v>
      </c>
      <c r="L1100">
        <v>114.31</v>
      </c>
      <c r="M1100" t="s">
        <v>17</v>
      </c>
      <c r="N1100">
        <v>0.30004199695522071</v>
      </c>
      <c r="O1100" t="s">
        <v>6058</v>
      </c>
    </row>
    <row r="1101" spans="1:15" x14ac:dyDescent="0.3">
      <c r="A1101">
        <v>1098</v>
      </c>
      <c r="B1101" t="s">
        <v>1069</v>
      </c>
      <c r="C1101" s="1">
        <v>45524</v>
      </c>
      <c r="D1101" t="s">
        <v>19</v>
      </c>
      <c r="E1101" t="s">
        <v>30</v>
      </c>
      <c r="F1101" t="s">
        <v>16</v>
      </c>
      <c r="G1101">
        <v>1</v>
      </c>
      <c r="H1101">
        <v>388.19</v>
      </c>
      <c r="I1101">
        <v>0.19</v>
      </c>
      <c r="J1101">
        <v>314.43</v>
      </c>
      <c r="K1101">
        <v>242.63</v>
      </c>
      <c r="L1101">
        <v>71.8</v>
      </c>
      <c r="M1101" t="s">
        <v>22</v>
      </c>
      <c r="N1101">
        <v>0.22834971217759117</v>
      </c>
      <c r="O1101" t="s">
        <v>6058</v>
      </c>
    </row>
    <row r="1102" spans="1:15" x14ac:dyDescent="0.3">
      <c r="A1102">
        <v>5456</v>
      </c>
      <c r="B1102" t="s">
        <v>2861</v>
      </c>
      <c r="C1102" s="1">
        <v>45571</v>
      </c>
      <c r="D1102" t="s">
        <v>39</v>
      </c>
      <c r="E1102" t="s">
        <v>30</v>
      </c>
      <c r="F1102" t="s">
        <v>27</v>
      </c>
      <c r="G1102">
        <v>6</v>
      </c>
      <c r="H1102">
        <v>287.39</v>
      </c>
      <c r="I1102">
        <v>0</v>
      </c>
      <c r="J1102">
        <v>1724.34</v>
      </c>
      <c r="K1102">
        <v>1162.28</v>
      </c>
      <c r="L1102">
        <v>562.05999999999995</v>
      </c>
      <c r="M1102" t="s">
        <v>28</v>
      </c>
      <c r="N1102">
        <v>0.32595659788672765</v>
      </c>
      <c r="O1102" t="s">
        <v>6056</v>
      </c>
    </row>
    <row r="1103" spans="1:15" x14ac:dyDescent="0.3">
      <c r="A1103">
        <v>5453</v>
      </c>
      <c r="B1103" t="s">
        <v>4107</v>
      </c>
      <c r="C1103" s="1">
        <v>45396</v>
      </c>
      <c r="D1103" t="s">
        <v>14</v>
      </c>
      <c r="E1103" t="s">
        <v>30</v>
      </c>
      <c r="F1103" t="s">
        <v>21</v>
      </c>
      <c r="G1103">
        <v>2</v>
      </c>
      <c r="H1103">
        <v>108.7</v>
      </c>
      <c r="I1103">
        <v>0.16</v>
      </c>
      <c r="J1103">
        <v>182.62</v>
      </c>
      <c r="K1103">
        <v>115.73</v>
      </c>
      <c r="L1103">
        <v>66.89</v>
      </c>
      <c r="M1103" t="s">
        <v>46</v>
      </c>
      <c r="N1103">
        <v>0.36627970649435987</v>
      </c>
      <c r="O1103" t="s">
        <v>6056</v>
      </c>
    </row>
    <row r="1104" spans="1:15" x14ac:dyDescent="0.3">
      <c r="A1104">
        <v>5452</v>
      </c>
      <c r="B1104" t="s">
        <v>4106</v>
      </c>
      <c r="C1104" s="1">
        <v>45399</v>
      </c>
      <c r="D1104" t="s">
        <v>24</v>
      </c>
      <c r="E1104" t="s">
        <v>30</v>
      </c>
      <c r="F1104" t="s">
        <v>27</v>
      </c>
      <c r="G1104">
        <v>4</v>
      </c>
      <c r="H1104">
        <v>262.33999999999997</v>
      </c>
      <c r="I1104">
        <v>0.05</v>
      </c>
      <c r="J1104">
        <v>996.89</v>
      </c>
      <c r="K1104">
        <v>550.79</v>
      </c>
      <c r="L1104">
        <v>446.1</v>
      </c>
      <c r="M1104" t="s">
        <v>40</v>
      </c>
      <c r="N1104">
        <v>0.44749169918446369</v>
      </c>
      <c r="O1104" t="s">
        <v>6059</v>
      </c>
    </row>
    <row r="1105" spans="1:15" x14ac:dyDescent="0.3">
      <c r="A1105">
        <v>5450</v>
      </c>
      <c r="B1105" t="s">
        <v>853</v>
      </c>
      <c r="C1105" s="1">
        <v>45628</v>
      </c>
      <c r="D1105" t="s">
        <v>39</v>
      </c>
      <c r="E1105" t="s">
        <v>30</v>
      </c>
      <c r="F1105" t="s">
        <v>16</v>
      </c>
      <c r="G1105">
        <v>10</v>
      </c>
      <c r="H1105">
        <v>179.24</v>
      </c>
      <c r="I1105">
        <v>0.28999999999999998</v>
      </c>
      <c r="J1105">
        <v>1272.5999999999999</v>
      </c>
      <c r="K1105">
        <v>678.39</v>
      </c>
      <c r="L1105">
        <v>594.21</v>
      </c>
      <c r="M1105" t="s">
        <v>28</v>
      </c>
      <c r="N1105">
        <v>0.46692597831211696</v>
      </c>
      <c r="O1105" t="s">
        <v>6057</v>
      </c>
    </row>
    <row r="1106" spans="1:15" x14ac:dyDescent="0.3">
      <c r="A1106">
        <v>5449</v>
      </c>
      <c r="B1106" t="s">
        <v>4105</v>
      </c>
      <c r="C1106" s="1">
        <v>45614</v>
      </c>
      <c r="D1106" t="s">
        <v>14</v>
      </c>
      <c r="E1106" t="s">
        <v>30</v>
      </c>
      <c r="F1106" t="s">
        <v>21</v>
      </c>
      <c r="G1106">
        <v>2</v>
      </c>
      <c r="H1106">
        <v>398.33</v>
      </c>
      <c r="I1106">
        <v>0.14000000000000001</v>
      </c>
      <c r="J1106">
        <v>685.13</v>
      </c>
      <c r="K1106">
        <v>531.95000000000005</v>
      </c>
      <c r="L1106">
        <v>153.18</v>
      </c>
      <c r="M1106" t="s">
        <v>22</v>
      </c>
      <c r="N1106">
        <v>0.22357800709354431</v>
      </c>
      <c r="O1106" t="s">
        <v>6057</v>
      </c>
    </row>
    <row r="1107" spans="1:15" x14ac:dyDescent="0.3">
      <c r="A1107">
        <v>5445</v>
      </c>
      <c r="B1107" t="s">
        <v>2439</v>
      </c>
      <c r="C1107" s="1">
        <v>45469</v>
      </c>
      <c r="D1107" t="s">
        <v>19</v>
      </c>
      <c r="E1107" t="s">
        <v>30</v>
      </c>
      <c r="F1107" t="s">
        <v>27</v>
      </c>
      <c r="G1107">
        <v>6</v>
      </c>
      <c r="H1107">
        <v>191.1</v>
      </c>
      <c r="I1107">
        <v>0.27</v>
      </c>
      <c r="J1107">
        <v>837.02</v>
      </c>
      <c r="K1107">
        <v>577.16</v>
      </c>
      <c r="L1107">
        <v>259.86</v>
      </c>
      <c r="M1107" t="s">
        <v>28</v>
      </c>
      <c r="N1107">
        <v>0.310458531456835</v>
      </c>
      <c r="O1107" t="s">
        <v>6059</v>
      </c>
    </row>
    <row r="1108" spans="1:15" x14ac:dyDescent="0.3">
      <c r="A1108">
        <v>5444</v>
      </c>
      <c r="B1108" t="s">
        <v>4103</v>
      </c>
      <c r="C1108" s="1">
        <v>45319</v>
      </c>
      <c r="D1108" t="s">
        <v>39</v>
      </c>
      <c r="E1108" t="s">
        <v>30</v>
      </c>
      <c r="F1108" t="s">
        <v>27</v>
      </c>
      <c r="G1108">
        <v>1</v>
      </c>
      <c r="H1108">
        <v>173.37</v>
      </c>
      <c r="I1108">
        <v>0.15</v>
      </c>
      <c r="J1108">
        <v>147.36000000000001</v>
      </c>
      <c r="K1108">
        <v>101.94</v>
      </c>
      <c r="L1108">
        <v>45.42</v>
      </c>
      <c r="M1108" t="s">
        <v>17</v>
      </c>
      <c r="N1108">
        <v>0.3082247557003257</v>
      </c>
      <c r="O1108" t="s">
        <v>6056</v>
      </c>
    </row>
    <row r="1109" spans="1:15" x14ac:dyDescent="0.3">
      <c r="A1109">
        <v>5443</v>
      </c>
      <c r="B1109" t="s">
        <v>923</v>
      </c>
      <c r="C1109" s="1">
        <v>45376</v>
      </c>
      <c r="D1109" t="s">
        <v>19</v>
      </c>
      <c r="E1109" t="s">
        <v>30</v>
      </c>
      <c r="F1109" t="s">
        <v>16</v>
      </c>
      <c r="G1109">
        <v>3</v>
      </c>
      <c r="H1109">
        <v>301.64999999999998</v>
      </c>
      <c r="I1109">
        <v>0.09</v>
      </c>
      <c r="J1109">
        <v>823.5</v>
      </c>
      <c r="K1109">
        <v>595.32000000000005</v>
      </c>
      <c r="L1109">
        <v>228.18</v>
      </c>
      <c r="M1109" t="s">
        <v>46</v>
      </c>
      <c r="N1109">
        <v>0.27708561020036432</v>
      </c>
      <c r="O1109" t="s">
        <v>6057</v>
      </c>
    </row>
    <row r="1110" spans="1:15" x14ac:dyDescent="0.3">
      <c r="A1110">
        <v>5441</v>
      </c>
      <c r="B1110" t="s">
        <v>4102</v>
      </c>
      <c r="C1110" s="1">
        <v>45292</v>
      </c>
      <c r="D1110" t="s">
        <v>24</v>
      </c>
      <c r="E1110" t="s">
        <v>30</v>
      </c>
      <c r="F1110" t="s">
        <v>16</v>
      </c>
      <c r="G1110">
        <v>6</v>
      </c>
      <c r="H1110">
        <v>496.07</v>
      </c>
      <c r="I1110">
        <v>0.02</v>
      </c>
      <c r="J1110">
        <v>2916.89</v>
      </c>
      <c r="K1110">
        <v>1614.16</v>
      </c>
      <c r="L1110">
        <v>1302.73</v>
      </c>
      <c r="M1110" t="s">
        <v>22</v>
      </c>
      <c r="N1110">
        <v>0.44661608768242894</v>
      </c>
      <c r="O1110" t="s">
        <v>6057</v>
      </c>
    </row>
    <row r="1111" spans="1:15" x14ac:dyDescent="0.3">
      <c r="A1111">
        <v>5439</v>
      </c>
      <c r="B1111" t="s">
        <v>4100</v>
      </c>
      <c r="C1111" s="1">
        <v>45622</v>
      </c>
      <c r="D1111" t="s">
        <v>24</v>
      </c>
      <c r="E1111" t="s">
        <v>30</v>
      </c>
      <c r="F1111" t="s">
        <v>27</v>
      </c>
      <c r="G1111">
        <v>7</v>
      </c>
      <c r="H1111">
        <v>318.75</v>
      </c>
      <c r="I1111">
        <v>0.22</v>
      </c>
      <c r="J1111">
        <v>1740.38</v>
      </c>
      <c r="K1111">
        <v>1342.7</v>
      </c>
      <c r="L1111">
        <v>397.68</v>
      </c>
      <c r="M1111" t="s">
        <v>28</v>
      </c>
      <c r="N1111">
        <v>0.22850182144129441</v>
      </c>
      <c r="O1111" t="s">
        <v>6058</v>
      </c>
    </row>
    <row r="1112" spans="1:15" x14ac:dyDescent="0.3">
      <c r="A1112">
        <v>1109</v>
      </c>
      <c r="B1112" t="s">
        <v>1080</v>
      </c>
      <c r="C1112" s="1">
        <v>45541</v>
      </c>
      <c r="D1112" t="s">
        <v>19</v>
      </c>
      <c r="E1112" t="s">
        <v>30</v>
      </c>
      <c r="F1112" t="s">
        <v>21</v>
      </c>
      <c r="G1112">
        <v>3</v>
      </c>
      <c r="H1112">
        <v>261.14999999999998</v>
      </c>
      <c r="I1112">
        <v>0.28000000000000003</v>
      </c>
      <c r="J1112">
        <v>564.08000000000004</v>
      </c>
      <c r="K1112">
        <v>390.78</v>
      </c>
      <c r="L1112">
        <v>173.3</v>
      </c>
      <c r="M1112" t="s">
        <v>17</v>
      </c>
      <c r="N1112">
        <v>0.30722592540065241</v>
      </c>
      <c r="O1112" t="s">
        <v>6061</v>
      </c>
    </row>
    <row r="1113" spans="1:15" x14ac:dyDescent="0.3">
      <c r="A1113">
        <v>5436</v>
      </c>
      <c r="B1113" t="s">
        <v>4097</v>
      </c>
      <c r="C1113" s="1">
        <v>45516</v>
      </c>
      <c r="D1113" t="s">
        <v>14</v>
      </c>
      <c r="E1113" t="s">
        <v>30</v>
      </c>
      <c r="F1113" t="s">
        <v>27</v>
      </c>
      <c r="G1113">
        <v>7</v>
      </c>
      <c r="H1113">
        <v>401.4</v>
      </c>
      <c r="I1113">
        <v>0.27</v>
      </c>
      <c r="J1113">
        <v>2051.15</v>
      </c>
      <c r="K1113">
        <v>1566.49</v>
      </c>
      <c r="L1113">
        <v>484.66</v>
      </c>
      <c r="M1113" t="s">
        <v>22</v>
      </c>
      <c r="N1113">
        <v>0.23628696097311264</v>
      </c>
      <c r="O1113" t="s">
        <v>6057</v>
      </c>
    </row>
    <row r="1114" spans="1:15" x14ac:dyDescent="0.3">
      <c r="A1114">
        <v>5424</v>
      </c>
      <c r="B1114" t="s">
        <v>4088</v>
      </c>
      <c r="C1114" s="1">
        <v>45550</v>
      </c>
      <c r="D1114" t="s">
        <v>14</v>
      </c>
      <c r="E1114" t="s">
        <v>30</v>
      </c>
      <c r="F1114" t="s">
        <v>27</v>
      </c>
      <c r="G1114">
        <v>6</v>
      </c>
      <c r="H1114">
        <v>210.2</v>
      </c>
      <c r="I1114">
        <v>7.0000000000000007E-2</v>
      </c>
      <c r="J1114">
        <v>1172.92</v>
      </c>
      <c r="K1114">
        <v>931.89</v>
      </c>
      <c r="L1114">
        <v>241.03</v>
      </c>
      <c r="M1114" t="s">
        <v>40</v>
      </c>
      <c r="N1114">
        <v>0.2054956859802885</v>
      </c>
      <c r="O1114" t="s">
        <v>6056</v>
      </c>
    </row>
    <row r="1115" spans="1:15" x14ac:dyDescent="0.3">
      <c r="A1115">
        <v>5423</v>
      </c>
      <c r="B1115" t="s">
        <v>3221</v>
      </c>
      <c r="C1115" s="1">
        <v>45535</v>
      </c>
      <c r="D1115" t="s">
        <v>14</v>
      </c>
      <c r="E1115" t="s">
        <v>30</v>
      </c>
      <c r="F1115" t="s">
        <v>16</v>
      </c>
      <c r="G1115">
        <v>3</v>
      </c>
      <c r="H1115">
        <v>70</v>
      </c>
      <c r="I1115">
        <v>0.14000000000000001</v>
      </c>
      <c r="J1115">
        <v>180.6</v>
      </c>
      <c r="K1115">
        <v>108.07</v>
      </c>
      <c r="L1115">
        <v>72.53</v>
      </c>
      <c r="M1115" t="s">
        <v>40</v>
      </c>
      <c r="N1115">
        <v>0.4016057585825028</v>
      </c>
      <c r="O1115" t="s">
        <v>6062</v>
      </c>
    </row>
    <row r="1116" spans="1:15" x14ac:dyDescent="0.3">
      <c r="A1116">
        <v>5422</v>
      </c>
      <c r="B1116" t="s">
        <v>4087</v>
      </c>
      <c r="C1116" s="1">
        <v>45436</v>
      </c>
      <c r="D1116" t="s">
        <v>24</v>
      </c>
      <c r="E1116" t="s">
        <v>30</v>
      </c>
      <c r="F1116" t="s">
        <v>21</v>
      </c>
      <c r="G1116">
        <v>7</v>
      </c>
      <c r="H1116">
        <v>183.94</v>
      </c>
      <c r="I1116">
        <v>0.12</v>
      </c>
      <c r="J1116">
        <v>1133.07</v>
      </c>
      <c r="K1116">
        <v>775.69</v>
      </c>
      <c r="L1116">
        <v>357.38</v>
      </c>
      <c r="M1116" t="s">
        <v>40</v>
      </c>
      <c r="N1116">
        <v>0.31540858022893559</v>
      </c>
      <c r="O1116" t="s">
        <v>6061</v>
      </c>
    </row>
    <row r="1117" spans="1:15" x14ac:dyDescent="0.3">
      <c r="A1117">
        <v>5416</v>
      </c>
      <c r="B1117" t="s">
        <v>4085</v>
      </c>
      <c r="C1117" s="1">
        <v>45339</v>
      </c>
      <c r="D1117" t="s">
        <v>19</v>
      </c>
      <c r="E1117" t="s">
        <v>30</v>
      </c>
      <c r="F1117" t="s">
        <v>27</v>
      </c>
      <c r="G1117">
        <v>7</v>
      </c>
      <c r="H1117">
        <v>182.97</v>
      </c>
      <c r="I1117">
        <v>0.19</v>
      </c>
      <c r="J1117">
        <v>1037.44</v>
      </c>
      <c r="K1117">
        <v>581.38</v>
      </c>
      <c r="L1117">
        <v>456.06</v>
      </c>
      <c r="M1117" t="s">
        <v>17</v>
      </c>
      <c r="N1117">
        <v>0.4396013263417643</v>
      </c>
      <c r="O1117" t="s">
        <v>6062</v>
      </c>
    </row>
    <row r="1118" spans="1:15" x14ac:dyDescent="0.3">
      <c r="A1118">
        <v>5409</v>
      </c>
      <c r="B1118" t="s">
        <v>4080</v>
      </c>
      <c r="C1118" s="1">
        <v>45388</v>
      </c>
      <c r="D1118" t="s">
        <v>14</v>
      </c>
      <c r="E1118" t="s">
        <v>30</v>
      </c>
      <c r="F1118" t="s">
        <v>21</v>
      </c>
      <c r="G1118">
        <v>5</v>
      </c>
      <c r="H1118">
        <v>99.96</v>
      </c>
      <c r="I1118">
        <v>0.03</v>
      </c>
      <c r="J1118">
        <v>484.81</v>
      </c>
      <c r="K1118">
        <v>261.02</v>
      </c>
      <c r="L1118">
        <v>223.79</v>
      </c>
      <c r="M1118" t="s">
        <v>22</v>
      </c>
      <c r="N1118">
        <v>0.46160351477898559</v>
      </c>
      <c r="O1118" t="s">
        <v>6062</v>
      </c>
    </row>
    <row r="1119" spans="1:15" x14ac:dyDescent="0.3">
      <c r="A1119">
        <v>1116</v>
      </c>
      <c r="B1119" t="s">
        <v>1087</v>
      </c>
      <c r="C1119" s="1">
        <v>45617</v>
      </c>
      <c r="D1119" t="s">
        <v>24</v>
      </c>
      <c r="E1119" t="s">
        <v>30</v>
      </c>
      <c r="F1119" t="s">
        <v>27</v>
      </c>
      <c r="G1119">
        <v>10</v>
      </c>
      <c r="H1119">
        <v>134.22</v>
      </c>
      <c r="I1119">
        <v>0.04</v>
      </c>
      <c r="J1119">
        <v>1288.51</v>
      </c>
      <c r="K1119">
        <v>986.77</v>
      </c>
      <c r="L1119">
        <v>301.74</v>
      </c>
      <c r="M1119" t="s">
        <v>17</v>
      </c>
      <c r="N1119">
        <v>0.23417746078804202</v>
      </c>
      <c r="O1119" t="s">
        <v>6060</v>
      </c>
    </row>
    <row r="1120" spans="1:15" x14ac:dyDescent="0.3">
      <c r="A1120">
        <v>5406</v>
      </c>
      <c r="B1120" t="s">
        <v>3904</v>
      </c>
      <c r="C1120" s="1">
        <v>45428</v>
      </c>
      <c r="D1120" t="s">
        <v>39</v>
      </c>
      <c r="E1120" t="s">
        <v>30</v>
      </c>
      <c r="F1120" t="s">
        <v>16</v>
      </c>
      <c r="G1120">
        <v>7</v>
      </c>
      <c r="H1120">
        <v>300.2</v>
      </c>
      <c r="I1120">
        <v>0.16</v>
      </c>
      <c r="J1120">
        <v>1765.18</v>
      </c>
      <c r="K1120">
        <v>1300.23</v>
      </c>
      <c r="L1120">
        <v>464.95</v>
      </c>
      <c r="M1120" t="s">
        <v>28</v>
      </c>
      <c r="N1120">
        <v>0.26340089962496743</v>
      </c>
      <c r="O1120" t="s">
        <v>6060</v>
      </c>
    </row>
    <row r="1121" spans="1:15" x14ac:dyDescent="0.3">
      <c r="A1121">
        <v>5399</v>
      </c>
      <c r="B1121" t="s">
        <v>4074</v>
      </c>
      <c r="C1121" s="1">
        <v>45475</v>
      </c>
      <c r="D1121" t="s">
        <v>39</v>
      </c>
      <c r="E1121" t="s">
        <v>30</v>
      </c>
      <c r="F1121" t="s">
        <v>21</v>
      </c>
      <c r="G1121">
        <v>10</v>
      </c>
      <c r="H1121">
        <v>395.89</v>
      </c>
      <c r="I1121">
        <v>0.28000000000000003</v>
      </c>
      <c r="J1121">
        <v>2850.41</v>
      </c>
      <c r="K1121">
        <v>1867.68</v>
      </c>
      <c r="L1121">
        <v>982.73</v>
      </c>
      <c r="M1121" t="s">
        <v>22</v>
      </c>
      <c r="N1121">
        <v>0.34476794566395713</v>
      </c>
      <c r="O1121" t="s">
        <v>6058</v>
      </c>
    </row>
    <row r="1122" spans="1:15" x14ac:dyDescent="0.3">
      <c r="A1122">
        <v>5395</v>
      </c>
      <c r="B1122" t="s">
        <v>3383</v>
      </c>
      <c r="C1122" s="1">
        <v>45389</v>
      </c>
      <c r="D1122" t="s">
        <v>19</v>
      </c>
      <c r="E1122" t="s">
        <v>30</v>
      </c>
      <c r="F1122" t="s">
        <v>27</v>
      </c>
      <c r="G1122">
        <v>6</v>
      </c>
      <c r="H1122">
        <v>364.94</v>
      </c>
      <c r="I1122">
        <v>0.28999999999999998</v>
      </c>
      <c r="J1122">
        <v>1554.64</v>
      </c>
      <c r="K1122">
        <v>954.89</v>
      </c>
      <c r="L1122">
        <v>599.75</v>
      </c>
      <c r="M1122" t="s">
        <v>17</v>
      </c>
      <c r="N1122">
        <v>0.38578063088560693</v>
      </c>
      <c r="O1122" t="s">
        <v>6056</v>
      </c>
    </row>
    <row r="1123" spans="1:15" x14ac:dyDescent="0.3">
      <c r="A1123">
        <v>5390</v>
      </c>
      <c r="B1123" t="s">
        <v>551</v>
      </c>
      <c r="C1123" s="1">
        <v>45483</v>
      </c>
      <c r="D1123" t="s">
        <v>14</v>
      </c>
      <c r="E1123" t="s">
        <v>30</v>
      </c>
      <c r="F1123" t="s">
        <v>21</v>
      </c>
      <c r="G1123">
        <v>4</v>
      </c>
      <c r="H1123">
        <v>212.37</v>
      </c>
      <c r="I1123">
        <v>0.15</v>
      </c>
      <c r="J1123">
        <v>722.06</v>
      </c>
      <c r="K1123">
        <v>393.79</v>
      </c>
      <c r="L1123">
        <v>328.27</v>
      </c>
      <c r="M1123" t="s">
        <v>40</v>
      </c>
      <c r="N1123">
        <v>0.45462980915713375</v>
      </c>
      <c r="O1123" t="s">
        <v>6059</v>
      </c>
    </row>
    <row r="1124" spans="1:15" x14ac:dyDescent="0.3">
      <c r="A1124">
        <v>5387</v>
      </c>
      <c r="B1124" t="s">
        <v>2777</v>
      </c>
      <c r="C1124" s="1">
        <v>45639</v>
      </c>
      <c r="D1124" t="s">
        <v>24</v>
      </c>
      <c r="E1124" t="s">
        <v>30</v>
      </c>
      <c r="F1124" t="s">
        <v>16</v>
      </c>
      <c r="G1124">
        <v>3</v>
      </c>
      <c r="H1124">
        <v>164.27</v>
      </c>
      <c r="I1124">
        <v>0.28000000000000003</v>
      </c>
      <c r="J1124">
        <v>354.82</v>
      </c>
      <c r="K1124">
        <v>273.86</v>
      </c>
      <c r="L1124">
        <v>80.959999999999994</v>
      </c>
      <c r="M1124" t="s">
        <v>22</v>
      </c>
      <c r="N1124">
        <v>0.22817203088890139</v>
      </c>
      <c r="O1124" t="s">
        <v>6061</v>
      </c>
    </row>
    <row r="1125" spans="1:15" x14ac:dyDescent="0.3">
      <c r="A1125">
        <v>1122</v>
      </c>
      <c r="B1125" t="s">
        <v>909</v>
      </c>
      <c r="C1125" s="1">
        <v>45557</v>
      </c>
      <c r="D1125" t="s">
        <v>19</v>
      </c>
      <c r="E1125" t="s">
        <v>30</v>
      </c>
      <c r="F1125" t="s">
        <v>21</v>
      </c>
      <c r="G1125">
        <v>4</v>
      </c>
      <c r="H1125">
        <v>337.61</v>
      </c>
      <c r="I1125">
        <v>0.28999999999999998</v>
      </c>
      <c r="J1125">
        <v>958.81</v>
      </c>
      <c r="K1125">
        <v>622.96</v>
      </c>
      <c r="L1125">
        <v>335.85</v>
      </c>
      <c r="M1125" t="s">
        <v>28</v>
      </c>
      <c r="N1125">
        <v>0.35027794870725176</v>
      </c>
      <c r="O1125" t="s">
        <v>6056</v>
      </c>
    </row>
    <row r="1126" spans="1:15" x14ac:dyDescent="0.3">
      <c r="A1126">
        <v>5386</v>
      </c>
      <c r="B1126" t="s">
        <v>307</v>
      </c>
      <c r="C1126" s="1">
        <v>45364</v>
      </c>
      <c r="D1126" t="s">
        <v>39</v>
      </c>
      <c r="E1126" t="s">
        <v>30</v>
      </c>
      <c r="F1126" t="s">
        <v>16</v>
      </c>
      <c r="G1126">
        <v>3</v>
      </c>
      <c r="H1126">
        <v>10.01</v>
      </c>
      <c r="I1126">
        <v>0.04</v>
      </c>
      <c r="J1126">
        <v>28.83</v>
      </c>
      <c r="K1126">
        <v>20.32</v>
      </c>
      <c r="L1126">
        <v>8.51</v>
      </c>
      <c r="M1126" t="s">
        <v>40</v>
      </c>
      <c r="N1126">
        <v>0.29517863336801942</v>
      </c>
      <c r="O1126" t="s">
        <v>6059</v>
      </c>
    </row>
    <row r="1127" spans="1:15" x14ac:dyDescent="0.3">
      <c r="A1127">
        <v>5385</v>
      </c>
      <c r="B1127" t="s">
        <v>4026</v>
      </c>
      <c r="C1127" s="1">
        <v>45317</v>
      </c>
      <c r="D1127" t="s">
        <v>19</v>
      </c>
      <c r="E1127" t="s">
        <v>30</v>
      </c>
      <c r="F1127" t="s">
        <v>21</v>
      </c>
      <c r="G1127">
        <v>2</v>
      </c>
      <c r="H1127">
        <v>38.909999999999997</v>
      </c>
      <c r="I1127">
        <v>0.28999999999999998</v>
      </c>
      <c r="J1127">
        <v>55.25</v>
      </c>
      <c r="K1127">
        <v>29.3</v>
      </c>
      <c r="L1127">
        <v>25.95</v>
      </c>
      <c r="M1127" t="s">
        <v>28</v>
      </c>
      <c r="N1127">
        <v>0.46968325791855203</v>
      </c>
      <c r="O1127" t="s">
        <v>6061</v>
      </c>
    </row>
    <row r="1128" spans="1:15" x14ac:dyDescent="0.3">
      <c r="A1128">
        <v>5384</v>
      </c>
      <c r="B1128" t="s">
        <v>915</v>
      </c>
      <c r="C1128" s="1">
        <v>45305</v>
      </c>
      <c r="D1128" t="s">
        <v>24</v>
      </c>
      <c r="E1128" t="s">
        <v>30</v>
      </c>
      <c r="F1128" t="s">
        <v>16</v>
      </c>
      <c r="G1128">
        <v>9</v>
      </c>
      <c r="H1128">
        <v>206.51</v>
      </c>
      <c r="I1128">
        <v>0.26</v>
      </c>
      <c r="J1128">
        <v>1375.36</v>
      </c>
      <c r="K1128">
        <v>945.7</v>
      </c>
      <c r="L1128">
        <v>429.66</v>
      </c>
      <c r="M1128" t="s">
        <v>40</v>
      </c>
      <c r="N1128">
        <v>0.31239820846905542</v>
      </c>
      <c r="O1128" t="s">
        <v>6056</v>
      </c>
    </row>
    <row r="1129" spans="1:15" x14ac:dyDescent="0.3">
      <c r="A1129">
        <v>5374</v>
      </c>
      <c r="B1129" t="s">
        <v>4063</v>
      </c>
      <c r="C1129" s="1">
        <v>45611</v>
      </c>
      <c r="D1129" t="s">
        <v>14</v>
      </c>
      <c r="E1129" t="s">
        <v>30</v>
      </c>
      <c r="F1129" t="s">
        <v>21</v>
      </c>
      <c r="G1129">
        <v>2</v>
      </c>
      <c r="H1129">
        <v>75.38</v>
      </c>
      <c r="I1129">
        <v>0.06</v>
      </c>
      <c r="J1129">
        <v>141.71</v>
      </c>
      <c r="K1129">
        <v>99.33</v>
      </c>
      <c r="L1129">
        <v>42.38</v>
      </c>
      <c r="M1129" t="s">
        <v>17</v>
      </c>
      <c r="N1129">
        <v>0.29906146355232516</v>
      </c>
      <c r="O1129" t="s">
        <v>6061</v>
      </c>
    </row>
    <row r="1130" spans="1:15" x14ac:dyDescent="0.3">
      <c r="A1130">
        <v>5372</v>
      </c>
      <c r="B1130" t="s">
        <v>296</v>
      </c>
      <c r="C1130" s="1">
        <v>45644</v>
      </c>
      <c r="D1130" t="s">
        <v>19</v>
      </c>
      <c r="E1130" t="s">
        <v>30</v>
      </c>
      <c r="F1130" t="s">
        <v>21</v>
      </c>
      <c r="G1130">
        <v>5</v>
      </c>
      <c r="H1130">
        <v>184.1</v>
      </c>
      <c r="I1130">
        <v>7.0000000000000007E-2</v>
      </c>
      <c r="J1130">
        <v>856.06</v>
      </c>
      <c r="K1130">
        <v>651.66</v>
      </c>
      <c r="L1130">
        <v>204.4</v>
      </c>
      <c r="M1130" t="s">
        <v>46</v>
      </c>
      <c r="N1130">
        <v>0.23876831063243234</v>
      </c>
      <c r="O1130" t="s">
        <v>6059</v>
      </c>
    </row>
    <row r="1131" spans="1:15" x14ac:dyDescent="0.3">
      <c r="A1131">
        <v>5356</v>
      </c>
      <c r="B1131" t="s">
        <v>4051</v>
      </c>
      <c r="C1131" s="1">
        <v>45528</v>
      </c>
      <c r="D1131" t="s">
        <v>14</v>
      </c>
      <c r="E1131" t="s">
        <v>30</v>
      </c>
      <c r="F1131" t="s">
        <v>27</v>
      </c>
      <c r="G1131">
        <v>2</v>
      </c>
      <c r="H1131">
        <v>323.60000000000002</v>
      </c>
      <c r="I1131">
        <v>0.14000000000000001</v>
      </c>
      <c r="J1131">
        <v>556.59</v>
      </c>
      <c r="K1131">
        <v>366.34</v>
      </c>
      <c r="L1131">
        <v>190.25</v>
      </c>
      <c r="M1131" t="s">
        <v>28</v>
      </c>
      <c r="N1131">
        <v>0.34181354318259399</v>
      </c>
      <c r="O1131" t="s">
        <v>6062</v>
      </c>
    </row>
    <row r="1132" spans="1:15" x14ac:dyDescent="0.3">
      <c r="A1132">
        <v>5355</v>
      </c>
      <c r="B1132" t="s">
        <v>3468</v>
      </c>
      <c r="C1132" s="1">
        <v>45321</v>
      </c>
      <c r="D1132" t="s">
        <v>14</v>
      </c>
      <c r="E1132" t="s">
        <v>30</v>
      </c>
      <c r="F1132" t="s">
        <v>27</v>
      </c>
      <c r="G1132">
        <v>8</v>
      </c>
      <c r="H1132">
        <v>39.39</v>
      </c>
      <c r="I1132">
        <v>0.24</v>
      </c>
      <c r="J1132">
        <v>239.49</v>
      </c>
      <c r="K1132">
        <v>171.81</v>
      </c>
      <c r="L1132">
        <v>67.680000000000007</v>
      </c>
      <c r="M1132" t="s">
        <v>17</v>
      </c>
      <c r="N1132">
        <v>0.28260052611800079</v>
      </c>
      <c r="O1132" t="s">
        <v>6058</v>
      </c>
    </row>
    <row r="1133" spans="1:15" x14ac:dyDescent="0.3">
      <c r="A1133">
        <v>1130</v>
      </c>
      <c r="B1133" t="s">
        <v>1098</v>
      </c>
      <c r="C1133" s="1">
        <v>45354</v>
      </c>
      <c r="D1133" t="s">
        <v>19</v>
      </c>
      <c r="E1133" t="s">
        <v>30</v>
      </c>
      <c r="F1133" t="s">
        <v>16</v>
      </c>
      <c r="G1133">
        <v>7</v>
      </c>
      <c r="H1133">
        <v>417.21</v>
      </c>
      <c r="I1133">
        <v>0.28999999999999998</v>
      </c>
      <c r="J1133">
        <v>2073.5300000000002</v>
      </c>
      <c r="K1133">
        <v>1476.13</v>
      </c>
      <c r="L1133">
        <v>597.4</v>
      </c>
      <c r="M1133" t="s">
        <v>22</v>
      </c>
      <c r="N1133">
        <v>0.28810771968575322</v>
      </c>
      <c r="O1133" t="s">
        <v>6056</v>
      </c>
    </row>
    <row r="1134" spans="1:15" x14ac:dyDescent="0.3">
      <c r="A1134">
        <v>5348</v>
      </c>
      <c r="B1134" t="s">
        <v>4046</v>
      </c>
      <c r="C1134" s="1">
        <v>45417</v>
      </c>
      <c r="D1134" t="s">
        <v>24</v>
      </c>
      <c r="E1134" t="s">
        <v>30</v>
      </c>
      <c r="F1134" t="s">
        <v>16</v>
      </c>
      <c r="G1134">
        <v>5</v>
      </c>
      <c r="H1134">
        <v>83.14</v>
      </c>
      <c r="I1134">
        <v>0.11</v>
      </c>
      <c r="J1134">
        <v>369.97</v>
      </c>
      <c r="K1134">
        <v>236.81</v>
      </c>
      <c r="L1134">
        <v>133.16</v>
      </c>
      <c r="M1134" t="s">
        <v>46</v>
      </c>
      <c r="N1134">
        <v>0.3599210746817309</v>
      </c>
      <c r="O1134" t="s">
        <v>6056</v>
      </c>
    </row>
    <row r="1135" spans="1:15" x14ac:dyDescent="0.3">
      <c r="A1135">
        <v>5346</v>
      </c>
      <c r="B1135" t="s">
        <v>4044</v>
      </c>
      <c r="C1135" s="1">
        <v>45643</v>
      </c>
      <c r="D1135" t="s">
        <v>19</v>
      </c>
      <c r="E1135" t="s">
        <v>30</v>
      </c>
      <c r="F1135" t="s">
        <v>21</v>
      </c>
      <c r="G1135">
        <v>3</v>
      </c>
      <c r="H1135">
        <v>205.01</v>
      </c>
      <c r="I1135">
        <v>0.02</v>
      </c>
      <c r="J1135">
        <v>602.73</v>
      </c>
      <c r="K1135">
        <v>359.74</v>
      </c>
      <c r="L1135">
        <v>242.99</v>
      </c>
      <c r="M1135" t="s">
        <v>40</v>
      </c>
      <c r="N1135">
        <v>0.4031490053589501</v>
      </c>
      <c r="O1135" t="s">
        <v>6058</v>
      </c>
    </row>
    <row r="1136" spans="1:15" x14ac:dyDescent="0.3">
      <c r="A1136">
        <v>5343</v>
      </c>
      <c r="B1136" t="s">
        <v>817</v>
      </c>
      <c r="C1136" s="1">
        <v>45391</v>
      </c>
      <c r="D1136" t="s">
        <v>39</v>
      </c>
      <c r="E1136" t="s">
        <v>30</v>
      </c>
      <c r="F1136" t="s">
        <v>16</v>
      </c>
      <c r="G1136">
        <v>8</v>
      </c>
      <c r="H1136">
        <v>315.47000000000003</v>
      </c>
      <c r="I1136">
        <v>0.11</v>
      </c>
      <c r="J1136">
        <v>2246.15</v>
      </c>
      <c r="K1136">
        <v>1536.27</v>
      </c>
      <c r="L1136">
        <v>709.88</v>
      </c>
      <c r="M1136" t="s">
        <v>17</v>
      </c>
      <c r="N1136">
        <v>0.31604300692295706</v>
      </c>
      <c r="O1136" t="s">
        <v>6058</v>
      </c>
    </row>
    <row r="1137" spans="1:15" x14ac:dyDescent="0.3">
      <c r="A1137">
        <v>5342</v>
      </c>
      <c r="B1137" t="s">
        <v>4042</v>
      </c>
      <c r="C1137" s="1">
        <v>45400</v>
      </c>
      <c r="D1137" t="s">
        <v>19</v>
      </c>
      <c r="E1137" t="s">
        <v>30</v>
      </c>
      <c r="F1137" t="s">
        <v>16</v>
      </c>
      <c r="G1137">
        <v>9</v>
      </c>
      <c r="H1137">
        <v>270.45999999999998</v>
      </c>
      <c r="I1137">
        <v>0.08</v>
      </c>
      <c r="J1137">
        <v>2239.41</v>
      </c>
      <c r="K1137">
        <v>1274</v>
      </c>
      <c r="L1137">
        <v>965.41</v>
      </c>
      <c r="M1137" t="s">
        <v>17</v>
      </c>
      <c r="N1137">
        <v>0.4311001558446198</v>
      </c>
      <c r="O1137" t="s">
        <v>6060</v>
      </c>
    </row>
    <row r="1138" spans="1:15" x14ac:dyDescent="0.3">
      <c r="A1138">
        <v>5328</v>
      </c>
      <c r="B1138" t="s">
        <v>4039</v>
      </c>
      <c r="C1138" s="1">
        <v>45463</v>
      </c>
      <c r="D1138" t="s">
        <v>24</v>
      </c>
      <c r="E1138" t="s">
        <v>30</v>
      </c>
      <c r="F1138" t="s">
        <v>21</v>
      </c>
      <c r="G1138">
        <v>6</v>
      </c>
      <c r="H1138">
        <v>213.89</v>
      </c>
      <c r="I1138">
        <v>0.12</v>
      </c>
      <c r="J1138">
        <v>1129.3399999999999</v>
      </c>
      <c r="K1138">
        <v>794.85</v>
      </c>
      <c r="L1138">
        <v>334.49</v>
      </c>
      <c r="M1138" t="s">
        <v>46</v>
      </c>
      <c r="N1138">
        <v>0.29618184072112919</v>
      </c>
      <c r="O1138" t="s">
        <v>6060</v>
      </c>
    </row>
    <row r="1139" spans="1:15" x14ac:dyDescent="0.3">
      <c r="A1139">
        <v>5319</v>
      </c>
      <c r="B1139" t="s">
        <v>4036</v>
      </c>
      <c r="C1139" s="1">
        <v>45511</v>
      </c>
      <c r="D1139" t="s">
        <v>24</v>
      </c>
      <c r="E1139" t="s">
        <v>30</v>
      </c>
      <c r="F1139" t="s">
        <v>21</v>
      </c>
      <c r="G1139">
        <v>4</v>
      </c>
      <c r="H1139">
        <v>294.83999999999997</v>
      </c>
      <c r="I1139">
        <v>0.01</v>
      </c>
      <c r="J1139">
        <v>1167.57</v>
      </c>
      <c r="K1139">
        <v>828.61</v>
      </c>
      <c r="L1139">
        <v>338.96</v>
      </c>
      <c r="M1139" t="s">
        <v>22</v>
      </c>
      <c r="N1139">
        <v>0.29031235814555018</v>
      </c>
      <c r="O1139" t="s">
        <v>6059</v>
      </c>
    </row>
    <row r="1140" spans="1:15" x14ac:dyDescent="0.3">
      <c r="A1140">
        <v>5317</v>
      </c>
      <c r="B1140" t="s">
        <v>4035</v>
      </c>
      <c r="C1140" s="1">
        <v>45469</v>
      </c>
      <c r="D1140" t="s">
        <v>19</v>
      </c>
      <c r="E1140" t="s">
        <v>30</v>
      </c>
      <c r="F1140" t="s">
        <v>16</v>
      </c>
      <c r="G1140">
        <v>2</v>
      </c>
      <c r="H1140">
        <v>186.41</v>
      </c>
      <c r="I1140">
        <v>0.04</v>
      </c>
      <c r="J1140">
        <v>357.91</v>
      </c>
      <c r="K1140">
        <v>250.63</v>
      </c>
      <c r="L1140">
        <v>107.28</v>
      </c>
      <c r="M1140" t="s">
        <v>40</v>
      </c>
      <c r="N1140">
        <v>0.29974015814031457</v>
      </c>
      <c r="O1140" t="s">
        <v>6059</v>
      </c>
    </row>
    <row r="1141" spans="1:15" x14ac:dyDescent="0.3">
      <c r="A1141">
        <v>5298</v>
      </c>
      <c r="B1141" t="s">
        <v>2301</v>
      </c>
      <c r="C1141" s="1">
        <v>45624</v>
      </c>
      <c r="D1141" t="s">
        <v>14</v>
      </c>
      <c r="E1141" t="s">
        <v>30</v>
      </c>
      <c r="F1141" t="s">
        <v>21</v>
      </c>
      <c r="G1141">
        <v>7</v>
      </c>
      <c r="H1141">
        <v>210.75</v>
      </c>
      <c r="I1141">
        <v>0.17</v>
      </c>
      <c r="J1141">
        <v>1224.46</v>
      </c>
      <c r="K1141">
        <v>632.04999999999995</v>
      </c>
      <c r="L1141">
        <v>592.41</v>
      </c>
      <c r="M1141" t="s">
        <v>22</v>
      </c>
      <c r="N1141">
        <v>0.48381327278963782</v>
      </c>
      <c r="O1141" t="s">
        <v>6060</v>
      </c>
    </row>
    <row r="1142" spans="1:15" x14ac:dyDescent="0.3">
      <c r="A1142">
        <v>5297</v>
      </c>
      <c r="B1142" t="s">
        <v>4024</v>
      </c>
      <c r="C1142" s="1">
        <v>45640</v>
      </c>
      <c r="D1142" t="s">
        <v>24</v>
      </c>
      <c r="E1142" t="s">
        <v>30</v>
      </c>
      <c r="F1142" t="s">
        <v>27</v>
      </c>
      <c r="G1142">
        <v>8</v>
      </c>
      <c r="H1142">
        <v>75.23</v>
      </c>
      <c r="I1142">
        <v>0.05</v>
      </c>
      <c r="J1142">
        <v>571.75</v>
      </c>
      <c r="K1142">
        <v>301.37</v>
      </c>
      <c r="L1142">
        <v>270.38</v>
      </c>
      <c r="M1142" t="s">
        <v>46</v>
      </c>
      <c r="N1142">
        <v>0.47289899431569743</v>
      </c>
      <c r="O1142" t="s">
        <v>6062</v>
      </c>
    </row>
    <row r="1143" spans="1:15" x14ac:dyDescent="0.3">
      <c r="A1143">
        <v>1140</v>
      </c>
      <c r="B1143" t="s">
        <v>520</v>
      </c>
      <c r="C1143" s="1">
        <v>45324</v>
      </c>
      <c r="D1143" t="s">
        <v>24</v>
      </c>
      <c r="E1143" t="s">
        <v>30</v>
      </c>
      <c r="F1143" t="s">
        <v>21</v>
      </c>
      <c r="G1143">
        <v>4</v>
      </c>
      <c r="H1143">
        <v>392.74</v>
      </c>
      <c r="I1143">
        <v>0.18</v>
      </c>
      <c r="J1143">
        <v>1288.19</v>
      </c>
      <c r="K1143">
        <v>1018.52</v>
      </c>
      <c r="L1143">
        <v>269.67</v>
      </c>
      <c r="M1143" t="s">
        <v>28</v>
      </c>
      <c r="N1143">
        <v>0.20934023707682872</v>
      </c>
      <c r="O1143" t="s">
        <v>6061</v>
      </c>
    </row>
    <row r="1144" spans="1:15" x14ac:dyDescent="0.3">
      <c r="A1144">
        <v>1141</v>
      </c>
      <c r="B1144" t="s">
        <v>1107</v>
      </c>
      <c r="C1144" s="1">
        <v>45649</v>
      </c>
      <c r="D1144" t="s">
        <v>19</v>
      </c>
      <c r="E1144" t="s">
        <v>30</v>
      </c>
      <c r="F1144" t="s">
        <v>16</v>
      </c>
      <c r="G1144">
        <v>6</v>
      </c>
      <c r="H1144">
        <v>127.27</v>
      </c>
      <c r="I1144">
        <v>0.05</v>
      </c>
      <c r="J1144">
        <v>725.44</v>
      </c>
      <c r="K1144">
        <v>543.12</v>
      </c>
      <c r="L1144">
        <v>182.32</v>
      </c>
      <c r="M1144" t="s">
        <v>17</v>
      </c>
      <c r="N1144">
        <v>0.25132333480370533</v>
      </c>
      <c r="O1144" t="s">
        <v>6057</v>
      </c>
    </row>
    <row r="1145" spans="1:15" x14ac:dyDescent="0.3">
      <c r="A1145">
        <v>1142</v>
      </c>
      <c r="B1145" t="s">
        <v>771</v>
      </c>
      <c r="C1145" s="1">
        <v>45452</v>
      </c>
      <c r="D1145" t="s">
        <v>39</v>
      </c>
      <c r="E1145" t="s">
        <v>30</v>
      </c>
      <c r="F1145" t="s">
        <v>27</v>
      </c>
      <c r="G1145">
        <v>8</v>
      </c>
      <c r="H1145">
        <v>128.38999999999999</v>
      </c>
      <c r="I1145">
        <v>0.28000000000000003</v>
      </c>
      <c r="J1145">
        <v>739.53</v>
      </c>
      <c r="K1145">
        <v>415.66</v>
      </c>
      <c r="L1145">
        <v>323.87</v>
      </c>
      <c r="M1145" t="s">
        <v>28</v>
      </c>
      <c r="N1145">
        <v>0.43794031344232148</v>
      </c>
      <c r="O1145" t="s">
        <v>6056</v>
      </c>
    </row>
    <row r="1146" spans="1:15" x14ac:dyDescent="0.3">
      <c r="A1146">
        <v>5294</v>
      </c>
      <c r="B1146" t="s">
        <v>4022</v>
      </c>
      <c r="C1146" s="1">
        <v>45307</v>
      </c>
      <c r="D1146" t="s">
        <v>24</v>
      </c>
      <c r="E1146" t="s">
        <v>30</v>
      </c>
      <c r="F1146" t="s">
        <v>27</v>
      </c>
      <c r="G1146">
        <v>7</v>
      </c>
      <c r="H1146">
        <v>222.9</v>
      </c>
      <c r="I1146">
        <v>0.14000000000000001</v>
      </c>
      <c r="J1146">
        <v>1341.86</v>
      </c>
      <c r="K1146">
        <v>796.12</v>
      </c>
      <c r="L1146">
        <v>545.74</v>
      </c>
      <c r="M1146" t="s">
        <v>28</v>
      </c>
      <c r="N1146">
        <v>0.40670412710714982</v>
      </c>
      <c r="O1146" t="s">
        <v>6058</v>
      </c>
    </row>
    <row r="1147" spans="1:15" x14ac:dyDescent="0.3">
      <c r="A1147">
        <v>5292</v>
      </c>
      <c r="B1147" t="s">
        <v>4020</v>
      </c>
      <c r="C1147" s="1">
        <v>45429</v>
      </c>
      <c r="D1147" t="s">
        <v>14</v>
      </c>
      <c r="E1147" t="s">
        <v>30</v>
      </c>
      <c r="F1147" t="s">
        <v>27</v>
      </c>
      <c r="G1147">
        <v>4</v>
      </c>
      <c r="H1147">
        <v>346.27</v>
      </c>
      <c r="I1147">
        <v>0.28000000000000003</v>
      </c>
      <c r="J1147">
        <v>997.26</v>
      </c>
      <c r="K1147">
        <v>630.41</v>
      </c>
      <c r="L1147">
        <v>366.85</v>
      </c>
      <c r="M1147" t="s">
        <v>28</v>
      </c>
      <c r="N1147">
        <v>0.36785793073020079</v>
      </c>
      <c r="O1147" t="s">
        <v>6061</v>
      </c>
    </row>
    <row r="1148" spans="1:15" x14ac:dyDescent="0.3">
      <c r="A1148">
        <v>5287</v>
      </c>
      <c r="B1148" t="s">
        <v>206</v>
      </c>
      <c r="C1148" s="1">
        <v>45523</v>
      </c>
      <c r="D1148" t="s">
        <v>19</v>
      </c>
      <c r="E1148" t="s">
        <v>30</v>
      </c>
      <c r="F1148" t="s">
        <v>21</v>
      </c>
      <c r="G1148">
        <v>10</v>
      </c>
      <c r="H1148">
        <v>448.57</v>
      </c>
      <c r="I1148">
        <v>0.28000000000000003</v>
      </c>
      <c r="J1148">
        <v>3229.7</v>
      </c>
      <c r="K1148">
        <v>2315.64</v>
      </c>
      <c r="L1148">
        <v>914.06</v>
      </c>
      <c r="M1148" t="s">
        <v>17</v>
      </c>
      <c r="N1148">
        <v>0.28301699848283124</v>
      </c>
      <c r="O1148" t="s">
        <v>6057</v>
      </c>
    </row>
    <row r="1149" spans="1:15" x14ac:dyDescent="0.3">
      <c r="A1149">
        <v>5286</v>
      </c>
      <c r="B1149" t="s">
        <v>4016</v>
      </c>
      <c r="C1149" s="1">
        <v>45464</v>
      </c>
      <c r="D1149" t="s">
        <v>14</v>
      </c>
      <c r="E1149" t="s">
        <v>30</v>
      </c>
      <c r="F1149" t="s">
        <v>21</v>
      </c>
      <c r="G1149">
        <v>9</v>
      </c>
      <c r="H1149">
        <v>415.78</v>
      </c>
      <c r="I1149">
        <v>0.2</v>
      </c>
      <c r="J1149">
        <v>2993.62</v>
      </c>
      <c r="K1149">
        <v>1617.36</v>
      </c>
      <c r="L1149">
        <v>1376.26</v>
      </c>
      <c r="M1149" t="s">
        <v>46</v>
      </c>
      <c r="N1149">
        <v>0.45973102798618398</v>
      </c>
      <c r="O1149" t="s">
        <v>6061</v>
      </c>
    </row>
    <row r="1150" spans="1:15" x14ac:dyDescent="0.3">
      <c r="A1150">
        <v>5276</v>
      </c>
      <c r="B1150" t="s">
        <v>2734</v>
      </c>
      <c r="C1150" s="1">
        <v>45442</v>
      </c>
      <c r="D1150" t="s">
        <v>39</v>
      </c>
      <c r="E1150" t="s">
        <v>30</v>
      </c>
      <c r="F1150" t="s">
        <v>27</v>
      </c>
      <c r="G1150">
        <v>2</v>
      </c>
      <c r="H1150">
        <v>460.09</v>
      </c>
      <c r="I1150">
        <v>0.12</v>
      </c>
      <c r="J1150">
        <v>809.76</v>
      </c>
      <c r="K1150">
        <v>602.77</v>
      </c>
      <c r="L1150">
        <v>206.99</v>
      </c>
      <c r="M1150" t="s">
        <v>17</v>
      </c>
      <c r="N1150">
        <v>0.25561894882434305</v>
      </c>
      <c r="O1150" t="s">
        <v>6060</v>
      </c>
    </row>
    <row r="1151" spans="1:15" x14ac:dyDescent="0.3">
      <c r="A1151">
        <v>5275</v>
      </c>
      <c r="B1151" t="s">
        <v>4009</v>
      </c>
      <c r="C1151" s="1">
        <v>45358</v>
      </c>
      <c r="D1151" t="s">
        <v>19</v>
      </c>
      <c r="E1151" t="s">
        <v>30</v>
      </c>
      <c r="F1151" t="s">
        <v>21</v>
      </c>
      <c r="G1151">
        <v>2</v>
      </c>
      <c r="H1151">
        <v>382.03</v>
      </c>
      <c r="I1151">
        <v>0.13</v>
      </c>
      <c r="J1151">
        <v>664.73</v>
      </c>
      <c r="K1151">
        <v>460.52</v>
      </c>
      <c r="L1151">
        <v>204.21</v>
      </c>
      <c r="M1151" t="s">
        <v>40</v>
      </c>
      <c r="N1151">
        <v>0.30720743760624614</v>
      </c>
      <c r="O1151" t="s">
        <v>6060</v>
      </c>
    </row>
    <row r="1152" spans="1:15" x14ac:dyDescent="0.3">
      <c r="A1152">
        <v>5272</v>
      </c>
      <c r="B1152" t="s">
        <v>324</v>
      </c>
      <c r="C1152" s="1">
        <v>45380</v>
      </c>
      <c r="D1152" t="s">
        <v>19</v>
      </c>
      <c r="E1152" t="s">
        <v>30</v>
      </c>
      <c r="F1152" t="s">
        <v>21</v>
      </c>
      <c r="G1152">
        <v>2</v>
      </c>
      <c r="H1152">
        <v>412.07</v>
      </c>
      <c r="I1152">
        <v>0.1</v>
      </c>
      <c r="J1152">
        <v>741.73</v>
      </c>
      <c r="K1152">
        <v>458.06</v>
      </c>
      <c r="L1152">
        <v>283.67</v>
      </c>
      <c r="M1152" t="s">
        <v>22</v>
      </c>
      <c r="N1152">
        <v>0.38244374637671391</v>
      </c>
      <c r="O1152" t="s">
        <v>6061</v>
      </c>
    </row>
    <row r="1153" spans="1:15" x14ac:dyDescent="0.3">
      <c r="A1153">
        <v>5263</v>
      </c>
      <c r="B1153" t="s">
        <v>3999</v>
      </c>
      <c r="C1153" s="1">
        <v>45402</v>
      </c>
      <c r="D1153" t="s">
        <v>24</v>
      </c>
      <c r="E1153" t="s">
        <v>30</v>
      </c>
      <c r="F1153" t="s">
        <v>21</v>
      </c>
      <c r="G1153">
        <v>1</v>
      </c>
      <c r="H1153">
        <v>144.28</v>
      </c>
      <c r="I1153">
        <v>0.28999999999999998</v>
      </c>
      <c r="J1153">
        <v>102.44</v>
      </c>
      <c r="K1153">
        <v>60.98</v>
      </c>
      <c r="L1153">
        <v>41.46</v>
      </c>
      <c r="M1153" t="s">
        <v>28</v>
      </c>
      <c r="N1153">
        <v>0.40472471690745804</v>
      </c>
      <c r="O1153" t="s">
        <v>6062</v>
      </c>
    </row>
    <row r="1154" spans="1:15" x14ac:dyDescent="0.3">
      <c r="A1154">
        <v>5252</v>
      </c>
      <c r="B1154" t="s">
        <v>3993</v>
      </c>
      <c r="C1154" s="1">
        <v>45615</v>
      </c>
      <c r="D1154" t="s">
        <v>24</v>
      </c>
      <c r="E1154" t="s">
        <v>30</v>
      </c>
      <c r="F1154" t="s">
        <v>16</v>
      </c>
      <c r="G1154">
        <v>4</v>
      </c>
      <c r="H1154">
        <v>187.58</v>
      </c>
      <c r="I1154">
        <v>0.12</v>
      </c>
      <c r="J1154">
        <v>660.28</v>
      </c>
      <c r="K1154">
        <v>482.39</v>
      </c>
      <c r="L1154">
        <v>177.89</v>
      </c>
      <c r="M1154" t="s">
        <v>40</v>
      </c>
      <c r="N1154">
        <v>0.26941600533107168</v>
      </c>
      <c r="O1154" t="s">
        <v>6058</v>
      </c>
    </row>
    <row r="1155" spans="1:15" x14ac:dyDescent="0.3">
      <c r="A1155">
        <v>1152</v>
      </c>
      <c r="B1155" t="s">
        <v>1114</v>
      </c>
      <c r="C1155" s="1">
        <v>45450</v>
      </c>
      <c r="D1155" t="s">
        <v>19</v>
      </c>
      <c r="E1155" t="s">
        <v>30</v>
      </c>
      <c r="F1155" t="s">
        <v>16</v>
      </c>
      <c r="G1155">
        <v>4</v>
      </c>
      <c r="H1155">
        <v>437.56</v>
      </c>
      <c r="I1155">
        <v>0.05</v>
      </c>
      <c r="J1155">
        <v>1662.73</v>
      </c>
      <c r="K1155">
        <v>865.01</v>
      </c>
      <c r="L1155">
        <v>797.72</v>
      </c>
      <c r="M1155" t="s">
        <v>22</v>
      </c>
      <c r="N1155">
        <v>0.47976520541519069</v>
      </c>
      <c r="O1155" t="s">
        <v>6061</v>
      </c>
    </row>
    <row r="1156" spans="1:15" x14ac:dyDescent="0.3">
      <c r="A1156">
        <v>5245</v>
      </c>
      <c r="B1156" t="s">
        <v>3989</v>
      </c>
      <c r="C1156" s="1">
        <v>45427</v>
      </c>
      <c r="D1156" t="s">
        <v>14</v>
      </c>
      <c r="E1156" t="s">
        <v>30</v>
      </c>
      <c r="F1156" t="s">
        <v>21</v>
      </c>
      <c r="G1156">
        <v>9</v>
      </c>
      <c r="H1156">
        <v>441.86</v>
      </c>
      <c r="I1156">
        <v>0.2</v>
      </c>
      <c r="J1156">
        <v>3181.39</v>
      </c>
      <c r="K1156">
        <v>1693.16</v>
      </c>
      <c r="L1156">
        <v>1488.23</v>
      </c>
      <c r="M1156" t="s">
        <v>28</v>
      </c>
      <c r="N1156">
        <v>0.46779238006028812</v>
      </c>
      <c r="O1156" t="s">
        <v>6059</v>
      </c>
    </row>
    <row r="1157" spans="1:15" x14ac:dyDescent="0.3">
      <c r="A1157">
        <v>1154</v>
      </c>
      <c r="B1157" t="s">
        <v>1116</v>
      </c>
      <c r="C1157" s="1">
        <v>45504</v>
      </c>
      <c r="D1157" t="s">
        <v>14</v>
      </c>
      <c r="E1157" t="s">
        <v>30</v>
      </c>
      <c r="F1157" t="s">
        <v>21</v>
      </c>
      <c r="G1157">
        <v>6</v>
      </c>
      <c r="H1157">
        <v>121.19</v>
      </c>
      <c r="I1157">
        <v>0.11</v>
      </c>
      <c r="J1157">
        <v>647.15</v>
      </c>
      <c r="K1157">
        <v>397.21</v>
      </c>
      <c r="L1157">
        <v>249.94</v>
      </c>
      <c r="M1157" t="s">
        <v>28</v>
      </c>
      <c r="N1157">
        <v>0.3862164876767365</v>
      </c>
      <c r="O1157" t="s">
        <v>6059</v>
      </c>
    </row>
    <row r="1158" spans="1:15" x14ac:dyDescent="0.3">
      <c r="A1158">
        <v>5243</v>
      </c>
      <c r="B1158" t="s">
        <v>3987</v>
      </c>
      <c r="C1158" s="1">
        <v>45401</v>
      </c>
      <c r="D1158" t="s">
        <v>14</v>
      </c>
      <c r="E1158" t="s">
        <v>30</v>
      </c>
      <c r="F1158" t="s">
        <v>21</v>
      </c>
      <c r="G1158">
        <v>6</v>
      </c>
      <c r="H1158">
        <v>129.25</v>
      </c>
      <c r="I1158">
        <v>0.02</v>
      </c>
      <c r="J1158">
        <v>759.99</v>
      </c>
      <c r="K1158">
        <v>557.69000000000005</v>
      </c>
      <c r="L1158">
        <v>202.3</v>
      </c>
      <c r="M1158" t="s">
        <v>40</v>
      </c>
      <c r="N1158">
        <v>0.26618771299622362</v>
      </c>
      <c r="O1158" t="s">
        <v>6061</v>
      </c>
    </row>
    <row r="1159" spans="1:15" x14ac:dyDescent="0.3">
      <c r="A1159">
        <v>5239</v>
      </c>
      <c r="B1159" t="s">
        <v>3984</v>
      </c>
      <c r="C1159" s="1">
        <v>45587</v>
      </c>
      <c r="D1159" t="s">
        <v>24</v>
      </c>
      <c r="E1159" t="s">
        <v>30</v>
      </c>
      <c r="F1159" t="s">
        <v>16</v>
      </c>
      <c r="G1159">
        <v>2</v>
      </c>
      <c r="H1159">
        <v>180.86</v>
      </c>
      <c r="I1159">
        <v>0.23</v>
      </c>
      <c r="J1159">
        <v>278.52</v>
      </c>
      <c r="K1159">
        <v>157.88</v>
      </c>
      <c r="L1159">
        <v>120.64</v>
      </c>
      <c r="M1159" t="s">
        <v>17</v>
      </c>
      <c r="N1159">
        <v>0.43314663219876492</v>
      </c>
      <c r="O1159" t="s">
        <v>6058</v>
      </c>
    </row>
    <row r="1160" spans="1:15" x14ac:dyDescent="0.3">
      <c r="A1160">
        <v>5236</v>
      </c>
      <c r="B1160" t="s">
        <v>507</v>
      </c>
      <c r="C1160" s="1">
        <v>45611</v>
      </c>
      <c r="D1160" t="s">
        <v>24</v>
      </c>
      <c r="E1160" t="s">
        <v>30</v>
      </c>
      <c r="F1160" t="s">
        <v>21</v>
      </c>
      <c r="G1160">
        <v>5</v>
      </c>
      <c r="H1160">
        <v>473.45</v>
      </c>
      <c r="I1160">
        <v>0.14000000000000001</v>
      </c>
      <c r="J1160">
        <v>2035.84</v>
      </c>
      <c r="K1160">
        <v>1149.5899999999999</v>
      </c>
      <c r="L1160">
        <v>886.25</v>
      </c>
      <c r="M1160" t="s">
        <v>22</v>
      </c>
      <c r="N1160">
        <v>0.43532399402703553</v>
      </c>
      <c r="O1160" t="s">
        <v>6061</v>
      </c>
    </row>
    <row r="1161" spans="1:15" x14ac:dyDescent="0.3">
      <c r="A1161">
        <v>5235</v>
      </c>
      <c r="B1161" t="s">
        <v>3983</v>
      </c>
      <c r="C1161" s="1">
        <v>45557</v>
      </c>
      <c r="D1161" t="s">
        <v>14</v>
      </c>
      <c r="E1161" t="s">
        <v>30</v>
      </c>
      <c r="F1161" t="s">
        <v>21</v>
      </c>
      <c r="G1161">
        <v>10</v>
      </c>
      <c r="H1161">
        <v>362.82</v>
      </c>
      <c r="I1161">
        <v>0.2</v>
      </c>
      <c r="J1161">
        <v>2902.56</v>
      </c>
      <c r="K1161">
        <v>1853.67</v>
      </c>
      <c r="L1161">
        <v>1048.8900000000001</v>
      </c>
      <c r="M1161" t="s">
        <v>40</v>
      </c>
      <c r="N1161">
        <v>0.3613672068794444</v>
      </c>
      <c r="O1161" t="s">
        <v>6056</v>
      </c>
    </row>
    <row r="1162" spans="1:15" x14ac:dyDescent="0.3">
      <c r="A1162">
        <v>5231</v>
      </c>
      <c r="B1162" t="s">
        <v>3980</v>
      </c>
      <c r="C1162" s="1">
        <v>45506</v>
      </c>
      <c r="D1162" t="s">
        <v>24</v>
      </c>
      <c r="E1162" t="s">
        <v>30</v>
      </c>
      <c r="F1162" t="s">
        <v>21</v>
      </c>
      <c r="G1162">
        <v>5</v>
      </c>
      <c r="H1162">
        <v>491.98</v>
      </c>
      <c r="I1162">
        <v>0.03</v>
      </c>
      <c r="J1162">
        <v>2386.1</v>
      </c>
      <c r="K1162">
        <v>1273.94</v>
      </c>
      <c r="L1162">
        <v>1112.1600000000001</v>
      </c>
      <c r="M1162" t="s">
        <v>28</v>
      </c>
      <c r="N1162">
        <v>0.4660994928963581</v>
      </c>
      <c r="O1162" t="s">
        <v>6061</v>
      </c>
    </row>
    <row r="1163" spans="1:15" x14ac:dyDescent="0.3">
      <c r="A1163">
        <v>1160</v>
      </c>
      <c r="B1163" t="s">
        <v>1122</v>
      </c>
      <c r="C1163" s="1">
        <v>45532</v>
      </c>
      <c r="D1163" t="s">
        <v>39</v>
      </c>
      <c r="E1163" t="s">
        <v>30</v>
      </c>
      <c r="F1163" t="s">
        <v>27</v>
      </c>
      <c r="G1163">
        <v>5</v>
      </c>
      <c r="H1163">
        <v>245.42</v>
      </c>
      <c r="I1163">
        <v>0.12</v>
      </c>
      <c r="J1163">
        <v>1079.8499999999999</v>
      </c>
      <c r="K1163">
        <v>857.71</v>
      </c>
      <c r="L1163">
        <v>222.14</v>
      </c>
      <c r="M1163" t="s">
        <v>17</v>
      </c>
      <c r="N1163">
        <v>0.20571375654026022</v>
      </c>
      <c r="O1163" t="s">
        <v>6059</v>
      </c>
    </row>
    <row r="1164" spans="1:15" x14ac:dyDescent="0.3">
      <c r="A1164">
        <v>5230</v>
      </c>
      <c r="B1164" t="s">
        <v>3979</v>
      </c>
      <c r="C1164" s="1">
        <v>45397</v>
      </c>
      <c r="D1164" t="s">
        <v>39</v>
      </c>
      <c r="E1164" t="s">
        <v>30</v>
      </c>
      <c r="F1164" t="s">
        <v>27</v>
      </c>
      <c r="G1164">
        <v>9</v>
      </c>
      <c r="H1164">
        <v>15.81</v>
      </c>
      <c r="I1164">
        <v>0.09</v>
      </c>
      <c r="J1164">
        <v>129.47999999999999</v>
      </c>
      <c r="K1164">
        <v>74.88</v>
      </c>
      <c r="L1164">
        <v>54.6</v>
      </c>
      <c r="M1164" t="s">
        <v>40</v>
      </c>
      <c r="N1164">
        <v>0.42168674698795183</v>
      </c>
      <c r="O1164" t="s">
        <v>6057</v>
      </c>
    </row>
    <row r="1165" spans="1:15" x14ac:dyDescent="0.3">
      <c r="A1165">
        <v>1162</v>
      </c>
      <c r="B1165" t="s">
        <v>1124</v>
      </c>
      <c r="C1165" s="1">
        <v>45595</v>
      </c>
      <c r="D1165" t="s">
        <v>39</v>
      </c>
      <c r="E1165" t="s">
        <v>30</v>
      </c>
      <c r="F1165" t="s">
        <v>16</v>
      </c>
      <c r="G1165">
        <v>1</v>
      </c>
      <c r="H1165">
        <v>56.65</v>
      </c>
      <c r="I1165">
        <v>0.2</v>
      </c>
      <c r="J1165">
        <v>45.32</v>
      </c>
      <c r="K1165">
        <v>33.369999999999997</v>
      </c>
      <c r="L1165">
        <v>11.95</v>
      </c>
      <c r="M1165" t="s">
        <v>28</v>
      </c>
      <c r="N1165">
        <v>0.26368049426301854</v>
      </c>
      <c r="O1165" t="s">
        <v>6059</v>
      </c>
    </row>
    <row r="1166" spans="1:15" x14ac:dyDescent="0.3">
      <c r="A1166">
        <v>1163</v>
      </c>
      <c r="B1166" t="s">
        <v>1125</v>
      </c>
      <c r="C1166" s="1">
        <v>45410</v>
      </c>
      <c r="D1166" t="s">
        <v>14</v>
      </c>
      <c r="E1166" t="s">
        <v>30</v>
      </c>
      <c r="F1166" t="s">
        <v>21</v>
      </c>
      <c r="G1166">
        <v>5</v>
      </c>
      <c r="H1166">
        <v>464.41</v>
      </c>
      <c r="I1166">
        <v>0.22</v>
      </c>
      <c r="J1166">
        <v>1811.2</v>
      </c>
      <c r="K1166">
        <v>1252.6400000000001</v>
      </c>
      <c r="L1166">
        <v>558.55999999999995</v>
      </c>
      <c r="M1166" t="s">
        <v>17</v>
      </c>
      <c r="N1166">
        <v>0.30839222614840983</v>
      </c>
      <c r="O1166" t="s">
        <v>6056</v>
      </c>
    </row>
    <row r="1167" spans="1:15" x14ac:dyDescent="0.3">
      <c r="A1167">
        <v>1164</v>
      </c>
      <c r="B1167" t="s">
        <v>1126</v>
      </c>
      <c r="C1167" s="1">
        <v>45463</v>
      </c>
      <c r="D1167" t="s">
        <v>19</v>
      </c>
      <c r="E1167" t="s">
        <v>30</v>
      </c>
      <c r="F1167" t="s">
        <v>16</v>
      </c>
      <c r="G1167">
        <v>3</v>
      </c>
      <c r="H1167">
        <v>408.52</v>
      </c>
      <c r="I1167">
        <v>0.21</v>
      </c>
      <c r="J1167">
        <v>968.19</v>
      </c>
      <c r="K1167">
        <v>720.08</v>
      </c>
      <c r="L1167">
        <v>248.11</v>
      </c>
      <c r="M1167" t="s">
        <v>22</v>
      </c>
      <c r="N1167">
        <v>0.25626168417356099</v>
      </c>
      <c r="O1167" t="s">
        <v>6060</v>
      </c>
    </row>
    <row r="1168" spans="1:15" x14ac:dyDescent="0.3">
      <c r="A1168">
        <v>5225</v>
      </c>
      <c r="B1168" t="s">
        <v>3977</v>
      </c>
      <c r="C1168" s="1">
        <v>45544</v>
      </c>
      <c r="D1168" t="s">
        <v>24</v>
      </c>
      <c r="E1168" t="s">
        <v>30</v>
      </c>
      <c r="F1168" t="s">
        <v>16</v>
      </c>
      <c r="G1168">
        <v>4</v>
      </c>
      <c r="H1168">
        <v>129.97</v>
      </c>
      <c r="I1168">
        <v>0.23</v>
      </c>
      <c r="J1168">
        <v>400.31</v>
      </c>
      <c r="K1168">
        <v>233.72</v>
      </c>
      <c r="L1168">
        <v>166.59</v>
      </c>
      <c r="M1168" t="s">
        <v>22</v>
      </c>
      <c r="N1168">
        <v>0.41615248182658443</v>
      </c>
      <c r="O1168" t="s">
        <v>6057</v>
      </c>
    </row>
    <row r="1169" spans="1:15" x14ac:dyDescent="0.3">
      <c r="A1169">
        <v>5223</v>
      </c>
      <c r="B1169" t="s">
        <v>3976</v>
      </c>
      <c r="C1169" s="1">
        <v>45486</v>
      </c>
      <c r="D1169" t="s">
        <v>19</v>
      </c>
      <c r="E1169" t="s">
        <v>30</v>
      </c>
      <c r="F1169" t="s">
        <v>21</v>
      </c>
      <c r="G1169">
        <v>8</v>
      </c>
      <c r="H1169">
        <v>352.12</v>
      </c>
      <c r="I1169">
        <v>0.22</v>
      </c>
      <c r="J1169">
        <v>2197.23</v>
      </c>
      <c r="K1169">
        <v>1349.44</v>
      </c>
      <c r="L1169">
        <v>847.79</v>
      </c>
      <c r="M1169" t="s">
        <v>22</v>
      </c>
      <c r="N1169">
        <v>0.38584490472094407</v>
      </c>
      <c r="O1169" t="s">
        <v>6062</v>
      </c>
    </row>
    <row r="1170" spans="1:15" x14ac:dyDescent="0.3">
      <c r="A1170">
        <v>5216</v>
      </c>
      <c r="B1170" t="s">
        <v>44</v>
      </c>
      <c r="C1170" s="1">
        <v>45553</v>
      </c>
      <c r="D1170" t="s">
        <v>19</v>
      </c>
      <c r="E1170" t="s">
        <v>30</v>
      </c>
      <c r="F1170" t="s">
        <v>21</v>
      </c>
      <c r="G1170">
        <v>4</v>
      </c>
      <c r="H1170">
        <v>38.479999999999997</v>
      </c>
      <c r="I1170">
        <v>0.2</v>
      </c>
      <c r="J1170">
        <v>123.14</v>
      </c>
      <c r="K1170">
        <v>74.040000000000006</v>
      </c>
      <c r="L1170">
        <v>49.1</v>
      </c>
      <c r="M1170" t="s">
        <v>22</v>
      </c>
      <c r="N1170">
        <v>0.39873314926100373</v>
      </c>
      <c r="O1170" t="s">
        <v>6059</v>
      </c>
    </row>
    <row r="1171" spans="1:15" x14ac:dyDescent="0.3">
      <c r="A1171">
        <v>5210</v>
      </c>
      <c r="B1171" t="s">
        <v>289</v>
      </c>
      <c r="C1171" s="1">
        <v>45410</v>
      </c>
      <c r="D1171" t="s">
        <v>14</v>
      </c>
      <c r="E1171" t="s">
        <v>30</v>
      </c>
      <c r="F1171" t="s">
        <v>16</v>
      </c>
      <c r="G1171">
        <v>3</v>
      </c>
      <c r="H1171">
        <v>171.78</v>
      </c>
      <c r="I1171">
        <v>7.0000000000000007E-2</v>
      </c>
      <c r="J1171">
        <v>479.27</v>
      </c>
      <c r="K1171">
        <v>260.89</v>
      </c>
      <c r="L1171">
        <v>218.38</v>
      </c>
      <c r="M1171" t="s">
        <v>17</v>
      </c>
      <c r="N1171">
        <v>0.455651303023348</v>
      </c>
      <c r="O1171" t="s">
        <v>6056</v>
      </c>
    </row>
    <row r="1172" spans="1:15" x14ac:dyDescent="0.3">
      <c r="A1172">
        <v>5205</v>
      </c>
      <c r="B1172" t="s">
        <v>1042</v>
      </c>
      <c r="C1172" s="1">
        <v>45407</v>
      </c>
      <c r="D1172" t="s">
        <v>24</v>
      </c>
      <c r="E1172" t="s">
        <v>30</v>
      </c>
      <c r="F1172" t="s">
        <v>16</v>
      </c>
      <c r="G1172">
        <v>4</v>
      </c>
      <c r="H1172">
        <v>291.51</v>
      </c>
      <c r="I1172">
        <v>0.03</v>
      </c>
      <c r="J1172">
        <v>1131.06</v>
      </c>
      <c r="K1172">
        <v>815.53</v>
      </c>
      <c r="L1172">
        <v>315.52999999999997</v>
      </c>
      <c r="M1172" t="s">
        <v>46</v>
      </c>
      <c r="N1172">
        <v>0.2789684013226531</v>
      </c>
      <c r="O1172" t="s">
        <v>6060</v>
      </c>
    </row>
    <row r="1173" spans="1:15" x14ac:dyDescent="0.3">
      <c r="A1173">
        <v>5202</v>
      </c>
      <c r="B1173" t="s">
        <v>3838</v>
      </c>
      <c r="C1173" s="1">
        <v>45465</v>
      </c>
      <c r="D1173" t="s">
        <v>39</v>
      </c>
      <c r="E1173" t="s">
        <v>30</v>
      </c>
      <c r="F1173" t="s">
        <v>16</v>
      </c>
      <c r="G1173">
        <v>4</v>
      </c>
      <c r="H1173">
        <v>484.17</v>
      </c>
      <c r="I1173">
        <v>0.03</v>
      </c>
      <c r="J1173">
        <v>1878.58</v>
      </c>
      <c r="K1173">
        <v>1046.7</v>
      </c>
      <c r="L1173">
        <v>831.88</v>
      </c>
      <c r="M1173" t="s">
        <v>28</v>
      </c>
      <c r="N1173">
        <v>0.44282383502432687</v>
      </c>
      <c r="O1173" t="s">
        <v>6062</v>
      </c>
    </row>
    <row r="1174" spans="1:15" x14ac:dyDescent="0.3">
      <c r="A1174">
        <v>5193</v>
      </c>
      <c r="B1174" t="s">
        <v>3961</v>
      </c>
      <c r="C1174" s="1">
        <v>45588</v>
      </c>
      <c r="D1174" t="s">
        <v>19</v>
      </c>
      <c r="E1174" t="s">
        <v>30</v>
      </c>
      <c r="F1174" t="s">
        <v>21</v>
      </c>
      <c r="G1174">
        <v>3</v>
      </c>
      <c r="H1174">
        <v>477.03</v>
      </c>
      <c r="I1174">
        <v>0</v>
      </c>
      <c r="J1174">
        <v>1431.09</v>
      </c>
      <c r="K1174">
        <v>986.79</v>
      </c>
      <c r="L1174">
        <v>444.3</v>
      </c>
      <c r="M1174" t="s">
        <v>17</v>
      </c>
      <c r="N1174">
        <v>0.31046265434039788</v>
      </c>
      <c r="O1174" t="s">
        <v>6059</v>
      </c>
    </row>
    <row r="1175" spans="1:15" x14ac:dyDescent="0.3">
      <c r="A1175">
        <v>5183</v>
      </c>
      <c r="B1175" t="s">
        <v>2975</v>
      </c>
      <c r="C1175" s="1">
        <v>45336</v>
      </c>
      <c r="D1175" t="s">
        <v>39</v>
      </c>
      <c r="E1175" t="s">
        <v>30</v>
      </c>
      <c r="F1175" t="s">
        <v>16</v>
      </c>
      <c r="G1175">
        <v>10</v>
      </c>
      <c r="H1175">
        <v>389.07</v>
      </c>
      <c r="I1175">
        <v>0.25</v>
      </c>
      <c r="J1175">
        <v>2918.02</v>
      </c>
      <c r="K1175">
        <v>1834.57</v>
      </c>
      <c r="L1175">
        <v>1083.45</v>
      </c>
      <c r="M1175" t="s">
        <v>46</v>
      </c>
      <c r="N1175">
        <v>0.37129628995003461</v>
      </c>
      <c r="O1175" t="s">
        <v>6059</v>
      </c>
    </row>
    <row r="1176" spans="1:15" x14ac:dyDescent="0.3">
      <c r="A1176">
        <v>1173</v>
      </c>
      <c r="B1176" t="s">
        <v>1133</v>
      </c>
      <c r="C1176" s="1">
        <v>45341</v>
      </c>
      <c r="D1176" t="s">
        <v>39</v>
      </c>
      <c r="E1176" t="s">
        <v>30</v>
      </c>
      <c r="F1176" t="s">
        <v>16</v>
      </c>
      <c r="G1176">
        <v>6</v>
      </c>
      <c r="H1176">
        <v>285.02</v>
      </c>
      <c r="I1176">
        <v>0.23</v>
      </c>
      <c r="J1176">
        <v>1316.79</v>
      </c>
      <c r="K1176">
        <v>933.03</v>
      </c>
      <c r="L1176">
        <v>383.76</v>
      </c>
      <c r="M1176" t="s">
        <v>28</v>
      </c>
      <c r="N1176">
        <v>0.29143599207162874</v>
      </c>
      <c r="O1176" t="s">
        <v>6057</v>
      </c>
    </row>
    <row r="1177" spans="1:15" x14ac:dyDescent="0.3">
      <c r="A1177">
        <v>5180</v>
      </c>
      <c r="B1177" t="s">
        <v>3954</v>
      </c>
      <c r="C1177" s="1">
        <v>45315</v>
      </c>
      <c r="D1177" t="s">
        <v>14</v>
      </c>
      <c r="E1177" t="s">
        <v>30</v>
      </c>
      <c r="F1177" t="s">
        <v>27</v>
      </c>
      <c r="G1177">
        <v>5</v>
      </c>
      <c r="H1177">
        <v>385.18</v>
      </c>
      <c r="I1177">
        <v>0.11</v>
      </c>
      <c r="J1177">
        <v>1714.05</v>
      </c>
      <c r="K1177">
        <v>1336.66</v>
      </c>
      <c r="L1177">
        <v>377.39</v>
      </c>
      <c r="M1177" t="s">
        <v>46</v>
      </c>
      <c r="N1177">
        <v>0.22017444065225636</v>
      </c>
      <c r="O1177" t="s">
        <v>6059</v>
      </c>
    </row>
    <row r="1178" spans="1:15" x14ac:dyDescent="0.3">
      <c r="A1178">
        <v>5168</v>
      </c>
      <c r="B1178" t="s">
        <v>1341</v>
      </c>
      <c r="C1178" s="1">
        <v>45548</v>
      </c>
      <c r="D1178" t="s">
        <v>14</v>
      </c>
      <c r="E1178" t="s">
        <v>30</v>
      </c>
      <c r="F1178" t="s">
        <v>27</v>
      </c>
      <c r="G1178">
        <v>5</v>
      </c>
      <c r="H1178">
        <v>168.46</v>
      </c>
      <c r="I1178">
        <v>0.18</v>
      </c>
      <c r="J1178">
        <v>690.69</v>
      </c>
      <c r="K1178">
        <v>357.44</v>
      </c>
      <c r="L1178">
        <v>333.25</v>
      </c>
      <c r="M1178" t="s">
        <v>22</v>
      </c>
      <c r="N1178">
        <v>0.48248852596678682</v>
      </c>
      <c r="O1178" t="s">
        <v>6061</v>
      </c>
    </row>
    <row r="1179" spans="1:15" x14ac:dyDescent="0.3">
      <c r="A1179">
        <v>5151</v>
      </c>
      <c r="B1179" t="s">
        <v>3939</v>
      </c>
      <c r="C1179" s="1">
        <v>45454</v>
      </c>
      <c r="D1179" t="s">
        <v>39</v>
      </c>
      <c r="E1179" t="s">
        <v>30</v>
      </c>
      <c r="F1179" t="s">
        <v>21</v>
      </c>
      <c r="G1179">
        <v>1</v>
      </c>
      <c r="H1179">
        <v>448.62</v>
      </c>
      <c r="I1179">
        <v>0.15</v>
      </c>
      <c r="J1179">
        <v>381.33</v>
      </c>
      <c r="K1179">
        <v>241.55</v>
      </c>
      <c r="L1179">
        <v>139.78</v>
      </c>
      <c r="M1179" t="s">
        <v>46</v>
      </c>
      <c r="N1179">
        <v>0.36655914824430286</v>
      </c>
      <c r="O1179" t="s">
        <v>6058</v>
      </c>
    </row>
    <row r="1180" spans="1:15" x14ac:dyDescent="0.3">
      <c r="A1180">
        <v>1177</v>
      </c>
      <c r="B1180" t="s">
        <v>606</v>
      </c>
      <c r="C1180" s="1">
        <v>45396</v>
      </c>
      <c r="D1180" t="s">
        <v>14</v>
      </c>
      <c r="E1180" t="s">
        <v>30</v>
      </c>
      <c r="F1180" t="s">
        <v>16</v>
      </c>
      <c r="G1180">
        <v>4</v>
      </c>
      <c r="H1180">
        <v>390.3</v>
      </c>
      <c r="I1180">
        <v>0.16</v>
      </c>
      <c r="J1180">
        <v>1311.41</v>
      </c>
      <c r="K1180">
        <v>819.87</v>
      </c>
      <c r="L1180">
        <v>491.54</v>
      </c>
      <c r="M1180" t="s">
        <v>46</v>
      </c>
      <c r="N1180">
        <v>0.37481794404495922</v>
      </c>
      <c r="O1180" t="s">
        <v>6056</v>
      </c>
    </row>
    <row r="1181" spans="1:15" x14ac:dyDescent="0.3">
      <c r="A1181">
        <v>5143</v>
      </c>
      <c r="B1181" t="s">
        <v>3935</v>
      </c>
      <c r="C1181" s="1">
        <v>45482</v>
      </c>
      <c r="D1181" t="s">
        <v>19</v>
      </c>
      <c r="E1181" t="s">
        <v>30</v>
      </c>
      <c r="F1181" t="s">
        <v>27</v>
      </c>
      <c r="G1181">
        <v>8</v>
      </c>
      <c r="H1181">
        <v>467.61</v>
      </c>
      <c r="I1181">
        <v>0.21</v>
      </c>
      <c r="J1181">
        <v>2955.3</v>
      </c>
      <c r="K1181">
        <v>1946.6</v>
      </c>
      <c r="L1181">
        <v>1008.7</v>
      </c>
      <c r="M1181" t="s">
        <v>46</v>
      </c>
      <c r="N1181">
        <v>0.3413189862281325</v>
      </c>
      <c r="O1181" t="s">
        <v>6058</v>
      </c>
    </row>
    <row r="1182" spans="1:15" x14ac:dyDescent="0.3">
      <c r="A1182">
        <v>5141</v>
      </c>
      <c r="B1182" t="s">
        <v>517</v>
      </c>
      <c r="C1182" s="1">
        <v>45539</v>
      </c>
      <c r="D1182" t="s">
        <v>24</v>
      </c>
      <c r="E1182" t="s">
        <v>30</v>
      </c>
      <c r="F1182" t="s">
        <v>21</v>
      </c>
      <c r="G1182">
        <v>10</v>
      </c>
      <c r="H1182">
        <v>100.51</v>
      </c>
      <c r="I1182">
        <v>0.13</v>
      </c>
      <c r="J1182">
        <v>874.44</v>
      </c>
      <c r="K1182">
        <v>578.91999999999996</v>
      </c>
      <c r="L1182">
        <v>295.52</v>
      </c>
      <c r="M1182" t="s">
        <v>17</v>
      </c>
      <c r="N1182">
        <v>0.33795343305429759</v>
      </c>
      <c r="O1182" t="s">
        <v>6059</v>
      </c>
    </row>
    <row r="1183" spans="1:15" x14ac:dyDescent="0.3">
      <c r="A1183">
        <v>1180</v>
      </c>
      <c r="B1183" t="s">
        <v>1137</v>
      </c>
      <c r="C1183" s="1">
        <v>45606</v>
      </c>
      <c r="D1183" t="s">
        <v>24</v>
      </c>
      <c r="E1183" t="s">
        <v>30</v>
      </c>
      <c r="F1183" t="s">
        <v>16</v>
      </c>
      <c r="G1183">
        <v>8</v>
      </c>
      <c r="H1183">
        <v>283.39</v>
      </c>
      <c r="I1183">
        <v>0.28000000000000003</v>
      </c>
      <c r="J1183">
        <v>1632.33</v>
      </c>
      <c r="K1183">
        <v>884.92</v>
      </c>
      <c r="L1183">
        <v>747.41</v>
      </c>
      <c r="M1183" t="s">
        <v>17</v>
      </c>
      <c r="N1183">
        <v>0.45787922785221125</v>
      </c>
      <c r="O1183" t="s">
        <v>6056</v>
      </c>
    </row>
    <row r="1184" spans="1:15" x14ac:dyDescent="0.3">
      <c r="A1184">
        <v>5133</v>
      </c>
      <c r="B1184" t="s">
        <v>3931</v>
      </c>
      <c r="C1184" s="1">
        <v>45315</v>
      </c>
      <c r="D1184" t="s">
        <v>39</v>
      </c>
      <c r="E1184" t="s">
        <v>30</v>
      </c>
      <c r="F1184" t="s">
        <v>27</v>
      </c>
      <c r="G1184">
        <v>1</v>
      </c>
      <c r="H1184">
        <v>67.959999999999994</v>
      </c>
      <c r="I1184">
        <v>0.21</v>
      </c>
      <c r="J1184">
        <v>53.69</v>
      </c>
      <c r="K1184">
        <v>36.22</v>
      </c>
      <c r="L1184">
        <v>17.47</v>
      </c>
      <c r="M1184" t="s">
        <v>17</v>
      </c>
      <c r="N1184">
        <v>0.32538647792885078</v>
      </c>
      <c r="O1184" t="s">
        <v>6059</v>
      </c>
    </row>
    <row r="1185" spans="1:15" x14ac:dyDescent="0.3">
      <c r="A1185">
        <v>5122</v>
      </c>
      <c r="B1185" t="s">
        <v>3925</v>
      </c>
      <c r="C1185" s="1">
        <v>45546</v>
      </c>
      <c r="D1185" t="s">
        <v>14</v>
      </c>
      <c r="E1185" t="s">
        <v>30</v>
      </c>
      <c r="F1185" t="s">
        <v>21</v>
      </c>
      <c r="G1185">
        <v>6</v>
      </c>
      <c r="H1185">
        <v>465</v>
      </c>
      <c r="I1185">
        <v>0.22</v>
      </c>
      <c r="J1185">
        <v>2176.1999999999998</v>
      </c>
      <c r="K1185">
        <v>1194.8599999999999</v>
      </c>
      <c r="L1185">
        <v>981.34</v>
      </c>
      <c r="M1185" t="s">
        <v>17</v>
      </c>
      <c r="N1185">
        <v>0.4509420090065252</v>
      </c>
      <c r="O1185" t="s">
        <v>6059</v>
      </c>
    </row>
    <row r="1186" spans="1:15" x14ac:dyDescent="0.3">
      <c r="A1186">
        <v>5120</v>
      </c>
      <c r="B1186" t="s">
        <v>3923</v>
      </c>
      <c r="C1186" s="1">
        <v>45554</v>
      </c>
      <c r="D1186" t="s">
        <v>39</v>
      </c>
      <c r="E1186" t="s">
        <v>30</v>
      </c>
      <c r="F1186" t="s">
        <v>16</v>
      </c>
      <c r="G1186">
        <v>6</v>
      </c>
      <c r="H1186">
        <v>290.16000000000003</v>
      </c>
      <c r="I1186">
        <v>7.0000000000000007E-2</v>
      </c>
      <c r="J1186">
        <v>1619.09</v>
      </c>
      <c r="K1186">
        <v>853.79</v>
      </c>
      <c r="L1186">
        <v>765.3</v>
      </c>
      <c r="M1186" t="s">
        <v>40</v>
      </c>
      <c r="N1186">
        <v>0.4726729212088272</v>
      </c>
      <c r="O1186" t="s">
        <v>6060</v>
      </c>
    </row>
    <row r="1187" spans="1:15" x14ac:dyDescent="0.3">
      <c r="A1187">
        <v>5111</v>
      </c>
      <c r="B1187" t="s">
        <v>2990</v>
      </c>
      <c r="C1187" s="1">
        <v>45293</v>
      </c>
      <c r="D1187" t="s">
        <v>24</v>
      </c>
      <c r="E1187" t="s">
        <v>30</v>
      </c>
      <c r="F1187" t="s">
        <v>21</v>
      </c>
      <c r="G1187">
        <v>9</v>
      </c>
      <c r="H1187">
        <v>77.52</v>
      </c>
      <c r="I1187">
        <v>0.13</v>
      </c>
      <c r="J1187">
        <v>606.98</v>
      </c>
      <c r="K1187">
        <v>421.6</v>
      </c>
      <c r="L1187">
        <v>185.38</v>
      </c>
      <c r="M1187" t="s">
        <v>17</v>
      </c>
      <c r="N1187">
        <v>0.30541368743615932</v>
      </c>
      <c r="O1187" t="s">
        <v>6058</v>
      </c>
    </row>
    <row r="1188" spans="1:15" x14ac:dyDescent="0.3">
      <c r="A1188">
        <v>5110</v>
      </c>
      <c r="B1188" t="s">
        <v>3636</v>
      </c>
      <c r="C1188" s="1">
        <v>45324</v>
      </c>
      <c r="D1188" t="s">
        <v>24</v>
      </c>
      <c r="E1188" t="s">
        <v>30</v>
      </c>
      <c r="F1188" t="s">
        <v>21</v>
      </c>
      <c r="G1188">
        <v>4</v>
      </c>
      <c r="H1188">
        <v>84.81</v>
      </c>
      <c r="I1188">
        <v>0.22</v>
      </c>
      <c r="J1188">
        <v>264.61</v>
      </c>
      <c r="K1188">
        <v>138.49</v>
      </c>
      <c r="L1188">
        <v>126.12</v>
      </c>
      <c r="M1188" t="s">
        <v>40</v>
      </c>
      <c r="N1188">
        <v>0.47662597785420052</v>
      </c>
      <c r="O1188" t="s">
        <v>6061</v>
      </c>
    </row>
    <row r="1189" spans="1:15" x14ac:dyDescent="0.3">
      <c r="A1189">
        <v>5105</v>
      </c>
      <c r="B1189" t="s">
        <v>3913</v>
      </c>
      <c r="C1189" s="1">
        <v>45451</v>
      </c>
      <c r="D1189" t="s">
        <v>19</v>
      </c>
      <c r="E1189" t="s">
        <v>30</v>
      </c>
      <c r="F1189" t="s">
        <v>16</v>
      </c>
      <c r="G1189">
        <v>10</v>
      </c>
      <c r="H1189">
        <v>52.4</v>
      </c>
      <c r="I1189">
        <v>0.19</v>
      </c>
      <c r="J1189">
        <v>424.44</v>
      </c>
      <c r="K1189">
        <v>255.41</v>
      </c>
      <c r="L1189">
        <v>169.03</v>
      </c>
      <c r="M1189" t="s">
        <v>40</v>
      </c>
      <c r="N1189">
        <v>0.39824238997266986</v>
      </c>
      <c r="O1189" t="s">
        <v>6062</v>
      </c>
    </row>
    <row r="1190" spans="1:15" x14ac:dyDescent="0.3">
      <c r="A1190">
        <v>5104</v>
      </c>
      <c r="B1190" t="s">
        <v>3912</v>
      </c>
      <c r="C1190" s="1">
        <v>45559</v>
      </c>
      <c r="D1190" t="s">
        <v>19</v>
      </c>
      <c r="E1190" t="s">
        <v>30</v>
      </c>
      <c r="F1190" t="s">
        <v>21</v>
      </c>
      <c r="G1190">
        <v>7</v>
      </c>
      <c r="H1190">
        <v>238.23</v>
      </c>
      <c r="I1190">
        <v>0.19</v>
      </c>
      <c r="J1190">
        <v>1350.76</v>
      </c>
      <c r="K1190">
        <v>840.12</v>
      </c>
      <c r="L1190">
        <v>510.64</v>
      </c>
      <c r="M1190" t="s">
        <v>40</v>
      </c>
      <c r="N1190">
        <v>0.37803902987947524</v>
      </c>
      <c r="O1190" t="s">
        <v>6058</v>
      </c>
    </row>
    <row r="1191" spans="1:15" x14ac:dyDescent="0.3">
      <c r="A1191">
        <v>5101</v>
      </c>
      <c r="B1191" t="s">
        <v>3911</v>
      </c>
      <c r="C1191" s="1">
        <v>45381</v>
      </c>
      <c r="D1191" t="s">
        <v>14</v>
      </c>
      <c r="E1191" t="s">
        <v>30</v>
      </c>
      <c r="F1191" t="s">
        <v>21</v>
      </c>
      <c r="G1191">
        <v>5</v>
      </c>
      <c r="H1191">
        <v>49.95</v>
      </c>
      <c r="I1191">
        <v>0.19</v>
      </c>
      <c r="J1191">
        <v>202.3</v>
      </c>
      <c r="K1191">
        <v>157.35</v>
      </c>
      <c r="L1191">
        <v>44.95</v>
      </c>
      <c r="M1191" t="s">
        <v>46</v>
      </c>
      <c r="N1191">
        <v>0.22219476025704399</v>
      </c>
      <c r="O1191" t="s">
        <v>6062</v>
      </c>
    </row>
    <row r="1192" spans="1:15" x14ac:dyDescent="0.3">
      <c r="A1192">
        <v>5095</v>
      </c>
      <c r="B1192" t="s">
        <v>3907</v>
      </c>
      <c r="C1192" s="1">
        <v>45645</v>
      </c>
      <c r="D1192" t="s">
        <v>39</v>
      </c>
      <c r="E1192" t="s">
        <v>30</v>
      </c>
      <c r="F1192" t="s">
        <v>21</v>
      </c>
      <c r="G1192">
        <v>4</v>
      </c>
      <c r="H1192">
        <v>42.15</v>
      </c>
      <c r="I1192">
        <v>0.1</v>
      </c>
      <c r="J1192">
        <v>151.74</v>
      </c>
      <c r="K1192">
        <v>108.39</v>
      </c>
      <c r="L1192">
        <v>43.35</v>
      </c>
      <c r="M1192" t="s">
        <v>40</v>
      </c>
      <c r="N1192">
        <v>0.28568604191379993</v>
      </c>
      <c r="O1192" t="s">
        <v>6060</v>
      </c>
    </row>
    <row r="1193" spans="1:15" x14ac:dyDescent="0.3">
      <c r="A1193">
        <v>5094</v>
      </c>
      <c r="B1193" t="s">
        <v>3906</v>
      </c>
      <c r="C1193" s="1">
        <v>45523</v>
      </c>
      <c r="D1193" t="s">
        <v>14</v>
      </c>
      <c r="E1193" t="s">
        <v>30</v>
      </c>
      <c r="F1193" t="s">
        <v>27</v>
      </c>
      <c r="G1193">
        <v>2</v>
      </c>
      <c r="H1193">
        <v>287.02999999999997</v>
      </c>
      <c r="I1193">
        <v>0.21</v>
      </c>
      <c r="J1193">
        <v>453.51</v>
      </c>
      <c r="K1193">
        <v>337.98</v>
      </c>
      <c r="L1193">
        <v>115.53</v>
      </c>
      <c r="M1193" t="s">
        <v>40</v>
      </c>
      <c r="N1193">
        <v>0.25474631209896142</v>
      </c>
      <c r="O1193" t="s">
        <v>6057</v>
      </c>
    </row>
    <row r="1194" spans="1:15" x14ac:dyDescent="0.3">
      <c r="A1194">
        <v>5086</v>
      </c>
      <c r="B1194" t="s">
        <v>3900</v>
      </c>
      <c r="C1194" s="1">
        <v>45528</v>
      </c>
      <c r="D1194" t="s">
        <v>39</v>
      </c>
      <c r="E1194" t="s">
        <v>30</v>
      </c>
      <c r="F1194" t="s">
        <v>16</v>
      </c>
      <c r="G1194">
        <v>3</v>
      </c>
      <c r="H1194">
        <v>452.03</v>
      </c>
      <c r="I1194">
        <v>0.17</v>
      </c>
      <c r="J1194">
        <v>1125.55</v>
      </c>
      <c r="K1194">
        <v>729.62</v>
      </c>
      <c r="L1194">
        <v>395.93</v>
      </c>
      <c r="M1194" t="s">
        <v>17</v>
      </c>
      <c r="N1194">
        <v>0.35176580338501179</v>
      </c>
      <c r="O1194" t="s">
        <v>6062</v>
      </c>
    </row>
    <row r="1195" spans="1:15" x14ac:dyDescent="0.3">
      <c r="A1195">
        <v>5083</v>
      </c>
      <c r="B1195" t="s">
        <v>3898</v>
      </c>
      <c r="C1195" s="1">
        <v>45444</v>
      </c>
      <c r="D1195" t="s">
        <v>39</v>
      </c>
      <c r="E1195" t="s">
        <v>30</v>
      </c>
      <c r="F1195" t="s">
        <v>27</v>
      </c>
      <c r="G1195">
        <v>6</v>
      </c>
      <c r="H1195">
        <v>110.98</v>
      </c>
      <c r="I1195">
        <v>0.21</v>
      </c>
      <c r="J1195">
        <v>526.04999999999995</v>
      </c>
      <c r="K1195">
        <v>400.35</v>
      </c>
      <c r="L1195">
        <v>125.7</v>
      </c>
      <c r="M1195" t="s">
        <v>22</v>
      </c>
      <c r="N1195">
        <v>0.23895067008839466</v>
      </c>
      <c r="O1195" t="s">
        <v>6062</v>
      </c>
    </row>
    <row r="1196" spans="1:15" x14ac:dyDescent="0.3">
      <c r="A1196">
        <v>5080</v>
      </c>
      <c r="B1196" t="s">
        <v>303</v>
      </c>
      <c r="C1196" s="1">
        <v>45556</v>
      </c>
      <c r="D1196" t="s">
        <v>19</v>
      </c>
      <c r="E1196" t="s">
        <v>30</v>
      </c>
      <c r="F1196" t="s">
        <v>16</v>
      </c>
      <c r="G1196">
        <v>2</v>
      </c>
      <c r="H1196">
        <v>160.38</v>
      </c>
      <c r="I1196">
        <v>7.0000000000000007E-2</v>
      </c>
      <c r="J1196">
        <v>298.31</v>
      </c>
      <c r="K1196">
        <v>216.18</v>
      </c>
      <c r="L1196">
        <v>82.13</v>
      </c>
      <c r="M1196" t="s">
        <v>22</v>
      </c>
      <c r="N1196">
        <v>0.27531762260735476</v>
      </c>
      <c r="O1196" t="s">
        <v>6062</v>
      </c>
    </row>
    <row r="1197" spans="1:15" x14ac:dyDescent="0.3">
      <c r="A1197">
        <v>5072</v>
      </c>
      <c r="B1197" t="s">
        <v>1138</v>
      </c>
      <c r="C1197" s="1">
        <v>45405</v>
      </c>
      <c r="D1197" t="s">
        <v>14</v>
      </c>
      <c r="E1197" t="s">
        <v>30</v>
      </c>
      <c r="F1197" t="s">
        <v>21</v>
      </c>
      <c r="G1197">
        <v>6</v>
      </c>
      <c r="H1197">
        <v>41.6</v>
      </c>
      <c r="I1197">
        <v>0.18</v>
      </c>
      <c r="J1197">
        <v>204.67</v>
      </c>
      <c r="K1197">
        <v>127.91</v>
      </c>
      <c r="L1197">
        <v>76.760000000000005</v>
      </c>
      <c r="M1197" t="s">
        <v>22</v>
      </c>
      <c r="N1197">
        <v>0.37504275174671425</v>
      </c>
      <c r="O1197" t="s">
        <v>6058</v>
      </c>
    </row>
    <row r="1198" spans="1:15" x14ac:dyDescent="0.3">
      <c r="A1198">
        <v>5067</v>
      </c>
      <c r="B1198" t="s">
        <v>3889</v>
      </c>
      <c r="C1198" s="1">
        <v>45382</v>
      </c>
      <c r="D1198" t="s">
        <v>14</v>
      </c>
      <c r="E1198" t="s">
        <v>30</v>
      </c>
      <c r="F1198" t="s">
        <v>21</v>
      </c>
      <c r="G1198">
        <v>5</v>
      </c>
      <c r="H1198">
        <v>297.04000000000002</v>
      </c>
      <c r="I1198">
        <v>0.06</v>
      </c>
      <c r="J1198">
        <v>1396.09</v>
      </c>
      <c r="K1198">
        <v>1000.41</v>
      </c>
      <c r="L1198">
        <v>395.68</v>
      </c>
      <c r="M1198" t="s">
        <v>46</v>
      </c>
      <c r="N1198">
        <v>0.28342012334448352</v>
      </c>
      <c r="O1198" t="s">
        <v>6056</v>
      </c>
    </row>
    <row r="1199" spans="1:15" x14ac:dyDescent="0.3">
      <c r="A1199">
        <v>1196</v>
      </c>
      <c r="B1199" t="s">
        <v>1150</v>
      </c>
      <c r="C1199" s="1">
        <v>45624</v>
      </c>
      <c r="D1199" t="s">
        <v>24</v>
      </c>
      <c r="E1199" t="s">
        <v>30</v>
      </c>
      <c r="F1199" t="s">
        <v>21</v>
      </c>
      <c r="G1199">
        <v>9</v>
      </c>
      <c r="H1199">
        <v>72.13</v>
      </c>
      <c r="I1199">
        <v>0.23</v>
      </c>
      <c r="J1199">
        <v>499.86</v>
      </c>
      <c r="K1199">
        <v>382.81</v>
      </c>
      <c r="L1199">
        <v>117.05</v>
      </c>
      <c r="M1199" t="s">
        <v>22</v>
      </c>
      <c r="N1199">
        <v>0.23416556635858038</v>
      </c>
      <c r="O1199" t="s">
        <v>6060</v>
      </c>
    </row>
    <row r="1200" spans="1:15" x14ac:dyDescent="0.3">
      <c r="A1200">
        <v>5061</v>
      </c>
      <c r="B1200" t="s">
        <v>3884</v>
      </c>
      <c r="C1200" s="1">
        <v>45449</v>
      </c>
      <c r="D1200" t="s">
        <v>39</v>
      </c>
      <c r="E1200" t="s">
        <v>30</v>
      </c>
      <c r="F1200" t="s">
        <v>16</v>
      </c>
      <c r="G1200">
        <v>9</v>
      </c>
      <c r="H1200">
        <v>265.22000000000003</v>
      </c>
      <c r="I1200">
        <v>0.17</v>
      </c>
      <c r="J1200">
        <v>1981.19</v>
      </c>
      <c r="K1200">
        <v>1436.11</v>
      </c>
      <c r="L1200">
        <v>545.08000000000004</v>
      </c>
      <c r="M1200" t="s">
        <v>22</v>
      </c>
      <c r="N1200">
        <v>0.27512757484138323</v>
      </c>
      <c r="O1200" t="s">
        <v>6060</v>
      </c>
    </row>
    <row r="1201" spans="1:15" x14ac:dyDescent="0.3">
      <c r="A1201">
        <v>5060</v>
      </c>
      <c r="B1201" t="s">
        <v>3883</v>
      </c>
      <c r="C1201" s="1">
        <v>45462</v>
      </c>
      <c r="D1201" t="s">
        <v>19</v>
      </c>
      <c r="E1201" t="s">
        <v>30</v>
      </c>
      <c r="F1201" t="s">
        <v>21</v>
      </c>
      <c r="G1201">
        <v>6</v>
      </c>
      <c r="H1201">
        <v>49.35</v>
      </c>
      <c r="I1201">
        <v>0.11</v>
      </c>
      <c r="J1201">
        <v>263.52999999999997</v>
      </c>
      <c r="K1201">
        <v>157.04</v>
      </c>
      <c r="L1201">
        <v>106.49</v>
      </c>
      <c r="M1201" t="s">
        <v>17</v>
      </c>
      <c r="N1201">
        <v>0.40409061586916101</v>
      </c>
      <c r="O1201" t="s">
        <v>6059</v>
      </c>
    </row>
    <row r="1202" spans="1:15" x14ac:dyDescent="0.3">
      <c r="A1202">
        <v>1199</v>
      </c>
      <c r="B1202" t="s">
        <v>409</v>
      </c>
      <c r="C1202" s="1">
        <v>45404</v>
      </c>
      <c r="D1202" t="s">
        <v>19</v>
      </c>
      <c r="E1202" t="s">
        <v>30</v>
      </c>
      <c r="F1202" t="s">
        <v>21</v>
      </c>
      <c r="G1202">
        <v>8</v>
      </c>
      <c r="H1202">
        <v>344.74</v>
      </c>
      <c r="I1202">
        <v>0.06</v>
      </c>
      <c r="J1202">
        <v>2592.44</v>
      </c>
      <c r="K1202">
        <v>1614.59</v>
      </c>
      <c r="L1202">
        <v>977.85</v>
      </c>
      <c r="M1202" t="s">
        <v>22</v>
      </c>
      <c r="N1202">
        <v>0.37719291478298439</v>
      </c>
      <c r="O1202" t="s">
        <v>6057</v>
      </c>
    </row>
    <row r="1203" spans="1:15" x14ac:dyDescent="0.3">
      <c r="A1203">
        <v>5058</v>
      </c>
      <c r="B1203" t="s">
        <v>3529</v>
      </c>
      <c r="C1203" s="1">
        <v>45510</v>
      </c>
      <c r="D1203" t="s">
        <v>39</v>
      </c>
      <c r="E1203" t="s">
        <v>30</v>
      </c>
      <c r="F1203" t="s">
        <v>27</v>
      </c>
      <c r="G1203">
        <v>10</v>
      </c>
      <c r="H1203">
        <v>467.04</v>
      </c>
      <c r="I1203">
        <v>0.09</v>
      </c>
      <c r="J1203">
        <v>4250.0600000000004</v>
      </c>
      <c r="K1203">
        <v>2170.52</v>
      </c>
      <c r="L1203">
        <v>2079.54</v>
      </c>
      <c r="M1203" t="s">
        <v>28</v>
      </c>
      <c r="N1203">
        <v>0.48929662169475246</v>
      </c>
      <c r="O1203" t="s">
        <v>6058</v>
      </c>
    </row>
    <row r="1204" spans="1:15" x14ac:dyDescent="0.3">
      <c r="A1204">
        <v>5055</v>
      </c>
      <c r="B1204" t="s">
        <v>386</v>
      </c>
      <c r="C1204" s="1">
        <v>45582</v>
      </c>
      <c r="D1204" t="s">
        <v>39</v>
      </c>
      <c r="E1204" t="s">
        <v>30</v>
      </c>
      <c r="F1204" t="s">
        <v>27</v>
      </c>
      <c r="G1204">
        <v>2</v>
      </c>
      <c r="H1204">
        <v>482.63</v>
      </c>
      <c r="I1204">
        <v>0.02</v>
      </c>
      <c r="J1204">
        <v>945.95</v>
      </c>
      <c r="K1204">
        <v>568.87</v>
      </c>
      <c r="L1204">
        <v>377.08</v>
      </c>
      <c r="M1204" t="s">
        <v>46</v>
      </c>
      <c r="N1204">
        <v>0.39862572017548492</v>
      </c>
      <c r="O1204" t="s">
        <v>6060</v>
      </c>
    </row>
    <row r="1205" spans="1:15" x14ac:dyDescent="0.3">
      <c r="A1205">
        <v>5045</v>
      </c>
      <c r="B1205" t="s">
        <v>3339</v>
      </c>
      <c r="C1205" s="1">
        <v>45430</v>
      </c>
      <c r="D1205" t="s">
        <v>24</v>
      </c>
      <c r="E1205" t="s">
        <v>30</v>
      </c>
      <c r="F1205" t="s">
        <v>27</v>
      </c>
      <c r="G1205">
        <v>8</v>
      </c>
      <c r="H1205">
        <v>389.59</v>
      </c>
      <c r="I1205">
        <v>0.11</v>
      </c>
      <c r="J1205">
        <v>2773.88</v>
      </c>
      <c r="K1205">
        <v>1630.11</v>
      </c>
      <c r="L1205">
        <v>1143.77</v>
      </c>
      <c r="M1205" t="s">
        <v>40</v>
      </c>
      <c r="N1205">
        <v>0.41233578957993855</v>
      </c>
      <c r="O1205" t="s">
        <v>6062</v>
      </c>
    </row>
    <row r="1206" spans="1:15" x14ac:dyDescent="0.3">
      <c r="A1206">
        <v>5033</v>
      </c>
      <c r="B1206" t="s">
        <v>3868</v>
      </c>
      <c r="C1206" s="1">
        <v>45644</v>
      </c>
      <c r="D1206" t="s">
        <v>24</v>
      </c>
      <c r="E1206" t="s">
        <v>30</v>
      </c>
      <c r="F1206" t="s">
        <v>27</v>
      </c>
      <c r="G1206">
        <v>6</v>
      </c>
      <c r="H1206">
        <v>289.44</v>
      </c>
      <c r="I1206">
        <v>0.01</v>
      </c>
      <c r="J1206">
        <v>1719.27</v>
      </c>
      <c r="K1206">
        <v>1307.3699999999999</v>
      </c>
      <c r="L1206">
        <v>411.9</v>
      </c>
      <c r="M1206" t="s">
        <v>22</v>
      </c>
      <c r="N1206">
        <v>0.23957842572719817</v>
      </c>
      <c r="O1206" t="s">
        <v>6059</v>
      </c>
    </row>
    <row r="1207" spans="1:15" x14ac:dyDescent="0.3">
      <c r="A1207">
        <v>5031</v>
      </c>
      <c r="B1207" t="s">
        <v>430</v>
      </c>
      <c r="C1207" s="1">
        <v>45421</v>
      </c>
      <c r="D1207" t="s">
        <v>24</v>
      </c>
      <c r="E1207" t="s">
        <v>30</v>
      </c>
      <c r="F1207" t="s">
        <v>16</v>
      </c>
      <c r="G1207">
        <v>10</v>
      </c>
      <c r="H1207">
        <v>39.25</v>
      </c>
      <c r="I1207">
        <v>0.21</v>
      </c>
      <c r="J1207">
        <v>310.07</v>
      </c>
      <c r="K1207">
        <v>165.28</v>
      </c>
      <c r="L1207">
        <v>144.79</v>
      </c>
      <c r="M1207" t="s">
        <v>46</v>
      </c>
      <c r="N1207">
        <v>0.46695907375753859</v>
      </c>
      <c r="O1207" t="s">
        <v>6060</v>
      </c>
    </row>
    <row r="1208" spans="1:15" x14ac:dyDescent="0.3">
      <c r="A1208">
        <v>5023</v>
      </c>
      <c r="B1208" t="s">
        <v>3863</v>
      </c>
      <c r="C1208" s="1">
        <v>45555</v>
      </c>
      <c r="D1208" t="s">
        <v>39</v>
      </c>
      <c r="E1208" t="s">
        <v>30</v>
      </c>
      <c r="F1208" t="s">
        <v>16</v>
      </c>
      <c r="G1208">
        <v>7</v>
      </c>
      <c r="H1208">
        <v>452.55</v>
      </c>
      <c r="I1208">
        <v>0.09</v>
      </c>
      <c r="J1208">
        <v>2882.74</v>
      </c>
      <c r="K1208">
        <v>1951.56</v>
      </c>
      <c r="L1208">
        <v>931.18</v>
      </c>
      <c r="M1208" t="s">
        <v>28</v>
      </c>
      <c r="N1208">
        <v>0.3230190721327626</v>
      </c>
      <c r="O1208" t="s">
        <v>6061</v>
      </c>
    </row>
    <row r="1209" spans="1:15" x14ac:dyDescent="0.3">
      <c r="A1209">
        <v>5022</v>
      </c>
      <c r="B1209" t="s">
        <v>2103</v>
      </c>
      <c r="C1209" s="1">
        <v>45387</v>
      </c>
      <c r="D1209" t="s">
        <v>14</v>
      </c>
      <c r="E1209" t="s">
        <v>30</v>
      </c>
      <c r="F1209" t="s">
        <v>27</v>
      </c>
      <c r="G1209">
        <v>5</v>
      </c>
      <c r="H1209">
        <v>257.06</v>
      </c>
      <c r="I1209">
        <v>0.2</v>
      </c>
      <c r="J1209">
        <v>1028.24</v>
      </c>
      <c r="K1209">
        <v>652.6</v>
      </c>
      <c r="L1209">
        <v>375.64</v>
      </c>
      <c r="M1209" t="s">
        <v>17</v>
      </c>
      <c r="N1209">
        <v>0.3653232708317124</v>
      </c>
      <c r="O1209" t="s">
        <v>6061</v>
      </c>
    </row>
    <row r="1210" spans="1:15" x14ac:dyDescent="0.3">
      <c r="A1210">
        <v>5019</v>
      </c>
      <c r="B1210" t="s">
        <v>3862</v>
      </c>
      <c r="C1210" s="1">
        <v>45583</v>
      </c>
      <c r="D1210" t="s">
        <v>14</v>
      </c>
      <c r="E1210" t="s">
        <v>30</v>
      </c>
      <c r="F1210" t="s">
        <v>27</v>
      </c>
      <c r="G1210">
        <v>4</v>
      </c>
      <c r="H1210">
        <v>383.21</v>
      </c>
      <c r="I1210">
        <v>0.24</v>
      </c>
      <c r="J1210">
        <v>1164.96</v>
      </c>
      <c r="K1210">
        <v>894.95</v>
      </c>
      <c r="L1210">
        <v>270.01</v>
      </c>
      <c r="M1210" t="s">
        <v>46</v>
      </c>
      <c r="N1210">
        <v>0.23177619832440596</v>
      </c>
      <c r="O1210" t="s">
        <v>6061</v>
      </c>
    </row>
    <row r="1211" spans="1:15" x14ac:dyDescent="0.3">
      <c r="A1211">
        <v>1208</v>
      </c>
      <c r="B1211" t="s">
        <v>1160</v>
      </c>
      <c r="C1211" s="1">
        <v>45427</v>
      </c>
      <c r="D1211" t="s">
        <v>19</v>
      </c>
      <c r="E1211" t="s">
        <v>30</v>
      </c>
      <c r="F1211" t="s">
        <v>21</v>
      </c>
      <c r="G1211">
        <v>8</v>
      </c>
      <c r="H1211">
        <v>486.1</v>
      </c>
      <c r="I1211">
        <v>0.25</v>
      </c>
      <c r="J1211">
        <v>2916.6</v>
      </c>
      <c r="K1211">
        <v>1900.2</v>
      </c>
      <c r="L1211">
        <v>1016.4</v>
      </c>
      <c r="M1211" t="s">
        <v>17</v>
      </c>
      <c r="N1211">
        <v>0.34848796543921007</v>
      </c>
      <c r="O1211" t="s">
        <v>6059</v>
      </c>
    </row>
    <row r="1212" spans="1:15" x14ac:dyDescent="0.3">
      <c r="A1212">
        <v>5015</v>
      </c>
      <c r="B1212" t="s">
        <v>2962</v>
      </c>
      <c r="C1212" s="1">
        <v>45643</v>
      </c>
      <c r="D1212" t="s">
        <v>14</v>
      </c>
      <c r="E1212" t="s">
        <v>30</v>
      </c>
      <c r="F1212" t="s">
        <v>16</v>
      </c>
      <c r="G1212">
        <v>7</v>
      </c>
      <c r="H1212">
        <v>53.75</v>
      </c>
      <c r="I1212">
        <v>0.13</v>
      </c>
      <c r="J1212">
        <v>327.33999999999997</v>
      </c>
      <c r="K1212">
        <v>216.88</v>
      </c>
      <c r="L1212">
        <v>110.46</v>
      </c>
      <c r="M1212" t="s">
        <v>17</v>
      </c>
      <c r="N1212">
        <v>0.33744730249893079</v>
      </c>
      <c r="O1212" t="s">
        <v>6058</v>
      </c>
    </row>
    <row r="1213" spans="1:15" x14ac:dyDescent="0.3">
      <c r="A1213">
        <v>5009</v>
      </c>
      <c r="B1213" t="s">
        <v>3857</v>
      </c>
      <c r="C1213" s="1">
        <v>45358</v>
      </c>
      <c r="D1213" t="s">
        <v>24</v>
      </c>
      <c r="E1213" t="s">
        <v>30</v>
      </c>
      <c r="F1213" t="s">
        <v>16</v>
      </c>
      <c r="G1213">
        <v>1</v>
      </c>
      <c r="H1213">
        <v>259.08999999999997</v>
      </c>
      <c r="I1213">
        <v>0.13</v>
      </c>
      <c r="J1213">
        <v>225.41</v>
      </c>
      <c r="K1213">
        <v>164</v>
      </c>
      <c r="L1213">
        <v>61.41</v>
      </c>
      <c r="M1213" t="s">
        <v>40</v>
      </c>
      <c r="N1213">
        <v>0.2724368927731689</v>
      </c>
      <c r="O1213" t="s">
        <v>6060</v>
      </c>
    </row>
    <row r="1214" spans="1:15" x14ac:dyDescent="0.3">
      <c r="A1214">
        <v>5008</v>
      </c>
      <c r="B1214" t="s">
        <v>3856</v>
      </c>
      <c r="C1214" s="1">
        <v>45305</v>
      </c>
      <c r="D1214" t="s">
        <v>14</v>
      </c>
      <c r="E1214" t="s">
        <v>30</v>
      </c>
      <c r="F1214" t="s">
        <v>21</v>
      </c>
      <c r="G1214">
        <v>3</v>
      </c>
      <c r="H1214">
        <v>275.44</v>
      </c>
      <c r="I1214">
        <v>0.02</v>
      </c>
      <c r="J1214">
        <v>809.79</v>
      </c>
      <c r="K1214">
        <v>474.78</v>
      </c>
      <c r="L1214">
        <v>335.01</v>
      </c>
      <c r="M1214" t="s">
        <v>46</v>
      </c>
      <c r="N1214">
        <v>0.41369984810876897</v>
      </c>
      <c r="O1214" t="s">
        <v>6056</v>
      </c>
    </row>
    <row r="1215" spans="1:15" x14ac:dyDescent="0.3">
      <c r="A1215">
        <v>5003</v>
      </c>
      <c r="B1215" t="s">
        <v>3854</v>
      </c>
      <c r="C1215" s="1">
        <v>45400</v>
      </c>
      <c r="D1215" t="s">
        <v>19</v>
      </c>
      <c r="E1215" t="s">
        <v>30</v>
      </c>
      <c r="F1215" t="s">
        <v>27</v>
      </c>
      <c r="G1215">
        <v>7</v>
      </c>
      <c r="H1215">
        <v>193.03</v>
      </c>
      <c r="I1215">
        <v>0.16</v>
      </c>
      <c r="J1215">
        <v>1135.02</v>
      </c>
      <c r="K1215">
        <v>802.58</v>
      </c>
      <c r="L1215">
        <v>332.44</v>
      </c>
      <c r="M1215" t="s">
        <v>22</v>
      </c>
      <c r="N1215">
        <v>0.29289351729484941</v>
      </c>
      <c r="O1215" t="s">
        <v>6060</v>
      </c>
    </row>
    <row r="1216" spans="1:15" x14ac:dyDescent="0.3">
      <c r="A1216">
        <v>5002</v>
      </c>
      <c r="B1216" t="s">
        <v>3853</v>
      </c>
      <c r="C1216" s="1">
        <v>45512</v>
      </c>
      <c r="D1216" t="s">
        <v>39</v>
      </c>
      <c r="E1216" t="s">
        <v>30</v>
      </c>
      <c r="F1216" t="s">
        <v>21</v>
      </c>
      <c r="G1216">
        <v>10</v>
      </c>
      <c r="H1216">
        <v>108.5</v>
      </c>
      <c r="I1216">
        <v>0.04</v>
      </c>
      <c r="J1216">
        <v>1041.5999999999999</v>
      </c>
      <c r="K1216">
        <v>725.69</v>
      </c>
      <c r="L1216">
        <v>315.91000000000003</v>
      </c>
      <c r="M1216" t="s">
        <v>17</v>
      </c>
      <c r="N1216">
        <v>0.30329301075268822</v>
      </c>
      <c r="O1216" t="s">
        <v>6060</v>
      </c>
    </row>
    <row r="1217" spans="1:15" x14ac:dyDescent="0.3">
      <c r="A1217">
        <v>5000</v>
      </c>
      <c r="B1217" t="s">
        <v>3851</v>
      </c>
      <c r="C1217" s="1">
        <v>45577</v>
      </c>
      <c r="D1217" t="s">
        <v>14</v>
      </c>
      <c r="E1217" t="s">
        <v>30</v>
      </c>
      <c r="F1217" t="s">
        <v>27</v>
      </c>
      <c r="G1217">
        <v>10</v>
      </c>
      <c r="H1217">
        <v>169.45</v>
      </c>
      <c r="I1217">
        <v>0.25</v>
      </c>
      <c r="J1217">
        <v>1270.8800000000001</v>
      </c>
      <c r="K1217">
        <v>652.15</v>
      </c>
      <c r="L1217">
        <v>618.73</v>
      </c>
      <c r="M1217" t="s">
        <v>46</v>
      </c>
      <c r="N1217">
        <v>0.48685163036636031</v>
      </c>
      <c r="O1217" t="s">
        <v>6062</v>
      </c>
    </row>
    <row r="1218" spans="1:15" x14ac:dyDescent="0.3">
      <c r="A1218">
        <v>4995</v>
      </c>
      <c r="B1218" t="s">
        <v>212</v>
      </c>
      <c r="C1218" s="1">
        <v>45351</v>
      </c>
      <c r="D1218" t="s">
        <v>39</v>
      </c>
      <c r="E1218" t="s">
        <v>30</v>
      </c>
      <c r="F1218" t="s">
        <v>27</v>
      </c>
      <c r="G1218">
        <v>3</v>
      </c>
      <c r="H1218">
        <v>300.73</v>
      </c>
      <c r="I1218">
        <v>0.24</v>
      </c>
      <c r="J1218">
        <v>685.66</v>
      </c>
      <c r="K1218">
        <v>501.74</v>
      </c>
      <c r="L1218">
        <v>183.92</v>
      </c>
      <c r="M1218" t="s">
        <v>17</v>
      </c>
      <c r="N1218">
        <v>0.2682379021672549</v>
      </c>
      <c r="O1218" t="s">
        <v>6060</v>
      </c>
    </row>
    <row r="1219" spans="1:15" x14ac:dyDescent="0.3">
      <c r="A1219">
        <v>1216</v>
      </c>
      <c r="B1219" t="s">
        <v>1168</v>
      </c>
      <c r="C1219" s="1">
        <v>45588</v>
      </c>
      <c r="D1219" t="s">
        <v>14</v>
      </c>
      <c r="E1219" t="s">
        <v>30</v>
      </c>
      <c r="F1219" t="s">
        <v>16</v>
      </c>
      <c r="G1219">
        <v>10</v>
      </c>
      <c r="H1219">
        <v>410.08</v>
      </c>
      <c r="I1219">
        <v>0.24</v>
      </c>
      <c r="J1219">
        <v>3116.61</v>
      </c>
      <c r="K1219">
        <v>1781.62</v>
      </c>
      <c r="L1219">
        <v>1334.99</v>
      </c>
      <c r="M1219" t="s">
        <v>17</v>
      </c>
      <c r="N1219">
        <v>0.42834682555725612</v>
      </c>
      <c r="O1219" t="s">
        <v>6059</v>
      </c>
    </row>
    <row r="1220" spans="1:15" x14ac:dyDescent="0.3">
      <c r="A1220">
        <v>4991</v>
      </c>
      <c r="B1220" t="s">
        <v>3845</v>
      </c>
      <c r="C1220" s="1">
        <v>45634</v>
      </c>
      <c r="D1220" t="s">
        <v>14</v>
      </c>
      <c r="E1220" t="s">
        <v>30</v>
      </c>
      <c r="F1220" t="s">
        <v>27</v>
      </c>
      <c r="G1220">
        <v>9</v>
      </c>
      <c r="H1220">
        <v>258.61</v>
      </c>
      <c r="I1220">
        <v>0.27</v>
      </c>
      <c r="J1220">
        <v>1699.07</v>
      </c>
      <c r="K1220">
        <v>1305.1199999999999</v>
      </c>
      <c r="L1220">
        <v>393.95</v>
      </c>
      <c r="M1220" t="s">
        <v>22</v>
      </c>
      <c r="N1220">
        <v>0.23186213634517708</v>
      </c>
      <c r="O1220" t="s">
        <v>6056</v>
      </c>
    </row>
    <row r="1221" spans="1:15" x14ac:dyDescent="0.3">
      <c r="A1221">
        <v>4988</v>
      </c>
      <c r="B1221" t="s">
        <v>3843</v>
      </c>
      <c r="C1221" s="1">
        <v>45592</v>
      </c>
      <c r="D1221" t="s">
        <v>39</v>
      </c>
      <c r="E1221" t="s">
        <v>30</v>
      </c>
      <c r="F1221" t="s">
        <v>27</v>
      </c>
      <c r="G1221">
        <v>8</v>
      </c>
      <c r="H1221">
        <v>38.81</v>
      </c>
      <c r="I1221">
        <v>0.01</v>
      </c>
      <c r="J1221">
        <v>307.38</v>
      </c>
      <c r="K1221">
        <v>179.04</v>
      </c>
      <c r="L1221">
        <v>128.34</v>
      </c>
      <c r="M1221" t="s">
        <v>46</v>
      </c>
      <c r="N1221">
        <v>0.41752879172359947</v>
      </c>
      <c r="O1221" t="s">
        <v>6056</v>
      </c>
    </row>
    <row r="1222" spans="1:15" x14ac:dyDescent="0.3">
      <c r="A1222">
        <v>4983</v>
      </c>
      <c r="B1222" t="s">
        <v>2879</v>
      </c>
      <c r="C1222" s="1">
        <v>45484</v>
      </c>
      <c r="D1222" t="s">
        <v>19</v>
      </c>
      <c r="E1222" t="s">
        <v>30</v>
      </c>
      <c r="F1222" t="s">
        <v>16</v>
      </c>
      <c r="G1222">
        <v>8</v>
      </c>
      <c r="H1222">
        <v>59.23</v>
      </c>
      <c r="I1222">
        <v>0.03</v>
      </c>
      <c r="J1222">
        <v>459.62</v>
      </c>
      <c r="K1222">
        <v>297.05</v>
      </c>
      <c r="L1222">
        <v>162.57</v>
      </c>
      <c r="M1222" t="s">
        <v>28</v>
      </c>
      <c r="N1222">
        <v>0.35370523475914883</v>
      </c>
      <c r="O1222" t="s">
        <v>6060</v>
      </c>
    </row>
    <row r="1223" spans="1:15" x14ac:dyDescent="0.3">
      <c r="A1223">
        <v>4973</v>
      </c>
      <c r="B1223" t="s">
        <v>3835</v>
      </c>
      <c r="C1223" s="1">
        <v>45655</v>
      </c>
      <c r="D1223" t="s">
        <v>19</v>
      </c>
      <c r="E1223" t="s">
        <v>30</v>
      </c>
      <c r="F1223" t="s">
        <v>27</v>
      </c>
      <c r="G1223">
        <v>4</v>
      </c>
      <c r="H1223">
        <v>305.8</v>
      </c>
      <c r="I1223">
        <v>0.24</v>
      </c>
      <c r="J1223">
        <v>929.63</v>
      </c>
      <c r="K1223">
        <v>660.94</v>
      </c>
      <c r="L1223">
        <v>268.69</v>
      </c>
      <c r="M1223" t="s">
        <v>17</v>
      </c>
      <c r="N1223">
        <v>0.28902896851435517</v>
      </c>
      <c r="O1223" t="s">
        <v>6056</v>
      </c>
    </row>
    <row r="1224" spans="1:15" x14ac:dyDescent="0.3">
      <c r="A1224">
        <v>4970</v>
      </c>
      <c r="B1224" t="s">
        <v>3834</v>
      </c>
      <c r="C1224" s="1">
        <v>45332</v>
      </c>
      <c r="D1224" t="s">
        <v>14</v>
      </c>
      <c r="E1224" t="s">
        <v>30</v>
      </c>
      <c r="F1224" t="s">
        <v>21</v>
      </c>
      <c r="G1224">
        <v>1</v>
      </c>
      <c r="H1224">
        <v>314.54000000000002</v>
      </c>
      <c r="I1224">
        <v>0.01</v>
      </c>
      <c r="J1224">
        <v>311.39</v>
      </c>
      <c r="K1224">
        <v>223.82</v>
      </c>
      <c r="L1224">
        <v>87.57</v>
      </c>
      <c r="M1224" t="s">
        <v>40</v>
      </c>
      <c r="N1224">
        <v>0.28122290375413467</v>
      </c>
      <c r="O1224" t="s">
        <v>6062</v>
      </c>
    </row>
    <row r="1225" spans="1:15" x14ac:dyDescent="0.3">
      <c r="A1225">
        <v>4964</v>
      </c>
      <c r="B1225" t="s">
        <v>2014</v>
      </c>
      <c r="C1225" s="1">
        <v>45637</v>
      </c>
      <c r="D1225" t="s">
        <v>19</v>
      </c>
      <c r="E1225" t="s">
        <v>30</v>
      </c>
      <c r="F1225" t="s">
        <v>21</v>
      </c>
      <c r="G1225">
        <v>6</v>
      </c>
      <c r="H1225">
        <v>361.67</v>
      </c>
      <c r="I1225">
        <v>0.06</v>
      </c>
      <c r="J1225">
        <v>2039.82</v>
      </c>
      <c r="K1225">
        <v>1368.32</v>
      </c>
      <c r="L1225">
        <v>671.5</v>
      </c>
      <c r="M1225" t="s">
        <v>46</v>
      </c>
      <c r="N1225">
        <v>0.32919571334725611</v>
      </c>
      <c r="O1225" t="s">
        <v>6059</v>
      </c>
    </row>
    <row r="1226" spans="1:15" x14ac:dyDescent="0.3">
      <c r="A1226">
        <v>4960</v>
      </c>
      <c r="B1226" t="s">
        <v>2772</v>
      </c>
      <c r="C1226" s="1">
        <v>45347</v>
      </c>
      <c r="D1226" t="s">
        <v>19</v>
      </c>
      <c r="E1226" t="s">
        <v>30</v>
      </c>
      <c r="F1226" t="s">
        <v>27</v>
      </c>
      <c r="G1226">
        <v>10</v>
      </c>
      <c r="H1226">
        <v>104.29</v>
      </c>
      <c r="I1226">
        <v>0.18</v>
      </c>
      <c r="J1226">
        <v>855.18</v>
      </c>
      <c r="K1226">
        <v>522.16999999999996</v>
      </c>
      <c r="L1226">
        <v>333.01</v>
      </c>
      <c r="M1226" t="s">
        <v>28</v>
      </c>
      <c r="N1226">
        <v>0.38940340045370564</v>
      </c>
      <c r="O1226" t="s">
        <v>6056</v>
      </c>
    </row>
    <row r="1227" spans="1:15" x14ac:dyDescent="0.3">
      <c r="A1227">
        <v>4958</v>
      </c>
      <c r="B1227" t="s">
        <v>3829</v>
      </c>
      <c r="C1227" s="1">
        <v>45418</v>
      </c>
      <c r="D1227" t="s">
        <v>19</v>
      </c>
      <c r="E1227" t="s">
        <v>30</v>
      </c>
      <c r="F1227" t="s">
        <v>27</v>
      </c>
      <c r="G1227">
        <v>10</v>
      </c>
      <c r="H1227">
        <v>234.16</v>
      </c>
      <c r="I1227">
        <v>0.24</v>
      </c>
      <c r="J1227">
        <v>1779.62</v>
      </c>
      <c r="K1227">
        <v>1130.5999999999999</v>
      </c>
      <c r="L1227">
        <v>649.02</v>
      </c>
      <c r="M1227" t="s">
        <v>40</v>
      </c>
      <c r="N1227">
        <v>0.36469583394207755</v>
      </c>
      <c r="O1227" t="s">
        <v>6057</v>
      </c>
    </row>
    <row r="1228" spans="1:15" x14ac:dyDescent="0.3">
      <c r="A1228">
        <v>4957</v>
      </c>
      <c r="B1228" t="s">
        <v>3195</v>
      </c>
      <c r="C1228" s="1">
        <v>45631</v>
      </c>
      <c r="D1228" t="s">
        <v>14</v>
      </c>
      <c r="E1228" t="s">
        <v>30</v>
      </c>
      <c r="F1228" t="s">
        <v>16</v>
      </c>
      <c r="G1228">
        <v>4</v>
      </c>
      <c r="H1228">
        <v>190.38</v>
      </c>
      <c r="I1228">
        <v>0.12</v>
      </c>
      <c r="J1228">
        <v>670.14</v>
      </c>
      <c r="K1228">
        <v>457.33</v>
      </c>
      <c r="L1228">
        <v>212.81</v>
      </c>
      <c r="M1228" t="s">
        <v>17</v>
      </c>
      <c r="N1228">
        <v>0.31756050974423256</v>
      </c>
      <c r="O1228" t="s">
        <v>6060</v>
      </c>
    </row>
    <row r="1229" spans="1:15" x14ac:dyDescent="0.3">
      <c r="A1229">
        <v>4945</v>
      </c>
      <c r="B1229" t="s">
        <v>3246</v>
      </c>
      <c r="C1229" s="1">
        <v>45552</v>
      </c>
      <c r="D1229" t="s">
        <v>19</v>
      </c>
      <c r="E1229" t="s">
        <v>30</v>
      </c>
      <c r="F1229" t="s">
        <v>27</v>
      </c>
      <c r="G1229">
        <v>5</v>
      </c>
      <c r="H1229">
        <v>141.15</v>
      </c>
      <c r="I1229">
        <v>0.11</v>
      </c>
      <c r="J1229">
        <v>628.12</v>
      </c>
      <c r="K1229">
        <v>495.45</v>
      </c>
      <c r="L1229">
        <v>132.66999999999999</v>
      </c>
      <c r="M1229" t="s">
        <v>17</v>
      </c>
      <c r="N1229">
        <v>0.21121760173215307</v>
      </c>
      <c r="O1229" t="s">
        <v>6058</v>
      </c>
    </row>
    <row r="1230" spans="1:15" x14ac:dyDescent="0.3">
      <c r="A1230">
        <v>1227</v>
      </c>
      <c r="B1230" t="s">
        <v>1178</v>
      </c>
      <c r="C1230" s="1">
        <v>45608</v>
      </c>
      <c r="D1230" t="s">
        <v>39</v>
      </c>
      <c r="E1230" t="s">
        <v>30</v>
      </c>
      <c r="F1230" t="s">
        <v>16</v>
      </c>
      <c r="G1230">
        <v>9</v>
      </c>
      <c r="H1230">
        <v>85.2</v>
      </c>
      <c r="I1230">
        <v>0.01</v>
      </c>
      <c r="J1230">
        <v>759.13</v>
      </c>
      <c r="K1230">
        <v>487.25</v>
      </c>
      <c r="L1230">
        <v>271.88</v>
      </c>
      <c r="M1230" t="s">
        <v>40</v>
      </c>
      <c r="N1230">
        <v>0.35814682597183617</v>
      </c>
      <c r="O1230" t="s">
        <v>6058</v>
      </c>
    </row>
    <row r="1231" spans="1:15" x14ac:dyDescent="0.3">
      <c r="A1231">
        <v>4940</v>
      </c>
      <c r="B1231" t="s">
        <v>3820</v>
      </c>
      <c r="C1231" s="1">
        <v>45643</v>
      </c>
      <c r="D1231" t="s">
        <v>24</v>
      </c>
      <c r="E1231" t="s">
        <v>30</v>
      </c>
      <c r="F1231" t="s">
        <v>16</v>
      </c>
      <c r="G1231">
        <v>10</v>
      </c>
      <c r="H1231">
        <v>306.92</v>
      </c>
      <c r="I1231">
        <v>0.04</v>
      </c>
      <c r="J1231">
        <v>2946.43</v>
      </c>
      <c r="K1231">
        <v>1708.74</v>
      </c>
      <c r="L1231">
        <v>1237.69</v>
      </c>
      <c r="M1231" t="s">
        <v>28</v>
      </c>
      <c r="N1231">
        <v>0.42006428118095462</v>
      </c>
      <c r="O1231" t="s">
        <v>6058</v>
      </c>
    </row>
    <row r="1232" spans="1:15" x14ac:dyDescent="0.3">
      <c r="A1232">
        <v>1229</v>
      </c>
      <c r="B1232" t="s">
        <v>1180</v>
      </c>
      <c r="C1232" s="1">
        <v>45451</v>
      </c>
      <c r="D1232" t="s">
        <v>19</v>
      </c>
      <c r="E1232" t="s">
        <v>30</v>
      </c>
      <c r="F1232" t="s">
        <v>27</v>
      </c>
      <c r="G1232">
        <v>3</v>
      </c>
      <c r="H1232">
        <v>348.72</v>
      </c>
      <c r="I1232">
        <v>0.16</v>
      </c>
      <c r="J1232">
        <v>878.77</v>
      </c>
      <c r="K1232">
        <v>474.77</v>
      </c>
      <c r="L1232">
        <v>404</v>
      </c>
      <c r="M1232" t="s">
        <v>40</v>
      </c>
      <c r="N1232">
        <v>0.45973349112964712</v>
      </c>
      <c r="O1232" t="s">
        <v>6062</v>
      </c>
    </row>
    <row r="1233" spans="1:15" x14ac:dyDescent="0.3">
      <c r="A1233">
        <v>1230</v>
      </c>
      <c r="B1233" t="s">
        <v>230</v>
      </c>
      <c r="C1233" s="1">
        <v>45559</v>
      </c>
      <c r="D1233" t="s">
        <v>24</v>
      </c>
      <c r="E1233" t="s">
        <v>30</v>
      </c>
      <c r="F1233" t="s">
        <v>21</v>
      </c>
      <c r="G1233">
        <v>9</v>
      </c>
      <c r="H1233">
        <v>73.98</v>
      </c>
      <c r="I1233">
        <v>0.18</v>
      </c>
      <c r="J1233">
        <v>545.97</v>
      </c>
      <c r="K1233">
        <v>365.48</v>
      </c>
      <c r="L1233">
        <v>180.49</v>
      </c>
      <c r="M1233" t="s">
        <v>22</v>
      </c>
      <c r="N1233">
        <v>0.33058592962983313</v>
      </c>
      <c r="O1233" t="s">
        <v>6058</v>
      </c>
    </row>
    <row r="1234" spans="1:15" x14ac:dyDescent="0.3">
      <c r="A1234">
        <v>1231</v>
      </c>
      <c r="B1234" t="s">
        <v>1181</v>
      </c>
      <c r="C1234" s="1">
        <v>45474</v>
      </c>
      <c r="D1234" t="s">
        <v>39</v>
      </c>
      <c r="E1234" t="s">
        <v>30</v>
      </c>
      <c r="F1234" t="s">
        <v>16</v>
      </c>
      <c r="G1234">
        <v>4</v>
      </c>
      <c r="H1234">
        <v>364.59</v>
      </c>
      <c r="I1234">
        <v>0.15</v>
      </c>
      <c r="J1234">
        <v>1239.6099999999999</v>
      </c>
      <c r="K1234">
        <v>965.27</v>
      </c>
      <c r="L1234">
        <v>274.33999999999997</v>
      </c>
      <c r="M1234" t="s">
        <v>28</v>
      </c>
      <c r="N1234">
        <v>0.22131154153322416</v>
      </c>
      <c r="O1234" t="s">
        <v>6057</v>
      </c>
    </row>
    <row r="1235" spans="1:15" x14ac:dyDescent="0.3">
      <c r="A1235">
        <v>4937</v>
      </c>
      <c r="B1235" t="s">
        <v>3819</v>
      </c>
      <c r="C1235" s="1">
        <v>45621</v>
      </c>
      <c r="D1235" t="s">
        <v>14</v>
      </c>
      <c r="E1235" t="s">
        <v>30</v>
      </c>
      <c r="F1235" t="s">
        <v>21</v>
      </c>
      <c r="G1235">
        <v>6</v>
      </c>
      <c r="H1235">
        <v>70.38</v>
      </c>
      <c r="I1235">
        <v>0.3</v>
      </c>
      <c r="J1235">
        <v>295.60000000000002</v>
      </c>
      <c r="K1235">
        <v>190.08</v>
      </c>
      <c r="L1235">
        <v>105.52</v>
      </c>
      <c r="M1235" t="s">
        <v>46</v>
      </c>
      <c r="N1235">
        <v>0.3569688768606224</v>
      </c>
      <c r="O1235" t="s">
        <v>6057</v>
      </c>
    </row>
    <row r="1236" spans="1:15" x14ac:dyDescent="0.3">
      <c r="A1236">
        <v>1233</v>
      </c>
      <c r="B1236" t="s">
        <v>1182</v>
      </c>
      <c r="C1236" s="1">
        <v>45549</v>
      </c>
      <c r="D1236" t="s">
        <v>39</v>
      </c>
      <c r="E1236" t="s">
        <v>30</v>
      </c>
      <c r="F1236" t="s">
        <v>21</v>
      </c>
      <c r="G1236">
        <v>9</v>
      </c>
      <c r="H1236">
        <v>311.51</v>
      </c>
      <c r="I1236">
        <v>0.05</v>
      </c>
      <c r="J1236">
        <v>2663.41</v>
      </c>
      <c r="K1236">
        <v>1933.63</v>
      </c>
      <c r="L1236">
        <v>729.78</v>
      </c>
      <c r="M1236" t="s">
        <v>40</v>
      </c>
      <c r="N1236">
        <v>0.27400212509527261</v>
      </c>
      <c r="O1236" t="s">
        <v>6062</v>
      </c>
    </row>
    <row r="1237" spans="1:15" x14ac:dyDescent="0.3">
      <c r="A1237">
        <v>1234</v>
      </c>
      <c r="B1237" t="s">
        <v>1183</v>
      </c>
      <c r="C1237" s="1">
        <v>45384</v>
      </c>
      <c r="D1237" t="s">
        <v>39</v>
      </c>
      <c r="E1237" t="s">
        <v>30</v>
      </c>
      <c r="F1237" t="s">
        <v>21</v>
      </c>
      <c r="G1237">
        <v>6</v>
      </c>
      <c r="H1237">
        <v>185.9</v>
      </c>
      <c r="I1237">
        <v>7.0000000000000007E-2</v>
      </c>
      <c r="J1237">
        <v>1037.32</v>
      </c>
      <c r="K1237">
        <v>577.38</v>
      </c>
      <c r="L1237">
        <v>459.94</v>
      </c>
      <c r="M1237" t="s">
        <v>40</v>
      </c>
      <c r="N1237">
        <v>0.44339258859368375</v>
      </c>
      <c r="O1237" t="s">
        <v>6058</v>
      </c>
    </row>
    <row r="1238" spans="1:15" x14ac:dyDescent="0.3">
      <c r="A1238">
        <v>4934</v>
      </c>
      <c r="B1238" t="s">
        <v>1170</v>
      </c>
      <c r="C1238" s="1">
        <v>45448</v>
      </c>
      <c r="D1238" t="s">
        <v>19</v>
      </c>
      <c r="E1238" t="s">
        <v>30</v>
      </c>
      <c r="F1238" t="s">
        <v>16</v>
      </c>
      <c r="G1238">
        <v>10</v>
      </c>
      <c r="H1238">
        <v>110.57</v>
      </c>
      <c r="I1238">
        <v>0.06</v>
      </c>
      <c r="J1238">
        <v>1039.3599999999999</v>
      </c>
      <c r="K1238">
        <v>638.75</v>
      </c>
      <c r="L1238">
        <v>400.61</v>
      </c>
      <c r="M1238" t="s">
        <v>40</v>
      </c>
      <c r="N1238">
        <v>0.38543911637931039</v>
      </c>
      <c r="O1238" t="s">
        <v>6059</v>
      </c>
    </row>
    <row r="1239" spans="1:15" x14ac:dyDescent="0.3">
      <c r="A1239">
        <v>4931</v>
      </c>
      <c r="B1239" t="s">
        <v>3815</v>
      </c>
      <c r="C1239" s="1">
        <v>45531</v>
      </c>
      <c r="D1239" t="s">
        <v>14</v>
      </c>
      <c r="E1239" t="s">
        <v>30</v>
      </c>
      <c r="F1239" t="s">
        <v>21</v>
      </c>
      <c r="G1239">
        <v>5</v>
      </c>
      <c r="H1239">
        <v>103.35</v>
      </c>
      <c r="I1239">
        <v>0.13</v>
      </c>
      <c r="J1239">
        <v>449.57</v>
      </c>
      <c r="K1239">
        <v>334.57</v>
      </c>
      <c r="L1239">
        <v>115</v>
      </c>
      <c r="M1239" t="s">
        <v>28</v>
      </c>
      <c r="N1239">
        <v>0.25579998665391374</v>
      </c>
      <c r="O1239" t="s">
        <v>6058</v>
      </c>
    </row>
    <row r="1240" spans="1:15" x14ac:dyDescent="0.3">
      <c r="A1240">
        <v>1237</v>
      </c>
      <c r="B1240" t="s">
        <v>1185</v>
      </c>
      <c r="C1240" s="1">
        <v>45594</v>
      </c>
      <c r="D1240" t="s">
        <v>19</v>
      </c>
      <c r="E1240" t="s">
        <v>30</v>
      </c>
      <c r="F1240" t="s">
        <v>27</v>
      </c>
      <c r="G1240">
        <v>4</v>
      </c>
      <c r="H1240">
        <v>413.82</v>
      </c>
      <c r="I1240">
        <v>0.06</v>
      </c>
      <c r="J1240">
        <v>1555.96</v>
      </c>
      <c r="K1240">
        <v>1039.6500000000001</v>
      </c>
      <c r="L1240">
        <v>516.30999999999995</v>
      </c>
      <c r="M1240" t="s">
        <v>17</v>
      </c>
      <c r="N1240">
        <v>0.33182729633152519</v>
      </c>
      <c r="O1240" t="s">
        <v>6058</v>
      </c>
    </row>
    <row r="1241" spans="1:15" x14ac:dyDescent="0.3">
      <c r="A1241">
        <v>1238</v>
      </c>
      <c r="B1241" t="s">
        <v>1186</v>
      </c>
      <c r="C1241" s="1">
        <v>45391</v>
      </c>
      <c r="D1241" t="s">
        <v>19</v>
      </c>
      <c r="E1241" t="s">
        <v>30</v>
      </c>
      <c r="F1241" t="s">
        <v>16</v>
      </c>
      <c r="G1241">
        <v>10</v>
      </c>
      <c r="H1241">
        <v>488.24</v>
      </c>
      <c r="I1241">
        <v>0.2</v>
      </c>
      <c r="J1241">
        <v>3905.92</v>
      </c>
      <c r="K1241">
        <v>2868.1</v>
      </c>
      <c r="L1241">
        <v>1037.82</v>
      </c>
      <c r="M1241" t="s">
        <v>28</v>
      </c>
      <c r="N1241">
        <v>0.26570436670489922</v>
      </c>
      <c r="O1241" t="s">
        <v>6058</v>
      </c>
    </row>
    <row r="1242" spans="1:15" x14ac:dyDescent="0.3">
      <c r="A1242">
        <v>4928</v>
      </c>
      <c r="B1242" t="s">
        <v>3814</v>
      </c>
      <c r="C1242" s="1">
        <v>45445</v>
      </c>
      <c r="D1242" t="s">
        <v>39</v>
      </c>
      <c r="E1242" t="s">
        <v>30</v>
      </c>
      <c r="F1242" t="s">
        <v>16</v>
      </c>
      <c r="G1242">
        <v>2</v>
      </c>
      <c r="H1242">
        <v>339.14</v>
      </c>
      <c r="I1242">
        <v>0.04</v>
      </c>
      <c r="J1242">
        <v>651.15</v>
      </c>
      <c r="K1242">
        <v>414.47</v>
      </c>
      <c r="L1242">
        <v>236.68</v>
      </c>
      <c r="M1242" t="s">
        <v>46</v>
      </c>
      <c r="N1242">
        <v>0.36347999692851113</v>
      </c>
      <c r="O1242" t="s">
        <v>6056</v>
      </c>
    </row>
    <row r="1243" spans="1:15" x14ac:dyDescent="0.3">
      <c r="A1243">
        <v>4927</v>
      </c>
      <c r="B1243" t="s">
        <v>131</v>
      </c>
      <c r="C1243" s="1">
        <v>45472</v>
      </c>
      <c r="D1243" t="s">
        <v>24</v>
      </c>
      <c r="E1243" t="s">
        <v>30</v>
      </c>
      <c r="F1243" t="s">
        <v>27</v>
      </c>
      <c r="G1243">
        <v>6</v>
      </c>
      <c r="H1243">
        <v>445.8</v>
      </c>
      <c r="I1243">
        <v>0.17</v>
      </c>
      <c r="J1243">
        <v>2220.08</v>
      </c>
      <c r="K1243">
        <v>1757.85</v>
      </c>
      <c r="L1243">
        <v>462.23</v>
      </c>
      <c r="M1243" t="s">
        <v>22</v>
      </c>
      <c r="N1243">
        <v>0.20820420885733848</v>
      </c>
      <c r="O1243" t="s">
        <v>6062</v>
      </c>
    </row>
    <row r="1244" spans="1:15" x14ac:dyDescent="0.3">
      <c r="A1244">
        <v>1241</v>
      </c>
      <c r="B1244" t="s">
        <v>1189</v>
      </c>
      <c r="C1244" s="1">
        <v>45394</v>
      </c>
      <c r="D1244" t="s">
        <v>19</v>
      </c>
      <c r="E1244" t="s">
        <v>30</v>
      </c>
      <c r="F1244" t="s">
        <v>21</v>
      </c>
      <c r="G1244">
        <v>8</v>
      </c>
      <c r="H1244">
        <v>402.38</v>
      </c>
      <c r="I1244">
        <v>0.04</v>
      </c>
      <c r="J1244">
        <v>3090.28</v>
      </c>
      <c r="K1244">
        <v>1870.64</v>
      </c>
      <c r="L1244">
        <v>1219.6400000000001</v>
      </c>
      <c r="M1244" t="s">
        <v>28</v>
      </c>
      <c r="N1244">
        <v>0.39466973866445759</v>
      </c>
      <c r="O1244" t="s">
        <v>6061</v>
      </c>
    </row>
    <row r="1245" spans="1:15" x14ac:dyDescent="0.3">
      <c r="A1245">
        <v>4925</v>
      </c>
      <c r="B1245" t="s">
        <v>3812</v>
      </c>
      <c r="C1245" s="1">
        <v>45445</v>
      </c>
      <c r="D1245" t="s">
        <v>39</v>
      </c>
      <c r="E1245" t="s">
        <v>30</v>
      </c>
      <c r="F1245" t="s">
        <v>21</v>
      </c>
      <c r="G1245">
        <v>6</v>
      </c>
      <c r="H1245">
        <v>392.4</v>
      </c>
      <c r="I1245">
        <v>0.24</v>
      </c>
      <c r="J1245">
        <v>1789.34</v>
      </c>
      <c r="K1245">
        <v>1192.46</v>
      </c>
      <c r="L1245">
        <v>596.88</v>
      </c>
      <c r="M1245" t="s">
        <v>28</v>
      </c>
      <c r="N1245">
        <v>0.33357550828797211</v>
      </c>
      <c r="O1245" t="s">
        <v>6056</v>
      </c>
    </row>
    <row r="1246" spans="1:15" x14ac:dyDescent="0.3">
      <c r="A1246">
        <v>4918</v>
      </c>
      <c r="B1246" t="s">
        <v>3807</v>
      </c>
      <c r="C1246" s="1">
        <v>45322</v>
      </c>
      <c r="D1246" t="s">
        <v>14</v>
      </c>
      <c r="E1246" t="s">
        <v>30</v>
      </c>
      <c r="F1246" t="s">
        <v>27</v>
      </c>
      <c r="G1246">
        <v>5</v>
      </c>
      <c r="H1246">
        <v>354.96</v>
      </c>
      <c r="I1246">
        <v>0.25</v>
      </c>
      <c r="J1246">
        <v>1331.1</v>
      </c>
      <c r="K1246">
        <v>682.99</v>
      </c>
      <c r="L1246">
        <v>648.11</v>
      </c>
      <c r="M1246" t="s">
        <v>40</v>
      </c>
      <c r="N1246">
        <v>0.48689805424085347</v>
      </c>
      <c r="O1246" t="s">
        <v>6059</v>
      </c>
    </row>
    <row r="1247" spans="1:15" x14ac:dyDescent="0.3">
      <c r="A1247">
        <v>4917</v>
      </c>
      <c r="B1247" t="s">
        <v>673</v>
      </c>
      <c r="C1247" s="1">
        <v>45569</v>
      </c>
      <c r="D1247" t="s">
        <v>19</v>
      </c>
      <c r="E1247" t="s">
        <v>30</v>
      </c>
      <c r="F1247" t="s">
        <v>16</v>
      </c>
      <c r="G1247">
        <v>1</v>
      </c>
      <c r="H1247">
        <v>432.3</v>
      </c>
      <c r="I1247">
        <v>0.01</v>
      </c>
      <c r="J1247">
        <v>427.98</v>
      </c>
      <c r="K1247">
        <v>270.26</v>
      </c>
      <c r="L1247">
        <v>157.72</v>
      </c>
      <c r="M1247" t="s">
        <v>28</v>
      </c>
      <c r="N1247">
        <v>0.36852189354642739</v>
      </c>
      <c r="O1247" t="s">
        <v>6061</v>
      </c>
    </row>
    <row r="1248" spans="1:15" x14ac:dyDescent="0.3">
      <c r="A1248">
        <v>1245</v>
      </c>
      <c r="B1248" t="s">
        <v>1193</v>
      </c>
      <c r="C1248" s="1">
        <v>45425</v>
      </c>
      <c r="D1248" t="s">
        <v>24</v>
      </c>
      <c r="E1248" t="s">
        <v>30</v>
      </c>
      <c r="F1248" t="s">
        <v>16</v>
      </c>
      <c r="G1248">
        <v>10</v>
      </c>
      <c r="H1248">
        <v>296.75</v>
      </c>
      <c r="I1248">
        <v>7.0000000000000007E-2</v>
      </c>
      <c r="J1248">
        <v>2759.77</v>
      </c>
      <c r="K1248">
        <v>1614.93</v>
      </c>
      <c r="L1248">
        <v>1144.8399999999999</v>
      </c>
      <c r="M1248" t="s">
        <v>22</v>
      </c>
      <c r="N1248">
        <v>0.41483167075517158</v>
      </c>
      <c r="O1248" t="s">
        <v>6057</v>
      </c>
    </row>
    <row r="1249" spans="1:15" x14ac:dyDescent="0.3">
      <c r="A1249">
        <v>4916</v>
      </c>
      <c r="B1249" t="s">
        <v>3548</v>
      </c>
      <c r="C1249" s="1">
        <v>45618</v>
      </c>
      <c r="D1249" t="s">
        <v>14</v>
      </c>
      <c r="E1249" t="s">
        <v>30</v>
      </c>
      <c r="F1249" t="s">
        <v>21</v>
      </c>
      <c r="G1249">
        <v>6</v>
      </c>
      <c r="H1249">
        <v>244.5</v>
      </c>
      <c r="I1249">
        <v>0.18</v>
      </c>
      <c r="J1249">
        <v>1202.94</v>
      </c>
      <c r="K1249">
        <v>680.51</v>
      </c>
      <c r="L1249">
        <v>522.42999999999995</v>
      </c>
      <c r="M1249" t="s">
        <v>28</v>
      </c>
      <c r="N1249">
        <v>0.43429431226827597</v>
      </c>
      <c r="O1249" t="s">
        <v>6061</v>
      </c>
    </row>
    <row r="1250" spans="1:15" x14ac:dyDescent="0.3">
      <c r="A1250">
        <v>1247</v>
      </c>
      <c r="B1250" t="s">
        <v>1195</v>
      </c>
      <c r="C1250" s="1">
        <v>45416</v>
      </c>
      <c r="D1250" t="s">
        <v>19</v>
      </c>
      <c r="E1250" t="s">
        <v>30</v>
      </c>
      <c r="F1250" t="s">
        <v>27</v>
      </c>
      <c r="G1250">
        <v>9</v>
      </c>
      <c r="H1250">
        <v>21.78</v>
      </c>
      <c r="I1250">
        <v>0.11</v>
      </c>
      <c r="J1250">
        <v>174.46</v>
      </c>
      <c r="K1250">
        <v>90.77</v>
      </c>
      <c r="L1250">
        <v>83.69</v>
      </c>
      <c r="M1250" t="s">
        <v>46</v>
      </c>
      <c r="N1250">
        <v>0.47970881577438951</v>
      </c>
      <c r="O1250" t="s">
        <v>6062</v>
      </c>
    </row>
    <row r="1251" spans="1:15" x14ac:dyDescent="0.3">
      <c r="A1251">
        <v>4912</v>
      </c>
      <c r="B1251" t="s">
        <v>1674</v>
      </c>
      <c r="C1251" s="1">
        <v>45403</v>
      </c>
      <c r="D1251" t="s">
        <v>19</v>
      </c>
      <c r="E1251" t="s">
        <v>30</v>
      </c>
      <c r="F1251" t="s">
        <v>27</v>
      </c>
      <c r="G1251">
        <v>8</v>
      </c>
      <c r="H1251">
        <v>57.84</v>
      </c>
      <c r="I1251">
        <v>0.19</v>
      </c>
      <c r="J1251">
        <v>374.8</v>
      </c>
      <c r="K1251">
        <v>228.73</v>
      </c>
      <c r="L1251">
        <v>146.07</v>
      </c>
      <c r="M1251" t="s">
        <v>46</v>
      </c>
      <c r="N1251">
        <v>0.38972785485592315</v>
      </c>
      <c r="O1251" t="s">
        <v>6056</v>
      </c>
    </row>
    <row r="1252" spans="1:15" x14ac:dyDescent="0.3">
      <c r="A1252">
        <v>4910</v>
      </c>
      <c r="B1252" t="s">
        <v>3804</v>
      </c>
      <c r="C1252" s="1">
        <v>45386</v>
      </c>
      <c r="D1252" t="s">
        <v>24</v>
      </c>
      <c r="E1252" t="s">
        <v>30</v>
      </c>
      <c r="F1252" t="s">
        <v>27</v>
      </c>
      <c r="G1252">
        <v>7</v>
      </c>
      <c r="H1252">
        <v>480.22</v>
      </c>
      <c r="I1252">
        <v>0.11</v>
      </c>
      <c r="J1252">
        <v>2991.77</v>
      </c>
      <c r="K1252">
        <v>1612.45</v>
      </c>
      <c r="L1252">
        <v>1379.32</v>
      </c>
      <c r="M1252" t="s">
        <v>40</v>
      </c>
      <c r="N1252">
        <v>0.46103811456094551</v>
      </c>
      <c r="O1252" t="s">
        <v>6060</v>
      </c>
    </row>
    <row r="1253" spans="1:15" x14ac:dyDescent="0.3">
      <c r="A1253">
        <v>1250</v>
      </c>
      <c r="B1253" t="s">
        <v>1198</v>
      </c>
      <c r="C1253" s="1">
        <v>45461</v>
      </c>
      <c r="D1253" t="s">
        <v>39</v>
      </c>
      <c r="E1253" t="s">
        <v>30</v>
      </c>
      <c r="F1253" t="s">
        <v>21</v>
      </c>
      <c r="G1253">
        <v>10</v>
      </c>
      <c r="H1253">
        <v>148.53</v>
      </c>
      <c r="I1253">
        <v>0.04</v>
      </c>
      <c r="J1253">
        <v>1425.89</v>
      </c>
      <c r="K1253">
        <v>1084.8599999999999</v>
      </c>
      <c r="L1253">
        <v>341.03</v>
      </c>
      <c r="M1253" t="s">
        <v>46</v>
      </c>
      <c r="N1253">
        <v>0.23916992194348788</v>
      </c>
      <c r="O1253" t="s">
        <v>6058</v>
      </c>
    </row>
    <row r="1254" spans="1:15" x14ac:dyDescent="0.3">
      <c r="A1254">
        <v>4905</v>
      </c>
      <c r="B1254" t="s">
        <v>3801</v>
      </c>
      <c r="C1254" s="1">
        <v>45541</v>
      </c>
      <c r="D1254" t="s">
        <v>14</v>
      </c>
      <c r="E1254" t="s">
        <v>30</v>
      </c>
      <c r="F1254" t="s">
        <v>21</v>
      </c>
      <c r="G1254">
        <v>4</v>
      </c>
      <c r="H1254">
        <v>17.38</v>
      </c>
      <c r="I1254">
        <v>0.19</v>
      </c>
      <c r="J1254">
        <v>56.31</v>
      </c>
      <c r="K1254">
        <v>32.53</v>
      </c>
      <c r="L1254">
        <v>23.78</v>
      </c>
      <c r="M1254" t="s">
        <v>22</v>
      </c>
      <c r="N1254">
        <v>0.42230509678565087</v>
      </c>
      <c r="O1254" t="s">
        <v>6061</v>
      </c>
    </row>
    <row r="1255" spans="1:15" x14ac:dyDescent="0.3">
      <c r="A1255">
        <v>4899</v>
      </c>
      <c r="B1255" t="s">
        <v>746</v>
      </c>
      <c r="C1255" s="1">
        <v>45312</v>
      </c>
      <c r="D1255" t="s">
        <v>24</v>
      </c>
      <c r="E1255" t="s">
        <v>30</v>
      </c>
      <c r="F1255" t="s">
        <v>21</v>
      </c>
      <c r="G1255">
        <v>4</v>
      </c>
      <c r="H1255">
        <v>247.81</v>
      </c>
      <c r="I1255">
        <v>0.19</v>
      </c>
      <c r="J1255">
        <v>802.9</v>
      </c>
      <c r="K1255">
        <v>590.36</v>
      </c>
      <c r="L1255">
        <v>212.54</v>
      </c>
      <c r="M1255" t="s">
        <v>17</v>
      </c>
      <c r="N1255">
        <v>0.26471540665089049</v>
      </c>
      <c r="O1255" t="s">
        <v>6056</v>
      </c>
    </row>
    <row r="1256" spans="1:15" x14ac:dyDescent="0.3">
      <c r="A1256">
        <v>1253</v>
      </c>
      <c r="B1256" t="s">
        <v>1201</v>
      </c>
      <c r="C1256" s="1">
        <v>45344</v>
      </c>
      <c r="D1256" t="s">
        <v>19</v>
      </c>
      <c r="E1256" t="s">
        <v>30</v>
      </c>
      <c r="F1256" t="s">
        <v>27</v>
      </c>
      <c r="G1256">
        <v>10</v>
      </c>
      <c r="H1256">
        <v>159.58000000000001</v>
      </c>
      <c r="I1256">
        <v>0.14000000000000001</v>
      </c>
      <c r="J1256">
        <v>1372.39</v>
      </c>
      <c r="K1256">
        <v>916.58</v>
      </c>
      <c r="L1256">
        <v>455.81</v>
      </c>
      <c r="M1256" t="s">
        <v>22</v>
      </c>
      <c r="N1256">
        <v>0.33212862233038709</v>
      </c>
      <c r="O1256" t="s">
        <v>6060</v>
      </c>
    </row>
    <row r="1257" spans="1:15" x14ac:dyDescent="0.3">
      <c r="A1257">
        <v>4898</v>
      </c>
      <c r="B1257" t="s">
        <v>3797</v>
      </c>
      <c r="C1257" s="1">
        <v>45511</v>
      </c>
      <c r="D1257" t="s">
        <v>24</v>
      </c>
      <c r="E1257" t="s">
        <v>30</v>
      </c>
      <c r="F1257" t="s">
        <v>16</v>
      </c>
      <c r="G1257">
        <v>7</v>
      </c>
      <c r="H1257">
        <v>204.62</v>
      </c>
      <c r="I1257">
        <v>0.13</v>
      </c>
      <c r="J1257">
        <v>1246.1400000000001</v>
      </c>
      <c r="K1257">
        <v>947.06</v>
      </c>
      <c r="L1257">
        <v>299.08</v>
      </c>
      <c r="M1257" t="s">
        <v>40</v>
      </c>
      <c r="N1257">
        <v>0.2400051358595342</v>
      </c>
      <c r="O1257" t="s">
        <v>6059</v>
      </c>
    </row>
    <row r="1258" spans="1:15" x14ac:dyDescent="0.3">
      <c r="A1258">
        <v>4897</v>
      </c>
      <c r="B1258" t="s">
        <v>3796</v>
      </c>
      <c r="C1258" s="1">
        <v>45480</v>
      </c>
      <c r="D1258" t="s">
        <v>39</v>
      </c>
      <c r="E1258" t="s">
        <v>30</v>
      </c>
      <c r="F1258" t="s">
        <v>27</v>
      </c>
      <c r="G1258">
        <v>3</v>
      </c>
      <c r="H1258">
        <v>391.89</v>
      </c>
      <c r="I1258">
        <v>0.3</v>
      </c>
      <c r="J1258">
        <v>822.97</v>
      </c>
      <c r="K1258">
        <v>472.73</v>
      </c>
      <c r="L1258">
        <v>350.24</v>
      </c>
      <c r="M1258" t="s">
        <v>40</v>
      </c>
      <c r="N1258">
        <v>0.4255805193384935</v>
      </c>
      <c r="O1258" t="s">
        <v>6056</v>
      </c>
    </row>
    <row r="1259" spans="1:15" x14ac:dyDescent="0.3">
      <c r="A1259">
        <v>4895</v>
      </c>
      <c r="B1259" t="s">
        <v>581</v>
      </c>
      <c r="C1259" s="1">
        <v>45523</v>
      </c>
      <c r="D1259" t="s">
        <v>39</v>
      </c>
      <c r="E1259" t="s">
        <v>30</v>
      </c>
      <c r="F1259" t="s">
        <v>16</v>
      </c>
      <c r="G1259">
        <v>2</v>
      </c>
      <c r="H1259">
        <v>38.21</v>
      </c>
      <c r="I1259">
        <v>0.08</v>
      </c>
      <c r="J1259">
        <v>70.31</v>
      </c>
      <c r="K1259">
        <v>55.46</v>
      </c>
      <c r="L1259">
        <v>14.85</v>
      </c>
      <c r="M1259" t="s">
        <v>40</v>
      </c>
      <c r="N1259">
        <v>0.21120750960034132</v>
      </c>
      <c r="O1259" t="s">
        <v>6057</v>
      </c>
    </row>
    <row r="1260" spans="1:15" x14ac:dyDescent="0.3">
      <c r="A1260">
        <v>4894</v>
      </c>
      <c r="B1260" t="s">
        <v>3794</v>
      </c>
      <c r="C1260" s="1">
        <v>45641</v>
      </c>
      <c r="D1260" t="s">
        <v>24</v>
      </c>
      <c r="E1260" t="s">
        <v>30</v>
      </c>
      <c r="F1260" t="s">
        <v>16</v>
      </c>
      <c r="G1260">
        <v>10</v>
      </c>
      <c r="H1260">
        <v>156.80000000000001</v>
      </c>
      <c r="I1260">
        <v>0.11</v>
      </c>
      <c r="J1260">
        <v>1395.52</v>
      </c>
      <c r="K1260">
        <v>808.54</v>
      </c>
      <c r="L1260">
        <v>586.98</v>
      </c>
      <c r="M1260" t="s">
        <v>28</v>
      </c>
      <c r="N1260">
        <v>0.42061740426507682</v>
      </c>
      <c r="O1260" t="s">
        <v>6056</v>
      </c>
    </row>
    <row r="1261" spans="1:15" x14ac:dyDescent="0.3">
      <c r="A1261">
        <v>4893</v>
      </c>
      <c r="B1261" t="s">
        <v>3793</v>
      </c>
      <c r="C1261" s="1">
        <v>45412</v>
      </c>
      <c r="D1261" t="s">
        <v>14</v>
      </c>
      <c r="E1261" t="s">
        <v>30</v>
      </c>
      <c r="F1261" t="s">
        <v>27</v>
      </c>
      <c r="G1261">
        <v>2</v>
      </c>
      <c r="H1261">
        <v>73.150000000000006</v>
      </c>
      <c r="I1261">
        <v>0.03</v>
      </c>
      <c r="J1261">
        <v>141.91</v>
      </c>
      <c r="K1261">
        <v>103.52</v>
      </c>
      <c r="L1261">
        <v>38.39</v>
      </c>
      <c r="M1261" t="s">
        <v>22</v>
      </c>
      <c r="N1261">
        <v>0.27052357127757032</v>
      </c>
      <c r="O1261" t="s">
        <v>6058</v>
      </c>
    </row>
    <row r="1262" spans="1:15" x14ac:dyDescent="0.3">
      <c r="A1262">
        <v>4871</v>
      </c>
      <c r="B1262" t="s">
        <v>3776</v>
      </c>
      <c r="C1262" s="1">
        <v>45499</v>
      </c>
      <c r="D1262" t="s">
        <v>19</v>
      </c>
      <c r="E1262" t="s">
        <v>30</v>
      </c>
      <c r="F1262" t="s">
        <v>21</v>
      </c>
      <c r="G1262">
        <v>3</v>
      </c>
      <c r="H1262">
        <v>490.05</v>
      </c>
      <c r="I1262">
        <v>0.08</v>
      </c>
      <c r="J1262">
        <v>1352.54</v>
      </c>
      <c r="K1262">
        <v>913.56</v>
      </c>
      <c r="L1262">
        <v>438.98</v>
      </c>
      <c r="M1262" t="s">
        <v>17</v>
      </c>
      <c r="N1262">
        <v>0.32455971727268695</v>
      </c>
      <c r="O1262" t="s">
        <v>6061</v>
      </c>
    </row>
    <row r="1263" spans="1:15" x14ac:dyDescent="0.3">
      <c r="A1263">
        <v>4864</v>
      </c>
      <c r="B1263" t="s">
        <v>3770</v>
      </c>
      <c r="C1263" s="1">
        <v>45511</v>
      </c>
      <c r="D1263" t="s">
        <v>14</v>
      </c>
      <c r="E1263" t="s">
        <v>30</v>
      </c>
      <c r="F1263" t="s">
        <v>27</v>
      </c>
      <c r="G1263">
        <v>8</v>
      </c>
      <c r="H1263">
        <v>306.82</v>
      </c>
      <c r="I1263">
        <v>0.15</v>
      </c>
      <c r="J1263">
        <v>2086.38</v>
      </c>
      <c r="K1263">
        <v>1214</v>
      </c>
      <c r="L1263">
        <v>872.38</v>
      </c>
      <c r="M1263" t="s">
        <v>46</v>
      </c>
      <c r="N1263">
        <v>0.4181309253347904</v>
      </c>
      <c r="O1263" t="s">
        <v>6059</v>
      </c>
    </row>
    <row r="1264" spans="1:15" x14ac:dyDescent="0.3">
      <c r="A1264">
        <v>1261</v>
      </c>
      <c r="B1264" t="s">
        <v>1208</v>
      </c>
      <c r="C1264" s="1">
        <v>45530</v>
      </c>
      <c r="D1264" t="s">
        <v>39</v>
      </c>
      <c r="E1264" t="s">
        <v>30</v>
      </c>
      <c r="F1264" t="s">
        <v>16</v>
      </c>
      <c r="G1264">
        <v>4</v>
      </c>
      <c r="H1264">
        <v>344.37</v>
      </c>
      <c r="I1264">
        <v>0.18</v>
      </c>
      <c r="J1264">
        <v>1129.53</v>
      </c>
      <c r="K1264">
        <v>642.12</v>
      </c>
      <c r="L1264">
        <v>487.41</v>
      </c>
      <c r="M1264" t="s">
        <v>46</v>
      </c>
      <c r="N1264">
        <v>0.43151576319354074</v>
      </c>
      <c r="O1264" t="s">
        <v>6057</v>
      </c>
    </row>
    <row r="1265" spans="1:15" x14ac:dyDescent="0.3">
      <c r="A1265">
        <v>1262</v>
      </c>
      <c r="B1265" t="s">
        <v>1209</v>
      </c>
      <c r="C1265" s="1">
        <v>45296</v>
      </c>
      <c r="D1265" t="s">
        <v>39</v>
      </c>
      <c r="E1265" t="s">
        <v>30</v>
      </c>
      <c r="F1265" t="s">
        <v>21</v>
      </c>
      <c r="G1265">
        <v>8</v>
      </c>
      <c r="H1265">
        <v>237.47</v>
      </c>
      <c r="I1265">
        <v>0.01</v>
      </c>
      <c r="J1265">
        <v>1880.76</v>
      </c>
      <c r="K1265">
        <v>1332.55</v>
      </c>
      <c r="L1265">
        <v>548.21</v>
      </c>
      <c r="M1265" t="s">
        <v>46</v>
      </c>
      <c r="N1265">
        <v>0.29148323018354283</v>
      </c>
      <c r="O1265" t="s">
        <v>6061</v>
      </c>
    </row>
    <row r="1266" spans="1:15" x14ac:dyDescent="0.3">
      <c r="A1266">
        <v>4863</v>
      </c>
      <c r="B1266" t="s">
        <v>739</v>
      </c>
      <c r="C1266" s="1">
        <v>45409</v>
      </c>
      <c r="D1266" t="s">
        <v>14</v>
      </c>
      <c r="E1266" t="s">
        <v>30</v>
      </c>
      <c r="F1266" t="s">
        <v>27</v>
      </c>
      <c r="G1266">
        <v>5</v>
      </c>
      <c r="H1266">
        <v>101.69</v>
      </c>
      <c r="I1266">
        <v>0.09</v>
      </c>
      <c r="J1266">
        <v>462.69</v>
      </c>
      <c r="K1266">
        <v>274.55</v>
      </c>
      <c r="L1266">
        <v>188.14</v>
      </c>
      <c r="M1266" t="s">
        <v>28</v>
      </c>
      <c r="N1266">
        <v>0.40662214441634786</v>
      </c>
      <c r="O1266" t="s">
        <v>6062</v>
      </c>
    </row>
    <row r="1267" spans="1:15" x14ac:dyDescent="0.3">
      <c r="A1267">
        <v>4859</v>
      </c>
      <c r="B1267" t="s">
        <v>3767</v>
      </c>
      <c r="C1267" s="1">
        <v>45392</v>
      </c>
      <c r="D1267" t="s">
        <v>19</v>
      </c>
      <c r="E1267" t="s">
        <v>30</v>
      </c>
      <c r="F1267" t="s">
        <v>16</v>
      </c>
      <c r="G1267">
        <v>8</v>
      </c>
      <c r="H1267">
        <v>288.74</v>
      </c>
      <c r="I1267">
        <v>0.24</v>
      </c>
      <c r="J1267">
        <v>1755.54</v>
      </c>
      <c r="K1267">
        <v>946.5</v>
      </c>
      <c r="L1267">
        <v>809.04</v>
      </c>
      <c r="M1267" t="s">
        <v>40</v>
      </c>
      <c r="N1267">
        <v>0.46084965309819198</v>
      </c>
      <c r="O1267" t="s">
        <v>6059</v>
      </c>
    </row>
    <row r="1268" spans="1:15" x14ac:dyDescent="0.3">
      <c r="A1268">
        <v>1265</v>
      </c>
      <c r="B1268" t="s">
        <v>1212</v>
      </c>
      <c r="C1268" s="1">
        <v>45625</v>
      </c>
      <c r="D1268" t="s">
        <v>14</v>
      </c>
      <c r="E1268" t="s">
        <v>30</v>
      </c>
      <c r="F1268" t="s">
        <v>27</v>
      </c>
      <c r="G1268">
        <v>1</v>
      </c>
      <c r="H1268">
        <v>76.92</v>
      </c>
      <c r="I1268">
        <v>0.25</v>
      </c>
      <c r="J1268">
        <v>57.69</v>
      </c>
      <c r="K1268">
        <v>34.1</v>
      </c>
      <c r="L1268">
        <v>23.59</v>
      </c>
      <c r="M1268" t="s">
        <v>22</v>
      </c>
      <c r="N1268">
        <v>0.40890968972092218</v>
      </c>
      <c r="O1268" t="s">
        <v>6061</v>
      </c>
    </row>
    <row r="1269" spans="1:15" x14ac:dyDescent="0.3">
      <c r="A1269">
        <v>1266</v>
      </c>
      <c r="B1269" t="s">
        <v>1213</v>
      </c>
      <c r="C1269" s="1">
        <v>45321</v>
      </c>
      <c r="D1269" t="s">
        <v>39</v>
      </c>
      <c r="E1269" t="s">
        <v>30</v>
      </c>
      <c r="F1269" t="s">
        <v>27</v>
      </c>
      <c r="G1269">
        <v>8</v>
      </c>
      <c r="H1269">
        <v>62.57</v>
      </c>
      <c r="I1269">
        <v>0.05</v>
      </c>
      <c r="J1269">
        <v>475.53</v>
      </c>
      <c r="K1269">
        <v>285.43</v>
      </c>
      <c r="L1269">
        <v>190.1</v>
      </c>
      <c r="M1269" t="s">
        <v>28</v>
      </c>
      <c r="N1269">
        <v>0.3997644733245011</v>
      </c>
      <c r="O1269" t="s">
        <v>6058</v>
      </c>
    </row>
    <row r="1270" spans="1:15" x14ac:dyDescent="0.3">
      <c r="A1270">
        <v>4856</v>
      </c>
      <c r="B1270" t="s">
        <v>3765</v>
      </c>
      <c r="C1270" s="1">
        <v>45323</v>
      </c>
      <c r="D1270" t="s">
        <v>39</v>
      </c>
      <c r="E1270" t="s">
        <v>30</v>
      </c>
      <c r="F1270" t="s">
        <v>16</v>
      </c>
      <c r="G1270">
        <v>4</v>
      </c>
      <c r="H1270">
        <v>454.25</v>
      </c>
      <c r="I1270">
        <v>0.28999999999999998</v>
      </c>
      <c r="J1270">
        <v>1290.07</v>
      </c>
      <c r="K1270">
        <v>968.09</v>
      </c>
      <c r="L1270">
        <v>321.98</v>
      </c>
      <c r="M1270" t="s">
        <v>40</v>
      </c>
      <c r="N1270">
        <v>0.24958335594192566</v>
      </c>
      <c r="O1270" t="s">
        <v>6060</v>
      </c>
    </row>
    <row r="1271" spans="1:15" x14ac:dyDescent="0.3">
      <c r="A1271">
        <v>4855</v>
      </c>
      <c r="B1271" t="s">
        <v>782</v>
      </c>
      <c r="C1271" s="1">
        <v>45371</v>
      </c>
      <c r="D1271" t="s">
        <v>19</v>
      </c>
      <c r="E1271" t="s">
        <v>30</v>
      </c>
      <c r="F1271" t="s">
        <v>21</v>
      </c>
      <c r="G1271">
        <v>7</v>
      </c>
      <c r="H1271">
        <v>159.62</v>
      </c>
      <c r="I1271">
        <v>0.05</v>
      </c>
      <c r="J1271">
        <v>1061.47</v>
      </c>
      <c r="K1271">
        <v>723.22</v>
      </c>
      <c r="L1271">
        <v>338.25</v>
      </c>
      <c r="M1271" t="s">
        <v>40</v>
      </c>
      <c r="N1271">
        <v>0.31866185572837669</v>
      </c>
      <c r="O1271" t="s">
        <v>6059</v>
      </c>
    </row>
    <row r="1272" spans="1:15" x14ac:dyDescent="0.3">
      <c r="A1272">
        <v>4854</v>
      </c>
      <c r="B1272" t="s">
        <v>3764</v>
      </c>
      <c r="C1272" s="1">
        <v>45403</v>
      </c>
      <c r="D1272" t="s">
        <v>19</v>
      </c>
      <c r="E1272" t="s">
        <v>30</v>
      </c>
      <c r="F1272" t="s">
        <v>21</v>
      </c>
      <c r="G1272">
        <v>4</v>
      </c>
      <c r="H1272">
        <v>263.38</v>
      </c>
      <c r="I1272">
        <v>0.2</v>
      </c>
      <c r="J1272">
        <v>842.82</v>
      </c>
      <c r="K1272">
        <v>605.71</v>
      </c>
      <c r="L1272">
        <v>237.11</v>
      </c>
      <c r="M1272" t="s">
        <v>17</v>
      </c>
      <c r="N1272">
        <v>0.28132934671697396</v>
      </c>
      <c r="O1272" t="s">
        <v>6056</v>
      </c>
    </row>
    <row r="1273" spans="1:15" x14ac:dyDescent="0.3">
      <c r="A1273">
        <v>4850</v>
      </c>
      <c r="B1273" t="s">
        <v>3761</v>
      </c>
      <c r="C1273" s="1">
        <v>45608</v>
      </c>
      <c r="D1273" t="s">
        <v>24</v>
      </c>
      <c r="E1273" t="s">
        <v>30</v>
      </c>
      <c r="F1273" t="s">
        <v>16</v>
      </c>
      <c r="G1273">
        <v>3</v>
      </c>
      <c r="H1273">
        <v>311.02</v>
      </c>
      <c r="I1273">
        <v>7.0000000000000007E-2</v>
      </c>
      <c r="J1273">
        <v>867.75</v>
      </c>
      <c r="K1273">
        <v>494.02</v>
      </c>
      <c r="L1273">
        <v>373.73</v>
      </c>
      <c r="M1273" t="s">
        <v>17</v>
      </c>
      <c r="N1273">
        <v>0.43068856237395564</v>
      </c>
      <c r="O1273" t="s">
        <v>6058</v>
      </c>
    </row>
    <row r="1274" spans="1:15" x14ac:dyDescent="0.3">
      <c r="A1274">
        <v>1271</v>
      </c>
      <c r="B1274" t="s">
        <v>1218</v>
      </c>
      <c r="C1274" s="1">
        <v>45379</v>
      </c>
      <c r="D1274" t="s">
        <v>19</v>
      </c>
      <c r="E1274" t="s">
        <v>30</v>
      </c>
      <c r="F1274" t="s">
        <v>21</v>
      </c>
      <c r="G1274">
        <v>5</v>
      </c>
      <c r="H1274">
        <v>421.81</v>
      </c>
      <c r="I1274">
        <v>0.04</v>
      </c>
      <c r="J1274">
        <v>2024.69</v>
      </c>
      <c r="K1274">
        <v>1387.08</v>
      </c>
      <c r="L1274">
        <v>637.61</v>
      </c>
      <c r="M1274" t="s">
        <v>46</v>
      </c>
      <c r="N1274">
        <v>0.31491734537139021</v>
      </c>
      <c r="O1274" t="s">
        <v>6060</v>
      </c>
    </row>
    <row r="1275" spans="1:15" x14ac:dyDescent="0.3">
      <c r="A1275">
        <v>1272</v>
      </c>
      <c r="B1275" t="s">
        <v>1219</v>
      </c>
      <c r="C1275" s="1">
        <v>45393</v>
      </c>
      <c r="D1275" t="s">
        <v>24</v>
      </c>
      <c r="E1275" t="s">
        <v>30</v>
      </c>
      <c r="F1275" t="s">
        <v>21</v>
      </c>
      <c r="G1275">
        <v>10</v>
      </c>
      <c r="H1275">
        <v>193.22</v>
      </c>
      <c r="I1275">
        <v>0.16</v>
      </c>
      <c r="J1275">
        <v>1623.05</v>
      </c>
      <c r="K1275">
        <v>1039.78</v>
      </c>
      <c r="L1275">
        <v>583.27</v>
      </c>
      <c r="M1275" t="s">
        <v>40</v>
      </c>
      <c r="N1275">
        <v>0.35936662456486246</v>
      </c>
      <c r="O1275" t="s">
        <v>6060</v>
      </c>
    </row>
    <row r="1276" spans="1:15" x14ac:dyDescent="0.3">
      <c r="A1276">
        <v>4847</v>
      </c>
      <c r="B1276" t="s">
        <v>3380</v>
      </c>
      <c r="C1276" s="1">
        <v>45520</v>
      </c>
      <c r="D1276" t="s">
        <v>14</v>
      </c>
      <c r="E1276" t="s">
        <v>30</v>
      </c>
      <c r="F1276" t="s">
        <v>27</v>
      </c>
      <c r="G1276">
        <v>9</v>
      </c>
      <c r="H1276">
        <v>418.12</v>
      </c>
      <c r="I1276">
        <v>0.23</v>
      </c>
      <c r="J1276">
        <v>2897.57</v>
      </c>
      <c r="K1276">
        <v>2288.73</v>
      </c>
      <c r="L1276">
        <v>608.84</v>
      </c>
      <c r="M1276" t="s">
        <v>40</v>
      </c>
      <c r="N1276">
        <v>0.21012089440462181</v>
      </c>
      <c r="O1276" t="s">
        <v>6061</v>
      </c>
    </row>
    <row r="1277" spans="1:15" x14ac:dyDescent="0.3">
      <c r="A1277">
        <v>4830</v>
      </c>
      <c r="B1277" t="s">
        <v>1360</v>
      </c>
      <c r="C1277" s="1">
        <v>45475</v>
      </c>
      <c r="D1277" t="s">
        <v>19</v>
      </c>
      <c r="E1277" t="s">
        <v>30</v>
      </c>
      <c r="F1277" t="s">
        <v>21</v>
      </c>
      <c r="G1277">
        <v>10</v>
      </c>
      <c r="H1277">
        <v>326.48</v>
      </c>
      <c r="I1277">
        <v>0.18</v>
      </c>
      <c r="J1277">
        <v>2677.14</v>
      </c>
      <c r="K1277">
        <v>1860.55</v>
      </c>
      <c r="L1277">
        <v>816.59</v>
      </c>
      <c r="M1277" t="s">
        <v>28</v>
      </c>
      <c r="N1277">
        <v>0.30502327110274402</v>
      </c>
      <c r="O1277" t="s">
        <v>6058</v>
      </c>
    </row>
    <row r="1278" spans="1:15" x14ac:dyDescent="0.3">
      <c r="A1278">
        <v>1275</v>
      </c>
      <c r="B1278" t="s">
        <v>699</v>
      </c>
      <c r="C1278" s="1">
        <v>45431</v>
      </c>
      <c r="D1278" t="s">
        <v>19</v>
      </c>
      <c r="E1278" t="s">
        <v>30</v>
      </c>
      <c r="F1278" t="s">
        <v>27</v>
      </c>
      <c r="G1278">
        <v>7</v>
      </c>
      <c r="H1278">
        <v>82.9</v>
      </c>
      <c r="I1278">
        <v>0.15</v>
      </c>
      <c r="J1278">
        <v>493.26</v>
      </c>
      <c r="K1278">
        <v>274.05</v>
      </c>
      <c r="L1278">
        <v>219.21</v>
      </c>
      <c r="M1278" t="s">
        <v>17</v>
      </c>
      <c r="N1278">
        <v>0.44441065563800025</v>
      </c>
      <c r="O1278" t="s">
        <v>6056</v>
      </c>
    </row>
    <row r="1279" spans="1:15" x14ac:dyDescent="0.3">
      <c r="A1279">
        <v>4824</v>
      </c>
      <c r="B1279" t="s">
        <v>3746</v>
      </c>
      <c r="C1279" s="1">
        <v>45555</v>
      </c>
      <c r="D1279" t="s">
        <v>19</v>
      </c>
      <c r="E1279" t="s">
        <v>30</v>
      </c>
      <c r="F1279" t="s">
        <v>21</v>
      </c>
      <c r="G1279">
        <v>7</v>
      </c>
      <c r="H1279">
        <v>289.02</v>
      </c>
      <c r="I1279">
        <v>0.03</v>
      </c>
      <c r="J1279">
        <v>1962.45</v>
      </c>
      <c r="K1279">
        <v>1098.94</v>
      </c>
      <c r="L1279">
        <v>863.51</v>
      </c>
      <c r="M1279" t="s">
        <v>17</v>
      </c>
      <c r="N1279">
        <v>0.44001630614792731</v>
      </c>
      <c r="O1279" t="s">
        <v>6061</v>
      </c>
    </row>
    <row r="1280" spans="1:15" x14ac:dyDescent="0.3">
      <c r="A1280">
        <v>4818</v>
      </c>
      <c r="B1280" t="s">
        <v>3743</v>
      </c>
      <c r="C1280" s="1">
        <v>45380</v>
      </c>
      <c r="D1280" t="s">
        <v>19</v>
      </c>
      <c r="E1280" t="s">
        <v>30</v>
      </c>
      <c r="F1280" t="s">
        <v>16</v>
      </c>
      <c r="G1280">
        <v>9</v>
      </c>
      <c r="H1280">
        <v>429.4</v>
      </c>
      <c r="I1280">
        <v>0.11</v>
      </c>
      <c r="J1280">
        <v>3439.49</v>
      </c>
      <c r="K1280">
        <v>2053.44</v>
      </c>
      <c r="L1280">
        <v>1386.05</v>
      </c>
      <c r="M1280" t="s">
        <v>17</v>
      </c>
      <c r="N1280">
        <v>0.40298125594201467</v>
      </c>
      <c r="O1280" t="s">
        <v>6061</v>
      </c>
    </row>
    <row r="1281" spans="1:15" x14ac:dyDescent="0.3">
      <c r="A1281">
        <v>4812</v>
      </c>
      <c r="B1281" t="s">
        <v>3117</v>
      </c>
      <c r="C1281" s="1">
        <v>45484</v>
      </c>
      <c r="D1281" t="s">
        <v>19</v>
      </c>
      <c r="E1281" t="s">
        <v>30</v>
      </c>
      <c r="F1281" t="s">
        <v>16</v>
      </c>
      <c r="G1281">
        <v>9</v>
      </c>
      <c r="H1281">
        <v>72.099999999999994</v>
      </c>
      <c r="I1281">
        <v>0.26</v>
      </c>
      <c r="J1281">
        <v>480.19</v>
      </c>
      <c r="K1281">
        <v>264.29000000000002</v>
      </c>
      <c r="L1281">
        <v>215.9</v>
      </c>
      <c r="M1281" t="s">
        <v>46</v>
      </c>
      <c r="N1281">
        <v>0.44961369457922906</v>
      </c>
      <c r="O1281" t="s">
        <v>6060</v>
      </c>
    </row>
    <row r="1282" spans="1:15" x14ac:dyDescent="0.3">
      <c r="A1282">
        <v>4811</v>
      </c>
      <c r="B1282" t="s">
        <v>3739</v>
      </c>
      <c r="C1282" s="1">
        <v>45620</v>
      </c>
      <c r="D1282" t="s">
        <v>14</v>
      </c>
      <c r="E1282" t="s">
        <v>30</v>
      </c>
      <c r="F1282" t="s">
        <v>21</v>
      </c>
      <c r="G1282">
        <v>9</v>
      </c>
      <c r="H1282">
        <v>494.44</v>
      </c>
      <c r="I1282">
        <v>0.17</v>
      </c>
      <c r="J1282">
        <v>3693.47</v>
      </c>
      <c r="K1282">
        <v>2283.7600000000002</v>
      </c>
      <c r="L1282">
        <v>1409.71</v>
      </c>
      <c r="M1282" t="s">
        <v>46</v>
      </c>
      <c r="N1282">
        <v>0.38167630981164058</v>
      </c>
      <c r="O1282" t="s">
        <v>6056</v>
      </c>
    </row>
    <row r="1283" spans="1:15" x14ac:dyDescent="0.3">
      <c r="A1283">
        <v>4810</v>
      </c>
      <c r="B1283" t="s">
        <v>1388</v>
      </c>
      <c r="C1283" s="1">
        <v>45527</v>
      </c>
      <c r="D1283" t="s">
        <v>24</v>
      </c>
      <c r="E1283" t="s">
        <v>30</v>
      </c>
      <c r="F1283" t="s">
        <v>16</v>
      </c>
      <c r="G1283">
        <v>9</v>
      </c>
      <c r="H1283">
        <v>481.65</v>
      </c>
      <c r="I1283">
        <v>0.02</v>
      </c>
      <c r="J1283">
        <v>4248.1499999999996</v>
      </c>
      <c r="K1283">
        <v>3081.45</v>
      </c>
      <c r="L1283">
        <v>1166.7</v>
      </c>
      <c r="M1283" t="s">
        <v>28</v>
      </c>
      <c r="N1283">
        <v>0.27463719501430039</v>
      </c>
      <c r="O1283" t="s">
        <v>6061</v>
      </c>
    </row>
    <row r="1284" spans="1:15" x14ac:dyDescent="0.3">
      <c r="A1284">
        <v>4809</v>
      </c>
      <c r="B1284" t="s">
        <v>3738</v>
      </c>
      <c r="C1284" s="1">
        <v>45463</v>
      </c>
      <c r="D1284" t="s">
        <v>14</v>
      </c>
      <c r="E1284" t="s">
        <v>30</v>
      </c>
      <c r="F1284" t="s">
        <v>27</v>
      </c>
      <c r="G1284">
        <v>7</v>
      </c>
      <c r="H1284">
        <v>57.03</v>
      </c>
      <c r="I1284">
        <v>0.02</v>
      </c>
      <c r="J1284">
        <v>391.23</v>
      </c>
      <c r="K1284">
        <v>258.05</v>
      </c>
      <c r="L1284">
        <v>133.18</v>
      </c>
      <c r="M1284" t="s">
        <v>22</v>
      </c>
      <c r="N1284">
        <v>0.34041356746670759</v>
      </c>
      <c r="O1284" t="s">
        <v>6060</v>
      </c>
    </row>
    <row r="1285" spans="1:15" x14ac:dyDescent="0.3">
      <c r="A1285">
        <v>4808</v>
      </c>
      <c r="B1285" t="s">
        <v>3737</v>
      </c>
      <c r="C1285" s="1">
        <v>45568</v>
      </c>
      <c r="D1285" t="s">
        <v>24</v>
      </c>
      <c r="E1285" t="s">
        <v>30</v>
      </c>
      <c r="F1285" t="s">
        <v>21</v>
      </c>
      <c r="G1285">
        <v>6</v>
      </c>
      <c r="H1285">
        <v>348.05</v>
      </c>
      <c r="I1285">
        <v>0.28999999999999998</v>
      </c>
      <c r="J1285">
        <v>1482.69</v>
      </c>
      <c r="K1285">
        <v>843.94</v>
      </c>
      <c r="L1285">
        <v>638.75</v>
      </c>
      <c r="M1285" t="s">
        <v>46</v>
      </c>
      <c r="N1285">
        <v>0.43080482096729589</v>
      </c>
      <c r="O1285" t="s">
        <v>6060</v>
      </c>
    </row>
    <row r="1286" spans="1:15" x14ac:dyDescent="0.3">
      <c r="A1286">
        <v>4802</v>
      </c>
      <c r="B1286" t="s">
        <v>3733</v>
      </c>
      <c r="C1286" s="1">
        <v>45355</v>
      </c>
      <c r="D1286" t="s">
        <v>24</v>
      </c>
      <c r="E1286" t="s">
        <v>30</v>
      </c>
      <c r="F1286" t="s">
        <v>16</v>
      </c>
      <c r="G1286">
        <v>9</v>
      </c>
      <c r="H1286">
        <v>408.9</v>
      </c>
      <c r="I1286">
        <v>0.14000000000000001</v>
      </c>
      <c r="J1286">
        <v>3164.89</v>
      </c>
      <c r="K1286">
        <v>1905.53</v>
      </c>
      <c r="L1286">
        <v>1259.3599999999999</v>
      </c>
      <c r="M1286" t="s">
        <v>17</v>
      </c>
      <c r="N1286">
        <v>0.3979158833324381</v>
      </c>
      <c r="O1286" t="s">
        <v>6057</v>
      </c>
    </row>
    <row r="1287" spans="1:15" x14ac:dyDescent="0.3">
      <c r="A1287">
        <v>1284</v>
      </c>
      <c r="B1287" t="s">
        <v>1229</v>
      </c>
      <c r="C1287" s="1">
        <v>45555</v>
      </c>
      <c r="D1287" t="s">
        <v>14</v>
      </c>
      <c r="E1287" t="s">
        <v>30</v>
      </c>
      <c r="F1287" t="s">
        <v>21</v>
      </c>
      <c r="G1287">
        <v>4</v>
      </c>
      <c r="H1287">
        <v>260.83999999999997</v>
      </c>
      <c r="I1287">
        <v>0.18</v>
      </c>
      <c r="J1287">
        <v>855.56</v>
      </c>
      <c r="K1287">
        <v>623.16999999999996</v>
      </c>
      <c r="L1287">
        <v>232.39</v>
      </c>
      <c r="M1287" t="s">
        <v>46</v>
      </c>
      <c r="N1287">
        <v>0.27162326429473094</v>
      </c>
      <c r="O1287" t="s">
        <v>6061</v>
      </c>
    </row>
    <row r="1288" spans="1:15" x14ac:dyDescent="0.3">
      <c r="A1288">
        <v>4800</v>
      </c>
      <c r="B1288" t="s">
        <v>3731</v>
      </c>
      <c r="C1288" s="1">
        <v>45385</v>
      </c>
      <c r="D1288" t="s">
        <v>19</v>
      </c>
      <c r="E1288" t="s">
        <v>30</v>
      </c>
      <c r="F1288" t="s">
        <v>16</v>
      </c>
      <c r="G1288">
        <v>10</v>
      </c>
      <c r="H1288">
        <v>479.2</v>
      </c>
      <c r="I1288">
        <v>0.28999999999999998</v>
      </c>
      <c r="J1288">
        <v>3402.32</v>
      </c>
      <c r="K1288">
        <v>1779.22</v>
      </c>
      <c r="L1288">
        <v>1623.1</v>
      </c>
      <c r="M1288" t="s">
        <v>22</v>
      </c>
      <c r="N1288">
        <v>0.47705683180888331</v>
      </c>
      <c r="O1288" t="s">
        <v>6059</v>
      </c>
    </row>
    <row r="1289" spans="1:15" x14ac:dyDescent="0.3">
      <c r="A1289">
        <v>1286</v>
      </c>
      <c r="B1289" t="s">
        <v>1231</v>
      </c>
      <c r="C1289" s="1">
        <v>45426</v>
      </c>
      <c r="D1289" t="s">
        <v>24</v>
      </c>
      <c r="E1289" t="s">
        <v>30</v>
      </c>
      <c r="F1289" t="s">
        <v>21</v>
      </c>
      <c r="G1289">
        <v>5</v>
      </c>
      <c r="H1289">
        <v>187.67</v>
      </c>
      <c r="I1289">
        <v>0.13</v>
      </c>
      <c r="J1289">
        <v>816.36</v>
      </c>
      <c r="K1289">
        <v>438.1</v>
      </c>
      <c r="L1289">
        <v>378.26</v>
      </c>
      <c r="M1289" t="s">
        <v>40</v>
      </c>
      <c r="N1289">
        <v>0.46334950267039049</v>
      </c>
      <c r="O1289" t="s">
        <v>6058</v>
      </c>
    </row>
    <row r="1290" spans="1:15" x14ac:dyDescent="0.3">
      <c r="A1290">
        <v>4799</v>
      </c>
      <c r="B1290" t="s">
        <v>3730</v>
      </c>
      <c r="C1290" s="1">
        <v>45550</v>
      </c>
      <c r="D1290" t="s">
        <v>14</v>
      </c>
      <c r="E1290" t="s">
        <v>30</v>
      </c>
      <c r="F1290" t="s">
        <v>27</v>
      </c>
      <c r="G1290">
        <v>6</v>
      </c>
      <c r="H1290">
        <v>244.83</v>
      </c>
      <c r="I1290">
        <v>0.03</v>
      </c>
      <c r="J1290">
        <v>1424.91</v>
      </c>
      <c r="K1290">
        <v>809.31</v>
      </c>
      <c r="L1290">
        <v>615.6</v>
      </c>
      <c r="M1290" t="s">
        <v>22</v>
      </c>
      <c r="N1290">
        <v>0.43202728593384843</v>
      </c>
      <c r="O1290" t="s">
        <v>6056</v>
      </c>
    </row>
    <row r="1291" spans="1:15" x14ac:dyDescent="0.3">
      <c r="A1291">
        <v>4795</v>
      </c>
      <c r="B1291" t="s">
        <v>3727</v>
      </c>
      <c r="C1291" s="1">
        <v>45297</v>
      </c>
      <c r="D1291" t="s">
        <v>14</v>
      </c>
      <c r="E1291" t="s">
        <v>30</v>
      </c>
      <c r="F1291" t="s">
        <v>16</v>
      </c>
      <c r="G1291">
        <v>6</v>
      </c>
      <c r="H1291">
        <v>185.08</v>
      </c>
      <c r="I1291">
        <v>0.11</v>
      </c>
      <c r="J1291">
        <v>988.33</v>
      </c>
      <c r="K1291">
        <v>537.27</v>
      </c>
      <c r="L1291">
        <v>451.06</v>
      </c>
      <c r="M1291" t="s">
        <v>40</v>
      </c>
      <c r="N1291">
        <v>0.45638602491070795</v>
      </c>
      <c r="O1291" t="s">
        <v>6062</v>
      </c>
    </row>
    <row r="1292" spans="1:15" x14ac:dyDescent="0.3">
      <c r="A1292">
        <v>4790</v>
      </c>
      <c r="B1292" t="s">
        <v>1645</v>
      </c>
      <c r="C1292" s="1">
        <v>45319</v>
      </c>
      <c r="D1292" t="s">
        <v>24</v>
      </c>
      <c r="E1292" t="s">
        <v>30</v>
      </c>
      <c r="F1292" t="s">
        <v>16</v>
      </c>
      <c r="G1292">
        <v>4</v>
      </c>
      <c r="H1292">
        <v>268.83999999999997</v>
      </c>
      <c r="I1292">
        <v>0.19</v>
      </c>
      <c r="J1292">
        <v>871.04</v>
      </c>
      <c r="K1292">
        <v>570.11</v>
      </c>
      <c r="L1292">
        <v>300.93</v>
      </c>
      <c r="M1292" t="s">
        <v>46</v>
      </c>
      <c r="N1292">
        <v>0.34548355988243939</v>
      </c>
      <c r="O1292" t="s">
        <v>6056</v>
      </c>
    </row>
    <row r="1293" spans="1:15" x14ac:dyDescent="0.3">
      <c r="A1293">
        <v>4782</v>
      </c>
      <c r="B1293" t="s">
        <v>2458</v>
      </c>
      <c r="C1293" s="1">
        <v>45451</v>
      </c>
      <c r="D1293" t="s">
        <v>14</v>
      </c>
      <c r="E1293" t="s">
        <v>30</v>
      </c>
      <c r="F1293" t="s">
        <v>16</v>
      </c>
      <c r="G1293">
        <v>9</v>
      </c>
      <c r="H1293">
        <v>167.76</v>
      </c>
      <c r="I1293">
        <v>0.28000000000000003</v>
      </c>
      <c r="J1293">
        <v>1087.08</v>
      </c>
      <c r="K1293">
        <v>624.51</v>
      </c>
      <c r="L1293">
        <v>462.57</v>
      </c>
      <c r="M1293" t="s">
        <v>22</v>
      </c>
      <c r="N1293">
        <v>0.4255160613754278</v>
      </c>
      <c r="O1293" t="s">
        <v>6062</v>
      </c>
    </row>
    <row r="1294" spans="1:15" x14ac:dyDescent="0.3">
      <c r="A1294">
        <v>4779</v>
      </c>
      <c r="B1294" t="s">
        <v>2190</v>
      </c>
      <c r="C1294" s="1">
        <v>45545</v>
      </c>
      <c r="D1294" t="s">
        <v>39</v>
      </c>
      <c r="E1294" t="s">
        <v>30</v>
      </c>
      <c r="F1294" t="s">
        <v>21</v>
      </c>
      <c r="G1294">
        <v>8</v>
      </c>
      <c r="H1294">
        <v>394.55</v>
      </c>
      <c r="I1294">
        <v>0</v>
      </c>
      <c r="J1294">
        <v>3156.4</v>
      </c>
      <c r="K1294">
        <v>2492.9699999999998</v>
      </c>
      <c r="L1294">
        <v>663.43</v>
      </c>
      <c r="M1294" t="s">
        <v>46</v>
      </c>
      <c r="N1294">
        <v>0.21018565454315041</v>
      </c>
      <c r="O1294" t="s">
        <v>6058</v>
      </c>
    </row>
    <row r="1295" spans="1:15" x14ac:dyDescent="0.3">
      <c r="A1295">
        <v>4778</v>
      </c>
      <c r="B1295" t="s">
        <v>3720</v>
      </c>
      <c r="C1295" s="1">
        <v>45306</v>
      </c>
      <c r="D1295" t="s">
        <v>19</v>
      </c>
      <c r="E1295" t="s">
        <v>30</v>
      </c>
      <c r="F1295" t="s">
        <v>21</v>
      </c>
      <c r="G1295">
        <v>3</v>
      </c>
      <c r="H1295">
        <v>110.52</v>
      </c>
      <c r="I1295">
        <v>0.02</v>
      </c>
      <c r="J1295">
        <v>324.93</v>
      </c>
      <c r="K1295">
        <v>206.13</v>
      </c>
      <c r="L1295">
        <v>118.8</v>
      </c>
      <c r="M1295" t="s">
        <v>28</v>
      </c>
      <c r="N1295">
        <v>0.36561720986058532</v>
      </c>
      <c r="O1295" t="s">
        <v>6057</v>
      </c>
    </row>
    <row r="1296" spans="1:15" x14ac:dyDescent="0.3">
      <c r="A1296">
        <v>4777</v>
      </c>
      <c r="B1296" t="s">
        <v>2307</v>
      </c>
      <c r="C1296" s="1">
        <v>45636</v>
      </c>
      <c r="D1296" t="s">
        <v>19</v>
      </c>
      <c r="E1296" t="s">
        <v>30</v>
      </c>
      <c r="F1296" t="s">
        <v>16</v>
      </c>
      <c r="G1296">
        <v>1</v>
      </c>
      <c r="H1296">
        <v>331.42</v>
      </c>
      <c r="I1296">
        <v>0.16</v>
      </c>
      <c r="J1296">
        <v>278.39</v>
      </c>
      <c r="K1296">
        <v>144</v>
      </c>
      <c r="L1296">
        <v>134.38999999999999</v>
      </c>
      <c r="M1296" t="s">
        <v>40</v>
      </c>
      <c r="N1296">
        <v>0.48274004094974671</v>
      </c>
      <c r="O1296" t="s">
        <v>6058</v>
      </c>
    </row>
    <row r="1297" spans="1:15" x14ac:dyDescent="0.3">
      <c r="A1297">
        <v>4770</v>
      </c>
      <c r="B1297" t="s">
        <v>716</v>
      </c>
      <c r="C1297" s="1">
        <v>45351</v>
      </c>
      <c r="D1297" t="s">
        <v>19</v>
      </c>
      <c r="E1297" t="s">
        <v>30</v>
      </c>
      <c r="F1297" t="s">
        <v>16</v>
      </c>
      <c r="G1297">
        <v>9</v>
      </c>
      <c r="H1297">
        <v>443.24</v>
      </c>
      <c r="I1297">
        <v>0.12</v>
      </c>
      <c r="J1297">
        <v>3510.46</v>
      </c>
      <c r="K1297">
        <v>2510.7600000000002</v>
      </c>
      <c r="L1297">
        <v>999.7</v>
      </c>
      <c r="M1297" t="s">
        <v>28</v>
      </c>
      <c r="N1297">
        <v>0.28477749354785414</v>
      </c>
      <c r="O1297" t="s">
        <v>6060</v>
      </c>
    </row>
    <row r="1298" spans="1:15" x14ac:dyDescent="0.3">
      <c r="A1298">
        <v>4761</v>
      </c>
      <c r="B1298" t="s">
        <v>1291</v>
      </c>
      <c r="C1298" s="1">
        <v>45657</v>
      </c>
      <c r="D1298" t="s">
        <v>39</v>
      </c>
      <c r="E1298" t="s">
        <v>30</v>
      </c>
      <c r="F1298" t="s">
        <v>27</v>
      </c>
      <c r="G1298">
        <v>6</v>
      </c>
      <c r="H1298">
        <v>309.2</v>
      </c>
      <c r="I1298">
        <v>0.27</v>
      </c>
      <c r="J1298">
        <v>1354.3</v>
      </c>
      <c r="K1298">
        <v>968.91</v>
      </c>
      <c r="L1298">
        <v>385.39</v>
      </c>
      <c r="M1298" t="s">
        <v>40</v>
      </c>
      <c r="N1298">
        <v>0.28456767333677913</v>
      </c>
      <c r="O1298" t="s">
        <v>6058</v>
      </c>
    </row>
    <row r="1299" spans="1:15" x14ac:dyDescent="0.3">
      <c r="A1299">
        <v>4749</v>
      </c>
      <c r="B1299" t="s">
        <v>3703</v>
      </c>
      <c r="C1299" s="1">
        <v>45597</v>
      </c>
      <c r="D1299" t="s">
        <v>24</v>
      </c>
      <c r="E1299" t="s">
        <v>30</v>
      </c>
      <c r="F1299" t="s">
        <v>16</v>
      </c>
      <c r="G1299">
        <v>7</v>
      </c>
      <c r="H1299">
        <v>105.07</v>
      </c>
      <c r="I1299">
        <v>0.13</v>
      </c>
      <c r="J1299">
        <v>639.88</v>
      </c>
      <c r="K1299">
        <v>327.23</v>
      </c>
      <c r="L1299">
        <v>312.64999999999998</v>
      </c>
      <c r="M1299" t="s">
        <v>17</v>
      </c>
      <c r="N1299">
        <v>0.48860723885728569</v>
      </c>
      <c r="O1299" t="s">
        <v>6061</v>
      </c>
    </row>
    <row r="1300" spans="1:15" x14ac:dyDescent="0.3">
      <c r="A1300">
        <v>1297</v>
      </c>
      <c r="B1300" t="s">
        <v>1239</v>
      </c>
      <c r="C1300" s="1">
        <v>45298</v>
      </c>
      <c r="D1300" t="s">
        <v>24</v>
      </c>
      <c r="E1300" t="s">
        <v>30</v>
      </c>
      <c r="F1300" t="s">
        <v>21</v>
      </c>
      <c r="G1300">
        <v>7</v>
      </c>
      <c r="H1300">
        <v>475.85</v>
      </c>
      <c r="I1300">
        <v>0.28999999999999998</v>
      </c>
      <c r="J1300">
        <v>2364.9699999999998</v>
      </c>
      <c r="K1300">
        <v>1240.01</v>
      </c>
      <c r="L1300">
        <v>1124.96</v>
      </c>
      <c r="M1300" t="s">
        <v>28</v>
      </c>
      <c r="N1300">
        <v>0.47567622422271749</v>
      </c>
      <c r="O1300" t="s">
        <v>6056</v>
      </c>
    </row>
    <row r="1301" spans="1:15" x14ac:dyDescent="0.3">
      <c r="A1301">
        <v>1298</v>
      </c>
      <c r="B1301" t="s">
        <v>1240</v>
      </c>
      <c r="C1301" s="1">
        <v>45504</v>
      </c>
      <c r="D1301" t="s">
        <v>24</v>
      </c>
      <c r="E1301" t="s">
        <v>30</v>
      </c>
      <c r="F1301" t="s">
        <v>16</v>
      </c>
      <c r="G1301">
        <v>6</v>
      </c>
      <c r="H1301">
        <v>353.9</v>
      </c>
      <c r="I1301">
        <v>0.02</v>
      </c>
      <c r="J1301">
        <v>2080.9299999999998</v>
      </c>
      <c r="K1301">
        <v>1211.56</v>
      </c>
      <c r="L1301">
        <v>869.37</v>
      </c>
      <c r="M1301" t="s">
        <v>40</v>
      </c>
      <c r="N1301">
        <v>0.41777955048944465</v>
      </c>
      <c r="O1301" t="s">
        <v>6059</v>
      </c>
    </row>
    <row r="1302" spans="1:15" x14ac:dyDescent="0.3">
      <c r="A1302">
        <v>1299</v>
      </c>
      <c r="B1302" t="s">
        <v>1241</v>
      </c>
      <c r="C1302" s="1">
        <v>45587</v>
      </c>
      <c r="D1302" t="s">
        <v>19</v>
      </c>
      <c r="E1302" t="s">
        <v>30</v>
      </c>
      <c r="F1302" t="s">
        <v>16</v>
      </c>
      <c r="G1302">
        <v>1</v>
      </c>
      <c r="H1302">
        <v>96.42</v>
      </c>
      <c r="I1302">
        <v>0.3</v>
      </c>
      <c r="J1302">
        <v>67.489999999999995</v>
      </c>
      <c r="K1302">
        <v>47.62</v>
      </c>
      <c r="L1302">
        <v>19.87</v>
      </c>
      <c r="M1302" t="s">
        <v>22</v>
      </c>
      <c r="N1302">
        <v>0.2944139872573715</v>
      </c>
      <c r="O1302" t="s">
        <v>6058</v>
      </c>
    </row>
    <row r="1303" spans="1:15" x14ac:dyDescent="0.3">
      <c r="A1303">
        <v>4747</v>
      </c>
      <c r="B1303" t="s">
        <v>1375</v>
      </c>
      <c r="C1303" s="1">
        <v>45571</v>
      </c>
      <c r="D1303" t="s">
        <v>14</v>
      </c>
      <c r="E1303" t="s">
        <v>30</v>
      </c>
      <c r="F1303" t="s">
        <v>27</v>
      </c>
      <c r="G1303">
        <v>3</v>
      </c>
      <c r="H1303">
        <v>242.34</v>
      </c>
      <c r="I1303">
        <v>0.27</v>
      </c>
      <c r="J1303">
        <v>530.72</v>
      </c>
      <c r="K1303">
        <v>270.49</v>
      </c>
      <c r="L1303">
        <v>260.23</v>
      </c>
      <c r="M1303" t="s">
        <v>28</v>
      </c>
      <c r="N1303">
        <v>0.49033388604160388</v>
      </c>
      <c r="O1303" t="s">
        <v>6056</v>
      </c>
    </row>
    <row r="1304" spans="1:15" x14ac:dyDescent="0.3">
      <c r="A1304">
        <v>4744</v>
      </c>
      <c r="B1304" t="s">
        <v>3423</v>
      </c>
      <c r="C1304" s="1">
        <v>45583</v>
      </c>
      <c r="D1304" t="s">
        <v>14</v>
      </c>
      <c r="E1304" t="s">
        <v>30</v>
      </c>
      <c r="F1304" t="s">
        <v>27</v>
      </c>
      <c r="G1304">
        <v>6</v>
      </c>
      <c r="H1304">
        <v>187.68</v>
      </c>
      <c r="I1304">
        <v>0.18</v>
      </c>
      <c r="J1304">
        <v>923.39</v>
      </c>
      <c r="K1304">
        <v>644.92999999999995</v>
      </c>
      <c r="L1304">
        <v>278.45999999999998</v>
      </c>
      <c r="M1304" t="s">
        <v>22</v>
      </c>
      <c r="N1304">
        <v>0.3015627199774743</v>
      </c>
      <c r="O1304" t="s">
        <v>6061</v>
      </c>
    </row>
    <row r="1305" spans="1:15" x14ac:dyDescent="0.3">
      <c r="A1305">
        <v>4734</v>
      </c>
      <c r="B1305" t="s">
        <v>3296</v>
      </c>
      <c r="C1305" s="1">
        <v>45307</v>
      </c>
      <c r="D1305" t="s">
        <v>39</v>
      </c>
      <c r="E1305" t="s">
        <v>30</v>
      </c>
      <c r="F1305" t="s">
        <v>27</v>
      </c>
      <c r="G1305">
        <v>4</v>
      </c>
      <c r="H1305">
        <v>348.94</v>
      </c>
      <c r="I1305">
        <v>0.06</v>
      </c>
      <c r="J1305">
        <v>1312.01</v>
      </c>
      <c r="K1305">
        <v>1035.78</v>
      </c>
      <c r="L1305">
        <v>276.23</v>
      </c>
      <c r="M1305" t="s">
        <v>40</v>
      </c>
      <c r="N1305">
        <v>0.21053955381437642</v>
      </c>
      <c r="O1305" t="s">
        <v>6058</v>
      </c>
    </row>
    <row r="1306" spans="1:15" x14ac:dyDescent="0.3">
      <c r="A1306">
        <v>4732</v>
      </c>
      <c r="B1306" t="s">
        <v>3694</v>
      </c>
      <c r="C1306" s="1">
        <v>45572</v>
      </c>
      <c r="D1306" t="s">
        <v>14</v>
      </c>
      <c r="E1306" t="s">
        <v>30</v>
      </c>
      <c r="F1306" t="s">
        <v>21</v>
      </c>
      <c r="G1306">
        <v>4</v>
      </c>
      <c r="H1306">
        <v>115.04</v>
      </c>
      <c r="I1306">
        <v>0.14000000000000001</v>
      </c>
      <c r="J1306">
        <v>395.74</v>
      </c>
      <c r="K1306">
        <v>221.05</v>
      </c>
      <c r="L1306">
        <v>174.69</v>
      </c>
      <c r="M1306" t="s">
        <v>28</v>
      </c>
      <c r="N1306">
        <v>0.44142618891191182</v>
      </c>
      <c r="O1306" t="s">
        <v>6057</v>
      </c>
    </row>
    <row r="1307" spans="1:15" x14ac:dyDescent="0.3">
      <c r="A1307">
        <v>4730</v>
      </c>
      <c r="B1307" t="s">
        <v>921</v>
      </c>
      <c r="C1307" s="1">
        <v>45358</v>
      </c>
      <c r="D1307" t="s">
        <v>19</v>
      </c>
      <c r="E1307" t="s">
        <v>30</v>
      </c>
      <c r="F1307" t="s">
        <v>21</v>
      </c>
      <c r="G1307">
        <v>5</v>
      </c>
      <c r="H1307">
        <v>312.7</v>
      </c>
      <c r="I1307">
        <v>0.14000000000000001</v>
      </c>
      <c r="J1307">
        <v>1344.61</v>
      </c>
      <c r="K1307">
        <v>846.26</v>
      </c>
      <c r="L1307">
        <v>498.35</v>
      </c>
      <c r="M1307" t="s">
        <v>28</v>
      </c>
      <c r="N1307">
        <v>0.37062791441384496</v>
      </c>
      <c r="O1307" t="s">
        <v>6060</v>
      </c>
    </row>
    <row r="1308" spans="1:15" x14ac:dyDescent="0.3">
      <c r="A1308">
        <v>4727</v>
      </c>
      <c r="B1308" t="s">
        <v>3691</v>
      </c>
      <c r="C1308" s="1">
        <v>45358</v>
      </c>
      <c r="D1308" t="s">
        <v>14</v>
      </c>
      <c r="E1308" t="s">
        <v>30</v>
      </c>
      <c r="F1308" t="s">
        <v>21</v>
      </c>
      <c r="G1308">
        <v>5</v>
      </c>
      <c r="H1308">
        <v>113.02</v>
      </c>
      <c r="I1308">
        <v>0.19</v>
      </c>
      <c r="J1308">
        <v>457.73</v>
      </c>
      <c r="K1308">
        <v>304.54000000000002</v>
      </c>
      <c r="L1308">
        <v>153.19</v>
      </c>
      <c r="M1308" t="s">
        <v>40</v>
      </c>
      <c r="N1308">
        <v>0.334673279007275</v>
      </c>
      <c r="O1308" t="s">
        <v>6060</v>
      </c>
    </row>
    <row r="1309" spans="1:15" x14ac:dyDescent="0.3">
      <c r="A1309">
        <v>4724</v>
      </c>
      <c r="B1309" t="s">
        <v>3689</v>
      </c>
      <c r="C1309" s="1">
        <v>45397</v>
      </c>
      <c r="D1309" t="s">
        <v>14</v>
      </c>
      <c r="E1309" t="s">
        <v>30</v>
      </c>
      <c r="F1309" t="s">
        <v>27</v>
      </c>
      <c r="G1309">
        <v>9</v>
      </c>
      <c r="H1309">
        <v>442.43</v>
      </c>
      <c r="I1309">
        <v>0.25</v>
      </c>
      <c r="J1309">
        <v>2986.4</v>
      </c>
      <c r="K1309">
        <v>1654.72</v>
      </c>
      <c r="L1309">
        <v>1331.68</v>
      </c>
      <c r="M1309" t="s">
        <v>46</v>
      </c>
      <c r="N1309">
        <v>0.44591481382266274</v>
      </c>
      <c r="O1309" t="s">
        <v>6057</v>
      </c>
    </row>
    <row r="1310" spans="1:15" x14ac:dyDescent="0.3">
      <c r="A1310">
        <v>4721</v>
      </c>
      <c r="B1310" t="s">
        <v>3686</v>
      </c>
      <c r="C1310" s="1">
        <v>45423</v>
      </c>
      <c r="D1310" t="s">
        <v>19</v>
      </c>
      <c r="E1310" t="s">
        <v>30</v>
      </c>
      <c r="F1310" t="s">
        <v>21</v>
      </c>
      <c r="G1310">
        <v>9</v>
      </c>
      <c r="H1310">
        <v>391.63</v>
      </c>
      <c r="I1310">
        <v>0.24</v>
      </c>
      <c r="J1310">
        <v>2678.75</v>
      </c>
      <c r="K1310">
        <v>1517.07</v>
      </c>
      <c r="L1310">
        <v>1161.68</v>
      </c>
      <c r="M1310" t="s">
        <v>17</v>
      </c>
      <c r="N1310">
        <v>0.43366495566962204</v>
      </c>
      <c r="O1310" t="s">
        <v>6062</v>
      </c>
    </row>
    <row r="1311" spans="1:15" x14ac:dyDescent="0.3">
      <c r="A1311">
        <v>4720</v>
      </c>
      <c r="B1311" t="s">
        <v>3685</v>
      </c>
      <c r="C1311" s="1">
        <v>45517</v>
      </c>
      <c r="D1311" t="s">
        <v>39</v>
      </c>
      <c r="E1311" t="s">
        <v>30</v>
      </c>
      <c r="F1311" t="s">
        <v>21</v>
      </c>
      <c r="G1311">
        <v>5</v>
      </c>
      <c r="H1311">
        <v>157.34</v>
      </c>
      <c r="I1311">
        <v>0.05</v>
      </c>
      <c r="J1311">
        <v>747.37</v>
      </c>
      <c r="K1311">
        <v>396.95</v>
      </c>
      <c r="L1311">
        <v>350.42</v>
      </c>
      <c r="M1311" t="s">
        <v>22</v>
      </c>
      <c r="N1311">
        <v>0.46887084041371746</v>
      </c>
      <c r="O1311" t="s">
        <v>6058</v>
      </c>
    </row>
    <row r="1312" spans="1:15" x14ac:dyDescent="0.3">
      <c r="A1312">
        <v>4718</v>
      </c>
      <c r="B1312" t="s">
        <v>1136</v>
      </c>
      <c r="C1312" s="1">
        <v>45489</v>
      </c>
      <c r="D1312" t="s">
        <v>39</v>
      </c>
      <c r="E1312" t="s">
        <v>30</v>
      </c>
      <c r="F1312" t="s">
        <v>16</v>
      </c>
      <c r="G1312">
        <v>8</v>
      </c>
      <c r="H1312">
        <v>318.75</v>
      </c>
      <c r="I1312">
        <v>0.03</v>
      </c>
      <c r="J1312">
        <v>2473.5</v>
      </c>
      <c r="K1312">
        <v>1321.84</v>
      </c>
      <c r="L1312">
        <v>1151.6600000000001</v>
      </c>
      <c r="M1312" t="s">
        <v>17</v>
      </c>
      <c r="N1312">
        <v>0.46559935314331924</v>
      </c>
      <c r="O1312" t="s">
        <v>6058</v>
      </c>
    </row>
    <row r="1313" spans="1:15" x14ac:dyDescent="0.3">
      <c r="A1313">
        <v>4711</v>
      </c>
      <c r="B1313" t="s">
        <v>3682</v>
      </c>
      <c r="C1313" s="1">
        <v>45650</v>
      </c>
      <c r="D1313" t="s">
        <v>39</v>
      </c>
      <c r="E1313" t="s">
        <v>30</v>
      </c>
      <c r="F1313" t="s">
        <v>27</v>
      </c>
      <c r="G1313">
        <v>5</v>
      </c>
      <c r="H1313">
        <v>297.49</v>
      </c>
      <c r="I1313">
        <v>0.13</v>
      </c>
      <c r="J1313">
        <v>1294.08</v>
      </c>
      <c r="K1313">
        <v>915.19</v>
      </c>
      <c r="L1313">
        <v>378.89</v>
      </c>
      <c r="M1313" t="s">
        <v>46</v>
      </c>
      <c r="N1313">
        <v>0.29278715380811077</v>
      </c>
      <c r="O1313" t="s">
        <v>6058</v>
      </c>
    </row>
    <row r="1314" spans="1:15" x14ac:dyDescent="0.3">
      <c r="A1314">
        <v>4696</v>
      </c>
      <c r="B1314" t="s">
        <v>3672</v>
      </c>
      <c r="C1314" s="1">
        <v>45560</v>
      </c>
      <c r="D1314" t="s">
        <v>24</v>
      </c>
      <c r="E1314" t="s">
        <v>30</v>
      </c>
      <c r="F1314" t="s">
        <v>16</v>
      </c>
      <c r="G1314">
        <v>7</v>
      </c>
      <c r="H1314">
        <v>146.19</v>
      </c>
      <c r="I1314">
        <v>0.11</v>
      </c>
      <c r="J1314">
        <v>910.76</v>
      </c>
      <c r="K1314">
        <v>553.34</v>
      </c>
      <c r="L1314">
        <v>357.42</v>
      </c>
      <c r="M1314" t="s">
        <v>22</v>
      </c>
      <c r="N1314">
        <v>0.39244147744740659</v>
      </c>
      <c r="O1314" t="s">
        <v>6059</v>
      </c>
    </row>
    <row r="1315" spans="1:15" x14ac:dyDescent="0.3">
      <c r="A1315">
        <v>4693</v>
      </c>
      <c r="B1315" t="s">
        <v>2649</v>
      </c>
      <c r="C1315" s="1">
        <v>45597</v>
      </c>
      <c r="D1315" t="s">
        <v>39</v>
      </c>
      <c r="E1315" t="s">
        <v>30</v>
      </c>
      <c r="F1315" t="s">
        <v>16</v>
      </c>
      <c r="G1315">
        <v>9</v>
      </c>
      <c r="H1315">
        <v>490.34</v>
      </c>
      <c r="I1315">
        <v>0.02</v>
      </c>
      <c r="J1315">
        <v>4324.8</v>
      </c>
      <c r="K1315">
        <v>2641.8</v>
      </c>
      <c r="L1315">
        <v>1683</v>
      </c>
      <c r="M1315" t="s">
        <v>40</v>
      </c>
      <c r="N1315">
        <v>0.38915094339622641</v>
      </c>
      <c r="O1315" t="s">
        <v>6061</v>
      </c>
    </row>
    <row r="1316" spans="1:15" x14ac:dyDescent="0.3">
      <c r="A1316">
        <v>4685</v>
      </c>
      <c r="B1316" t="s">
        <v>3663</v>
      </c>
      <c r="C1316" s="1">
        <v>45293</v>
      </c>
      <c r="D1316" t="s">
        <v>24</v>
      </c>
      <c r="E1316" t="s">
        <v>30</v>
      </c>
      <c r="F1316" t="s">
        <v>21</v>
      </c>
      <c r="G1316">
        <v>3</v>
      </c>
      <c r="H1316">
        <v>415.91</v>
      </c>
      <c r="I1316">
        <v>0.27</v>
      </c>
      <c r="J1316">
        <v>910.84</v>
      </c>
      <c r="K1316">
        <v>710.97</v>
      </c>
      <c r="L1316">
        <v>199.87</v>
      </c>
      <c r="M1316" t="s">
        <v>22</v>
      </c>
      <c r="N1316">
        <v>0.2194348074305037</v>
      </c>
      <c r="O1316" t="s">
        <v>6058</v>
      </c>
    </row>
    <row r="1317" spans="1:15" x14ac:dyDescent="0.3">
      <c r="A1317">
        <v>4680</v>
      </c>
      <c r="B1317" t="s">
        <v>2826</v>
      </c>
      <c r="C1317" s="1">
        <v>45317</v>
      </c>
      <c r="D1317" t="s">
        <v>14</v>
      </c>
      <c r="E1317" t="s">
        <v>30</v>
      </c>
      <c r="F1317" t="s">
        <v>21</v>
      </c>
      <c r="G1317">
        <v>7</v>
      </c>
      <c r="H1317">
        <v>387.55</v>
      </c>
      <c r="I1317">
        <v>0</v>
      </c>
      <c r="J1317">
        <v>2712.85</v>
      </c>
      <c r="K1317">
        <v>1800.67</v>
      </c>
      <c r="L1317">
        <v>912.18</v>
      </c>
      <c r="M1317" t="s">
        <v>46</v>
      </c>
      <c r="N1317">
        <v>0.33624417125900807</v>
      </c>
      <c r="O1317" t="s">
        <v>6061</v>
      </c>
    </row>
    <row r="1318" spans="1:15" x14ac:dyDescent="0.3">
      <c r="A1318">
        <v>4662</v>
      </c>
      <c r="B1318" t="s">
        <v>3648</v>
      </c>
      <c r="C1318" s="1">
        <v>45413</v>
      </c>
      <c r="D1318" t="s">
        <v>24</v>
      </c>
      <c r="E1318" t="s">
        <v>30</v>
      </c>
      <c r="F1318" t="s">
        <v>27</v>
      </c>
      <c r="G1318">
        <v>1</v>
      </c>
      <c r="H1318">
        <v>138.46</v>
      </c>
      <c r="I1318">
        <v>0.12</v>
      </c>
      <c r="J1318">
        <v>121.84</v>
      </c>
      <c r="K1318">
        <v>86.22</v>
      </c>
      <c r="L1318">
        <v>35.619999999999997</v>
      </c>
      <c r="M1318" t="s">
        <v>40</v>
      </c>
      <c r="N1318">
        <v>0.29235062376887716</v>
      </c>
      <c r="O1318" t="s">
        <v>6059</v>
      </c>
    </row>
    <row r="1319" spans="1:15" x14ac:dyDescent="0.3">
      <c r="A1319">
        <v>4652</v>
      </c>
      <c r="B1319" t="s">
        <v>2997</v>
      </c>
      <c r="C1319" s="1">
        <v>45311</v>
      </c>
      <c r="D1319" t="s">
        <v>24</v>
      </c>
      <c r="E1319" t="s">
        <v>30</v>
      </c>
      <c r="F1319" t="s">
        <v>21</v>
      </c>
      <c r="G1319">
        <v>4</v>
      </c>
      <c r="H1319">
        <v>241.06</v>
      </c>
      <c r="I1319">
        <v>0.23</v>
      </c>
      <c r="J1319">
        <v>742.46</v>
      </c>
      <c r="K1319">
        <v>399.59</v>
      </c>
      <c r="L1319">
        <v>342.87</v>
      </c>
      <c r="M1319" t="s">
        <v>40</v>
      </c>
      <c r="N1319">
        <v>0.46180265603534193</v>
      </c>
      <c r="O1319" t="s">
        <v>6062</v>
      </c>
    </row>
    <row r="1320" spans="1:15" x14ac:dyDescent="0.3">
      <c r="A1320">
        <v>4642</v>
      </c>
      <c r="B1320" t="s">
        <v>3358</v>
      </c>
      <c r="C1320" s="1">
        <v>45368</v>
      </c>
      <c r="D1320" t="s">
        <v>19</v>
      </c>
      <c r="E1320" t="s">
        <v>30</v>
      </c>
      <c r="F1320" t="s">
        <v>16</v>
      </c>
      <c r="G1320">
        <v>5</v>
      </c>
      <c r="H1320">
        <v>165.57</v>
      </c>
      <c r="I1320">
        <v>0.01</v>
      </c>
      <c r="J1320">
        <v>819.57</v>
      </c>
      <c r="K1320">
        <v>624.32000000000005</v>
      </c>
      <c r="L1320">
        <v>195.25</v>
      </c>
      <c r="M1320" t="s">
        <v>17</v>
      </c>
      <c r="N1320">
        <v>0.23823468404163156</v>
      </c>
      <c r="O1320" t="s">
        <v>6056</v>
      </c>
    </row>
    <row r="1321" spans="1:15" x14ac:dyDescent="0.3">
      <c r="A1321">
        <v>4641</v>
      </c>
      <c r="B1321" t="s">
        <v>3637</v>
      </c>
      <c r="C1321" s="1">
        <v>45546</v>
      </c>
      <c r="D1321" t="s">
        <v>39</v>
      </c>
      <c r="E1321" t="s">
        <v>30</v>
      </c>
      <c r="F1321" t="s">
        <v>16</v>
      </c>
      <c r="G1321">
        <v>3</v>
      </c>
      <c r="H1321">
        <v>498.54</v>
      </c>
      <c r="I1321">
        <v>0.11</v>
      </c>
      <c r="J1321">
        <v>1331.1</v>
      </c>
      <c r="K1321">
        <v>771.59</v>
      </c>
      <c r="L1321">
        <v>559.51</v>
      </c>
      <c r="M1321" t="s">
        <v>22</v>
      </c>
      <c r="N1321">
        <v>0.4203365637442717</v>
      </c>
      <c r="O1321" t="s">
        <v>6059</v>
      </c>
    </row>
    <row r="1322" spans="1:15" x14ac:dyDescent="0.3">
      <c r="A1322">
        <v>4640</v>
      </c>
      <c r="B1322" t="s">
        <v>3636</v>
      </c>
      <c r="C1322" s="1">
        <v>45577</v>
      </c>
      <c r="D1322" t="s">
        <v>14</v>
      </c>
      <c r="E1322" t="s">
        <v>30</v>
      </c>
      <c r="F1322" t="s">
        <v>16</v>
      </c>
      <c r="G1322">
        <v>9</v>
      </c>
      <c r="H1322">
        <v>176.02</v>
      </c>
      <c r="I1322">
        <v>0.14000000000000001</v>
      </c>
      <c r="J1322">
        <v>1362.39</v>
      </c>
      <c r="K1322">
        <v>838.94</v>
      </c>
      <c r="L1322">
        <v>523.45000000000005</v>
      </c>
      <c r="M1322" t="s">
        <v>17</v>
      </c>
      <c r="N1322">
        <v>0.38421450539126095</v>
      </c>
      <c r="O1322" t="s">
        <v>6062</v>
      </c>
    </row>
    <row r="1323" spans="1:15" x14ac:dyDescent="0.3">
      <c r="A1323">
        <v>4636</v>
      </c>
      <c r="B1323" t="s">
        <v>3634</v>
      </c>
      <c r="C1323" s="1">
        <v>45356</v>
      </c>
      <c r="D1323" t="s">
        <v>19</v>
      </c>
      <c r="E1323" t="s">
        <v>30</v>
      </c>
      <c r="F1323" t="s">
        <v>16</v>
      </c>
      <c r="G1323">
        <v>9</v>
      </c>
      <c r="H1323">
        <v>290.04000000000002</v>
      </c>
      <c r="I1323">
        <v>0.24</v>
      </c>
      <c r="J1323">
        <v>1983.87</v>
      </c>
      <c r="K1323">
        <v>1255.5899999999999</v>
      </c>
      <c r="L1323">
        <v>728.28</v>
      </c>
      <c r="M1323" t="s">
        <v>40</v>
      </c>
      <c r="N1323">
        <v>0.36710066687837412</v>
      </c>
      <c r="O1323" t="s">
        <v>6058</v>
      </c>
    </row>
    <row r="1324" spans="1:15" x14ac:dyDescent="0.3">
      <c r="A1324">
        <v>4634</v>
      </c>
      <c r="B1324" t="s">
        <v>3633</v>
      </c>
      <c r="C1324" s="1">
        <v>45618</v>
      </c>
      <c r="D1324" t="s">
        <v>39</v>
      </c>
      <c r="E1324" t="s">
        <v>30</v>
      </c>
      <c r="F1324" t="s">
        <v>21</v>
      </c>
      <c r="G1324">
        <v>2</v>
      </c>
      <c r="H1324">
        <v>24.58</v>
      </c>
      <c r="I1324">
        <v>0.28999999999999998</v>
      </c>
      <c r="J1324">
        <v>34.9</v>
      </c>
      <c r="K1324">
        <v>27.73</v>
      </c>
      <c r="L1324">
        <v>7.17</v>
      </c>
      <c r="M1324" t="s">
        <v>17</v>
      </c>
      <c r="N1324">
        <v>0.20544412607449858</v>
      </c>
      <c r="O1324" t="s">
        <v>6061</v>
      </c>
    </row>
    <row r="1325" spans="1:15" x14ac:dyDescent="0.3">
      <c r="A1325">
        <v>4630</v>
      </c>
      <c r="B1325" t="s">
        <v>3630</v>
      </c>
      <c r="C1325" s="1">
        <v>45488</v>
      </c>
      <c r="D1325" t="s">
        <v>14</v>
      </c>
      <c r="E1325" t="s">
        <v>30</v>
      </c>
      <c r="F1325" t="s">
        <v>21</v>
      </c>
      <c r="G1325">
        <v>9</v>
      </c>
      <c r="H1325">
        <v>262.94</v>
      </c>
      <c r="I1325">
        <v>0.1</v>
      </c>
      <c r="J1325">
        <v>2129.81</v>
      </c>
      <c r="K1325">
        <v>1421.18</v>
      </c>
      <c r="L1325">
        <v>708.63</v>
      </c>
      <c r="M1325" t="s">
        <v>17</v>
      </c>
      <c r="N1325">
        <v>0.33271982007784734</v>
      </c>
      <c r="O1325" t="s">
        <v>6057</v>
      </c>
    </row>
    <row r="1326" spans="1:15" x14ac:dyDescent="0.3">
      <c r="A1326">
        <v>4629</v>
      </c>
      <c r="B1326" t="s">
        <v>3629</v>
      </c>
      <c r="C1326" s="1">
        <v>45645</v>
      </c>
      <c r="D1326" t="s">
        <v>14</v>
      </c>
      <c r="E1326" t="s">
        <v>30</v>
      </c>
      <c r="F1326" t="s">
        <v>21</v>
      </c>
      <c r="G1326">
        <v>1</v>
      </c>
      <c r="H1326">
        <v>245.28</v>
      </c>
      <c r="I1326">
        <v>0.06</v>
      </c>
      <c r="J1326">
        <v>230.56</v>
      </c>
      <c r="K1326">
        <v>158.47</v>
      </c>
      <c r="L1326">
        <v>72.09</v>
      </c>
      <c r="M1326" t="s">
        <v>17</v>
      </c>
      <c r="N1326">
        <v>0.3126734906315059</v>
      </c>
      <c r="O1326" t="s">
        <v>6060</v>
      </c>
    </row>
    <row r="1327" spans="1:15" x14ac:dyDescent="0.3">
      <c r="A1327">
        <v>1324</v>
      </c>
      <c r="B1327" t="s">
        <v>1263</v>
      </c>
      <c r="C1327" s="1">
        <v>45596</v>
      </c>
      <c r="D1327" t="s">
        <v>24</v>
      </c>
      <c r="E1327" t="s">
        <v>30</v>
      </c>
      <c r="F1327" t="s">
        <v>27</v>
      </c>
      <c r="G1327">
        <v>4</v>
      </c>
      <c r="H1327">
        <v>472.74</v>
      </c>
      <c r="I1327">
        <v>0.26</v>
      </c>
      <c r="J1327">
        <v>1399.31</v>
      </c>
      <c r="K1327">
        <v>853.35</v>
      </c>
      <c r="L1327">
        <v>545.96</v>
      </c>
      <c r="M1327" t="s">
        <v>22</v>
      </c>
      <c r="N1327">
        <v>0.39016372354946371</v>
      </c>
      <c r="O1327" t="s">
        <v>6060</v>
      </c>
    </row>
    <row r="1328" spans="1:15" x14ac:dyDescent="0.3">
      <c r="A1328">
        <v>1325</v>
      </c>
      <c r="B1328" t="s">
        <v>1264</v>
      </c>
      <c r="C1328" s="1">
        <v>45586</v>
      </c>
      <c r="D1328" t="s">
        <v>39</v>
      </c>
      <c r="E1328" t="s">
        <v>30</v>
      </c>
      <c r="F1328" t="s">
        <v>27</v>
      </c>
      <c r="G1328">
        <v>9</v>
      </c>
      <c r="H1328">
        <v>245.41</v>
      </c>
      <c r="I1328">
        <v>0.25</v>
      </c>
      <c r="J1328">
        <v>1656.52</v>
      </c>
      <c r="K1328">
        <v>1216.55</v>
      </c>
      <c r="L1328">
        <v>439.97</v>
      </c>
      <c r="M1328" t="s">
        <v>17</v>
      </c>
      <c r="N1328">
        <v>0.26559896650810133</v>
      </c>
      <c r="O1328" t="s">
        <v>6057</v>
      </c>
    </row>
    <row r="1329" spans="1:15" x14ac:dyDescent="0.3">
      <c r="A1329">
        <v>4627</v>
      </c>
      <c r="B1329" t="s">
        <v>2881</v>
      </c>
      <c r="C1329" s="1">
        <v>45527</v>
      </c>
      <c r="D1329" t="s">
        <v>19</v>
      </c>
      <c r="E1329" t="s">
        <v>30</v>
      </c>
      <c r="F1329" t="s">
        <v>21</v>
      </c>
      <c r="G1329">
        <v>5</v>
      </c>
      <c r="H1329">
        <v>397.39</v>
      </c>
      <c r="I1329">
        <v>0.17</v>
      </c>
      <c r="J1329">
        <v>1649.17</v>
      </c>
      <c r="K1329">
        <v>998.45</v>
      </c>
      <c r="L1329">
        <v>650.72</v>
      </c>
      <c r="M1329" t="s">
        <v>40</v>
      </c>
      <c r="N1329">
        <v>0.39457424037546157</v>
      </c>
      <c r="O1329" t="s">
        <v>6061</v>
      </c>
    </row>
    <row r="1330" spans="1:15" x14ac:dyDescent="0.3">
      <c r="A1330">
        <v>4624</v>
      </c>
      <c r="B1330" t="s">
        <v>721</v>
      </c>
      <c r="C1330" s="1">
        <v>45499</v>
      </c>
      <c r="D1330" t="s">
        <v>39</v>
      </c>
      <c r="E1330" t="s">
        <v>30</v>
      </c>
      <c r="F1330" t="s">
        <v>16</v>
      </c>
      <c r="G1330">
        <v>2</v>
      </c>
      <c r="H1330">
        <v>206.84</v>
      </c>
      <c r="I1330">
        <v>0.09</v>
      </c>
      <c r="J1330">
        <v>376.45</v>
      </c>
      <c r="K1330">
        <v>295.48</v>
      </c>
      <c r="L1330">
        <v>80.97</v>
      </c>
      <c r="M1330" t="s">
        <v>22</v>
      </c>
      <c r="N1330">
        <v>0.21508832514278126</v>
      </c>
      <c r="O1330" t="s">
        <v>6061</v>
      </c>
    </row>
    <row r="1331" spans="1:15" x14ac:dyDescent="0.3">
      <c r="A1331">
        <v>1328</v>
      </c>
      <c r="B1331" t="s">
        <v>1266</v>
      </c>
      <c r="C1331" s="1">
        <v>45301</v>
      </c>
      <c r="D1331" t="s">
        <v>14</v>
      </c>
      <c r="E1331" t="s">
        <v>30</v>
      </c>
      <c r="F1331" t="s">
        <v>27</v>
      </c>
      <c r="G1331">
        <v>2</v>
      </c>
      <c r="H1331">
        <v>424.56</v>
      </c>
      <c r="I1331">
        <v>0.24</v>
      </c>
      <c r="J1331">
        <v>645.33000000000004</v>
      </c>
      <c r="K1331">
        <v>348.26</v>
      </c>
      <c r="L1331">
        <v>297.07</v>
      </c>
      <c r="M1331" t="s">
        <v>46</v>
      </c>
      <c r="N1331">
        <v>0.46033812158120646</v>
      </c>
      <c r="O1331" t="s">
        <v>6059</v>
      </c>
    </row>
    <row r="1332" spans="1:15" x14ac:dyDescent="0.3">
      <c r="A1332">
        <v>4621</v>
      </c>
      <c r="B1332" t="s">
        <v>3625</v>
      </c>
      <c r="C1332" s="1">
        <v>45541</v>
      </c>
      <c r="D1332" t="s">
        <v>24</v>
      </c>
      <c r="E1332" t="s">
        <v>30</v>
      </c>
      <c r="F1332" t="s">
        <v>27</v>
      </c>
      <c r="G1332">
        <v>9</v>
      </c>
      <c r="H1332">
        <v>277.45</v>
      </c>
      <c r="I1332">
        <v>0.27</v>
      </c>
      <c r="J1332">
        <v>1822.85</v>
      </c>
      <c r="K1332">
        <v>1062.5</v>
      </c>
      <c r="L1332">
        <v>760.35</v>
      </c>
      <c r="M1332" t="s">
        <v>46</v>
      </c>
      <c r="N1332">
        <v>0.41712154044490773</v>
      </c>
      <c r="O1332" t="s">
        <v>6061</v>
      </c>
    </row>
    <row r="1333" spans="1:15" x14ac:dyDescent="0.3">
      <c r="A1333">
        <v>1330</v>
      </c>
      <c r="B1333" t="s">
        <v>1268</v>
      </c>
      <c r="C1333" s="1">
        <v>45345</v>
      </c>
      <c r="D1333" t="s">
        <v>14</v>
      </c>
      <c r="E1333" t="s">
        <v>30</v>
      </c>
      <c r="F1333" t="s">
        <v>21</v>
      </c>
      <c r="G1333">
        <v>2</v>
      </c>
      <c r="H1333">
        <v>407.45</v>
      </c>
      <c r="I1333">
        <v>0.2</v>
      </c>
      <c r="J1333">
        <v>651.91999999999996</v>
      </c>
      <c r="K1333">
        <v>458.58</v>
      </c>
      <c r="L1333">
        <v>193.34</v>
      </c>
      <c r="M1333" t="s">
        <v>40</v>
      </c>
      <c r="N1333">
        <v>0.29657013130445453</v>
      </c>
      <c r="O1333" t="s">
        <v>6061</v>
      </c>
    </row>
    <row r="1334" spans="1:15" x14ac:dyDescent="0.3">
      <c r="A1334">
        <v>4615</v>
      </c>
      <c r="B1334" t="s">
        <v>840</v>
      </c>
      <c r="C1334" s="1">
        <v>45526</v>
      </c>
      <c r="D1334" t="s">
        <v>24</v>
      </c>
      <c r="E1334" t="s">
        <v>30</v>
      </c>
      <c r="F1334" t="s">
        <v>16</v>
      </c>
      <c r="G1334">
        <v>8</v>
      </c>
      <c r="H1334">
        <v>60.78</v>
      </c>
      <c r="I1334">
        <v>0.17</v>
      </c>
      <c r="J1334">
        <v>403.58</v>
      </c>
      <c r="K1334">
        <v>223.86</v>
      </c>
      <c r="L1334">
        <v>179.72</v>
      </c>
      <c r="M1334" t="s">
        <v>46</v>
      </c>
      <c r="N1334">
        <v>0.44531443579959368</v>
      </c>
      <c r="O1334" t="s">
        <v>6060</v>
      </c>
    </row>
    <row r="1335" spans="1:15" x14ac:dyDescent="0.3">
      <c r="A1335">
        <v>1332</v>
      </c>
      <c r="B1335" t="s">
        <v>1270</v>
      </c>
      <c r="C1335" s="1">
        <v>45481</v>
      </c>
      <c r="D1335" t="s">
        <v>39</v>
      </c>
      <c r="E1335" t="s">
        <v>30</v>
      </c>
      <c r="F1335" t="s">
        <v>16</v>
      </c>
      <c r="G1335">
        <v>4</v>
      </c>
      <c r="H1335">
        <v>366.86</v>
      </c>
      <c r="I1335">
        <v>0.19</v>
      </c>
      <c r="J1335">
        <v>1188.6300000000001</v>
      </c>
      <c r="K1335">
        <v>642.04</v>
      </c>
      <c r="L1335">
        <v>546.59</v>
      </c>
      <c r="M1335" t="s">
        <v>22</v>
      </c>
      <c r="N1335">
        <v>0.4598487334157812</v>
      </c>
      <c r="O1335" t="s">
        <v>6057</v>
      </c>
    </row>
    <row r="1336" spans="1:15" x14ac:dyDescent="0.3">
      <c r="A1336">
        <v>1333</v>
      </c>
      <c r="B1336" t="s">
        <v>1271</v>
      </c>
      <c r="C1336" s="1">
        <v>45494</v>
      </c>
      <c r="D1336" t="s">
        <v>24</v>
      </c>
      <c r="E1336" t="s">
        <v>30</v>
      </c>
      <c r="F1336" t="s">
        <v>16</v>
      </c>
      <c r="G1336">
        <v>3</v>
      </c>
      <c r="H1336">
        <v>279.92</v>
      </c>
      <c r="I1336">
        <v>0.14000000000000001</v>
      </c>
      <c r="J1336">
        <v>722.19</v>
      </c>
      <c r="K1336">
        <v>476.3</v>
      </c>
      <c r="L1336">
        <v>245.89</v>
      </c>
      <c r="M1336" t="s">
        <v>22</v>
      </c>
      <c r="N1336">
        <v>0.34047826749193422</v>
      </c>
      <c r="O1336" t="s">
        <v>6056</v>
      </c>
    </row>
    <row r="1337" spans="1:15" x14ac:dyDescent="0.3">
      <c r="A1337">
        <v>1334</v>
      </c>
      <c r="B1337" t="s">
        <v>1272</v>
      </c>
      <c r="C1337" s="1">
        <v>45466</v>
      </c>
      <c r="D1337" t="s">
        <v>39</v>
      </c>
      <c r="E1337" t="s">
        <v>30</v>
      </c>
      <c r="F1337" t="s">
        <v>16</v>
      </c>
      <c r="G1337">
        <v>10</v>
      </c>
      <c r="H1337">
        <v>60.55</v>
      </c>
      <c r="I1337">
        <v>0.21</v>
      </c>
      <c r="J1337">
        <v>478.35</v>
      </c>
      <c r="K1337">
        <v>312.70999999999998</v>
      </c>
      <c r="L1337">
        <v>165.64</v>
      </c>
      <c r="M1337" t="s">
        <v>40</v>
      </c>
      <c r="N1337">
        <v>0.34627364900177687</v>
      </c>
      <c r="O1337" t="s">
        <v>6056</v>
      </c>
    </row>
    <row r="1338" spans="1:15" x14ac:dyDescent="0.3">
      <c r="A1338">
        <v>4613</v>
      </c>
      <c r="B1338" t="s">
        <v>1607</v>
      </c>
      <c r="C1338" s="1">
        <v>45646</v>
      </c>
      <c r="D1338" t="s">
        <v>39</v>
      </c>
      <c r="E1338" t="s">
        <v>30</v>
      </c>
      <c r="F1338" t="s">
        <v>21</v>
      </c>
      <c r="G1338">
        <v>2</v>
      </c>
      <c r="H1338">
        <v>205</v>
      </c>
      <c r="I1338">
        <v>0.13</v>
      </c>
      <c r="J1338">
        <v>356.7</v>
      </c>
      <c r="K1338">
        <v>190.24</v>
      </c>
      <c r="L1338">
        <v>166.46</v>
      </c>
      <c r="M1338" t="s">
        <v>28</v>
      </c>
      <c r="N1338">
        <v>0.46666666666666673</v>
      </c>
      <c r="O1338" t="s">
        <v>6061</v>
      </c>
    </row>
    <row r="1339" spans="1:15" x14ac:dyDescent="0.3">
      <c r="A1339">
        <v>4612</v>
      </c>
      <c r="B1339" t="s">
        <v>3620</v>
      </c>
      <c r="C1339" s="1">
        <v>45343</v>
      </c>
      <c r="D1339" t="s">
        <v>14</v>
      </c>
      <c r="E1339" t="s">
        <v>30</v>
      </c>
      <c r="F1339" t="s">
        <v>21</v>
      </c>
      <c r="G1339">
        <v>10</v>
      </c>
      <c r="H1339">
        <v>54.4</v>
      </c>
      <c r="I1339">
        <v>0.01</v>
      </c>
      <c r="J1339">
        <v>538.55999999999995</v>
      </c>
      <c r="K1339">
        <v>398.59</v>
      </c>
      <c r="L1339">
        <v>139.97</v>
      </c>
      <c r="M1339" t="s">
        <v>46</v>
      </c>
      <c r="N1339">
        <v>0.25989676173499704</v>
      </c>
      <c r="O1339" t="s">
        <v>6059</v>
      </c>
    </row>
    <row r="1340" spans="1:15" x14ac:dyDescent="0.3">
      <c r="A1340">
        <v>1337</v>
      </c>
      <c r="B1340" t="s">
        <v>1274</v>
      </c>
      <c r="C1340" s="1">
        <v>45528</v>
      </c>
      <c r="D1340" t="s">
        <v>39</v>
      </c>
      <c r="E1340" t="s">
        <v>30</v>
      </c>
      <c r="F1340" t="s">
        <v>21</v>
      </c>
      <c r="G1340">
        <v>2</v>
      </c>
      <c r="H1340">
        <v>301.52999999999997</v>
      </c>
      <c r="I1340">
        <v>0.25</v>
      </c>
      <c r="J1340">
        <v>452.29</v>
      </c>
      <c r="K1340">
        <v>273.85000000000002</v>
      </c>
      <c r="L1340">
        <v>178.44</v>
      </c>
      <c r="M1340" t="s">
        <v>17</v>
      </c>
      <c r="N1340">
        <v>0.39452563620685843</v>
      </c>
      <c r="O1340" t="s">
        <v>6062</v>
      </c>
    </row>
    <row r="1341" spans="1:15" x14ac:dyDescent="0.3">
      <c r="A1341">
        <v>4611</v>
      </c>
      <c r="B1341" t="s">
        <v>3619</v>
      </c>
      <c r="C1341" s="1">
        <v>45403</v>
      </c>
      <c r="D1341" t="s">
        <v>14</v>
      </c>
      <c r="E1341" t="s">
        <v>30</v>
      </c>
      <c r="F1341" t="s">
        <v>16</v>
      </c>
      <c r="G1341">
        <v>9</v>
      </c>
      <c r="H1341">
        <v>117.65</v>
      </c>
      <c r="I1341">
        <v>7.0000000000000007E-2</v>
      </c>
      <c r="J1341">
        <v>984.73</v>
      </c>
      <c r="K1341">
        <v>620.25</v>
      </c>
      <c r="L1341">
        <v>364.48</v>
      </c>
      <c r="M1341" t="s">
        <v>40</v>
      </c>
      <c r="N1341">
        <v>0.37013191433184733</v>
      </c>
      <c r="O1341" t="s">
        <v>6056</v>
      </c>
    </row>
    <row r="1342" spans="1:15" x14ac:dyDescent="0.3">
      <c r="A1342">
        <v>4609</v>
      </c>
      <c r="B1342" t="s">
        <v>3617</v>
      </c>
      <c r="C1342" s="1">
        <v>45498</v>
      </c>
      <c r="D1342" t="s">
        <v>14</v>
      </c>
      <c r="E1342" t="s">
        <v>30</v>
      </c>
      <c r="F1342" t="s">
        <v>27</v>
      </c>
      <c r="G1342">
        <v>9</v>
      </c>
      <c r="H1342">
        <v>373.38</v>
      </c>
      <c r="I1342">
        <v>0.18</v>
      </c>
      <c r="J1342">
        <v>2755.54</v>
      </c>
      <c r="K1342">
        <v>1404.67</v>
      </c>
      <c r="L1342">
        <v>1350.87</v>
      </c>
      <c r="M1342" t="s">
        <v>28</v>
      </c>
      <c r="N1342">
        <v>0.49023784811688448</v>
      </c>
      <c r="O1342" t="s">
        <v>6060</v>
      </c>
    </row>
    <row r="1343" spans="1:15" x14ac:dyDescent="0.3">
      <c r="A1343">
        <v>4603</v>
      </c>
      <c r="B1343" t="s">
        <v>2632</v>
      </c>
      <c r="C1343" s="1">
        <v>45330</v>
      </c>
      <c r="D1343" t="s">
        <v>14</v>
      </c>
      <c r="E1343" t="s">
        <v>30</v>
      </c>
      <c r="F1343" t="s">
        <v>27</v>
      </c>
      <c r="G1343">
        <v>4</v>
      </c>
      <c r="H1343">
        <v>257.92</v>
      </c>
      <c r="I1343">
        <v>0</v>
      </c>
      <c r="J1343">
        <v>1031.68</v>
      </c>
      <c r="K1343">
        <v>517.79</v>
      </c>
      <c r="L1343">
        <v>513.89</v>
      </c>
      <c r="M1343" t="s">
        <v>22</v>
      </c>
      <c r="N1343">
        <v>0.49810987903225801</v>
      </c>
      <c r="O1343" t="s">
        <v>6060</v>
      </c>
    </row>
    <row r="1344" spans="1:15" x14ac:dyDescent="0.3">
      <c r="A1344">
        <v>4596</v>
      </c>
      <c r="B1344" t="s">
        <v>3610</v>
      </c>
      <c r="C1344" s="1">
        <v>45319</v>
      </c>
      <c r="D1344" t="s">
        <v>39</v>
      </c>
      <c r="E1344" t="s">
        <v>30</v>
      </c>
      <c r="F1344" t="s">
        <v>27</v>
      </c>
      <c r="G1344">
        <v>1</v>
      </c>
      <c r="H1344">
        <v>439.76</v>
      </c>
      <c r="I1344">
        <v>0.03</v>
      </c>
      <c r="J1344">
        <v>426.57</v>
      </c>
      <c r="K1344">
        <v>278.08999999999997</v>
      </c>
      <c r="L1344">
        <v>148.47999999999999</v>
      </c>
      <c r="M1344" t="s">
        <v>28</v>
      </c>
      <c r="N1344">
        <v>0.34807886161708512</v>
      </c>
      <c r="O1344" t="s">
        <v>6056</v>
      </c>
    </row>
    <row r="1345" spans="1:15" x14ac:dyDescent="0.3">
      <c r="A1345">
        <v>1342</v>
      </c>
      <c r="B1345" t="s">
        <v>1279</v>
      </c>
      <c r="C1345" s="1">
        <v>45655</v>
      </c>
      <c r="D1345" t="s">
        <v>39</v>
      </c>
      <c r="E1345" t="s">
        <v>30</v>
      </c>
      <c r="F1345" t="s">
        <v>21</v>
      </c>
      <c r="G1345">
        <v>10</v>
      </c>
      <c r="H1345">
        <v>33.72</v>
      </c>
      <c r="I1345">
        <v>0.03</v>
      </c>
      <c r="J1345">
        <v>327.08</v>
      </c>
      <c r="K1345">
        <v>181.3</v>
      </c>
      <c r="L1345">
        <v>145.78</v>
      </c>
      <c r="M1345" t="s">
        <v>46</v>
      </c>
      <c r="N1345">
        <v>0.44570135746606337</v>
      </c>
      <c r="O1345" t="s">
        <v>6056</v>
      </c>
    </row>
    <row r="1346" spans="1:15" x14ac:dyDescent="0.3">
      <c r="A1346">
        <v>1343</v>
      </c>
      <c r="B1346" t="s">
        <v>1280</v>
      </c>
      <c r="C1346" s="1">
        <v>45608</v>
      </c>
      <c r="D1346" t="s">
        <v>19</v>
      </c>
      <c r="E1346" t="s">
        <v>30</v>
      </c>
      <c r="F1346" t="s">
        <v>16</v>
      </c>
      <c r="G1346">
        <v>10</v>
      </c>
      <c r="H1346">
        <v>310.91000000000003</v>
      </c>
      <c r="I1346">
        <v>0.22</v>
      </c>
      <c r="J1346">
        <v>2425.1</v>
      </c>
      <c r="K1346">
        <v>1407.11</v>
      </c>
      <c r="L1346">
        <v>1017.99</v>
      </c>
      <c r="M1346" t="s">
        <v>28</v>
      </c>
      <c r="N1346">
        <v>0.41977238052039095</v>
      </c>
      <c r="O1346" t="s">
        <v>6058</v>
      </c>
    </row>
    <row r="1347" spans="1:15" x14ac:dyDescent="0.3">
      <c r="A1347">
        <v>4595</v>
      </c>
      <c r="B1347" t="s">
        <v>3609</v>
      </c>
      <c r="C1347" s="1">
        <v>45301</v>
      </c>
      <c r="D1347" t="s">
        <v>19</v>
      </c>
      <c r="E1347" t="s">
        <v>30</v>
      </c>
      <c r="F1347" t="s">
        <v>21</v>
      </c>
      <c r="G1347">
        <v>5</v>
      </c>
      <c r="H1347">
        <v>293.58999999999997</v>
      </c>
      <c r="I1347">
        <v>0.09</v>
      </c>
      <c r="J1347">
        <v>1335.83</v>
      </c>
      <c r="K1347">
        <v>971.86</v>
      </c>
      <c r="L1347">
        <v>363.97</v>
      </c>
      <c r="M1347" t="s">
        <v>40</v>
      </c>
      <c r="N1347">
        <v>0.272467304971441</v>
      </c>
      <c r="O1347" t="s">
        <v>6059</v>
      </c>
    </row>
    <row r="1348" spans="1:15" x14ac:dyDescent="0.3">
      <c r="A1348">
        <v>4592</v>
      </c>
      <c r="B1348" t="s">
        <v>2519</v>
      </c>
      <c r="C1348" s="1">
        <v>45592</v>
      </c>
      <c r="D1348" t="s">
        <v>14</v>
      </c>
      <c r="E1348" t="s">
        <v>30</v>
      </c>
      <c r="F1348" t="s">
        <v>16</v>
      </c>
      <c r="G1348">
        <v>2</v>
      </c>
      <c r="H1348">
        <v>307.06</v>
      </c>
      <c r="I1348">
        <v>0.15</v>
      </c>
      <c r="J1348">
        <v>522</v>
      </c>
      <c r="K1348">
        <v>286.36</v>
      </c>
      <c r="L1348">
        <v>235.64</v>
      </c>
      <c r="M1348" t="s">
        <v>28</v>
      </c>
      <c r="N1348">
        <v>0.45141762452107276</v>
      </c>
      <c r="O1348" t="s">
        <v>6056</v>
      </c>
    </row>
    <row r="1349" spans="1:15" x14ac:dyDescent="0.3">
      <c r="A1349">
        <v>4586</v>
      </c>
      <c r="B1349" t="s">
        <v>2082</v>
      </c>
      <c r="C1349" s="1">
        <v>45589</v>
      </c>
      <c r="D1349" t="s">
        <v>24</v>
      </c>
      <c r="E1349" t="s">
        <v>30</v>
      </c>
      <c r="F1349" t="s">
        <v>21</v>
      </c>
      <c r="G1349">
        <v>9</v>
      </c>
      <c r="H1349">
        <v>442.49</v>
      </c>
      <c r="I1349">
        <v>0.01</v>
      </c>
      <c r="J1349">
        <v>3942.59</v>
      </c>
      <c r="K1349">
        <v>3003.63</v>
      </c>
      <c r="L1349">
        <v>938.96</v>
      </c>
      <c r="M1349" t="s">
        <v>40</v>
      </c>
      <c r="N1349">
        <v>0.23815816506408224</v>
      </c>
      <c r="O1349" t="s">
        <v>6060</v>
      </c>
    </row>
    <row r="1350" spans="1:15" x14ac:dyDescent="0.3">
      <c r="A1350">
        <v>4570</v>
      </c>
      <c r="B1350" t="s">
        <v>3592</v>
      </c>
      <c r="C1350" s="1">
        <v>45297</v>
      </c>
      <c r="D1350" t="s">
        <v>24</v>
      </c>
      <c r="E1350" t="s">
        <v>30</v>
      </c>
      <c r="F1350" t="s">
        <v>21</v>
      </c>
      <c r="G1350">
        <v>1</v>
      </c>
      <c r="H1350">
        <v>381.86</v>
      </c>
      <c r="I1350">
        <v>0.24</v>
      </c>
      <c r="J1350">
        <v>290.20999999999998</v>
      </c>
      <c r="K1350">
        <v>209.7</v>
      </c>
      <c r="L1350">
        <v>80.510000000000005</v>
      </c>
      <c r="M1350" t="s">
        <v>46</v>
      </c>
      <c r="N1350">
        <v>0.27741979945556672</v>
      </c>
      <c r="O1350" t="s">
        <v>6062</v>
      </c>
    </row>
    <row r="1351" spans="1:15" x14ac:dyDescent="0.3">
      <c r="A1351">
        <v>4563</v>
      </c>
      <c r="B1351" t="s">
        <v>3586</v>
      </c>
      <c r="C1351" s="1">
        <v>45638</v>
      </c>
      <c r="D1351" t="s">
        <v>14</v>
      </c>
      <c r="E1351" t="s">
        <v>30</v>
      </c>
      <c r="F1351" t="s">
        <v>27</v>
      </c>
      <c r="G1351">
        <v>8</v>
      </c>
      <c r="H1351">
        <v>249.45</v>
      </c>
      <c r="I1351">
        <v>0.06</v>
      </c>
      <c r="J1351">
        <v>1875.86</v>
      </c>
      <c r="K1351">
        <v>1133.43</v>
      </c>
      <c r="L1351">
        <v>742.43</v>
      </c>
      <c r="M1351" t="s">
        <v>22</v>
      </c>
      <c r="N1351">
        <v>0.3957811350527225</v>
      </c>
      <c r="O1351" t="s">
        <v>6060</v>
      </c>
    </row>
    <row r="1352" spans="1:15" x14ac:dyDescent="0.3">
      <c r="A1352">
        <v>4562</v>
      </c>
      <c r="B1352" t="s">
        <v>3585</v>
      </c>
      <c r="C1352" s="1">
        <v>45575</v>
      </c>
      <c r="D1352" t="s">
        <v>39</v>
      </c>
      <c r="E1352" t="s">
        <v>30</v>
      </c>
      <c r="F1352" t="s">
        <v>27</v>
      </c>
      <c r="G1352">
        <v>10</v>
      </c>
      <c r="H1352">
        <v>469.04</v>
      </c>
      <c r="I1352">
        <v>0.15</v>
      </c>
      <c r="J1352">
        <v>3986.84</v>
      </c>
      <c r="K1352">
        <v>2784.04</v>
      </c>
      <c r="L1352">
        <v>1202.8</v>
      </c>
      <c r="M1352" t="s">
        <v>40</v>
      </c>
      <c r="N1352">
        <v>0.30169256855053123</v>
      </c>
      <c r="O1352" t="s">
        <v>6060</v>
      </c>
    </row>
    <row r="1353" spans="1:15" x14ac:dyDescent="0.3">
      <c r="A1353">
        <v>1350</v>
      </c>
      <c r="B1353" t="s">
        <v>1285</v>
      </c>
      <c r="C1353" s="1">
        <v>45371</v>
      </c>
      <c r="D1353" t="s">
        <v>19</v>
      </c>
      <c r="E1353" t="s">
        <v>30</v>
      </c>
      <c r="F1353" t="s">
        <v>21</v>
      </c>
      <c r="G1353">
        <v>8</v>
      </c>
      <c r="H1353">
        <v>174.8</v>
      </c>
      <c r="I1353">
        <v>0.11</v>
      </c>
      <c r="J1353">
        <v>1244.58</v>
      </c>
      <c r="K1353">
        <v>657.64</v>
      </c>
      <c r="L1353">
        <v>586.94000000000005</v>
      </c>
      <c r="M1353" t="s">
        <v>28</v>
      </c>
      <c r="N1353">
        <v>0.47159684391521645</v>
      </c>
      <c r="O1353" t="s">
        <v>6059</v>
      </c>
    </row>
    <row r="1354" spans="1:15" x14ac:dyDescent="0.3">
      <c r="A1354">
        <v>1351</v>
      </c>
      <c r="B1354" t="s">
        <v>1286</v>
      </c>
      <c r="C1354" s="1">
        <v>45546</v>
      </c>
      <c r="D1354" t="s">
        <v>39</v>
      </c>
      <c r="E1354" t="s">
        <v>30</v>
      </c>
      <c r="F1354" t="s">
        <v>16</v>
      </c>
      <c r="G1354">
        <v>6</v>
      </c>
      <c r="H1354">
        <v>353.52</v>
      </c>
      <c r="I1354">
        <v>0.12</v>
      </c>
      <c r="J1354">
        <v>1866.59</v>
      </c>
      <c r="K1354">
        <v>1099.03</v>
      </c>
      <c r="L1354">
        <v>767.56</v>
      </c>
      <c r="M1354" t="s">
        <v>22</v>
      </c>
      <c r="N1354">
        <v>0.41120974611457256</v>
      </c>
      <c r="O1354" t="s">
        <v>6059</v>
      </c>
    </row>
    <row r="1355" spans="1:15" x14ac:dyDescent="0.3">
      <c r="A1355">
        <v>1352</v>
      </c>
      <c r="B1355" t="s">
        <v>1287</v>
      </c>
      <c r="C1355" s="1">
        <v>45307</v>
      </c>
      <c r="D1355" t="s">
        <v>24</v>
      </c>
      <c r="E1355" t="s">
        <v>30</v>
      </c>
      <c r="F1355" t="s">
        <v>16</v>
      </c>
      <c r="G1355">
        <v>2</v>
      </c>
      <c r="H1355">
        <v>183.05</v>
      </c>
      <c r="I1355">
        <v>0</v>
      </c>
      <c r="J1355">
        <v>366.1</v>
      </c>
      <c r="K1355">
        <v>196.21</v>
      </c>
      <c r="L1355">
        <v>169.89</v>
      </c>
      <c r="M1355" t="s">
        <v>40</v>
      </c>
      <c r="N1355">
        <v>0.46405353728489479</v>
      </c>
      <c r="O1355" t="s">
        <v>6058</v>
      </c>
    </row>
    <row r="1356" spans="1:15" x14ac:dyDescent="0.3">
      <c r="A1356">
        <v>4560</v>
      </c>
      <c r="B1356" t="s">
        <v>119</v>
      </c>
      <c r="C1356" s="1">
        <v>45352</v>
      </c>
      <c r="D1356" t="s">
        <v>39</v>
      </c>
      <c r="E1356" t="s">
        <v>30</v>
      </c>
      <c r="F1356" t="s">
        <v>16</v>
      </c>
      <c r="G1356">
        <v>8</v>
      </c>
      <c r="H1356">
        <v>245.52</v>
      </c>
      <c r="I1356">
        <v>0.05</v>
      </c>
      <c r="J1356">
        <v>1865.95</v>
      </c>
      <c r="K1356">
        <v>1369.64</v>
      </c>
      <c r="L1356">
        <v>496.31</v>
      </c>
      <c r="M1356" t="s">
        <v>46</v>
      </c>
      <c r="N1356">
        <v>0.26598247541466813</v>
      </c>
      <c r="O1356" t="s">
        <v>6061</v>
      </c>
    </row>
    <row r="1357" spans="1:15" x14ac:dyDescent="0.3">
      <c r="A1357">
        <v>4559</v>
      </c>
      <c r="B1357" t="s">
        <v>688</v>
      </c>
      <c r="C1357" s="1">
        <v>45448</v>
      </c>
      <c r="D1357" t="s">
        <v>14</v>
      </c>
      <c r="E1357" t="s">
        <v>30</v>
      </c>
      <c r="F1357" t="s">
        <v>27</v>
      </c>
      <c r="G1357">
        <v>3</v>
      </c>
      <c r="H1357">
        <v>389.55</v>
      </c>
      <c r="I1357">
        <v>0.24</v>
      </c>
      <c r="J1357">
        <v>888.17</v>
      </c>
      <c r="K1357">
        <v>587.62</v>
      </c>
      <c r="L1357">
        <v>300.55</v>
      </c>
      <c r="M1357" t="s">
        <v>17</v>
      </c>
      <c r="N1357">
        <v>0.33839242487361659</v>
      </c>
      <c r="O1357" t="s">
        <v>6059</v>
      </c>
    </row>
    <row r="1358" spans="1:15" x14ac:dyDescent="0.3">
      <c r="A1358">
        <v>4556</v>
      </c>
      <c r="B1358" t="s">
        <v>3581</v>
      </c>
      <c r="C1358" s="1">
        <v>45554</v>
      </c>
      <c r="D1358" t="s">
        <v>24</v>
      </c>
      <c r="E1358" t="s">
        <v>30</v>
      </c>
      <c r="F1358" t="s">
        <v>21</v>
      </c>
      <c r="G1358">
        <v>9</v>
      </c>
      <c r="H1358">
        <v>110.69</v>
      </c>
      <c r="I1358">
        <v>0.05</v>
      </c>
      <c r="J1358">
        <v>946.4</v>
      </c>
      <c r="K1358">
        <v>709.33</v>
      </c>
      <c r="L1358">
        <v>237.07</v>
      </c>
      <c r="M1358" t="s">
        <v>46</v>
      </c>
      <c r="N1358">
        <v>0.25049661876584955</v>
      </c>
      <c r="O1358" t="s">
        <v>6060</v>
      </c>
    </row>
    <row r="1359" spans="1:15" x14ac:dyDescent="0.3">
      <c r="A1359">
        <v>4554</v>
      </c>
      <c r="B1359" t="s">
        <v>3579</v>
      </c>
      <c r="C1359" s="1">
        <v>45302</v>
      </c>
      <c r="D1359" t="s">
        <v>14</v>
      </c>
      <c r="E1359" t="s">
        <v>30</v>
      </c>
      <c r="F1359" t="s">
        <v>27</v>
      </c>
      <c r="G1359">
        <v>3</v>
      </c>
      <c r="H1359">
        <v>153.94999999999999</v>
      </c>
      <c r="I1359">
        <v>0.13</v>
      </c>
      <c r="J1359">
        <v>401.81</v>
      </c>
      <c r="K1359">
        <v>268.35000000000002</v>
      </c>
      <c r="L1359">
        <v>133.46</v>
      </c>
      <c r="M1359" t="s">
        <v>40</v>
      </c>
      <c r="N1359">
        <v>0.33214703466812673</v>
      </c>
      <c r="O1359" t="s">
        <v>6060</v>
      </c>
    </row>
    <row r="1360" spans="1:15" x14ac:dyDescent="0.3">
      <c r="A1360">
        <v>4552</v>
      </c>
      <c r="B1360" t="s">
        <v>899</v>
      </c>
      <c r="C1360" s="1">
        <v>45468</v>
      </c>
      <c r="D1360" t="s">
        <v>24</v>
      </c>
      <c r="E1360" t="s">
        <v>30</v>
      </c>
      <c r="F1360" t="s">
        <v>21</v>
      </c>
      <c r="G1360">
        <v>5</v>
      </c>
      <c r="H1360">
        <v>88.81</v>
      </c>
      <c r="I1360">
        <v>0.02</v>
      </c>
      <c r="J1360">
        <v>435.17</v>
      </c>
      <c r="K1360">
        <v>229.79</v>
      </c>
      <c r="L1360">
        <v>205.38</v>
      </c>
      <c r="M1360" t="s">
        <v>46</v>
      </c>
      <c r="N1360">
        <v>0.47195348944090815</v>
      </c>
      <c r="O1360" t="s">
        <v>6058</v>
      </c>
    </row>
    <row r="1361" spans="1:15" x14ac:dyDescent="0.3">
      <c r="A1361">
        <v>1358</v>
      </c>
      <c r="B1361" t="s">
        <v>1293</v>
      </c>
      <c r="C1361" s="1">
        <v>45543</v>
      </c>
      <c r="D1361" t="s">
        <v>24</v>
      </c>
      <c r="E1361" t="s">
        <v>30</v>
      </c>
      <c r="F1361" t="s">
        <v>21</v>
      </c>
      <c r="G1361">
        <v>5</v>
      </c>
      <c r="H1361">
        <v>290.86</v>
      </c>
      <c r="I1361">
        <v>0.01</v>
      </c>
      <c r="J1361">
        <v>1439.76</v>
      </c>
      <c r="K1361">
        <v>1006.42</v>
      </c>
      <c r="L1361">
        <v>433.34</v>
      </c>
      <c r="M1361" t="s">
        <v>28</v>
      </c>
      <c r="N1361">
        <v>0.30098071900872364</v>
      </c>
      <c r="O1361" t="s">
        <v>6056</v>
      </c>
    </row>
    <row r="1362" spans="1:15" x14ac:dyDescent="0.3">
      <c r="A1362">
        <v>4549</v>
      </c>
      <c r="B1362" t="s">
        <v>3063</v>
      </c>
      <c r="C1362" s="1">
        <v>45319</v>
      </c>
      <c r="D1362" t="s">
        <v>24</v>
      </c>
      <c r="E1362" t="s">
        <v>30</v>
      </c>
      <c r="F1362" t="s">
        <v>27</v>
      </c>
      <c r="G1362">
        <v>7</v>
      </c>
      <c r="H1362">
        <v>359.37</v>
      </c>
      <c r="I1362">
        <v>0.11</v>
      </c>
      <c r="J1362">
        <v>2238.88</v>
      </c>
      <c r="K1362">
        <v>1688.18</v>
      </c>
      <c r="L1362">
        <v>550.70000000000005</v>
      </c>
      <c r="M1362" t="s">
        <v>40</v>
      </c>
      <c r="N1362">
        <v>0.24597119988565713</v>
      </c>
      <c r="O1362" t="s">
        <v>6056</v>
      </c>
    </row>
    <row r="1363" spans="1:15" x14ac:dyDescent="0.3">
      <c r="A1363">
        <v>4534</v>
      </c>
      <c r="B1363" t="s">
        <v>3568</v>
      </c>
      <c r="C1363" s="1">
        <v>45588</v>
      </c>
      <c r="D1363" t="s">
        <v>14</v>
      </c>
      <c r="E1363" t="s">
        <v>30</v>
      </c>
      <c r="F1363" t="s">
        <v>21</v>
      </c>
      <c r="G1363">
        <v>6</v>
      </c>
      <c r="H1363">
        <v>396.59</v>
      </c>
      <c r="I1363">
        <v>0.22</v>
      </c>
      <c r="J1363">
        <v>1856.04</v>
      </c>
      <c r="K1363">
        <v>1088.8</v>
      </c>
      <c r="L1363">
        <v>767.24</v>
      </c>
      <c r="M1363" t="s">
        <v>40</v>
      </c>
      <c r="N1363">
        <v>0.41337471175190194</v>
      </c>
      <c r="O1363" t="s">
        <v>6059</v>
      </c>
    </row>
    <row r="1364" spans="1:15" x14ac:dyDescent="0.3">
      <c r="A1364">
        <v>1361</v>
      </c>
      <c r="B1364" t="s">
        <v>1295</v>
      </c>
      <c r="C1364" s="1">
        <v>45648</v>
      </c>
      <c r="D1364" t="s">
        <v>24</v>
      </c>
      <c r="E1364" t="s">
        <v>30</v>
      </c>
      <c r="F1364" t="s">
        <v>27</v>
      </c>
      <c r="G1364">
        <v>9</v>
      </c>
      <c r="H1364">
        <v>440.1</v>
      </c>
      <c r="I1364">
        <v>0.19</v>
      </c>
      <c r="J1364">
        <v>3208.33</v>
      </c>
      <c r="K1364">
        <v>2134.3000000000002</v>
      </c>
      <c r="L1364">
        <v>1074.03</v>
      </c>
      <c r="M1364" t="s">
        <v>17</v>
      </c>
      <c r="N1364">
        <v>0.33476294520825478</v>
      </c>
      <c r="O1364" t="s">
        <v>6056</v>
      </c>
    </row>
    <row r="1365" spans="1:15" x14ac:dyDescent="0.3">
      <c r="A1365">
        <v>1362</v>
      </c>
      <c r="B1365" t="s">
        <v>1296</v>
      </c>
      <c r="C1365" s="1">
        <v>45386</v>
      </c>
      <c r="D1365" t="s">
        <v>39</v>
      </c>
      <c r="E1365" t="s">
        <v>30</v>
      </c>
      <c r="F1365" t="s">
        <v>27</v>
      </c>
      <c r="G1365">
        <v>2</v>
      </c>
      <c r="H1365">
        <v>409.91</v>
      </c>
      <c r="I1365">
        <v>0.14000000000000001</v>
      </c>
      <c r="J1365">
        <v>705.05</v>
      </c>
      <c r="K1365">
        <v>377.13</v>
      </c>
      <c r="L1365">
        <v>327.92</v>
      </c>
      <c r="M1365" t="s">
        <v>28</v>
      </c>
      <c r="N1365">
        <v>0.46510176583221052</v>
      </c>
      <c r="O1365" t="s">
        <v>6060</v>
      </c>
    </row>
    <row r="1366" spans="1:15" x14ac:dyDescent="0.3">
      <c r="A1366">
        <v>4523</v>
      </c>
      <c r="B1366" t="s">
        <v>3561</v>
      </c>
      <c r="C1366" s="1">
        <v>45295</v>
      </c>
      <c r="D1366" t="s">
        <v>24</v>
      </c>
      <c r="E1366" t="s">
        <v>30</v>
      </c>
      <c r="F1366" t="s">
        <v>21</v>
      </c>
      <c r="G1366">
        <v>1</v>
      </c>
      <c r="H1366">
        <v>211.19</v>
      </c>
      <c r="I1366">
        <v>7.0000000000000007E-2</v>
      </c>
      <c r="J1366">
        <v>196.41</v>
      </c>
      <c r="K1366">
        <v>149.38999999999999</v>
      </c>
      <c r="L1366">
        <v>47.02</v>
      </c>
      <c r="M1366" t="s">
        <v>22</v>
      </c>
      <c r="N1366">
        <v>0.23939717936968588</v>
      </c>
      <c r="O1366" t="s">
        <v>6060</v>
      </c>
    </row>
    <row r="1367" spans="1:15" x14ac:dyDescent="0.3">
      <c r="A1367">
        <v>1364</v>
      </c>
      <c r="B1367" t="s">
        <v>1298</v>
      </c>
      <c r="C1367" s="1">
        <v>45502</v>
      </c>
      <c r="D1367" t="s">
        <v>39</v>
      </c>
      <c r="E1367" t="s">
        <v>30</v>
      </c>
      <c r="F1367" t="s">
        <v>21</v>
      </c>
      <c r="G1367">
        <v>2</v>
      </c>
      <c r="H1367">
        <v>226.01</v>
      </c>
      <c r="I1367">
        <v>0.06</v>
      </c>
      <c r="J1367">
        <v>424.9</v>
      </c>
      <c r="K1367">
        <v>319.07</v>
      </c>
      <c r="L1367">
        <v>105.83</v>
      </c>
      <c r="M1367" t="s">
        <v>46</v>
      </c>
      <c r="N1367">
        <v>0.24907036949870559</v>
      </c>
      <c r="O1367" t="s">
        <v>6057</v>
      </c>
    </row>
    <row r="1368" spans="1:15" x14ac:dyDescent="0.3">
      <c r="A1368">
        <v>1365</v>
      </c>
      <c r="B1368" t="s">
        <v>1299</v>
      </c>
      <c r="C1368" s="1">
        <v>45559</v>
      </c>
      <c r="D1368" t="s">
        <v>39</v>
      </c>
      <c r="E1368" t="s">
        <v>30</v>
      </c>
      <c r="F1368" t="s">
        <v>21</v>
      </c>
      <c r="G1368">
        <v>4</v>
      </c>
      <c r="H1368">
        <v>349.32</v>
      </c>
      <c r="I1368">
        <v>0.27</v>
      </c>
      <c r="J1368">
        <v>1020.01</v>
      </c>
      <c r="K1368">
        <v>588.54999999999995</v>
      </c>
      <c r="L1368">
        <v>431.46</v>
      </c>
      <c r="M1368" t="s">
        <v>28</v>
      </c>
      <c r="N1368">
        <v>0.42299585298183351</v>
      </c>
      <c r="O1368" t="s">
        <v>6058</v>
      </c>
    </row>
    <row r="1369" spans="1:15" x14ac:dyDescent="0.3">
      <c r="A1369">
        <v>1366</v>
      </c>
      <c r="B1369" t="s">
        <v>1300</v>
      </c>
      <c r="C1369" s="1">
        <v>45323</v>
      </c>
      <c r="D1369" t="s">
        <v>39</v>
      </c>
      <c r="E1369" t="s">
        <v>30</v>
      </c>
      <c r="F1369" t="s">
        <v>16</v>
      </c>
      <c r="G1369">
        <v>8</v>
      </c>
      <c r="H1369">
        <v>413.23</v>
      </c>
      <c r="I1369">
        <v>0.16</v>
      </c>
      <c r="J1369">
        <v>2776.91</v>
      </c>
      <c r="K1369">
        <v>1582.53</v>
      </c>
      <c r="L1369">
        <v>1194.3800000000001</v>
      </c>
      <c r="M1369" t="s">
        <v>17</v>
      </c>
      <c r="N1369">
        <v>0.43011116672848604</v>
      </c>
      <c r="O1369" t="s">
        <v>6060</v>
      </c>
    </row>
    <row r="1370" spans="1:15" x14ac:dyDescent="0.3">
      <c r="A1370">
        <v>1367</v>
      </c>
      <c r="B1370" t="s">
        <v>1301</v>
      </c>
      <c r="C1370" s="1">
        <v>45491</v>
      </c>
      <c r="D1370" t="s">
        <v>14</v>
      </c>
      <c r="E1370" t="s">
        <v>30</v>
      </c>
      <c r="F1370" t="s">
        <v>16</v>
      </c>
      <c r="G1370">
        <v>7</v>
      </c>
      <c r="H1370">
        <v>436.82</v>
      </c>
      <c r="I1370">
        <v>0.27</v>
      </c>
      <c r="J1370">
        <v>2232.15</v>
      </c>
      <c r="K1370">
        <v>1610.69</v>
      </c>
      <c r="L1370">
        <v>621.46</v>
      </c>
      <c r="M1370" t="s">
        <v>40</v>
      </c>
      <c r="N1370">
        <v>0.27841318907779494</v>
      </c>
      <c r="O1370" t="s">
        <v>6060</v>
      </c>
    </row>
    <row r="1371" spans="1:15" x14ac:dyDescent="0.3">
      <c r="A1371">
        <v>1368</v>
      </c>
      <c r="B1371" t="s">
        <v>1129</v>
      </c>
      <c r="C1371" s="1">
        <v>45354</v>
      </c>
      <c r="D1371" t="s">
        <v>19</v>
      </c>
      <c r="E1371" t="s">
        <v>30</v>
      </c>
      <c r="F1371" t="s">
        <v>27</v>
      </c>
      <c r="G1371">
        <v>7</v>
      </c>
      <c r="H1371">
        <v>403.22</v>
      </c>
      <c r="I1371">
        <v>0.14000000000000001</v>
      </c>
      <c r="J1371">
        <v>2427.38</v>
      </c>
      <c r="K1371">
        <v>1352.27</v>
      </c>
      <c r="L1371">
        <v>1075.1099999999999</v>
      </c>
      <c r="M1371" t="s">
        <v>46</v>
      </c>
      <c r="N1371">
        <v>0.44290963919946602</v>
      </c>
      <c r="O1371" t="s">
        <v>6056</v>
      </c>
    </row>
    <row r="1372" spans="1:15" x14ac:dyDescent="0.3">
      <c r="A1372">
        <v>1369</v>
      </c>
      <c r="B1372" t="s">
        <v>938</v>
      </c>
      <c r="C1372" s="1">
        <v>45574</v>
      </c>
      <c r="D1372" t="s">
        <v>24</v>
      </c>
      <c r="E1372" t="s">
        <v>30</v>
      </c>
      <c r="F1372" t="s">
        <v>27</v>
      </c>
      <c r="G1372">
        <v>9</v>
      </c>
      <c r="H1372">
        <v>409.36</v>
      </c>
      <c r="I1372">
        <v>0.26</v>
      </c>
      <c r="J1372">
        <v>2726.34</v>
      </c>
      <c r="K1372">
        <v>1368.25</v>
      </c>
      <c r="L1372">
        <v>1358.09</v>
      </c>
      <c r="M1372" t="s">
        <v>22</v>
      </c>
      <c r="N1372">
        <v>0.49813669608339378</v>
      </c>
      <c r="O1372" t="s">
        <v>6059</v>
      </c>
    </row>
    <row r="1373" spans="1:15" x14ac:dyDescent="0.3">
      <c r="A1373">
        <v>1370</v>
      </c>
      <c r="B1373" t="s">
        <v>1302</v>
      </c>
      <c r="C1373" s="1">
        <v>45473</v>
      </c>
      <c r="D1373" t="s">
        <v>19</v>
      </c>
      <c r="E1373" t="s">
        <v>30</v>
      </c>
      <c r="F1373" t="s">
        <v>21</v>
      </c>
      <c r="G1373">
        <v>4</v>
      </c>
      <c r="H1373">
        <v>428.29</v>
      </c>
      <c r="I1373">
        <v>0.17</v>
      </c>
      <c r="J1373">
        <v>1421.92</v>
      </c>
      <c r="K1373">
        <v>980.22</v>
      </c>
      <c r="L1373">
        <v>441.7</v>
      </c>
      <c r="M1373" t="s">
        <v>40</v>
      </c>
      <c r="N1373">
        <v>0.31063632271857766</v>
      </c>
      <c r="O1373" t="s">
        <v>6056</v>
      </c>
    </row>
    <row r="1374" spans="1:15" x14ac:dyDescent="0.3">
      <c r="A1374">
        <v>4516</v>
      </c>
      <c r="B1374" t="s">
        <v>2884</v>
      </c>
      <c r="C1374" s="1">
        <v>45366</v>
      </c>
      <c r="D1374" t="s">
        <v>39</v>
      </c>
      <c r="E1374" t="s">
        <v>30</v>
      </c>
      <c r="F1374" t="s">
        <v>27</v>
      </c>
      <c r="G1374">
        <v>5</v>
      </c>
      <c r="H1374">
        <v>109.89</v>
      </c>
      <c r="I1374">
        <v>0.15</v>
      </c>
      <c r="J1374">
        <v>467.03</v>
      </c>
      <c r="K1374">
        <v>301.37</v>
      </c>
      <c r="L1374">
        <v>165.66</v>
      </c>
      <c r="M1374" t="s">
        <v>46</v>
      </c>
      <c r="N1374">
        <v>0.3547095475665375</v>
      </c>
      <c r="O1374" t="s">
        <v>6061</v>
      </c>
    </row>
    <row r="1375" spans="1:15" x14ac:dyDescent="0.3">
      <c r="A1375">
        <v>1372</v>
      </c>
      <c r="B1375" t="s">
        <v>1304</v>
      </c>
      <c r="C1375" s="1">
        <v>45565</v>
      </c>
      <c r="D1375" t="s">
        <v>24</v>
      </c>
      <c r="E1375" t="s">
        <v>30</v>
      </c>
      <c r="F1375" t="s">
        <v>21</v>
      </c>
      <c r="G1375">
        <v>6</v>
      </c>
      <c r="H1375">
        <v>432.43</v>
      </c>
      <c r="I1375">
        <v>0.22</v>
      </c>
      <c r="J1375">
        <v>2023.77</v>
      </c>
      <c r="K1375">
        <v>1052.76</v>
      </c>
      <c r="L1375">
        <v>971.01</v>
      </c>
      <c r="M1375" t="s">
        <v>28</v>
      </c>
      <c r="N1375">
        <v>0.47980254673208911</v>
      </c>
      <c r="O1375" t="s">
        <v>6057</v>
      </c>
    </row>
    <row r="1376" spans="1:15" x14ac:dyDescent="0.3">
      <c r="A1376">
        <v>4508</v>
      </c>
      <c r="B1376" t="s">
        <v>3554</v>
      </c>
      <c r="C1376" s="1">
        <v>45308</v>
      </c>
      <c r="D1376" t="s">
        <v>39</v>
      </c>
      <c r="E1376" t="s">
        <v>30</v>
      </c>
      <c r="F1376" t="s">
        <v>16</v>
      </c>
      <c r="G1376">
        <v>9</v>
      </c>
      <c r="H1376">
        <v>84.72</v>
      </c>
      <c r="I1376">
        <v>0.26</v>
      </c>
      <c r="J1376">
        <v>564.24</v>
      </c>
      <c r="K1376">
        <v>314.08999999999997</v>
      </c>
      <c r="L1376">
        <v>250.15</v>
      </c>
      <c r="M1376" t="s">
        <v>17</v>
      </c>
      <c r="N1376">
        <v>0.44333971359705088</v>
      </c>
      <c r="O1376" t="s">
        <v>6059</v>
      </c>
    </row>
    <row r="1377" spans="1:15" x14ac:dyDescent="0.3">
      <c r="A1377">
        <v>1374</v>
      </c>
      <c r="B1377" t="s">
        <v>205</v>
      </c>
      <c r="C1377" s="1">
        <v>45374</v>
      </c>
      <c r="D1377" t="s">
        <v>14</v>
      </c>
      <c r="E1377" t="s">
        <v>30</v>
      </c>
      <c r="F1377" t="s">
        <v>21</v>
      </c>
      <c r="G1377">
        <v>4</v>
      </c>
      <c r="H1377">
        <v>254.02</v>
      </c>
      <c r="I1377">
        <v>0.26</v>
      </c>
      <c r="J1377">
        <v>751.9</v>
      </c>
      <c r="K1377">
        <v>444.94</v>
      </c>
      <c r="L1377">
        <v>306.95999999999998</v>
      </c>
      <c r="M1377" t="s">
        <v>22</v>
      </c>
      <c r="N1377">
        <v>0.40824577736401113</v>
      </c>
      <c r="O1377" t="s">
        <v>6062</v>
      </c>
    </row>
    <row r="1378" spans="1:15" x14ac:dyDescent="0.3">
      <c r="A1378">
        <v>1375</v>
      </c>
      <c r="B1378" t="s">
        <v>1306</v>
      </c>
      <c r="C1378" s="1">
        <v>45306</v>
      </c>
      <c r="D1378" t="s">
        <v>14</v>
      </c>
      <c r="E1378" t="s">
        <v>30</v>
      </c>
      <c r="F1378" t="s">
        <v>16</v>
      </c>
      <c r="G1378">
        <v>3</v>
      </c>
      <c r="H1378">
        <v>466.17</v>
      </c>
      <c r="I1378">
        <v>0.02</v>
      </c>
      <c r="J1378">
        <v>1370.54</v>
      </c>
      <c r="K1378">
        <v>948.35</v>
      </c>
      <c r="L1378">
        <v>422.19</v>
      </c>
      <c r="M1378" t="s">
        <v>46</v>
      </c>
      <c r="N1378">
        <v>0.30804646343776904</v>
      </c>
      <c r="O1378" t="s">
        <v>6057</v>
      </c>
    </row>
    <row r="1379" spans="1:15" x14ac:dyDescent="0.3">
      <c r="A1379">
        <v>1376</v>
      </c>
      <c r="B1379" t="s">
        <v>1307</v>
      </c>
      <c r="C1379" s="1">
        <v>45642</v>
      </c>
      <c r="D1379" t="s">
        <v>19</v>
      </c>
      <c r="E1379" t="s">
        <v>30</v>
      </c>
      <c r="F1379" t="s">
        <v>21</v>
      </c>
      <c r="G1379">
        <v>5</v>
      </c>
      <c r="H1379">
        <v>235.48</v>
      </c>
      <c r="I1379">
        <v>0.11</v>
      </c>
      <c r="J1379">
        <v>1047.8900000000001</v>
      </c>
      <c r="K1379">
        <v>825.59</v>
      </c>
      <c r="L1379">
        <v>222.3</v>
      </c>
      <c r="M1379" t="s">
        <v>46</v>
      </c>
      <c r="N1379">
        <v>0.21214058727538196</v>
      </c>
      <c r="O1379" t="s">
        <v>6057</v>
      </c>
    </row>
    <row r="1380" spans="1:15" x14ac:dyDescent="0.3">
      <c r="A1380">
        <v>1377</v>
      </c>
      <c r="B1380" t="s">
        <v>1308</v>
      </c>
      <c r="C1380" s="1">
        <v>45336</v>
      </c>
      <c r="D1380" t="s">
        <v>39</v>
      </c>
      <c r="E1380" t="s">
        <v>30</v>
      </c>
      <c r="F1380" t="s">
        <v>16</v>
      </c>
      <c r="G1380">
        <v>7</v>
      </c>
      <c r="H1380">
        <v>208.66</v>
      </c>
      <c r="I1380">
        <v>0.2</v>
      </c>
      <c r="J1380">
        <v>1168.5</v>
      </c>
      <c r="K1380">
        <v>844.96</v>
      </c>
      <c r="L1380">
        <v>323.54000000000002</v>
      </c>
      <c r="M1380" t="s">
        <v>17</v>
      </c>
      <c r="N1380">
        <v>0.27688489516474113</v>
      </c>
      <c r="O1380" t="s">
        <v>6059</v>
      </c>
    </row>
    <row r="1381" spans="1:15" x14ac:dyDescent="0.3">
      <c r="A1381">
        <v>1378</v>
      </c>
      <c r="B1381" t="s">
        <v>1309</v>
      </c>
      <c r="C1381" s="1">
        <v>45569</v>
      </c>
      <c r="D1381" t="s">
        <v>24</v>
      </c>
      <c r="E1381" t="s">
        <v>30</v>
      </c>
      <c r="F1381" t="s">
        <v>21</v>
      </c>
      <c r="G1381">
        <v>6</v>
      </c>
      <c r="H1381">
        <v>435.47</v>
      </c>
      <c r="I1381">
        <v>0.14000000000000001</v>
      </c>
      <c r="J1381">
        <v>2247.0300000000002</v>
      </c>
      <c r="K1381">
        <v>1252.75</v>
      </c>
      <c r="L1381">
        <v>994.28</v>
      </c>
      <c r="M1381" t="s">
        <v>28</v>
      </c>
      <c r="N1381">
        <v>0.44248630414369183</v>
      </c>
      <c r="O1381" t="s">
        <v>6061</v>
      </c>
    </row>
    <row r="1382" spans="1:15" x14ac:dyDescent="0.3">
      <c r="A1382">
        <v>4507</v>
      </c>
      <c r="B1382" t="s">
        <v>3553</v>
      </c>
      <c r="C1382" s="1">
        <v>45633</v>
      </c>
      <c r="D1382" t="s">
        <v>24</v>
      </c>
      <c r="E1382" t="s">
        <v>30</v>
      </c>
      <c r="F1382" t="s">
        <v>27</v>
      </c>
      <c r="G1382">
        <v>1</v>
      </c>
      <c r="H1382">
        <v>396.13</v>
      </c>
      <c r="I1382">
        <v>0.09</v>
      </c>
      <c r="J1382">
        <v>360.48</v>
      </c>
      <c r="K1382">
        <v>236.9</v>
      </c>
      <c r="L1382">
        <v>123.58</v>
      </c>
      <c r="M1382" t="s">
        <v>40</v>
      </c>
      <c r="N1382">
        <v>0.34282068353306699</v>
      </c>
      <c r="O1382" t="s">
        <v>6062</v>
      </c>
    </row>
    <row r="1383" spans="1:15" x14ac:dyDescent="0.3">
      <c r="A1383">
        <v>4498</v>
      </c>
      <c r="B1383" t="s">
        <v>2924</v>
      </c>
      <c r="C1383" s="1">
        <v>45541</v>
      </c>
      <c r="D1383" t="s">
        <v>24</v>
      </c>
      <c r="E1383" t="s">
        <v>30</v>
      </c>
      <c r="F1383" t="s">
        <v>27</v>
      </c>
      <c r="G1383">
        <v>2</v>
      </c>
      <c r="H1383">
        <v>105.61</v>
      </c>
      <c r="I1383">
        <v>0.21</v>
      </c>
      <c r="J1383">
        <v>166.86</v>
      </c>
      <c r="K1383">
        <v>97.14</v>
      </c>
      <c r="L1383">
        <v>69.72</v>
      </c>
      <c r="M1383" t="s">
        <v>28</v>
      </c>
      <c r="N1383">
        <v>0.41783531103919447</v>
      </c>
      <c r="O1383" t="s">
        <v>6061</v>
      </c>
    </row>
    <row r="1384" spans="1:15" x14ac:dyDescent="0.3">
      <c r="A1384">
        <v>1381</v>
      </c>
      <c r="B1384" t="s">
        <v>1312</v>
      </c>
      <c r="C1384" s="1">
        <v>45650</v>
      </c>
      <c r="D1384" t="s">
        <v>39</v>
      </c>
      <c r="E1384" t="s">
        <v>30</v>
      </c>
      <c r="F1384" t="s">
        <v>16</v>
      </c>
      <c r="G1384">
        <v>5</v>
      </c>
      <c r="H1384">
        <v>330.18</v>
      </c>
      <c r="I1384">
        <v>0.01</v>
      </c>
      <c r="J1384">
        <v>1634.39</v>
      </c>
      <c r="K1384">
        <v>1091.93</v>
      </c>
      <c r="L1384">
        <v>542.46</v>
      </c>
      <c r="M1384" t="s">
        <v>46</v>
      </c>
      <c r="N1384">
        <v>0.33190364600860262</v>
      </c>
      <c r="O1384" t="s">
        <v>6058</v>
      </c>
    </row>
    <row r="1385" spans="1:15" x14ac:dyDescent="0.3">
      <c r="A1385">
        <v>4485</v>
      </c>
      <c r="B1385" t="s">
        <v>3535</v>
      </c>
      <c r="C1385" s="1">
        <v>45354</v>
      </c>
      <c r="D1385" t="s">
        <v>19</v>
      </c>
      <c r="E1385" t="s">
        <v>30</v>
      </c>
      <c r="F1385" t="s">
        <v>27</v>
      </c>
      <c r="G1385">
        <v>3</v>
      </c>
      <c r="H1385">
        <v>266.39</v>
      </c>
      <c r="I1385">
        <v>0.14000000000000001</v>
      </c>
      <c r="J1385">
        <v>687.29</v>
      </c>
      <c r="K1385">
        <v>538</v>
      </c>
      <c r="L1385">
        <v>149.29</v>
      </c>
      <c r="M1385" t="s">
        <v>22</v>
      </c>
      <c r="N1385">
        <v>0.21721544035268955</v>
      </c>
      <c r="O1385" t="s">
        <v>6056</v>
      </c>
    </row>
    <row r="1386" spans="1:15" x14ac:dyDescent="0.3">
      <c r="A1386">
        <v>4469</v>
      </c>
      <c r="B1386" t="s">
        <v>3524</v>
      </c>
      <c r="C1386" s="1">
        <v>45463</v>
      </c>
      <c r="D1386" t="s">
        <v>14</v>
      </c>
      <c r="E1386" t="s">
        <v>30</v>
      </c>
      <c r="F1386" t="s">
        <v>16</v>
      </c>
      <c r="G1386">
        <v>3</v>
      </c>
      <c r="H1386">
        <v>75.180000000000007</v>
      </c>
      <c r="I1386">
        <v>0.06</v>
      </c>
      <c r="J1386">
        <v>212.01</v>
      </c>
      <c r="K1386">
        <v>147.72</v>
      </c>
      <c r="L1386">
        <v>64.290000000000006</v>
      </c>
      <c r="M1386" t="s">
        <v>46</v>
      </c>
      <c r="N1386">
        <v>0.30324041318805722</v>
      </c>
      <c r="O1386" t="s">
        <v>6060</v>
      </c>
    </row>
    <row r="1387" spans="1:15" x14ac:dyDescent="0.3">
      <c r="A1387">
        <v>4457</v>
      </c>
      <c r="B1387" t="s">
        <v>3347</v>
      </c>
      <c r="C1387" s="1">
        <v>45493</v>
      </c>
      <c r="D1387" t="s">
        <v>39</v>
      </c>
      <c r="E1387" t="s">
        <v>30</v>
      </c>
      <c r="F1387" t="s">
        <v>27</v>
      </c>
      <c r="G1387">
        <v>10</v>
      </c>
      <c r="H1387">
        <v>153.66999999999999</v>
      </c>
      <c r="I1387">
        <v>0.27</v>
      </c>
      <c r="J1387">
        <v>1121.79</v>
      </c>
      <c r="K1387">
        <v>573.14</v>
      </c>
      <c r="L1387">
        <v>548.65</v>
      </c>
      <c r="M1387" t="s">
        <v>46</v>
      </c>
      <c r="N1387">
        <v>0.48908440973800799</v>
      </c>
      <c r="O1387" t="s">
        <v>6062</v>
      </c>
    </row>
    <row r="1388" spans="1:15" x14ac:dyDescent="0.3">
      <c r="A1388">
        <v>4453</v>
      </c>
      <c r="B1388" t="s">
        <v>3515</v>
      </c>
      <c r="C1388" s="1">
        <v>45503</v>
      </c>
      <c r="D1388" t="s">
        <v>19</v>
      </c>
      <c r="E1388" t="s">
        <v>30</v>
      </c>
      <c r="F1388" t="s">
        <v>27</v>
      </c>
      <c r="G1388">
        <v>6</v>
      </c>
      <c r="H1388">
        <v>216.01</v>
      </c>
      <c r="I1388">
        <v>0.04</v>
      </c>
      <c r="J1388">
        <v>1244.22</v>
      </c>
      <c r="K1388">
        <v>793.7</v>
      </c>
      <c r="L1388">
        <v>450.52</v>
      </c>
      <c r="M1388" t="s">
        <v>17</v>
      </c>
      <c r="N1388">
        <v>0.3620903055729694</v>
      </c>
      <c r="O1388" t="s">
        <v>6058</v>
      </c>
    </row>
    <row r="1389" spans="1:15" x14ac:dyDescent="0.3">
      <c r="A1389">
        <v>4449</v>
      </c>
      <c r="B1389" t="s">
        <v>3512</v>
      </c>
      <c r="C1389" s="1">
        <v>45624</v>
      </c>
      <c r="D1389" t="s">
        <v>14</v>
      </c>
      <c r="E1389" t="s">
        <v>30</v>
      </c>
      <c r="F1389" t="s">
        <v>16</v>
      </c>
      <c r="G1389">
        <v>2</v>
      </c>
      <c r="H1389">
        <v>227.64</v>
      </c>
      <c r="I1389">
        <v>0.04</v>
      </c>
      <c r="J1389">
        <v>437.07</v>
      </c>
      <c r="K1389">
        <v>331.49</v>
      </c>
      <c r="L1389">
        <v>105.58</v>
      </c>
      <c r="M1389" t="s">
        <v>17</v>
      </c>
      <c r="N1389">
        <v>0.24156313633971674</v>
      </c>
      <c r="O1389" t="s">
        <v>6060</v>
      </c>
    </row>
    <row r="1390" spans="1:15" x14ac:dyDescent="0.3">
      <c r="A1390">
        <v>4447</v>
      </c>
      <c r="B1390" t="s">
        <v>3511</v>
      </c>
      <c r="C1390" s="1">
        <v>45350</v>
      </c>
      <c r="D1390" t="s">
        <v>14</v>
      </c>
      <c r="E1390" t="s">
        <v>30</v>
      </c>
      <c r="F1390" t="s">
        <v>27</v>
      </c>
      <c r="G1390">
        <v>3</v>
      </c>
      <c r="H1390">
        <v>242.4</v>
      </c>
      <c r="I1390">
        <v>0.11</v>
      </c>
      <c r="J1390">
        <v>647.21</v>
      </c>
      <c r="K1390">
        <v>341.9</v>
      </c>
      <c r="L1390">
        <v>305.31</v>
      </c>
      <c r="M1390" t="s">
        <v>40</v>
      </c>
      <c r="N1390">
        <v>0.47173251340368655</v>
      </c>
      <c r="O1390" t="s">
        <v>6059</v>
      </c>
    </row>
    <row r="1391" spans="1:15" x14ac:dyDescent="0.3">
      <c r="A1391">
        <v>4434</v>
      </c>
      <c r="B1391" t="s">
        <v>3065</v>
      </c>
      <c r="C1391" s="1">
        <v>45582</v>
      </c>
      <c r="D1391" t="s">
        <v>39</v>
      </c>
      <c r="E1391" t="s">
        <v>30</v>
      </c>
      <c r="F1391" t="s">
        <v>16</v>
      </c>
      <c r="G1391">
        <v>2</v>
      </c>
      <c r="H1391">
        <v>298.29000000000002</v>
      </c>
      <c r="I1391">
        <v>0.28999999999999998</v>
      </c>
      <c r="J1391">
        <v>423.57</v>
      </c>
      <c r="K1391">
        <v>213.94</v>
      </c>
      <c r="L1391">
        <v>209.63</v>
      </c>
      <c r="M1391" t="s">
        <v>40</v>
      </c>
      <c r="N1391">
        <v>0.49491229312746415</v>
      </c>
      <c r="O1391" t="s">
        <v>6060</v>
      </c>
    </row>
    <row r="1392" spans="1:15" x14ac:dyDescent="0.3">
      <c r="A1392">
        <v>1389</v>
      </c>
      <c r="B1392" t="s">
        <v>976</v>
      </c>
      <c r="C1392" s="1">
        <v>45338</v>
      </c>
      <c r="D1392" t="s">
        <v>19</v>
      </c>
      <c r="E1392" t="s">
        <v>30</v>
      </c>
      <c r="F1392" t="s">
        <v>16</v>
      </c>
      <c r="G1392">
        <v>6</v>
      </c>
      <c r="H1392">
        <v>328.79</v>
      </c>
      <c r="I1392">
        <v>0.12</v>
      </c>
      <c r="J1392">
        <v>1736.01</v>
      </c>
      <c r="K1392">
        <v>1301.03</v>
      </c>
      <c r="L1392">
        <v>434.98</v>
      </c>
      <c r="M1392" t="s">
        <v>28</v>
      </c>
      <c r="N1392">
        <v>0.25056307279335949</v>
      </c>
      <c r="O1392" t="s">
        <v>6061</v>
      </c>
    </row>
    <row r="1393" spans="1:15" x14ac:dyDescent="0.3">
      <c r="A1393">
        <v>4428</v>
      </c>
      <c r="B1393" t="s">
        <v>3500</v>
      </c>
      <c r="C1393" s="1">
        <v>45402</v>
      </c>
      <c r="D1393" t="s">
        <v>19</v>
      </c>
      <c r="E1393" t="s">
        <v>30</v>
      </c>
      <c r="F1393" t="s">
        <v>16</v>
      </c>
      <c r="G1393">
        <v>5</v>
      </c>
      <c r="H1393">
        <v>209.67</v>
      </c>
      <c r="I1393">
        <v>0.14000000000000001</v>
      </c>
      <c r="J1393">
        <v>901.58</v>
      </c>
      <c r="K1393">
        <v>571.22</v>
      </c>
      <c r="L1393">
        <v>330.36</v>
      </c>
      <c r="M1393" t="s">
        <v>22</v>
      </c>
      <c r="N1393">
        <v>0.36642339004858138</v>
      </c>
      <c r="O1393" t="s">
        <v>6062</v>
      </c>
    </row>
    <row r="1394" spans="1:15" x14ac:dyDescent="0.3">
      <c r="A1394">
        <v>1391</v>
      </c>
      <c r="B1394" t="s">
        <v>1320</v>
      </c>
      <c r="C1394" s="1">
        <v>45613</v>
      </c>
      <c r="D1394" t="s">
        <v>14</v>
      </c>
      <c r="E1394" t="s">
        <v>30</v>
      </c>
      <c r="F1394" t="s">
        <v>27</v>
      </c>
      <c r="G1394">
        <v>5</v>
      </c>
      <c r="H1394">
        <v>356.95</v>
      </c>
      <c r="I1394">
        <v>0.04</v>
      </c>
      <c r="J1394">
        <v>1713.36</v>
      </c>
      <c r="K1394">
        <v>1301.3800000000001</v>
      </c>
      <c r="L1394">
        <v>411.98</v>
      </c>
      <c r="M1394" t="s">
        <v>46</v>
      </c>
      <c r="N1394">
        <v>0.24045151048232716</v>
      </c>
      <c r="O1394" t="s">
        <v>6056</v>
      </c>
    </row>
    <row r="1395" spans="1:15" x14ac:dyDescent="0.3">
      <c r="A1395">
        <v>4420</v>
      </c>
      <c r="B1395" t="s">
        <v>3495</v>
      </c>
      <c r="C1395" s="1">
        <v>45402</v>
      </c>
      <c r="D1395" t="s">
        <v>19</v>
      </c>
      <c r="E1395" t="s">
        <v>30</v>
      </c>
      <c r="F1395" t="s">
        <v>16</v>
      </c>
      <c r="G1395">
        <v>7</v>
      </c>
      <c r="H1395">
        <v>137.59</v>
      </c>
      <c r="I1395">
        <v>0.17</v>
      </c>
      <c r="J1395">
        <v>799.4</v>
      </c>
      <c r="K1395">
        <v>620.36</v>
      </c>
      <c r="L1395">
        <v>179.04</v>
      </c>
      <c r="M1395" t="s">
        <v>28</v>
      </c>
      <c r="N1395">
        <v>0.22396797598198648</v>
      </c>
      <c r="O1395" t="s">
        <v>6062</v>
      </c>
    </row>
    <row r="1396" spans="1:15" x14ac:dyDescent="0.3">
      <c r="A1396">
        <v>4418</v>
      </c>
      <c r="B1396" t="s">
        <v>186</v>
      </c>
      <c r="C1396" s="1">
        <v>45602</v>
      </c>
      <c r="D1396" t="s">
        <v>24</v>
      </c>
      <c r="E1396" t="s">
        <v>30</v>
      </c>
      <c r="F1396" t="s">
        <v>27</v>
      </c>
      <c r="G1396">
        <v>3</v>
      </c>
      <c r="H1396">
        <v>328.3</v>
      </c>
      <c r="I1396">
        <v>0.04</v>
      </c>
      <c r="J1396">
        <v>945.5</v>
      </c>
      <c r="K1396">
        <v>576.55999999999995</v>
      </c>
      <c r="L1396">
        <v>368.94</v>
      </c>
      <c r="M1396" t="s">
        <v>40</v>
      </c>
      <c r="N1396">
        <v>0.3902062400846113</v>
      </c>
      <c r="O1396" t="s">
        <v>6059</v>
      </c>
    </row>
    <row r="1397" spans="1:15" x14ac:dyDescent="0.3">
      <c r="A1397">
        <v>1394</v>
      </c>
      <c r="B1397" t="s">
        <v>1323</v>
      </c>
      <c r="C1397" s="1">
        <v>45527</v>
      </c>
      <c r="D1397" t="s">
        <v>24</v>
      </c>
      <c r="E1397" t="s">
        <v>30</v>
      </c>
      <c r="F1397" t="s">
        <v>27</v>
      </c>
      <c r="G1397">
        <v>3</v>
      </c>
      <c r="H1397">
        <v>82.08</v>
      </c>
      <c r="I1397">
        <v>0.22</v>
      </c>
      <c r="J1397">
        <v>192.07</v>
      </c>
      <c r="K1397">
        <v>105.01</v>
      </c>
      <c r="L1397">
        <v>87.06</v>
      </c>
      <c r="M1397" t="s">
        <v>46</v>
      </c>
      <c r="N1397">
        <v>0.45327224449419484</v>
      </c>
      <c r="O1397" t="s">
        <v>6061</v>
      </c>
    </row>
    <row r="1398" spans="1:15" x14ac:dyDescent="0.3">
      <c r="A1398">
        <v>4415</v>
      </c>
      <c r="B1398" t="s">
        <v>3493</v>
      </c>
      <c r="C1398" s="1">
        <v>45603</v>
      </c>
      <c r="D1398" t="s">
        <v>39</v>
      </c>
      <c r="E1398" t="s">
        <v>30</v>
      </c>
      <c r="F1398" t="s">
        <v>27</v>
      </c>
      <c r="G1398">
        <v>7</v>
      </c>
      <c r="H1398">
        <v>243.76</v>
      </c>
      <c r="I1398">
        <v>0.2</v>
      </c>
      <c r="J1398">
        <v>1365.06</v>
      </c>
      <c r="K1398">
        <v>984.54</v>
      </c>
      <c r="L1398">
        <v>380.52</v>
      </c>
      <c r="M1398" t="s">
        <v>46</v>
      </c>
      <c r="N1398">
        <v>0.27875697771526525</v>
      </c>
      <c r="O1398" t="s">
        <v>6060</v>
      </c>
    </row>
    <row r="1399" spans="1:15" x14ac:dyDescent="0.3">
      <c r="A1399">
        <v>4411</v>
      </c>
      <c r="B1399" t="s">
        <v>3490</v>
      </c>
      <c r="C1399" s="1">
        <v>45402</v>
      </c>
      <c r="D1399" t="s">
        <v>19</v>
      </c>
      <c r="E1399" t="s">
        <v>30</v>
      </c>
      <c r="F1399" t="s">
        <v>21</v>
      </c>
      <c r="G1399">
        <v>3</v>
      </c>
      <c r="H1399">
        <v>443.38</v>
      </c>
      <c r="I1399">
        <v>0.2</v>
      </c>
      <c r="J1399">
        <v>1064.1099999999999</v>
      </c>
      <c r="K1399">
        <v>825.09</v>
      </c>
      <c r="L1399">
        <v>239.02</v>
      </c>
      <c r="M1399" t="s">
        <v>40</v>
      </c>
      <c r="N1399">
        <v>0.2246196351880915</v>
      </c>
      <c r="O1399" t="s">
        <v>6062</v>
      </c>
    </row>
    <row r="1400" spans="1:15" x14ac:dyDescent="0.3">
      <c r="A1400">
        <v>1397</v>
      </c>
      <c r="B1400" t="s">
        <v>1101</v>
      </c>
      <c r="C1400" s="1">
        <v>45341</v>
      </c>
      <c r="D1400" t="s">
        <v>39</v>
      </c>
      <c r="E1400" t="s">
        <v>30</v>
      </c>
      <c r="F1400" t="s">
        <v>27</v>
      </c>
      <c r="G1400">
        <v>1</v>
      </c>
      <c r="H1400">
        <v>172.87</v>
      </c>
      <c r="I1400">
        <v>7.0000000000000007E-2</v>
      </c>
      <c r="J1400">
        <v>160.77000000000001</v>
      </c>
      <c r="K1400">
        <v>102.28</v>
      </c>
      <c r="L1400">
        <v>58.49</v>
      </c>
      <c r="M1400" t="s">
        <v>28</v>
      </c>
      <c r="N1400">
        <v>0.36381165640355789</v>
      </c>
      <c r="O1400" t="s">
        <v>6057</v>
      </c>
    </row>
    <row r="1401" spans="1:15" x14ac:dyDescent="0.3">
      <c r="A1401">
        <v>1398</v>
      </c>
      <c r="B1401" t="s">
        <v>1326</v>
      </c>
      <c r="C1401" s="1">
        <v>45408</v>
      </c>
      <c r="D1401" t="s">
        <v>39</v>
      </c>
      <c r="E1401" t="s">
        <v>30</v>
      </c>
      <c r="F1401" t="s">
        <v>27</v>
      </c>
      <c r="G1401">
        <v>8</v>
      </c>
      <c r="H1401">
        <v>371.47</v>
      </c>
      <c r="I1401">
        <v>0.14000000000000001</v>
      </c>
      <c r="J1401">
        <v>2555.71</v>
      </c>
      <c r="K1401">
        <v>1921.02</v>
      </c>
      <c r="L1401">
        <v>634.69000000000005</v>
      </c>
      <c r="M1401" t="s">
        <v>28</v>
      </c>
      <c r="N1401">
        <v>0.24834194803009732</v>
      </c>
      <c r="O1401" t="s">
        <v>6061</v>
      </c>
    </row>
    <row r="1402" spans="1:15" x14ac:dyDescent="0.3">
      <c r="A1402">
        <v>4409</v>
      </c>
      <c r="B1402" t="s">
        <v>3488</v>
      </c>
      <c r="C1402" s="1">
        <v>45525</v>
      </c>
      <c r="D1402" t="s">
        <v>39</v>
      </c>
      <c r="E1402" t="s">
        <v>30</v>
      </c>
      <c r="F1402" t="s">
        <v>27</v>
      </c>
      <c r="G1402">
        <v>2</v>
      </c>
      <c r="H1402">
        <v>360.81</v>
      </c>
      <c r="I1402">
        <v>7.0000000000000007E-2</v>
      </c>
      <c r="J1402">
        <v>671.11</v>
      </c>
      <c r="K1402">
        <v>507.6</v>
      </c>
      <c r="L1402">
        <v>163.51</v>
      </c>
      <c r="M1402" t="s">
        <v>40</v>
      </c>
      <c r="N1402">
        <v>0.24364113185617856</v>
      </c>
      <c r="O1402" t="s">
        <v>6059</v>
      </c>
    </row>
    <row r="1403" spans="1:15" x14ac:dyDescent="0.3">
      <c r="A1403">
        <v>4407</v>
      </c>
      <c r="B1403" t="s">
        <v>3486</v>
      </c>
      <c r="C1403" s="1">
        <v>45537</v>
      </c>
      <c r="D1403" t="s">
        <v>24</v>
      </c>
      <c r="E1403" t="s">
        <v>30</v>
      </c>
      <c r="F1403" t="s">
        <v>21</v>
      </c>
      <c r="G1403">
        <v>7</v>
      </c>
      <c r="H1403">
        <v>340.37</v>
      </c>
      <c r="I1403">
        <v>0.21</v>
      </c>
      <c r="J1403">
        <v>1882.25</v>
      </c>
      <c r="K1403">
        <v>1404.45</v>
      </c>
      <c r="L1403">
        <v>477.8</v>
      </c>
      <c r="M1403" t="s">
        <v>17</v>
      </c>
      <c r="N1403">
        <v>0.25384513215566479</v>
      </c>
      <c r="O1403" t="s">
        <v>6057</v>
      </c>
    </row>
    <row r="1404" spans="1:15" x14ac:dyDescent="0.3">
      <c r="A1404">
        <v>4403</v>
      </c>
      <c r="B1404" t="s">
        <v>3484</v>
      </c>
      <c r="C1404" s="1">
        <v>45500</v>
      </c>
      <c r="D1404" t="s">
        <v>39</v>
      </c>
      <c r="E1404" t="s">
        <v>30</v>
      </c>
      <c r="F1404" t="s">
        <v>16</v>
      </c>
      <c r="G1404">
        <v>1</v>
      </c>
      <c r="H1404">
        <v>369.68</v>
      </c>
      <c r="I1404">
        <v>0.23</v>
      </c>
      <c r="J1404">
        <v>284.64999999999998</v>
      </c>
      <c r="K1404">
        <v>144.03</v>
      </c>
      <c r="L1404">
        <v>140.62</v>
      </c>
      <c r="M1404" t="s">
        <v>17</v>
      </c>
      <c r="N1404">
        <v>0.49401018795011425</v>
      </c>
      <c r="O1404" t="s">
        <v>6062</v>
      </c>
    </row>
    <row r="1405" spans="1:15" x14ac:dyDescent="0.3">
      <c r="A1405">
        <v>4395</v>
      </c>
      <c r="B1405" t="s">
        <v>2260</v>
      </c>
      <c r="C1405" s="1">
        <v>45648</v>
      </c>
      <c r="D1405" t="s">
        <v>19</v>
      </c>
      <c r="E1405" t="s">
        <v>30</v>
      </c>
      <c r="F1405" t="s">
        <v>16</v>
      </c>
      <c r="G1405">
        <v>7</v>
      </c>
      <c r="H1405">
        <v>89.28</v>
      </c>
      <c r="I1405">
        <v>0.23</v>
      </c>
      <c r="J1405">
        <v>481.22</v>
      </c>
      <c r="K1405">
        <v>317.68</v>
      </c>
      <c r="L1405">
        <v>163.54</v>
      </c>
      <c r="M1405" t="s">
        <v>22</v>
      </c>
      <c r="N1405">
        <v>0.33984456173891359</v>
      </c>
      <c r="O1405" t="s">
        <v>6056</v>
      </c>
    </row>
    <row r="1406" spans="1:15" x14ac:dyDescent="0.3">
      <c r="A1406">
        <v>4393</v>
      </c>
      <c r="B1406" t="s">
        <v>3268</v>
      </c>
      <c r="C1406" s="1">
        <v>45642</v>
      </c>
      <c r="D1406" t="s">
        <v>14</v>
      </c>
      <c r="E1406" t="s">
        <v>30</v>
      </c>
      <c r="F1406" t="s">
        <v>21</v>
      </c>
      <c r="G1406">
        <v>6</v>
      </c>
      <c r="H1406">
        <v>177.44</v>
      </c>
      <c r="I1406">
        <v>0.23</v>
      </c>
      <c r="J1406">
        <v>819.77</v>
      </c>
      <c r="K1406">
        <v>435.64</v>
      </c>
      <c r="L1406">
        <v>384.13</v>
      </c>
      <c r="M1406" t="s">
        <v>17</v>
      </c>
      <c r="N1406">
        <v>0.46858265123144299</v>
      </c>
      <c r="O1406" t="s">
        <v>6057</v>
      </c>
    </row>
    <row r="1407" spans="1:15" x14ac:dyDescent="0.3">
      <c r="A1407">
        <v>4390</v>
      </c>
      <c r="B1407" t="s">
        <v>68</v>
      </c>
      <c r="C1407" s="1">
        <v>45433</v>
      </c>
      <c r="D1407" t="s">
        <v>19</v>
      </c>
      <c r="E1407" t="s">
        <v>30</v>
      </c>
      <c r="F1407" t="s">
        <v>27</v>
      </c>
      <c r="G1407">
        <v>1</v>
      </c>
      <c r="H1407">
        <v>422.66</v>
      </c>
      <c r="I1407">
        <v>0.22</v>
      </c>
      <c r="J1407">
        <v>329.67</v>
      </c>
      <c r="K1407">
        <v>234.83</v>
      </c>
      <c r="L1407">
        <v>94.84</v>
      </c>
      <c r="M1407" t="s">
        <v>46</v>
      </c>
      <c r="N1407">
        <v>0.28768162101495437</v>
      </c>
      <c r="O1407" t="s">
        <v>6058</v>
      </c>
    </row>
    <row r="1408" spans="1:15" x14ac:dyDescent="0.3">
      <c r="A1408">
        <v>4385</v>
      </c>
      <c r="B1408" t="s">
        <v>3475</v>
      </c>
      <c r="C1408" s="1">
        <v>45334</v>
      </c>
      <c r="D1408" t="s">
        <v>19</v>
      </c>
      <c r="E1408" t="s">
        <v>30</v>
      </c>
      <c r="F1408" t="s">
        <v>21</v>
      </c>
      <c r="G1408">
        <v>4</v>
      </c>
      <c r="H1408">
        <v>194.55</v>
      </c>
      <c r="I1408">
        <v>0.26</v>
      </c>
      <c r="J1408">
        <v>575.87</v>
      </c>
      <c r="K1408">
        <v>361.44</v>
      </c>
      <c r="L1408">
        <v>214.43</v>
      </c>
      <c r="M1408" t="s">
        <v>40</v>
      </c>
      <c r="N1408">
        <v>0.3723583447653116</v>
      </c>
      <c r="O1408" t="s">
        <v>6057</v>
      </c>
    </row>
    <row r="1409" spans="1:15" x14ac:dyDescent="0.3">
      <c r="A1409">
        <v>4384</v>
      </c>
      <c r="B1409" t="s">
        <v>3474</v>
      </c>
      <c r="C1409" s="1">
        <v>45480</v>
      </c>
      <c r="D1409" t="s">
        <v>24</v>
      </c>
      <c r="E1409" t="s">
        <v>30</v>
      </c>
      <c r="F1409" t="s">
        <v>27</v>
      </c>
      <c r="G1409">
        <v>7</v>
      </c>
      <c r="H1409">
        <v>318.07</v>
      </c>
      <c r="I1409">
        <v>0.27</v>
      </c>
      <c r="J1409">
        <v>1625.34</v>
      </c>
      <c r="K1409">
        <v>1075.97</v>
      </c>
      <c r="L1409">
        <v>549.37</v>
      </c>
      <c r="M1409" t="s">
        <v>28</v>
      </c>
      <c r="N1409">
        <v>0.33800312549989542</v>
      </c>
      <c r="O1409" t="s">
        <v>6056</v>
      </c>
    </row>
    <row r="1410" spans="1:15" x14ac:dyDescent="0.3">
      <c r="A1410">
        <v>4378</v>
      </c>
      <c r="B1410" t="s">
        <v>2212</v>
      </c>
      <c r="C1410" s="1">
        <v>45477</v>
      </c>
      <c r="D1410" t="s">
        <v>24</v>
      </c>
      <c r="E1410" t="s">
        <v>30</v>
      </c>
      <c r="F1410" t="s">
        <v>21</v>
      </c>
      <c r="G1410">
        <v>4</v>
      </c>
      <c r="H1410">
        <v>261.69</v>
      </c>
      <c r="I1410">
        <v>0.26</v>
      </c>
      <c r="J1410">
        <v>774.6</v>
      </c>
      <c r="K1410">
        <v>603.39</v>
      </c>
      <c r="L1410">
        <v>171.21</v>
      </c>
      <c r="M1410" t="s">
        <v>17</v>
      </c>
      <c r="N1410">
        <v>0.22103020914020141</v>
      </c>
      <c r="O1410" t="s">
        <v>6060</v>
      </c>
    </row>
    <row r="1411" spans="1:15" x14ac:dyDescent="0.3">
      <c r="A1411">
        <v>4374</v>
      </c>
      <c r="B1411" t="s">
        <v>3466</v>
      </c>
      <c r="C1411" s="1">
        <v>45366</v>
      </c>
      <c r="D1411" t="s">
        <v>19</v>
      </c>
      <c r="E1411" t="s">
        <v>30</v>
      </c>
      <c r="F1411" t="s">
        <v>16</v>
      </c>
      <c r="G1411">
        <v>8</v>
      </c>
      <c r="H1411">
        <v>300.38</v>
      </c>
      <c r="I1411">
        <v>0.28999999999999998</v>
      </c>
      <c r="J1411">
        <v>1706.16</v>
      </c>
      <c r="K1411">
        <v>1047.54</v>
      </c>
      <c r="L1411">
        <v>658.62</v>
      </c>
      <c r="M1411" t="s">
        <v>28</v>
      </c>
      <c r="N1411">
        <v>0.38602475734983821</v>
      </c>
      <c r="O1411" t="s">
        <v>6061</v>
      </c>
    </row>
    <row r="1412" spans="1:15" x14ac:dyDescent="0.3">
      <c r="A1412">
        <v>4371</v>
      </c>
      <c r="B1412" t="s">
        <v>1982</v>
      </c>
      <c r="C1412" s="1">
        <v>45375</v>
      </c>
      <c r="D1412" t="s">
        <v>39</v>
      </c>
      <c r="E1412" t="s">
        <v>30</v>
      </c>
      <c r="F1412" t="s">
        <v>21</v>
      </c>
      <c r="G1412">
        <v>7</v>
      </c>
      <c r="H1412">
        <v>488.35</v>
      </c>
      <c r="I1412">
        <v>0.23</v>
      </c>
      <c r="J1412">
        <v>2632.21</v>
      </c>
      <c r="K1412">
        <v>1626.97</v>
      </c>
      <c r="L1412">
        <v>1005.24</v>
      </c>
      <c r="M1412" t="s">
        <v>17</v>
      </c>
      <c r="N1412">
        <v>0.38189962047101106</v>
      </c>
      <c r="O1412" t="s">
        <v>6056</v>
      </c>
    </row>
    <row r="1413" spans="1:15" x14ac:dyDescent="0.3">
      <c r="A1413">
        <v>4367</v>
      </c>
      <c r="B1413" t="s">
        <v>3464</v>
      </c>
      <c r="C1413" s="1">
        <v>45641</v>
      </c>
      <c r="D1413" t="s">
        <v>19</v>
      </c>
      <c r="E1413" t="s">
        <v>30</v>
      </c>
      <c r="F1413" t="s">
        <v>21</v>
      </c>
      <c r="G1413">
        <v>5</v>
      </c>
      <c r="H1413">
        <v>474.13</v>
      </c>
      <c r="I1413">
        <v>0.2</v>
      </c>
      <c r="J1413">
        <v>1896.52</v>
      </c>
      <c r="K1413">
        <v>1196.52</v>
      </c>
      <c r="L1413">
        <v>700</v>
      </c>
      <c r="M1413" t="s">
        <v>40</v>
      </c>
      <c r="N1413">
        <v>0.3690970830784806</v>
      </c>
      <c r="O1413" t="s">
        <v>6056</v>
      </c>
    </row>
    <row r="1414" spans="1:15" x14ac:dyDescent="0.3">
      <c r="A1414">
        <v>4359</v>
      </c>
      <c r="B1414" t="s">
        <v>2006</v>
      </c>
      <c r="C1414" s="1">
        <v>45315</v>
      </c>
      <c r="D1414" t="s">
        <v>14</v>
      </c>
      <c r="E1414" t="s">
        <v>30</v>
      </c>
      <c r="F1414" t="s">
        <v>16</v>
      </c>
      <c r="G1414">
        <v>3</v>
      </c>
      <c r="H1414">
        <v>224.16</v>
      </c>
      <c r="I1414">
        <v>0.09</v>
      </c>
      <c r="J1414">
        <v>611.96</v>
      </c>
      <c r="K1414">
        <v>428.41</v>
      </c>
      <c r="L1414">
        <v>183.55</v>
      </c>
      <c r="M1414" t="s">
        <v>17</v>
      </c>
      <c r="N1414">
        <v>0.29993790443819857</v>
      </c>
      <c r="O1414" t="s">
        <v>6059</v>
      </c>
    </row>
    <row r="1415" spans="1:15" x14ac:dyDescent="0.3">
      <c r="A1415">
        <v>4350</v>
      </c>
      <c r="B1415" t="s">
        <v>3086</v>
      </c>
      <c r="C1415" s="1">
        <v>45467</v>
      </c>
      <c r="D1415" t="s">
        <v>14</v>
      </c>
      <c r="E1415" t="s">
        <v>30</v>
      </c>
      <c r="F1415" t="s">
        <v>21</v>
      </c>
      <c r="G1415">
        <v>7</v>
      </c>
      <c r="H1415">
        <v>372.02</v>
      </c>
      <c r="I1415">
        <v>0.19</v>
      </c>
      <c r="J1415">
        <v>2109.35</v>
      </c>
      <c r="K1415">
        <v>1149.3</v>
      </c>
      <c r="L1415">
        <v>960.05</v>
      </c>
      <c r="M1415" t="s">
        <v>40</v>
      </c>
      <c r="N1415">
        <v>0.45514020906914454</v>
      </c>
      <c r="O1415" t="s">
        <v>6057</v>
      </c>
    </row>
    <row r="1416" spans="1:15" x14ac:dyDescent="0.3">
      <c r="A1416">
        <v>1413</v>
      </c>
      <c r="B1416" t="s">
        <v>1341</v>
      </c>
      <c r="C1416" s="1">
        <v>45384</v>
      </c>
      <c r="D1416" t="s">
        <v>24</v>
      </c>
      <c r="E1416" t="s">
        <v>30</v>
      </c>
      <c r="F1416" t="s">
        <v>27</v>
      </c>
      <c r="G1416">
        <v>8</v>
      </c>
      <c r="H1416">
        <v>188.17</v>
      </c>
      <c r="I1416">
        <v>0.16</v>
      </c>
      <c r="J1416">
        <v>1264.5</v>
      </c>
      <c r="K1416">
        <v>933.75</v>
      </c>
      <c r="L1416">
        <v>330.75</v>
      </c>
      <c r="M1416" t="s">
        <v>46</v>
      </c>
      <c r="N1416">
        <v>0.26156583629893237</v>
      </c>
      <c r="O1416" t="s">
        <v>6058</v>
      </c>
    </row>
    <row r="1417" spans="1:15" x14ac:dyDescent="0.3">
      <c r="A1417">
        <v>4348</v>
      </c>
      <c r="B1417" t="s">
        <v>3453</v>
      </c>
      <c r="C1417" s="1">
        <v>45312</v>
      </c>
      <c r="D1417" t="s">
        <v>39</v>
      </c>
      <c r="E1417" t="s">
        <v>30</v>
      </c>
      <c r="F1417" t="s">
        <v>21</v>
      </c>
      <c r="G1417">
        <v>2</v>
      </c>
      <c r="H1417">
        <v>384.76</v>
      </c>
      <c r="I1417">
        <v>0.1</v>
      </c>
      <c r="J1417">
        <v>692.57</v>
      </c>
      <c r="K1417">
        <v>553.32000000000005</v>
      </c>
      <c r="L1417">
        <v>139.25</v>
      </c>
      <c r="M1417" t="s">
        <v>40</v>
      </c>
      <c r="N1417">
        <v>0.20106270846268245</v>
      </c>
      <c r="O1417" t="s">
        <v>6056</v>
      </c>
    </row>
    <row r="1418" spans="1:15" x14ac:dyDescent="0.3">
      <c r="A1418">
        <v>4342</v>
      </c>
      <c r="B1418" t="s">
        <v>3448</v>
      </c>
      <c r="C1418" s="1">
        <v>45312</v>
      </c>
      <c r="D1418" t="s">
        <v>39</v>
      </c>
      <c r="E1418" t="s">
        <v>30</v>
      </c>
      <c r="F1418" t="s">
        <v>27</v>
      </c>
      <c r="G1418">
        <v>5</v>
      </c>
      <c r="H1418">
        <v>223.38</v>
      </c>
      <c r="I1418">
        <v>0.21</v>
      </c>
      <c r="J1418">
        <v>882.35</v>
      </c>
      <c r="K1418">
        <v>463.91</v>
      </c>
      <c r="L1418">
        <v>418.44</v>
      </c>
      <c r="M1418" t="s">
        <v>22</v>
      </c>
      <c r="N1418">
        <v>0.47423358077860256</v>
      </c>
      <c r="O1418" t="s">
        <v>6056</v>
      </c>
    </row>
    <row r="1419" spans="1:15" x14ac:dyDescent="0.3">
      <c r="A1419">
        <v>4341</v>
      </c>
      <c r="B1419" t="s">
        <v>3447</v>
      </c>
      <c r="C1419" s="1">
        <v>45318</v>
      </c>
      <c r="D1419" t="s">
        <v>24</v>
      </c>
      <c r="E1419" t="s">
        <v>30</v>
      </c>
      <c r="F1419" t="s">
        <v>16</v>
      </c>
      <c r="G1419">
        <v>7</v>
      </c>
      <c r="H1419">
        <v>359.78</v>
      </c>
      <c r="I1419">
        <v>0.2</v>
      </c>
      <c r="J1419">
        <v>2014.77</v>
      </c>
      <c r="K1419">
        <v>1497.66</v>
      </c>
      <c r="L1419">
        <v>517.11</v>
      </c>
      <c r="M1419" t="s">
        <v>46</v>
      </c>
      <c r="N1419">
        <v>0.25665956908232701</v>
      </c>
      <c r="O1419" t="s">
        <v>6062</v>
      </c>
    </row>
    <row r="1420" spans="1:15" x14ac:dyDescent="0.3">
      <c r="A1420">
        <v>4340</v>
      </c>
      <c r="B1420" t="s">
        <v>3446</v>
      </c>
      <c r="C1420" s="1">
        <v>45653</v>
      </c>
      <c r="D1420" t="s">
        <v>19</v>
      </c>
      <c r="E1420" t="s">
        <v>30</v>
      </c>
      <c r="F1420" t="s">
        <v>27</v>
      </c>
      <c r="G1420">
        <v>9</v>
      </c>
      <c r="H1420">
        <v>282.91000000000003</v>
      </c>
      <c r="I1420">
        <v>0.26</v>
      </c>
      <c r="J1420">
        <v>1884.18</v>
      </c>
      <c r="K1420">
        <v>1338.71</v>
      </c>
      <c r="L1420">
        <v>545.47</v>
      </c>
      <c r="M1420" t="s">
        <v>46</v>
      </c>
      <c r="N1420">
        <v>0.28949994161916592</v>
      </c>
      <c r="O1420" t="s">
        <v>6061</v>
      </c>
    </row>
    <row r="1421" spans="1:15" x14ac:dyDescent="0.3">
      <c r="A1421">
        <v>4325</v>
      </c>
      <c r="B1421" t="s">
        <v>2143</v>
      </c>
      <c r="C1421" s="1">
        <v>45481</v>
      </c>
      <c r="D1421" t="s">
        <v>39</v>
      </c>
      <c r="E1421" t="s">
        <v>30</v>
      </c>
      <c r="F1421" t="s">
        <v>16</v>
      </c>
      <c r="G1421">
        <v>8</v>
      </c>
      <c r="H1421">
        <v>452.56</v>
      </c>
      <c r="I1421">
        <v>0.05</v>
      </c>
      <c r="J1421">
        <v>3439.46</v>
      </c>
      <c r="K1421">
        <v>1866.11</v>
      </c>
      <c r="L1421">
        <v>1573.35</v>
      </c>
      <c r="M1421" t="s">
        <v>28</v>
      </c>
      <c r="N1421">
        <v>0.45744099364435109</v>
      </c>
      <c r="O1421" t="s">
        <v>6057</v>
      </c>
    </row>
    <row r="1422" spans="1:15" x14ac:dyDescent="0.3">
      <c r="A1422">
        <v>4324</v>
      </c>
      <c r="B1422" t="s">
        <v>3439</v>
      </c>
      <c r="C1422" s="1">
        <v>45315</v>
      </c>
      <c r="D1422" t="s">
        <v>19</v>
      </c>
      <c r="E1422" t="s">
        <v>30</v>
      </c>
      <c r="F1422" t="s">
        <v>16</v>
      </c>
      <c r="G1422">
        <v>2</v>
      </c>
      <c r="H1422">
        <v>195.36</v>
      </c>
      <c r="I1422">
        <v>0.15</v>
      </c>
      <c r="J1422">
        <v>332.11</v>
      </c>
      <c r="K1422">
        <v>249.98</v>
      </c>
      <c r="L1422">
        <v>82.13</v>
      </c>
      <c r="M1422" t="s">
        <v>17</v>
      </c>
      <c r="N1422">
        <v>0.24729758212640388</v>
      </c>
      <c r="O1422" t="s">
        <v>6059</v>
      </c>
    </row>
    <row r="1423" spans="1:15" x14ac:dyDescent="0.3">
      <c r="A1423">
        <v>4314</v>
      </c>
      <c r="B1423" t="s">
        <v>3430</v>
      </c>
      <c r="C1423" s="1">
        <v>45365</v>
      </c>
      <c r="D1423" t="s">
        <v>14</v>
      </c>
      <c r="E1423" t="s">
        <v>30</v>
      </c>
      <c r="F1423" t="s">
        <v>16</v>
      </c>
      <c r="G1423">
        <v>6</v>
      </c>
      <c r="H1423">
        <v>211.33</v>
      </c>
      <c r="I1423">
        <v>0.13</v>
      </c>
      <c r="J1423">
        <v>1103.1400000000001</v>
      </c>
      <c r="K1423">
        <v>707.3</v>
      </c>
      <c r="L1423">
        <v>395.84</v>
      </c>
      <c r="M1423" t="s">
        <v>22</v>
      </c>
      <c r="N1423">
        <v>0.35883024820059101</v>
      </c>
      <c r="O1423" t="s">
        <v>6060</v>
      </c>
    </row>
    <row r="1424" spans="1:15" x14ac:dyDescent="0.3">
      <c r="A1424">
        <v>4304</v>
      </c>
      <c r="B1424" t="s">
        <v>3359</v>
      </c>
      <c r="C1424" s="1">
        <v>45389</v>
      </c>
      <c r="D1424" t="s">
        <v>39</v>
      </c>
      <c r="E1424" t="s">
        <v>30</v>
      </c>
      <c r="F1424" t="s">
        <v>21</v>
      </c>
      <c r="G1424">
        <v>1</v>
      </c>
      <c r="H1424">
        <v>221.53</v>
      </c>
      <c r="I1424">
        <v>0.28000000000000003</v>
      </c>
      <c r="J1424">
        <v>159.5</v>
      </c>
      <c r="K1424">
        <v>80.59</v>
      </c>
      <c r="L1424">
        <v>78.91</v>
      </c>
      <c r="M1424" t="s">
        <v>17</v>
      </c>
      <c r="N1424">
        <v>0.4947335423197492</v>
      </c>
      <c r="O1424" t="s">
        <v>6056</v>
      </c>
    </row>
    <row r="1425" spans="1:15" x14ac:dyDescent="0.3">
      <c r="A1425">
        <v>4302</v>
      </c>
      <c r="B1425" t="s">
        <v>488</v>
      </c>
      <c r="C1425" s="1">
        <v>45400</v>
      </c>
      <c r="D1425" t="s">
        <v>14</v>
      </c>
      <c r="E1425" t="s">
        <v>30</v>
      </c>
      <c r="F1425" t="s">
        <v>21</v>
      </c>
      <c r="G1425">
        <v>6</v>
      </c>
      <c r="H1425">
        <v>244.7</v>
      </c>
      <c r="I1425">
        <v>0.26</v>
      </c>
      <c r="J1425">
        <v>1086.47</v>
      </c>
      <c r="K1425">
        <v>556.01</v>
      </c>
      <c r="L1425">
        <v>530.46</v>
      </c>
      <c r="M1425" t="s">
        <v>17</v>
      </c>
      <c r="N1425">
        <v>0.48824173700148188</v>
      </c>
      <c r="O1425" t="s">
        <v>6060</v>
      </c>
    </row>
    <row r="1426" spans="1:15" x14ac:dyDescent="0.3">
      <c r="A1426">
        <v>4301</v>
      </c>
      <c r="B1426" t="s">
        <v>3424</v>
      </c>
      <c r="C1426" s="1">
        <v>45656</v>
      </c>
      <c r="D1426" t="s">
        <v>14</v>
      </c>
      <c r="E1426" t="s">
        <v>30</v>
      </c>
      <c r="F1426" t="s">
        <v>16</v>
      </c>
      <c r="G1426">
        <v>1</v>
      </c>
      <c r="H1426">
        <v>27.39</v>
      </c>
      <c r="I1426">
        <v>0.15</v>
      </c>
      <c r="J1426">
        <v>23.28</v>
      </c>
      <c r="K1426">
        <v>12.17</v>
      </c>
      <c r="L1426">
        <v>11.11</v>
      </c>
      <c r="M1426" t="s">
        <v>28</v>
      </c>
      <c r="N1426">
        <v>0.47723367697594499</v>
      </c>
      <c r="O1426" t="s">
        <v>6057</v>
      </c>
    </row>
    <row r="1427" spans="1:15" x14ac:dyDescent="0.3">
      <c r="A1427">
        <v>4290</v>
      </c>
      <c r="B1427" t="s">
        <v>3417</v>
      </c>
      <c r="C1427" s="1">
        <v>45354</v>
      </c>
      <c r="D1427" t="s">
        <v>14</v>
      </c>
      <c r="E1427" t="s">
        <v>30</v>
      </c>
      <c r="F1427" t="s">
        <v>21</v>
      </c>
      <c r="G1427">
        <v>5</v>
      </c>
      <c r="H1427">
        <v>459.66</v>
      </c>
      <c r="I1427">
        <v>0.28000000000000003</v>
      </c>
      <c r="J1427">
        <v>1654.78</v>
      </c>
      <c r="K1427">
        <v>1074.8599999999999</v>
      </c>
      <c r="L1427">
        <v>579.91999999999996</v>
      </c>
      <c r="M1427" t="s">
        <v>46</v>
      </c>
      <c r="N1427">
        <v>0.35045141952404546</v>
      </c>
      <c r="O1427" t="s">
        <v>6056</v>
      </c>
    </row>
    <row r="1428" spans="1:15" x14ac:dyDescent="0.3">
      <c r="A1428">
        <v>1425</v>
      </c>
      <c r="B1428" t="s">
        <v>1350</v>
      </c>
      <c r="C1428" s="1">
        <v>45330</v>
      </c>
      <c r="D1428" t="s">
        <v>19</v>
      </c>
      <c r="E1428" t="s">
        <v>30</v>
      </c>
      <c r="F1428" t="s">
        <v>21</v>
      </c>
      <c r="G1428">
        <v>3</v>
      </c>
      <c r="H1428">
        <v>216.13</v>
      </c>
      <c r="I1428">
        <v>0.23</v>
      </c>
      <c r="J1428">
        <v>499.26</v>
      </c>
      <c r="K1428">
        <v>253.99</v>
      </c>
      <c r="L1428">
        <v>245.27</v>
      </c>
      <c r="M1428" t="s">
        <v>22</v>
      </c>
      <c r="N1428">
        <v>0.49126707527140168</v>
      </c>
      <c r="O1428" t="s">
        <v>6060</v>
      </c>
    </row>
    <row r="1429" spans="1:15" x14ac:dyDescent="0.3">
      <c r="A1429">
        <v>4286</v>
      </c>
      <c r="B1429" t="s">
        <v>3414</v>
      </c>
      <c r="C1429" s="1">
        <v>45601</v>
      </c>
      <c r="D1429" t="s">
        <v>14</v>
      </c>
      <c r="E1429" t="s">
        <v>30</v>
      </c>
      <c r="F1429" t="s">
        <v>27</v>
      </c>
      <c r="G1429">
        <v>8</v>
      </c>
      <c r="H1429">
        <v>205.62</v>
      </c>
      <c r="I1429">
        <v>0.2</v>
      </c>
      <c r="J1429">
        <v>1315.97</v>
      </c>
      <c r="K1429">
        <v>998.53</v>
      </c>
      <c r="L1429">
        <v>317.44</v>
      </c>
      <c r="M1429" t="s">
        <v>28</v>
      </c>
      <c r="N1429">
        <v>0.24122130443703124</v>
      </c>
      <c r="O1429" t="s">
        <v>6058</v>
      </c>
    </row>
    <row r="1430" spans="1:15" x14ac:dyDescent="0.3">
      <c r="A1430">
        <v>4280</v>
      </c>
      <c r="B1430" t="s">
        <v>74</v>
      </c>
      <c r="C1430" s="1">
        <v>45582</v>
      </c>
      <c r="D1430" t="s">
        <v>19</v>
      </c>
      <c r="E1430" t="s">
        <v>30</v>
      </c>
      <c r="F1430" t="s">
        <v>16</v>
      </c>
      <c r="G1430">
        <v>1</v>
      </c>
      <c r="H1430">
        <v>161.19</v>
      </c>
      <c r="I1430">
        <v>0.24</v>
      </c>
      <c r="J1430">
        <v>122.5</v>
      </c>
      <c r="K1430">
        <v>85.52</v>
      </c>
      <c r="L1430">
        <v>36.979999999999997</v>
      </c>
      <c r="M1430" t="s">
        <v>17</v>
      </c>
      <c r="N1430">
        <v>0.30187755102040814</v>
      </c>
      <c r="O1430" t="s">
        <v>6060</v>
      </c>
    </row>
    <row r="1431" spans="1:15" x14ac:dyDescent="0.3">
      <c r="A1431">
        <v>4276</v>
      </c>
      <c r="B1431" t="s">
        <v>3407</v>
      </c>
      <c r="C1431" s="1">
        <v>45586</v>
      </c>
      <c r="D1431" t="s">
        <v>19</v>
      </c>
      <c r="E1431" t="s">
        <v>30</v>
      </c>
      <c r="F1431" t="s">
        <v>21</v>
      </c>
      <c r="G1431">
        <v>7</v>
      </c>
      <c r="H1431">
        <v>298.70999999999998</v>
      </c>
      <c r="I1431">
        <v>0.28999999999999998</v>
      </c>
      <c r="J1431">
        <v>1484.59</v>
      </c>
      <c r="K1431">
        <v>1169.71</v>
      </c>
      <c r="L1431">
        <v>314.88</v>
      </c>
      <c r="M1431" t="s">
        <v>17</v>
      </c>
      <c r="N1431">
        <v>0.21209896335015055</v>
      </c>
      <c r="O1431" t="s">
        <v>6057</v>
      </c>
    </row>
    <row r="1432" spans="1:15" x14ac:dyDescent="0.3">
      <c r="A1432">
        <v>4271</v>
      </c>
      <c r="B1432" t="s">
        <v>3404</v>
      </c>
      <c r="C1432" s="1">
        <v>45293</v>
      </c>
      <c r="D1432" t="s">
        <v>39</v>
      </c>
      <c r="E1432" t="s">
        <v>30</v>
      </c>
      <c r="F1432" t="s">
        <v>16</v>
      </c>
      <c r="G1432">
        <v>10</v>
      </c>
      <c r="H1432">
        <v>463.82</v>
      </c>
      <c r="I1432">
        <v>0.19</v>
      </c>
      <c r="J1432">
        <v>3756.94</v>
      </c>
      <c r="K1432">
        <v>2146.98</v>
      </c>
      <c r="L1432">
        <v>1609.96</v>
      </c>
      <c r="M1432" t="s">
        <v>22</v>
      </c>
      <c r="N1432">
        <v>0.42852960121801253</v>
      </c>
      <c r="O1432" t="s">
        <v>6058</v>
      </c>
    </row>
    <row r="1433" spans="1:15" x14ac:dyDescent="0.3">
      <c r="A1433">
        <v>4266</v>
      </c>
      <c r="B1433" t="s">
        <v>3401</v>
      </c>
      <c r="C1433" s="1">
        <v>45557</v>
      </c>
      <c r="D1433" t="s">
        <v>24</v>
      </c>
      <c r="E1433" t="s">
        <v>30</v>
      </c>
      <c r="F1433" t="s">
        <v>27</v>
      </c>
      <c r="G1433">
        <v>2</v>
      </c>
      <c r="H1433">
        <v>124.78</v>
      </c>
      <c r="I1433">
        <v>0.14000000000000001</v>
      </c>
      <c r="J1433">
        <v>214.62</v>
      </c>
      <c r="K1433">
        <v>119.5</v>
      </c>
      <c r="L1433">
        <v>95.12</v>
      </c>
      <c r="M1433" t="s">
        <v>22</v>
      </c>
      <c r="N1433">
        <v>0.44320193830957044</v>
      </c>
      <c r="O1433" t="s">
        <v>6056</v>
      </c>
    </row>
    <row r="1434" spans="1:15" x14ac:dyDescent="0.3">
      <c r="A1434">
        <v>1431</v>
      </c>
      <c r="B1434" t="s">
        <v>1355</v>
      </c>
      <c r="C1434" s="1">
        <v>45389</v>
      </c>
      <c r="D1434" t="s">
        <v>24</v>
      </c>
      <c r="E1434" t="s">
        <v>30</v>
      </c>
      <c r="F1434" t="s">
        <v>21</v>
      </c>
      <c r="G1434">
        <v>3</v>
      </c>
      <c r="H1434">
        <v>59.75</v>
      </c>
      <c r="I1434">
        <v>0.19</v>
      </c>
      <c r="J1434">
        <v>145.19</v>
      </c>
      <c r="K1434">
        <v>94.37</v>
      </c>
      <c r="L1434">
        <v>50.82</v>
      </c>
      <c r="M1434" t="s">
        <v>28</v>
      </c>
      <c r="N1434">
        <v>0.35002410634341208</v>
      </c>
      <c r="O1434" t="s">
        <v>6056</v>
      </c>
    </row>
    <row r="1435" spans="1:15" x14ac:dyDescent="0.3">
      <c r="A1435">
        <v>1432</v>
      </c>
      <c r="B1435" t="s">
        <v>122</v>
      </c>
      <c r="C1435" s="1">
        <v>45550</v>
      </c>
      <c r="D1435" t="s">
        <v>14</v>
      </c>
      <c r="E1435" t="s">
        <v>30</v>
      </c>
      <c r="F1435" t="s">
        <v>16</v>
      </c>
      <c r="G1435">
        <v>7</v>
      </c>
      <c r="H1435">
        <v>116.98</v>
      </c>
      <c r="I1435">
        <v>0.01</v>
      </c>
      <c r="J1435">
        <v>810.67</v>
      </c>
      <c r="K1435">
        <v>419.3</v>
      </c>
      <c r="L1435">
        <v>391.37</v>
      </c>
      <c r="M1435" t="s">
        <v>17</v>
      </c>
      <c r="N1435">
        <v>0.48277350833261379</v>
      </c>
      <c r="O1435" t="s">
        <v>6056</v>
      </c>
    </row>
    <row r="1436" spans="1:15" x14ac:dyDescent="0.3">
      <c r="A1436">
        <v>4259</v>
      </c>
      <c r="B1436" t="s">
        <v>886</v>
      </c>
      <c r="C1436" s="1">
        <v>45452</v>
      </c>
      <c r="D1436" t="s">
        <v>14</v>
      </c>
      <c r="E1436" t="s">
        <v>30</v>
      </c>
      <c r="F1436" t="s">
        <v>21</v>
      </c>
      <c r="G1436">
        <v>1</v>
      </c>
      <c r="H1436">
        <v>421.17</v>
      </c>
      <c r="I1436">
        <v>0.15</v>
      </c>
      <c r="J1436">
        <v>357.99</v>
      </c>
      <c r="K1436">
        <v>217.41</v>
      </c>
      <c r="L1436">
        <v>140.58000000000001</v>
      </c>
      <c r="M1436" t="s">
        <v>22</v>
      </c>
      <c r="N1436">
        <v>0.39269253331098636</v>
      </c>
      <c r="O1436" t="s">
        <v>6056</v>
      </c>
    </row>
    <row r="1437" spans="1:15" x14ac:dyDescent="0.3">
      <c r="A1437">
        <v>4257</v>
      </c>
      <c r="B1437" t="s">
        <v>3397</v>
      </c>
      <c r="C1437" s="1">
        <v>45447</v>
      </c>
      <c r="D1437" t="s">
        <v>19</v>
      </c>
      <c r="E1437" t="s">
        <v>30</v>
      </c>
      <c r="F1437" t="s">
        <v>16</v>
      </c>
      <c r="G1437">
        <v>9</v>
      </c>
      <c r="H1437">
        <v>288.95</v>
      </c>
      <c r="I1437">
        <v>0.25</v>
      </c>
      <c r="J1437">
        <v>1950.41</v>
      </c>
      <c r="K1437">
        <v>1216.04</v>
      </c>
      <c r="L1437">
        <v>734.37</v>
      </c>
      <c r="M1437" t="s">
        <v>40</v>
      </c>
      <c r="N1437">
        <v>0.37652083408103937</v>
      </c>
      <c r="O1437" t="s">
        <v>6058</v>
      </c>
    </row>
    <row r="1438" spans="1:15" x14ac:dyDescent="0.3">
      <c r="A1438">
        <v>4251</v>
      </c>
      <c r="B1438" t="s">
        <v>3392</v>
      </c>
      <c r="C1438" s="1">
        <v>45437</v>
      </c>
      <c r="D1438" t="s">
        <v>19</v>
      </c>
      <c r="E1438" t="s">
        <v>30</v>
      </c>
      <c r="F1438" t="s">
        <v>16</v>
      </c>
      <c r="G1438">
        <v>7</v>
      </c>
      <c r="H1438">
        <v>22.33</v>
      </c>
      <c r="I1438">
        <v>0.02</v>
      </c>
      <c r="J1438">
        <v>153.18</v>
      </c>
      <c r="K1438">
        <v>96.6</v>
      </c>
      <c r="L1438">
        <v>56.58</v>
      </c>
      <c r="M1438" t="s">
        <v>28</v>
      </c>
      <c r="N1438">
        <v>0.36936936936936932</v>
      </c>
      <c r="O1438" t="s">
        <v>6062</v>
      </c>
    </row>
    <row r="1439" spans="1:15" x14ac:dyDescent="0.3">
      <c r="A1439">
        <v>4239</v>
      </c>
      <c r="B1439" t="s">
        <v>1681</v>
      </c>
      <c r="C1439" s="1">
        <v>45299</v>
      </c>
      <c r="D1439" t="s">
        <v>19</v>
      </c>
      <c r="E1439" t="s">
        <v>30</v>
      </c>
      <c r="F1439" t="s">
        <v>16</v>
      </c>
      <c r="G1439">
        <v>9</v>
      </c>
      <c r="H1439">
        <v>342.81</v>
      </c>
      <c r="I1439">
        <v>0.24</v>
      </c>
      <c r="J1439">
        <v>2344.8200000000002</v>
      </c>
      <c r="K1439">
        <v>1440.28</v>
      </c>
      <c r="L1439">
        <v>904.54</v>
      </c>
      <c r="M1439" t="s">
        <v>28</v>
      </c>
      <c r="N1439">
        <v>0.38576095393249799</v>
      </c>
      <c r="O1439" t="s">
        <v>6057</v>
      </c>
    </row>
    <row r="1440" spans="1:15" x14ac:dyDescent="0.3">
      <c r="A1440">
        <v>4237</v>
      </c>
      <c r="B1440" t="s">
        <v>3384</v>
      </c>
      <c r="C1440" s="1">
        <v>45476</v>
      </c>
      <c r="D1440" t="s">
        <v>14</v>
      </c>
      <c r="E1440" t="s">
        <v>30</v>
      </c>
      <c r="F1440" t="s">
        <v>16</v>
      </c>
      <c r="G1440">
        <v>4</v>
      </c>
      <c r="H1440">
        <v>315.64999999999998</v>
      </c>
      <c r="I1440">
        <v>0.14000000000000001</v>
      </c>
      <c r="J1440">
        <v>1085.8399999999999</v>
      </c>
      <c r="K1440">
        <v>778.32</v>
      </c>
      <c r="L1440">
        <v>307.52</v>
      </c>
      <c r="M1440" t="s">
        <v>17</v>
      </c>
      <c r="N1440">
        <v>0.28320931260590881</v>
      </c>
      <c r="O1440" t="s">
        <v>6059</v>
      </c>
    </row>
    <row r="1441" spans="1:15" x14ac:dyDescent="0.3">
      <c r="A1441">
        <v>1438</v>
      </c>
      <c r="B1441" t="s">
        <v>1361</v>
      </c>
      <c r="C1441" s="1">
        <v>45613</v>
      </c>
      <c r="D1441" t="s">
        <v>14</v>
      </c>
      <c r="E1441" t="s">
        <v>30</v>
      </c>
      <c r="F1441" t="s">
        <v>16</v>
      </c>
      <c r="G1441">
        <v>2</v>
      </c>
      <c r="H1441">
        <v>89.42</v>
      </c>
      <c r="I1441">
        <v>0.16</v>
      </c>
      <c r="J1441">
        <v>150.22999999999999</v>
      </c>
      <c r="K1441">
        <v>107.26</v>
      </c>
      <c r="L1441">
        <v>42.97</v>
      </c>
      <c r="M1441" t="s">
        <v>46</v>
      </c>
      <c r="N1441">
        <v>0.28602809026159887</v>
      </c>
      <c r="O1441" t="s">
        <v>6056</v>
      </c>
    </row>
    <row r="1442" spans="1:15" x14ac:dyDescent="0.3">
      <c r="A1442">
        <v>4227</v>
      </c>
      <c r="B1442" t="s">
        <v>150</v>
      </c>
      <c r="C1442" s="1">
        <v>45625</v>
      </c>
      <c r="D1442" t="s">
        <v>24</v>
      </c>
      <c r="E1442" t="s">
        <v>30</v>
      </c>
      <c r="F1442" t="s">
        <v>21</v>
      </c>
      <c r="G1442">
        <v>6</v>
      </c>
      <c r="H1442">
        <v>298.27999999999997</v>
      </c>
      <c r="I1442">
        <v>0.05</v>
      </c>
      <c r="J1442">
        <v>1700.2</v>
      </c>
      <c r="K1442">
        <v>1094.06</v>
      </c>
      <c r="L1442">
        <v>606.14</v>
      </c>
      <c r="M1442" t="s">
        <v>46</v>
      </c>
      <c r="N1442">
        <v>0.35651099870603459</v>
      </c>
      <c r="O1442" t="s">
        <v>6061</v>
      </c>
    </row>
    <row r="1443" spans="1:15" x14ac:dyDescent="0.3">
      <c r="A1443">
        <v>4224</v>
      </c>
      <c r="B1443" t="s">
        <v>1896</v>
      </c>
      <c r="C1443" s="1">
        <v>45395</v>
      </c>
      <c r="D1443" t="s">
        <v>24</v>
      </c>
      <c r="E1443" t="s">
        <v>30</v>
      </c>
      <c r="F1443" t="s">
        <v>21</v>
      </c>
      <c r="G1443">
        <v>8</v>
      </c>
      <c r="H1443">
        <v>131.04</v>
      </c>
      <c r="I1443">
        <v>0.27</v>
      </c>
      <c r="J1443">
        <v>765.27</v>
      </c>
      <c r="K1443">
        <v>484.27</v>
      </c>
      <c r="L1443">
        <v>281</v>
      </c>
      <c r="M1443" t="s">
        <v>40</v>
      </c>
      <c r="N1443">
        <v>0.36719066473270873</v>
      </c>
      <c r="O1443" t="s">
        <v>6062</v>
      </c>
    </row>
    <row r="1444" spans="1:15" x14ac:dyDescent="0.3">
      <c r="A1444">
        <v>4223</v>
      </c>
      <c r="B1444" t="s">
        <v>3375</v>
      </c>
      <c r="C1444" s="1">
        <v>45649</v>
      </c>
      <c r="D1444" t="s">
        <v>19</v>
      </c>
      <c r="E1444" t="s">
        <v>30</v>
      </c>
      <c r="F1444" t="s">
        <v>27</v>
      </c>
      <c r="G1444">
        <v>6</v>
      </c>
      <c r="H1444">
        <v>291.25</v>
      </c>
      <c r="I1444">
        <v>0.28999999999999998</v>
      </c>
      <c r="J1444">
        <v>1240.72</v>
      </c>
      <c r="K1444">
        <v>871.64</v>
      </c>
      <c r="L1444">
        <v>369.08</v>
      </c>
      <c r="M1444" t="s">
        <v>28</v>
      </c>
      <c r="N1444">
        <v>0.29747243536011347</v>
      </c>
      <c r="O1444" t="s">
        <v>6057</v>
      </c>
    </row>
    <row r="1445" spans="1:15" x14ac:dyDescent="0.3">
      <c r="A1445">
        <v>4219</v>
      </c>
      <c r="B1445" t="s">
        <v>2607</v>
      </c>
      <c r="C1445" s="1">
        <v>45597</v>
      </c>
      <c r="D1445" t="s">
        <v>24</v>
      </c>
      <c r="E1445" t="s">
        <v>30</v>
      </c>
      <c r="F1445" t="s">
        <v>21</v>
      </c>
      <c r="G1445">
        <v>4</v>
      </c>
      <c r="H1445">
        <v>234.31</v>
      </c>
      <c r="I1445">
        <v>0.02</v>
      </c>
      <c r="J1445">
        <v>918.5</v>
      </c>
      <c r="K1445">
        <v>618.89</v>
      </c>
      <c r="L1445">
        <v>299.61</v>
      </c>
      <c r="M1445" t="s">
        <v>28</v>
      </c>
      <c r="N1445">
        <v>0.32619488296135002</v>
      </c>
      <c r="O1445" t="s">
        <v>6061</v>
      </c>
    </row>
    <row r="1446" spans="1:15" x14ac:dyDescent="0.3">
      <c r="A1446">
        <v>4217</v>
      </c>
      <c r="B1446" t="s">
        <v>3371</v>
      </c>
      <c r="C1446" s="1">
        <v>45499</v>
      </c>
      <c r="D1446" t="s">
        <v>39</v>
      </c>
      <c r="E1446" t="s">
        <v>30</v>
      </c>
      <c r="F1446" t="s">
        <v>21</v>
      </c>
      <c r="G1446">
        <v>9</v>
      </c>
      <c r="H1446">
        <v>451.61</v>
      </c>
      <c r="I1446">
        <v>0.1</v>
      </c>
      <c r="J1446">
        <v>3658.04</v>
      </c>
      <c r="K1446">
        <v>2318.83</v>
      </c>
      <c r="L1446">
        <v>1339.21</v>
      </c>
      <c r="M1446" t="s">
        <v>28</v>
      </c>
      <c r="N1446">
        <v>0.36610042536440279</v>
      </c>
      <c r="O1446" t="s">
        <v>6061</v>
      </c>
    </row>
    <row r="1447" spans="1:15" x14ac:dyDescent="0.3">
      <c r="A1447">
        <v>4212</v>
      </c>
      <c r="B1447" t="s">
        <v>3124</v>
      </c>
      <c r="C1447" s="1">
        <v>45449</v>
      </c>
      <c r="D1447" t="s">
        <v>39</v>
      </c>
      <c r="E1447" t="s">
        <v>30</v>
      </c>
      <c r="F1447" t="s">
        <v>27</v>
      </c>
      <c r="G1447">
        <v>4</v>
      </c>
      <c r="H1447">
        <v>407.28</v>
      </c>
      <c r="I1447">
        <v>0.27</v>
      </c>
      <c r="J1447">
        <v>1189.26</v>
      </c>
      <c r="K1447">
        <v>863.57</v>
      </c>
      <c r="L1447">
        <v>325.69</v>
      </c>
      <c r="M1447" t="s">
        <v>28</v>
      </c>
      <c r="N1447">
        <v>0.27385937473723154</v>
      </c>
      <c r="O1447" t="s">
        <v>6060</v>
      </c>
    </row>
    <row r="1448" spans="1:15" x14ac:dyDescent="0.3">
      <c r="A1448">
        <v>4204</v>
      </c>
      <c r="B1448" t="s">
        <v>2016</v>
      </c>
      <c r="C1448" s="1">
        <v>45294</v>
      </c>
      <c r="D1448" t="s">
        <v>39</v>
      </c>
      <c r="E1448" t="s">
        <v>30</v>
      </c>
      <c r="F1448" t="s">
        <v>21</v>
      </c>
      <c r="G1448">
        <v>3</v>
      </c>
      <c r="H1448">
        <v>287.79000000000002</v>
      </c>
      <c r="I1448">
        <v>0.13</v>
      </c>
      <c r="J1448">
        <v>751.13</v>
      </c>
      <c r="K1448">
        <v>551.15</v>
      </c>
      <c r="L1448">
        <v>199.98</v>
      </c>
      <c r="M1448" t="s">
        <v>17</v>
      </c>
      <c r="N1448">
        <v>0.26623886677406039</v>
      </c>
      <c r="O1448" t="s">
        <v>6059</v>
      </c>
    </row>
    <row r="1449" spans="1:15" x14ac:dyDescent="0.3">
      <c r="A1449">
        <v>4200</v>
      </c>
      <c r="B1449" t="s">
        <v>989</v>
      </c>
      <c r="C1449" s="1">
        <v>45602</v>
      </c>
      <c r="D1449" t="s">
        <v>14</v>
      </c>
      <c r="E1449" t="s">
        <v>30</v>
      </c>
      <c r="F1449" t="s">
        <v>27</v>
      </c>
      <c r="G1449">
        <v>10</v>
      </c>
      <c r="H1449">
        <v>19.989999999999998</v>
      </c>
      <c r="I1449">
        <v>0.24</v>
      </c>
      <c r="J1449">
        <v>151.91999999999999</v>
      </c>
      <c r="K1449">
        <v>83.72</v>
      </c>
      <c r="L1449">
        <v>68.2</v>
      </c>
      <c r="M1449" t="s">
        <v>28</v>
      </c>
      <c r="N1449">
        <v>0.4489204844655082</v>
      </c>
      <c r="O1449" t="s">
        <v>6059</v>
      </c>
    </row>
    <row r="1450" spans="1:15" x14ac:dyDescent="0.3">
      <c r="A1450">
        <v>4199</v>
      </c>
      <c r="B1450" t="s">
        <v>987</v>
      </c>
      <c r="C1450" s="1">
        <v>45634</v>
      </c>
      <c r="D1450" t="s">
        <v>39</v>
      </c>
      <c r="E1450" t="s">
        <v>30</v>
      </c>
      <c r="F1450" t="s">
        <v>27</v>
      </c>
      <c r="G1450">
        <v>4</v>
      </c>
      <c r="H1450">
        <v>419.37</v>
      </c>
      <c r="I1450">
        <v>0.06</v>
      </c>
      <c r="J1450">
        <v>1576.83</v>
      </c>
      <c r="K1450">
        <v>947.58</v>
      </c>
      <c r="L1450">
        <v>629.25</v>
      </c>
      <c r="M1450" t="s">
        <v>17</v>
      </c>
      <c r="N1450">
        <v>0.399060139647267</v>
      </c>
      <c r="O1450" t="s">
        <v>6056</v>
      </c>
    </row>
    <row r="1451" spans="1:15" x14ac:dyDescent="0.3">
      <c r="A1451">
        <v>1448</v>
      </c>
      <c r="B1451" t="s">
        <v>1369</v>
      </c>
      <c r="C1451" s="1">
        <v>45347</v>
      </c>
      <c r="D1451" t="s">
        <v>24</v>
      </c>
      <c r="E1451" t="s">
        <v>30</v>
      </c>
      <c r="F1451" t="s">
        <v>21</v>
      </c>
      <c r="G1451">
        <v>8</v>
      </c>
      <c r="H1451">
        <v>439.45</v>
      </c>
      <c r="I1451">
        <v>0.04</v>
      </c>
      <c r="J1451">
        <v>3374.98</v>
      </c>
      <c r="K1451">
        <v>1837.9</v>
      </c>
      <c r="L1451">
        <v>1537.08</v>
      </c>
      <c r="M1451" t="s">
        <v>46</v>
      </c>
      <c r="N1451">
        <v>0.45543380997813315</v>
      </c>
      <c r="O1451" t="s">
        <v>6056</v>
      </c>
    </row>
    <row r="1452" spans="1:15" x14ac:dyDescent="0.3">
      <c r="A1452">
        <v>1449</v>
      </c>
      <c r="B1452" t="s">
        <v>1370</v>
      </c>
      <c r="C1452" s="1">
        <v>45621</v>
      </c>
      <c r="D1452" t="s">
        <v>14</v>
      </c>
      <c r="E1452" t="s">
        <v>30</v>
      </c>
      <c r="F1452" t="s">
        <v>16</v>
      </c>
      <c r="G1452">
        <v>9</v>
      </c>
      <c r="H1452">
        <v>40.450000000000003</v>
      </c>
      <c r="I1452">
        <v>0.17</v>
      </c>
      <c r="J1452">
        <v>302.16000000000003</v>
      </c>
      <c r="K1452">
        <v>205.27</v>
      </c>
      <c r="L1452">
        <v>96.89</v>
      </c>
      <c r="M1452" t="s">
        <v>40</v>
      </c>
      <c r="N1452">
        <v>0.32065792957373573</v>
      </c>
      <c r="O1452" t="s">
        <v>6057</v>
      </c>
    </row>
    <row r="1453" spans="1:15" x14ac:dyDescent="0.3">
      <c r="A1453">
        <v>4188</v>
      </c>
      <c r="B1453" t="s">
        <v>3354</v>
      </c>
      <c r="C1453" s="1">
        <v>45345</v>
      </c>
      <c r="D1453" t="s">
        <v>19</v>
      </c>
      <c r="E1453" t="s">
        <v>30</v>
      </c>
      <c r="F1453" t="s">
        <v>27</v>
      </c>
      <c r="G1453">
        <v>7</v>
      </c>
      <c r="H1453">
        <v>272.48</v>
      </c>
      <c r="I1453">
        <v>7.0000000000000007E-2</v>
      </c>
      <c r="J1453">
        <v>1773.84</v>
      </c>
      <c r="K1453">
        <v>1212.43</v>
      </c>
      <c r="L1453">
        <v>561.41</v>
      </c>
      <c r="M1453" t="s">
        <v>22</v>
      </c>
      <c r="N1453">
        <v>0.31649415956343302</v>
      </c>
      <c r="O1453" t="s">
        <v>6061</v>
      </c>
    </row>
    <row r="1454" spans="1:15" x14ac:dyDescent="0.3">
      <c r="A1454">
        <v>1451</v>
      </c>
      <c r="B1454" t="s">
        <v>1371</v>
      </c>
      <c r="C1454" s="1">
        <v>45429</v>
      </c>
      <c r="D1454" t="s">
        <v>24</v>
      </c>
      <c r="E1454" t="s">
        <v>30</v>
      </c>
      <c r="F1454" t="s">
        <v>16</v>
      </c>
      <c r="G1454">
        <v>6</v>
      </c>
      <c r="H1454">
        <v>305.68</v>
      </c>
      <c r="I1454">
        <v>7.0000000000000007E-2</v>
      </c>
      <c r="J1454">
        <v>1705.69</v>
      </c>
      <c r="K1454">
        <v>860.69</v>
      </c>
      <c r="L1454">
        <v>845</v>
      </c>
      <c r="M1454" t="s">
        <v>22</v>
      </c>
      <c r="N1454">
        <v>0.49540068828450656</v>
      </c>
      <c r="O1454" t="s">
        <v>6061</v>
      </c>
    </row>
    <row r="1455" spans="1:15" x14ac:dyDescent="0.3">
      <c r="A1455">
        <v>4185</v>
      </c>
      <c r="B1455" t="s">
        <v>336</v>
      </c>
      <c r="C1455" s="1">
        <v>45639</v>
      </c>
      <c r="D1455" t="s">
        <v>24</v>
      </c>
      <c r="E1455" t="s">
        <v>30</v>
      </c>
      <c r="F1455" t="s">
        <v>16</v>
      </c>
      <c r="G1455">
        <v>10</v>
      </c>
      <c r="H1455">
        <v>229.15</v>
      </c>
      <c r="I1455">
        <v>0.19</v>
      </c>
      <c r="J1455">
        <v>1856.12</v>
      </c>
      <c r="K1455">
        <v>1131.55</v>
      </c>
      <c r="L1455">
        <v>724.57</v>
      </c>
      <c r="M1455" t="s">
        <v>28</v>
      </c>
      <c r="N1455">
        <v>0.39036807965002268</v>
      </c>
      <c r="O1455" t="s">
        <v>6061</v>
      </c>
    </row>
    <row r="1456" spans="1:15" x14ac:dyDescent="0.3">
      <c r="A1456">
        <v>1453</v>
      </c>
      <c r="B1456" t="s">
        <v>1373</v>
      </c>
      <c r="C1456" s="1">
        <v>45387</v>
      </c>
      <c r="D1456" t="s">
        <v>39</v>
      </c>
      <c r="E1456" t="s">
        <v>30</v>
      </c>
      <c r="F1456" t="s">
        <v>27</v>
      </c>
      <c r="G1456">
        <v>5</v>
      </c>
      <c r="H1456">
        <v>324.85000000000002</v>
      </c>
      <c r="I1456">
        <v>0.11</v>
      </c>
      <c r="J1456">
        <v>1445.58</v>
      </c>
      <c r="K1456">
        <v>1032.02</v>
      </c>
      <c r="L1456">
        <v>413.56</v>
      </c>
      <c r="M1456" t="s">
        <v>22</v>
      </c>
      <c r="N1456">
        <v>0.28608586173023975</v>
      </c>
      <c r="O1456" t="s">
        <v>6061</v>
      </c>
    </row>
    <row r="1457" spans="1:15" x14ac:dyDescent="0.3">
      <c r="A1457">
        <v>1454</v>
      </c>
      <c r="B1457" t="s">
        <v>99</v>
      </c>
      <c r="C1457" s="1">
        <v>45368</v>
      </c>
      <c r="D1457" t="s">
        <v>14</v>
      </c>
      <c r="E1457" t="s">
        <v>30</v>
      </c>
      <c r="F1457" t="s">
        <v>21</v>
      </c>
      <c r="G1457">
        <v>6</v>
      </c>
      <c r="H1457">
        <v>23.76</v>
      </c>
      <c r="I1457">
        <v>0.26</v>
      </c>
      <c r="J1457">
        <v>105.49</v>
      </c>
      <c r="K1457">
        <v>79.52</v>
      </c>
      <c r="L1457">
        <v>25.97</v>
      </c>
      <c r="M1457" t="s">
        <v>46</v>
      </c>
      <c r="N1457">
        <v>0.24618447246184472</v>
      </c>
      <c r="O1457" t="s">
        <v>6056</v>
      </c>
    </row>
    <row r="1458" spans="1:15" x14ac:dyDescent="0.3">
      <c r="A1458">
        <v>4165</v>
      </c>
      <c r="B1458" t="s">
        <v>3343</v>
      </c>
      <c r="C1458" s="1">
        <v>45363</v>
      </c>
      <c r="D1458" t="s">
        <v>14</v>
      </c>
      <c r="E1458" t="s">
        <v>30</v>
      </c>
      <c r="F1458" t="s">
        <v>21</v>
      </c>
      <c r="G1458">
        <v>6</v>
      </c>
      <c r="H1458">
        <v>453.9</v>
      </c>
      <c r="I1458">
        <v>0.19</v>
      </c>
      <c r="J1458">
        <v>2205.9499999999998</v>
      </c>
      <c r="K1458">
        <v>1151.68</v>
      </c>
      <c r="L1458">
        <v>1054.27</v>
      </c>
      <c r="M1458" t="s">
        <v>40</v>
      </c>
      <c r="N1458">
        <v>0.47792107708696935</v>
      </c>
      <c r="O1458" t="s">
        <v>6058</v>
      </c>
    </row>
    <row r="1459" spans="1:15" x14ac:dyDescent="0.3">
      <c r="A1459">
        <v>4164</v>
      </c>
      <c r="B1459" t="s">
        <v>220</v>
      </c>
      <c r="C1459" s="1">
        <v>45480</v>
      </c>
      <c r="D1459" t="s">
        <v>24</v>
      </c>
      <c r="E1459" t="s">
        <v>30</v>
      </c>
      <c r="F1459" t="s">
        <v>16</v>
      </c>
      <c r="G1459">
        <v>1</v>
      </c>
      <c r="H1459">
        <v>476.2</v>
      </c>
      <c r="I1459">
        <v>0.17</v>
      </c>
      <c r="J1459">
        <v>395.25</v>
      </c>
      <c r="K1459">
        <v>214.93</v>
      </c>
      <c r="L1459">
        <v>180.32</v>
      </c>
      <c r="M1459" t="s">
        <v>46</v>
      </c>
      <c r="N1459">
        <v>0.4562175838077166</v>
      </c>
      <c r="O1459" t="s">
        <v>6056</v>
      </c>
    </row>
    <row r="1460" spans="1:15" x14ac:dyDescent="0.3">
      <c r="A1460">
        <v>4155</v>
      </c>
      <c r="B1460" t="s">
        <v>3337</v>
      </c>
      <c r="C1460" s="1">
        <v>45403</v>
      </c>
      <c r="D1460" t="s">
        <v>39</v>
      </c>
      <c r="E1460" t="s">
        <v>30</v>
      </c>
      <c r="F1460" t="s">
        <v>27</v>
      </c>
      <c r="G1460">
        <v>10</v>
      </c>
      <c r="H1460">
        <v>275.77</v>
      </c>
      <c r="I1460">
        <v>0.08</v>
      </c>
      <c r="J1460">
        <v>2537.08</v>
      </c>
      <c r="K1460">
        <v>1628.59</v>
      </c>
      <c r="L1460">
        <v>908.49</v>
      </c>
      <c r="M1460" t="s">
        <v>40</v>
      </c>
      <c r="N1460">
        <v>0.35808488498588931</v>
      </c>
      <c r="O1460" t="s">
        <v>6056</v>
      </c>
    </row>
    <row r="1461" spans="1:15" x14ac:dyDescent="0.3">
      <c r="A1461">
        <v>4140</v>
      </c>
      <c r="B1461" t="s">
        <v>3328</v>
      </c>
      <c r="C1461" s="1">
        <v>45643</v>
      </c>
      <c r="D1461" t="s">
        <v>39</v>
      </c>
      <c r="E1461" t="s">
        <v>30</v>
      </c>
      <c r="F1461" t="s">
        <v>16</v>
      </c>
      <c r="G1461">
        <v>5</v>
      </c>
      <c r="H1461">
        <v>242.36</v>
      </c>
      <c r="I1461">
        <v>0.26</v>
      </c>
      <c r="J1461">
        <v>896.73</v>
      </c>
      <c r="K1461">
        <v>549.85</v>
      </c>
      <c r="L1461">
        <v>346.88</v>
      </c>
      <c r="M1461" t="s">
        <v>17</v>
      </c>
      <c r="N1461">
        <v>0.38682769618502783</v>
      </c>
      <c r="O1461" t="s">
        <v>6058</v>
      </c>
    </row>
    <row r="1462" spans="1:15" x14ac:dyDescent="0.3">
      <c r="A1462">
        <v>4137</v>
      </c>
      <c r="B1462" t="s">
        <v>3326</v>
      </c>
      <c r="C1462" s="1">
        <v>45562</v>
      </c>
      <c r="D1462" t="s">
        <v>19</v>
      </c>
      <c r="E1462" t="s">
        <v>30</v>
      </c>
      <c r="F1462" t="s">
        <v>21</v>
      </c>
      <c r="G1462">
        <v>10</v>
      </c>
      <c r="H1462">
        <v>497.21</v>
      </c>
      <c r="I1462">
        <v>0</v>
      </c>
      <c r="J1462">
        <v>4972.1000000000004</v>
      </c>
      <c r="K1462">
        <v>3911.52</v>
      </c>
      <c r="L1462">
        <v>1060.58</v>
      </c>
      <c r="M1462" t="s">
        <v>46</v>
      </c>
      <c r="N1462">
        <v>0.21330624886868724</v>
      </c>
      <c r="O1462" t="s">
        <v>6061</v>
      </c>
    </row>
    <row r="1463" spans="1:15" x14ac:dyDescent="0.3">
      <c r="A1463">
        <v>4123</v>
      </c>
      <c r="B1463" t="s">
        <v>3316</v>
      </c>
      <c r="C1463" s="1">
        <v>45633</v>
      </c>
      <c r="D1463" t="s">
        <v>39</v>
      </c>
      <c r="E1463" t="s">
        <v>30</v>
      </c>
      <c r="F1463" t="s">
        <v>27</v>
      </c>
      <c r="G1463">
        <v>9</v>
      </c>
      <c r="H1463">
        <v>405.98</v>
      </c>
      <c r="I1463">
        <v>0.01</v>
      </c>
      <c r="J1463">
        <v>3617.28</v>
      </c>
      <c r="K1463">
        <v>2555.38</v>
      </c>
      <c r="L1463">
        <v>1061.9000000000001</v>
      </c>
      <c r="M1463" t="s">
        <v>40</v>
      </c>
      <c r="N1463">
        <v>0.29356311924982309</v>
      </c>
      <c r="O1463" t="s">
        <v>6062</v>
      </c>
    </row>
    <row r="1464" spans="1:15" x14ac:dyDescent="0.3">
      <c r="A1464">
        <v>1461</v>
      </c>
      <c r="B1464" t="s">
        <v>1379</v>
      </c>
      <c r="C1464" s="1">
        <v>45513</v>
      </c>
      <c r="D1464" t="s">
        <v>14</v>
      </c>
      <c r="E1464" t="s">
        <v>30</v>
      </c>
      <c r="F1464" t="s">
        <v>27</v>
      </c>
      <c r="G1464">
        <v>9</v>
      </c>
      <c r="H1464">
        <v>182.11</v>
      </c>
      <c r="I1464">
        <v>0.17</v>
      </c>
      <c r="J1464">
        <v>1360.36</v>
      </c>
      <c r="K1464">
        <v>1012.19</v>
      </c>
      <c r="L1464">
        <v>348.17</v>
      </c>
      <c r="M1464" t="s">
        <v>17</v>
      </c>
      <c r="N1464">
        <v>0.25593960422241174</v>
      </c>
      <c r="O1464" t="s">
        <v>6061</v>
      </c>
    </row>
    <row r="1465" spans="1:15" x14ac:dyDescent="0.3">
      <c r="A1465">
        <v>4115</v>
      </c>
      <c r="B1465" t="s">
        <v>1018</v>
      </c>
      <c r="C1465" s="1">
        <v>45511</v>
      </c>
      <c r="D1465" t="s">
        <v>19</v>
      </c>
      <c r="E1465" t="s">
        <v>30</v>
      </c>
      <c r="F1465" t="s">
        <v>16</v>
      </c>
      <c r="G1465">
        <v>5</v>
      </c>
      <c r="H1465">
        <v>282.83</v>
      </c>
      <c r="I1465">
        <v>0.28999999999999998</v>
      </c>
      <c r="J1465">
        <v>1004.05</v>
      </c>
      <c r="K1465">
        <v>685.79</v>
      </c>
      <c r="L1465">
        <v>318.26</v>
      </c>
      <c r="M1465" t="s">
        <v>28</v>
      </c>
      <c r="N1465">
        <v>0.31697624620287834</v>
      </c>
      <c r="O1465" t="s">
        <v>6059</v>
      </c>
    </row>
    <row r="1466" spans="1:15" x14ac:dyDescent="0.3">
      <c r="A1466">
        <v>4111</v>
      </c>
      <c r="B1466" t="s">
        <v>1348</v>
      </c>
      <c r="C1466" s="1">
        <v>45357</v>
      </c>
      <c r="D1466" t="s">
        <v>39</v>
      </c>
      <c r="E1466" t="s">
        <v>30</v>
      </c>
      <c r="F1466" t="s">
        <v>27</v>
      </c>
      <c r="G1466">
        <v>3</v>
      </c>
      <c r="H1466">
        <v>227.25</v>
      </c>
      <c r="I1466">
        <v>0.22</v>
      </c>
      <c r="J1466">
        <v>531.76</v>
      </c>
      <c r="K1466">
        <v>312.2</v>
      </c>
      <c r="L1466">
        <v>219.56</v>
      </c>
      <c r="M1466" t="s">
        <v>22</v>
      </c>
      <c r="N1466">
        <v>0.41289303445163233</v>
      </c>
      <c r="O1466" t="s">
        <v>6059</v>
      </c>
    </row>
    <row r="1467" spans="1:15" x14ac:dyDescent="0.3">
      <c r="A1467">
        <v>4107</v>
      </c>
      <c r="B1467" t="s">
        <v>3310</v>
      </c>
      <c r="C1467" s="1">
        <v>45477</v>
      </c>
      <c r="D1467" t="s">
        <v>39</v>
      </c>
      <c r="E1467" t="s">
        <v>30</v>
      </c>
      <c r="F1467" t="s">
        <v>16</v>
      </c>
      <c r="G1467">
        <v>1</v>
      </c>
      <c r="H1467">
        <v>232.78</v>
      </c>
      <c r="I1467">
        <v>0.14000000000000001</v>
      </c>
      <c r="J1467">
        <v>200.19</v>
      </c>
      <c r="K1467">
        <v>105.62</v>
      </c>
      <c r="L1467">
        <v>94.57</v>
      </c>
      <c r="M1467" t="s">
        <v>46</v>
      </c>
      <c r="N1467">
        <v>0.47240121884209996</v>
      </c>
      <c r="O1467" t="s">
        <v>6060</v>
      </c>
    </row>
    <row r="1468" spans="1:15" x14ac:dyDescent="0.3">
      <c r="A1468">
        <v>4102</v>
      </c>
      <c r="B1468" t="s">
        <v>3308</v>
      </c>
      <c r="C1468" s="1">
        <v>45386</v>
      </c>
      <c r="D1468" t="s">
        <v>19</v>
      </c>
      <c r="E1468" t="s">
        <v>30</v>
      </c>
      <c r="F1468" t="s">
        <v>16</v>
      </c>
      <c r="G1468">
        <v>6</v>
      </c>
      <c r="H1468">
        <v>347.14</v>
      </c>
      <c r="I1468">
        <v>0.13</v>
      </c>
      <c r="J1468">
        <v>1812.07</v>
      </c>
      <c r="K1468">
        <v>1304.54</v>
      </c>
      <c r="L1468">
        <v>507.53</v>
      </c>
      <c r="M1468" t="s">
        <v>17</v>
      </c>
      <c r="N1468">
        <v>0.28008299900114231</v>
      </c>
      <c r="O1468" t="s">
        <v>6060</v>
      </c>
    </row>
    <row r="1469" spans="1:15" x14ac:dyDescent="0.3">
      <c r="A1469">
        <v>4079</v>
      </c>
      <c r="B1469" t="s">
        <v>2025</v>
      </c>
      <c r="C1469" s="1">
        <v>45461</v>
      </c>
      <c r="D1469" t="s">
        <v>19</v>
      </c>
      <c r="E1469" t="s">
        <v>30</v>
      </c>
      <c r="F1469" t="s">
        <v>16</v>
      </c>
      <c r="G1469">
        <v>4</v>
      </c>
      <c r="H1469">
        <v>82.44</v>
      </c>
      <c r="I1469">
        <v>0.28000000000000003</v>
      </c>
      <c r="J1469">
        <v>237.43</v>
      </c>
      <c r="K1469">
        <v>133.43</v>
      </c>
      <c r="L1469">
        <v>104</v>
      </c>
      <c r="M1469" t="s">
        <v>40</v>
      </c>
      <c r="N1469">
        <v>0.43802383860506255</v>
      </c>
      <c r="O1469" t="s">
        <v>6058</v>
      </c>
    </row>
    <row r="1470" spans="1:15" x14ac:dyDescent="0.3">
      <c r="A1470">
        <v>4062</v>
      </c>
      <c r="B1470" t="s">
        <v>3282</v>
      </c>
      <c r="C1470" s="1">
        <v>45463</v>
      </c>
      <c r="D1470" t="s">
        <v>24</v>
      </c>
      <c r="E1470" t="s">
        <v>30</v>
      </c>
      <c r="F1470" t="s">
        <v>27</v>
      </c>
      <c r="G1470">
        <v>4</v>
      </c>
      <c r="H1470">
        <v>328.71</v>
      </c>
      <c r="I1470">
        <v>0.17</v>
      </c>
      <c r="J1470">
        <v>1091.32</v>
      </c>
      <c r="K1470">
        <v>824.81</v>
      </c>
      <c r="L1470">
        <v>266.51</v>
      </c>
      <c r="M1470" t="s">
        <v>22</v>
      </c>
      <c r="N1470">
        <v>0.24420884800058645</v>
      </c>
      <c r="O1470" t="s">
        <v>6060</v>
      </c>
    </row>
    <row r="1471" spans="1:15" x14ac:dyDescent="0.3">
      <c r="A1471">
        <v>4059</v>
      </c>
      <c r="B1471" t="s">
        <v>3279</v>
      </c>
      <c r="C1471" s="1">
        <v>45381</v>
      </c>
      <c r="D1471" t="s">
        <v>19</v>
      </c>
      <c r="E1471" t="s">
        <v>30</v>
      </c>
      <c r="F1471" t="s">
        <v>27</v>
      </c>
      <c r="G1471">
        <v>9</v>
      </c>
      <c r="H1471">
        <v>20.85</v>
      </c>
      <c r="I1471">
        <v>0.1</v>
      </c>
      <c r="J1471">
        <v>168.89</v>
      </c>
      <c r="K1471">
        <v>122.64</v>
      </c>
      <c r="L1471">
        <v>46.25</v>
      </c>
      <c r="M1471" t="s">
        <v>40</v>
      </c>
      <c r="N1471">
        <v>0.2738468825862988</v>
      </c>
      <c r="O1471" t="s">
        <v>6062</v>
      </c>
    </row>
    <row r="1472" spans="1:15" x14ac:dyDescent="0.3">
      <c r="A1472">
        <v>4053</v>
      </c>
      <c r="B1472" t="s">
        <v>3276</v>
      </c>
      <c r="C1472" s="1">
        <v>45519</v>
      </c>
      <c r="D1472" t="s">
        <v>24</v>
      </c>
      <c r="E1472" t="s">
        <v>30</v>
      </c>
      <c r="F1472" t="s">
        <v>21</v>
      </c>
      <c r="G1472">
        <v>2</v>
      </c>
      <c r="H1472">
        <v>140.01</v>
      </c>
      <c r="I1472">
        <v>0.14000000000000001</v>
      </c>
      <c r="J1472">
        <v>240.82</v>
      </c>
      <c r="K1472">
        <v>170.93</v>
      </c>
      <c r="L1472">
        <v>69.89</v>
      </c>
      <c r="M1472" t="s">
        <v>28</v>
      </c>
      <c r="N1472">
        <v>0.29021675940536501</v>
      </c>
      <c r="O1472" t="s">
        <v>6060</v>
      </c>
    </row>
    <row r="1473" spans="1:15" x14ac:dyDescent="0.3">
      <c r="A1473">
        <v>4048</v>
      </c>
      <c r="B1473" t="s">
        <v>3273</v>
      </c>
      <c r="C1473" s="1">
        <v>45624</v>
      </c>
      <c r="D1473" t="s">
        <v>19</v>
      </c>
      <c r="E1473" t="s">
        <v>30</v>
      </c>
      <c r="F1473" t="s">
        <v>27</v>
      </c>
      <c r="G1473">
        <v>8</v>
      </c>
      <c r="H1473">
        <v>314.95</v>
      </c>
      <c r="I1473">
        <v>0.28000000000000003</v>
      </c>
      <c r="J1473">
        <v>1814.11</v>
      </c>
      <c r="K1473">
        <v>1010.06</v>
      </c>
      <c r="L1473">
        <v>804.05</v>
      </c>
      <c r="M1473" t="s">
        <v>46</v>
      </c>
      <c r="N1473">
        <v>0.44322009139467838</v>
      </c>
      <c r="O1473" t="s">
        <v>6060</v>
      </c>
    </row>
    <row r="1474" spans="1:15" x14ac:dyDescent="0.3">
      <c r="A1474">
        <v>4045</v>
      </c>
      <c r="B1474" t="s">
        <v>2372</v>
      </c>
      <c r="C1474" s="1">
        <v>45419</v>
      </c>
      <c r="D1474" t="s">
        <v>39</v>
      </c>
      <c r="E1474" t="s">
        <v>30</v>
      </c>
      <c r="F1474" t="s">
        <v>16</v>
      </c>
      <c r="G1474">
        <v>3</v>
      </c>
      <c r="H1474">
        <v>416.87</v>
      </c>
      <c r="I1474">
        <v>0.18</v>
      </c>
      <c r="J1474">
        <v>1025.5</v>
      </c>
      <c r="K1474">
        <v>751.42</v>
      </c>
      <c r="L1474">
        <v>274.08</v>
      </c>
      <c r="M1474" t="s">
        <v>22</v>
      </c>
      <c r="N1474">
        <v>0.26726474890297414</v>
      </c>
      <c r="O1474" t="s">
        <v>6058</v>
      </c>
    </row>
    <row r="1475" spans="1:15" x14ac:dyDescent="0.3">
      <c r="A1475">
        <v>4039</v>
      </c>
      <c r="B1475" t="s">
        <v>3268</v>
      </c>
      <c r="C1475" s="1">
        <v>45380</v>
      </c>
      <c r="D1475" t="s">
        <v>39</v>
      </c>
      <c r="E1475" t="s">
        <v>30</v>
      </c>
      <c r="F1475" t="s">
        <v>21</v>
      </c>
      <c r="G1475">
        <v>10</v>
      </c>
      <c r="H1475">
        <v>260.31</v>
      </c>
      <c r="I1475">
        <v>0.13</v>
      </c>
      <c r="J1475">
        <v>2264.6999999999998</v>
      </c>
      <c r="K1475">
        <v>1183.79</v>
      </c>
      <c r="L1475">
        <v>1080.9100000000001</v>
      </c>
      <c r="M1475" t="s">
        <v>17</v>
      </c>
      <c r="N1475">
        <v>0.4772861747692852</v>
      </c>
      <c r="O1475" t="s">
        <v>6061</v>
      </c>
    </row>
    <row r="1476" spans="1:15" x14ac:dyDescent="0.3">
      <c r="A1476">
        <v>4038</v>
      </c>
      <c r="B1476" t="s">
        <v>127</v>
      </c>
      <c r="C1476" s="1">
        <v>45380</v>
      </c>
      <c r="D1476" t="s">
        <v>39</v>
      </c>
      <c r="E1476" t="s">
        <v>30</v>
      </c>
      <c r="F1476" t="s">
        <v>16</v>
      </c>
      <c r="G1476">
        <v>5</v>
      </c>
      <c r="H1476">
        <v>498.68</v>
      </c>
      <c r="I1476">
        <v>0.2</v>
      </c>
      <c r="J1476">
        <v>1994.72</v>
      </c>
      <c r="K1476">
        <v>1380.59</v>
      </c>
      <c r="L1476">
        <v>614.13</v>
      </c>
      <c r="M1476" t="s">
        <v>17</v>
      </c>
      <c r="N1476">
        <v>0.30787779738509663</v>
      </c>
      <c r="O1476" t="s">
        <v>6061</v>
      </c>
    </row>
    <row r="1477" spans="1:15" x14ac:dyDescent="0.3">
      <c r="A1477">
        <v>4036</v>
      </c>
      <c r="B1477" t="s">
        <v>2439</v>
      </c>
      <c r="C1477" s="1">
        <v>45490</v>
      </c>
      <c r="D1477" t="s">
        <v>14</v>
      </c>
      <c r="E1477" t="s">
        <v>30</v>
      </c>
      <c r="F1477" t="s">
        <v>27</v>
      </c>
      <c r="G1477">
        <v>7</v>
      </c>
      <c r="H1477">
        <v>216.78</v>
      </c>
      <c r="I1477">
        <v>0.02</v>
      </c>
      <c r="J1477">
        <v>1487.11</v>
      </c>
      <c r="K1477">
        <v>1166.29</v>
      </c>
      <c r="L1477">
        <v>320.82</v>
      </c>
      <c r="M1477" t="s">
        <v>46</v>
      </c>
      <c r="N1477">
        <v>0.2157338730826906</v>
      </c>
      <c r="O1477" t="s">
        <v>6059</v>
      </c>
    </row>
    <row r="1478" spans="1:15" x14ac:dyDescent="0.3">
      <c r="A1478">
        <v>1475</v>
      </c>
      <c r="B1478" t="s">
        <v>1389</v>
      </c>
      <c r="C1478" s="1">
        <v>45607</v>
      </c>
      <c r="D1478" t="s">
        <v>19</v>
      </c>
      <c r="E1478" t="s">
        <v>30</v>
      </c>
      <c r="F1478" t="s">
        <v>16</v>
      </c>
      <c r="G1478">
        <v>2</v>
      </c>
      <c r="H1478">
        <v>195.9</v>
      </c>
      <c r="I1478">
        <v>0.3</v>
      </c>
      <c r="J1478">
        <v>274.26</v>
      </c>
      <c r="K1478">
        <v>159.66</v>
      </c>
      <c r="L1478">
        <v>114.6</v>
      </c>
      <c r="M1478" t="s">
        <v>40</v>
      </c>
      <c r="N1478">
        <v>0.41785167359439945</v>
      </c>
      <c r="O1478" t="s">
        <v>6057</v>
      </c>
    </row>
    <row r="1479" spans="1:15" x14ac:dyDescent="0.3">
      <c r="A1479">
        <v>1476</v>
      </c>
      <c r="B1479" t="s">
        <v>1390</v>
      </c>
      <c r="C1479" s="1">
        <v>45354</v>
      </c>
      <c r="D1479" t="s">
        <v>24</v>
      </c>
      <c r="E1479" t="s">
        <v>30</v>
      </c>
      <c r="F1479" t="s">
        <v>21</v>
      </c>
      <c r="G1479">
        <v>3</v>
      </c>
      <c r="H1479">
        <v>215.81</v>
      </c>
      <c r="I1479">
        <v>0.1</v>
      </c>
      <c r="J1479">
        <v>582.69000000000005</v>
      </c>
      <c r="K1479">
        <v>412.18</v>
      </c>
      <c r="L1479">
        <v>170.51</v>
      </c>
      <c r="M1479" t="s">
        <v>40</v>
      </c>
      <c r="N1479">
        <v>0.29262558135543765</v>
      </c>
      <c r="O1479" t="s">
        <v>6056</v>
      </c>
    </row>
    <row r="1480" spans="1:15" x14ac:dyDescent="0.3">
      <c r="A1480">
        <v>4032</v>
      </c>
      <c r="B1480" t="s">
        <v>3266</v>
      </c>
      <c r="C1480" s="1">
        <v>45313</v>
      </c>
      <c r="D1480" t="s">
        <v>14</v>
      </c>
      <c r="E1480" t="s">
        <v>30</v>
      </c>
      <c r="F1480" t="s">
        <v>21</v>
      </c>
      <c r="G1480">
        <v>10</v>
      </c>
      <c r="H1480">
        <v>144</v>
      </c>
      <c r="I1480">
        <v>0.12</v>
      </c>
      <c r="J1480">
        <v>1267.2</v>
      </c>
      <c r="K1480">
        <v>676.23</v>
      </c>
      <c r="L1480">
        <v>590.97</v>
      </c>
      <c r="M1480" t="s">
        <v>46</v>
      </c>
      <c r="N1480">
        <v>0.46635890151515152</v>
      </c>
      <c r="O1480" t="s">
        <v>6057</v>
      </c>
    </row>
    <row r="1481" spans="1:15" x14ac:dyDescent="0.3">
      <c r="A1481">
        <v>4028</v>
      </c>
      <c r="B1481" t="s">
        <v>3262</v>
      </c>
      <c r="C1481" s="1">
        <v>45394</v>
      </c>
      <c r="D1481" t="s">
        <v>24</v>
      </c>
      <c r="E1481" t="s">
        <v>30</v>
      </c>
      <c r="F1481" t="s">
        <v>16</v>
      </c>
      <c r="G1481">
        <v>7</v>
      </c>
      <c r="H1481">
        <v>334.35</v>
      </c>
      <c r="I1481">
        <v>0.12</v>
      </c>
      <c r="J1481">
        <v>2059.6</v>
      </c>
      <c r="K1481">
        <v>1190.78</v>
      </c>
      <c r="L1481">
        <v>868.82</v>
      </c>
      <c r="M1481" t="s">
        <v>46</v>
      </c>
      <c r="N1481">
        <v>0.42183919207613135</v>
      </c>
      <c r="O1481" t="s">
        <v>6061</v>
      </c>
    </row>
    <row r="1482" spans="1:15" x14ac:dyDescent="0.3">
      <c r="A1482">
        <v>4027</v>
      </c>
      <c r="B1482" t="s">
        <v>1222</v>
      </c>
      <c r="C1482" s="1">
        <v>45419</v>
      </c>
      <c r="D1482" t="s">
        <v>24</v>
      </c>
      <c r="E1482" t="s">
        <v>30</v>
      </c>
      <c r="F1482" t="s">
        <v>27</v>
      </c>
      <c r="G1482">
        <v>9</v>
      </c>
      <c r="H1482">
        <v>175.45</v>
      </c>
      <c r="I1482">
        <v>0.21</v>
      </c>
      <c r="J1482">
        <v>1247.45</v>
      </c>
      <c r="K1482">
        <v>657.61</v>
      </c>
      <c r="L1482">
        <v>589.84</v>
      </c>
      <c r="M1482" t="s">
        <v>22</v>
      </c>
      <c r="N1482">
        <v>0.47283658663673894</v>
      </c>
      <c r="O1482" t="s">
        <v>6058</v>
      </c>
    </row>
    <row r="1483" spans="1:15" x14ac:dyDescent="0.3">
      <c r="A1483">
        <v>4026</v>
      </c>
      <c r="B1483" t="s">
        <v>3261</v>
      </c>
      <c r="C1483" s="1">
        <v>45397</v>
      </c>
      <c r="D1483" t="s">
        <v>14</v>
      </c>
      <c r="E1483" t="s">
        <v>30</v>
      </c>
      <c r="F1483" t="s">
        <v>21</v>
      </c>
      <c r="G1483">
        <v>6</v>
      </c>
      <c r="H1483">
        <v>318.79000000000002</v>
      </c>
      <c r="I1483">
        <v>0.3</v>
      </c>
      <c r="J1483">
        <v>1338.92</v>
      </c>
      <c r="K1483">
        <v>872.31</v>
      </c>
      <c r="L1483">
        <v>466.61</v>
      </c>
      <c r="M1483" t="s">
        <v>22</v>
      </c>
      <c r="N1483">
        <v>0.34849729632838405</v>
      </c>
      <c r="O1483" t="s">
        <v>6057</v>
      </c>
    </row>
    <row r="1484" spans="1:15" x14ac:dyDescent="0.3">
      <c r="A1484">
        <v>4023</v>
      </c>
      <c r="B1484" t="s">
        <v>2053</v>
      </c>
      <c r="C1484" s="1">
        <v>45454</v>
      </c>
      <c r="D1484" t="s">
        <v>14</v>
      </c>
      <c r="E1484" t="s">
        <v>30</v>
      </c>
      <c r="F1484" t="s">
        <v>21</v>
      </c>
      <c r="G1484">
        <v>7</v>
      </c>
      <c r="H1484">
        <v>437.81</v>
      </c>
      <c r="I1484">
        <v>0.23</v>
      </c>
      <c r="J1484">
        <v>2359.8000000000002</v>
      </c>
      <c r="K1484">
        <v>1243.21</v>
      </c>
      <c r="L1484">
        <v>1116.5899999999999</v>
      </c>
      <c r="M1484" t="s">
        <v>28</v>
      </c>
      <c r="N1484">
        <v>0.47317145520806841</v>
      </c>
      <c r="O1484" t="s">
        <v>6058</v>
      </c>
    </row>
    <row r="1485" spans="1:15" x14ac:dyDescent="0.3">
      <c r="A1485">
        <v>4022</v>
      </c>
      <c r="B1485" t="s">
        <v>3259</v>
      </c>
      <c r="C1485" s="1">
        <v>45360</v>
      </c>
      <c r="D1485" t="s">
        <v>24</v>
      </c>
      <c r="E1485" t="s">
        <v>30</v>
      </c>
      <c r="F1485" t="s">
        <v>27</v>
      </c>
      <c r="G1485">
        <v>7</v>
      </c>
      <c r="H1485">
        <v>249.82</v>
      </c>
      <c r="I1485">
        <v>0.15</v>
      </c>
      <c r="J1485">
        <v>1486.43</v>
      </c>
      <c r="K1485">
        <v>1050.8399999999999</v>
      </c>
      <c r="L1485">
        <v>435.59</v>
      </c>
      <c r="M1485" t="s">
        <v>17</v>
      </c>
      <c r="N1485">
        <v>0.29304440841479246</v>
      </c>
      <c r="O1485" t="s">
        <v>6062</v>
      </c>
    </row>
    <row r="1486" spans="1:15" x14ac:dyDescent="0.3">
      <c r="A1486">
        <v>4021</v>
      </c>
      <c r="B1486" t="s">
        <v>3258</v>
      </c>
      <c r="C1486" s="1">
        <v>45316</v>
      </c>
      <c r="D1486" t="s">
        <v>24</v>
      </c>
      <c r="E1486" t="s">
        <v>30</v>
      </c>
      <c r="F1486" t="s">
        <v>16</v>
      </c>
      <c r="G1486">
        <v>4</v>
      </c>
      <c r="H1486">
        <v>31.76</v>
      </c>
      <c r="I1486">
        <v>0.28000000000000003</v>
      </c>
      <c r="J1486">
        <v>91.47</v>
      </c>
      <c r="K1486">
        <v>62.07</v>
      </c>
      <c r="L1486">
        <v>29.4</v>
      </c>
      <c r="M1486" t="s">
        <v>46</v>
      </c>
      <c r="N1486">
        <v>0.32141685798622499</v>
      </c>
      <c r="O1486" t="s">
        <v>6060</v>
      </c>
    </row>
    <row r="1487" spans="1:15" x14ac:dyDescent="0.3">
      <c r="A1487">
        <v>4020</v>
      </c>
      <c r="B1487" t="s">
        <v>1054</v>
      </c>
      <c r="C1487" s="1">
        <v>45301</v>
      </c>
      <c r="D1487" t="s">
        <v>14</v>
      </c>
      <c r="E1487" t="s">
        <v>30</v>
      </c>
      <c r="F1487" t="s">
        <v>16</v>
      </c>
      <c r="G1487">
        <v>1</v>
      </c>
      <c r="H1487">
        <v>187.54</v>
      </c>
      <c r="I1487">
        <v>0.22</v>
      </c>
      <c r="J1487">
        <v>146.28</v>
      </c>
      <c r="K1487">
        <v>87.42</v>
      </c>
      <c r="L1487">
        <v>58.86</v>
      </c>
      <c r="M1487" t="s">
        <v>40</v>
      </c>
      <c r="N1487">
        <v>0.40237899917965547</v>
      </c>
      <c r="O1487" t="s">
        <v>6059</v>
      </c>
    </row>
    <row r="1488" spans="1:15" x14ac:dyDescent="0.3">
      <c r="A1488">
        <v>4016</v>
      </c>
      <c r="B1488" t="s">
        <v>3255</v>
      </c>
      <c r="C1488" s="1">
        <v>45408</v>
      </c>
      <c r="D1488" t="s">
        <v>24</v>
      </c>
      <c r="E1488" t="s">
        <v>30</v>
      </c>
      <c r="F1488" t="s">
        <v>21</v>
      </c>
      <c r="G1488">
        <v>2</v>
      </c>
      <c r="H1488">
        <v>190.1</v>
      </c>
      <c r="I1488">
        <v>0.25</v>
      </c>
      <c r="J1488">
        <v>285.14999999999998</v>
      </c>
      <c r="K1488">
        <v>186.53</v>
      </c>
      <c r="L1488">
        <v>98.62</v>
      </c>
      <c r="M1488" t="s">
        <v>40</v>
      </c>
      <c r="N1488">
        <v>0.34585305979309139</v>
      </c>
      <c r="O1488" t="s">
        <v>6061</v>
      </c>
    </row>
    <row r="1489" spans="1:15" x14ac:dyDescent="0.3">
      <c r="A1489">
        <v>4008</v>
      </c>
      <c r="B1489" t="s">
        <v>3248</v>
      </c>
      <c r="C1489" s="1">
        <v>45574</v>
      </c>
      <c r="D1489" t="s">
        <v>14</v>
      </c>
      <c r="E1489" t="s">
        <v>30</v>
      </c>
      <c r="F1489" t="s">
        <v>21</v>
      </c>
      <c r="G1489">
        <v>2</v>
      </c>
      <c r="H1489">
        <v>113.24</v>
      </c>
      <c r="I1489">
        <v>0.21</v>
      </c>
      <c r="J1489">
        <v>178.92</v>
      </c>
      <c r="K1489">
        <v>99.35</v>
      </c>
      <c r="L1489">
        <v>79.569999999999993</v>
      </c>
      <c r="M1489" t="s">
        <v>22</v>
      </c>
      <c r="N1489">
        <v>0.44472389894925107</v>
      </c>
      <c r="O1489" t="s">
        <v>6059</v>
      </c>
    </row>
    <row r="1490" spans="1:15" x14ac:dyDescent="0.3">
      <c r="A1490">
        <v>4000</v>
      </c>
      <c r="B1490" t="s">
        <v>3243</v>
      </c>
      <c r="C1490" s="1">
        <v>45357</v>
      </c>
      <c r="D1490" t="s">
        <v>39</v>
      </c>
      <c r="E1490" t="s">
        <v>30</v>
      </c>
      <c r="F1490" t="s">
        <v>16</v>
      </c>
      <c r="G1490">
        <v>5</v>
      </c>
      <c r="H1490">
        <v>405.77</v>
      </c>
      <c r="I1490">
        <v>0.03</v>
      </c>
      <c r="J1490">
        <v>1967.98</v>
      </c>
      <c r="K1490">
        <v>1114.94</v>
      </c>
      <c r="L1490">
        <v>853.04</v>
      </c>
      <c r="M1490" t="s">
        <v>46</v>
      </c>
      <c r="N1490">
        <v>0.43345968963099218</v>
      </c>
      <c r="O1490" t="s">
        <v>6059</v>
      </c>
    </row>
    <row r="1491" spans="1:15" x14ac:dyDescent="0.3">
      <c r="A1491">
        <v>3997</v>
      </c>
      <c r="B1491" t="s">
        <v>2482</v>
      </c>
      <c r="C1491" s="1">
        <v>45304</v>
      </c>
      <c r="D1491" t="s">
        <v>19</v>
      </c>
      <c r="E1491" t="s">
        <v>30</v>
      </c>
      <c r="F1491" t="s">
        <v>16</v>
      </c>
      <c r="G1491">
        <v>1</v>
      </c>
      <c r="H1491">
        <v>288.48</v>
      </c>
      <c r="I1491">
        <v>0.01</v>
      </c>
      <c r="J1491">
        <v>285.60000000000002</v>
      </c>
      <c r="K1491">
        <v>172.06</v>
      </c>
      <c r="L1491">
        <v>113.54</v>
      </c>
      <c r="M1491" t="s">
        <v>28</v>
      </c>
      <c r="N1491">
        <v>0.39754901960784311</v>
      </c>
      <c r="O1491" t="s">
        <v>6062</v>
      </c>
    </row>
    <row r="1492" spans="1:15" x14ac:dyDescent="0.3">
      <c r="A1492">
        <v>3989</v>
      </c>
      <c r="B1492" t="s">
        <v>1348</v>
      </c>
      <c r="C1492" s="1">
        <v>45426</v>
      </c>
      <c r="D1492" t="s">
        <v>24</v>
      </c>
      <c r="E1492" t="s">
        <v>30</v>
      </c>
      <c r="F1492" t="s">
        <v>27</v>
      </c>
      <c r="G1492">
        <v>3</v>
      </c>
      <c r="H1492">
        <v>173.66</v>
      </c>
      <c r="I1492">
        <v>0.18</v>
      </c>
      <c r="J1492">
        <v>427.2</v>
      </c>
      <c r="K1492">
        <v>340.09</v>
      </c>
      <c r="L1492">
        <v>87.11</v>
      </c>
      <c r="M1492" t="s">
        <v>17</v>
      </c>
      <c r="N1492">
        <v>0.20390917602996256</v>
      </c>
      <c r="O1492" t="s">
        <v>6058</v>
      </c>
    </row>
    <row r="1493" spans="1:15" x14ac:dyDescent="0.3">
      <c r="A1493">
        <v>3988</v>
      </c>
      <c r="B1493" t="s">
        <v>1587</v>
      </c>
      <c r="C1493" s="1">
        <v>45448</v>
      </c>
      <c r="D1493" t="s">
        <v>19</v>
      </c>
      <c r="E1493" t="s">
        <v>30</v>
      </c>
      <c r="F1493" t="s">
        <v>21</v>
      </c>
      <c r="G1493">
        <v>2</v>
      </c>
      <c r="H1493">
        <v>224.24</v>
      </c>
      <c r="I1493">
        <v>7.0000000000000007E-2</v>
      </c>
      <c r="J1493">
        <v>417.09</v>
      </c>
      <c r="K1493">
        <v>242.55</v>
      </c>
      <c r="L1493">
        <v>174.54</v>
      </c>
      <c r="M1493" t="s">
        <v>17</v>
      </c>
      <c r="N1493">
        <v>0.41847083363302884</v>
      </c>
      <c r="O1493" t="s">
        <v>6059</v>
      </c>
    </row>
    <row r="1494" spans="1:15" x14ac:dyDescent="0.3">
      <c r="A1494">
        <v>3986</v>
      </c>
      <c r="B1494" t="s">
        <v>2449</v>
      </c>
      <c r="C1494" s="1">
        <v>45635</v>
      </c>
      <c r="D1494" t="s">
        <v>39</v>
      </c>
      <c r="E1494" t="s">
        <v>30</v>
      </c>
      <c r="F1494" t="s">
        <v>16</v>
      </c>
      <c r="G1494">
        <v>1</v>
      </c>
      <c r="H1494">
        <v>409.94</v>
      </c>
      <c r="I1494">
        <v>0.26</v>
      </c>
      <c r="J1494">
        <v>303.36</v>
      </c>
      <c r="K1494">
        <v>239.02</v>
      </c>
      <c r="L1494">
        <v>64.34</v>
      </c>
      <c r="M1494" t="s">
        <v>28</v>
      </c>
      <c r="N1494">
        <v>0.2120912447257384</v>
      </c>
      <c r="O1494" t="s">
        <v>6057</v>
      </c>
    </row>
    <row r="1495" spans="1:15" x14ac:dyDescent="0.3">
      <c r="A1495">
        <v>3984</v>
      </c>
      <c r="B1495" t="s">
        <v>3234</v>
      </c>
      <c r="C1495" s="1">
        <v>45636</v>
      </c>
      <c r="D1495" t="s">
        <v>24</v>
      </c>
      <c r="E1495" t="s">
        <v>30</v>
      </c>
      <c r="F1495" t="s">
        <v>16</v>
      </c>
      <c r="G1495">
        <v>10</v>
      </c>
      <c r="H1495">
        <v>92.24</v>
      </c>
      <c r="I1495">
        <v>0.23</v>
      </c>
      <c r="J1495">
        <v>710.25</v>
      </c>
      <c r="K1495">
        <v>469.53</v>
      </c>
      <c r="L1495">
        <v>240.72</v>
      </c>
      <c r="M1495" t="s">
        <v>40</v>
      </c>
      <c r="N1495">
        <v>0.33892291446673706</v>
      </c>
      <c r="O1495" t="s">
        <v>6058</v>
      </c>
    </row>
    <row r="1496" spans="1:15" x14ac:dyDescent="0.3">
      <c r="A1496">
        <v>3983</v>
      </c>
      <c r="B1496" t="s">
        <v>3233</v>
      </c>
      <c r="C1496" s="1">
        <v>45550</v>
      </c>
      <c r="D1496" t="s">
        <v>19</v>
      </c>
      <c r="E1496" t="s">
        <v>30</v>
      </c>
      <c r="F1496" t="s">
        <v>16</v>
      </c>
      <c r="G1496">
        <v>8</v>
      </c>
      <c r="H1496">
        <v>118.17</v>
      </c>
      <c r="I1496">
        <v>0.3</v>
      </c>
      <c r="J1496">
        <v>661.75</v>
      </c>
      <c r="K1496">
        <v>496.24</v>
      </c>
      <c r="L1496">
        <v>165.51</v>
      </c>
      <c r="M1496" t="s">
        <v>46</v>
      </c>
      <c r="N1496">
        <v>0.25010955799017753</v>
      </c>
      <c r="O1496" t="s">
        <v>6056</v>
      </c>
    </row>
    <row r="1497" spans="1:15" x14ac:dyDescent="0.3">
      <c r="A1497">
        <v>1494</v>
      </c>
      <c r="B1497" t="s">
        <v>1406</v>
      </c>
      <c r="C1497" s="1">
        <v>45499</v>
      </c>
      <c r="D1497" t="s">
        <v>14</v>
      </c>
      <c r="E1497" t="s">
        <v>30</v>
      </c>
      <c r="F1497" t="s">
        <v>16</v>
      </c>
      <c r="G1497">
        <v>5</v>
      </c>
      <c r="H1497">
        <v>236.73</v>
      </c>
      <c r="I1497">
        <v>0.2</v>
      </c>
      <c r="J1497">
        <v>946.92</v>
      </c>
      <c r="K1497">
        <v>565.80999999999995</v>
      </c>
      <c r="L1497">
        <v>381.11</v>
      </c>
      <c r="M1497" t="s">
        <v>46</v>
      </c>
      <c r="N1497">
        <v>0.40247328179782876</v>
      </c>
      <c r="O1497" t="s">
        <v>6061</v>
      </c>
    </row>
    <row r="1498" spans="1:15" x14ac:dyDescent="0.3">
      <c r="A1498">
        <v>3978</v>
      </c>
      <c r="B1498" t="s">
        <v>3084</v>
      </c>
      <c r="C1498" s="1">
        <v>45395</v>
      </c>
      <c r="D1498" t="s">
        <v>19</v>
      </c>
      <c r="E1498" t="s">
        <v>30</v>
      </c>
      <c r="F1498" t="s">
        <v>16</v>
      </c>
      <c r="G1498">
        <v>10</v>
      </c>
      <c r="H1498">
        <v>38.479999999999997</v>
      </c>
      <c r="I1498">
        <v>0.23</v>
      </c>
      <c r="J1498">
        <v>296.3</v>
      </c>
      <c r="K1498">
        <v>229.38</v>
      </c>
      <c r="L1498">
        <v>66.92</v>
      </c>
      <c r="M1498" t="s">
        <v>28</v>
      </c>
      <c r="N1498">
        <v>0.22585217684778941</v>
      </c>
      <c r="O1498" t="s">
        <v>6062</v>
      </c>
    </row>
    <row r="1499" spans="1:15" x14ac:dyDescent="0.3">
      <c r="A1499">
        <v>1496</v>
      </c>
      <c r="B1499" t="s">
        <v>1408</v>
      </c>
      <c r="C1499" s="1">
        <v>45522</v>
      </c>
      <c r="D1499" t="s">
        <v>24</v>
      </c>
      <c r="E1499" t="s">
        <v>30</v>
      </c>
      <c r="F1499" t="s">
        <v>16</v>
      </c>
      <c r="G1499">
        <v>1</v>
      </c>
      <c r="H1499">
        <v>153.41999999999999</v>
      </c>
      <c r="I1499">
        <v>0.09</v>
      </c>
      <c r="J1499">
        <v>139.61000000000001</v>
      </c>
      <c r="K1499">
        <v>107.73</v>
      </c>
      <c r="L1499">
        <v>31.88</v>
      </c>
      <c r="M1499" t="s">
        <v>28</v>
      </c>
      <c r="N1499">
        <v>0.22835040469880377</v>
      </c>
      <c r="O1499" t="s">
        <v>6056</v>
      </c>
    </row>
    <row r="1500" spans="1:15" x14ac:dyDescent="0.3">
      <c r="A1500">
        <v>3975</v>
      </c>
      <c r="B1500" t="s">
        <v>3228</v>
      </c>
      <c r="C1500" s="1">
        <v>45412</v>
      </c>
      <c r="D1500" t="s">
        <v>14</v>
      </c>
      <c r="E1500" t="s">
        <v>30</v>
      </c>
      <c r="F1500" t="s">
        <v>27</v>
      </c>
      <c r="G1500">
        <v>2</v>
      </c>
      <c r="H1500">
        <v>411.14</v>
      </c>
      <c r="I1500">
        <v>0.18</v>
      </c>
      <c r="J1500">
        <v>674.27</v>
      </c>
      <c r="K1500">
        <v>511.43</v>
      </c>
      <c r="L1500">
        <v>162.84</v>
      </c>
      <c r="M1500" t="s">
        <v>28</v>
      </c>
      <c r="N1500">
        <v>0.24150562830913433</v>
      </c>
      <c r="O1500" t="s">
        <v>6058</v>
      </c>
    </row>
    <row r="1501" spans="1:15" x14ac:dyDescent="0.3">
      <c r="A1501">
        <v>3970</v>
      </c>
      <c r="B1501" t="s">
        <v>3225</v>
      </c>
      <c r="C1501" s="1">
        <v>45624</v>
      </c>
      <c r="D1501" t="s">
        <v>19</v>
      </c>
      <c r="E1501" t="s">
        <v>30</v>
      </c>
      <c r="F1501" t="s">
        <v>27</v>
      </c>
      <c r="G1501">
        <v>7</v>
      </c>
      <c r="H1501">
        <v>282.77999999999997</v>
      </c>
      <c r="I1501">
        <v>0.11</v>
      </c>
      <c r="J1501">
        <v>1761.72</v>
      </c>
      <c r="K1501">
        <v>901.99</v>
      </c>
      <c r="L1501">
        <v>859.73</v>
      </c>
      <c r="M1501" t="s">
        <v>46</v>
      </c>
      <c r="N1501">
        <v>0.48800603955225574</v>
      </c>
      <c r="O1501" t="s">
        <v>6060</v>
      </c>
    </row>
    <row r="1502" spans="1:15" x14ac:dyDescent="0.3">
      <c r="A1502">
        <v>3953</v>
      </c>
      <c r="B1502" t="s">
        <v>552</v>
      </c>
      <c r="C1502" s="1">
        <v>45316</v>
      </c>
      <c r="D1502" t="s">
        <v>19</v>
      </c>
      <c r="E1502" t="s">
        <v>30</v>
      </c>
      <c r="F1502" t="s">
        <v>27</v>
      </c>
      <c r="G1502">
        <v>3</v>
      </c>
      <c r="H1502">
        <v>132.41999999999999</v>
      </c>
      <c r="I1502">
        <v>0.08</v>
      </c>
      <c r="J1502">
        <v>365.48</v>
      </c>
      <c r="K1502">
        <v>287.17</v>
      </c>
      <c r="L1502">
        <v>78.31</v>
      </c>
      <c r="M1502" t="s">
        <v>40</v>
      </c>
      <c r="N1502">
        <v>0.21426617051548649</v>
      </c>
      <c r="O1502" t="s">
        <v>6060</v>
      </c>
    </row>
    <row r="1503" spans="1:15" x14ac:dyDescent="0.3">
      <c r="A1503">
        <v>1500</v>
      </c>
      <c r="B1503" t="s">
        <v>1410</v>
      </c>
      <c r="C1503" s="1">
        <v>45630</v>
      </c>
      <c r="D1503" t="s">
        <v>19</v>
      </c>
      <c r="E1503" t="s">
        <v>30</v>
      </c>
      <c r="F1503" t="s">
        <v>27</v>
      </c>
      <c r="G1503">
        <v>6</v>
      </c>
      <c r="H1503">
        <v>276.98</v>
      </c>
      <c r="I1503">
        <v>0.14000000000000001</v>
      </c>
      <c r="J1503">
        <v>1429.22</v>
      </c>
      <c r="K1503">
        <v>877.86</v>
      </c>
      <c r="L1503">
        <v>551.36</v>
      </c>
      <c r="M1503" t="s">
        <v>28</v>
      </c>
      <c r="N1503">
        <v>0.38577685730678274</v>
      </c>
      <c r="O1503" t="s">
        <v>6059</v>
      </c>
    </row>
    <row r="1504" spans="1:15" x14ac:dyDescent="0.3">
      <c r="A1504">
        <v>3950</v>
      </c>
      <c r="B1504" t="s">
        <v>1366</v>
      </c>
      <c r="C1504" s="1">
        <v>45586</v>
      </c>
      <c r="D1504" t="s">
        <v>39</v>
      </c>
      <c r="E1504" t="s">
        <v>30</v>
      </c>
      <c r="F1504" t="s">
        <v>16</v>
      </c>
      <c r="G1504">
        <v>4</v>
      </c>
      <c r="H1504">
        <v>77.62</v>
      </c>
      <c r="I1504">
        <v>0.28000000000000003</v>
      </c>
      <c r="J1504">
        <v>223.55</v>
      </c>
      <c r="K1504">
        <v>171.7</v>
      </c>
      <c r="L1504">
        <v>51.85</v>
      </c>
      <c r="M1504" t="s">
        <v>28</v>
      </c>
      <c r="N1504">
        <v>0.23193916349809884</v>
      </c>
      <c r="O1504" t="s">
        <v>6057</v>
      </c>
    </row>
    <row r="1505" spans="1:15" x14ac:dyDescent="0.3">
      <c r="A1505">
        <v>3932</v>
      </c>
      <c r="B1505" t="s">
        <v>1134</v>
      </c>
      <c r="C1505" s="1">
        <v>45590</v>
      </c>
      <c r="D1505" t="s">
        <v>24</v>
      </c>
      <c r="E1505" t="s">
        <v>30</v>
      </c>
      <c r="F1505" t="s">
        <v>27</v>
      </c>
      <c r="G1505">
        <v>6</v>
      </c>
      <c r="H1505">
        <v>66.239999999999995</v>
      </c>
      <c r="I1505">
        <v>0.2</v>
      </c>
      <c r="J1505">
        <v>317.95</v>
      </c>
      <c r="K1505">
        <v>215.64</v>
      </c>
      <c r="L1505">
        <v>102.31</v>
      </c>
      <c r="M1505" t="s">
        <v>17</v>
      </c>
      <c r="N1505">
        <v>0.32178015411228184</v>
      </c>
      <c r="O1505" t="s">
        <v>6061</v>
      </c>
    </row>
    <row r="1506" spans="1:15" x14ac:dyDescent="0.3">
      <c r="A1506">
        <v>3930</v>
      </c>
      <c r="B1506" t="s">
        <v>2171</v>
      </c>
      <c r="C1506" s="1">
        <v>45626</v>
      </c>
      <c r="D1506" t="s">
        <v>24</v>
      </c>
      <c r="E1506" t="s">
        <v>30</v>
      </c>
      <c r="F1506" t="s">
        <v>16</v>
      </c>
      <c r="G1506">
        <v>9</v>
      </c>
      <c r="H1506">
        <v>96.53</v>
      </c>
      <c r="I1506">
        <v>0.24</v>
      </c>
      <c r="J1506">
        <v>660.27</v>
      </c>
      <c r="K1506">
        <v>387.07</v>
      </c>
      <c r="L1506">
        <v>273.2</v>
      </c>
      <c r="M1506" t="s">
        <v>22</v>
      </c>
      <c r="N1506">
        <v>0.41377012434307175</v>
      </c>
      <c r="O1506" t="s">
        <v>6062</v>
      </c>
    </row>
    <row r="1507" spans="1:15" x14ac:dyDescent="0.3">
      <c r="A1507">
        <v>3927</v>
      </c>
      <c r="B1507" t="s">
        <v>3199</v>
      </c>
      <c r="C1507" s="1">
        <v>45313</v>
      </c>
      <c r="D1507" t="s">
        <v>24</v>
      </c>
      <c r="E1507" t="s">
        <v>30</v>
      </c>
      <c r="F1507" t="s">
        <v>21</v>
      </c>
      <c r="G1507">
        <v>7</v>
      </c>
      <c r="H1507">
        <v>79.900000000000006</v>
      </c>
      <c r="I1507">
        <v>0.01</v>
      </c>
      <c r="J1507">
        <v>553.71</v>
      </c>
      <c r="K1507">
        <v>376.81</v>
      </c>
      <c r="L1507">
        <v>176.9</v>
      </c>
      <c r="M1507" t="s">
        <v>22</v>
      </c>
      <c r="N1507">
        <v>0.3194813169348576</v>
      </c>
      <c r="O1507" t="s">
        <v>6057</v>
      </c>
    </row>
    <row r="1508" spans="1:15" x14ac:dyDescent="0.3">
      <c r="A1508">
        <v>3920</v>
      </c>
      <c r="B1508" t="s">
        <v>3193</v>
      </c>
      <c r="C1508" s="1">
        <v>45447</v>
      </c>
      <c r="D1508" t="s">
        <v>19</v>
      </c>
      <c r="E1508" t="s">
        <v>30</v>
      </c>
      <c r="F1508" t="s">
        <v>16</v>
      </c>
      <c r="G1508">
        <v>4</v>
      </c>
      <c r="H1508">
        <v>406.4</v>
      </c>
      <c r="I1508">
        <v>0.24</v>
      </c>
      <c r="J1508">
        <v>1235.46</v>
      </c>
      <c r="K1508">
        <v>666.49</v>
      </c>
      <c r="L1508">
        <v>568.97</v>
      </c>
      <c r="M1508" t="s">
        <v>17</v>
      </c>
      <c r="N1508">
        <v>0.46053291891279363</v>
      </c>
      <c r="O1508" t="s">
        <v>6058</v>
      </c>
    </row>
    <row r="1509" spans="1:15" x14ac:dyDescent="0.3">
      <c r="A1509">
        <v>3919</v>
      </c>
      <c r="B1509" t="s">
        <v>3167</v>
      </c>
      <c r="C1509" s="1">
        <v>45441</v>
      </c>
      <c r="D1509" t="s">
        <v>14</v>
      </c>
      <c r="E1509" t="s">
        <v>30</v>
      </c>
      <c r="F1509" t="s">
        <v>21</v>
      </c>
      <c r="G1509">
        <v>9</v>
      </c>
      <c r="H1509">
        <v>261.99</v>
      </c>
      <c r="I1509">
        <v>0.14000000000000001</v>
      </c>
      <c r="J1509">
        <v>2027.8</v>
      </c>
      <c r="K1509">
        <v>1398.54</v>
      </c>
      <c r="L1509">
        <v>629.26</v>
      </c>
      <c r="M1509" t="s">
        <v>28</v>
      </c>
      <c r="N1509">
        <v>0.31031659927014499</v>
      </c>
      <c r="O1509" t="s">
        <v>6059</v>
      </c>
    </row>
    <row r="1510" spans="1:15" x14ac:dyDescent="0.3">
      <c r="A1510">
        <v>1507</v>
      </c>
      <c r="B1510" t="s">
        <v>1416</v>
      </c>
      <c r="C1510" s="1">
        <v>45564</v>
      </c>
      <c r="D1510" t="s">
        <v>39</v>
      </c>
      <c r="E1510" t="s">
        <v>30</v>
      </c>
      <c r="F1510" t="s">
        <v>21</v>
      </c>
      <c r="G1510">
        <v>10</v>
      </c>
      <c r="H1510">
        <v>237</v>
      </c>
      <c r="I1510">
        <v>0.09</v>
      </c>
      <c r="J1510">
        <v>2156.6999999999998</v>
      </c>
      <c r="K1510">
        <v>1313.15</v>
      </c>
      <c r="L1510">
        <v>843.55</v>
      </c>
      <c r="M1510" t="s">
        <v>22</v>
      </c>
      <c r="N1510">
        <v>0.39112996707933417</v>
      </c>
      <c r="O1510" t="s">
        <v>6056</v>
      </c>
    </row>
    <row r="1511" spans="1:15" x14ac:dyDescent="0.3">
      <c r="A1511">
        <v>1508</v>
      </c>
      <c r="B1511" t="s">
        <v>1417</v>
      </c>
      <c r="C1511" s="1">
        <v>45447</v>
      </c>
      <c r="D1511" t="s">
        <v>14</v>
      </c>
      <c r="E1511" t="s">
        <v>30</v>
      </c>
      <c r="F1511" t="s">
        <v>27</v>
      </c>
      <c r="G1511">
        <v>4</v>
      </c>
      <c r="H1511">
        <v>440.87</v>
      </c>
      <c r="I1511">
        <v>0.17</v>
      </c>
      <c r="J1511">
        <v>1463.69</v>
      </c>
      <c r="K1511">
        <v>1167.93</v>
      </c>
      <c r="L1511">
        <v>295.76</v>
      </c>
      <c r="M1511" t="s">
        <v>40</v>
      </c>
      <c r="N1511">
        <v>0.20206464483599668</v>
      </c>
      <c r="O1511" t="s">
        <v>6058</v>
      </c>
    </row>
    <row r="1512" spans="1:15" x14ac:dyDescent="0.3">
      <c r="A1512">
        <v>3916</v>
      </c>
      <c r="B1512" t="s">
        <v>1305</v>
      </c>
      <c r="C1512" s="1">
        <v>45622</v>
      </c>
      <c r="D1512" t="s">
        <v>14</v>
      </c>
      <c r="E1512" t="s">
        <v>30</v>
      </c>
      <c r="F1512" t="s">
        <v>21</v>
      </c>
      <c r="G1512">
        <v>7</v>
      </c>
      <c r="H1512">
        <v>375.24</v>
      </c>
      <c r="I1512">
        <v>0.24</v>
      </c>
      <c r="J1512">
        <v>1996.28</v>
      </c>
      <c r="K1512">
        <v>1028.5899999999999</v>
      </c>
      <c r="L1512">
        <v>967.69</v>
      </c>
      <c r="M1512" t="s">
        <v>22</v>
      </c>
      <c r="N1512">
        <v>0.4847466287294368</v>
      </c>
      <c r="O1512" t="s">
        <v>6058</v>
      </c>
    </row>
    <row r="1513" spans="1:15" x14ac:dyDescent="0.3">
      <c r="A1513">
        <v>3915</v>
      </c>
      <c r="B1513" t="s">
        <v>868</v>
      </c>
      <c r="C1513" s="1">
        <v>45645</v>
      </c>
      <c r="D1513" t="s">
        <v>19</v>
      </c>
      <c r="E1513" t="s">
        <v>30</v>
      </c>
      <c r="F1513" t="s">
        <v>16</v>
      </c>
      <c r="G1513">
        <v>4</v>
      </c>
      <c r="H1513">
        <v>77.150000000000006</v>
      </c>
      <c r="I1513">
        <v>0.21</v>
      </c>
      <c r="J1513">
        <v>243.79</v>
      </c>
      <c r="K1513">
        <v>180.61</v>
      </c>
      <c r="L1513">
        <v>63.18</v>
      </c>
      <c r="M1513" t="s">
        <v>17</v>
      </c>
      <c r="N1513">
        <v>0.25915747159440505</v>
      </c>
      <c r="O1513" t="s">
        <v>6060</v>
      </c>
    </row>
    <row r="1514" spans="1:15" x14ac:dyDescent="0.3">
      <c r="A1514">
        <v>1511</v>
      </c>
      <c r="B1514" t="s">
        <v>1420</v>
      </c>
      <c r="C1514" s="1">
        <v>45490</v>
      </c>
      <c r="D1514" t="s">
        <v>24</v>
      </c>
      <c r="E1514" t="s">
        <v>30</v>
      </c>
      <c r="F1514" t="s">
        <v>21</v>
      </c>
      <c r="G1514">
        <v>7</v>
      </c>
      <c r="H1514">
        <v>250.9</v>
      </c>
      <c r="I1514">
        <v>0.08</v>
      </c>
      <c r="J1514">
        <v>1615.8</v>
      </c>
      <c r="K1514">
        <v>1120.56</v>
      </c>
      <c r="L1514">
        <v>495.24</v>
      </c>
      <c r="M1514" t="s">
        <v>22</v>
      </c>
      <c r="N1514">
        <v>0.30649832900111401</v>
      </c>
      <c r="O1514" t="s">
        <v>6059</v>
      </c>
    </row>
    <row r="1515" spans="1:15" x14ac:dyDescent="0.3">
      <c r="A1515">
        <v>3914</v>
      </c>
      <c r="B1515" t="s">
        <v>3190</v>
      </c>
      <c r="C1515" s="1">
        <v>45296</v>
      </c>
      <c r="D1515" t="s">
        <v>19</v>
      </c>
      <c r="E1515" t="s">
        <v>30</v>
      </c>
      <c r="F1515" t="s">
        <v>21</v>
      </c>
      <c r="G1515">
        <v>2</v>
      </c>
      <c r="H1515">
        <v>463.15</v>
      </c>
      <c r="I1515">
        <v>0.1</v>
      </c>
      <c r="J1515">
        <v>833.67</v>
      </c>
      <c r="K1515">
        <v>568.84</v>
      </c>
      <c r="L1515">
        <v>264.83</v>
      </c>
      <c r="M1515" t="s">
        <v>40</v>
      </c>
      <c r="N1515">
        <v>0.31766766226444515</v>
      </c>
      <c r="O1515" t="s">
        <v>6061</v>
      </c>
    </row>
    <row r="1516" spans="1:15" x14ac:dyDescent="0.3">
      <c r="A1516">
        <v>1513</v>
      </c>
      <c r="B1516" t="s">
        <v>1422</v>
      </c>
      <c r="C1516" s="1">
        <v>45536</v>
      </c>
      <c r="D1516" t="s">
        <v>19</v>
      </c>
      <c r="E1516" t="s">
        <v>30</v>
      </c>
      <c r="F1516" t="s">
        <v>27</v>
      </c>
      <c r="G1516">
        <v>8</v>
      </c>
      <c r="H1516">
        <v>116.42</v>
      </c>
      <c r="I1516">
        <v>0.03</v>
      </c>
      <c r="J1516">
        <v>903.42</v>
      </c>
      <c r="K1516">
        <v>579.14</v>
      </c>
      <c r="L1516">
        <v>324.27999999999997</v>
      </c>
      <c r="M1516" t="s">
        <v>40</v>
      </c>
      <c r="N1516">
        <v>0.35894711208518737</v>
      </c>
      <c r="O1516" t="s">
        <v>6056</v>
      </c>
    </row>
    <row r="1517" spans="1:15" x14ac:dyDescent="0.3">
      <c r="A1517">
        <v>3903</v>
      </c>
      <c r="B1517" t="s">
        <v>804</v>
      </c>
      <c r="C1517" s="1">
        <v>45586</v>
      </c>
      <c r="D1517" t="s">
        <v>14</v>
      </c>
      <c r="E1517" t="s">
        <v>30</v>
      </c>
      <c r="F1517" t="s">
        <v>21</v>
      </c>
      <c r="G1517">
        <v>9</v>
      </c>
      <c r="H1517">
        <v>410.41</v>
      </c>
      <c r="I1517">
        <v>0.08</v>
      </c>
      <c r="J1517">
        <v>3398.19</v>
      </c>
      <c r="K1517">
        <v>2450.17</v>
      </c>
      <c r="L1517">
        <v>948.02</v>
      </c>
      <c r="M1517" t="s">
        <v>28</v>
      </c>
      <c r="N1517">
        <v>0.27897792648439318</v>
      </c>
      <c r="O1517" t="s">
        <v>6057</v>
      </c>
    </row>
    <row r="1518" spans="1:15" x14ac:dyDescent="0.3">
      <c r="A1518">
        <v>3899</v>
      </c>
      <c r="B1518" t="s">
        <v>271</v>
      </c>
      <c r="C1518" s="1">
        <v>45657</v>
      </c>
      <c r="D1518" t="s">
        <v>24</v>
      </c>
      <c r="E1518" t="s">
        <v>30</v>
      </c>
      <c r="F1518" t="s">
        <v>21</v>
      </c>
      <c r="G1518">
        <v>10</v>
      </c>
      <c r="H1518">
        <v>459.94</v>
      </c>
      <c r="I1518">
        <v>0.12</v>
      </c>
      <c r="J1518">
        <v>4047.47</v>
      </c>
      <c r="K1518">
        <v>2116.6</v>
      </c>
      <c r="L1518">
        <v>1930.87</v>
      </c>
      <c r="M1518" t="s">
        <v>28</v>
      </c>
      <c r="N1518">
        <v>0.47705603747526232</v>
      </c>
      <c r="O1518" t="s">
        <v>6058</v>
      </c>
    </row>
    <row r="1519" spans="1:15" x14ac:dyDescent="0.3">
      <c r="A1519">
        <v>3897</v>
      </c>
      <c r="B1519" t="s">
        <v>1529</v>
      </c>
      <c r="C1519" s="1">
        <v>45644</v>
      </c>
      <c r="D1519" t="s">
        <v>14</v>
      </c>
      <c r="E1519" t="s">
        <v>30</v>
      </c>
      <c r="F1519" t="s">
        <v>27</v>
      </c>
      <c r="G1519">
        <v>5</v>
      </c>
      <c r="H1519">
        <v>305.25</v>
      </c>
      <c r="I1519">
        <v>0.02</v>
      </c>
      <c r="J1519">
        <v>1495.72</v>
      </c>
      <c r="K1519">
        <v>854.05</v>
      </c>
      <c r="L1519">
        <v>641.66999999999996</v>
      </c>
      <c r="M1519" t="s">
        <v>28</v>
      </c>
      <c r="N1519">
        <v>0.42900409167491238</v>
      </c>
      <c r="O1519" t="s">
        <v>6059</v>
      </c>
    </row>
    <row r="1520" spans="1:15" x14ac:dyDescent="0.3">
      <c r="A1520">
        <v>3891</v>
      </c>
      <c r="B1520" t="s">
        <v>3177</v>
      </c>
      <c r="C1520" s="1">
        <v>45494</v>
      </c>
      <c r="D1520" t="s">
        <v>39</v>
      </c>
      <c r="E1520" t="s">
        <v>30</v>
      </c>
      <c r="F1520" t="s">
        <v>16</v>
      </c>
      <c r="G1520">
        <v>6</v>
      </c>
      <c r="H1520">
        <v>192.5</v>
      </c>
      <c r="I1520">
        <v>7.0000000000000007E-2</v>
      </c>
      <c r="J1520">
        <v>1074.1500000000001</v>
      </c>
      <c r="K1520">
        <v>827.33</v>
      </c>
      <c r="L1520">
        <v>246.82</v>
      </c>
      <c r="M1520" t="s">
        <v>40</v>
      </c>
      <c r="N1520">
        <v>0.22978168784620395</v>
      </c>
      <c r="O1520" t="s">
        <v>6056</v>
      </c>
    </row>
    <row r="1521" spans="1:15" x14ac:dyDescent="0.3">
      <c r="A1521">
        <v>1518</v>
      </c>
      <c r="B1521" t="s">
        <v>1426</v>
      </c>
      <c r="C1521" s="1">
        <v>45592</v>
      </c>
      <c r="D1521" t="s">
        <v>14</v>
      </c>
      <c r="E1521" t="s">
        <v>30</v>
      </c>
      <c r="F1521" t="s">
        <v>21</v>
      </c>
      <c r="G1521">
        <v>7</v>
      </c>
      <c r="H1521">
        <v>371.37</v>
      </c>
      <c r="I1521">
        <v>0.09</v>
      </c>
      <c r="J1521">
        <v>2365.63</v>
      </c>
      <c r="K1521">
        <v>1459.35</v>
      </c>
      <c r="L1521">
        <v>906.28</v>
      </c>
      <c r="M1521" t="s">
        <v>46</v>
      </c>
      <c r="N1521">
        <v>0.38310302118251793</v>
      </c>
      <c r="O1521" t="s">
        <v>6056</v>
      </c>
    </row>
    <row r="1522" spans="1:15" x14ac:dyDescent="0.3">
      <c r="A1522">
        <v>1519</v>
      </c>
      <c r="B1522" t="s">
        <v>1427</v>
      </c>
      <c r="C1522" s="1">
        <v>45394</v>
      </c>
      <c r="D1522" t="s">
        <v>24</v>
      </c>
      <c r="E1522" t="s">
        <v>30</v>
      </c>
      <c r="F1522" t="s">
        <v>16</v>
      </c>
      <c r="G1522">
        <v>3</v>
      </c>
      <c r="H1522">
        <v>93.09</v>
      </c>
      <c r="I1522">
        <v>0.09</v>
      </c>
      <c r="J1522">
        <v>254.14</v>
      </c>
      <c r="K1522">
        <v>166.89</v>
      </c>
      <c r="L1522">
        <v>87.25</v>
      </c>
      <c r="M1522" t="s">
        <v>40</v>
      </c>
      <c r="N1522">
        <v>0.34331470842842532</v>
      </c>
      <c r="O1522" t="s">
        <v>6061</v>
      </c>
    </row>
    <row r="1523" spans="1:15" x14ac:dyDescent="0.3">
      <c r="A1523">
        <v>3887</v>
      </c>
      <c r="B1523" t="s">
        <v>807</v>
      </c>
      <c r="C1523" s="1">
        <v>45556</v>
      </c>
      <c r="D1523" t="s">
        <v>24</v>
      </c>
      <c r="E1523" t="s">
        <v>30</v>
      </c>
      <c r="F1523" t="s">
        <v>21</v>
      </c>
      <c r="G1523">
        <v>2</v>
      </c>
      <c r="H1523">
        <v>487.81</v>
      </c>
      <c r="I1523">
        <v>0.1</v>
      </c>
      <c r="J1523">
        <v>878.06</v>
      </c>
      <c r="K1523">
        <v>508.36</v>
      </c>
      <c r="L1523">
        <v>369.7</v>
      </c>
      <c r="M1523" t="s">
        <v>28</v>
      </c>
      <c r="N1523">
        <v>0.42104184224312691</v>
      </c>
      <c r="O1523" t="s">
        <v>6062</v>
      </c>
    </row>
    <row r="1524" spans="1:15" x14ac:dyDescent="0.3">
      <c r="A1524">
        <v>1521</v>
      </c>
      <c r="B1524" t="s">
        <v>1429</v>
      </c>
      <c r="C1524" s="1">
        <v>45450</v>
      </c>
      <c r="D1524" t="s">
        <v>24</v>
      </c>
      <c r="E1524" t="s">
        <v>30</v>
      </c>
      <c r="F1524" t="s">
        <v>16</v>
      </c>
      <c r="G1524">
        <v>1</v>
      </c>
      <c r="H1524">
        <v>372.61</v>
      </c>
      <c r="I1524">
        <v>0.3</v>
      </c>
      <c r="J1524">
        <v>260.83</v>
      </c>
      <c r="K1524">
        <v>152.13999999999999</v>
      </c>
      <c r="L1524">
        <v>108.69</v>
      </c>
      <c r="M1524" t="s">
        <v>22</v>
      </c>
      <c r="N1524">
        <v>0.41670820074377951</v>
      </c>
      <c r="O1524" t="s">
        <v>6061</v>
      </c>
    </row>
    <row r="1525" spans="1:15" x14ac:dyDescent="0.3">
      <c r="A1525">
        <v>1522</v>
      </c>
      <c r="B1525" t="s">
        <v>1430</v>
      </c>
      <c r="C1525" s="1">
        <v>45551</v>
      </c>
      <c r="D1525" t="s">
        <v>24</v>
      </c>
      <c r="E1525" t="s">
        <v>30</v>
      </c>
      <c r="F1525" t="s">
        <v>27</v>
      </c>
      <c r="G1525">
        <v>3</v>
      </c>
      <c r="H1525">
        <v>55.95</v>
      </c>
      <c r="I1525">
        <v>0.23</v>
      </c>
      <c r="J1525">
        <v>129.24</v>
      </c>
      <c r="K1525">
        <v>80.31</v>
      </c>
      <c r="L1525">
        <v>48.93</v>
      </c>
      <c r="M1525" t="s">
        <v>46</v>
      </c>
      <c r="N1525">
        <v>0.37859795728876505</v>
      </c>
      <c r="O1525" t="s">
        <v>6057</v>
      </c>
    </row>
    <row r="1526" spans="1:15" x14ac:dyDescent="0.3">
      <c r="A1526">
        <v>3873</v>
      </c>
      <c r="B1526" t="s">
        <v>3167</v>
      </c>
      <c r="C1526" s="1">
        <v>45338</v>
      </c>
      <c r="D1526" t="s">
        <v>14</v>
      </c>
      <c r="E1526" t="s">
        <v>30</v>
      </c>
      <c r="F1526" t="s">
        <v>21</v>
      </c>
      <c r="G1526">
        <v>4</v>
      </c>
      <c r="H1526">
        <v>55.8</v>
      </c>
      <c r="I1526">
        <v>0.25</v>
      </c>
      <c r="J1526">
        <v>167.4</v>
      </c>
      <c r="K1526">
        <v>113.53</v>
      </c>
      <c r="L1526">
        <v>53.87</v>
      </c>
      <c r="M1526" t="s">
        <v>46</v>
      </c>
      <c r="N1526">
        <v>0.32180406212664275</v>
      </c>
      <c r="O1526" t="s">
        <v>6061</v>
      </c>
    </row>
    <row r="1527" spans="1:15" x14ac:dyDescent="0.3">
      <c r="A1527">
        <v>3871</v>
      </c>
      <c r="B1527" t="s">
        <v>3166</v>
      </c>
      <c r="C1527" s="1">
        <v>45535</v>
      </c>
      <c r="D1527" t="s">
        <v>19</v>
      </c>
      <c r="E1527" t="s">
        <v>30</v>
      </c>
      <c r="F1527" t="s">
        <v>21</v>
      </c>
      <c r="G1527">
        <v>1</v>
      </c>
      <c r="H1527">
        <v>323.79000000000002</v>
      </c>
      <c r="I1527">
        <v>0.1</v>
      </c>
      <c r="J1527">
        <v>291.41000000000003</v>
      </c>
      <c r="K1527">
        <v>150.47999999999999</v>
      </c>
      <c r="L1527">
        <v>140.93</v>
      </c>
      <c r="M1527" t="s">
        <v>22</v>
      </c>
      <c r="N1527">
        <v>0.48361415188222778</v>
      </c>
      <c r="O1527" t="s">
        <v>6062</v>
      </c>
    </row>
    <row r="1528" spans="1:15" x14ac:dyDescent="0.3">
      <c r="A1528">
        <v>3866</v>
      </c>
      <c r="B1528" t="s">
        <v>3163</v>
      </c>
      <c r="C1528" s="1">
        <v>45649</v>
      </c>
      <c r="D1528" t="s">
        <v>19</v>
      </c>
      <c r="E1528" t="s">
        <v>30</v>
      </c>
      <c r="F1528" t="s">
        <v>21</v>
      </c>
      <c r="G1528">
        <v>10</v>
      </c>
      <c r="H1528">
        <v>335.03</v>
      </c>
      <c r="I1528">
        <v>7.0000000000000007E-2</v>
      </c>
      <c r="J1528">
        <v>3115.78</v>
      </c>
      <c r="K1528">
        <v>1583.98</v>
      </c>
      <c r="L1528">
        <v>1531.8</v>
      </c>
      <c r="M1528" t="s">
        <v>40</v>
      </c>
      <c r="N1528">
        <v>0.49162649481028825</v>
      </c>
      <c r="O1528" t="s">
        <v>6057</v>
      </c>
    </row>
    <row r="1529" spans="1:15" x14ac:dyDescent="0.3">
      <c r="A1529">
        <v>3857</v>
      </c>
      <c r="B1529" t="s">
        <v>3157</v>
      </c>
      <c r="C1529" s="1">
        <v>45396</v>
      </c>
      <c r="D1529" t="s">
        <v>19</v>
      </c>
      <c r="E1529" t="s">
        <v>30</v>
      </c>
      <c r="F1529" t="s">
        <v>16</v>
      </c>
      <c r="G1529">
        <v>4</v>
      </c>
      <c r="H1529">
        <v>205.87</v>
      </c>
      <c r="I1529">
        <v>0.22</v>
      </c>
      <c r="J1529">
        <v>642.30999999999995</v>
      </c>
      <c r="K1529">
        <v>447.87</v>
      </c>
      <c r="L1529">
        <v>194.44</v>
      </c>
      <c r="M1529" t="s">
        <v>28</v>
      </c>
      <c r="N1529">
        <v>0.30271987046753129</v>
      </c>
      <c r="O1529" t="s">
        <v>6056</v>
      </c>
    </row>
    <row r="1530" spans="1:15" x14ac:dyDescent="0.3">
      <c r="A1530">
        <v>3847</v>
      </c>
      <c r="B1530" t="s">
        <v>3150</v>
      </c>
      <c r="C1530" s="1">
        <v>45331</v>
      </c>
      <c r="D1530" t="s">
        <v>19</v>
      </c>
      <c r="E1530" t="s">
        <v>30</v>
      </c>
      <c r="F1530" t="s">
        <v>16</v>
      </c>
      <c r="G1530">
        <v>3</v>
      </c>
      <c r="H1530">
        <v>276.81</v>
      </c>
      <c r="I1530">
        <v>0.23</v>
      </c>
      <c r="J1530">
        <v>639.42999999999995</v>
      </c>
      <c r="K1530">
        <v>465.98</v>
      </c>
      <c r="L1530">
        <v>173.45</v>
      </c>
      <c r="M1530" t="s">
        <v>46</v>
      </c>
      <c r="N1530">
        <v>0.271257213455734</v>
      </c>
      <c r="O1530" t="s">
        <v>6061</v>
      </c>
    </row>
    <row r="1531" spans="1:15" x14ac:dyDescent="0.3">
      <c r="A1531">
        <v>1528</v>
      </c>
      <c r="B1531" t="s">
        <v>1435</v>
      </c>
      <c r="C1531" s="1">
        <v>45550</v>
      </c>
      <c r="D1531" t="s">
        <v>24</v>
      </c>
      <c r="E1531" t="s">
        <v>30</v>
      </c>
      <c r="F1531" t="s">
        <v>16</v>
      </c>
      <c r="G1531">
        <v>7</v>
      </c>
      <c r="H1531">
        <v>326.7</v>
      </c>
      <c r="I1531">
        <v>7.0000000000000007E-2</v>
      </c>
      <c r="J1531">
        <v>2126.8200000000002</v>
      </c>
      <c r="K1531">
        <v>1307.25</v>
      </c>
      <c r="L1531">
        <v>819.57</v>
      </c>
      <c r="M1531" t="s">
        <v>28</v>
      </c>
      <c r="N1531">
        <v>0.38534995909385844</v>
      </c>
      <c r="O1531" t="s">
        <v>6056</v>
      </c>
    </row>
    <row r="1532" spans="1:15" x14ac:dyDescent="0.3">
      <c r="A1532">
        <v>1529</v>
      </c>
      <c r="B1532" t="s">
        <v>940</v>
      </c>
      <c r="C1532" s="1">
        <v>45654</v>
      </c>
      <c r="D1532" t="s">
        <v>14</v>
      </c>
      <c r="E1532" t="s">
        <v>30</v>
      </c>
      <c r="F1532" t="s">
        <v>27</v>
      </c>
      <c r="G1532">
        <v>9</v>
      </c>
      <c r="H1532">
        <v>345.54</v>
      </c>
      <c r="I1532">
        <v>0.28999999999999998</v>
      </c>
      <c r="J1532">
        <v>2208</v>
      </c>
      <c r="K1532">
        <v>1709.44</v>
      </c>
      <c r="L1532">
        <v>498.56</v>
      </c>
      <c r="M1532" t="s">
        <v>22</v>
      </c>
      <c r="N1532">
        <v>0.22579710144927537</v>
      </c>
      <c r="O1532" t="s">
        <v>6062</v>
      </c>
    </row>
    <row r="1533" spans="1:15" x14ac:dyDescent="0.3">
      <c r="A1533">
        <v>1530</v>
      </c>
      <c r="B1533" t="s">
        <v>1436</v>
      </c>
      <c r="C1533" s="1">
        <v>45645</v>
      </c>
      <c r="D1533" t="s">
        <v>39</v>
      </c>
      <c r="E1533" t="s">
        <v>30</v>
      </c>
      <c r="F1533" t="s">
        <v>16</v>
      </c>
      <c r="G1533">
        <v>3</v>
      </c>
      <c r="H1533">
        <v>352.13</v>
      </c>
      <c r="I1533">
        <v>0.28999999999999998</v>
      </c>
      <c r="J1533">
        <v>750.04</v>
      </c>
      <c r="K1533">
        <v>507.91</v>
      </c>
      <c r="L1533">
        <v>242.13</v>
      </c>
      <c r="M1533" t="s">
        <v>28</v>
      </c>
      <c r="N1533">
        <v>0.32282278278491816</v>
      </c>
      <c r="O1533" t="s">
        <v>6060</v>
      </c>
    </row>
    <row r="1534" spans="1:15" x14ac:dyDescent="0.3">
      <c r="A1534">
        <v>3844</v>
      </c>
      <c r="B1534" t="s">
        <v>3148</v>
      </c>
      <c r="C1534" s="1">
        <v>45353</v>
      </c>
      <c r="D1534" t="s">
        <v>24</v>
      </c>
      <c r="E1534" t="s">
        <v>30</v>
      </c>
      <c r="F1534" t="s">
        <v>16</v>
      </c>
      <c r="G1534">
        <v>1</v>
      </c>
      <c r="H1534">
        <v>347.79</v>
      </c>
      <c r="I1534">
        <v>0.28999999999999998</v>
      </c>
      <c r="J1534">
        <v>246.93</v>
      </c>
      <c r="K1534">
        <v>166.57</v>
      </c>
      <c r="L1534">
        <v>80.36</v>
      </c>
      <c r="M1534" t="s">
        <v>46</v>
      </c>
      <c r="N1534">
        <v>0.3254363584821609</v>
      </c>
      <c r="O1534" t="s">
        <v>6062</v>
      </c>
    </row>
    <row r="1535" spans="1:15" x14ac:dyDescent="0.3">
      <c r="A1535">
        <v>3838</v>
      </c>
      <c r="B1535" t="s">
        <v>3144</v>
      </c>
      <c r="C1535" s="1">
        <v>45559</v>
      </c>
      <c r="D1535" t="s">
        <v>14</v>
      </c>
      <c r="E1535" t="s">
        <v>30</v>
      </c>
      <c r="F1535" t="s">
        <v>21</v>
      </c>
      <c r="G1535">
        <v>9</v>
      </c>
      <c r="H1535">
        <v>83.54</v>
      </c>
      <c r="I1535">
        <v>0.15</v>
      </c>
      <c r="J1535">
        <v>639.08000000000004</v>
      </c>
      <c r="K1535">
        <v>456.64</v>
      </c>
      <c r="L1535">
        <v>182.44</v>
      </c>
      <c r="M1535" t="s">
        <v>40</v>
      </c>
      <c r="N1535">
        <v>0.28547286724666704</v>
      </c>
      <c r="O1535" t="s">
        <v>6058</v>
      </c>
    </row>
    <row r="1536" spans="1:15" x14ac:dyDescent="0.3">
      <c r="A1536">
        <v>3837</v>
      </c>
      <c r="B1536" t="s">
        <v>1753</v>
      </c>
      <c r="C1536" s="1">
        <v>45372</v>
      </c>
      <c r="D1536" t="s">
        <v>39</v>
      </c>
      <c r="E1536" t="s">
        <v>30</v>
      </c>
      <c r="F1536" t="s">
        <v>16</v>
      </c>
      <c r="G1536">
        <v>7</v>
      </c>
      <c r="H1536">
        <v>234.58</v>
      </c>
      <c r="I1536">
        <v>0.22</v>
      </c>
      <c r="J1536">
        <v>1280.81</v>
      </c>
      <c r="K1536">
        <v>679.22</v>
      </c>
      <c r="L1536">
        <v>601.59</v>
      </c>
      <c r="M1536" t="s">
        <v>17</v>
      </c>
      <c r="N1536">
        <v>0.46969495865897365</v>
      </c>
      <c r="O1536" t="s">
        <v>6060</v>
      </c>
    </row>
    <row r="1537" spans="1:15" x14ac:dyDescent="0.3">
      <c r="A1537">
        <v>3836</v>
      </c>
      <c r="B1537" t="s">
        <v>3143</v>
      </c>
      <c r="C1537" s="1">
        <v>45596</v>
      </c>
      <c r="D1537" t="s">
        <v>14</v>
      </c>
      <c r="E1537" t="s">
        <v>30</v>
      </c>
      <c r="F1537" t="s">
        <v>16</v>
      </c>
      <c r="G1537">
        <v>8</v>
      </c>
      <c r="H1537">
        <v>226.76</v>
      </c>
      <c r="I1537">
        <v>0.27</v>
      </c>
      <c r="J1537">
        <v>1324.28</v>
      </c>
      <c r="K1537">
        <v>924.09</v>
      </c>
      <c r="L1537">
        <v>400.19</v>
      </c>
      <c r="M1537" t="s">
        <v>40</v>
      </c>
      <c r="N1537">
        <v>0.30219439997583591</v>
      </c>
      <c r="O1537" t="s">
        <v>6060</v>
      </c>
    </row>
    <row r="1538" spans="1:15" x14ac:dyDescent="0.3">
      <c r="A1538">
        <v>3833</v>
      </c>
      <c r="B1538" t="s">
        <v>853</v>
      </c>
      <c r="C1538" s="1">
        <v>45494</v>
      </c>
      <c r="D1538" t="s">
        <v>14</v>
      </c>
      <c r="E1538" t="s">
        <v>30</v>
      </c>
      <c r="F1538" t="s">
        <v>16</v>
      </c>
      <c r="G1538">
        <v>4</v>
      </c>
      <c r="H1538">
        <v>61.57</v>
      </c>
      <c r="I1538">
        <v>0.06</v>
      </c>
      <c r="J1538">
        <v>231.5</v>
      </c>
      <c r="K1538">
        <v>145.1</v>
      </c>
      <c r="L1538">
        <v>86.4</v>
      </c>
      <c r="M1538" t="s">
        <v>22</v>
      </c>
      <c r="N1538">
        <v>0.37321814254859614</v>
      </c>
      <c r="O1538" t="s">
        <v>6056</v>
      </c>
    </row>
    <row r="1539" spans="1:15" x14ac:dyDescent="0.3">
      <c r="A1539">
        <v>1536</v>
      </c>
      <c r="B1539" t="s">
        <v>1442</v>
      </c>
      <c r="C1539" s="1">
        <v>45429</v>
      </c>
      <c r="D1539" t="s">
        <v>14</v>
      </c>
      <c r="E1539" t="s">
        <v>30</v>
      </c>
      <c r="F1539" t="s">
        <v>21</v>
      </c>
      <c r="G1539">
        <v>8</v>
      </c>
      <c r="H1539">
        <v>186.15</v>
      </c>
      <c r="I1539">
        <v>0.28999999999999998</v>
      </c>
      <c r="J1539">
        <v>1057.33</v>
      </c>
      <c r="K1539">
        <v>701.02</v>
      </c>
      <c r="L1539">
        <v>356.31</v>
      </c>
      <c r="M1539" t="s">
        <v>28</v>
      </c>
      <c r="N1539">
        <v>0.33699034360133545</v>
      </c>
      <c r="O1539" t="s">
        <v>6061</v>
      </c>
    </row>
    <row r="1540" spans="1:15" x14ac:dyDescent="0.3">
      <c r="A1540">
        <v>3831</v>
      </c>
      <c r="B1540" t="s">
        <v>3139</v>
      </c>
      <c r="C1540" s="1">
        <v>45533</v>
      </c>
      <c r="D1540" t="s">
        <v>24</v>
      </c>
      <c r="E1540" t="s">
        <v>30</v>
      </c>
      <c r="F1540" t="s">
        <v>21</v>
      </c>
      <c r="G1540">
        <v>2</v>
      </c>
      <c r="H1540">
        <v>313.38</v>
      </c>
      <c r="I1540">
        <v>0.06</v>
      </c>
      <c r="J1540">
        <v>589.15</v>
      </c>
      <c r="K1540">
        <v>310.14999999999998</v>
      </c>
      <c r="L1540">
        <v>279</v>
      </c>
      <c r="M1540" t="s">
        <v>22</v>
      </c>
      <c r="N1540">
        <v>0.47356360858864466</v>
      </c>
      <c r="O1540" t="s">
        <v>6060</v>
      </c>
    </row>
    <row r="1541" spans="1:15" x14ac:dyDescent="0.3">
      <c r="A1541">
        <v>3830</v>
      </c>
      <c r="B1541" t="s">
        <v>2230</v>
      </c>
      <c r="C1541" s="1">
        <v>45423</v>
      </c>
      <c r="D1541" t="s">
        <v>39</v>
      </c>
      <c r="E1541" t="s">
        <v>30</v>
      </c>
      <c r="F1541" t="s">
        <v>27</v>
      </c>
      <c r="G1541">
        <v>4</v>
      </c>
      <c r="H1541">
        <v>449.08</v>
      </c>
      <c r="I1541">
        <v>7.0000000000000007E-2</v>
      </c>
      <c r="J1541">
        <v>1670.58</v>
      </c>
      <c r="K1541">
        <v>1304.92</v>
      </c>
      <c r="L1541">
        <v>365.66</v>
      </c>
      <c r="M1541" t="s">
        <v>22</v>
      </c>
      <c r="N1541">
        <v>0.21888206491158763</v>
      </c>
      <c r="O1541" t="s">
        <v>6062</v>
      </c>
    </row>
    <row r="1542" spans="1:15" x14ac:dyDescent="0.3">
      <c r="A1542">
        <v>3822</v>
      </c>
      <c r="B1542" t="s">
        <v>3132</v>
      </c>
      <c r="C1542" s="1">
        <v>45421</v>
      </c>
      <c r="D1542" t="s">
        <v>19</v>
      </c>
      <c r="E1542" t="s">
        <v>30</v>
      </c>
      <c r="F1542" t="s">
        <v>16</v>
      </c>
      <c r="G1542">
        <v>10</v>
      </c>
      <c r="H1542">
        <v>338.78</v>
      </c>
      <c r="I1542">
        <v>0.03</v>
      </c>
      <c r="J1542">
        <v>3286.17</v>
      </c>
      <c r="K1542">
        <v>2355.2800000000002</v>
      </c>
      <c r="L1542">
        <v>930.89</v>
      </c>
      <c r="M1542" t="s">
        <v>28</v>
      </c>
      <c r="N1542">
        <v>0.28327505880706111</v>
      </c>
      <c r="O1542" t="s">
        <v>6060</v>
      </c>
    </row>
    <row r="1543" spans="1:15" x14ac:dyDescent="0.3">
      <c r="A1543">
        <v>3821</v>
      </c>
      <c r="B1543" t="s">
        <v>3131</v>
      </c>
      <c r="C1543" s="1">
        <v>45591</v>
      </c>
      <c r="D1543" t="s">
        <v>14</v>
      </c>
      <c r="E1543" t="s">
        <v>30</v>
      </c>
      <c r="F1543" t="s">
        <v>27</v>
      </c>
      <c r="G1543">
        <v>4</v>
      </c>
      <c r="H1543">
        <v>448.53</v>
      </c>
      <c r="I1543">
        <v>0.02</v>
      </c>
      <c r="J1543">
        <v>1758.24</v>
      </c>
      <c r="K1543">
        <v>1171.21</v>
      </c>
      <c r="L1543">
        <v>587.03</v>
      </c>
      <c r="M1543" t="s">
        <v>28</v>
      </c>
      <c r="N1543">
        <v>0.33387364637364636</v>
      </c>
      <c r="O1543" t="s">
        <v>6062</v>
      </c>
    </row>
    <row r="1544" spans="1:15" x14ac:dyDescent="0.3">
      <c r="A1544">
        <v>3820</v>
      </c>
      <c r="B1544" t="s">
        <v>3130</v>
      </c>
      <c r="C1544" s="1">
        <v>45619</v>
      </c>
      <c r="D1544" t="s">
        <v>39</v>
      </c>
      <c r="E1544" t="s">
        <v>30</v>
      </c>
      <c r="F1544" t="s">
        <v>21</v>
      </c>
      <c r="G1544">
        <v>6</v>
      </c>
      <c r="H1544">
        <v>499.8</v>
      </c>
      <c r="I1544">
        <v>0.23</v>
      </c>
      <c r="J1544">
        <v>2309.08</v>
      </c>
      <c r="K1544">
        <v>1376</v>
      </c>
      <c r="L1544">
        <v>933.08</v>
      </c>
      <c r="M1544" t="s">
        <v>22</v>
      </c>
      <c r="N1544">
        <v>0.40409167287404513</v>
      </c>
      <c r="O1544" t="s">
        <v>6062</v>
      </c>
    </row>
    <row r="1545" spans="1:15" x14ac:dyDescent="0.3">
      <c r="A1545">
        <v>1542</v>
      </c>
      <c r="B1545" t="s">
        <v>822</v>
      </c>
      <c r="C1545" s="1">
        <v>45366</v>
      </c>
      <c r="D1545" t="s">
        <v>24</v>
      </c>
      <c r="E1545" t="s">
        <v>30</v>
      </c>
      <c r="F1545" t="s">
        <v>21</v>
      </c>
      <c r="G1545">
        <v>4</v>
      </c>
      <c r="H1545">
        <v>79.319999999999993</v>
      </c>
      <c r="I1545">
        <v>0.15</v>
      </c>
      <c r="J1545">
        <v>269.69</v>
      </c>
      <c r="K1545">
        <v>208.85</v>
      </c>
      <c r="L1545">
        <v>60.84</v>
      </c>
      <c r="M1545" t="s">
        <v>28</v>
      </c>
      <c r="N1545">
        <v>0.225592346768512</v>
      </c>
      <c r="O1545" t="s">
        <v>6061</v>
      </c>
    </row>
    <row r="1546" spans="1:15" x14ac:dyDescent="0.3">
      <c r="A1546">
        <v>3813</v>
      </c>
      <c r="B1546" t="s">
        <v>3126</v>
      </c>
      <c r="C1546" s="1">
        <v>45492</v>
      </c>
      <c r="D1546" t="s">
        <v>39</v>
      </c>
      <c r="E1546" t="s">
        <v>30</v>
      </c>
      <c r="F1546" t="s">
        <v>21</v>
      </c>
      <c r="G1546">
        <v>3</v>
      </c>
      <c r="H1546">
        <v>405.63</v>
      </c>
      <c r="I1546">
        <v>0.24</v>
      </c>
      <c r="J1546">
        <v>924.84</v>
      </c>
      <c r="K1546">
        <v>555.45000000000005</v>
      </c>
      <c r="L1546">
        <v>369.39</v>
      </c>
      <c r="M1546" t="s">
        <v>28</v>
      </c>
      <c r="N1546">
        <v>0.39940962761126247</v>
      </c>
      <c r="O1546" t="s">
        <v>6061</v>
      </c>
    </row>
    <row r="1547" spans="1:15" x14ac:dyDescent="0.3">
      <c r="A1547">
        <v>3812</v>
      </c>
      <c r="B1547" t="s">
        <v>2717</v>
      </c>
      <c r="C1547" s="1">
        <v>45630</v>
      </c>
      <c r="D1547" t="s">
        <v>24</v>
      </c>
      <c r="E1547" t="s">
        <v>30</v>
      </c>
      <c r="F1547" t="s">
        <v>21</v>
      </c>
      <c r="G1547">
        <v>4</v>
      </c>
      <c r="H1547">
        <v>455.31</v>
      </c>
      <c r="I1547">
        <v>0.27</v>
      </c>
      <c r="J1547">
        <v>1329.51</v>
      </c>
      <c r="K1547">
        <v>1061.58</v>
      </c>
      <c r="L1547">
        <v>267.93</v>
      </c>
      <c r="M1547" t="s">
        <v>28</v>
      </c>
      <c r="N1547">
        <v>0.20152537400997361</v>
      </c>
      <c r="O1547" t="s">
        <v>6059</v>
      </c>
    </row>
    <row r="1548" spans="1:15" x14ac:dyDescent="0.3">
      <c r="A1548">
        <v>3811</v>
      </c>
      <c r="B1548" t="s">
        <v>3125</v>
      </c>
      <c r="C1548" s="1">
        <v>45607</v>
      </c>
      <c r="D1548" t="s">
        <v>39</v>
      </c>
      <c r="E1548" t="s">
        <v>30</v>
      </c>
      <c r="F1548" t="s">
        <v>27</v>
      </c>
      <c r="G1548">
        <v>5</v>
      </c>
      <c r="H1548">
        <v>307.52999999999997</v>
      </c>
      <c r="I1548">
        <v>0.24</v>
      </c>
      <c r="J1548">
        <v>1168.6099999999999</v>
      </c>
      <c r="K1548">
        <v>689.69</v>
      </c>
      <c r="L1548">
        <v>478.92</v>
      </c>
      <c r="M1548" t="s">
        <v>17</v>
      </c>
      <c r="N1548">
        <v>0.40982021375822564</v>
      </c>
      <c r="O1548" t="s">
        <v>6057</v>
      </c>
    </row>
    <row r="1549" spans="1:15" x14ac:dyDescent="0.3">
      <c r="A1549">
        <v>1546</v>
      </c>
      <c r="B1549" t="s">
        <v>70</v>
      </c>
      <c r="C1549" s="1">
        <v>45423</v>
      </c>
      <c r="D1549" t="s">
        <v>14</v>
      </c>
      <c r="E1549" t="s">
        <v>30</v>
      </c>
      <c r="F1549" t="s">
        <v>16</v>
      </c>
      <c r="G1549">
        <v>5</v>
      </c>
      <c r="H1549">
        <v>480.75</v>
      </c>
      <c r="I1549">
        <v>0.25</v>
      </c>
      <c r="J1549">
        <v>1802.81</v>
      </c>
      <c r="K1549">
        <v>1001.4</v>
      </c>
      <c r="L1549">
        <v>801.41</v>
      </c>
      <c r="M1549" t="s">
        <v>46</v>
      </c>
      <c r="N1549">
        <v>0.44453381110599566</v>
      </c>
      <c r="O1549" t="s">
        <v>6062</v>
      </c>
    </row>
    <row r="1550" spans="1:15" x14ac:dyDescent="0.3">
      <c r="A1550">
        <v>3809</v>
      </c>
      <c r="B1550" t="s">
        <v>1475</v>
      </c>
      <c r="C1550" s="1">
        <v>45513</v>
      </c>
      <c r="D1550" t="s">
        <v>19</v>
      </c>
      <c r="E1550" t="s">
        <v>30</v>
      </c>
      <c r="F1550" t="s">
        <v>27</v>
      </c>
      <c r="G1550">
        <v>9</v>
      </c>
      <c r="H1550">
        <v>279.72000000000003</v>
      </c>
      <c r="I1550">
        <v>0.22</v>
      </c>
      <c r="J1550">
        <v>1963.63</v>
      </c>
      <c r="K1550">
        <v>1374.01</v>
      </c>
      <c r="L1550">
        <v>589.62</v>
      </c>
      <c r="M1550" t="s">
        <v>46</v>
      </c>
      <c r="N1550">
        <v>0.30027041754301981</v>
      </c>
      <c r="O1550" t="s">
        <v>6061</v>
      </c>
    </row>
    <row r="1551" spans="1:15" x14ac:dyDescent="0.3">
      <c r="A1551">
        <v>1548</v>
      </c>
      <c r="B1551" t="s">
        <v>1451</v>
      </c>
      <c r="C1551" s="1">
        <v>45345</v>
      </c>
      <c r="D1551" t="s">
        <v>14</v>
      </c>
      <c r="E1551" t="s">
        <v>30</v>
      </c>
      <c r="F1551" t="s">
        <v>27</v>
      </c>
      <c r="G1551">
        <v>1</v>
      </c>
      <c r="H1551">
        <v>148.34</v>
      </c>
      <c r="I1551">
        <v>0.15</v>
      </c>
      <c r="J1551">
        <v>126.09</v>
      </c>
      <c r="K1551">
        <v>89.07</v>
      </c>
      <c r="L1551">
        <v>37.020000000000003</v>
      </c>
      <c r="M1551" t="s">
        <v>17</v>
      </c>
      <c r="N1551">
        <v>0.29359980965976684</v>
      </c>
      <c r="O1551" t="s">
        <v>6061</v>
      </c>
    </row>
    <row r="1552" spans="1:15" x14ac:dyDescent="0.3">
      <c r="A1552">
        <v>1549</v>
      </c>
      <c r="B1552" t="s">
        <v>1452</v>
      </c>
      <c r="C1552" s="1">
        <v>45647</v>
      </c>
      <c r="D1552" t="s">
        <v>39</v>
      </c>
      <c r="E1552" t="s">
        <v>30</v>
      </c>
      <c r="F1552" t="s">
        <v>27</v>
      </c>
      <c r="G1552">
        <v>1</v>
      </c>
      <c r="H1552">
        <v>310.93</v>
      </c>
      <c r="I1552">
        <v>0.13</v>
      </c>
      <c r="J1552">
        <v>270.51</v>
      </c>
      <c r="K1552">
        <v>167.23</v>
      </c>
      <c r="L1552">
        <v>103.28</v>
      </c>
      <c r="M1552" t="s">
        <v>17</v>
      </c>
      <c r="N1552">
        <v>0.38179734575431595</v>
      </c>
      <c r="O1552" t="s">
        <v>6062</v>
      </c>
    </row>
    <row r="1553" spans="1:15" x14ac:dyDescent="0.3">
      <c r="A1553">
        <v>1550</v>
      </c>
      <c r="B1553" t="s">
        <v>1453</v>
      </c>
      <c r="C1553" s="1">
        <v>45309</v>
      </c>
      <c r="D1553" t="s">
        <v>39</v>
      </c>
      <c r="E1553" t="s">
        <v>30</v>
      </c>
      <c r="F1553" t="s">
        <v>16</v>
      </c>
      <c r="G1553">
        <v>1</v>
      </c>
      <c r="H1553">
        <v>48.08</v>
      </c>
      <c r="I1553">
        <v>0.02</v>
      </c>
      <c r="J1553">
        <v>47.12</v>
      </c>
      <c r="K1553">
        <v>34.03</v>
      </c>
      <c r="L1553">
        <v>13.09</v>
      </c>
      <c r="M1553" t="s">
        <v>40</v>
      </c>
      <c r="N1553">
        <v>0.27780135823429541</v>
      </c>
      <c r="O1553" t="s">
        <v>6060</v>
      </c>
    </row>
    <row r="1554" spans="1:15" x14ac:dyDescent="0.3">
      <c r="A1554">
        <v>3805</v>
      </c>
      <c r="B1554" t="s">
        <v>3121</v>
      </c>
      <c r="C1554" s="1">
        <v>45367</v>
      </c>
      <c r="D1554" t="s">
        <v>19</v>
      </c>
      <c r="E1554" t="s">
        <v>30</v>
      </c>
      <c r="F1554" t="s">
        <v>21</v>
      </c>
      <c r="G1554">
        <v>1</v>
      </c>
      <c r="H1554">
        <v>243.13</v>
      </c>
      <c r="I1554">
        <v>0.14000000000000001</v>
      </c>
      <c r="J1554">
        <v>209.09</v>
      </c>
      <c r="K1554">
        <v>167.11</v>
      </c>
      <c r="L1554">
        <v>41.98</v>
      </c>
      <c r="M1554" t="s">
        <v>28</v>
      </c>
      <c r="N1554">
        <v>0.20077478597733031</v>
      </c>
      <c r="O1554" t="s">
        <v>6062</v>
      </c>
    </row>
    <row r="1555" spans="1:15" x14ac:dyDescent="0.3">
      <c r="A1555">
        <v>1552</v>
      </c>
      <c r="B1555" t="s">
        <v>185</v>
      </c>
      <c r="C1555" s="1">
        <v>45366</v>
      </c>
      <c r="D1555" t="s">
        <v>24</v>
      </c>
      <c r="E1555" t="s">
        <v>30</v>
      </c>
      <c r="F1555" t="s">
        <v>21</v>
      </c>
      <c r="G1555">
        <v>8</v>
      </c>
      <c r="H1555">
        <v>414.78</v>
      </c>
      <c r="I1555">
        <v>0.23</v>
      </c>
      <c r="J1555">
        <v>2555.04</v>
      </c>
      <c r="K1555">
        <v>1398.96</v>
      </c>
      <c r="L1555">
        <v>1156.08</v>
      </c>
      <c r="M1555" t="s">
        <v>22</v>
      </c>
      <c r="N1555">
        <v>0.45247041142213035</v>
      </c>
      <c r="O1555" t="s">
        <v>6061</v>
      </c>
    </row>
    <row r="1556" spans="1:15" x14ac:dyDescent="0.3">
      <c r="A1556">
        <v>3798</v>
      </c>
      <c r="B1556" t="s">
        <v>3117</v>
      </c>
      <c r="C1556" s="1">
        <v>45592</v>
      </c>
      <c r="D1556" t="s">
        <v>24</v>
      </c>
      <c r="E1556" t="s">
        <v>30</v>
      </c>
      <c r="F1556" t="s">
        <v>16</v>
      </c>
      <c r="G1556">
        <v>2</v>
      </c>
      <c r="H1556">
        <v>422.83</v>
      </c>
      <c r="I1556">
        <v>0.05</v>
      </c>
      <c r="J1556">
        <v>803.38</v>
      </c>
      <c r="K1556">
        <v>560.71</v>
      </c>
      <c r="L1556">
        <v>242.67</v>
      </c>
      <c r="M1556" t="s">
        <v>22</v>
      </c>
      <c r="N1556">
        <v>0.30206129104533347</v>
      </c>
      <c r="O1556" t="s">
        <v>6056</v>
      </c>
    </row>
    <row r="1557" spans="1:15" x14ac:dyDescent="0.3">
      <c r="A1557">
        <v>3796</v>
      </c>
      <c r="B1557" t="s">
        <v>23</v>
      </c>
      <c r="C1557" s="1">
        <v>45344</v>
      </c>
      <c r="D1557" t="s">
        <v>39</v>
      </c>
      <c r="E1557" t="s">
        <v>30</v>
      </c>
      <c r="F1557" t="s">
        <v>16</v>
      </c>
      <c r="G1557">
        <v>5</v>
      </c>
      <c r="H1557">
        <v>235.5</v>
      </c>
      <c r="I1557">
        <v>0.13</v>
      </c>
      <c r="J1557">
        <v>1024.42</v>
      </c>
      <c r="K1557">
        <v>791.02</v>
      </c>
      <c r="L1557">
        <v>233.4</v>
      </c>
      <c r="M1557" t="s">
        <v>46</v>
      </c>
      <c r="N1557">
        <v>0.22783623904258019</v>
      </c>
      <c r="O1557" t="s">
        <v>6060</v>
      </c>
    </row>
    <row r="1558" spans="1:15" x14ac:dyDescent="0.3">
      <c r="A1558">
        <v>3785</v>
      </c>
      <c r="B1558" t="s">
        <v>3110</v>
      </c>
      <c r="C1558" s="1">
        <v>45375</v>
      </c>
      <c r="D1558" t="s">
        <v>19</v>
      </c>
      <c r="E1558" t="s">
        <v>30</v>
      </c>
      <c r="F1558" t="s">
        <v>16</v>
      </c>
      <c r="G1558">
        <v>3</v>
      </c>
      <c r="H1558">
        <v>346.83</v>
      </c>
      <c r="I1558">
        <v>0.28000000000000003</v>
      </c>
      <c r="J1558">
        <v>749.15</v>
      </c>
      <c r="K1558">
        <v>563.34</v>
      </c>
      <c r="L1558">
        <v>185.81</v>
      </c>
      <c r="M1558" t="s">
        <v>22</v>
      </c>
      <c r="N1558">
        <v>0.2480277648001068</v>
      </c>
      <c r="O1558" t="s">
        <v>6056</v>
      </c>
    </row>
    <row r="1559" spans="1:15" x14ac:dyDescent="0.3">
      <c r="A1559">
        <v>3782</v>
      </c>
      <c r="B1559" t="s">
        <v>3108</v>
      </c>
      <c r="C1559" s="1">
        <v>45379</v>
      </c>
      <c r="D1559" t="s">
        <v>14</v>
      </c>
      <c r="E1559" t="s">
        <v>30</v>
      </c>
      <c r="F1559" t="s">
        <v>16</v>
      </c>
      <c r="G1559">
        <v>9</v>
      </c>
      <c r="H1559">
        <v>362.07</v>
      </c>
      <c r="I1559">
        <v>0.02</v>
      </c>
      <c r="J1559">
        <v>3193.46</v>
      </c>
      <c r="K1559">
        <v>2327.04</v>
      </c>
      <c r="L1559">
        <v>866.42</v>
      </c>
      <c r="M1559" t="s">
        <v>46</v>
      </c>
      <c r="N1559">
        <v>0.27131074132758826</v>
      </c>
      <c r="O1559" t="s">
        <v>6060</v>
      </c>
    </row>
    <row r="1560" spans="1:15" x14ac:dyDescent="0.3">
      <c r="A1560">
        <v>3780</v>
      </c>
      <c r="B1560" t="s">
        <v>3107</v>
      </c>
      <c r="C1560" s="1">
        <v>45427</v>
      </c>
      <c r="D1560" t="s">
        <v>14</v>
      </c>
      <c r="E1560" t="s">
        <v>30</v>
      </c>
      <c r="F1560" t="s">
        <v>21</v>
      </c>
      <c r="G1560">
        <v>2</v>
      </c>
      <c r="H1560">
        <v>206.35</v>
      </c>
      <c r="I1560">
        <v>0.27</v>
      </c>
      <c r="J1560">
        <v>301.27</v>
      </c>
      <c r="K1560">
        <v>166.45</v>
      </c>
      <c r="L1560">
        <v>134.82</v>
      </c>
      <c r="M1560" t="s">
        <v>28</v>
      </c>
      <c r="N1560">
        <v>0.44750555979685996</v>
      </c>
      <c r="O1560" t="s">
        <v>6059</v>
      </c>
    </row>
    <row r="1561" spans="1:15" x14ac:dyDescent="0.3">
      <c r="A1561">
        <v>3768</v>
      </c>
      <c r="B1561" t="s">
        <v>1178</v>
      </c>
      <c r="C1561" s="1">
        <v>45487</v>
      </c>
      <c r="D1561" t="s">
        <v>19</v>
      </c>
      <c r="E1561" t="s">
        <v>30</v>
      </c>
      <c r="F1561" t="s">
        <v>16</v>
      </c>
      <c r="G1561">
        <v>2</v>
      </c>
      <c r="H1561">
        <v>391.62</v>
      </c>
      <c r="I1561">
        <v>0.02</v>
      </c>
      <c r="J1561">
        <v>767.58</v>
      </c>
      <c r="K1561">
        <v>527.44000000000005</v>
      </c>
      <c r="L1561">
        <v>240.14</v>
      </c>
      <c r="M1561" t="s">
        <v>22</v>
      </c>
      <c r="N1561">
        <v>0.31285338336069202</v>
      </c>
      <c r="O1561" t="s">
        <v>6056</v>
      </c>
    </row>
    <row r="1562" spans="1:15" x14ac:dyDescent="0.3">
      <c r="A1562">
        <v>3764</v>
      </c>
      <c r="B1562" t="s">
        <v>3101</v>
      </c>
      <c r="C1562" s="1">
        <v>45519</v>
      </c>
      <c r="D1562" t="s">
        <v>19</v>
      </c>
      <c r="E1562" t="s">
        <v>30</v>
      </c>
      <c r="F1562" t="s">
        <v>21</v>
      </c>
      <c r="G1562">
        <v>9</v>
      </c>
      <c r="H1562">
        <v>75.27</v>
      </c>
      <c r="I1562">
        <v>0.2</v>
      </c>
      <c r="J1562">
        <v>541.94000000000005</v>
      </c>
      <c r="K1562">
        <v>428.82</v>
      </c>
      <c r="L1562">
        <v>113.12</v>
      </c>
      <c r="M1562" t="s">
        <v>22</v>
      </c>
      <c r="N1562">
        <v>0.20873159390338414</v>
      </c>
      <c r="O1562" t="s">
        <v>6060</v>
      </c>
    </row>
    <row r="1563" spans="1:15" x14ac:dyDescent="0.3">
      <c r="A1563">
        <v>3761</v>
      </c>
      <c r="B1563" t="s">
        <v>2515</v>
      </c>
      <c r="C1563" s="1">
        <v>45383</v>
      </c>
      <c r="D1563" t="s">
        <v>39</v>
      </c>
      <c r="E1563" t="s">
        <v>30</v>
      </c>
      <c r="F1563" t="s">
        <v>21</v>
      </c>
      <c r="G1563">
        <v>3</v>
      </c>
      <c r="H1563">
        <v>166.87</v>
      </c>
      <c r="I1563">
        <v>0.2</v>
      </c>
      <c r="J1563">
        <v>400.49</v>
      </c>
      <c r="K1563">
        <v>289.64</v>
      </c>
      <c r="L1563">
        <v>110.85</v>
      </c>
      <c r="M1563" t="s">
        <v>17</v>
      </c>
      <c r="N1563">
        <v>0.27678593722689704</v>
      </c>
      <c r="O1563" t="s">
        <v>6057</v>
      </c>
    </row>
    <row r="1564" spans="1:15" x14ac:dyDescent="0.3">
      <c r="A1564">
        <v>3757</v>
      </c>
      <c r="B1564" t="s">
        <v>1774</v>
      </c>
      <c r="C1564" s="1">
        <v>45538</v>
      </c>
      <c r="D1564" t="s">
        <v>19</v>
      </c>
      <c r="E1564" t="s">
        <v>30</v>
      </c>
      <c r="F1564" t="s">
        <v>27</v>
      </c>
      <c r="G1564">
        <v>9</v>
      </c>
      <c r="H1564">
        <v>210.3</v>
      </c>
      <c r="I1564">
        <v>0.22</v>
      </c>
      <c r="J1564">
        <v>1476.31</v>
      </c>
      <c r="K1564">
        <v>1164.1199999999999</v>
      </c>
      <c r="L1564">
        <v>312.19</v>
      </c>
      <c r="M1564" t="s">
        <v>28</v>
      </c>
      <c r="N1564">
        <v>0.21146642642805374</v>
      </c>
      <c r="O1564" t="s">
        <v>6058</v>
      </c>
    </row>
    <row r="1565" spans="1:15" x14ac:dyDescent="0.3">
      <c r="A1565">
        <v>1562</v>
      </c>
      <c r="B1565" t="s">
        <v>1463</v>
      </c>
      <c r="C1565" s="1">
        <v>45487</v>
      </c>
      <c r="D1565" t="s">
        <v>24</v>
      </c>
      <c r="E1565" t="s">
        <v>30</v>
      </c>
      <c r="F1565" t="s">
        <v>27</v>
      </c>
      <c r="G1565">
        <v>6</v>
      </c>
      <c r="H1565">
        <v>282.67</v>
      </c>
      <c r="I1565">
        <v>0.22</v>
      </c>
      <c r="J1565">
        <v>1322.9</v>
      </c>
      <c r="K1565">
        <v>859.36</v>
      </c>
      <c r="L1565">
        <v>463.54</v>
      </c>
      <c r="M1565" t="s">
        <v>17</v>
      </c>
      <c r="N1565">
        <v>0.35039685539345378</v>
      </c>
      <c r="O1565" t="s">
        <v>6056</v>
      </c>
    </row>
    <row r="1566" spans="1:15" x14ac:dyDescent="0.3">
      <c r="A1566">
        <v>3754</v>
      </c>
      <c r="B1566" t="s">
        <v>2390</v>
      </c>
      <c r="C1566" s="1">
        <v>45311</v>
      </c>
      <c r="D1566" t="s">
        <v>19</v>
      </c>
      <c r="E1566" t="s">
        <v>30</v>
      </c>
      <c r="F1566" t="s">
        <v>16</v>
      </c>
      <c r="G1566">
        <v>4</v>
      </c>
      <c r="H1566">
        <v>349.99</v>
      </c>
      <c r="I1566">
        <v>0.24</v>
      </c>
      <c r="J1566">
        <v>1063.97</v>
      </c>
      <c r="K1566">
        <v>576.32000000000005</v>
      </c>
      <c r="L1566">
        <v>487.65</v>
      </c>
      <c r="M1566" t="s">
        <v>28</v>
      </c>
      <c r="N1566">
        <v>0.45833059202797066</v>
      </c>
      <c r="O1566" t="s">
        <v>6062</v>
      </c>
    </row>
    <row r="1567" spans="1:15" x14ac:dyDescent="0.3">
      <c r="A1567">
        <v>3744</v>
      </c>
      <c r="B1567" t="s">
        <v>3088</v>
      </c>
      <c r="C1567" s="1">
        <v>45432</v>
      </c>
      <c r="D1567" t="s">
        <v>14</v>
      </c>
      <c r="E1567" t="s">
        <v>30</v>
      </c>
      <c r="F1567" t="s">
        <v>21</v>
      </c>
      <c r="G1567">
        <v>6</v>
      </c>
      <c r="H1567">
        <v>393.8</v>
      </c>
      <c r="I1567">
        <v>0.27</v>
      </c>
      <c r="J1567">
        <v>1724.84</v>
      </c>
      <c r="K1567">
        <v>1085.48</v>
      </c>
      <c r="L1567">
        <v>639.36</v>
      </c>
      <c r="M1567" t="s">
        <v>17</v>
      </c>
      <c r="N1567">
        <v>0.37067785997541802</v>
      </c>
      <c r="O1567" t="s">
        <v>6057</v>
      </c>
    </row>
    <row r="1568" spans="1:15" x14ac:dyDescent="0.3">
      <c r="A1568">
        <v>3740</v>
      </c>
      <c r="B1568" t="s">
        <v>3084</v>
      </c>
      <c r="C1568" s="1">
        <v>45485</v>
      </c>
      <c r="D1568" t="s">
        <v>39</v>
      </c>
      <c r="E1568" t="s">
        <v>30</v>
      </c>
      <c r="F1568" t="s">
        <v>27</v>
      </c>
      <c r="G1568">
        <v>9</v>
      </c>
      <c r="H1568">
        <v>299.38</v>
      </c>
      <c r="I1568">
        <v>7.0000000000000007E-2</v>
      </c>
      <c r="J1568">
        <v>2505.81</v>
      </c>
      <c r="K1568">
        <v>1701.19</v>
      </c>
      <c r="L1568">
        <v>804.62</v>
      </c>
      <c r="M1568" t="s">
        <v>46</v>
      </c>
      <c r="N1568">
        <v>0.3211017595108967</v>
      </c>
      <c r="O1568" t="s">
        <v>6061</v>
      </c>
    </row>
    <row r="1569" spans="1:15" x14ac:dyDescent="0.3">
      <c r="A1569">
        <v>3736</v>
      </c>
      <c r="B1569" t="s">
        <v>1652</v>
      </c>
      <c r="C1569" s="1">
        <v>45364</v>
      </c>
      <c r="D1569" t="s">
        <v>19</v>
      </c>
      <c r="E1569" t="s">
        <v>30</v>
      </c>
      <c r="F1569" t="s">
        <v>16</v>
      </c>
      <c r="G1569">
        <v>9</v>
      </c>
      <c r="H1569">
        <v>159.66</v>
      </c>
      <c r="I1569">
        <v>0.28999999999999998</v>
      </c>
      <c r="J1569">
        <v>1020.23</v>
      </c>
      <c r="K1569">
        <v>761.65</v>
      </c>
      <c r="L1569">
        <v>258.58</v>
      </c>
      <c r="M1569" t="s">
        <v>22</v>
      </c>
      <c r="N1569">
        <v>0.25345265283318463</v>
      </c>
      <c r="O1569" t="s">
        <v>6059</v>
      </c>
    </row>
    <row r="1570" spans="1:15" x14ac:dyDescent="0.3">
      <c r="A1570">
        <v>3731</v>
      </c>
      <c r="B1570" t="s">
        <v>2888</v>
      </c>
      <c r="C1570" s="1">
        <v>45364</v>
      </c>
      <c r="D1570" t="s">
        <v>24</v>
      </c>
      <c r="E1570" t="s">
        <v>30</v>
      </c>
      <c r="F1570" t="s">
        <v>16</v>
      </c>
      <c r="G1570">
        <v>6</v>
      </c>
      <c r="H1570">
        <v>190.27</v>
      </c>
      <c r="I1570">
        <v>0.22</v>
      </c>
      <c r="J1570">
        <v>890.46</v>
      </c>
      <c r="K1570">
        <v>539.82000000000005</v>
      </c>
      <c r="L1570">
        <v>350.64</v>
      </c>
      <c r="M1570" t="s">
        <v>22</v>
      </c>
      <c r="N1570">
        <v>0.39377400444713967</v>
      </c>
      <c r="O1570" t="s">
        <v>6059</v>
      </c>
    </row>
    <row r="1571" spans="1:15" x14ac:dyDescent="0.3">
      <c r="A1571">
        <v>1568</v>
      </c>
      <c r="B1571" t="s">
        <v>37</v>
      </c>
      <c r="C1571" s="1">
        <v>45548</v>
      </c>
      <c r="D1571" t="s">
        <v>24</v>
      </c>
      <c r="E1571" t="s">
        <v>30</v>
      </c>
      <c r="F1571" t="s">
        <v>16</v>
      </c>
      <c r="G1571">
        <v>1</v>
      </c>
      <c r="H1571">
        <v>21.46</v>
      </c>
      <c r="I1571">
        <v>0.08</v>
      </c>
      <c r="J1571">
        <v>19.739999999999998</v>
      </c>
      <c r="K1571">
        <v>14.83</v>
      </c>
      <c r="L1571">
        <v>4.91</v>
      </c>
      <c r="M1571" t="s">
        <v>46</v>
      </c>
      <c r="N1571">
        <v>0.24873353596757855</v>
      </c>
      <c r="O1571" t="s">
        <v>6061</v>
      </c>
    </row>
    <row r="1572" spans="1:15" x14ac:dyDescent="0.3">
      <c r="A1572">
        <v>3729</v>
      </c>
      <c r="B1572" t="s">
        <v>2187</v>
      </c>
      <c r="C1572" s="1">
        <v>45351</v>
      </c>
      <c r="D1572" t="s">
        <v>19</v>
      </c>
      <c r="E1572" t="s">
        <v>30</v>
      </c>
      <c r="F1572" t="s">
        <v>16</v>
      </c>
      <c r="G1572">
        <v>4</v>
      </c>
      <c r="H1572">
        <v>475.74</v>
      </c>
      <c r="I1572">
        <v>0.21</v>
      </c>
      <c r="J1572">
        <v>1503.34</v>
      </c>
      <c r="K1572">
        <v>1075.44</v>
      </c>
      <c r="L1572">
        <v>427.9</v>
      </c>
      <c r="M1572" t="s">
        <v>28</v>
      </c>
      <c r="N1572">
        <v>0.28463288411137866</v>
      </c>
      <c r="O1572" t="s">
        <v>6060</v>
      </c>
    </row>
    <row r="1573" spans="1:15" x14ac:dyDescent="0.3">
      <c r="A1573">
        <v>3719</v>
      </c>
      <c r="B1573" t="s">
        <v>3070</v>
      </c>
      <c r="C1573" s="1">
        <v>45571</v>
      </c>
      <c r="D1573" t="s">
        <v>19</v>
      </c>
      <c r="E1573" t="s">
        <v>30</v>
      </c>
      <c r="F1573" t="s">
        <v>27</v>
      </c>
      <c r="G1573">
        <v>5</v>
      </c>
      <c r="H1573">
        <v>189.04</v>
      </c>
      <c r="I1573">
        <v>0.01</v>
      </c>
      <c r="J1573">
        <v>935.75</v>
      </c>
      <c r="K1573">
        <v>591.22</v>
      </c>
      <c r="L1573">
        <v>344.53</v>
      </c>
      <c r="M1573" t="s">
        <v>22</v>
      </c>
      <c r="N1573">
        <v>0.36818594710125563</v>
      </c>
      <c r="O1573" t="s">
        <v>6056</v>
      </c>
    </row>
    <row r="1574" spans="1:15" x14ac:dyDescent="0.3">
      <c r="A1574">
        <v>3715</v>
      </c>
      <c r="B1574" t="s">
        <v>3067</v>
      </c>
      <c r="C1574" s="1">
        <v>45611</v>
      </c>
      <c r="D1574" t="s">
        <v>24</v>
      </c>
      <c r="E1574" t="s">
        <v>30</v>
      </c>
      <c r="F1574" t="s">
        <v>21</v>
      </c>
      <c r="G1574">
        <v>8</v>
      </c>
      <c r="H1574">
        <v>298.16000000000003</v>
      </c>
      <c r="I1574">
        <v>0.04</v>
      </c>
      <c r="J1574">
        <v>2289.87</v>
      </c>
      <c r="K1574">
        <v>1620.84</v>
      </c>
      <c r="L1574">
        <v>669.03</v>
      </c>
      <c r="M1574" t="s">
        <v>28</v>
      </c>
      <c r="N1574">
        <v>0.29216942446514432</v>
      </c>
      <c r="O1574" t="s">
        <v>6061</v>
      </c>
    </row>
    <row r="1575" spans="1:15" x14ac:dyDescent="0.3">
      <c r="A1575">
        <v>3714</v>
      </c>
      <c r="B1575" t="s">
        <v>3066</v>
      </c>
      <c r="C1575" s="1">
        <v>45349</v>
      </c>
      <c r="D1575" t="s">
        <v>19</v>
      </c>
      <c r="E1575" t="s">
        <v>30</v>
      </c>
      <c r="F1575" t="s">
        <v>21</v>
      </c>
      <c r="G1575">
        <v>2</v>
      </c>
      <c r="H1575">
        <v>268.17</v>
      </c>
      <c r="I1575">
        <v>0.12</v>
      </c>
      <c r="J1575">
        <v>471.98</v>
      </c>
      <c r="K1575">
        <v>277.38</v>
      </c>
      <c r="L1575">
        <v>194.6</v>
      </c>
      <c r="M1575" t="s">
        <v>40</v>
      </c>
      <c r="N1575">
        <v>0.41230560616975293</v>
      </c>
      <c r="O1575" t="s">
        <v>6058</v>
      </c>
    </row>
    <row r="1576" spans="1:15" x14ac:dyDescent="0.3">
      <c r="A1576">
        <v>1573</v>
      </c>
      <c r="B1576" t="s">
        <v>1470</v>
      </c>
      <c r="C1576" s="1">
        <v>45507</v>
      </c>
      <c r="D1576" t="s">
        <v>19</v>
      </c>
      <c r="E1576" t="s">
        <v>30</v>
      </c>
      <c r="F1576" t="s">
        <v>16</v>
      </c>
      <c r="G1576">
        <v>10</v>
      </c>
      <c r="H1576">
        <v>112.45</v>
      </c>
      <c r="I1576">
        <v>0.2</v>
      </c>
      <c r="J1576">
        <v>899.6</v>
      </c>
      <c r="K1576">
        <v>645.44000000000005</v>
      </c>
      <c r="L1576">
        <v>254.16</v>
      </c>
      <c r="M1576" t="s">
        <v>46</v>
      </c>
      <c r="N1576">
        <v>0.28252556691863051</v>
      </c>
      <c r="O1576" t="s">
        <v>6062</v>
      </c>
    </row>
    <row r="1577" spans="1:15" x14ac:dyDescent="0.3">
      <c r="A1577">
        <v>3709</v>
      </c>
      <c r="B1577" t="s">
        <v>3065</v>
      </c>
      <c r="C1577" s="1">
        <v>45321</v>
      </c>
      <c r="D1577" t="s">
        <v>19</v>
      </c>
      <c r="E1577" t="s">
        <v>30</v>
      </c>
      <c r="F1577" t="s">
        <v>27</v>
      </c>
      <c r="G1577">
        <v>3</v>
      </c>
      <c r="H1577">
        <v>124.8</v>
      </c>
      <c r="I1577">
        <v>0.18</v>
      </c>
      <c r="J1577">
        <v>307.01</v>
      </c>
      <c r="K1577">
        <v>192.25</v>
      </c>
      <c r="L1577">
        <v>114.76</v>
      </c>
      <c r="M1577" t="s">
        <v>17</v>
      </c>
      <c r="N1577">
        <v>0.37379889905866259</v>
      </c>
      <c r="O1577" t="s">
        <v>6058</v>
      </c>
    </row>
    <row r="1578" spans="1:15" x14ac:dyDescent="0.3">
      <c r="A1578">
        <v>3705</v>
      </c>
      <c r="B1578" t="s">
        <v>3063</v>
      </c>
      <c r="C1578" s="1">
        <v>45587</v>
      </c>
      <c r="D1578" t="s">
        <v>19</v>
      </c>
      <c r="E1578" t="s">
        <v>30</v>
      </c>
      <c r="F1578" t="s">
        <v>16</v>
      </c>
      <c r="G1578">
        <v>1</v>
      </c>
      <c r="H1578">
        <v>26.96</v>
      </c>
      <c r="I1578">
        <v>0.03</v>
      </c>
      <c r="J1578">
        <v>26.15</v>
      </c>
      <c r="K1578">
        <v>20.52</v>
      </c>
      <c r="L1578">
        <v>5.63</v>
      </c>
      <c r="M1578" t="s">
        <v>22</v>
      </c>
      <c r="N1578">
        <v>0.21529636711281072</v>
      </c>
      <c r="O1578" t="s">
        <v>6058</v>
      </c>
    </row>
    <row r="1579" spans="1:15" x14ac:dyDescent="0.3">
      <c r="A1579">
        <v>3704</v>
      </c>
      <c r="B1579" t="s">
        <v>3062</v>
      </c>
      <c r="C1579" s="1">
        <v>45444</v>
      </c>
      <c r="D1579" t="s">
        <v>39</v>
      </c>
      <c r="E1579" t="s">
        <v>30</v>
      </c>
      <c r="F1579" t="s">
        <v>27</v>
      </c>
      <c r="G1579">
        <v>7</v>
      </c>
      <c r="H1579">
        <v>184.51</v>
      </c>
      <c r="I1579">
        <v>0.06</v>
      </c>
      <c r="J1579">
        <v>1214.08</v>
      </c>
      <c r="K1579">
        <v>784.45</v>
      </c>
      <c r="L1579">
        <v>429.63</v>
      </c>
      <c r="M1579" t="s">
        <v>22</v>
      </c>
      <c r="N1579">
        <v>0.35387289140748551</v>
      </c>
      <c r="O1579" t="s">
        <v>6062</v>
      </c>
    </row>
    <row r="1580" spans="1:15" x14ac:dyDescent="0.3">
      <c r="A1580">
        <v>3700</v>
      </c>
      <c r="B1580" t="s">
        <v>3059</v>
      </c>
      <c r="C1580" s="1">
        <v>45526</v>
      </c>
      <c r="D1580" t="s">
        <v>19</v>
      </c>
      <c r="E1580" t="s">
        <v>30</v>
      </c>
      <c r="F1580" t="s">
        <v>27</v>
      </c>
      <c r="G1580">
        <v>3</v>
      </c>
      <c r="H1580">
        <v>29.71</v>
      </c>
      <c r="I1580">
        <v>0.17</v>
      </c>
      <c r="J1580">
        <v>73.98</v>
      </c>
      <c r="K1580">
        <v>39.28</v>
      </c>
      <c r="L1580">
        <v>34.700000000000003</v>
      </c>
      <c r="M1580" t="s">
        <v>40</v>
      </c>
      <c r="N1580">
        <v>0.46904568802379021</v>
      </c>
      <c r="O1580" t="s">
        <v>6060</v>
      </c>
    </row>
    <row r="1581" spans="1:15" x14ac:dyDescent="0.3">
      <c r="A1581">
        <v>3696</v>
      </c>
      <c r="B1581" t="s">
        <v>2362</v>
      </c>
      <c r="C1581" s="1">
        <v>45595</v>
      </c>
      <c r="D1581" t="s">
        <v>39</v>
      </c>
      <c r="E1581" t="s">
        <v>30</v>
      </c>
      <c r="F1581" t="s">
        <v>27</v>
      </c>
      <c r="G1581">
        <v>1</v>
      </c>
      <c r="H1581">
        <v>204.14</v>
      </c>
      <c r="I1581">
        <v>0.23</v>
      </c>
      <c r="J1581">
        <v>157.19</v>
      </c>
      <c r="K1581">
        <v>118.43</v>
      </c>
      <c r="L1581">
        <v>38.76</v>
      </c>
      <c r="M1581" t="s">
        <v>40</v>
      </c>
      <c r="N1581">
        <v>0.24658057128316049</v>
      </c>
      <c r="O1581" t="s">
        <v>6059</v>
      </c>
    </row>
    <row r="1582" spans="1:15" x14ac:dyDescent="0.3">
      <c r="A1582">
        <v>3695</v>
      </c>
      <c r="B1582" t="s">
        <v>3057</v>
      </c>
      <c r="C1582" s="1">
        <v>45528</v>
      </c>
      <c r="D1582" t="s">
        <v>14</v>
      </c>
      <c r="E1582" t="s">
        <v>30</v>
      </c>
      <c r="F1582" t="s">
        <v>27</v>
      </c>
      <c r="G1582">
        <v>5</v>
      </c>
      <c r="H1582">
        <v>429.66</v>
      </c>
      <c r="I1582">
        <v>0.06</v>
      </c>
      <c r="J1582">
        <v>2019.4</v>
      </c>
      <c r="K1582">
        <v>1144.48</v>
      </c>
      <c r="L1582">
        <v>874.92</v>
      </c>
      <c r="M1582" t="s">
        <v>40</v>
      </c>
      <c r="N1582">
        <v>0.43325740318906603</v>
      </c>
      <c r="O1582" t="s">
        <v>6062</v>
      </c>
    </row>
    <row r="1583" spans="1:15" x14ac:dyDescent="0.3">
      <c r="A1583">
        <v>3683</v>
      </c>
      <c r="B1583" t="s">
        <v>3053</v>
      </c>
      <c r="C1583" s="1">
        <v>45495</v>
      </c>
      <c r="D1583" t="s">
        <v>19</v>
      </c>
      <c r="E1583" t="s">
        <v>30</v>
      </c>
      <c r="F1583" t="s">
        <v>21</v>
      </c>
      <c r="G1583">
        <v>10</v>
      </c>
      <c r="H1583">
        <v>228.95</v>
      </c>
      <c r="I1583">
        <v>0.2</v>
      </c>
      <c r="J1583">
        <v>1831.6</v>
      </c>
      <c r="K1583">
        <v>1255.24</v>
      </c>
      <c r="L1583">
        <v>576.36</v>
      </c>
      <c r="M1583" t="s">
        <v>40</v>
      </c>
      <c r="N1583">
        <v>0.31467569338283469</v>
      </c>
      <c r="O1583" t="s">
        <v>6057</v>
      </c>
    </row>
    <row r="1584" spans="1:15" x14ac:dyDescent="0.3">
      <c r="A1584">
        <v>3679</v>
      </c>
      <c r="B1584" t="s">
        <v>3051</v>
      </c>
      <c r="C1584" s="1">
        <v>45603</v>
      </c>
      <c r="D1584" t="s">
        <v>14</v>
      </c>
      <c r="E1584" t="s">
        <v>30</v>
      </c>
      <c r="F1584" t="s">
        <v>16</v>
      </c>
      <c r="G1584">
        <v>4</v>
      </c>
      <c r="H1584">
        <v>409.49</v>
      </c>
      <c r="I1584">
        <v>0.13</v>
      </c>
      <c r="J1584">
        <v>1425.03</v>
      </c>
      <c r="K1584">
        <v>885.48</v>
      </c>
      <c r="L1584">
        <v>539.54999999999995</v>
      </c>
      <c r="M1584" t="s">
        <v>22</v>
      </c>
      <c r="N1584">
        <v>0.3786236079240437</v>
      </c>
      <c r="O1584" t="s">
        <v>6060</v>
      </c>
    </row>
    <row r="1585" spans="1:15" x14ac:dyDescent="0.3">
      <c r="A1585">
        <v>1582</v>
      </c>
      <c r="B1585" t="s">
        <v>1477</v>
      </c>
      <c r="C1585" s="1">
        <v>45301</v>
      </c>
      <c r="D1585" t="s">
        <v>19</v>
      </c>
      <c r="E1585" t="s">
        <v>30</v>
      </c>
      <c r="F1585" t="s">
        <v>27</v>
      </c>
      <c r="G1585">
        <v>5</v>
      </c>
      <c r="H1585">
        <v>445.71</v>
      </c>
      <c r="I1585">
        <v>0.24</v>
      </c>
      <c r="J1585">
        <v>1693.7</v>
      </c>
      <c r="K1585">
        <v>1109.46</v>
      </c>
      <c r="L1585">
        <v>584.24</v>
      </c>
      <c r="M1585" t="s">
        <v>17</v>
      </c>
      <c r="N1585">
        <v>0.34494892838164964</v>
      </c>
      <c r="O1585" t="s">
        <v>6059</v>
      </c>
    </row>
    <row r="1586" spans="1:15" x14ac:dyDescent="0.3">
      <c r="A1586">
        <v>3673</v>
      </c>
      <c r="B1586" t="s">
        <v>167</v>
      </c>
      <c r="C1586" s="1">
        <v>45354</v>
      </c>
      <c r="D1586" t="s">
        <v>19</v>
      </c>
      <c r="E1586" t="s">
        <v>30</v>
      </c>
      <c r="F1586" t="s">
        <v>27</v>
      </c>
      <c r="G1586">
        <v>1</v>
      </c>
      <c r="H1586">
        <v>255.32</v>
      </c>
      <c r="I1586">
        <v>0.23</v>
      </c>
      <c r="J1586">
        <v>196.6</v>
      </c>
      <c r="K1586">
        <v>128.68</v>
      </c>
      <c r="L1586">
        <v>67.92</v>
      </c>
      <c r="M1586" t="s">
        <v>17</v>
      </c>
      <c r="N1586">
        <v>0.34547304170905396</v>
      </c>
      <c r="O1586" t="s">
        <v>6056</v>
      </c>
    </row>
    <row r="1587" spans="1:15" x14ac:dyDescent="0.3">
      <c r="A1587">
        <v>3671</v>
      </c>
      <c r="B1587" t="s">
        <v>3047</v>
      </c>
      <c r="C1587" s="1">
        <v>45537</v>
      </c>
      <c r="D1587" t="s">
        <v>39</v>
      </c>
      <c r="E1587" t="s">
        <v>30</v>
      </c>
      <c r="F1587" t="s">
        <v>27</v>
      </c>
      <c r="G1587">
        <v>2</v>
      </c>
      <c r="H1587">
        <v>410.29</v>
      </c>
      <c r="I1587">
        <v>0.27</v>
      </c>
      <c r="J1587">
        <v>599.02</v>
      </c>
      <c r="K1587">
        <v>390.48</v>
      </c>
      <c r="L1587">
        <v>208.54</v>
      </c>
      <c r="M1587" t="s">
        <v>28</v>
      </c>
      <c r="N1587">
        <v>0.34813528763647289</v>
      </c>
      <c r="O1587" t="s">
        <v>6057</v>
      </c>
    </row>
    <row r="1588" spans="1:15" x14ac:dyDescent="0.3">
      <c r="A1588">
        <v>1585</v>
      </c>
      <c r="B1588" t="s">
        <v>1480</v>
      </c>
      <c r="C1588" s="1">
        <v>45656</v>
      </c>
      <c r="D1588" t="s">
        <v>14</v>
      </c>
      <c r="E1588" t="s">
        <v>30</v>
      </c>
      <c r="F1588" t="s">
        <v>27</v>
      </c>
      <c r="G1588">
        <v>5</v>
      </c>
      <c r="H1588">
        <v>475.03</v>
      </c>
      <c r="I1588">
        <v>0.27</v>
      </c>
      <c r="J1588">
        <v>1733.86</v>
      </c>
      <c r="K1588">
        <v>1196.6199999999999</v>
      </c>
      <c r="L1588">
        <v>537.24</v>
      </c>
      <c r="M1588" t="s">
        <v>40</v>
      </c>
      <c r="N1588">
        <v>0.30985200650571559</v>
      </c>
      <c r="O1588" t="s">
        <v>6057</v>
      </c>
    </row>
    <row r="1589" spans="1:15" x14ac:dyDescent="0.3">
      <c r="A1589">
        <v>1586</v>
      </c>
      <c r="B1589" t="s">
        <v>1481</v>
      </c>
      <c r="C1589" s="1">
        <v>45613</v>
      </c>
      <c r="D1589" t="s">
        <v>39</v>
      </c>
      <c r="E1589" t="s">
        <v>30</v>
      </c>
      <c r="F1589" t="s">
        <v>16</v>
      </c>
      <c r="G1589">
        <v>6</v>
      </c>
      <c r="H1589">
        <v>194.45</v>
      </c>
      <c r="I1589">
        <v>0.24</v>
      </c>
      <c r="J1589">
        <v>886.69</v>
      </c>
      <c r="K1589">
        <v>487.87</v>
      </c>
      <c r="L1589">
        <v>398.82</v>
      </c>
      <c r="M1589" t="s">
        <v>40</v>
      </c>
      <c r="N1589">
        <v>0.44978515602972852</v>
      </c>
      <c r="O1589" t="s">
        <v>6056</v>
      </c>
    </row>
    <row r="1590" spans="1:15" x14ac:dyDescent="0.3">
      <c r="A1590">
        <v>3668</v>
      </c>
      <c r="B1590" t="s">
        <v>3044</v>
      </c>
      <c r="C1590" s="1">
        <v>45459</v>
      </c>
      <c r="D1590" t="s">
        <v>24</v>
      </c>
      <c r="E1590" t="s">
        <v>30</v>
      </c>
      <c r="F1590" t="s">
        <v>16</v>
      </c>
      <c r="G1590">
        <v>3</v>
      </c>
      <c r="H1590">
        <v>328.77</v>
      </c>
      <c r="I1590">
        <v>0.18</v>
      </c>
      <c r="J1590">
        <v>808.77</v>
      </c>
      <c r="K1590">
        <v>538.20000000000005</v>
      </c>
      <c r="L1590">
        <v>270.57</v>
      </c>
      <c r="M1590" t="s">
        <v>22</v>
      </c>
      <c r="N1590">
        <v>0.3345450498905746</v>
      </c>
      <c r="O1590" t="s">
        <v>6056</v>
      </c>
    </row>
    <row r="1591" spans="1:15" x14ac:dyDescent="0.3">
      <c r="A1591">
        <v>1588</v>
      </c>
      <c r="B1591" t="s">
        <v>1483</v>
      </c>
      <c r="C1591" s="1">
        <v>45558</v>
      </c>
      <c r="D1591" t="s">
        <v>39</v>
      </c>
      <c r="E1591" t="s">
        <v>30</v>
      </c>
      <c r="F1591" t="s">
        <v>21</v>
      </c>
      <c r="G1591">
        <v>5</v>
      </c>
      <c r="H1591">
        <v>465.88</v>
      </c>
      <c r="I1591">
        <v>0.03</v>
      </c>
      <c r="J1591">
        <v>2259.52</v>
      </c>
      <c r="K1591">
        <v>1223.3399999999999</v>
      </c>
      <c r="L1591">
        <v>1036.18</v>
      </c>
      <c r="M1591" t="s">
        <v>28</v>
      </c>
      <c r="N1591">
        <v>0.45858412406174764</v>
      </c>
      <c r="O1591" t="s">
        <v>6057</v>
      </c>
    </row>
    <row r="1592" spans="1:15" x14ac:dyDescent="0.3">
      <c r="A1592">
        <v>3663</v>
      </c>
      <c r="B1592" t="s">
        <v>2286</v>
      </c>
      <c r="C1592" s="1">
        <v>45629</v>
      </c>
      <c r="D1592" t="s">
        <v>24</v>
      </c>
      <c r="E1592" t="s">
        <v>30</v>
      </c>
      <c r="F1592" t="s">
        <v>16</v>
      </c>
      <c r="G1592">
        <v>8</v>
      </c>
      <c r="H1592">
        <v>323.36</v>
      </c>
      <c r="I1592">
        <v>0</v>
      </c>
      <c r="J1592">
        <v>2586.88</v>
      </c>
      <c r="K1592">
        <v>2052.9699999999998</v>
      </c>
      <c r="L1592">
        <v>533.91</v>
      </c>
      <c r="M1592" t="s">
        <v>40</v>
      </c>
      <c r="N1592">
        <v>0.20639148317664521</v>
      </c>
      <c r="O1592" t="s">
        <v>6058</v>
      </c>
    </row>
    <row r="1593" spans="1:15" x14ac:dyDescent="0.3">
      <c r="A1593">
        <v>1590</v>
      </c>
      <c r="B1593" t="s">
        <v>1485</v>
      </c>
      <c r="C1593" s="1">
        <v>45604</v>
      </c>
      <c r="D1593" t="s">
        <v>14</v>
      </c>
      <c r="E1593" t="s">
        <v>30</v>
      </c>
      <c r="F1593" t="s">
        <v>16</v>
      </c>
      <c r="G1593">
        <v>5</v>
      </c>
      <c r="H1593">
        <v>352.88</v>
      </c>
      <c r="I1593">
        <v>0.27</v>
      </c>
      <c r="J1593">
        <v>1288.01</v>
      </c>
      <c r="K1593">
        <v>647.05999999999995</v>
      </c>
      <c r="L1593">
        <v>640.95000000000005</v>
      </c>
      <c r="M1593" t="s">
        <v>46</v>
      </c>
      <c r="N1593">
        <v>0.49762812400524842</v>
      </c>
      <c r="O1593" t="s">
        <v>6061</v>
      </c>
    </row>
    <row r="1594" spans="1:15" x14ac:dyDescent="0.3">
      <c r="A1594">
        <v>3649</v>
      </c>
      <c r="B1594" t="s">
        <v>2195</v>
      </c>
      <c r="C1594" s="1">
        <v>45625</v>
      </c>
      <c r="D1594" t="s">
        <v>19</v>
      </c>
      <c r="E1594" t="s">
        <v>30</v>
      </c>
      <c r="F1594" t="s">
        <v>27</v>
      </c>
      <c r="G1594">
        <v>5</v>
      </c>
      <c r="H1594">
        <v>331.85</v>
      </c>
      <c r="I1594">
        <v>0.21</v>
      </c>
      <c r="J1594">
        <v>1310.81</v>
      </c>
      <c r="K1594">
        <v>982.51</v>
      </c>
      <c r="L1594">
        <v>328.3</v>
      </c>
      <c r="M1594" t="s">
        <v>17</v>
      </c>
      <c r="N1594">
        <v>0.2504558250242217</v>
      </c>
      <c r="O1594" t="s">
        <v>6061</v>
      </c>
    </row>
    <row r="1595" spans="1:15" x14ac:dyDescent="0.3">
      <c r="A1595">
        <v>3643</v>
      </c>
      <c r="B1595" t="s">
        <v>3029</v>
      </c>
      <c r="C1595" s="1">
        <v>45378</v>
      </c>
      <c r="D1595" t="s">
        <v>19</v>
      </c>
      <c r="E1595" t="s">
        <v>30</v>
      </c>
      <c r="F1595" t="s">
        <v>27</v>
      </c>
      <c r="G1595">
        <v>2</v>
      </c>
      <c r="H1595">
        <v>265.67</v>
      </c>
      <c r="I1595">
        <v>0.23</v>
      </c>
      <c r="J1595">
        <v>409.13</v>
      </c>
      <c r="K1595">
        <v>232.22</v>
      </c>
      <c r="L1595">
        <v>176.91</v>
      </c>
      <c r="M1595" t="s">
        <v>22</v>
      </c>
      <c r="N1595">
        <v>0.43240534793341967</v>
      </c>
      <c r="O1595" t="s">
        <v>6059</v>
      </c>
    </row>
    <row r="1596" spans="1:15" x14ac:dyDescent="0.3">
      <c r="A1596">
        <v>3640</v>
      </c>
      <c r="B1596" t="s">
        <v>3026</v>
      </c>
      <c r="C1596" s="1">
        <v>45587</v>
      </c>
      <c r="D1596" t="s">
        <v>14</v>
      </c>
      <c r="E1596" t="s">
        <v>30</v>
      </c>
      <c r="F1596" t="s">
        <v>21</v>
      </c>
      <c r="G1596">
        <v>4</v>
      </c>
      <c r="H1596">
        <v>438.38</v>
      </c>
      <c r="I1596">
        <v>0.14000000000000001</v>
      </c>
      <c r="J1596">
        <v>1508.03</v>
      </c>
      <c r="K1596">
        <v>1054.1099999999999</v>
      </c>
      <c r="L1596">
        <v>453.92</v>
      </c>
      <c r="M1596" t="s">
        <v>40</v>
      </c>
      <c r="N1596">
        <v>0.30100196945684105</v>
      </c>
      <c r="O1596" t="s">
        <v>6058</v>
      </c>
    </row>
    <row r="1597" spans="1:15" x14ac:dyDescent="0.3">
      <c r="A1597">
        <v>3637</v>
      </c>
      <c r="B1597" t="s">
        <v>509</v>
      </c>
      <c r="C1597" s="1">
        <v>45637</v>
      </c>
      <c r="D1597" t="s">
        <v>19</v>
      </c>
      <c r="E1597" t="s">
        <v>30</v>
      </c>
      <c r="F1597" t="s">
        <v>21</v>
      </c>
      <c r="G1597">
        <v>2</v>
      </c>
      <c r="H1597">
        <v>231.71</v>
      </c>
      <c r="I1597">
        <v>0.15</v>
      </c>
      <c r="J1597">
        <v>393.91</v>
      </c>
      <c r="K1597">
        <v>263.83</v>
      </c>
      <c r="L1597">
        <v>130.08000000000001</v>
      </c>
      <c r="M1597" t="s">
        <v>28</v>
      </c>
      <c r="N1597">
        <v>0.33022771699119091</v>
      </c>
      <c r="O1597" t="s">
        <v>6059</v>
      </c>
    </row>
    <row r="1598" spans="1:15" x14ac:dyDescent="0.3">
      <c r="A1598">
        <v>1595</v>
      </c>
      <c r="B1598" t="s">
        <v>1489</v>
      </c>
      <c r="C1598" s="1">
        <v>45497</v>
      </c>
      <c r="D1598" t="s">
        <v>14</v>
      </c>
      <c r="E1598" t="s">
        <v>30</v>
      </c>
      <c r="F1598" t="s">
        <v>16</v>
      </c>
      <c r="G1598">
        <v>2</v>
      </c>
      <c r="H1598">
        <v>310.99</v>
      </c>
      <c r="I1598">
        <v>0.18</v>
      </c>
      <c r="J1598">
        <v>510.02</v>
      </c>
      <c r="K1598">
        <v>259.68</v>
      </c>
      <c r="L1598">
        <v>250.34</v>
      </c>
      <c r="M1598" t="s">
        <v>28</v>
      </c>
      <c r="N1598">
        <v>0.49084349633347713</v>
      </c>
      <c r="O1598" t="s">
        <v>6059</v>
      </c>
    </row>
    <row r="1599" spans="1:15" x14ac:dyDescent="0.3">
      <c r="A1599">
        <v>3636</v>
      </c>
      <c r="B1599" t="s">
        <v>3024</v>
      </c>
      <c r="C1599" s="1">
        <v>45519</v>
      </c>
      <c r="D1599" t="s">
        <v>19</v>
      </c>
      <c r="E1599" t="s">
        <v>30</v>
      </c>
      <c r="F1599" t="s">
        <v>21</v>
      </c>
      <c r="G1599">
        <v>5</v>
      </c>
      <c r="H1599">
        <v>166.88</v>
      </c>
      <c r="I1599">
        <v>7.0000000000000007E-2</v>
      </c>
      <c r="J1599">
        <v>775.99</v>
      </c>
      <c r="K1599">
        <v>596.63</v>
      </c>
      <c r="L1599">
        <v>179.36</v>
      </c>
      <c r="M1599" t="s">
        <v>28</v>
      </c>
      <c r="N1599">
        <v>0.23113699918813388</v>
      </c>
      <c r="O1599" t="s">
        <v>6060</v>
      </c>
    </row>
    <row r="1600" spans="1:15" x14ac:dyDescent="0.3">
      <c r="A1600">
        <v>3635</v>
      </c>
      <c r="B1600" t="s">
        <v>3023</v>
      </c>
      <c r="C1600" s="1">
        <v>45382</v>
      </c>
      <c r="D1600" t="s">
        <v>39</v>
      </c>
      <c r="E1600" t="s">
        <v>30</v>
      </c>
      <c r="F1600" t="s">
        <v>16</v>
      </c>
      <c r="G1600">
        <v>9</v>
      </c>
      <c r="H1600">
        <v>230.43</v>
      </c>
      <c r="I1600">
        <v>0.1</v>
      </c>
      <c r="J1600">
        <v>1866.48</v>
      </c>
      <c r="K1600">
        <v>1238.83</v>
      </c>
      <c r="L1600">
        <v>627.65</v>
      </c>
      <c r="M1600" t="s">
        <v>46</v>
      </c>
      <c r="N1600">
        <v>0.33627469889846123</v>
      </c>
      <c r="O1600" t="s">
        <v>6056</v>
      </c>
    </row>
    <row r="1601" spans="1:15" x14ac:dyDescent="0.3">
      <c r="A1601">
        <v>3632</v>
      </c>
      <c r="B1601" t="s">
        <v>131</v>
      </c>
      <c r="C1601" s="1">
        <v>45637</v>
      </c>
      <c r="D1601" t="s">
        <v>14</v>
      </c>
      <c r="E1601" t="s">
        <v>30</v>
      </c>
      <c r="F1601" t="s">
        <v>21</v>
      </c>
      <c r="G1601">
        <v>8</v>
      </c>
      <c r="H1601">
        <v>179.85</v>
      </c>
      <c r="I1601">
        <v>0.06</v>
      </c>
      <c r="J1601">
        <v>1352.47</v>
      </c>
      <c r="K1601">
        <v>906.27</v>
      </c>
      <c r="L1601">
        <v>446.2</v>
      </c>
      <c r="M1601" t="s">
        <v>28</v>
      </c>
      <c r="N1601">
        <v>0.32991489644871974</v>
      </c>
      <c r="O1601" t="s">
        <v>6059</v>
      </c>
    </row>
    <row r="1602" spans="1:15" x14ac:dyDescent="0.3">
      <c r="A1602">
        <v>3623</v>
      </c>
      <c r="B1602" t="s">
        <v>3015</v>
      </c>
      <c r="C1602" s="1">
        <v>45372</v>
      </c>
      <c r="D1602" t="s">
        <v>39</v>
      </c>
      <c r="E1602" t="s">
        <v>30</v>
      </c>
      <c r="F1602" t="s">
        <v>27</v>
      </c>
      <c r="G1602">
        <v>10</v>
      </c>
      <c r="H1602">
        <v>302.29000000000002</v>
      </c>
      <c r="I1602">
        <v>0.24</v>
      </c>
      <c r="J1602">
        <v>2297.4</v>
      </c>
      <c r="K1602">
        <v>1697.15</v>
      </c>
      <c r="L1602">
        <v>600.25</v>
      </c>
      <c r="M1602" t="s">
        <v>22</v>
      </c>
      <c r="N1602">
        <v>0.26127361365021329</v>
      </c>
      <c r="O1602" t="s">
        <v>6060</v>
      </c>
    </row>
    <row r="1603" spans="1:15" x14ac:dyDescent="0.3">
      <c r="A1603">
        <v>3620</v>
      </c>
      <c r="B1603" t="s">
        <v>248</v>
      </c>
      <c r="C1603" s="1">
        <v>45392</v>
      </c>
      <c r="D1603" t="s">
        <v>39</v>
      </c>
      <c r="E1603" t="s">
        <v>30</v>
      </c>
      <c r="F1603" t="s">
        <v>21</v>
      </c>
      <c r="G1603">
        <v>10</v>
      </c>
      <c r="H1603">
        <v>495.2</v>
      </c>
      <c r="I1603">
        <v>0.16</v>
      </c>
      <c r="J1603">
        <v>4159.68</v>
      </c>
      <c r="K1603">
        <v>2184.3000000000002</v>
      </c>
      <c r="L1603">
        <v>1975.38</v>
      </c>
      <c r="M1603" t="s">
        <v>40</v>
      </c>
      <c r="N1603">
        <v>0.47488749134548813</v>
      </c>
      <c r="O1603" t="s">
        <v>6059</v>
      </c>
    </row>
    <row r="1604" spans="1:15" x14ac:dyDescent="0.3">
      <c r="A1604">
        <v>3619</v>
      </c>
      <c r="B1604" t="s">
        <v>1766</v>
      </c>
      <c r="C1604" s="1">
        <v>45495</v>
      </c>
      <c r="D1604" t="s">
        <v>14</v>
      </c>
      <c r="E1604" t="s">
        <v>30</v>
      </c>
      <c r="F1604" t="s">
        <v>21</v>
      </c>
      <c r="G1604">
        <v>6</v>
      </c>
      <c r="H1604">
        <v>375.96</v>
      </c>
      <c r="I1604">
        <v>0.27</v>
      </c>
      <c r="J1604">
        <v>1646.7</v>
      </c>
      <c r="K1604">
        <v>1313.69</v>
      </c>
      <c r="L1604">
        <v>333.01</v>
      </c>
      <c r="M1604" t="s">
        <v>22</v>
      </c>
      <c r="N1604">
        <v>0.20222869982389019</v>
      </c>
      <c r="O1604" t="s">
        <v>6057</v>
      </c>
    </row>
    <row r="1605" spans="1:15" x14ac:dyDescent="0.3">
      <c r="A1605">
        <v>3617</v>
      </c>
      <c r="B1605" t="s">
        <v>3012</v>
      </c>
      <c r="C1605" s="1">
        <v>45501</v>
      </c>
      <c r="D1605" t="s">
        <v>24</v>
      </c>
      <c r="E1605" t="s">
        <v>30</v>
      </c>
      <c r="F1605" t="s">
        <v>16</v>
      </c>
      <c r="G1605">
        <v>5</v>
      </c>
      <c r="H1605">
        <v>407.82</v>
      </c>
      <c r="I1605">
        <v>0.28999999999999998</v>
      </c>
      <c r="J1605">
        <v>1447.76</v>
      </c>
      <c r="K1605">
        <v>935.43</v>
      </c>
      <c r="L1605">
        <v>512.33000000000004</v>
      </c>
      <c r="M1605" t="s">
        <v>22</v>
      </c>
      <c r="N1605">
        <v>0.35387771453832129</v>
      </c>
      <c r="O1605" t="s">
        <v>6056</v>
      </c>
    </row>
    <row r="1606" spans="1:15" x14ac:dyDescent="0.3">
      <c r="A1606">
        <v>1603</v>
      </c>
      <c r="B1606" t="s">
        <v>1495</v>
      </c>
      <c r="C1606" s="1">
        <v>45587</v>
      </c>
      <c r="D1606" t="s">
        <v>24</v>
      </c>
      <c r="E1606" t="s">
        <v>30</v>
      </c>
      <c r="F1606" t="s">
        <v>27</v>
      </c>
      <c r="G1606">
        <v>7</v>
      </c>
      <c r="H1606">
        <v>58.92</v>
      </c>
      <c r="I1606">
        <v>0.05</v>
      </c>
      <c r="J1606">
        <v>391.82</v>
      </c>
      <c r="K1606">
        <v>214.93</v>
      </c>
      <c r="L1606">
        <v>176.89</v>
      </c>
      <c r="M1606" t="s">
        <v>46</v>
      </c>
      <c r="N1606">
        <v>0.45145730182226529</v>
      </c>
      <c r="O1606" t="s">
        <v>6058</v>
      </c>
    </row>
    <row r="1607" spans="1:15" x14ac:dyDescent="0.3">
      <c r="A1607">
        <v>3611</v>
      </c>
      <c r="B1607" t="s">
        <v>3006</v>
      </c>
      <c r="C1607" s="1">
        <v>45519</v>
      </c>
      <c r="D1607" t="s">
        <v>14</v>
      </c>
      <c r="E1607" t="s">
        <v>30</v>
      </c>
      <c r="F1607" t="s">
        <v>27</v>
      </c>
      <c r="G1607">
        <v>1</v>
      </c>
      <c r="H1607">
        <v>36.04</v>
      </c>
      <c r="I1607">
        <v>0.11</v>
      </c>
      <c r="J1607">
        <v>32.08</v>
      </c>
      <c r="K1607">
        <v>18.09</v>
      </c>
      <c r="L1607">
        <v>13.99</v>
      </c>
      <c r="M1607" t="s">
        <v>40</v>
      </c>
      <c r="N1607">
        <v>0.43609725685785539</v>
      </c>
      <c r="O1607" t="s">
        <v>6060</v>
      </c>
    </row>
    <row r="1608" spans="1:15" x14ac:dyDescent="0.3">
      <c r="A1608">
        <v>3592</v>
      </c>
      <c r="B1608" t="s">
        <v>2991</v>
      </c>
      <c r="C1608" s="1">
        <v>45336</v>
      </c>
      <c r="D1608" t="s">
        <v>24</v>
      </c>
      <c r="E1608" t="s">
        <v>30</v>
      </c>
      <c r="F1608" t="s">
        <v>21</v>
      </c>
      <c r="G1608">
        <v>10</v>
      </c>
      <c r="H1608">
        <v>47.17</v>
      </c>
      <c r="I1608">
        <v>0.23</v>
      </c>
      <c r="J1608">
        <v>363.21</v>
      </c>
      <c r="K1608">
        <v>218.29</v>
      </c>
      <c r="L1608">
        <v>144.91999999999999</v>
      </c>
      <c r="M1608" t="s">
        <v>40</v>
      </c>
      <c r="N1608">
        <v>0.39899782494975355</v>
      </c>
      <c r="O1608" t="s">
        <v>6059</v>
      </c>
    </row>
    <row r="1609" spans="1:15" x14ac:dyDescent="0.3">
      <c r="A1609">
        <v>3591</v>
      </c>
      <c r="B1609" t="s">
        <v>2990</v>
      </c>
      <c r="C1609" s="1">
        <v>45561</v>
      </c>
      <c r="D1609" t="s">
        <v>39</v>
      </c>
      <c r="E1609" t="s">
        <v>30</v>
      </c>
      <c r="F1609" t="s">
        <v>21</v>
      </c>
      <c r="G1609">
        <v>9</v>
      </c>
      <c r="H1609">
        <v>274.66000000000003</v>
      </c>
      <c r="I1609">
        <v>0.16</v>
      </c>
      <c r="J1609">
        <v>2076.4299999999998</v>
      </c>
      <c r="K1609">
        <v>1365.6</v>
      </c>
      <c r="L1609">
        <v>710.83</v>
      </c>
      <c r="M1609" t="s">
        <v>28</v>
      </c>
      <c r="N1609">
        <v>0.34233275381303491</v>
      </c>
      <c r="O1609" t="s">
        <v>6060</v>
      </c>
    </row>
    <row r="1610" spans="1:15" x14ac:dyDescent="0.3">
      <c r="A1610">
        <v>1607</v>
      </c>
      <c r="B1610" t="s">
        <v>1499</v>
      </c>
      <c r="C1610" s="1">
        <v>45506</v>
      </c>
      <c r="D1610" t="s">
        <v>19</v>
      </c>
      <c r="E1610" t="s">
        <v>30</v>
      </c>
      <c r="F1610" t="s">
        <v>27</v>
      </c>
      <c r="G1610">
        <v>4</v>
      </c>
      <c r="H1610">
        <v>174.5</v>
      </c>
      <c r="I1610">
        <v>0.21</v>
      </c>
      <c r="J1610">
        <v>551.41999999999996</v>
      </c>
      <c r="K1610">
        <v>283.91000000000003</v>
      </c>
      <c r="L1610">
        <v>267.51</v>
      </c>
      <c r="M1610" t="s">
        <v>28</v>
      </c>
      <c r="N1610">
        <v>0.48512930252801861</v>
      </c>
      <c r="O1610" t="s">
        <v>6061</v>
      </c>
    </row>
    <row r="1611" spans="1:15" x14ac:dyDescent="0.3">
      <c r="A1611">
        <v>3590</v>
      </c>
      <c r="B1611" t="s">
        <v>2989</v>
      </c>
      <c r="C1611" s="1">
        <v>45535</v>
      </c>
      <c r="D1611" t="s">
        <v>19</v>
      </c>
      <c r="E1611" t="s">
        <v>30</v>
      </c>
      <c r="F1611" t="s">
        <v>21</v>
      </c>
      <c r="G1611">
        <v>6</v>
      </c>
      <c r="H1611">
        <v>63.87</v>
      </c>
      <c r="I1611">
        <v>0.26</v>
      </c>
      <c r="J1611">
        <v>283.58</v>
      </c>
      <c r="K1611">
        <v>171.44</v>
      </c>
      <c r="L1611">
        <v>112.14</v>
      </c>
      <c r="M1611" t="s">
        <v>17</v>
      </c>
      <c r="N1611">
        <v>0.39544396642922636</v>
      </c>
      <c r="O1611" t="s">
        <v>6062</v>
      </c>
    </row>
    <row r="1612" spans="1:15" x14ac:dyDescent="0.3">
      <c r="A1612">
        <v>3585</v>
      </c>
      <c r="B1612" t="s">
        <v>2984</v>
      </c>
      <c r="C1612" s="1">
        <v>45342</v>
      </c>
      <c r="D1612" t="s">
        <v>19</v>
      </c>
      <c r="E1612" t="s">
        <v>30</v>
      </c>
      <c r="F1612" t="s">
        <v>21</v>
      </c>
      <c r="G1612">
        <v>9</v>
      </c>
      <c r="H1612">
        <v>389.77</v>
      </c>
      <c r="I1612">
        <v>0.28999999999999998</v>
      </c>
      <c r="J1612">
        <v>2490.63</v>
      </c>
      <c r="K1612">
        <v>1448.02</v>
      </c>
      <c r="L1612">
        <v>1042.6099999999999</v>
      </c>
      <c r="M1612" t="s">
        <v>17</v>
      </c>
      <c r="N1612">
        <v>0.41861296137924936</v>
      </c>
      <c r="O1612" t="s">
        <v>6058</v>
      </c>
    </row>
    <row r="1613" spans="1:15" x14ac:dyDescent="0.3">
      <c r="A1613">
        <v>3578</v>
      </c>
      <c r="B1613" t="s">
        <v>2980</v>
      </c>
      <c r="C1613" s="1">
        <v>45339</v>
      </c>
      <c r="D1613" t="s">
        <v>24</v>
      </c>
      <c r="E1613" t="s">
        <v>30</v>
      </c>
      <c r="F1613" t="s">
        <v>21</v>
      </c>
      <c r="G1613">
        <v>9</v>
      </c>
      <c r="H1613">
        <v>288.95999999999998</v>
      </c>
      <c r="I1613">
        <v>0.17</v>
      </c>
      <c r="J1613">
        <v>2158.5300000000002</v>
      </c>
      <c r="K1613">
        <v>1296.01</v>
      </c>
      <c r="L1613">
        <v>862.52</v>
      </c>
      <c r="M1613" t="s">
        <v>22</v>
      </c>
      <c r="N1613">
        <v>0.39958675580140185</v>
      </c>
      <c r="O1613" t="s">
        <v>6062</v>
      </c>
    </row>
    <row r="1614" spans="1:15" x14ac:dyDescent="0.3">
      <c r="A1614">
        <v>1611</v>
      </c>
      <c r="B1614" t="s">
        <v>1378</v>
      </c>
      <c r="C1614" s="1">
        <v>45549</v>
      </c>
      <c r="D1614" t="s">
        <v>14</v>
      </c>
      <c r="E1614" t="s">
        <v>30</v>
      </c>
      <c r="F1614" t="s">
        <v>16</v>
      </c>
      <c r="G1614">
        <v>8</v>
      </c>
      <c r="H1614">
        <v>495.5</v>
      </c>
      <c r="I1614">
        <v>0.05</v>
      </c>
      <c r="J1614">
        <v>3765.8</v>
      </c>
      <c r="K1614">
        <v>2297.7199999999998</v>
      </c>
      <c r="L1614">
        <v>1468.08</v>
      </c>
      <c r="M1614" t="s">
        <v>40</v>
      </c>
      <c r="N1614">
        <v>0.38984545116575492</v>
      </c>
      <c r="O1614" t="s">
        <v>6062</v>
      </c>
    </row>
    <row r="1615" spans="1:15" x14ac:dyDescent="0.3">
      <c r="A1615">
        <v>3570</v>
      </c>
      <c r="B1615" t="s">
        <v>2975</v>
      </c>
      <c r="C1615" s="1">
        <v>45374</v>
      </c>
      <c r="D1615" t="s">
        <v>19</v>
      </c>
      <c r="E1615" t="s">
        <v>30</v>
      </c>
      <c r="F1615" t="s">
        <v>21</v>
      </c>
      <c r="G1615">
        <v>3</v>
      </c>
      <c r="H1615">
        <v>89.29</v>
      </c>
      <c r="I1615">
        <v>0.06</v>
      </c>
      <c r="J1615">
        <v>251.8</v>
      </c>
      <c r="K1615">
        <v>155.59</v>
      </c>
      <c r="L1615">
        <v>96.21</v>
      </c>
      <c r="M1615" t="s">
        <v>46</v>
      </c>
      <c r="N1615">
        <v>0.38208895949166</v>
      </c>
      <c r="O1615" t="s">
        <v>6062</v>
      </c>
    </row>
    <row r="1616" spans="1:15" x14ac:dyDescent="0.3">
      <c r="A1616">
        <v>3547</v>
      </c>
      <c r="B1616" t="s">
        <v>2385</v>
      </c>
      <c r="C1616" s="1">
        <v>45651</v>
      </c>
      <c r="D1616" t="s">
        <v>24</v>
      </c>
      <c r="E1616" t="s">
        <v>30</v>
      </c>
      <c r="F1616" t="s">
        <v>16</v>
      </c>
      <c r="G1616">
        <v>1</v>
      </c>
      <c r="H1616">
        <v>25.98</v>
      </c>
      <c r="I1616">
        <v>0.28999999999999998</v>
      </c>
      <c r="J1616">
        <v>18.45</v>
      </c>
      <c r="K1616">
        <v>13.12</v>
      </c>
      <c r="L1616">
        <v>5.33</v>
      </c>
      <c r="M1616" t="s">
        <v>40</v>
      </c>
      <c r="N1616">
        <v>0.28888888888888892</v>
      </c>
      <c r="O1616" t="s">
        <v>6059</v>
      </c>
    </row>
    <row r="1617" spans="1:15" x14ac:dyDescent="0.3">
      <c r="A1617">
        <v>3533</v>
      </c>
      <c r="B1617" t="s">
        <v>2948</v>
      </c>
      <c r="C1617" s="1">
        <v>45433</v>
      </c>
      <c r="D1617" t="s">
        <v>19</v>
      </c>
      <c r="E1617" t="s">
        <v>30</v>
      </c>
      <c r="F1617" t="s">
        <v>27</v>
      </c>
      <c r="G1617">
        <v>10</v>
      </c>
      <c r="H1617">
        <v>273.92</v>
      </c>
      <c r="I1617">
        <v>0.04</v>
      </c>
      <c r="J1617">
        <v>2629.63</v>
      </c>
      <c r="K1617">
        <v>1376.22</v>
      </c>
      <c r="L1617">
        <v>1253.4100000000001</v>
      </c>
      <c r="M1617" t="s">
        <v>22</v>
      </c>
      <c r="N1617">
        <v>0.47664880610580196</v>
      </c>
      <c r="O1617" t="s">
        <v>6058</v>
      </c>
    </row>
    <row r="1618" spans="1:15" x14ac:dyDescent="0.3">
      <c r="A1618">
        <v>3522</v>
      </c>
      <c r="B1618" t="s">
        <v>2942</v>
      </c>
      <c r="C1618" s="1">
        <v>45392</v>
      </c>
      <c r="D1618" t="s">
        <v>39</v>
      </c>
      <c r="E1618" t="s">
        <v>30</v>
      </c>
      <c r="F1618" t="s">
        <v>27</v>
      </c>
      <c r="G1618">
        <v>8</v>
      </c>
      <c r="H1618">
        <v>200.07</v>
      </c>
      <c r="I1618">
        <v>0.09</v>
      </c>
      <c r="J1618">
        <v>1456.51</v>
      </c>
      <c r="K1618">
        <v>985.47</v>
      </c>
      <c r="L1618">
        <v>471.04</v>
      </c>
      <c r="M1618" t="s">
        <v>40</v>
      </c>
      <c r="N1618">
        <v>0.32340320354820773</v>
      </c>
      <c r="O1618" t="s">
        <v>6059</v>
      </c>
    </row>
    <row r="1619" spans="1:15" x14ac:dyDescent="0.3">
      <c r="A1619">
        <v>1616</v>
      </c>
      <c r="B1619" t="s">
        <v>1507</v>
      </c>
      <c r="C1619" s="1">
        <v>45356</v>
      </c>
      <c r="D1619" t="s">
        <v>19</v>
      </c>
      <c r="E1619" t="s">
        <v>30</v>
      </c>
      <c r="F1619" t="s">
        <v>27</v>
      </c>
      <c r="G1619">
        <v>8</v>
      </c>
      <c r="H1619">
        <v>282.35000000000002</v>
      </c>
      <c r="I1619">
        <v>0.19</v>
      </c>
      <c r="J1619">
        <v>1829.63</v>
      </c>
      <c r="K1619">
        <v>1282.8900000000001</v>
      </c>
      <c r="L1619">
        <v>546.74</v>
      </c>
      <c r="M1619" t="s">
        <v>17</v>
      </c>
      <c r="N1619">
        <v>0.29882544558189361</v>
      </c>
      <c r="O1619" t="s">
        <v>6058</v>
      </c>
    </row>
    <row r="1620" spans="1:15" x14ac:dyDescent="0.3">
      <c r="A1620">
        <v>1617</v>
      </c>
      <c r="B1620" t="s">
        <v>342</v>
      </c>
      <c r="C1620" s="1">
        <v>45312</v>
      </c>
      <c r="D1620" t="s">
        <v>39</v>
      </c>
      <c r="E1620" t="s">
        <v>30</v>
      </c>
      <c r="F1620" t="s">
        <v>21</v>
      </c>
      <c r="G1620">
        <v>9</v>
      </c>
      <c r="H1620">
        <v>16.510000000000002</v>
      </c>
      <c r="I1620">
        <v>0.04</v>
      </c>
      <c r="J1620">
        <v>142.65</v>
      </c>
      <c r="K1620">
        <v>97.06</v>
      </c>
      <c r="L1620">
        <v>45.59</v>
      </c>
      <c r="M1620" t="s">
        <v>17</v>
      </c>
      <c r="N1620">
        <v>0.3195934104451455</v>
      </c>
      <c r="O1620" t="s">
        <v>6056</v>
      </c>
    </row>
    <row r="1621" spans="1:15" x14ac:dyDescent="0.3">
      <c r="A1621">
        <v>1618</v>
      </c>
      <c r="B1621" t="s">
        <v>1508</v>
      </c>
      <c r="C1621" s="1">
        <v>45305</v>
      </c>
      <c r="D1621" t="s">
        <v>14</v>
      </c>
      <c r="E1621" t="s">
        <v>30</v>
      </c>
      <c r="F1621" t="s">
        <v>27</v>
      </c>
      <c r="G1621">
        <v>1</v>
      </c>
      <c r="H1621">
        <v>422.71</v>
      </c>
      <c r="I1621">
        <v>0.26</v>
      </c>
      <c r="J1621">
        <v>312.81</v>
      </c>
      <c r="K1621">
        <v>173.53</v>
      </c>
      <c r="L1621">
        <v>139.28</v>
      </c>
      <c r="M1621" t="s">
        <v>22</v>
      </c>
      <c r="N1621">
        <v>0.44525430772673508</v>
      </c>
      <c r="O1621" t="s">
        <v>6056</v>
      </c>
    </row>
    <row r="1622" spans="1:15" x14ac:dyDescent="0.3">
      <c r="A1622">
        <v>3520</v>
      </c>
      <c r="B1622" t="s">
        <v>2940</v>
      </c>
      <c r="C1622" s="1">
        <v>45549</v>
      </c>
      <c r="D1622" t="s">
        <v>39</v>
      </c>
      <c r="E1622" t="s">
        <v>30</v>
      </c>
      <c r="F1622" t="s">
        <v>27</v>
      </c>
      <c r="G1622">
        <v>8</v>
      </c>
      <c r="H1622">
        <v>279.76</v>
      </c>
      <c r="I1622">
        <v>0.11</v>
      </c>
      <c r="J1622">
        <v>1991.89</v>
      </c>
      <c r="K1622">
        <v>1029.3399999999999</v>
      </c>
      <c r="L1622">
        <v>962.55</v>
      </c>
      <c r="M1622" t="s">
        <v>46</v>
      </c>
      <c r="N1622">
        <v>0.48323451596222677</v>
      </c>
      <c r="O1622" t="s">
        <v>6062</v>
      </c>
    </row>
    <row r="1623" spans="1:15" x14ac:dyDescent="0.3">
      <c r="A1623">
        <v>3519</v>
      </c>
      <c r="B1623" t="s">
        <v>2939</v>
      </c>
      <c r="C1623" s="1">
        <v>45494</v>
      </c>
      <c r="D1623" t="s">
        <v>14</v>
      </c>
      <c r="E1623" t="s">
        <v>30</v>
      </c>
      <c r="F1623" t="s">
        <v>27</v>
      </c>
      <c r="G1623">
        <v>2</v>
      </c>
      <c r="H1623">
        <v>40.549999999999997</v>
      </c>
      <c r="I1623">
        <v>0.24</v>
      </c>
      <c r="J1623">
        <v>61.64</v>
      </c>
      <c r="K1623">
        <v>32.44</v>
      </c>
      <c r="L1623">
        <v>29.2</v>
      </c>
      <c r="M1623" t="s">
        <v>46</v>
      </c>
      <c r="N1623">
        <v>0.47371836469824785</v>
      </c>
      <c r="O1623" t="s">
        <v>6056</v>
      </c>
    </row>
    <row r="1624" spans="1:15" x14ac:dyDescent="0.3">
      <c r="A1624">
        <v>3518</v>
      </c>
      <c r="B1624" t="s">
        <v>2938</v>
      </c>
      <c r="C1624" s="1">
        <v>45501</v>
      </c>
      <c r="D1624" t="s">
        <v>19</v>
      </c>
      <c r="E1624" t="s">
        <v>30</v>
      </c>
      <c r="F1624" t="s">
        <v>16</v>
      </c>
      <c r="G1624">
        <v>2</v>
      </c>
      <c r="H1624">
        <v>75.64</v>
      </c>
      <c r="I1624">
        <v>0.24</v>
      </c>
      <c r="J1624">
        <v>114.97</v>
      </c>
      <c r="K1624">
        <v>78.39</v>
      </c>
      <c r="L1624">
        <v>36.58</v>
      </c>
      <c r="M1624" t="s">
        <v>22</v>
      </c>
      <c r="N1624">
        <v>0.31816995738018611</v>
      </c>
      <c r="O1624" t="s">
        <v>6056</v>
      </c>
    </row>
    <row r="1625" spans="1:15" x14ac:dyDescent="0.3">
      <c r="A1625">
        <v>3514</v>
      </c>
      <c r="B1625" t="s">
        <v>2935</v>
      </c>
      <c r="C1625" s="1">
        <v>45378</v>
      </c>
      <c r="D1625" t="s">
        <v>19</v>
      </c>
      <c r="E1625" t="s">
        <v>30</v>
      </c>
      <c r="F1625" t="s">
        <v>21</v>
      </c>
      <c r="G1625">
        <v>2</v>
      </c>
      <c r="H1625">
        <v>170.91</v>
      </c>
      <c r="I1625">
        <v>0.13</v>
      </c>
      <c r="J1625">
        <v>297.38</v>
      </c>
      <c r="K1625">
        <v>190.28</v>
      </c>
      <c r="L1625">
        <v>107.1</v>
      </c>
      <c r="M1625" t="s">
        <v>22</v>
      </c>
      <c r="N1625">
        <v>0.36014526867980362</v>
      </c>
      <c r="O1625" t="s">
        <v>6059</v>
      </c>
    </row>
    <row r="1626" spans="1:15" x14ac:dyDescent="0.3">
      <c r="A1626">
        <v>3512</v>
      </c>
      <c r="B1626" t="s">
        <v>2933</v>
      </c>
      <c r="C1626" s="1">
        <v>45481</v>
      </c>
      <c r="D1626" t="s">
        <v>19</v>
      </c>
      <c r="E1626" t="s">
        <v>30</v>
      </c>
      <c r="F1626" t="s">
        <v>21</v>
      </c>
      <c r="G1626">
        <v>8</v>
      </c>
      <c r="H1626">
        <v>388.25</v>
      </c>
      <c r="I1626">
        <v>0.22</v>
      </c>
      <c r="J1626">
        <v>2422.6799999999998</v>
      </c>
      <c r="K1626">
        <v>1297.28</v>
      </c>
      <c r="L1626">
        <v>1125.4000000000001</v>
      </c>
      <c r="M1626" t="s">
        <v>28</v>
      </c>
      <c r="N1626">
        <v>0.46452688757904476</v>
      </c>
      <c r="O1626" t="s">
        <v>6057</v>
      </c>
    </row>
    <row r="1627" spans="1:15" x14ac:dyDescent="0.3">
      <c r="A1627">
        <v>3497</v>
      </c>
      <c r="B1627" t="s">
        <v>2923</v>
      </c>
      <c r="C1627" s="1">
        <v>45295</v>
      </c>
      <c r="D1627" t="s">
        <v>14</v>
      </c>
      <c r="E1627" t="s">
        <v>30</v>
      </c>
      <c r="F1627" t="s">
        <v>27</v>
      </c>
      <c r="G1627">
        <v>10</v>
      </c>
      <c r="H1627">
        <v>60.8</v>
      </c>
      <c r="I1627">
        <v>0.25</v>
      </c>
      <c r="J1627">
        <v>456</v>
      </c>
      <c r="K1627">
        <v>306.89999999999998</v>
      </c>
      <c r="L1627">
        <v>149.1</v>
      </c>
      <c r="M1627" t="s">
        <v>28</v>
      </c>
      <c r="N1627">
        <v>0.32697368421052631</v>
      </c>
      <c r="O1627" t="s">
        <v>6060</v>
      </c>
    </row>
    <row r="1628" spans="1:15" x14ac:dyDescent="0.3">
      <c r="A1628">
        <v>3496</v>
      </c>
      <c r="B1628" t="s">
        <v>2922</v>
      </c>
      <c r="C1628" s="1">
        <v>45300</v>
      </c>
      <c r="D1628" t="s">
        <v>39</v>
      </c>
      <c r="E1628" t="s">
        <v>30</v>
      </c>
      <c r="F1628" t="s">
        <v>21</v>
      </c>
      <c r="G1628">
        <v>4</v>
      </c>
      <c r="H1628">
        <v>443.25</v>
      </c>
      <c r="I1628">
        <v>0.2</v>
      </c>
      <c r="J1628">
        <v>1418.4</v>
      </c>
      <c r="K1628">
        <v>979.38</v>
      </c>
      <c r="L1628">
        <v>439.02</v>
      </c>
      <c r="M1628" t="s">
        <v>40</v>
      </c>
      <c r="N1628">
        <v>0.30951776649746188</v>
      </c>
      <c r="O1628" t="s">
        <v>6058</v>
      </c>
    </row>
    <row r="1629" spans="1:15" x14ac:dyDescent="0.3">
      <c r="A1629">
        <v>3494</v>
      </c>
      <c r="B1629" t="s">
        <v>2920</v>
      </c>
      <c r="C1629" s="1">
        <v>45589</v>
      </c>
      <c r="D1629" t="s">
        <v>14</v>
      </c>
      <c r="E1629" t="s">
        <v>30</v>
      </c>
      <c r="F1629" t="s">
        <v>16</v>
      </c>
      <c r="G1629">
        <v>6</v>
      </c>
      <c r="H1629">
        <v>237.48</v>
      </c>
      <c r="I1629">
        <v>0.03</v>
      </c>
      <c r="J1629">
        <v>1382.13</v>
      </c>
      <c r="K1629">
        <v>896.21</v>
      </c>
      <c r="L1629">
        <v>485.92</v>
      </c>
      <c r="M1629" t="s">
        <v>17</v>
      </c>
      <c r="N1629">
        <v>0.35157329628906109</v>
      </c>
      <c r="O1629" t="s">
        <v>6060</v>
      </c>
    </row>
    <row r="1630" spans="1:15" x14ac:dyDescent="0.3">
      <c r="A1630">
        <v>3491</v>
      </c>
      <c r="B1630" t="s">
        <v>560</v>
      </c>
      <c r="C1630" s="1">
        <v>45372</v>
      </c>
      <c r="D1630" t="s">
        <v>39</v>
      </c>
      <c r="E1630" t="s">
        <v>30</v>
      </c>
      <c r="F1630" t="s">
        <v>27</v>
      </c>
      <c r="G1630">
        <v>2</v>
      </c>
      <c r="H1630">
        <v>278.94</v>
      </c>
      <c r="I1630">
        <v>0.24</v>
      </c>
      <c r="J1630">
        <v>423.99</v>
      </c>
      <c r="K1630">
        <v>309.67</v>
      </c>
      <c r="L1630">
        <v>114.32</v>
      </c>
      <c r="M1630" t="s">
        <v>40</v>
      </c>
      <c r="N1630">
        <v>0.26962900068397838</v>
      </c>
      <c r="O1630" t="s">
        <v>6060</v>
      </c>
    </row>
    <row r="1631" spans="1:15" x14ac:dyDescent="0.3">
      <c r="A1631">
        <v>3484</v>
      </c>
      <c r="B1631" t="s">
        <v>2914</v>
      </c>
      <c r="C1631" s="1">
        <v>45582</v>
      </c>
      <c r="D1631" t="s">
        <v>24</v>
      </c>
      <c r="E1631" t="s">
        <v>30</v>
      </c>
      <c r="F1631" t="s">
        <v>27</v>
      </c>
      <c r="G1631">
        <v>9</v>
      </c>
      <c r="H1631">
        <v>209.65</v>
      </c>
      <c r="I1631">
        <v>0.04</v>
      </c>
      <c r="J1631">
        <v>1811.38</v>
      </c>
      <c r="K1631">
        <v>1418.15</v>
      </c>
      <c r="L1631">
        <v>393.23</v>
      </c>
      <c r="M1631" t="s">
        <v>22</v>
      </c>
      <c r="N1631">
        <v>0.21708862855944086</v>
      </c>
      <c r="O1631" t="s">
        <v>6060</v>
      </c>
    </row>
    <row r="1632" spans="1:15" x14ac:dyDescent="0.3">
      <c r="A1632">
        <v>3482</v>
      </c>
      <c r="B1632" t="s">
        <v>604</v>
      </c>
      <c r="C1632" s="1">
        <v>45475</v>
      </c>
      <c r="D1632" t="s">
        <v>19</v>
      </c>
      <c r="E1632" t="s">
        <v>30</v>
      </c>
      <c r="F1632" t="s">
        <v>27</v>
      </c>
      <c r="G1632">
        <v>2</v>
      </c>
      <c r="H1632">
        <v>141.37</v>
      </c>
      <c r="I1632">
        <v>0.01</v>
      </c>
      <c r="J1632">
        <v>279.91000000000003</v>
      </c>
      <c r="K1632">
        <v>147.76</v>
      </c>
      <c r="L1632">
        <v>132.15</v>
      </c>
      <c r="M1632" t="s">
        <v>40</v>
      </c>
      <c r="N1632">
        <v>0.4721160372977028</v>
      </c>
      <c r="O1632" t="s">
        <v>6058</v>
      </c>
    </row>
    <row r="1633" spans="1:15" x14ac:dyDescent="0.3">
      <c r="A1633">
        <v>1630</v>
      </c>
      <c r="B1633" t="s">
        <v>1518</v>
      </c>
      <c r="C1633" s="1">
        <v>45323</v>
      </c>
      <c r="D1633" t="s">
        <v>39</v>
      </c>
      <c r="E1633" t="s">
        <v>30</v>
      </c>
      <c r="F1633" t="s">
        <v>27</v>
      </c>
      <c r="G1633">
        <v>1</v>
      </c>
      <c r="H1633">
        <v>95.34</v>
      </c>
      <c r="I1633">
        <v>0.26</v>
      </c>
      <c r="J1633">
        <v>70.55</v>
      </c>
      <c r="K1633">
        <v>42.99</v>
      </c>
      <c r="L1633">
        <v>27.56</v>
      </c>
      <c r="M1633" t="s">
        <v>46</v>
      </c>
      <c r="N1633">
        <v>0.3906449326718639</v>
      </c>
      <c r="O1633" t="s">
        <v>6060</v>
      </c>
    </row>
    <row r="1634" spans="1:15" x14ac:dyDescent="0.3">
      <c r="A1634">
        <v>3481</v>
      </c>
      <c r="B1634" t="s">
        <v>2913</v>
      </c>
      <c r="C1634" s="1">
        <v>45530</v>
      </c>
      <c r="D1634" t="s">
        <v>19</v>
      </c>
      <c r="E1634" t="s">
        <v>30</v>
      </c>
      <c r="F1634" t="s">
        <v>21</v>
      </c>
      <c r="G1634">
        <v>7</v>
      </c>
      <c r="H1634">
        <v>277.3</v>
      </c>
      <c r="I1634">
        <v>0.19</v>
      </c>
      <c r="J1634">
        <v>1572.29</v>
      </c>
      <c r="K1634">
        <v>875.11</v>
      </c>
      <c r="L1634">
        <v>697.18</v>
      </c>
      <c r="M1634" t="s">
        <v>17</v>
      </c>
      <c r="N1634">
        <v>0.44341692690279783</v>
      </c>
      <c r="O1634" t="s">
        <v>6057</v>
      </c>
    </row>
    <row r="1635" spans="1:15" x14ac:dyDescent="0.3">
      <c r="A1635">
        <v>1632</v>
      </c>
      <c r="B1635" t="s">
        <v>1520</v>
      </c>
      <c r="C1635" s="1">
        <v>45454</v>
      </c>
      <c r="D1635" t="s">
        <v>19</v>
      </c>
      <c r="E1635" t="s">
        <v>30</v>
      </c>
      <c r="F1635" t="s">
        <v>21</v>
      </c>
      <c r="G1635">
        <v>4</v>
      </c>
      <c r="H1635">
        <v>109.52</v>
      </c>
      <c r="I1635">
        <v>0.1</v>
      </c>
      <c r="J1635">
        <v>394.27</v>
      </c>
      <c r="K1635">
        <v>302.52999999999997</v>
      </c>
      <c r="L1635">
        <v>91.74</v>
      </c>
      <c r="M1635" t="s">
        <v>22</v>
      </c>
      <c r="N1635">
        <v>0.23268318664874324</v>
      </c>
      <c r="O1635" t="s">
        <v>6058</v>
      </c>
    </row>
    <row r="1636" spans="1:15" x14ac:dyDescent="0.3">
      <c r="A1636">
        <v>3474</v>
      </c>
      <c r="B1636" t="s">
        <v>402</v>
      </c>
      <c r="C1636" s="1">
        <v>45578</v>
      </c>
      <c r="D1636" t="s">
        <v>39</v>
      </c>
      <c r="E1636" t="s">
        <v>30</v>
      </c>
      <c r="F1636" t="s">
        <v>27</v>
      </c>
      <c r="G1636">
        <v>1</v>
      </c>
      <c r="H1636">
        <v>280.42</v>
      </c>
      <c r="I1636">
        <v>0.08</v>
      </c>
      <c r="J1636">
        <v>257.99</v>
      </c>
      <c r="K1636">
        <v>184.39</v>
      </c>
      <c r="L1636">
        <v>73.599999999999994</v>
      </c>
      <c r="M1636" t="s">
        <v>28</v>
      </c>
      <c r="N1636">
        <v>0.28528237528586375</v>
      </c>
      <c r="O1636" t="s">
        <v>6056</v>
      </c>
    </row>
    <row r="1637" spans="1:15" x14ac:dyDescent="0.3">
      <c r="A1637">
        <v>3470</v>
      </c>
      <c r="B1637" t="s">
        <v>580</v>
      </c>
      <c r="C1637" s="1">
        <v>45406</v>
      </c>
      <c r="D1637" t="s">
        <v>19</v>
      </c>
      <c r="E1637" t="s">
        <v>30</v>
      </c>
      <c r="F1637" t="s">
        <v>16</v>
      </c>
      <c r="G1637">
        <v>4</v>
      </c>
      <c r="H1637">
        <v>191.35</v>
      </c>
      <c r="I1637">
        <v>0.21</v>
      </c>
      <c r="J1637">
        <v>604.66999999999996</v>
      </c>
      <c r="K1637">
        <v>384.66</v>
      </c>
      <c r="L1637">
        <v>220.01</v>
      </c>
      <c r="M1637" t="s">
        <v>28</v>
      </c>
      <c r="N1637">
        <v>0.36385135693849541</v>
      </c>
      <c r="O1637" t="s">
        <v>6059</v>
      </c>
    </row>
    <row r="1638" spans="1:15" x14ac:dyDescent="0.3">
      <c r="A1638">
        <v>3468</v>
      </c>
      <c r="B1638" t="s">
        <v>34</v>
      </c>
      <c r="C1638" s="1">
        <v>45380</v>
      </c>
      <c r="D1638" t="s">
        <v>39</v>
      </c>
      <c r="E1638" t="s">
        <v>30</v>
      </c>
      <c r="F1638" t="s">
        <v>16</v>
      </c>
      <c r="G1638">
        <v>1</v>
      </c>
      <c r="H1638">
        <v>253.35</v>
      </c>
      <c r="I1638">
        <v>0.08</v>
      </c>
      <c r="J1638">
        <v>233.08</v>
      </c>
      <c r="K1638">
        <v>160.09</v>
      </c>
      <c r="L1638">
        <v>72.989999999999995</v>
      </c>
      <c r="M1638" t="s">
        <v>22</v>
      </c>
      <c r="N1638">
        <v>0.31315428179165949</v>
      </c>
      <c r="O1638" t="s">
        <v>6061</v>
      </c>
    </row>
    <row r="1639" spans="1:15" x14ac:dyDescent="0.3">
      <c r="A1639">
        <v>3458</v>
      </c>
      <c r="B1639" t="s">
        <v>2899</v>
      </c>
      <c r="C1639" s="1">
        <v>45502</v>
      </c>
      <c r="D1639" t="s">
        <v>14</v>
      </c>
      <c r="E1639" t="s">
        <v>30</v>
      </c>
      <c r="F1639" t="s">
        <v>16</v>
      </c>
      <c r="G1639">
        <v>5</v>
      </c>
      <c r="H1639">
        <v>275.33</v>
      </c>
      <c r="I1639">
        <v>0.3</v>
      </c>
      <c r="J1639">
        <v>963.65</v>
      </c>
      <c r="K1639">
        <v>507.06</v>
      </c>
      <c r="L1639">
        <v>456.59</v>
      </c>
      <c r="M1639" t="s">
        <v>28</v>
      </c>
      <c r="N1639">
        <v>0.47381310641830537</v>
      </c>
      <c r="O1639" t="s">
        <v>6057</v>
      </c>
    </row>
    <row r="1640" spans="1:15" x14ac:dyDescent="0.3">
      <c r="A1640">
        <v>1637</v>
      </c>
      <c r="B1640" t="s">
        <v>1525</v>
      </c>
      <c r="C1640" s="1">
        <v>45515</v>
      </c>
      <c r="D1640" t="s">
        <v>19</v>
      </c>
      <c r="E1640" t="s">
        <v>30</v>
      </c>
      <c r="F1640" t="s">
        <v>27</v>
      </c>
      <c r="G1640">
        <v>9</v>
      </c>
      <c r="H1640">
        <v>129.75</v>
      </c>
      <c r="I1640">
        <v>0.26</v>
      </c>
      <c r="J1640">
        <v>864.13</v>
      </c>
      <c r="K1640">
        <v>441.56</v>
      </c>
      <c r="L1640">
        <v>422.57</v>
      </c>
      <c r="M1640" t="s">
        <v>22</v>
      </c>
      <c r="N1640">
        <v>0.48901206994317986</v>
      </c>
      <c r="O1640" t="s">
        <v>6056</v>
      </c>
    </row>
    <row r="1641" spans="1:15" x14ac:dyDescent="0.3">
      <c r="A1641">
        <v>3456</v>
      </c>
      <c r="B1641" t="s">
        <v>2897</v>
      </c>
      <c r="C1641" s="1">
        <v>45350</v>
      </c>
      <c r="D1641" t="s">
        <v>24</v>
      </c>
      <c r="E1641" t="s">
        <v>30</v>
      </c>
      <c r="F1641" t="s">
        <v>27</v>
      </c>
      <c r="G1641">
        <v>6</v>
      </c>
      <c r="H1641">
        <v>333.89</v>
      </c>
      <c r="I1641">
        <v>0.01</v>
      </c>
      <c r="J1641">
        <v>1983.31</v>
      </c>
      <c r="K1641">
        <v>1325.48</v>
      </c>
      <c r="L1641">
        <v>657.83</v>
      </c>
      <c r="M1641" t="s">
        <v>40</v>
      </c>
      <c r="N1641">
        <v>0.33168289374832982</v>
      </c>
      <c r="O1641" t="s">
        <v>6059</v>
      </c>
    </row>
    <row r="1642" spans="1:15" x14ac:dyDescent="0.3">
      <c r="A1642">
        <v>3448</v>
      </c>
      <c r="B1642" t="s">
        <v>2597</v>
      </c>
      <c r="C1642" s="1">
        <v>45579</v>
      </c>
      <c r="D1642" t="s">
        <v>24</v>
      </c>
      <c r="E1642" t="s">
        <v>30</v>
      </c>
      <c r="F1642" t="s">
        <v>16</v>
      </c>
      <c r="G1642">
        <v>4</v>
      </c>
      <c r="H1642">
        <v>25.92</v>
      </c>
      <c r="I1642">
        <v>0.14000000000000001</v>
      </c>
      <c r="J1642">
        <v>89.16</v>
      </c>
      <c r="K1642">
        <v>59.68</v>
      </c>
      <c r="L1642">
        <v>29.48</v>
      </c>
      <c r="M1642" t="s">
        <v>46</v>
      </c>
      <c r="N1642">
        <v>0.33064154329295647</v>
      </c>
      <c r="O1642" t="s">
        <v>6057</v>
      </c>
    </row>
    <row r="1643" spans="1:15" x14ac:dyDescent="0.3">
      <c r="A1643">
        <v>3443</v>
      </c>
      <c r="B1643" t="s">
        <v>2888</v>
      </c>
      <c r="C1643" s="1">
        <v>45525</v>
      </c>
      <c r="D1643" t="s">
        <v>24</v>
      </c>
      <c r="E1643" t="s">
        <v>30</v>
      </c>
      <c r="F1643" t="s">
        <v>21</v>
      </c>
      <c r="G1643">
        <v>7</v>
      </c>
      <c r="H1643">
        <v>276.57</v>
      </c>
      <c r="I1643">
        <v>0.2</v>
      </c>
      <c r="J1643">
        <v>1548.79</v>
      </c>
      <c r="K1643">
        <v>919.25</v>
      </c>
      <c r="L1643">
        <v>629.54</v>
      </c>
      <c r="M1643" t="s">
        <v>46</v>
      </c>
      <c r="N1643">
        <v>0.40647214922617009</v>
      </c>
      <c r="O1643" t="s">
        <v>6059</v>
      </c>
    </row>
    <row r="1644" spans="1:15" x14ac:dyDescent="0.3">
      <c r="A1644">
        <v>3440</v>
      </c>
      <c r="B1644" t="s">
        <v>2885</v>
      </c>
      <c r="C1644" s="1">
        <v>45364</v>
      </c>
      <c r="D1644" t="s">
        <v>19</v>
      </c>
      <c r="E1644" t="s">
        <v>30</v>
      </c>
      <c r="F1644" t="s">
        <v>16</v>
      </c>
      <c r="G1644">
        <v>7</v>
      </c>
      <c r="H1644">
        <v>306.36</v>
      </c>
      <c r="I1644">
        <v>0.21</v>
      </c>
      <c r="J1644">
        <v>1694.17</v>
      </c>
      <c r="K1644">
        <v>1119.45</v>
      </c>
      <c r="L1644">
        <v>574.72</v>
      </c>
      <c r="M1644" t="s">
        <v>22</v>
      </c>
      <c r="N1644">
        <v>0.33923396117272764</v>
      </c>
      <c r="O1644" t="s">
        <v>6059</v>
      </c>
    </row>
    <row r="1645" spans="1:15" x14ac:dyDescent="0.3">
      <c r="A1645">
        <v>3426</v>
      </c>
      <c r="B1645" t="s">
        <v>2877</v>
      </c>
      <c r="C1645" s="1">
        <v>45379</v>
      </c>
      <c r="D1645" t="s">
        <v>39</v>
      </c>
      <c r="E1645" t="s">
        <v>30</v>
      </c>
      <c r="F1645" t="s">
        <v>16</v>
      </c>
      <c r="G1645">
        <v>10</v>
      </c>
      <c r="H1645">
        <v>144.16</v>
      </c>
      <c r="I1645">
        <v>0.2</v>
      </c>
      <c r="J1645">
        <v>1153.28</v>
      </c>
      <c r="K1645">
        <v>714.47</v>
      </c>
      <c r="L1645">
        <v>438.81</v>
      </c>
      <c r="M1645" t="s">
        <v>22</v>
      </c>
      <c r="N1645">
        <v>0.38048869311875694</v>
      </c>
      <c r="O1645" t="s">
        <v>6060</v>
      </c>
    </row>
    <row r="1646" spans="1:15" x14ac:dyDescent="0.3">
      <c r="A1646">
        <v>3415</v>
      </c>
      <c r="B1646" t="s">
        <v>1358</v>
      </c>
      <c r="C1646" s="1">
        <v>45460</v>
      </c>
      <c r="D1646" t="s">
        <v>14</v>
      </c>
      <c r="E1646" t="s">
        <v>30</v>
      </c>
      <c r="F1646" t="s">
        <v>27</v>
      </c>
      <c r="G1646">
        <v>5</v>
      </c>
      <c r="H1646">
        <v>118.63</v>
      </c>
      <c r="I1646">
        <v>0.27</v>
      </c>
      <c r="J1646">
        <v>433</v>
      </c>
      <c r="K1646">
        <v>246.5</v>
      </c>
      <c r="L1646">
        <v>186.5</v>
      </c>
      <c r="M1646" t="s">
        <v>40</v>
      </c>
      <c r="N1646">
        <v>0.43071593533487296</v>
      </c>
      <c r="O1646" t="s">
        <v>6057</v>
      </c>
    </row>
    <row r="1647" spans="1:15" x14ac:dyDescent="0.3">
      <c r="A1647">
        <v>3392</v>
      </c>
      <c r="B1647" t="s">
        <v>2853</v>
      </c>
      <c r="C1647" s="1">
        <v>45632</v>
      </c>
      <c r="D1647" t="s">
        <v>24</v>
      </c>
      <c r="E1647" t="s">
        <v>30</v>
      </c>
      <c r="F1647" t="s">
        <v>21</v>
      </c>
      <c r="G1647">
        <v>4</v>
      </c>
      <c r="H1647">
        <v>29.58</v>
      </c>
      <c r="I1647">
        <v>0.25</v>
      </c>
      <c r="J1647">
        <v>88.74</v>
      </c>
      <c r="K1647">
        <v>69.16</v>
      </c>
      <c r="L1647">
        <v>19.579999999999998</v>
      </c>
      <c r="M1647" t="s">
        <v>17</v>
      </c>
      <c r="N1647">
        <v>0.22064457967094883</v>
      </c>
      <c r="O1647" t="s">
        <v>6061</v>
      </c>
    </row>
    <row r="1648" spans="1:15" x14ac:dyDescent="0.3">
      <c r="A1648">
        <v>1645</v>
      </c>
      <c r="B1648" t="s">
        <v>447</v>
      </c>
      <c r="C1648" s="1">
        <v>45402</v>
      </c>
      <c r="D1648" t="s">
        <v>14</v>
      </c>
      <c r="E1648" t="s">
        <v>30</v>
      </c>
      <c r="F1648" t="s">
        <v>21</v>
      </c>
      <c r="G1648">
        <v>3</v>
      </c>
      <c r="H1648">
        <v>410.21</v>
      </c>
      <c r="I1648">
        <v>0.25</v>
      </c>
      <c r="J1648">
        <v>922.97</v>
      </c>
      <c r="K1648">
        <v>615.29999999999995</v>
      </c>
      <c r="L1648">
        <v>307.67</v>
      </c>
      <c r="M1648" t="s">
        <v>22</v>
      </c>
      <c r="N1648">
        <v>0.33334777945111976</v>
      </c>
      <c r="O1648" t="s">
        <v>6062</v>
      </c>
    </row>
    <row r="1649" spans="1:15" x14ac:dyDescent="0.3">
      <c r="A1649">
        <v>1646</v>
      </c>
      <c r="B1649" t="s">
        <v>436</v>
      </c>
      <c r="C1649" s="1">
        <v>45489</v>
      </c>
      <c r="D1649" t="s">
        <v>14</v>
      </c>
      <c r="E1649" t="s">
        <v>30</v>
      </c>
      <c r="F1649" t="s">
        <v>16</v>
      </c>
      <c r="G1649">
        <v>2</v>
      </c>
      <c r="H1649">
        <v>58.74</v>
      </c>
      <c r="I1649">
        <v>0.06</v>
      </c>
      <c r="J1649">
        <v>110.43</v>
      </c>
      <c r="K1649">
        <v>78.03</v>
      </c>
      <c r="L1649">
        <v>32.4</v>
      </c>
      <c r="M1649" t="s">
        <v>46</v>
      </c>
      <c r="N1649">
        <v>0.29339853300733493</v>
      </c>
      <c r="O1649" t="s">
        <v>6058</v>
      </c>
    </row>
    <row r="1650" spans="1:15" x14ac:dyDescent="0.3">
      <c r="A1650">
        <v>3384</v>
      </c>
      <c r="B1650" t="s">
        <v>2847</v>
      </c>
      <c r="C1650" s="1">
        <v>45439</v>
      </c>
      <c r="D1650" t="s">
        <v>24</v>
      </c>
      <c r="E1650" t="s">
        <v>30</v>
      </c>
      <c r="F1650" t="s">
        <v>16</v>
      </c>
      <c r="G1650">
        <v>5</v>
      </c>
      <c r="H1650">
        <v>373.61</v>
      </c>
      <c r="I1650">
        <v>0.14000000000000001</v>
      </c>
      <c r="J1650">
        <v>1606.52</v>
      </c>
      <c r="K1650">
        <v>994.94</v>
      </c>
      <c r="L1650">
        <v>611.58000000000004</v>
      </c>
      <c r="M1650" t="s">
        <v>46</v>
      </c>
      <c r="N1650">
        <v>0.38068620371984169</v>
      </c>
      <c r="O1650" t="s">
        <v>6057</v>
      </c>
    </row>
    <row r="1651" spans="1:15" x14ac:dyDescent="0.3">
      <c r="A1651">
        <v>3377</v>
      </c>
      <c r="B1651" t="s">
        <v>339</v>
      </c>
      <c r="C1651" s="1">
        <v>45367</v>
      </c>
      <c r="D1651" t="s">
        <v>19</v>
      </c>
      <c r="E1651" t="s">
        <v>30</v>
      </c>
      <c r="F1651" t="s">
        <v>16</v>
      </c>
      <c r="G1651">
        <v>8</v>
      </c>
      <c r="H1651">
        <v>146.56</v>
      </c>
      <c r="I1651">
        <v>0.15</v>
      </c>
      <c r="J1651">
        <v>996.61</v>
      </c>
      <c r="K1651">
        <v>737.85</v>
      </c>
      <c r="L1651">
        <v>258.76</v>
      </c>
      <c r="M1651" t="s">
        <v>17</v>
      </c>
      <c r="N1651">
        <v>0.25964018021091501</v>
      </c>
      <c r="O1651" t="s">
        <v>6062</v>
      </c>
    </row>
    <row r="1652" spans="1:15" x14ac:dyDescent="0.3">
      <c r="A1652">
        <v>3373</v>
      </c>
      <c r="B1652" t="s">
        <v>2839</v>
      </c>
      <c r="C1652" s="1">
        <v>45375</v>
      </c>
      <c r="D1652" t="s">
        <v>39</v>
      </c>
      <c r="E1652" t="s">
        <v>30</v>
      </c>
      <c r="F1652" t="s">
        <v>16</v>
      </c>
      <c r="G1652">
        <v>1</v>
      </c>
      <c r="H1652">
        <v>168.06</v>
      </c>
      <c r="I1652">
        <v>0.19</v>
      </c>
      <c r="J1652">
        <v>136.13</v>
      </c>
      <c r="K1652">
        <v>97.93</v>
      </c>
      <c r="L1652">
        <v>38.200000000000003</v>
      </c>
      <c r="M1652" t="s">
        <v>40</v>
      </c>
      <c r="N1652">
        <v>0.28061411885697496</v>
      </c>
      <c r="O1652" t="s">
        <v>6056</v>
      </c>
    </row>
    <row r="1653" spans="1:15" x14ac:dyDescent="0.3">
      <c r="A1653">
        <v>3359</v>
      </c>
      <c r="B1653" t="s">
        <v>2186</v>
      </c>
      <c r="C1653" s="1">
        <v>45624</v>
      </c>
      <c r="D1653" t="s">
        <v>39</v>
      </c>
      <c r="E1653" t="s">
        <v>30</v>
      </c>
      <c r="F1653" t="s">
        <v>21</v>
      </c>
      <c r="G1653">
        <v>9</v>
      </c>
      <c r="H1653">
        <v>160.47</v>
      </c>
      <c r="I1653">
        <v>0.22</v>
      </c>
      <c r="J1653">
        <v>1126.5</v>
      </c>
      <c r="K1653">
        <v>672.75</v>
      </c>
      <c r="L1653">
        <v>453.75</v>
      </c>
      <c r="M1653" t="s">
        <v>40</v>
      </c>
      <c r="N1653">
        <v>0.40279627163781623</v>
      </c>
      <c r="O1653" t="s">
        <v>6060</v>
      </c>
    </row>
    <row r="1654" spans="1:15" x14ac:dyDescent="0.3">
      <c r="A1654">
        <v>3358</v>
      </c>
      <c r="B1654" t="s">
        <v>961</v>
      </c>
      <c r="C1654" s="1">
        <v>45422</v>
      </c>
      <c r="D1654" t="s">
        <v>39</v>
      </c>
      <c r="E1654" t="s">
        <v>30</v>
      </c>
      <c r="F1654" t="s">
        <v>21</v>
      </c>
      <c r="G1654">
        <v>7</v>
      </c>
      <c r="H1654">
        <v>265.62</v>
      </c>
      <c r="I1654">
        <v>0.01</v>
      </c>
      <c r="J1654">
        <v>1840.75</v>
      </c>
      <c r="K1654">
        <v>1160.79</v>
      </c>
      <c r="L1654">
        <v>679.96</v>
      </c>
      <c r="M1654" t="s">
        <v>28</v>
      </c>
      <c r="N1654">
        <v>0.36939291049843814</v>
      </c>
      <c r="O1654" t="s">
        <v>6061</v>
      </c>
    </row>
    <row r="1655" spans="1:15" x14ac:dyDescent="0.3">
      <c r="A1655">
        <v>3356</v>
      </c>
      <c r="B1655" t="s">
        <v>45</v>
      </c>
      <c r="C1655" s="1">
        <v>45421</v>
      </c>
      <c r="D1655" t="s">
        <v>39</v>
      </c>
      <c r="E1655" t="s">
        <v>30</v>
      </c>
      <c r="F1655" t="s">
        <v>21</v>
      </c>
      <c r="G1655">
        <v>8</v>
      </c>
      <c r="H1655">
        <v>410.69</v>
      </c>
      <c r="I1655">
        <v>0.14000000000000001</v>
      </c>
      <c r="J1655">
        <v>2825.55</v>
      </c>
      <c r="K1655">
        <v>2206.64</v>
      </c>
      <c r="L1655">
        <v>618.91</v>
      </c>
      <c r="M1655" t="s">
        <v>22</v>
      </c>
      <c r="N1655">
        <v>0.21904054077967119</v>
      </c>
      <c r="O1655" t="s">
        <v>6060</v>
      </c>
    </row>
    <row r="1656" spans="1:15" x14ac:dyDescent="0.3">
      <c r="A1656">
        <v>3354</v>
      </c>
      <c r="B1656" t="s">
        <v>2829</v>
      </c>
      <c r="C1656" s="1">
        <v>45640</v>
      </c>
      <c r="D1656" t="s">
        <v>39</v>
      </c>
      <c r="E1656" t="s">
        <v>30</v>
      </c>
      <c r="F1656" t="s">
        <v>21</v>
      </c>
      <c r="G1656">
        <v>10</v>
      </c>
      <c r="H1656">
        <v>115.02</v>
      </c>
      <c r="I1656">
        <v>0.23</v>
      </c>
      <c r="J1656">
        <v>885.65</v>
      </c>
      <c r="K1656">
        <v>451.65</v>
      </c>
      <c r="L1656">
        <v>434</v>
      </c>
      <c r="M1656" t="s">
        <v>28</v>
      </c>
      <c r="N1656">
        <v>0.49003556709761192</v>
      </c>
      <c r="O1656" t="s">
        <v>6062</v>
      </c>
    </row>
    <row r="1657" spans="1:15" x14ac:dyDescent="0.3">
      <c r="A1657">
        <v>1654</v>
      </c>
      <c r="B1657" t="s">
        <v>1539</v>
      </c>
      <c r="C1657" s="1">
        <v>45396</v>
      </c>
      <c r="D1657" t="s">
        <v>39</v>
      </c>
      <c r="E1657" t="s">
        <v>30</v>
      </c>
      <c r="F1657" t="s">
        <v>27</v>
      </c>
      <c r="G1657">
        <v>2</v>
      </c>
      <c r="H1657">
        <v>363.63</v>
      </c>
      <c r="I1657">
        <v>0.1</v>
      </c>
      <c r="J1657">
        <v>654.53</v>
      </c>
      <c r="K1657">
        <v>379.21</v>
      </c>
      <c r="L1657">
        <v>275.32</v>
      </c>
      <c r="M1657" t="s">
        <v>40</v>
      </c>
      <c r="N1657">
        <v>0.42063770950147433</v>
      </c>
      <c r="O1657" t="s">
        <v>6056</v>
      </c>
    </row>
    <row r="1658" spans="1:15" x14ac:dyDescent="0.3">
      <c r="A1658">
        <v>1655</v>
      </c>
      <c r="B1658" t="s">
        <v>1540</v>
      </c>
      <c r="C1658" s="1">
        <v>45648</v>
      </c>
      <c r="D1658" t="s">
        <v>39</v>
      </c>
      <c r="E1658" t="s">
        <v>30</v>
      </c>
      <c r="F1658" t="s">
        <v>16</v>
      </c>
      <c r="G1658">
        <v>9</v>
      </c>
      <c r="H1658">
        <v>99.9</v>
      </c>
      <c r="I1658">
        <v>0.25</v>
      </c>
      <c r="J1658">
        <v>674.33</v>
      </c>
      <c r="K1658">
        <v>431.08</v>
      </c>
      <c r="L1658">
        <v>243.25</v>
      </c>
      <c r="M1658" t="s">
        <v>28</v>
      </c>
      <c r="N1658">
        <v>0.3607284267346848</v>
      </c>
      <c r="O1658" t="s">
        <v>6056</v>
      </c>
    </row>
    <row r="1659" spans="1:15" x14ac:dyDescent="0.3">
      <c r="A1659">
        <v>3344</v>
      </c>
      <c r="B1659" t="s">
        <v>2822</v>
      </c>
      <c r="C1659" s="1">
        <v>45619</v>
      </c>
      <c r="D1659" t="s">
        <v>14</v>
      </c>
      <c r="E1659" t="s">
        <v>30</v>
      </c>
      <c r="F1659" t="s">
        <v>16</v>
      </c>
      <c r="G1659">
        <v>1</v>
      </c>
      <c r="H1659">
        <v>452.64</v>
      </c>
      <c r="I1659">
        <v>0.16</v>
      </c>
      <c r="J1659">
        <v>380.22</v>
      </c>
      <c r="K1659">
        <v>270.62</v>
      </c>
      <c r="L1659">
        <v>109.6</v>
      </c>
      <c r="M1659" t="s">
        <v>46</v>
      </c>
      <c r="N1659">
        <v>0.28825416863920883</v>
      </c>
      <c r="O1659" t="s">
        <v>6062</v>
      </c>
    </row>
    <row r="1660" spans="1:15" x14ac:dyDescent="0.3">
      <c r="A1660">
        <v>3333</v>
      </c>
      <c r="B1660" t="s">
        <v>2811</v>
      </c>
      <c r="C1660" s="1">
        <v>45393</v>
      </c>
      <c r="D1660" t="s">
        <v>39</v>
      </c>
      <c r="E1660" t="s">
        <v>30</v>
      </c>
      <c r="F1660" t="s">
        <v>21</v>
      </c>
      <c r="G1660">
        <v>10</v>
      </c>
      <c r="H1660">
        <v>343.26</v>
      </c>
      <c r="I1660">
        <v>0.01</v>
      </c>
      <c r="J1660">
        <v>3398.27</v>
      </c>
      <c r="K1660">
        <v>2391.94</v>
      </c>
      <c r="L1660">
        <v>1006.33</v>
      </c>
      <c r="M1660" t="s">
        <v>17</v>
      </c>
      <c r="N1660">
        <v>0.29613008972212335</v>
      </c>
      <c r="O1660" t="s">
        <v>6060</v>
      </c>
    </row>
    <row r="1661" spans="1:15" x14ac:dyDescent="0.3">
      <c r="A1661">
        <v>3322</v>
      </c>
      <c r="B1661" t="s">
        <v>2805</v>
      </c>
      <c r="C1661" s="1">
        <v>45369</v>
      </c>
      <c r="D1661" t="s">
        <v>39</v>
      </c>
      <c r="E1661" t="s">
        <v>30</v>
      </c>
      <c r="F1661" t="s">
        <v>21</v>
      </c>
      <c r="G1661">
        <v>10</v>
      </c>
      <c r="H1661">
        <v>217.77</v>
      </c>
      <c r="I1661">
        <v>0.11</v>
      </c>
      <c r="J1661">
        <v>1938.15</v>
      </c>
      <c r="K1661">
        <v>1014.84</v>
      </c>
      <c r="L1661">
        <v>923.31</v>
      </c>
      <c r="M1661" t="s">
        <v>46</v>
      </c>
      <c r="N1661">
        <v>0.47638727652658458</v>
      </c>
      <c r="O1661" t="s">
        <v>6057</v>
      </c>
    </row>
    <row r="1662" spans="1:15" x14ac:dyDescent="0.3">
      <c r="A1662">
        <v>3318</v>
      </c>
      <c r="B1662" t="s">
        <v>980</v>
      </c>
      <c r="C1662" s="1">
        <v>45373</v>
      </c>
      <c r="D1662" t="s">
        <v>24</v>
      </c>
      <c r="E1662" t="s">
        <v>30</v>
      </c>
      <c r="F1662" t="s">
        <v>27</v>
      </c>
      <c r="G1662">
        <v>3</v>
      </c>
      <c r="H1662">
        <v>396.19</v>
      </c>
      <c r="I1662">
        <v>0.19</v>
      </c>
      <c r="J1662">
        <v>962.74</v>
      </c>
      <c r="K1662">
        <v>587.87</v>
      </c>
      <c r="L1662">
        <v>374.87</v>
      </c>
      <c r="M1662" t="s">
        <v>17</v>
      </c>
      <c r="N1662">
        <v>0.38937823296009305</v>
      </c>
      <c r="O1662" t="s">
        <v>6061</v>
      </c>
    </row>
    <row r="1663" spans="1:15" x14ac:dyDescent="0.3">
      <c r="A1663">
        <v>3314</v>
      </c>
      <c r="B1663" t="s">
        <v>2801</v>
      </c>
      <c r="C1663" s="1">
        <v>45555</v>
      </c>
      <c r="D1663" t="s">
        <v>39</v>
      </c>
      <c r="E1663" t="s">
        <v>30</v>
      </c>
      <c r="F1663" t="s">
        <v>21</v>
      </c>
      <c r="G1663">
        <v>5</v>
      </c>
      <c r="H1663">
        <v>41.11</v>
      </c>
      <c r="I1663">
        <v>0.28000000000000003</v>
      </c>
      <c r="J1663">
        <v>148</v>
      </c>
      <c r="K1663">
        <v>103.16</v>
      </c>
      <c r="L1663">
        <v>44.84</v>
      </c>
      <c r="M1663" t="s">
        <v>17</v>
      </c>
      <c r="N1663">
        <v>0.30297297297297299</v>
      </c>
      <c r="O1663" t="s">
        <v>6061</v>
      </c>
    </row>
    <row r="1664" spans="1:15" x14ac:dyDescent="0.3">
      <c r="A1664">
        <v>1661</v>
      </c>
      <c r="B1664" t="s">
        <v>1544</v>
      </c>
      <c r="C1664" s="1">
        <v>45305</v>
      </c>
      <c r="D1664" t="s">
        <v>39</v>
      </c>
      <c r="E1664" t="s">
        <v>30</v>
      </c>
      <c r="F1664" t="s">
        <v>16</v>
      </c>
      <c r="G1664">
        <v>6</v>
      </c>
      <c r="H1664">
        <v>122.73</v>
      </c>
      <c r="I1664">
        <v>0.23</v>
      </c>
      <c r="J1664">
        <v>567.01</v>
      </c>
      <c r="K1664">
        <v>388.59</v>
      </c>
      <c r="L1664">
        <v>178.42</v>
      </c>
      <c r="M1664" t="s">
        <v>22</v>
      </c>
      <c r="N1664">
        <v>0.31466817163718452</v>
      </c>
      <c r="O1664" t="s">
        <v>6056</v>
      </c>
    </row>
    <row r="1665" spans="1:15" x14ac:dyDescent="0.3">
      <c r="A1665">
        <v>3311</v>
      </c>
      <c r="B1665" t="s">
        <v>2330</v>
      </c>
      <c r="C1665" s="1">
        <v>45341</v>
      </c>
      <c r="D1665" t="s">
        <v>14</v>
      </c>
      <c r="E1665" t="s">
        <v>30</v>
      </c>
      <c r="F1665" t="s">
        <v>27</v>
      </c>
      <c r="G1665">
        <v>6</v>
      </c>
      <c r="H1665">
        <v>132.86000000000001</v>
      </c>
      <c r="I1665">
        <v>0.1</v>
      </c>
      <c r="J1665">
        <v>717.44</v>
      </c>
      <c r="K1665">
        <v>375.37</v>
      </c>
      <c r="L1665">
        <v>342.07</v>
      </c>
      <c r="M1665" t="s">
        <v>46</v>
      </c>
      <c r="N1665">
        <v>0.4767924843889384</v>
      </c>
      <c r="O1665" t="s">
        <v>6057</v>
      </c>
    </row>
    <row r="1666" spans="1:15" x14ac:dyDescent="0.3">
      <c r="A1666">
        <v>3303</v>
      </c>
      <c r="B1666" t="s">
        <v>2793</v>
      </c>
      <c r="C1666" s="1">
        <v>45513</v>
      </c>
      <c r="D1666" t="s">
        <v>19</v>
      </c>
      <c r="E1666" t="s">
        <v>30</v>
      </c>
      <c r="F1666" t="s">
        <v>16</v>
      </c>
      <c r="G1666">
        <v>1</v>
      </c>
      <c r="H1666">
        <v>300.12</v>
      </c>
      <c r="I1666">
        <v>0.01</v>
      </c>
      <c r="J1666">
        <v>297.12</v>
      </c>
      <c r="K1666">
        <v>170.82</v>
      </c>
      <c r="L1666">
        <v>126.3</v>
      </c>
      <c r="M1666" t="s">
        <v>28</v>
      </c>
      <c r="N1666">
        <v>0.42508077544426492</v>
      </c>
      <c r="O1666" t="s">
        <v>6061</v>
      </c>
    </row>
    <row r="1667" spans="1:15" x14ac:dyDescent="0.3">
      <c r="A1667">
        <v>3298</v>
      </c>
      <c r="B1667" t="s">
        <v>2788</v>
      </c>
      <c r="C1667" s="1">
        <v>45495</v>
      </c>
      <c r="D1667" t="s">
        <v>14</v>
      </c>
      <c r="E1667" t="s">
        <v>30</v>
      </c>
      <c r="F1667" t="s">
        <v>27</v>
      </c>
      <c r="G1667">
        <v>1</v>
      </c>
      <c r="H1667">
        <v>321.33999999999997</v>
      </c>
      <c r="I1667">
        <v>0.28999999999999998</v>
      </c>
      <c r="J1667">
        <v>228.15</v>
      </c>
      <c r="K1667">
        <v>182.46</v>
      </c>
      <c r="L1667">
        <v>45.69</v>
      </c>
      <c r="M1667" t="s">
        <v>17</v>
      </c>
      <c r="N1667">
        <v>0.20026298487836947</v>
      </c>
      <c r="O1667" t="s">
        <v>6057</v>
      </c>
    </row>
    <row r="1668" spans="1:15" x14ac:dyDescent="0.3">
      <c r="A1668">
        <v>3297</v>
      </c>
      <c r="B1668" t="s">
        <v>2426</v>
      </c>
      <c r="C1668" s="1">
        <v>45560</v>
      </c>
      <c r="D1668" t="s">
        <v>39</v>
      </c>
      <c r="E1668" t="s">
        <v>30</v>
      </c>
      <c r="F1668" t="s">
        <v>27</v>
      </c>
      <c r="G1668">
        <v>6</v>
      </c>
      <c r="H1668">
        <v>287.87</v>
      </c>
      <c r="I1668">
        <v>0.23</v>
      </c>
      <c r="J1668">
        <v>1329.96</v>
      </c>
      <c r="K1668">
        <v>1042.29</v>
      </c>
      <c r="L1668">
        <v>287.67</v>
      </c>
      <c r="M1668" t="s">
        <v>46</v>
      </c>
      <c r="N1668">
        <v>0.21629973833799512</v>
      </c>
      <c r="O1668" t="s">
        <v>6059</v>
      </c>
    </row>
    <row r="1669" spans="1:15" x14ac:dyDescent="0.3">
      <c r="A1669">
        <v>1666</v>
      </c>
      <c r="B1669" t="s">
        <v>1549</v>
      </c>
      <c r="C1669" s="1">
        <v>45545</v>
      </c>
      <c r="D1669" t="s">
        <v>24</v>
      </c>
      <c r="E1669" t="s">
        <v>30</v>
      </c>
      <c r="F1669" t="s">
        <v>21</v>
      </c>
      <c r="G1669">
        <v>1</v>
      </c>
      <c r="H1669">
        <v>400.6</v>
      </c>
      <c r="I1669">
        <v>0.11</v>
      </c>
      <c r="J1669">
        <v>356.53</v>
      </c>
      <c r="K1669">
        <v>241.35</v>
      </c>
      <c r="L1669">
        <v>115.18</v>
      </c>
      <c r="M1669" t="s">
        <v>40</v>
      </c>
      <c r="N1669">
        <v>0.32305836815976219</v>
      </c>
      <c r="O1669" t="s">
        <v>6058</v>
      </c>
    </row>
    <row r="1670" spans="1:15" x14ac:dyDescent="0.3">
      <c r="A1670">
        <v>3293</v>
      </c>
      <c r="B1670" t="s">
        <v>2331</v>
      </c>
      <c r="C1670" s="1">
        <v>45322</v>
      </c>
      <c r="D1670" t="s">
        <v>14</v>
      </c>
      <c r="E1670" t="s">
        <v>30</v>
      </c>
      <c r="F1670" t="s">
        <v>21</v>
      </c>
      <c r="G1670">
        <v>6</v>
      </c>
      <c r="H1670">
        <v>123.61</v>
      </c>
      <c r="I1670">
        <v>0.06</v>
      </c>
      <c r="J1670">
        <v>697.16</v>
      </c>
      <c r="K1670">
        <v>374.04</v>
      </c>
      <c r="L1670">
        <v>323.12</v>
      </c>
      <c r="M1670" t="s">
        <v>46</v>
      </c>
      <c r="N1670">
        <v>0.46348040621951925</v>
      </c>
      <c r="O1670" t="s">
        <v>6059</v>
      </c>
    </row>
    <row r="1671" spans="1:15" x14ac:dyDescent="0.3">
      <c r="A1671">
        <v>1668</v>
      </c>
      <c r="B1671" t="s">
        <v>1551</v>
      </c>
      <c r="C1671" s="1">
        <v>45511</v>
      </c>
      <c r="D1671" t="s">
        <v>24</v>
      </c>
      <c r="E1671" t="s">
        <v>30</v>
      </c>
      <c r="F1671" t="s">
        <v>27</v>
      </c>
      <c r="G1671">
        <v>10</v>
      </c>
      <c r="H1671">
        <v>57.86</v>
      </c>
      <c r="I1671">
        <v>0.24</v>
      </c>
      <c r="J1671">
        <v>439.74</v>
      </c>
      <c r="K1671">
        <v>346.39</v>
      </c>
      <c r="L1671">
        <v>93.35</v>
      </c>
      <c r="M1671" t="s">
        <v>46</v>
      </c>
      <c r="N1671">
        <v>0.21228453176877243</v>
      </c>
      <c r="O1671" t="s">
        <v>6059</v>
      </c>
    </row>
    <row r="1672" spans="1:15" x14ac:dyDescent="0.3">
      <c r="A1672">
        <v>3291</v>
      </c>
      <c r="B1672" t="s">
        <v>2784</v>
      </c>
      <c r="C1672" s="1">
        <v>45379</v>
      </c>
      <c r="D1672" t="s">
        <v>19</v>
      </c>
      <c r="E1672" t="s">
        <v>30</v>
      </c>
      <c r="F1672" t="s">
        <v>16</v>
      </c>
      <c r="G1672">
        <v>7</v>
      </c>
      <c r="H1672">
        <v>46.44</v>
      </c>
      <c r="I1672">
        <v>0.11</v>
      </c>
      <c r="J1672">
        <v>289.32</v>
      </c>
      <c r="K1672">
        <v>148.88999999999999</v>
      </c>
      <c r="L1672">
        <v>140.43</v>
      </c>
      <c r="M1672" t="s">
        <v>46</v>
      </c>
      <c r="N1672">
        <v>0.48537951057652429</v>
      </c>
      <c r="O1672" t="s">
        <v>6060</v>
      </c>
    </row>
    <row r="1673" spans="1:15" x14ac:dyDescent="0.3">
      <c r="A1673">
        <v>3286</v>
      </c>
      <c r="B1673" t="s">
        <v>2780</v>
      </c>
      <c r="C1673" s="1">
        <v>45392</v>
      </c>
      <c r="D1673" t="s">
        <v>19</v>
      </c>
      <c r="E1673" t="s">
        <v>30</v>
      </c>
      <c r="F1673" t="s">
        <v>21</v>
      </c>
      <c r="G1673">
        <v>7</v>
      </c>
      <c r="H1673">
        <v>421.81</v>
      </c>
      <c r="I1673">
        <v>0.17</v>
      </c>
      <c r="J1673">
        <v>2450.7199999999998</v>
      </c>
      <c r="K1673">
        <v>1405.89</v>
      </c>
      <c r="L1673">
        <v>1044.83</v>
      </c>
      <c r="M1673" t="s">
        <v>17</v>
      </c>
      <c r="N1673">
        <v>0.42633593392962071</v>
      </c>
      <c r="O1673" t="s">
        <v>6059</v>
      </c>
    </row>
    <row r="1674" spans="1:15" x14ac:dyDescent="0.3">
      <c r="A1674">
        <v>3281</v>
      </c>
      <c r="B1674" t="s">
        <v>2777</v>
      </c>
      <c r="C1674" s="1">
        <v>45481</v>
      </c>
      <c r="D1674" t="s">
        <v>24</v>
      </c>
      <c r="E1674" t="s">
        <v>30</v>
      </c>
      <c r="F1674" t="s">
        <v>21</v>
      </c>
      <c r="G1674">
        <v>8</v>
      </c>
      <c r="H1674">
        <v>258.20999999999998</v>
      </c>
      <c r="I1674">
        <v>0.21</v>
      </c>
      <c r="J1674">
        <v>1631.89</v>
      </c>
      <c r="K1674">
        <v>875.72</v>
      </c>
      <c r="L1674">
        <v>756.17</v>
      </c>
      <c r="M1674" t="s">
        <v>17</v>
      </c>
      <c r="N1674">
        <v>0.46337069287758359</v>
      </c>
      <c r="O1674" t="s">
        <v>6057</v>
      </c>
    </row>
    <row r="1675" spans="1:15" x14ac:dyDescent="0.3">
      <c r="A1675">
        <v>3276</v>
      </c>
      <c r="B1675" t="s">
        <v>2773</v>
      </c>
      <c r="C1675" s="1">
        <v>45488</v>
      </c>
      <c r="D1675" t="s">
        <v>39</v>
      </c>
      <c r="E1675" t="s">
        <v>30</v>
      </c>
      <c r="F1675" t="s">
        <v>27</v>
      </c>
      <c r="G1675">
        <v>10</v>
      </c>
      <c r="H1675">
        <v>210.01</v>
      </c>
      <c r="I1675">
        <v>0</v>
      </c>
      <c r="J1675">
        <v>2100.1</v>
      </c>
      <c r="K1675">
        <v>1422.77</v>
      </c>
      <c r="L1675">
        <v>677.33</v>
      </c>
      <c r="M1675" t="s">
        <v>17</v>
      </c>
      <c r="N1675">
        <v>0.32252273701252326</v>
      </c>
      <c r="O1675" t="s">
        <v>6057</v>
      </c>
    </row>
    <row r="1676" spans="1:15" x14ac:dyDescent="0.3">
      <c r="A1676">
        <v>3274</v>
      </c>
      <c r="B1676" t="s">
        <v>1248</v>
      </c>
      <c r="C1676" s="1">
        <v>45393</v>
      </c>
      <c r="D1676" t="s">
        <v>19</v>
      </c>
      <c r="E1676" t="s">
        <v>30</v>
      </c>
      <c r="F1676" t="s">
        <v>16</v>
      </c>
      <c r="G1676">
        <v>6</v>
      </c>
      <c r="H1676">
        <v>163.18</v>
      </c>
      <c r="I1676">
        <v>0.12</v>
      </c>
      <c r="J1676">
        <v>861.59</v>
      </c>
      <c r="K1676">
        <v>497.22</v>
      </c>
      <c r="L1676">
        <v>364.37</v>
      </c>
      <c r="M1676" t="s">
        <v>40</v>
      </c>
      <c r="N1676">
        <v>0.42290416555438198</v>
      </c>
      <c r="O1676" t="s">
        <v>6060</v>
      </c>
    </row>
    <row r="1677" spans="1:15" x14ac:dyDescent="0.3">
      <c r="A1677">
        <v>3264</v>
      </c>
      <c r="B1677" t="s">
        <v>2762</v>
      </c>
      <c r="C1677" s="1">
        <v>45555</v>
      </c>
      <c r="D1677" t="s">
        <v>24</v>
      </c>
      <c r="E1677" t="s">
        <v>30</v>
      </c>
      <c r="F1677" t="s">
        <v>16</v>
      </c>
      <c r="G1677">
        <v>9</v>
      </c>
      <c r="H1677">
        <v>465.1</v>
      </c>
      <c r="I1677">
        <v>0.11</v>
      </c>
      <c r="J1677">
        <v>3725.45</v>
      </c>
      <c r="K1677">
        <v>1904.08</v>
      </c>
      <c r="L1677">
        <v>1821.37</v>
      </c>
      <c r="M1677" t="s">
        <v>46</v>
      </c>
      <c r="N1677">
        <v>0.4888993275980083</v>
      </c>
      <c r="O1677" t="s">
        <v>6061</v>
      </c>
    </row>
    <row r="1678" spans="1:15" x14ac:dyDescent="0.3">
      <c r="A1678">
        <v>3259</v>
      </c>
      <c r="B1678" t="s">
        <v>1489</v>
      </c>
      <c r="C1678" s="1">
        <v>45529</v>
      </c>
      <c r="D1678" t="s">
        <v>19</v>
      </c>
      <c r="E1678" t="s">
        <v>30</v>
      </c>
      <c r="F1678" t="s">
        <v>27</v>
      </c>
      <c r="G1678">
        <v>10</v>
      </c>
      <c r="H1678">
        <v>221.71</v>
      </c>
      <c r="I1678">
        <v>0.27</v>
      </c>
      <c r="J1678">
        <v>1618.48</v>
      </c>
      <c r="K1678">
        <v>889.21</v>
      </c>
      <c r="L1678">
        <v>729.27</v>
      </c>
      <c r="M1678" t="s">
        <v>46</v>
      </c>
      <c r="N1678">
        <v>0.45058944194552913</v>
      </c>
      <c r="O1678" t="s">
        <v>6056</v>
      </c>
    </row>
    <row r="1679" spans="1:15" x14ac:dyDescent="0.3">
      <c r="A1679">
        <v>1676</v>
      </c>
      <c r="B1679" t="s">
        <v>1559</v>
      </c>
      <c r="C1679" s="1">
        <v>45339</v>
      </c>
      <c r="D1679" t="s">
        <v>14</v>
      </c>
      <c r="E1679" t="s">
        <v>30</v>
      </c>
      <c r="F1679" t="s">
        <v>16</v>
      </c>
      <c r="G1679">
        <v>8</v>
      </c>
      <c r="H1679">
        <v>107.2</v>
      </c>
      <c r="I1679">
        <v>0.15</v>
      </c>
      <c r="J1679">
        <v>728.96</v>
      </c>
      <c r="K1679">
        <v>368.29</v>
      </c>
      <c r="L1679">
        <v>360.67</v>
      </c>
      <c r="M1679" t="s">
        <v>17</v>
      </c>
      <c r="N1679">
        <v>0.49477337576821773</v>
      </c>
      <c r="O1679" t="s">
        <v>6062</v>
      </c>
    </row>
    <row r="1680" spans="1:15" x14ac:dyDescent="0.3">
      <c r="A1680">
        <v>1677</v>
      </c>
      <c r="B1680" t="s">
        <v>1560</v>
      </c>
      <c r="C1680" s="1">
        <v>45339</v>
      </c>
      <c r="D1680" t="s">
        <v>19</v>
      </c>
      <c r="E1680" t="s">
        <v>30</v>
      </c>
      <c r="F1680" t="s">
        <v>16</v>
      </c>
      <c r="G1680">
        <v>10</v>
      </c>
      <c r="H1680">
        <v>58.26</v>
      </c>
      <c r="I1680">
        <v>0.13</v>
      </c>
      <c r="J1680">
        <v>506.86</v>
      </c>
      <c r="K1680">
        <v>340.45</v>
      </c>
      <c r="L1680">
        <v>166.41</v>
      </c>
      <c r="M1680" t="s">
        <v>46</v>
      </c>
      <c r="N1680">
        <v>0.32831551118652091</v>
      </c>
      <c r="O1680" t="s">
        <v>6062</v>
      </c>
    </row>
    <row r="1681" spans="1:15" x14ac:dyDescent="0.3">
      <c r="A1681">
        <v>3255</v>
      </c>
      <c r="B1681" t="s">
        <v>2754</v>
      </c>
      <c r="C1681" s="1">
        <v>45641</v>
      </c>
      <c r="D1681" t="s">
        <v>14</v>
      </c>
      <c r="E1681" t="s">
        <v>30</v>
      </c>
      <c r="F1681" t="s">
        <v>16</v>
      </c>
      <c r="G1681">
        <v>2</v>
      </c>
      <c r="H1681">
        <v>273.16000000000003</v>
      </c>
      <c r="I1681">
        <v>0.23</v>
      </c>
      <c r="J1681">
        <v>420.67</v>
      </c>
      <c r="K1681">
        <v>222.8</v>
      </c>
      <c r="L1681">
        <v>197.87</v>
      </c>
      <c r="M1681" t="s">
        <v>22</v>
      </c>
      <c r="N1681">
        <v>0.47036869755390209</v>
      </c>
      <c r="O1681" t="s">
        <v>6056</v>
      </c>
    </row>
    <row r="1682" spans="1:15" x14ac:dyDescent="0.3">
      <c r="A1682">
        <v>3247</v>
      </c>
      <c r="B1682" t="s">
        <v>2748</v>
      </c>
      <c r="C1682" s="1">
        <v>45455</v>
      </c>
      <c r="D1682" t="s">
        <v>39</v>
      </c>
      <c r="E1682" t="s">
        <v>30</v>
      </c>
      <c r="F1682" t="s">
        <v>27</v>
      </c>
      <c r="G1682">
        <v>9</v>
      </c>
      <c r="H1682">
        <v>429.47</v>
      </c>
      <c r="I1682">
        <v>0.22</v>
      </c>
      <c r="J1682">
        <v>3014.88</v>
      </c>
      <c r="K1682">
        <v>1568.44</v>
      </c>
      <c r="L1682">
        <v>1446.44</v>
      </c>
      <c r="M1682" t="s">
        <v>17</v>
      </c>
      <c r="N1682">
        <v>0.47976702223637424</v>
      </c>
      <c r="O1682" t="s">
        <v>6059</v>
      </c>
    </row>
    <row r="1683" spans="1:15" x14ac:dyDescent="0.3">
      <c r="A1683">
        <v>3234</v>
      </c>
      <c r="B1683" t="s">
        <v>623</v>
      </c>
      <c r="C1683" s="1">
        <v>45580</v>
      </c>
      <c r="D1683" t="s">
        <v>14</v>
      </c>
      <c r="E1683" t="s">
        <v>30</v>
      </c>
      <c r="F1683" t="s">
        <v>27</v>
      </c>
      <c r="G1683">
        <v>3</v>
      </c>
      <c r="H1683">
        <v>307.95999999999998</v>
      </c>
      <c r="I1683">
        <v>0.01</v>
      </c>
      <c r="J1683">
        <v>914.64</v>
      </c>
      <c r="K1683">
        <v>672.78</v>
      </c>
      <c r="L1683">
        <v>241.86</v>
      </c>
      <c r="M1683" t="s">
        <v>46</v>
      </c>
      <c r="N1683">
        <v>0.26443190763579116</v>
      </c>
      <c r="O1683" t="s">
        <v>6058</v>
      </c>
    </row>
    <row r="1684" spans="1:15" x14ac:dyDescent="0.3">
      <c r="A1684">
        <v>3229</v>
      </c>
      <c r="B1684" t="s">
        <v>2733</v>
      </c>
      <c r="C1684" s="1">
        <v>45485</v>
      </c>
      <c r="D1684" t="s">
        <v>14</v>
      </c>
      <c r="E1684" t="s">
        <v>30</v>
      </c>
      <c r="F1684" t="s">
        <v>16</v>
      </c>
      <c r="G1684">
        <v>3</v>
      </c>
      <c r="H1684">
        <v>81.59</v>
      </c>
      <c r="I1684">
        <v>7.0000000000000007E-2</v>
      </c>
      <c r="J1684">
        <v>227.64</v>
      </c>
      <c r="K1684">
        <v>114.84</v>
      </c>
      <c r="L1684">
        <v>112.8</v>
      </c>
      <c r="M1684" t="s">
        <v>17</v>
      </c>
      <c r="N1684">
        <v>0.4955192409066948</v>
      </c>
      <c r="O1684" t="s">
        <v>6061</v>
      </c>
    </row>
    <row r="1685" spans="1:15" x14ac:dyDescent="0.3">
      <c r="A1685">
        <v>3225</v>
      </c>
      <c r="B1685" t="s">
        <v>2729</v>
      </c>
      <c r="C1685" s="1">
        <v>45518</v>
      </c>
      <c r="D1685" t="s">
        <v>39</v>
      </c>
      <c r="E1685" t="s">
        <v>30</v>
      </c>
      <c r="F1685" t="s">
        <v>16</v>
      </c>
      <c r="G1685">
        <v>2</v>
      </c>
      <c r="H1685">
        <v>418.89</v>
      </c>
      <c r="I1685">
        <v>0.04</v>
      </c>
      <c r="J1685">
        <v>804.27</v>
      </c>
      <c r="K1685">
        <v>611.34</v>
      </c>
      <c r="L1685">
        <v>192.93</v>
      </c>
      <c r="M1685" t="s">
        <v>46</v>
      </c>
      <c r="N1685">
        <v>0.239882129135738</v>
      </c>
      <c r="O1685" t="s">
        <v>6059</v>
      </c>
    </row>
    <row r="1686" spans="1:15" x14ac:dyDescent="0.3">
      <c r="A1686">
        <v>1683</v>
      </c>
      <c r="B1686" t="s">
        <v>1564</v>
      </c>
      <c r="C1686" s="1">
        <v>45622</v>
      </c>
      <c r="D1686" t="s">
        <v>19</v>
      </c>
      <c r="E1686" t="s">
        <v>30</v>
      </c>
      <c r="F1686" t="s">
        <v>21</v>
      </c>
      <c r="G1686">
        <v>3</v>
      </c>
      <c r="H1686">
        <v>164.3</v>
      </c>
      <c r="I1686">
        <v>0.1</v>
      </c>
      <c r="J1686">
        <v>443.61</v>
      </c>
      <c r="K1686">
        <v>234.51</v>
      </c>
      <c r="L1686">
        <v>209.1</v>
      </c>
      <c r="M1686" t="s">
        <v>28</v>
      </c>
      <c r="N1686">
        <v>0.47135997835936971</v>
      </c>
      <c r="O1686" t="s">
        <v>6058</v>
      </c>
    </row>
    <row r="1687" spans="1:15" x14ac:dyDescent="0.3">
      <c r="A1687">
        <v>3224</v>
      </c>
      <c r="B1687" t="s">
        <v>2728</v>
      </c>
      <c r="C1687" s="1">
        <v>45457</v>
      </c>
      <c r="D1687" t="s">
        <v>14</v>
      </c>
      <c r="E1687" t="s">
        <v>30</v>
      </c>
      <c r="F1687" t="s">
        <v>16</v>
      </c>
      <c r="G1687">
        <v>2</v>
      </c>
      <c r="H1687">
        <v>342.83</v>
      </c>
      <c r="I1687">
        <v>0.24</v>
      </c>
      <c r="J1687">
        <v>521.1</v>
      </c>
      <c r="K1687">
        <v>274.39</v>
      </c>
      <c r="L1687">
        <v>246.71</v>
      </c>
      <c r="M1687" t="s">
        <v>46</v>
      </c>
      <c r="N1687">
        <v>0.47344079831126462</v>
      </c>
      <c r="O1687" t="s">
        <v>6061</v>
      </c>
    </row>
    <row r="1688" spans="1:15" x14ac:dyDescent="0.3">
      <c r="A1688">
        <v>3222</v>
      </c>
      <c r="B1688" t="s">
        <v>2726</v>
      </c>
      <c r="C1688" s="1">
        <v>45642</v>
      </c>
      <c r="D1688" t="s">
        <v>14</v>
      </c>
      <c r="E1688" t="s">
        <v>30</v>
      </c>
      <c r="F1688" t="s">
        <v>21</v>
      </c>
      <c r="G1688">
        <v>5</v>
      </c>
      <c r="H1688">
        <v>213.34</v>
      </c>
      <c r="I1688">
        <v>0.14000000000000001</v>
      </c>
      <c r="J1688">
        <v>917.36</v>
      </c>
      <c r="K1688">
        <v>675.03</v>
      </c>
      <c r="L1688">
        <v>242.33</v>
      </c>
      <c r="M1688" t="s">
        <v>40</v>
      </c>
      <c r="N1688">
        <v>0.26416019883142933</v>
      </c>
      <c r="O1688" t="s">
        <v>6057</v>
      </c>
    </row>
    <row r="1689" spans="1:15" x14ac:dyDescent="0.3">
      <c r="A1689">
        <v>1686</v>
      </c>
      <c r="B1689" t="s">
        <v>651</v>
      </c>
      <c r="C1689" s="1">
        <v>45619</v>
      </c>
      <c r="D1689" t="s">
        <v>14</v>
      </c>
      <c r="E1689" t="s">
        <v>30</v>
      </c>
      <c r="F1689" t="s">
        <v>16</v>
      </c>
      <c r="G1689">
        <v>3</v>
      </c>
      <c r="H1689">
        <v>172.5</v>
      </c>
      <c r="I1689">
        <v>0.27</v>
      </c>
      <c r="J1689">
        <v>377.77</v>
      </c>
      <c r="K1689">
        <v>293.86</v>
      </c>
      <c r="L1689">
        <v>83.91</v>
      </c>
      <c r="M1689" t="s">
        <v>28</v>
      </c>
      <c r="N1689">
        <v>0.22211927892633085</v>
      </c>
      <c r="O1689" t="s">
        <v>6062</v>
      </c>
    </row>
    <row r="1690" spans="1:15" x14ac:dyDescent="0.3">
      <c r="A1690">
        <v>3215</v>
      </c>
      <c r="B1690" t="s">
        <v>2724</v>
      </c>
      <c r="C1690" s="1">
        <v>45569</v>
      </c>
      <c r="D1690" t="s">
        <v>39</v>
      </c>
      <c r="E1690" t="s">
        <v>30</v>
      </c>
      <c r="F1690" t="s">
        <v>21</v>
      </c>
      <c r="G1690">
        <v>8</v>
      </c>
      <c r="H1690">
        <v>181.47</v>
      </c>
      <c r="I1690">
        <v>0.3</v>
      </c>
      <c r="J1690">
        <v>1016.23</v>
      </c>
      <c r="K1690">
        <v>583.49</v>
      </c>
      <c r="L1690">
        <v>432.74</v>
      </c>
      <c r="M1690" t="s">
        <v>22</v>
      </c>
      <c r="N1690">
        <v>0.4258287985987424</v>
      </c>
      <c r="O1690" t="s">
        <v>6061</v>
      </c>
    </row>
    <row r="1691" spans="1:15" x14ac:dyDescent="0.3">
      <c r="A1691">
        <v>3207</v>
      </c>
      <c r="B1691" t="s">
        <v>2356</v>
      </c>
      <c r="C1691" s="1">
        <v>45357</v>
      </c>
      <c r="D1691" t="s">
        <v>19</v>
      </c>
      <c r="E1691" t="s">
        <v>30</v>
      </c>
      <c r="F1691" t="s">
        <v>16</v>
      </c>
      <c r="G1691">
        <v>6</v>
      </c>
      <c r="H1691">
        <v>233.71</v>
      </c>
      <c r="I1691">
        <v>0.16</v>
      </c>
      <c r="J1691">
        <v>1177.9000000000001</v>
      </c>
      <c r="K1691">
        <v>867.4</v>
      </c>
      <c r="L1691">
        <v>310.5</v>
      </c>
      <c r="M1691" t="s">
        <v>28</v>
      </c>
      <c r="N1691">
        <v>0.26360472026487813</v>
      </c>
      <c r="O1691" t="s">
        <v>6059</v>
      </c>
    </row>
    <row r="1692" spans="1:15" x14ac:dyDescent="0.3">
      <c r="A1692">
        <v>1689</v>
      </c>
      <c r="B1692" t="s">
        <v>1569</v>
      </c>
      <c r="C1692" s="1">
        <v>45322</v>
      </c>
      <c r="D1692" t="s">
        <v>19</v>
      </c>
      <c r="E1692" t="s">
        <v>30</v>
      </c>
      <c r="F1692" t="s">
        <v>21</v>
      </c>
      <c r="G1692">
        <v>2</v>
      </c>
      <c r="H1692">
        <v>152.57</v>
      </c>
      <c r="I1692">
        <v>0.3</v>
      </c>
      <c r="J1692">
        <v>213.6</v>
      </c>
      <c r="K1692">
        <v>108.81</v>
      </c>
      <c r="L1692">
        <v>104.79</v>
      </c>
      <c r="M1692" t="s">
        <v>40</v>
      </c>
      <c r="N1692">
        <v>0.49058988764044947</v>
      </c>
      <c r="O1692" t="s">
        <v>6059</v>
      </c>
    </row>
    <row r="1693" spans="1:15" x14ac:dyDescent="0.3">
      <c r="A1693">
        <v>3206</v>
      </c>
      <c r="B1693" t="s">
        <v>2447</v>
      </c>
      <c r="C1693" s="1">
        <v>45549</v>
      </c>
      <c r="D1693" t="s">
        <v>39</v>
      </c>
      <c r="E1693" t="s">
        <v>30</v>
      </c>
      <c r="F1693" t="s">
        <v>16</v>
      </c>
      <c r="G1693">
        <v>3</v>
      </c>
      <c r="H1693">
        <v>116.3</v>
      </c>
      <c r="I1693">
        <v>0.13</v>
      </c>
      <c r="J1693">
        <v>303.54000000000002</v>
      </c>
      <c r="K1693">
        <v>166.94</v>
      </c>
      <c r="L1693">
        <v>136.6</v>
      </c>
      <c r="M1693" t="s">
        <v>17</v>
      </c>
      <c r="N1693">
        <v>0.45002306121104296</v>
      </c>
      <c r="O1693" t="s">
        <v>6062</v>
      </c>
    </row>
    <row r="1694" spans="1:15" x14ac:dyDescent="0.3">
      <c r="A1694">
        <v>1691</v>
      </c>
      <c r="B1694" t="s">
        <v>1570</v>
      </c>
      <c r="C1694" s="1">
        <v>45299</v>
      </c>
      <c r="D1694" t="s">
        <v>19</v>
      </c>
      <c r="E1694" t="s">
        <v>30</v>
      </c>
      <c r="F1694" t="s">
        <v>16</v>
      </c>
      <c r="G1694">
        <v>3</v>
      </c>
      <c r="H1694">
        <v>291.26</v>
      </c>
      <c r="I1694">
        <v>0.18</v>
      </c>
      <c r="J1694">
        <v>716.5</v>
      </c>
      <c r="K1694">
        <v>532.53</v>
      </c>
      <c r="L1694">
        <v>183.97</v>
      </c>
      <c r="M1694" t="s">
        <v>22</v>
      </c>
      <c r="N1694">
        <v>0.25676203768318212</v>
      </c>
      <c r="O1694" t="s">
        <v>6057</v>
      </c>
    </row>
    <row r="1695" spans="1:15" x14ac:dyDescent="0.3">
      <c r="A1695">
        <v>3204</v>
      </c>
      <c r="B1695" t="s">
        <v>2719</v>
      </c>
      <c r="C1695" s="1">
        <v>45356</v>
      </c>
      <c r="D1695" t="s">
        <v>19</v>
      </c>
      <c r="E1695" t="s">
        <v>30</v>
      </c>
      <c r="F1695" t="s">
        <v>21</v>
      </c>
      <c r="G1695">
        <v>2</v>
      </c>
      <c r="H1695">
        <v>329.76</v>
      </c>
      <c r="I1695">
        <v>0.25</v>
      </c>
      <c r="J1695">
        <v>494.64</v>
      </c>
      <c r="K1695">
        <v>357.87</v>
      </c>
      <c r="L1695">
        <v>136.77000000000001</v>
      </c>
      <c r="M1695" t="s">
        <v>28</v>
      </c>
      <c r="N1695">
        <v>0.2765041242115478</v>
      </c>
      <c r="O1695" t="s">
        <v>6058</v>
      </c>
    </row>
    <row r="1696" spans="1:15" x14ac:dyDescent="0.3">
      <c r="A1696">
        <v>3194</v>
      </c>
      <c r="B1696" t="s">
        <v>2711</v>
      </c>
      <c r="C1696" s="1">
        <v>45449</v>
      </c>
      <c r="D1696" t="s">
        <v>24</v>
      </c>
      <c r="E1696" t="s">
        <v>30</v>
      </c>
      <c r="F1696" t="s">
        <v>16</v>
      </c>
      <c r="G1696">
        <v>7</v>
      </c>
      <c r="H1696">
        <v>190.31</v>
      </c>
      <c r="I1696">
        <v>0.01</v>
      </c>
      <c r="J1696">
        <v>1318.85</v>
      </c>
      <c r="K1696">
        <v>730.58</v>
      </c>
      <c r="L1696">
        <v>588.27</v>
      </c>
      <c r="M1696" t="s">
        <v>46</v>
      </c>
      <c r="N1696">
        <v>0.44604769306592867</v>
      </c>
      <c r="O1696" t="s">
        <v>6060</v>
      </c>
    </row>
    <row r="1697" spans="1:15" x14ac:dyDescent="0.3">
      <c r="A1697">
        <v>3190</v>
      </c>
      <c r="B1697" t="s">
        <v>2707</v>
      </c>
      <c r="C1697" s="1">
        <v>45356</v>
      </c>
      <c r="D1697" t="s">
        <v>39</v>
      </c>
      <c r="E1697" t="s">
        <v>30</v>
      </c>
      <c r="F1697" t="s">
        <v>27</v>
      </c>
      <c r="G1697">
        <v>5</v>
      </c>
      <c r="H1697">
        <v>99.64</v>
      </c>
      <c r="I1697">
        <v>0.15</v>
      </c>
      <c r="J1697">
        <v>423.47</v>
      </c>
      <c r="K1697">
        <v>223.84</v>
      </c>
      <c r="L1697">
        <v>199.63</v>
      </c>
      <c r="M1697" t="s">
        <v>28</v>
      </c>
      <c r="N1697">
        <v>0.47141474012326723</v>
      </c>
      <c r="O1697" t="s">
        <v>6058</v>
      </c>
    </row>
    <row r="1698" spans="1:15" x14ac:dyDescent="0.3">
      <c r="A1698">
        <v>3188</v>
      </c>
      <c r="B1698" t="s">
        <v>2705</v>
      </c>
      <c r="C1698" s="1">
        <v>45310</v>
      </c>
      <c r="D1698" t="s">
        <v>24</v>
      </c>
      <c r="E1698" t="s">
        <v>30</v>
      </c>
      <c r="F1698" t="s">
        <v>21</v>
      </c>
      <c r="G1698">
        <v>5</v>
      </c>
      <c r="H1698">
        <v>434.49</v>
      </c>
      <c r="I1698">
        <v>0.14000000000000001</v>
      </c>
      <c r="J1698">
        <v>1868.31</v>
      </c>
      <c r="K1698">
        <v>1080.25</v>
      </c>
      <c r="L1698">
        <v>788.06</v>
      </c>
      <c r="M1698" t="s">
        <v>17</v>
      </c>
      <c r="N1698">
        <v>0.42180366213315773</v>
      </c>
      <c r="O1698" t="s">
        <v>6061</v>
      </c>
    </row>
    <row r="1699" spans="1:15" x14ac:dyDescent="0.3">
      <c r="A1699">
        <v>3174</v>
      </c>
      <c r="B1699" t="s">
        <v>2696</v>
      </c>
      <c r="C1699" s="1">
        <v>45601</v>
      </c>
      <c r="D1699" t="s">
        <v>39</v>
      </c>
      <c r="E1699" t="s">
        <v>30</v>
      </c>
      <c r="F1699" t="s">
        <v>27</v>
      </c>
      <c r="G1699">
        <v>1</v>
      </c>
      <c r="H1699">
        <v>226.82</v>
      </c>
      <c r="I1699">
        <v>0.28999999999999998</v>
      </c>
      <c r="J1699">
        <v>161.04</v>
      </c>
      <c r="K1699">
        <v>87.89</v>
      </c>
      <c r="L1699">
        <v>73.150000000000006</v>
      </c>
      <c r="M1699" t="s">
        <v>28</v>
      </c>
      <c r="N1699">
        <v>0.45423497267759566</v>
      </c>
      <c r="O1699" t="s">
        <v>6058</v>
      </c>
    </row>
    <row r="1700" spans="1:15" x14ac:dyDescent="0.3">
      <c r="A1700">
        <v>3173</v>
      </c>
      <c r="B1700" t="s">
        <v>1734</v>
      </c>
      <c r="C1700" s="1">
        <v>45436</v>
      </c>
      <c r="D1700" t="s">
        <v>19</v>
      </c>
      <c r="E1700" t="s">
        <v>30</v>
      </c>
      <c r="F1700" t="s">
        <v>27</v>
      </c>
      <c r="G1700">
        <v>3</v>
      </c>
      <c r="H1700">
        <v>491.86</v>
      </c>
      <c r="I1700">
        <v>0.21</v>
      </c>
      <c r="J1700">
        <v>1165.71</v>
      </c>
      <c r="K1700">
        <v>855.95</v>
      </c>
      <c r="L1700">
        <v>309.76</v>
      </c>
      <c r="M1700" t="s">
        <v>46</v>
      </c>
      <c r="N1700">
        <v>0.26572646713161935</v>
      </c>
      <c r="O1700" t="s">
        <v>6061</v>
      </c>
    </row>
    <row r="1701" spans="1:15" x14ac:dyDescent="0.3">
      <c r="A1701">
        <v>3167</v>
      </c>
      <c r="B1701" t="s">
        <v>2693</v>
      </c>
      <c r="C1701" s="1">
        <v>45535</v>
      </c>
      <c r="D1701" t="s">
        <v>39</v>
      </c>
      <c r="E1701" t="s">
        <v>30</v>
      </c>
      <c r="F1701" t="s">
        <v>27</v>
      </c>
      <c r="G1701">
        <v>9</v>
      </c>
      <c r="H1701">
        <v>401.4</v>
      </c>
      <c r="I1701">
        <v>0.23</v>
      </c>
      <c r="J1701">
        <v>2781.7</v>
      </c>
      <c r="K1701">
        <v>1887.75</v>
      </c>
      <c r="L1701">
        <v>893.95</v>
      </c>
      <c r="M1701" t="s">
        <v>28</v>
      </c>
      <c r="N1701">
        <v>0.32136822806197651</v>
      </c>
      <c r="O1701" t="s">
        <v>6062</v>
      </c>
    </row>
    <row r="1702" spans="1:15" x14ac:dyDescent="0.3">
      <c r="A1702">
        <v>3162</v>
      </c>
      <c r="B1702" t="s">
        <v>2689</v>
      </c>
      <c r="C1702" s="1">
        <v>45596</v>
      </c>
      <c r="D1702" t="s">
        <v>14</v>
      </c>
      <c r="E1702" t="s">
        <v>30</v>
      </c>
      <c r="F1702" t="s">
        <v>27</v>
      </c>
      <c r="G1702">
        <v>3</v>
      </c>
      <c r="H1702">
        <v>457.97</v>
      </c>
      <c r="I1702">
        <v>0.23</v>
      </c>
      <c r="J1702">
        <v>1057.9100000000001</v>
      </c>
      <c r="K1702">
        <v>602.5</v>
      </c>
      <c r="L1702">
        <v>455.41</v>
      </c>
      <c r="M1702" t="s">
        <v>17</v>
      </c>
      <c r="N1702">
        <v>0.43048085375882633</v>
      </c>
      <c r="O1702" t="s">
        <v>6060</v>
      </c>
    </row>
    <row r="1703" spans="1:15" x14ac:dyDescent="0.3">
      <c r="A1703">
        <v>1700</v>
      </c>
      <c r="B1703" t="s">
        <v>1576</v>
      </c>
      <c r="C1703" s="1">
        <v>45424</v>
      </c>
      <c r="D1703" t="s">
        <v>24</v>
      </c>
      <c r="E1703" t="s">
        <v>30</v>
      </c>
      <c r="F1703" t="s">
        <v>27</v>
      </c>
      <c r="G1703">
        <v>10</v>
      </c>
      <c r="H1703">
        <v>263.72000000000003</v>
      </c>
      <c r="I1703">
        <v>0</v>
      </c>
      <c r="J1703">
        <v>2637.2</v>
      </c>
      <c r="K1703">
        <v>1393.75</v>
      </c>
      <c r="L1703">
        <v>1243.45</v>
      </c>
      <c r="M1703" t="s">
        <v>17</v>
      </c>
      <c r="N1703">
        <v>0.47150386773851061</v>
      </c>
      <c r="O1703" t="s">
        <v>6056</v>
      </c>
    </row>
    <row r="1704" spans="1:15" x14ac:dyDescent="0.3">
      <c r="A1704">
        <v>3161</v>
      </c>
      <c r="B1704" t="s">
        <v>41</v>
      </c>
      <c r="C1704" s="1">
        <v>45355</v>
      </c>
      <c r="D1704" t="s">
        <v>24</v>
      </c>
      <c r="E1704" t="s">
        <v>30</v>
      </c>
      <c r="F1704" t="s">
        <v>27</v>
      </c>
      <c r="G1704">
        <v>8</v>
      </c>
      <c r="H1704">
        <v>32.32</v>
      </c>
      <c r="I1704">
        <v>0.11</v>
      </c>
      <c r="J1704">
        <v>230.12</v>
      </c>
      <c r="K1704">
        <v>162.41999999999999</v>
      </c>
      <c r="L1704">
        <v>67.7</v>
      </c>
      <c r="M1704" t="s">
        <v>17</v>
      </c>
      <c r="N1704">
        <v>0.2941943333912741</v>
      </c>
      <c r="O1704" t="s">
        <v>6057</v>
      </c>
    </row>
    <row r="1705" spans="1:15" x14ac:dyDescent="0.3">
      <c r="A1705">
        <v>3156</v>
      </c>
      <c r="B1705" t="s">
        <v>181</v>
      </c>
      <c r="C1705" s="1">
        <v>45517</v>
      </c>
      <c r="D1705" t="s">
        <v>14</v>
      </c>
      <c r="E1705" t="s">
        <v>30</v>
      </c>
      <c r="F1705" t="s">
        <v>21</v>
      </c>
      <c r="G1705">
        <v>2</v>
      </c>
      <c r="H1705">
        <v>481.33</v>
      </c>
      <c r="I1705">
        <v>0.18</v>
      </c>
      <c r="J1705">
        <v>789.38</v>
      </c>
      <c r="K1705">
        <v>602.03</v>
      </c>
      <c r="L1705">
        <v>187.35</v>
      </c>
      <c r="M1705" t="s">
        <v>28</v>
      </c>
      <c r="N1705">
        <v>0.23733816412880995</v>
      </c>
      <c r="O1705" t="s">
        <v>6058</v>
      </c>
    </row>
    <row r="1706" spans="1:15" x14ac:dyDescent="0.3">
      <c r="A1706">
        <v>3153</v>
      </c>
      <c r="B1706" t="s">
        <v>2684</v>
      </c>
      <c r="C1706" s="1">
        <v>45415</v>
      </c>
      <c r="D1706" t="s">
        <v>24</v>
      </c>
      <c r="E1706" t="s">
        <v>30</v>
      </c>
      <c r="F1706" t="s">
        <v>21</v>
      </c>
      <c r="G1706">
        <v>6</v>
      </c>
      <c r="H1706">
        <v>496.88</v>
      </c>
      <c r="I1706">
        <v>0.2</v>
      </c>
      <c r="J1706">
        <v>2385.02</v>
      </c>
      <c r="K1706">
        <v>1550.32</v>
      </c>
      <c r="L1706">
        <v>834.7</v>
      </c>
      <c r="M1706" t="s">
        <v>22</v>
      </c>
      <c r="N1706">
        <v>0.34997610082934316</v>
      </c>
      <c r="O1706" t="s">
        <v>6061</v>
      </c>
    </row>
    <row r="1707" spans="1:15" x14ac:dyDescent="0.3">
      <c r="A1707">
        <v>3145</v>
      </c>
      <c r="B1707" t="s">
        <v>2652</v>
      </c>
      <c r="C1707" s="1">
        <v>45540</v>
      </c>
      <c r="D1707" t="s">
        <v>24</v>
      </c>
      <c r="E1707" t="s">
        <v>30</v>
      </c>
      <c r="F1707" t="s">
        <v>21</v>
      </c>
      <c r="G1707">
        <v>10</v>
      </c>
      <c r="H1707">
        <v>135.96</v>
      </c>
      <c r="I1707">
        <v>0.03</v>
      </c>
      <c r="J1707">
        <v>1318.81</v>
      </c>
      <c r="K1707">
        <v>969.84</v>
      </c>
      <c r="L1707">
        <v>348.97</v>
      </c>
      <c r="M1707" t="s">
        <v>28</v>
      </c>
      <c r="N1707">
        <v>0.26460976183074136</v>
      </c>
      <c r="O1707" t="s">
        <v>6060</v>
      </c>
    </row>
    <row r="1708" spans="1:15" x14ac:dyDescent="0.3">
      <c r="A1708">
        <v>3134</v>
      </c>
      <c r="B1708" t="s">
        <v>762</v>
      </c>
      <c r="C1708" s="1">
        <v>45478</v>
      </c>
      <c r="D1708" t="s">
        <v>19</v>
      </c>
      <c r="E1708" t="s">
        <v>30</v>
      </c>
      <c r="F1708" t="s">
        <v>16</v>
      </c>
      <c r="G1708">
        <v>6</v>
      </c>
      <c r="H1708">
        <v>183.55</v>
      </c>
      <c r="I1708">
        <v>0.11</v>
      </c>
      <c r="J1708">
        <v>980.16</v>
      </c>
      <c r="K1708">
        <v>720.63</v>
      </c>
      <c r="L1708">
        <v>259.52999999999997</v>
      </c>
      <c r="M1708" t="s">
        <v>17</v>
      </c>
      <c r="N1708">
        <v>0.26478330068560235</v>
      </c>
      <c r="O1708" t="s">
        <v>6061</v>
      </c>
    </row>
    <row r="1709" spans="1:15" x14ac:dyDescent="0.3">
      <c r="A1709">
        <v>1706</v>
      </c>
      <c r="B1709" t="s">
        <v>406</v>
      </c>
      <c r="C1709" s="1">
        <v>45403</v>
      </c>
      <c r="D1709" t="s">
        <v>14</v>
      </c>
      <c r="E1709" t="s">
        <v>30</v>
      </c>
      <c r="F1709" t="s">
        <v>16</v>
      </c>
      <c r="G1709">
        <v>2</v>
      </c>
      <c r="H1709">
        <v>409.96</v>
      </c>
      <c r="I1709">
        <v>7.0000000000000007E-2</v>
      </c>
      <c r="J1709">
        <v>762.53</v>
      </c>
      <c r="K1709">
        <v>438.59</v>
      </c>
      <c r="L1709">
        <v>323.94</v>
      </c>
      <c r="M1709" t="s">
        <v>46</v>
      </c>
      <c r="N1709">
        <v>0.42482262992931424</v>
      </c>
      <c r="O1709" t="s">
        <v>6056</v>
      </c>
    </row>
    <row r="1710" spans="1:15" x14ac:dyDescent="0.3">
      <c r="A1710">
        <v>3129</v>
      </c>
      <c r="B1710" t="s">
        <v>2669</v>
      </c>
      <c r="C1710" s="1">
        <v>45546</v>
      </c>
      <c r="D1710" t="s">
        <v>39</v>
      </c>
      <c r="E1710" t="s">
        <v>30</v>
      </c>
      <c r="F1710" t="s">
        <v>21</v>
      </c>
      <c r="G1710">
        <v>2</v>
      </c>
      <c r="H1710">
        <v>405.55</v>
      </c>
      <c r="I1710">
        <v>0.2</v>
      </c>
      <c r="J1710">
        <v>648.88</v>
      </c>
      <c r="K1710">
        <v>466.29</v>
      </c>
      <c r="L1710">
        <v>182.59</v>
      </c>
      <c r="M1710" t="s">
        <v>46</v>
      </c>
      <c r="N1710">
        <v>0.28139255332264829</v>
      </c>
      <c r="O1710" t="s">
        <v>6059</v>
      </c>
    </row>
    <row r="1711" spans="1:15" x14ac:dyDescent="0.3">
      <c r="A1711">
        <v>3121</v>
      </c>
      <c r="B1711" t="s">
        <v>2664</v>
      </c>
      <c r="C1711" s="1">
        <v>45587</v>
      </c>
      <c r="D1711" t="s">
        <v>39</v>
      </c>
      <c r="E1711" t="s">
        <v>30</v>
      </c>
      <c r="F1711" t="s">
        <v>21</v>
      </c>
      <c r="G1711">
        <v>7</v>
      </c>
      <c r="H1711">
        <v>106.24</v>
      </c>
      <c r="I1711">
        <v>0.27</v>
      </c>
      <c r="J1711">
        <v>542.89</v>
      </c>
      <c r="K1711">
        <v>370.55</v>
      </c>
      <c r="L1711">
        <v>172.34</v>
      </c>
      <c r="M1711" t="s">
        <v>46</v>
      </c>
      <c r="N1711">
        <v>0.31744920702168028</v>
      </c>
      <c r="O1711" t="s">
        <v>6058</v>
      </c>
    </row>
    <row r="1712" spans="1:15" x14ac:dyDescent="0.3">
      <c r="A1712">
        <v>3119</v>
      </c>
      <c r="B1712" t="s">
        <v>2663</v>
      </c>
      <c r="C1712" s="1">
        <v>45394</v>
      </c>
      <c r="D1712" t="s">
        <v>24</v>
      </c>
      <c r="E1712" t="s">
        <v>30</v>
      </c>
      <c r="F1712" t="s">
        <v>21</v>
      </c>
      <c r="G1712">
        <v>8</v>
      </c>
      <c r="H1712">
        <v>194.9</v>
      </c>
      <c r="I1712">
        <v>0.14000000000000001</v>
      </c>
      <c r="J1712">
        <v>1340.91</v>
      </c>
      <c r="K1712">
        <v>1026.19</v>
      </c>
      <c r="L1712">
        <v>314.72000000000003</v>
      </c>
      <c r="M1712" t="s">
        <v>22</v>
      </c>
      <c r="N1712">
        <v>0.23470628155506335</v>
      </c>
      <c r="O1712" t="s">
        <v>6061</v>
      </c>
    </row>
    <row r="1713" spans="1:15" x14ac:dyDescent="0.3">
      <c r="A1713">
        <v>3116</v>
      </c>
      <c r="B1713" t="s">
        <v>2661</v>
      </c>
      <c r="C1713" s="1">
        <v>45477</v>
      </c>
      <c r="D1713" t="s">
        <v>39</v>
      </c>
      <c r="E1713" t="s">
        <v>30</v>
      </c>
      <c r="F1713" t="s">
        <v>21</v>
      </c>
      <c r="G1713">
        <v>6</v>
      </c>
      <c r="H1713">
        <v>69.260000000000005</v>
      </c>
      <c r="I1713">
        <v>7.0000000000000007E-2</v>
      </c>
      <c r="J1713">
        <v>386.47</v>
      </c>
      <c r="K1713">
        <v>226.17</v>
      </c>
      <c r="L1713">
        <v>160.30000000000001</v>
      </c>
      <c r="M1713" t="s">
        <v>46</v>
      </c>
      <c r="N1713">
        <v>0.41477993117188916</v>
      </c>
      <c r="O1713" t="s">
        <v>6060</v>
      </c>
    </row>
    <row r="1714" spans="1:15" x14ac:dyDescent="0.3">
      <c r="A1714">
        <v>3111</v>
      </c>
      <c r="B1714" t="s">
        <v>2657</v>
      </c>
      <c r="C1714" s="1">
        <v>45580</v>
      </c>
      <c r="D1714" t="s">
        <v>24</v>
      </c>
      <c r="E1714" t="s">
        <v>30</v>
      </c>
      <c r="F1714" t="s">
        <v>27</v>
      </c>
      <c r="G1714">
        <v>8</v>
      </c>
      <c r="H1714">
        <v>146.52000000000001</v>
      </c>
      <c r="I1714">
        <v>0.05</v>
      </c>
      <c r="J1714">
        <v>1113.55</v>
      </c>
      <c r="K1714">
        <v>718.67</v>
      </c>
      <c r="L1714">
        <v>394.88</v>
      </c>
      <c r="M1714" t="s">
        <v>17</v>
      </c>
      <c r="N1714">
        <v>0.35461362309730143</v>
      </c>
      <c r="O1714" t="s">
        <v>6058</v>
      </c>
    </row>
    <row r="1715" spans="1:15" x14ac:dyDescent="0.3">
      <c r="A1715">
        <v>3110</v>
      </c>
      <c r="B1715" t="s">
        <v>2656</v>
      </c>
      <c r="C1715" s="1">
        <v>45587</v>
      </c>
      <c r="D1715" t="s">
        <v>39</v>
      </c>
      <c r="E1715" t="s">
        <v>30</v>
      </c>
      <c r="F1715" t="s">
        <v>21</v>
      </c>
      <c r="G1715">
        <v>4</v>
      </c>
      <c r="H1715">
        <v>26.98</v>
      </c>
      <c r="I1715">
        <v>0.05</v>
      </c>
      <c r="J1715">
        <v>102.52</v>
      </c>
      <c r="K1715">
        <v>66.25</v>
      </c>
      <c r="L1715">
        <v>36.270000000000003</v>
      </c>
      <c r="M1715" t="s">
        <v>46</v>
      </c>
      <c r="N1715">
        <v>0.35378462738977767</v>
      </c>
      <c r="O1715" t="s">
        <v>6058</v>
      </c>
    </row>
    <row r="1716" spans="1:15" x14ac:dyDescent="0.3">
      <c r="A1716">
        <v>1713</v>
      </c>
      <c r="B1716" t="s">
        <v>1584</v>
      </c>
      <c r="C1716" s="1">
        <v>45515</v>
      </c>
      <c r="D1716" t="s">
        <v>14</v>
      </c>
      <c r="E1716" t="s">
        <v>30</v>
      </c>
      <c r="F1716" t="s">
        <v>21</v>
      </c>
      <c r="G1716">
        <v>2</v>
      </c>
      <c r="H1716">
        <v>258.13</v>
      </c>
      <c r="I1716">
        <v>0.02</v>
      </c>
      <c r="J1716">
        <v>505.93</v>
      </c>
      <c r="K1716">
        <v>400.34</v>
      </c>
      <c r="L1716">
        <v>105.59</v>
      </c>
      <c r="M1716" t="s">
        <v>46</v>
      </c>
      <c r="N1716">
        <v>0.20870476152827466</v>
      </c>
      <c r="O1716" t="s">
        <v>6056</v>
      </c>
    </row>
    <row r="1717" spans="1:15" x14ac:dyDescent="0.3">
      <c r="A1717">
        <v>3107</v>
      </c>
      <c r="B1717" t="s">
        <v>2653</v>
      </c>
      <c r="C1717" s="1">
        <v>45385</v>
      </c>
      <c r="D1717" t="s">
        <v>14</v>
      </c>
      <c r="E1717" t="s">
        <v>30</v>
      </c>
      <c r="F1717" t="s">
        <v>21</v>
      </c>
      <c r="G1717">
        <v>4</v>
      </c>
      <c r="H1717">
        <v>188.87</v>
      </c>
      <c r="I1717">
        <v>0.28999999999999998</v>
      </c>
      <c r="J1717">
        <v>536.39</v>
      </c>
      <c r="K1717">
        <v>376.2</v>
      </c>
      <c r="L1717">
        <v>160.19</v>
      </c>
      <c r="M1717" t="s">
        <v>17</v>
      </c>
      <c r="N1717">
        <v>0.29864464289043419</v>
      </c>
      <c r="O1717" t="s">
        <v>6059</v>
      </c>
    </row>
    <row r="1718" spans="1:15" x14ac:dyDescent="0.3">
      <c r="A1718">
        <v>3101</v>
      </c>
      <c r="B1718" t="s">
        <v>780</v>
      </c>
      <c r="C1718" s="1">
        <v>45339</v>
      </c>
      <c r="D1718" t="s">
        <v>39</v>
      </c>
      <c r="E1718" t="s">
        <v>30</v>
      </c>
      <c r="F1718" t="s">
        <v>16</v>
      </c>
      <c r="G1718">
        <v>4</v>
      </c>
      <c r="H1718">
        <v>61.11</v>
      </c>
      <c r="I1718">
        <v>0.2</v>
      </c>
      <c r="J1718">
        <v>195.55</v>
      </c>
      <c r="K1718">
        <v>151.76</v>
      </c>
      <c r="L1718">
        <v>43.79</v>
      </c>
      <c r="M1718" t="s">
        <v>46</v>
      </c>
      <c r="N1718">
        <v>0.22393249808233187</v>
      </c>
      <c r="O1718" t="s">
        <v>6062</v>
      </c>
    </row>
    <row r="1719" spans="1:15" x14ac:dyDescent="0.3">
      <c r="A1719">
        <v>1716</v>
      </c>
      <c r="B1719" t="s">
        <v>1587</v>
      </c>
      <c r="C1719" s="1">
        <v>45294</v>
      </c>
      <c r="D1719" t="s">
        <v>39</v>
      </c>
      <c r="E1719" t="s">
        <v>30</v>
      </c>
      <c r="F1719" t="s">
        <v>27</v>
      </c>
      <c r="G1719">
        <v>10</v>
      </c>
      <c r="H1719">
        <v>369.44</v>
      </c>
      <c r="I1719">
        <v>0.1</v>
      </c>
      <c r="J1719">
        <v>3324.96</v>
      </c>
      <c r="K1719">
        <v>2639.11</v>
      </c>
      <c r="L1719">
        <v>685.85</v>
      </c>
      <c r="M1719" t="s">
        <v>28</v>
      </c>
      <c r="N1719">
        <v>0.20627315817333142</v>
      </c>
      <c r="O1719" t="s">
        <v>6059</v>
      </c>
    </row>
    <row r="1720" spans="1:15" x14ac:dyDescent="0.3">
      <c r="A1720">
        <v>3097</v>
      </c>
      <c r="B1720" t="s">
        <v>2647</v>
      </c>
      <c r="C1720" s="1">
        <v>45489</v>
      </c>
      <c r="D1720" t="s">
        <v>39</v>
      </c>
      <c r="E1720" t="s">
        <v>30</v>
      </c>
      <c r="F1720" t="s">
        <v>27</v>
      </c>
      <c r="G1720">
        <v>3</v>
      </c>
      <c r="H1720">
        <v>357.01</v>
      </c>
      <c r="I1720">
        <v>0.06</v>
      </c>
      <c r="J1720">
        <v>1006.77</v>
      </c>
      <c r="K1720">
        <v>751.29</v>
      </c>
      <c r="L1720">
        <v>255.48</v>
      </c>
      <c r="M1720" t="s">
        <v>28</v>
      </c>
      <c r="N1720">
        <v>0.25376203104979289</v>
      </c>
      <c r="O1720" t="s">
        <v>6058</v>
      </c>
    </row>
    <row r="1721" spans="1:15" x14ac:dyDescent="0.3">
      <c r="A1721">
        <v>1718</v>
      </c>
      <c r="B1721" t="s">
        <v>1589</v>
      </c>
      <c r="C1721" s="1">
        <v>45459</v>
      </c>
      <c r="D1721" t="s">
        <v>39</v>
      </c>
      <c r="E1721" t="s">
        <v>30</v>
      </c>
      <c r="F1721" t="s">
        <v>21</v>
      </c>
      <c r="G1721">
        <v>5</v>
      </c>
      <c r="H1721">
        <v>292.76</v>
      </c>
      <c r="I1721">
        <v>0.25</v>
      </c>
      <c r="J1721">
        <v>1097.8499999999999</v>
      </c>
      <c r="K1721">
        <v>635.30999999999995</v>
      </c>
      <c r="L1721">
        <v>462.54</v>
      </c>
      <c r="M1721" t="s">
        <v>46</v>
      </c>
      <c r="N1721">
        <v>0.42131438721136771</v>
      </c>
      <c r="O1721" t="s">
        <v>6056</v>
      </c>
    </row>
    <row r="1722" spans="1:15" x14ac:dyDescent="0.3">
      <c r="A1722">
        <v>3096</v>
      </c>
      <c r="B1722" t="s">
        <v>2646</v>
      </c>
      <c r="C1722" s="1">
        <v>45337</v>
      </c>
      <c r="D1722" t="s">
        <v>14</v>
      </c>
      <c r="E1722" t="s">
        <v>30</v>
      </c>
      <c r="F1722" t="s">
        <v>21</v>
      </c>
      <c r="G1722">
        <v>1</v>
      </c>
      <c r="H1722">
        <v>66.61</v>
      </c>
      <c r="I1722">
        <v>0.16</v>
      </c>
      <c r="J1722">
        <v>55.95</v>
      </c>
      <c r="K1722">
        <v>41.17</v>
      </c>
      <c r="L1722">
        <v>14.78</v>
      </c>
      <c r="M1722" t="s">
        <v>40</v>
      </c>
      <c r="N1722">
        <v>0.26416443252904376</v>
      </c>
      <c r="O1722" t="s">
        <v>6060</v>
      </c>
    </row>
    <row r="1723" spans="1:15" x14ac:dyDescent="0.3">
      <c r="A1723">
        <v>1720</v>
      </c>
      <c r="B1723" t="s">
        <v>1591</v>
      </c>
      <c r="C1723" s="1">
        <v>45338</v>
      </c>
      <c r="D1723" t="s">
        <v>19</v>
      </c>
      <c r="E1723" t="s">
        <v>30</v>
      </c>
      <c r="F1723" t="s">
        <v>16</v>
      </c>
      <c r="G1723">
        <v>10</v>
      </c>
      <c r="H1723">
        <v>206.63</v>
      </c>
      <c r="I1723">
        <v>0.11</v>
      </c>
      <c r="J1723">
        <v>1839.01</v>
      </c>
      <c r="K1723">
        <v>1012.06</v>
      </c>
      <c r="L1723">
        <v>826.95</v>
      </c>
      <c r="M1723" t="s">
        <v>46</v>
      </c>
      <c r="N1723">
        <v>0.44967129053131849</v>
      </c>
      <c r="O1723" t="s">
        <v>6061</v>
      </c>
    </row>
    <row r="1724" spans="1:15" x14ac:dyDescent="0.3">
      <c r="A1724">
        <v>1721</v>
      </c>
      <c r="B1724" t="s">
        <v>1592</v>
      </c>
      <c r="C1724" s="1">
        <v>45326</v>
      </c>
      <c r="D1724" t="s">
        <v>39</v>
      </c>
      <c r="E1724" t="s">
        <v>30</v>
      </c>
      <c r="F1724" t="s">
        <v>21</v>
      </c>
      <c r="G1724">
        <v>8</v>
      </c>
      <c r="H1724">
        <v>423.67</v>
      </c>
      <c r="I1724">
        <v>0.26</v>
      </c>
      <c r="J1724">
        <v>2508.13</v>
      </c>
      <c r="K1724">
        <v>1630.91</v>
      </c>
      <c r="L1724">
        <v>877.22</v>
      </c>
      <c r="M1724" t="s">
        <v>40</v>
      </c>
      <c r="N1724">
        <v>0.34975061101298577</v>
      </c>
      <c r="O1724" t="s">
        <v>6056</v>
      </c>
    </row>
    <row r="1725" spans="1:15" x14ac:dyDescent="0.3">
      <c r="A1725">
        <v>3094</v>
      </c>
      <c r="B1725" t="s">
        <v>2644</v>
      </c>
      <c r="C1725" s="1">
        <v>45561</v>
      </c>
      <c r="D1725" t="s">
        <v>19</v>
      </c>
      <c r="E1725" t="s">
        <v>30</v>
      </c>
      <c r="F1725" t="s">
        <v>27</v>
      </c>
      <c r="G1725">
        <v>1</v>
      </c>
      <c r="H1725">
        <v>145.61000000000001</v>
      </c>
      <c r="I1725">
        <v>0.13</v>
      </c>
      <c r="J1725">
        <v>126.68</v>
      </c>
      <c r="K1725">
        <v>91.42</v>
      </c>
      <c r="L1725">
        <v>35.26</v>
      </c>
      <c r="M1725" t="s">
        <v>22</v>
      </c>
      <c r="N1725">
        <v>0.27833912219766338</v>
      </c>
      <c r="O1725" t="s">
        <v>6060</v>
      </c>
    </row>
    <row r="1726" spans="1:15" x14ac:dyDescent="0.3">
      <c r="A1726">
        <v>3091</v>
      </c>
      <c r="B1726" t="s">
        <v>1651</v>
      </c>
      <c r="C1726" s="1">
        <v>45625</v>
      </c>
      <c r="D1726" t="s">
        <v>19</v>
      </c>
      <c r="E1726" t="s">
        <v>30</v>
      </c>
      <c r="F1726" t="s">
        <v>16</v>
      </c>
      <c r="G1726">
        <v>3</v>
      </c>
      <c r="H1726">
        <v>339.88</v>
      </c>
      <c r="I1726">
        <v>0.22</v>
      </c>
      <c r="J1726">
        <v>795.32</v>
      </c>
      <c r="K1726">
        <v>410.82</v>
      </c>
      <c r="L1726">
        <v>384.5</v>
      </c>
      <c r="M1726" t="s">
        <v>46</v>
      </c>
      <c r="N1726">
        <v>0.48345320122717894</v>
      </c>
      <c r="O1726" t="s">
        <v>6061</v>
      </c>
    </row>
    <row r="1727" spans="1:15" x14ac:dyDescent="0.3">
      <c r="A1727">
        <v>3071</v>
      </c>
      <c r="B1727" t="s">
        <v>535</v>
      </c>
      <c r="C1727" s="1">
        <v>45529</v>
      </c>
      <c r="D1727" t="s">
        <v>24</v>
      </c>
      <c r="E1727" t="s">
        <v>30</v>
      </c>
      <c r="F1727" t="s">
        <v>27</v>
      </c>
      <c r="G1727">
        <v>10</v>
      </c>
      <c r="H1727">
        <v>87.6</v>
      </c>
      <c r="I1727">
        <v>0.04</v>
      </c>
      <c r="J1727">
        <v>840.96</v>
      </c>
      <c r="K1727">
        <v>631.34</v>
      </c>
      <c r="L1727">
        <v>209.62</v>
      </c>
      <c r="M1727" t="s">
        <v>28</v>
      </c>
      <c r="N1727">
        <v>0.24926274733637746</v>
      </c>
      <c r="O1727" t="s">
        <v>6056</v>
      </c>
    </row>
    <row r="1728" spans="1:15" x14ac:dyDescent="0.3">
      <c r="A1728">
        <v>1725</v>
      </c>
      <c r="B1728" t="s">
        <v>1595</v>
      </c>
      <c r="C1728" s="1">
        <v>45502</v>
      </c>
      <c r="D1728" t="s">
        <v>24</v>
      </c>
      <c r="E1728" t="s">
        <v>30</v>
      </c>
      <c r="F1728" t="s">
        <v>16</v>
      </c>
      <c r="G1728">
        <v>10</v>
      </c>
      <c r="H1728">
        <v>415.88</v>
      </c>
      <c r="I1728">
        <v>0.18</v>
      </c>
      <c r="J1728">
        <v>3410.22</v>
      </c>
      <c r="K1728">
        <v>2611.69</v>
      </c>
      <c r="L1728">
        <v>798.53</v>
      </c>
      <c r="M1728" t="s">
        <v>28</v>
      </c>
      <c r="N1728">
        <v>0.23415791356569371</v>
      </c>
      <c r="O1728" t="s">
        <v>6057</v>
      </c>
    </row>
    <row r="1729" spans="1:15" x14ac:dyDescent="0.3">
      <c r="A1729">
        <v>3070</v>
      </c>
      <c r="B1729" t="s">
        <v>2205</v>
      </c>
      <c r="C1729" s="1">
        <v>45304</v>
      </c>
      <c r="D1729" t="s">
        <v>14</v>
      </c>
      <c r="E1729" t="s">
        <v>30</v>
      </c>
      <c r="F1729" t="s">
        <v>27</v>
      </c>
      <c r="G1729">
        <v>7</v>
      </c>
      <c r="H1729">
        <v>190.14</v>
      </c>
      <c r="I1729">
        <v>0.25</v>
      </c>
      <c r="J1729">
        <v>998.24</v>
      </c>
      <c r="K1729">
        <v>703.59</v>
      </c>
      <c r="L1729">
        <v>294.64999999999998</v>
      </c>
      <c r="M1729" t="s">
        <v>40</v>
      </c>
      <c r="N1729">
        <v>0.29516949831703798</v>
      </c>
      <c r="O1729" t="s">
        <v>6062</v>
      </c>
    </row>
    <row r="1730" spans="1:15" x14ac:dyDescent="0.3">
      <c r="A1730">
        <v>3068</v>
      </c>
      <c r="B1730" t="s">
        <v>2627</v>
      </c>
      <c r="C1730" s="1">
        <v>45608</v>
      </c>
      <c r="D1730" t="s">
        <v>19</v>
      </c>
      <c r="E1730" t="s">
        <v>30</v>
      </c>
      <c r="F1730" t="s">
        <v>21</v>
      </c>
      <c r="G1730">
        <v>9</v>
      </c>
      <c r="H1730">
        <v>461.85</v>
      </c>
      <c r="I1730">
        <v>0.23</v>
      </c>
      <c r="J1730">
        <v>3200.62</v>
      </c>
      <c r="K1730">
        <v>2446.41</v>
      </c>
      <c r="L1730">
        <v>754.21</v>
      </c>
      <c r="M1730" t="s">
        <v>40</v>
      </c>
      <c r="N1730">
        <v>0.23564496878729749</v>
      </c>
      <c r="O1730" t="s">
        <v>6058</v>
      </c>
    </row>
    <row r="1731" spans="1:15" x14ac:dyDescent="0.3">
      <c r="A1731">
        <v>1728</v>
      </c>
      <c r="B1731" t="s">
        <v>567</v>
      </c>
      <c r="C1731" s="1">
        <v>45319</v>
      </c>
      <c r="D1731" t="s">
        <v>14</v>
      </c>
      <c r="E1731" t="s">
        <v>30</v>
      </c>
      <c r="F1731" t="s">
        <v>16</v>
      </c>
      <c r="G1731">
        <v>5</v>
      </c>
      <c r="H1731">
        <v>172.46</v>
      </c>
      <c r="I1731">
        <v>0.04</v>
      </c>
      <c r="J1731">
        <v>827.81</v>
      </c>
      <c r="K1731">
        <v>473.5</v>
      </c>
      <c r="L1731">
        <v>354.31</v>
      </c>
      <c r="M1731" t="s">
        <v>46</v>
      </c>
      <c r="N1731">
        <v>0.42800884260881122</v>
      </c>
      <c r="O1731" t="s">
        <v>6056</v>
      </c>
    </row>
    <row r="1732" spans="1:15" x14ac:dyDescent="0.3">
      <c r="A1732">
        <v>3065</v>
      </c>
      <c r="B1732" t="s">
        <v>2624</v>
      </c>
      <c r="C1732" s="1">
        <v>45426</v>
      </c>
      <c r="D1732" t="s">
        <v>24</v>
      </c>
      <c r="E1732" t="s">
        <v>30</v>
      </c>
      <c r="F1732" t="s">
        <v>27</v>
      </c>
      <c r="G1732">
        <v>1</v>
      </c>
      <c r="H1732">
        <v>136.09</v>
      </c>
      <c r="I1732">
        <v>0.26</v>
      </c>
      <c r="J1732">
        <v>100.71</v>
      </c>
      <c r="K1732">
        <v>69.569999999999993</v>
      </c>
      <c r="L1732">
        <v>31.14</v>
      </c>
      <c r="M1732" t="s">
        <v>22</v>
      </c>
      <c r="N1732">
        <v>0.30920464700625561</v>
      </c>
      <c r="O1732" t="s">
        <v>6058</v>
      </c>
    </row>
    <row r="1733" spans="1:15" x14ac:dyDescent="0.3">
      <c r="A1733">
        <v>3063</v>
      </c>
      <c r="B1733" t="s">
        <v>2622</v>
      </c>
      <c r="C1733" s="1">
        <v>45464</v>
      </c>
      <c r="D1733" t="s">
        <v>14</v>
      </c>
      <c r="E1733" t="s">
        <v>30</v>
      </c>
      <c r="F1733" t="s">
        <v>27</v>
      </c>
      <c r="G1733">
        <v>10</v>
      </c>
      <c r="H1733">
        <v>15.91</v>
      </c>
      <c r="I1733">
        <v>0.11</v>
      </c>
      <c r="J1733">
        <v>141.6</v>
      </c>
      <c r="K1733">
        <v>95.27</v>
      </c>
      <c r="L1733">
        <v>46.33</v>
      </c>
      <c r="M1733" t="s">
        <v>22</v>
      </c>
      <c r="N1733">
        <v>0.32718926553672317</v>
      </c>
      <c r="O1733" t="s">
        <v>6061</v>
      </c>
    </row>
    <row r="1734" spans="1:15" x14ac:dyDescent="0.3">
      <c r="A1734">
        <v>3053</v>
      </c>
      <c r="B1734" t="s">
        <v>2286</v>
      </c>
      <c r="C1734" s="1">
        <v>45448</v>
      </c>
      <c r="D1734" t="s">
        <v>14</v>
      </c>
      <c r="E1734" t="s">
        <v>30</v>
      </c>
      <c r="F1734" t="s">
        <v>21</v>
      </c>
      <c r="G1734">
        <v>1</v>
      </c>
      <c r="H1734">
        <v>229.39</v>
      </c>
      <c r="I1734">
        <v>0.28999999999999998</v>
      </c>
      <c r="J1734">
        <v>162.87</v>
      </c>
      <c r="K1734">
        <v>120.59</v>
      </c>
      <c r="L1734">
        <v>42.28</v>
      </c>
      <c r="M1734" t="s">
        <v>40</v>
      </c>
      <c r="N1734">
        <v>0.25959354086080921</v>
      </c>
      <c r="O1734" t="s">
        <v>6059</v>
      </c>
    </row>
    <row r="1735" spans="1:15" x14ac:dyDescent="0.3">
      <c r="A1735">
        <v>3052</v>
      </c>
      <c r="B1735" t="s">
        <v>2613</v>
      </c>
      <c r="C1735" s="1">
        <v>45534</v>
      </c>
      <c r="D1735" t="s">
        <v>14</v>
      </c>
      <c r="E1735" t="s">
        <v>30</v>
      </c>
      <c r="F1735" t="s">
        <v>16</v>
      </c>
      <c r="G1735">
        <v>3</v>
      </c>
      <c r="H1735">
        <v>260.32</v>
      </c>
      <c r="I1735">
        <v>0.25</v>
      </c>
      <c r="J1735">
        <v>585.72</v>
      </c>
      <c r="K1735">
        <v>419.64</v>
      </c>
      <c r="L1735">
        <v>166.08</v>
      </c>
      <c r="M1735" t="s">
        <v>28</v>
      </c>
      <c r="N1735">
        <v>0.28354845318582261</v>
      </c>
      <c r="O1735" t="s">
        <v>6061</v>
      </c>
    </row>
    <row r="1736" spans="1:15" x14ac:dyDescent="0.3">
      <c r="A1736">
        <v>3047</v>
      </c>
      <c r="B1736" t="s">
        <v>2610</v>
      </c>
      <c r="C1736" s="1">
        <v>45457</v>
      </c>
      <c r="D1736" t="s">
        <v>19</v>
      </c>
      <c r="E1736" t="s">
        <v>30</v>
      </c>
      <c r="F1736" t="s">
        <v>27</v>
      </c>
      <c r="G1736">
        <v>1</v>
      </c>
      <c r="H1736">
        <v>230.53</v>
      </c>
      <c r="I1736">
        <v>0.12</v>
      </c>
      <c r="J1736">
        <v>202.87</v>
      </c>
      <c r="K1736">
        <v>109.59</v>
      </c>
      <c r="L1736">
        <v>93.28</v>
      </c>
      <c r="M1736" t="s">
        <v>46</v>
      </c>
      <c r="N1736">
        <v>0.45980184354512743</v>
      </c>
      <c r="O1736" t="s">
        <v>6061</v>
      </c>
    </row>
    <row r="1737" spans="1:15" x14ac:dyDescent="0.3">
      <c r="A1737">
        <v>1734</v>
      </c>
      <c r="B1737" t="s">
        <v>1602</v>
      </c>
      <c r="C1737" s="1">
        <v>45448</v>
      </c>
      <c r="D1737" t="s">
        <v>39</v>
      </c>
      <c r="E1737" t="s">
        <v>30</v>
      </c>
      <c r="F1737" t="s">
        <v>16</v>
      </c>
      <c r="G1737">
        <v>1</v>
      </c>
      <c r="H1737">
        <v>456.49</v>
      </c>
      <c r="I1737">
        <v>0.1</v>
      </c>
      <c r="J1737">
        <v>410.84</v>
      </c>
      <c r="K1737">
        <v>282.06</v>
      </c>
      <c r="L1737">
        <v>128.78</v>
      </c>
      <c r="M1737" t="s">
        <v>22</v>
      </c>
      <c r="N1737">
        <v>0.31345535975075456</v>
      </c>
      <c r="O1737" t="s">
        <v>6059</v>
      </c>
    </row>
    <row r="1738" spans="1:15" x14ac:dyDescent="0.3">
      <c r="A1738">
        <v>3044</v>
      </c>
      <c r="B1738" t="s">
        <v>2607</v>
      </c>
      <c r="C1738" s="1">
        <v>45540</v>
      </c>
      <c r="D1738" t="s">
        <v>39</v>
      </c>
      <c r="E1738" t="s">
        <v>30</v>
      </c>
      <c r="F1738" t="s">
        <v>27</v>
      </c>
      <c r="G1738">
        <v>10</v>
      </c>
      <c r="H1738">
        <v>432.28</v>
      </c>
      <c r="I1738">
        <v>0.25</v>
      </c>
      <c r="J1738">
        <v>3242.1</v>
      </c>
      <c r="K1738">
        <v>1855.31</v>
      </c>
      <c r="L1738">
        <v>1386.79</v>
      </c>
      <c r="M1738" t="s">
        <v>40</v>
      </c>
      <c r="N1738">
        <v>0.42774436322136888</v>
      </c>
      <c r="O1738" t="s">
        <v>6060</v>
      </c>
    </row>
    <row r="1739" spans="1:15" x14ac:dyDescent="0.3">
      <c r="A1739">
        <v>3041</v>
      </c>
      <c r="B1739" t="s">
        <v>2606</v>
      </c>
      <c r="C1739" s="1">
        <v>45615</v>
      </c>
      <c r="D1739" t="s">
        <v>14</v>
      </c>
      <c r="E1739" t="s">
        <v>30</v>
      </c>
      <c r="F1739" t="s">
        <v>21</v>
      </c>
      <c r="G1739">
        <v>6</v>
      </c>
      <c r="H1739">
        <v>435.5</v>
      </c>
      <c r="I1739">
        <v>0.23</v>
      </c>
      <c r="J1739">
        <v>2012.01</v>
      </c>
      <c r="K1739">
        <v>1143.48</v>
      </c>
      <c r="L1739">
        <v>868.53</v>
      </c>
      <c r="M1739" t="s">
        <v>28</v>
      </c>
      <c r="N1739">
        <v>0.43167280480713316</v>
      </c>
      <c r="O1739" t="s">
        <v>6058</v>
      </c>
    </row>
    <row r="1740" spans="1:15" x14ac:dyDescent="0.3">
      <c r="A1740">
        <v>3039</v>
      </c>
      <c r="B1740" t="s">
        <v>2604</v>
      </c>
      <c r="C1740" s="1">
        <v>45652</v>
      </c>
      <c r="D1740" t="s">
        <v>24</v>
      </c>
      <c r="E1740" t="s">
        <v>30</v>
      </c>
      <c r="F1740" t="s">
        <v>27</v>
      </c>
      <c r="G1740">
        <v>3</v>
      </c>
      <c r="H1740">
        <v>370.39</v>
      </c>
      <c r="I1740">
        <v>0.05</v>
      </c>
      <c r="J1740">
        <v>1055.6099999999999</v>
      </c>
      <c r="K1740">
        <v>528.89</v>
      </c>
      <c r="L1740">
        <v>526.72</v>
      </c>
      <c r="M1740" t="s">
        <v>40</v>
      </c>
      <c r="N1740">
        <v>0.49897215827815206</v>
      </c>
      <c r="O1740" t="s">
        <v>6060</v>
      </c>
    </row>
    <row r="1741" spans="1:15" x14ac:dyDescent="0.3">
      <c r="A1741">
        <v>3038</v>
      </c>
      <c r="B1741" t="s">
        <v>2603</v>
      </c>
      <c r="C1741" s="1">
        <v>45418</v>
      </c>
      <c r="D1741" t="s">
        <v>14</v>
      </c>
      <c r="E1741" t="s">
        <v>30</v>
      </c>
      <c r="F1741" t="s">
        <v>27</v>
      </c>
      <c r="G1741">
        <v>5</v>
      </c>
      <c r="H1741">
        <v>334.44</v>
      </c>
      <c r="I1741">
        <v>0.18</v>
      </c>
      <c r="J1741">
        <v>1371.2</v>
      </c>
      <c r="K1741">
        <v>787.39</v>
      </c>
      <c r="L1741">
        <v>583.80999999999995</v>
      </c>
      <c r="M1741" t="s">
        <v>28</v>
      </c>
      <c r="N1741">
        <v>0.42576575262543753</v>
      </c>
      <c r="O1741" t="s">
        <v>6057</v>
      </c>
    </row>
    <row r="1742" spans="1:15" x14ac:dyDescent="0.3">
      <c r="A1742">
        <v>3036</v>
      </c>
      <c r="B1742" t="s">
        <v>1513</v>
      </c>
      <c r="C1742" s="1">
        <v>45412</v>
      </c>
      <c r="D1742" t="s">
        <v>14</v>
      </c>
      <c r="E1742" t="s">
        <v>30</v>
      </c>
      <c r="F1742" t="s">
        <v>21</v>
      </c>
      <c r="G1742">
        <v>1</v>
      </c>
      <c r="H1742">
        <v>420.73</v>
      </c>
      <c r="I1742">
        <v>0.28000000000000003</v>
      </c>
      <c r="J1742">
        <v>302.93</v>
      </c>
      <c r="K1742">
        <v>218.34</v>
      </c>
      <c r="L1742">
        <v>84.59</v>
      </c>
      <c r="M1742" t="s">
        <v>46</v>
      </c>
      <c r="N1742">
        <v>0.27923942825075099</v>
      </c>
      <c r="O1742" t="s">
        <v>6058</v>
      </c>
    </row>
    <row r="1743" spans="1:15" x14ac:dyDescent="0.3">
      <c r="A1743">
        <v>3029</v>
      </c>
      <c r="B1743" t="s">
        <v>1544</v>
      </c>
      <c r="C1743" s="1">
        <v>45426</v>
      </c>
      <c r="D1743" t="s">
        <v>14</v>
      </c>
      <c r="E1743" t="s">
        <v>30</v>
      </c>
      <c r="F1743" t="s">
        <v>16</v>
      </c>
      <c r="G1743">
        <v>5</v>
      </c>
      <c r="H1743">
        <v>320.02999999999997</v>
      </c>
      <c r="I1743">
        <v>0.13</v>
      </c>
      <c r="J1743">
        <v>1392.13</v>
      </c>
      <c r="K1743">
        <v>877.43</v>
      </c>
      <c r="L1743">
        <v>514.70000000000005</v>
      </c>
      <c r="M1743" t="s">
        <v>17</v>
      </c>
      <c r="N1743">
        <v>0.36972121856435824</v>
      </c>
      <c r="O1743" t="s">
        <v>6058</v>
      </c>
    </row>
    <row r="1744" spans="1:15" x14ac:dyDescent="0.3">
      <c r="A1744">
        <v>3028</v>
      </c>
      <c r="B1744" t="s">
        <v>2599</v>
      </c>
      <c r="C1744" s="1">
        <v>45414</v>
      </c>
      <c r="D1744" t="s">
        <v>24</v>
      </c>
      <c r="E1744" t="s">
        <v>30</v>
      </c>
      <c r="F1744" t="s">
        <v>16</v>
      </c>
      <c r="G1744">
        <v>10</v>
      </c>
      <c r="H1744">
        <v>384.18</v>
      </c>
      <c r="I1744">
        <v>0.02</v>
      </c>
      <c r="J1744">
        <v>3764.96</v>
      </c>
      <c r="K1744">
        <v>2429.04</v>
      </c>
      <c r="L1744">
        <v>1335.92</v>
      </c>
      <c r="M1744" t="s">
        <v>22</v>
      </c>
      <c r="N1744">
        <v>0.35482979898856831</v>
      </c>
      <c r="O1744" t="s">
        <v>6060</v>
      </c>
    </row>
    <row r="1745" spans="1:15" x14ac:dyDescent="0.3">
      <c r="A1745">
        <v>1742</v>
      </c>
      <c r="B1745" t="s">
        <v>1609</v>
      </c>
      <c r="C1745" s="1">
        <v>45540</v>
      </c>
      <c r="D1745" t="s">
        <v>14</v>
      </c>
      <c r="E1745" t="s">
        <v>30</v>
      </c>
      <c r="F1745" t="s">
        <v>27</v>
      </c>
      <c r="G1745">
        <v>4</v>
      </c>
      <c r="H1745">
        <v>121.6</v>
      </c>
      <c r="I1745">
        <v>0.26</v>
      </c>
      <c r="J1745">
        <v>359.94</v>
      </c>
      <c r="K1745">
        <v>196.28</v>
      </c>
      <c r="L1745">
        <v>163.66</v>
      </c>
      <c r="M1745" t="s">
        <v>22</v>
      </c>
      <c r="N1745">
        <v>0.45468689225982106</v>
      </c>
      <c r="O1745" t="s">
        <v>6060</v>
      </c>
    </row>
    <row r="1746" spans="1:15" x14ac:dyDescent="0.3">
      <c r="A1746">
        <v>3026</v>
      </c>
      <c r="B1746" t="s">
        <v>890</v>
      </c>
      <c r="C1746" s="1">
        <v>45432</v>
      </c>
      <c r="D1746" t="s">
        <v>14</v>
      </c>
      <c r="E1746" t="s">
        <v>30</v>
      </c>
      <c r="F1746" t="s">
        <v>21</v>
      </c>
      <c r="G1746">
        <v>1</v>
      </c>
      <c r="H1746">
        <v>302.08999999999997</v>
      </c>
      <c r="I1746">
        <v>0</v>
      </c>
      <c r="J1746">
        <v>302.08999999999997</v>
      </c>
      <c r="K1746">
        <v>172.04</v>
      </c>
      <c r="L1746">
        <v>130.05000000000001</v>
      </c>
      <c r="M1746" t="s">
        <v>28</v>
      </c>
      <c r="N1746">
        <v>0.43050084411930228</v>
      </c>
      <c r="O1746" t="s">
        <v>6057</v>
      </c>
    </row>
    <row r="1747" spans="1:15" x14ac:dyDescent="0.3">
      <c r="A1747">
        <v>3023</v>
      </c>
      <c r="B1747" t="s">
        <v>2596</v>
      </c>
      <c r="C1747" s="1">
        <v>45365</v>
      </c>
      <c r="D1747" t="s">
        <v>19</v>
      </c>
      <c r="E1747" t="s">
        <v>30</v>
      </c>
      <c r="F1747" t="s">
        <v>21</v>
      </c>
      <c r="G1747">
        <v>4</v>
      </c>
      <c r="H1747">
        <v>356.11</v>
      </c>
      <c r="I1747">
        <v>0.09</v>
      </c>
      <c r="J1747">
        <v>1296.24</v>
      </c>
      <c r="K1747">
        <v>1031.0899999999999</v>
      </c>
      <c r="L1747">
        <v>265.14999999999998</v>
      </c>
      <c r="M1747" t="s">
        <v>46</v>
      </c>
      <c r="N1747">
        <v>0.20455316916620378</v>
      </c>
      <c r="O1747" t="s">
        <v>6060</v>
      </c>
    </row>
    <row r="1748" spans="1:15" x14ac:dyDescent="0.3">
      <c r="A1748">
        <v>1745</v>
      </c>
      <c r="B1748" t="s">
        <v>1611</v>
      </c>
      <c r="C1748" s="1">
        <v>45439</v>
      </c>
      <c r="D1748" t="s">
        <v>39</v>
      </c>
      <c r="E1748" t="s">
        <v>30</v>
      </c>
      <c r="F1748" t="s">
        <v>16</v>
      </c>
      <c r="G1748">
        <v>4</v>
      </c>
      <c r="H1748">
        <v>146.94</v>
      </c>
      <c r="I1748">
        <v>0.24</v>
      </c>
      <c r="J1748">
        <v>446.7</v>
      </c>
      <c r="K1748">
        <v>286.13</v>
      </c>
      <c r="L1748">
        <v>160.57</v>
      </c>
      <c r="M1748" t="s">
        <v>28</v>
      </c>
      <c r="N1748">
        <v>0.35945824938437432</v>
      </c>
      <c r="O1748" t="s">
        <v>6057</v>
      </c>
    </row>
    <row r="1749" spans="1:15" x14ac:dyDescent="0.3">
      <c r="A1749">
        <v>3022</v>
      </c>
      <c r="B1749" t="s">
        <v>1737</v>
      </c>
      <c r="C1749" s="1">
        <v>45413</v>
      </c>
      <c r="D1749" t="s">
        <v>19</v>
      </c>
      <c r="E1749" t="s">
        <v>30</v>
      </c>
      <c r="F1749" t="s">
        <v>16</v>
      </c>
      <c r="G1749">
        <v>3</v>
      </c>
      <c r="H1749">
        <v>196.22</v>
      </c>
      <c r="I1749">
        <v>0.09</v>
      </c>
      <c r="J1749">
        <v>535.67999999999995</v>
      </c>
      <c r="K1749">
        <v>319.58999999999997</v>
      </c>
      <c r="L1749">
        <v>216.09</v>
      </c>
      <c r="M1749" t="s">
        <v>28</v>
      </c>
      <c r="N1749">
        <v>0.40339381720430112</v>
      </c>
      <c r="O1749" t="s">
        <v>6059</v>
      </c>
    </row>
    <row r="1750" spans="1:15" x14ac:dyDescent="0.3">
      <c r="A1750">
        <v>3021</v>
      </c>
      <c r="B1750" t="s">
        <v>2595</v>
      </c>
      <c r="C1750" s="1">
        <v>45464</v>
      </c>
      <c r="D1750" t="s">
        <v>24</v>
      </c>
      <c r="E1750" t="s">
        <v>30</v>
      </c>
      <c r="F1750" t="s">
        <v>21</v>
      </c>
      <c r="G1750">
        <v>10</v>
      </c>
      <c r="H1750">
        <v>45.62</v>
      </c>
      <c r="I1750">
        <v>0.14000000000000001</v>
      </c>
      <c r="J1750">
        <v>392.33</v>
      </c>
      <c r="K1750">
        <v>288.95</v>
      </c>
      <c r="L1750">
        <v>103.38</v>
      </c>
      <c r="M1750" t="s">
        <v>46</v>
      </c>
      <c r="N1750">
        <v>0.26350266357403207</v>
      </c>
      <c r="O1750" t="s">
        <v>6061</v>
      </c>
    </row>
    <row r="1751" spans="1:15" x14ac:dyDescent="0.3">
      <c r="A1751">
        <v>1748</v>
      </c>
      <c r="B1751" t="s">
        <v>1614</v>
      </c>
      <c r="C1751" s="1">
        <v>45317</v>
      </c>
      <c r="D1751" t="s">
        <v>39</v>
      </c>
      <c r="E1751" t="s">
        <v>30</v>
      </c>
      <c r="F1751" t="s">
        <v>21</v>
      </c>
      <c r="G1751">
        <v>7</v>
      </c>
      <c r="H1751">
        <v>390.15</v>
      </c>
      <c r="I1751">
        <v>0.28999999999999998</v>
      </c>
      <c r="J1751">
        <v>1939.05</v>
      </c>
      <c r="K1751">
        <v>1283.7</v>
      </c>
      <c r="L1751">
        <v>655.35</v>
      </c>
      <c r="M1751" t="s">
        <v>28</v>
      </c>
      <c r="N1751">
        <v>0.33797478146515048</v>
      </c>
      <c r="O1751" t="s">
        <v>6061</v>
      </c>
    </row>
    <row r="1752" spans="1:15" x14ac:dyDescent="0.3">
      <c r="A1752">
        <v>3017</v>
      </c>
      <c r="B1752" t="s">
        <v>2592</v>
      </c>
      <c r="C1752" s="1">
        <v>45475</v>
      </c>
      <c r="D1752" t="s">
        <v>24</v>
      </c>
      <c r="E1752" t="s">
        <v>30</v>
      </c>
      <c r="F1752" t="s">
        <v>27</v>
      </c>
      <c r="G1752">
        <v>2</v>
      </c>
      <c r="H1752">
        <v>221.5</v>
      </c>
      <c r="I1752">
        <v>0.05</v>
      </c>
      <c r="J1752">
        <v>420.85</v>
      </c>
      <c r="K1752">
        <v>314.54000000000002</v>
      </c>
      <c r="L1752">
        <v>106.31</v>
      </c>
      <c r="M1752" t="s">
        <v>17</v>
      </c>
      <c r="N1752">
        <v>0.2526078175121777</v>
      </c>
      <c r="O1752" t="s">
        <v>6058</v>
      </c>
    </row>
    <row r="1753" spans="1:15" x14ac:dyDescent="0.3">
      <c r="A1753">
        <v>3016</v>
      </c>
      <c r="B1753" t="s">
        <v>2591</v>
      </c>
      <c r="C1753" s="1">
        <v>45309</v>
      </c>
      <c r="D1753" t="s">
        <v>24</v>
      </c>
      <c r="E1753" t="s">
        <v>30</v>
      </c>
      <c r="F1753" t="s">
        <v>21</v>
      </c>
      <c r="G1753">
        <v>10</v>
      </c>
      <c r="H1753">
        <v>360.81</v>
      </c>
      <c r="I1753">
        <v>0.09</v>
      </c>
      <c r="J1753">
        <v>3283.37</v>
      </c>
      <c r="K1753">
        <v>1962.87</v>
      </c>
      <c r="L1753">
        <v>1320.5</v>
      </c>
      <c r="M1753" t="s">
        <v>40</v>
      </c>
      <c r="N1753">
        <v>0.402178249786043</v>
      </c>
      <c r="O1753" t="s">
        <v>6060</v>
      </c>
    </row>
    <row r="1754" spans="1:15" x14ac:dyDescent="0.3">
      <c r="A1754">
        <v>3004</v>
      </c>
      <c r="B1754" t="s">
        <v>2262</v>
      </c>
      <c r="C1754" s="1">
        <v>45398</v>
      </c>
      <c r="D1754" t="s">
        <v>24</v>
      </c>
      <c r="E1754" t="s">
        <v>30</v>
      </c>
      <c r="F1754" t="s">
        <v>21</v>
      </c>
      <c r="G1754">
        <v>9</v>
      </c>
      <c r="H1754">
        <v>451.02</v>
      </c>
      <c r="I1754">
        <v>0.26</v>
      </c>
      <c r="J1754">
        <v>3003.79</v>
      </c>
      <c r="K1754">
        <v>2132.44</v>
      </c>
      <c r="L1754">
        <v>871.35</v>
      </c>
      <c r="M1754" t="s">
        <v>17</v>
      </c>
      <c r="N1754">
        <v>0.2900835278098669</v>
      </c>
      <c r="O1754" t="s">
        <v>6058</v>
      </c>
    </row>
    <row r="1755" spans="1:15" x14ac:dyDescent="0.3">
      <c r="A1755">
        <v>1752</v>
      </c>
      <c r="B1755" t="s">
        <v>1618</v>
      </c>
      <c r="C1755" s="1">
        <v>45504</v>
      </c>
      <c r="D1755" t="s">
        <v>14</v>
      </c>
      <c r="E1755" t="s">
        <v>30</v>
      </c>
      <c r="F1755" t="s">
        <v>27</v>
      </c>
      <c r="G1755">
        <v>1</v>
      </c>
      <c r="H1755">
        <v>68.319999999999993</v>
      </c>
      <c r="I1755">
        <v>0.05</v>
      </c>
      <c r="J1755">
        <v>64.900000000000006</v>
      </c>
      <c r="K1755">
        <v>45.28</v>
      </c>
      <c r="L1755">
        <v>19.62</v>
      </c>
      <c r="M1755" t="s">
        <v>46</v>
      </c>
      <c r="N1755">
        <v>0.30231124807395993</v>
      </c>
      <c r="O1755" t="s">
        <v>6059</v>
      </c>
    </row>
    <row r="1756" spans="1:15" x14ac:dyDescent="0.3">
      <c r="A1756">
        <v>1753</v>
      </c>
      <c r="B1756" t="s">
        <v>1619</v>
      </c>
      <c r="C1756" s="1">
        <v>45332</v>
      </c>
      <c r="D1756" t="s">
        <v>19</v>
      </c>
      <c r="E1756" t="s">
        <v>30</v>
      </c>
      <c r="F1756" t="s">
        <v>16</v>
      </c>
      <c r="G1756">
        <v>2</v>
      </c>
      <c r="H1756">
        <v>88.09</v>
      </c>
      <c r="I1756">
        <v>0.05</v>
      </c>
      <c r="J1756">
        <v>167.37</v>
      </c>
      <c r="K1756">
        <v>109.56</v>
      </c>
      <c r="L1756">
        <v>57.81</v>
      </c>
      <c r="M1756" t="s">
        <v>17</v>
      </c>
      <c r="N1756">
        <v>0.34540240186413335</v>
      </c>
      <c r="O1756" t="s">
        <v>6062</v>
      </c>
    </row>
    <row r="1757" spans="1:15" x14ac:dyDescent="0.3">
      <c r="A1757">
        <v>3002</v>
      </c>
      <c r="B1757" t="s">
        <v>2583</v>
      </c>
      <c r="C1757" s="1">
        <v>45543</v>
      </c>
      <c r="D1757" t="s">
        <v>14</v>
      </c>
      <c r="E1757" t="s">
        <v>30</v>
      </c>
      <c r="F1757" t="s">
        <v>16</v>
      </c>
      <c r="G1757">
        <v>4</v>
      </c>
      <c r="H1757">
        <v>350.27</v>
      </c>
      <c r="I1757">
        <v>0.25</v>
      </c>
      <c r="J1757">
        <v>1050.81</v>
      </c>
      <c r="K1757">
        <v>574.20000000000005</v>
      </c>
      <c r="L1757">
        <v>476.61</v>
      </c>
      <c r="M1757" t="s">
        <v>40</v>
      </c>
      <c r="N1757">
        <v>0.45356439318240216</v>
      </c>
      <c r="O1757" t="s">
        <v>6056</v>
      </c>
    </row>
    <row r="1758" spans="1:15" x14ac:dyDescent="0.3">
      <c r="A1758">
        <v>2999</v>
      </c>
      <c r="B1758" t="s">
        <v>2580</v>
      </c>
      <c r="C1758" s="1">
        <v>45374</v>
      </c>
      <c r="D1758" t="s">
        <v>39</v>
      </c>
      <c r="E1758" t="s">
        <v>30</v>
      </c>
      <c r="F1758" t="s">
        <v>27</v>
      </c>
      <c r="G1758">
        <v>10</v>
      </c>
      <c r="H1758">
        <v>164.97</v>
      </c>
      <c r="I1758">
        <v>0.27</v>
      </c>
      <c r="J1758">
        <v>1204.28</v>
      </c>
      <c r="K1758">
        <v>812.9</v>
      </c>
      <c r="L1758">
        <v>391.38</v>
      </c>
      <c r="M1758" t="s">
        <v>28</v>
      </c>
      <c r="N1758">
        <v>0.32499086591158205</v>
      </c>
      <c r="O1758" t="s">
        <v>6062</v>
      </c>
    </row>
    <row r="1759" spans="1:15" x14ac:dyDescent="0.3">
      <c r="A1759">
        <v>2993</v>
      </c>
      <c r="B1759" t="s">
        <v>581</v>
      </c>
      <c r="C1759" s="1">
        <v>45459</v>
      </c>
      <c r="D1759" t="s">
        <v>24</v>
      </c>
      <c r="E1759" t="s">
        <v>30</v>
      </c>
      <c r="F1759" t="s">
        <v>16</v>
      </c>
      <c r="G1759">
        <v>9</v>
      </c>
      <c r="H1759">
        <v>369.42</v>
      </c>
      <c r="I1759">
        <v>0.2</v>
      </c>
      <c r="J1759">
        <v>2659.82</v>
      </c>
      <c r="K1759">
        <v>1541.61</v>
      </c>
      <c r="L1759">
        <v>1118.21</v>
      </c>
      <c r="M1759" t="s">
        <v>28</v>
      </c>
      <c r="N1759">
        <v>0.42040814791978404</v>
      </c>
      <c r="O1759" t="s">
        <v>6056</v>
      </c>
    </row>
    <row r="1760" spans="1:15" x14ac:dyDescent="0.3">
      <c r="A1760">
        <v>2992</v>
      </c>
      <c r="B1760" t="s">
        <v>2576</v>
      </c>
      <c r="C1760" s="1">
        <v>45458</v>
      </c>
      <c r="D1760" t="s">
        <v>24</v>
      </c>
      <c r="E1760" t="s">
        <v>30</v>
      </c>
      <c r="F1760" t="s">
        <v>16</v>
      </c>
      <c r="G1760">
        <v>4</v>
      </c>
      <c r="H1760">
        <v>164.99</v>
      </c>
      <c r="I1760">
        <v>0.24</v>
      </c>
      <c r="J1760">
        <v>501.57</v>
      </c>
      <c r="K1760">
        <v>373.81</v>
      </c>
      <c r="L1760">
        <v>127.76</v>
      </c>
      <c r="M1760" t="s">
        <v>17</v>
      </c>
      <c r="N1760">
        <v>0.25472017863907331</v>
      </c>
      <c r="O1760" t="s">
        <v>6062</v>
      </c>
    </row>
    <row r="1761" spans="1:15" x14ac:dyDescent="0.3">
      <c r="A1761">
        <v>1758</v>
      </c>
      <c r="B1761" t="s">
        <v>1624</v>
      </c>
      <c r="C1761" s="1">
        <v>45407</v>
      </c>
      <c r="D1761" t="s">
        <v>14</v>
      </c>
      <c r="E1761" t="s">
        <v>30</v>
      </c>
      <c r="F1761" t="s">
        <v>27</v>
      </c>
      <c r="G1761">
        <v>10</v>
      </c>
      <c r="H1761">
        <v>210.23</v>
      </c>
      <c r="I1761">
        <v>0.25</v>
      </c>
      <c r="J1761">
        <v>1576.72</v>
      </c>
      <c r="K1761">
        <v>962.48</v>
      </c>
      <c r="L1761">
        <v>614.24</v>
      </c>
      <c r="M1761" t="s">
        <v>40</v>
      </c>
      <c r="N1761">
        <v>0.38956821756557919</v>
      </c>
      <c r="O1761" t="s">
        <v>6060</v>
      </c>
    </row>
    <row r="1762" spans="1:15" x14ac:dyDescent="0.3">
      <c r="A1762">
        <v>2991</v>
      </c>
      <c r="B1762" t="s">
        <v>1381</v>
      </c>
      <c r="C1762" s="1">
        <v>45405</v>
      </c>
      <c r="D1762" t="s">
        <v>24</v>
      </c>
      <c r="E1762" t="s">
        <v>30</v>
      </c>
      <c r="F1762" t="s">
        <v>21</v>
      </c>
      <c r="G1762">
        <v>6</v>
      </c>
      <c r="H1762">
        <v>209.34</v>
      </c>
      <c r="I1762">
        <v>0.28999999999999998</v>
      </c>
      <c r="J1762">
        <v>891.79</v>
      </c>
      <c r="K1762">
        <v>710.43</v>
      </c>
      <c r="L1762">
        <v>181.36</v>
      </c>
      <c r="M1762" t="s">
        <v>40</v>
      </c>
      <c r="N1762">
        <v>0.20336626335796545</v>
      </c>
      <c r="O1762" t="s">
        <v>6058</v>
      </c>
    </row>
    <row r="1763" spans="1:15" x14ac:dyDescent="0.3">
      <c r="A1763">
        <v>2985</v>
      </c>
      <c r="B1763" t="s">
        <v>2571</v>
      </c>
      <c r="C1763" s="1">
        <v>45620</v>
      </c>
      <c r="D1763" t="s">
        <v>24</v>
      </c>
      <c r="E1763" t="s">
        <v>30</v>
      </c>
      <c r="F1763" t="s">
        <v>27</v>
      </c>
      <c r="G1763">
        <v>2</v>
      </c>
      <c r="H1763">
        <v>194.11</v>
      </c>
      <c r="I1763">
        <v>0.21</v>
      </c>
      <c r="J1763">
        <v>306.69</v>
      </c>
      <c r="K1763">
        <v>237.94</v>
      </c>
      <c r="L1763">
        <v>68.75</v>
      </c>
      <c r="M1763" t="s">
        <v>28</v>
      </c>
      <c r="N1763">
        <v>0.22416772636864588</v>
      </c>
      <c r="O1763" t="s">
        <v>6056</v>
      </c>
    </row>
    <row r="1764" spans="1:15" x14ac:dyDescent="0.3">
      <c r="A1764">
        <v>1761</v>
      </c>
      <c r="B1764" t="s">
        <v>1627</v>
      </c>
      <c r="C1764" s="1">
        <v>45503</v>
      </c>
      <c r="D1764" t="s">
        <v>24</v>
      </c>
      <c r="E1764" t="s">
        <v>30</v>
      </c>
      <c r="F1764" t="s">
        <v>21</v>
      </c>
      <c r="G1764">
        <v>9</v>
      </c>
      <c r="H1764">
        <v>433.6</v>
      </c>
      <c r="I1764">
        <v>0.13</v>
      </c>
      <c r="J1764">
        <v>3395.09</v>
      </c>
      <c r="K1764">
        <v>2570.96</v>
      </c>
      <c r="L1764">
        <v>824.13</v>
      </c>
      <c r="M1764" t="s">
        <v>28</v>
      </c>
      <c r="N1764">
        <v>0.24274172407800676</v>
      </c>
      <c r="O1764" t="s">
        <v>6058</v>
      </c>
    </row>
    <row r="1765" spans="1:15" x14ac:dyDescent="0.3">
      <c r="A1765">
        <v>2963</v>
      </c>
      <c r="B1765" t="s">
        <v>2558</v>
      </c>
      <c r="C1765" s="1">
        <v>45562</v>
      </c>
      <c r="D1765" t="s">
        <v>39</v>
      </c>
      <c r="E1765" t="s">
        <v>30</v>
      </c>
      <c r="F1765" t="s">
        <v>16</v>
      </c>
      <c r="G1765">
        <v>2</v>
      </c>
      <c r="H1765">
        <v>348.24</v>
      </c>
      <c r="I1765">
        <v>0.14000000000000001</v>
      </c>
      <c r="J1765">
        <v>598.97</v>
      </c>
      <c r="K1765">
        <v>379.39</v>
      </c>
      <c r="L1765">
        <v>219.58</v>
      </c>
      <c r="M1765" t="s">
        <v>17</v>
      </c>
      <c r="N1765">
        <v>0.36659598978245989</v>
      </c>
      <c r="O1765" t="s">
        <v>6061</v>
      </c>
    </row>
    <row r="1766" spans="1:15" x14ac:dyDescent="0.3">
      <c r="A1766">
        <v>2957</v>
      </c>
      <c r="B1766" t="s">
        <v>2553</v>
      </c>
      <c r="C1766" s="1">
        <v>45388</v>
      </c>
      <c r="D1766" t="s">
        <v>19</v>
      </c>
      <c r="E1766" t="s">
        <v>30</v>
      </c>
      <c r="F1766" t="s">
        <v>16</v>
      </c>
      <c r="G1766">
        <v>9</v>
      </c>
      <c r="H1766">
        <v>140.75</v>
      </c>
      <c r="I1766">
        <v>7.0000000000000007E-2</v>
      </c>
      <c r="J1766">
        <v>1178.08</v>
      </c>
      <c r="K1766">
        <v>878.16</v>
      </c>
      <c r="L1766">
        <v>299.92</v>
      </c>
      <c r="M1766" t="s">
        <v>40</v>
      </c>
      <c r="N1766">
        <v>0.25458372945810137</v>
      </c>
      <c r="O1766" t="s">
        <v>6062</v>
      </c>
    </row>
    <row r="1767" spans="1:15" x14ac:dyDescent="0.3">
      <c r="A1767">
        <v>2954</v>
      </c>
      <c r="B1767" t="s">
        <v>2551</v>
      </c>
      <c r="C1767" s="1">
        <v>45354</v>
      </c>
      <c r="D1767" t="s">
        <v>24</v>
      </c>
      <c r="E1767" t="s">
        <v>30</v>
      </c>
      <c r="F1767" t="s">
        <v>16</v>
      </c>
      <c r="G1767">
        <v>4</v>
      </c>
      <c r="H1767">
        <v>146.66</v>
      </c>
      <c r="I1767">
        <v>0.21</v>
      </c>
      <c r="J1767">
        <v>463.45</v>
      </c>
      <c r="K1767">
        <v>293.97000000000003</v>
      </c>
      <c r="L1767">
        <v>169.48</v>
      </c>
      <c r="M1767" t="s">
        <v>46</v>
      </c>
      <c r="N1767">
        <v>0.36569209191930091</v>
      </c>
      <c r="O1767" t="s">
        <v>6056</v>
      </c>
    </row>
    <row r="1768" spans="1:15" x14ac:dyDescent="0.3">
      <c r="A1768">
        <v>1765</v>
      </c>
      <c r="B1768" t="s">
        <v>1242</v>
      </c>
      <c r="C1768" s="1">
        <v>45542</v>
      </c>
      <c r="D1768" t="s">
        <v>39</v>
      </c>
      <c r="E1768" t="s">
        <v>30</v>
      </c>
      <c r="F1768" t="s">
        <v>21</v>
      </c>
      <c r="G1768">
        <v>8</v>
      </c>
      <c r="H1768">
        <v>154.71</v>
      </c>
      <c r="I1768">
        <v>0.26</v>
      </c>
      <c r="J1768">
        <v>915.88</v>
      </c>
      <c r="K1768">
        <v>462.02</v>
      </c>
      <c r="L1768">
        <v>453.86</v>
      </c>
      <c r="M1768" t="s">
        <v>17</v>
      </c>
      <c r="N1768">
        <v>0.49554526793903131</v>
      </c>
      <c r="O1768" t="s">
        <v>6062</v>
      </c>
    </row>
    <row r="1769" spans="1:15" x14ac:dyDescent="0.3">
      <c r="A1769">
        <v>2952</v>
      </c>
      <c r="B1769" t="s">
        <v>2549</v>
      </c>
      <c r="C1769" s="1">
        <v>45538</v>
      </c>
      <c r="D1769" t="s">
        <v>14</v>
      </c>
      <c r="E1769" t="s">
        <v>30</v>
      </c>
      <c r="F1769" t="s">
        <v>16</v>
      </c>
      <c r="G1769">
        <v>8</v>
      </c>
      <c r="H1769">
        <v>410.6</v>
      </c>
      <c r="I1769">
        <v>0.09</v>
      </c>
      <c r="J1769">
        <v>2989.17</v>
      </c>
      <c r="K1769">
        <v>2143.5300000000002</v>
      </c>
      <c r="L1769">
        <v>845.64</v>
      </c>
      <c r="M1769" t="s">
        <v>17</v>
      </c>
      <c r="N1769">
        <v>0.28290127359768763</v>
      </c>
      <c r="O1769" t="s">
        <v>6058</v>
      </c>
    </row>
    <row r="1770" spans="1:15" x14ac:dyDescent="0.3">
      <c r="A1770">
        <v>2948</v>
      </c>
      <c r="B1770" t="s">
        <v>2547</v>
      </c>
      <c r="C1770" s="1">
        <v>45406</v>
      </c>
      <c r="D1770" t="s">
        <v>19</v>
      </c>
      <c r="E1770" t="s">
        <v>30</v>
      </c>
      <c r="F1770" t="s">
        <v>27</v>
      </c>
      <c r="G1770">
        <v>3</v>
      </c>
      <c r="H1770">
        <v>273.82</v>
      </c>
      <c r="I1770">
        <v>0.06</v>
      </c>
      <c r="J1770">
        <v>772.17</v>
      </c>
      <c r="K1770">
        <v>555.22</v>
      </c>
      <c r="L1770">
        <v>216.95</v>
      </c>
      <c r="M1770" t="s">
        <v>46</v>
      </c>
      <c r="N1770">
        <v>0.28096144631363562</v>
      </c>
      <c r="O1770" t="s">
        <v>6059</v>
      </c>
    </row>
    <row r="1771" spans="1:15" x14ac:dyDescent="0.3">
      <c r="A1771">
        <v>1768</v>
      </c>
      <c r="B1771" t="s">
        <v>1314</v>
      </c>
      <c r="C1771" s="1">
        <v>45574</v>
      </c>
      <c r="D1771" t="s">
        <v>24</v>
      </c>
      <c r="E1771" t="s">
        <v>30</v>
      </c>
      <c r="F1771" t="s">
        <v>16</v>
      </c>
      <c r="G1771">
        <v>1</v>
      </c>
      <c r="H1771">
        <v>217.54</v>
      </c>
      <c r="I1771">
        <v>0.05</v>
      </c>
      <c r="J1771">
        <v>206.66</v>
      </c>
      <c r="K1771">
        <v>161.12</v>
      </c>
      <c r="L1771">
        <v>45.54</v>
      </c>
      <c r="M1771" t="s">
        <v>46</v>
      </c>
      <c r="N1771">
        <v>0.22036194715958579</v>
      </c>
      <c r="O1771" t="s">
        <v>6059</v>
      </c>
    </row>
    <row r="1772" spans="1:15" x14ac:dyDescent="0.3">
      <c r="A1772">
        <v>2936</v>
      </c>
      <c r="B1772" t="s">
        <v>2536</v>
      </c>
      <c r="C1772" s="1">
        <v>45367</v>
      </c>
      <c r="D1772" t="s">
        <v>39</v>
      </c>
      <c r="E1772" t="s">
        <v>30</v>
      </c>
      <c r="F1772" t="s">
        <v>27</v>
      </c>
      <c r="G1772">
        <v>8</v>
      </c>
      <c r="H1772">
        <v>184</v>
      </c>
      <c r="I1772">
        <v>0.06</v>
      </c>
      <c r="J1772">
        <v>1383.68</v>
      </c>
      <c r="K1772">
        <v>716</v>
      </c>
      <c r="L1772">
        <v>667.68</v>
      </c>
      <c r="M1772" t="s">
        <v>17</v>
      </c>
      <c r="N1772">
        <v>0.48253931544865858</v>
      </c>
      <c r="O1772" t="s">
        <v>6062</v>
      </c>
    </row>
    <row r="1773" spans="1:15" x14ac:dyDescent="0.3">
      <c r="A1773">
        <v>1770</v>
      </c>
      <c r="B1773" t="s">
        <v>1634</v>
      </c>
      <c r="C1773" s="1">
        <v>45293</v>
      </c>
      <c r="D1773" t="s">
        <v>24</v>
      </c>
      <c r="E1773" t="s">
        <v>30</v>
      </c>
      <c r="F1773" t="s">
        <v>16</v>
      </c>
      <c r="G1773">
        <v>8</v>
      </c>
      <c r="H1773">
        <v>46.08</v>
      </c>
      <c r="I1773">
        <v>0.03</v>
      </c>
      <c r="J1773">
        <v>357.58</v>
      </c>
      <c r="K1773">
        <v>205.24</v>
      </c>
      <c r="L1773">
        <v>152.34</v>
      </c>
      <c r="M1773" t="s">
        <v>46</v>
      </c>
      <c r="N1773">
        <v>0.42603053862072826</v>
      </c>
      <c r="O1773" t="s">
        <v>6058</v>
      </c>
    </row>
    <row r="1774" spans="1:15" x14ac:dyDescent="0.3">
      <c r="A1774">
        <v>2925</v>
      </c>
      <c r="B1774" t="s">
        <v>2527</v>
      </c>
      <c r="C1774" s="1">
        <v>45500</v>
      </c>
      <c r="D1774" t="s">
        <v>39</v>
      </c>
      <c r="E1774" t="s">
        <v>30</v>
      </c>
      <c r="F1774" t="s">
        <v>27</v>
      </c>
      <c r="G1774">
        <v>9</v>
      </c>
      <c r="H1774">
        <v>309.54000000000002</v>
      </c>
      <c r="I1774">
        <v>0.03</v>
      </c>
      <c r="J1774">
        <v>2702.28</v>
      </c>
      <c r="K1774">
        <v>1555.48</v>
      </c>
      <c r="L1774">
        <v>1146.8</v>
      </c>
      <c r="M1774" t="s">
        <v>46</v>
      </c>
      <c r="N1774">
        <v>0.42438237340320023</v>
      </c>
      <c r="O1774" t="s">
        <v>6062</v>
      </c>
    </row>
    <row r="1775" spans="1:15" x14ac:dyDescent="0.3">
      <c r="A1775">
        <v>2924</v>
      </c>
      <c r="B1775" t="s">
        <v>2526</v>
      </c>
      <c r="C1775" s="1">
        <v>45464</v>
      </c>
      <c r="D1775" t="s">
        <v>24</v>
      </c>
      <c r="E1775" t="s">
        <v>30</v>
      </c>
      <c r="F1775" t="s">
        <v>16</v>
      </c>
      <c r="G1775">
        <v>9</v>
      </c>
      <c r="H1775">
        <v>55.18</v>
      </c>
      <c r="I1775">
        <v>0.23</v>
      </c>
      <c r="J1775">
        <v>382.4</v>
      </c>
      <c r="K1775">
        <v>261.83</v>
      </c>
      <c r="L1775">
        <v>120.57</v>
      </c>
      <c r="M1775" t="s">
        <v>28</v>
      </c>
      <c r="N1775">
        <v>0.31529811715481171</v>
      </c>
      <c r="O1775" t="s">
        <v>6061</v>
      </c>
    </row>
    <row r="1776" spans="1:15" x14ac:dyDescent="0.3">
      <c r="A1776">
        <v>2894</v>
      </c>
      <c r="B1776" t="s">
        <v>2504</v>
      </c>
      <c r="C1776" s="1">
        <v>45435</v>
      </c>
      <c r="D1776" t="s">
        <v>14</v>
      </c>
      <c r="E1776" t="s">
        <v>30</v>
      </c>
      <c r="F1776" t="s">
        <v>27</v>
      </c>
      <c r="G1776">
        <v>5</v>
      </c>
      <c r="H1776">
        <v>129.96</v>
      </c>
      <c r="I1776">
        <v>7.0000000000000007E-2</v>
      </c>
      <c r="J1776">
        <v>604.30999999999995</v>
      </c>
      <c r="K1776">
        <v>476.37</v>
      </c>
      <c r="L1776">
        <v>127.94</v>
      </c>
      <c r="M1776" t="s">
        <v>40</v>
      </c>
      <c r="N1776">
        <v>0.21171253164766429</v>
      </c>
      <c r="O1776" t="s">
        <v>6060</v>
      </c>
    </row>
    <row r="1777" spans="1:15" x14ac:dyDescent="0.3">
      <c r="A1777">
        <v>2893</v>
      </c>
      <c r="B1777" t="s">
        <v>1575</v>
      </c>
      <c r="C1777" s="1">
        <v>45579</v>
      </c>
      <c r="D1777" t="s">
        <v>19</v>
      </c>
      <c r="E1777" t="s">
        <v>30</v>
      </c>
      <c r="F1777" t="s">
        <v>21</v>
      </c>
      <c r="G1777">
        <v>2</v>
      </c>
      <c r="H1777">
        <v>39.43</v>
      </c>
      <c r="I1777">
        <v>0.16</v>
      </c>
      <c r="J1777">
        <v>66.239999999999995</v>
      </c>
      <c r="K1777">
        <v>44.53</v>
      </c>
      <c r="L1777">
        <v>21.71</v>
      </c>
      <c r="M1777" t="s">
        <v>17</v>
      </c>
      <c r="N1777">
        <v>0.32774758454106284</v>
      </c>
      <c r="O1777" t="s">
        <v>6057</v>
      </c>
    </row>
    <row r="1778" spans="1:15" x14ac:dyDescent="0.3">
      <c r="A1778">
        <v>2892</v>
      </c>
      <c r="B1778" t="s">
        <v>2503</v>
      </c>
      <c r="C1778" s="1">
        <v>45420</v>
      </c>
      <c r="D1778" t="s">
        <v>39</v>
      </c>
      <c r="E1778" t="s">
        <v>30</v>
      </c>
      <c r="F1778" t="s">
        <v>16</v>
      </c>
      <c r="G1778">
        <v>5</v>
      </c>
      <c r="H1778">
        <v>13.14</v>
      </c>
      <c r="I1778">
        <v>0.27</v>
      </c>
      <c r="J1778">
        <v>47.96</v>
      </c>
      <c r="K1778">
        <v>34.85</v>
      </c>
      <c r="L1778">
        <v>13.11</v>
      </c>
      <c r="M1778" t="s">
        <v>22</v>
      </c>
      <c r="N1778">
        <v>0.27335279399499579</v>
      </c>
      <c r="O1778" t="s">
        <v>6059</v>
      </c>
    </row>
    <row r="1779" spans="1:15" x14ac:dyDescent="0.3">
      <c r="A1779">
        <v>2885</v>
      </c>
      <c r="B1779" t="s">
        <v>2496</v>
      </c>
      <c r="C1779" s="1">
        <v>45556</v>
      </c>
      <c r="D1779" t="s">
        <v>39</v>
      </c>
      <c r="E1779" t="s">
        <v>30</v>
      </c>
      <c r="F1779" t="s">
        <v>16</v>
      </c>
      <c r="G1779">
        <v>2</v>
      </c>
      <c r="H1779">
        <v>156.30000000000001</v>
      </c>
      <c r="I1779">
        <v>0.13</v>
      </c>
      <c r="J1779">
        <v>271.95999999999998</v>
      </c>
      <c r="K1779">
        <v>155.58000000000001</v>
      </c>
      <c r="L1779">
        <v>116.38</v>
      </c>
      <c r="M1779" t="s">
        <v>28</v>
      </c>
      <c r="N1779">
        <v>0.42793057802618034</v>
      </c>
      <c r="O1779" t="s">
        <v>6062</v>
      </c>
    </row>
    <row r="1780" spans="1:15" x14ac:dyDescent="0.3">
      <c r="A1780">
        <v>2882</v>
      </c>
      <c r="B1780" t="s">
        <v>2493</v>
      </c>
      <c r="C1780" s="1">
        <v>45376</v>
      </c>
      <c r="D1780" t="s">
        <v>14</v>
      </c>
      <c r="E1780" t="s">
        <v>30</v>
      </c>
      <c r="F1780" t="s">
        <v>27</v>
      </c>
      <c r="G1780">
        <v>10</v>
      </c>
      <c r="H1780">
        <v>460.45</v>
      </c>
      <c r="I1780">
        <v>0.24</v>
      </c>
      <c r="J1780">
        <v>3499.42</v>
      </c>
      <c r="K1780">
        <v>2657</v>
      </c>
      <c r="L1780">
        <v>842.42</v>
      </c>
      <c r="M1780" t="s">
        <v>46</v>
      </c>
      <c r="N1780">
        <v>0.24073132119036866</v>
      </c>
      <c r="O1780" t="s">
        <v>6057</v>
      </c>
    </row>
    <row r="1781" spans="1:15" x14ac:dyDescent="0.3">
      <c r="A1781">
        <v>2878</v>
      </c>
      <c r="B1781" t="s">
        <v>325</v>
      </c>
      <c r="C1781" s="1">
        <v>45578</v>
      </c>
      <c r="D1781" t="s">
        <v>24</v>
      </c>
      <c r="E1781" t="s">
        <v>30</v>
      </c>
      <c r="F1781" t="s">
        <v>16</v>
      </c>
      <c r="G1781">
        <v>3</v>
      </c>
      <c r="H1781">
        <v>449.09</v>
      </c>
      <c r="I1781">
        <v>0.08</v>
      </c>
      <c r="J1781">
        <v>1239.49</v>
      </c>
      <c r="K1781">
        <v>658.98</v>
      </c>
      <c r="L1781">
        <v>580.51</v>
      </c>
      <c r="M1781" t="s">
        <v>22</v>
      </c>
      <c r="N1781">
        <v>0.46834585192296829</v>
      </c>
      <c r="O1781" t="s">
        <v>6056</v>
      </c>
    </row>
    <row r="1782" spans="1:15" x14ac:dyDescent="0.3">
      <c r="A1782">
        <v>2877</v>
      </c>
      <c r="B1782" t="s">
        <v>2490</v>
      </c>
      <c r="C1782" s="1">
        <v>45439</v>
      </c>
      <c r="D1782" t="s">
        <v>39</v>
      </c>
      <c r="E1782" t="s">
        <v>30</v>
      </c>
      <c r="F1782" t="s">
        <v>21</v>
      </c>
      <c r="G1782">
        <v>7</v>
      </c>
      <c r="H1782">
        <v>31.1</v>
      </c>
      <c r="I1782">
        <v>0.27</v>
      </c>
      <c r="J1782">
        <v>158.91999999999999</v>
      </c>
      <c r="K1782">
        <v>110.76</v>
      </c>
      <c r="L1782">
        <v>48.16</v>
      </c>
      <c r="M1782" t="s">
        <v>28</v>
      </c>
      <c r="N1782">
        <v>0.30304555751321421</v>
      </c>
      <c r="O1782" t="s">
        <v>6057</v>
      </c>
    </row>
    <row r="1783" spans="1:15" x14ac:dyDescent="0.3">
      <c r="A1783">
        <v>1780</v>
      </c>
      <c r="B1783" t="s">
        <v>1642</v>
      </c>
      <c r="C1783" s="1">
        <v>45491</v>
      </c>
      <c r="D1783" t="s">
        <v>19</v>
      </c>
      <c r="E1783" t="s">
        <v>30</v>
      </c>
      <c r="F1783" t="s">
        <v>21</v>
      </c>
      <c r="G1783">
        <v>6</v>
      </c>
      <c r="H1783">
        <v>71.47</v>
      </c>
      <c r="I1783">
        <v>0.24</v>
      </c>
      <c r="J1783">
        <v>325.89999999999998</v>
      </c>
      <c r="K1783">
        <v>253.6</v>
      </c>
      <c r="L1783">
        <v>72.3</v>
      </c>
      <c r="M1783" t="s">
        <v>22</v>
      </c>
      <c r="N1783">
        <v>0.22184719239030379</v>
      </c>
      <c r="O1783" t="s">
        <v>6060</v>
      </c>
    </row>
    <row r="1784" spans="1:15" x14ac:dyDescent="0.3">
      <c r="A1784">
        <v>2875</v>
      </c>
      <c r="B1784" t="s">
        <v>2488</v>
      </c>
      <c r="C1784" s="1">
        <v>45506</v>
      </c>
      <c r="D1784" t="s">
        <v>39</v>
      </c>
      <c r="E1784" t="s">
        <v>30</v>
      </c>
      <c r="F1784" t="s">
        <v>16</v>
      </c>
      <c r="G1784">
        <v>10</v>
      </c>
      <c r="H1784">
        <v>315.02</v>
      </c>
      <c r="I1784">
        <v>0.26</v>
      </c>
      <c r="J1784">
        <v>2331.15</v>
      </c>
      <c r="K1784">
        <v>1208.28</v>
      </c>
      <c r="L1784">
        <v>1122.8699999999999</v>
      </c>
      <c r="M1784" t="s">
        <v>46</v>
      </c>
      <c r="N1784">
        <v>0.4816807155266713</v>
      </c>
      <c r="O1784" t="s">
        <v>6061</v>
      </c>
    </row>
    <row r="1785" spans="1:15" x14ac:dyDescent="0.3">
      <c r="A1785">
        <v>1782</v>
      </c>
      <c r="B1785" t="s">
        <v>1644</v>
      </c>
      <c r="C1785" s="1">
        <v>45387</v>
      </c>
      <c r="D1785" t="s">
        <v>24</v>
      </c>
      <c r="E1785" t="s">
        <v>30</v>
      </c>
      <c r="F1785" t="s">
        <v>16</v>
      </c>
      <c r="G1785">
        <v>7</v>
      </c>
      <c r="H1785">
        <v>465.77</v>
      </c>
      <c r="I1785">
        <v>0.22</v>
      </c>
      <c r="J1785">
        <v>2543.1</v>
      </c>
      <c r="K1785">
        <v>1850.36</v>
      </c>
      <c r="L1785">
        <v>692.74</v>
      </c>
      <c r="M1785" t="s">
        <v>28</v>
      </c>
      <c r="N1785">
        <v>0.27239982698281628</v>
      </c>
      <c r="O1785" t="s">
        <v>6061</v>
      </c>
    </row>
    <row r="1786" spans="1:15" x14ac:dyDescent="0.3">
      <c r="A1786">
        <v>2871</v>
      </c>
      <c r="B1786" t="s">
        <v>2485</v>
      </c>
      <c r="C1786" s="1">
        <v>45482</v>
      </c>
      <c r="D1786" t="s">
        <v>19</v>
      </c>
      <c r="E1786" t="s">
        <v>30</v>
      </c>
      <c r="F1786" t="s">
        <v>16</v>
      </c>
      <c r="G1786">
        <v>1</v>
      </c>
      <c r="H1786">
        <v>91.64</v>
      </c>
      <c r="I1786">
        <v>7.0000000000000007E-2</v>
      </c>
      <c r="J1786">
        <v>85.23</v>
      </c>
      <c r="K1786">
        <v>63.07</v>
      </c>
      <c r="L1786">
        <v>22.16</v>
      </c>
      <c r="M1786" t="s">
        <v>28</v>
      </c>
      <c r="N1786">
        <v>0.26000234659157573</v>
      </c>
      <c r="O1786" t="s">
        <v>6058</v>
      </c>
    </row>
    <row r="1787" spans="1:15" x14ac:dyDescent="0.3">
      <c r="A1787">
        <v>2869</v>
      </c>
      <c r="B1787" t="s">
        <v>1110</v>
      </c>
      <c r="C1787" s="1">
        <v>45429</v>
      </c>
      <c r="D1787" t="s">
        <v>14</v>
      </c>
      <c r="E1787" t="s">
        <v>30</v>
      </c>
      <c r="F1787" t="s">
        <v>27</v>
      </c>
      <c r="G1787">
        <v>6</v>
      </c>
      <c r="H1787">
        <v>487.29</v>
      </c>
      <c r="I1787">
        <v>0.12</v>
      </c>
      <c r="J1787">
        <v>2572.89</v>
      </c>
      <c r="K1787">
        <v>1557.03</v>
      </c>
      <c r="L1787">
        <v>1015.86</v>
      </c>
      <c r="M1787" t="s">
        <v>46</v>
      </c>
      <c r="N1787">
        <v>0.39483227032636453</v>
      </c>
      <c r="O1787" t="s">
        <v>6061</v>
      </c>
    </row>
    <row r="1788" spans="1:15" x14ac:dyDescent="0.3">
      <c r="A1788">
        <v>2863</v>
      </c>
      <c r="B1788" t="s">
        <v>2478</v>
      </c>
      <c r="C1788" s="1">
        <v>45422</v>
      </c>
      <c r="D1788" t="s">
        <v>24</v>
      </c>
      <c r="E1788" t="s">
        <v>30</v>
      </c>
      <c r="F1788" t="s">
        <v>16</v>
      </c>
      <c r="G1788">
        <v>9</v>
      </c>
      <c r="H1788">
        <v>221.5</v>
      </c>
      <c r="I1788">
        <v>0.02</v>
      </c>
      <c r="J1788">
        <v>1953.63</v>
      </c>
      <c r="K1788">
        <v>1473.6</v>
      </c>
      <c r="L1788">
        <v>480.03</v>
      </c>
      <c r="M1788" t="s">
        <v>28</v>
      </c>
      <c r="N1788">
        <v>0.24571182874955849</v>
      </c>
      <c r="O1788" t="s">
        <v>6061</v>
      </c>
    </row>
    <row r="1789" spans="1:15" x14ac:dyDescent="0.3">
      <c r="A1789">
        <v>2861</v>
      </c>
      <c r="B1789" t="s">
        <v>2476</v>
      </c>
      <c r="C1789" s="1">
        <v>45519</v>
      </c>
      <c r="D1789" t="s">
        <v>24</v>
      </c>
      <c r="E1789" t="s">
        <v>30</v>
      </c>
      <c r="F1789" t="s">
        <v>21</v>
      </c>
      <c r="G1789">
        <v>5</v>
      </c>
      <c r="H1789">
        <v>304.39</v>
      </c>
      <c r="I1789">
        <v>0.02</v>
      </c>
      <c r="J1789">
        <v>1491.51</v>
      </c>
      <c r="K1789">
        <v>844.87</v>
      </c>
      <c r="L1789">
        <v>646.64</v>
      </c>
      <c r="M1789" t="s">
        <v>46</v>
      </c>
      <c r="N1789">
        <v>0.4335472105450181</v>
      </c>
      <c r="O1789" t="s">
        <v>6060</v>
      </c>
    </row>
    <row r="1790" spans="1:15" x14ac:dyDescent="0.3">
      <c r="A1790">
        <v>2860</v>
      </c>
      <c r="B1790" t="s">
        <v>2475</v>
      </c>
      <c r="C1790" s="1">
        <v>45326</v>
      </c>
      <c r="D1790" t="s">
        <v>39</v>
      </c>
      <c r="E1790" t="s">
        <v>30</v>
      </c>
      <c r="F1790" t="s">
        <v>21</v>
      </c>
      <c r="G1790">
        <v>2</v>
      </c>
      <c r="H1790">
        <v>420.86</v>
      </c>
      <c r="I1790">
        <v>0.05</v>
      </c>
      <c r="J1790">
        <v>799.63</v>
      </c>
      <c r="K1790">
        <v>567.95000000000005</v>
      </c>
      <c r="L1790">
        <v>231.68</v>
      </c>
      <c r="M1790" t="s">
        <v>22</v>
      </c>
      <c r="N1790">
        <v>0.28973400197591387</v>
      </c>
      <c r="O1790" t="s">
        <v>6056</v>
      </c>
    </row>
    <row r="1791" spans="1:15" x14ac:dyDescent="0.3">
      <c r="A1791">
        <v>2858</v>
      </c>
      <c r="B1791" t="s">
        <v>2473</v>
      </c>
      <c r="C1791" s="1">
        <v>45609</v>
      </c>
      <c r="D1791" t="s">
        <v>14</v>
      </c>
      <c r="E1791" t="s">
        <v>30</v>
      </c>
      <c r="F1791" t="s">
        <v>21</v>
      </c>
      <c r="G1791">
        <v>8</v>
      </c>
      <c r="H1791">
        <v>450.4</v>
      </c>
      <c r="I1791">
        <v>0.02</v>
      </c>
      <c r="J1791">
        <v>3531.14</v>
      </c>
      <c r="K1791">
        <v>2088.54</v>
      </c>
      <c r="L1791">
        <v>1442.6</v>
      </c>
      <c r="M1791" t="s">
        <v>46</v>
      </c>
      <c r="N1791">
        <v>0.40853661990178808</v>
      </c>
      <c r="O1791" t="s">
        <v>6059</v>
      </c>
    </row>
    <row r="1792" spans="1:15" x14ac:dyDescent="0.3">
      <c r="A1792">
        <v>2852</v>
      </c>
      <c r="B1792" t="s">
        <v>2468</v>
      </c>
      <c r="C1792" s="1">
        <v>45591</v>
      </c>
      <c r="D1792" t="s">
        <v>24</v>
      </c>
      <c r="E1792" t="s">
        <v>30</v>
      </c>
      <c r="F1792" t="s">
        <v>21</v>
      </c>
      <c r="G1792">
        <v>9</v>
      </c>
      <c r="H1792">
        <v>388.33</v>
      </c>
      <c r="I1792">
        <v>0.04</v>
      </c>
      <c r="J1792">
        <v>3355.17</v>
      </c>
      <c r="K1792">
        <v>2563.7800000000002</v>
      </c>
      <c r="L1792">
        <v>791.39</v>
      </c>
      <c r="M1792" t="s">
        <v>46</v>
      </c>
      <c r="N1792">
        <v>0.23587180381321959</v>
      </c>
      <c r="O1792" t="s">
        <v>6062</v>
      </c>
    </row>
    <row r="1793" spans="1:15" x14ac:dyDescent="0.3">
      <c r="A1793">
        <v>2847</v>
      </c>
      <c r="B1793" t="s">
        <v>1923</v>
      </c>
      <c r="C1793" s="1">
        <v>45571</v>
      </c>
      <c r="D1793" t="s">
        <v>24</v>
      </c>
      <c r="E1793" t="s">
        <v>30</v>
      </c>
      <c r="F1793" t="s">
        <v>27</v>
      </c>
      <c r="G1793">
        <v>2</v>
      </c>
      <c r="H1793">
        <v>308.25</v>
      </c>
      <c r="I1793">
        <v>0.22</v>
      </c>
      <c r="J1793">
        <v>480.87</v>
      </c>
      <c r="K1793">
        <v>327.69</v>
      </c>
      <c r="L1793">
        <v>153.18</v>
      </c>
      <c r="M1793" t="s">
        <v>22</v>
      </c>
      <c r="N1793">
        <v>0.31854763241624556</v>
      </c>
      <c r="O1793" t="s">
        <v>6056</v>
      </c>
    </row>
    <row r="1794" spans="1:15" x14ac:dyDescent="0.3">
      <c r="A1794">
        <v>1791</v>
      </c>
      <c r="B1794" t="s">
        <v>1651</v>
      </c>
      <c r="C1794" s="1">
        <v>45517</v>
      </c>
      <c r="D1794" t="s">
        <v>39</v>
      </c>
      <c r="E1794" t="s">
        <v>30</v>
      </c>
      <c r="F1794" t="s">
        <v>21</v>
      </c>
      <c r="G1794">
        <v>5</v>
      </c>
      <c r="H1794">
        <v>19.149999999999999</v>
      </c>
      <c r="I1794">
        <v>0.18</v>
      </c>
      <c r="J1794">
        <v>78.52</v>
      </c>
      <c r="K1794">
        <v>56</v>
      </c>
      <c r="L1794">
        <v>22.52</v>
      </c>
      <c r="M1794" t="s">
        <v>28</v>
      </c>
      <c r="N1794">
        <v>0.28680590932246564</v>
      </c>
      <c r="O1794" t="s">
        <v>6058</v>
      </c>
    </row>
    <row r="1795" spans="1:15" x14ac:dyDescent="0.3">
      <c r="A1795">
        <v>2844</v>
      </c>
      <c r="B1795" t="s">
        <v>2462</v>
      </c>
      <c r="C1795" s="1">
        <v>45545</v>
      </c>
      <c r="D1795" t="s">
        <v>39</v>
      </c>
      <c r="E1795" t="s">
        <v>30</v>
      </c>
      <c r="F1795" t="s">
        <v>21</v>
      </c>
      <c r="G1795">
        <v>8</v>
      </c>
      <c r="H1795">
        <v>210.85</v>
      </c>
      <c r="I1795">
        <v>0.09</v>
      </c>
      <c r="J1795">
        <v>1534.99</v>
      </c>
      <c r="K1795">
        <v>1053.72</v>
      </c>
      <c r="L1795">
        <v>481.27</v>
      </c>
      <c r="M1795" t="s">
        <v>22</v>
      </c>
      <c r="N1795">
        <v>0.31353298718558426</v>
      </c>
      <c r="O1795" t="s">
        <v>6058</v>
      </c>
    </row>
    <row r="1796" spans="1:15" x14ac:dyDescent="0.3">
      <c r="A1796">
        <v>2842</v>
      </c>
      <c r="B1796" t="s">
        <v>2460</v>
      </c>
      <c r="C1796" s="1">
        <v>45549</v>
      </c>
      <c r="D1796" t="s">
        <v>14</v>
      </c>
      <c r="E1796" t="s">
        <v>30</v>
      </c>
      <c r="F1796" t="s">
        <v>16</v>
      </c>
      <c r="G1796">
        <v>2</v>
      </c>
      <c r="H1796">
        <v>480.67</v>
      </c>
      <c r="I1796">
        <v>0.28999999999999998</v>
      </c>
      <c r="J1796">
        <v>682.55</v>
      </c>
      <c r="K1796">
        <v>384.74</v>
      </c>
      <c r="L1796">
        <v>297.81</v>
      </c>
      <c r="M1796" t="s">
        <v>17</v>
      </c>
      <c r="N1796">
        <v>0.43631968353966744</v>
      </c>
      <c r="O1796" t="s">
        <v>6062</v>
      </c>
    </row>
    <row r="1797" spans="1:15" x14ac:dyDescent="0.3">
      <c r="A1797">
        <v>2841</v>
      </c>
      <c r="B1797" t="s">
        <v>2029</v>
      </c>
      <c r="C1797" s="1">
        <v>45321</v>
      </c>
      <c r="D1797" t="s">
        <v>14</v>
      </c>
      <c r="E1797" t="s">
        <v>30</v>
      </c>
      <c r="F1797" t="s">
        <v>27</v>
      </c>
      <c r="G1797">
        <v>6</v>
      </c>
      <c r="H1797">
        <v>125.05</v>
      </c>
      <c r="I1797">
        <v>0.13</v>
      </c>
      <c r="J1797">
        <v>652.76</v>
      </c>
      <c r="K1797">
        <v>480.77</v>
      </c>
      <c r="L1797">
        <v>171.99</v>
      </c>
      <c r="M1797" t="s">
        <v>22</v>
      </c>
      <c r="N1797">
        <v>0.26348121821190024</v>
      </c>
      <c r="O1797" t="s">
        <v>6058</v>
      </c>
    </row>
    <row r="1798" spans="1:15" x14ac:dyDescent="0.3">
      <c r="A1798">
        <v>2833</v>
      </c>
      <c r="B1798" t="s">
        <v>2453</v>
      </c>
      <c r="C1798" s="1">
        <v>45349</v>
      </c>
      <c r="D1798" t="s">
        <v>14</v>
      </c>
      <c r="E1798" t="s">
        <v>30</v>
      </c>
      <c r="F1798" t="s">
        <v>21</v>
      </c>
      <c r="G1798">
        <v>9</v>
      </c>
      <c r="H1798">
        <v>488.99</v>
      </c>
      <c r="I1798">
        <v>0.13</v>
      </c>
      <c r="J1798">
        <v>3828.79</v>
      </c>
      <c r="K1798">
        <v>3023.42</v>
      </c>
      <c r="L1798">
        <v>805.37</v>
      </c>
      <c r="M1798" t="s">
        <v>17</v>
      </c>
      <c r="N1798">
        <v>0.21034582727180129</v>
      </c>
      <c r="O1798" t="s">
        <v>6058</v>
      </c>
    </row>
    <row r="1799" spans="1:15" x14ac:dyDescent="0.3">
      <c r="A1799">
        <v>2830</v>
      </c>
      <c r="B1799" t="s">
        <v>1203</v>
      </c>
      <c r="C1799" s="1">
        <v>45650</v>
      </c>
      <c r="D1799" t="s">
        <v>14</v>
      </c>
      <c r="E1799" t="s">
        <v>30</v>
      </c>
      <c r="F1799" t="s">
        <v>21</v>
      </c>
      <c r="G1799">
        <v>9</v>
      </c>
      <c r="H1799">
        <v>444.16</v>
      </c>
      <c r="I1799">
        <v>0.11</v>
      </c>
      <c r="J1799">
        <v>3557.72</v>
      </c>
      <c r="K1799">
        <v>2721.83</v>
      </c>
      <c r="L1799">
        <v>835.89</v>
      </c>
      <c r="M1799" t="s">
        <v>22</v>
      </c>
      <c r="N1799">
        <v>0.23495103605680043</v>
      </c>
      <c r="O1799" t="s">
        <v>6058</v>
      </c>
    </row>
    <row r="1800" spans="1:15" x14ac:dyDescent="0.3">
      <c r="A1800">
        <v>2828</v>
      </c>
      <c r="B1800" t="s">
        <v>2450</v>
      </c>
      <c r="C1800" s="1">
        <v>45620</v>
      </c>
      <c r="D1800" t="s">
        <v>14</v>
      </c>
      <c r="E1800" t="s">
        <v>30</v>
      </c>
      <c r="F1800" t="s">
        <v>21</v>
      </c>
      <c r="G1800">
        <v>8</v>
      </c>
      <c r="H1800">
        <v>159.80000000000001</v>
      </c>
      <c r="I1800">
        <v>0.06</v>
      </c>
      <c r="J1800">
        <v>1201.7</v>
      </c>
      <c r="K1800">
        <v>911.9</v>
      </c>
      <c r="L1800">
        <v>289.8</v>
      </c>
      <c r="M1800" t="s">
        <v>28</v>
      </c>
      <c r="N1800">
        <v>0.24115835899142882</v>
      </c>
      <c r="O1800" t="s">
        <v>6056</v>
      </c>
    </row>
    <row r="1801" spans="1:15" x14ac:dyDescent="0.3">
      <c r="A1801">
        <v>2827</v>
      </c>
      <c r="B1801" t="s">
        <v>2449</v>
      </c>
      <c r="C1801" s="1">
        <v>45596</v>
      </c>
      <c r="D1801" t="s">
        <v>24</v>
      </c>
      <c r="E1801" t="s">
        <v>30</v>
      </c>
      <c r="F1801" t="s">
        <v>27</v>
      </c>
      <c r="G1801">
        <v>5</v>
      </c>
      <c r="H1801">
        <v>151.34</v>
      </c>
      <c r="I1801">
        <v>0.15</v>
      </c>
      <c r="J1801">
        <v>643.20000000000005</v>
      </c>
      <c r="K1801">
        <v>509.41</v>
      </c>
      <c r="L1801">
        <v>133.79</v>
      </c>
      <c r="M1801" t="s">
        <v>40</v>
      </c>
      <c r="N1801">
        <v>0.20800684079601989</v>
      </c>
      <c r="O1801" t="s">
        <v>6060</v>
      </c>
    </row>
    <row r="1802" spans="1:15" x14ac:dyDescent="0.3">
      <c r="A1802">
        <v>2825</v>
      </c>
      <c r="B1802" t="s">
        <v>887</v>
      </c>
      <c r="C1802" s="1">
        <v>45331</v>
      </c>
      <c r="D1802" t="s">
        <v>19</v>
      </c>
      <c r="E1802" t="s">
        <v>30</v>
      </c>
      <c r="F1802" t="s">
        <v>21</v>
      </c>
      <c r="G1802">
        <v>6</v>
      </c>
      <c r="H1802">
        <v>331.94</v>
      </c>
      <c r="I1802">
        <v>0.14000000000000001</v>
      </c>
      <c r="J1802">
        <v>1712.81</v>
      </c>
      <c r="K1802">
        <v>856.94</v>
      </c>
      <c r="L1802">
        <v>855.87</v>
      </c>
      <c r="M1802" t="s">
        <v>22</v>
      </c>
      <c r="N1802">
        <v>0.49968764778346697</v>
      </c>
      <c r="O1802" t="s">
        <v>6061</v>
      </c>
    </row>
    <row r="1803" spans="1:15" x14ac:dyDescent="0.3">
      <c r="A1803">
        <v>1800</v>
      </c>
      <c r="B1803" t="s">
        <v>1659</v>
      </c>
      <c r="C1803" s="1">
        <v>45428</v>
      </c>
      <c r="D1803" t="s">
        <v>19</v>
      </c>
      <c r="E1803" t="s">
        <v>30</v>
      </c>
      <c r="F1803" t="s">
        <v>16</v>
      </c>
      <c r="G1803">
        <v>7</v>
      </c>
      <c r="H1803">
        <v>40.24</v>
      </c>
      <c r="I1803">
        <v>0.14000000000000001</v>
      </c>
      <c r="J1803">
        <v>242.24</v>
      </c>
      <c r="K1803">
        <v>191.88</v>
      </c>
      <c r="L1803">
        <v>50.36</v>
      </c>
      <c r="M1803" t="s">
        <v>22</v>
      </c>
      <c r="N1803">
        <v>0.20789299867899602</v>
      </c>
      <c r="O1803" t="s">
        <v>6060</v>
      </c>
    </row>
    <row r="1804" spans="1:15" x14ac:dyDescent="0.3">
      <c r="A1804">
        <v>1801</v>
      </c>
      <c r="B1804" t="s">
        <v>1660</v>
      </c>
      <c r="C1804" s="1">
        <v>45496</v>
      </c>
      <c r="D1804" t="s">
        <v>19</v>
      </c>
      <c r="E1804" t="s">
        <v>30</v>
      </c>
      <c r="F1804" t="s">
        <v>16</v>
      </c>
      <c r="G1804">
        <v>1</v>
      </c>
      <c r="H1804">
        <v>398.33</v>
      </c>
      <c r="I1804">
        <v>0.25</v>
      </c>
      <c r="J1804">
        <v>298.75</v>
      </c>
      <c r="K1804">
        <v>220.83</v>
      </c>
      <c r="L1804">
        <v>77.92</v>
      </c>
      <c r="M1804" t="s">
        <v>46</v>
      </c>
      <c r="N1804">
        <v>0.26082008368200837</v>
      </c>
      <c r="O1804" t="s">
        <v>6058</v>
      </c>
    </row>
    <row r="1805" spans="1:15" x14ac:dyDescent="0.3">
      <c r="A1805">
        <v>2822</v>
      </c>
      <c r="B1805" t="s">
        <v>278</v>
      </c>
      <c r="C1805" s="1">
        <v>45592</v>
      </c>
      <c r="D1805" t="s">
        <v>19</v>
      </c>
      <c r="E1805" t="s">
        <v>30</v>
      </c>
      <c r="F1805" t="s">
        <v>21</v>
      </c>
      <c r="G1805">
        <v>1</v>
      </c>
      <c r="H1805">
        <v>115.83</v>
      </c>
      <c r="I1805">
        <v>0.23</v>
      </c>
      <c r="J1805">
        <v>89.19</v>
      </c>
      <c r="K1805">
        <v>69.53</v>
      </c>
      <c r="L1805">
        <v>19.66</v>
      </c>
      <c r="M1805" t="s">
        <v>40</v>
      </c>
      <c r="N1805">
        <v>0.22042829913667453</v>
      </c>
      <c r="O1805" t="s">
        <v>6056</v>
      </c>
    </row>
    <row r="1806" spans="1:15" x14ac:dyDescent="0.3">
      <c r="A1806">
        <v>1803</v>
      </c>
      <c r="B1806" t="s">
        <v>1662</v>
      </c>
      <c r="C1806" s="1">
        <v>45639</v>
      </c>
      <c r="D1806" t="s">
        <v>24</v>
      </c>
      <c r="E1806" t="s">
        <v>30</v>
      </c>
      <c r="F1806" t="s">
        <v>27</v>
      </c>
      <c r="G1806">
        <v>4</v>
      </c>
      <c r="H1806">
        <v>380.26</v>
      </c>
      <c r="I1806">
        <v>0.08</v>
      </c>
      <c r="J1806">
        <v>1399.36</v>
      </c>
      <c r="K1806">
        <v>1101.74</v>
      </c>
      <c r="L1806">
        <v>297.62</v>
      </c>
      <c r="M1806" t="s">
        <v>46</v>
      </c>
      <c r="N1806">
        <v>0.21268294077292479</v>
      </c>
      <c r="O1806" t="s">
        <v>6061</v>
      </c>
    </row>
    <row r="1807" spans="1:15" x14ac:dyDescent="0.3">
      <c r="A1807">
        <v>2817</v>
      </c>
      <c r="B1807" t="s">
        <v>2443</v>
      </c>
      <c r="C1807" s="1">
        <v>45529</v>
      </c>
      <c r="D1807" t="s">
        <v>19</v>
      </c>
      <c r="E1807" t="s">
        <v>30</v>
      </c>
      <c r="F1807" t="s">
        <v>16</v>
      </c>
      <c r="G1807">
        <v>7</v>
      </c>
      <c r="H1807">
        <v>110.91</v>
      </c>
      <c r="I1807">
        <v>0.27</v>
      </c>
      <c r="J1807">
        <v>566.75</v>
      </c>
      <c r="K1807">
        <v>384.65</v>
      </c>
      <c r="L1807">
        <v>182.1</v>
      </c>
      <c r="M1807" t="s">
        <v>22</v>
      </c>
      <c r="N1807">
        <v>0.32130569033965595</v>
      </c>
      <c r="O1807" t="s">
        <v>6056</v>
      </c>
    </row>
    <row r="1808" spans="1:15" x14ac:dyDescent="0.3">
      <c r="A1808">
        <v>1805</v>
      </c>
      <c r="B1808" t="s">
        <v>1664</v>
      </c>
      <c r="C1808" s="1">
        <v>45308</v>
      </c>
      <c r="D1808" t="s">
        <v>39</v>
      </c>
      <c r="E1808" t="s">
        <v>30</v>
      </c>
      <c r="F1808" t="s">
        <v>27</v>
      </c>
      <c r="G1808">
        <v>1</v>
      </c>
      <c r="H1808">
        <v>239.99</v>
      </c>
      <c r="I1808">
        <v>0.2</v>
      </c>
      <c r="J1808">
        <v>191.99</v>
      </c>
      <c r="K1808">
        <v>138.69</v>
      </c>
      <c r="L1808">
        <v>53.3</v>
      </c>
      <c r="M1808" t="s">
        <v>46</v>
      </c>
      <c r="N1808">
        <v>0.27761862597010256</v>
      </c>
      <c r="O1808" t="s">
        <v>6059</v>
      </c>
    </row>
    <row r="1809" spans="1:15" x14ac:dyDescent="0.3">
      <c r="A1809">
        <v>2808</v>
      </c>
      <c r="B1809" t="s">
        <v>647</v>
      </c>
      <c r="C1809" s="1">
        <v>45302</v>
      </c>
      <c r="D1809" t="s">
        <v>39</v>
      </c>
      <c r="E1809" t="s">
        <v>30</v>
      </c>
      <c r="F1809" t="s">
        <v>21</v>
      </c>
      <c r="G1809">
        <v>8</v>
      </c>
      <c r="H1809">
        <v>189.59</v>
      </c>
      <c r="I1809">
        <v>0.05</v>
      </c>
      <c r="J1809">
        <v>1440.88</v>
      </c>
      <c r="K1809">
        <v>749.87</v>
      </c>
      <c r="L1809">
        <v>691.01</v>
      </c>
      <c r="M1809" t="s">
        <v>46</v>
      </c>
      <c r="N1809">
        <v>0.4795749819554716</v>
      </c>
      <c r="O1809" t="s">
        <v>6060</v>
      </c>
    </row>
    <row r="1810" spans="1:15" x14ac:dyDescent="0.3">
      <c r="A1810">
        <v>2804</v>
      </c>
      <c r="B1810" t="s">
        <v>2435</v>
      </c>
      <c r="C1810" s="1">
        <v>45336</v>
      </c>
      <c r="D1810" t="s">
        <v>19</v>
      </c>
      <c r="E1810" t="s">
        <v>30</v>
      </c>
      <c r="F1810" t="s">
        <v>27</v>
      </c>
      <c r="G1810">
        <v>1</v>
      </c>
      <c r="H1810">
        <v>223.85</v>
      </c>
      <c r="I1810">
        <v>0.21</v>
      </c>
      <c r="J1810">
        <v>176.84</v>
      </c>
      <c r="K1810">
        <v>134.66999999999999</v>
      </c>
      <c r="L1810">
        <v>42.17</v>
      </c>
      <c r="M1810" t="s">
        <v>28</v>
      </c>
      <c r="N1810">
        <v>0.23846414838271884</v>
      </c>
      <c r="O1810" t="s">
        <v>6059</v>
      </c>
    </row>
    <row r="1811" spans="1:15" x14ac:dyDescent="0.3">
      <c r="A1811">
        <v>2802</v>
      </c>
      <c r="B1811" t="s">
        <v>2433</v>
      </c>
      <c r="C1811" s="1">
        <v>45365</v>
      </c>
      <c r="D1811" t="s">
        <v>14</v>
      </c>
      <c r="E1811" t="s">
        <v>30</v>
      </c>
      <c r="F1811" t="s">
        <v>16</v>
      </c>
      <c r="G1811">
        <v>4</v>
      </c>
      <c r="H1811">
        <v>281.14</v>
      </c>
      <c r="I1811">
        <v>7.0000000000000007E-2</v>
      </c>
      <c r="J1811">
        <v>1045.8399999999999</v>
      </c>
      <c r="K1811">
        <v>596.62</v>
      </c>
      <c r="L1811">
        <v>449.22</v>
      </c>
      <c r="M1811" t="s">
        <v>28</v>
      </c>
      <c r="N1811">
        <v>0.4295303296871415</v>
      </c>
      <c r="O1811" t="s">
        <v>6060</v>
      </c>
    </row>
    <row r="1812" spans="1:15" x14ac:dyDescent="0.3">
      <c r="A1812">
        <v>2797</v>
      </c>
      <c r="B1812" t="s">
        <v>2429</v>
      </c>
      <c r="C1812" s="1">
        <v>45628</v>
      </c>
      <c r="D1812" t="s">
        <v>24</v>
      </c>
      <c r="E1812" t="s">
        <v>30</v>
      </c>
      <c r="F1812" t="s">
        <v>21</v>
      </c>
      <c r="G1812">
        <v>4</v>
      </c>
      <c r="H1812">
        <v>374.28</v>
      </c>
      <c r="I1812">
        <v>0.27</v>
      </c>
      <c r="J1812">
        <v>1092.9000000000001</v>
      </c>
      <c r="K1812">
        <v>745.18</v>
      </c>
      <c r="L1812">
        <v>347.72</v>
      </c>
      <c r="M1812" t="s">
        <v>28</v>
      </c>
      <c r="N1812">
        <v>0.31816268643059747</v>
      </c>
      <c r="O1812" t="s">
        <v>6057</v>
      </c>
    </row>
    <row r="1813" spans="1:15" x14ac:dyDescent="0.3">
      <c r="A1813">
        <v>2786</v>
      </c>
      <c r="B1813" t="s">
        <v>2420</v>
      </c>
      <c r="C1813" s="1">
        <v>45423</v>
      </c>
      <c r="D1813" t="s">
        <v>39</v>
      </c>
      <c r="E1813" t="s">
        <v>30</v>
      </c>
      <c r="F1813" t="s">
        <v>27</v>
      </c>
      <c r="G1813">
        <v>7</v>
      </c>
      <c r="H1813">
        <v>379.42</v>
      </c>
      <c r="I1813">
        <v>0.13</v>
      </c>
      <c r="J1813">
        <v>2310.67</v>
      </c>
      <c r="K1813">
        <v>1533.05</v>
      </c>
      <c r="L1813">
        <v>777.62</v>
      </c>
      <c r="M1813" t="s">
        <v>22</v>
      </c>
      <c r="N1813">
        <v>0.33653442508017156</v>
      </c>
      <c r="O1813" t="s">
        <v>6062</v>
      </c>
    </row>
    <row r="1814" spans="1:15" x14ac:dyDescent="0.3">
      <c r="A1814">
        <v>2785</v>
      </c>
      <c r="B1814" t="s">
        <v>827</v>
      </c>
      <c r="C1814" s="1">
        <v>45529</v>
      </c>
      <c r="D1814" t="s">
        <v>24</v>
      </c>
      <c r="E1814" t="s">
        <v>30</v>
      </c>
      <c r="F1814" t="s">
        <v>27</v>
      </c>
      <c r="G1814">
        <v>5</v>
      </c>
      <c r="H1814">
        <v>399.67</v>
      </c>
      <c r="I1814">
        <v>0.13</v>
      </c>
      <c r="J1814">
        <v>1738.56</v>
      </c>
      <c r="K1814">
        <v>1120.32</v>
      </c>
      <c r="L1814">
        <v>618.24</v>
      </c>
      <c r="M1814" t="s">
        <v>22</v>
      </c>
      <c r="N1814">
        <v>0.3556046383213694</v>
      </c>
      <c r="O1814" t="s">
        <v>6056</v>
      </c>
    </row>
    <row r="1815" spans="1:15" x14ac:dyDescent="0.3">
      <c r="A1815">
        <v>2759</v>
      </c>
      <c r="B1815" t="s">
        <v>2401</v>
      </c>
      <c r="C1815" s="1">
        <v>45376</v>
      </c>
      <c r="D1815" t="s">
        <v>19</v>
      </c>
      <c r="E1815" t="s">
        <v>30</v>
      </c>
      <c r="F1815" t="s">
        <v>21</v>
      </c>
      <c r="G1815">
        <v>4</v>
      </c>
      <c r="H1815">
        <v>368.91</v>
      </c>
      <c r="I1815">
        <v>0.03</v>
      </c>
      <c r="J1815">
        <v>1431.37</v>
      </c>
      <c r="K1815">
        <v>979.48</v>
      </c>
      <c r="L1815">
        <v>451.89</v>
      </c>
      <c r="M1815" t="s">
        <v>17</v>
      </c>
      <c r="N1815">
        <v>0.3157045348162949</v>
      </c>
      <c r="O1815" t="s">
        <v>6057</v>
      </c>
    </row>
    <row r="1816" spans="1:15" x14ac:dyDescent="0.3">
      <c r="A1816">
        <v>1813</v>
      </c>
      <c r="B1816" t="s">
        <v>831</v>
      </c>
      <c r="C1816" s="1">
        <v>45483</v>
      </c>
      <c r="D1816" t="s">
        <v>14</v>
      </c>
      <c r="E1816" t="s">
        <v>30</v>
      </c>
      <c r="F1816" t="s">
        <v>21</v>
      </c>
      <c r="G1816">
        <v>6</v>
      </c>
      <c r="H1816">
        <v>383.46</v>
      </c>
      <c r="I1816">
        <v>0.18</v>
      </c>
      <c r="J1816">
        <v>1886.62</v>
      </c>
      <c r="K1816">
        <v>1132.6400000000001</v>
      </c>
      <c r="L1816">
        <v>753.98</v>
      </c>
      <c r="M1816" t="s">
        <v>17</v>
      </c>
      <c r="N1816">
        <v>0.39964592763778611</v>
      </c>
      <c r="O1816" t="s">
        <v>6059</v>
      </c>
    </row>
    <row r="1817" spans="1:15" x14ac:dyDescent="0.3">
      <c r="A1817">
        <v>1814</v>
      </c>
      <c r="B1817" t="s">
        <v>1115</v>
      </c>
      <c r="C1817" s="1">
        <v>45329</v>
      </c>
      <c r="D1817" t="s">
        <v>24</v>
      </c>
      <c r="E1817" t="s">
        <v>30</v>
      </c>
      <c r="F1817" t="s">
        <v>16</v>
      </c>
      <c r="G1817">
        <v>6</v>
      </c>
      <c r="H1817">
        <v>124.83</v>
      </c>
      <c r="I1817">
        <v>0.06</v>
      </c>
      <c r="J1817">
        <v>704.04</v>
      </c>
      <c r="K1817">
        <v>458.73</v>
      </c>
      <c r="L1817">
        <v>245.31</v>
      </c>
      <c r="M1817" t="s">
        <v>40</v>
      </c>
      <c r="N1817">
        <v>0.34843190727799561</v>
      </c>
      <c r="O1817" t="s">
        <v>6059</v>
      </c>
    </row>
    <row r="1818" spans="1:15" x14ac:dyDescent="0.3">
      <c r="A1818">
        <v>2754</v>
      </c>
      <c r="B1818" t="s">
        <v>942</v>
      </c>
      <c r="C1818" s="1">
        <v>45327</v>
      </c>
      <c r="D1818" t="s">
        <v>19</v>
      </c>
      <c r="E1818" t="s">
        <v>30</v>
      </c>
      <c r="F1818" t="s">
        <v>27</v>
      </c>
      <c r="G1818">
        <v>6</v>
      </c>
      <c r="H1818">
        <v>293.25</v>
      </c>
      <c r="I1818">
        <v>0.2</v>
      </c>
      <c r="J1818">
        <v>1407.6</v>
      </c>
      <c r="K1818">
        <v>1073.28</v>
      </c>
      <c r="L1818">
        <v>334.32</v>
      </c>
      <c r="M1818" t="s">
        <v>40</v>
      </c>
      <c r="N1818">
        <v>0.23751065643648764</v>
      </c>
      <c r="O1818" t="s">
        <v>6057</v>
      </c>
    </row>
    <row r="1819" spans="1:15" x14ac:dyDescent="0.3">
      <c r="A1819">
        <v>2746</v>
      </c>
      <c r="B1819" t="s">
        <v>1659</v>
      </c>
      <c r="C1819" s="1">
        <v>45441</v>
      </c>
      <c r="D1819" t="s">
        <v>14</v>
      </c>
      <c r="E1819" t="s">
        <v>30</v>
      </c>
      <c r="F1819" t="s">
        <v>27</v>
      </c>
      <c r="G1819">
        <v>3</v>
      </c>
      <c r="H1819">
        <v>247.96</v>
      </c>
      <c r="I1819">
        <v>0.24</v>
      </c>
      <c r="J1819">
        <v>565.35</v>
      </c>
      <c r="K1819">
        <v>321.24</v>
      </c>
      <c r="L1819">
        <v>244.11</v>
      </c>
      <c r="M1819" t="s">
        <v>40</v>
      </c>
      <c r="N1819">
        <v>0.43178561952772621</v>
      </c>
      <c r="O1819" t="s">
        <v>6059</v>
      </c>
    </row>
    <row r="1820" spans="1:15" x14ac:dyDescent="0.3">
      <c r="A1820">
        <v>2744</v>
      </c>
      <c r="B1820" t="s">
        <v>1447</v>
      </c>
      <c r="C1820" s="1">
        <v>45397</v>
      </c>
      <c r="D1820" t="s">
        <v>39</v>
      </c>
      <c r="E1820" t="s">
        <v>30</v>
      </c>
      <c r="F1820" t="s">
        <v>27</v>
      </c>
      <c r="G1820">
        <v>6</v>
      </c>
      <c r="H1820">
        <v>395.43</v>
      </c>
      <c r="I1820">
        <v>0.24</v>
      </c>
      <c r="J1820">
        <v>1803.16</v>
      </c>
      <c r="K1820">
        <v>1090.6300000000001</v>
      </c>
      <c r="L1820">
        <v>712.53</v>
      </c>
      <c r="M1820" t="s">
        <v>28</v>
      </c>
      <c r="N1820">
        <v>0.39515628119523499</v>
      </c>
      <c r="O1820" t="s">
        <v>6057</v>
      </c>
    </row>
    <row r="1821" spans="1:15" x14ac:dyDescent="0.3">
      <c r="A1821">
        <v>2743</v>
      </c>
      <c r="B1821" t="s">
        <v>2394</v>
      </c>
      <c r="C1821" s="1">
        <v>45306</v>
      </c>
      <c r="D1821" t="s">
        <v>14</v>
      </c>
      <c r="E1821" t="s">
        <v>30</v>
      </c>
      <c r="F1821" t="s">
        <v>27</v>
      </c>
      <c r="G1821">
        <v>5</v>
      </c>
      <c r="H1821">
        <v>185.34</v>
      </c>
      <c r="I1821">
        <v>0.18</v>
      </c>
      <c r="J1821">
        <v>759.89</v>
      </c>
      <c r="K1821">
        <v>487.25</v>
      </c>
      <c r="L1821">
        <v>272.64</v>
      </c>
      <c r="M1821" t="s">
        <v>28</v>
      </c>
      <c r="N1821">
        <v>0.3587887720591138</v>
      </c>
      <c r="O1821" t="s">
        <v>6057</v>
      </c>
    </row>
    <row r="1822" spans="1:15" x14ac:dyDescent="0.3">
      <c r="A1822">
        <v>2738</v>
      </c>
      <c r="B1822" t="s">
        <v>2390</v>
      </c>
      <c r="C1822" s="1">
        <v>45386</v>
      </c>
      <c r="D1822" t="s">
        <v>24</v>
      </c>
      <c r="E1822" t="s">
        <v>30</v>
      </c>
      <c r="F1822" t="s">
        <v>16</v>
      </c>
      <c r="G1822">
        <v>4</v>
      </c>
      <c r="H1822">
        <v>218.16</v>
      </c>
      <c r="I1822">
        <v>0.12</v>
      </c>
      <c r="J1822">
        <v>767.92</v>
      </c>
      <c r="K1822">
        <v>440.85</v>
      </c>
      <c r="L1822">
        <v>327.07</v>
      </c>
      <c r="M1822" t="s">
        <v>17</v>
      </c>
      <c r="N1822">
        <v>0.42591676216272528</v>
      </c>
      <c r="O1822" t="s">
        <v>6060</v>
      </c>
    </row>
    <row r="1823" spans="1:15" x14ac:dyDescent="0.3">
      <c r="A1823">
        <v>2733</v>
      </c>
      <c r="B1823" t="s">
        <v>1815</v>
      </c>
      <c r="C1823" s="1">
        <v>45560</v>
      </c>
      <c r="D1823" t="s">
        <v>19</v>
      </c>
      <c r="E1823" t="s">
        <v>30</v>
      </c>
      <c r="F1823" t="s">
        <v>21</v>
      </c>
      <c r="G1823">
        <v>7</v>
      </c>
      <c r="H1823">
        <v>31.63</v>
      </c>
      <c r="I1823">
        <v>0.3</v>
      </c>
      <c r="J1823">
        <v>154.99</v>
      </c>
      <c r="K1823">
        <v>85.63</v>
      </c>
      <c r="L1823">
        <v>69.36</v>
      </c>
      <c r="M1823" t="s">
        <v>22</v>
      </c>
      <c r="N1823">
        <v>0.44751274275759723</v>
      </c>
      <c r="O1823" t="s">
        <v>6059</v>
      </c>
    </row>
    <row r="1824" spans="1:15" x14ac:dyDescent="0.3">
      <c r="A1824">
        <v>2732</v>
      </c>
      <c r="B1824" t="s">
        <v>2387</v>
      </c>
      <c r="C1824" s="1">
        <v>45502</v>
      </c>
      <c r="D1824" t="s">
        <v>24</v>
      </c>
      <c r="E1824" t="s">
        <v>30</v>
      </c>
      <c r="F1824" t="s">
        <v>16</v>
      </c>
      <c r="G1824">
        <v>6</v>
      </c>
      <c r="H1824">
        <v>411.03</v>
      </c>
      <c r="I1824">
        <v>0.1</v>
      </c>
      <c r="J1824">
        <v>2219.56</v>
      </c>
      <c r="K1824">
        <v>1458.62</v>
      </c>
      <c r="L1824">
        <v>760.94</v>
      </c>
      <c r="M1824" t="s">
        <v>28</v>
      </c>
      <c r="N1824">
        <v>0.34283371479031882</v>
      </c>
      <c r="O1824" t="s">
        <v>6057</v>
      </c>
    </row>
    <row r="1825" spans="1:15" x14ac:dyDescent="0.3">
      <c r="A1825">
        <v>2729</v>
      </c>
      <c r="B1825" t="s">
        <v>2386</v>
      </c>
      <c r="C1825" s="1">
        <v>45347</v>
      </c>
      <c r="D1825" t="s">
        <v>24</v>
      </c>
      <c r="E1825" t="s">
        <v>30</v>
      </c>
      <c r="F1825" t="s">
        <v>16</v>
      </c>
      <c r="G1825">
        <v>2</v>
      </c>
      <c r="H1825">
        <v>389.88</v>
      </c>
      <c r="I1825">
        <v>0.22</v>
      </c>
      <c r="J1825">
        <v>608.21</v>
      </c>
      <c r="K1825">
        <v>456.48</v>
      </c>
      <c r="L1825">
        <v>151.72999999999999</v>
      </c>
      <c r="M1825" t="s">
        <v>40</v>
      </c>
      <c r="N1825">
        <v>0.2494697555120764</v>
      </c>
      <c r="O1825" t="s">
        <v>6056</v>
      </c>
    </row>
    <row r="1826" spans="1:15" x14ac:dyDescent="0.3">
      <c r="A1826">
        <v>2724</v>
      </c>
      <c r="B1826" t="s">
        <v>303</v>
      </c>
      <c r="C1826" s="1">
        <v>45565</v>
      </c>
      <c r="D1826" t="s">
        <v>39</v>
      </c>
      <c r="E1826" t="s">
        <v>30</v>
      </c>
      <c r="F1826" t="s">
        <v>16</v>
      </c>
      <c r="G1826">
        <v>4</v>
      </c>
      <c r="H1826">
        <v>437.4</v>
      </c>
      <c r="I1826">
        <v>0.15</v>
      </c>
      <c r="J1826">
        <v>1487.16</v>
      </c>
      <c r="K1826">
        <v>815.99</v>
      </c>
      <c r="L1826">
        <v>671.17</v>
      </c>
      <c r="M1826" t="s">
        <v>46</v>
      </c>
      <c r="N1826">
        <v>0.45130987923290022</v>
      </c>
      <c r="O1826" t="s">
        <v>6057</v>
      </c>
    </row>
    <row r="1827" spans="1:15" x14ac:dyDescent="0.3">
      <c r="A1827">
        <v>1824</v>
      </c>
      <c r="B1827" t="s">
        <v>1676</v>
      </c>
      <c r="C1827" s="1">
        <v>45501</v>
      </c>
      <c r="D1827" t="s">
        <v>19</v>
      </c>
      <c r="E1827" t="s">
        <v>30</v>
      </c>
      <c r="F1827" t="s">
        <v>21</v>
      </c>
      <c r="G1827">
        <v>2</v>
      </c>
      <c r="H1827">
        <v>230.78</v>
      </c>
      <c r="I1827">
        <v>0.15</v>
      </c>
      <c r="J1827">
        <v>392.33</v>
      </c>
      <c r="K1827">
        <v>303.54000000000002</v>
      </c>
      <c r="L1827">
        <v>88.79</v>
      </c>
      <c r="M1827" t="s">
        <v>22</v>
      </c>
      <c r="N1827">
        <v>0.22631458211199759</v>
      </c>
      <c r="O1827" t="s">
        <v>6056</v>
      </c>
    </row>
    <row r="1828" spans="1:15" x14ac:dyDescent="0.3">
      <c r="A1828">
        <v>1825</v>
      </c>
      <c r="B1828" t="s">
        <v>229</v>
      </c>
      <c r="C1828" s="1">
        <v>45292</v>
      </c>
      <c r="D1828" t="s">
        <v>39</v>
      </c>
      <c r="E1828" t="s">
        <v>30</v>
      </c>
      <c r="F1828" t="s">
        <v>21</v>
      </c>
      <c r="G1828">
        <v>6</v>
      </c>
      <c r="H1828">
        <v>93.46</v>
      </c>
      <c r="I1828">
        <v>0.2</v>
      </c>
      <c r="J1828">
        <v>448.61</v>
      </c>
      <c r="K1828">
        <v>260.83999999999997</v>
      </c>
      <c r="L1828">
        <v>187.77</v>
      </c>
      <c r="M1828" t="s">
        <v>28</v>
      </c>
      <c r="N1828">
        <v>0.4185595506118901</v>
      </c>
      <c r="O1828" t="s">
        <v>6057</v>
      </c>
    </row>
    <row r="1829" spans="1:15" x14ac:dyDescent="0.3">
      <c r="A1829">
        <v>2722</v>
      </c>
      <c r="B1829" t="s">
        <v>2382</v>
      </c>
      <c r="C1829" s="1">
        <v>45477</v>
      </c>
      <c r="D1829" t="s">
        <v>24</v>
      </c>
      <c r="E1829" t="s">
        <v>30</v>
      </c>
      <c r="F1829" t="s">
        <v>16</v>
      </c>
      <c r="G1829">
        <v>5</v>
      </c>
      <c r="H1829">
        <v>367.52</v>
      </c>
      <c r="I1829">
        <v>0.22</v>
      </c>
      <c r="J1829">
        <v>1433.33</v>
      </c>
      <c r="K1829">
        <v>1051.1500000000001</v>
      </c>
      <c r="L1829">
        <v>382.18</v>
      </c>
      <c r="M1829" t="s">
        <v>40</v>
      </c>
      <c r="N1829">
        <v>0.26663782939030095</v>
      </c>
      <c r="O1829" t="s">
        <v>6060</v>
      </c>
    </row>
    <row r="1830" spans="1:15" x14ac:dyDescent="0.3">
      <c r="A1830">
        <v>1827</v>
      </c>
      <c r="B1830" t="s">
        <v>1678</v>
      </c>
      <c r="C1830" s="1">
        <v>45394</v>
      </c>
      <c r="D1830" t="s">
        <v>24</v>
      </c>
      <c r="E1830" t="s">
        <v>30</v>
      </c>
      <c r="F1830" t="s">
        <v>21</v>
      </c>
      <c r="G1830">
        <v>2</v>
      </c>
      <c r="H1830">
        <v>411.76</v>
      </c>
      <c r="I1830">
        <v>0.02</v>
      </c>
      <c r="J1830">
        <v>807.05</v>
      </c>
      <c r="K1830">
        <v>601.62</v>
      </c>
      <c r="L1830">
        <v>205.43</v>
      </c>
      <c r="M1830" t="s">
        <v>22</v>
      </c>
      <c r="N1830">
        <v>0.25454432810854349</v>
      </c>
      <c r="O1830" t="s">
        <v>6061</v>
      </c>
    </row>
    <row r="1831" spans="1:15" x14ac:dyDescent="0.3">
      <c r="A1831">
        <v>1828</v>
      </c>
      <c r="B1831" t="s">
        <v>1679</v>
      </c>
      <c r="C1831" s="1">
        <v>45621</v>
      </c>
      <c r="D1831" t="s">
        <v>39</v>
      </c>
      <c r="E1831" t="s">
        <v>30</v>
      </c>
      <c r="F1831" t="s">
        <v>16</v>
      </c>
      <c r="G1831">
        <v>3</v>
      </c>
      <c r="H1831">
        <v>183.38</v>
      </c>
      <c r="I1831">
        <v>0.11</v>
      </c>
      <c r="J1831">
        <v>489.62</v>
      </c>
      <c r="K1831">
        <v>335.41</v>
      </c>
      <c r="L1831">
        <v>154.21</v>
      </c>
      <c r="M1831" t="s">
        <v>17</v>
      </c>
      <c r="N1831">
        <v>0.31495853927535639</v>
      </c>
      <c r="O1831" t="s">
        <v>6057</v>
      </c>
    </row>
    <row r="1832" spans="1:15" x14ac:dyDescent="0.3">
      <c r="A1832">
        <v>2720</v>
      </c>
      <c r="B1832" t="s">
        <v>2381</v>
      </c>
      <c r="C1832" s="1">
        <v>45562</v>
      </c>
      <c r="D1832" t="s">
        <v>39</v>
      </c>
      <c r="E1832" t="s">
        <v>30</v>
      </c>
      <c r="F1832" t="s">
        <v>16</v>
      </c>
      <c r="G1832">
        <v>8</v>
      </c>
      <c r="H1832">
        <v>361.11</v>
      </c>
      <c r="I1832">
        <v>0.14000000000000001</v>
      </c>
      <c r="J1832">
        <v>2484.44</v>
      </c>
      <c r="K1832">
        <v>1533.37</v>
      </c>
      <c r="L1832">
        <v>951.07</v>
      </c>
      <c r="M1832" t="s">
        <v>46</v>
      </c>
      <c r="N1832">
        <v>0.38281061325691101</v>
      </c>
      <c r="O1832" t="s">
        <v>6061</v>
      </c>
    </row>
    <row r="1833" spans="1:15" x14ac:dyDescent="0.3">
      <c r="A1833">
        <v>2718</v>
      </c>
      <c r="B1833" t="s">
        <v>2380</v>
      </c>
      <c r="C1833" s="1">
        <v>45448</v>
      </c>
      <c r="D1833" t="s">
        <v>24</v>
      </c>
      <c r="E1833" t="s">
        <v>30</v>
      </c>
      <c r="F1833" t="s">
        <v>21</v>
      </c>
      <c r="G1833">
        <v>9</v>
      </c>
      <c r="H1833">
        <v>328.21</v>
      </c>
      <c r="I1833">
        <v>0.14000000000000001</v>
      </c>
      <c r="J1833">
        <v>2540.35</v>
      </c>
      <c r="K1833">
        <v>1798.43</v>
      </c>
      <c r="L1833">
        <v>741.92</v>
      </c>
      <c r="M1833" t="s">
        <v>17</v>
      </c>
      <c r="N1833">
        <v>0.29205424449386896</v>
      </c>
      <c r="O1833" t="s">
        <v>6059</v>
      </c>
    </row>
    <row r="1834" spans="1:15" x14ac:dyDescent="0.3">
      <c r="A1834">
        <v>1831</v>
      </c>
      <c r="B1834" t="s">
        <v>1682</v>
      </c>
      <c r="C1834" s="1">
        <v>45653</v>
      </c>
      <c r="D1834" t="s">
        <v>39</v>
      </c>
      <c r="E1834" t="s">
        <v>30</v>
      </c>
      <c r="F1834" t="s">
        <v>16</v>
      </c>
      <c r="G1834">
        <v>2</v>
      </c>
      <c r="H1834">
        <v>369.07</v>
      </c>
      <c r="I1834">
        <v>0.24</v>
      </c>
      <c r="J1834">
        <v>560.99</v>
      </c>
      <c r="K1834">
        <v>286.19</v>
      </c>
      <c r="L1834">
        <v>274.8</v>
      </c>
      <c r="M1834" t="s">
        <v>40</v>
      </c>
      <c r="N1834">
        <v>0.48984830389133499</v>
      </c>
      <c r="O1834" t="s">
        <v>6061</v>
      </c>
    </row>
    <row r="1835" spans="1:15" x14ac:dyDescent="0.3">
      <c r="A1835">
        <v>2710</v>
      </c>
      <c r="B1835" t="s">
        <v>1229</v>
      </c>
      <c r="C1835" s="1">
        <v>45594</v>
      </c>
      <c r="D1835" t="s">
        <v>19</v>
      </c>
      <c r="E1835" t="s">
        <v>30</v>
      </c>
      <c r="F1835" t="s">
        <v>16</v>
      </c>
      <c r="G1835">
        <v>2</v>
      </c>
      <c r="H1835">
        <v>194.15</v>
      </c>
      <c r="I1835">
        <v>0.3</v>
      </c>
      <c r="J1835">
        <v>271.81</v>
      </c>
      <c r="K1835">
        <v>201.09</v>
      </c>
      <c r="L1835">
        <v>70.72</v>
      </c>
      <c r="M1835" t="s">
        <v>17</v>
      </c>
      <c r="N1835">
        <v>0.26018174460100807</v>
      </c>
      <c r="O1835" t="s">
        <v>6058</v>
      </c>
    </row>
    <row r="1836" spans="1:15" x14ac:dyDescent="0.3">
      <c r="A1836">
        <v>2700</v>
      </c>
      <c r="B1836" t="s">
        <v>2369</v>
      </c>
      <c r="C1836" s="1">
        <v>45650</v>
      </c>
      <c r="D1836" t="s">
        <v>14</v>
      </c>
      <c r="E1836" t="s">
        <v>30</v>
      </c>
      <c r="F1836" t="s">
        <v>21</v>
      </c>
      <c r="G1836">
        <v>2</v>
      </c>
      <c r="H1836">
        <v>389.74</v>
      </c>
      <c r="I1836">
        <v>0.01</v>
      </c>
      <c r="J1836">
        <v>771.69</v>
      </c>
      <c r="K1836">
        <v>542.92999999999995</v>
      </c>
      <c r="L1836">
        <v>228.76</v>
      </c>
      <c r="M1836" t="s">
        <v>40</v>
      </c>
      <c r="N1836">
        <v>0.29644028042348608</v>
      </c>
      <c r="O1836" t="s">
        <v>6058</v>
      </c>
    </row>
    <row r="1837" spans="1:15" x14ac:dyDescent="0.3">
      <c r="A1837">
        <v>2698</v>
      </c>
      <c r="B1837" t="s">
        <v>2368</v>
      </c>
      <c r="C1837" s="1">
        <v>45414</v>
      </c>
      <c r="D1837" t="s">
        <v>24</v>
      </c>
      <c r="E1837" t="s">
        <v>30</v>
      </c>
      <c r="F1837" t="s">
        <v>16</v>
      </c>
      <c r="G1837">
        <v>4</v>
      </c>
      <c r="H1837">
        <v>446.26</v>
      </c>
      <c r="I1837">
        <v>0.05</v>
      </c>
      <c r="J1837">
        <v>1695.79</v>
      </c>
      <c r="K1837">
        <v>959.88</v>
      </c>
      <c r="L1837">
        <v>735.91</v>
      </c>
      <c r="M1837" t="s">
        <v>22</v>
      </c>
      <c r="N1837">
        <v>0.43396293173093364</v>
      </c>
      <c r="O1837" t="s">
        <v>6060</v>
      </c>
    </row>
    <row r="1838" spans="1:15" x14ac:dyDescent="0.3">
      <c r="A1838">
        <v>2697</v>
      </c>
      <c r="B1838" t="s">
        <v>1783</v>
      </c>
      <c r="C1838" s="1">
        <v>45599</v>
      </c>
      <c r="D1838" t="s">
        <v>19</v>
      </c>
      <c r="E1838" t="s">
        <v>30</v>
      </c>
      <c r="F1838" t="s">
        <v>27</v>
      </c>
      <c r="G1838">
        <v>1</v>
      </c>
      <c r="H1838">
        <v>88.21</v>
      </c>
      <c r="I1838">
        <v>0.02</v>
      </c>
      <c r="J1838">
        <v>86.45</v>
      </c>
      <c r="K1838">
        <v>60.29</v>
      </c>
      <c r="L1838">
        <v>26.16</v>
      </c>
      <c r="M1838" t="s">
        <v>40</v>
      </c>
      <c r="N1838">
        <v>0.30260266049739731</v>
      </c>
      <c r="O1838" t="s">
        <v>6056</v>
      </c>
    </row>
    <row r="1839" spans="1:15" x14ac:dyDescent="0.3">
      <c r="A1839">
        <v>2687</v>
      </c>
      <c r="B1839" t="s">
        <v>2360</v>
      </c>
      <c r="C1839" s="1">
        <v>45365</v>
      </c>
      <c r="D1839" t="s">
        <v>39</v>
      </c>
      <c r="E1839" t="s">
        <v>30</v>
      </c>
      <c r="F1839" t="s">
        <v>21</v>
      </c>
      <c r="G1839">
        <v>5</v>
      </c>
      <c r="H1839">
        <v>136.38999999999999</v>
      </c>
      <c r="I1839">
        <v>0.23</v>
      </c>
      <c r="J1839">
        <v>525.1</v>
      </c>
      <c r="K1839">
        <v>413.91</v>
      </c>
      <c r="L1839">
        <v>111.19</v>
      </c>
      <c r="M1839" t="s">
        <v>46</v>
      </c>
      <c r="N1839">
        <v>0.21175014282993715</v>
      </c>
      <c r="O1839" t="s">
        <v>6060</v>
      </c>
    </row>
    <row r="1840" spans="1:15" x14ac:dyDescent="0.3">
      <c r="A1840">
        <v>2683</v>
      </c>
      <c r="B1840" t="s">
        <v>2356</v>
      </c>
      <c r="C1840" s="1">
        <v>45428</v>
      </c>
      <c r="D1840" t="s">
        <v>39</v>
      </c>
      <c r="E1840" t="s">
        <v>30</v>
      </c>
      <c r="F1840" t="s">
        <v>21</v>
      </c>
      <c r="G1840">
        <v>3</v>
      </c>
      <c r="H1840">
        <v>65.7</v>
      </c>
      <c r="I1840">
        <v>0.22</v>
      </c>
      <c r="J1840">
        <v>153.74</v>
      </c>
      <c r="K1840">
        <v>95.95</v>
      </c>
      <c r="L1840">
        <v>57.79</v>
      </c>
      <c r="M1840" t="s">
        <v>40</v>
      </c>
      <c r="N1840">
        <v>0.37589436711330815</v>
      </c>
      <c r="O1840" t="s">
        <v>6060</v>
      </c>
    </row>
    <row r="1841" spans="1:15" x14ac:dyDescent="0.3">
      <c r="A1841">
        <v>1838</v>
      </c>
      <c r="B1841" t="s">
        <v>1687</v>
      </c>
      <c r="C1841" s="1">
        <v>45449</v>
      </c>
      <c r="D1841" t="s">
        <v>24</v>
      </c>
      <c r="E1841" t="s">
        <v>30</v>
      </c>
      <c r="F1841" t="s">
        <v>27</v>
      </c>
      <c r="G1841">
        <v>1</v>
      </c>
      <c r="H1841">
        <v>378.52</v>
      </c>
      <c r="I1841">
        <v>0.15</v>
      </c>
      <c r="J1841">
        <v>321.74</v>
      </c>
      <c r="K1841">
        <v>232.08</v>
      </c>
      <c r="L1841">
        <v>89.66</v>
      </c>
      <c r="M1841" t="s">
        <v>46</v>
      </c>
      <c r="N1841">
        <v>0.27867221980481133</v>
      </c>
      <c r="O1841" t="s">
        <v>6060</v>
      </c>
    </row>
    <row r="1842" spans="1:15" x14ac:dyDescent="0.3">
      <c r="A1842">
        <v>2681</v>
      </c>
      <c r="B1842" t="s">
        <v>2354</v>
      </c>
      <c r="C1842" s="1">
        <v>45349</v>
      </c>
      <c r="D1842" t="s">
        <v>19</v>
      </c>
      <c r="E1842" t="s">
        <v>30</v>
      </c>
      <c r="F1842" t="s">
        <v>21</v>
      </c>
      <c r="G1842">
        <v>2</v>
      </c>
      <c r="H1842">
        <v>74.83</v>
      </c>
      <c r="I1842">
        <v>0.16</v>
      </c>
      <c r="J1842">
        <v>125.71</v>
      </c>
      <c r="K1842">
        <v>87.64</v>
      </c>
      <c r="L1842">
        <v>38.07</v>
      </c>
      <c r="M1842" t="s">
        <v>40</v>
      </c>
      <c r="N1842">
        <v>0.30283986954100711</v>
      </c>
      <c r="O1842" t="s">
        <v>6058</v>
      </c>
    </row>
    <row r="1843" spans="1:15" x14ac:dyDescent="0.3">
      <c r="A1843">
        <v>1840</v>
      </c>
      <c r="B1843" t="s">
        <v>1689</v>
      </c>
      <c r="C1843" s="1">
        <v>45629</v>
      </c>
      <c r="D1843" t="s">
        <v>19</v>
      </c>
      <c r="E1843" t="s">
        <v>30</v>
      </c>
      <c r="F1843" t="s">
        <v>21</v>
      </c>
      <c r="G1843">
        <v>9</v>
      </c>
      <c r="H1843">
        <v>152.79</v>
      </c>
      <c r="I1843">
        <v>0.21</v>
      </c>
      <c r="J1843">
        <v>1086.3399999999999</v>
      </c>
      <c r="K1843">
        <v>553.1</v>
      </c>
      <c r="L1843">
        <v>533.24</v>
      </c>
      <c r="M1843" t="s">
        <v>22</v>
      </c>
      <c r="N1843">
        <v>0.49085921534694482</v>
      </c>
      <c r="O1843" t="s">
        <v>6058</v>
      </c>
    </row>
    <row r="1844" spans="1:15" x14ac:dyDescent="0.3">
      <c r="A1844">
        <v>1841</v>
      </c>
      <c r="B1844" t="s">
        <v>1690</v>
      </c>
      <c r="C1844" s="1">
        <v>45427</v>
      </c>
      <c r="D1844" t="s">
        <v>24</v>
      </c>
      <c r="E1844" t="s">
        <v>30</v>
      </c>
      <c r="F1844" t="s">
        <v>16</v>
      </c>
      <c r="G1844">
        <v>8</v>
      </c>
      <c r="H1844">
        <v>442.66</v>
      </c>
      <c r="I1844">
        <v>0.18</v>
      </c>
      <c r="J1844">
        <v>2903.85</v>
      </c>
      <c r="K1844">
        <v>1504.83</v>
      </c>
      <c r="L1844">
        <v>1399.02</v>
      </c>
      <c r="M1844" t="s">
        <v>46</v>
      </c>
      <c r="N1844">
        <v>0.48178108373366396</v>
      </c>
      <c r="O1844" t="s">
        <v>6059</v>
      </c>
    </row>
    <row r="1845" spans="1:15" x14ac:dyDescent="0.3">
      <c r="A1845">
        <v>1842</v>
      </c>
      <c r="B1845" t="s">
        <v>1691</v>
      </c>
      <c r="C1845" s="1">
        <v>45534</v>
      </c>
      <c r="D1845" t="s">
        <v>19</v>
      </c>
      <c r="E1845" t="s">
        <v>30</v>
      </c>
      <c r="F1845" t="s">
        <v>27</v>
      </c>
      <c r="G1845">
        <v>1</v>
      </c>
      <c r="H1845">
        <v>126.8</v>
      </c>
      <c r="I1845">
        <v>0.17</v>
      </c>
      <c r="J1845">
        <v>105.24</v>
      </c>
      <c r="K1845">
        <v>61.46</v>
      </c>
      <c r="L1845">
        <v>43.78</v>
      </c>
      <c r="M1845" t="s">
        <v>17</v>
      </c>
      <c r="N1845">
        <v>0.41600152033447363</v>
      </c>
      <c r="O1845" t="s">
        <v>6061</v>
      </c>
    </row>
    <row r="1846" spans="1:15" x14ac:dyDescent="0.3">
      <c r="A1846">
        <v>2680</v>
      </c>
      <c r="B1846" t="s">
        <v>2353</v>
      </c>
      <c r="C1846" s="1">
        <v>45459</v>
      </c>
      <c r="D1846" t="s">
        <v>24</v>
      </c>
      <c r="E1846" t="s">
        <v>30</v>
      </c>
      <c r="F1846" t="s">
        <v>21</v>
      </c>
      <c r="G1846">
        <v>9</v>
      </c>
      <c r="H1846">
        <v>181.43</v>
      </c>
      <c r="I1846">
        <v>0.12</v>
      </c>
      <c r="J1846">
        <v>1436.93</v>
      </c>
      <c r="K1846">
        <v>839.38</v>
      </c>
      <c r="L1846">
        <v>597.54999999999995</v>
      </c>
      <c r="M1846" t="s">
        <v>40</v>
      </c>
      <c r="N1846">
        <v>0.41585185082084719</v>
      </c>
      <c r="O1846" t="s">
        <v>6056</v>
      </c>
    </row>
    <row r="1847" spans="1:15" x14ac:dyDescent="0.3">
      <c r="A1847">
        <v>2679</v>
      </c>
      <c r="B1847" t="s">
        <v>2352</v>
      </c>
      <c r="C1847" s="1">
        <v>45314</v>
      </c>
      <c r="D1847" t="s">
        <v>19</v>
      </c>
      <c r="E1847" t="s">
        <v>30</v>
      </c>
      <c r="F1847" t="s">
        <v>27</v>
      </c>
      <c r="G1847">
        <v>7</v>
      </c>
      <c r="H1847">
        <v>240.42</v>
      </c>
      <c r="I1847">
        <v>0.11</v>
      </c>
      <c r="J1847">
        <v>1497.82</v>
      </c>
      <c r="K1847">
        <v>1095.97</v>
      </c>
      <c r="L1847">
        <v>401.85</v>
      </c>
      <c r="M1847" t="s">
        <v>40</v>
      </c>
      <c r="N1847">
        <v>0.26828991467599583</v>
      </c>
      <c r="O1847" t="s">
        <v>6058</v>
      </c>
    </row>
    <row r="1848" spans="1:15" x14ac:dyDescent="0.3">
      <c r="A1848">
        <v>2678</v>
      </c>
      <c r="B1848" t="s">
        <v>2030</v>
      </c>
      <c r="C1848" s="1">
        <v>45392</v>
      </c>
      <c r="D1848" t="s">
        <v>24</v>
      </c>
      <c r="E1848" t="s">
        <v>30</v>
      </c>
      <c r="F1848" t="s">
        <v>27</v>
      </c>
      <c r="G1848">
        <v>2</v>
      </c>
      <c r="H1848">
        <v>490.62</v>
      </c>
      <c r="I1848">
        <v>0.28999999999999998</v>
      </c>
      <c r="J1848">
        <v>696.68</v>
      </c>
      <c r="K1848">
        <v>506.87</v>
      </c>
      <c r="L1848">
        <v>189.81</v>
      </c>
      <c r="M1848" t="s">
        <v>28</v>
      </c>
      <c r="N1848">
        <v>0.27244933111328012</v>
      </c>
      <c r="O1848" t="s">
        <v>6059</v>
      </c>
    </row>
    <row r="1849" spans="1:15" x14ac:dyDescent="0.3">
      <c r="A1849">
        <v>2677</v>
      </c>
      <c r="B1849" t="s">
        <v>750</v>
      </c>
      <c r="C1849" s="1">
        <v>45396</v>
      </c>
      <c r="D1849" t="s">
        <v>24</v>
      </c>
      <c r="E1849" t="s">
        <v>30</v>
      </c>
      <c r="F1849" t="s">
        <v>27</v>
      </c>
      <c r="G1849">
        <v>10</v>
      </c>
      <c r="H1849">
        <v>492.87</v>
      </c>
      <c r="I1849">
        <v>0.23</v>
      </c>
      <c r="J1849">
        <v>3795.1</v>
      </c>
      <c r="K1849">
        <v>2309.91</v>
      </c>
      <c r="L1849">
        <v>1485.19</v>
      </c>
      <c r="M1849" t="s">
        <v>46</v>
      </c>
      <c r="N1849">
        <v>0.39134410160470084</v>
      </c>
      <c r="O1849" t="s">
        <v>6056</v>
      </c>
    </row>
    <row r="1850" spans="1:15" x14ac:dyDescent="0.3">
      <c r="A1850">
        <v>2676</v>
      </c>
      <c r="B1850" t="s">
        <v>94</v>
      </c>
      <c r="C1850" s="1">
        <v>45426</v>
      </c>
      <c r="D1850" t="s">
        <v>24</v>
      </c>
      <c r="E1850" t="s">
        <v>30</v>
      </c>
      <c r="F1850" t="s">
        <v>16</v>
      </c>
      <c r="G1850">
        <v>7</v>
      </c>
      <c r="H1850">
        <v>154.27000000000001</v>
      </c>
      <c r="I1850">
        <v>0.08</v>
      </c>
      <c r="J1850">
        <v>993.5</v>
      </c>
      <c r="K1850">
        <v>555.32000000000005</v>
      </c>
      <c r="L1850">
        <v>438.18</v>
      </c>
      <c r="M1850" t="s">
        <v>28</v>
      </c>
      <c r="N1850">
        <v>0.44104680422747861</v>
      </c>
      <c r="O1850" t="s">
        <v>6058</v>
      </c>
    </row>
    <row r="1851" spans="1:15" x14ac:dyDescent="0.3">
      <c r="A1851">
        <v>1848</v>
      </c>
      <c r="B1851" t="s">
        <v>1697</v>
      </c>
      <c r="C1851" s="1">
        <v>45308</v>
      </c>
      <c r="D1851" t="s">
        <v>14</v>
      </c>
      <c r="E1851" t="s">
        <v>30</v>
      </c>
      <c r="F1851" t="s">
        <v>27</v>
      </c>
      <c r="G1851">
        <v>1</v>
      </c>
      <c r="H1851">
        <v>182.8</v>
      </c>
      <c r="I1851">
        <v>0.11</v>
      </c>
      <c r="J1851">
        <v>162.69</v>
      </c>
      <c r="K1851">
        <v>128.97</v>
      </c>
      <c r="L1851">
        <v>33.72</v>
      </c>
      <c r="M1851" t="s">
        <v>17</v>
      </c>
      <c r="N1851">
        <v>0.20726535128157847</v>
      </c>
      <c r="O1851" t="s">
        <v>6059</v>
      </c>
    </row>
    <row r="1852" spans="1:15" x14ac:dyDescent="0.3">
      <c r="A1852">
        <v>2673</v>
      </c>
      <c r="B1852" t="s">
        <v>2349</v>
      </c>
      <c r="C1852" s="1">
        <v>45650</v>
      </c>
      <c r="D1852" t="s">
        <v>14</v>
      </c>
      <c r="E1852" t="s">
        <v>30</v>
      </c>
      <c r="F1852" t="s">
        <v>27</v>
      </c>
      <c r="G1852">
        <v>3</v>
      </c>
      <c r="H1852">
        <v>109.65</v>
      </c>
      <c r="I1852">
        <v>0.28999999999999998</v>
      </c>
      <c r="J1852">
        <v>233.55</v>
      </c>
      <c r="K1852">
        <v>125.46</v>
      </c>
      <c r="L1852">
        <v>108.09</v>
      </c>
      <c r="M1852" t="s">
        <v>28</v>
      </c>
      <c r="N1852">
        <v>0.46281310211946047</v>
      </c>
      <c r="O1852" t="s">
        <v>6058</v>
      </c>
    </row>
    <row r="1853" spans="1:15" x14ac:dyDescent="0.3">
      <c r="A1853">
        <v>2672</v>
      </c>
      <c r="B1853" t="s">
        <v>2348</v>
      </c>
      <c r="C1853" s="1">
        <v>45510</v>
      </c>
      <c r="D1853" t="s">
        <v>24</v>
      </c>
      <c r="E1853" t="s">
        <v>30</v>
      </c>
      <c r="F1853" t="s">
        <v>16</v>
      </c>
      <c r="G1853">
        <v>6</v>
      </c>
      <c r="H1853">
        <v>217.85</v>
      </c>
      <c r="I1853">
        <v>0.3</v>
      </c>
      <c r="J1853">
        <v>914.97</v>
      </c>
      <c r="K1853">
        <v>627.28</v>
      </c>
      <c r="L1853">
        <v>287.69</v>
      </c>
      <c r="M1853" t="s">
        <v>22</v>
      </c>
      <c r="N1853">
        <v>0.31442560958282784</v>
      </c>
      <c r="O1853" t="s">
        <v>6058</v>
      </c>
    </row>
    <row r="1854" spans="1:15" x14ac:dyDescent="0.3">
      <c r="A1854">
        <v>2671</v>
      </c>
      <c r="B1854" t="s">
        <v>1405</v>
      </c>
      <c r="C1854" s="1">
        <v>45365</v>
      </c>
      <c r="D1854" t="s">
        <v>19</v>
      </c>
      <c r="E1854" t="s">
        <v>30</v>
      </c>
      <c r="F1854" t="s">
        <v>16</v>
      </c>
      <c r="G1854">
        <v>4</v>
      </c>
      <c r="H1854">
        <v>22.67</v>
      </c>
      <c r="I1854">
        <v>0.06</v>
      </c>
      <c r="J1854">
        <v>85.24</v>
      </c>
      <c r="K1854">
        <v>49.05</v>
      </c>
      <c r="L1854">
        <v>36.19</v>
      </c>
      <c r="M1854" t="s">
        <v>46</v>
      </c>
      <c r="N1854">
        <v>0.4245659314875645</v>
      </c>
      <c r="O1854" t="s">
        <v>6060</v>
      </c>
    </row>
    <row r="1855" spans="1:15" x14ac:dyDescent="0.3">
      <c r="A1855">
        <v>2668</v>
      </c>
      <c r="B1855" t="s">
        <v>2060</v>
      </c>
      <c r="C1855" s="1">
        <v>45449</v>
      </c>
      <c r="D1855" t="s">
        <v>14</v>
      </c>
      <c r="E1855" t="s">
        <v>30</v>
      </c>
      <c r="F1855" t="s">
        <v>16</v>
      </c>
      <c r="G1855">
        <v>7</v>
      </c>
      <c r="H1855">
        <v>291.91000000000003</v>
      </c>
      <c r="I1855">
        <v>0.17</v>
      </c>
      <c r="J1855">
        <v>1696</v>
      </c>
      <c r="K1855">
        <v>873.01</v>
      </c>
      <c r="L1855">
        <v>822.99</v>
      </c>
      <c r="M1855" t="s">
        <v>28</v>
      </c>
      <c r="N1855">
        <v>0.48525353773584906</v>
      </c>
      <c r="O1855" t="s">
        <v>6060</v>
      </c>
    </row>
    <row r="1856" spans="1:15" x14ac:dyDescent="0.3">
      <c r="A1856">
        <v>2665</v>
      </c>
      <c r="B1856" t="s">
        <v>554</v>
      </c>
      <c r="C1856" s="1">
        <v>45438</v>
      </c>
      <c r="D1856" t="s">
        <v>24</v>
      </c>
      <c r="E1856" t="s">
        <v>30</v>
      </c>
      <c r="F1856" t="s">
        <v>21</v>
      </c>
      <c r="G1856">
        <v>2</v>
      </c>
      <c r="H1856">
        <v>293.95</v>
      </c>
      <c r="I1856">
        <v>7.0000000000000007E-2</v>
      </c>
      <c r="J1856">
        <v>546.75</v>
      </c>
      <c r="K1856">
        <v>431.36</v>
      </c>
      <c r="L1856">
        <v>115.39</v>
      </c>
      <c r="M1856" t="s">
        <v>46</v>
      </c>
      <c r="N1856">
        <v>0.21104709647919526</v>
      </c>
      <c r="O1856" t="s">
        <v>6056</v>
      </c>
    </row>
    <row r="1857" spans="1:15" x14ac:dyDescent="0.3">
      <c r="A1857">
        <v>2656</v>
      </c>
      <c r="B1857" t="s">
        <v>1194</v>
      </c>
      <c r="C1857" s="1">
        <v>45440</v>
      </c>
      <c r="D1857" t="s">
        <v>39</v>
      </c>
      <c r="E1857" t="s">
        <v>30</v>
      </c>
      <c r="F1857" t="s">
        <v>27</v>
      </c>
      <c r="G1857">
        <v>7</v>
      </c>
      <c r="H1857">
        <v>356.05</v>
      </c>
      <c r="I1857">
        <v>0.21</v>
      </c>
      <c r="J1857">
        <v>1968.96</v>
      </c>
      <c r="K1857">
        <v>1426.44</v>
      </c>
      <c r="L1857">
        <v>542.52</v>
      </c>
      <c r="M1857" t="s">
        <v>40</v>
      </c>
      <c r="N1857">
        <v>0.27553632374451487</v>
      </c>
      <c r="O1857" t="s">
        <v>6058</v>
      </c>
    </row>
    <row r="1858" spans="1:15" x14ac:dyDescent="0.3">
      <c r="A1858">
        <v>2652</v>
      </c>
      <c r="B1858" t="s">
        <v>2335</v>
      </c>
      <c r="C1858" s="1">
        <v>45423</v>
      </c>
      <c r="D1858" t="s">
        <v>39</v>
      </c>
      <c r="E1858" t="s">
        <v>30</v>
      </c>
      <c r="F1858" t="s">
        <v>21</v>
      </c>
      <c r="G1858">
        <v>2</v>
      </c>
      <c r="H1858">
        <v>286.31</v>
      </c>
      <c r="I1858">
        <v>0.2</v>
      </c>
      <c r="J1858">
        <v>458.1</v>
      </c>
      <c r="K1858">
        <v>348.15</v>
      </c>
      <c r="L1858">
        <v>109.95</v>
      </c>
      <c r="M1858" t="s">
        <v>28</v>
      </c>
      <c r="N1858">
        <v>0.24001309757694825</v>
      </c>
      <c r="O1858" t="s">
        <v>6062</v>
      </c>
    </row>
    <row r="1859" spans="1:15" x14ac:dyDescent="0.3">
      <c r="A1859">
        <v>2630</v>
      </c>
      <c r="B1859" t="s">
        <v>2316</v>
      </c>
      <c r="C1859" s="1">
        <v>45441</v>
      </c>
      <c r="D1859" t="s">
        <v>39</v>
      </c>
      <c r="E1859" t="s">
        <v>30</v>
      </c>
      <c r="F1859" t="s">
        <v>21</v>
      </c>
      <c r="G1859">
        <v>4</v>
      </c>
      <c r="H1859">
        <v>459.4</v>
      </c>
      <c r="I1859">
        <v>0.12</v>
      </c>
      <c r="J1859">
        <v>1617.09</v>
      </c>
      <c r="K1859">
        <v>1030.7</v>
      </c>
      <c r="L1859">
        <v>586.39</v>
      </c>
      <c r="M1859" t="s">
        <v>40</v>
      </c>
      <c r="N1859">
        <v>0.36262050968097015</v>
      </c>
      <c r="O1859" t="s">
        <v>6059</v>
      </c>
    </row>
    <row r="1860" spans="1:15" x14ac:dyDescent="0.3">
      <c r="A1860">
        <v>2620</v>
      </c>
      <c r="B1860" t="s">
        <v>2311</v>
      </c>
      <c r="C1860" s="1">
        <v>45470</v>
      </c>
      <c r="D1860" t="s">
        <v>14</v>
      </c>
      <c r="E1860" t="s">
        <v>30</v>
      </c>
      <c r="F1860" t="s">
        <v>16</v>
      </c>
      <c r="G1860">
        <v>6</v>
      </c>
      <c r="H1860">
        <v>49.3</v>
      </c>
      <c r="I1860">
        <v>0.27</v>
      </c>
      <c r="J1860">
        <v>215.93</v>
      </c>
      <c r="K1860">
        <v>171.61</v>
      </c>
      <c r="L1860">
        <v>44.32</v>
      </c>
      <c r="M1860" t="s">
        <v>40</v>
      </c>
      <c r="N1860">
        <v>0.20525170194044365</v>
      </c>
      <c r="O1860" t="s">
        <v>6060</v>
      </c>
    </row>
    <row r="1861" spans="1:15" x14ac:dyDescent="0.3">
      <c r="A1861">
        <v>2619</v>
      </c>
      <c r="B1861" t="s">
        <v>2310</v>
      </c>
      <c r="C1861" s="1">
        <v>45572</v>
      </c>
      <c r="D1861" t="s">
        <v>14</v>
      </c>
      <c r="E1861" t="s">
        <v>30</v>
      </c>
      <c r="F1861" t="s">
        <v>16</v>
      </c>
      <c r="G1861">
        <v>3</v>
      </c>
      <c r="H1861">
        <v>58.82</v>
      </c>
      <c r="I1861">
        <v>7.0000000000000007E-2</v>
      </c>
      <c r="J1861">
        <v>164.11</v>
      </c>
      <c r="K1861">
        <v>98.93</v>
      </c>
      <c r="L1861">
        <v>65.180000000000007</v>
      </c>
      <c r="M1861" t="s">
        <v>28</v>
      </c>
      <c r="N1861">
        <v>0.39717262811528853</v>
      </c>
      <c r="O1861" t="s">
        <v>6057</v>
      </c>
    </row>
    <row r="1862" spans="1:15" x14ac:dyDescent="0.3">
      <c r="A1862">
        <v>2595</v>
      </c>
      <c r="B1862" t="s">
        <v>2293</v>
      </c>
      <c r="C1862" s="1">
        <v>45382</v>
      </c>
      <c r="D1862" t="s">
        <v>39</v>
      </c>
      <c r="E1862" t="s">
        <v>30</v>
      </c>
      <c r="F1862" t="s">
        <v>21</v>
      </c>
      <c r="G1862">
        <v>3</v>
      </c>
      <c r="H1862">
        <v>447.6</v>
      </c>
      <c r="I1862">
        <v>0.18</v>
      </c>
      <c r="J1862">
        <v>1101.0999999999999</v>
      </c>
      <c r="K1862">
        <v>827.65</v>
      </c>
      <c r="L1862">
        <v>273.45</v>
      </c>
      <c r="M1862" t="s">
        <v>22</v>
      </c>
      <c r="N1862">
        <v>0.24834256652438472</v>
      </c>
      <c r="O1862" t="s">
        <v>6056</v>
      </c>
    </row>
    <row r="1863" spans="1:15" x14ac:dyDescent="0.3">
      <c r="A1863">
        <v>2589</v>
      </c>
      <c r="B1863" t="s">
        <v>2289</v>
      </c>
      <c r="C1863" s="1">
        <v>45467</v>
      </c>
      <c r="D1863" t="s">
        <v>19</v>
      </c>
      <c r="E1863" t="s">
        <v>30</v>
      </c>
      <c r="F1863" t="s">
        <v>27</v>
      </c>
      <c r="G1863">
        <v>7</v>
      </c>
      <c r="H1863">
        <v>353.87</v>
      </c>
      <c r="I1863">
        <v>0.14000000000000001</v>
      </c>
      <c r="J1863">
        <v>2130.3000000000002</v>
      </c>
      <c r="K1863">
        <v>1598.96</v>
      </c>
      <c r="L1863">
        <v>531.34</v>
      </c>
      <c r="M1863" t="s">
        <v>46</v>
      </c>
      <c r="N1863">
        <v>0.24942026944561799</v>
      </c>
      <c r="O1863" t="s">
        <v>6057</v>
      </c>
    </row>
    <row r="1864" spans="1:15" x14ac:dyDescent="0.3">
      <c r="A1864">
        <v>2587</v>
      </c>
      <c r="B1864" t="s">
        <v>2287</v>
      </c>
      <c r="C1864" s="1">
        <v>45304</v>
      </c>
      <c r="D1864" t="s">
        <v>14</v>
      </c>
      <c r="E1864" t="s">
        <v>30</v>
      </c>
      <c r="F1864" t="s">
        <v>21</v>
      </c>
      <c r="G1864">
        <v>9</v>
      </c>
      <c r="H1864">
        <v>397.68</v>
      </c>
      <c r="I1864">
        <v>0.1</v>
      </c>
      <c r="J1864">
        <v>3221.21</v>
      </c>
      <c r="K1864">
        <v>1786.99</v>
      </c>
      <c r="L1864">
        <v>1434.22</v>
      </c>
      <c r="M1864" t="s">
        <v>40</v>
      </c>
      <c r="N1864">
        <v>0.44524262621809818</v>
      </c>
      <c r="O1864" t="s">
        <v>6062</v>
      </c>
    </row>
    <row r="1865" spans="1:15" x14ac:dyDescent="0.3">
      <c r="A1865">
        <v>2581</v>
      </c>
      <c r="B1865" t="s">
        <v>2281</v>
      </c>
      <c r="C1865" s="1">
        <v>45397</v>
      </c>
      <c r="D1865" t="s">
        <v>14</v>
      </c>
      <c r="E1865" t="s">
        <v>30</v>
      </c>
      <c r="F1865" t="s">
        <v>21</v>
      </c>
      <c r="G1865">
        <v>10</v>
      </c>
      <c r="H1865">
        <v>325.39999999999998</v>
      </c>
      <c r="I1865">
        <v>0.14000000000000001</v>
      </c>
      <c r="J1865">
        <v>2798.44</v>
      </c>
      <c r="K1865">
        <v>1744.18</v>
      </c>
      <c r="L1865">
        <v>1054.26</v>
      </c>
      <c r="M1865" t="s">
        <v>28</v>
      </c>
      <c r="N1865">
        <v>0.37673132173639601</v>
      </c>
      <c r="O1865" t="s">
        <v>6057</v>
      </c>
    </row>
    <row r="1866" spans="1:15" x14ac:dyDescent="0.3">
      <c r="A1866">
        <v>2579</v>
      </c>
      <c r="B1866" t="s">
        <v>1898</v>
      </c>
      <c r="C1866" s="1">
        <v>45499</v>
      </c>
      <c r="D1866" t="s">
        <v>39</v>
      </c>
      <c r="E1866" t="s">
        <v>30</v>
      </c>
      <c r="F1866" t="s">
        <v>21</v>
      </c>
      <c r="G1866">
        <v>5</v>
      </c>
      <c r="H1866">
        <v>238.66</v>
      </c>
      <c r="I1866">
        <v>0.28000000000000003</v>
      </c>
      <c r="J1866">
        <v>859.18</v>
      </c>
      <c r="K1866">
        <v>443.51</v>
      </c>
      <c r="L1866">
        <v>415.67</v>
      </c>
      <c r="M1866" t="s">
        <v>46</v>
      </c>
      <c r="N1866">
        <v>0.48379850555180526</v>
      </c>
      <c r="O1866" t="s">
        <v>6061</v>
      </c>
    </row>
    <row r="1867" spans="1:15" x14ac:dyDescent="0.3">
      <c r="A1867">
        <v>2563</v>
      </c>
      <c r="B1867" t="s">
        <v>2270</v>
      </c>
      <c r="C1867" s="1">
        <v>45382</v>
      </c>
      <c r="D1867" t="s">
        <v>39</v>
      </c>
      <c r="E1867" t="s">
        <v>30</v>
      </c>
      <c r="F1867" t="s">
        <v>21</v>
      </c>
      <c r="G1867">
        <v>4</v>
      </c>
      <c r="H1867">
        <v>358.4</v>
      </c>
      <c r="I1867">
        <v>0.16</v>
      </c>
      <c r="J1867">
        <v>1204.22</v>
      </c>
      <c r="K1867">
        <v>958.27</v>
      </c>
      <c r="L1867">
        <v>245.95</v>
      </c>
      <c r="M1867" t="s">
        <v>28</v>
      </c>
      <c r="N1867">
        <v>0.20424008902027868</v>
      </c>
      <c r="O1867" t="s">
        <v>6056</v>
      </c>
    </row>
    <row r="1868" spans="1:15" x14ac:dyDescent="0.3">
      <c r="A1868">
        <v>1865</v>
      </c>
      <c r="B1868" t="s">
        <v>1711</v>
      </c>
      <c r="C1868" s="1">
        <v>45594</v>
      </c>
      <c r="D1868" t="s">
        <v>39</v>
      </c>
      <c r="E1868" t="s">
        <v>30</v>
      </c>
      <c r="F1868" t="s">
        <v>27</v>
      </c>
      <c r="G1868">
        <v>3</v>
      </c>
      <c r="H1868">
        <v>229.49</v>
      </c>
      <c r="I1868">
        <v>0.03</v>
      </c>
      <c r="J1868">
        <v>667.82</v>
      </c>
      <c r="K1868">
        <v>414.04</v>
      </c>
      <c r="L1868">
        <v>253.78</v>
      </c>
      <c r="M1868" t="s">
        <v>40</v>
      </c>
      <c r="N1868">
        <v>0.3800125782396454</v>
      </c>
      <c r="O1868" t="s">
        <v>6058</v>
      </c>
    </row>
    <row r="1869" spans="1:15" x14ac:dyDescent="0.3">
      <c r="A1869">
        <v>2562</v>
      </c>
      <c r="B1869" t="s">
        <v>2269</v>
      </c>
      <c r="C1869" s="1">
        <v>45618</v>
      </c>
      <c r="D1869" t="s">
        <v>39</v>
      </c>
      <c r="E1869" t="s">
        <v>30</v>
      </c>
      <c r="F1869" t="s">
        <v>16</v>
      </c>
      <c r="G1869">
        <v>2</v>
      </c>
      <c r="H1869">
        <v>80.69</v>
      </c>
      <c r="I1869">
        <v>0.13</v>
      </c>
      <c r="J1869">
        <v>140.4</v>
      </c>
      <c r="K1869">
        <v>80.41</v>
      </c>
      <c r="L1869">
        <v>59.99</v>
      </c>
      <c r="M1869" t="s">
        <v>22</v>
      </c>
      <c r="N1869">
        <v>0.4272792022792023</v>
      </c>
      <c r="O1869" t="s">
        <v>6061</v>
      </c>
    </row>
    <row r="1870" spans="1:15" x14ac:dyDescent="0.3">
      <c r="A1870">
        <v>2553</v>
      </c>
      <c r="B1870" t="s">
        <v>2262</v>
      </c>
      <c r="C1870" s="1">
        <v>45336</v>
      </c>
      <c r="D1870" t="s">
        <v>39</v>
      </c>
      <c r="E1870" t="s">
        <v>30</v>
      </c>
      <c r="F1870" t="s">
        <v>21</v>
      </c>
      <c r="G1870">
        <v>10</v>
      </c>
      <c r="H1870">
        <v>307.36</v>
      </c>
      <c r="I1870">
        <v>0.27</v>
      </c>
      <c r="J1870">
        <v>2243.73</v>
      </c>
      <c r="K1870">
        <v>1264.6400000000001</v>
      </c>
      <c r="L1870">
        <v>979.09</v>
      </c>
      <c r="M1870" t="s">
        <v>28</v>
      </c>
      <c r="N1870">
        <v>0.43636712082113266</v>
      </c>
      <c r="O1870" t="s">
        <v>6059</v>
      </c>
    </row>
    <row r="1871" spans="1:15" x14ac:dyDescent="0.3">
      <c r="A1871">
        <v>2546</v>
      </c>
      <c r="B1871" t="s">
        <v>2255</v>
      </c>
      <c r="C1871" s="1">
        <v>45381</v>
      </c>
      <c r="D1871" t="s">
        <v>39</v>
      </c>
      <c r="E1871" t="s">
        <v>30</v>
      </c>
      <c r="F1871" t="s">
        <v>16</v>
      </c>
      <c r="G1871">
        <v>3</v>
      </c>
      <c r="H1871">
        <v>283.7</v>
      </c>
      <c r="I1871">
        <v>0.09</v>
      </c>
      <c r="J1871">
        <v>774.5</v>
      </c>
      <c r="K1871">
        <v>405.31</v>
      </c>
      <c r="L1871">
        <v>369.19</v>
      </c>
      <c r="M1871" t="s">
        <v>17</v>
      </c>
      <c r="N1871">
        <v>0.47668173014848286</v>
      </c>
      <c r="O1871" t="s">
        <v>6062</v>
      </c>
    </row>
    <row r="1872" spans="1:15" x14ac:dyDescent="0.3">
      <c r="A1872">
        <v>2542</v>
      </c>
      <c r="B1872" t="s">
        <v>2251</v>
      </c>
      <c r="C1872" s="1">
        <v>45384</v>
      </c>
      <c r="D1872" t="s">
        <v>39</v>
      </c>
      <c r="E1872" t="s">
        <v>30</v>
      </c>
      <c r="F1872" t="s">
        <v>21</v>
      </c>
      <c r="G1872">
        <v>5</v>
      </c>
      <c r="H1872">
        <v>163.47999999999999</v>
      </c>
      <c r="I1872">
        <v>0.28000000000000003</v>
      </c>
      <c r="J1872">
        <v>588.53</v>
      </c>
      <c r="K1872">
        <v>362.52</v>
      </c>
      <c r="L1872">
        <v>226.01</v>
      </c>
      <c r="M1872" t="s">
        <v>17</v>
      </c>
      <c r="N1872">
        <v>0.38402460367355956</v>
      </c>
      <c r="O1872" t="s">
        <v>6058</v>
      </c>
    </row>
    <row r="1873" spans="1:15" x14ac:dyDescent="0.3">
      <c r="A1873">
        <v>2530</v>
      </c>
      <c r="B1873" t="s">
        <v>462</v>
      </c>
      <c r="C1873" s="1">
        <v>45656</v>
      </c>
      <c r="D1873" t="s">
        <v>24</v>
      </c>
      <c r="E1873" t="s">
        <v>30</v>
      </c>
      <c r="F1873" t="s">
        <v>21</v>
      </c>
      <c r="G1873">
        <v>3</v>
      </c>
      <c r="H1873">
        <v>31.43</v>
      </c>
      <c r="I1873">
        <v>0.12</v>
      </c>
      <c r="J1873">
        <v>82.98</v>
      </c>
      <c r="K1873">
        <v>46.7</v>
      </c>
      <c r="L1873">
        <v>36.28</v>
      </c>
      <c r="M1873" t="s">
        <v>22</v>
      </c>
      <c r="N1873">
        <v>0.43721378645456738</v>
      </c>
      <c r="O1873" t="s">
        <v>6057</v>
      </c>
    </row>
    <row r="1874" spans="1:15" x14ac:dyDescent="0.3">
      <c r="A1874">
        <v>2529</v>
      </c>
      <c r="B1874" t="s">
        <v>2242</v>
      </c>
      <c r="C1874" s="1">
        <v>45614</v>
      </c>
      <c r="D1874" t="s">
        <v>39</v>
      </c>
      <c r="E1874" t="s">
        <v>30</v>
      </c>
      <c r="F1874" t="s">
        <v>27</v>
      </c>
      <c r="G1874">
        <v>1</v>
      </c>
      <c r="H1874">
        <v>211.85</v>
      </c>
      <c r="I1874">
        <v>0.3</v>
      </c>
      <c r="J1874">
        <v>148.29</v>
      </c>
      <c r="K1874">
        <v>115.81</v>
      </c>
      <c r="L1874">
        <v>32.479999999999997</v>
      </c>
      <c r="M1874" t="s">
        <v>46</v>
      </c>
      <c r="N1874">
        <v>0.21903027850832826</v>
      </c>
      <c r="O1874" t="s">
        <v>6057</v>
      </c>
    </row>
    <row r="1875" spans="1:15" x14ac:dyDescent="0.3">
      <c r="A1875">
        <v>2524</v>
      </c>
      <c r="B1875" t="s">
        <v>2237</v>
      </c>
      <c r="C1875" s="1">
        <v>45393</v>
      </c>
      <c r="D1875" t="s">
        <v>19</v>
      </c>
      <c r="E1875" t="s">
        <v>30</v>
      </c>
      <c r="F1875" t="s">
        <v>16</v>
      </c>
      <c r="G1875">
        <v>3</v>
      </c>
      <c r="H1875">
        <v>419.93</v>
      </c>
      <c r="I1875">
        <v>0.03</v>
      </c>
      <c r="J1875">
        <v>1222</v>
      </c>
      <c r="K1875">
        <v>922.37</v>
      </c>
      <c r="L1875">
        <v>299.63</v>
      </c>
      <c r="M1875" t="s">
        <v>22</v>
      </c>
      <c r="N1875">
        <v>0.24519639934533552</v>
      </c>
      <c r="O1875" t="s">
        <v>6060</v>
      </c>
    </row>
    <row r="1876" spans="1:15" x14ac:dyDescent="0.3">
      <c r="A1876">
        <v>2510</v>
      </c>
      <c r="B1876" t="s">
        <v>2226</v>
      </c>
      <c r="C1876" s="1">
        <v>45627</v>
      </c>
      <c r="D1876" t="s">
        <v>24</v>
      </c>
      <c r="E1876" t="s">
        <v>30</v>
      </c>
      <c r="F1876" t="s">
        <v>27</v>
      </c>
      <c r="G1876">
        <v>8</v>
      </c>
      <c r="H1876">
        <v>46.95</v>
      </c>
      <c r="I1876">
        <v>0.19</v>
      </c>
      <c r="J1876">
        <v>304.24</v>
      </c>
      <c r="K1876">
        <v>236.98</v>
      </c>
      <c r="L1876">
        <v>67.260000000000005</v>
      </c>
      <c r="M1876" t="s">
        <v>22</v>
      </c>
      <c r="N1876">
        <v>0.22107546673678677</v>
      </c>
      <c r="O1876" t="s">
        <v>6056</v>
      </c>
    </row>
    <row r="1877" spans="1:15" x14ac:dyDescent="0.3">
      <c r="A1877">
        <v>1874</v>
      </c>
      <c r="B1877" t="s">
        <v>1720</v>
      </c>
      <c r="C1877" s="1">
        <v>45650</v>
      </c>
      <c r="D1877" t="s">
        <v>19</v>
      </c>
      <c r="E1877" t="s">
        <v>30</v>
      </c>
      <c r="F1877" t="s">
        <v>16</v>
      </c>
      <c r="G1877">
        <v>2</v>
      </c>
      <c r="H1877">
        <v>184.39</v>
      </c>
      <c r="I1877">
        <v>0.21</v>
      </c>
      <c r="J1877">
        <v>291.33999999999997</v>
      </c>
      <c r="K1877">
        <v>192.76</v>
      </c>
      <c r="L1877">
        <v>98.58</v>
      </c>
      <c r="M1877" t="s">
        <v>28</v>
      </c>
      <c r="N1877">
        <v>0.33836754307681749</v>
      </c>
      <c r="O1877" t="s">
        <v>6058</v>
      </c>
    </row>
    <row r="1878" spans="1:15" x14ac:dyDescent="0.3">
      <c r="A1878">
        <v>2509</v>
      </c>
      <c r="B1878" t="s">
        <v>2225</v>
      </c>
      <c r="C1878" s="1">
        <v>45638</v>
      </c>
      <c r="D1878" t="s">
        <v>14</v>
      </c>
      <c r="E1878" t="s">
        <v>30</v>
      </c>
      <c r="F1878" t="s">
        <v>27</v>
      </c>
      <c r="G1878">
        <v>6</v>
      </c>
      <c r="H1878">
        <v>243.16</v>
      </c>
      <c r="I1878">
        <v>7.0000000000000007E-2</v>
      </c>
      <c r="J1878">
        <v>1356.83</v>
      </c>
      <c r="K1878">
        <v>701.57</v>
      </c>
      <c r="L1878">
        <v>655.26</v>
      </c>
      <c r="M1878" t="s">
        <v>28</v>
      </c>
      <c r="N1878">
        <v>0.48293448700279329</v>
      </c>
      <c r="O1878" t="s">
        <v>6060</v>
      </c>
    </row>
    <row r="1879" spans="1:15" x14ac:dyDescent="0.3">
      <c r="A1879">
        <v>2504</v>
      </c>
      <c r="B1879" t="s">
        <v>2220</v>
      </c>
      <c r="C1879" s="1">
        <v>45475</v>
      </c>
      <c r="D1879" t="s">
        <v>24</v>
      </c>
      <c r="E1879" t="s">
        <v>30</v>
      </c>
      <c r="F1879" t="s">
        <v>21</v>
      </c>
      <c r="G1879">
        <v>3</v>
      </c>
      <c r="H1879">
        <v>384.92</v>
      </c>
      <c r="I1879">
        <v>0.28000000000000003</v>
      </c>
      <c r="J1879">
        <v>831.43</v>
      </c>
      <c r="K1879">
        <v>458.07</v>
      </c>
      <c r="L1879">
        <v>373.36</v>
      </c>
      <c r="M1879" t="s">
        <v>40</v>
      </c>
      <c r="N1879">
        <v>0.44905764766727208</v>
      </c>
      <c r="O1879" t="s">
        <v>6058</v>
      </c>
    </row>
    <row r="1880" spans="1:15" x14ac:dyDescent="0.3">
      <c r="A1880">
        <v>2492</v>
      </c>
      <c r="B1880" t="s">
        <v>2211</v>
      </c>
      <c r="C1880" s="1">
        <v>45406</v>
      </c>
      <c r="D1880" t="s">
        <v>19</v>
      </c>
      <c r="E1880" t="s">
        <v>30</v>
      </c>
      <c r="F1880" t="s">
        <v>21</v>
      </c>
      <c r="G1880">
        <v>3</v>
      </c>
      <c r="H1880">
        <v>327.10000000000002</v>
      </c>
      <c r="I1880">
        <v>0.27</v>
      </c>
      <c r="J1880">
        <v>716.35</v>
      </c>
      <c r="K1880">
        <v>413.3</v>
      </c>
      <c r="L1880">
        <v>303.05</v>
      </c>
      <c r="M1880" t="s">
        <v>46</v>
      </c>
      <c r="N1880">
        <v>0.42304739303413136</v>
      </c>
      <c r="O1880" t="s">
        <v>6059</v>
      </c>
    </row>
    <row r="1881" spans="1:15" x14ac:dyDescent="0.3">
      <c r="A1881">
        <v>2491</v>
      </c>
      <c r="B1881" t="s">
        <v>2210</v>
      </c>
      <c r="C1881" s="1">
        <v>45631</v>
      </c>
      <c r="D1881" t="s">
        <v>14</v>
      </c>
      <c r="E1881" t="s">
        <v>30</v>
      </c>
      <c r="F1881" t="s">
        <v>21</v>
      </c>
      <c r="G1881">
        <v>3</v>
      </c>
      <c r="H1881">
        <v>191.32</v>
      </c>
      <c r="I1881">
        <v>0.25</v>
      </c>
      <c r="J1881">
        <v>430.47</v>
      </c>
      <c r="K1881">
        <v>288.81</v>
      </c>
      <c r="L1881">
        <v>141.66</v>
      </c>
      <c r="M1881" t="s">
        <v>46</v>
      </c>
      <c r="N1881">
        <v>0.32908216600459961</v>
      </c>
      <c r="O1881" t="s">
        <v>6060</v>
      </c>
    </row>
    <row r="1882" spans="1:15" x14ac:dyDescent="0.3">
      <c r="A1882">
        <v>2489</v>
      </c>
      <c r="B1882" t="s">
        <v>2209</v>
      </c>
      <c r="C1882" s="1">
        <v>45504</v>
      </c>
      <c r="D1882" t="s">
        <v>14</v>
      </c>
      <c r="E1882" t="s">
        <v>30</v>
      </c>
      <c r="F1882" t="s">
        <v>27</v>
      </c>
      <c r="G1882">
        <v>6</v>
      </c>
      <c r="H1882">
        <v>417.73</v>
      </c>
      <c r="I1882">
        <v>0.25</v>
      </c>
      <c r="J1882">
        <v>1879.79</v>
      </c>
      <c r="K1882">
        <v>1325.6</v>
      </c>
      <c r="L1882">
        <v>554.19000000000005</v>
      </c>
      <c r="M1882" t="s">
        <v>28</v>
      </c>
      <c r="N1882">
        <v>0.29481484633921878</v>
      </c>
      <c r="O1882" t="s">
        <v>6059</v>
      </c>
    </row>
    <row r="1883" spans="1:15" x14ac:dyDescent="0.3">
      <c r="A1883">
        <v>2488</v>
      </c>
      <c r="B1883" t="s">
        <v>2208</v>
      </c>
      <c r="C1883" s="1">
        <v>45357</v>
      </c>
      <c r="D1883" t="s">
        <v>19</v>
      </c>
      <c r="E1883" t="s">
        <v>30</v>
      </c>
      <c r="F1883" t="s">
        <v>21</v>
      </c>
      <c r="G1883">
        <v>10</v>
      </c>
      <c r="H1883">
        <v>222.5</v>
      </c>
      <c r="I1883">
        <v>0.1</v>
      </c>
      <c r="J1883">
        <v>2002.5</v>
      </c>
      <c r="K1883">
        <v>1261.29</v>
      </c>
      <c r="L1883">
        <v>741.21</v>
      </c>
      <c r="M1883" t="s">
        <v>40</v>
      </c>
      <c r="N1883">
        <v>0.3701423220973783</v>
      </c>
      <c r="O1883" t="s">
        <v>6059</v>
      </c>
    </row>
    <row r="1884" spans="1:15" x14ac:dyDescent="0.3">
      <c r="A1884">
        <v>2487</v>
      </c>
      <c r="B1884" t="s">
        <v>2207</v>
      </c>
      <c r="C1884" s="1">
        <v>45444</v>
      </c>
      <c r="D1884" t="s">
        <v>24</v>
      </c>
      <c r="E1884" t="s">
        <v>30</v>
      </c>
      <c r="F1884" t="s">
        <v>27</v>
      </c>
      <c r="G1884">
        <v>2</v>
      </c>
      <c r="H1884">
        <v>230.11</v>
      </c>
      <c r="I1884">
        <v>0.27</v>
      </c>
      <c r="J1884">
        <v>335.96</v>
      </c>
      <c r="K1884">
        <v>247.17</v>
      </c>
      <c r="L1884">
        <v>88.79</v>
      </c>
      <c r="M1884" t="s">
        <v>17</v>
      </c>
      <c r="N1884">
        <v>0.26428741516847248</v>
      </c>
      <c r="O1884" t="s">
        <v>6062</v>
      </c>
    </row>
    <row r="1885" spans="1:15" x14ac:dyDescent="0.3">
      <c r="A1885">
        <v>2485</v>
      </c>
      <c r="B1885" t="s">
        <v>2205</v>
      </c>
      <c r="C1885" s="1">
        <v>45398</v>
      </c>
      <c r="D1885" t="s">
        <v>24</v>
      </c>
      <c r="E1885" t="s">
        <v>30</v>
      </c>
      <c r="F1885" t="s">
        <v>21</v>
      </c>
      <c r="G1885">
        <v>6</v>
      </c>
      <c r="H1885">
        <v>404.07</v>
      </c>
      <c r="I1885">
        <v>0.3</v>
      </c>
      <c r="J1885">
        <v>1697.09</v>
      </c>
      <c r="K1885">
        <v>1037.18</v>
      </c>
      <c r="L1885">
        <v>659.91</v>
      </c>
      <c r="M1885" t="s">
        <v>28</v>
      </c>
      <c r="N1885">
        <v>0.38884796917075698</v>
      </c>
      <c r="O1885" t="s">
        <v>6058</v>
      </c>
    </row>
    <row r="1886" spans="1:15" x14ac:dyDescent="0.3">
      <c r="A1886">
        <v>2477</v>
      </c>
      <c r="B1886" t="s">
        <v>1624</v>
      </c>
      <c r="C1886" s="1">
        <v>45437</v>
      </c>
      <c r="D1886" t="s">
        <v>14</v>
      </c>
      <c r="E1886" t="s">
        <v>30</v>
      </c>
      <c r="F1886" t="s">
        <v>27</v>
      </c>
      <c r="G1886">
        <v>1</v>
      </c>
      <c r="H1886">
        <v>303.39999999999998</v>
      </c>
      <c r="I1886">
        <v>0.04</v>
      </c>
      <c r="J1886">
        <v>291.26</v>
      </c>
      <c r="K1886">
        <v>156.88999999999999</v>
      </c>
      <c r="L1886">
        <v>134.37</v>
      </c>
      <c r="M1886" t="s">
        <v>28</v>
      </c>
      <c r="N1886">
        <v>0.4613403831628099</v>
      </c>
      <c r="O1886" t="s">
        <v>6062</v>
      </c>
    </row>
    <row r="1887" spans="1:15" x14ac:dyDescent="0.3">
      <c r="A1887">
        <v>2475</v>
      </c>
      <c r="B1887" t="s">
        <v>259</v>
      </c>
      <c r="C1887" s="1">
        <v>45424</v>
      </c>
      <c r="D1887" t="s">
        <v>19</v>
      </c>
      <c r="E1887" t="s">
        <v>30</v>
      </c>
      <c r="F1887" t="s">
        <v>21</v>
      </c>
      <c r="G1887">
        <v>3</v>
      </c>
      <c r="H1887">
        <v>208.2</v>
      </c>
      <c r="I1887">
        <v>0.24</v>
      </c>
      <c r="J1887">
        <v>474.7</v>
      </c>
      <c r="K1887">
        <v>294.55</v>
      </c>
      <c r="L1887">
        <v>180.15</v>
      </c>
      <c r="M1887" t="s">
        <v>28</v>
      </c>
      <c r="N1887">
        <v>0.37950284390141142</v>
      </c>
      <c r="O1887" t="s">
        <v>6056</v>
      </c>
    </row>
    <row r="1888" spans="1:15" x14ac:dyDescent="0.3">
      <c r="A1888">
        <v>2474</v>
      </c>
      <c r="B1888" t="s">
        <v>2199</v>
      </c>
      <c r="C1888" s="1">
        <v>45410</v>
      </c>
      <c r="D1888" t="s">
        <v>39</v>
      </c>
      <c r="E1888" t="s">
        <v>30</v>
      </c>
      <c r="F1888" t="s">
        <v>16</v>
      </c>
      <c r="G1888">
        <v>3</v>
      </c>
      <c r="H1888">
        <v>172.62</v>
      </c>
      <c r="I1888">
        <v>0.1</v>
      </c>
      <c r="J1888">
        <v>466.07</v>
      </c>
      <c r="K1888">
        <v>256.07</v>
      </c>
      <c r="L1888">
        <v>210</v>
      </c>
      <c r="M1888" t="s">
        <v>46</v>
      </c>
      <c r="N1888">
        <v>0.45057609371982749</v>
      </c>
      <c r="O1888" t="s">
        <v>6056</v>
      </c>
    </row>
    <row r="1889" spans="1:15" x14ac:dyDescent="0.3">
      <c r="A1889">
        <v>2473</v>
      </c>
      <c r="B1889" t="s">
        <v>2198</v>
      </c>
      <c r="C1889" s="1">
        <v>45636</v>
      </c>
      <c r="D1889" t="s">
        <v>14</v>
      </c>
      <c r="E1889" t="s">
        <v>30</v>
      </c>
      <c r="F1889" t="s">
        <v>21</v>
      </c>
      <c r="G1889">
        <v>1</v>
      </c>
      <c r="H1889">
        <v>180.35</v>
      </c>
      <c r="I1889">
        <v>7.0000000000000007E-2</v>
      </c>
      <c r="J1889">
        <v>167.73</v>
      </c>
      <c r="K1889">
        <v>122.88</v>
      </c>
      <c r="L1889">
        <v>44.85</v>
      </c>
      <c r="M1889" t="s">
        <v>17</v>
      </c>
      <c r="N1889">
        <v>0.26739402611339658</v>
      </c>
      <c r="O1889" t="s">
        <v>6058</v>
      </c>
    </row>
    <row r="1890" spans="1:15" x14ac:dyDescent="0.3">
      <c r="A1890">
        <v>2471</v>
      </c>
      <c r="B1890" t="s">
        <v>769</v>
      </c>
      <c r="C1890" s="1">
        <v>45350</v>
      </c>
      <c r="D1890" t="s">
        <v>14</v>
      </c>
      <c r="E1890" t="s">
        <v>30</v>
      </c>
      <c r="F1890" t="s">
        <v>21</v>
      </c>
      <c r="G1890">
        <v>9</v>
      </c>
      <c r="H1890">
        <v>138.80000000000001</v>
      </c>
      <c r="I1890">
        <v>0.19</v>
      </c>
      <c r="J1890">
        <v>1011.85</v>
      </c>
      <c r="K1890">
        <v>806.83</v>
      </c>
      <c r="L1890">
        <v>205.02</v>
      </c>
      <c r="M1890" t="s">
        <v>28</v>
      </c>
      <c r="N1890">
        <v>0.20261896526164946</v>
      </c>
      <c r="O1890" t="s">
        <v>6059</v>
      </c>
    </row>
    <row r="1891" spans="1:15" x14ac:dyDescent="0.3">
      <c r="A1891">
        <v>2464</v>
      </c>
      <c r="B1891" t="s">
        <v>702</v>
      </c>
      <c r="C1891" s="1">
        <v>45426</v>
      </c>
      <c r="D1891" t="s">
        <v>39</v>
      </c>
      <c r="E1891" t="s">
        <v>30</v>
      </c>
      <c r="F1891" t="s">
        <v>16</v>
      </c>
      <c r="G1891">
        <v>2</v>
      </c>
      <c r="H1891">
        <v>289.08999999999997</v>
      </c>
      <c r="I1891">
        <v>0.23</v>
      </c>
      <c r="J1891">
        <v>445.2</v>
      </c>
      <c r="K1891">
        <v>290.41000000000003</v>
      </c>
      <c r="L1891">
        <v>154.79</v>
      </c>
      <c r="M1891" t="s">
        <v>46</v>
      </c>
      <c r="N1891">
        <v>0.34768643306379154</v>
      </c>
      <c r="O1891" t="s">
        <v>6058</v>
      </c>
    </row>
    <row r="1892" spans="1:15" x14ac:dyDescent="0.3">
      <c r="A1892">
        <v>2463</v>
      </c>
      <c r="B1892" t="s">
        <v>2191</v>
      </c>
      <c r="C1892" s="1">
        <v>45401</v>
      </c>
      <c r="D1892" t="s">
        <v>19</v>
      </c>
      <c r="E1892" t="s">
        <v>30</v>
      </c>
      <c r="F1892" t="s">
        <v>21</v>
      </c>
      <c r="G1892">
        <v>7</v>
      </c>
      <c r="H1892">
        <v>270.19</v>
      </c>
      <c r="I1892">
        <v>0.15</v>
      </c>
      <c r="J1892">
        <v>1607.63</v>
      </c>
      <c r="K1892">
        <v>932.18</v>
      </c>
      <c r="L1892">
        <v>675.45</v>
      </c>
      <c r="M1892" t="s">
        <v>17</v>
      </c>
      <c r="N1892">
        <v>0.42015264706431205</v>
      </c>
      <c r="O1892" t="s">
        <v>6061</v>
      </c>
    </row>
    <row r="1893" spans="1:15" x14ac:dyDescent="0.3">
      <c r="A1893">
        <v>2460</v>
      </c>
      <c r="B1893" t="s">
        <v>2188</v>
      </c>
      <c r="C1893" s="1">
        <v>45486</v>
      </c>
      <c r="D1893" t="s">
        <v>39</v>
      </c>
      <c r="E1893" t="s">
        <v>30</v>
      </c>
      <c r="F1893" t="s">
        <v>16</v>
      </c>
      <c r="G1893">
        <v>9</v>
      </c>
      <c r="H1893">
        <v>26.82</v>
      </c>
      <c r="I1893">
        <v>0.11</v>
      </c>
      <c r="J1893">
        <v>214.83</v>
      </c>
      <c r="K1893">
        <v>136.59</v>
      </c>
      <c r="L1893">
        <v>78.239999999999995</v>
      </c>
      <c r="M1893" t="s">
        <v>46</v>
      </c>
      <c r="N1893">
        <v>0.36419494484010606</v>
      </c>
      <c r="O1893" t="s">
        <v>6062</v>
      </c>
    </row>
    <row r="1894" spans="1:15" x14ac:dyDescent="0.3">
      <c r="A1894">
        <v>2455</v>
      </c>
      <c r="B1894" t="s">
        <v>49</v>
      </c>
      <c r="C1894" s="1">
        <v>45301</v>
      </c>
      <c r="D1894" t="s">
        <v>24</v>
      </c>
      <c r="E1894" t="s">
        <v>30</v>
      </c>
      <c r="F1894" t="s">
        <v>27</v>
      </c>
      <c r="G1894">
        <v>1</v>
      </c>
      <c r="H1894">
        <v>33</v>
      </c>
      <c r="I1894">
        <v>0.04</v>
      </c>
      <c r="J1894">
        <v>31.68</v>
      </c>
      <c r="K1894">
        <v>16.12</v>
      </c>
      <c r="L1894">
        <v>15.56</v>
      </c>
      <c r="M1894" t="s">
        <v>46</v>
      </c>
      <c r="N1894">
        <v>0.49116161616161619</v>
      </c>
      <c r="O1894" t="s">
        <v>6059</v>
      </c>
    </row>
    <row r="1895" spans="1:15" x14ac:dyDescent="0.3">
      <c r="A1895">
        <v>1892</v>
      </c>
      <c r="B1895" t="s">
        <v>1737</v>
      </c>
      <c r="C1895" s="1">
        <v>45334</v>
      </c>
      <c r="D1895" t="s">
        <v>14</v>
      </c>
      <c r="E1895" t="s">
        <v>30</v>
      </c>
      <c r="F1895" t="s">
        <v>27</v>
      </c>
      <c r="G1895">
        <v>3</v>
      </c>
      <c r="H1895">
        <v>301.47000000000003</v>
      </c>
      <c r="I1895">
        <v>0.28000000000000003</v>
      </c>
      <c r="J1895">
        <v>651.17999999999995</v>
      </c>
      <c r="K1895">
        <v>414.37</v>
      </c>
      <c r="L1895">
        <v>236.81</v>
      </c>
      <c r="M1895" t="s">
        <v>28</v>
      </c>
      <c r="N1895">
        <v>0.36366288890936455</v>
      </c>
      <c r="O1895" t="s">
        <v>6057</v>
      </c>
    </row>
    <row r="1896" spans="1:15" x14ac:dyDescent="0.3">
      <c r="A1896">
        <v>2453</v>
      </c>
      <c r="B1896" t="s">
        <v>1438</v>
      </c>
      <c r="C1896" s="1">
        <v>45364</v>
      </c>
      <c r="D1896" t="s">
        <v>14</v>
      </c>
      <c r="E1896" t="s">
        <v>30</v>
      </c>
      <c r="F1896" t="s">
        <v>21</v>
      </c>
      <c r="G1896">
        <v>4</v>
      </c>
      <c r="H1896">
        <v>444.45</v>
      </c>
      <c r="I1896">
        <v>0.09</v>
      </c>
      <c r="J1896">
        <v>1617.8</v>
      </c>
      <c r="K1896">
        <v>874.49</v>
      </c>
      <c r="L1896">
        <v>743.31</v>
      </c>
      <c r="M1896" t="s">
        <v>17</v>
      </c>
      <c r="N1896">
        <v>0.45945728767461985</v>
      </c>
      <c r="O1896" t="s">
        <v>6059</v>
      </c>
    </row>
    <row r="1897" spans="1:15" x14ac:dyDescent="0.3">
      <c r="A1897">
        <v>1894</v>
      </c>
      <c r="B1897" t="s">
        <v>1739</v>
      </c>
      <c r="C1897" s="1">
        <v>45615</v>
      </c>
      <c r="D1897" t="s">
        <v>19</v>
      </c>
      <c r="E1897" t="s">
        <v>30</v>
      </c>
      <c r="F1897" t="s">
        <v>21</v>
      </c>
      <c r="G1897">
        <v>5</v>
      </c>
      <c r="H1897">
        <v>70.650000000000006</v>
      </c>
      <c r="I1897">
        <v>0.2</v>
      </c>
      <c r="J1897">
        <v>282.60000000000002</v>
      </c>
      <c r="K1897">
        <v>218.21</v>
      </c>
      <c r="L1897">
        <v>64.39</v>
      </c>
      <c r="M1897" t="s">
        <v>17</v>
      </c>
      <c r="N1897">
        <v>0.22784854918612879</v>
      </c>
      <c r="O1897" t="s">
        <v>6058</v>
      </c>
    </row>
    <row r="1898" spans="1:15" x14ac:dyDescent="0.3">
      <c r="A1898">
        <v>1895</v>
      </c>
      <c r="B1898" t="s">
        <v>1740</v>
      </c>
      <c r="C1898" s="1">
        <v>45423</v>
      </c>
      <c r="D1898" t="s">
        <v>19</v>
      </c>
      <c r="E1898" t="s">
        <v>30</v>
      </c>
      <c r="F1898" t="s">
        <v>27</v>
      </c>
      <c r="G1898">
        <v>9</v>
      </c>
      <c r="H1898">
        <v>301.77</v>
      </c>
      <c r="I1898">
        <v>0.26</v>
      </c>
      <c r="J1898">
        <v>2009.79</v>
      </c>
      <c r="K1898">
        <v>1517.88</v>
      </c>
      <c r="L1898">
        <v>491.91</v>
      </c>
      <c r="M1898" t="s">
        <v>17</v>
      </c>
      <c r="N1898">
        <v>0.2447569149015569</v>
      </c>
      <c r="O1898" t="s">
        <v>6062</v>
      </c>
    </row>
    <row r="1899" spans="1:15" x14ac:dyDescent="0.3">
      <c r="A1899">
        <v>2447</v>
      </c>
      <c r="B1899" t="s">
        <v>2177</v>
      </c>
      <c r="C1899" s="1">
        <v>45356</v>
      </c>
      <c r="D1899" t="s">
        <v>19</v>
      </c>
      <c r="E1899" t="s">
        <v>30</v>
      </c>
      <c r="F1899" t="s">
        <v>21</v>
      </c>
      <c r="G1899">
        <v>4</v>
      </c>
      <c r="H1899">
        <v>298.14</v>
      </c>
      <c r="I1899">
        <v>0.08</v>
      </c>
      <c r="J1899">
        <v>1097.1600000000001</v>
      </c>
      <c r="K1899">
        <v>764.01</v>
      </c>
      <c r="L1899">
        <v>333.15</v>
      </c>
      <c r="M1899" t="s">
        <v>22</v>
      </c>
      <c r="N1899">
        <v>0.30364759925626156</v>
      </c>
      <c r="O1899" t="s">
        <v>6058</v>
      </c>
    </row>
    <row r="1900" spans="1:15" x14ac:dyDescent="0.3">
      <c r="A1900">
        <v>2446</v>
      </c>
      <c r="B1900" t="s">
        <v>2176</v>
      </c>
      <c r="C1900" s="1">
        <v>45388</v>
      </c>
      <c r="D1900" t="s">
        <v>14</v>
      </c>
      <c r="E1900" t="s">
        <v>30</v>
      </c>
      <c r="F1900" t="s">
        <v>16</v>
      </c>
      <c r="G1900">
        <v>6</v>
      </c>
      <c r="H1900">
        <v>315.8</v>
      </c>
      <c r="I1900">
        <v>0.08</v>
      </c>
      <c r="J1900">
        <v>1743.22</v>
      </c>
      <c r="K1900">
        <v>1061.94</v>
      </c>
      <c r="L1900">
        <v>681.28</v>
      </c>
      <c r="M1900" t="s">
        <v>40</v>
      </c>
      <c r="N1900">
        <v>0.3908169938389876</v>
      </c>
      <c r="O1900" t="s">
        <v>6062</v>
      </c>
    </row>
    <row r="1901" spans="1:15" x14ac:dyDescent="0.3">
      <c r="A1901">
        <v>2440</v>
      </c>
      <c r="B1901" t="s">
        <v>1244</v>
      </c>
      <c r="C1901" s="1">
        <v>45558</v>
      </c>
      <c r="D1901" t="s">
        <v>14</v>
      </c>
      <c r="E1901" t="s">
        <v>30</v>
      </c>
      <c r="F1901" t="s">
        <v>21</v>
      </c>
      <c r="G1901">
        <v>9</v>
      </c>
      <c r="H1901">
        <v>73.239999999999995</v>
      </c>
      <c r="I1901">
        <v>7.0000000000000007E-2</v>
      </c>
      <c r="J1901">
        <v>613.02</v>
      </c>
      <c r="K1901">
        <v>413.94</v>
      </c>
      <c r="L1901">
        <v>199.08</v>
      </c>
      <c r="M1901" t="s">
        <v>40</v>
      </c>
      <c r="N1901">
        <v>0.32475286287559951</v>
      </c>
      <c r="O1901" t="s">
        <v>6057</v>
      </c>
    </row>
    <row r="1902" spans="1:15" x14ac:dyDescent="0.3">
      <c r="A1902">
        <v>2435</v>
      </c>
      <c r="B1902" t="s">
        <v>2168</v>
      </c>
      <c r="C1902" s="1">
        <v>45382</v>
      </c>
      <c r="D1902" t="s">
        <v>39</v>
      </c>
      <c r="E1902" t="s">
        <v>30</v>
      </c>
      <c r="F1902" t="s">
        <v>27</v>
      </c>
      <c r="G1902">
        <v>7</v>
      </c>
      <c r="H1902">
        <v>238.82</v>
      </c>
      <c r="I1902">
        <v>0.14000000000000001</v>
      </c>
      <c r="J1902">
        <v>1437.7</v>
      </c>
      <c r="K1902">
        <v>731.76</v>
      </c>
      <c r="L1902">
        <v>705.94</v>
      </c>
      <c r="M1902" t="s">
        <v>46</v>
      </c>
      <c r="N1902">
        <v>0.49102037977324897</v>
      </c>
      <c r="O1902" t="s">
        <v>6056</v>
      </c>
    </row>
    <row r="1903" spans="1:15" x14ac:dyDescent="0.3">
      <c r="A1903">
        <v>2428</v>
      </c>
      <c r="B1903" t="s">
        <v>2162</v>
      </c>
      <c r="C1903" s="1">
        <v>45464</v>
      </c>
      <c r="D1903" t="s">
        <v>24</v>
      </c>
      <c r="E1903" t="s">
        <v>30</v>
      </c>
      <c r="F1903" t="s">
        <v>16</v>
      </c>
      <c r="G1903">
        <v>1</v>
      </c>
      <c r="H1903">
        <v>450.12</v>
      </c>
      <c r="I1903">
        <v>0.04</v>
      </c>
      <c r="J1903">
        <v>432.12</v>
      </c>
      <c r="K1903">
        <v>273.54000000000002</v>
      </c>
      <c r="L1903">
        <v>158.58000000000001</v>
      </c>
      <c r="M1903" t="s">
        <v>17</v>
      </c>
      <c r="N1903">
        <v>0.36698139405720637</v>
      </c>
      <c r="O1903" t="s">
        <v>6061</v>
      </c>
    </row>
    <row r="1904" spans="1:15" x14ac:dyDescent="0.3">
      <c r="A1904">
        <v>1901</v>
      </c>
      <c r="B1904" t="s">
        <v>350</v>
      </c>
      <c r="C1904" s="1">
        <v>45586</v>
      </c>
      <c r="D1904" t="s">
        <v>39</v>
      </c>
      <c r="E1904" t="s">
        <v>30</v>
      </c>
      <c r="F1904" t="s">
        <v>21</v>
      </c>
      <c r="G1904">
        <v>7</v>
      </c>
      <c r="H1904">
        <v>89.13</v>
      </c>
      <c r="I1904">
        <v>0.28000000000000003</v>
      </c>
      <c r="J1904">
        <v>449.22</v>
      </c>
      <c r="K1904">
        <v>276.51</v>
      </c>
      <c r="L1904">
        <v>172.71</v>
      </c>
      <c r="M1904" t="s">
        <v>28</v>
      </c>
      <c r="N1904">
        <v>0.38446640844129826</v>
      </c>
      <c r="O1904" t="s">
        <v>6057</v>
      </c>
    </row>
    <row r="1905" spans="1:15" x14ac:dyDescent="0.3">
      <c r="A1905">
        <v>2422</v>
      </c>
      <c r="B1905" t="s">
        <v>2158</v>
      </c>
      <c r="C1905" s="1">
        <v>45319</v>
      </c>
      <c r="D1905" t="s">
        <v>19</v>
      </c>
      <c r="E1905" t="s">
        <v>30</v>
      </c>
      <c r="F1905" t="s">
        <v>27</v>
      </c>
      <c r="G1905">
        <v>8</v>
      </c>
      <c r="H1905">
        <v>381.36</v>
      </c>
      <c r="I1905">
        <v>0.27</v>
      </c>
      <c r="J1905">
        <v>2227.14</v>
      </c>
      <c r="K1905">
        <v>1213.8800000000001</v>
      </c>
      <c r="L1905">
        <v>1013.26</v>
      </c>
      <c r="M1905" t="s">
        <v>40</v>
      </c>
      <c r="N1905">
        <v>0.45496017313684817</v>
      </c>
      <c r="O1905" t="s">
        <v>6056</v>
      </c>
    </row>
    <row r="1906" spans="1:15" x14ac:dyDescent="0.3">
      <c r="A1906">
        <v>2418</v>
      </c>
      <c r="B1906" t="s">
        <v>2154</v>
      </c>
      <c r="C1906" s="1">
        <v>45430</v>
      </c>
      <c r="D1906" t="s">
        <v>39</v>
      </c>
      <c r="E1906" t="s">
        <v>30</v>
      </c>
      <c r="F1906" t="s">
        <v>16</v>
      </c>
      <c r="G1906">
        <v>4</v>
      </c>
      <c r="H1906">
        <v>288.32</v>
      </c>
      <c r="I1906">
        <v>0.06</v>
      </c>
      <c r="J1906">
        <v>1084.08</v>
      </c>
      <c r="K1906">
        <v>672.48</v>
      </c>
      <c r="L1906">
        <v>411.6</v>
      </c>
      <c r="M1906" t="s">
        <v>46</v>
      </c>
      <c r="N1906">
        <v>0.37967677662165161</v>
      </c>
      <c r="O1906" t="s">
        <v>6062</v>
      </c>
    </row>
    <row r="1907" spans="1:15" x14ac:dyDescent="0.3">
      <c r="A1907">
        <v>2412</v>
      </c>
      <c r="B1907" t="s">
        <v>2151</v>
      </c>
      <c r="C1907" s="1">
        <v>45400</v>
      </c>
      <c r="D1907" t="s">
        <v>24</v>
      </c>
      <c r="E1907" t="s">
        <v>30</v>
      </c>
      <c r="F1907" t="s">
        <v>16</v>
      </c>
      <c r="G1907">
        <v>7</v>
      </c>
      <c r="H1907">
        <v>241.73</v>
      </c>
      <c r="I1907">
        <v>0.03</v>
      </c>
      <c r="J1907">
        <v>1641.35</v>
      </c>
      <c r="K1907">
        <v>1274.42</v>
      </c>
      <c r="L1907">
        <v>366.93</v>
      </c>
      <c r="M1907" t="s">
        <v>22</v>
      </c>
      <c r="N1907">
        <v>0.22355378194778691</v>
      </c>
      <c r="O1907" t="s">
        <v>6060</v>
      </c>
    </row>
    <row r="1908" spans="1:15" x14ac:dyDescent="0.3">
      <c r="A1908">
        <v>2405</v>
      </c>
      <c r="B1908" t="s">
        <v>496</v>
      </c>
      <c r="C1908" s="1">
        <v>45640</v>
      </c>
      <c r="D1908" t="s">
        <v>39</v>
      </c>
      <c r="E1908" t="s">
        <v>30</v>
      </c>
      <c r="F1908" t="s">
        <v>16</v>
      </c>
      <c r="G1908">
        <v>8</v>
      </c>
      <c r="H1908">
        <v>272.02</v>
      </c>
      <c r="I1908">
        <v>0.09</v>
      </c>
      <c r="J1908">
        <v>1980.31</v>
      </c>
      <c r="K1908">
        <v>1284.93</v>
      </c>
      <c r="L1908">
        <v>695.38</v>
      </c>
      <c r="M1908" t="s">
        <v>17</v>
      </c>
      <c r="N1908">
        <v>0.351147042634739</v>
      </c>
      <c r="O1908" t="s">
        <v>6062</v>
      </c>
    </row>
    <row r="1909" spans="1:15" x14ac:dyDescent="0.3">
      <c r="A1909">
        <v>1906</v>
      </c>
      <c r="B1909" t="s">
        <v>1750</v>
      </c>
      <c r="C1909" s="1">
        <v>45557</v>
      </c>
      <c r="D1909" t="s">
        <v>19</v>
      </c>
      <c r="E1909" t="s">
        <v>30</v>
      </c>
      <c r="F1909" t="s">
        <v>27</v>
      </c>
      <c r="G1909">
        <v>10</v>
      </c>
      <c r="H1909">
        <v>320.86</v>
      </c>
      <c r="I1909">
        <v>0.05</v>
      </c>
      <c r="J1909">
        <v>3048.17</v>
      </c>
      <c r="K1909">
        <v>1628.83</v>
      </c>
      <c r="L1909">
        <v>1419.34</v>
      </c>
      <c r="M1909" t="s">
        <v>28</v>
      </c>
      <c r="N1909">
        <v>0.46563675910464308</v>
      </c>
      <c r="O1909" t="s">
        <v>6056</v>
      </c>
    </row>
    <row r="1910" spans="1:15" x14ac:dyDescent="0.3">
      <c r="A1910">
        <v>2392</v>
      </c>
      <c r="B1910" t="s">
        <v>2137</v>
      </c>
      <c r="C1910" s="1">
        <v>45388</v>
      </c>
      <c r="D1910" t="s">
        <v>19</v>
      </c>
      <c r="E1910" t="s">
        <v>30</v>
      </c>
      <c r="F1910" t="s">
        <v>16</v>
      </c>
      <c r="G1910">
        <v>10</v>
      </c>
      <c r="H1910">
        <v>71.790000000000006</v>
      </c>
      <c r="I1910">
        <v>0.25</v>
      </c>
      <c r="J1910">
        <v>538.42999999999995</v>
      </c>
      <c r="K1910">
        <v>411.12</v>
      </c>
      <c r="L1910">
        <v>127.31</v>
      </c>
      <c r="M1910" t="s">
        <v>22</v>
      </c>
      <c r="N1910">
        <v>0.23644670616421823</v>
      </c>
      <c r="O1910" t="s">
        <v>6062</v>
      </c>
    </row>
    <row r="1911" spans="1:15" x14ac:dyDescent="0.3">
      <c r="A1911">
        <v>2388</v>
      </c>
      <c r="B1911" t="s">
        <v>2134</v>
      </c>
      <c r="C1911" s="1">
        <v>45311</v>
      </c>
      <c r="D1911" t="s">
        <v>39</v>
      </c>
      <c r="E1911" t="s">
        <v>30</v>
      </c>
      <c r="F1911" t="s">
        <v>21</v>
      </c>
      <c r="G1911">
        <v>9</v>
      </c>
      <c r="H1911">
        <v>70.38</v>
      </c>
      <c r="I1911">
        <v>0.14000000000000001</v>
      </c>
      <c r="J1911">
        <v>544.74</v>
      </c>
      <c r="K1911">
        <v>354.54</v>
      </c>
      <c r="L1911">
        <v>190.2</v>
      </c>
      <c r="M1911" t="s">
        <v>40</v>
      </c>
      <c r="N1911">
        <v>0.3491573961890076</v>
      </c>
      <c r="O1911" t="s">
        <v>6062</v>
      </c>
    </row>
    <row r="1912" spans="1:15" x14ac:dyDescent="0.3">
      <c r="A1912">
        <v>1909</v>
      </c>
      <c r="B1912" t="s">
        <v>1727</v>
      </c>
      <c r="C1912" s="1">
        <v>45473</v>
      </c>
      <c r="D1912" t="s">
        <v>19</v>
      </c>
      <c r="E1912" t="s">
        <v>30</v>
      </c>
      <c r="F1912" t="s">
        <v>27</v>
      </c>
      <c r="G1912">
        <v>10</v>
      </c>
      <c r="H1912">
        <v>416.58</v>
      </c>
      <c r="I1912">
        <v>0.09</v>
      </c>
      <c r="J1912">
        <v>3790.88</v>
      </c>
      <c r="K1912">
        <v>2417.06</v>
      </c>
      <c r="L1912">
        <v>1373.82</v>
      </c>
      <c r="M1912" t="s">
        <v>46</v>
      </c>
      <c r="N1912">
        <v>0.36240134216857295</v>
      </c>
      <c r="O1912" t="s">
        <v>6056</v>
      </c>
    </row>
    <row r="1913" spans="1:15" x14ac:dyDescent="0.3">
      <c r="A1913">
        <v>2383</v>
      </c>
      <c r="B1913" t="s">
        <v>2007</v>
      </c>
      <c r="C1913" s="1">
        <v>45463</v>
      </c>
      <c r="D1913" t="s">
        <v>19</v>
      </c>
      <c r="E1913" t="s">
        <v>30</v>
      </c>
      <c r="F1913" t="s">
        <v>27</v>
      </c>
      <c r="G1913">
        <v>6</v>
      </c>
      <c r="H1913">
        <v>222.76</v>
      </c>
      <c r="I1913">
        <v>0.04</v>
      </c>
      <c r="J1913">
        <v>1283.0999999999999</v>
      </c>
      <c r="K1913">
        <v>804.88</v>
      </c>
      <c r="L1913">
        <v>478.22</v>
      </c>
      <c r="M1913" t="s">
        <v>17</v>
      </c>
      <c r="N1913">
        <v>0.3727067258982153</v>
      </c>
      <c r="O1913" t="s">
        <v>6060</v>
      </c>
    </row>
    <row r="1914" spans="1:15" x14ac:dyDescent="0.3">
      <c r="A1914">
        <v>1911</v>
      </c>
      <c r="B1914" t="s">
        <v>252</v>
      </c>
      <c r="C1914" s="1">
        <v>45641</v>
      </c>
      <c r="D1914" t="s">
        <v>39</v>
      </c>
      <c r="E1914" t="s">
        <v>30</v>
      </c>
      <c r="F1914" t="s">
        <v>16</v>
      </c>
      <c r="G1914">
        <v>8</v>
      </c>
      <c r="H1914">
        <v>380.27</v>
      </c>
      <c r="I1914">
        <v>0.02</v>
      </c>
      <c r="J1914">
        <v>2981.32</v>
      </c>
      <c r="K1914">
        <v>2093.06</v>
      </c>
      <c r="L1914">
        <v>888.26</v>
      </c>
      <c r="M1914" t="s">
        <v>28</v>
      </c>
      <c r="N1914">
        <v>0.29794185126051548</v>
      </c>
      <c r="O1914" t="s">
        <v>6056</v>
      </c>
    </row>
    <row r="1915" spans="1:15" x14ac:dyDescent="0.3">
      <c r="A1915">
        <v>2376</v>
      </c>
      <c r="B1915" t="s">
        <v>2124</v>
      </c>
      <c r="C1915" s="1">
        <v>45359</v>
      </c>
      <c r="D1915" t="s">
        <v>39</v>
      </c>
      <c r="E1915" t="s">
        <v>30</v>
      </c>
      <c r="F1915" t="s">
        <v>21</v>
      </c>
      <c r="G1915">
        <v>4</v>
      </c>
      <c r="H1915">
        <v>187.99</v>
      </c>
      <c r="I1915">
        <v>0</v>
      </c>
      <c r="J1915">
        <v>751.96</v>
      </c>
      <c r="K1915">
        <v>412.29</v>
      </c>
      <c r="L1915">
        <v>339.67</v>
      </c>
      <c r="M1915" t="s">
        <v>46</v>
      </c>
      <c r="N1915">
        <v>0.45171285706686526</v>
      </c>
      <c r="O1915" t="s">
        <v>6061</v>
      </c>
    </row>
    <row r="1916" spans="1:15" x14ac:dyDescent="0.3">
      <c r="A1916">
        <v>2374</v>
      </c>
      <c r="B1916" t="s">
        <v>2122</v>
      </c>
      <c r="C1916" s="1">
        <v>45296</v>
      </c>
      <c r="D1916" t="s">
        <v>39</v>
      </c>
      <c r="E1916" t="s">
        <v>30</v>
      </c>
      <c r="F1916" t="s">
        <v>21</v>
      </c>
      <c r="G1916">
        <v>3</v>
      </c>
      <c r="H1916">
        <v>339.33</v>
      </c>
      <c r="I1916">
        <v>0.1</v>
      </c>
      <c r="J1916">
        <v>916.19</v>
      </c>
      <c r="K1916">
        <v>458.8</v>
      </c>
      <c r="L1916">
        <v>457.39</v>
      </c>
      <c r="M1916" t="s">
        <v>28</v>
      </c>
      <c r="N1916">
        <v>0.49923050895556592</v>
      </c>
      <c r="O1916" t="s">
        <v>6061</v>
      </c>
    </row>
    <row r="1917" spans="1:15" x14ac:dyDescent="0.3">
      <c r="A1917">
        <v>2372</v>
      </c>
      <c r="B1917" t="s">
        <v>2121</v>
      </c>
      <c r="C1917" s="1">
        <v>45344</v>
      </c>
      <c r="D1917" t="s">
        <v>39</v>
      </c>
      <c r="E1917" t="s">
        <v>30</v>
      </c>
      <c r="F1917" t="s">
        <v>27</v>
      </c>
      <c r="G1917">
        <v>3</v>
      </c>
      <c r="H1917">
        <v>379.66</v>
      </c>
      <c r="I1917">
        <v>0.21</v>
      </c>
      <c r="J1917">
        <v>899.79</v>
      </c>
      <c r="K1917">
        <v>560.12</v>
      </c>
      <c r="L1917">
        <v>339.67</v>
      </c>
      <c r="M1917" t="s">
        <v>40</v>
      </c>
      <c r="N1917">
        <v>0.37749919425643763</v>
      </c>
      <c r="O1917" t="s">
        <v>6060</v>
      </c>
    </row>
    <row r="1918" spans="1:15" x14ac:dyDescent="0.3">
      <c r="A1918">
        <v>1915</v>
      </c>
      <c r="B1918" t="s">
        <v>1219</v>
      </c>
      <c r="C1918" s="1">
        <v>45643</v>
      </c>
      <c r="D1918" t="s">
        <v>19</v>
      </c>
      <c r="E1918" t="s">
        <v>30</v>
      </c>
      <c r="F1918" t="s">
        <v>21</v>
      </c>
      <c r="G1918">
        <v>7</v>
      </c>
      <c r="H1918">
        <v>402.92</v>
      </c>
      <c r="I1918">
        <v>0.12</v>
      </c>
      <c r="J1918">
        <v>2481.9899999999998</v>
      </c>
      <c r="K1918">
        <v>1422.68</v>
      </c>
      <c r="L1918">
        <v>1059.31</v>
      </c>
      <c r="M1918" t="s">
        <v>40</v>
      </c>
      <c r="N1918">
        <v>0.42679865752883778</v>
      </c>
      <c r="O1918" t="s">
        <v>6058</v>
      </c>
    </row>
    <row r="1919" spans="1:15" x14ac:dyDescent="0.3">
      <c r="A1919">
        <v>2359</v>
      </c>
      <c r="B1919" t="s">
        <v>2113</v>
      </c>
      <c r="C1919" s="1">
        <v>45598</v>
      </c>
      <c r="D1919" t="s">
        <v>24</v>
      </c>
      <c r="E1919" t="s">
        <v>30</v>
      </c>
      <c r="F1919" t="s">
        <v>27</v>
      </c>
      <c r="G1919">
        <v>4</v>
      </c>
      <c r="H1919">
        <v>433.91</v>
      </c>
      <c r="I1919">
        <v>0.16</v>
      </c>
      <c r="J1919">
        <v>1457.94</v>
      </c>
      <c r="K1919">
        <v>1042.1300000000001</v>
      </c>
      <c r="L1919">
        <v>415.81</v>
      </c>
      <c r="M1919" t="s">
        <v>28</v>
      </c>
      <c r="N1919">
        <v>0.28520378067684538</v>
      </c>
      <c r="O1919" t="s">
        <v>6062</v>
      </c>
    </row>
    <row r="1920" spans="1:15" x14ac:dyDescent="0.3">
      <c r="A1920">
        <v>2352</v>
      </c>
      <c r="B1920" t="s">
        <v>2108</v>
      </c>
      <c r="C1920" s="1">
        <v>45610</v>
      </c>
      <c r="D1920" t="s">
        <v>19</v>
      </c>
      <c r="E1920" t="s">
        <v>30</v>
      </c>
      <c r="F1920" t="s">
        <v>16</v>
      </c>
      <c r="G1920">
        <v>10</v>
      </c>
      <c r="H1920">
        <v>406.22</v>
      </c>
      <c r="I1920">
        <v>0.02</v>
      </c>
      <c r="J1920">
        <v>3980.96</v>
      </c>
      <c r="K1920">
        <v>2585.4699999999998</v>
      </c>
      <c r="L1920">
        <v>1395.49</v>
      </c>
      <c r="M1920" t="s">
        <v>17</v>
      </c>
      <c r="N1920">
        <v>0.35054107551947267</v>
      </c>
      <c r="O1920" t="s">
        <v>6060</v>
      </c>
    </row>
    <row r="1921" spans="1:15" x14ac:dyDescent="0.3">
      <c r="A1921">
        <v>2351</v>
      </c>
      <c r="B1921" t="s">
        <v>2107</v>
      </c>
      <c r="C1921" s="1">
        <v>45630</v>
      </c>
      <c r="D1921" t="s">
        <v>19</v>
      </c>
      <c r="E1921" t="s">
        <v>30</v>
      </c>
      <c r="F1921" t="s">
        <v>21</v>
      </c>
      <c r="G1921">
        <v>9</v>
      </c>
      <c r="H1921">
        <v>211.08</v>
      </c>
      <c r="I1921">
        <v>0</v>
      </c>
      <c r="J1921">
        <v>1899.72</v>
      </c>
      <c r="K1921">
        <v>1082.79</v>
      </c>
      <c r="L1921">
        <v>816.93</v>
      </c>
      <c r="M1921" t="s">
        <v>17</v>
      </c>
      <c r="N1921">
        <v>0.43002653022550691</v>
      </c>
      <c r="O1921" t="s">
        <v>6059</v>
      </c>
    </row>
    <row r="1922" spans="1:15" x14ac:dyDescent="0.3">
      <c r="A1922">
        <v>2349</v>
      </c>
      <c r="B1922" t="s">
        <v>2105</v>
      </c>
      <c r="C1922" s="1">
        <v>45379</v>
      </c>
      <c r="D1922" t="s">
        <v>39</v>
      </c>
      <c r="E1922" t="s">
        <v>30</v>
      </c>
      <c r="F1922" t="s">
        <v>16</v>
      </c>
      <c r="G1922">
        <v>10</v>
      </c>
      <c r="H1922">
        <v>319.07</v>
      </c>
      <c r="I1922">
        <v>0.16</v>
      </c>
      <c r="J1922">
        <v>2680.19</v>
      </c>
      <c r="K1922">
        <v>1372.95</v>
      </c>
      <c r="L1922">
        <v>1307.24</v>
      </c>
      <c r="M1922" t="s">
        <v>17</v>
      </c>
      <c r="N1922">
        <v>0.48774154071166598</v>
      </c>
      <c r="O1922" t="s">
        <v>6060</v>
      </c>
    </row>
    <row r="1923" spans="1:15" x14ac:dyDescent="0.3">
      <c r="A1923">
        <v>1920</v>
      </c>
      <c r="B1923" t="s">
        <v>1760</v>
      </c>
      <c r="C1923" s="1">
        <v>45522</v>
      </c>
      <c r="D1923" t="s">
        <v>14</v>
      </c>
      <c r="E1923" t="s">
        <v>30</v>
      </c>
      <c r="F1923" t="s">
        <v>21</v>
      </c>
      <c r="G1923">
        <v>1</v>
      </c>
      <c r="H1923">
        <v>43.33</v>
      </c>
      <c r="I1923">
        <v>0.12</v>
      </c>
      <c r="J1923">
        <v>38.130000000000003</v>
      </c>
      <c r="K1923">
        <v>22.47</v>
      </c>
      <c r="L1923">
        <v>15.66</v>
      </c>
      <c r="M1923" t="s">
        <v>46</v>
      </c>
      <c r="N1923">
        <v>0.41070023603461836</v>
      </c>
      <c r="O1923" t="s">
        <v>6056</v>
      </c>
    </row>
    <row r="1924" spans="1:15" x14ac:dyDescent="0.3">
      <c r="A1924">
        <v>1921</v>
      </c>
      <c r="B1924" t="s">
        <v>1761</v>
      </c>
      <c r="C1924" s="1">
        <v>45653</v>
      </c>
      <c r="D1924" t="s">
        <v>24</v>
      </c>
      <c r="E1924" t="s">
        <v>30</v>
      </c>
      <c r="F1924" t="s">
        <v>21</v>
      </c>
      <c r="G1924">
        <v>8</v>
      </c>
      <c r="H1924">
        <v>245.82</v>
      </c>
      <c r="I1924">
        <v>0.18</v>
      </c>
      <c r="J1924">
        <v>1612.58</v>
      </c>
      <c r="K1924">
        <v>893.72</v>
      </c>
      <c r="L1924">
        <v>718.86</v>
      </c>
      <c r="M1924" t="s">
        <v>17</v>
      </c>
      <c r="N1924">
        <v>0.44578253481997793</v>
      </c>
      <c r="O1924" t="s">
        <v>6061</v>
      </c>
    </row>
    <row r="1925" spans="1:15" x14ac:dyDescent="0.3">
      <c r="A1925">
        <v>2347</v>
      </c>
      <c r="B1925" t="s">
        <v>2103</v>
      </c>
      <c r="C1925" s="1">
        <v>45334</v>
      </c>
      <c r="D1925" t="s">
        <v>24</v>
      </c>
      <c r="E1925" t="s">
        <v>30</v>
      </c>
      <c r="F1925" t="s">
        <v>16</v>
      </c>
      <c r="G1925">
        <v>10</v>
      </c>
      <c r="H1925">
        <v>330.21</v>
      </c>
      <c r="I1925">
        <v>0.12</v>
      </c>
      <c r="J1925">
        <v>2905.85</v>
      </c>
      <c r="K1925">
        <v>2296.4</v>
      </c>
      <c r="L1925">
        <v>609.45000000000005</v>
      </c>
      <c r="M1925" t="s">
        <v>22</v>
      </c>
      <c r="N1925">
        <v>0.20973209215892083</v>
      </c>
      <c r="O1925" t="s">
        <v>6057</v>
      </c>
    </row>
    <row r="1926" spans="1:15" x14ac:dyDescent="0.3">
      <c r="A1926">
        <v>2346</v>
      </c>
      <c r="B1926" t="s">
        <v>2102</v>
      </c>
      <c r="C1926" s="1">
        <v>45309</v>
      </c>
      <c r="D1926" t="s">
        <v>39</v>
      </c>
      <c r="E1926" t="s">
        <v>30</v>
      </c>
      <c r="F1926" t="s">
        <v>16</v>
      </c>
      <c r="G1926">
        <v>2</v>
      </c>
      <c r="H1926">
        <v>415.38</v>
      </c>
      <c r="I1926">
        <v>0.24</v>
      </c>
      <c r="J1926">
        <v>631.38</v>
      </c>
      <c r="K1926">
        <v>323.20999999999998</v>
      </c>
      <c r="L1926">
        <v>308.17</v>
      </c>
      <c r="M1926" t="s">
        <v>46</v>
      </c>
      <c r="N1926">
        <v>0.4880895815515221</v>
      </c>
      <c r="O1926" t="s">
        <v>6060</v>
      </c>
    </row>
    <row r="1927" spans="1:15" x14ac:dyDescent="0.3">
      <c r="A1927">
        <v>2338</v>
      </c>
      <c r="B1927" t="s">
        <v>2049</v>
      </c>
      <c r="C1927" s="1">
        <v>45552</v>
      </c>
      <c r="D1927" t="s">
        <v>14</v>
      </c>
      <c r="E1927" t="s">
        <v>30</v>
      </c>
      <c r="F1927" t="s">
        <v>21</v>
      </c>
      <c r="G1927">
        <v>4</v>
      </c>
      <c r="H1927">
        <v>287.07</v>
      </c>
      <c r="I1927">
        <v>0.24</v>
      </c>
      <c r="J1927">
        <v>872.69</v>
      </c>
      <c r="K1927">
        <v>594.88</v>
      </c>
      <c r="L1927">
        <v>277.81</v>
      </c>
      <c r="M1927" t="s">
        <v>28</v>
      </c>
      <c r="N1927">
        <v>0.31833755399970204</v>
      </c>
      <c r="O1927" t="s">
        <v>6058</v>
      </c>
    </row>
    <row r="1928" spans="1:15" x14ac:dyDescent="0.3">
      <c r="A1928">
        <v>2336</v>
      </c>
      <c r="B1928" t="s">
        <v>2095</v>
      </c>
      <c r="C1928" s="1">
        <v>45604</v>
      </c>
      <c r="D1928" t="s">
        <v>39</v>
      </c>
      <c r="E1928" t="s">
        <v>30</v>
      </c>
      <c r="F1928" t="s">
        <v>16</v>
      </c>
      <c r="G1928">
        <v>2</v>
      </c>
      <c r="H1928">
        <v>298.02</v>
      </c>
      <c r="I1928">
        <v>0</v>
      </c>
      <c r="J1928">
        <v>596.04</v>
      </c>
      <c r="K1928">
        <v>390.26</v>
      </c>
      <c r="L1928">
        <v>205.78</v>
      </c>
      <c r="M1928" t="s">
        <v>28</v>
      </c>
      <c r="N1928">
        <v>0.34524528555130529</v>
      </c>
      <c r="O1928" t="s">
        <v>6061</v>
      </c>
    </row>
    <row r="1929" spans="1:15" x14ac:dyDescent="0.3">
      <c r="A1929">
        <v>2331</v>
      </c>
      <c r="B1929" t="s">
        <v>2090</v>
      </c>
      <c r="C1929" s="1">
        <v>45425</v>
      </c>
      <c r="D1929" t="s">
        <v>19</v>
      </c>
      <c r="E1929" t="s">
        <v>30</v>
      </c>
      <c r="F1929" t="s">
        <v>27</v>
      </c>
      <c r="G1929">
        <v>10</v>
      </c>
      <c r="H1929">
        <v>353.34</v>
      </c>
      <c r="I1929">
        <v>0.24</v>
      </c>
      <c r="J1929">
        <v>2685.38</v>
      </c>
      <c r="K1929">
        <v>1418.43</v>
      </c>
      <c r="L1929">
        <v>1266.95</v>
      </c>
      <c r="M1929" t="s">
        <v>28</v>
      </c>
      <c r="N1929">
        <v>0.47179542560084609</v>
      </c>
      <c r="O1929" t="s">
        <v>6057</v>
      </c>
    </row>
    <row r="1930" spans="1:15" x14ac:dyDescent="0.3">
      <c r="A1930">
        <v>1927</v>
      </c>
      <c r="B1930" t="s">
        <v>1765</v>
      </c>
      <c r="C1930" s="1">
        <v>45392</v>
      </c>
      <c r="D1930" t="s">
        <v>24</v>
      </c>
      <c r="E1930" t="s">
        <v>30</v>
      </c>
      <c r="F1930" t="s">
        <v>27</v>
      </c>
      <c r="G1930">
        <v>10</v>
      </c>
      <c r="H1930">
        <v>216.13</v>
      </c>
      <c r="I1930">
        <v>0.04</v>
      </c>
      <c r="J1930">
        <v>2074.85</v>
      </c>
      <c r="K1930">
        <v>1199.5</v>
      </c>
      <c r="L1930">
        <v>875.35</v>
      </c>
      <c r="M1930" t="s">
        <v>40</v>
      </c>
      <c r="N1930">
        <v>0.42188591946405768</v>
      </c>
      <c r="O1930" t="s">
        <v>6059</v>
      </c>
    </row>
    <row r="1931" spans="1:15" x14ac:dyDescent="0.3">
      <c r="A1931">
        <v>2327</v>
      </c>
      <c r="B1931" t="s">
        <v>2086</v>
      </c>
      <c r="C1931" s="1">
        <v>45641</v>
      </c>
      <c r="D1931" t="s">
        <v>24</v>
      </c>
      <c r="E1931" t="s">
        <v>30</v>
      </c>
      <c r="F1931" t="s">
        <v>21</v>
      </c>
      <c r="G1931">
        <v>3</v>
      </c>
      <c r="H1931">
        <v>115.72</v>
      </c>
      <c r="I1931">
        <v>0.08</v>
      </c>
      <c r="J1931">
        <v>319.39</v>
      </c>
      <c r="K1931">
        <v>213.02</v>
      </c>
      <c r="L1931">
        <v>106.37</v>
      </c>
      <c r="M1931" t="s">
        <v>22</v>
      </c>
      <c r="N1931">
        <v>0.333041109615204</v>
      </c>
      <c r="O1931" t="s">
        <v>6056</v>
      </c>
    </row>
    <row r="1932" spans="1:15" x14ac:dyDescent="0.3">
      <c r="A1932">
        <v>1929</v>
      </c>
      <c r="B1932" t="s">
        <v>1767</v>
      </c>
      <c r="C1932" s="1">
        <v>45615</v>
      </c>
      <c r="D1932" t="s">
        <v>14</v>
      </c>
      <c r="E1932" t="s">
        <v>30</v>
      </c>
      <c r="F1932" t="s">
        <v>16</v>
      </c>
      <c r="G1932">
        <v>7</v>
      </c>
      <c r="H1932">
        <v>313.24</v>
      </c>
      <c r="I1932">
        <v>0.05</v>
      </c>
      <c r="J1932">
        <v>2083.0500000000002</v>
      </c>
      <c r="K1932">
        <v>1468.63</v>
      </c>
      <c r="L1932">
        <v>614.41999999999996</v>
      </c>
      <c r="M1932" t="s">
        <v>46</v>
      </c>
      <c r="N1932">
        <v>0.29496171479321182</v>
      </c>
      <c r="O1932" t="s">
        <v>6058</v>
      </c>
    </row>
    <row r="1933" spans="1:15" x14ac:dyDescent="0.3">
      <c r="A1933">
        <v>2325</v>
      </c>
      <c r="B1933" t="s">
        <v>2084</v>
      </c>
      <c r="C1933" s="1">
        <v>45322</v>
      </c>
      <c r="D1933" t="s">
        <v>19</v>
      </c>
      <c r="E1933" t="s">
        <v>30</v>
      </c>
      <c r="F1933" t="s">
        <v>21</v>
      </c>
      <c r="G1933">
        <v>6</v>
      </c>
      <c r="H1933">
        <v>303.39</v>
      </c>
      <c r="I1933">
        <v>0.14000000000000001</v>
      </c>
      <c r="J1933">
        <v>1565.49</v>
      </c>
      <c r="K1933">
        <v>932.68</v>
      </c>
      <c r="L1933">
        <v>632.80999999999995</v>
      </c>
      <c r="M1933" t="s">
        <v>40</v>
      </c>
      <c r="N1933">
        <v>0.40422487527866668</v>
      </c>
      <c r="O1933" t="s">
        <v>6059</v>
      </c>
    </row>
    <row r="1934" spans="1:15" x14ac:dyDescent="0.3">
      <c r="A1934">
        <v>2317</v>
      </c>
      <c r="B1934" t="s">
        <v>2078</v>
      </c>
      <c r="C1934" s="1">
        <v>45477</v>
      </c>
      <c r="D1934" t="s">
        <v>24</v>
      </c>
      <c r="E1934" t="s">
        <v>30</v>
      </c>
      <c r="F1934" t="s">
        <v>21</v>
      </c>
      <c r="G1934">
        <v>7</v>
      </c>
      <c r="H1934">
        <v>434.37</v>
      </c>
      <c r="I1934">
        <v>7.0000000000000007E-2</v>
      </c>
      <c r="J1934">
        <v>2827.75</v>
      </c>
      <c r="K1934">
        <v>1987.17</v>
      </c>
      <c r="L1934">
        <v>840.58</v>
      </c>
      <c r="M1934" t="s">
        <v>22</v>
      </c>
      <c r="N1934">
        <v>0.29726107329148616</v>
      </c>
      <c r="O1934" t="s">
        <v>6060</v>
      </c>
    </row>
    <row r="1935" spans="1:15" x14ac:dyDescent="0.3">
      <c r="A1935">
        <v>2315</v>
      </c>
      <c r="B1935" t="s">
        <v>2076</v>
      </c>
      <c r="C1935" s="1">
        <v>45558</v>
      </c>
      <c r="D1935" t="s">
        <v>19</v>
      </c>
      <c r="E1935" t="s">
        <v>30</v>
      </c>
      <c r="F1935" t="s">
        <v>21</v>
      </c>
      <c r="G1935">
        <v>9</v>
      </c>
      <c r="H1935">
        <v>252.73</v>
      </c>
      <c r="I1935">
        <v>0.12</v>
      </c>
      <c r="J1935">
        <v>2001.62</v>
      </c>
      <c r="K1935">
        <v>1281.4000000000001</v>
      </c>
      <c r="L1935">
        <v>720.22</v>
      </c>
      <c r="M1935" t="s">
        <v>46</v>
      </c>
      <c r="N1935">
        <v>0.35981854697694871</v>
      </c>
      <c r="O1935" t="s">
        <v>6057</v>
      </c>
    </row>
    <row r="1936" spans="1:15" x14ac:dyDescent="0.3">
      <c r="A1936">
        <v>2305</v>
      </c>
      <c r="B1936" t="s">
        <v>2068</v>
      </c>
      <c r="C1936" s="1">
        <v>45406</v>
      </c>
      <c r="D1936" t="s">
        <v>24</v>
      </c>
      <c r="E1936" t="s">
        <v>30</v>
      </c>
      <c r="F1936" t="s">
        <v>21</v>
      </c>
      <c r="G1936">
        <v>4</v>
      </c>
      <c r="H1936">
        <v>415.5</v>
      </c>
      <c r="I1936">
        <v>0.09</v>
      </c>
      <c r="J1936">
        <v>1512.42</v>
      </c>
      <c r="K1936">
        <v>911.51</v>
      </c>
      <c r="L1936">
        <v>600.91</v>
      </c>
      <c r="M1936" t="s">
        <v>40</v>
      </c>
      <c r="N1936">
        <v>0.39731688287644962</v>
      </c>
      <c r="O1936" t="s">
        <v>6059</v>
      </c>
    </row>
    <row r="1937" spans="1:15" x14ac:dyDescent="0.3">
      <c r="A1937">
        <v>2293</v>
      </c>
      <c r="B1937" t="s">
        <v>2057</v>
      </c>
      <c r="C1937" s="1">
        <v>45549</v>
      </c>
      <c r="D1937" t="s">
        <v>14</v>
      </c>
      <c r="E1937" t="s">
        <v>30</v>
      </c>
      <c r="F1937" t="s">
        <v>27</v>
      </c>
      <c r="G1937">
        <v>8</v>
      </c>
      <c r="H1937">
        <v>118.67</v>
      </c>
      <c r="I1937">
        <v>0.04</v>
      </c>
      <c r="J1937">
        <v>911.39</v>
      </c>
      <c r="K1937">
        <v>723.97</v>
      </c>
      <c r="L1937">
        <v>187.42</v>
      </c>
      <c r="M1937" t="s">
        <v>22</v>
      </c>
      <c r="N1937">
        <v>0.20564193155509713</v>
      </c>
      <c r="O1937" t="s">
        <v>6062</v>
      </c>
    </row>
    <row r="1938" spans="1:15" x14ac:dyDescent="0.3">
      <c r="A1938">
        <v>2283</v>
      </c>
      <c r="B1938" t="s">
        <v>2048</v>
      </c>
      <c r="C1938" s="1">
        <v>45491</v>
      </c>
      <c r="D1938" t="s">
        <v>24</v>
      </c>
      <c r="E1938" t="s">
        <v>30</v>
      </c>
      <c r="F1938" t="s">
        <v>16</v>
      </c>
      <c r="G1938">
        <v>3</v>
      </c>
      <c r="H1938">
        <v>351.39</v>
      </c>
      <c r="I1938">
        <v>0.09</v>
      </c>
      <c r="J1938">
        <v>959.29</v>
      </c>
      <c r="K1938">
        <v>655.25</v>
      </c>
      <c r="L1938">
        <v>304.04000000000002</v>
      </c>
      <c r="M1938" t="s">
        <v>22</v>
      </c>
      <c r="N1938">
        <v>0.31694273890064528</v>
      </c>
      <c r="O1938" t="s">
        <v>6060</v>
      </c>
    </row>
    <row r="1939" spans="1:15" x14ac:dyDescent="0.3">
      <c r="A1939">
        <v>2280</v>
      </c>
      <c r="B1939" t="s">
        <v>2045</v>
      </c>
      <c r="C1939" s="1">
        <v>45382</v>
      </c>
      <c r="D1939" t="s">
        <v>14</v>
      </c>
      <c r="E1939" t="s">
        <v>30</v>
      </c>
      <c r="F1939" t="s">
        <v>21</v>
      </c>
      <c r="G1939">
        <v>3</v>
      </c>
      <c r="H1939">
        <v>53.87</v>
      </c>
      <c r="I1939">
        <v>0.24</v>
      </c>
      <c r="J1939">
        <v>122.82</v>
      </c>
      <c r="K1939">
        <v>91.02</v>
      </c>
      <c r="L1939">
        <v>31.8</v>
      </c>
      <c r="M1939" t="s">
        <v>40</v>
      </c>
      <c r="N1939">
        <v>0.25891548607718612</v>
      </c>
      <c r="O1939" t="s">
        <v>6056</v>
      </c>
    </row>
    <row r="1940" spans="1:15" x14ac:dyDescent="0.3">
      <c r="A1940">
        <v>2263</v>
      </c>
      <c r="B1940" t="s">
        <v>2032</v>
      </c>
      <c r="C1940" s="1">
        <v>45590</v>
      </c>
      <c r="D1940" t="s">
        <v>19</v>
      </c>
      <c r="E1940" t="s">
        <v>30</v>
      </c>
      <c r="F1940" t="s">
        <v>16</v>
      </c>
      <c r="G1940">
        <v>3</v>
      </c>
      <c r="H1940">
        <v>354.47</v>
      </c>
      <c r="I1940">
        <v>0.28999999999999998</v>
      </c>
      <c r="J1940">
        <v>755.02</v>
      </c>
      <c r="K1940">
        <v>591.42999999999995</v>
      </c>
      <c r="L1940">
        <v>163.59</v>
      </c>
      <c r="M1940" t="s">
        <v>28</v>
      </c>
      <c r="N1940">
        <v>0.21666975709252737</v>
      </c>
      <c r="O1940" t="s">
        <v>6061</v>
      </c>
    </row>
    <row r="1941" spans="1:15" x14ac:dyDescent="0.3">
      <c r="A1941">
        <v>2248</v>
      </c>
      <c r="B1941" t="s">
        <v>2021</v>
      </c>
      <c r="C1941" s="1">
        <v>45554</v>
      </c>
      <c r="D1941" t="s">
        <v>14</v>
      </c>
      <c r="E1941" t="s">
        <v>30</v>
      </c>
      <c r="F1941" t="s">
        <v>16</v>
      </c>
      <c r="G1941">
        <v>1</v>
      </c>
      <c r="H1941">
        <v>275.93</v>
      </c>
      <c r="I1941">
        <v>0.21</v>
      </c>
      <c r="J1941">
        <v>217.98</v>
      </c>
      <c r="K1941">
        <v>135.63999999999999</v>
      </c>
      <c r="L1941">
        <v>82.34</v>
      </c>
      <c r="M1941" t="s">
        <v>46</v>
      </c>
      <c r="N1941">
        <v>0.3777410771630425</v>
      </c>
      <c r="O1941" t="s">
        <v>6060</v>
      </c>
    </row>
    <row r="1942" spans="1:15" x14ac:dyDescent="0.3">
      <c r="A1942">
        <v>2236</v>
      </c>
      <c r="B1942" t="s">
        <v>2011</v>
      </c>
      <c r="C1942" s="1">
        <v>45524</v>
      </c>
      <c r="D1942" t="s">
        <v>24</v>
      </c>
      <c r="E1942" t="s">
        <v>30</v>
      </c>
      <c r="F1942" t="s">
        <v>27</v>
      </c>
      <c r="G1942">
        <v>5</v>
      </c>
      <c r="H1942">
        <v>421.75</v>
      </c>
      <c r="I1942">
        <v>0.12</v>
      </c>
      <c r="J1942">
        <v>1855.7</v>
      </c>
      <c r="K1942">
        <v>1027.21</v>
      </c>
      <c r="L1942">
        <v>828.49</v>
      </c>
      <c r="M1942" t="s">
        <v>40</v>
      </c>
      <c r="N1942">
        <v>0.44645686263943524</v>
      </c>
      <c r="O1942" t="s">
        <v>6058</v>
      </c>
    </row>
    <row r="1943" spans="1:15" x14ac:dyDescent="0.3">
      <c r="A1943">
        <v>2225</v>
      </c>
      <c r="B1943" t="s">
        <v>2001</v>
      </c>
      <c r="C1943" s="1">
        <v>45414</v>
      </c>
      <c r="D1943" t="s">
        <v>39</v>
      </c>
      <c r="E1943" t="s">
        <v>30</v>
      </c>
      <c r="F1943" t="s">
        <v>21</v>
      </c>
      <c r="G1943">
        <v>10</v>
      </c>
      <c r="H1943">
        <v>423.53</v>
      </c>
      <c r="I1943">
        <v>0.01</v>
      </c>
      <c r="J1943">
        <v>4192.95</v>
      </c>
      <c r="K1943">
        <v>2684.61</v>
      </c>
      <c r="L1943">
        <v>1508.34</v>
      </c>
      <c r="M1943" t="s">
        <v>40</v>
      </c>
      <c r="N1943">
        <v>0.35973240797052192</v>
      </c>
      <c r="O1943" t="s">
        <v>6060</v>
      </c>
    </row>
    <row r="1944" spans="1:15" x14ac:dyDescent="0.3">
      <c r="A1944">
        <v>1941</v>
      </c>
      <c r="B1944" t="s">
        <v>1777</v>
      </c>
      <c r="C1944" s="1">
        <v>45644</v>
      </c>
      <c r="D1944" t="s">
        <v>19</v>
      </c>
      <c r="E1944" t="s">
        <v>30</v>
      </c>
      <c r="F1944" t="s">
        <v>21</v>
      </c>
      <c r="G1944">
        <v>10</v>
      </c>
      <c r="H1944">
        <v>358.2</v>
      </c>
      <c r="I1944">
        <v>0.19</v>
      </c>
      <c r="J1944">
        <v>2901.42</v>
      </c>
      <c r="K1944">
        <v>1573.59</v>
      </c>
      <c r="L1944">
        <v>1327.83</v>
      </c>
      <c r="M1944" t="s">
        <v>46</v>
      </c>
      <c r="N1944">
        <v>0.45764832392414745</v>
      </c>
      <c r="O1944" t="s">
        <v>6059</v>
      </c>
    </row>
    <row r="1945" spans="1:15" x14ac:dyDescent="0.3">
      <c r="A1945">
        <v>2221</v>
      </c>
      <c r="B1945" t="s">
        <v>1999</v>
      </c>
      <c r="C1945" s="1">
        <v>45575</v>
      </c>
      <c r="D1945" t="s">
        <v>19</v>
      </c>
      <c r="E1945" t="s">
        <v>30</v>
      </c>
      <c r="F1945" t="s">
        <v>21</v>
      </c>
      <c r="G1945">
        <v>4</v>
      </c>
      <c r="H1945">
        <v>429.56</v>
      </c>
      <c r="I1945">
        <v>0.1</v>
      </c>
      <c r="J1945">
        <v>1546.42</v>
      </c>
      <c r="K1945">
        <v>1003.09</v>
      </c>
      <c r="L1945">
        <v>543.33000000000004</v>
      </c>
      <c r="M1945" t="s">
        <v>28</v>
      </c>
      <c r="N1945">
        <v>0.35134698206179432</v>
      </c>
      <c r="O1945" t="s">
        <v>6060</v>
      </c>
    </row>
    <row r="1946" spans="1:15" x14ac:dyDescent="0.3">
      <c r="A1946">
        <v>2219</v>
      </c>
      <c r="B1946" t="s">
        <v>1998</v>
      </c>
      <c r="C1946" s="1">
        <v>45341</v>
      </c>
      <c r="D1946" t="s">
        <v>14</v>
      </c>
      <c r="E1946" t="s">
        <v>30</v>
      </c>
      <c r="F1946" t="s">
        <v>27</v>
      </c>
      <c r="G1946">
        <v>9</v>
      </c>
      <c r="H1946">
        <v>419.42</v>
      </c>
      <c r="I1946">
        <v>0.13</v>
      </c>
      <c r="J1946">
        <v>3284.06</v>
      </c>
      <c r="K1946">
        <v>2311.96</v>
      </c>
      <c r="L1946">
        <v>972.1</v>
      </c>
      <c r="M1946" t="s">
        <v>46</v>
      </c>
      <c r="N1946">
        <v>0.29600555410071683</v>
      </c>
      <c r="O1946" t="s">
        <v>6057</v>
      </c>
    </row>
    <row r="1947" spans="1:15" x14ac:dyDescent="0.3">
      <c r="A1947">
        <v>2215</v>
      </c>
      <c r="B1947" t="s">
        <v>1995</v>
      </c>
      <c r="C1947" s="1">
        <v>45394</v>
      </c>
      <c r="D1947" t="s">
        <v>24</v>
      </c>
      <c r="E1947" t="s">
        <v>30</v>
      </c>
      <c r="F1947" t="s">
        <v>21</v>
      </c>
      <c r="G1947">
        <v>10</v>
      </c>
      <c r="H1947">
        <v>423.16</v>
      </c>
      <c r="I1947">
        <v>0.1</v>
      </c>
      <c r="J1947">
        <v>3808.44</v>
      </c>
      <c r="K1947">
        <v>2157.7600000000002</v>
      </c>
      <c r="L1947">
        <v>1650.68</v>
      </c>
      <c r="M1947" t="s">
        <v>40</v>
      </c>
      <c r="N1947">
        <v>0.43342680992742438</v>
      </c>
      <c r="O1947" t="s">
        <v>6061</v>
      </c>
    </row>
    <row r="1948" spans="1:15" x14ac:dyDescent="0.3">
      <c r="A1948">
        <v>2212</v>
      </c>
      <c r="B1948" t="s">
        <v>1992</v>
      </c>
      <c r="C1948" s="1">
        <v>45496</v>
      </c>
      <c r="D1948" t="s">
        <v>14</v>
      </c>
      <c r="E1948" t="s">
        <v>30</v>
      </c>
      <c r="F1948" t="s">
        <v>21</v>
      </c>
      <c r="G1948">
        <v>8</v>
      </c>
      <c r="H1948">
        <v>148.4</v>
      </c>
      <c r="I1948">
        <v>0.01</v>
      </c>
      <c r="J1948">
        <v>1175.33</v>
      </c>
      <c r="K1948">
        <v>596.54</v>
      </c>
      <c r="L1948">
        <v>578.79</v>
      </c>
      <c r="M1948" t="s">
        <v>28</v>
      </c>
      <c r="N1948">
        <v>0.49244892923689515</v>
      </c>
      <c r="O1948" t="s">
        <v>6058</v>
      </c>
    </row>
    <row r="1949" spans="1:15" x14ac:dyDescent="0.3">
      <c r="A1949">
        <v>2208</v>
      </c>
      <c r="B1949" t="s">
        <v>1729</v>
      </c>
      <c r="C1949" s="1">
        <v>45598</v>
      </c>
      <c r="D1949" t="s">
        <v>14</v>
      </c>
      <c r="E1949" t="s">
        <v>30</v>
      </c>
      <c r="F1949" t="s">
        <v>27</v>
      </c>
      <c r="G1949">
        <v>7</v>
      </c>
      <c r="H1949">
        <v>351.43</v>
      </c>
      <c r="I1949">
        <v>0.09</v>
      </c>
      <c r="J1949">
        <v>2238.61</v>
      </c>
      <c r="K1949">
        <v>1523.84</v>
      </c>
      <c r="L1949">
        <v>714.77</v>
      </c>
      <c r="M1949" t="s">
        <v>28</v>
      </c>
      <c r="N1949">
        <v>0.31929188201607245</v>
      </c>
      <c r="O1949" t="s">
        <v>6062</v>
      </c>
    </row>
    <row r="1950" spans="1:15" x14ac:dyDescent="0.3">
      <c r="A1950">
        <v>1947</v>
      </c>
      <c r="B1950" t="s">
        <v>1781</v>
      </c>
      <c r="C1950" s="1">
        <v>45416</v>
      </c>
      <c r="D1950" t="s">
        <v>19</v>
      </c>
      <c r="E1950" t="s">
        <v>30</v>
      </c>
      <c r="F1950" t="s">
        <v>27</v>
      </c>
      <c r="G1950">
        <v>3</v>
      </c>
      <c r="H1950">
        <v>12.41</v>
      </c>
      <c r="I1950">
        <v>0.14000000000000001</v>
      </c>
      <c r="J1950">
        <v>32.020000000000003</v>
      </c>
      <c r="K1950">
        <v>16.89</v>
      </c>
      <c r="L1950">
        <v>15.13</v>
      </c>
      <c r="M1950" t="s">
        <v>40</v>
      </c>
      <c r="N1950">
        <v>0.47251717676452215</v>
      </c>
      <c r="O1950" t="s">
        <v>6062</v>
      </c>
    </row>
    <row r="1951" spans="1:15" x14ac:dyDescent="0.3">
      <c r="A1951">
        <v>2206</v>
      </c>
      <c r="B1951" t="s">
        <v>1988</v>
      </c>
      <c r="C1951" s="1">
        <v>45310</v>
      </c>
      <c r="D1951" t="s">
        <v>14</v>
      </c>
      <c r="E1951" t="s">
        <v>30</v>
      </c>
      <c r="F1951" t="s">
        <v>21</v>
      </c>
      <c r="G1951">
        <v>6</v>
      </c>
      <c r="H1951">
        <v>202.23</v>
      </c>
      <c r="I1951">
        <v>0.23</v>
      </c>
      <c r="J1951">
        <v>934.3</v>
      </c>
      <c r="K1951">
        <v>704.31</v>
      </c>
      <c r="L1951">
        <v>229.99</v>
      </c>
      <c r="M1951" t="s">
        <v>22</v>
      </c>
      <c r="N1951">
        <v>0.24616290270790969</v>
      </c>
      <c r="O1951" t="s">
        <v>6061</v>
      </c>
    </row>
    <row r="1952" spans="1:15" x14ac:dyDescent="0.3">
      <c r="A1952">
        <v>1949</v>
      </c>
      <c r="B1952" t="s">
        <v>1782</v>
      </c>
      <c r="C1952" s="1">
        <v>45458</v>
      </c>
      <c r="D1952" t="s">
        <v>19</v>
      </c>
      <c r="E1952" t="s">
        <v>30</v>
      </c>
      <c r="F1952" t="s">
        <v>16</v>
      </c>
      <c r="G1952">
        <v>4</v>
      </c>
      <c r="H1952">
        <v>248.91</v>
      </c>
      <c r="I1952">
        <v>0.23</v>
      </c>
      <c r="J1952">
        <v>766.64</v>
      </c>
      <c r="K1952">
        <v>598.37</v>
      </c>
      <c r="L1952">
        <v>168.27</v>
      </c>
      <c r="M1952" t="s">
        <v>46</v>
      </c>
      <c r="N1952">
        <v>0.21949024313889182</v>
      </c>
      <c r="O1952" t="s">
        <v>6062</v>
      </c>
    </row>
    <row r="1953" spans="1:15" x14ac:dyDescent="0.3">
      <c r="A1953">
        <v>2191</v>
      </c>
      <c r="B1953" t="s">
        <v>1279</v>
      </c>
      <c r="C1953" s="1">
        <v>45415</v>
      </c>
      <c r="D1953" t="s">
        <v>24</v>
      </c>
      <c r="E1953" t="s">
        <v>30</v>
      </c>
      <c r="F1953" t="s">
        <v>27</v>
      </c>
      <c r="G1953">
        <v>4</v>
      </c>
      <c r="H1953">
        <v>130.65</v>
      </c>
      <c r="I1953">
        <v>0.01</v>
      </c>
      <c r="J1953">
        <v>517.37</v>
      </c>
      <c r="K1953">
        <v>324.29000000000002</v>
      </c>
      <c r="L1953">
        <v>193.08</v>
      </c>
      <c r="M1953" t="s">
        <v>17</v>
      </c>
      <c r="N1953">
        <v>0.37319519879389995</v>
      </c>
      <c r="O1953" t="s">
        <v>6061</v>
      </c>
    </row>
    <row r="1954" spans="1:15" x14ac:dyDescent="0.3">
      <c r="A1954">
        <v>2189</v>
      </c>
      <c r="B1954" t="s">
        <v>1978</v>
      </c>
      <c r="C1954" s="1">
        <v>45625</v>
      </c>
      <c r="D1954" t="s">
        <v>19</v>
      </c>
      <c r="E1954" t="s">
        <v>30</v>
      </c>
      <c r="F1954" t="s">
        <v>21</v>
      </c>
      <c r="G1954">
        <v>8</v>
      </c>
      <c r="H1954">
        <v>142.83000000000001</v>
      </c>
      <c r="I1954">
        <v>0.01</v>
      </c>
      <c r="J1954">
        <v>1131.21</v>
      </c>
      <c r="K1954">
        <v>577.79</v>
      </c>
      <c r="L1954">
        <v>553.41999999999996</v>
      </c>
      <c r="M1954" t="s">
        <v>46</v>
      </c>
      <c r="N1954">
        <v>0.48922834840568941</v>
      </c>
      <c r="O1954" t="s">
        <v>6061</v>
      </c>
    </row>
    <row r="1955" spans="1:15" x14ac:dyDescent="0.3">
      <c r="A1955">
        <v>2186</v>
      </c>
      <c r="B1955" t="s">
        <v>1975</v>
      </c>
      <c r="C1955" s="1">
        <v>45308</v>
      </c>
      <c r="D1955" t="s">
        <v>14</v>
      </c>
      <c r="E1955" t="s">
        <v>30</v>
      </c>
      <c r="F1955" t="s">
        <v>27</v>
      </c>
      <c r="G1955">
        <v>2</v>
      </c>
      <c r="H1955">
        <v>109.81</v>
      </c>
      <c r="I1955">
        <v>0.02</v>
      </c>
      <c r="J1955">
        <v>215.23</v>
      </c>
      <c r="K1955">
        <v>113.07</v>
      </c>
      <c r="L1955">
        <v>102.16</v>
      </c>
      <c r="M1955" t="s">
        <v>22</v>
      </c>
      <c r="N1955">
        <v>0.47465502021093714</v>
      </c>
      <c r="O1955" t="s">
        <v>6059</v>
      </c>
    </row>
    <row r="1956" spans="1:15" x14ac:dyDescent="0.3">
      <c r="A1956">
        <v>2184</v>
      </c>
      <c r="B1956" t="s">
        <v>1973</v>
      </c>
      <c r="C1956" s="1">
        <v>45525</v>
      </c>
      <c r="D1956" t="s">
        <v>24</v>
      </c>
      <c r="E1956" t="s">
        <v>30</v>
      </c>
      <c r="F1956" t="s">
        <v>21</v>
      </c>
      <c r="G1956">
        <v>10</v>
      </c>
      <c r="H1956">
        <v>130.55000000000001</v>
      </c>
      <c r="I1956">
        <v>0.02</v>
      </c>
      <c r="J1956">
        <v>1279.3900000000001</v>
      </c>
      <c r="K1956">
        <v>859.75</v>
      </c>
      <c r="L1956">
        <v>419.64</v>
      </c>
      <c r="M1956" t="s">
        <v>17</v>
      </c>
      <c r="N1956">
        <v>0.3280000625297993</v>
      </c>
      <c r="O1956" t="s">
        <v>6059</v>
      </c>
    </row>
    <row r="1957" spans="1:15" x14ac:dyDescent="0.3">
      <c r="A1957">
        <v>2180</v>
      </c>
      <c r="B1957" t="s">
        <v>1970</v>
      </c>
      <c r="C1957" s="1">
        <v>45509</v>
      </c>
      <c r="D1957" t="s">
        <v>24</v>
      </c>
      <c r="E1957" t="s">
        <v>30</v>
      </c>
      <c r="F1957" t="s">
        <v>21</v>
      </c>
      <c r="G1957">
        <v>8</v>
      </c>
      <c r="H1957">
        <v>75.92</v>
      </c>
      <c r="I1957">
        <v>7.0000000000000007E-2</v>
      </c>
      <c r="J1957">
        <v>564.84</v>
      </c>
      <c r="K1957">
        <v>331.55</v>
      </c>
      <c r="L1957">
        <v>233.29</v>
      </c>
      <c r="M1957" t="s">
        <v>40</v>
      </c>
      <c r="N1957">
        <v>0.41301961617449184</v>
      </c>
      <c r="O1957" t="s">
        <v>6057</v>
      </c>
    </row>
    <row r="1958" spans="1:15" x14ac:dyDescent="0.3">
      <c r="A1958">
        <v>2172</v>
      </c>
      <c r="B1958" t="s">
        <v>1963</v>
      </c>
      <c r="C1958" s="1">
        <v>45401</v>
      </c>
      <c r="D1958" t="s">
        <v>14</v>
      </c>
      <c r="E1958" t="s">
        <v>30</v>
      </c>
      <c r="F1958" t="s">
        <v>16</v>
      </c>
      <c r="G1958">
        <v>2</v>
      </c>
      <c r="H1958">
        <v>74.44</v>
      </c>
      <c r="I1958">
        <v>0.18</v>
      </c>
      <c r="J1958">
        <v>122.08</v>
      </c>
      <c r="K1958">
        <v>76.56</v>
      </c>
      <c r="L1958">
        <v>45.52</v>
      </c>
      <c r="M1958" t="s">
        <v>17</v>
      </c>
      <c r="N1958">
        <v>0.37287024901703802</v>
      </c>
      <c r="O1958" t="s">
        <v>6061</v>
      </c>
    </row>
    <row r="1959" spans="1:15" x14ac:dyDescent="0.3">
      <c r="A1959">
        <v>1956</v>
      </c>
      <c r="B1959" t="s">
        <v>1789</v>
      </c>
      <c r="C1959" s="1">
        <v>45651</v>
      </c>
      <c r="D1959" t="s">
        <v>19</v>
      </c>
      <c r="E1959" t="s">
        <v>30</v>
      </c>
      <c r="F1959" t="s">
        <v>16</v>
      </c>
      <c r="G1959">
        <v>7</v>
      </c>
      <c r="H1959">
        <v>53.16</v>
      </c>
      <c r="I1959">
        <v>0.13</v>
      </c>
      <c r="J1959">
        <v>323.74</v>
      </c>
      <c r="K1959">
        <v>224.59</v>
      </c>
      <c r="L1959">
        <v>99.15</v>
      </c>
      <c r="M1959" t="s">
        <v>40</v>
      </c>
      <c r="N1959">
        <v>0.30626428615555695</v>
      </c>
      <c r="O1959" t="s">
        <v>6059</v>
      </c>
    </row>
    <row r="1960" spans="1:15" x14ac:dyDescent="0.3">
      <c r="A1960">
        <v>2165</v>
      </c>
      <c r="B1960" t="s">
        <v>1956</v>
      </c>
      <c r="C1960" s="1">
        <v>45551</v>
      </c>
      <c r="D1960" t="s">
        <v>14</v>
      </c>
      <c r="E1960" t="s">
        <v>30</v>
      </c>
      <c r="F1960" t="s">
        <v>16</v>
      </c>
      <c r="G1960">
        <v>1</v>
      </c>
      <c r="H1960">
        <v>61.61</v>
      </c>
      <c r="I1960">
        <v>0.01</v>
      </c>
      <c r="J1960">
        <v>60.99</v>
      </c>
      <c r="K1960">
        <v>45.87</v>
      </c>
      <c r="L1960">
        <v>15.12</v>
      </c>
      <c r="M1960" t="s">
        <v>46</v>
      </c>
      <c r="N1960">
        <v>0.24790949335956713</v>
      </c>
      <c r="O1960" t="s">
        <v>6057</v>
      </c>
    </row>
    <row r="1961" spans="1:15" x14ac:dyDescent="0.3">
      <c r="A1961">
        <v>2164</v>
      </c>
      <c r="B1961" t="s">
        <v>1955</v>
      </c>
      <c r="C1961" s="1">
        <v>45571</v>
      </c>
      <c r="D1961" t="s">
        <v>14</v>
      </c>
      <c r="E1961" t="s">
        <v>30</v>
      </c>
      <c r="F1961" t="s">
        <v>27</v>
      </c>
      <c r="G1961">
        <v>1</v>
      </c>
      <c r="H1961">
        <v>411.87</v>
      </c>
      <c r="I1961">
        <v>0.14000000000000001</v>
      </c>
      <c r="J1961">
        <v>354.21</v>
      </c>
      <c r="K1961">
        <v>216.69</v>
      </c>
      <c r="L1961">
        <v>137.52000000000001</v>
      </c>
      <c r="M1961" t="s">
        <v>28</v>
      </c>
      <c r="N1961">
        <v>0.38824426187854666</v>
      </c>
      <c r="O1961" t="s">
        <v>6056</v>
      </c>
    </row>
    <row r="1962" spans="1:15" x14ac:dyDescent="0.3">
      <c r="A1962">
        <v>1959</v>
      </c>
      <c r="B1962" t="s">
        <v>1791</v>
      </c>
      <c r="C1962" s="1">
        <v>45389</v>
      </c>
      <c r="D1962" t="s">
        <v>19</v>
      </c>
      <c r="E1962" t="s">
        <v>30</v>
      </c>
      <c r="F1962" t="s">
        <v>21</v>
      </c>
      <c r="G1962">
        <v>1</v>
      </c>
      <c r="H1962">
        <v>300.44</v>
      </c>
      <c r="I1962">
        <v>0.27</v>
      </c>
      <c r="J1962">
        <v>219.32</v>
      </c>
      <c r="K1962">
        <v>116.07</v>
      </c>
      <c r="L1962">
        <v>103.25</v>
      </c>
      <c r="M1962" t="s">
        <v>40</v>
      </c>
      <c r="N1962">
        <v>0.47077329928871059</v>
      </c>
      <c r="O1962" t="s">
        <v>6056</v>
      </c>
    </row>
    <row r="1963" spans="1:15" x14ac:dyDescent="0.3">
      <c r="A1963">
        <v>2162</v>
      </c>
      <c r="B1963" t="s">
        <v>1954</v>
      </c>
      <c r="C1963" s="1">
        <v>45489</v>
      </c>
      <c r="D1963" t="s">
        <v>14</v>
      </c>
      <c r="E1963" t="s">
        <v>30</v>
      </c>
      <c r="F1963" t="s">
        <v>16</v>
      </c>
      <c r="G1963">
        <v>4</v>
      </c>
      <c r="H1963">
        <v>277.51</v>
      </c>
      <c r="I1963">
        <v>7.0000000000000007E-2</v>
      </c>
      <c r="J1963">
        <v>1032.3399999999999</v>
      </c>
      <c r="K1963">
        <v>696.75</v>
      </c>
      <c r="L1963">
        <v>335.59</v>
      </c>
      <c r="M1963" t="s">
        <v>22</v>
      </c>
      <c r="N1963">
        <v>0.32507700951236995</v>
      </c>
      <c r="O1963" t="s">
        <v>6058</v>
      </c>
    </row>
    <row r="1964" spans="1:15" x14ac:dyDescent="0.3">
      <c r="A1964">
        <v>2159</v>
      </c>
      <c r="B1964" t="s">
        <v>1951</v>
      </c>
      <c r="C1964" s="1">
        <v>45452</v>
      </c>
      <c r="D1964" t="s">
        <v>19</v>
      </c>
      <c r="E1964" t="s">
        <v>30</v>
      </c>
      <c r="F1964" t="s">
        <v>21</v>
      </c>
      <c r="G1964">
        <v>7</v>
      </c>
      <c r="H1964">
        <v>178.95</v>
      </c>
      <c r="I1964">
        <v>0.12</v>
      </c>
      <c r="J1964">
        <v>1102.33</v>
      </c>
      <c r="K1964">
        <v>638.4</v>
      </c>
      <c r="L1964">
        <v>463.93</v>
      </c>
      <c r="M1964" t="s">
        <v>46</v>
      </c>
      <c r="N1964">
        <v>0.4208630809285786</v>
      </c>
      <c r="O1964" t="s">
        <v>6056</v>
      </c>
    </row>
    <row r="1965" spans="1:15" x14ac:dyDescent="0.3">
      <c r="A1965">
        <v>1962</v>
      </c>
      <c r="B1965" t="s">
        <v>913</v>
      </c>
      <c r="C1965" s="1">
        <v>45504</v>
      </c>
      <c r="D1965" t="s">
        <v>14</v>
      </c>
      <c r="E1965" t="s">
        <v>30</v>
      </c>
      <c r="F1965" t="s">
        <v>21</v>
      </c>
      <c r="G1965">
        <v>3</v>
      </c>
      <c r="H1965">
        <v>139.13999999999999</v>
      </c>
      <c r="I1965">
        <v>0.11</v>
      </c>
      <c r="J1965">
        <v>371.5</v>
      </c>
      <c r="K1965">
        <v>287.08</v>
      </c>
      <c r="L1965">
        <v>84.42</v>
      </c>
      <c r="M1965" t="s">
        <v>46</v>
      </c>
      <c r="N1965">
        <v>0.22724091520861373</v>
      </c>
      <c r="O1965" t="s">
        <v>6059</v>
      </c>
    </row>
    <row r="1966" spans="1:15" x14ac:dyDescent="0.3">
      <c r="A1966">
        <v>1963</v>
      </c>
      <c r="B1966" t="s">
        <v>1794</v>
      </c>
      <c r="C1966" s="1">
        <v>45599</v>
      </c>
      <c r="D1966" t="s">
        <v>39</v>
      </c>
      <c r="E1966" t="s">
        <v>30</v>
      </c>
      <c r="F1966" t="s">
        <v>16</v>
      </c>
      <c r="G1966">
        <v>9</v>
      </c>
      <c r="H1966">
        <v>150.65</v>
      </c>
      <c r="I1966">
        <v>0.03</v>
      </c>
      <c r="J1966">
        <v>1315.17</v>
      </c>
      <c r="K1966">
        <v>689.14</v>
      </c>
      <c r="L1966">
        <v>626.03</v>
      </c>
      <c r="M1966" t="s">
        <v>22</v>
      </c>
      <c r="N1966">
        <v>0.47600690405042689</v>
      </c>
      <c r="O1966" t="s">
        <v>6056</v>
      </c>
    </row>
    <row r="1967" spans="1:15" x14ac:dyDescent="0.3">
      <c r="A1967">
        <v>2154</v>
      </c>
      <c r="B1967" t="s">
        <v>1946</v>
      </c>
      <c r="C1967" s="1">
        <v>45501</v>
      </c>
      <c r="D1967" t="s">
        <v>19</v>
      </c>
      <c r="E1967" t="s">
        <v>30</v>
      </c>
      <c r="F1967" t="s">
        <v>27</v>
      </c>
      <c r="G1967">
        <v>6</v>
      </c>
      <c r="H1967">
        <v>466.14</v>
      </c>
      <c r="I1967">
        <v>0.28999999999999998</v>
      </c>
      <c r="J1967">
        <v>1985.76</v>
      </c>
      <c r="K1967">
        <v>998.51</v>
      </c>
      <c r="L1967">
        <v>987.25</v>
      </c>
      <c r="M1967" t="s">
        <v>17</v>
      </c>
      <c r="N1967">
        <v>0.4971648134719201</v>
      </c>
      <c r="O1967" t="s">
        <v>6056</v>
      </c>
    </row>
    <row r="1968" spans="1:15" x14ac:dyDescent="0.3">
      <c r="A1968">
        <v>2146</v>
      </c>
      <c r="B1968" t="s">
        <v>1938</v>
      </c>
      <c r="C1968" s="1">
        <v>45570</v>
      </c>
      <c r="D1968" t="s">
        <v>24</v>
      </c>
      <c r="E1968" t="s">
        <v>30</v>
      </c>
      <c r="F1968" t="s">
        <v>21</v>
      </c>
      <c r="G1968">
        <v>3</v>
      </c>
      <c r="H1968">
        <v>416.91</v>
      </c>
      <c r="I1968">
        <v>0.19</v>
      </c>
      <c r="J1968">
        <v>1013.09</v>
      </c>
      <c r="K1968">
        <v>545.08000000000004</v>
      </c>
      <c r="L1968">
        <v>468.01</v>
      </c>
      <c r="M1968" t="s">
        <v>40</v>
      </c>
      <c r="N1968">
        <v>0.46196290556613923</v>
      </c>
      <c r="O1968" t="s">
        <v>6062</v>
      </c>
    </row>
    <row r="1969" spans="1:15" x14ac:dyDescent="0.3">
      <c r="A1969">
        <v>2142</v>
      </c>
      <c r="B1969" t="s">
        <v>1934</v>
      </c>
      <c r="C1969" s="1">
        <v>45427</v>
      </c>
      <c r="D1969" t="s">
        <v>14</v>
      </c>
      <c r="E1969" t="s">
        <v>30</v>
      </c>
      <c r="F1969" t="s">
        <v>16</v>
      </c>
      <c r="G1969">
        <v>10</v>
      </c>
      <c r="H1969">
        <v>129.96</v>
      </c>
      <c r="I1969">
        <v>0.25</v>
      </c>
      <c r="J1969">
        <v>974.7</v>
      </c>
      <c r="K1969">
        <v>707.31</v>
      </c>
      <c r="L1969">
        <v>267.39</v>
      </c>
      <c r="M1969" t="s">
        <v>22</v>
      </c>
      <c r="N1969">
        <v>0.27433056325023081</v>
      </c>
      <c r="O1969" t="s">
        <v>6059</v>
      </c>
    </row>
    <row r="1970" spans="1:15" x14ac:dyDescent="0.3">
      <c r="A1970">
        <v>1967</v>
      </c>
      <c r="B1970" t="s">
        <v>936</v>
      </c>
      <c r="C1970" s="1">
        <v>45302</v>
      </c>
      <c r="D1970" t="s">
        <v>24</v>
      </c>
      <c r="E1970" t="s">
        <v>30</v>
      </c>
      <c r="F1970" t="s">
        <v>21</v>
      </c>
      <c r="G1970">
        <v>2</v>
      </c>
      <c r="H1970">
        <v>294.5</v>
      </c>
      <c r="I1970">
        <v>0.24</v>
      </c>
      <c r="J1970">
        <v>447.64</v>
      </c>
      <c r="K1970">
        <v>233.24</v>
      </c>
      <c r="L1970">
        <v>214.4</v>
      </c>
      <c r="M1970" t="s">
        <v>17</v>
      </c>
      <c r="N1970">
        <v>0.47895630417299617</v>
      </c>
      <c r="O1970" t="s">
        <v>6060</v>
      </c>
    </row>
    <row r="1971" spans="1:15" x14ac:dyDescent="0.3">
      <c r="A1971">
        <v>2139</v>
      </c>
      <c r="B1971" t="s">
        <v>26</v>
      </c>
      <c r="C1971" s="1">
        <v>45517</v>
      </c>
      <c r="D1971" t="s">
        <v>24</v>
      </c>
      <c r="E1971" t="s">
        <v>30</v>
      </c>
      <c r="F1971" t="s">
        <v>27</v>
      </c>
      <c r="G1971">
        <v>8</v>
      </c>
      <c r="H1971">
        <v>255.79</v>
      </c>
      <c r="I1971">
        <v>7.0000000000000007E-2</v>
      </c>
      <c r="J1971">
        <v>1903.08</v>
      </c>
      <c r="K1971">
        <v>1032.93</v>
      </c>
      <c r="L1971">
        <v>870.15</v>
      </c>
      <c r="M1971" t="s">
        <v>28</v>
      </c>
      <c r="N1971">
        <v>0.45723248628538998</v>
      </c>
      <c r="O1971" t="s">
        <v>6058</v>
      </c>
    </row>
    <row r="1972" spans="1:15" x14ac:dyDescent="0.3">
      <c r="A1972">
        <v>2138</v>
      </c>
      <c r="B1972" t="s">
        <v>1931</v>
      </c>
      <c r="C1972" s="1">
        <v>45654</v>
      </c>
      <c r="D1972" t="s">
        <v>24</v>
      </c>
      <c r="E1972" t="s">
        <v>30</v>
      </c>
      <c r="F1972" t="s">
        <v>27</v>
      </c>
      <c r="G1972">
        <v>4</v>
      </c>
      <c r="H1972">
        <v>393.36</v>
      </c>
      <c r="I1972">
        <v>0.3</v>
      </c>
      <c r="J1972">
        <v>1101.4100000000001</v>
      </c>
      <c r="K1972">
        <v>851.66</v>
      </c>
      <c r="L1972">
        <v>249.75</v>
      </c>
      <c r="M1972" t="s">
        <v>28</v>
      </c>
      <c r="N1972">
        <v>0.22675479612496707</v>
      </c>
      <c r="O1972" t="s">
        <v>6062</v>
      </c>
    </row>
    <row r="1973" spans="1:15" x14ac:dyDescent="0.3">
      <c r="A1973">
        <v>1970</v>
      </c>
      <c r="B1973" t="s">
        <v>1799</v>
      </c>
      <c r="C1973" s="1">
        <v>45440</v>
      </c>
      <c r="D1973" t="s">
        <v>19</v>
      </c>
      <c r="E1973" t="s">
        <v>30</v>
      </c>
      <c r="F1973" t="s">
        <v>27</v>
      </c>
      <c r="G1973">
        <v>6</v>
      </c>
      <c r="H1973">
        <v>201.39</v>
      </c>
      <c r="I1973">
        <v>0.28000000000000003</v>
      </c>
      <c r="J1973">
        <v>870</v>
      </c>
      <c r="K1973">
        <v>460.86</v>
      </c>
      <c r="L1973">
        <v>409.14</v>
      </c>
      <c r="M1973" t="s">
        <v>22</v>
      </c>
      <c r="N1973">
        <v>0.47027586206896549</v>
      </c>
      <c r="O1973" t="s">
        <v>6058</v>
      </c>
    </row>
    <row r="1974" spans="1:15" x14ac:dyDescent="0.3">
      <c r="A1974">
        <v>2136</v>
      </c>
      <c r="B1974" t="s">
        <v>1930</v>
      </c>
      <c r="C1974" s="1">
        <v>45631</v>
      </c>
      <c r="D1974" t="s">
        <v>19</v>
      </c>
      <c r="E1974" t="s">
        <v>30</v>
      </c>
      <c r="F1974" t="s">
        <v>21</v>
      </c>
      <c r="G1974">
        <v>6</v>
      </c>
      <c r="H1974">
        <v>357.57</v>
      </c>
      <c r="I1974">
        <v>0.06</v>
      </c>
      <c r="J1974">
        <v>2016.69</v>
      </c>
      <c r="K1974">
        <v>1122.5</v>
      </c>
      <c r="L1974">
        <v>894.19</v>
      </c>
      <c r="M1974" t="s">
        <v>46</v>
      </c>
      <c r="N1974">
        <v>0.44339486981142368</v>
      </c>
      <c r="O1974" t="s">
        <v>6060</v>
      </c>
    </row>
    <row r="1975" spans="1:15" x14ac:dyDescent="0.3">
      <c r="A1975">
        <v>1972</v>
      </c>
      <c r="B1975" t="s">
        <v>1095</v>
      </c>
      <c r="C1975" s="1">
        <v>45536</v>
      </c>
      <c r="D1975" t="s">
        <v>19</v>
      </c>
      <c r="E1975" t="s">
        <v>30</v>
      </c>
      <c r="F1975" t="s">
        <v>27</v>
      </c>
      <c r="G1975">
        <v>4</v>
      </c>
      <c r="H1975">
        <v>181.56</v>
      </c>
      <c r="I1975">
        <v>0.17</v>
      </c>
      <c r="J1975">
        <v>602.78</v>
      </c>
      <c r="K1975">
        <v>465.59</v>
      </c>
      <c r="L1975">
        <v>137.19</v>
      </c>
      <c r="M1975" t="s">
        <v>22</v>
      </c>
      <c r="N1975">
        <v>0.2275954743023989</v>
      </c>
      <c r="O1975" t="s">
        <v>6056</v>
      </c>
    </row>
    <row r="1976" spans="1:15" x14ac:dyDescent="0.3">
      <c r="A1976">
        <v>1973</v>
      </c>
      <c r="B1976" t="s">
        <v>1801</v>
      </c>
      <c r="C1976" s="1">
        <v>45402</v>
      </c>
      <c r="D1976" t="s">
        <v>39</v>
      </c>
      <c r="E1976" t="s">
        <v>30</v>
      </c>
      <c r="F1976" t="s">
        <v>27</v>
      </c>
      <c r="G1976">
        <v>7</v>
      </c>
      <c r="H1976">
        <v>450.51</v>
      </c>
      <c r="I1976">
        <v>0.28000000000000003</v>
      </c>
      <c r="J1976">
        <v>2270.5700000000002</v>
      </c>
      <c r="K1976">
        <v>1216.6300000000001</v>
      </c>
      <c r="L1976">
        <v>1053.94</v>
      </c>
      <c r="M1976" t="s">
        <v>46</v>
      </c>
      <c r="N1976">
        <v>0.46417419414508249</v>
      </c>
      <c r="O1976" t="s">
        <v>6062</v>
      </c>
    </row>
    <row r="1977" spans="1:15" x14ac:dyDescent="0.3">
      <c r="A1977">
        <v>2132</v>
      </c>
      <c r="B1977" t="s">
        <v>1927</v>
      </c>
      <c r="C1977" s="1">
        <v>45379</v>
      </c>
      <c r="D1977" t="s">
        <v>39</v>
      </c>
      <c r="E1977" t="s">
        <v>30</v>
      </c>
      <c r="F1977" t="s">
        <v>21</v>
      </c>
      <c r="G1977">
        <v>3</v>
      </c>
      <c r="H1977">
        <v>42.07</v>
      </c>
      <c r="I1977">
        <v>0.22</v>
      </c>
      <c r="J1977">
        <v>98.44</v>
      </c>
      <c r="K1977">
        <v>50.31</v>
      </c>
      <c r="L1977">
        <v>48.13</v>
      </c>
      <c r="M1977" t="s">
        <v>46</v>
      </c>
      <c r="N1977">
        <v>0.48892726533929298</v>
      </c>
      <c r="O1977" t="s">
        <v>6060</v>
      </c>
    </row>
    <row r="1978" spans="1:15" x14ac:dyDescent="0.3">
      <c r="A1978">
        <v>2130</v>
      </c>
      <c r="B1978" t="s">
        <v>1925</v>
      </c>
      <c r="C1978" s="1">
        <v>45438</v>
      </c>
      <c r="D1978" t="s">
        <v>39</v>
      </c>
      <c r="E1978" t="s">
        <v>30</v>
      </c>
      <c r="F1978" t="s">
        <v>16</v>
      </c>
      <c r="G1978">
        <v>4</v>
      </c>
      <c r="H1978">
        <v>167.96</v>
      </c>
      <c r="I1978">
        <v>0.28000000000000003</v>
      </c>
      <c r="J1978">
        <v>483.72</v>
      </c>
      <c r="K1978">
        <v>386.92</v>
      </c>
      <c r="L1978">
        <v>96.8</v>
      </c>
      <c r="M1978" t="s">
        <v>17</v>
      </c>
      <c r="N1978">
        <v>0.20011576945340279</v>
      </c>
      <c r="O1978" t="s">
        <v>6056</v>
      </c>
    </row>
    <row r="1979" spans="1:15" x14ac:dyDescent="0.3">
      <c r="A1979">
        <v>2129</v>
      </c>
      <c r="B1979" t="s">
        <v>1924</v>
      </c>
      <c r="C1979" s="1">
        <v>45339</v>
      </c>
      <c r="D1979" t="s">
        <v>39</v>
      </c>
      <c r="E1979" t="s">
        <v>30</v>
      </c>
      <c r="F1979" t="s">
        <v>21</v>
      </c>
      <c r="G1979">
        <v>6</v>
      </c>
      <c r="H1979">
        <v>11.71</v>
      </c>
      <c r="I1979">
        <v>0.13</v>
      </c>
      <c r="J1979">
        <v>61.13</v>
      </c>
      <c r="K1979">
        <v>41.23</v>
      </c>
      <c r="L1979">
        <v>19.899999999999999</v>
      </c>
      <c r="M1979" t="s">
        <v>40</v>
      </c>
      <c r="N1979">
        <v>0.32553574349746439</v>
      </c>
      <c r="O1979" t="s">
        <v>6062</v>
      </c>
    </row>
    <row r="1980" spans="1:15" x14ac:dyDescent="0.3">
      <c r="A1980">
        <v>2128</v>
      </c>
      <c r="B1980" t="s">
        <v>1923</v>
      </c>
      <c r="C1980" s="1">
        <v>45350</v>
      </c>
      <c r="D1980" t="s">
        <v>14</v>
      </c>
      <c r="E1980" t="s">
        <v>30</v>
      </c>
      <c r="F1980" t="s">
        <v>21</v>
      </c>
      <c r="G1980">
        <v>8</v>
      </c>
      <c r="H1980">
        <v>285.02</v>
      </c>
      <c r="I1980">
        <v>0.01</v>
      </c>
      <c r="J1980">
        <v>2257.36</v>
      </c>
      <c r="K1980">
        <v>1138.67</v>
      </c>
      <c r="L1980">
        <v>1118.69</v>
      </c>
      <c r="M1980" t="s">
        <v>22</v>
      </c>
      <c r="N1980">
        <v>0.49557447637948754</v>
      </c>
      <c r="O1980" t="s">
        <v>6059</v>
      </c>
    </row>
    <row r="1981" spans="1:15" x14ac:dyDescent="0.3">
      <c r="A1981">
        <v>2122</v>
      </c>
      <c r="B1981" t="s">
        <v>1879</v>
      </c>
      <c r="C1981" s="1">
        <v>45634</v>
      </c>
      <c r="D1981" t="s">
        <v>39</v>
      </c>
      <c r="E1981" t="s">
        <v>30</v>
      </c>
      <c r="F1981" t="s">
        <v>27</v>
      </c>
      <c r="G1981">
        <v>3</v>
      </c>
      <c r="H1981">
        <v>303.27999999999997</v>
      </c>
      <c r="I1981">
        <v>0.28000000000000003</v>
      </c>
      <c r="J1981">
        <v>655.08000000000004</v>
      </c>
      <c r="K1981">
        <v>501.9</v>
      </c>
      <c r="L1981">
        <v>153.18</v>
      </c>
      <c r="M1981" t="s">
        <v>28</v>
      </c>
      <c r="N1981">
        <v>0.23383403553764426</v>
      </c>
      <c r="O1981" t="s">
        <v>6056</v>
      </c>
    </row>
    <row r="1982" spans="1:15" x14ac:dyDescent="0.3">
      <c r="A1982">
        <v>1979</v>
      </c>
      <c r="B1982" t="s">
        <v>1806</v>
      </c>
      <c r="C1982" s="1">
        <v>45579</v>
      </c>
      <c r="D1982" t="s">
        <v>39</v>
      </c>
      <c r="E1982" t="s">
        <v>30</v>
      </c>
      <c r="F1982" t="s">
        <v>21</v>
      </c>
      <c r="G1982">
        <v>9</v>
      </c>
      <c r="H1982">
        <v>90.71</v>
      </c>
      <c r="I1982">
        <v>0.02</v>
      </c>
      <c r="J1982">
        <v>800.06</v>
      </c>
      <c r="K1982">
        <v>430.6</v>
      </c>
      <c r="L1982">
        <v>369.46</v>
      </c>
      <c r="M1982" t="s">
        <v>17</v>
      </c>
      <c r="N1982">
        <v>0.46179036572257082</v>
      </c>
      <c r="O1982" t="s">
        <v>6057</v>
      </c>
    </row>
    <row r="1983" spans="1:15" x14ac:dyDescent="0.3">
      <c r="A1983">
        <v>1980</v>
      </c>
      <c r="B1983" t="s">
        <v>1807</v>
      </c>
      <c r="C1983" s="1">
        <v>45390</v>
      </c>
      <c r="D1983" t="s">
        <v>24</v>
      </c>
      <c r="E1983" t="s">
        <v>30</v>
      </c>
      <c r="F1983" t="s">
        <v>21</v>
      </c>
      <c r="G1983">
        <v>1</v>
      </c>
      <c r="H1983">
        <v>150.88</v>
      </c>
      <c r="I1983">
        <v>0.12</v>
      </c>
      <c r="J1983">
        <v>132.77000000000001</v>
      </c>
      <c r="K1983">
        <v>71.22</v>
      </c>
      <c r="L1983">
        <v>61.55</v>
      </c>
      <c r="M1983" t="s">
        <v>28</v>
      </c>
      <c r="N1983">
        <v>0.46358364088272946</v>
      </c>
      <c r="O1983" t="s">
        <v>6057</v>
      </c>
    </row>
    <row r="1984" spans="1:15" x14ac:dyDescent="0.3">
      <c r="A1984">
        <v>1981</v>
      </c>
      <c r="B1984" t="s">
        <v>1808</v>
      </c>
      <c r="C1984" s="1">
        <v>45639</v>
      </c>
      <c r="D1984" t="s">
        <v>14</v>
      </c>
      <c r="E1984" t="s">
        <v>30</v>
      </c>
      <c r="F1984" t="s">
        <v>27</v>
      </c>
      <c r="G1984">
        <v>6</v>
      </c>
      <c r="H1984">
        <v>198.62</v>
      </c>
      <c r="I1984">
        <v>0.12</v>
      </c>
      <c r="J1984">
        <v>1048.71</v>
      </c>
      <c r="K1984">
        <v>550.62</v>
      </c>
      <c r="L1984">
        <v>498.09</v>
      </c>
      <c r="M1984" t="s">
        <v>40</v>
      </c>
      <c r="N1984">
        <v>0.47495494464627969</v>
      </c>
      <c r="O1984" t="s">
        <v>6061</v>
      </c>
    </row>
    <row r="1985" spans="1:15" x14ac:dyDescent="0.3">
      <c r="A1985">
        <v>2118</v>
      </c>
      <c r="B1985" t="s">
        <v>1917</v>
      </c>
      <c r="C1985" s="1">
        <v>45328</v>
      </c>
      <c r="D1985" t="s">
        <v>24</v>
      </c>
      <c r="E1985" t="s">
        <v>30</v>
      </c>
      <c r="F1985" t="s">
        <v>21</v>
      </c>
      <c r="G1985">
        <v>3</v>
      </c>
      <c r="H1985">
        <v>69.83</v>
      </c>
      <c r="I1985">
        <v>0.15</v>
      </c>
      <c r="J1985">
        <v>178.07</v>
      </c>
      <c r="K1985">
        <v>104.46</v>
      </c>
      <c r="L1985">
        <v>73.61</v>
      </c>
      <c r="M1985" t="s">
        <v>22</v>
      </c>
      <c r="N1985">
        <v>0.41337676194754874</v>
      </c>
      <c r="O1985" t="s">
        <v>6058</v>
      </c>
    </row>
    <row r="1986" spans="1:15" x14ac:dyDescent="0.3">
      <c r="A1986">
        <v>1983</v>
      </c>
      <c r="B1986" t="s">
        <v>1810</v>
      </c>
      <c r="C1986" s="1">
        <v>45347</v>
      </c>
      <c r="D1986" t="s">
        <v>19</v>
      </c>
      <c r="E1986" t="s">
        <v>30</v>
      </c>
      <c r="F1986" t="s">
        <v>16</v>
      </c>
      <c r="G1986">
        <v>8</v>
      </c>
      <c r="H1986">
        <v>105.08</v>
      </c>
      <c r="I1986">
        <v>0.15</v>
      </c>
      <c r="J1986">
        <v>714.54</v>
      </c>
      <c r="K1986">
        <v>403.94</v>
      </c>
      <c r="L1986">
        <v>310.60000000000002</v>
      </c>
      <c r="M1986" t="s">
        <v>17</v>
      </c>
      <c r="N1986">
        <v>0.43468525205027014</v>
      </c>
      <c r="O1986" t="s">
        <v>6056</v>
      </c>
    </row>
    <row r="1987" spans="1:15" x14ac:dyDescent="0.3">
      <c r="A1987">
        <v>2112</v>
      </c>
      <c r="B1987" t="s">
        <v>1913</v>
      </c>
      <c r="C1987" s="1">
        <v>45616</v>
      </c>
      <c r="D1987" t="s">
        <v>24</v>
      </c>
      <c r="E1987" t="s">
        <v>30</v>
      </c>
      <c r="F1987" t="s">
        <v>21</v>
      </c>
      <c r="G1987">
        <v>5</v>
      </c>
      <c r="H1987">
        <v>394.56</v>
      </c>
      <c r="I1987">
        <v>0.13</v>
      </c>
      <c r="J1987">
        <v>1716.34</v>
      </c>
      <c r="K1987">
        <v>996.98</v>
      </c>
      <c r="L1987">
        <v>719.36</v>
      </c>
      <c r="M1987" t="s">
        <v>22</v>
      </c>
      <c r="N1987">
        <v>0.41912441590826993</v>
      </c>
      <c r="O1987" t="s">
        <v>6059</v>
      </c>
    </row>
    <row r="1988" spans="1:15" x14ac:dyDescent="0.3">
      <c r="A1988">
        <v>2109</v>
      </c>
      <c r="B1988" t="s">
        <v>1910</v>
      </c>
      <c r="C1988" s="1">
        <v>45326</v>
      </c>
      <c r="D1988" t="s">
        <v>14</v>
      </c>
      <c r="E1988" t="s">
        <v>30</v>
      </c>
      <c r="F1988" t="s">
        <v>21</v>
      </c>
      <c r="G1988">
        <v>2</v>
      </c>
      <c r="H1988">
        <v>493.9</v>
      </c>
      <c r="I1988">
        <v>0.06</v>
      </c>
      <c r="J1988">
        <v>928.53</v>
      </c>
      <c r="K1988">
        <v>528.97</v>
      </c>
      <c r="L1988">
        <v>399.56</v>
      </c>
      <c r="M1988" t="s">
        <v>17</v>
      </c>
      <c r="N1988">
        <v>0.43031458326602268</v>
      </c>
      <c r="O1988" t="s">
        <v>6056</v>
      </c>
    </row>
    <row r="1989" spans="1:15" x14ac:dyDescent="0.3">
      <c r="A1989">
        <v>2107</v>
      </c>
      <c r="B1989" t="s">
        <v>1908</v>
      </c>
      <c r="C1989" s="1">
        <v>45606</v>
      </c>
      <c r="D1989" t="s">
        <v>14</v>
      </c>
      <c r="E1989" t="s">
        <v>30</v>
      </c>
      <c r="F1989" t="s">
        <v>27</v>
      </c>
      <c r="G1989">
        <v>4</v>
      </c>
      <c r="H1989">
        <v>492.18</v>
      </c>
      <c r="I1989">
        <v>0.13</v>
      </c>
      <c r="J1989">
        <v>1712.79</v>
      </c>
      <c r="K1989">
        <v>1238.72</v>
      </c>
      <c r="L1989">
        <v>474.07</v>
      </c>
      <c r="M1989" t="s">
        <v>17</v>
      </c>
      <c r="N1989">
        <v>0.27678232591269214</v>
      </c>
      <c r="O1989" t="s">
        <v>6056</v>
      </c>
    </row>
    <row r="1990" spans="1:15" x14ac:dyDescent="0.3">
      <c r="A1990">
        <v>2105</v>
      </c>
      <c r="B1990" t="s">
        <v>1907</v>
      </c>
      <c r="C1990" s="1">
        <v>45535</v>
      </c>
      <c r="D1990" t="s">
        <v>24</v>
      </c>
      <c r="E1990" t="s">
        <v>30</v>
      </c>
      <c r="F1990" t="s">
        <v>21</v>
      </c>
      <c r="G1990">
        <v>9</v>
      </c>
      <c r="H1990">
        <v>129.12</v>
      </c>
      <c r="I1990">
        <v>0.13</v>
      </c>
      <c r="J1990">
        <v>1011.01</v>
      </c>
      <c r="K1990">
        <v>702.76</v>
      </c>
      <c r="L1990">
        <v>308.25</v>
      </c>
      <c r="M1990" t="s">
        <v>28</v>
      </c>
      <c r="N1990">
        <v>0.30489312667530488</v>
      </c>
      <c r="O1990" t="s">
        <v>6062</v>
      </c>
    </row>
    <row r="1991" spans="1:15" x14ac:dyDescent="0.3">
      <c r="A1991">
        <v>1988</v>
      </c>
      <c r="B1991" t="s">
        <v>1814</v>
      </c>
      <c r="C1991" s="1">
        <v>45294</v>
      </c>
      <c r="D1991" t="s">
        <v>19</v>
      </c>
      <c r="E1991" t="s">
        <v>30</v>
      </c>
      <c r="F1991" t="s">
        <v>21</v>
      </c>
      <c r="G1991">
        <v>4</v>
      </c>
      <c r="H1991">
        <v>269.51</v>
      </c>
      <c r="I1991">
        <v>0.17</v>
      </c>
      <c r="J1991">
        <v>894.77</v>
      </c>
      <c r="K1991">
        <v>656.5</v>
      </c>
      <c r="L1991">
        <v>238.27</v>
      </c>
      <c r="M1991" t="s">
        <v>28</v>
      </c>
      <c r="N1991">
        <v>0.26629189624149224</v>
      </c>
      <c r="O1991" t="s">
        <v>6059</v>
      </c>
    </row>
    <row r="1992" spans="1:15" x14ac:dyDescent="0.3">
      <c r="A1992">
        <v>1989</v>
      </c>
      <c r="B1992" t="s">
        <v>1774</v>
      </c>
      <c r="C1992" s="1">
        <v>45345</v>
      </c>
      <c r="D1992" t="s">
        <v>19</v>
      </c>
      <c r="E1992" t="s">
        <v>30</v>
      </c>
      <c r="F1992" t="s">
        <v>16</v>
      </c>
      <c r="G1992">
        <v>4</v>
      </c>
      <c r="H1992">
        <v>244.76</v>
      </c>
      <c r="I1992">
        <v>0.25</v>
      </c>
      <c r="J1992">
        <v>734.28</v>
      </c>
      <c r="K1992">
        <v>405.74</v>
      </c>
      <c r="L1992">
        <v>328.54</v>
      </c>
      <c r="M1992" t="s">
        <v>40</v>
      </c>
      <c r="N1992">
        <v>0.44743149752138156</v>
      </c>
      <c r="O1992" t="s">
        <v>6061</v>
      </c>
    </row>
    <row r="1993" spans="1:15" x14ac:dyDescent="0.3">
      <c r="A1993">
        <v>2099</v>
      </c>
      <c r="B1993" t="s">
        <v>1901</v>
      </c>
      <c r="C1993" s="1">
        <v>45573</v>
      </c>
      <c r="D1993" t="s">
        <v>14</v>
      </c>
      <c r="E1993" t="s">
        <v>30</v>
      </c>
      <c r="F1993" t="s">
        <v>27</v>
      </c>
      <c r="G1993">
        <v>8</v>
      </c>
      <c r="H1993">
        <v>112.96</v>
      </c>
      <c r="I1993">
        <v>0.25</v>
      </c>
      <c r="J1993">
        <v>677.76</v>
      </c>
      <c r="K1993">
        <v>460.36</v>
      </c>
      <c r="L1993">
        <v>217.4</v>
      </c>
      <c r="M1993" t="s">
        <v>28</v>
      </c>
      <c r="N1993">
        <v>0.32076251180358828</v>
      </c>
      <c r="O1993" t="s">
        <v>6058</v>
      </c>
    </row>
    <row r="1994" spans="1:15" x14ac:dyDescent="0.3">
      <c r="A1994">
        <v>2094</v>
      </c>
      <c r="B1994" t="s">
        <v>1896</v>
      </c>
      <c r="C1994" s="1">
        <v>45608</v>
      </c>
      <c r="D1994" t="s">
        <v>14</v>
      </c>
      <c r="E1994" t="s">
        <v>30</v>
      </c>
      <c r="F1994" t="s">
        <v>21</v>
      </c>
      <c r="G1994">
        <v>1</v>
      </c>
      <c r="H1994">
        <v>121.07</v>
      </c>
      <c r="I1994">
        <v>0.09</v>
      </c>
      <c r="J1994">
        <v>110.17</v>
      </c>
      <c r="K1994">
        <v>79.22</v>
      </c>
      <c r="L1994">
        <v>30.95</v>
      </c>
      <c r="M1994" t="s">
        <v>17</v>
      </c>
      <c r="N1994">
        <v>0.28092947263320323</v>
      </c>
      <c r="O1994" t="s">
        <v>6058</v>
      </c>
    </row>
    <row r="1995" spans="1:15" x14ac:dyDescent="0.3">
      <c r="A1995">
        <v>2093</v>
      </c>
      <c r="B1995" t="s">
        <v>1131</v>
      </c>
      <c r="C1995" s="1">
        <v>45347</v>
      </c>
      <c r="D1995" t="s">
        <v>24</v>
      </c>
      <c r="E1995" t="s">
        <v>30</v>
      </c>
      <c r="F1995" t="s">
        <v>16</v>
      </c>
      <c r="G1995">
        <v>9</v>
      </c>
      <c r="H1995">
        <v>323.48</v>
      </c>
      <c r="I1995">
        <v>0.09</v>
      </c>
      <c r="J1995">
        <v>2649.3</v>
      </c>
      <c r="K1995">
        <v>1624.39</v>
      </c>
      <c r="L1995">
        <v>1024.9100000000001</v>
      </c>
      <c r="M1995" t="s">
        <v>28</v>
      </c>
      <c r="N1995">
        <v>0.38686068017967012</v>
      </c>
      <c r="O1995" t="s">
        <v>6056</v>
      </c>
    </row>
    <row r="1996" spans="1:15" x14ac:dyDescent="0.3">
      <c r="A1996">
        <v>2091</v>
      </c>
      <c r="B1996" t="s">
        <v>1895</v>
      </c>
      <c r="C1996" s="1">
        <v>45339</v>
      </c>
      <c r="D1996" t="s">
        <v>19</v>
      </c>
      <c r="E1996" t="s">
        <v>30</v>
      </c>
      <c r="F1996" t="s">
        <v>27</v>
      </c>
      <c r="G1996">
        <v>5</v>
      </c>
      <c r="H1996">
        <v>235.37</v>
      </c>
      <c r="I1996">
        <v>0.13</v>
      </c>
      <c r="J1996">
        <v>1023.86</v>
      </c>
      <c r="K1996">
        <v>694.4</v>
      </c>
      <c r="L1996">
        <v>329.46</v>
      </c>
      <c r="M1996" t="s">
        <v>28</v>
      </c>
      <c r="N1996">
        <v>0.32178227492039924</v>
      </c>
      <c r="O1996" t="s">
        <v>6062</v>
      </c>
    </row>
    <row r="1997" spans="1:15" x14ac:dyDescent="0.3">
      <c r="A1997">
        <v>2087</v>
      </c>
      <c r="B1997" t="s">
        <v>1891</v>
      </c>
      <c r="C1997" s="1">
        <v>45521</v>
      </c>
      <c r="D1997" t="s">
        <v>14</v>
      </c>
      <c r="E1997" t="s">
        <v>30</v>
      </c>
      <c r="F1997" t="s">
        <v>27</v>
      </c>
      <c r="G1997">
        <v>4</v>
      </c>
      <c r="H1997">
        <v>57.38</v>
      </c>
      <c r="I1997">
        <v>0.03</v>
      </c>
      <c r="J1997">
        <v>222.63</v>
      </c>
      <c r="K1997">
        <v>168.66</v>
      </c>
      <c r="L1997">
        <v>53.97</v>
      </c>
      <c r="M1997" t="s">
        <v>22</v>
      </c>
      <c r="N1997">
        <v>0.24242015900821992</v>
      </c>
      <c r="O1997" t="s">
        <v>6062</v>
      </c>
    </row>
    <row r="1998" spans="1:15" x14ac:dyDescent="0.3">
      <c r="A1998">
        <v>2083</v>
      </c>
      <c r="B1998" t="s">
        <v>991</v>
      </c>
      <c r="C1998" s="1">
        <v>45311</v>
      </c>
      <c r="D1998" t="s">
        <v>39</v>
      </c>
      <c r="E1998" t="s">
        <v>30</v>
      </c>
      <c r="F1998" t="s">
        <v>27</v>
      </c>
      <c r="G1998">
        <v>3</v>
      </c>
      <c r="H1998">
        <v>428.61</v>
      </c>
      <c r="I1998">
        <v>0.17</v>
      </c>
      <c r="J1998">
        <v>1067.24</v>
      </c>
      <c r="K1998">
        <v>661.02</v>
      </c>
      <c r="L1998">
        <v>406.22</v>
      </c>
      <c r="M1998" t="s">
        <v>22</v>
      </c>
      <c r="N1998">
        <v>0.38062666316854693</v>
      </c>
      <c r="O1998" t="s">
        <v>6062</v>
      </c>
    </row>
    <row r="1999" spans="1:15" x14ac:dyDescent="0.3">
      <c r="A1999">
        <v>1996</v>
      </c>
      <c r="B1999" t="s">
        <v>1820</v>
      </c>
      <c r="C1999" s="1">
        <v>45428</v>
      </c>
      <c r="D1999" t="s">
        <v>39</v>
      </c>
      <c r="E1999" t="s">
        <v>30</v>
      </c>
      <c r="F1999" t="s">
        <v>16</v>
      </c>
      <c r="G1999">
        <v>3</v>
      </c>
      <c r="H1999">
        <v>199.16</v>
      </c>
      <c r="I1999">
        <v>0.1</v>
      </c>
      <c r="J1999">
        <v>537.73</v>
      </c>
      <c r="K1999">
        <v>337.69</v>
      </c>
      <c r="L1999">
        <v>200.04</v>
      </c>
      <c r="M1999" t="s">
        <v>17</v>
      </c>
      <c r="N1999">
        <v>0.37200825693191747</v>
      </c>
      <c r="O1999" t="s">
        <v>6060</v>
      </c>
    </row>
    <row r="2000" spans="1:15" x14ac:dyDescent="0.3">
      <c r="A2000">
        <v>1997</v>
      </c>
      <c r="B2000" t="s">
        <v>1821</v>
      </c>
      <c r="C2000" s="1">
        <v>45399</v>
      </c>
      <c r="D2000" t="s">
        <v>14</v>
      </c>
      <c r="E2000" t="s">
        <v>30</v>
      </c>
      <c r="F2000" t="s">
        <v>27</v>
      </c>
      <c r="G2000">
        <v>5</v>
      </c>
      <c r="H2000">
        <v>256.64999999999998</v>
      </c>
      <c r="I2000">
        <v>0.08</v>
      </c>
      <c r="J2000">
        <v>1180.5899999999999</v>
      </c>
      <c r="K2000">
        <v>609.97</v>
      </c>
      <c r="L2000">
        <v>570.62</v>
      </c>
      <c r="M2000" t="s">
        <v>17</v>
      </c>
      <c r="N2000">
        <v>0.48333460388449845</v>
      </c>
      <c r="O2000" t="s">
        <v>6059</v>
      </c>
    </row>
    <row r="2001" spans="1:15" x14ac:dyDescent="0.3">
      <c r="A2001">
        <v>2072</v>
      </c>
      <c r="B2001" t="s">
        <v>1880</v>
      </c>
      <c r="C2001" s="1">
        <v>45298</v>
      </c>
      <c r="D2001" t="s">
        <v>39</v>
      </c>
      <c r="E2001" t="s">
        <v>30</v>
      </c>
      <c r="F2001" t="s">
        <v>16</v>
      </c>
      <c r="G2001">
        <v>7</v>
      </c>
      <c r="H2001">
        <v>296.45999999999998</v>
      </c>
      <c r="I2001">
        <v>0.05</v>
      </c>
      <c r="J2001">
        <v>1971.46</v>
      </c>
      <c r="K2001">
        <v>1244.95</v>
      </c>
      <c r="L2001">
        <v>726.51</v>
      </c>
      <c r="M2001" t="s">
        <v>40</v>
      </c>
      <c r="N2001">
        <v>0.36851369036145798</v>
      </c>
      <c r="O2001" t="s">
        <v>6056</v>
      </c>
    </row>
    <row r="2002" spans="1:15" x14ac:dyDescent="0.3">
      <c r="A2002">
        <v>1999</v>
      </c>
      <c r="B2002" t="s">
        <v>1823</v>
      </c>
      <c r="C2002" s="1">
        <v>45342</v>
      </c>
      <c r="D2002" t="s">
        <v>14</v>
      </c>
      <c r="E2002" t="s">
        <v>30</v>
      </c>
      <c r="F2002" t="s">
        <v>21</v>
      </c>
      <c r="G2002">
        <v>5</v>
      </c>
      <c r="H2002">
        <v>392.76</v>
      </c>
      <c r="I2002">
        <v>0.09</v>
      </c>
      <c r="J2002">
        <v>1787.06</v>
      </c>
      <c r="K2002">
        <v>1031.2</v>
      </c>
      <c r="L2002">
        <v>755.86</v>
      </c>
      <c r="M2002" t="s">
        <v>46</v>
      </c>
      <c r="N2002">
        <v>0.42296285519232707</v>
      </c>
      <c r="O2002" t="s">
        <v>6058</v>
      </c>
    </row>
    <row r="2003" spans="1:15" x14ac:dyDescent="0.3">
      <c r="A2003">
        <v>2062</v>
      </c>
      <c r="B2003" t="s">
        <v>1167</v>
      </c>
      <c r="C2003" s="1">
        <v>45432</v>
      </c>
      <c r="D2003" t="s">
        <v>39</v>
      </c>
      <c r="E2003" t="s">
        <v>30</v>
      </c>
      <c r="F2003" t="s">
        <v>27</v>
      </c>
      <c r="G2003">
        <v>4</v>
      </c>
      <c r="H2003">
        <v>105.6</v>
      </c>
      <c r="I2003">
        <v>0.06</v>
      </c>
      <c r="J2003">
        <v>397.06</v>
      </c>
      <c r="K2003">
        <v>316.69</v>
      </c>
      <c r="L2003">
        <v>80.37</v>
      </c>
      <c r="M2003" t="s">
        <v>22</v>
      </c>
      <c r="N2003">
        <v>0.20241273359190048</v>
      </c>
      <c r="O2003" t="s">
        <v>6057</v>
      </c>
    </row>
    <row r="2004" spans="1:15" x14ac:dyDescent="0.3">
      <c r="A2004">
        <v>2061</v>
      </c>
      <c r="B2004" t="s">
        <v>518</v>
      </c>
      <c r="C2004" s="1">
        <v>45410</v>
      </c>
      <c r="D2004" t="s">
        <v>14</v>
      </c>
      <c r="E2004" t="s">
        <v>30</v>
      </c>
      <c r="F2004" t="s">
        <v>16</v>
      </c>
      <c r="G2004">
        <v>2</v>
      </c>
      <c r="H2004">
        <v>236.37</v>
      </c>
      <c r="I2004">
        <v>0.28999999999999998</v>
      </c>
      <c r="J2004">
        <v>335.65</v>
      </c>
      <c r="K2004">
        <v>210.21</v>
      </c>
      <c r="L2004">
        <v>125.44</v>
      </c>
      <c r="M2004" t="s">
        <v>46</v>
      </c>
      <c r="N2004">
        <v>0.37372262773722631</v>
      </c>
      <c r="O2004" t="s">
        <v>6056</v>
      </c>
    </row>
    <row r="2005" spans="1:15" x14ac:dyDescent="0.3">
      <c r="A2005">
        <v>2058</v>
      </c>
      <c r="B2005" t="s">
        <v>1871</v>
      </c>
      <c r="C2005" s="1">
        <v>45482</v>
      </c>
      <c r="D2005" t="s">
        <v>14</v>
      </c>
      <c r="E2005" t="s">
        <v>30</v>
      </c>
      <c r="F2005" t="s">
        <v>16</v>
      </c>
      <c r="G2005">
        <v>10</v>
      </c>
      <c r="H2005">
        <v>363.23</v>
      </c>
      <c r="I2005">
        <v>0.09</v>
      </c>
      <c r="J2005">
        <v>3305.39</v>
      </c>
      <c r="K2005">
        <v>1977.99</v>
      </c>
      <c r="L2005">
        <v>1327.4</v>
      </c>
      <c r="M2005" t="s">
        <v>22</v>
      </c>
      <c r="N2005">
        <v>0.40158649962636789</v>
      </c>
      <c r="O2005" t="s">
        <v>6058</v>
      </c>
    </row>
    <row r="2006" spans="1:15" x14ac:dyDescent="0.3">
      <c r="A2006">
        <v>2056</v>
      </c>
      <c r="B2006" t="s">
        <v>1869</v>
      </c>
      <c r="C2006" s="1">
        <v>45434</v>
      </c>
      <c r="D2006" t="s">
        <v>24</v>
      </c>
      <c r="E2006" t="s">
        <v>30</v>
      </c>
      <c r="F2006" t="s">
        <v>21</v>
      </c>
      <c r="G2006">
        <v>1</v>
      </c>
      <c r="H2006">
        <v>41.29</v>
      </c>
      <c r="I2006">
        <v>0.01</v>
      </c>
      <c r="J2006">
        <v>40.880000000000003</v>
      </c>
      <c r="K2006">
        <v>30.71</v>
      </c>
      <c r="L2006">
        <v>10.17</v>
      </c>
      <c r="M2006" t="s">
        <v>17</v>
      </c>
      <c r="N2006">
        <v>0.24877690802348335</v>
      </c>
      <c r="O2006" t="s">
        <v>6059</v>
      </c>
    </row>
    <row r="2007" spans="1:15" x14ac:dyDescent="0.3">
      <c r="A2007">
        <v>2032</v>
      </c>
      <c r="B2007" t="s">
        <v>1850</v>
      </c>
      <c r="C2007" s="1">
        <v>45437</v>
      </c>
      <c r="D2007" t="s">
        <v>19</v>
      </c>
      <c r="E2007" t="s">
        <v>30</v>
      </c>
      <c r="F2007" t="s">
        <v>27</v>
      </c>
      <c r="G2007">
        <v>7</v>
      </c>
      <c r="H2007">
        <v>310.86</v>
      </c>
      <c r="I2007">
        <v>0.04</v>
      </c>
      <c r="J2007">
        <v>2088.98</v>
      </c>
      <c r="K2007">
        <v>1466.53</v>
      </c>
      <c r="L2007">
        <v>622.45000000000005</v>
      </c>
      <c r="M2007" t="s">
        <v>22</v>
      </c>
      <c r="N2007">
        <v>0.29796838648527035</v>
      </c>
      <c r="O2007" t="s">
        <v>6062</v>
      </c>
    </row>
    <row r="2008" spans="1:15" x14ac:dyDescent="0.3">
      <c r="A2008">
        <v>2017</v>
      </c>
      <c r="B2008" t="s">
        <v>1836</v>
      </c>
      <c r="C2008" s="1">
        <v>45386</v>
      </c>
      <c r="D2008" t="s">
        <v>24</v>
      </c>
      <c r="E2008" t="s">
        <v>30</v>
      </c>
      <c r="F2008" t="s">
        <v>16</v>
      </c>
      <c r="G2008">
        <v>5</v>
      </c>
      <c r="H2008">
        <v>446.93</v>
      </c>
      <c r="I2008">
        <v>0.05</v>
      </c>
      <c r="J2008">
        <v>2122.92</v>
      </c>
      <c r="K2008">
        <v>1315.78</v>
      </c>
      <c r="L2008">
        <v>807.14</v>
      </c>
      <c r="M2008" t="s">
        <v>17</v>
      </c>
      <c r="N2008">
        <v>0.38020273962278367</v>
      </c>
      <c r="O2008" t="s">
        <v>6060</v>
      </c>
    </row>
    <row r="2009" spans="1:15" x14ac:dyDescent="0.3">
      <c r="A2009">
        <v>2006</v>
      </c>
      <c r="B2009" t="s">
        <v>843</v>
      </c>
      <c r="C2009" s="1">
        <v>45419</v>
      </c>
      <c r="D2009" t="s">
        <v>14</v>
      </c>
      <c r="E2009" t="s">
        <v>30</v>
      </c>
      <c r="F2009" t="s">
        <v>16</v>
      </c>
      <c r="G2009">
        <v>4</v>
      </c>
      <c r="H2009">
        <v>436.14</v>
      </c>
      <c r="I2009">
        <v>0.09</v>
      </c>
      <c r="J2009">
        <v>1587.55</v>
      </c>
      <c r="K2009">
        <v>824.43</v>
      </c>
      <c r="L2009">
        <v>763.12</v>
      </c>
      <c r="M2009" t="s">
        <v>40</v>
      </c>
      <c r="N2009">
        <v>0.48069037195678876</v>
      </c>
      <c r="O2009" t="s">
        <v>6058</v>
      </c>
    </row>
    <row r="2010" spans="1:15" x14ac:dyDescent="0.3">
      <c r="A2010">
        <v>2007</v>
      </c>
      <c r="B2010" t="s">
        <v>1827</v>
      </c>
      <c r="C2010" s="1">
        <v>45569</v>
      </c>
      <c r="D2010" t="s">
        <v>19</v>
      </c>
      <c r="E2010" t="s">
        <v>30</v>
      </c>
      <c r="F2010" t="s">
        <v>16</v>
      </c>
      <c r="G2010">
        <v>6</v>
      </c>
      <c r="H2010">
        <v>333.96</v>
      </c>
      <c r="I2010">
        <v>0.12</v>
      </c>
      <c r="J2010">
        <v>1763.31</v>
      </c>
      <c r="K2010">
        <v>1389.76</v>
      </c>
      <c r="L2010">
        <v>373.55</v>
      </c>
      <c r="M2010" t="s">
        <v>22</v>
      </c>
      <c r="N2010">
        <v>0.21184590344295673</v>
      </c>
      <c r="O2010" t="s">
        <v>6061</v>
      </c>
    </row>
    <row r="2011" spans="1:15" x14ac:dyDescent="0.3">
      <c r="A2011">
        <v>2012</v>
      </c>
      <c r="B2011" t="s">
        <v>1832</v>
      </c>
      <c r="C2011" s="1">
        <v>45568</v>
      </c>
      <c r="D2011" t="s">
        <v>39</v>
      </c>
      <c r="E2011" t="s">
        <v>30</v>
      </c>
      <c r="F2011" t="s">
        <v>27</v>
      </c>
      <c r="G2011">
        <v>4</v>
      </c>
      <c r="H2011">
        <v>92.27</v>
      </c>
      <c r="I2011">
        <v>0.26</v>
      </c>
      <c r="J2011">
        <v>273.12</v>
      </c>
      <c r="K2011">
        <v>169.9</v>
      </c>
      <c r="L2011">
        <v>103.22</v>
      </c>
      <c r="M2011" t="s">
        <v>28</v>
      </c>
      <c r="N2011">
        <v>0.37792911540714702</v>
      </c>
      <c r="O2011" t="s">
        <v>6060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0DCF5-EBFF-4A18-AFF5-2CC129752D9A}">
  <sheetPr>
    <tabColor theme="6" tint="0.59999389629810485"/>
  </sheetPr>
  <dimension ref="A1:D43"/>
  <sheetViews>
    <sheetView topLeftCell="A35" workbookViewId="0">
      <selection activeCell="C39" sqref="C39"/>
    </sheetView>
  </sheetViews>
  <sheetFormatPr defaultRowHeight="14.4" x14ac:dyDescent="0.3"/>
  <cols>
    <col min="1" max="1" width="13.88671875" bestFit="1" customWidth="1"/>
    <col min="2" max="2" width="16.21875" bestFit="1" customWidth="1"/>
    <col min="3" max="3" width="12.6640625" bestFit="1" customWidth="1"/>
    <col min="4" max="4" width="16.21875" bestFit="1" customWidth="1"/>
  </cols>
  <sheetData>
    <row r="1" spans="1:4" ht="19.8" x14ac:dyDescent="0.4">
      <c r="A1" s="14" t="s">
        <v>6052</v>
      </c>
      <c r="B1" s="14"/>
      <c r="C1" s="14"/>
      <c r="D1" s="14"/>
    </row>
    <row r="2" spans="1:4" x14ac:dyDescent="0.3">
      <c r="A2" t="s">
        <v>6050</v>
      </c>
      <c r="B2" t="s">
        <v>6025</v>
      </c>
      <c r="C2" t="s">
        <v>6029</v>
      </c>
      <c r="D2" t="s">
        <v>6051</v>
      </c>
    </row>
    <row r="3" spans="1:4" x14ac:dyDescent="0.3">
      <c r="A3" s="7" t="s">
        <v>6033</v>
      </c>
      <c r="B3" t="s">
        <v>6024</v>
      </c>
      <c r="C3" t="s">
        <v>6026</v>
      </c>
      <c r="D3" t="s">
        <v>6049</v>
      </c>
    </row>
    <row r="4" spans="1:4" x14ac:dyDescent="0.3">
      <c r="A4" s="8" t="s">
        <v>30</v>
      </c>
      <c r="B4" s="11">
        <v>2377096.0700000012</v>
      </c>
      <c r="C4" s="11">
        <v>843057.02000000142</v>
      </c>
      <c r="D4" s="10">
        <v>0.35465837104345599</v>
      </c>
    </row>
    <row r="5" spans="1:4" x14ac:dyDescent="0.3">
      <c r="A5" s="8" t="s">
        <v>33</v>
      </c>
      <c r="B5" s="11">
        <v>2433318.3699999945</v>
      </c>
      <c r="C5" s="11">
        <v>854182.55000000098</v>
      </c>
      <c r="D5" s="10">
        <v>0.35103608328901198</v>
      </c>
    </row>
    <row r="6" spans="1:4" x14ac:dyDescent="0.3">
      <c r="A6" s="8" t="s">
        <v>15</v>
      </c>
      <c r="B6" s="11">
        <v>2333518.14</v>
      </c>
      <c r="C6" s="11">
        <v>815424.41000000143</v>
      </c>
      <c r="D6" s="10">
        <v>0.34943992764504561</v>
      </c>
    </row>
    <row r="7" spans="1:4" x14ac:dyDescent="0.3">
      <c r="A7" s="8" t="s">
        <v>25</v>
      </c>
      <c r="B7" s="11">
        <v>2380619.7399999984</v>
      </c>
      <c r="C7" s="11">
        <v>831067.44999999902</v>
      </c>
      <c r="D7" s="10">
        <v>0.3490971010767136</v>
      </c>
    </row>
    <row r="8" spans="1:4" x14ac:dyDescent="0.3">
      <c r="A8" s="8" t="s">
        <v>20</v>
      </c>
      <c r="B8" s="11">
        <v>2427867.1599999988</v>
      </c>
      <c r="C8" s="11">
        <v>845766.25000000047</v>
      </c>
      <c r="D8" s="10">
        <v>0.34835771245408703</v>
      </c>
    </row>
    <row r="20" spans="1:4" ht="19.8" x14ac:dyDescent="0.4">
      <c r="A20" s="14" t="s">
        <v>6053</v>
      </c>
      <c r="B20" s="14"/>
      <c r="C20" s="14"/>
      <c r="D20" s="14"/>
    </row>
    <row r="21" spans="1:4" x14ac:dyDescent="0.3">
      <c r="A21" t="s">
        <v>3</v>
      </c>
      <c r="B21" t="s">
        <v>6025</v>
      </c>
      <c r="C21" t="s">
        <v>6029</v>
      </c>
      <c r="D21" t="s">
        <v>6051</v>
      </c>
    </row>
    <row r="22" spans="1:4" x14ac:dyDescent="0.3">
      <c r="A22" s="7" t="s">
        <v>6033</v>
      </c>
      <c r="B22" t="s">
        <v>6024</v>
      </c>
      <c r="C22" t="s">
        <v>6026</v>
      </c>
      <c r="D22" t="s">
        <v>6049</v>
      </c>
    </row>
    <row r="23" spans="1:4" x14ac:dyDescent="0.3">
      <c r="A23" s="8" t="s">
        <v>14</v>
      </c>
      <c r="B23" s="11">
        <v>3038232.1500000041</v>
      </c>
      <c r="C23" s="11">
        <v>1068527.7200000007</v>
      </c>
      <c r="D23" s="10">
        <v>0.35169390199494771</v>
      </c>
    </row>
    <row r="24" spans="1:4" x14ac:dyDescent="0.3">
      <c r="A24" s="8" t="s">
        <v>39</v>
      </c>
      <c r="B24" s="11">
        <v>2987841.7000000039</v>
      </c>
      <c r="C24" s="11">
        <v>1049453.0100000012</v>
      </c>
      <c r="D24" s="10">
        <v>0.35124116849965636</v>
      </c>
    </row>
    <row r="25" spans="1:4" x14ac:dyDescent="0.3">
      <c r="A25" s="8" t="s">
        <v>19</v>
      </c>
      <c r="B25" s="11">
        <v>2942635.95</v>
      </c>
      <c r="C25" s="11">
        <v>1030989.4000000015</v>
      </c>
      <c r="D25" s="10">
        <v>0.35036253805028156</v>
      </c>
    </row>
    <row r="26" spans="1:4" x14ac:dyDescent="0.3">
      <c r="A26" s="8" t="s">
        <v>24</v>
      </c>
      <c r="B26" s="11">
        <v>2983709.679999995</v>
      </c>
      <c r="C26" s="11">
        <v>1040527.550000001</v>
      </c>
      <c r="D26" s="10">
        <v>0.34873619138441203</v>
      </c>
    </row>
    <row r="36" spans="1:4" ht="19.8" x14ac:dyDescent="0.4">
      <c r="A36" s="14" t="s">
        <v>6080</v>
      </c>
      <c r="B36" s="14"/>
      <c r="C36" s="14"/>
      <c r="D36" s="14"/>
    </row>
    <row r="37" spans="1:4" x14ac:dyDescent="0.3">
      <c r="A37" t="s">
        <v>6050</v>
      </c>
      <c r="B37" t="s">
        <v>6025</v>
      </c>
    </row>
    <row r="38" spans="1:4" x14ac:dyDescent="0.3">
      <c r="A38" s="7" t="s">
        <v>6033</v>
      </c>
      <c r="B38" t="s">
        <v>6049</v>
      </c>
    </row>
    <row r="39" spans="1:4" x14ac:dyDescent="0.3">
      <c r="A39" s="8" t="s">
        <v>30</v>
      </c>
      <c r="B39" s="10">
        <v>0.35465837104345599</v>
      </c>
    </row>
    <row r="40" spans="1:4" x14ac:dyDescent="0.3">
      <c r="A40" s="8" t="s">
        <v>33</v>
      </c>
      <c r="B40" s="10">
        <v>0.35103608328901198</v>
      </c>
    </row>
    <row r="41" spans="1:4" x14ac:dyDescent="0.3">
      <c r="A41" s="8" t="s">
        <v>15</v>
      </c>
      <c r="B41" s="10">
        <v>0.34943992764504561</v>
      </c>
    </row>
    <row r="42" spans="1:4" x14ac:dyDescent="0.3">
      <c r="A42" s="8" t="s">
        <v>25</v>
      </c>
      <c r="B42" s="10">
        <v>0.3490971010767136</v>
      </c>
    </row>
    <row r="43" spans="1:4" x14ac:dyDescent="0.3">
      <c r="A43" s="8" t="s">
        <v>20</v>
      </c>
      <c r="B43" s="10">
        <v>0.34835771245408703</v>
      </c>
    </row>
  </sheetData>
  <mergeCells count="3">
    <mergeCell ref="A1:D1"/>
    <mergeCell ref="A20:D20"/>
    <mergeCell ref="A36:D36"/>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8BCA-4D52-40C9-B365-FB4FB4A96316}">
  <sheetPr>
    <tabColor theme="6" tint="0.39997558519241921"/>
  </sheetPr>
  <dimension ref="A2:E62"/>
  <sheetViews>
    <sheetView topLeftCell="A15" workbookViewId="0">
      <selection activeCell="J19" sqref="J19"/>
    </sheetView>
  </sheetViews>
  <sheetFormatPr defaultRowHeight="14.4" x14ac:dyDescent="0.3"/>
  <cols>
    <col min="1" max="1" width="12.44140625" bestFit="1" customWidth="1"/>
    <col min="2" max="3" width="14.109375" bestFit="1" customWidth="1"/>
    <col min="4" max="4" width="13.88671875" bestFit="1" customWidth="1"/>
    <col min="5" max="5" width="14.109375" bestFit="1" customWidth="1"/>
    <col min="6" max="6" width="11.77734375" customWidth="1"/>
  </cols>
  <sheetData>
    <row r="2" spans="1:5" ht="19.8" x14ac:dyDescent="0.4">
      <c r="A2" s="14" t="s">
        <v>6063</v>
      </c>
      <c r="B2" s="14"/>
      <c r="C2" s="14"/>
      <c r="D2" s="14"/>
    </row>
    <row r="3" spans="1:5" x14ac:dyDescent="0.3">
      <c r="A3" s="7" t="s">
        <v>6033</v>
      </c>
      <c r="B3" t="s">
        <v>6027</v>
      </c>
      <c r="C3" t="s">
        <v>6024</v>
      </c>
      <c r="D3" t="s">
        <v>6026</v>
      </c>
      <c r="E3" t="s">
        <v>6065</v>
      </c>
    </row>
    <row r="4" spans="1:5" x14ac:dyDescent="0.3">
      <c r="A4" s="8" t="s">
        <v>16</v>
      </c>
      <c r="B4" s="12">
        <v>3316</v>
      </c>
      <c r="C4" s="11">
        <v>3994927.2400000026</v>
      </c>
      <c r="D4" s="10">
        <v>0.33427878876400413</v>
      </c>
      <c r="E4" s="10">
        <v>0.35055962871554103</v>
      </c>
    </row>
    <row r="5" spans="1:5" x14ac:dyDescent="0.3">
      <c r="A5" s="8" t="s">
        <v>21</v>
      </c>
      <c r="B5" s="12">
        <v>3389</v>
      </c>
      <c r="C5" s="11">
        <v>3979059.119999995</v>
      </c>
      <c r="D5" s="10">
        <v>0.33326340211745969</v>
      </c>
      <c r="E5" s="10">
        <v>0.35088854120870738</v>
      </c>
    </row>
    <row r="6" spans="1:5" x14ac:dyDescent="0.3">
      <c r="A6" s="8" t="s">
        <v>27</v>
      </c>
      <c r="B6" s="12">
        <v>3295</v>
      </c>
      <c r="C6" s="11">
        <v>3978433.119999995</v>
      </c>
      <c r="D6" s="10">
        <v>0.33245780911853928</v>
      </c>
      <c r="E6" s="10">
        <v>0.35009542148593453</v>
      </c>
    </row>
    <row r="12" spans="1:5" ht="19.8" x14ac:dyDescent="0.4">
      <c r="D12" s="4"/>
    </row>
    <row r="20" spans="1:3" ht="19.8" x14ac:dyDescent="0.4">
      <c r="A20" s="14" t="s">
        <v>6064</v>
      </c>
      <c r="B20" s="14"/>
      <c r="C20" s="14"/>
    </row>
    <row r="21" spans="1:3" x14ac:dyDescent="0.3">
      <c r="A21" s="7" t="s">
        <v>6033</v>
      </c>
      <c r="B21" t="s">
        <v>6027</v>
      </c>
    </row>
    <row r="22" spans="1:3" x14ac:dyDescent="0.3">
      <c r="A22" s="8" t="s">
        <v>22</v>
      </c>
      <c r="B22" s="10">
        <v>0.2074</v>
      </c>
    </row>
    <row r="23" spans="1:3" x14ac:dyDescent="0.3">
      <c r="A23" s="8" t="s">
        <v>46</v>
      </c>
      <c r="B23" s="10">
        <v>0.20169999999999999</v>
      </c>
    </row>
    <row r="24" spans="1:3" x14ac:dyDescent="0.3">
      <c r="A24" s="8" t="s">
        <v>28</v>
      </c>
      <c r="B24" s="10">
        <v>0.2011</v>
      </c>
    </row>
    <row r="25" spans="1:3" x14ac:dyDescent="0.3">
      <c r="A25" s="8" t="s">
        <v>17</v>
      </c>
      <c r="B25" s="10">
        <v>0.1963</v>
      </c>
    </row>
    <row r="26" spans="1:3" x14ac:dyDescent="0.3">
      <c r="A26" s="8" t="s">
        <v>40</v>
      </c>
      <c r="B26" s="10">
        <v>0.19350000000000001</v>
      </c>
    </row>
    <row r="34" spans="1:5" ht="17.399999999999999" x14ac:dyDescent="0.35">
      <c r="A34" s="15" t="s">
        <v>6066</v>
      </c>
      <c r="B34" s="15"/>
      <c r="D34" s="15" t="s">
        <v>6067</v>
      </c>
      <c r="E34" s="15"/>
    </row>
    <row r="35" spans="1:5" x14ac:dyDescent="0.3">
      <c r="A35" s="7" t="s">
        <v>6033</v>
      </c>
      <c r="B35" t="s">
        <v>6024</v>
      </c>
      <c r="D35" s="7" t="s">
        <v>6033</v>
      </c>
      <c r="E35" t="s">
        <v>6024</v>
      </c>
    </row>
    <row r="36" spans="1:5" x14ac:dyDescent="0.3">
      <c r="A36" s="8" t="s">
        <v>33</v>
      </c>
      <c r="B36" s="11">
        <v>2433318.3699999945</v>
      </c>
      <c r="D36" s="8" t="s">
        <v>15</v>
      </c>
      <c r="E36" s="11">
        <v>2333518.14</v>
      </c>
    </row>
    <row r="37" spans="1:5" x14ac:dyDescent="0.3">
      <c r="A37" s="8" t="s">
        <v>20</v>
      </c>
      <c r="B37" s="11">
        <v>2427867.1599999988</v>
      </c>
      <c r="D37" s="8" t="s">
        <v>30</v>
      </c>
      <c r="E37" s="11">
        <v>2377096.0700000012</v>
      </c>
    </row>
    <row r="38" spans="1:5" x14ac:dyDescent="0.3">
      <c r="A38" s="8" t="s">
        <v>25</v>
      </c>
      <c r="B38" s="11">
        <v>2380619.7399999984</v>
      </c>
      <c r="D38" s="8" t="s">
        <v>25</v>
      </c>
      <c r="E38" s="11">
        <v>2380619.7399999984</v>
      </c>
    </row>
    <row r="39" spans="1:5" x14ac:dyDescent="0.3">
      <c r="A39" s="8" t="s">
        <v>30</v>
      </c>
      <c r="B39" s="11">
        <v>2377096.0700000012</v>
      </c>
      <c r="D39" s="8" t="s">
        <v>20</v>
      </c>
      <c r="E39" s="11">
        <v>2427867.1599999988</v>
      </c>
    </row>
    <row r="40" spans="1:5" x14ac:dyDescent="0.3">
      <c r="A40" s="8" t="s">
        <v>15</v>
      </c>
      <c r="B40" s="11">
        <v>2333518.14</v>
      </c>
      <c r="D40" s="8" t="s">
        <v>33</v>
      </c>
      <c r="E40" s="11">
        <v>2433318.3699999945</v>
      </c>
    </row>
    <row r="42" spans="1:5" x14ac:dyDescent="0.3">
      <c r="A42" s="13" t="s">
        <v>6081</v>
      </c>
      <c r="B42" s="13"/>
    </row>
    <row r="43" spans="1:5" x14ac:dyDescent="0.3">
      <c r="A43" s="7" t="s">
        <v>6033</v>
      </c>
      <c r="B43" t="s">
        <v>6024</v>
      </c>
    </row>
    <row r="44" spans="1:5" x14ac:dyDescent="0.3">
      <c r="A44" s="8" t="s">
        <v>1203</v>
      </c>
      <c r="B44" s="11">
        <v>15776.749999999996</v>
      </c>
    </row>
    <row r="45" spans="1:5" x14ac:dyDescent="0.3">
      <c r="A45" s="8" t="s">
        <v>1103</v>
      </c>
      <c r="B45" s="11">
        <v>12927.089999999998</v>
      </c>
    </row>
    <row r="46" spans="1:5" x14ac:dyDescent="0.3">
      <c r="A46" s="8" t="s">
        <v>1854</v>
      </c>
      <c r="B46" s="11">
        <v>11472.55</v>
      </c>
    </row>
    <row r="47" spans="1:5" x14ac:dyDescent="0.3">
      <c r="A47" s="8" t="s">
        <v>1498</v>
      </c>
      <c r="B47" s="11">
        <v>11074.970000000001</v>
      </c>
    </row>
    <row r="48" spans="1:5" x14ac:dyDescent="0.3">
      <c r="A48" s="8" t="s">
        <v>1208</v>
      </c>
      <c r="B48" s="11">
        <v>10962.35</v>
      </c>
    </row>
    <row r="58" spans="1:2" x14ac:dyDescent="0.3">
      <c r="A58" s="13" t="s">
        <v>6082</v>
      </c>
      <c r="B58" s="13"/>
    </row>
    <row r="59" spans="1:2" x14ac:dyDescent="0.3">
      <c r="A59" s="7" t="s">
        <v>6033</v>
      </c>
      <c r="B59" t="s">
        <v>6024</v>
      </c>
    </row>
    <row r="60" spans="1:2" x14ac:dyDescent="0.3">
      <c r="A60" s="8" t="s">
        <v>27</v>
      </c>
      <c r="B60" s="10">
        <v>0.33285588132654775</v>
      </c>
    </row>
    <row r="61" spans="1:2" x14ac:dyDescent="0.3">
      <c r="A61" s="8" t="s">
        <v>16</v>
      </c>
      <c r="B61" s="10">
        <v>0.33423586301373726</v>
      </c>
    </row>
    <row r="62" spans="1:2" x14ac:dyDescent="0.3">
      <c r="A62" s="8" t="s">
        <v>21</v>
      </c>
      <c r="B62" s="10">
        <v>0.33290825565971494</v>
      </c>
    </row>
  </sheetData>
  <mergeCells count="6">
    <mergeCell ref="A58:B58"/>
    <mergeCell ref="A2:D2"/>
    <mergeCell ref="A20:C20"/>
    <mergeCell ref="A34:B34"/>
    <mergeCell ref="D34:E34"/>
    <mergeCell ref="A42:B42"/>
  </mergeCell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79736-B3E7-4F84-8BCE-14D4CD658B07}">
  <sheetPr>
    <tabColor theme="8" tint="-0.249977111117893"/>
  </sheetPr>
  <dimension ref="A1:F5997"/>
  <sheetViews>
    <sheetView zoomScaleNormal="100" workbookViewId="0">
      <selection activeCell="I5" sqref="I5"/>
    </sheetView>
  </sheetViews>
  <sheetFormatPr defaultRowHeight="14.4" x14ac:dyDescent="0.3"/>
  <cols>
    <col min="1" max="1" width="12.44140625" bestFit="1" customWidth="1"/>
    <col min="2" max="2" width="16.109375" bestFit="1" customWidth="1"/>
    <col min="3" max="3" width="15.5546875" bestFit="1" customWidth="1"/>
    <col min="4" max="4" width="14.109375" bestFit="1" customWidth="1"/>
    <col min="5" max="5" width="12.88671875" customWidth="1"/>
    <col min="6" max="6" width="21.33203125" bestFit="1" customWidth="1"/>
  </cols>
  <sheetData>
    <row r="1" spans="1:6" ht="19.8" x14ac:dyDescent="0.4">
      <c r="A1" s="17" t="s">
        <v>6070</v>
      </c>
      <c r="B1" s="17"/>
      <c r="C1" s="17"/>
      <c r="D1" s="17"/>
      <c r="E1" s="17"/>
      <c r="F1" s="17"/>
    </row>
    <row r="2" spans="1:6" x14ac:dyDescent="0.3">
      <c r="C2" s="2" t="s">
        <v>6071</v>
      </c>
      <c r="D2" s="2" t="s">
        <v>6072</v>
      </c>
    </row>
    <row r="3" spans="1:6" x14ac:dyDescent="0.3">
      <c r="A3" s="7" t="s">
        <v>6033</v>
      </c>
      <c r="B3" t="s">
        <v>6068</v>
      </c>
      <c r="C3" t="s">
        <v>6027</v>
      </c>
      <c r="D3" t="s">
        <v>6024</v>
      </c>
      <c r="E3" s="2" t="s">
        <v>6069</v>
      </c>
      <c r="F3" s="2" t="s">
        <v>6073</v>
      </c>
    </row>
    <row r="4" spans="1:6" x14ac:dyDescent="0.3">
      <c r="A4" s="8" t="s">
        <v>1203</v>
      </c>
      <c r="B4" s="1">
        <v>45650</v>
      </c>
      <c r="C4" s="16">
        <v>7</v>
      </c>
      <c r="D4" s="16">
        <v>15776.749999999996</v>
      </c>
      <c r="E4" s="1">
        <f ca="1">TODAY()-B4</f>
        <v>443</v>
      </c>
      <c r="F4" t="str">
        <f>IF(D3 &gt; 5000, "High Value", IF(D3 &gt; 1000, "Medium Value", "Low Value"))</f>
        <v>High Value</v>
      </c>
    </row>
    <row r="5" spans="1:6" x14ac:dyDescent="0.3">
      <c r="A5" s="8" t="s">
        <v>1103</v>
      </c>
      <c r="B5" s="1">
        <v>45623</v>
      </c>
      <c r="C5" s="16">
        <v>9</v>
      </c>
      <c r="D5" s="16">
        <v>12927.089999999998</v>
      </c>
      <c r="E5" s="1">
        <f ca="1">TODAY()-B5</f>
        <v>470</v>
      </c>
      <c r="F5" t="str">
        <f t="shared" ref="F5:F68" si="0">IF(D4 &gt; 5000, "High Value", IF(D4 &gt; 1000, "Medium Value", "Low Value"))</f>
        <v>High Value</v>
      </c>
    </row>
    <row r="6" spans="1:6" x14ac:dyDescent="0.3">
      <c r="A6" s="8" t="s">
        <v>1854</v>
      </c>
      <c r="B6" s="1">
        <v>45643</v>
      </c>
      <c r="C6" s="16">
        <v>5</v>
      </c>
      <c r="D6" s="16">
        <v>11472.55</v>
      </c>
      <c r="E6" s="1">
        <f ca="1">TODAY()-B6</f>
        <v>450</v>
      </c>
      <c r="F6" t="str">
        <f t="shared" si="0"/>
        <v>High Value</v>
      </c>
    </row>
    <row r="7" spans="1:6" x14ac:dyDescent="0.3">
      <c r="A7" s="8" t="s">
        <v>1498</v>
      </c>
      <c r="B7" s="1">
        <v>45651</v>
      </c>
      <c r="C7" s="16">
        <v>5</v>
      </c>
      <c r="D7" s="16">
        <v>11074.970000000001</v>
      </c>
      <c r="E7" s="1">
        <f ca="1">TODAY()-B7</f>
        <v>442</v>
      </c>
      <c r="F7" t="str">
        <f t="shared" si="0"/>
        <v>High Value</v>
      </c>
    </row>
    <row r="8" spans="1:6" x14ac:dyDescent="0.3">
      <c r="A8" s="8" t="s">
        <v>1208</v>
      </c>
      <c r="B8" s="1">
        <v>45632</v>
      </c>
      <c r="C8" s="16">
        <v>6</v>
      </c>
      <c r="D8" s="16">
        <v>10962.35</v>
      </c>
      <c r="E8" s="1">
        <f ca="1">TODAY()-B8</f>
        <v>461</v>
      </c>
      <c r="F8" t="str">
        <f t="shared" si="0"/>
        <v>High Value</v>
      </c>
    </row>
    <row r="9" spans="1:6" x14ac:dyDescent="0.3">
      <c r="A9" s="8" t="s">
        <v>1100</v>
      </c>
      <c r="B9" s="1">
        <v>45616</v>
      </c>
      <c r="C9" s="16">
        <v>7</v>
      </c>
      <c r="D9" s="16">
        <v>10240.689999999999</v>
      </c>
      <c r="E9" s="1">
        <f ca="1">TODAY()-B9</f>
        <v>477</v>
      </c>
      <c r="F9" t="str">
        <f t="shared" si="0"/>
        <v>High Value</v>
      </c>
    </row>
    <row r="10" spans="1:6" x14ac:dyDescent="0.3">
      <c r="A10" s="8" t="s">
        <v>710</v>
      </c>
      <c r="B10" s="1">
        <v>45416</v>
      </c>
      <c r="C10" s="16">
        <v>5</v>
      </c>
      <c r="D10" s="16">
        <v>10236.4</v>
      </c>
      <c r="E10" s="1">
        <f ca="1">TODAY()-B10</f>
        <v>677</v>
      </c>
      <c r="F10" t="str">
        <f t="shared" si="0"/>
        <v>High Value</v>
      </c>
    </row>
    <row r="11" spans="1:6" x14ac:dyDescent="0.3">
      <c r="A11" s="8" t="s">
        <v>214</v>
      </c>
      <c r="B11" s="1">
        <v>45645</v>
      </c>
      <c r="C11" s="16">
        <v>4</v>
      </c>
      <c r="D11" s="16">
        <v>9996.0499999999993</v>
      </c>
      <c r="E11" s="1">
        <f ca="1">TODAY()-B11</f>
        <v>448</v>
      </c>
      <c r="F11" t="str">
        <f t="shared" si="0"/>
        <v>High Value</v>
      </c>
    </row>
    <row r="12" spans="1:6" x14ac:dyDescent="0.3">
      <c r="A12" s="8" t="s">
        <v>2474</v>
      </c>
      <c r="B12" s="1">
        <v>45636</v>
      </c>
      <c r="C12" s="16">
        <v>4</v>
      </c>
      <c r="D12" s="16">
        <v>9973.09</v>
      </c>
      <c r="E12" s="1">
        <f ca="1">TODAY()-B12</f>
        <v>457</v>
      </c>
      <c r="F12" t="str">
        <f t="shared" si="0"/>
        <v>High Value</v>
      </c>
    </row>
    <row r="13" spans="1:6" x14ac:dyDescent="0.3">
      <c r="A13" s="8" t="s">
        <v>1638</v>
      </c>
      <c r="B13" s="1">
        <v>45593</v>
      </c>
      <c r="C13" s="16">
        <v>4</v>
      </c>
      <c r="D13" s="16">
        <v>9236.5400000000009</v>
      </c>
      <c r="E13" s="1">
        <f ca="1">TODAY()-B13</f>
        <v>500</v>
      </c>
      <c r="F13" t="str">
        <f t="shared" si="0"/>
        <v>High Value</v>
      </c>
    </row>
    <row r="14" spans="1:6" x14ac:dyDescent="0.3">
      <c r="A14" s="8" t="s">
        <v>2103</v>
      </c>
      <c r="B14" s="1">
        <v>45542</v>
      </c>
      <c r="C14" s="16">
        <v>4</v>
      </c>
      <c r="D14" s="16">
        <v>9230.7099999999991</v>
      </c>
      <c r="E14" s="1">
        <f ca="1">TODAY()-B14</f>
        <v>551</v>
      </c>
      <c r="F14" t="str">
        <f t="shared" si="0"/>
        <v>High Value</v>
      </c>
    </row>
    <row r="15" spans="1:6" x14ac:dyDescent="0.3">
      <c r="A15" s="8" t="s">
        <v>1378</v>
      </c>
      <c r="B15" s="1">
        <v>45610</v>
      </c>
      <c r="C15" s="16">
        <v>3</v>
      </c>
      <c r="D15" s="16">
        <v>9155.1200000000008</v>
      </c>
      <c r="E15" s="1">
        <f ca="1">TODAY()-B15</f>
        <v>483</v>
      </c>
      <c r="F15" t="str">
        <f t="shared" si="0"/>
        <v>High Value</v>
      </c>
    </row>
    <row r="16" spans="1:6" x14ac:dyDescent="0.3">
      <c r="A16" s="8" t="s">
        <v>1129</v>
      </c>
      <c r="B16" s="1">
        <v>45574</v>
      </c>
      <c r="C16" s="16">
        <v>4</v>
      </c>
      <c r="D16" s="16">
        <v>9062.380000000001</v>
      </c>
      <c r="E16" s="1">
        <f ca="1">TODAY()-B16</f>
        <v>519</v>
      </c>
      <c r="F16" t="str">
        <f t="shared" si="0"/>
        <v>High Value</v>
      </c>
    </row>
    <row r="17" spans="1:6" x14ac:dyDescent="0.3">
      <c r="A17" s="8" t="s">
        <v>1732</v>
      </c>
      <c r="B17" s="1">
        <v>45623</v>
      </c>
      <c r="C17" s="16">
        <v>4</v>
      </c>
      <c r="D17" s="16">
        <v>8859.1</v>
      </c>
      <c r="E17" s="1">
        <f ca="1">TODAY()-B17</f>
        <v>470</v>
      </c>
      <c r="F17" t="str">
        <f t="shared" si="0"/>
        <v>High Value</v>
      </c>
    </row>
    <row r="18" spans="1:6" x14ac:dyDescent="0.3">
      <c r="A18" s="8" t="s">
        <v>2915</v>
      </c>
      <c r="B18" s="1">
        <v>45603</v>
      </c>
      <c r="C18" s="16">
        <v>5</v>
      </c>
      <c r="D18" s="16">
        <v>8795.23</v>
      </c>
      <c r="E18" s="1">
        <f ca="1">TODAY()-B18</f>
        <v>490</v>
      </c>
      <c r="F18" t="str">
        <f t="shared" si="0"/>
        <v>High Value</v>
      </c>
    </row>
    <row r="19" spans="1:6" x14ac:dyDescent="0.3">
      <c r="A19" s="8" t="s">
        <v>2767</v>
      </c>
      <c r="B19" s="1">
        <v>45623</v>
      </c>
      <c r="C19" s="16">
        <v>3</v>
      </c>
      <c r="D19" s="16">
        <v>8756.26</v>
      </c>
      <c r="E19" s="1">
        <f ca="1">TODAY()-B19</f>
        <v>470</v>
      </c>
      <c r="F19" t="str">
        <f t="shared" si="0"/>
        <v>High Value</v>
      </c>
    </row>
    <row r="20" spans="1:6" x14ac:dyDescent="0.3">
      <c r="A20" s="8" t="s">
        <v>989</v>
      </c>
      <c r="B20" s="1">
        <v>45602</v>
      </c>
      <c r="C20" s="16">
        <v>6</v>
      </c>
      <c r="D20" s="16">
        <v>8730.56</v>
      </c>
      <c r="E20" s="1">
        <f ca="1">TODAY()-B20</f>
        <v>491</v>
      </c>
      <c r="F20" t="str">
        <f t="shared" si="0"/>
        <v>High Value</v>
      </c>
    </row>
    <row r="21" spans="1:6" x14ac:dyDescent="0.3">
      <c r="A21" s="8" t="s">
        <v>70</v>
      </c>
      <c r="B21" s="1">
        <v>45645</v>
      </c>
      <c r="C21" s="16">
        <v>4</v>
      </c>
      <c r="D21" s="16">
        <v>8684.82</v>
      </c>
      <c r="E21" s="1">
        <f ca="1">TODAY()-B21</f>
        <v>448</v>
      </c>
      <c r="F21" t="str">
        <f t="shared" si="0"/>
        <v>High Value</v>
      </c>
    </row>
    <row r="22" spans="1:6" x14ac:dyDescent="0.3">
      <c r="A22" s="8" t="s">
        <v>2190</v>
      </c>
      <c r="B22" s="1">
        <v>45549</v>
      </c>
      <c r="C22" s="16">
        <v>3</v>
      </c>
      <c r="D22" s="16">
        <v>8600.3700000000008</v>
      </c>
      <c r="E22" s="1">
        <f ca="1">TODAY()-B22</f>
        <v>544</v>
      </c>
      <c r="F22" t="str">
        <f t="shared" si="0"/>
        <v>High Value</v>
      </c>
    </row>
    <row r="23" spans="1:6" x14ac:dyDescent="0.3">
      <c r="A23" s="8" t="s">
        <v>182</v>
      </c>
      <c r="B23" s="1">
        <v>45584</v>
      </c>
      <c r="C23" s="16">
        <v>5</v>
      </c>
      <c r="D23" s="16">
        <v>8499.75</v>
      </c>
      <c r="E23" s="1">
        <f ca="1">TODAY()-B23</f>
        <v>509</v>
      </c>
      <c r="F23" t="str">
        <f t="shared" si="0"/>
        <v>High Value</v>
      </c>
    </row>
    <row r="24" spans="1:6" x14ac:dyDescent="0.3">
      <c r="A24" s="8" t="s">
        <v>3609</v>
      </c>
      <c r="B24" s="1">
        <v>45605</v>
      </c>
      <c r="C24" s="16">
        <v>4</v>
      </c>
      <c r="D24" s="16">
        <v>8497.1999999999989</v>
      </c>
      <c r="E24" s="1">
        <f ca="1">TODAY()-B24</f>
        <v>488</v>
      </c>
      <c r="F24" t="str">
        <f t="shared" si="0"/>
        <v>High Value</v>
      </c>
    </row>
    <row r="25" spans="1:6" x14ac:dyDescent="0.3">
      <c r="A25" s="8" t="s">
        <v>549</v>
      </c>
      <c r="B25" s="1">
        <v>45616</v>
      </c>
      <c r="C25" s="16">
        <v>2</v>
      </c>
      <c r="D25" s="16">
        <v>8424.84</v>
      </c>
      <c r="E25" s="1">
        <f ca="1">TODAY()-B25</f>
        <v>477</v>
      </c>
      <c r="F25" t="str">
        <f t="shared" si="0"/>
        <v>High Value</v>
      </c>
    </row>
    <row r="26" spans="1:6" x14ac:dyDescent="0.3">
      <c r="A26" s="8" t="s">
        <v>1212</v>
      </c>
      <c r="B26" s="1">
        <v>45625</v>
      </c>
      <c r="C26" s="16">
        <v>3</v>
      </c>
      <c r="D26" s="16">
        <v>8301.7199999999993</v>
      </c>
      <c r="E26" s="1">
        <f ca="1">TODAY()-B26</f>
        <v>468</v>
      </c>
      <c r="F26" t="str">
        <f t="shared" si="0"/>
        <v>High Value</v>
      </c>
    </row>
    <row r="27" spans="1:6" x14ac:dyDescent="0.3">
      <c r="A27" s="8" t="s">
        <v>2883</v>
      </c>
      <c r="B27" s="1">
        <v>45656</v>
      </c>
      <c r="C27" s="16">
        <v>4</v>
      </c>
      <c r="D27" s="16">
        <v>8198.98</v>
      </c>
      <c r="E27" s="1">
        <f ca="1">TODAY()-B27</f>
        <v>437</v>
      </c>
      <c r="F27" t="str">
        <f t="shared" si="0"/>
        <v>High Value</v>
      </c>
    </row>
    <row r="28" spans="1:6" x14ac:dyDescent="0.3">
      <c r="A28" s="8" t="s">
        <v>409</v>
      </c>
      <c r="B28" s="1">
        <v>45653</v>
      </c>
      <c r="C28" s="16">
        <v>3</v>
      </c>
      <c r="D28" s="16">
        <v>8183.65</v>
      </c>
      <c r="E28" s="1">
        <f ca="1">TODAY()-B28</f>
        <v>440</v>
      </c>
      <c r="F28" t="str">
        <f t="shared" si="0"/>
        <v>High Value</v>
      </c>
    </row>
    <row r="29" spans="1:6" x14ac:dyDescent="0.3">
      <c r="A29" s="8" t="s">
        <v>1077</v>
      </c>
      <c r="B29" s="1">
        <v>45592</v>
      </c>
      <c r="C29" s="16">
        <v>3</v>
      </c>
      <c r="D29" s="16">
        <v>8175.67</v>
      </c>
      <c r="E29" s="1">
        <f ca="1">TODAY()-B29</f>
        <v>501</v>
      </c>
      <c r="F29" t="str">
        <f t="shared" si="0"/>
        <v>High Value</v>
      </c>
    </row>
    <row r="30" spans="1:6" x14ac:dyDescent="0.3">
      <c r="A30" s="8" t="s">
        <v>131</v>
      </c>
      <c r="B30" s="1">
        <v>45637</v>
      </c>
      <c r="C30" s="16">
        <v>3</v>
      </c>
      <c r="D30" s="16">
        <v>8129.01</v>
      </c>
      <c r="E30" s="1">
        <f ca="1">TODAY()-B30</f>
        <v>456</v>
      </c>
      <c r="F30" t="str">
        <f t="shared" si="0"/>
        <v>High Value</v>
      </c>
    </row>
    <row r="31" spans="1:6" x14ac:dyDescent="0.3">
      <c r="A31" s="8" t="s">
        <v>2513</v>
      </c>
      <c r="B31" s="1">
        <v>45629</v>
      </c>
      <c r="C31" s="16">
        <v>4</v>
      </c>
      <c r="D31" s="16">
        <v>8041.85</v>
      </c>
      <c r="E31" s="1">
        <f ca="1">TODAY()-B31</f>
        <v>464</v>
      </c>
      <c r="F31" t="str">
        <f t="shared" si="0"/>
        <v>High Value</v>
      </c>
    </row>
    <row r="32" spans="1:6" x14ac:dyDescent="0.3">
      <c r="A32" s="8" t="s">
        <v>3380</v>
      </c>
      <c r="B32" s="1">
        <v>45520</v>
      </c>
      <c r="C32" s="16">
        <v>4</v>
      </c>
      <c r="D32" s="16">
        <v>8013.33</v>
      </c>
      <c r="E32" s="1">
        <f ca="1">TODAY()-B32</f>
        <v>573</v>
      </c>
      <c r="F32" t="str">
        <f t="shared" si="0"/>
        <v>High Value</v>
      </c>
    </row>
    <row r="33" spans="1:6" x14ac:dyDescent="0.3">
      <c r="A33" s="8" t="s">
        <v>212</v>
      </c>
      <c r="B33" s="1">
        <v>45635</v>
      </c>
      <c r="C33" s="16">
        <v>5</v>
      </c>
      <c r="D33" s="16">
        <v>7938.11</v>
      </c>
      <c r="E33" s="1">
        <f ca="1">TODAY()-B33</f>
        <v>458</v>
      </c>
      <c r="F33" t="str">
        <f t="shared" si="0"/>
        <v>High Value</v>
      </c>
    </row>
    <row r="34" spans="1:6" x14ac:dyDescent="0.3">
      <c r="A34" s="8" t="s">
        <v>396</v>
      </c>
      <c r="B34" s="1">
        <v>45385</v>
      </c>
      <c r="C34" s="16">
        <v>4</v>
      </c>
      <c r="D34" s="16">
        <v>7916.3600000000006</v>
      </c>
      <c r="E34" s="1">
        <f ca="1">TODAY()-B34</f>
        <v>708</v>
      </c>
      <c r="F34" t="str">
        <f t="shared" si="0"/>
        <v>High Value</v>
      </c>
    </row>
    <row r="35" spans="1:6" x14ac:dyDescent="0.3">
      <c r="A35" s="8" t="s">
        <v>1053</v>
      </c>
      <c r="B35" s="1">
        <v>45530</v>
      </c>
      <c r="C35" s="16">
        <v>3</v>
      </c>
      <c r="D35" s="16">
        <v>7902.01</v>
      </c>
      <c r="E35" s="1">
        <f ca="1">TODAY()-B35</f>
        <v>563</v>
      </c>
      <c r="F35" t="str">
        <f t="shared" si="0"/>
        <v>High Value</v>
      </c>
    </row>
    <row r="36" spans="1:6" x14ac:dyDescent="0.3">
      <c r="A36" s="8" t="s">
        <v>248</v>
      </c>
      <c r="B36" s="1">
        <v>45632</v>
      </c>
      <c r="C36" s="16">
        <v>3</v>
      </c>
      <c r="D36" s="16">
        <v>7843.97</v>
      </c>
      <c r="E36" s="1">
        <f ca="1">TODAY()-B36</f>
        <v>461</v>
      </c>
      <c r="F36" t="str">
        <f t="shared" si="0"/>
        <v>High Value</v>
      </c>
    </row>
    <row r="37" spans="1:6" x14ac:dyDescent="0.3">
      <c r="A37" s="8" t="s">
        <v>696</v>
      </c>
      <c r="B37" s="1">
        <v>45618</v>
      </c>
      <c r="C37" s="16">
        <v>3</v>
      </c>
      <c r="D37" s="16">
        <v>7796.1</v>
      </c>
      <c r="E37" s="1">
        <f ca="1">TODAY()-B37</f>
        <v>475</v>
      </c>
      <c r="F37" t="str">
        <f t="shared" si="0"/>
        <v>High Value</v>
      </c>
    </row>
    <row r="38" spans="1:6" x14ac:dyDescent="0.3">
      <c r="A38" s="8" t="s">
        <v>465</v>
      </c>
      <c r="B38" s="1">
        <v>45634</v>
      </c>
      <c r="C38" s="16">
        <v>5</v>
      </c>
      <c r="D38" s="16">
        <v>7791.33</v>
      </c>
      <c r="E38" s="1">
        <f ca="1">TODAY()-B38</f>
        <v>459</v>
      </c>
      <c r="F38" t="str">
        <f t="shared" si="0"/>
        <v>High Value</v>
      </c>
    </row>
    <row r="39" spans="1:6" x14ac:dyDescent="0.3">
      <c r="A39" s="8" t="s">
        <v>938</v>
      </c>
      <c r="B39" s="1">
        <v>45633</v>
      </c>
      <c r="C39" s="16">
        <v>4</v>
      </c>
      <c r="D39" s="16">
        <v>7763.67</v>
      </c>
      <c r="E39" s="1">
        <f ca="1">TODAY()-B39</f>
        <v>460</v>
      </c>
      <c r="F39" t="str">
        <f t="shared" si="0"/>
        <v>High Value</v>
      </c>
    </row>
    <row r="40" spans="1:6" x14ac:dyDescent="0.3">
      <c r="A40" s="8" t="s">
        <v>1402</v>
      </c>
      <c r="B40" s="1">
        <v>45535</v>
      </c>
      <c r="C40" s="16">
        <v>3</v>
      </c>
      <c r="D40" s="16">
        <v>7741.61</v>
      </c>
      <c r="E40" s="1">
        <f ca="1">TODAY()-B40</f>
        <v>558</v>
      </c>
      <c r="F40" t="str">
        <f t="shared" si="0"/>
        <v>High Value</v>
      </c>
    </row>
    <row r="41" spans="1:6" x14ac:dyDescent="0.3">
      <c r="A41" s="8" t="s">
        <v>3088</v>
      </c>
      <c r="B41" s="1">
        <v>45624</v>
      </c>
      <c r="C41" s="16">
        <v>3</v>
      </c>
      <c r="D41" s="16">
        <v>7739.85</v>
      </c>
      <c r="E41" s="1">
        <f ca="1">TODAY()-B41</f>
        <v>469</v>
      </c>
      <c r="F41" t="str">
        <f t="shared" si="0"/>
        <v>High Value</v>
      </c>
    </row>
    <row r="42" spans="1:6" x14ac:dyDescent="0.3">
      <c r="A42" s="8" t="s">
        <v>2195</v>
      </c>
      <c r="B42" s="1">
        <v>45646</v>
      </c>
      <c r="C42" s="16">
        <v>4</v>
      </c>
      <c r="D42" s="16">
        <v>7728.04</v>
      </c>
      <c r="E42" s="1">
        <f ca="1">TODAY()-B42</f>
        <v>447</v>
      </c>
      <c r="F42" t="str">
        <f t="shared" si="0"/>
        <v>High Value</v>
      </c>
    </row>
    <row r="43" spans="1:6" x14ac:dyDescent="0.3">
      <c r="A43" s="8" t="s">
        <v>1908</v>
      </c>
      <c r="B43" s="1">
        <v>45606</v>
      </c>
      <c r="C43" s="16">
        <v>4</v>
      </c>
      <c r="D43" s="16">
        <v>7724.08</v>
      </c>
      <c r="E43" s="1">
        <f ca="1">TODAY()-B43</f>
        <v>487</v>
      </c>
      <c r="F43" t="str">
        <f t="shared" si="0"/>
        <v>High Value</v>
      </c>
    </row>
    <row r="44" spans="1:6" x14ac:dyDescent="0.3">
      <c r="A44" s="8" t="s">
        <v>1686</v>
      </c>
      <c r="B44" s="1">
        <v>45609</v>
      </c>
      <c r="C44" s="16">
        <v>4</v>
      </c>
      <c r="D44" s="16">
        <v>7708.08</v>
      </c>
      <c r="E44" s="1">
        <f ca="1">TODAY()-B44</f>
        <v>484</v>
      </c>
      <c r="F44" t="str">
        <f t="shared" si="0"/>
        <v>High Value</v>
      </c>
    </row>
    <row r="45" spans="1:6" x14ac:dyDescent="0.3">
      <c r="A45" s="8" t="s">
        <v>4899</v>
      </c>
      <c r="B45" s="1">
        <v>45441</v>
      </c>
      <c r="C45" s="16">
        <v>3</v>
      </c>
      <c r="D45" s="16">
        <v>7692.59</v>
      </c>
      <c r="E45" s="1">
        <f ca="1">TODAY()-B45</f>
        <v>652</v>
      </c>
      <c r="F45" t="str">
        <f t="shared" si="0"/>
        <v>High Value</v>
      </c>
    </row>
    <row r="46" spans="1:6" x14ac:dyDescent="0.3">
      <c r="A46" s="8" t="s">
        <v>3183</v>
      </c>
      <c r="B46" s="1">
        <v>45477</v>
      </c>
      <c r="C46" s="16">
        <v>3</v>
      </c>
      <c r="D46" s="16">
        <v>7572.36</v>
      </c>
      <c r="E46" s="1">
        <f ca="1">TODAY()-B46</f>
        <v>616</v>
      </c>
      <c r="F46" t="str">
        <f t="shared" si="0"/>
        <v>High Value</v>
      </c>
    </row>
    <row r="47" spans="1:6" x14ac:dyDescent="0.3">
      <c r="A47" s="8" t="s">
        <v>578</v>
      </c>
      <c r="B47" s="1">
        <v>45591</v>
      </c>
      <c r="C47" s="16">
        <v>5</v>
      </c>
      <c r="D47" s="16">
        <v>7568.2800000000007</v>
      </c>
      <c r="E47" s="1">
        <f ca="1">TODAY()-B47</f>
        <v>502</v>
      </c>
      <c r="F47" t="str">
        <f t="shared" si="0"/>
        <v>High Value</v>
      </c>
    </row>
    <row r="48" spans="1:6" x14ac:dyDescent="0.3">
      <c r="A48" s="8" t="s">
        <v>4090</v>
      </c>
      <c r="B48" s="1">
        <v>45397</v>
      </c>
      <c r="C48" s="16">
        <v>2</v>
      </c>
      <c r="D48" s="16">
        <v>7565</v>
      </c>
      <c r="E48" s="1">
        <f ca="1">TODAY()-B48</f>
        <v>696</v>
      </c>
      <c r="F48" t="str">
        <f t="shared" si="0"/>
        <v>High Value</v>
      </c>
    </row>
    <row r="49" spans="1:6" x14ac:dyDescent="0.3">
      <c r="A49" s="8" t="s">
        <v>1158</v>
      </c>
      <c r="B49" s="1">
        <v>45556</v>
      </c>
      <c r="C49" s="16">
        <v>4</v>
      </c>
      <c r="D49" s="16">
        <v>7559.17</v>
      </c>
      <c r="E49" s="1">
        <f ca="1">TODAY()-B49</f>
        <v>537</v>
      </c>
      <c r="F49" t="str">
        <f t="shared" si="0"/>
        <v>High Value</v>
      </c>
    </row>
    <row r="50" spans="1:6" x14ac:dyDescent="0.3">
      <c r="A50" s="8" t="s">
        <v>1519</v>
      </c>
      <c r="B50" s="1">
        <v>45638</v>
      </c>
      <c r="C50" s="16">
        <v>3</v>
      </c>
      <c r="D50" s="16">
        <v>7546.6100000000006</v>
      </c>
      <c r="E50" s="1">
        <f ca="1">TODAY()-B50</f>
        <v>455</v>
      </c>
      <c r="F50" t="str">
        <f t="shared" si="0"/>
        <v>High Value</v>
      </c>
    </row>
    <row r="51" spans="1:6" x14ac:dyDescent="0.3">
      <c r="A51" s="8" t="s">
        <v>2652</v>
      </c>
      <c r="B51" s="1">
        <v>45648</v>
      </c>
      <c r="C51" s="16">
        <v>4</v>
      </c>
      <c r="D51" s="16">
        <v>7497.33</v>
      </c>
      <c r="E51" s="1">
        <f ca="1">TODAY()-B51</f>
        <v>445</v>
      </c>
      <c r="F51" t="str">
        <f t="shared" si="0"/>
        <v>High Value</v>
      </c>
    </row>
    <row r="52" spans="1:6" x14ac:dyDescent="0.3">
      <c r="A52" s="8" t="s">
        <v>390</v>
      </c>
      <c r="B52" s="1">
        <v>45598</v>
      </c>
      <c r="C52" s="16">
        <v>5</v>
      </c>
      <c r="D52" s="16">
        <v>7445.1899999999987</v>
      </c>
      <c r="E52" s="1">
        <f ca="1">TODAY()-B52</f>
        <v>495</v>
      </c>
      <c r="F52" t="str">
        <f t="shared" si="0"/>
        <v>High Value</v>
      </c>
    </row>
    <row r="53" spans="1:6" x14ac:dyDescent="0.3">
      <c r="A53" s="8" t="s">
        <v>3337</v>
      </c>
      <c r="B53" s="1">
        <v>45605</v>
      </c>
      <c r="C53" s="16">
        <v>4</v>
      </c>
      <c r="D53" s="16">
        <v>7438.75</v>
      </c>
      <c r="E53" s="1">
        <f ca="1">TODAY()-B53</f>
        <v>488</v>
      </c>
      <c r="F53" t="str">
        <f t="shared" si="0"/>
        <v>High Value</v>
      </c>
    </row>
    <row r="54" spans="1:6" x14ac:dyDescent="0.3">
      <c r="A54" s="8" t="s">
        <v>3580</v>
      </c>
      <c r="B54" s="1">
        <v>45551</v>
      </c>
      <c r="C54" s="16">
        <v>3</v>
      </c>
      <c r="D54" s="16">
        <v>7436.0400000000009</v>
      </c>
      <c r="E54" s="1">
        <f ca="1">TODAY()-B54</f>
        <v>542</v>
      </c>
      <c r="F54" t="str">
        <f t="shared" si="0"/>
        <v>High Value</v>
      </c>
    </row>
    <row r="55" spans="1:6" x14ac:dyDescent="0.3">
      <c r="A55" s="8" t="s">
        <v>1303</v>
      </c>
      <c r="B55" s="1">
        <v>45654</v>
      </c>
      <c r="C55" s="16">
        <v>4</v>
      </c>
      <c r="D55" s="16">
        <v>7435.1399999999994</v>
      </c>
      <c r="E55" s="1">
        <f ca="1">TODAY()-B55</f>
        <v>439</v>
      </c>
      <c r="F55" t="str">
        <f t="shared" si="0"/>
        <v>High Value</v>
      </c>
    </row>
    <row r="56" spans="1:6" x14ac:dyDescent="0.3">
      <c r="A56" s="8" t="s">
        <v>1023</v>
      </c>
      <c r="B56" s="1">
        <v>45544</v>
      </c>
      <c r="C56" s="16">
        <v>4</v>
      </c>
      <c r="D56" s="16">
        <v>7433.29</v>
      </c>
      <c r="E56" s="1">
        <f ca="1">TODAY()-B56</f>
        <v>549</v>
      </c>
      <c r="F56" t="str">
        <f t="shared" si="0"/>
        <v>High Value</v>
      </c>
    </row>
    <row r="57" spans="1:6" x14ac:dyDescent="0.3">
      <c r="A57" s="8" t="s">
        <v>490</v>
      </c>
      <c r="B57" s="1">
        <v>45387</v>
      </c>
      <c r="C57" s="16">
        <v>4</v>
      </c>
      <c r="D57" s="16">
        <v>7357.05</v>
      </c>
      <c r="E57" s="1">
        <f ca="1">TODAY()-B57</f>
        <v>706</v>
      </c>
      <c r="F57" t="str">
        <f t="shared" si="0"/>
        <v>High Value</v>
      </c>
    </row>
    <row r="58" spans="1:6" x14ac:dyDescent="0.3">
      <c r="A58" s="8" t="s">
        <v>2394</v>
      </c>
      <c r="B58" s="1">
        <v>45390</v>
      </c>
      <c r="C58" s="16">
        <v>4</v>
      </c>
      <c r="D58" s="16">
        <v>7352.92</v>
      </c>
      <c r="E58" s="1">
        <f ca="1">TODAY()-B58</f>
        <v>703</v>
      </c>
      <c r="F58" t="str">
        <f t="shared" si="0"/>
        <v>High Value</v>
      </c>
    </row>
    <row r="59" spans="1:6" x14ac:dyDescent="0.3">
      <c r="A59" s="8" t="s">
        <v>1359</v>
      </c>
      <c r="B59" s="1">
        <v>45607</v>
      </c>
      <c r="C59" s="16">
        <v>4</v>
      </c>
      <c r="D59" s="16">
        <v>7326.2499999999991</v>
      </c>
      <c r="E59" s="1">
        <f ca="1">TODAY()-B59</f>
        <v>486</v>
      </c>
      <c r="F59" t="str">
        <f t="shared" si="0"/>
        <v>High Value</v>
      </c>
    </row>
    <row r="60" spans="1:6" x14ac:dyDescent="0.3">
      <c r="A60" s="8" t="s">
        <v>92</v>
      </c>
      <c r="B60" s="1">
        <v>45631</v>
      </c>
      <c r="C60" s="16">
        <v>3</v>
      </c>
      <c r="D60" s="16">
        <v>7279.86</v>
      </c>
      <c r="E60" s="1">
        <f ca="1">TODAY()-B60</f>
        <v>462</v>
      </c>
      <c r="F60" t="str">
        <f t="shared" si="0"/>
        <v>High Value</v>
      </c>
    </row>
    <row r="61" spans="1:6" x14ac:dyDescent="0.3">
      <c r="A61" s="8" t="s">
        <v>2551</v>
      </c>
      <c r="B61" s="1">
        <v>45449</v>
      </c>
      <c r="C61" s="16">
        <v>4</v>
      </c>
      <c r="D61" s="16">
        <v>7255.35</v>
      </c>
      <c r="E61" s="1">
        <f ca="1">TODAY()-B61</f>
        <v>644</v>
      </c>
      <c r="F61" t="str">
        <f t="shared" si="0"/>
        <v>High Value</v>
      </c>
    </row>
    <row r="62" spans="1:6" x14ac:dyDescent="0.3">
      <c r="A62" s="8" t="s">
        <v>1982</v>
      </c>
      <c r="B62" s="1">
        <v>45560</v>
      </c>
      <c r="C62" s="16">
        <v>4</v>
      </c>
      <c r="D62" s="16">
        <v>7246.5899999999992</v>
      </c>
      <c r="E62" s="1">
        <f ca="1">TODAY()-B62</f>
        <v>533</v>
      </c>
      <c r="F62" t="str">
        <f t="shared" si="0"/>
        <v>High Value</v>
      </c>
    </row>
    <row r="63" spans="1:6" x14ac:dyDescent="0.3">
      <c r="A63" s="8" t="s">
        <v>227</v>
      </c>
      <c r="B63" s="1">
        <v>45644</v>
      </c>
      <c r="C63" s="16">
        <v>3</v>
      </c>
      <c r="D63" s="16">
        <v>7212</v>
      </c>
      <c r="E63" s="1">
        <f ca="1">TODAY()-B63</f>
        <v>449</v>
      </c>
      <c r="F63" t="str">
        <f t="shared" si="0"/>
        <v>High Value</v>
      </c>
    </row>
    <row r="64" spans="1:6" x14ac:dyDescent="0.3">
      <c r="A64" s="8" t="s">
        <v>761</v>
      </c>
      <c r="B64" s="1">
        <v>45655</v>
      </c>
      <c r="C64" s="16">
        <v>3</v>
      </c>
      <c r="D64" s="16">
        <v>7209.45</v>
      </c>
      <c r="E64" s="1">
        <f ca="1">TODAY()-B64</f>
        <v>438</v>
      </c>
      <c r="F64" t="str">
        <f t="shared" si="0"/>
        <v>High Value</v>
      </c>
    </row>
    <row r="65" spans="1:6" x14ac:dyDescent="0.3">
      <c r="A65" s="8" t="s">
        <v>2632</v>
      </c>
      <c r="B65" s="1">
        <v>45572</v>
      </c>
      <c r="C65" s="16">
        <v>6</v>
      </c>
      <c r="D65" s="16">
        <v>7180.93</v>
      </c>
      <c r="E65" s="1">
        <f ca="1">TODAY()-B65</f>
        <v>521</v>
      </c>
      <c r="F65" t="str">
        <f t="shared" si="0"/>
        <v>High Value</v>
      </c>
    </row>
    <row r="66" spans="1:6" x14ac:dyDescent="0.3">
      <c r="A66" s="8" t="s">
        <v>1136</v>
      </c>
      <c r="B66" s="1">
        <v>45555</v>
      </c>
      <c r="C66" s="16">
        <v>5</v>
      </c>
      <c r="D66" s="16">
        <v>7179.58</v>
      </c>
      <c r="E66" s="1">
        <f ca="1">TODAY()-B66</f>
        <v>538</v>
      </c>
      <c r="F66" t="str">
        <f t="shared" si="0"/>
        <v>High Value</v>
      </c>
    </row>
    <row r="67" spans="1:6" x14ac:dyDescent="0.3">
      <c r="A67" s="8" t="s">
        <v>2173</v>
      </c>
      <c r="B67" s="1">
        <v>45468</v>
      </c>
      <c r="C67" s="16">
        <v>2</v>
      </c>
      <c r="D67" s="16">
        <v>7173.4400000000005</v>
      </c>
      <c r="E67" s="1">
        <f ca="1">TODAY()-B67</f>
        <v>625</v>
      </c>
      <c r="F67" t="str">
        <f t="shared" si="0"/>
        <v>High Value</v>
      </c>
    </row>
    <row r="68" spans="1:6" x14ac:dyDescent="0.3">
      <c r="A68" s="8" t="s">
        <v>4969</v>
      </c>
      <c r="B68" s="1">
        <v>45620</v>
      </c>
      <c r="C68" s="16">
        <v>4</v>
      </c>
      <c r="D68" s="16">
        <v>7153</v>
      </c>
      <c r="E68" s="1">
        <f ca="1">TODAY()-B68</f>
        <v>473</v>
      </c>
      <c r="F68" t="str">
        <f t="shared" si="0"/>
        <v>High Value</v>
      </c>
    </row>
    <row r="69" spans="1:6" x14ac:dyDescent="0.3">
      <c r="A69" s="8" t="s">
        <v>909</v>
      </c>
      <c r="B69" s="1">
        <v>45607</v>
      </c>
      <c r="C69" s="16">
        <v>4</v>
      </c>
      <c r="D69" s="16">
        <v>7134.74</v>
      </c>
      <c r="E69" s="1">
        <f ca="1">TODAY()-B69</f>
        <v>486</v>
      </c>
      <c r="F69" t="str">
        <f t="shared" ref="F69:F132" si="1">IF(D68 &gt; 5000, "High Value", IF(D68 &gt; 1000, "Medium Value", "Low Value"))</f>
        <v>High Value</v>
      </c>
    </row>
    <row r="70" spans="1:6" x14ac:dyDescent="0.3">
      <c r="A70" s="8" t="s">
        <v>4922</v>
      </c>
      <c r="B70" s="1">
        <v>45584</v>
      </c>
      <c r="C70" s="16">
        <v>3</v>
      </c>
      <c r="D70" s="16">
        <v>7129.6200000000008</v>
      </c>
      <c r="E70" s="1">
        <f ca="1">TODAY()-B70</f>
        <v>509</v>
      </c>
      <c r="F70" t="str">
        <f t="shared" si="1"/>
        <v>High Value</v>
      </c>
    </row>
    <row r="71" spans="1:6" x14ac:dyDescent="0.3">
      <c r="A71" s="8" t="s">
        <v>3191</v>
      </c>
      <c r="B71" s="1">
        <v>45518</v>
      </c>
      <c r="C71" s="16">
        <v>2</v>
      </c>
      <c r="D71" s="16">
        <v>7112.85</v>
      </c>
      <c r="E71" s="1">
        <f ca="1">TODAY()-B71</f>
        <v>575</v>
      </c>
      <c r="F71" t="str">
        <f t="shared" si="1"/>
        <v>High Value</v>
      </c>
    </row>
    <row r="72" spans="1:6" x14ac:dyDescent="0.3">
      <c r="A72" s="8" t="s">
        <v>4222</v>
      </c>
      <c r="B72" s="1">
        <v>45641</v>
      </c>
      <c r="C72" s="16">
        <v>5</v>
      </c>
      <c r="D72" s="16">
        <v>7098.57</v>
      </c>
      <c r="E72" s="1">
        <f ca="1">TODAY()-B72</f>
        <v>452</v>
      </c>
      <c r="F72" t="str">
        <f t="shared" si="1"/>
        <v>High Value</v>
      </c>
    </row>
    <row r="73" spans="1:6" x14ac:dyDescent="0.3">
      <c r="A73" s="8" t="s">
        <v>1170</v>
      </c>
      <c r="B73" s="1">
        <v>45616</v>
      </c>
      <c r="C73" s="16">
        <v>3</v>
      </c>
      <c r="D73" s="16">
        <v>7089.61</v>
      </c>
      <c r="E73" s="1">
        <f ca="1">TODAY()-B73</f>
        <v>477</v>
      </c>
      <c r="F73" t="str">
        <f t="shared" si="1"/>
        <v>High Value</v>
      </c>
    </row>
    <row r="74" spans="1:6" x14ac:dyDescent="0.3">
      <c r="A74" s="8" t="s">
        <v>614</v>
      </c>
      <c r="B74" s="1">
        <v>45542</v>
      </c>
      <c r="C74" s="16">
        <v>4</v>
      </c>
      <c r="D74" s="16">
        <v>7087.64</v>
      </c>
      <c r="E74" s="1">
        <f ca="1">TODAY()-B74</f>
        <v>551</v>
      </c>
      <c r="F74" t="str">
        <f t="shared" si="1"/>
        <v>High Value</v>
      </c>
    </row>
    <row r="75" spans="1:6" x14ac:dyDescent="0.3">
      <c r="A75" s="8" t="s">
        <v>251</v>
      </c>
      <c r="B75" s="1">
        <v>45654</v>
      </c>
      <c r="C75" s="16">
        <v>3</v>
      </c>
      <c r="D75" s="16">
        <v>7086.37</v>
      </c>
      <c r="E75" s="1">
        <f ca="1">TODAY()-B75</f>
        <v>439</v>
      </c>
      <c r="F75" t="str">
        <f t="shared" si="1"/>
        <v>High Value</v>
      </c>
    </row>
    <row r="76" spans="1:6" x14ac:dyDescent="0.3">
      <c r="A76" s="8" t="s">
        <v>699</v>
      </c>
      <c r="B76" s="1">
        <v>45640</v>
      </c>
      <c r="C76" s="16">
        <v>5</v>
      </c>
      <c r="D76" s="16">
        <v>7078.98</v>
      </c>
      <c r="E76" s="1">
        <f ca="1">TODAY()-B76</f>
        <v>453</v>
      </c>
      <c r="F76" t="str">
        <f t="shared" si="1"/>
        <v>High Value</v>
      </c>
    </row>
    <row r="77" spans="1:6" x14ac:dyDescent="0.3">
      <c r="A77" s="8" t="s">
        <v>3067</v>
      </c>
      <c r="B77" s="1">
        <v>45611</v>
      </c>
      <c r="C77" s="16">
        <v>4</v>
      </c>
      <c r="D77" s="16">
        <v>7057.9800000000005</v>
      </c>
      <c r="E77" s="1">
        <f ca="1">TODAY()-B77</f>
        <v>482</v>
      </c>
      <c r="F77" t="str">
        <f t="shared" si="1"/>
        <v>High Value</v>
      </c>
    </row>
    <row r="78" spans="1:6" x14ac:dyDescent="0.3">
      <c r="A78" s="8" t="s">
        <v>579</v>
      </c>
      <c r="B78" s="1">
        <v>45627</v>
      </c>
      <c r="C78" s="16">
        <v>3</v>
      </c>
      <c r="D78" s="16">
        <v>7035.41</v>
      </c>
      <c r="E78" s="1">
        <f ca="1">TODAY()-B78</f>
        <v>466</v>
      </c>
      <c r="F78" t="str">
        <f t="shared" si="1"/>
        <v>High Value</v>
      </c>
    </row>
    <row r="79" spans="1:6" x14ac:dyDescent="0.3">
      <c r="A79" s="8" t="s">
        <v>3387</v>
      </c>
      <c r="B79" s="1">
        <v>45514</v>
      </c>
      <c r="C79" s="16">
        <v>4</v>
      </c>
      <c r="D79" s="16">
        <v>7010.4900000000007</v>
      </c>
      <c r="E79" s="1">
        <f ca="1">TODAY()-B79</f>
        <v>579</v>
      </c>
      <c r="F79" t="str">
        <f t="shared" si="1"/>
        <v>High Value</v>
      </c>
    </row>
    <row r="80" spans="1:6" x14ac:dyDescent="0.3">
      <c r="A80" s="8" t="s">
        <v>975</v>
      </c>
      <c r="B80" s="1">
        <v>45408</v>
      </c>
      <c r="C80" s="16">
        <v>4</v>
      </c>
      <c r="D80" s="16">
        <v>6997.7800000000007</v>
      </c>
      <c r="E80" s="1">
        <f ca="1">TODAY()-B80</f>
        <v>685</v>
      </c>
      <c r="F80" t="str">
        <f t="shared" si="1"/>
        <v>High Value</v>
      </c>
    </row>
    <row r="81" spans="1:6" x14ac:dyDescent="0.3">
      <c r="A81" s="8" t="s">
        <v>1177</v>
      </c>
      <c r="B81" s="1">
        <v>45537</v>
      </c>
      <c r="C81" s="16">
        <v>3</v>
      </c>
      <c r="D81" s="16">
        <v>6947.5499999999993</v>
      </c>
      <c r="E81" s="1">
        <f ca="1">TODAY()-B81</f>
        <v>556</v>
      </c>
      <c r="F81" t="str">
        <f t="shared" si="1"/>
        <v>High Value</v>
      </c>
    </row>
    <row r="82" spans="1:6" x14ac:dyDescent="0.3">
      <c r="A82" s="8" t="s">
        <v>2367</v>
      </c>
      <c r="B82" s="1">
        <v>45575</v>
      </c>
      <c r="C82" s="16">
        <v>4</v>
      </c>
      <c r="D82" s="16">
        <v>6912.2300000000005</v>
      </c>
      <c r="E82" s="1">
        <f ca="1">TODAY()-B82</f>
        <v>518</v>
      </c>
      <c r="F82" t="str">
        <f t="shared" si="1"/>
        <v>High Value</v>
      </c>
    </row>
    <row r="83" spans="1:6" x14ac:dyDescent="0.3">
      <c r="A83" s="8" t="s">
        <v>1729</v>
      </c>
      <c r="B83" s="1">
        <v>45598</v>
      </c>
      <c r="C83" s="16">
        <v>4</v>
      </c>
      <c r="D83" s="16">
        <v>6895.8100000000013</v>
      </c>
      <c r="E83" s="1">
        <f ca="1">TODAY()-B83</f>
        <v>495</v>
      </c>
      <c r="F83" t="str">
        <f t="shared" si="1"/>
        <v>High Value</v>
      </c>
    </row>
    <row r="84" spans="1:6" x14ac:dyDescent="0.3">
      <c r="A84" s="8" t="s">
        <v>2380</v>
      </c>
      <c r="B84" s="1">
        <v>45619</v>
      </c>
      <c r="C84" s="16">
        <v>5</v>
      </c>
      <c r="D84" s="16">
        <v>6882.6399999999994</v>
      </c>
      <c r="E84" s="1">
        <f ca="1">TODAY()-B84</f>
        <v>474</v>
      </c>
      <c r="F84" t="str">
        <f t="shared" si="1"/>
        <v>High Value</v>
      </c>
    </row>
    <row r="85" spans="1:6" x14ac:dyDescent="0.3">
      <c r="A85" s="8" t="s">
        <v>3473</v>
      </c>
      <c r="B85" s="1">
        <v>45549</v>
      </c>
      <c r="C85" s="16">
        <v>3</v>
      </c>
      <c r="D85" s="16">
        <v>6878.49</v>
      </c>
      <c r="E85" s="1">
        <f ca="1">TODAY()-B85</f>
        <v>544</v>
      </c>
      <c r="F85" t="str">
        <f t="shared" si="1"/>
        <v>High Value</v>
      </c>
    </row>
    <row r="86" spans="1:6" x14ac:dyDescent="0.3">
      <c r="A86" s="8" t="s">
        <v>293</v>
      </c>
      <c r="B86" s="1">
        <v>45657</v>
      </c>
      <c r="C86" s="16">
        <v>3</v>
      </c>
      <c r="D86" s="16">
        <v>6873.1</v>
      </c>
      <c r="E86" s="1">
        <f ca="1">TODAY()-B86</f>
        <v>436</v>
      </c>
      <c r="F86" t="str">
        <f t="shared" si="1"/>
        <v>High Value</v>
      </c>
    </row>
    <row r="87" spans="1:6" x14ac:dyDescent="0.3">
      <c r="A87" s="8" t="s">
        <v>651</v>
      </c>
      <c r="B87" s="1">
        <v>45619</v>
      </c>
      <c r="C87" s="16">
        <v>4</v>
      </c>
      <c r="D87" s="16">
        <v>6852.1299999999992</v>
      </c>
      <c r="E87" s="1">
        <f ca="1">TODAY()-B87</f>
        <v>474</v>
      </c>
      <c r="F87" t="str">
        <f t="shared" si="1"/>
        <v>High Value</v>
      </c>
    </row>
    <row r="88" spans="1:6" x14ac:dyDescent="0.3">
      <c r="A88" s="8" t="s">
        <v>3681</v>
      </c>
      <c r="B88" s="1">
        <v>45621</v>
      </c>
      <c r="C88" s="16">
        <v>3</v>
      </c>
      <c r="D88" s="16">
        <v>6843.7799999999988</v>
      </c>
      <c r="E88" s="1">
        <f ca="1">TODAY()-B88</f>
        <v>472</v>
      </c>
      <c r="F88" t="str">
        <f t="shared" si="1"/>
        <v>High Value</v>
      </c>
    </row>
    <row r="89" spans="1:6" x14ac:dyDescent="0.3">
      <c r="A89" s="8" t="s">
        <v>3588</v>
      </c>
      <c r="B89" s="1">
        <v>45558</v>
      </c>
      <c r="C89" s="16">
        <v>3</v>
      </c>
      <c r="D89" s="16">
        <v>6843.32</v>
      </c>
      <c r="E89" s="1">
        <f ca="1">TODAY()-B89</f>
        <v>535</v>
      </c>
      <c r="F89" t="str">
        <f t="shared" si="1"/>
        <v>High Value</v>
      </c>
    </row>
    <row r="90" spans="1:6" x14ac:dyDescent="0.3">
      <c r="A90" s="8" t="s">
        <v>539</v>
      </c>
      <c r="B90" s="1">
        <v>45571</v>
      </c>
      <c r="C90" s="16">
        <v>3</v>
      </c>
      <c r="D90" s="16">
        <v>6840.28</v>
      </c>
      <c r="E90" s="1">
        <f ca="1">TODAY()-B90</f>
        <v>522</v>
      </c>
      <c r="F90" t="str">
        <f t="shared" si="1"/>
        <v>High Value</v>
      </c>
    </row>
    <row r="91" spans="1:6" x14ac:dyDescent="0.3">
      <c r="A91" s="8" t="s">
        <v>2014</v>
      </c>
      <c r="B91" s="1">
        <v>45651</v>
      </c>
      <c r="C91" s="16">
        <v>6</v>
      </c>
      <c r="D91" s="16">
        <v>6840</v>
      </c>
      <c r="E91" s="1">
        <f ca="1">TODAY()-B91</f>
        <v>442</v>
      </c>
      <c r="F91" t="str">
        <f t="shared" si="1"/>
        <v>High Value</v>
      </c>
    </row>
    <row r="92" spans="1:6" x14ac:dyDescent="0.3">
      <c r="A92" s="8" t="s">
        <v>2846</v>
      </c>
      <c r="B92" s="1">
        <v>45514</v>
      </c>
      <c r="C92" s="16">
        <v>3</v>
      </c>
      <c r="D92" s="16">
        <v>6820.3700000000008</v>
      </c>
      <c r="E92" s="1">
        <f ca="1">TODAY()-B92</f>
        <v>579</v>
      </c>
      <c r="F92" t="str">
        <f t="shared" si="1"/>
        <v>High Value</v>
      </c>
    </row>
    <row r="93" spans="1:6" x14ac:dyDescent="0.3">
      <c r="A93" s="8" t="s">
        <v>1563</v>
      </c>
      <c r="B93" s="1">
        <v>45525</v>
      </c>
      <c r="C93" s="16">
        <v>2</v>
      </c>
      <c r="D93" s="16">
        <v>6805.24</v>
      </c>
      <c r="E93" s="1">
        <f ca="1">TODAY()-B93</f>
        <v>568</v>
      </c>
      <c r="F93" t="str">
        <f t="shared" si="1"/>
        <v>High Value</v>
      </c>
    </row>
    <row r="94" spans="1:6" x14ac:dyDescent="0.3">
      <c r="A94" s="8" t="s">
        <v>1343</v>
      </c>
      <c r="B94" s="1">
        <v>45652</v>
      </c>
      <c r="C94" s="16">
        <v>3</v>
      </c>
      <c r="D94" s="16">
        <v>6782.8600000000006</v>
      </c>
      <c r="E94" s="1">
        <f ca="1">TODAY()-B94</f>
        <v>441</v>
      </c>
      <c r="F94" t="str">
        <f t="shared" si="1"/>
        <v>High Value</v>
      </c>
    </row>
    <row r="95" spans="1:6" x14ac:dyDescent="0.3">
      <c r="A95" s="8" t="s">
        <v>2309</v>
      </c>
      <c r="B95" s="1">
        <v>45490</v>
      </c>
      <c r="C95" s="16">
        <v>3</v>
      </c>
      <c r="D95" s="16">
        <v>6756.25</v>
      </c>
      <c r="E95" s="1">
        <f ca="1">TODAY()-B95</f>
        <v>603</v>
      </c>
      <c r="F95" t="str">
        <f t="shared" si="1"/>
        <v>High Value</v>
      </c>
    </row>
    <row r="96" spans="1:6" x14ac:dyDescent="0.3">
      <c r="A96" s="8" t="s">
        <v>2175</v>
      </c>
      <c r="B96" s="1">
        <v>45647</v>
      </c>
      <c r="C96" s="16">
        <v>3</v>
      </c>
      <c r="D96" s="16">
        <v>6754.58</v>
      </c>
      <c r="E96" s="1">
        <f ca="1">TODAY()-B96</f>
        <v>446</v>
      </c>
      <c r="F96" t="str">
        <f t="shared" si="1"/>
        <v>High Value</v>
      </c>
    </row>
    <row r="97" spans="1:6" x14ac:dyDescent="0.3">
      <c r="A97" s="8" t="s">
        <v>4289</v>
      </c>
      <c r="B97" s="1">
        <v>45650</v>
      </c>
      <c r="C97" s="16">
        <v>4</v>
      </c>
      <c r="D97" s="16">
        <v>6751.99</v>
      </c>
      <c r="E97" s="1">
        <f ca="1">TODAY()-B97</f>
        <v>443</v>
      </c>
      <c r="F97" t="str">
        <f t="shared" si="1"/>
        <v>High Value</v>
      </c>
    </row>
    <row r="98" spans="1:6" x14ac:dyDescent="0.3">
      <c r="A98" s="8" t="s">
        <v>3339</v>
      </c>
      <c r="B98" s="1">
        <v>45471</v>
      </c>
      <c r="C98" s="16">
        <v>3</v>
      </c>
      <c r="D98" s="16">
        <v>6719.26</v>
      </c>
      <c r="E98" s="1">
        <f ca="1">TODAY()-B98</f>
        <v>622</v>
      </c>
      <c r="F98" t="str">
        <f t="shared" si="1"/>
        <v>High Value</v>
      </c>
    </row>
    <row r="99" spans="1:6" x14ac:dyDescent="0.3">
      <c r="A99" s="8" t="s">
        <v>663</v>
      </c>
      <c r="B99" s="1">
        <v>45622</v>
      </c>
      <c r="C99" s="16">
        <v>5</v>
      </c>
      <c r="D99" s="16">
        <v>6708.99</v>
      </c>
      <c r="E99" s="1">
        <f ca="1">TODAY()-B99</f>
        <v>471</v>
      </c>
      <c r="F99" t="str">
        <f t="shared" si="1"/>
        <v>High Value</v>
      </c>
    </row>
    <row r="100" spans="1:6" x14ac:dyDescent="0.3">
      <c r="A100" s="8" t="s">
        <v>3618</v>
      </c>
      <c r="B100" s="1">
        <v>45612</v>
      </c>
      <c r="C100" s="16">
        <v>3</v>
      </c>
      <c r="D100" s="16">
        <v>6670.7100000000009</v>
      </c>
      <c r="E100" s="1">
        <f ca="1">TODAY()-B100</f>
        <v>481</v>
      </c>
      <c r="F100" t="str">
        <f t="shared" si="1"/>
        <v>High Value</v>
      </c>
    </row>
    <row r="101" spans="1:6" x14ac:dyDescent="0.3">
      <c r="A101" s="8" t="s">
        <v>1360</v>
      </c>
      <c r="B101" s="1">
        <v>45475</v>
      </c>
      <c r="C101" s="16">
        <v>3</v>
      </c>
      <c r="D101" s="16">
        <v>6655.1100000000006</v>
      </c>
      <c r="E101" s="1">
        <f ca="1">TODAY()-B101</f>
        <v>618</v>
      </c>
      <c r="F101" t="str">
        <f t="shared" si="1"/>
        <v>High Value</v>
      </c>
    </row>
    <row r="102" spans="1:6" x14ac:dyDescent="0.3">
      <c r="A102" s="8" t="s">
        <v>1016</v>
      </c>
      <c r="B102" s="1">
        <v>45653</v>
      </c>
      <c r="C102" s="16">
        <v>6</v>
      </c>
      <c r="D102" s="16">
        <v>6646.1200000000008</v>
      </c>
      <c r="E102" s="1">
        <f ca="1">TODAY()-B102</f>
        <v>440</v>
      </c>
      <c r="F102" t="str">
        <f t="shared" si="1"/>
        <v>High Value</v>
      </c>
    </row>
    <row r="103" spans="1:6" x14ac:dyDescent="0.3">
      <c r="A103" s="8" t="s">
        <v>3887</v>
      </c>
      <c r="B103" s="1">
        <v>45544</v>
      </c>
      <c r="C103" s="16">
        <v>4</v>
      </c>
      <c r="D103" s="16">
        <v>6642.0199999999995</v>
      </c>
      <c r="E103" s="1">
        <f ca="1">TODAY()-B103</f>
        <v>549</v>
      </c>
      <c r="F103" t="str">
        <f t="shared" si="1"/>
        <v>High Value</v>
      </c>
    </row>
    <row r="104" spans="1:6" x14ac:dyDescent="0.3">
      <c r="A104" s="8" t="s">
        <v>2432</v>
      </c>
      <c r="B104" s="1">
        <v>45509</v>
      </c>
      <c r="C104" s="16">
        <v>3</v>
      </c>
      <c r="D104" s="16">
        <v>6616.51</v>
      </c>
      <c r="E104" s="1">
        <f ca="1">TODAY()-B104</f>
        <v>584</v>
      </c>
      <c r="F104" t="str">
        <f t="shared" si="1"/>
        <v>High Value</v>
      </c>
    </row>
    <row r="105" spans="1:6" x14ac:dyDescent="0.3">
      <c r="A105" s="8" t="s">
        <v>619</v>
      </c>
      <c r="B105" s="1">
        <v>45603</v>
      </c>
      <c r="C105" s="16">
        <v>3</v>
      </c>
      <c r="D105" s="16">
        <v>6601.28</v>
      </c>
      <c r="E105" s="1">
        <f ca="1">TODAY()-B105</f>
        <v>490</v>
      </c>
      <c r="F105" t="str">
        <f t="shared" si="1"/>
        <v>High Value</v>
      </c>
    </row>
    <row r="106" spans="1:6" x14ac:dyDescent="0.3">
      <c r="A106" s="8" t="s">
        <v>58</v>
      </c>
      <c r="B106" s="1">
        <v>45441</v>
      </c>
      <c r="C106" s="16">
        <v>3</v>
      </c>
      <c r="D106" s="16">
        <v>6598.7</v>
      </c>
      <c r="E106" s="1">
        <f ca="1">TODAY()-B106</f>
        <v>652</v>
      </c>
      <c r="F106" t="str">
        <f t="shared" si="1"/>
        <v>High Value</v>
      </c>
    </row>
    <row r="107" spans="1:6" x14ac:dyDescent="0.3">
      <c r="A107" s="8" t="s">
        <v>4632</v>
      </c>
      <c r="B107" s="1">
        <v>45602</v>
      </c>
      <c r="C107" s="16">
        <v>3</v>
      </c>
      <c r="D107" s="16">
        <v>6575.75</v>
      </c>
      <c r="E107" s="1">
        <f ca="1">TODAY()-B107</f>
        <v>491</v>
      </c>
      <c r="F107" t="str">
        <f t="shared" si="1"/>
        <v>High Value</v>
      </c>
    </row>
    <row r="108" spans="1:6" x14ac:dyDescent="0.3">
      <c r="A108" s="8" t="s">
        <v>729</v>
      </c>
      <c r="B108" s="1">
        <v>45619</v>
      </c>
      <c r="C108" s="16">
        <v>2</v>
      </c>
      <c r="D108" s="16">
        <v>6569.2</v>
      </c>
      <c r="E108" s="1">
        <f ca="1">TODAY()-B108</f>
        <v>474</v>
      </c>
      <c r="F108" t="str">
        <f t="shared" si="1"/>
        <v>High Value</v>
      </c>
    </row>
    <row r="109" spans="1:6" x14ac:dyDescent="0.3">
      <c r="A109" s="8" t="s">
        <v>1522</v>
      </c>
      <c r="B109" s="1">
        <v>45486</v>
      </c>
      <c r="C109" s="16">
        <v>2</v>
      </c>
      <c r="D109" s="16">
        <v>6566.24</v>
      </c>
      <c r="E109" s="1">
        <f ca="1">TODAY()-B109</f>
        <v>607</v>
      </c>
      <c r="F109" t="str">
        <f t="shared" si="1"/>
        <v>High Value</v>
      </c>
    </row>
    <row r="110" spans="1:6" x14ac:dyDescent="0.3">
      <c r="A110" s="8" t="s">
        <v>4504</v>
      </c>
      <c r="B110" s="1">
        <v>45598</v>
      </c>
      <c r="C110" s="16">
        <v>2</v>
      </c>
      <c r="D110" s="16">
        <v>6555.35</v>
      </c>
      <c r="E110" s="1">
        <f ca="1">TODAY()-B110</f>
        <v>495</v>
      </c>
      <c r="F110" t="str">
        <f t="shared" si="1"/>
        <v>High Value</v>
      </c>
    </row>
    <row r="111" spans="1:6" x14ac:dyDescent="0.3">
      <c r="A111" s="8" t="s">
        <v>3799</v>
      </c>
      <c r="B111" s="1">
        <v>45489</v>
      </c>
      <c r="C111" s="16">
        <v>3</v>
      </c>
      <c r="D111" s="16">
        <v>6552.9</v>
      </c>
      <c r="E111" s="1">
        <f ca="1">TODAY()-B111</f>
        <v>604</v>
      </c>
      <c r="F111" t="str">
        <f t="shared" si="1"/>
        <v>High Value</v>
      </c>
    </row>
    <row r="112" spans="1:6" x14ac:dyDescent="0.3">
      <c r="A112" s="8" t="s">
        <v>3194</v>
      </c>
      <c r="B112" s="1">
        <v>45631</v>
      </c>
      <c r="C112" s="16">
        <v>3</v>
      </c>
      <c r="D112" s="16">
        <v>6547.24</v>
      </c>
      <c r="E112" s="1">
        <f ca="1">TODAY()-B112</f>
        <v>462</v>
      </c>
      <c r="F112" t="str">
        <f t="shared" si="1"/>
        <v>High Value</v>
      </c>
    </row>
    <row r="113" spans="1:6" x14ac:dyDescent="0.3">
      <c r="A113" s="8" t="s">
        <v>750</v>
      </c>
      <c r="B113" s="1">
        <v>45501</v>
      </c>
      <c r="C113" s="16">
        <v>3</v>
      </c>
      <c r="D113" s="16">
        <v>6522.07</v>
      </c>
      <c r="E113" s="1">
        <f ca="1">TODAY()-B113</f>
        <v>592</v>
      </c>
      <c r="F113" t="str">
        <f t="shared" si="1"/>
        <v>High Value</v>
      </c>
    </row>
    <row r="114" spans="1:6" x14ac:dyDescent="0.3">
      <c r="A114" s="8" t="s">
        <v>2844</v>
      </c>
      <c r="B114" s="1">
        <v>45414</v>
      </c>
      <c r="C114" s="16">
        <v>2</v>
      </c>
      <c r="D114" s="16">
        <v>6507.9800000000005</v>
      </c>
      <c r="E114" s="1">
        <f ca="1">TODAY()-B114</f>
        <v>679</v>
      </c>
      <c r="F114" t="str">
        <f t="shared" si="1"/>
        <v>High Value</v>
      </c>
    </row>
    <row r="115" spans="1:6" x14ac:dyDescent="0.3">
      <c r="A115" s="8" t="s">
        <v>1512</v>
      </c>
      <c r="B115" s="1">
        <v>45636</v>
      </c>
      <c r="C115" s="16">
        <v>2</v>
      </c>
      <c r="D115" s="16">
        <v>6507.37</v>
      </c>
      <c r="E115" s="1">
        <f ca="1">TODAY()-B115</f>
        <v>457</v>
      </c>
      <c r="F115" t="str">
        <f t="shared" si="1"/>
        <v>High Value</v>
      </c>
    </row>
    <row r="116" spans="1:6" x14ac:dyDescent="0.3">
      <c r="A116" s="8" t="s">
        <v>3689</v>
      </c>
      <c r="B116" s="1">
        <v>45558</v>
      </c>
      <c r="C116" s="16">
        <v>3</v>
      </c>
      <c r="D116" s="16">
        <v>6495.46</v>
      </c>
      <c r="E116" s="1">
        <f ca="1">TODAY()-B116</f>
        <v>535</v>
      </c>
      <c r="F116" t="str">
        <f t="shared" si="1"/>
        <v>High Value</v>
      </c>
    </row>
    <row r="117" spans="1:6" x14ac:dyDescent="0.3">
      <c r="A117" s="8" t="s">
        <v>1998</v>
      </c>
      <c r="B117" s="1">
        <v>45653</v>
      </c>
      <c r="C117" s="16">
        <v>2</v>
      </c>
      <c r="D117" s="16">
        <v>6454.21</v>
      </c>
      <c r="E117" s="1">
        <f ca="1">TODAY()-B117</f>
        <v>440</v>
      </c>
      <c r="F117" t="str">
        <f t="shared" si="1"/>
        <v>High Value</v>
      </c>
    </row>
    <row r="118" spans="1:6" x14ac:dyDescent="0.3">
      <c r="A118" s="8" t="s">
        <v>3310</v>
      </c>
      <c r="B118" s="1">
        <v>45641</v>
      </c>
      <c r="C118" s="16">
        <v>3</v>
      </c>
      <c r="D118" s="16">
        <v>6450.93</v>
      </c>
      <c r="E118" s="1">
        <f ca="1">TODAY()-B118</f>
        <v>452</v>
      </c>
      <c r="F118" t="str">
        <f t="shared" si="1"/>
        <v>High Value</v>
      </c>
    </row>
    <row r="119" spans="1:6" x14ac:dyDescent="0.3">
      <c r="A119" s="8" t="s">
        <v>52</v>
      </c>
      <c r="B119" s="1">
        <v>45516</v>
      </c>
      <c r="C119" s="16">
        <v>4</v>
      </c>
      <c r="D119" s="16">
        <v>6435.1</v>
      </c>
      <c r="E119" s="1">
        <f ca="1">TODAY()-B119</f>
        <v>577</v>
      </c>
      <c r="F119" t="str">
        <f t="shared" si="1"/>
        <v>High Value</v>
      </c>
    </row>
    <row r="120" spans="1:6" x14ac:dyDescent="0.3">
      <c r="A120" s="8" t="s">
        <v>1659</v>
      </c>
      <c r="B120" s="1">
        <v>45575</v>
      </c>
      <c r="C120" s="16">
        <v>4</v>
      </c>
      <c r="D120" s="16">
        <v>6427.9</v>
      </c>
      <c r="E120" s="1">
        <f ca="1">TODAY()-B120</f>
        <v>518</v>
      </c>
      <c r="F120" t="str">
        <f t="shared" si="1"/>
        <v>High Value</v>
      </c>
    </row>
    <row r="121" spans="1:6" x14ac:dyDescent="0.3">
      <c r="A121" s="8" t="s">
        <v>3039</v>
      </c>
      <c r="B121" s="1">
        <v>45543</v>
      </c>
      <c r="C121" s="16">
        <v>3</v>
      </c>
      <c r="D121" s="16">
        <v>6405.0599999999995</v>
      </c>
      <c r="E121" s="1">
        <f ca="1">TODAY()-B121</f>
        <v>550</v>
      </c>
      <c r="F121" t="str">
        <f t="shared" si="1"/>
        <v>High Value</v>
      </c>
    </row>
    <row r="122" spans="1:6" x14ac:dyDescent="0.3">
      <c r="A122" s="8" t="s">
        <v>1684</v>
      </c>
      <c r="B122" s="1">
        <v>45551</v>
      </c>
      <c r="C122" s="16">
        <v>4</v>
      </c>
      <c r="D122" s="16">
        <v>6402.02</v>
      </c>
      <c r="E122" s="1">
        <f ca="1">TODAY()-B122</f>
        <v>542</v>
      </c>
      <c r="F122" t="str">
        <f t="shared" si="1"/>
        <v>High Value</v>
      </c>
    </row>
    <row r="123" spans="1:6" x14ac:dyDescent="0.3">
      <c r="A123" s="8" t="s">
        <v>2948</v>
      </c>
      <c r="B123" s="1">
        <v>45438</v>
      </c>
      <c r="C123" s="16">
        <v>3</v>
      </c>
      <c r="D123" s="16">
        <v>6383.76</v>
      </c>
      <c r="E123" s="1">
        <f ca="1">TODAY()-B123</f>
        <v>655</v>
      </c>
      <c r="F123" t="str">
        <f t="shared" si="1"/>
        <v>High Value</v>
      </c>
    </row>
    <row r="124" spans="1:6" x14ac:dyDescent="0.3">
      <c r="A124" s="8" t="s">
        <v>4127</v>
      </c>
      <c r="B124" s="1">
        <v>45486</v>
      </c>
      <c r="C124" s="16">
        <v>4</v>
      </c>
      <c r="D124" s="16">
        <v>6380.77</v>
      </c>
      <c r="E124" s="1">
        <f ca="1">TODAY()-B124</f>
        <v>607</v>
      </c>
      <c r="F124" t="str">
        <f t="shared" si="1"/>
        <v>High Value</v>
      </c>
    </row>
    <row r="125" spans="1:6" x14ac:dyDescent="0.3">
      <c r="A125" s="8" t="s">
        <v>3915</v>
      </c>
      <c r="B125" s="1">
        <v>45631</v>
      </c>
      <c r="C125" s="16">
        <v>2</v>
      </c>
      <c r="D125" s="16">
        <v>6379.88</v>
      </c>
      <c r="E125" s="1">
        <f ca="1">TODAY()-B125</f>
        <v>462</v>
      </c>
      <c r="F125" t="str">
        <f t="shared" si="1"/>
        <v>High Value</v>
      </c>
    </row>
    <row r="126" spans="1:6" x14ac:dyDescent="0.3">
      <c r="A126" s="8" t="s">
        <v>332</v>
      </c>
      <c r="B126" s="1">
        <v>45642</v>
      </c>
      <c r="C126" s="16">
        <v>4</v>
      </c>
      <c r="D126" s="16">
        <v>6373.8099999999995</v>
      </c>
      <c r="E126" s="1">
        <f ca="1">TODAY()-B126</f>
        <v>451</v>
      </c>
      <c r="F126" t="str">
        <f t="shared" si="1"/>
        <v>High Value</v>
      </c>
    </row>
    <row r="127" spans="1:6" x14ac:dyDescent="0.3">
      <c r="A127" s="8" t="s">
        <v>4855</v>
      </c>
      <c r="B127" s="1">
        <v>45421</v>
      </c>
      <c r="C127" s="16">
        <v>2</v>
      </c>
      <c r="D127" s="16">
        <v>6370.55</v>
      </c>
      <c r="E127" s="1">
        <f ca="1">TODAY()-B127</f>
        <v>672</v>
      </c>
      <c r="F127" t="str">
        <f t="shared" si="1"/>
        <v>High Value</v>
      </c>
    </row>
    <row r="128" spans="1:6" x14ac:dyDescent="0.3">
      <c r="A128" s="8" t="s">
        <v>1592</v>
      </c>
      <c r="B128" s="1">
        <v>45598</v>
      </c>
      <c r="C128" s="16">
        <v>4</v>
      </c>
      <c r="D128" s="16">
        <v>6367.38</v>
      </c>
      <c r="E128" s="1">
        <f ca="1">TODAY()-B128</f>
        <v>495</v>
      </c>
      <c r="F128" t="str">
        <f t="shared" si="1"/>
        <v>High Value</v>
      </c>
    </row>
    <row r="129" spans="1:6" x14ac:dyDescent="0.3">
      <c r="A129" s="8" t="s">
        <v>1348</v>
      </c>
      <c r="B129" s="1">
        <v>45430</v>
      </c>
      <c r="C129" s="16">
        <v>4</v>
      </c>
      <c r="D129" s="16">
        <v>6364.04</v>
      </c>
      <c r="E129" s="1">
        <f ca="1">TODAY()-B129</f>
        <v>663</v>
      </c>
      <c r="F129" t="str">
        <f t="shared" si="1"/>
        <v>High Value</v>
      </c>
    </row>
    <row r="130" spans="1:6" x14ac:dyDescent="0.3">
      <c r="A130" s="8" t="s">
        <v>2043</v>
      </c>
      <c r="B130" s="1">
        <v>45549</v>
      </c>
      <c r="C130" s="16">
        <v>2</v>
      </c>
      <c r="D130" s="16">
        <v>6363.48</v>
      </c>
      <c r="E130" s="1">
        <f ca="1">TODAY()-B130</f>
        <v>544</v>
      </c>
      <c r="F130" t="str">
        <f t="shared" si="1"/>
        <v>High Value</v>
      </c>
    </row>
    <row r="131" spans="1:6" x14ac:dyDescent="0.3">
      <c r="A131" s="8" t="s">
        <v>1028</v>
      </c>
      <c r="B131" s="1">
        <v>45513</v>
      </c>
      <c r="C131" s="16">
        <v>2</v>
      </c>
      <c r="D131" s="16">
        <v>6323.68</v>
      </c>
      <c r="E131" s="1">
        <f ca="1">TODAY()-B131</f>
        <v>580</v>
      </c>
      <c r="F131" t="str">
        <f t="shared" si="1"/>
        <v>High Value</v>
      </c>
    </row>
    <row r="132" spans="1:6" x14ac:dyDescent="0.3">
      <c r="A132" s="8" t="s">
        <v>1721</v>
      </c>
      <c r="B132" s="1">
        <v>45444</v>
      </c>
      <c r="C132" s="16">
        <v>5</v>
      </c>
      <c r="D132" s="16">
        <v>6323.36</v>
      </c>
      <c r="E132" s="1">
        <f ca="1">TODAY()-B132</f>
        <v>649</v>
      </c>
      <c r="F132" t="str">
        <f t="shared" si="1"/>
        <v>High Value</v>
      </c>
    </row>
    <row r="133" spans="1:6" x14ac:dyDescent="0.3">
      <c r="A133" s="8" t="s">
        <v>4003</v>
      </c>
      <c r="B133" s="1">
        <v>45625</v>
      </c>
      <c r="C133" s="16">
        <v>2</v>
      </c>
      <c r="D133" s="16">
        <v>6309.65</v>
      </c>
      <c r="E133" s="1">
        <f ca="1">TODAY()-B133</f>
        <v>468</v>
      </c>
      <c r="F133" t="str">
        <f t="shared" ref="F133:F196" si="2">IF(D132 &gt; 5000, "High Value", IF(D132 &gt; 1000, "Medium Value", "Low Value"))</f>
        <v>High Value</v>
      </c>
    </row>
    <row r="134" spans="1:6" x14ac:dyDescent="0.3">
      <c r="A134" s="8" t="s">
        <v>2108</v>
      </c>
      <c r="B134" s="1">
        <v>45612</v>
      </c>
      <c r="C134" s="16">
        <v>3</v>
      </c>
      <c r="D134" s="16">
        <v>6307.78</v>
      </c>
      <c r="E134" s="1">
        <f ca="1">TODAY()-B134</f>
        <v>481</v>
      </c>
      <c r="F134" t="str">
        <f t="shared" si="2"/>
        <v>High Value</v>
      </c>
    </row>
    <row r="135" spans="1:6" x14ac:dyDescent="0.3">
      <c r="A135" s="8" t="s">
        <v>3617</v>
      </c>
      <c r="B135" s="1">
        <v>45498</v>
      </c>
      <c r="C135" s="16">
        <v>2</v>
      </c>
      <c r="D135" s="16">
        <v>6301.8899999999994</v>
      </c>
      <c r="E135" s="1">
        <f ca="1">TODAY()-B135</f>
        <v>595</v>
      </c>
      <c r="F135" t="str">
        <f t="shared" si="2"/>
        <v>High Value</v>
      </c>
    </row>
    <row r="136" spans="1:6" x14ac:dyDescent="0.3">
      <c r="A136" s="8" t="s">
        <v>1587</v>
      </c>
      <c r="B136" s="1">
        <v>45566</v>
      </c>
      <c r="C136" s="16">
        <v>4</v>
      </c>
      <c r="D136" s="16">
        <v>6296.2000000000007</v>
      </c>
      <c r="E136" s="1">
        <f ca="1">TODAY()-B136</f>
        <v>527</v>
      </c>
      <c r="F136" t="str">
        <f t="shared" si="2"/>
        <v>High Value</v>
      </c>
    </row>
    <row r="137" spans="1:6" x14ac:dyDescent="0.3">
      <c r="A137" s="8" t="s">
        <v>2975</v>
      </c>
      <c r="B137" s="1">
        <v>45576</v>
      </c>
      <c r="C137" s="16">
        <v>3</v>
      </c>
      <c r="D137" s="16">
        <v>6290.82</v>
      </c>
      <c r="E137" s="1">
        <f ca="1">TODAY()-B137</f>
        <v>517</v>
      </c>
      <c r="F137" t="str">
        <f t="shared" si="2"/>
        <v>High Value</v>
      </c>
    </row>
    <row r="138" spans="1:6" x14ac:dyDescent="0.3">
      <c r="A138" s="8" t="s">
        <v>4411</v>
      </c>
      <c r="B138" s="1">
        <v>45641</v>
      </c>
      <c r="C138" s="16">
        <v>2</v>
      </c>
      <c r="D138" s="16">
        <v>6250.73</v>
      </c>
      <c r="E138" s="1">
        <f ca="1">TODAY()-B138</f>
        <v>452</v>
      </c>
      <c r="F138" t="str">
        <f t="shared" si="2"/>
        <v>High Value</v>
      </c>
    </row>
    <row r="139" spans="1:6" x14ac:dyDescent="0.3">
      <c r="A139" s="8" t="s">
        <v>4346</v>
      </c>
      <c r="B139" s="1">
        <v>45495</v>
      </c>
      <c r="C139" s="16">
        <v>3</v>
      </c>
      <c r="D139" s="16">
        <v>6230.63</v>
      </c>
      <c r="E139" s="1">
        <f ca="1">TODAY()-B139</f>
        <v>598</v>
      </c>
      <c r="F139" t="str">
        <f t="shared" si="2"/>
        <v>High Value</v>
      </c>
    </row>
    <row r="140" spans="1:6" x14ac:dyDescent="0.3">
      <c r="A140" s="8" t="s">
        <v>3326</v>
      </c>
      <c r="B140" s="1">
        <v>45562</v>
      </c>
      <c r="C140" s="16">
        <v>2</v>
      </c>
      <c r="D140" s="16">
        <v>6227.51</v>
      </c>
      <c r="E140" s="1">
        <f ca="1">TODAY()-B140</f>
        <v>531</v>
      </c>
      <c r="F140" t="str">
        <f t="shared" si="2"/>
        <v>High Value</v>
      </c>
    </row>
    <row r="141" spans="1:6" x14ac:dyDescent="0.3">
      <c r="A141" s="8" t="s">
        <v>783</v>
      </c>
      <c r="B141" s="1">
        <v>45590</v>
      </c>
      <c r="C141" s="16">
        <v>4</v>
      </c>
      <c r="D141" s="16">
        <v>6223.86</v>
      </c>
      <c r="E141" s="1">
        <f ca="1">TODAY()-B141</f>
        <v>503</v>
      </c>
      <c r="F141" t="str">
        <f t="shared" si="2"/>
        <v>High Value</v>
      </c>
    </row>
    <row r="142" spans="1:6" x14ac:dyDescent="0.3">
      <c r="A142" s="8" t="s">
        <v>5319</v>
      </c>
      <c r="B142" s="1">
        <v>45498</v>
      </c>
      <c r="C142" s="16">
        <v>2</v>
      </c>
      <c r="D142" s="16">
        <v>6211.23</v>
      </c>
      <c r="E142" s="1">
        <f ca="1">TODAY()-B142</f>
        <v>595</v>
      </c>
      <c r="F142" t="str">
        <f t="shared" si="2"/>
        <v>High Value</v>
      </c>
    </row>
    <row r="143" spans="1:6" x14ac:dyDescent="0.3">
      <c r="A143" s="8" t="s">
        <v>793</v>
      </c>
      <c r="B143" s="1">
        <v>45574</v>
      </c>
      <c r="C143" s="16">
        <v>3</v>
      </c>
      <c r="D143" s="16">
        <v>6205.16</v>
      </c>
      <c r="E143" s="1">
        <f ca="1">TODAY()-B143</f>
        <v>519</v>
      </c>
      <c r="F143" t="str">
        <f t="shared" si="2"/>
        <v>High Value</v>
      </c>
    </row>
    <row r="144" spans="1:6" x14ac:dyDescent="0.3">
      <c r="A144" s="8" t="s">
        <v>2664</v>
      </c>
      <c r="B144" s="1">
        <v>45587</v>
      </c>
      <c r="C144" s="16">
        <v>4</v>
      </c>
      <c r="D144" s="16">
        <v>6205.14</v>
      </c>
      <c r="E144" s="1">
        <f ca="1">TODAY()-B144</f>
        <v>506</v>
      </c>
      <c r="F144" t="str">
        <f t="shared" si="2"/>
        <v>High Value</v>
      </c>
    </row>
    <row r="145" spans="1:6" x14ac:dyDescent="0.3">
      <c r="A145" s="8" t="s">
        <v>1600</v>
      </c>
      <c r="B145" s="1">
        <v>45578</v>
      </c>
      <c r="C145" s="16">
        <v>3</v>
      </c>
      <c r="D145" s="16">
        <v>6202.64</v>
      </c>
      <c r="E145" s="1">
        <f ca="1">TODAY()-B145</f>
        <v>515</v>
      </c>
      <c r="F145" t="str">
        <f t="shared" si="2"/>
        <v>High Value</v>
      </c>
    </row>
    <row r="146" spans="1:6" x14ac:dyDescent="0.3">
      <c r="A146" s="8" t="s">
        <v>3821</v>
      </c>
      <c r="B146" s="1">
        <v>45580</v>
      </c>
      <c r="C146" s="16">
        <v>3</v>
      </c>
      <c r="D146" s="16">
        <v>6186.7899999999991</v>
      </c>
      <c r="E146" s="1">
        <f ca="1">TODAY()-B146</f>
        <v>513</v>
      </c>
      <c r="F146" t="str">
        <f t="shared" si="2"/>
        <v>High Value</v>
      </c>
    </row>
    <row r="147" spans="1:6" x14ac:dyDescent="0.3">
      <c r="A147" s="8" t="s">
        <v>1593</v>
      </c>
      <c r="B147" s="1">
        <v>45603</v>
      </c>
      <c r="C147" s="16">
        <v>2</v>
      </c>
      <c r="D147" s="16">
        <v>6163.38</v>
      </c>
      <c r="E147" s="1">
        <f ca="1">TODAY()-B147</f>
        <v>490</v>
      </c>
      <c r="F147" t="str">
        <f t="shared" si="2"/>
        <v>High Value</v>
      </c>
    </row>
    <row r="148" spans="1:6" x14ac:dyDescent="0.3">
      <c r="A148" s="8" t="s">
        <v>1826</v>
      </c>
      <c r="B148" s="1">
        <v>45592</v>
      </c>
      <c r="C148" s="16">
        <v>4</v>
      </c>
      <c r="D148" s="16">
        <v>6152.68</v>
      </c>
      <c r="E148" s="1">
        <f ca="1">TODAY()-B148</f>
        <v>501</v>
      </c>
      <c r="F148" t="str">
        <f t="shared" si="2"/>
        <v>High Value</v>
      </c>
    </row>
    <row r="149" spans="1:6" x14ac:dyDescent="0.3">
      <c r="A149" s="8" t="s">
        <v>3756</v>
      </c>
      <c r="B149" s="1">
        <v>45423</v>
      </c>
      <c r="C149" s="16">
        <v>2</v>
      </c>
      <c r="D149" s="16">
        <v>6142.16</v>
      </c>
      <c r="E149" s="1">
        <f ca="1">TODAY()-B149</f>
        <v>670</v>
      </c>
      <c r="F149" t="str">
        <f t="shared" si="2"/>
        <v>High Value</v>
      </c>
    </row>
    <row r="150" spans="1:6" x14ac:dyDescent="0.3">
      <c r="A150" s="8" t="s">
        <v>638</v>
      </c>
      <c r="B150" s="1">
        <v>45478</v>
      </c>
      <c r="C150" s="16">
        <v>3</v>
      </c>
      <c r="D150" s="16">
        <v>6137.48</v>
      </c>
      <c r="E150" s="1">
        <f ca="1">TODAY()-B150</f>
        <v>615</v>
      </c>
      <c r="F150" t="str">
        <f t="shared" si="2"/>
        <v>High Value</v>
      </c>
    </row>
    <row r="151" spans="1:6" x14ac:dyDescent="0.3">
      <c r="A151" s="8" t="s">
        <v>4038</v>
      </c>
      <c r="B151" s="1">
        <v>45504</v>
      </c>
      <c r="C151" s="16">
        <v>3</v>
      </c>
      <c r="D151" s="16">
        <v>6123.66</v>
      </c>
      <c r="E151" s="1">
        <f ca="1">TODAY()-B151</f>
        <v>589</v>
      </c>
      <c r="F151" t="str">
        <f t="shared" si="2"/>
        <v>High Value</v>
      </c>
    </row>
    <row r="152" spans="1:6" x14ac:dyDescent="0.3">
      <c r="A152" s="8" t="s">
        <v>2030</v>
      </c>
      <c r="B152" s="1">
        <v>45613</v>
      </c>
      <c r="C152" s="16">
        <v>3</v>
      </c>
      <c r="D152" s="16">
        <v>6106.33</v>
      </c>
      <c r="E152" s="1">
        <f ca="1">TODAY()-B152</f>
        <v>480</v>
      </c>
      <c r="F152" t="str">
        <f t="shared" si="2"/>
        <v>High Value</v>
      </c>
    </row>
    <row r="153" spans="1:6" x14ac:dyDescent="0.3">
      <c r="A153" s="8" t="s">
        <v>5875</v>
      </c>
      <c r="B153" s="1">
        <v>45638</v>
      </c>
      <c r="C153" s="16">
        <v>2</v>
      </c>
      <c r="D153" s="16">
        <v>6104.4</v>
      </c>
      <c r="E153" s="1">
        <f ca="1">TODAY()-B153</f>
        <v>455</v>
      </c>
      <c r="F153" t="str">
        <f t="shared" si="2"/>
        <v>High Value</v>
      </c>
    </row>
    <row r="154" spans="1:6" x14ac:dyDescent="0.3">
      <c r="A154" s="8" t="s">
        <v>2746</v>
      </c>
      <c r="B154" s="1">
        <v>45610</v>
      </c>
      <c r="C154" s="16">
        <v>4</v>
      </c>
      <c r="D154" s="16">
        <v>6098.0700000000006</v>
      </c>
      <c r="E154" s="1">
        <f ca="1">TODAY()-B154</f>
        <v>483</v>
      </c>
      <c r="F154" t="str">
        <f t="shared" si="2"/>
        <v>High Value</v>
      </c>
    </row>
    <row r="155" spans="1:6" x14ac:dyDescent="0.3">
      <c r="A155" s="8" t="s">
        <v>1213</v>
      </c>
      <c r="B155" s="1">
        <v>45633</v>
      </c>
      <c r="C155" s="16">
        <v>3</v>
      </c>
      <c r="D155" s="16">
        <v>6086.25</v>
      </c>
      <c r="E155" s="1">
        <f ca="1">TODAY()-B155</f>
        <v>460</v>
      </c>
      <c r="F155" t="str">
        <f t="shared" si="2"/>
        <v>High Value</v>
      </c>
    </row>
    <row r="156" spans="1:6" x14ac:dyDescent="0.3">
      <c r="A156" s="8" t="s">
        <v>1988</v>
      </c>
      <c r="B156" s="1">
        <v>45598</v>
      </c>
      <c r="C156" s="16">
        <v>4</v>
      </c>
      <c r="D156" s="16">
        <v>6077.39</v>
      </c>
      <c r="E156" s="1">
        <f ca="1">TODAY()-B156</f>
        <v>495</v>
      </c>
      <c r="F156" t="str">
        <f t="shared" si="2"/>
        <v>High Value</v>
      </c>
    </row>
    <row r="157" spans="1:6" x14ac:dyDescent="0.3">
      <c r="A157" s="8" t="s">
        <v>1626</v>
      </c>
      <c r="B157" s="1">
        <v>45585</v>
      </c>
      <c r="C157" s="16">
        <v>3</v>
      </c>
      <c r="D157" s="16">
        <v>6064.08</v>
      </c>
      <c r="E157" s="1">
        <f ca="1">TODAY()-B157</f>
        <v>508</v>
      </c>
      <c r="F157" t="str">
        <f t="shared" si="2"/>
        <v>High Value</v>
      </c>
    </row>
    <row r="158" spans="1:6" x14ac:dyDescent="0.3">
      <c r="A158" s="8" t="s">
        <v>1774</v>
      </c>
      <c r="B158" s="1">
        <v>45629</v>
      </c>
      <c r="C158" s="16">
        <v>4</v>
      </c>
      <c r="D158" s="16">
        <v>6052.8899999999994</v>
      </c>
      <c r="E158" s="1">
        <f ca="1">TODAY()-B158</f>
        <v>464</v>
      </c>
      <c r="F158" t="str">
        <f t="shared" si="2"/>
        <v>High Value</v>
      </c>
    </row>
    <row r="159" spans="1:6" x14ac:dyDescent="0.3">
      <c r="A159" s="8" t="s">
        <v>547</v>
      </c>
      <c r="B159" s="1">
        <v>45645</v>
      </c>
      <c r="C159" s="16">
        <v>3</v>
      </c>
      <c r="D159" s="16">
        <v>6050.02</v>
      </c>
      <c r="E159" s="1">
        <f ca="1">TODAY()-B159</f>
        <v>448</v>
      </c>
      <c r="F159" t="str">
        <f t="shared" si="2"/>
        <v>High Value</v>
      </c>
    </row>
    <row r="160" spans="1:6" x14ac:dyDescent="0.3">
      <c r="A160" s="8" t="s">
        <v>2090</v>
      </c>
      <c r="B160" s="1">
        <v>45425</v>
      </c>
      <c r="C160" s="16">
        <v>3</v>
      </c>
      <c r="D160" s="16">
        <v>6047.82</v>
      </c>
      <c r="E160" s="1">
        <f ca="1">TODAY()-B160</f>
        <v>668</v>
      </c>
      <c r="F160" t="str">
        <f t="shared" si="2"/>
        <v>High Value</v>
      </c>
    </row>
    <row r="161" spans="1:6" x14ac:dyDescent="0.3">
      <c r="A161" s="8" t="s">
        <v>222</v>
      </c>
      <c r="B161" s="1">
        <v>45633</v>
      </c>
      <c r="C161" s="16">
        <v>3</v>
      </c>
      <c r="D161" s="16">
        <v>6045.1399999999994</v>
      </c>
      <c r="E161" s="1">
        <f ca="1">TODAY()-B161</f>
        <v>460</v>
      </c>
      <c r="F161" t="str">
        <f t="shared" si="2"/>
        <v>High Value</v>
      </c>
    </row>
    <row r="162" spans="1:6" x14ac:dyDescent="0.3">
      <c r="A162" s="8" t="s">
        <v>991</v>
      </c>
      <c r="B162" s="1">
        <v>45595</v>
      </c>
      <c r="C162" s="16">
        <v>5</v>
      </c>
      <c r="D162" s="16">
        <v>6031.8600000000006</v>
      </c>
      <c r="E162" s="1">
        <f ca="1">TODAY()-B162</f>
        <v>498</v>
      </c>
      <c r="F162" t="str">
        <f t="shared" si="2"/>
        <v>High Value</v>
      </c>
    </row>
    <row r="163" spans="1:6" x14ac:dyDescent="0.3">
      <c r="A163" s="8" t="s">
        <v>287</v>
      </c>
      <c r="B163" s="1">
        <v>45603</v>
      </c>
      <c r="C163" s="16">
        <v>5</v>
      </c>
      <c r="D163" s="16">
        <v>6024.1100000000006</v>
      </c>
      <c r="E163" s="1">
        <f ca="1">TODAY()-B163</f>
        <v>490</v>
      </c>
      <c r="F163" t="str">
        <f t="shared" si="2"/>
        <v>High Value</v>
      </c>
    </row>
    <row r="164" spans="1:6" x14ac:dyDescent="0.3">
      <c r="A164" s="8" t="s">
        <v>2060</v>
      </c>
      <c r="B164" s="1">
        <v>45567</v>
      </c>
      <c r="C164" s="16">
        <v>3</v>
      </c>
      <c r="D164" s="16">
        <v>6009.71</v>
      </c>
      <c r="E164" s="1">
        <f ca="1">TODAY()-B164</f>
        <v>526</v>
      </c>
      <c r="F164" t="str">
        <f t="shared" si="2"/>
        <v>High Value</v>
      </c>
    </row>
    <row r="165" spans="1:6" x14ac:dyDescent="0.3">
      <c r="A165" s="8" t="s">
        <v>1142</v>
      </c>
      <c r="B165" s="1">
        <v>45570</v>
      </c>
      <c r="C165" s="16">
        <v>2</v>
      </c>
      <c r="D165" s="16">
        <v>6004.72</v>
      </c>
      <c r="E165" s="1">
        <f ca="1">TODAY()-B165</f>
        <v>523</v>
      </c>
      <c r="F165" t="str">
        <f t="shared" si="2"/>
        <v>High Value</v>
      </c>
    </row>
    <row r="166" spans="1:6" x14ac:dyDescent="0.3">
      <c r="A166" s="8" t="s">
        <v>1749</v>
      </c>
      <c r="B166" s="1">
        <v>45511</v>
      </c>
      <c r="C166" s="16">
        <v>3</v>
      </c>
      <c r="D166" s="16">
        <v>5998.91</v>
      </c>
      <c r="E166" s="1">
        <f ca="1">TODAY()-B166</f>
        <v>582</v>
      </c>
      <c r="F166" t="str">
        <f t="shared" si="2"/>
        <v>High Value</v>
      </c>
    </row>
    <row r="167" spans="1:6" x14ac:dyDescent="0.3">
      <c r="A167" s="8" t="s">
        <v>1875</v>
      </c>
      <c r="B167" s="1">
        <v>45562</v>
      </c>
      <c r="C167" s="16">
        <v>5</v>
      </c>
      <c r="D167" s="16">
        <v>5988.73</v>
      </c>
      <c r="E167" s="1">
        <f ca="1">TODAY()-B167</f>
        <v>531</v>
      </c>
      <c r="F167" t="str">
        <f t="shared" si="2"/>
        <v>High Value</v>
      </c>
    </row>
    <row r="168" spans="1:6" x14ac:dyDescent="0.3">
      <c r="A168" s="8" t="s">
        <v>633</v>
      </c>
      <c r="B168" s="1">
        <v>45435</v>
      </c>
      <c r="C168" s="16">
        <v>5</v>
      </c>
      <c r="D168" s="16">
        <v>5968.6900000000005</v>
      </c>
      <c r="E168" s="1">
        <f ca="1">TODAY()-B168</f>
        <v>658</v>
      </c>
      <c r="F168" t="str">
        <f t="shared" si="2"/>
        <v>High Value</v>
      </c>
    </row>
    <row r="169" spans="1:6" x14ac:dyDescent="0.3">
      <c r="A169" s="8" t="s">
        <v>1219</v>
      </c>
      <c r="B169" s="1">
        <v>45643</v>
      </c>
      <c r="C169" s="16">
        <v>4</v>
      </c>
      <c r="D169" s="16">
        <v>5947.44</v>
      </c>
      <c r="E169" s="1">
        <f ca="1">TODAY()-B169</f>
        <v>450</v>
      </c>
      <c r="F169" t="str">
        <f t="shared" si="2"/>
        <v>High Value</v>
      </c>
    </row>
    <row r="170" spans="1:6" x14ac:dyDescent="0.3">
      <c r="A170" s="8" t="s">
        <v>4991</v>
      </c>
      <c r="B170" s="1">
        <v>45449</v>
      </c>
      <c r="C170" s="16">
        <v>2</v>
      </c>
      <c r="D170" s="16">
        <v>5941.1900000000005</v>
      </c>
      <c r="E170" s="1">
        <f ca="1">TODAY()-B170</f>
        <v>644</v>
      </c>
      <c r="F170" t="str">
        <f t="shared" si="2"/>
        <v>High Value</v>
      </c>
    </row>
    <row r="171" spans="1:6" x14ac:dyDescent="0.3">
      <c r="A171" s="8" t="s">
        <v>1469</v>
      </c>
      <c r="B171" s="1">
        <v>45602</v>
      </c>
      <c r="C171" s="16">
        <v>5</v>
      </c>
      <c r="D171" s="16">
        <v>5935.9499999999989</v>
      </c>
      <c r="E171" s="1">
        <f ca="1">TODAY()-B171</f>
        <v>491</v>
      </c>
      <c r="F171" t="str">
        <f t="shared" si="2"/>
        <v>High Value</v>
      </c>
    </row>
    <row r="172" spans="1:6" x14ac:dyDescent="0.3">
      <c r="A172" s="8" t="s">
        <v>1964</v>
      </c>
      <c r="B172" s="1">
        <v>45335</v>
      </c>
      <c r="C172" s="16">
        <v>3</v>
      </c>
      <c r="D172" s="16">
        <v>5932.8899999999994</v>
      </c>
      <c r="E172" s="1">
        <f ca="1">TODAY()-B172</f>
        <v>758</v>
      </c>
      <c r="F172" t="str">
        <f t="shared" si="2"/>
        <v>High Value</v>
      </c>
    </row>
    <row r="173" spans="1:6" x14ac:dyDescent="0.3">
      <c r="A173" s="8" t="s">
        <v>1054</v>
      </c>
      <c r="B173" s="1">
        <v>45596</v>
      </c>
      <c r="C173" s="16">
        <v>4</v>
      </c>
      <c r="D173" s="16">
        <v>5925.51</v>
      </c>
      <c r="E173" s="1">
        <f ca="1">TODAY()-B173</f>
        <v>497</v>
      </c>
      <c r="F173" t="str">
        <f t="shared" si="2"/>
        <v>High Value</v>
      </c>
    </row>
    <row r="174" spans="1:6" x14ac:dyDescent="0.3">
      <c r="A174" s="8" t="s">
        <v>489</v>
      </c>
      <c r="B174" s="1">
        <v>45583</v>
      </c>
      <c r="C174" s="16">
        <v>2</v>
      </c>
      <c r="D174" s="16">
        <v>5924.84</v>
      </c>
      <c r="E174" s="1">
        <f ca="1">TODAY()-B174</f>
        <v>510</v>
      </c>
      <c r="F174" t="str">
        <f t="shared" si="2"/>
        <v>High Value</v>
      </c>
    </row>
    <row r="175" spans="1:6" x14ac:dyDescent="0.3">
      <c r="A175" s="8" t="s">
        <v>299</v>
      </c>
      <c r="B175" s="1">
        <v>45593</v>
      </c>
      <c r="C175" s="16">
        <v>4</v>
      </c>
      <c r="D175" s="16">
        <v>5916.99</v>
      </c>
      <c r="E175" s="1">
        <f ca="1">TODAY()-B175</f>
        <v>500</v>
      </c>
      <c r="F175" t="str">
        <f t="shared" si="2"/>
        <v>High Value</v>
      </c>
    </row>
    <row r="176" spans="1:6" x14ac:dyDescent="0.3">
      <c r="A176" s="8" t="s">
        <v>2712</v>
      </c>
      <c r="B176" s="1">
        <v>45546</v>
      </c>
      <c r="C176" s="16">
        <v>4</v>
      </c>
      <c r="D176" s="16">
        <v>5909.64</v>
      </c>
      <c r="E176" s="1">
        <f ca="1">TODAY()-B176</f>
        <v>547</v>
      </c>
      <c r="F176" t="str">
        <f t="shared" si="2"/>
        <v>High Value</v>
      </c>
    </row>
    <row r="177" spans="1:6" x14ac:dyDescent="0.3">
      <c r="A177" s="8" t="s">
        <v>1248</v>
      </c>
      <c r="B177" s="1">
        <v>45498</v>
      </c>
      <c r="C177" s="16">
        <v>4</v>
      </c>
      <c r="D177" s="16">
        <v>5908.99</v>
      </c>
      <c r="E177" s="1">
        <f ca="1">TODAY()-B177</f>
        <v>595</v>
      </c>
      <c r="F177" t="str">
        <f t="shared" si="2"/>
        <v>High Value</v>
      </c>
    </row>
    <row r="178" spans="1:6" x14ac:dyDescent="0.3">
      <c r="A178" s="8" t="s">
        <v>2143</v>
      </c>
      <c r="B178" s="1">
        <v>45649</v>
      </c>
      <c r="C178" s="16">
        <v>3</v>
      </c>
      <c r="D178" s="16">
        <v>5908.89</v>
      </c>
      <c r="E178" s="1">
        <f ca="1">TODAY()-B178</f>
        <v>444</v>
      </c>
      <c r="F178" t="str">
        <f t="shared" si="2"/>
        <v>High Value</v>
      </c>
    </row>
    <row r="179" spans="1:6" x14ac:dyDescent="0.3">
      <c r="A179" s="8" t="s">
        <v>2426</v>
      </c>
      <c r="B179" s="1">
        <v>45603</v>
      </c>
      <c r="C179" s="16">
        <v>3</v>
      </c>
      <c r="D179" s="16">
        <v>5905.32</v>
      </c>
      <c r="E179" s="1">
        <f ca="1">TODAY()-B179</f>
        <v>490</v>
      </c>
      <c r="F179" t="str">
        <f t="shared" si="2"/>
        <v>High Value</v>
      </c>
    </row>
    <row r="180" spans="1:6" x14ac:dyDescent="0.3">
      <c r="A180" s="8" t="s">
        <v>476</v>
      </c>
      <c r="B180" s="1">
        <v>45399</v>
      </c>
      <c r="C180" s="16">
        <v>3</v>
      </c>
      <c r="D180" s="16">
        <v>5898.92</v>
      </c>
      <c r="E180" s="1">
        <f ca="1">TODAY()-B180</f>
        <v>694</v>
      </c>
      <c r="F180" t="str">
        <f t="shared" si="2"/>
        <v>High Value</v>
      </c>
    </row>
    <row r="181" spans="1:6" x14ac:dyDescent="0.3">
      <c r="A181" s="8" t="s">
        <v>693</v>
      </c>
      <c r="B181" s="1">
        <v>45555</v>
      </c>
      <c r="C181" s="16">
        <v>2</v>
      </c>
      <c r="D181" s="16">
        <v>5895.09</v>
      </c>
      <c r="E181" s="1">
        <f ca="1">TODAY()-B181</f>
        <v>538</v>
      </c>
      <c r="F181" t="str">
        <f t="shared" si="2"/>
        <v>High Value</v>
      </c>
    </row>
    <row r="182" spans="1:6" x14ac:dyDescent="0.3">
      <c r="A182" s="8" t="s">
        <v>72</v>
      </c>
      <c r="B182" s="1">
        <v>45640</v>
      </c>
      <c r="C182" s="16">
        <v>5</v>
      </c>
      <c r="D182" s="16">
        <v>5892.67</v>
      </c>
      <c r="E182" s="1">
        <f ca="1">TODAY()-B182</f>
        <v>453</v>
      </c>
      <c r="F182" t="str">
        <f t="shared" si="2"/>
        <v>High Value</v>
      </c>
    </row>
    <row r="183" spans="1:6" x14ac:dyDescent="0.3">
      <c r="A183" s="8" t="s">
        <v>2062</v>
      </c>
      <c r="B183" s="1">
        <v>45570</v>
      </c>
      <c r="C183" s="16">
        <v>2</v>
      </c>
      <c r="D183" s="16">
        <v>5889.1399999999994</v>
      </c>
      <c r="E183" s="1">
        <f ca="1">TODAY()-B183</f>
        <v>523</v>
      </c>
      <c r="F183" t="str">
        <f t="shared" si="2"/>
        <v>High Value</v>
      </c>
    </row>
    <row r="184" spans="1:6" x14ac:dyDescent="0.3">
      <c r="A184" s="8" t="s">
        <v>2760</v>
      </c>
      <c r="B184" s="1">
        <v>45507</v>
      </c>
      <c r="C184" s="16">
        <v>2</v>
      </c>
      <c r="D184" s="16">
        <v>5887.7000000000007</v>
      </c>
      <c r="E184" s="1">
        <f ca="1">TODAY()-B184</f>
        <v>586</v>
      </c>
      <c r="F184" t="str">
        <f t="shared" si="2"/>
        <v>High Value</v>
      </c>
    </row>
    <row r="185" spans="1:6" x14ac:dyDescent="0.3">
      <c r="A185" s="8" t="s">
        <v>1625</v>
      </c>
      <c r="B185" s="1">
        <v>45490</v>
      </c>
      <c r="C185" s="16">
        <v>3</v>
      </c>
      <c r="D185" s="16">
        <v>5884.73</v>
      </c>
      <c r="E185" s="1">
        <f ca="1">TODAY()-B185</f>
        <v>603</v>
      </c>
      <c r="F185" t="str">
        <f t="shared" si="2"/>
        <v>High Value</v>
      </c>
    </row>
    <row r="186" spans="1:6" x14ac:dyDescent="0.3">
      <c r="A186" s="8" t="s">
        <v>4044</v>
      </c>
      <c r="B186" s="1">
        <v>45643</v>
      </c>
      <c r="C186" s="16">
        <v>3</v>
      </c>
      <c r="D186" s="16">
        <v>5884.6</v>
      </c>
      <c r="E186" s="1">
        <f ca="1">TODAY()-B186</f>
        <v>450</v>
      </c>
      <c r="F186" t="str">
        <f t="shared" si="2"/>
        <v>High Value</v>
      </c>
    </row>
    <row r="187" spans="1:6" x14ac:dyDescent="0.3">
      <c r="A187" s="8" t="s">
        <v>2907</v>
      </c>
      <c r="B187" s="1">
        <v>45522</v>
      </c>
      <c r="C187" s="16">
        <v>2</v>
      </c>
      <c r="D187" s="16">
        <v>5884.34</v>
      </c>
      <c r="E187" s="1">
        <f ca="1">TODAY()-B187</f>
        <v>571</v>
      </c>
      <c r="F187" t="str">
        <f t="shared" si="2"/>
        <v>High Value</v>
      </c>
    </row>
    <row r="188" spans="1:6" x14ac:dyDescent="0.3">
      <c r="A188" s="8" t="s">
        <v>581</v>
      </c>
      <c r="B188" s="1">
        <v>45564</v>
      </c>
      <c r="C188" s="16">
        <v>4</v>
      </c>
      <c r="D188" s="16">
        <v>5883.81</v>
      </c>
      <c r="E188" s="1">
        <f ca="1">TODAY()-B188</f>
        <v>529</v>
      </c>
      <c r="F188" t="str">
        <f t="shared" si="2"/>
        <v>High Value</v>
      </c>
    </row>
    <row r="189" spans="1:6" x14ac:dyDescent="0.3">
      <c r="A189" s="8" t="s">
        <v>1699</v>
      </c>
      <c r="B189" s="1">
        <v>45444</v>
      </c>
      <c r="C189" s="16">
        <v>2</v>
      </c>
      <c r="D189" s="16">
        <v>5877.71</v>
      </c>
      <c r="E189" s="1">
        <f ca="1">TODAY()-B189</f>
        <v>649</v>
      </c>
      <c r="F189" t="str">
        <f t="shared" si="2"/>
        <v>High Value</v>
      </c>
    </row>
    <row r="190" spans="1:6" x14ac:dyDescent="0.3">
      <c r="A190" s="8" t="s">
        <v>105</v>
      </c>
      <c r="B190" s="1">
        <v>45634</v>
      </c>
      <c r="C190" s="16">
        <v>3</v>
      </c>
      <c r="D190" s="16">
        <v>5874.36</v>
      </c>
      <c r="E190" s="1">
        <f ca="1">TODAY()-B190</f>
        <v>459</v>
      </c>
      <c r="F190" t="str">
        <f t="shared" si="2"/>
        <v>High Value</v>
      </c>
    </row>
    <row r="191" spans="1:6" x14ac:dyDescent="0.3">
      <c r="A191" s="8" t="s">
        <v>2493</v>
      </c>
      <c r="B191" s="1">
        <v>45638</v>
      </c>
      <c r="C191" s="16">
        <v>2</v>
      </c>
      <c r="D191" s="16">
        <v>5863.83</v>
      </c>
      <c r="E191" s="1">
        <f t="shared" ref="E191:E254" ca="1" si="3">TODAY()-B191</f>
        <v>455</v>
      </c>
      <c r="F191" t="str">
        <f t="shared" si="2"/>
        <v>High Value</v>
      </c>
    </row>
    <row r="192" spans="1:6" x14ac:dyDescent="0.3">
      <c r="A192" s="8" t="s">
        <v>877</v>
      </c>
      <c r="B192" s="1">
        <v>45583</v>
      </c>
      <c r="C192" s="16">
        <v>2</v>
      </c>
      <c r="D192" s="16">
        <v>5854.16</v>
      </c>
      <c r="E192" s="1">
        <f t="shared" ca="1" si="3"/>
        <v>510</v>
      </c>
      <c r="F192" t="str">
        <f t="shared" si="2"/>
        <v>High Value</v>
      </c>
    </row>
    <row r="193" spans="1:6" x14ac:dyDescent="0.3">
      <c r="A193" s="8" t="s">
        <v>2607</v>
      </c>
      <c r="B193" s="1">
        <v>45657</v>
      </c>
      <c r="C193" s="16">
        <v>4</v>
      </c>
      <c r="D193" s="16">
        <v>5850.8400000000011</v>
      </c>
      <c r="E193" s="1">
        <f t="shared" ca="1" si="3"/>
        <v>436</v>
      </c>
      <c r="F193" t="str">
        <f t="shared" si="2"/>
        <v>High Value</v>
      </c>
    </row>
    <row r="194" spans="1:6" x14ac:dyDescent="0.3">
      <c r="A194" s="8" t="s">
        <v>2467</v>
      </c>
      <c r="B194" s="1">
        <v>45553</v>
      </c>
      <c r="C194" s="16">
        <v>3</v>
      </c>
      <c r="D194" s="16">
        <v>5838.6</v>
      </c>
      <c r="E194" s="1">
        <f t="shared" ca="1" si="3"/>
        <v>540</v>
      </c>
      <c r="F194" t="str">
        <f t="shared" si="2"/>
        <v>High Value</v>
      </c>
    </row>
    <row r="195" spans="1:6" x14ac:dyDescent="0.3">
      <c r="A195" s="8" t="s">
        <v>166</v>
      </c>
      <c r="B195" s="1">
        <v>45509</v>
      </c>
      <c r="C195" s="16">
        <v>3</v>
      </c>
      <c r="D195" s="16">
        <v>5837.58</v>
      </c>
      <c r="E195" s="1">
        <f t="shared" ca="1" si="3"/>
        <v>584</v>
      </c>
      <c r="F195" t="str">
        <f t="shared" si="2"/>
        <v>High Value</v>
      </c>
    </row>
    <row r="196" spans="1:6" x14ac:dyDescent="0.3">
      <c r="A196" s="8" t="s">
        <v>2454</v>
      </c>
      <c r="B196" s="1">
        <v>45502</v>
      </c>
      <c r="C196" s="16">
        <v>3</v>
      </c>
      <c r="D196" s="16">
        <v>5836.8899999999994</v>
      </c>
      <c r="E196" s="1">
        <f t="shared" ca="1" si="3"/>
        <v>591</v>
      </c>
      <c r="F196" t="str">
        <f t="shared" si="2"/>
        <v>High Value</v>
      </c>
    </row>
    <row r="197" spans="1:6" x14ac:dyDescent="0.3">
      <c r="A197" s="8" t="s">
        <v>2503</v>
      </c>
      <c r="B197" s="1">
        <v>45530</v>
      </c>
      <c r="C197" s="16">
        <v>5</v>
      </c>
      <c r="D197" s="16">
        <v>5823.0999999999995</v>
      </c>
      <c r="E197" s="1">
        <f t="shared" ca="1" si="3"/>
        <v>563</v>
      </c>
      <c r="F197" t="str">
        <f t="shared" ref="F197:F260" si="4">IF(D196 &gt; 5000, "High Value", IF(D196 &gt; 1000, "Medium Value", "Low Value"))</f>
        <v>High Value</v>
      </c>
    </row>
    <row r="198" spans="1:6" x14ac:dyDescent="0.3">
      <c r="A198" s="8" t="s">
        <v>716</v>
      </c>
      <c r="B198" s="1">
        <v>45560</v>
      </c>
      <c r="C198" s="16">
        <v>2</v>
      </c>
      <c r="D198" s="16">
        <v>5820.88</v>
      </c>
      <c r="E198" s="1">
        <f t="shared" ca="1" si="3"/>
        <v>533</v>
      </c>
      <c r="F198" t="str">
        <f t="shared" si="4"/>
        <v>High Value</v>
      </c>
    </row>
    <row r="199" spans="1:6" x14ac:dyDescent="0.3">
      <c r="A199" s="8" t="s">
        <v>838</v>
      </c>
      <c r="B199" s="1">
        <v>45628</v>
      </c>
      <c r="C199" s="16">
        <v>2</v>
      </c>
      <c r="D199" s="16">
        <v>5819.46</v>
      </c>
      <c r="E199" s="1">
        <f t="shared" ca="1" si="3"/>
        <v>465</v>
      </c>
      <c r="F199" t="str">
        <f t="shared" si="4"/>
        <v>High Value</v>
      </c>
    </row>
    <row r="200" spans="1:6" x14ac:dyDescent="0.3">
      <c r="A200" s="8" t="s">
        <v>2230</v>
      </c>
      <c r="B200" s="1">
        <v>45553</v>
      </c>
      <c r="C200" s="16">
        <v>3</v>
      </c>
      <c r="D200" s="16">
        <v>5815.66</v>
      </c>
      <c r="E200" s="1">
        <f t="shared" ca="1" si="3"/>
        <v>540</v>
      </c>
      <c r="F200" t="str">
        <f t="shared" si="4"/>
        <v>High Value</v>
      </c>
    </row>
    <row r="201" spans="1:6" x14ac:dyDescent="0.3">
      <c r="A201" s="8" t="s">
        <v>3129</v>
      </c>
      <c r="B201" s="1">
        <v>45545</v>
      </c>
      <c r="C201" s="16">
        <v>3</v>
      </c>
      <c r="D201" s="16">
        <v>5812.1399999999994</v>
      </c>
      <c r="E201" s="1">
        <f t="shared" ca="1" si="3"/>
        <v>548</v>
      </c>
      <c r="F201" t="str">
        <f t="shared" si="4"/>
        <v>High Value</v>
      </c>
    </row>
    <row r="202" spans="1:6" x14ac:dyDescent="0.3">
      <c r="A202" s="8" t="s">
        <v>3074</v>
      </c>
      <c r="B202" s="1">
        <v>45547</v>
      </c>
      <c r="C202" s="16">
        <v>2</v>
      </c>
      <c r="D202" s="16">
        <v>5808.79</v>
      </c>
      <c r="E202" s="1">
        <f t="shared" ca="1" si="3"/>
        <v>546</v>
      </c>
      <c r="F202" t="str">
        <f t="shared" si="4"/>
        <v>High Value</v>
      </c>
    </row>
    <row r="203" spans="1:6" x14ac:dyDescent="0.3">
      <c r="A203" s="8" t="s">
        <v>2453</v>
      </c>
      <c r="B203" s="1">
        <v>45483</v>
      </c>
      <c r="C203" s="16">
        <v>2</v>
      </c>
      <c r="D203" s="16">
        <v>5779.49</v>
      </c>
      <c r="E203" s="1">
        <f t="shared" ca="1" si="3"/>
        <v>610</v>
      </c>
      <c r="F203" t="str">
        <f t="shared" si="4"/>
        <v>High Value</v>
      </c>
    </row>
    <row r="204" spans="1:6" x14ac:dyDescent="0.3">
      <c r="A204" s="8" t="s">
        <v>1669</v>
      </c>
      <c r="B204" s="1">
        <v>45600</v>
      </c>
      <c r="C204" s="16">
        <v>2</v>
      </c>
      <c r="D204" s="16">
        <v>5773.74</v>
      </c>
      <c r="E204" s="1">
        <f ca="1">TODAY()-B204</f>
        <v>493</v>
      </c>
      <c r="F204" t="str">
        <f t="shared" si="4"/>
        <v>High Value</v>
      </c>
    </row>
    <row r="205" spans="1:6" x14ac:dyDescent="0.3">
      <c r="A205" s="8" t="s">
        <v>4227</v>
      </c>
      <c r="B205" s="1">
        <v>45385</v>
      </c>
      <c r="C205" s="16">
        <v>3</v>
      </c>
      <c r="D205" s="16">
        <v>5773.16</v>
      </c>
      <c r="E205" s="1">
        <f t="shared" ca="1" si="3"/>
        <v>708</v>
      </c>
      <c r="F205" t="str">
        <f t="shared" si="4"/>
        <v>High Value</v>
      </c>
    </row>
    <row r="206" spans="1:6" x14ac:dyDescent="0.3">
      <c r="A206" s="8" t="s">
        <v>3130</v>
      </c>
      <c r="B206" s="1">
        <v>45619</v>
      </c>
      <c r="C206" s="16">
        <v>3</v>
      </c>
      <c r="D206" s="16">
        <v>5768.91</v>
      </c>
      <c r="E206" s="1">
        <f t="shared" ca="1" si="3"/>
        <v>474</v>
      </c>
      <c r="F206" t="str">
        <f t="shared" si="4"/>
        <v>High Value</v>
      </c>
    </row>
    <row r="207" spans="1:6" x14ac:dyDescent="0.3">
      <c r="A207" s="8" t="s">
        <v>4258</v>
      </c>
      <c r="B207" s="1">
        <v>45650</v>
      </c>
      <c r="C207" s="16">
        <v>2</v>
      </c>
      <c r="D207" s="16">
        <v>5754.26</v>
      </c>
      <c r="E207" s="1">
        <f t="shared" ca="1" si="3"/>
        <v>443</v>
      </c>
      <c r="F207" t="str">
        <f t="shared" si="4"/>
        <v>High Value</v>
      </c>
    </row>
    <row r="208" spans="1:6" x14ac:dyDescent="0.3">
      <c r="A208" s="8" t="s">
        <v>1536</v>
      </c>
      <c r="B208" s="1">
        <v>45511</v>
      </c>
      <c r="C208" s="16">
        <v>2</v>
      </c>
      <c r="D208" s="16">
        <v>5754.03</v>
      </c>
      <c r="E208" s="1">
        <f t="shared" ca="1" si="3"/>
        <v>582</v>
      </c>
      <c r="F208" t="str">
        <f t="shared" si="4"/>
        <v>High Value</v>
      </c>
    </row>
    <row r="209" spans="1:6" x14ac:dyDescent="0.3">
      <c r="A209" s="8" t="s">
        <v>3208</v>
      </c>
      <c r="B209" s="1">
        <v>45647</v>
      </c>
      <c r="C209" s="16">
        <v>3</v>
      </c>
      <c r="D209" s="16">
        <v>5732.98</v>
      </c>
      <c r="E209" s="1">
        <f t="shared" ca="1" si="3"/>
        <v>446</v>
      </c>
      <c r="F209" t="str">
        <f t="shared" si="4"/>
        <v>High Value</v>
      </c>
    </row>
    <row r="210" spans="1:6" x14ac:dyDescent="0.3">
      <c r="A210" s="8" t="s">
        <v>804</v>
      </c>
      <c r="B210" s="1">
        <v>45586</v>
      </c>
      <c r="C210" s="16">
        <v>3</v>
      </c>
      <c r="D210" s="16">
        <v>5730.52</v>
      </c>
      <c r="E210" s="1">
        <f t="shared" ca="1" si="3"/>
        <v>507</v>
      </c>
      <c r="F210" t="str">
        <f t="shared" si="4"/>
        <v>High Value</v>
      </c>
    </row>
    <row r="211" spans="1:6" x14ac:dyDescent="0.3">
      <c r="A211" s="8" t="s">
        <v>4670</v>
      </c>
      <c r="B211" s="1">
        <v>45633</v>
      </c>
      <c r="C211" s="16">
        <v>3</v>
      </c>
      <c r="D211" s="16">
        <v>5729.71</v>
      </c>
      <c r="E211" s="1">
        <f t="shared" ca="1" si="3"/>
        <v>460</v>
      </c>
      <c r="F211" t="str">
        <f t="shared" si="4"/>
        <v>High Value</v>
      </c>
    </row>
    <row r="212" spans="1:6" x14ac:dyDescent="0.3">
      <c r="A212" s="8" t="s">
        <v>2264</v>
      </c>
      <c r="B212" s="1">
        <v>45582</v>
      </c>
      <c r="C212" s="16">
        <v>3</v>
      </c>
      <c r="D212" s="16">
        <v>5723</v>
      </c>
      <c r="E212" s="1">
        <f t="shared" ca="1" si="3"/>
        <v>511</v>
      </c>
      <c r="F212" t="str">
        <f t="shared" si="4"/>
        <v>High Value</v>
      </c>
    </row>
    <row r="213" spans="1:6" x14ac:dyDescent="0.3">
      <c r="A213" s="8" t="s">
        <v>573</v>
      </c>
      <c r="B213" s="1">
        <v>45516</v>
      </c>
      <c r="C213" s="16">
        <v>3</v>
      </c>
      <c r="D213" s="16">
        <v>5716.0599999999995</v>
      </c>
      <c r="E213" s="1">
        <f t="shared" ca="1" si="3"/>
        <v>577</v>
      </c>
      <c r="F213" t="str">
        <f t="shared" si="4"/>
        <v>High Value</v>
      </c>
    </row>
    <row r="214" spans="1:6" x14ac:dyDescent="0.3">
      <c r="A214" s="8" t="s">
        <v>2881</v>
      </c>
      <c r="B214" s="1">
        <v>45527</v>
      </c>
      <c r="C214" s="16">
        <v>2</v>
      </c>
      <c r="D214" s="16">
        <v>5712.47</v>
      </c>
      <c r="E214" s="1">
        <f t="shared" ca="1" si="3"/>
        <v>566</v>
      </c>
      <c r="F214" t="str">
        <f t="shared" si="4"/>
        <v>High Value</v>
      </c>
    </row>
    <row r="215" spans="1:6" x14ac:dyDescent="0.3">
      <c r="A215" s="8" t="s">
        <v>4287</v>
      </c>
      <c r="B215" s="1">
        <v>45596</v>
      </c>
      <c r="C215" s="16">
        <v>2</v>
      </c>
      <c r="D215" s="16">
        <v>5707.77</v>
      </c>
      <c r="E215" s="1">
        <f t="shared" ca="1" si="3"/>
        <v>497</v>
      </c>
      <c r="F215" t="str">
        <f t="shared" si="4"/>
        <v>High Value</v>
      </c>
    </row>
    <row r="216" spans="1:6" x14ac:dyDescent="0.3">
      <c r="A216" s="8" t="s">
        <v>1419</v>
      </c>
      <c r="B216" s="1">
        <v>45633</v>
      </c>
      <c r="C216" s="16">
        <v>3</v>
      </c>
      <c r="D216" s="16">
        <v>5706.15</v>
      </c>
      <c r="E216" s="1">
        <f t="shared" ca="1" si="3"/>
        <v>460</v>
      </c>
      <c r="F216" t="str">
        <f t="shared" si="4"/>
        <v>High Value</v>
      </c>
    </row>
    <row r="217" spans="1:6" x14ac:dyDescent="0.3">
      <c r="A217" s="8" t="s">
        <v>456</v>
      </c>
      <c r="B217" s="1">
        <v>45597</v>
      </c>
      <c r="C217" s="16">
        <v>3</v>
      </c>
      <c r="D217" s="16">
        <v>5699.4600000000009</v>
      </c>
      <c r="E217" s="1">
        <f t="shared" ca="1" si="3"/>
        <v>496</v>
      </c>
      <c r="F217" t="str">
        <f t="shared" si="4"/>
        <v>High Value</v>
      </c>
    </row>
    <row r="218" spans="1:6" x14ac:dyDescent="0.3">
      <c r="A218" s="8" t="s">
        <v>1250</v>
      </c>
      <c r="B218" s="1">
        <v>45645</v>
      </c>
      <c r="C218" s="16">
        <v>3</v>
      </c>
      <c r="D218" s="16">
        <v>5698.86</v>
      </c>
      <c r="E218" s="1">
        <f t="shared" ca="1" si="3"/>
        <v>448</v>
      </c>
      <c r="F218" t="str">
        <f t="shared" si="4"/>
        <v>High Value</v>
      </c>
    </row>
    <row r="219" spans="1:6" x14ac:dyDescent="0.3">
      <c r="A219" s="8" t="s">
        <v>2539</v>
      </c>
      <c r="B219" s="1">
        <v>45633</v>
      </c>
      <c r="C219" s="16">
        <v>3</v>
      </c>
      <c r="D219" s="16">
        <v>5688.43</v>
      </c>
      <c r="E219" s="1">
        <f t="shared" ca="1" si="3"/>
        <v>460</v>
      </c>
      <c r="F219" t="str">
        <f t="shared" si="4"/>
        <v>High Value</v>
      </c>
    </row>
    <row r="220" spans="1:6" x14ac:dyDescent="0.3">
      <c r="A220" s="8" t="s">
        <v>2101</v>
      </c>
      <c r="B220" s="1">
        <v>45562</v>
      </c>
      <c r="C220" s="16">
        <v>4</v>
      </c>
      <c r="D220" s="16">
        <v>5677.1600000000008</v>
      </c>
      <c r="E220" s="1">
        <f t="shared" ca="1" si="3"/>
        <v>531</v>
      </c>
      <c r="F220" t="str">
        <f t="shared" si="4"/>
        <v>High Value</v>
      </c>
    </row>
    <row r="221" spans="1:6" x14ac:dyDescent="0.3">
      <c r="A221" s="8" t="s">
        <v>1539</v>
      </c>
      <c r="B221" s="1">
        <v>45524</v>
      </c>
      <c r="C221" s="16">
        <v>3</v>
      </c>
      <c r="D221" s="16">
        <v>5674.17</v>
      </c>
      <c r="E221" s="1">
        <f t="shared" ca="1" si="3"/>
        <v>569</v>
      </c>
      <c r="F221" t="str">
        <f t="shared" si="4"/>
        <v>High Value</v>
      </c>
    </row>
    <row r="222" spans="1:6" x14ac:dyDescent="0.3">
      <c r="A222" s="8" t="s">
        <v>1531</v>
      </c>
      <c r="B222" s="1">
        <v>45608</v>
      </c>
      <c r="C222" s="16">
        <v>3</v>
      </c>
      <c r="D222" s="16">
        <v>5669.36</v>
      </c>
      <c r="E222" s="1">
        <f t="shared" ca="1" si="3"/>
        <v>485</v>
      </c>
      <c r="F222" t="str">
        <f t="shared" si="4"/>
        <v>High Value</v>
      </c>
    </row>
    <row r="223" spans="1:6" x14ac:dyDescent="0.3">
      <c r="A223" s="8" t="s">
        <v>894</v>
      </c>
      <c r="B223" s="1">
        <v>45599</v>
      </c>
      <c r="C223" s="16">
        <v>3</v>
      </c>
      <c r="D223" s="16">
        <v>5667.89</v>
      </c>
      <c r="E223" s="1">
        <f t="shared" ca="1" si="3"/>
        <v>494</v>
      </c>
      <c r="F223" t="str">
        <f t="shared" si="4"/>
        <v>High Value</v>
      </c>
    </row>
    <row r="224" spans="1:6" x14ac:dyDescent="0.3">
      <c r="A224" s="8" t="s">
        <v>794</v>
      </c>
      <c r="B224" s="1">
        <v>45586</v>
      </c>
      <c r="C224" s="16">
        <v>3</v>
      </c>
      <c r="D224" s="16">
        <v>5660.05</v>
      </c>
      <c r="E224" s="1">
        <f t="shared" ca="1" si="3"/>
        <v>507</v>
      </c>
      <c r="F224" t="str">
        <f t="shared" si="4"/>
        <v>High Value</v>
      </c>
    </row>
    <row r="225" spans="1:6" x14ac:dyDescent="0.3">
      <c r="A225" s="8" t="s">
        <v>2700</v>
      </c>
      <c r="B225" s="1">
        <v>45475</v>
      </c>
      <c r="C225" s="16">
        <v>2</v>
      </c>
      <c r="D225" s="16">
        <v>5653.4400000000005</v>
      </c>
      <c r="E225" s="1">
        <f t="shared" ca="1" si="3"/>
        <v>618</v>
      </c>
      <c r="F225" t="str">
        <f t="shared" si="4"/>
        <v>High Value</v>
      </c>
    </row>
    <row r="226" spans="1:6" x14ac:dyDescent="0.3">
      <c r="A226" s="8" t="s">
        <v>45</v>
      </c>
      <c r="B226" s="1">
        <v>45626</v>
      </c>
      <c r="C226" s="16">
        <v>4</v>
      </c>
      <c r="D226" s="16">
        <v>5649.7500000000009</v>
      </c>
      <c r="E226" s="1">
        <f t="shared" ca="1" si="3"/>
        <v>467</v>
      </c>
      <c r="F226" t="str">
        <f t="shared" si="4"/>
        <v>High Value</v>
      </c>
    </row>
    <row r="227" spans="1:6" x14ac:dyDescent="0.3">
      <c r="A227" s="8" t="s">
        <v>1092</v>
      </c>
      <c r="B227" s="1">
        <v>45536</v>
      </c>
      <c r="C227" s="16">
        <v>3</v>
      </c>
      <c r="D227" s="16">
        <v>5635.9400000000005</v>
      </c>
      <c r="E227" s="1">
        <f t="shared" ca="1" si="3"/>
        <v>557</v>
      </c>
      <c r="F227" t="str">
        <f t="shared" si="4"/>
        <v>High Value</v>
      </c>
    </row>
    <row r="228" spans="1:6" x14ac:dyDescent="0.3">
      <c r="A228" s="8" t="s">
        <v>4074</v>
      </c>
      <c r="B228" s="1">
        <v>45475</v>
      </c>
      <c r="C228" s="16">
        <v>2</v>
      </c>
      <c r="D228" s="16">
        <v>5627.7199999999993</v>
      </c>
      <c r="E228" s="1">
        <f t="shared" ca="1" si="3"/>
        <v>618</v>
      </c>
      <c r="F228" t="str">
        <f t="shared" si="4"/>
        <v>High Value</v>
      </c>
    </row>
    <row r="229" spans="1:6" x14ac:dyDescent="0.3">
      <c r="A229" s="8" t="s">
        <v>398</v>
      </c>
      <c r="B229" s="1">
        <v>45458</v>
      </c>
      <c r="C229" s="16">
        <v>2</v>
      </c>
      <c r="D229" s="16">
        <v>5617.69</v>
      </c>
      <c r="E229" s="1">
        <f t="shared" ca="1" si="3"/>
        <v>635</v>
      </c>
      <c r="F229" t="str">
        <f t="shared" si="4"/>
        <v>High Value</v>
      </c>
    </row>
    <row r="230" spans="1:6" x14ac:dyDescent="0.3">
      <c r="A230" s="8" t="s">
        <v>4624</v>
      </c>
      <c r="B230" s="1">
        <v>45609</v>
      </c>
      <c r="C230" s="16">
        <v>2</v>
      </c>
      <c r="D230" s="16">
        <v>5605.32</v>
      </c>
      <c r="E230" s="1">
        <f t="shared" ca="1" si="3"/>
        <v>484</v>
      </c>
      <c r="F230" t="str">
        <f t="shared" si="4"/>
        <v>High Value</v>
      </c>
    </row>
    <row r="231" spans="1:6" x14ac:dyDescent="0.3">
      <c r="A231" s="8" t="s">
        <v>220</v>
      </c>
      <c r="B231" s="1">
        <v>45655</v>
      </c>
      <c r="C231" s="16">
        <v>3</v>
      </c>
      <c r="D231" s="16">
        <v>5588.51</v>
      </c>
      <c r="E231" s="1">
        <f t="shared" ca="1" si="3"/>
        <v>438</v>
      </c>
      <c r="F231" t="str">
        <f t="shared" si="4"/>
        <v>High Value</v>
      </c>
    </row>
    <row r="232" spans="1:6" x14ac:dyDescent="0.3">
      <c r="A232" s="8" t="s">
        <v>1846</v>
      </c>
      <c r="B232" s="1">
        <v>45439</v>
      </c>
      <c r="C232" s="16">
        <v>2</v>
      </c>
      <c r="D232" s="16">
        <v>5581.88</v>
      </c>
      <c r="E232" s="1">
        <f t="shared" ca="1" si="3"/>
        <v>654</v>
      </c>
      <c r="F232" t="str">
        <f t="shared" si="4"/>
        <v>High Value</v>
      </c>
    </row>
    <row r="233" spans="1:6" x14ac:dyDescent="0.3">
      <c r="A233" s="8" t="s">
        <v>3967</v>
      </c>
      <c r="B233" s="1">
        <v>45626</v>
      </c>
      <c r="C233" s="16">
        <v>4</v>
      </c>
      <c r="D233" s="16">
        <v>5574</v>
      </c>
      <c r="E233" s="1">
        <f t="shared" ca="1" si="3"/>
        <v>467</v>
      </c>
      <c r="F233" t="str">
        <f t="shared" si="4"/>
        <v>High Value</v>
      </c>
    </row>
    <row r="234" spans="1:6" x14ac:dyDescent="0.3">
      <c r="A234" s="8" t="s">
        <v>2200</v>
      </c>
      <c r="B234" s="1">
        <v>45613</v>
      </c>
      <c r="C234" s="16">
        <v>3</v>
      </c>
      <c r="D234" s="16">
        <v>5570.0599999999995</v>
      </c>
      <c r="E234" s="1">
        <f t="shared" ca="1" si="3"/>
        <v>480</v>
      </c>
      <c r="F234" t="str">
        <f t="shared" si="4"/>
        <v>High Value</v>
      </c>
    </row>
    <row r="235" spans="1:6" x14ac:dyDescent="0.3">
      <c r="A235" s="8" t="s">
        <v>3593</v>
      </c>
      <c r="B235" s="1">
        <v>45495</v>
      </c>
      <c r="C235" s="16">
        <v>3</v>
      </c>
      <c r="D235" s="16">
        <v>5562.34</v>
      </c>
      <c r="E235" s="1">
        <f t="shared" ca="1" si="3"/>
        <v>598</v>
      </c>
      <c r="F235" t="str">
        <f t="shared" si="4"/>
        <v>High Value</v>
      </c>
    </row>
    <row r="236" spans="1:6" x14ac:dyDescent="0.3">
      <c r="A236" s="8" t="s">
        <v>4840</v>
      </c>
      <c r="B236" s="1">
        <v>45587</v>
      </c>
      <c r="C236" s="16">
        <v>4</v>
      </c>
      <c r="D236" s="16">
        <v>5548.12</v>
      </c>
      <c r="E236" s="1">
        <f t="shared" ca="1" si="3"/>
        <v>506</v>
      </c>
      <c r="F236" t="str">
        <f t="shared" si="4"/>
        <v>High Value</v>
      </c>
    </row>
    <row r="237" spans="1:6" x14ac:dyDescent="0.3">
      <c r="A237" s="8" t="s">
        <v>2953</v>
      </c>
      <c r="B237" s="1">
        <v>45611</v>
      </c>
      <c r="C237" s="16">
        <v>2</v>
      </c>
      <c r="D237" s="16">
        <v>5540.94</v>
      </c>
      <c r="E237" s="1">
        <f t="shared" ca="1" si="3"/>
        <v>482</v>
      </c>
      <c r="F237" t="str">
        <f t="shared" si="4"/>
        <v>High Value</v>
      </c>
    </row>
    <row r="238" spans="1:6" x14ac:dyDescent="0.3">
      <c r="A238" s="8" t="s">
        <v>3443</v>
      </c>
      <c r="B238" s="1">
        <v>45638</v>
      </c>
      <c r="C238" s="16">
        <v>3</v>
      </c>
      <c r="D238" s="16">
        <v>5534.9</v>
      </c>
      <c r="E238" s="1">
        <f t="shared" ca="1" si="3"/>
        <v>455</v>
      </c>
      <c r="F238" t="str">
        <f t="shared" si="4"/>
        <v>High Value</v>
      </c>
    </row>
    <row r="239" spans="1:6" x14ac:dyDescent="0.3">
      <c r="A239" s="8" t="s">
        <v>2703</v>
      </c>
      <c r="B239" s="1">
        <v>45640</v>
      </c>
      <c r="C239" s="16">
        <v>2</v>
      </c>
      <c r="D239" s="16">
        <v>5529.13</v>
      </c>
      <c r="E239" s="1">
        <f t="shared" ca="1" si="3"/>
        <v>453</v>
      </c>
      <c r="F239" t="str">
        <f t="shared" si="4"/>
        <v>High Value</v>
      </c>
    </row>
    <row r="240" spans="1:6" x14ac:dyDescent="0.3">
      <c r="A240" s="8" t="s">
        <v>309</v>
      </c>
      <c r="B240" s="1">
        <v>45609</v>
      </c>
      <c r="C240" s="16">
        <v>4</v>
      </c>
      <c r="D240" s="16">
        <v>5525.75</v>
      </c>
      <c r="E240" s="1">
        <f t="shared" ca="1" si="3"/>
        <v>484</v>
      </c>
      <c r="F240" t="str">
        <f t="shared" si="4"/>
        <v>High Value</v>
      </c>
    </row>
    <row r="241" spans="1:6" x14ac:dyDescent="0.3">
      <c r="A241" s="8" t="s">
        <v>1817</v>
      </c>
      <c r="B241" s="1">
        <v>45502</v>
      </c>
      <c r="C241" s="16">
        <v>3</v>
      </c>
      <c r="D241" s="16">
        <v>5516.58</v>
      </c>
      <c r="E241" s="1">
        <f t="shared" ca="1" si="3"/>
        <v>591</v>
      </c>
      <c r="F241" t="str">
        <f t="shared" si="4"/>
        <v>High Value</v>
      </c>
    </row>
    <row r="242" spans="1:6" x14ac:dyDescent="0.3">
      <c r="A242" s="8" t="s">
        <v>2289</v>
      </c>
      <c r="B242" s="1">
        <v>45599</v>
      </c>
      <c r="C242" s="16">
        <v>3</v>
      </c>
      <c r="D242" s="16">
        <v>5513.42</v>
      </c>
      <c r="E242" s="1">
        <f t="shared" ca="1" si="3"/>
        <v>494</v>
      </c>
      <c r="F242" t="str">
        <f t="shared" si="4"/>
        <v>High Value</v>
      </c>
    </row>
    <row r="243" spans="1:6" x14ac:dyDescent="0.3">
      <c r="A243" s="8" t="s">
        <v>2649</v>
      </c>
      <c r="B243" s="1">
        <v>45597</v>
      </c>
      <c r="C243" s="16">
        <v>3</v>
      </c>
      <c r="D243" s="16">
        <v>5512.0300000000007</v>
      </c>
      <c r="E243" s="1">
        <f t="shared" ca="1" si="3"/>
        <v>496</v>
      </c>
      <c r="F243" t="str">
        <f t="shared" si="4"/>
        <v>High Value</v>
      </c>
    </row>
    <row r="244" spans="1:6" x14ac:dyDescent="0.3">
      <c r="A244" s="8" t="s">
        <v>3678</v>
      </c>
      <c r="B244" s="1">
        <v>45559</v>
      </c>
      <c r="C244" s="16">
        <v>2</v>
      </c>
      <c r="D244" s="16">
        <v>5510.16</v>
      </c>
      <c r="E244" s="1">
        <f t="shared" ca="1" si="3"/>
        <v>534</v>
      </c>
      <c r="F244" t="str">
        <f t="shared" si="4"/>
        <v>High Value</v>
      </c>
    </row>
    <row r="245" spans="1:6" x14ac:dyDescent="0.3">
      <c r="A245" s="8" t="s">
        <v>1078</v>
      </c>
      <c r="B245" s="1">
        <v>45636</v>
      </c>
      <c r="C245" s="16">
        <v>3</v>
      </c>
      <c r="D245" s="16">
        <v>5506.6100000000006</v>
      </c>
      <c r="E245" s="1">
        <f t="shared" ca="1" si="3"/>
        <v>457</v>
      </c>
      <c r="F245" t="str">
        <f t="shared" si="4"/>
        <v>High Value</v>
      </c>
    </row>
    <row r="246" spans="1:6" x14ac:dyDescent="0.3">
      <c r="A246" s="8" t="s">
        <v>184</v>
      </c>
      <c r="B246" s="1">
        <v>45369</v>
      </c>
      <c r="C246" s="16">
        <v>2</v>
      </c>
      <c r="D246" s="16">
        <v>5486.92</v>
      </c>
      <c r="E246" s="1">
        <f t="shared" ca="1" si="3"/>
        <v>724</v>
      </c>
      <c r="F246" t="str">
        <f t="shared" si="4"/>
        <v>High Value</v>
      </c>
    </row>
    <row r="247" spans="1:6" x14ac:dyDescent="0.3">
      <c r="A247" s="8" t="s">
        <v>622</v>
      </c>
      <c r="B247" s="1">
        <v>45633</v>
      </c>
      <c r="C247" s="16">
        <v>3</v>
      </c>
      <c r="D247" s="16">
        <v>5486.7</v>
      </c>
      <c r="E247" s="1">
        <f t="shared" ca="1" si="3"/>
        <v>460</v>
      </c>
      <c r="F247" t="str">
        <f t="shared" si="4"/>
        <v>High Value</v>
      </c>
    </row>
    <row r="248" spans="1:6" x14ac:dyDescent="0.3">
      <c r="A248" s="8" t="s">
        <v>976</v>
      </c>
      <c r="B248" s="1">
        <v>45564</v>
      </c>
      <c r="C248" s="16">
        <v>4</v>
      </c>
      <c r="D248" s="16">
        <v>5486.01</v>
      </c>
      <c r="E248" s="1">
        <f t="shared" ca="1" si="3"/>
        <v>529</v>
      </c>
      <c r="F248" t="str">
        <f t="shared" si="4"/>
        <v>High Value</v>
      </c>
    </row>
    <row r="249" spans="1:6" x14ac:dyDescent="0.3">
      <c r="A249" s="8" t="s">
        <v>4096</v>
      </c>
      <c r="B249" s="1">
        <v>45612</v>
      </c>
      <c r="C249" s="16">
        <v>2</v>
      </c>
      <c r="D249" s="16">
        <v>5482.87</v>
      </c>
      <c r="E249" s="1">
        <f t="shared" ca="1" si="3"/>
        <v>481</v>
      </c>
      <c r="F249" t="str">
        <f t="shared" si="4"/>
        <v>High Value</v>
      </c>
    </row>
    <row r="250" spans="1:6" x14ac:dyDescent="0.3">
      <c r="A250" s="8" t="s">
        <v>1691</v>
      </c>
      <c r="B250" s="1">
        <v>45557</v>
      </c>
      <c r="C250" s="16">
        <v>4</v>
      </c>
      <c r="D250" s="16">
        <v>5467.92</v>
      </c>
      <c r="E250" s="1">
        <f t="shared" ca="1" si="3"/>
        <v>536</v>
      </c>
      <c r="F250" t="str">
        <f t="shared" si="4"/>
        <v>High Value</v>
      </c>
    </row>
    <row r="251" spans="1:6" x14ac:dyDescent="0.3">
      <c r="A251" s="8" t="s">
        <v>5308</v>
      </c>
      <c r="B251" s="1">
        <v>45611</v>
      </c>
      <c r="C251" s="16">
        <v>2</v>
      </c>
      <c r="D251" s="16">
        <v>5461.93</v>
      </c>
      <c r="E251" s="1">
        <f t="shared" ca="1" si="3"/>
        <v>482</v>
      </c>
      <c r="F251" t="str">
        <f t="shared" si="4"/>
        <v>High Value</v>
      </c>
    </row>
    <row r="252" spans="1:6" x14ac:dyDescent="0.3">
      <c r="A252" s="8" t="s">
        <v>1468</v>
      </c>
      <c r="B252" s="1">
        <v>45424</v>
      </c>
      <c r="C252" s="16">
        <v>4</v>
      </c>
      <c r="D252" s="16">
        <v>5440.59</v>
      </c>
      <c r="E252" s="1">
        <f t="shared" ca="1" si="3"/>
        <v>669</v>
      </c>
      <c r="F252" t="str">
        <f t="shared" si="4"/>
        <v>High Value</v>
      </c>
    </row>
    <row r="253" spans="1:6" x14ac:dyDescent="0.3">
      <c r="A253" s="8" t="s">
        <v>2998</v>
      </c>
      <c r="B253" s="1">
        <v>45642</v>
      </c>
      <c r="C253" s="16">
        <v>4</v>
      </c>
      <c r="D253" s="16">
        <v>5425.7900000000009</v>
      </c>
      <c r="E253" s="1">
        <f t="shared" ca="1" si="3"/>
        <v>451</v>
      </c>
      <c r="F253" t="str">
        <f t="shared" si="4"/>
        <v>High Value</v>
      </c>
    </row>
    <row r="254" spans="1:6" x14ac:dyDescent="0.3">
      <c r="A254" s="8" t="s">
        <v>2704</v>
      </c>
      <c r="B254" s="1">
        <v>45643</v>
      </c>
      <c r="C254" s="16">
        <v>3</v>
      </c>
      <c r="D254" s="16">
        <v>5425.71</v>
      </c>
      <c r="E254" s="1">
        <f t="shared" ca="1" si="3"/>
        <v>450</v>
      </c>
      <c r="F254" t="str">
        <f t="shared" si="4"/>
        <v>High Value</v>
      </c>
    </row>
    <row r="255" spans="1:6" x14ac:dyDescent="0.3">
      <c r="A255" s="8" t="s">
        <v>781</v>
      </c>
      <c r="B255" s="1">
        <v>45633</v>
      </c>
      <c r="C255" s="16">
        <v>3</v>
      </c>
      <c r="D255" s="16">
        <v>5425.28</v>
      </c>
      <c r="E255" s="1">
        <f t="shared" ref="E255:E318" ca="1" si="5">TODAY()-B255</f>
        <v>460</v>
      </c>
      <c r="F255" t="str">
        <f t="shared" si="4"/>
        <v>High Value</v>
      </c>
    </row>
    <row r="256" spans="1:6" x14ac:dyDescent="0.3">
      <c r="A256" s="8" t="s">
        <v>677</v>
      </c>
      <c r="B256" s="1">
        <v>45619</v>
      </c>
      <c r="C256" s="16">
        <v>3</v>
      </c>
      <c r="D256" s="16">
        <v>5415.77</v>
      </c>
      <c r="E256" s="1">
        <f t="shared" ca="1" si="5"/>
        <v>474</v>
      </c>
      <c r="F256" t="str">
        <f t="shared" si="4"/>
        <v>High Value</v>
      </c>
    </row>
    <row r="257" spans="1:6" x14ac:dyDescent="0.3">
      <c r="A257" s="8" t="s">
        <v>1795</v>
      </c>
      <c r="B257" s="1">
        <v>45623</v>
      </c>
      <c r="C257" s="16">
        <v>3</v>
      </c>
      <c r="D257" s="16">
        <v>5412.48</v>
      </c>
      <c r="E257" s="1">
        <f t="shared" ca="1" si="5"/>
        <v>470</v>
      </c>
      <c r="F257" t="str">
        <f t="shared" si="4"/>
        <v>High Value</v>
      </c>
    </row>
    <row r="258" spans="1:6" x14ac:dyDescent="0.3">
      <c r="A258" s="8" t="s">
        <v>138</v>
      </c>
      <c r="B258" s="1">
        <v>45596</v>
      </c>
      <c r="C258" s="16">
        <v>4</v>
      </c>
      <c r="D258" s="16">
        <v>5400.7999999999993</v>
      </c>
      <c r="E258" s="1">
        <f t="shared" ca="1" si="5"/>
        <v>497</v>
      </c>
      <c r="F258" t="str">
        <f t="shared" si="4"/>
        <v>High Value</v>
      </c>
    </row>
    <row r="259" spans="1:6" x14ac:dyDescent="0.3">
      <c r="A259" s="8" t="s">
        <v>3421</v>
      </c>
      <c r="B259" s="1">
        <v>45550</v>
      </c>
      <c r="C259" s="16">
        <v>4</v>
      </c>
      <c r="D259" s="16">
        <v>5399.4800000000005</v>
      </c>
      <c r="E259" s="1">
        <f t="shared" ca="1" si="5"/>
        <v>543</v>
      </c>
      <c r="F259" t="str">
        <f t="shared" si="4"/>
        <v>High Value</v>
      </c>
    </row>
    <row r="260" spans="1:6" x14ac:dyDescent="0.3">
      <c r="A260" s="8" t="s">
        <v>1071</v>
      </c>
      <c r="B260" s="1">
        <v>45638</v>
      </c>
      <c r="C260" s="16">
        <v>5</v>
      </c>
      <c r="D260" s="16">
        <v>5398.0300000000007</v>
      </c>
      <c r="E260" s="1">
        <f t="shared" ca="1" si="5"/>
        <v>455</v>
      </c>
      <c r="F260" t="str">
        <f t="shared" si="4"/>
        <v>High Value</v>
      </c>
    </row>
    <row r="261" spans="1:6" x14ac:dyDescent="0.3">
      <c r="A261" s="8" t="s">
        <v>1515</v>
      </c>
      <c r="B261" s="1">
        <v>45620</v>
      </c>
      <c r="C261" s="16">
        <v>2</v>
      </c>
      <c r="D261" s="16">
        <v>5393.78</v>
      </c>
      <c r="E261" s="1">
        <f t="shared" ca="1" si="5"/>
        <v>473</v>
      </c>
      <c r="F261" t="str">
        <f t="shared" ref="F261:F324" si="6">IF(D260 &gt; 5000, "High Value", IF(D260 &gt; 1000, "Medium Value", "Low Value"))</f>
        <v>High Value</v>
      </c>
    </row>
    <row r="262" spans="1:6" x14ac:dyDescent="0.3">
      <c r="A262" s="8" t="s">
        <v>1122</v>
      </c>
      <c r="B262" s="1">
        <v>45621</v>
      </c>
      <c r="C262" s="16">
        <v>4</v>
      </c>
      <c r="D262" s="16">
        <v>5393.58</v>
      </c>
      <c r="E262" s="1">
        <f t="shared" ca="1" si="5"/>
        <v>472</v>
      </c>
      <c r="F262" t="str">
        <f t="shared" si="6"/>
        <v>High Value</v>
      </c>
    </row>
    <row r="263" spans="1:6" x14ac:dyDescent="0.3">
      <c r="A263" s="8" t="s">
        <v>3015</v>
      </c>
      <c r="B263" s="1">
        <v>45630</v>
      </c>
      <c r="C263" s="16">
        <v>3</v>
      </c>
      <c r="D263" s="16">
        <v>5378.66</v>
      </c>
      <c r="E263" s="1">
        <f t="shared" ca="1" si="5"/>
        <v>463</v>
      </c>
      <c r="F263" t="str">
        <f t="shared" si="6"/>
        <v>High Value</v>
      </c>
    </row>
    <row r="264" spans="1:6" x14ac:dyDescent="0.3">
      <c r="A264" s="8" t="s">
        <v>1906</v>
      </c>
      <c r="B264" s="1">
        <v>45616</v>
      </c>
      <c r="C264" s="16">
        <v>2</v>
      </c>
      <c r="D264" s="16">
        <v>5374.87</v>
      </c>
      <c r="E264" s="1">
        <f t="shared" ca="1" si="5"/>
        <v>477</v>
      </c>
      <c r="F264" t="str">
        <f t="shared" si="6"/>
        <v>High Value</v>
      </c>
    </row>
    <row r="265" spans="1:6" x14ac:dyDescent="0.3">
      <c r="A265" s="8" t="s">
        <v>2167</v>
      </c>
      <c r="B265" s="1">
        <v>45469</v>
      </c>
      <c r="C265" s="16">
        <v>3</v>
      </c>
      <c r="D265" s="16">
        <v>5369.8600000000006</v>
      </c>
      <c r="E265" s="1">
        <f t="shared" ca="1" si="5"/>
        <v>624</v>
      </c>
      <c r="F265" t="str">
        <f t="shared" si="6"/>
        <v>High Value</v>
      </c>
    </row>
    <row r="266" spans="1:6" x14ac:dyDescent="0.3">
      <c r="A266" s="8" t="s">
        <v>367</v>
      </c>
      <c r="B266" s="1">
        <v>45556</v>
      </c>
      <c r="C266" s="16">
        <v>2</v>
      </c>
      <c r="D266" s="16">
        <v>5366.98</v>
      </c>
      <c r="E266" s="1">
        <f t="shared" ca="1" si="5"/>
        <v>537</v>
      </c>
      <c r="F266" t="str">
        <f t="shared" si="6"/>
        <v>High Value</v>
      </c>
    </row>
    <row r="267" spans="1:6" x14ac:dyDescent="0.3">
      <c r="A267" s="8" t="s">
        <v>221</v>
      </c>
      <c r="B267" s="1">
        <v>45362</v>
      </c>
      <c r="C267" s="16">
        <v>3</v>
      </c>
      <c r="D267" s="16">
        <v>5361.71</v>
      </c>
      <c r="E267" s="1">
        <f t="shared" ca="1" si="5"/>
        <v>731</v>
      </c>
      <c r="F267" t="str">
        <f t="shared" si="6"/>
        <v>High Value</v>
      </c>
    </row>
    <row r="268" spans="1:6" x14ac:dyDescent="0.3">
      <c r="A268" s="8" t="s">
        <v>5310</v>
      </c>
      <c r="B268" s="1">
        <v>45485</v>
      </c>
      <c r="C268" s="16">
        <v>2</v>
      </c>
      <c r="D268" s="16">
        <v>5361.4</v>
      </c>
      <c r="E268" s="1">
        <f t="shared" ca="1" si="5"/>
        <v>608</v>
      </c>
      <c r="F268" t="str">
        <f t="shared" si="6"/>
        <v>High Value</v>
      </c>
    </row>
    <row r="269" spans="1:6" x14ac:dyDescent="0.3">
      <c r="A269" s="8" t="s">
        <v>1169</v>
      </c>
      <c r="B269" s="1">
        <v>45546</v>
      </c>
      <c r="C269" s="16">
        <v>3</v>
      </c>
      <c r="D269" s="16">
        <v>5354.57</v>
      </c>
      <c r="E269" s="1">
        <f t="shared" ca="1" si="5"/>
        <v>547</v>
      </c>
      <c r="F269" t="str">
        <f t="shared" si="6"/>
        <v>High Value</v>
      </c>
    </row>
    <row r="270" spans="1:6" x14ac:dyDescent="0.3">
      <c r="A270" s="8" t="s">
        <v>254</v>
      </c>
      <c r="B270" s="1">
        <v>45578</v>
      </c>
      <c r="C270" s="16">
        <v>2</v>
      </c>
      <c r="D270" s="16">
        <v>5352.01</v>
      </c>
      <c r="E270" s="1">
        <f t="shared" ca="1" si="5"/>
        <v>515</v>
      </c>
      <c r="F270" t="str">
        <f t="shared" si="6"/>
        <v>High Value</v>
      </c>
    </row>
    <row r="271" spans="1:6" x14ac:dyDescent="0.3">
      <c r="A271" s="8" t="s">
        <v>1667</v>
      </c>
      <c r="B271" s="1">
        <v>45609</v>
      </c>
      <c r="C271" s="16">
        <v>3</v>
      </c>
      <c r="D271" s="16">
        <v>5351.83</v>
      </c>
      <c r="E271" s="1">
        <f t="shared" ca="1" si="5"/>
        <v>484</v>
      </c>
      <c r="F271" t="str">
        <f t="shared" si="6"/>
        <v>High Value</v>
      </c>
    </row>
    <row r="272" spans="1:6" x14ac:dyDescent="0.3">
      <c r="A272" s="8" t="s">
        <v>730</v>
      </c>
      <c r="B272" s="1">
        <v>45598</v>
      </c>
      <c r="C272" s="16">
        <v>3</v>
      </c>
      <c r="D272" s="16">
        <v>5350.05</v>
      </c>
      <c r="E272" s="1">
        <f t="shared" ca="1" si="5"/>
        <v>495</v>
      </c>
      <c r="F272" t="str">
        <f t="shared" si="6"/>
        <v>High Value</v>
      </c>
    </row>
    <row r="273" spans="1:6" x14ac:dyDescent="0.3">
      <c r="A273" s="8" t="s">
        <v>2299</v>
      </c>
      <c r="B273" s="1">
        <v>45561</v>
      </c>
      <c r="C273" s="16">
        <v>4</v>
      </c>
      <c r="D273" s="16">
        <v>5347.55</v>
      </c>
      <c r="E273" s="1">
        <f t="shared" ca="1" si="5"/>
        <v>532</v>
      </c>
      <c r="F273" t="str">
        <f t="shared" si="6"/>
        <v>High Value</v>
      </c>
    </row>
    <row r="274" spans="1:6" x14ac:dyDescent="0.3">
      <c r="A274" s="8" t="s">
        <v>1943</v>
      </c>
      <c r="B274" s="1">
        <v>45609</v>
      </c>
      <c r="C274" s="16">
        <v>3</v>
      </c>
      <c r="D274" s="16">
        <v>5347.23</v>
      </c>
      <c r="E274" s="1">
        <f t="shared" ca="1" si="5"/>
        <v>484</v>
      </c>
      <c r="F274" t="str">
        <f t="shared" si="6"/>
        <v>High Value</v>
      </c>
    </row>
    <row r="275" spans="1:6" x14ac:dyDescent="0.3">
      <c r="A275" s="8" t="s">
        <v>5004</v>
      </c>
      <c r="B275" s="1">
        <v>45387</v>
      </c>
      <c r="C275" s="16">
        <v>2</v>
      </c>
      <c r="D275" s="16">
        <v>5340.89</v>
      </c>
      <c r="E275" s="1">
        <f t="shared" ca="1" si="5"/>
        <v>706</v>
      </c>
      <c r="F275" t="str">
        <f t="shared" si="6"/>
        <v>High Value</v>
      </c>
    </row>
    <row r="276" spans="1:6" x14ac:dyDescent="0.3">
      <c r="A276" s="8" t="s">
        <v>4131</v>
      </c>
      <c r="B276" s="1">
        <v>45644</v>
      </c>
      <c r="C276" s="16">
        <v>2</v>
      </c>
      <c r="D276" s="16">
        <v>5339.21</v>
      </c>
      <c r="E276" s="1">
        <f t="shared" ca="1" si="5"/>
        <v>449</v>
      </c>
      <c r="F276" t="str">
        <f t="shared" si="6"/>
        <v>High Value</v>
      </c>
    </row>
    <row r="277" spans="1:6" x14ac:dyDescent="0.3">
      <c r="A277" s="8" t="s">
        <v>609</v>
      </c>
      <c r="B277" s="1">
        <v>45636</v>
      </c>
      <c r="C277" s="16">
        <v>3</v>
      </c>
      <c r="D277" s="16">
        <v>5330.5700000000006</v>
      </c>
      <c r="E277" s="1">
        <f t="shared" ca="1" si="5"/>
        <v>457</v>
      </c>
      <c r="F277" t="str">
        <f t="shared" si="6"/>
        <v>High Value</v>
      </c>
    </row>
    <row r="278" spans="1:6" x14ac:dyDescent="0.3">
      <c r="A278" s="8" t="s">
        <v>2052</v>
      </c>
      <c r="B278" s="1">
        <v>45564</v>
      </c>
      <c r="C278" s="16">
        <v>2</v>
      </c>
      <c r="D278" s="16">
        <v>5322.9</v>
      </c>
      <c r="E278" s="1">
        <f t="shared" ca="1" si="5"/>
        <v>529</v>
      </c>
      <c r="F278" t="str">
        <f t="shared" si="6"/>
        <v>High Value</v>
      </c>
    </row>
    <row r="279" spans="1:6" x14ac:dyDescent="0.3">
      <c r="A279" s="8" t="s">
        <v>294</v>
      </c>
      <c r="B279" s="1">
        <v>45530</v>
      </c>
      <c r="C279" s="16">
        <v>3</v>
      </c>
      <c r="D279" s="16">
        <v>5318.02</v>
      </c>
      <c r="E279" s="1">
        <f t="shared" ca="1" si="5"/>
        <v>563</v>
      </c>
      <c r="F279" t="str">
        <f t="shared" si="6"/>
        <v>High Value</v>
      </c>
    </row>
    <row r="280" spans="1:6" x14ac:dyDescent="0.3">
      <c r="A280" s="8" t="s">
        <v>940</v>
      </c>
      <c r="B280" s="1">
        <v>45654</v>
      </c>
      <c r="C280" s="16">
        <v>4</v>
      </c>
      <c r="D280" s="16">
        <v>5317.37</v>
      </c>
      <c r="E280" s="1">
        <f t="shared" ca="1" si="5"/>
        <v>439</v>
      </c>
      <c r="F280" t="str">
        <f t="shared" si="6"/>
        <v>High Value</v>
      </c>
    </row>
    <row r="281" spans="1:6" x14ac:dyDescent="0.3">
      <c r="A281" s="8" t="s">
        <v>354</v>
      </c>
      <c r="B281" s="1">
        <v>45651</v>
      </c>
      <c r="C281" s="16">
        <v>3</v>
      </c>
      <c r="D281" s="16">
        <v>5310.33</v>
      </c>
      <c r="E281" s="1">
        <f t="shared" ca="1" si="5"/>
        <v>442</v>
      </c>
      <c r="F281" t="str">
        <f t="shared" si="6"/>
        <v>High Value</v>
      </c>
    </row>
    <row r="282" spans="1:6" x14ac:dyDescent="0.3">
      <c r="A282" s="8" t="s">
        <v>381</v>
      </c>
      <c r="B282" s="1">
        <v>45485</v>
      </c>
      <c r="C282" s="16">
        <v>4</v>
      </c>
      <c r="D282" s="16">
        <v>5306.98</v>
      </c>
      <c r="E282" s="1">
        <f t="shared" ca="1" si="5"/>
        <v>608</v>
      </c>
      <c r="F282" t="str">
        <f t="shared" si="6"/>
        <v>High Value</v>
      </c>
    </row>
    <row r="283" spans="1:6" x14ac:dyDescent="0.3">
      <c r="A283" s="8" t="s">
        <v>2600</v>
      </c>
      <c r="B283" s="1">
        <v>45590</v>
      </c>
      <c r="C283" s="16">
        <v>2</v>
      </c>
      <c r="D283" s="16">
        <v>5305.05</v>
      </c>
      <c r="E283" s="1">
        <f t="shared" ca="1" si="5"/>
        <v>503</v>
      </c>
      <c r="F283" t="str">
        <f t="shared" si="6"/>
        <v>High Value</v>
      </c>
    </row>
    <row r="284" spans="1:6" x14ac:dyDescent="0.3">
      <c r="A284" s="8" t="s">
        <v>2449</v>
      </c>
      <c r="B284" s="1">
        <v>45635</v>
      </c>
      <c r="C284" s="16">
        <v>5</v>
      </c>
      <c r="D284" s="16">
        <v>5301.5</v>
      </c>
      <c r="E284" s="1">
        <f t="shared" ca="1" si="5"/>
        <v>458</v>
      </c>
      <c r="F284" t="str">
        <f t="shared" si="6"/>
        <v>High Value</v>
      </c>
    </row>
    <row r="285" spans="1:6" x14ac:dyDescent="0.3">
      <c r="A285" s="8" t="s">
        <v>1996</v>
      </c>
      <c r="B285" s="1">
        <v>45621</v>
      </c>
      <c r="C285" s="16">
        <v>2</v>
      </c>
      <c r="D285" s="16">
        <v>5298.12</v>
      </c>
      <c r="E285" s="1">
        <f t="shared" ca="1" si="5"/>
        <v>472</v>
      </c>
      <c r="F285" t="str">
        <f t="shared" si="6"/>
        <v>High Value</v>
      </c>
    </row>
    <row r="286" spans="1:6" x14ac:dyDescent="0.3">
      <c r="A286" s="8" t="s">
        <v>2217</v>
      </c>
      <c r="B286" s="1">
        <v>45603</v>
      </c>
      <c r="C286" s="16">
        <v>3</v>
      </c>
      <c r="D286" s="16">
        <v>5291.4800000000005</v>
      </c>
      <c r="E286" s="1">
        <f t="shared" ca="1" si="5"/>
        <v>490</v>
      </c>
      <c r="F286" t="str">
        <f t="shared" si="6"/>
        <v>High Value</v>
      </c>
    </row>
    <row r="287" spans="1:6" x14ac:dyDescent="0.3">
      <c r="A287" s="8" t="s">
        <v>3246</v>
      </c>
      <c r="B287" s="1">
        <v>45552</v>
      </c>
      <c r="C287" s="16">
        <v>4</v>
      </c>
      <c r="D287" s="16">
        <v>5286.93</v>
      </c>
      <c r="E287" s="1">
        <f t="shared" ca="1" si="5"/>
        <v>541</v>
      </c>
      <c r="F287" t="str">
        <f t="shared" si="6"/>
        <v>High Value</v>
      </c>
    </row>
    <row r="288" spans="1:6" x14ac:dyDescent="0.3">
      <c r="A288" s="8" t="s">
        <v>2202</v>
      </c>
      <c r="B288" s="1">
        <v>45436</v>
      </c>
      <c r="C288" s="16">
        <v>2</v>
      </c>
      <c r="D288" s="16">
        <v>5286.83</v>
      </c>
      <c r="E288" s="1">
        <f t="shared" ca="1" si="5"/>
        <v>657</v>
      </c>
      <c r="F288" t="str">
        <f t="shared" si="6"/>
        <v>High Value</v>
      </c>
    </row>
    <row r="289" spans="1:6" x14ac:dyDescent="0.3">
      <c r="A289" s="8" t="s">
        <v>5164</v>
      </c>
      <c r="B289" s="1">
        <v>45396</v>
      </c>
      <c r="C289" s="16">
        <v>3</v>
      </c>
      <c r="D289" s="16">
        <v>5266.56</v>
      </c>
      <c r="E289" s="1">
        <f t="shared" ca="1" si="5"/>
        <v>697</v>
      </c>
      <c r="F289" t="str">
        <f t="shared" si="6"/>
        <v>High Value</v>
      </c>
    </row>
    <row r="290" spans="1:6" x14ac:dyDescent="0.3">
      <c r="A290" s="8" t="s">
        <v>873</v>
      </c>
      <c r="B290" s="1">
        <v>45475</v>
      </c>
      <c r="C290" s="16">
        <v>2</v>
      </c>
      <c r="D290" s="16">
        <v>5263.2800000000007</v>
      </c>
      <c r="E290" s="1">
        <f t="shared" ca="1" si="5"/>
        <v>618</v>
      </c>
      <c r="F290" t="str">
        <f t="shared" si="6"/>
        <v>High Value</v>
      </c>
    </row>
    <row r="291" spans="1:6" x14ac:dyDescent="0.3">
      <c r="A291" s="8" t="s">
        <v>2356</v>
      </c>
      <c r="B291" s="1">
        <v>45647</v>
      </c>
      <c r="C291" s="16">
        <v>4</v>
      </c>
      <c r="D291" s="16">
        <v>5259.57</v>
      </c>
      <c r="E291" s="1">
        <f t="shared" ca="1" si="5"/>
        <v>446</v>
      </c>
      <c r="F291" t="str">
        <f t="shared" si="6"/>
        <v>High Value</v>
      </c>
    </row>
    <row r="292" spans="1:6" x14ac:dyDescent="0.3">
      <c r="A292" s="8" t="s">
        <v>4179</v>
      </c>
      <c r="B292" s="1">
        <v>45564</v>
      </c>
      <c r="C292" s="16">
        <v>3</v>
      </c>
      <c r="D292" s="16">
        <v>5255.78</v>
      </c>
      <c r="E292" s="1">
        <f t="shared" ca="1" si="5"/>
        <v>529</v>
      </c>
      <c r="F292" t="str">
        <f t="shared" si="6"/>
        <v>High Value</v>
      </c>
    </row>
    <row r="293" spans="1:6" x14ac:dyDescent="0.3">
      <c r="A293" s="8" t="s">
        <v>2820</v>
      </c>
      <c r="B293" s="1">
        <v>45481</v>
      </c>
      <c r="C293" s="16">
        <v>3</v>
      </c>
      <c r="D293" s="16">
        <v>5255.09</v>
      </c>
      <c r="E293" s="1">
        <f t="shared" ca="1" si="5"/>
        <v>612</v>
      </c>
      <c r="F293" t="str">
        <f t="shared" si="6"/>
        <v>High Value</v>
      </c>
    </row>
    <row r="294" spans="1:6" x14ac:dyDescent="0.3">
      <c r="A294" s="8" t="s">
        <v>2262</v>
      </c>
      <c r="B294" s="1">
        <v>45398</v>
      </c>
      <c r="C294" s="16">
        <v>2</v>
      </c>
      <c r="D294" s="16">
        <v>5247.52</v>
      </c>
      <c r="E294" s="1">
        <f t="shared" ca="1" si="5"/>
        <v>695</v>
      </c>
      <c r="F294" t="str">
        <f t="shared" si="6"/>
        <v>High Value</v>
      </c>
    </row>
    <row r="295" spans="1:6" x14ac:dyDescent="0.3">
      <c r="A295" s="8" t="s">
        <v>3520</v>
      </c>
      <c r="B295" s="1">
        <v>45322</v>
      </c>
      <c r="C295" s="16">
        <v>3</v>
      </c>
      <c r="D295" s="16">
        <v>5245.2</v>
      </c>
      <c r="E295" s="1">
        <f t="shared" ca="1" si="5"/>
        <v>771</v>
      </c>
      <c r="F295" t="str">
        <f t="shared" si="6"/>
        <v>High Value</v>
      </c>
    </row>
    <row r="296" spans="1:6" x14ac:dyDescent="0.3">
      <c r="A296" s="8" t="s">
        <v>3871</v>
      </c>
      <c r="B296" s="1">
        <v>45439</v>
      </c>
      <c r="C296" s="16">
        <v>2</v>
      </c>
      <c r="D296" s="16">
        <v>5240.9299999999994</v>
      </c>
      <c r="E296" s="1">
        <f t="shared" ca="1" si="5"/>
        <v>654</v>
      </c>
      <c r="F296" t="str">
        <f t="shared" si="6"/>
        <v>High Value</v>
      </c>
    </row>
    <row r="297" spans="1:6" x14ac:dyDescent="0.3">
      <c r="A297" s="8" t="s">
        <v>2593</v>
      </c>
      <c r="B297" s="1">
        <v>45516</v>
      </c>
      <c r="C297" s="16">
        <v>3</v>
      </c>
      <c r="D297" s="16">
        <v>5235.51</v>
      </c>
      <c r="E297" s="1">
        <f t="shared" ca="1" si="5"/>
        <v>577</v>
      </c>
      <c r="F297" t="str">
        <f t="shared" si="6"/>
        <v>High Value</v>
      </c>
    </row>
    <row r="298" spans="1:6" x14ac:dyDescent="0.3">
      <c r="A298" s="8" t="s">
        <v>3606</v>
      </c>
      <c r="B298" s="1">
        <v>45653</v>
      </c>
      <c r="C298" s="16">
        <v>3</v>
      </c>
      <c r="D298" s="16">
        <v>5229.24</v>
      </c>
      <c r="E298" s="1">
        <f t="shared" ca="1" si="5"/>
        <v>440</v>
      </c>
      <c r="F298" t="str">
        <f t="shared" si="6"/>
        <v>High Value</v>
      </c>
    </row>
    <row r="299" spans="1:6" x14ac:dyDescent="0.3">
      <c r="A299" s="8" t="s">
        <v>3529</v>
      </c>
      <c r="B299" s="1">
        <v>45510</v>
      </c>
      <c r="C299" s="16">
        <v>2</v>
      </c>
      <c r="D299" s="16">
        <v>5226.1600000000008</v>
      </c>
      <c r="E299" s="1">
        <f t="shared" ca="1" si="5"/>
        <v>583</v>
      </c>
      <c r="F299" t="str">
        <f t="shared" si="6"/>
        <v>High Value</v>
      </c>
    </row>
    <row r="300" spans="1:6" x14ac:dyDescent="0.3">
      <c r="A300" s="8" t="s">
        <v>1081</v>
      </c>
      <c r="B300" s="1">
        <v>45580</v>
      </c>
      <c r="C300" s="16">
        <v>4</v>
      </c>
      <c r="D300" s="16">
        <v>5225.4000000000005</v>
      </c>
      <c r="E300" s="1">
        <f t="shared" ca="1" si="5"/>
        <v>513</v>
      </c>
      <c r="F300" t="str">
        <f t="shared" si="6"/>
        <v>High Value</v>
      </c>
    </row>
    <row r="301" spans="1:6" x14ac:dyDescent="0.3">
      <c r="A301" s="8" t="s">
        <v>4446</v>
      </c>
      <c r="B301" s="1">
        <v>45533</v>
      </c>
      <c r="C301" s="16">
        <v>2</v>
      </c>
      <c r="D301" s="16">
        <v>5221.54</v>
      </c>
      <c r="E301" s="1">
        <f t="shared" ca="1" si="5"/>
        <v>560</v>
      </c>
      <c r="F301" t="str">
        <f t="shared" si="6"/>
        <v>High Value</v>
      </c>
    </row>
    <row r="302" spans="1:6" x14ac:dyDescent="0.3">
      <c r="A302" s="8" t="s">
        <v>1946</v>
      </c>
      <c r="B302" s="1">
        <v>45625</v>
      </c>
      <c r="C302" s="16">
        <v>2</v>
      </c>
      <c r="D302" s="16">
        <v>5220.18</v>
      </c>
      <c r="E302" s="1">
        <f t="shared" ca="1" si="5"/>
        <v>468</v>
      </c>
      <c r="F302" t="str">
        <f t="shared" si="6"/>
        <v>High Value</v>
      </c>
    </row>
    <row r="303" spans="1:6" x14ac:dyDescent="0.3">
      <c r="A303" s="8" t="s">
        <v>3748</v>
      </c>
      <c r="B303" s="1">
        <v>45524</v>
      </c>
      <c r="C303" s="16">
        <v>3</v>
      </c>
      <c r="D303" s="16">
        <v>5212.6100000000006</v>
      </c>
      <c r="E303" s="1">
        <f t="shared" ca="1" si="5"/>
        <v>569</v>
      </c>
      <c r="F303" t="str">
        <f t="shared" si="6"/>
        <v>High Value</v>
      </c>
    </row>
    <row r="304" spans="1:6" x14ac:dyDescent="0.3">
      <c r="A304" s="8" t="s">
        <v>2548</v>
      </c>
      <c r="B304" s="1">
        <v>45445</v>
      </c>
      <c r="C304" s="16">
        <v>3</v>
      </c>
      <c r="D304" s="16">
        <v>5209.1499999999996</v>
      </c>
      <c r="E304" s="1">
        <f t="shared" ca="1" si="5"/>
        <v>648</v>
      </c>
      <c r="F304" t="str">
        <f t="shared" si="6"/>
        <v>High Value</v>
      </c>
    </row>
    <row r="305" spans="1:6" x14ac:dyDescent="0.3">
      <c r="A305" s="8" t="s">
        <v>2324</v>
      </c>
      <c r="B305" s="1">
        <v>45577</v>
      </c>
      <c r="C305" s="16">
        <v>3</v>
      </c>
      <c r="D305" s="16">
        <v>5199.87</v>
      </c>
      <c r="E305" s="1">
        <f t="shared" ca="1" si="5"/>
        <v>516</v>
      </c>
      <c r="F305" t="str">
        <f t="shared" si="6"/>
        <v>High Value</v>
      </c>
    </row>
    <row r="306" spans="1:6" x14ac:dyDescent="0.3">
      <c r="A306" s="8" t="s">
        <v>348</v>
      </c>
      <c r="B306" s="1">
        <v>45533</v>
      </c>
      <c r="C306" s="16">
        <v>3</v>
      </c>
      <c r="D306" s="16">
        <v>5196.5</v>
      </c>
      <c r="E306" s="1">
        <f t="shared" ca="1" si="5"/>
        <v>560</v>
      </c>
      <c r="F306" t="str">
        <f t="shared" si="6"/>
        <v>High Value</v>
      </c>
    </row>
    <row r="307" spans="1:6" x14ac:dyDescent="0.3">
      <c r="A307" s="8" t="s">
        <v>3003</v>
      </c>
      <c r="B307" s="1">
        <v>45376</v>
      </c>
      <c r="C307" s="16">
        <v>2</v>
      </c>
      <c r="D307" s="16">
        <v>5187.4900000000007</v>
      </c>
      <c r="E307" s="1">
        <f t="shared" ca="1" si="5"/>
        <v>717</v>
      </c>
      <c r="F307" t="str">
        <f t="shared" si="6"/>
        <v>High Value</v>
      </c>
    </row>
    <row r="308" spans="1:6" x14ac:dyDescent="0.3">
      <c r="A308" s="8" t="s">
        <v>505</v>
      </c>
      <c r="B308" s="1">
        <v>45596</v>
      </c>
      <c r="C308" s="16">
        <v>2</v>
      </c>
      <c r="D308" s="16">
        <v>5187.34</v>
      </c>
      <c r="E308" s="1">
        <f t="shared" ca="1" si="5"/>
        <v>497</v>
      </c>
      <c r="F308" t="str">
        <f t="shared" si="6"/>
        <v>High Value</v>
      </c>
    </row>
    <row r="309" spans="1:6" x14ac:dyDescent="0.3">
      <c r="A309" s="8" t="s">
        <v>5628</v>
      </c>
      <c r="B309" s="1">
        <v>45635</v>
      </c>
      <c r="C309" s="16">
        <v>2</v>
      </c>
      <c r="D309" s="16">
        <v>5185.16</v>
      </c>
      <c r="E309" s="1">
        <f t="shared" ca="1" si="5"/>
        <v>458</v>
      </c>
      <c r="F309" t="str">
        <f t="shared" si="6"/>
        <v>High Value</v>
      </c>
    </row>
    <row r="310" spans="1:6" x14ac:dyDescent="0.3">
      <c r="A310" s="8" t="s">
        <v>1151</v>
      </c>
      <c r="B310" s="1">
        <v>45581</v>
      </c>
      <c r="C310" s="16">
        <v>3</v>
      </c>
      <c r="D310" s="16">
        <v>5181.1100000000006</v>
      </c>
      <c r="E310" s="1">
        <f t="shared" ca="1" si="5"/>
        <v>512</v>
      </c>
      <c r="F310" t="str">
        <f t="shared" si="6"/>
        <v>High Value</v>
      </c>
    </row>
    <row r="311" spans="1:6" x14ac:dyDescent="0.3">
      <c r="A311" s="8" t="s">
        <v>2667</v>
      </c>
      <c r="B311" s="1">
        <v>45369</v>
      </c>
      <c r="C311" s="16">
        <v>2</v>
      </c>
      <c r="D311" s="16">
        <v>5178.4500000000007</v>
      </c>
      <c r="E311" s="1">
        <f t="shared" ca="1" si="5"/>
        <v>724</v>
      </c>
      <c r="F311" t="str">
        <f t="shared" si="6"/>
        <v>High Value</v>
      </c>
    </row>
    <row r="312" spans="1:6" x14ac:dyDescent="0.3">
      <c r="A312" s="8" t="s">
        <v>4982</v>
      </c>
      <c r="B312" s="1">
        <v>45617</v>
      </c>
      <c r="C312" s="16">
        <v>2</v>
      </c>
      <c r="D312" s="16">
        <v>5177.92</v>
      </c>
      <c r="E312" s="1">
        <f t="shared" ca="1" si="5"/>
        <v>476</v>
      </c>
      <c r="F312" t="str">
        <f t="shared" si="6"/>
        <v>High Value</v>
      </c>
    </row>
    <row r="313" spans="1:6" x14ac:dyDescent="0.3">
      <c r="A313" s="8" t="s">
        <v>621</v>
      </c>
      <c r="B313" s="1">
        <v>45533</v>
      </c>
      <c r="C313" s="16">
        <v>5</v>
      </c>
      <c r="D313" s="16">
        <v>5171.96</v>
      </c>
      <c r="E313" s="1">
        <f t="shared" ca="1" si="5"/>
        <v>560</v>
      </c>
      <c r="F313" t="str">
        <f t="shared" si="6"/>
        <v>High Value</v>
      </c>
    </row>
    <row r="314" spans="1:6" x14ac:dyDescent="0.3">
      <c r="A314" s="8" t="s">
        <v>1936</v>
      </c>
      <c r="B314" s="1">
        <v>45523</v>
      </c>
      <c r="C314" s="16">
        <v>3</v>
      </c>
      <c r="D314" s="16">
        <v>5171.6900000000005</v>
      </c>
      <c r="E314" s="1">
        <f t="shared" ca="1" si="5"/>
        <v>570</v>
      </c>
      <c r="F314" t="str">
        <f t="shared" si="6"/>
        <v>High Value</v>
      </c>
    </row>
    <row r="315" spans="1:6" x14ac:dyDescent="0.3">
      <c r="A315" s="8" t="s">
        <v>1892</v>
      </c>
      <c r="B315" s="1">
        <v>45568</v>
      </c>
      <c r="C315" s="16">
        <v>4</v>
      </c>
      <c r="D315" s="16">
        <v>5166.9599999999991</v>
      </c>
      <c r="E315" s="1">
        <f t="shared" ca="1" si="5"/>
        <v>525</v>
      </c>
      <c r="F315" t="str">
        <f t="shared" si="6"/>
        <v>High Value</v>
      </c>
    </row>
    <row r="316" spans="1:6" x14ac:dyDescent="0.3">
      <c r="A316" s="8" t="s">
        <v>3733</v>
      </c>
      <c r="B316" s="1">
        <v>45408</v>
      </c>
      <c r="C316" s="16">
        <v>2</v>
      </c>
      <c r="D316" s="16">
        <v>5166.4399999999996</v>
      </c>
      <c r="E316" s="1">
        <f t="shared" ca="1" si="5"/>
        <v>685</v>
      </c>
      <c r="F316" t="str">
        <f t="shared" si="6"/>
        <v>High Value</v>
      </c>
    </row>
    <row r="317" spans="1:6" x14ac:dyDescent="0.3">
      <c r="A317" s="8" t="s">
        <v>5009</v>
      </c>
      <c r="B317" s="1">
        <v>45560</v>
      </c>
      <c r="C317" s="16">
        <v>3</v>
      </c>
      <c r="D317" s="16">
        <v>5164.43</v>
      </c>
      <c r="E317" s="1">
        <f t="shared" ca="1" si="5"/>
        <v>533</v>
      </c>
      <c r="F317" t="str">
        <f t="shared" si="6"/>
        <v>High Value</v>
      </c>
    </row>
    <row r="318" spans="1:6" x14ac:dyDescent="0.3">
      <c r="A318" s="8" t="s">
        <v>1264</v>
      </c>
      <c r="B318" s="1">
        <v>45586</v>
      </c>
      <c r="C318" s="16">
        <v>2</v>
      </c>
      <c r="D318" s="16">
        <v>5152.4400000000005</v>
      </c>
      <c r="E318" s="1">
        <f t="shared" ca="1" si="5"/>
        <v>507</v>
      </c>
      <c r="F318" t="str">
        <f t="shared" si="6"/>
        <v>High Value</v>
      </c>
    </row>
    <row r="319" spans="1:6" x14ac:dyDescent="0.3">
      <c r="A319" s="8" t="s">
        <v>4891</v>
      </c>
      <c r="B319" s="1">
        <v>45580</v>
      </c>
      <c r="C319" s="16">
        <v>2</v>
      </c>
      <c r="D319" s="16">
        <v>5151.8999999999996</v>
      </c>
      <c r="E319" s="1">
        <f t="shared" ref="E319:E382" ca="1" si="7">TODAY()-B319</f>
        <v>513</v>
      </c>
      <c r="F319" t="str">
        <f t="shared" si="6"/>
        <v>High Value</v>
      </c>
    </row>
    <row r="320" spans="1:6" x14ac:dyDescent="0.3">
      <c r="A320" s="8" t="s">
        <v>2813</v>
      </c>
      <c r="B320" s="1">
        <v>45643</v>
      </c>
      <c r="C320" s="16">
        <v>2</v>
      </c>
      <c r="D320" s="16">
        <v>5145.32</v>
      </c>
      <c r="E320" s="1">
        <f t="shared" ca="1" si="7"/>
        <v>450</v>
      </c>
      <c r="F320" t="str">
        <f t="shared" si="6"/>
        <v>High Value</v>
      </c>
    </row>
    <row r="321" spans="1:6" x14ac:dyDescent="0.3">
      <c r="A321" s="8" t="s">
        <v>872</v>
      </c>
      <c r="B321" s="1">
        <v>45541</v>
      </c>
      <c r="C321" s="16">
        <v>4</v>
      </c>
      <c r="D321" s="16">
        <v>5138.26</v>
      </c>
      <c r="E321" s="1">
        <f t="shared" ca="1" si="7"/>
        <v>552</v>
      </c>
      <c r="F321" t="str">
        <f t="shared" si="6"/>
        <v>High Value</v>
      </c>
    </row>
    <row r="322" spans="1:6" x14ac:dyDescent="0.3">
      <c r="A322" s="8" t="s">
        <v>1393</v>
      </c>
      <c r="B322" s="1">
        <v>45414</v>
      </c>
      <c r="C322" s="16">
        <v>3</v>
      </c>
      <c r="D322" s="16">
        <v>5126.6399999999994</v>
      </c>
      <c r="E322" s="1">
        <f t="shared" ca="1" si="7"/>
        <v>679</v>
      </c>
      <c r="F322" t="str">
        <f t="shared" si="6"/>
        <v>High Value</v>
      </c>
    </row>
    <row r="323" spans="1:6" x14ac:dyDescent="0.3">
      <c r="A323" s="8" t="s">
        <v>3923</v>
      </c>
      <c r="B323" s="1">
        <v>45600</v>
      </c>
      <c r="C323" s="16">
        <v>3</v>
      </c>
      <c r="D323" s="16">
        <v>5119.3099999999995</v>
      </c>
      <c r="E323" s="1">
        <f t="shared" ca="1" si="7"/>
        <v>493</v>
      </c>
      <c r="F323" t="str">
        <f t="shared" si="6"/>
        <v>High Value</v>
      </c>
    </row>
    <row r="324" spans="1:6" x14ac:dyDescent="0.3">
      <c r="A324" s="8" t="s">
        <v>1766</v>
      </c>
      <c r="B324" s="1">
        <v>45563</v>
      </c>
      <c r="C324" s="16">
        <v>5</v>
      </c>
      <c r="D324" s="16">
        <v>5114.9799999999996</v>
      </c>
      <c r="E324" s="1">
        <f t="shared" ca="1" si="7"/>
        <v>530</v>
      </c>
      <c r="F324" t="str">
        <f t="shared" si="6"/>
        <v>High Value</v>
      </c>
    </row>
    <row r="325" spans="1:6" x14ac:dyDescent="0.3">
      <c r="A325" s="8" t="s">
        <v>4680</v>
      </c>
      <c r="B325" s="1">
        <v>45321</v>
      </c>
      <c r="C325" s="16">
        <v>2</v>
      </c>
      <c r="D325" s="16">
        <v>5114.6200000000008</v>
      </c>
      <c r="E325" s="1">
        <f t="shared" ca="1" si="7"/>
        <v>772</v>
      </c>
      <c r="F325" t="str">
        <f t="shared" ref="F325:F388" si="8">IF(D324 &gt; 5000, "High Value", IF(D324 &gt; 1000, "Medium Value", "Low Value"))</f>
        <v>High Value</v>
      </c>
    </row>
    <row r="326" spans="1:6" x14ac:dyDescent="0.3">
      <c r="A326" s="8" t="s">
        <v>270</v>
      </c>
      <c r="B326" s="1">
        <v>45615</v>
      </c>
      <c r="C326" s="16">
        <v>3</v>
      </c>
      <c r="D326" s="16">
        <v>5114.0200000000004</v>
      </c>
      <c r="E326" s="1">
        <f t="shared" ca="1" si="7"/>
        <v>478</v>
      </c>
      <c r="F326" t="str">
        <f t="shared" si="8"/>
        <v>High Value</v>
      </c>
    </row>
    <row r="327" spans="1:6" x14ac:dyDescent="0.3">
      <c r="A327" s="8" t="s">
        <v>2699</v>
      </c>
      <c r="B327" s="1">
        <v>45511</v>
      </c>
      <c r="C327" s="16">
        <v>2</v>
      </c>
      <c r="D327" s="16">
        <v>5113.25</v>
      </c>
      <c r="E327" s="1">
        <f t="shared" ca="1" si="7"/>
        <v>582</v>
      </c>
      <c r="F327" t="str">
        <f t="shared" si="8"/>
        <v>High Value</v>
      </c>
    </row>
    <row r="328" spans="1:6" x14ac:dyDescent="0.3">
      <c r="A328" s="8" t="s">
        <v>3069</v>
      </c>
      <c r="B328" s="1">
        <v>45563</v>
      </c>
      <c r="C328" s="16">
        <v>2</v>
      </c>
      <c r="D328" s="16">
        <v>5112.84</v>
      </c>
      <c r="E328" s="1">
        <f t="shared" ca="1" si="7"/>
        <v>530</v>
      </c>
      <c r="F328" t="str">
        <f t="shared" si="8"/>
        <v>High Value</v>
      </c>
    </row>
    <row r="329" spans="1:6" x14ac:dyDescent="0.3">
      <c r="A329" s="8" t="s">
        <v>157</v>
      </c>
      <c r="B329" s="1">
        <v>45598</v>
      </c>
      <c r="C329" s="16">
        <v>3</v>
      </c>
      <c r="D329" s="16">
        <v>5112.0499999999993</v>
      </c>
      <c r="E329" s="1">
        <f t="shared" ca="1" si="7"/>
        <v>495</v>
      </c>
      <c r="F329" t="str">
        <f t="shared" si="8"/>
        <v>High Value</v>
      </c>
    </row>
    <row r="330" spans="1:6" x14ac:dyDescent="0.3">
      <c r="A330" s="8" t="s">
        <v>4734</v>
      </c>
      <c r="B330" s="1">
        <v>45532</v>
      </c>
      <c r="C330" s="16">
        <v>2</v>
      </c>
      <c r="D330" s="16">
        <v>5104.4399999999996</v>
      </c>
      <c r="E330" s="1">
        <f t="shared" ca="1" si="7"/>
        <v>561</v>
      </c>
      <c r="F330" t="str">
        <f t="shared" si="8"/>
        <v>High Value</v>
      </c>
    </row>
    <row r="331" spans="1:6" x14ac:dyDescent="0.3">
      <c r="A331" s="8" t="s">
        <v>906</v>
      </c>
      <c r="B331" s="1">
        <v>45643</v>
      </c>
      <c r="C331" s="16">
        <v>2</v>
      </c>
      <c r="D331" s="16">
        <v>5095.59</v>
      </c>
      <c r="E331" s="1">
        <f t="shared" ca="1" si="7"/>
        <v>450</v>
      </c>
      <c r="F331" t="str">
        <f t="shared" si="8"/>
        <v>High Value</v>
      </c>
    </row>
    <row r="332" spans="1:6" x14ac:dyDescent="0.3">
      <c r="A332" s="8" t="s">
        <v>1198</v>
      </c>
      <c r="B332" s="1">
        <v>45461</v>
      </c>
      <c r="C332" s="16">
        <v>3</v>
      </c>
      <c r="D332" s="16">
        <v>5095.13</v>
      </c>
      <c r="E332" s="1">
        <f t="shared" ca="1" si="7"/>
        <v>632</v>
      </c>
      <c r="F332" t="str">
        <f t="shared" si="8"/>
        <v>High Value</v>
      </c>
    </row>
    <row r="333" spans="1:6" x14ac:dyDescent="0.3">
      <c r="A333" s="8" t="s">
        <v>4883</v>
      </c>
      <c r="B333" s="1">
        <v>45629</v>
      </c>
      <c r="C333" s="16">
        <v>4</v>
      </c>
      <c r="D333" s="16">
        <v>5087.3300000000008</v>
      </c>
      <c r="E333" s="1">
        <f t="shared" ca="1" si="7"/>
        <v>464</v>
      </c>
      <c r="F333" t="str">
        <f t="shared" si="8"/>
        <v>High Value</v>
      </c>
    </row>
    <row r="334" spans="1:6" x14ac:dyDescent="0.3">
      <c r="A334" s="8" t="s">
        <v>2049</v>
      </c>
      <c r="B334" s="1">
        <v>45559</v>
      </c>
      <c r="C334" s="16">
        <v>3</v>
      </c>
      <c r="D334" s="16">
        <v>5082.2199999999993</v>
      </c>
      <c r="E334" s="1">
        <f t="shared" ca="1" si="7"/>
        <v>534</v>
      </c>
      <c r="F334" t="str">
        <f t="shared" si="8"/>
        <v>High Value</v>
      </c>
    </row>
    <row r="335" spans="1:6" x14ac:dyDescent="0.3">
      <c r="A335" s="8" t="s">
        <v>474</v>
      </c>
      <c r="B335" s="1">
        <v>45424</v>
      </c>
      <c r="C335" s="16">
        <v>3</v>
      </c>
      <c r="D335" s="16">
        <v>5079.57</v>
      </c>
      <c r="E335" s="1">
        <f t="shared" ca="1" si="7"/>
        <v>669</v>
      </c>
      <c r="F335" t="str">
        <f t="shared" si="8"/>
        <v>High Value</v>
      </c>
    </row>
    <row r="336" spans="1:6" x14ac:dyDescent="0.3">
      <c r="A336" s="8" t="s">
        <v>867</v>
      </c>
      <c r="B336" s="1">
        <v>45575</v>
      </c>
      <c r="C336" s="16">
        <v>2</v>
      </c>
      <c r="D336" s="16">
        <v>5077.1499999999996</v>
      </c>
      <c r="E336" s="1">
        <f t="shared" ca="1" si="7"/>
        <v>518</v>
      </c>
      <c r="F336" t="str">
        <f t="shared" si="8"/>
        <v>High Value</v>
      </c>
    </row>
    <row r="337" spans="1:6" x14ac:dyDescent="0.3">
      <c r="A337" s="8" t="s">
        <v>496</v>
      </c>
      <c r="B337" s="1">
        <v>45640</v>
      </c>
      <c r="C337" s="16">
        <v>3</v>
      </c>
      <c r="D337" s="16">
        <v>5073.75</v>
      </c>
      <c r="E337" s="1">
        <f t="shared" ca="1" si="7"/>
        <v>453</v>
      </c>
      <c r="F337" t="str">
        <f t="shared" si="8"/>
        <v>High Value</v>
      </c>
    </row>
    <row r="338" spans="1:6" x14ac:dyDescent="0.3">
      <c r="A338" s="8" t="s">
        <v>4474</v>
      </c>
      <c r="B338" s="1">
        <v>45542</v>
      </c>
      <c r="C338" s="16">
        <v>2</v>
      </c>
      <c r="D338" s="16">
        <v>5062.6399999999994</v>
      </c>
      <c r="E338" s="1">
        <f t="shared" ca="1" si="7"/>
        <v>551</v>
      </c>
      <c r="F338" t="str">
        <f t="shared" si="8"/>
        <v>High Value</v>
      </c>
    </row>
    <row r="339" spans="1:6" x14ac:dyDescent="0.3">
      <c r="A339" s="8" t="s">
        <v>886</v>
      </c>
      <c r="B339" s="1">
        <v>45491</v>
      </c>
      <c r="C339" s="16">
        <v>5</v>
      </c>
      <c r="D339" s="16">
        <v>5062.57</v>
      </c>
      <c r="E339" s="1">
        <f t="shared" ca="1" si="7"/>
        <v>602</v>
      </c>
      <c r="F339" t="str">
        <f t="shared" si="8"/>
        <v>High Value</v>
      </c>
    </row>
    <row r="340" spans="1:6" x14ac:dyDescent="0.3">
      <c r="A340" s="8" t="s">
        <v>5207</v>
      </c>
      <c r="B340" s="1">
        <v>45639</v>
      </c>
      <c r="C340" s="16">
        <v>2</v>
      </c>
      <c r="D340" s="16">
        <v>5060.33</v>
      </c>
      <c r="E340" s="1">
        <f t="shared" ca="1" si="7"/>
        <v>454</v>
      </c>
      <c r="F340" t="str">
        <f t="shared" si="8"/>
        <v>High Value</v>
      </c>
    </row>
    <row r="341" spans="1:6" x14ac:dyDescent="0.3">
      <c r="A341" s="8" t="s">
        <v>4435</v>
      </c>
      <c r="B341" s="1">
        <v>45414</v>
      </c>
      <c r="C341" s="16">
        <v>2</v>
      </c>
      <c r="D341" s="16">
        <v>5058.2</v>
      </c>
      <c r="E341" s="1">
        <f t="shared" ca="1" si="7"/>
        <v>679</v>
      </c>
      <c r="F341" t="str">
        <f t="shared" si="8"/>
        <v>High Value</v>
      </c>
    </row>
    <row r="342" spans="1:6" x14ac:dyDescent="0.3">
      <c r="A342" s="8" t="s">
        <v>3035</v>
      </c>
      <c r="B342" s="1">
        <v>45635</v>
      </c>
      <c r="C342" s="16">
        <v>3</v>
      </c>
      <c r="D342" s="16">
        <v>5056.5999999999995</v>
      </c>
      <c r="E342" s="1">
        <f t="shared" ca="1" si="7"/>
        <v>458</v>
      </c>
      <c r="F342" t="str">
        <f t="shared" si="8"/>
        <v>High Value</v>
      </c>
    </row>
    <row r="343" spans="1:6" x14ac:dyDescent="0.3">
      <c r="A343" s="8" t="s">
        <v>2612</v>
      </c>
      <c r="B343" s="1">
        <v>45530</v>
      </c>
      <c r="C343" s="16">
        <v>2</v>
      </c>
      <c r="D343" s="16">
        <v>5056.43</v>
      </c>
      <c r="E343" s="1">
        <f t="shared" ca="1" si="7"/>
        <v>563</v>
      </c>
      <c r="F343" t="str">
        <f t="shared" si="8"/>
        <v>High Value</v>
      </c>
    </row>
    <row r="344" spans="1:6" x14ac:dyDescent="0.3">
      <c r="A344" s="8" t="s">
        <v>2434</v>
      </c>
      <c r="B344" s="1">
        <v>45632</v>
      </c>
      <c r="C344" s="16">
        <v>2</v>
      </c>
      <c r="D344" s="16">
        <v>5050.3600000000006</v>
      </c>
      <c r="E344" s="1">
        <f t="shared" ca="1" si="7"/>
        <v>461</v>
      </c>
      <c r="F344" t="str">
        <f t="shared" si="8"/>
        <v>High Value</v>
      </c>
    </row>
    <row r="345" spans="1:6" x14ac:dyDescent="0.3">
      <c r="A345" s="8" t="s">
        <v>1591</v>
      </c>
      <c r="B345" s="1">
        <v>45468</v>
      </c>
      <c r="C345" s="16">
        <v>2</v>
      </c>
      <c r="D345" s="16">
        <v>5050.17</v>
      </c>
      <c r="E345" s="1">
        <f t="shared" ca="1" si="7"/>
        <v>625</v>
      </c>
      <c r="F345" t="str">
        <f t="shared" si="8"/>
        <v>High Value</v>
      </c>
    </row>
    <row r="346" spans="1:6" x14ac:dyDescent="0.3">
      <c r="A346" s="8" t="s">
        <v>735</v>
      </c>
      <c r="B346" s="1">
        <v>45538</v>
      </c>
      <c r="C346" s="16">
        <v>3</v>
      </c>
      <c r="D346" s="16">
        <v>5049.7499999999991</v>
      </c>
      <c r="E346" s="1">
        <f t="shared" ca="1" si="7"/>
        <v>555</v>
      </c>
      <c r="F346" t="str">
        <f t="shared" si="8"/>
        <v>High Value</v>
      </c>
    </row>
    <row r="347" spans="1:6" x14ac:dyDescent="0.3">
      <c r="A347" s="8" t="s">
        <v>1401</v>
      </c>
      <c r="B347" s="1">
        <v>45632</v>
      </c>
      <c r="C347" s="16">
        <v>4</v>
      </c>
      <c r="D347" s="16">
        <v>5047.03</v>
      </c>
      <c r="E347" s="1">
        <f t="shared" ca="1" si="7"/>
        <v>461</v>
      </c>
      <c r="F347" t="str">
        <f t="shared" si="8"/>
        <v>High Value</v>
      </c>
    </row>
    <row r="348" spans="1:6" x14ac:dyDescent="0.3">
      <c r="A348" s="8" t="s">
        <v>407</v>
      </c>
      <c r="B348" s="1">
        <v>45548</v>
      </c>
      <c r="C348" s="16">
        <v>3</v>
      </c>
      <c r="D348" s="16">
        <v>5039.8899999999994</v>
      </c>
      <c r="E348" s="1">
        <f t="shared" ca="1" si="7"/>
        <v>545</v>
      </c>
      <c r="F348" t="str">
        <f t="shared" si="8"/>
        <v>High Value</v>
      </c>
    </row>
    <row r="349" spans="1:6" x14ac:dyDescent="0.3">
      <c r="A349" s="8" t="s">
        <v>535</v>
      </c>
      <c r="B349" s="1">
        <v>45626</v>
      </c>
      <c r="C349" s="16">
        <v>4</v>
      </c>
      <c r="D349" s="16">
        <v>5037.93</v>
      </c>
      <c r="E349" s="1">
        <f t="shared" ca="1" si="7"/>
        <v>467</v>
      </c>
      <c r="F349" t="str">
        <f t="shared" si="8"/>
        <v>High Value</v>
      </c>
    </row>
    <row r="350" spans="1:6" x14ac:dyDescent="0.3">
      <c r="A350" s="8" t="s">
        <v>3453</v>
      </c>
      <c r="B350" s="1">
        <v>45569</v>
      </c>
      <c r="C350" s="16">
        <v>4</v>
      </c>
      <c r="D350" s="16">
        <v>5012.82</v>
      </c>
      <c r="E350" s="1">
        <f t="shared" ca="1" si="7"/>
        <v>524</v>
      </c>
      <c r="F350" t="str">
        <f t="shared" si="8"/>
        <v>High Value</v>
      </c>
    </row>
    <row r="351" spans="1:6" x14ac:dyDescent="0.3">
      <c r="A351" s="8" t="s">
        <v>637</v>
      </c>
      <c r="B351" s="1">
        <v>45606</v>
      </c>
      <c r="C351" s="16">
        <v>3</v>
      </c>
      <c r="D351" s="16">
        <v>5012.76</v>
      </c>
      <c r="E351" s="1">
        <f t="shared" ca="1" si="7"/>
        <v>487</v>
      </c>
      <c r="F351" t="str">
        <f t="shared" si="8"/>
        <v>High Value</v>
      </c>
    </row>
    <row r="352" spans="1:6" x14ac:dyDescent="0.3">
      <c r="A352" s="8" t="s">
        <v>2641</v>
      </c>
      <c r="B352" s="1">
        <v>45623</v>
      </c>
      <c r="C352" s="16">
        <v>2</v>
      </c>
      <c r="D352" s="16">
        <v>5010.8600000000006</v>
      </c>
      <c r="E352" s="1">
        <f t="shared" ca="1" si="7"/>
        <v>470</v>
      </c>
      <c r="F352" t="str">
        <f t="shared" si="8"/>
        <v>High Value</v>
      </c>
    </row>
    <row r="353" spans="1:6" x14ac:dyDescent="0.3">
      <c r="A353" s="8" t="s">
        <v>1914</v>
      </c>
      <c r="B353" s="1">
        <v>45523</v>
      </c>
      <c r="C353" s="16">
        <v>3</v>
      </c>
      <c r="D353" s="16">
        <v>5003.05</v>
      </c>
      <c r="E353" s="1">
        <f t="shared" ca="1" si="7"/>
        <v>570</v>
      </c>
      <c r="F353" t="str">
        <f t="shared" si="8"/>
        <v>High Value</v>
      </c>
    </row>
    <row r="354" spans="1:6" x14ac:dyDescent="0.3">
      <c r="A354" s="8" t="s">
        <v>1182</v>
      </c>
      <c r="B354" s="1">
        <v>45549</v>
      </c>
      <c r="C354" s="16">
        <v>2</v>
      </c>
      <c r="D354" s="16">
        <v>4998.79</v>
      </c>
      <c r="E354" s="1">
        <f t="shared" ca="1" si="7"/>
        <v>544</v>
      </c>
      <c r="F354" t="str">
        <f t="shared" si="8"/>
        <v>High Value</v>
      </c>
    </row>
    <row r="355" spans="1:6" x14ac:dyDescent="0.3">
      <c r="A355" s="8" t="s">
        <v>3482</v>
      </c>
      <c r="B355" s="1">
        <v>45641</v>
      </c>
      <c r="C355" s="16">
        <v>4</v>
      </c>
      <c r="D355" s="16">
        <v>4993.6499999999996</v>
      </c>
      <c r="E355" s="1">
        <f t="shared" ca="1" si="7"/>
        <v>452</v>
      </c>
      <c r="F355" t="str">
        <f t="shared" si="8"/>
        <v>Medium Value</v>
      </c>
    </row>
    <row r="356" spans="1:6" x14ac:dyDescent="0.3">
      <c r="A356" s="8" t="s">
        <v>3547</v>
      </c>
      <c r="B356" s="1">
        <v>45396</v>
      </c>
      <c r="C356" s="16">
        <v>3</v>
      </c>
      <c r="D356" s="16">
        <v>4983.55</v>
      </c>
      <c r="E356" s="1">
        <f t="shared" ca="1" si="7"/>
        <v>697</v>
      </c>
      <c r="F356" t="str">
        <f t="shared" si="8"/>
        <v>Medium Value</v>
      </c>
    </row>
    <row r="357" spans="1:6" x14ac:dyDescent="0.3">
      <c r="A357" s="8" t="s">
        <v>363</v>
      </c>
      <c r="B357" s="1">
        <v>45573</v>
      </c>
      <c r="C357" s="16">
        <v>4</v>
      </c>
      <c r="D357" s="16">
        <v>4973.28</v>
      </c>
      <c r="E357" s="1">
        <f t="shared" ca="1" si="7"/>
        <v>520</v>
      </c>
      <c r="F357" t="str">
        <f t="shared" si="8"/>
        <v>Medium Value</v>
      </c>
    </row>
    <row r="358" spans="1:6" x14ac:dyDescent="0.3">
      <c r="A358" s="8" t="s">
        <v>2076</v>
      </c>
      <c r="B358" s="1">
        <v>45558</v>
      </c>
      <c r="C358" s="16">
        <v>2</v>
      </c>
      <c r="D358" s="16">
        <v>4965.32</v>
      </c>
      <c r="E358" s="1">
        <f t="shared" ca="1" si="7"/>
        <v>535</v>
      </c>
      <c r="F358" t="str">
        <f t="shared" si="8"/>
        <v>Medium Value</v>
      </c>
    </row>
    <row r="359" spans="1:6" x14ac:dyDescent="0.3">
      <c r="A359" s="8" t="s">
        <v>1802</v>
      </c>
      <c r="B359" s="1">
        <v>45630</v>
      </c>
      <c r="C359" s="16">
        <v>4</v>
      </c>
      <c r="D359" s="16">
        <v>4964.97</v>
      </c>
      <c r="E359" s="1">
        <f t="shared" ca="1" si="7"/>
        <v>463</v>
      </c>
      <c r="F359" t="str">
        <f t="shared" si="8"/>
        <v>Medium Value</v>
      </c>
    </row>
    <row r="360" spans="1:6" x14ac:dyDescent="0.3">
      <c r="A360" s="8" t="s">
        <v>243</v>
      </c>
      <c r="B360" s="1">
        <v>45627</v>
      </c>
      <c r="C360" s="16">
        <v>2</v>
      </c>
      <c r="D360" s="16">
        <v>4964.32</v>
      </c>
      <c r="E360" s="1">
        <f t="shared" ca="1" si="7"/>
        <v>466</v>
      </c>
      <c r="F360" t="str">
        <f t="shared" si="8"/>
        <v>Medium Value</v>
      </c>
    </row>
    <row r="361" spans="1:6" x14ac:dyDescent="0.3">
      <c r="A361" s="8" t="s">
        <v>163</v>
      </c>
      <c r="B361" s="1">
        <v>45601</v>
      </c>
      <c r="C361" s="16">
        <v>4</v>
      </c>
      <c r="D361" s="16">
        <v>4963.07</v>
      </c>
      <c r="E361" s="1">
        <f t="shared" ca="1" si="7"/>
        <v>492</v>
      </c>
      <c r="F361" t="str">
        <f t="shared" si="8"/>
        <v>Medium Value</v>
      </c>
    </row>
    <row r="362" spans="1:6" x14ac:dyDescent="0.3">
      <c r="A362" s="8" t="s">
        <v>3304</v>
      </c>
      <c r="B362" s="1">
        <v>45592</v>
      </c>
      <c r="C362" s="16">
        <v>2</v>
      </c>
      <c r="D362" s="16">
        <v>4961.1900000000005</v>
      </c>
      <c r="E362" s="1">
        <f t="shared" ca="1" si="7"/>
        <v>501</v>
      </c>
      <c r="F362" t="str">
        <f t="shared" si="8"/>
        <v>Medium Value</v>
      </c>
    </row>
    <row r="363" spans="1:6" x14ac:dyDescent="0.3">
      <c r="A363" s="8" t="s">
        <v>336</v>
      </c>
      <c r="B363" s="1">
        <v>45639</v>
      </c>
      <c r="C363" s="16">
        <v>3</v>
      </c>
      <c r="D363" s="16">
        <v>4954.88</v>
      </c>
      <c r="E363" s="1">
        <f t="shared" ca="1" si="7"/>
        <v>454</v>
      </c>
      <c r="F363" t="str">
        <f t="shared" si="8"/>
        <v>Medium Value</v>
      </c>
    </row>
    <row r="364" spans="1:6" x14ac:dyDescent="0.3">
      <c r="A364" s="8" t="s">
        <v>1335</v>
      </c>
      <c r="B364" s="1">
        <v>45361</v>
      </c>
      <c r="C364" s="16">
        <v>2</v>
      </c>
      <c r="D364" s="16">
        <v>4951.76</v>
      </c>
      <c r="E364" s="1">
        <f t="shared" ca="1" si="7"/>
        <v>732</v>
      </c>
      <c r="F364" t="str">
        <f t="shared" si="8"/>
        <v>Medium Value</v>
      </c>
    </row>
    <row r="365" spans="1:6" x14ac:dyDescent="0.3">
      <c r="A365" s="8" t="s">
        <v>2961</v>
      </c>
      <c r="B365" s="1">
        <v>45422</v>
      </c>
      <c r="C365" s="16">
        <v>2</v>
      </c>
      <c r="D365" s="16">
        <v>4950.6399999999994</v>
      </c>
      <c r="E365" s="1">
        <f t="shared" ca="1" si="7"/>
        <v>671</v>
      </c>
      <c r="F365" t="str">
        <f t="shared" si="8"/>
        <v>Medium Value</v>
      </c>
    </row>
    <row r="366" spans="1:6" x14ac:dyDescent="0.3">
      <c r="A366" s="8" t="s">
        <v>4781</v>
      </c>
      <c r="B366" s="1">
        <v>45538</v>
      </c>
      <c r="C366" s="16">
        <v>2</v>
      </c>
      <c r="D366" s="16">
        <v>4948.47</v>
      </c>
      <c r="E366" s="1">
        <f t="shared" ca="1" si="7"/>
        <v>555</v>
      </c>
      <c r="F366" t="str">
        <f t="shared" si="8"/>
        <v>Medium Value</v>
      </c>
    </row>
    <row r="367" spans="1:6" x14ac:dyDescent="0.3">
      <c r="A367" s="8" t="s">
        <v>2091</v>
      </c>
      <c r="B367" s="1">
        <v>45462</v>
      </c>
      <c r="C367" s="16">
        <v>3</v>
      </c>
      <c r="D367" s="16">
        <v>4941.1400000000003</v>
      </c>
      <c r="E367" s="1">
        <f t="shared" ca="1" si="7"/>
        <v>631</v>
      </c>
      <c r="F367" t="str">
        <f t="shared" si="8"/>
        <v>Medium Value</v>
      </c>
    </row>
    <row r="368" spans="1:6" x14ac:dyDescent="0.3">
      <c r="A368" s="8" t="s">
        <v>206</v>
      </c>
      <c r="B368" s="1">
        <v>45523</v>
      </c>
      <c r="C368" s="16">
        <v>2</v>
      </c>
      <c r="D368" s="16">
        <v>4938.59</v>
      </c>
      <c r="E368" s="1">
        <f t="shared" ca="1" si="7"/>
        <v>570</v>
      </c>
      <c r="F368" t="str">
        <f t="shared" si="8"/>
        <v>Medium Value</v>
      </c>
    </row>
    <row r="369" spans="1:6" x14ac:dyDescent="0.3">
      <c r="A369" s="8" t="s">
        <v>1280</v>
      </c>
      <c r="B369" s="1">
        <v>45608</v>
      </c>
      <c r="C369" s="16">
        <v>2</v>
      </c>
      <c r="D369" s="16">
        <v>4925.83</v>
      </c>
      <c r="E369" s="1">
        <f t="shared" ca="1" si="7"/>
        <v>485</v>
      </c>
      <c r="F369" t="str">
        <f t="shared" si="8"/>
        <v>Medium Value</v>
      </c>
    </row>
    <row r="370" spans="1:6" x14ac:dyDescent="0.3">
      <c r="A370" s="8" t="s">
        <v>3660</v>
      </c>
      <c r="B370" s="1">
        <v>45464</v>
      </c>
      <c r="C370" s="16">
        <v>3</v>
      </c>
      <c r="D370" s="16">
        <v>4925.2199999999993</v>
      </c>
      <c r="E370" s="1">
        <f t="shared" ca="1" si="7"/>
        <v>629</v>
      </c>
      <c r="F370" t="str">
        <f t="shared" si="8"/>
        <v>Medium Value</v>
      </c>
    </row>
    <row r="371" spans="1:6" x14ac:dyDescent="0.3">
      <c r="A371" s="8" t="s">
        <v>1923</v>
      </c>
      <c r="B371" s="1">
        <v>45571</v>
      </c>
      <c r="C371" s="16">
        <v>3</v>
      </c>
      <c r="D371" s="16">
        <v>4924.8</v>
      </c>
      <c r="E371" s="1">
        <f t="shared" ca="1" si="7"/>
        <v>522</v>
      </c>
      <c r="F371" t="str">
        <f t="shared" si="8"/>
        <v>Medium Value</v>
      </c>
    </row>
    <row r="372" spans="1:6" x14ac:dyDescent="0.3">
      <c r="A372" s="8" t="s">
        <v>255</v>
      </c>
      <c r="B372" s="1">
        <v>45617</v>
      </c>
      <c r="C372" s="16">
        <v>3</v>
      </c>
      <c r="D372" s="16">
        <v>4920.09</v>
      </c>
      <c r="E372" s="1">
        <f t="shared" ca="1" si="7"/>
        <v>476</v>
      </c>
      <c r="F372" t="str">
        <f t="shared" si="8"/>
        <v>Medium Value</v>
      </c>
    </row>
    <row r="373" spans="1:6" x14ac:dyDescent="0.3">
      <c r="A373" s="8" t="s">
        <v>271</v>
      </c>
      <c r="B373" s="1">
        <v>45657</v>
      </c>
      <c r="C373" s="16">
        <v>2</v>
      </c>
      <c r="D373" s="16">
        <v>4913.78</v>
      </c>
      <c r="E373" s="1">
        <f t="shared" ca="1" si="7"/>
        <v>436</v>
      </c>
      <c r="F373" t="str">
        <f t="shared" si="8"/>
        <v>Medium Value</v>
      </c>
    </row>
    <row r="374" spans="1:6" x14ac:dyDescent="0.3">
      <c r="A374" s="8" t="s">
        <v>5368</v>
      </c>
      <c r="B374" s="1">
        <v>45444</v>
      </c>
      <c r="C374" s="16">
        <v>2</v>
      </c>
      <c r="D374" s="16">
        <v>4912.3100000000004</v>
      </c>
      <c r="E374" s="1">
        <f t="shared" ca="1" si="7"/>
        <v>649</v>
      </c>
      <c r="F374" t="str">
        <f t="shared" si="8"/>
        <v>Medium Value</v>
      </c>
    </row>
    <row r="375" spans="1:6" x14ac:dyDescent="0.3">
      <c r="A375" s="8" t="s">
        <v>3036</v>
      </c>
      <c r="B375" s="1">
        <v>45564</v>
      </c>
      <c r="C375" s="16">
        <v>3</v>
      </c>
      <c r="D375" s="16">
        <v>4910.7800000000007</v>
      </c>
      <c r="E375" s="1">
        <f t="shared" ca="1" si="7"/>
        <v>529</v>
      </c>
      <c r="F375" t="str">
        <f t="shared" si="8"/>
        <v>Medium Value</v>
      </c>
    </row>
    <row r="376" spans="1:6" x14ac:dyDescent="0.3">
      <c r="A376" s="8" t="s">
        <v>2006</v>
      </c>
      <c r="B376" s="1">
        <v>45623</v>
      </c>
      <c r="C376" s="16">
        <v>3</v>
      </c>
      <c r="D376" s="16">
        <v>4910.29</v>
      </c>
      <c r="E376" s="1">
        <f t="shared" ca="1" si="7"/>
        <v>470</v>
      </c>
      <c r="F376" t="str">
        <f t="shared" si="8"/>
        <v>Medium Value</v>
      </c>
    </row>
    <row r="377" spans="1:6" x14ac:dyDescent="0.3">
      <c r="A377" s="8" t="s">
        <v>2592</v>
      </c>
      <c r="B377" s="1">
        <v>45475</v>
      </c>
      <c r="C377" s="16">
        <v>3</v>
      </c>
      <c r="D377" s="16">
        <v>4908.8999999999996</v>
      </c>
      <c r="E377" s="1">
        <f t="shared" ca="1" si="7"/>
        <v>618</v>
      </c>
      <c r="F377" t="str">
        <f t="shared" si="8"/>
        <v>Medium Value</v>
      </c>
    </row>
    <row r="378" spans="1:6" x14ac:dyDescent="0.3">
      <c r="A378" s="8" t="s">
        <v>3838</v>
      </c>
      <c r="B378" s="1">
        <v>45481</v>
      </c>
      <c r="C378" s="16">
        <v>2</v>
      </c>
      <c r="D378" s="16">
        <v>4897.29</v>
      </c>
      <c r="E378" s="1">
        <f t="shared" ca="1" si="7"/>
        <v>612</v>
      </c>
      <c r="F378" t="str">
        <f t="shared" si="8"/>
        <v>Medium Value</v>
      </c>
    </row>
    <row r="379" spans="1:6" x14ac:dyDescent="0.3">
      <c r="A379" s="8" t="s">
        <v>3750</v>
      </c>
      <c r="B379" s="1">
        <v>45572</v>
      </c>
      <c r="C379" s="16">
        <v>3</v>
      </c>
      <c r="D379" s="16">
        <v>4896.78</v>
      </c>
      <c r="E379" s="1">
        <f t="shared" ca="1" si="7"/>
        <v>521</v>
      </c>
      <c r="F379" t="str">
        <f t="shared" si="8"/>
        <v>Medium Value</v>
      </c>
    </row>
    <row r="380" spans="1:6" x14ac:dyDescent="0.3">
      <c r="A380" s="8" t="s">
        <v>1962</v>
      </c>
      <c r="B380" s="1">
        <v>45509</v>
      </c>
      <c r="C380" s="16">
        <v>1</v>
      </c>
      <c r="D380" s="16">
        <v>4886.05</v>
      </c>
      <c r="E380" s="1">
        <f t="shared" ca="1" si="7"/>
        <v>584</v>
      </c>
      <c r="F380" t="str">
        <f t="shared" si="8"/>
        <v>Medium Value</v>
      </c>
    </row>
    <row r="381" spans="1:6" x14ac:dyDescent="0.3">
      <c r="A381" s="8" t="s">
        <v>1934</v>
      </c>
      <c r="B381" s="1">
        <v>45468</v>
      </c>
      <c r="C381" s="16">
        <v>4</v>
      </c>
      <c r="D381" s="16">
        <v>4883.3799999999992</v>
      </c>
      <c r="E381" s="1">
        <f t="shared" ca="1" si="7"/>
        <v>625</v>
      </c>
      <c r="F381" t="str">
        <f t="shared" si="8"/>
        <v>Medium Value</v>
      </c>
    </row>
    <row r="382" spans="1:6" x14ac:dyDescent="0.3">
      <c r="A382" s="8" t="s">
        <v>4234</v>
      </c>
      <c r="B382" s="1">
        <v>45646</v>
      </c>
      <c r="C382" s="16">
        <v>3</v>
      </c>
      <c r="D382" s="16">
        <v>4881.97</v>
      </c>
      <c r="E382" s="1">
        <f t="shared" ca="1" si="7"/>
        <v>447</v>
      </c>
      <c r="F382" t="str">
        <f t="shared" si="8"/>
        <v>Medium Value</v>
      </c>
    </row>
    <row r="383" spans="1:6" x14ac:dyDescent="0.3">
      <c r="A383" s="8" t="s">
        <v>5736</v>
      </c>
      <c r="B383" s="1">
        <v>45496</v>
      </c>
      <c r="C383" s="16">
        <v>2</v>
      </c>
      <c r="D383" s="16">
        <v>4869.21</v>
      </c>
      <c r="E383" s="1">
        <f t="shared" ref="E383:E446" ca="1" si="9">TODAY()-B383</f>
        <v>597</v>
      </c>
      <c r="F383" t="str">
        <f t="shared" si="8"/>
        <v>Medium Value</v>
      </c>
    </row>
    <row r="384" spans="1:6" x14ac:dyDescent="0.3">
      <c r="A384" s="8" t="s">
        <v>1819</v>
      </c>
      <c r="B384" s="1">
        <v>45623</v>
      </c>
      <c r="C384" s="16">
        <v>3</v>
      </c>
      <c r="D384" s="16">
        <v>4868.8600000000006</v>
      </c>
      <c r="E384" s="1">
        <f t="shared" ca="1" si="9"/>
        <v>470</v>
      </c>
      <c r="F384" t="str">
        <f t="shared" si="8"/>
        <v>Medium Value</v>
      </c>
    </row>
    <row r="385" spans="1:6" x14ac:dyDescent="0.3">
      <c r="A385" s="8" t="s">
        <v>1416</v>
      </c>
      <c r="B385" s="1">
        <v>45564</v>
      </c>
      <c r="C385" s="16">
        <v>4</v>
      </c>
      <c r="D385" s="16">
        <v>4865.79</v>
      </c>
      <c r="E385" s="1">
        <f t="shared" ca="1" si="9"/>
        <v>529</v>
      </c>
      <c r="F385" t="str">
        <f t="shared" si="8"/>
        <v>Medium Value</v>
      </c>
    </row>
    <row r="386" spans="1:6" x14ac:dyDescent="0.3">
      <c r="A386" s="8" t="s">
        <v>5513</v>
      </c>
      <c r="B386" s="1">
        <v>45597</v>
      </c>
      <c r="C386" s="16">
        <v>2</v>
      </c>
      <c r="D386" s="16">
        <v>4864.97</v>
      </c>
      <c r="E386" s="1">
        <f t="shared" ca="1" si="9"/>
        <v>496</v>
      </c>
      <c r="F386" t="str">
        <f t="shared" si="8"/>
        <v>Medium Value</v>
      </c>
    </row>
    <row r="387" spans="1:6" x14ac:dyDescent="0.3">
      <c r="A387" s="8" t="s">
        <v>1230</v>
      </c>
      <c r="B387" s="1">
        <v>45589</v>
      </c>
      <c r="C387" s="16">
        <v>3</v>
      </c>
      <c r="D387" s="16">
        <v>4864.46</v>
      </c>
      <c r="E387" s="1">
        <f t="shared" ca="1" si="9"/>
        <v>504</v>
      </c>
      <c r="F387" t="str">
        <f t="shared" si="8"/>
        <v>Medium Value</v>
      </c>
    </row>
    <row r="388" spans="1:6" x14ac:dyDescent="0.3">
      <c r="A388" s="8" t="s">
        <v>999</v>
      </c>
      <c r="B388" s="1">
        <v>45655</v>
      </c>
      <c r="C388" s="16">
        <v>4</v>
      </c>
      <c r="D388" s="16">
        <v>4861.4800000000005</v>
      </c>
      <c r="E388" s="1">
        <f t="shared" ca="1" si="9"/>
        <v>438</v>
      </c>
      <c r="F388" t="str">
        <f t="shared" si="8"/>
        <v>Medium Value</v>
      </c>
    </row>
    <row r="389" spans="1:6" x14ac:dyDescent="0.3">
      <c r="A389" s="8" t="s">
        <v>3845</v>
      </c>
      <c r="B389" s="1">
        <v>45634</v>
      </c>
      <c r="C389" s="16">
        <v>3</v>
      </c>
      <c r="D389" s="16">
        <v>4858.3999999999996</v>
      </c>
      <c r="E389" s="1">
        <f t="shared" ca="1" si="9"/>
        <v>459</v>
      </c>
      <c r="F389" t="str">
        <f t="shared" ref="F389:F452" si="10">IF(D388 &gt; 5000, "High Value", IF(D388 &gt; 1000, "Medium Value", "Low Value"))</f>
        <v>Medium Value</v>
      </c>
    </row>
    <row r="390" spans="1:6" x14ac:dyDescent="0.3">
      <c r="A390" s="8" t="s">
        <v>1475</v>
      </c>
      <c r="B390" s="1">
        <v>45587</v>
      </c>
      <c r="C390" s="16">
        <v>5</v>
      </c>
      <c r="D390" s="16">
        <v>4848.07</v>
      </c>
      <c r="E390" s="1">
        <f t="shared" ca="1" si="9"/>
        <v>506</v>
      </c>
      <c r="F390" t="str">
        <f t="shared" si="10"/>
        <v>Medium Value</v>
      </c>
    </row>
    <row r="391" spans="1:6" x14ac:dyDescent="0.3">
      <c r="A391" s="8" t="s">
        <v>1647</v>
      </c>
      <c r="B391" s="1">
        <v>45605</v>
      </c>
      <c r="C391" s="16">
        <v>2</v>
      </c>
      <c r="D391" s="16">
        <v>4847.32</v>
      </c>
      <c r="E391" s="1">
        <f t="shared" ca="1" si="9"/>
        <v>488</v>
      </c>
      <c r="F391" t="str">
        <f t="shared" si="10"/>
        <v>Medium Value</v>
      </c>
    </row>
    <row r="392" spans="1:6" x14ac:dyDescent="0.3">
      <c r="A392" s="8" t="s">
        <v>1438</v>
      </c>
      <c r="B392" s="1">
        <v>45412</v>
      </c>
      <c r="C392" s="16">
        <v>4</v>
      </c>
      <c r="D392" s="16">
        <v>4842.91</v>
      </c>
      <c r="E392" s="1">
        <f t="shared" ca="1" si="9"/>
        <v>681</v>
      </c>
      <c r="F392" t="str">
        <f t="shared" si="10"/>
        <v>Medium Value</v>
      </c>
    </row>
    <row r="393" spans="1:6" x14ac:dyDescent="0.3">
      <c r="A393" s="8" t="s">
        <v>321</v>
      </c>
      <c r="B393" s="1">
        <v>45457</v>
      </c>
      <c r="C393" s="16">
        <v>3</v>
      </c>
      <c r="D393" s="16">
        <v>4841.58</v>
      </c>
      <c r="E393" s="1">
        <f t="shared" ca="1" si="9"/>
        <v>636</v>
      </c>
      <c r="F393" t="str">
        <f t="shared" si="10"/>
        <v>Medium Value</v>
      </c>
    </row>
    <row r="394" spans="1:6" x14ac:dyDescent="0.3">
      <c r="A394" s="8" t="s">
        <v>915</v>
      </c>
      <c r="B394" s="1">
        <v>45305</v>
      </c>
      <c r="C394" s="16">
        <v>2</v>
      </c>
      <c r="D394" s="16">
        <v>4836.04</v>
      </c>
      <c r="E394" s="1">
        <f t="shared" ca="1" si="9"/>
        <v>788</v>
      </c>
      <c r="F394" t="str">
        <f t="shared" si="10"/>
        <v>Medium Value</v>
      </c>
    </row>
    <row r="395" spans="1:6" x14ac:dyDescent="0.3">
      <c r="A395" s="8" t="s">
        <v>1537</v>
      </c>
      <c r="B395" s="1">
        <v>45618</v>
      </c>
      <c r="C395" s="16">
        <v>2</v>
      </c>
      <c r="D395" s="16">
        <v>4832.1100000000006</v>
      </c>
      <c r="E395" s="1">
        <f t="shared" ca="1" si="9"/>
        <v>475</v>
      </c>
      <c r="F395" t="str">
        <f t="shared" si="10"/>
        <v>Medium Value</v>
      </c>
    </row>
    <row r="396" spans="1:6" x14ac:dyDescent="0.3">
      <c r="A396" s="8" t="s">
        <v>3404</v>
      </c>
      <c r="B396" s="1">
        <v>45508</v>
      </c>
      <c r="C396" s="16">
        <v>2</v>
      </c>
      <c r="D396" s="16">
        <v>4829.29</v>
      </c>
      <c r="E396" s="1">
        <f t="shared" ca="1" si="9"/>
        <v>585</v>
      </c>
      <c r="F396" t="str">
        <f t="shared" si="10"/>
        <v>Medium Value</v>
      </c>
    </row>
    <row r="397" spans="1:6" x14ac:dyDescent="0.3">
      <c r="A397" s="8" t="s">
        <v>996</v>
      </c>
      <c r="B397" s="1">
        <v>45423</v>
      </c>
      <c r="C397" s="16">
        <v>3</v>
      </c>
      <c r="D397" s="16">
        <v>4817.8999999999996</v>
      </c>
      <c r="E397" s="1">
        <f t="shared" ca="1" si="9"/>
        <v>670</v>
      </c>
      <c r="F397" t="str">
        <f t="shared" si="10"/>
        <v>Medium Value</v>
      </c>
    </row>
    <row r="398" spans="1:6" x14ac:dyDescent="0.3">
      <c r="A398" s="8" t="s">
        <v>2690</v>
      </c>
      <c r="B398" s="1">
        <v>45500</v>
      </c>
      <c r="C398" s="16">
        <v>3</v>
      </c>
      <c r="D398" s="16">
        <v>4817.82</v>
      </c>
      <c r="E398" s="1">
        <f t="shared" ca="1" si="9"/>
        <v>593</v>
      </c>
      <c r="F398" t="str">
        <f t="shared" si="10"/>
        <v>Medium Value</v>
      </c>
    </row>
    <row r="399" spans="1:6" x14ac:dyDescent="0.3">
      <c r="A399" s="8" t="s">
        <v>3162</v>
      </c>
      <c r="B399" s="1">
        <v>45469</v>
      </c>
      <c r="C399" s="16">
        <v>2</v>
      </c>
      <c r="D399" s="16">
        <v>4813.7</v>
      </c>
      <c r="E399" s="1">
        <f t="shared" ca="1" si="9"/>
        <v>624</v>
      </c>
      <c r="F399" t="str">
        <f t="shared" si="10"/>
        <v>Medium Value</v>
      </c>
    </row>
    <row r="400" spans="1:6" x14ac:dyDescent="0.3">
      <c r="A400" s="8" t="s">
        <v>5283</v>
      </c>
      <c r="B400" s="1">
        <v>45461</v>
      </c>
      <c r="C400" s="16">
        <v>2</v>
      </c>
      <c r="D400" s="16">
        <v>4808.59</v>
      </c>
      <c r="E400" s="1">
        <f t="shared" ca="1" si="9"/>
        <v>632</v>
      </c>
      <c r="F400" t="str">
        <f t="shared" si="10"/>
        <v>Medium Value</v>
      </c>
    </row>
    <row r="401" spans="1:6" x14ac:dyDescent="0.3">
      <c r="A401" s="8" t="s">
        <v>888</v>
      </c>
      <c r="B401" s="1">
        <v>45376</v>
      </c>
      <c r="C401" s="16">
        <v>2</v>
      </c>
      <c r="D401" s="16">
        <v>4807.53</v>
      </c>
      <c r="E401" s="1">
        <f t="shared" ca="1" si="9"/>
        <v>717</v>
      </c>
      <c r="F401" t="str">
        <f t="shared" si="10"/>
        <v>Medium Value</v>
      </c>
    </row>
    <row r="402" spans="1:6" x14ac:dyDescent="0.3">
      <c r="A402" s="8" t="s">
        <v>5359</v>
      </c>
      <c r="B402" s="1">
        <v>45627</v>
      </c>
      <c r="C402" s="16">
        <v>3</v>
      </c>
      <c r="D402" s="16">
        <v>4806.53</v>
      </c>
      <c r="E402" s="1">
        <f t="shared" ca="1" si="9"/>
        <v>466</v>
      </c>
      <c r="F402" t="str">
        <f t="shared" si="10"/>
        <v>Medium Value</v>
      </c>
    </row>
    <row r="403" spans="1:6" x14ac:dyDescent="0.3">
      <c r="A403" s="8" t="s">
        <v>695</v>
      </c>
      <c r="B403" s="1">
        <v>45545</v>
      </c>
      <c r="C403" s="16">
        <v>3</v>
      </c>
      <c r="D403" s="16">
        <v>4803.33</v>
      </c>
      <c r="E403" s="1">
        <f t="shared" ca="1" si="9"/>
        <v>548</v>
      </c>
      <c r="F403" t="str">
        <f t="shared" si="10"/>
        <v>Medium Value</v>
      </c>
    </row>
    <row r="404" spans="1:6" x14ac:dyDescent="0.3">
      <c r="A404" s="8" t="s">
        <v>1146</v>
      </c>
      <c r="B404" s="1">
        <v>45497</v>
      </c>
      <c r="C404" s="16">
        <v>3</v>
      </c>
      <c r="D404" s="16">
        <v>4802.8399999999992</v>
      </c>
      <c r="E404" s="1">
        <f t="shared" ca="1" si="9"/>
        <v>596</v>
      </c>
      <c r="F404" t="str">
        <f t="shared" si="10"/>
        <v>Medium Value</v>
      </c>
    </row>
    <row r="405" spans="1:6" x14ac:dyDescent="0.3">
      <c r="A405" s="8" t="s">
        <v>2001</v>
      </c>
      <c r="B405" s="1">
        <v>45535</v>
      </c>
      <c r="C405" s="16">
        <v>2</v>
      </c>
      <c r="D405" s="16">
        <v>4799.41</v>
      </c>
      <c r="E405" s="1">
        <f t="shared" ca="1" si="9"/>
        <v>558</v>
      </c>
      <c r="F405" t="str">
        <f t="shared" si="10"/>
        <v>Medium Value</v>
      </c>
    </row>
    <row r="406" spans="1:6" x14ac:dyDescent="0.3">
      <c r="A406" s="8" t="s">
        <v>4759</v>
      </c>
      <c r="B406" s="1">
        <v>45603</v>
      </c>
      <c r="C406" s="16">
        <v>3</v>
      </c>
      <c r="D406" s="16">
        <v>4799.29</v>
      </c>
      <c r="E406" s="1">
        <f t="shared" ca="1" si="9"/>
        <v>490</v>
      </c>
      <c r="F406" t="str">
        <f t="shared" si="10"/>
        <v>Medium Value</v>
      </c>
    </row>
    <row r="407" spans="1:6" x14ac:dyDescent="0.3">
      <c r="A407" s="8" t="s">
        <v>2246</v>
      </c>
      <c r="B407" s="1">
        <v>45411</v>
      </c>
      <c r="C407" s="16">
        <v>2</v>
      </c>
      <c r="D407" s="16">
        <v>4791.68</v>
      </c>
      <c r="E407" s="1">
        <f t="shared" ca="1" si="9"/>
        <v>682</v>
      </c>
      <c r="F407" t="str">
        <f t="shared" si="10"/>
        <v>Medium Value</v>
      </c>
    </row>
    <row r="408" spans="1:6" x14ac:dyDescent="0.3">
      <c r="A408" s="8" t="s">
        <v>1043</v>
      </c>
      <c r="B408" s="1">
        <v>45590</v>
      </c>
      <c r="C408" s="16">
        <v>3</v>
      </c>
      <c r="D408" s="16">
        <v>4787.6400000000003</v>
      </c>
      <c r="E408" s="1">
        <f t="shared" ca="1" si="9"/>
        <v>503</v>
      </c>
      <c r="F408" t="str">
        <f t="shared" si="10"/>
        <v>Medium Value</v>
      </c>
    </row>
    <row r="409" spans="1:6" x14ac:dyDescent="0.3">
      <c r="A409" s="8" t="s">
        <v>2478</v>
      </c>
      <c r="B409" s="1">
        <v>45422</v>
      </c>
      <c r="C409" s="16">
        <v>2</v>
      </c>
      <c r="D409" s="16">
        <v>4787.09</v>
      </c>
      <c r="E409" s="1">
        <f t="shared" ca="1" si="9"/>
        <v>671</v>
      </c>
      <c r="F409" t="str">
        <f t="shared" si="10"/>
        <v>Medium Value</v>
      </c>
    </row>
    <row r="410" spans="1:6" x14ac:dyDescent="0.3">
      <c r="A410" s="8" t="s">
        <v>5317</v>
      </c>
      <c r="B410" s="1">
        <v>45403</v>
      </c>
      <c r="C410" s="16">
        <v>2</v>
      </c>
      <c r="D410" s="16">
        <v>4782.37</v>
      </c>
      <c r="E410" s="1">
        <f t="shared" ca="1" si="9"/>
        <v>690</v>
      </c>
      <c r="F410" t="str">
        <f t="shared" si="10"/>
        <v>Medium Value</v>
      </c>
    </row>
    <row r="411" spans="1:6" x14ac:dyDescent="0.3">
      <c r="A411" s="8" t="s">
        <v>1894</v>
      </c>
      <c r="B411" s="1">
        <v>45593</v>
      </c>
      <c r="C411" s="16">
        <v>3</v>
      </c>
      <c r="D411" s="16">
        <v>4780.5499999999993</v>
      </c>
      <c r="E411" s="1">
        <f t="shared" ca="1" si="9"/>
        <v>500</v>
      </c>
      <c r="F411" t="str">
        <f t="shared" si="10"/>
        <v>Medium Value</v>
      </c>
    </row>
    <row r="412" spans="1:6" x14ac:dyDescent="0.3">
      <c r="A412" s="8" t="s">
        <v>4077</v>
      </c>
      <c r="B412" s="1">
        <v>45594</v>
      </c>
      <c r="C412" s="16">
        <v>2</v>
      </c>
      <c r="D412" s="16">
        <v>4777.8600000000006</v>
      </c>
      <c r="E412" s="1">
        <f t="shared" ca="1" si="9"/>
        <v>499</v>
      </c>
      <c r="F412" t="str">
        <f t="shared" si="10"/>
        <v>Medium Value</v>
      </c>
    </row>
    <row r="413" spans="1:6" x14ac:dyDescent="0.3">
      <c r="A413" s="8" t="s">
        <v>2748</v>
      </c>
      <c r="B413" s="1">
        <v>45455</v>
      </c>
      <c r="C413" s="16">
        <v>2</v>
      </c>
      <c r="D413" s="16">
        <v>4776.6100000000006</v>
      </c>
      <c r="E413" s="1">
        <f t="shared" ca="1" si="9"/>
        <v>638</v>
      </c>
      <c r="F413" t="str">
        <f t="shared" si="10"/>
        <v>Medium Value</v>
      </c>
    </row>
    <row r="414" spans="1:6" x14ac:dyDescent="0.3">
      <c r="A414" s="8" t="s">
        <v>698</v>
      </c>
      <c r="B414" s="1">
        <v>45546</v>
      </c>
      <c r="C414" s="16">
        <v>3</v>
      </c>
      <c r="D414" s="16">
        <v>4771.0599999999995</v>
      </c>
      <c r="E414" s="1">
        <f t="shared" ca="1" si="9"/>
        <v>547</v>
      </c>
      <c r="F414" t="str">
        <f t="shared" si="10"/>
        <v>Medium Value</v>
      </c>
    </row>
    <row r="415" spans="1:6" x14ac:dyDescent="0.3">
      <c r="A415" s="8" t="s">
        <v>3731</v>
      </c>
      <c r="B415" s="1">
        <v>45640</v>
      </c>
      <c r="C415" s="16">
        <v>2</v>
      </c>
      <c r="D415" s="16">
        <v>4765.97</v>
      </c>
      <c r="E415" s="1">
        <f t="shared" ca="1" si="9"/>
        <v>453</v>
      </c>
      <c r="F415" t="str">
        <f t="shared" si="10"/>
        <v>Medium Value</v>
      </c>
    </row>
    <row r="416" spans="1:6" x14ac:dyDescent="0.3">
      <c r="A416" s="8" t="s">
        <v>1018</v>
      </c>
      <c r="B416" s="1">
        <v>45589</v>
      </c>
      <c r="C416" s="16">
        <v>4</v>
      </c>
      <c r="D416" s="16">
        <v>4762.3600000000006</v>
      </c>
      <c r="E416" s="1">
        <f t="shared" ca="1" si="9"/>
        <v>504</v>
      </c>
      <c r="F416" t="str">
        <f t="shared" si="10"/>
        <v>Medium Value</v>
      </c>
    </row>
    <row r="417" spans="1:6" x14ac:dyDescent="0.3">
      <c r="A417" s="8" t="s">
        <v>313</v>
      </c>
      <c r="B417" s="1">
        <v>45625</v>
      </c>
      <c r="C417" s="16">
        <v>4</v>
      </c>
      <c r="D417" s="16">
        <v>4750.3900000000003</v>
      </c>
      <c r="E417" s="1">
        <f t="shared" ca="1" si="9"/>
        <v>468</v>
      </c>
      <c r="F417" t="str">
        <f t="shared" si="10"/>
        <v>Medium Value</v>
      </c>
    </row>
    <row r="418" spans="1:6" x14ac:dyDescent="0.3">
      <c r="A418" s="8" t="s">
        <v>2348</v>
      </c>
      <c r="B418" s="1">
        <v>45510</v>
      </c>
      <c r="C418" s="16">
        <v>2</v>
      </c>
      <c r="D418" s="16">
        <v>4748.4399999999996</v>
      </c>
      <c r="E418" s="1">
        <f t="shared" ca="1" si="9"/>
        <v>583</v>
      </c>
      <c r="F418" t="str">
        <f t="shared" si="10"/>
        <v>Medium Value</v>
      </c>
    </row>
    <row r="419" spans="1:6" x14ac:dyDescent="0.3">
      <c r="A419" s="8" t="s">
        <v>360</v>
      </c>
      <c r="B419" s="1">
        <v>45589</v>
      </c>
      <c r="C419" s="16">
        <v>5</v>
      </c>
      <c r="D419" s="16">
        <v>4747.5200000000004</v>
      </c>
      <c r="E419" s="1">
        <f t="shared" ca="1" si="9"/>
        <v>504</v>
      </c>
      <c r="F419" t="str">
        <f t="shared" si="10"/>
        <v>Medium Value</v>
      </c>
    </row>
    <row r="420" spans="1:6" x14ac:dyDescent="0.3">
      <c r="A420" s="8" t="s">
        <v>232</v>
      </c>
      <c r="B420" s="1">
        <v>45585</v>
      </c>
      <c r="C420" s="16">
        <v>5</v>
      </c>
      <c r="D420" s="16">
        <v>4746.8200000000006</v>
      </c>
      <c r="E420" s="1">
        <f t="shared" ca="1" si="9"/>
        <v>508</v>
      </c>
      <c r="F420" t="str">
        <f t="shared" si="10"/>
        <v>Medium Value</v>
      </c>
    </row>
    <row r="421" spans="1:6" x14ac:dyDescent="0.3">
      <c r="A421" s="8" t="s">
        <v>318</v>
      </c>
      <c r="B421" s="1">
        <v>45507</v>
      </c>
      <c r="C421" s="16">
        <v>3</v>
      </c>
      <c r="D421" s="16">
        <v>4741.55</v>
      </c>
      <c r="E421" s="1">
        <f t="shared" ca="1" si="9"/>
        <v>586</v>
      </c>
      <c r="F421" t="str">
        <f t="shared" si="10"/>
        <v>Medium Value</v>
      </c>
    </row>
    <row r="422" spans="1:6" x14ac:dyDescent="0.3">
      <c r="A422" s="8" t="s">
        <v>701</v>
      </c>
      <c r="B422" s="1">
        <v>45492</v>
      </c>
      <c r="C422" s="16">
        <v>4</v>
      </c>
      <c r="D422" s="16">
        <v>4738.0599999999995</v>
      </c>
      <c r="E422" s="1">
        <f t="shared" ca="1" si="9"/>
        <v>601</v>
      </c>
      <c r="F422" t="str">
        <f t="shared" si="10"/>
        <v>Medium Value</v>
      </c>
    </row>
    <row r="423" spans="1:6" x14ac:dyDescent="0.3">
      <c r="A423" s="8" t="s">
        <v>2895</v>
      </c>
      <c r="B423" s="1">
        <v>45591</v>
      </c>
      <c r="C423" s="16">
        <v>2</v>
      </c>
      <c r="D423" s="16">
        <v>4735.01</v>
      </c>
      <c r="E423" s="1">
        <f t="shared" ca="1" si="9"/>
        <v>502</v>
      </c>
      <c r="F423" t="str">
        <f t="shared" si="10"/>
        <v>Medium Value</v>
      </c>
    </row>
    <row r="424" spans="1:6" x14ac:dyDescent="0.3">
      <c r="A424" s="8" t="s">
        <v>1295</v>
      </c>
      <c r="B424" s="1">
        <v>45648</v>
      </c>
      <c r="C424" s="16">
        <v>3</v>
      </c>
      <c r="D424" s="16">
        <v>4731.28</v>
      </c>
      <c r="E424" s="1">
        <f t="shared" ca="1" si="9"/>
        <v>445</v>
      </c>
      <c r="F424" t="str">
        <f t="shared" si="10"/>
        <v>Medium Value</v>
      </c>
    </row>
    <row r="425" spans="1:6" x14ac:dyDescent="0.3">
      <c r="A425" s="8" t="s">
        <v>1193</v>
      </c>
      <c r="B425" s="1">
        <v>45624</v>
      </c>
      <c r="C425" s="16">
        <v>3</v>
      </c>
      <c r="D425" s="16">
        <v>4730.29</v>
      </c>
      <c r="E425" s="1">
        <f t="shared" ca="1" si="9"/>
        <v>469</v>
      </c>
      <c r="F425" t="str">
        <f t="shared" si="10"/>
        <v>Medium Value</v>
      </c>
    </row>
    <row r="426" spans="1:6" x14ac:dyDescent="0.3">
      <c r="A426" s="8" t="s">
        <v>1292</v>
      </c>
      <c r="B426" s="1">
        <v>45513</v>
      </c>
      <c r="C426" s="16">
        <v>3</v>
      </c>
      <c r="D426" s="16">
        <v>4726.58</v>
      </c>
      <c r="E426" s="1">
        <f t="shared" ca="1" si="9"/>
        <v>580</v>
      </c>
      <c r="F426" t="str">
        <f t="shared" si="10"/>
        <v>Medium Value</v>
      </c>
    </row>
    <row r="427" spans="1:6" x14ac:dyDescent="0.3">
      <c r="A427" s="8" t="s">
        <v>127</v>
      </c>
      <c r="B427" s="1">
        <v>45609</v>
      </c>
      <c r="C427" s="16">
        <v>3</v>
      </c>
      <c r="D427" s="16">
        <v>4725.6499999999996</v>
      </c>
      <c r="E427" s="1">
        <f t="shared" ca="1" si="9"/>
        <v>484</v>
      </c>
      <c r="F427" t="str">
        <f t="shared" si="10"/>
        <v>Medium Value</v>
      </c>
    </row>
    <row r="428" spans="1:6" x14ac:dyDescent="0.3">
      <c r="A428" s="8" t="s">
        <v>3328</v>
      </c>
      <c r="B428" s="1">
        <v>45643</v>
      </c>
      <c r="C428" s="16">
        <v>3</v>
      </c>
      <c r="D428" s="16">
        <v>4723.25</v>
      </c>
      <c r="E428" s="1">
        <f t="shared" ca="1" si="9"/>
        <v>450</v>
      </c>
      <c r="F428" t="str">
        <f t="shared" si="10"/>
        <v>Medium Value</v>
      </c>
    </row>
    <row r="429" spans="1:6" x14ac:dyDescent="0.3">
      <c r="A429" s="8" t="s">
        <v>1514</v>
      </c>
      <c r="B429" s="1">
        <v>45619</v>
      </c>
      <c r="C429" s="16">
        <v>2</v>
      </c>
      <c r="D429" s="16">
        <v>4721.8899999999994</v>
      </c>
      <c r="E429" s="1">
        <f t="shared" ca="1" si="9"/>
        <v>474</v>
      </c>
      <c r="F429" t="str">
        <f t="shared" si="10"/>
        <v>Medium Value</v>
      </c>
    </row>
    <row r="430" spans="1:6" x14ac:dyDescent="0.3">
      <c r="A430" s="8" t="s">
        <v>488</v>
      </c>
      <c r="B430" s="1">
        <v>45599</v>
      </c>
      <c r="C430" s="16">
        <v>3</v>
      </c>
      <c r="D430" s="16">
        <v>4718.6900000000005</v>
      </c>
      <c r="E430" s="1">
        <f t="shared" ca="1" si="9"/>
        <v>494</v>
      </c>
      <c r="F430" t="str">
        <f t="shared" si="10"/>
        <v>Medium Value</v>
      </c>
    </row>
    <row r="431" spans="1:6" x14ac:dyDescent="0.3">
      <c r="A431" s="8" t="s">
        <v>1154</v>
      </c>
      <c r="B431" s="1">
        <v>45551</v>
      </c>
      <c r="C431" s="16">
        <v>2</v>
      </c>
      <c r="D431" s="16">
        <v>4713.99</v>
      </c>
      <c r="E431" s="1">
        <f t="shared" ca="1" si="9"/>
        <v>542</v>
      </c>
      <c r="F431" t="str">
        <f t="shared" si="10"/>
        <v>Medium Value</v>
      </c>
    </row>
    <row r="432" spans="1:6" x14ac:dyDescent="0.3">
      <c r="A432" s="8" t="s">
        <v>2821</v>
      </c>
      <c r="B432" s="1">
        <v>45580</v>
      </c>
      <c r="C432" s="16">
        <v>2</v>
      </c>
      <c r="D432" s="16">
        <v>4712.63</v>
      </c>
      <c r="E432" s="1">
        <f t="shared" ca="1" si="9"/>
        <v>513</v>
      </c>
      <c r="F432" t="str">
        <f t="shared" si="10"/>
        <v>Medium Value</v>
      </c>
    </row>
    <row r="433" spans="1:6" x14ac:dyDescent="0.3">
      <c r="A433" s="8" t="s">
        <v>306</v>
      </c>
      <c r="B433" s="1">
        <v>45519</v>
      </c>
      <c r="C433" s="16">
        <v>4</v>
      </c>
      <c r="D433" s="16">
        <v>4708.59</v>
      </c>
      <c r="E433" s="1">
        <f t="shared" ca="1" si="9"/>
        <v>574</v>
      </c>
      <c r="F433" t="str">
        <f t="shared" si="10"/>
        <v>Medium Value</v>
      </c>
    </row>
    <row r="434" spans="1:6" x14ac:dyDescent="0.3">
      <c r="A434" s="8" t="s">
        <v>3149</v>
      </c>
      <c r="B434" s="1">
        <v>45568</v>
      </c>
      <c r="C434" s="16">
        <v>3</v>
      </c>
      <c r="D434" s="16">
        <v>4708.16</v>
      </c>
      <c r="E434" s="1">
        <f t="shared" ca="1" si="9"/>
        <v>525</v>
      </c>
      <c r="F434" t="str">
        <f t="shared" si="10"/>
        <v>Medium Value</v>
      </c>
    </row>
    <row r="435" spans="1:6" x14ac:dyDescent="0.3">
      <c r="A435" s="8" t="s">
        <v>1627</v>
      </c>
      <c r="B435" s="1">
        <v>45503</v>
      </c>
      <c r="C435" s="16">
        <v>3</v>
      </c>
      <c r="D435" s="16">
        <v>4706.1400000000003</v>
      </c>
      <c r="E435" s="1">
        <f t="shared" ca="1" si="9"/>
        <v>590</v>
      </c>
      <c r="F435" t="str">
        <f t="shared" si="10"/>
        <v>Medium Value</v>
      </c>
    </row>
    <row r="436" spans="1:6" x14ac:dyDescent="0.3">
      <c r="A436" s="8" t="s">
        <v>290</v>
      </c>
      <c r="B436" s="1">
        <v>45603</v>
      </c>
      <c r="C436" s="16">
        <v>4</v>
      </c>
      <c r="D436" s="16">
        <v>4704.8900000000003</v>
      </c>
      <c r="E436" s="1">
        <f t="shared" ca="1" si="9"/>
        <v>490</v>
      </c>
      <c r="F436" t="str">
        <f t="shared" si="10"/>
        <v>Medium Value</v>
      </c>
    </row>
    <row r="437" spans="1:6" x14ac:dyDescent="0.3">
      <c r="A437" s="8" t="s">
        <v>1555</v>
      </c>
      <c r="B437" s="1">
        <v>45533</v>
      </c>
      <c r="C437" s="16">
        <v>3</v>
      </c>
      <c r="D437" s="16">
        <v>4701.3499999999995</v>
      </c>
      <c r="E437" s="1">
        <f t="shared" ca="1" si="9"/>
        <v>560</v>
      </c>
      <c r="F437" t="str">
        <f t="shared" si="10"/>
        <v>Medium Value</v>
      </c>
    </row>
    <row r="438" spans="1:6" x14ac:dyDescent="0.3">
      <c r="A438" s="8" t="s">
        <v>914</v>
      </c>
      <c r="B438" s="1">
        <v>45367</v>
      </c>
      <c r="C438" s="16">
        <v>2</v>
      </c>
      <c r="D438" s="16">
        <v>4696.2700000000004</v>
      </c>
      <c r="E438" s="1">
        <f t="shared" ca="1" si="9"/>
        <v>726</v>
      </c>
      <c r="F438" t="str">
        <f t="shared" si="10"/>
        <v>Medium Value</v>
      </c>
    </row>
    <row r="439" spans="1:6" x14ac:dyDescent="0.3">
      <c r="A439" s="8" t="s">
        <v>3121</v>
      </c>
      <c r="B439" s="1">
        <v>45565</v>
      </c>
      <c r="C439" s="16">
        <v>2</v>
      </c>
      <c r="D439" s="16">
        <v>4696.09</v>
      </c>
      <c r="E439" s="1">
        <f t="shared" ca="1" si="9"/>
        <v>528</v>
      </c>
      <c r="F439" t="str">
        <f t="shared" si="10"/>
        <v>Medium Value</v>
      </c>
    </row>
    <row r="440" spans="1:6" x14ac:dyDescent="0.3">
      <c r="A440" s="8" t="s">
        <v>903</v>
      </c>
      <c r="B440" s="1">
        <v>45334</v>
      </c>
      <c r="C440" s="16">
        <v>2</v>
      </c>
      <c r="D440" s="16">
        <v>4690.96</v>
      </c>
      <c r="E440" s="1">
        <f t="shared" ca="1" si="9"/>
        <v>759</v>
      </c>
      <c r="F440" t="str">
        <f t="shared" si="10"/>
        <v>Medium Value</v>
      </c>
    </row>
    <row r="441" spans="1:6" x14ac:dyDescent="0.3">
      <c r="A441" s="8" t="s">
        <v>3638</v>
      </c>
      <c r="B441" s="1">
        <v>45532</v>
      </c>
      <c r="C441" s="16">
        <v>2</v>
      </c>
      <c r="D441" s="16">
        <v>4689.38</v>
      </c>
      <c r="E441" s="1">
        <f t="shared" ca="1" si="9"/>
        <v>561</v>
      </c>
      <c r="F441" t="str">
        <f t="shared" si="10"/>
        <v>Medium Value</v>
      </c>
    </row>
    <row r="442" spans="1:6" x14ac:dyDescent="0.3">
      <c r="A442" s="8" t="s">
        <v>1584</v>
      </c>
      <c r="B442" s="1">
        <v>45553</v>
      </c>
      <c r="C442" s="16">
        <v>4</v>
      </c>
      <c r="D442" s="16">
        <v>4689.3100000000004</v>
      </c>
      <c r="E442" s="1">
        <f t="shared" ca="1" si="9"/>
        <v>540</v>
      </c>
      <c r="F442" t="str">
        <f t="shared" si="10"/>
        <v>Medium Value</v>
      </c>
    </row>
    <row r="443" spans="1:6" x14ac:dyDescent="0.3">
      <c r="A443" s="8" t="s">
        <v>3079</v>
      </c>
      <c r="B443" s="1">
        <v>45611</v>
      </c>
      <c r="C443" s="16">
        <v>2</v>
      </c>
      <c r="D443" s="16">
        <v>4687.13</v>
      </c>
      <c r="E443" s="1">
        <f t="shared" ca="1" si="9"/>
        <v>482</v>
      </c>
      <c r="F443" t="str">
        <f t="shared" si="10"/>
        <v>Medium Value</v>
      </c>
    </row>
    <row r="444" spans="1:6" x14ac:dyDescent="0.3">
      <c r="A444" s="8" t="s">
        <v>3019</v>
      </c>
      <c r="B444" s="1">
        <v>45569</v>
      </c>
      <c r="C444" s="16">
        <v>2</v>
      </c>
      <c r="D444" s="16">
        <v>4682.5600000000004</v>
      </c>
      <c r="E444" s="1">
        <f t="shared" ca="1" si="9"/>
        <v>524</v>
      </c>
      <c r="F444" t="str">
        <f t="shared" si="10"/>
        <v>Medium Value</v>
      </c>
    </row>
    <row r="445" spans="1:6" x14ac:dyDescent="0.3">
      <c r="A445" s="8" t="s">
        <v>5243</v>
      </c>
      <c r="B445" s="1">
        <v>45589</v>
      </c>
      <c r="C445" s="16">
        <v>1</v>
      </c>
      <c r="D445" s="16">
        <v>4682.42</v>
      </c>
      <c r="E445" s="1">
        <f t="shared" ca="1" si="9"/>
        <v>504</v>
      </c>
      <c r="F445" t="str">
        <f t="shared" si="10"/>
        <v>Medium Value</v>
      </c>
    </row>
    <row r="446" spans="1:6" x14ac:dyDescent="0.3">
      <c r="A446" s="8" t="s">
        <v>3222</v>
      </c>
      <c r="B446" s="1">
        <v>45626</v>
      </c>
      <c r="C446" s="16">
        <v>3</v>
      </c>
      <c r="D446" s="16">
        <v>4675.4799999999996</v>
      </c>
      <c r="E446" s="1">
        <f t="shared" ca="1" si="9"/>
        <v>467</v>
      </c>
      <c r="F446" t="str">
        <f t="shared" si="10"/>
        <v>Medium Value</v>
      </c>
    </row>
    <row r="447" spans="1:6" x14ac:dyDescent="0.3">
      <c r="A447" s="8" t="s">
        <v>447</v>
      </c>
      <c r="B447" s="1">
        <v>45478</v>
      </c>
      <c r="C447" s="16">
        <v>3</v>
      </c>
      <c r="D447" s="16">
        <v>4675.1500000000005</v>
      </c>
      <c r="E447" s="1">
        <f t="shared" ref="E447:E510" ca="1" si="11">TODAY()-B447</f>
        <v>615</v>
      </c>
      <c r="F447" t="str">
        <f t="shared" si="10"/>
        <v>Medium Value</v>
      </c>
    </row>
    <row r="448" spans="1:6" x14ac:dyDescent="0.3">
      <c r="A448" s="8" t="s">
        <v>1373</v>
      </c>
      <c r="B448" s="1">
        <v>45515</v>
      </c>
      <c r="C448" s="16">
        <v>3</v>
      </c>
      <c r="D448" s="16">
        <v>4672.6899999999996</v>
      </c>
      <c r="E448" s="1">
        <f t="shared" ca="1" si="11"/>
        <v>578</v>
      </c>
      <c r="F448" t="str">
        <f t="shared" si="10"/>
        <v>Medium Value</v>
      </c>
    </row>
    <row r="449" spans="1:6" x14ac:dyDescent="0.3">
      <c r="A449" s="8" t="s">
        <v>4027</v>
      </c>
      <c r="B449" s="1">
        <v>45489</v>
      </c>
      <c r="C449" s="16">
        <v>2</v>
      </c>
      <c r="D449" s="16">
        <v>4672.09</v>
      </c>
      <c r="E449" s="1">
        <f t="shared" ca="1" si="11"/>
        <v>604</v>
      </c>
      <c r="F449" t="str">
        <f t="shared" si="10"/>
        <v>Medium Value</v>
      </c>
    </row>
    <row r="450" spans="1:6" x14ac:dyDescent="0.3">
      <c r="A450" s="8" t="s">
        <v>37</v>
      </c>
      <c r="B450" s="1">
        <v>45573</v>
      </c>
      <c r="C450" s="16">
        <v>5</v>
      </c>
      <c r="D450" s="16">
        <v>4669.58</v>
      </c>
      <c r="E450" s="1">
        <f t="shared" ca="1" si="11"/>
        <v>520</v>
      </c>
      <c r="F450" t="str">
        <f t="shared" si="10"/>
        <v>Medium Value</v>
      </c>
    </row>
    <row r="451" spans="1:6" x14ac:dyDescent="0.3">
      <c r="A451" s="8" t="s">
        <v>934</v>
      </c>
      <c r="B451" s="1">
        <v>45508</v>
      </c>
      <c r="C451" s="16">
        <v>3</v>
      </c>
      <c r="D451" s="16">
        <v>4664.08</v>
      </c>
      <c r="E451" s="1">
        <f t="shared" ca="1" si="11"/>
        <v>585</v>
      </c>
      <c r="F451" t="str">
        <f t="shared" si="10"/>
        <v>Medium Value</v>
      </c>
    </row>
    <row r="452" spans="1:6" x14ac:dyDescent="0.3">
      <c r="A452" s="8" t="s">
        <v>2826</v>
      </c>
      <c r="B452" s="1">
        <v>45569</v>
      </c>
      <c r="C452" s="16">
        <v>3</v>
      </c>
      <c r="D452" s="16">
        <v>4661.3899999999994</v>
      </c>
      <c r="E452" s="1">
        <f t="shared" ca="1" si="11"/>
        <v>524</v>
      </c>
      <c r="F452" t="str">
        <f t="shared" si="10"/>
        <v>Medium Value</v>
      </c>
    </row>
    <row r="453" spans="1:6" x14ac:dyDescent="0.3">
      <c r="A453" s="8" t="s">
        <v>1428</v>
      </c>
      <c r="B453" s="1">
        <v>45387</v>
      </c>
      <c r="C453" s="16">
        <v>2</v>
      </c>
      <c r="D453" s="16">
        <v>4659.42</v>
      </c>
      <c r="E453" s="1">
        <f t="shared" ca="1" si="11"/>
        <v>706</v>
      </c>
      <c r="F453" t="str">
        <f t="shared" ref="F453:F516" si="12">IF(D452 &gt; 5000, "High Value", IF(D452 &gt; 1000, "Medium Value", "Low Value"))</f>
        <v>Medium Value</v>
      </c>
    </row>
    <row r="454" spans="1:6" x14ac:dyDescent="0.3">
      <c r="A454" s="8" t="s">
        <v>3906</v>
      </c>
      <c r="B454" s="1">
        <v>45601</v>
      </c>
      <c r="C454" s="16">
        <v>3</v>
      </c>
      <c r="D454" s="16">
        <v>4650.6400000000003</v>
      </c>
      <c r="E454" s="1">
        <f t="shared" ca="1" si="11"/>
        <v>492</v>
      </c>
      <c r="F454" t="str">
        <f t="shared" si="12"/>
        <v>Medium Value</v>
      </c>
    </row>
    <row r="455" spans="1:6" x14ac:dyDescent="0.3">
      <c r="A455" s="8" t="s">
        <v>580</v>
      </c>
      <c r="B455" s="1">
        <v>45598</v>
      </c>
      <c r="C455" s="16">
        <v>3</v>
      </c>
      <c r="D455" s="16">
        <v>4643.7700000000004</v>
      </c>
      <c r="E455" s="1">
        <f t="shared" ca="1" si="11"/>
        <v>495</v>
      </c>
      <c r="F455" t="str">
        <f t="shared" si="12"/>
        <v>Medium Value</v>
      </c>
    </row>
    <row r="456" spans="1:6" x14ac:dyDescent="0.3">
      <c r="A456" s="8" t="s">
        <v>3147</v>
      </c>
      <c r="B456" s="1">
        <v>45626</v>
      </c>
      <c r="C456" s="16">
        <v>3</v>
      </c>
      <c r="D456" s="16">
        <v>4640.96</v>
      </c>
      <c r="E456" s="1">
        <f t="shared" ca="1" si="11"/>
        <v>467</v>
      </c>
      <c r="F456" t="str">
        <f t="shared" si="12"/>
        <v>Medium Value</v>
      </c>
    </row>
    <row r="457" spans="1:6" x14ac:dyDescent="0.3">
      <c r="A457" s="8" t="s">
        <v>2857</v>
      </c>
      <c r="B457" s="1">
        <v>45362</v>
      </c>
      <c r="C457" s="16">
        <v>3</v>
      </c>
      <c r="D457" s="16">
        <v>4639.63</v>
      </c>
      <c r="E457" s="1">
        <f t="shared" ca="1" si="11"/>
        <v>731</v>
      </c>
      <c r="F457" t="str">
        <f t="shared" si="12"/>
        <v>Medium Value</v>
      </c>
    </row>
    <row r="458" spans="1:6" x14ac:dyDescent="0.3">
      <c r="A458" s="8" t="s">
        <v>2698</v>
      </c>
      <c r="B458" s="1">
        <v>45655</v>
      </c>
      <c r="C458" s="16">
        <v>3</v>
      </c>
      <c r="D458" s="16">
        <v>4636.16</v>
      </c>
      <c r="E458" s="1">
        <f t="shared" ca="1" si="11"/>
        <v>438</v>
      </c>
      <c r="F458" t="str">
        <f t="shared" si="12"/>
        <v>Medium Value</v>
      </c>
    </row>
    <row r="459" spans="1:6" x14ac:dyDescent="0.3">
      <c r="A459" s="8" t="s">
        <v>2333</v>
      </c>
      <c r="B459" s="1">
        <v>45488</v>
      </c>
      <c r="C459" s="16">
        <v>3</v>
      </c>
      <c r="D459" s="16">
        <v>4632.59</v>
      </c>
      <c r="E459" s="1">
        <f t="shared" ca="1" si="11"/>
        <v>605</v>
      </c>
      <c r="F459" t="str">
        <f t="shared" si="12"/>
        <v>Medium Value</v>
      </c>
    </row>
    <row r="460" spans="1:6" x14ac:dyDescent="0.3">
      <c r="A460" s="8" t="s">
        <v>1178</v>
      </c>
      <c r="B460" s="1">
        <v>45608</v>
      </c>
      <c r="C460" s="16">
        <v>3</v>
      </c>
      <c r="D460" s="16">
        <v>4631.95</v>
      </c>
      <c r="E460" s="1">
        <f t="shared" ca="1" si="11"/>
        <v>485</v>
      </c>
      <c r="F460" t="str">
        <f t="shared" si="12"/>
        <v>Medium Value</v>
      </c>
    </row>
    <row r="461" spans="1:6" x14ac:dyDescent="0.3">
      <c r="A461" s="8" t="s">
        <v>4135</v>
      </c>
      <c r="B461" s="1">
        <v>45533</v>
      </c>
      <c r="C461" s="16">
        <v>3</v>
      </c>
      <c r="D461" s="16">
        <v>4631.0200000000004</v>
      </c>
      <c r="E461" s="1">
        <f t="shared" ca="1" si="11"/>
        <v>560</v>
      </c>
      <c r="F461" t="str">
        <f t="shared" si="12"/>
        <v>Medium Value</v>
      </c>
    </row>
    <row r="462" spans="1:6" x14ac:dyDescent="0.3">
      <c r="A462" s="8" t="s">
        <v>2518</v>
      </c>
      <c r="B462" s="1">
        <v>45511</v>
      </c>
      <c r="C462" s="16">
        <v>2</v>
      </c>
      <c r="D462" s="16">
        <v>4622.83</v>
      </c>
      <c r="E462" s="1">
        <f t="shared" ca="1" si="11"/>
        <v>582</v>
      </c>
      <c r="F462" t="str">
        <f t="shared" si="12"/>
        <v>Medium Value</v>
      </c>
    </row>
    <row r="463" spans="1:6" x14ac:dyDescent="0.3">
      <c r="A463" s="8" t="s">
        <v>428</v>
      </c>
      <c r="B463" s="1">
        <v>45578</v>
      </c>
      <c r="C463" s="16">
        <v>3</v>
      </c>
      <c r="D463" s="16">
        <v>4622.28</v>
      </c>
      <c r="E463" s="1">
        <f t="shared" ca="1" si="11"/>
        <v>515</v>
      </c>
      <c r="F463" t="str">
        <f t="shared" si="12"/>
        <v>Medium Value</v>
      </c>
    </row>
    <row r="464" spans="1:6" x14ac:dyDescent="0.3">
      <c r="A464" s="8" t="s">
        <v>1805</v>
      </c>
      <c r="B464" s="1">
        <v>45588</v>
      </c>
      <c r="C464" s="16">
        <v>3</v>
      </c>
      <c r="D464" s="16">
        <v>4621.17</v>
      </c>
      <c r="E464" s="1">
        <f t="shared" ca="1" si="11"/>
        <v>505</v>
      </c>
      <c r="F464" t="str">
        <f t="shared" si="12"/>
        <v>Medium Value</v>
      </c>
    </row>
    <row r="465" spans="1:6" x14ac:dyDescent="0.3">
      <c r="A465" s="8" t="s">
        <v>5067</v>
      </c>
      <c r="B465" s="1">
        <v>45576</v>
      </c>
      <c r="C465" s="16">
        <v>2</v>
      </c>
      <c r="D465" s="16">
        <v>4619.3</v>
      </c>
      <c r="E465" s="1">
        <f t="shared" ca="1" si="11"/>
        <v>517</v>
      </c>
      <c r="F465" t="str">
        <f t="shared" si="12"/>
        <v>Medium Value</v>
      </c>
    </row>
    <row r="466" spans="1:6" x14ac:dyDescent="0.3">
      <c r="A466" s="8" t="s">
        <v>3806</v>
      </c>
      <c r="B466" s="1">
        <v>45583</v>
      </c>
      <c r="C466" s="16">
        <v>2</v>
      </c>
      <c r="D466" s="16">
        <v>4617.32</v>
      </c>
      <c r="E466" s="1">
        <f t="shared" ca="1" si="11"/>
        <v>510</v>
      </c>
      <c r="F466" t="str">
        <f t="shared" si="12"/>
        <v>Medium Value</v>
      </c>
    </row>
    <row r="467" spans="1:6" x14ac:dyDescent="0.3">
      <c r="A467" s="8" t="s">
        <v>5546</v>
      </c>
      <c r="B467" s="1">
        <v>45439</v>
      </c>
      <c r="C467" s="16">
        <v>2</v>
      </c>
      <c r="D467" s="16">
        <v>4610.59</v>
      </c>
      <c r="E467" s="1">
        <f t="shared" ca="1" si="11"/>
        <v>654</v>
      </c>
      <c r="F467" t="str">
        <f t="shared" si="12"/>
        <v>Medium Value</v>
      </c>
    </row>
    <row r="468" spans="1:6" x14ac:dyDescent="0.3">
      <c r="A468" s="8" t="s">
        <v>1308</v>
      </c>
      <c r="B468" s="1">
        <v>45623</v>
      </c>
      <c r="C468" s="16">
        <v>3</v>
      </c>
      <c r="D468" s="16">
        <v>4604.25</v>
      </c>
      <c r="E468" s="1">
        <f t="shared" ca="1" si="11"/>
        <v>470</v>
      </c>
      <c r="F468" t="str">
        <f t="shared" si="12"/>
        <v>Medium Value</v>
      </c>
    </row>
    <row r="469" spans="1:6" x14ac:dyDescent="0.3">
      <c r="A469" s="8" t="s">
        <v>1633</v>
      </c>
      <c r="B469" s="1">
        <v>45642</v>
      </c>
      <c r="C469" s="16">
        <v>2</v>
      </c>
      <c r="D469" s="16">
        <v>4598.5599999999995</v>
      </c>
      <c r="E469" s="1">
        <f t="shared" ca="1" si="11"/>
        <v>451</v>
      </c>
      <c r="F469" t="str">
        <f t="shared" si="12"/>
        <v>Medium Value</v>
      </c>
    </row>
    <row r="470" spans="1:6" x14ac:dyDescent="0.3">
      <c r="A470" s="8" t="s">
        <v>2375</v>
      </c>
      <c r="B470" s="1">
        <v>45646</v>
      </c>
      <c r="C470" s="16">
        <v>2</v>
      </c>
      <c r="D470" s="16">
        <v>4590.13</v>
      </c>
      <c r="E470" s="1">
        <f t="shared" ca="1" si="11"/>
        <v>447</v>
      </c>
      <c r="F470" t="str">
        <f t="shared" si="12"/>
        <v>Medium Value</v>
      </c>
    </row>
    <row r="471" spans="1:6" x14ac:dyDescent="0.3">
      <c r="A471" s="8" t="s">
        <v>2424</v>
      </c>
      <c r="B471" s="1">
        <v>45579</v>
      </c>
      <c r="C471" s="16">
        <v>3</v>
      </c>
      <c r="D471" s="16">
        <v>4587.1899999999996</v>
      </c>
      <c r="E471" s="1">
        <f t="shared" ca="1" si="11"/>
        <v>514</v>
      </c>
      <c r="F471" t="str">
        <f t="shared" si="12"/>
        <v>Medium Value</v>
      </c>
    </row>
    <row r="472" spans="1:6" x14ac:dyDescent="0.3">
      <c r="A472" s="8" t="s">
        <v>554</v>
      </c>
      <c r="B472" s="1">
        <v>45621</v>
      </c>
      <c r="C472" s="16">
        <v>5</v>
      </c>
      <c r="D472" s="16">
        <v>4586.9900000000007</v>
      </c>
      <c r="E472" s="1">
        <f t="shared" ca="1" si="11"/>
        <v>472</v>
      </c>
      <c r="F472" t="str">
        <f t="shared" si="12"/>
        <v>Medium Value</v>
      </c>
    </row>
    <row r="473" spans="1:6" x14ac:dyDescent="0.3">
      <c r="A473" s="8" t="s">
        <v>1464</v>
      </c>
      <c r="B473" s="1">
        <v>45564</v>
      </c>
      <c r="C473" s="16">
        <v>2</v>
      </c>
      <c r="D473" s="16">
        <v>4584.3100000000004</v>
      </c>
      <c r="E473" s="1">
        <f t="shared" ca="1" si="11"/>
        <v>529</v>
      </c>
      <c r="F473" t="str">
        <f t="shared" si="12"/>
        <v>Medium Value</v>
      </c>
    </row>
    <row r="474" spans="1:6" x14ac:dyDescent="0.3">
      <c r="A474" s="8" t="s">
        <v>857</v>
      </c>
      <c r="B474" s="1">
        <v>45607</v>
      </c>
      <c r="C474" s="16">
        <v>3</v>
      </c>
      <c r="D474" s="16">
        <v>4577.41</v>
      </c>
      <c r="E474" s="1">
        <f t="shared" ca="1" si="11"/>
        <v>486</v>
      </c>
      <c r="F474" t="str">
        <f t="shared" si="12"/>
        <v>Medium Value</v>
      </c>
    </row>
    <row r="475" spans="1:6" x14ac:dyDescent="0.3">
      <c r="A475" s="8" t="s">
        <v>1101</v>
      </c>
      <c r="B475" s="1">
        <v>45598</v>
      </c>
      <c r="C475" s="16">
        <v>6</v>
      </c>
      <c r="D475" s="16">
        <v>4572.8999999999996</v>
      </c>
      <c r="E475" s="1">
        <f t="shared" ca="1" si="11"/>
        <v>495</v>
      </c>
      <c r="F475" t="str">
        <f t="shared" si="12"/>
        <v>Medium Value</v>
      </c>
    </row>
    <row r="476" spans="1:6" x14ac:dyDescent="0.3">
      <c r="A476" s="8" t="s">
        <v>509</v>
      </c>
      <c r="B476" s="1">
        <v>45637</v>
      </c>
      <c r="C476" s="16">
        <v>4</v>
      </c>
      <c r="D476" s="16">
        <v>4572.29</v>
      </c>
      <c r="E476" s="1">
        <f t="shared" ca="1" si="11"/>
        <v>456</v>
      </c>
      <c r="F476" t="str">
        <f t="shared" si="12"/>
        <v>Medium Value</v>
      </c>
    </row>
    <row r="477" spans="1:6" x14ac:dyDescent="0.3">
      <c r="A477" s="8" t="s">
        <v>73</v>
      </c>
      <c r="B477" s="1">
        <v>45458</v>
      </c>
      <c r="C477" s="16">
        <v>2</v>
      </c>
      <c r="D477" s="16">
        <v>4571.9500000000007</v>
      </c>
      <c r="E477" s="1">
        <f t="shared" ca="1" si="11"/>
        <v>635</v>
      </c>
      <c r="F477" t="str">
        <f t="shared" si="12"/>
        <v>Medium Value</v>
      </c>
    </row>
    <row r="478" spans="1:6" x14ac:dyDescent="0.3">
      <c r="A478" s="8" t="s">
        <v>4795</v>
      </c>
      <c r="B478" s="1">
        <v>45485</v>
      </c>
      <c r="C478" s="16">
        <v>2</v>
      </c>
      <c r="D478" s="16">
        <v>4565.93</v>
      </c>
      <c r="E478" s="1">
        <f t="shared" ca="1" si="11"/>
        <v>608</v>
      </c>
      <c r="F478" t="str">
        <f t="shared" si="12"/>
        <v>Medium Value</v>
      </c>
    </row>
    <row r="479" spans="1:6" x14ac:dyDescent="0.3">
      <c r="A479" s="8" t="s">
        <v>2134</v>
      </c>
      <c r="B479" s="1">
        <v>45548</v>
      </c>
      <c r="C479" s="16">
        <v>4</v>
      </c>
      <c r="D479" s="16">
        <v>4565.2199999999993</v>
      </c>
      <c r="E479" s="1">
        <f t="shared" ca="1" si="11"/>
        <v>545</v>
      </c>
      <c r="F479" t="str">
        <f t="shared" si="12"/>
        <v>Medium Value</v>
      </c>
    </row>
    <row r="480" spans="1:6" x14ac:dyDescent="0.3">
      <c r="A480" s="8" t="s">
        <v>3739</v>
      </c>
      <c r="B480" s="1">
        <v>45620</v>
      </c>
      <c r="C480" s="16">
        <v>2</v>
      </c>
      <c r="D480" s="16">
        <v>4561.74</v>
      </c>
      <c r="E480" s="1">
        <f t="shared" ca="1" si="11"/>
        <v>473</v>
      </c>
      <c r="F480" t="str">
        <f t="shared" si="12"/>
        <v>Medium Value</v>
      </c>
    </row>
    <row r="481" spans="1:6" x14ac:dyDescent="0.3">
      <c r="A481" s="8" t="s">
        <v>5443</v>
      </c>
      <c r="B481" s="1">
        <v>45586</v>
      </c>
      <c r="C481" s="16">
        <v>2</v>
      </c>
      <c r="D481" s="16">
        <v>4560.96</v>
      </c>
      <c r="E481" s="1">
        <f t="shared" ca="1" si="11"/>
        <v>507</v>
      </c>
      <c r="F481" t="str">
        <f t="shared" si="12"/>
        <v>Medium Value</v>
      </c>
    </row>
    <row r="482" spans="1:6" x14ac:dyDescent="0.3">
      <c r="A482" s="8" t="s">
        <v>2135</v>
      </c>
      <c r="B482" s="1">
        <v>45517</v>
      </c>
      <c r="C482" s="16">
        <v>4</v>
      </c>
      <c r="D482" s="16">
        <v>4559.43</v>
      </c>
      <c r="E482" s="1">
        <f t="shared" ca="1" si="11"/>
        <v>576</v>
      </c>
      <c r="F482" t="str">
        <f t="shared" si="12"/>
        <v>Medium Value</v>
      </c>
    </row>
    <row r="483" spans="1:6" x14ac:dyDescent="0.3">
      <c r="A483" s="8" t="s">
        <v>2651</v>
      </c>
      <c r="B483" s="1">
        <v>45499</v>
      </c>
      <c r="C483" s="16">
        <v>2</v>
      </c>
      <c r="D483" s="16">
        <v>4553.33</v>
      </c>
      <c r="E483" s="1">
        <f t="shared" ca="1" si="11"/>
        <v>594</v>
      </c>
      <c r="F483" t="str">
        <f t="shared" si="12"/>
        <v>Medium Value</v>
      </c>
    </row>
    <row r="484" spans="1:6" x14ac:dyDescent="0.3">
      <c r="A484" s="8" t="s">
        <v>691</v>
      </c>
      <c r="B484" s="1">
        <v>45623</v>
      </c>
      <c r="C484" s="16">
        <v>2</v>
      </c>
      <c r="D484" s="16">
        <v>4553.29</v>
      </c>
      <c r="E484" s="1">
        <f t="shared" ca="1" si="11"/>
        <v>470</v>
      </c>
      <c r="F484" t="str">
        <f t="shared" si="12"/>
        <v>Medium Value</v>
      </c>
    </row>
    <row r="485" spans="1:6" x14ac:dyDescent="0.3">
      <c r="A485" s="8" t="s">
        <v>1405</v>
      </c>
      <c r="B485" s="1">
        <v>45383</v>
      </c>
      <c r="C485" s="16">
        <v>3</v>
      </c>
      <c r="D485" s="16">
        <v>4544.78</v>
      </c>
      <c r="E485" s="1">
        <f t="shared" ca="1" si="11"/>
        <v>710</v>
      </c>
      <c r="F485" t="str">
        <f t="shared" si="12"/>
        <v>Medium Value</v>
      </c>
    </row>
    <row r="486" spans="1:6" x14ac:dyDescent="0.3">
      <c r="A486" s="8" t="s">
        <v>1285</v>
      </c>
      <c r="B486" s="1">
        <v>45454</v>
      </c>
      <c r="C486" s="16">
        <v>3</v>
      </c>
      <c r="D486" s="16">
        <v>4544.43</v>
      </c>
      <c r="E486" s="1">
        <f t="shared" ca="1" si="11"/>
        <v>639</v>
      </c>
      <c r="F486" t="str">
        <f t="shared" si="12"/>
        <v>Medium Value</v>
      </c>
    </row>
    <row r="487" spans="1:6" x14ac:dyDescent="0.3">
      <c r="A487" s="8" t="s">
        <v>1446</v>
      </c>
      <c r="B487" s="1">
        <v>45543</v>
      </c>
      <c r="C487" s="16">
        <v>4</v>
      </c>
      <c r="D487" s="16">
        <v>4542.59</v>
      </c>
      <c r="E487" s="1">
        <f t="shared" ca="1" si="11"/>
        <v>550</v>
      </c>
      <c r="F487" t="str">
        <f t="shared" si="12"/>
        <v>Medium Value</v>
      </c>
    </row>
    <row r="488" spans="1:6" x14ac:dyDescent="0.3">
      <c r="A488" s="8" t="s">
        <v>3393</v>
      </c>
      <c r="B488" s="1">
        <v>45637</v>
      </c>
      <c r="C488" s="16">
        <v>3</v>
      </c>
      <c r="D488" s="16">
        <v>4540.0200000000004</v>
      </c>
      <c r="E488" s="1">
        <f t="shared" ca="1" si="11"/>
        <v>456</v>
      </c>
      <c r="F488" t="str">
        <f t="shared" si="12"/>
        <v>Medium Value</v>
      </c>
    </row>
    <row r="489" spans="1:6" x14ac:dyDescent="0.3">
      <c r="A489" s="8" t="s">
        <v>2566</v>
      </c>
      <c r="B489" s="1">
        <v>45461</v>
      </c>
      <c r="C489" s="16">
        <v>2</v>
      </c>
      <c r="D489" s="16">
        <v>4533.88</v>
      </c>
      <c r="E489" s="1">
        <f t="shared" ca="1" si="11"/>
        <v>632</v>
      </c>
      <c r="F489" t="str">
        <f t="shared" si="12"/>
        <v>Medium Value</v>
      </c>
    </row>
    <row r="490" spans="1:6" x14ac:dyDescent="0.3">
      <c r="A490" s="8" t="s">
        <v>1326</v>
      </c>
      <c r="B490" s="1">
        <v>45534</v>
      </c>
      <c r="C490" s="16">
        <v>3</v>
      </c>
      <c r="D490" s="16">
        <v>4529.5</v>
      </c>
      <c r="E490" s="1">
        <f t="shared" ca="1" si="11"/>
        <v>559</v>
      </c>
      <c r="F490" t="str">
        <f t="shared" si="12"/>
        <v>Medium Value</v>
      </c>
    </row>
    <row r="491" spans="1:6" x14ac:dyDescent="0.3">
      <c r="A491" s="8" t="s">
        <v>1109</v>
      </c>
      <c r="B491" s="1">
        <v>45572</v>
      </c>
      <c r="C491" s="16">
        <v>1</v>
      </c>
      <c r="D491" s="16">
        <v>4525.57</v>
      </c>
      <c r="E491" s="1">
        <f t="shared" ca="1" si="11"/>
        <v>521</v>
      </c>
      <c r="F491" t="str">
        <f t="shared" si="12"/>
        <v>Medium Value</v>
      </c>
    </row>
    <row r="492" spans="1:6" x14ac:dyDescent="0.3">
      <c r="A492" s="8" t="s">
        <v>2516</v>
      </c>
      <c r="B492" s="1">
        <v>45426</v>
      </c>
      <c r="C492" s="16">
        <v>2</v>
      </c>
      <c r="D492" s="16">
        <v>4520.26</v>
      </c>
      <c r="E492" s="1">
        <f t="shared" ca="1" si="11"/>
        <v>667</v>
      </c>
      <c r="F492" t="str">
        <f t="shared" si="12"/>
        <v>Medium Value</v>
      </c>
    </row>
    <row r="493" spans="1:6" x14ac:dyDescent="0.3">
      <c r="A493" s="8" t="s">
        <v>2288</v>
      </c>
      <c r="B493" s="1">
        <v>45601</v>
      </c>
      <c r="C493" s="16">
        <v>3</v>
      </c>
      <c r="D493" s="16">
        <v>4519.5600000000004</v>
      </c>
      <c r="E493" s="1">
        <f t="shared" ca="1" si="11"/>
        <v>492</v>
      </c>
      <c r="F493" t="str">
        <f t="shared" si="12"/>
        <v>Medium Value</v>
      </c>
    </row>
    <row r="494" spans="1:6" x14ac:dyDescent="0.3">
      <c r="A494" s="8" t="s">
        <v>4093</v>
      </c>
      <c r="B494" s="1">
        <v>45469</v>
      </c>
      <c r="C494" s="16">
        <v>2</v>
      </c>
      <c r="D494" s="16">
        <v>4516.12</v>
      </c>
      <c r="E494" s="1">
        <f t="shared" ca="1" si="11"/>
        <v>624</v>
      </c>
      <c r="F494" t="str">
        <f t="shared" si="12"/>
        <v>Medium Value</v>
      </c>
    </row>
    <row r="495" spans="1:6" x14ac:dyDescent="0.3">
      <c r="A495" s="8" t="s">
        <v>1445</v>
      </c>
      <c r="B495" s="1">
        <v>45612</v>
      </c>
      <c r="C495" s="16">
        <v>2</v>
      </c>
      <c r="D495" s="16">
        <v>4514.24</v>
      </c>
      <c r="E495" s="1">
        <f t="shared" ca="1" si="11"/>
        <v>481</v>
      </c>
      <c r="F495" t="str">
        <f t="shared" si="12"/>
        <v>Medium Value</v>
      </c>
    </row>
    <row r="496" spans="1:6" x14ac:dyDescent="0.3">
      <c r="A496" s="8" t="s">
        <v>2521</v>
      </c>
      <c r="B496" s="1">
        <v>45603</v>
      </c>
      <c r="C496" s="16">
        <v>4</v>
      </c>
      <c r="D496" s="16">
        <v>4513.29</v>
      </c>
      <c r="E496" s="1">
        <f t="shared" ca="1" si="11"/>
        <v>490</v>
      </c>
      <c r="F496" t="str">
        <f t="shared" si="12"/>
        <v>Medium Value</v>
      </c>
    </row>
    <row r="497" spans="1:6" x14ac:dyDescent="0.3">
      <c r="A497" s="8" t="s">
        <v>337</v>
      </c>
      <c r="B497" s="1">
        <v>45533</v>
      </c>
      <c r="C497" s="16">
        <v>3</v>
      </c>
      <c r="D497" s="16">
        <v>4513.2699999999995</v>
      </c>
      <c r="E497" s="1">
        <f t="shared" ca="1" si="11"/>
        <v>560</v>
      </c>
      <c r="F497" t="str">
        <f t="shared" si="12"/>
        <v>Medium Value</v>
      </c>
    </row>
    <row r="498" spans="1:6" x14ac:dyDescent="0.3">
      <c r="A498" s="8" t="s">
        <v>2966</v>
      </c>
      <c r="B498" s="1">
        <v>45448</v>
      </c>
      <c r="C498" s="16">
        <v>4</v>
      </c>
      <c r="D498" s="16">
        <v>4511.71</v>
      </c>
      <c r="E498" s="1">
        <f t="shared" ca="1" si="11"/>
        <v>645</v>
      </c>
      <c r="F498" t="str">
        <f t="shared" si="12"/>
        <v>Medium Value</v>
      </c>
    </row>
    <row r="499" spans="1:6" x14ac:dyDescent="0.3">
      <c r="A499" s="8" t="s">
        <v>3680</v>
      </c>
      <c r="B499" s="1">
        <v>45541</v>
      </c>
      <c r="C499" s="16">
        <v>2</v>
      </c>
      <c r="D499" s="16">
        <v>4504.2700000000004</v>
      </c>
      <c r="E499" s="1">
        <f t="shared" ca="1" si="11"/>
        <v>552</v>
      </c>
      <c r="F499" t="str">
        <f t="shared" si="12"/>
        <v>Medium Value</v>
      </c>
    </row>
    <row r="500" spans="1:6" x14ac:dyDescent="0.3">
      <c r="A500" s="8" t="s">
        <v>1823</v>
      </c>
      <c r="B500" s="1">
        <v>45382</v>
      </c>
      <c r="C500" s="16">
        <v>2</v>
      </c>
      <c r="D500" s="16">
        <v>4504.16</v>
      </c>
      <c r="E500" s="1">
        <f t="shared" ca="1" si="11"/>
        <v>711</v>
      </c>
      <c r="F500" t="str">
        <f t="shared" si="12"/>
        <v>Medium Value</v>
      </c>
    </row>
    <row r="501" spans="1:6" x14ac:dyDescent="0.3">
      <c r="A501" s="8" t="s">
        <v>1253</v>
      </c>
      <c r="B501" s="1">
        <v>45527</v>
      </c>
      <c r="C501" s="16">
        <v>2</v>
      </c>
      <c r="D501" s="16">
        <v>4503.46</v>
      </c>
      <c r="E501" s="1">
        <f t="shared" ca="1" si="11"/>
        <v>566</v>
      </c>
      <c r="F501" t="str">
        <f t="shared" si="12"/>
        <v>Medium Value</v>
      </c>
    </row>
    <row r="502" spans="1:6" x14ac:dyDescent="0.3">
      <c r="A502" s="8" t="s">
        <v>2482</v>
      </c>
      <c r="B502" s="1">
        <v>45403</v>
      </c>
      <c r="C502" s="16">
        <v>3</v>
      </c>
      <c r="D502" s="16">
        <v>4492.91</v>
      </c>
      <c r="E502" s="1">
        <f t="shared" ca="1" si="11"/>
        <v>690</v>
      </c>
      <c r="F502" t="str">
        <f t="shared" si="12"/>
        <v>Medium Value</v>
      </c>
    </row>
    <row r="503" spans="1:6" x14ac:dyDescent="0.3">
      <c r="A503" s="8" t="s">
        <v>5177</v>
      </c>
      <c r="B503" s="1">
        <v>45588</v>
      </c>
      <c r="C503" s="16">
        <v>2</v>
      </c>
      <c r="D503" s="16">
        <v>4492.49</v>
      </c>
      <c r="E503" s="1">
        <f t="shared" ca="1" si="11"/>
        <v>505</v>
      </c>
      <c r="F503" t="str">
        <f t="shared" si="12"/>
        <v>Medium Value</v>
      </c>
    </row>
    <row r="504" spans="1:6" x14ac:dyDescent="0.3">
      <c r="A504" s="8" t="s">
        <v>3055</v>
      </c>
      <c r="B504" s="1">
        <v>45556</v>
      </c>
      <c r="C504" s="16">
        <v>2</v>
      </c>
      <c r="D504" s="16">
        <v>4475.04</v>
      </c>
      <c r="E504" s="1">
        <f t="shared" ca="1" si="11"/>
        <v>537</v>
      </c>
      <c r="F504" t="str">
        <f t="shared" si="12"/>
        <v>Medium Value</v>
      </c>
    </row>
    <row r="505" spans="1:6" x14ac:dyDescent="0.3">
      <c r="A505" s="8" t="s">
        <v>1630</v>
      </c>
      <c r="B505" s="1">
        <v>45647</v>
      </c>
      <c r="C505" s="16">
        <v>3</v>
      </c>
      <c r="D505" s="16">
        <v>4473.78</v>
      </c>
      <c r="E505" s="1">
        <f t="shared" ca="1" si="11"/>
        <v>446</v>
      </c>
      <c r="F505" t="str">
        <f t="shared" si="12"/>
        <v>Medium Value</v>
      </c>
    </row>
    <row r="506" spans="1:6" x14ac:dyDescent="0.3">
      <c r="A506" s="8" t="s">
        <v>162</v>
      </c>
      <c r="B506" s="1">
        <v>45595</v>
      </c>
      <c r="C506" s="16">
        <v>2</v>
      </c>
      <c r="D506" s="16">
        <v>4473.49</v>
      </c>
      <c r="E506" s="1">
        <f t="shared" ca="1" si="11"/>
        <v>498</v>
      </c>
      <c r="F506" t="str">
        <f t="shared" si="12"/>
        <v>Medium Value</v>
      </c>
    </row>
    <row r="507" spans="1:6" x14ac:dyDescent="0.3">
      <c r="A507" s="8" t="s">
        <v>483</v>
      </c>
      <c r="B507" s="1">
        <v>45640</v>
      </c>
      <c r="C507" s="16">
        <v>4</v>
      </c>
      <c r="D507" s="16">
        <v>4470.3500000000004</v>
      </c>
      <c r="E507" s="1">
        <f t="shared" ca="1" si="11"/>
        <v>453</v>
      </c>
      <c r="F507" t="str">
        <f t="shared" si="12"/>
        <v>Medium Value</v>
      </c>
    </row>
    <row r="508" spans="1:6" x14ac:dyDescent="0.3">
      <c r="A508" s="8" t="s">
        <v>1474</v>
      </c>
      <c r="B508" s="1">
        <v>45517</v>
      </c>
      <c r="C508" s="16">
        <v>2</v>
      </c>
      <c r="D508" s="16">
        <v>4469.7</v>
      </c>
      <c r="E508" s="1">
        <f t="shared" ca="1" si="11"/>
        <v>576</v>
      </c>
      <c r="F508" t="str">
        <f t="shared" si="12"/>
        <v>Medium Value</v>
      </c>
    </row>
    <row r="509" spans="1:6" x14ac:dyDescent="0.3">
      <c r="A509" s="8" t="s">
        <v>4286</v>
      </c>
      <c r="B509" s="1">
        <v>45514</v>
      </c>
      <c r="C509" s="16">
        <v>2</v>
      </c>
      <c r="D509" s="16">
        <v>4456.16</v>
      </c>
      <c r="E509" s="1">
        <f t="shared" ca="1" si="11"/>
        <v>579</v>
      </c>
      <c r="F509" t="str">
        <f t="shared" si="12"/>
        <v>Medium Value</v>
      </c>
    </row>
    <row r="510" spans="1:6" x14ac:dyDescent="0.3">
      <c r="A510" s="8" t="s">
        <v>5218</v>
      </c>
      <c r="B510" s="1">
        <v>45564</v>
      </c>
      <c r="C510" s="16">
        <v>4</v>
      </c>
      <c r="D510" s="16">
        <v>4454.2400000000007</v>
      </c>
      <c r="E510" s="1">
        <f t="shared" ca="1" si="11"/>
        <v>529</v>
      </c>
      <c r="F510" t="str">
        <f t="shared" si="12"/>
        <v>Medium Value</v>
      </c>
    </row>
    <row r="511" spans="1:6" x14ac:dyDescent="0.3">
      <c r="A511" s="8" t="s">
        <v>4450</v>
      </c>
      <c r="B511" s="1">
        <v>45657</v>
      </c>
      <c r="C511" s="16">
        <v>3</v>
      </c>
      <c r="D511" s="16">
        <v>4451.84</v>
      </c>
      <c r="E511" s="1">
        <f t="shared" ref="E511:E574" ca="1" si="13">TODAY()-B511</f>
        <v>436</v>
      </c>
      <c r="F511" t="str">
        <f t="shared" si="12"/>
        <v>Medium Value</v>
      </c>
    </row>
    <row r="512" spans="1:6" x14ac:dyDescent="0.3">
      <c r="A512" s="8" t="s">
        <v>3410</v>
      </c>
      <c r="B512" s="1">
        <v>45634</v>
      </c>
      <c r="C512" s="16">
        <v>2</v>
      </c>
      <c r="D512" s="16">
        <v>4444.34</v>
      </c>
      <c r="E512" s="1">
        <f t="shared" ca="1" si="13"/>
        <v>459</v>
      </c>
      <c r="F512" t="str">
        <f t="shared" si="12"/>
        <v>Medium Value</v>
      </c>
    </row>
    <row r="513" spans="1:6" x14ac:dyDescent="0.3">
      <c r="A513" s="8" t="s">
        <v>5152</v>
      </c>
      <c r="B513" s="1">
        <v>45531</v>
      </c>
      <c r="C513" s="16">
        <v>2</v>
      </c>
      <c r="D513" s="16">
        <v>4439.92</v>
      </c>
      <c r="E513" s="1">
        <f t="shared" ca="1" si="13"/>
        <v>562</v>
      </c>
      <c r="F513" t="str">
        <f t="shared" si="12"/>
        <v>Medium Value</v>
      </c>
    </row>
    <row r="514" spans="1:6" x14ac:dyDescent="0.3">
      <c r="A514" s="8" t="s">
        <v>3434</v>
      </c>
      <c r="B514" s="1">
        <v>45606</v>
      </c>
      <c r="C514" s="16">
        <v>2</v>
      </c>
      <c r="D514" s="16">
        <v>4439.55</v>
      </c>
      <c r="E514" s="1">
        <f t="shared" ca="1" si="13"/>
        <v>487</v>
      </c>
      <c r="F514" t="str">
        <f t="shared" si="12"/>
        <v>Medium Value</v>
      </c>
    </row>
    <row r="515" spans="1:6" x14ac:dyDescent="0.3">
      <c r="A515" s="8" t="s">
        <v>958</v>
      </c>
      <c r="B515" s="1">
        <v>45556</v>
      </c>
      <c r="C515" s="16">
        <v>3</v>
      </c>
      <c r="D515" s="16">
        <v>4436.8999999999996</v>
      </c>
      <c r="E515" s="1">
        <f t="shared" ca="1" si="13"/>
        <v>537</v>
      </c>
      <c r="F515" t="str">
        <f t="shared" si="12"/>
        <v>Medium Value</v>
      </c>
    </row>
    <row r="516" spans="1:6" x14ac:dyDescent="0.3">
      <c r="A516" s="8" t="s">
        <v>789</v>
      </c>
      <c r="B516" s="1">
        <v>45583</v>
      </c>
      <c r="C516" s="16">
        <v>3</v>
      </c>
      <c r="D516" s="16">
        <v>4430.24</v>
      </c>
      <c r="E516" s="1">
        <f t="shared" ca="1" si="13"/>
        <v>510</v>
      </c>
      <c r="F516" t="str">
        <f t="shared" si="12"/>
        <v>Medium Value</v>
      </c>
    </row>
    <row r="517" spans="1:6" x14ac:dyDescent="0.3">
      <c r="A517" s="8" t="s">
        <v>2990</v>
      </c>
      <c r="B517" s="1">
        <v>45615</v>
      </c>
      <c r="C517" s="16">
        <v>3</v>
      </c>
      <c r="D517" s="16">
        <v>4429.8099999999995</v>
      </c>
      <c r="E517" s="1">
        <f t="shared" ca="1" si="13"/>
        <v>478</v>
      </c>
      <c r="F517" t="str">
        <f t="shared" ref="F517:F580" si="14">IF(D516 &gt; 5000, "High Value", IF(D516 &gt; 1000, "Medium Value", "Low Value"))</f>
        <v>Medium Value</v>
      </c>
    </row>
    <row r="518" spans="1:6" x14ac:dyDescent="0.3">
      <c r="A518" s="8" t="s">
        <v>616</v>
      </c>
      <c r="B518" s="1">
        <v>45592</v>
      </c>
      <c r="C518" s="16">
        <v>5</v>
      </c>
      <c r="D518" s="16">
        <v>4425.5599999999995</v>
      </c>
      <c r="E518" s="1">
        <f t="shared" ca="1" si="13"/>
        <v>501</v>
      </c>
      <c r="F518" t="str">
        <f t="shared" si="14"/>
        <v>Medium Value</v>
      </c>
    </row>
    <row r="519" spans="1:6" x14ac:dyDescent="0.3">
      <c r="A519" s="8" t="s">
        <v>1033</v>
      </c>
      <c r="B519" s="1">
        <v>45598</v>
      </c>
      <c r="C519" s="16">
        <v>2</v>
      </c>
      <c r="D519" s="16">
        <v>4422.8900000000003</v>
      </c>
      <c r="E519" s="1">
        <f t="shared" ca="1" si="13"/>
        <v>495</v>
      </c>
      <c r="F519" t="str">
        <f t="shared" si="14"/>
        <v>Medium Value</v>
      </c>
    </row>
    <row r="520" spans="1:6" x14ac:dyDescent="0.3">
      <c r="A520" s="8" t="s">
        <v>2594</v>
      </c>
      <c r="B520" s="1">
        <v>45651</v>
      </c>
      <c r="C520" s="16">
        <v>2</v>
      </c>
      <c r="D520" s="16">
        <v>4419.59</v>
      </c>
      <c r="E520" s="1">
        <f t="shared" ca="1" si="13"/>
        <v>442</v>
      </c>
      <c r="F520" t="str">
        <f t="shared" si="14"/>
        <v>Medium Value</v>
      </c>
    </row>
    <row r="521" spans="1:6" x14ac:dyDescent="0.3">
      <c r="A521" s="8" t="s">
        <v>668</v>
      </c>
      <c r="B521" s="1">
        <v>45482</v>
      </c>
      <c r="C521" s="16">
        <v>2</v>
      </c>
      <c r="D521" s="16">
        <v>4418.25</v>
      </c>
      <c r="E521" s="1">
        <f t="shared" ca="1" si="13"/>
        <v>611</v>
      </c>
      <c r="F521" t="str">
        <f t="shared" si="14"/>
        <v>Medium Value</v>
      </c>
    </row>
    <row r="522" spans="1:6" x14ac:dyDescent="0.3">
      <c r="A522" s="8" t="s">
        <v>1282</v>
      </c>
      <c r="B522" s="1">
        <v>45411</v>
      </c>
      <c r="C522" s="16">
        <v>2</v>
      </c>
      <c r="D522" s="16">
        <v>4412.8899999999994</v>
      </c>
      <c r="E522" s="1">
        <f t="shared" ca="1" si="13"/>
        <v>682</v>
      </c>
      <c r="F522" t="str">
        <f t="shared" si="14"/>
        <v>Medium Value</v>
      </c>
    </row>
    <row r="523" spans="1:6" x14ac:dyDescent="0.3">
      <c r="A523" s="8" t="s">
        <v>3084</v>
      </c>
      <c r="B523" s="1">
        <v>45485</v>
      </c>
      <c r="C523" s="16">
        <v>3</v>
      </c>
      <c r="D523" s="16">
        <v>4411.5300000000007</v>
      </c>
      <c r="E523" s="1">
        <f t="shared" ca="1" si="13"/>
        <v>608</v>
      </c>
      <c r="F523" t="str">
        <f t="shared" si="14"/>
        <v>Medium Value</v>
      </c>
    </row>
    <row r="524" spans="1:6" x14ac:dyDescent="0.3">
      <c r="A524" s="8" t="s">
        <v>772</v>
      </c>
      <c r="B524" s="1">
        <v>45523</v>
      </c>
      <c r="C524" s="16">
        <v>3</v>
      </c>
      <c r="D524" s="16">
        <v>4404.29</v>
      </c>
      <c r="E524" s="1">
        <f t="shared" ca="1" si="13"/>
        <v>570</v>
      </c>
      <c r="F524" t="str">
        <f t="shared" si="14"/>
        <v>Medium Value</v>
      </c>
    </row>
    <row r="525" spans="1:6" x14ac:dyDescent="0.3">
      <c r="A525" s="8" t="s">
        <v>2692</v>
      </c>
      <c r="B525" s="1">
        <v>45549</v>
      </c>
      <c r="C525" s="16">
        <v>3</v>
      </c>
      <c r="D525" s="16">
        <v>4401.8599999999997</v>
      </c>
      <c r="E525" s="1">
        <f t="shared" ca="1" si="13"/>
        <v>544</v>
      </c>
      <c r="F525" t="str">
        <f t="shared" si="14"/>
        <v>Medium Value</v>
      </c>
    </row>
    <row r="526" spans="1:6" x14ac:dyDescent="0.3">
      <c r="A526" s="8" t="s">
        <v>1276</v>
      </c>
      <c r="B526" s="1">
        <v>45538</v>
      </c>
      <c r="C526" s="16">
        <v>4</v>
      </c>
      <c r="D526" s="16">
        <v>4391.34</v>
      </c>
      <c r="E526" s="1">
        <f t="shared" ca="1" si="13"/>
        <v>555</v>
      </c>
      <c r="F526" t="str">
        <f t="shared" si="14"/>
        <v>Medium Value</v>
      </c>
    </row>
    <row r="527" spans="1:6" x14ac:dyDescent="0.3">
      <c r="A527" s="8" t="s">
        <v>1702</v>
      </c>
      <c r="B527" s="1">
        <v>45651</v>
      </c>
      <c r="C527" s="16">
        <v>2</v>
      </c>
      <c r="D527" s="16">
        <v>4388.76</v>
      </c>
      <c r="E527" s="1">
        <f t="shared" ca="1" si="13"/>
        <v>442</v>
      </c>
      <c r="F527" t="str">
        <f t="shared" si="14"/>
        <v>Medium Value</v>
      </c>
    </row>
    <row r="528" spans="1:6" x14ac:dyDescent="0.3">
      <c r="A528" s="8" t="s">
        <v>1632</v>
      </c>
      <c r="B528" s="1">
        <v>45487</v>
      </c>
      <c r="C528" s="16">
        <v>3</v>
      </c>
      <c r="D528" s="16">
        <v>4382.8500000000004</v>
      </c>
      <c r="E528" s="1">
        <f t="shared" ca="1" si="13"/>
        <v>606</v>
      </c>
      <c r="F528" t="str">
        <f t="shared" si="14"/>
        <v>Medium Value</v>
      </c>
    </row>
    <row r="529" spans="1:6" x14ac:dyDescent="0.3">
      <c r="A529" s="8" t="s">
        <v>3118</v>
      </c>
      <c r="B529" s="1">
        <v>45576</v>
      </c>
      <c r="C529" s="16">
        <v>2</v>
      </c>
      <c r="D529" s="16">
        <v>4382.7700000000004</v>
      </c>
      <c r="E529" s="1">
        <f t="shared" ca="1" si="13"/>
        <v>517</v>
      </c>
      <c r="F529" t="str">
        <f t="shared" si="14"/>
        <v>Medium Value</v>
      </c>
    </row>
    <row r="530" spans="1:6" x14ac:dyDescent="0.3">
      <c r="A530" s="8" t="s">
        <v>140</v>
      </c>
      <c r="B530" s="1">
        <v>45505</v>
      </c>
      <c r="C530" s="16">
        <v>2</v>
      </c>
      <c r="D530" s="16">
        <v>4381.43</v>
      </c>
      <c r="E530" s="1">
        <f t="shared" ca="1" si="13"/>
        <v>588</v>
      </c>
      <c r="F530" t="str">
        <f t="shared" si="14"/>
        <v>Medium Value</v>
      </c>
    </row>
    <row r="531" spans="1:6" x14ac:dyDescent="0.3">
      <c r="A531" s="8" t="s">
        <v>2085</v>
      </c>
      <c r="B531" s="1">
        <v>45630</v>
      </c>
      <c r="C531" s="16">
        <v>3</v>
      </c>
      <c r="D531" s="16">
        <v>4375.9400000000005</v>
      </c>
      <c r="E531" s="1">
        <f t="shared" ca="1" si="13"/>
        <v>463</v>
      </c>
      <c r="F531" t="str">
        <f t="shared" si="14"/>
        <v>Medium Value</v>
      </c>
    </row>
    <row r="532" spans="1:6" x14ac:dyDescent="0.3">
      <c r="A532" s="8" t="s">
        <v>1740</v>
      </c>
      <c r="B532" s="1">
        <v>45558</v>
      </c>
      <c r="C532" s="16">
        <v>3</v>
      </c>
      <c r="D532" s="16">
        <v>4368.93</v>
      </c>
      <c r="E532" s="1">
        <f t="shared" ca="1" si="13"/>
        <v>535</v>
      </c>
      <c r="F532" t="str">
        <f t="shared" si="14"/>
        <v>Medium Value</v>
      </c>
    </row>
    <row r="533" spans="1:6" x14ac:dyDescent="0.3">
      <c r="A533" s="8" t="s">
        <v>1294</v>
      </c>
      <c r="B533" s="1">
        <v>45341</v>
      </c>
      <c r="C533" s="16">
        <v>2</v>
      </c>
      <c r="D533" s="16">
        <v>4364.18</v>
      </c>
      <c r="E533" s="1">
        <f t="shared" ca="1" si="13"/>
        <v>752</v>
      </c>
      <c r="F533" t="str">
        <f t="shared" si="14"/>
        <v>Medium Value</v>
      </c>
    </row>
    <row r="534" spans="1:6" x14ac:dyDescent="0.3">
      <c r="A534" s="8" t="s">
        <v>1984</v>
      </c>
      <c r="B534" s="1">
        <v>45657</v>
      </c>
      <c r="C534" s="16">
        <v>2</v>
      </c>
      <c r="D534" s="16">
        <v>4358.3899999999994</v>
      </c>
      <c r="E534" s="1">
        <f t="shared" ca="1" si="13"/>
        <v>436</v>
      </c>
      <c r="F534" t="str">
        <f t="shared" si="14"/>
        <v>Medium Value</v>
      </c>
    </row>
    <row r="535" spans="1:6" x14ac:dyDescent="0.3">
      <c r="A535" s="8" t="s">
        <v>887</v>
      </c>
      <c r="B535" s="1">
        <v>45435</v>
      </c>
      <c r="C535" s="16">
        <v>2</v>
      </c>
      <c r="D535" s="16">
        <v>4358.25</v>
      </c>
      <c r="E535" s="1">
        <f t="shared" ca="1" si="13"/>
        <v>658</v>
      </c>
      <c r="F535" t="str">
        <f t="shared" si="14"/>
        <v>Medium Value</v>
      </c>
    </row>
    <row r="536" spans="1:6" x14ac:dyDescent="0.3">
      <c r="A536" s="8" t="s">
        <v>512</v>
      </c>
      <c r="B536" s="1">
        <v>45648</v>
      </c>
      <c r="C536" s="16">
        <v>4</v>
      </c>
      <c r="D536" s="16">
        <v>4357.3500000000004</v>
      </c>
      <c r="E536" s="1">
        <f t="shared" ca="1" si="13"/>
        <v>445</v>
      </c>
      <c r="F536" t="str">
        <f t="shared" si="14"/>
        <v>Medium Value</v>
      </c>
    </row>
    <row r="537" spans="1:6" x14ac:dyDescent="0.3">
      <c r="A537" s="8" t="s">
        <v>103</v>
      </c>
      <c r="B537" s="1">
        <v>45602</v>
      </c>
      <c r="C537" s="16">
        <v>1</v>
      </c>
      <c r="D537" s="16">
        <v>4357.08</v>
      </c>
      <c r="E537" s="1">
        <f t="shared" ca="1" si="13"/>
        <v>491</v>
      </c>
      <c r="F537" t="str">
        <f t="shared" si="14"/>
        <v>Medium Value</v>
      </c>
    </row>
    <row r="538" spans="1:6" x14ac:dyDescent="0.3">
      <c r="A538" s="8" t="s">
        <v>3623</v>
      </c>
      <c r="B538" s="1">
        <v>45645</v>
      </c>
      <c r="C538" s="16">
        <v>2</v>
      </c>
      <c r="D538" s="16">
        <v>4356.47</v>
      </c>
      <c r="E538" s="1">
        <f t="shared" ca="1" si="13"/>
        <v>448</v>
      </c>
      <c r="F538" t="str">
        <f t="shared" si="14"/>
        <v>Medium Value</v>
      </c>
    </row>
    <row r="539" spans="1:6" x14ac:dyDescent="0.3">
      <c r="A539" s="8" t="s">
        <v>1758</v>
      </c>
      <c r="B539" s="1">
        <v>45606</v>
      </c>
      <c r="C539" s="16">
        <v>2</v>
      </c>
      <c r="D539" s="16">
        <v>4345.1000000000004</v>
      </c>
      <c r="E539" s="1">
        <f t="shared" ca="1" si="13"/>
        <v>487</v>
      </c>
      <c r="F539" t="str">
        <f t="shared" si="14"/>
        <v>Medium Value</v>
      </c>
    </row>
    <row r="540" spans="1:6" x14ac:dyDescent="0.3">
      <c r="A540" s="8" t="s">
        <v>803</v>
      </c>
      <c r="B540" s="1">
        <v>45557</v>
      </c>
      <c r="C540" s="16">
        <v>3</v>
      </c>
      <c r="D540" s="16">
        <v>4343.68</v>
      </c>
      <c r="E540" s="1">
        <f t="shared" ca="1" si="13"/>
        <v>536</v>
      </c>
      <c r="F540" t="str">
        <f t="shared" si="14"/>
        <v>Medium Value</v>
      </c>
    </row>
    <row r="541" spans="1:6" x14ac:dyDescent="0.3">
      <c r="A541" s="8" t="s">
        <v>296</v>
      </c>
      <c r="B541" s="1">
        <v>45644</v>
      </c>
      <c r="C541" s="16">
        <v>3</v>
      </c>
      <c r="D541" s="16">
        <v>4342.17</v>
      </c>
      <c r="E541" s="1">
        <f t="shared" ca="1" si="13"/>
        <v>449</v>
      </c>
      <c r="F541" t="str">
        <f t="shared" si="14"/>
        <v>Medium Value</v>
      </c>
    </row>
    <row r="542" spans="1:6" x14ac:dyDescent="0.3">
      <c r="A542" s="8" t="s">
        <v>5933</v>
      </c>
      <c r="B542" s="1">
        <v>45655</v>
      </c>
      <c r="C542" s="16">
        <v>1</v>
      </c>
      <c r="D542" s="16">
        <v>4341.99</v>
      </c>
      <c r="E542" s="1">
        <f t="shared" ca="1" si="13"/>
        <v>438</v>
      </c>
      <c r="F542" t="str">
        <f t="shared" si="14"/>
        <v>Medium Value</v>
      </c>
    </row>
    <row r="543" spans="1:6" x14ac:dyDescent="0.3">
      <c r="A543" s="8" t="s">
        <v>1851</v>
      </c>
      <c r="B543" s="1">
        <v>45495</v>
      </c>
      <c r="C543" s="16">
        <v>2</v>
      </c>
      <c r="D543" s="16">
        <v>4340.8</v>
      </c>
      <c r="E543" s="1">
        <f t="shared" ca="1" si="13"/>
        <v>598</v>
      </c>
      <c r="F543" t="str">
        <f t="shared" si="14"/>
        <v>Medium Value</v>
      </c>
    </row>
    <row r="544" spans="1:6" x14ac:dyDescent="0.3">
      <c r="A544" s="8" t="s">
        <v>3805</v>
      </c>
      <c r="B544" s="1">
        <v>45447</v>
      </c>
      <c r="C544" s="16">
        <v>3</v>
      </c>
      <c r="D544" s="16">
        <v>4337.08</v>
      </c>
      <c r="E544" s="1">
        <f t="shared" ca="1" si="13"/>
        <v>646</v>
      </c>
      <c r="F544" t="str">
        <f t="shared" si="14"/>
        <v>Medium Value</v>
      </c>
    </row>
    <row r="545" spans="1:6" x14ac:dyDescent="0.3">
      <c r="A545" s="8" t="s">
        <v>3180</v>
      </c>
      <c r="B545" s="1">
        <v>45429</v>
      </c>
      <c r="C545" s="16">
        <v>2</v>
      </c>
      <c r="D545" s="16">
        <v>4332.7700000000004</v>
      </c>
      <c r="E545" s="1">
        <f t="shared" ca="1" si="13"/>
        <v>664</v>
      </c>
      <c r="F545" t="str">
        <f t="shared" si="14"/>
        <v>Medium Value</v>
      </c>
    </row>
    <row r="546" spans="1:6" x14ac:dyDescent="0.3">
      <c r="A546" s="8" t="s">
        <v>1388</v>
      </c>
      <c r="B546" s="1">
        <v>45527</v>
      </c>
      <c r="C546" s="16">
        <v>2</v>
      </c>
      <c r="D546" s="16">
        <v>4331.41</v>
      </c>
      <c r="E546" s="1">
        <f t="shared" ca="1" si="13"/>
        <v>566</v>
      </c>
      <c r="F546" t="str">
        <f t="shared" si="14"/>
        <v>Medium Value</v>
      </c>
    </row>
    <row r="547" spans="1:6" x14ac:dyDescent="0.3">
      <c r="A547" s="8" t="s">
        <v>4618</v>
      </c>
      <c r="B547" s="1">
        <v>45609</v>
      </c>
      <c r="C547" s="16">
        <v>2</v>
      </c>
      <c r="D547" s="16">
        <v>4328.99</v>
      </c>
      <c r="E547" s="1">
        <f t="shared" ca="1" si="13"/>
        <v>484</v>
      </c>
      <c r="F547" t="str">
        <f t="shared" si="14"/>
        <v>Medium Value</v>
      </c>
    </row>
    <row r="548" spans="1:6" x14ac:dyDescent="0.3">
      <c r="A548" s="8" t="s">
        <v>2941</v>
      </c>
      <c r="B548" s="1">
        <v>45316</v>
      </c>
      <c r="C548" s="16">
        <v>1</v>
      </c>
      <c r="D548" s="16">
        <v>4325.09</v>
      </c>
      <c r="E548" s="1">
        <f t="shared" ca="1" si="13"/>
        <v>777</v>
      </c>
      <c r="F548" t="str">
        <f t="shared" si="14"/>
        <v>Medium Value</v>
      </c>
    </row>
    <row r="549" spans="1:6" x14ac:dyDescent="0.3">
      <c r="A549" s="8" t="s">
        <v>2804</v>
      </c>
      <c r="B549" s="1">
        <v>45509</v>
      </c>
      <c r="C549" s="16">
        <v>2</v>
      </c>
      <c r="D549" s="16">
        <v>4323.6100000000006</v>
      </c>
      <c r="E549" s="1">
        <f t="shared" ca="1" si="13"/>
        <v>584</v>
      </c>
      <c r="F549" t="str">
        <f t="shared" si="14"/>
        <v>Medium Value</v>
      </c>
    </row>
    <row r="550" spans="1:6" x14ac:dyDescent="0.3">
      <c r="A550" s="8" t="s">
        <v>478</v>
      </c>
      <c r="B550" s="1">
        <v>45386</v>
      </c>
      <c r="C550" s="16">
        <v>2</v>
      </c>
      <c r="D550" s="16">
        <v>4323.58</v>
      </c>
      <c r="E550" s="1">
        <f t="shared" ca="1" si="13"/>
        <v>707</v>
      </c>
      <c r="F550" t="str">
        <f t="shared" si="14"/>
        <v>Medium Value</v>
      </c>
    </row>
    <row r="551" spans="1:6" x14ac:dyDescent="0.3">
      <c r="A551" s="8" t="s">
        <v>4505</v>
      </c>
      <c r="B551" s="1">
        <v>45508</v>
      </c>
      <c r="C551" s="16">
        <v>3</v>
      </c>
      <c r="D551" s="16">
        <v>4321.22</v>
      </c>
      <c r="E551" s="1">
        <f t="shared" ca="1" si="13"/>
        <v>585</v>
      </c>
      <c r="F551" t="str">
        <f t="shared" si="14"/>
        <v>Medium Value</v>
      </c>
    </row>
    <row r="552" spans="1:6" x14ac:dyDescent="0.3">
      <c r="A552" s="8" t="s">
        <v>550</v>
      </c>
      <c r="B552" s="1">
        <v>45525</v>
      </c>
      <c r="C552" s="16">
        <v>3</v>
      </c>
      <c r="D552" s="16">
        <v>4319.99</v>
      </c>
      <c r="E552" s="1">
        <f t="shared" ca="1" si="13"/>
        <v>568</v>
      </c>
      <c r="F552" t="str">
        <f t="shared" si="14"/>
        <v>Medium Value</v>
      </c>
    </row>
    <row r="553" spans="1:6" x14ac:dyDescent="0.3">
      <c r="A553" s="8" t="s">
        <v>2901</v>
      </c>
      <c r="B553" s="1">
        <v>45432</v>
      </c>
      <c r="C553" s="16">
        <v>2</v>
      </c>
      <c r="D553" s="16">
        <v>4319.26</v>
      </c>
      <c r="E553" s="1">
        <f t="shared" ca="1" si="13"/>
        <v>661</v>
      </c>
      <c r="F553" t="str">
        <f t="shared" si="14"/>
        <v>Medium Value</v>
      </c>
    </row>
    <row r="554" spans="1:6" x14ac:dyDescent="0.3">
      <c r="A554" s="8" t="s">
        <v>4086</v>
      </c>
      <c r="B554" s="1">
        <v>45592</v>
      </c>
      <c r="C554" s="16">
        <v>3</v>
      </c>
      <c r="D554" s="16">
        <v>4316.41</v>
      </c>
      <c r="E554" s="1">
        <f t="shared" ca="1" si="13"/>
        <v>501</v>
      </c>
      <c r="F554" t="str">
        <f t="shared" si="14"/>
        <v>Medium Value</v>
      </c>
    </row>
    <row r="555" spans="1:6" x14ac:dyDescent="0.3">
      <c r="A555" s="8" t="s">
        <v>812</v>
      </c>
      <c r="B555" s="1">
        <v>45564</v>
      </c>
      <c r="C555" s="16">
        <v>2</v>
      </c>
      <c r="D555" s="16">
        <v>4316.3599999999997</v>
      </c>
      <c r="E555" s="1">
        <f t="shared" ca="1" si="13"/>
        <v>529</v>
      </c>
      <c r="F555" t="str">
        <f t="shared" si="14"/>
        <v>Medium Value</v>
      </c>
    </row>
    <row r="556" spans="1:6" x14ac:dyDescent="0.3">
      <c r="A556" s="8" t="s">
        <v>4016</v>
      </c>
      <c r="B556" s="1">
        <v>45499</v>
      </c>
      <c r="C556" s="16">
        <v>2</v>
      </c>
      <c r="D556" s="16">
        <v>4314.2700000000004</v>
      </c>
      <c r="E556" s="1">
        <f t="shared" ca="1" si="13"/>
        <v>594</v>
      </c>
      <c r="F556" t="str">
        <f t="shared" si="14"/>
        <v>Medium Value</v>
      </c>
    </row>
    <row r="557" spans="1:6" x14ac:dyDescent="0.3">
      <c r="A557" s="8" t="s">
        <v>658</v>
      </c>
      <c r="B557" s="1">
        <v>45642</v>
      </c>
      <c r="C557" s="16">
        <v>3</v>
      </c>
      <c r="D557" s="16">
        <v>4314.24</v>
      </c>
      <c r="E557" s="1">
        <f t="shared" ca="1" si="13"/>
        <v>451</v>
      </c>
      <c r="F557" t="str">
        <f t="shared" si="14"/>
        <v>Medium Value</v>
      </c>
    </row>
    <row r="558" spans="1:6" x14ac:dyDescent="0.3">
      <c r="A558" s="8" t="s">
        <v>1902</v>
      </c>
      <c r="B558" s="1">
        <v>45486</v>
      </c>
      <c r="C558" s="16">
        <v>1</v>
      </c>
      <c r="D558" s="16">
        <v>4313.9399999999996</v>
      </c>
      <c r="E558" s="1">
        <f t="shared" ca="1" si="13"/>
        <v>607</v>
      </c>
      <c r="F558" t="str">
        <f t="shared" si="14"/>
        <v>Medium Value</v>
      </c>
    </row>
    <row r="559" spans="1:6" x14ac:dyDescent="0.3">
      <c r="A559" s="8" t="s">
        <v>4414</v>
      </c>
      <c r="B559" s="1">
        <v>45625</v>
      </c>
      <c r="C559" s="16">
        <v>2</v>
      </c>
      <c r="D559" s="16">
        <v>4312.8599999999997</v>
      </c>
      <c r="E559" s="1">
        <f t="shared" ca="1" si="13"/>
        <v>468</v>
      </c>
      <c r="F559" t="str">
        <f t="shared" si="14"/>
        <v>Medium Value</v>
      </c>
    </row>
    <row r="560" spans="1:6" x14ac:dyDescent="0.3">
      <c r="A560" s="8" t="s">
        <v>4008</v>
      </c>
      <c r="B560" s="1">
        <v>45562</v>
      </c>
      <c r="C560" s="16">
        <v>4</v>
      </c>
      <c r="D560" s="16">
        <v>4312.21</v>
      </c>
      <c r="E560" s="1">
        <f t="shared" ca="1" si="13"/>
        <v>531</v>
      </c>
      <c r="F560" t="str">
        <f t="shared" si="14"/>
        <v>Medium Value</v>
      </c>
    </row>
    <row r="561" spans="1:6" x14ac:dyDescent="0.3">
      <c r="A561" s="8" t="s">
        <v>4207</v>
      </c>
      <c r="B561" s="1">
        <v>45633</v>
      </c>
      <c r="C561" s="16">
        <v>3</v>
      </c>
      <c r="D561" s="16">
        <v>4308.8999999999996</v>
      </c>
      <c r="E561" s="1">
        <f t="shared" ca="1" si="13"/>
        <v>460</v>
      </c>
      <c r="F561" t="str">
        <f t="shared" si="14"/>
        <v>Medium Value</v>
      </c>
    </row>
    <row r="562" spans="1:6" x14ac:dyDescent="0.3">
      <c r="A562" s="8" t="s">
        <v>4896</v>
      </c>
      <c r="B562" s="1">
        <v>45543</v>
      </c>
      <c r="C562" s="16">
        <v>2</v>
      </c>
      <c r="D562" s="16">
        <v>4305.6400000000003</v>
      </c>
      <c r="E562" s="1">
        <f t="shared" ca="1" si="13"/>
        <v>550</v>
      </c>
      <c r="F562" t="str">
        <f t="shared" si="14"/>
        <v>Medium Value</v>
      </c>
    </row>
    <row r="563" spans="1:6" x14ac:dyDescent="0.3">
      <c r="A563" s="8" t="s">
        <v>2451</v>
      </c>
      <c r="B563" s="1">
        <v>45511</v>
      </c>
      <c r="C563" s="16">
        <v>3</v>
      </c>
      <c r="D563" s="16">
        <v>4303.04</v>
      </c>
      <c r="E563" s="1">
        <f t="shared" ca="1" si="13"/>
        <v>582</v>
      </c>
      <c r="F563" t="str">
        <f t="shared" si="14"/>
        <v>Medium Value</v>
      </c>
    </row>
    <row r="564" spans="1:6" x14ac:dyDescent="0.3">
      <c r="A564" s="8" t="s">
        <v>5040</v>
      </c>
      <c r="B564" s="1">
        <v>45542</v>
      </c>
      <c r="C564" s="16">
        <v>1</v>
      </c>
      <c r="D564" s="16">
        <v>4300.63</v>
      </c>
      <c r="E564" s="1">
        <f t="shared" ca="1" si="13"/>
        <v>551</v>
      </c>
      <c r="F564" t="str">
        <f t="shared" si="14"/>
        <v>Medium Value</v>
      </c>
    </row>
    <row r="565" spans="1:6" x14ac:dyDescent="0.3">
      <c r="A565" s="8" t="s">
        <v>6013</v>
      </c>
      <c r="B565" s="1">
        <v>45427</v>
      </c>
      <c r="C565" s="16">
        <v>1</v>
      </c>
      <c r="D565" s="16">
        <v>4298.0600000000004</v>
      </c>
      <c r="E565" s="1">
        <f t="shared" ca="1" si="13"/>
        <v>666</v>
      </c>
      <c r="F565" t="str">
        <f t="shared" si="14"/>
        <v>Medium Value</v>
      </c>
    </row>
    <row r="566" spans="1:6" x14ac:dyDescent="0.3">
      <c r="A566" s="8" t="s">
        <v>1907</v>
      </c>
      <c r="B566" s="1">
        <v>45568</v>
      </c>
      <c r="C566" s="16">
        <v>3</v>
      </c>
      <c r="D566" s="16">
        <v>4296.83</v>
      </c>
      <c r="E566" s="1">
        <f t="shared" ca="1" si="13"/>
        <v>525</v>
      </c>
      <c r="F566" t="str">
        <f t="shared" si="14"/>
        <v>Medium Value</v>
      </c>
    </row>
    <row r="567" spans="1:6" x14ac:dyDescent="0.3">
      <c r="A567" s="8" t="s">
        <v>4715</v>
      </c>
      <c r="B567" s="1">
        <v>45644</v>
      </c>
      <c r="C567" s="16">
        <v>2</v>
      </c>
      <c r="D567" s="16">
        <v>4289.2800000000007</v>
      </c>
      <c r="E567" s="1">
        <f t="shared" ca="1" si="13"/>
        <v>449</v>
      </c>
      <c r="F567" t="str">
        <f t="shared" si="14"/>
        <v>Medium Value</v>
      </c>
    </row>
    <row r="568" spans="1:6" x14ac:dyDescent="0.3">
      <c r="A568" s="8" t="s">
        <v>2917</v>
      </c>
      <c r="B568" s="1">
        <v>45465</v>
      </c>
      <c r="C568" s="16">
        <v>1</v>
      </c>
      <c r="D568" s="16">
        <v>4283.5</v>
      </c>
      <c r="E568" s="1">
        <f t="shared" ca="1" si="13"/>
        <v>628</v>
      </c>
      <c r="F568" t="str">
        <f t="shared" si="14"/>
        <v>Medium Value</v>
      </c>
    </row>
    <row r="569" spans="1:6" x14ac:dyDescent="0.3">
      <c r="A569" s="8" t="s">
        <v>2489</v>
      </c>
      <c r="B569" s="1">
        <v>45644</v>
      </c>
      <c r="C569" s="16">
        <v>2</v>
      </c>
      <c r="D569" s="16">
        <v>4282.17</v>
      </c>
      <c r="E569" s="1">
        <f t="shared" ca="1" si="13"/>
        <v>449</v>
      </c>
      <c r="F569" t="str">
        <f t="shared" si="14"/>
        <v>Medium Value</v>
      </c>
    </row>
    <row r="570" spans="1:6" x14ac:dyDescent="0.3">
      <c r="A570" s="8" t="s">
        <v>2862</v>
      </c>
      <c r="B570" s="1">
        <v>45322</v>
      </c>
      <c r="C570" s="16">
        <v>1</v>
      </c>
      <c r="D570" s="16">
        <v>4280.08</v>
      </c>
      <c r="E570" s="1">
        <f t="shared" ca="1" si="13"/>
        <v>771</v>
      </c>
      <c r="F570" t="str">
        <f t="shared" si="14"/>
        <v>Medium Value</v>
      </c>
    </row>
    <row r="571" spans="1:6" x14ac:dyDescent="0.3">
      <c r="A571" s="8" t="s">
        <v>2499</v>
      </c>
      <c r="B571" s="1">
        <v>45334</v>
      </c>
      <c r="C571" s="16">
        <v>1</v>
      </c>
      <c r="D571" s="16">
        <v>4280.0600000000004</v>
      </c>
      <c r="E571" s="1">
        <f t="shared" ca="1" si="13"/>
        <v>759</v>
      </c>
      <c r="F571" t="str">
        <f t="shared" si="14"/>
        <v>Medium Value</v>
      </c>
    </row>
    <row r="572" spans="1:6" x14ac:dyDescent="0.3">
      <c r="A572" s="8" t="s">
        <v>1004</v>
      </c>
      <c r="B572" s="1">
        <v>45507</v>
      </c>
      <c r="C572" s="16">
        <v>2</v>
      </c>
      <c r="D572" s="16">
        <v>4279.0600000000004</v>
      </c>
      <c r="E572" s="1">
        <f t="shared" ca="1" si="13"/>
        <v>586</v>
      </c>
      <c r="F572" t="str">
        <f t="shared" si="14"/>
        <v>Medium Value</v>
      </c>
    </row>
    <row r="573" spans="1:6" x14ac:dyDescent="0.3">
      <c r="A573" s="8" t="s">
        <v>125</v>
      </c>
      <c r="B573" s="1">
        <v>45649</v>
      </c>
      <c r="C573" s="16">
        <v>2</v>
      </c>
      <c r="D573" s="16">
        <v>4276.8500000000004</v>
      </c>
      <c r="E573" s="1">
        <f t="shared" ca="1" si="13"/>
        <v>444</v>
      </c>
      <c r="F573" t="str">
        <f t="shared" si="14"/>
        <v>Medium Value</v>
      </c>
    </row>
    <row r="574" spans="1:6" x14ac:dyDescent="0.3">
      <c r="A574" s="8" t="s">
        <v>1339</v>
      </c>
      <c r="B574" s="1">
        <v>45592</v>
      </c>
      <c r="C574" s="16">
        <v>2</v>
      </c>
      <c r="D574" s="16">
        <v>4275.3</v>
      </c>
      <c r="E574" s="1">
        <f t="shared" ca="1" si="13"/>
        <v>501</v>
      </c>
      <c r="F574" t="str">
        <f t="shared" si="14"/>
        <v>Medium Value</v>
      </c>
    </row>
    <row r="575" spans="1:6" x14ac:dyDescent="0.3">
      <c r="A575" s="8" t="s">
        <v>3629</v>
      </c>
      <c r="B575" s="1">
        <v>45645</v>
      </c>
      <c r="C575" s="16">
        <v>2</v>
      </c>
      <c r="D575" s="16">
        <v>4272.8500000000004</v>
      </c>
      <c r="E575" s="1">
        <f t="shared" ref="E575:E638" ca="1" si="15">TODAY()-B575</f>
        <v>448</v>
      </c>
      <c r="F575" t="str">
        <f t="shared" si="14"/>
        <v>Medium Value</v>
      </c>
    </row>
    <row r="576" spans="1:6" x14ac:dyDescent="0.3">
      <c r="A576" s="8" t="s">
        <v>1075</v>
      </c>
      <c r="B576" s="1">
        <v>45394</v>
      </c>
      <c r="C576" s="16">
        <v>1</v>
      </c>
      <c r="D576" s="16">
        <v>4271.45</v>
      </c>
      <c r="E576" s="1">
        <f t="shared" ca="1" si="15"/>
        <v>699</v>
      </c>
      <c r="F576" t="str">
        <f t="shared" si="14"/>
        <v>Medium Value</v>
      </c>
    </row>
    <row r="577" spans="1:6" x14ac:dyDescent="0.3">
      <c r="A577" s="8" t="s">
        <v>3837</v>
      </c>
      <c r="B577" s="1">
        <v>45535</v>
      </c>
      <c r="C577" s="16">
        <v>2</v>
      </c>
      <c r="D577" s="16">
        <v>4267.55</v>
      </c>
      <c r="E577" s="1">
        <f t="shared" ca="1" si="15"/>
        <v>558</v>
      </c>
      <c r="F577" t="str">
        <f t="shared" si="14"/>
        <v>Medium Value</v>
      </c>
    </row>
    <row r="578" spans="1:6" x14ac:dyDescent="0.3">
      <c r="A578" s="8" t="s">
        <v>2205</v>
      </c>
      <c r="B578" s="1">
        <v>45605</v>
      </c>
      <c r="C578" s="16">
        <v>4</v>
      </c>
      <c r="D578" s="16">
        <v>4266.2999999999993</v>
      </c>
      <c r="E578" s="1">
        <f t="shared" ca="1" si="15"/>
        <v>488</v>
      </c>
      <c r="F578" t="str">
        <f t="shared" si="14"/>
        <v>Medium Value</v>
      </c>
    </row>
    <row r="579" spans="1:6" x14ac:dyDescent="0.3">
      <c r="A579" s="8" t="s">
        <v>3016</v>
      </c>
      <c r="B579" s="1">
        <v>45500</v>
      </c>
      <c r="C579" s="16">
        <v>2</v>
      </c>
      <c r="D579" s="16">
        <v>4265.82</v>
      </c>
      <c r="E579" s="1">
        <f t="shared" ca="1" si="15"/>
        <v>593</v>
      </c>
      <c r="F579" t="str">
        <f t="shared" si="14"/>
        <v>Medium Value</v>
      </c>
    </row>
    <row r="580" spans="1:6" x14ac:dyDescent="0.3">
      <c r="A580" s="8" t="s">
        <v>1705</v>
      </c>
      <c r="B580" s="1">
        <v>45583</v>
      </c>
      <c r="C580" s="16">
        <v>3</v>
      </c>
      <c r="D580" s="16">
        <v>4265.49</v>
      </c>
      <c r="E580" s="1">
        <f t="shared" ca="1" si="15"/>
        <v>510</v>
      </c>
      <c r="F580" t="str">
        <f t="shared" si="14"/>
        <v>Medium Value</v>
      </c>
    </row>
    <row r="581" spans="1:6" x14ac:dyDescent="0.3">
      <c r="A581" s="8" t="s">
        <v>2576</v>
      </c>
      <c r="B581" s="1">
        <v>45469</v>
      </c>
      <c r="C581" s="16">
        <v>3</v>
      </c>
      <c r="D581" s="16">
        <v>4263.7700000000004</v>
      </c>
      <c r="E581" s="1">
        <f t="shared" ca="1" si="15"/>
        <v>624</v>
      </c>
      <c r="F581" t="str">
        <f t="shared" ref="F581:F644" si="16">IF(D580 &gt; 5000, "High Value", IF(D580 &gt; 1000, "Medium Value", "Low Value"))</f>
        <v>Medium Value</v>
      </c>
    </row>
    <row r="582" spans="1:6" x14ac:dyDescent="0.3">
      <c r="A582" s="8" t="s">
        <v>2259</v>
      </c>
      <c r="B582" s="1">
        <v>45646</v>
      </c>
      <c r="C582" s="16">
        <v>3</v>
      </c>
      <c r="D582" s="16">
        <v>4261.04</v>
      </c>
      <c r="E582" s="1">
        <f t="shared" ca="1" si="15"/>
        <v>447</v>
      </c>
      <c r="F582" t="str">
        <f t="shared" si="16"/>
        <v>Medium Value</v>
      </c>
    </row>
    <row r="583" spans="1:6" x14ac:dyDescent="0.3">
      <c r="A583" s="8" t="s">
        <v>3637</v>
      </c>
      <c r="B583" s="1">
        <v>45546</v>
      </c>
      <c r="C583" s="16">
        <v>2</v>
      </c>
      <c r="D583" s="16">
        <v>4257.51</v>
      </c>
      <c r="E583" s="1">
        <f t="shared" ca="1" si="15"/>
        <v>547</v>
      </c>
      <c r="F583" t="str">
        <f t="shared" si="16"/>
        <v>Medium Value</v>
      </c>
    </row>
    <row r="584" spans="1:6" x14ac:dyDescent="0.3">
      <c r="A584" s="8" t="s">
        <v>3077</v>
      </c>
      <c r="B584" s="1">
        <v>45538</v>
      </c>
      <c r="C584" s="16">
        <v>4</v>
      </c>
      <c r="D584" s="16">
        <v>4255.03</v>
      </c>
      <c r="E584" s="1">
        <f t="shared" ca="1" si="15"/>
        <v>555</v>
      </c>
      <c r="F584" t="str">
        <f t="shared" si="16"/>
        <v>Medium Value</v>
      </c>
    </row>
    <row r="585" spans="1:6" x14ac:dyDescent="0.3">
      <c r="A585" s="8" t="s">
        <v>185</v>
      </c>
      <c r="B585" s="1">
        <v>45622</v>
      </c>
      <c r="C585" s="16">
        <v>2</v>
      </c>
      <c r="D585" s="16">
        <v>4253.5200000000004</v>
      </c>
      <c r="E585" s="1">
        <f t="shared" ca="1" si="15"/>
        <v>471</v>
      </c>
      <c r="F585" t="str">
        <f t="shared" si="16"/>
        <v>Medium Value</v>
      </c>
    </row>
    <row r="586" spans="1:6" x14ac:dyDescent="0.3">
      <c r="A586" s="8" t="s">
        <v>4311</v>
      </c>
      <c r="B586" s="1">
        <v>45480</v>
      </c>
      <c r="C586" s="16">
        <v>2</v>
      </c>
      <c r="D586" s="16">
        <v>4250.03</v>
      </c>
      <c r="E586" s="1">
        <f t="shared" ca="1" si="15"/>
        <v>613</v>
      </c>
      <c r="F586" t="str">
        <f t="shared" si="16"/>
        <v>Medium Value</v>
      </c>
    </row>
    <row r="587" spans="1:6" x14ac:dyDescent="0.3">
      <c r="A587" s="8" t="s">
        <v>1890</v>
      </c>
      <c r="B587" s="1">
        <v>45656</v>
      </c>
      <c r="C587" s="16">
        <v>4</v>
      </c>
      <c r="D587" s="16">
        <v>4249.1900000000005</v>
      </c>
      <c r="E587" s="1">
        <f t="shared" ca="1" si="15"/>
        <v>437</v>
      </c>
      <c r="F587" t="str">
        <f t="shared" si="16"/>
        <v>Medium Value</v>
      </c>
    </row>
    <row r="588" spans="1:6" x14ac:dyDescent="0.3">
      <c r="A588" s="8" t="s">
        <v>4241</v>
      </c>
      <c r="B588" s="1">
        <v>45634</v>
      </c>
      <c r="C588" s="16">
        <v>2</v>
      </c>
      <c r="D588" s="16">
        <v>4248.32</v>
      </c>
      <c r="E588" s="1">
        <f t="shared" ca="1" si="15"/>
        <v>459</v>
      </c>
      <c r="F588" t="str">
        <f t="shared" si="16"/>
        <v>Medium Value</v>
      </c>
    </row>
    <row r="589" spans="1:6" x14ac:dyDescent="0.3">
      <c r="A589" s="8" t="s">
        <v>170</v>
      </c>
      <c r="B589" s="1">
        <v>45485</v>
      </c>
      <c r="C589" s="16">
        <v>3</v>
      </c>
      <c r="D589" s="16">
        <v>4244.4399999999996</v>
      </c>
      <c r="E589" s="1">
        <f t="shared" ca="1" si="15"/>
        <v>608</v>
      </c>
      <c r="F589" t="str">
        <f t="shared" si="16"/>
        <v>Medium Value</v>
      </c>
    </row>
    <row r="590" spans="1:6" x14ac:dyDescent="0.3">
      <c r="A590" s="8" t="s">
        <v>1160</v>
      </c>
      <c r="B590" s="1">
        <v>45597</v>
      </c>
      <c r="C590" s="16">
        <v>2</v>
      </c>
      <c r="D590" s="16">
        <v>4238.16</v>
      </c>
      <c r="E590" s="1">
        <f t="shared" ca="1" si="15"/>
        <v>496</v>
      </c>
      <c r="F590" t="str">
        <f t="shared" si="16"/>
        <v>Medium Value</v>
      </c>
    </row>
    <row r="591" spans="1:6" x14ac:dyDescent="0.3">
      <c r="A591" s="8" t="s">
        <v>302</v>
      </c>
      <c r="B591" s="1">
        <v>45553</v>
      </c>
      <c r="C591" s="16">
        <v>2</v>
      </c>
      <c r="D591" s="16">
        <v>4237.58</v>
      </c>
      <c r="E591" s="1">
        <f t="shared" ca="1" si="15"/>
        <v>540</v>
      </c>
      <c r="F591" t="str">
        <f t="shared" si="16"/>
        <v>Medium Value</v>
      </c>
    </row>
    <row r="592" spans="1:6" x14ac:dyDescent="0.3">
      <c r="A592" s="8" t="s">
        <v>124</v>
      </c>
      <c r="B592" s="1">
        <v>45610</v>
      </c>
      <c r="C592" s="16">
        <v>4</v>
      </c>
      <c r="D592" s="16">
        <v>4228.6799999999994</v>
      </c>
      <c r="E592" s="1">
        <f t="shared" ca="1" si="15"/>
        <v>483</v>
      </c>
      <c r="F592" t="str">
        <f t="shared" si="16"/>
        <v>Medium Value</v>
      </c>
    </row>
    <row r="593" spans="1:6" x14ac:dyDescent="0.3">
      <c r="A593" s="8" t="s">
        <v>1905</v>
      </c>
      <c r="B593" s="1">
        <v>45626</v>
      </c>
      <c r="C593" s="16">
        <v>2</v>
      </c>
      <c r="D593" s="16">
        <v>4226.16</v>
      </c>
      <c r="E593" s="1">
        <f t="shared" ca="1" si="15"/>
        <v>467</v>
      </c>
      <c r="F593" t="str">
        <f t="shared" si="16"/>
        <v>Medium Value</v>
      </c>
    </row>
    <row r="594" spans="1:6" x14ac:dyDescent="0.3">
      <c r="A594" s="8" t="s">
        <v>5611</v>
      </c>
      <c r="B594" s="1">
        <v>45524</v>
      </c>
      <c r="C594" s="16">
        <v>2</v>
      </c>
      <c r="D594" s="16">
        <v>4226.16</v>
      </c>
      <c r="E594" s="1">
        <f t="shared" ca="1" si="15"/>
        <v>569</v>
      </c>
      <c r="F594" t="str">
        <f t="shared" si="16"/>
        <v>Medium Value</v>
      </c>
    </row>
    <row r="595" spans="1:6" x14ac:dyDescent="0.3">
      <c r="A595" s="8" t="s">
        <v>620</v>
      </c>
      <c r="B595" s="1">
        <v>45412</v>
      </c>
      <c r="C595" s="16">
        <v>2</v>
      </c>
      <c r="D595" s="16">
        <v>4225.2300000000005</v>
      </c>
      <c r="E595" s="1">
        <f t="shared" ca="1" si="15"/>
        <v>681</v>
      </c>
      <c r="F595" t="str">
        <f t="shared" si="16"/>
        <v>Medium Value</v>
      </c>
    </row>
    <row r="596" spans="1:6" x14ac:dyDescent="0.3">
      <c r="A596" s="8" t="s">
        <v>826</v>
      </c>
      <c r="B596" s="1">
        <v>45337</v>
      </c>
      <c r="C596" s="16">
        <v>1</v>
      </c>
      <c r="D596" s="16">
        <v>4215.72</v>
      </c>
      <c r="E596" s="1">
        <f t="shared" ca="1" si="15"/>
        <v>756</v>
      </c>
      <c r="F596" t="str">
        <f t="shared" si="16"/>
        <v>Medium Value</v>
      </c>
    </row>
    <row r="597" spans="1:6" x14ac:dyDescent="0.3">
      <c r="A597" s="8" t="s">
        <v>2473</v>
      </c>
      <c r="B597" s="1">
        <v>45609</v>
      </c>
      <c r="C597" s="16">
        <v>2</v>
      </c>
      <c r="D597" s="16">
        <v>4215.04</v>
      </c>
      <c r="E597" s="1">
        <f t="shared" ca="1" si="15"/>
        <v>484</v>
      </c>
      <c r="F597" t="str">
        <f t="shared" si="16"/>
        <v>Medium Value</v>
      </c>
    </row>
    <row r="598" spans="1:6" x14ac:dyDescent="0.3">
      <c r="A598" s="8" t="s">
        <v>2227</v>
      </c>
      <c r="B598" s="1">
        <v>45590</v>
      </c>
      <c r="C598" s="16">
        <v>2</v>
      </c>
      <c r="D598" s="16">
        <v>4210.5200000000004</v>
      </c>
      <c r="E598" s="1">
        <f t="shared" ca="1" si="15"/>
        <v>503</v>
      </c>
      <c r="F598" t="str">
        <f t="shared" si="16"/>
        <v>Medium Value</v>
      </c>
    </row>
    <row r="599" spans="1:6" x14ac:dyDescent="0.3">
      <c r="A599" s="8" t="s">
        <v>3903</v>
      </c>
      <c r="B599" s="1">
        <v>45606</v>
      </c>
      <c r="C599" s="16">
        <v>2</v>
      </c>
      <c r="D599" s="16">
        <v>4210.13</v>
      </c>
      <c r="E599" s="1">
        <f t="shared" ca="1" si="15"/>
        <v>487</v>
      </c>
      <c r="F599" t="str">
        <f t="shared" si="16"/>
        <v>Medium Value</v>
      </c>
    </row>
    <row r="600" spans="1:6" x14ac:dyDescent="0.3">
      <c r="A600" s="8" t="s">
        <v>1420</v>
      </c>
      <c r="B600" s="1">
        <v>45490</v>
      </c>
      <c r="C600" s="16">
        <v>3</v>
      </c>
      <c r="D600" s="16">
        <v>4205.6499999999996</v>
      </c>
      <c r="E600" s="1">
        <f t="shared" ca="1" si="15"/>
        <v>603</v>
      </c>
      <c r="F600" t="str">
        <f t="shared" si="16"/>
        <v>Medium Value</v>
      </c>
    </row>
    <row r="601" spans="1:6" x14ac:dyDescent="0.3">
      <c r="A601" s="8" t="s">
        <v>2475</v>
      </c>
      <c r="B601" s="1">
        <v>45610</v>
      </c>
      <c r="C601" s="16">
        <v>3</v>
      </c>
      <c r="D601" s="16">
        <v>4197.08</v>
      </c>
      <c r="E601" s="1">
        <f t="shared" ca="1" si="15"/>
        <v>483</v>
      </c>
      <c r="F601" t="str">
        <f t="shared" si="16"/>
        <v>Medium Value</v>
      </c>
    </row>
    <row r="602" spans="1:6" x14ac:dyDescent="0.3">
      <c r="A602" s="8" t="s">
        <v>2958</v>
      </c>
      <c r="B602" s="1">
        <v>45568</v>
      </c>
      <c r="C602" s="16">
        <v>2</v>
      </c>
      <c r="D602" s="16">
        <v>4190.07</v>
      </c>
      <c r="E602" s="1">
        <f t="shared" ca="1" si="15"/>
        <v>525</v>
      </c>
      <c r="F602" t="str">
        <f t="shared" si="16"/>
        <v>Medium Value</v>
      </c>
    </row>
    <row r="603" spans="1:6" x14ac:dyDescent="0.3">
      <c r="A603" s="8" t="s">
        <v>4072</v>
      </c>
      <c r="B603" s="1">
        <v>45630</v>
      </c>
      <c r="C603" s="16">
        <v>3</v>
      </c>
      <c r="D603" s="16">
        <v>4189.18</v>
      </c>
      <c r="E603" s="1">
        <f t="shared" ca="1" si="15"/>
        <v>463</v>
      </c>
      <c r="F603" t="str">
        <f t="shared" si="16"/>
        <v>Medium Value</v>
      </c>
    </row>
    <row r="604" spans="1:6" x14ac:dyDescent="0.3">
      <c r="A604" s="8" t="s">
        <v>347</v>
      </c>
      <c r="B604" s="1">
        <v>45565</v>
      </c>
      <c r="C604" s="16">
        <v>1</v>
      </c>
      <c r="D604" s="16">
        <v>4184.55</v>
      </c>
      <c r="E604" s="1">
        <f t="shared" ca="1" si="15"/>
        <v>528</v>
      </c>
      <c r="F604" t="str">
        <f t="shared" si="16"/>
        <v>Medium Value</v>
      </c>
    </row>
    <row r="605" spans="1:6" x14ac:dyDescent="0.3">
      <c r="A605" s="8" t="s">
        <v>3585</v>
      </c>
      <c r="B605" s="1">
        <v>45575</v>
      </c>
      <c r="C605" s="16">
        <v>2</v>
      </c>
      <c r="D605" s="16">
        <v>4184.37</v>
      </c>
      <c r="E605" s="1">
        <f t="shared" ca="1" si="15"/>
        <v>518</v>
      </c>
      <c r="F605" t="str">
        <f t="shared" si="16"/>
        <v>Medium Value</v>
      </c>
    </row>
    <row r="606" spans="1:6" x14ac:dyDescent="0.3">
      <c r="A606" s="8" t="s">
        <v>5531</v>
      </c>
      <c r="B606" s="1">
        <v>45442</v>
      </c>
      <c r="C606" s="16">
        <v>2</v>
      </c>
      <c r="D606" s="16">
        <v>4179.82</v>
      </c>
      <c r="E606" s="1">
        <f t="shared" ca="1" si="15"/>
        <v>651</v>
      </c>
      <c r="F606" t="str">
        <f t="shared" si="16"/>
        <v>Medium Value</v>
      </c>
    </row>
    <row r="607" spans="1:6" x14ac:dyDescent="0.3">
      <c r="A607" s="8" t="s">
        <v>1596</v>
      </c>
      <c r="B607" s="1">
        <v>45551</v>
      </c>
      <c r="C607" s="16">
        <v>3</v>
      </c>
      <c r="D607" s="16">
        <v>4178.8899999999994</v>
      </c>
      <c r="E607" s="1">
        <f t="shared" ca="1" si="15"/>
        <v>542</v>
      </c>
      <c r="F607" t="str">
        <f t="shared" si="16"/>
        <v>Medium Value</v>
      </c>
    </row>
    <row r="608" spans="1:6" x14ac:dyDescent="0.3">
      <c r="A608" s="8" t="s">
        <v>3787</v>
      </c>
      <c r="B608" s="1">
        <v>45557</v>
      </c>
      <c r="C608" s="16">
        <v>2</v>
      </c>
      <c r="D608" s="16">
        <v>4176.8599999999997</v>
      </c>
      <c r="E608" s="1">
        <f t="shared" ca="1" si="15"/>
        <v>536</v>
      </c>
      <c r="F608" t="str">
        <f t="shared" si="16"/>
        <v>Medium Value</v>
      </c>
    </row>
    <row r="609" spans="1:6" x14ac:dyDescent="0.3">
      <c r="A609" s="8" t="s">
        <v>295</v>
      </c>
      <c r="B609" s="1">
        <v>45627</v>
      </c>
      <c r="C609" s="16">
        <v>3</v>
      </c>
      <c r="D609" s="16">
        <v>4176.67</v>
      </c>
      <c r="E609" s="1">
        <f t="shared" ca="1" si="15"/>
        <v>466</v>
      </c>
      <c r="F609" t="str">
        <f t="shared" si="16"/>
        <v>Medium Value</v>
      </c>
    </row>
    <row r="610" spans="1:6" x14ac:dyDescent="0.3">
      <c r="A610" s="8" t="s">
        <v>5155</v>
      </c>
      <c r="B610" s="1">
        <v>45646</v>
      </c>
      <c r="C610" s="16">
        <v>2</v>
      </c>
      <c r="D610" s="16">
        <v>4175.49</v>
      </c>
      <c r="E610" s="1">
        <f t="shared" ca="1" si="15"/>
        <v>447</v>
      </c>
      <c r="F610" t="str">
        <f t="shared" si="16"/>
        <v>Medium Value</v>
      </c>
    </row>
    <row r="611" spans="1:6" x14ac:dyDescent="0.3">
      <c r="A611" s="8" t="s">
        <v>2604</v>
      </c>
      <c r="B611" s="1">
        <v>45652</v>
      </c>
      <c r="C611" s="16">
        <v>2</v>
      </c>
      <c r="D611" s="16">
        <v>4174.4399999999996</v>
      </c>
      <c r="E611" s="1">
        <f t="shared" ca="1" si="15"/>
        <v>441</v>
      </c>
      <c r="F611" t="str">
        <f t="shared" si="16"/>
        <v>Medium Value</v>
      </c>
    </row>
    <row r="612" spans="1:6" x14ac:dyDescent="0.3">
      <c r="A612" s="8" t="s">
        <v>4473</v>
      </c>
      <c r="B612" s="1">
        <v>45515</v>
      </c>
      <c r="C612" s="16">
        <v>1</v>
      </c>
      <c r="D612" s="16">
        <v>4168.3999999999996</v>
      </c>
      <c r="E612" s="1">
        <f t="shared" ca="1" si="15"/>
        <v>578</v>
      </c>
      <c r="F612" t="str">
        <f t="shared" si="16"/>
        <v>Medium Value</v>
      </c>
    </row>
    <row r="613" spans="1:6" x14ac:dyDescent="0.3">
      <c r="A613" s="8" t="s">
        <v>534</v>
      </c>
      <c r="B613" s="1">
        <v>45603</v>
      </c>
      <c r="C613" s="16">
        <v>2</v>
      </c>
      <c r="D613" s="16">
        <v>4167.83</v>
      </c>
      <c r="E613" s="1">
        <f t="shared" ca="1" si="15"/>
        <v>490</v>
      </c>
      <c r="F613" t="str">
        <f t="shared" si="16"/>
        <v>Medium Value</v>
      </c>
    </row>
    <row r="614" spans="1:6" x14ac:dyDescent="0.3">
      <c r="A614" s="8" t="s">
        <v>684</v>
      </c>
      <c r="B614" s="1">
        <v>45590</v>
      </c>
      <c r="C614" s="16">
        <v>3</v>
      </c>
      <c r="D614" s="16">
        <v>4167.83</v>
      </c>
      <c r="E614" s="1">
        <f t="shared" ca="1" si="15"/>
        <v>503</v>
      </c>
      <c r="F614" t="str">
        <f t="shared" si="16"/>
        <v>Medium Value</v>
      </c>
    </row>
    <row r="615" spans="1:6" x14ac:dyDescent="0.3">
      <c r="A615" s="8" t="s">
        <v>2658</v>
      </c>
      <c r="B615" s="1">
        <v>45456</v>
      </c>
      <c r="C615" s="16">
        <v>3</v>
      </c>
      <c r="D615" s="16">
        <v>4163.2700000000004</v>
      </c>
      <c r="E615" s="1">
        <f t="shared" ca="1" si="15"/>
        <v>637</v>
      </c>
      <c r="F615" t="str">
        <f t="shared" si="16"/>
        <v>Medium Value</v>
      </c>
    </row>
    <row r="616" spans="1:6" x14ac:dyDescent="0.3">
      <c r="A616" s="8" t="s">
        <v>2084</v>
      </c>
      <c r="B616" s="1">
        <v>45325</v>
      </c>
      <c r="C616" s="16">
        <v>2</v>
      </c>
      <c r="D616" s="16">
        <v>4162.74</v>
      </c>
      <c r="E616" s="1">
        <f t="shared" ca="1" si="15"/>
        <v>768</v>
      </c>
      <c r="F616" t="str">
        <f t="shared" si="16"/>
        <v>Medium Value</v>
      </c>
    </row>
    <row r="617" spans="1:6" x14ac:dyDescent="0.3">
      <c r="A617" s="8" t="s">
        <v>2693</v>
      </c>
      <c r="B617" s="1">
        <v>45535</v>
      </c>
      <c r="C617" s="16">
        <v>2</v>
      </c>
      <c r="D617" s="16">
        <v>4161.51</v>
      </c>
      <c r="E617" s="1">
        <f t="shared" ca="1" si="15"/>
        <v>558</v>
      </c>
      <c r="F617" t="str">
        <f t="shared" si="16"/>
        <v>Medium Value</v>
      </c>
    </row>
    <row r="618" spans="1:6" x14ac:dyDescent="0.3">
      <c r="A618" s="8" t="s">
        <v>445</v>
      </c>
      <c r="B618" s="1">
        <v>45651</v>
      </c>
      <c r="C618" s="16">
        <v>2</v>
      </c>
      <c r="D618" s="16">
        <v>4160.55</v>
      </c>
      <c r="E618" s="1">
        <f t="shared" ca="1" si="15"/>
        <v>442</v>
      </c>
      <c r="F618" t="str">
        <f t="shared" si="16"/>
        <v>Medium Value</v>
      </c>
    </row>
    <row r="619" spans="1:6" x14ac:dyDescent="0.3">
      <c r="A619" s="8" t="s">
        <v>678</v>
      </c>
      <c r="B619" s="1">
        <v>45552</v>
      </c>
      <c r="C619" s="16">
        <v>1</v>
      </c>
      <c r="D619" s="16">
        <v>4158.34</v>
      </c>
      <c r="E619" s="1">
        <f t="shared" ca="1" si="15"/>
        <v>541</v>
      </c>
      <c r="F619" t="str">
        <f t="shared" si="16"/>
        <v>Medium Value</v>
      </c>
    </row>
    <row r="620" spans="1:6" x14ac:dyDescent="0.3">
      <c r="A620" s="8" t="s">
        <v>2768</v>
      </c>
      <c r="B620" s="1">
        <v>45578</v>
      </c>
      <c r="C620" s="16">
        <v>2</v>
      </c>
      <c r="D620" s="16">
        <v>4155.8900000000003</v>
      </c>
      <c r="E620" s="1">
        <f t="shared" ca="1" si="15"/>
        <v>515</v>
      </c>
      <c r="F620" t="str">
        <f t="shared" si="16"/>
        <v>Medium Value</v>
      </c>
    </row>
    <row r="621" spans="1:6" x14ac:dyDescent="0.3">
      <c r="A621" s="8" t="s">
        <v>5010</v>
      </c>
      <c r="B621" s="1">
        <v>45415</v>
      </c>
      <c r="C621" s="16">
        <v>2</v>
      </c>
      <c r="D621" s="16">
        <v>4148.9800000000005</v>
      </c>
      <c r="E621" s="1">
        <f t="shared" ca="1" si="15"/>
        <v>678</v>
      </c>
      <c r="F621" t="str">
        <f t="shared" si="16"/>
        <v>Medium Value</v>
      </c>
    </row>
    <row r="622" spans="1:6" x14ac:dyDescent="0.3">
      <c r="A622" s="8" t="s">
        <v>5247</v>
      </c>
      <c r="B622" s="1">
        <v>45513</v>
      </c>
      <c r="C622" s="16">
        <v>2</v>
      </c>
      <c r="D622" s="16">
        <v>4140.6900000000005</v>
      </c>
      <c r="E622" s="1">
        <f t="shared" ca="1" si="15"/>
        <v>580</v>
      </c>
      <c r="F622" t="str">
        <f t="shared" si="16"/>
        <v>Medium Value</v>
      </c>
    </row>
    <row r="623" spans="1:6" x14ac:dyDescent="0.3">
      <c r="A623" s="8" t="s">
        <v>2079</v>
      </c>
      <c r="B623" s="1">
        <v>45607</v>
      </c>
      <c r="C623" s="16">
        <v>3</v>
      </c>
      <c r="D623" s="16">
        <v>4140.0300000000007</v>
      </c>
      <c r="E623" s="1">
        <f t="shared" ca="1" si="15"/>
        <v>486</v>
      </c>
      <c r="F623" t="str">
        <f t="shared" si="16"/>
        <v>Medium Value</v>
      </c>
    </row>
    <row r="624" spans="1:6" x14ac:dyDescent="0.3">
      <c r="A624" s="8" t="s">
        <v>238</v>
      </c>
      <c r="B624" s="1">
        <v>45477</v>
      </c>
      <c r="C624" s="16">
        <v>2</v>
      </c>
      <c r="D624" s="16">
        <v>4139.09</v>
      </c>
      <c r="E624" s="1">
        <f t="shared" ca="1" si="15"/>
        <v>616</v>
      </c>
      <c r="F624" t="str">
        <f t="shared" si="16"/>
        <v>Medium Value</v>
      </c>
    </row>
    <row r="625" spans="1:6" x14ac:dyDescent="0.3">
      <c r="A625" s="8" t="s">
        <v>4272</v>
      </c>
      <c r="B625" s="1">
        <v>45470</v>
      </c>
      <c r="C625" s="16">
        <v>2</v>
      </c>
      <c r="D625" s="16">
        <v>4136.0200000000004</v>
      </c>
      <c r="E625" s="1">
        <f t="shared" ca="1" si="15"/>
        <v>623</v>
      </c>
      <c r="F625" t="str">
        <f t="shared" si="16"/>
        <v>Medium Value</v>
      </c>
    </row>
    <row r="626" spans="1:6" x14ac:dyDescent="0.3">
      <c r="A626" s="8" t="s">
        <v>113</v>
      </c>
      <c r="B626" s="1">
        <v>45527</v>
      </c>
      <c r="C626" s="16">
        <v>4</v>
      </c>
      <c r="D626" s="16">
        <v>4135.97</v>
      </c>
      <c r="E626" s="1">
        <f t="shared" ca="1" si="15"/>
        <v>566</v>
      </c>
      <c r="F626" t="str">
        <f t="shared" si="16"/>
        <v>Medium Value</v>
      </c>
    </row>
    <row r="627" spans="1:6" x14ac:dyDescent="0.3">
      <c r="A627" s="8" t="s">
        <v>5530</v>
      </c>
      <c r="B627" s="1">
        <v>45506</v>
      </c>
      <c r="C627" s="16">
        <v>2</v>
      </c>
      <c r="D627" s="16">
        <v>4135.82</v>
      </c>
      <c r="E627" s="1">
        <f t="shared" ca="1" si="15"/>
        <v>587</v>
      </c>
      <c r="F627" t="str">
        <f t="shared" si="16"/>
        <v>Medium Value</v>
      </c>
    </row>
    <row r="628" spans="1:6" x14ac:dyDescent="0.3">
      <c r="A628" s="8" t="s">
        <v>1853</v>
      </c>
      <c r="B628" s="1">
        <v>45628</v>
      </c>
      <c r="C628" s="16">
        <v>3</v>
      </c>
      <c r="D628" s="16">
        <v>4134.46</v>
      </c>
      <c r="E628" s="1">
        <f t="shared" ca="1" si="15"/>
        <v>465</v>
      </c>
      <c r="F628" t="str">
        <f t="shared" si="16"/>
        <v>Medium Value</v>
      </c>
    </row>
    <row r="629" spans="1:6" x14ac:dyDescent="0.3">
      <c r="A629" s="8" t="s">
        <v>1582</v>
      </c>
      <c r="B629" s="1">
        <v>45447</v>
      </c>
      <c r="C629" s="16">
        <v>2</v>
      </c>
      <c r="D629" s="16">
        <v>4134.25</v>
      </c>
      <c r="E629" s="1">
        <f t="shared" ca="1" si="15"/>
        <v>646</v>
      </c>
      <c r="F629" t="str">
        <f t="shared" si="16"/>
        <v>Medium Value</v>
      </c>
    </row>
    <row r="630" spans="1:6" x14ac:dyDescent="0.3">
      <c r="A630" s="8" t="s">
        <v>3949</v>
      </c>
      <c r="B630" s="1">
        <v>45496</v>
      </c>
      <c r="C630" s="16">
        <v>2</v>
      </c>
      <c r="D630" s="16">
        <v>4133.8900000000003</v>
      </c>
      <c r="E630" s="1">
        <f t="shared" ca="1" si="15"/>
        <v>597</v>
      </c>
      <c r="F630" t="str">
        <f t="shared" si="16"/>
        <v>Medium Value</v>
      </c>
    </row>
    <row r="631" spans="1:6" x14ac:dyDescent="0.3">
      <c r="A631" s="8" t="s">
        <v>91</v>
      </c>
      <c r="B631" s="1">
        <v>45493</v>
      </c>
      <c r="C631" s="16">
        <v>1</v>
      </c>
      <c r="D631" s="16">
        <v>4129.24</v>
      </c>
      <c r="E631" s="1">
        <f t="shared" ca="1" si="15"/>
        <v>600</v>
      </c>
      <c r="F631" t="str">
        <f t="shared" si="16"/>
        <v>Medium Value</v>
      </c>
    </row>
    <row r="632" spans="1:6" x14ac:dyDescent="0.3">
      <c r="A632" s="8" t="s">
        <v>2082</v>
      </c>
      <c r="B632" s="1">
        <v>45599</v>
      </c>
      <c r="C632" s="16">
        <v>3</v>
      </c>
      <c r="D632" s="16">
        <v>4128.91</v>
      </c>
      <c r="E632" s="1">
        <f t="shared" ca="1" si="15"/>
        <v>494</v>
      </c>
      <c r="F632" t="str">
        <f t="shared" si="16"/>
        <v>Medium Value</v>
      </c>
    </row>
    <row r="633" spans="1:6" x14ac:dyDescent="0.3">
      <c r="A633" s="8" t="s">
        <v>1277</v>
      </c>
      <c r="B633" s="1">
        <v>45544</v>
      </c>
      <c r="C633" s="16">
        <v>2</v>
      </c>
      <c r="D633" s="16">
        <v>4120.2300000000005</v>
      </c>
      <c r="E633" s="1">
        <f t="shared" ca="1" si="15"/>
        <v>549</v>
      </c>
      <c r="F633" t="str">
        <f t="shared" si="16"/>
        <v>Medium Value</v>
      </c>
    </row>
    <row r="634" spans="1:6" x14ac:dyDescent="0.3">
      <c r="A634" s="8" t="s">
        <v>2675</v>
      </c>
      <c r="B634" s="1">
        <v>45642</v>
      </c>
      <c r="C634" s="16">
        <v>2</v>
      </c>
      <c r="D634" s="16">
        <v>4119.84</v>
      </c>
      <c r="E634" s="1">
        <f t="shared" ca="1" si="15"/>
        <v>451</v>
      </c>
      <c r="F634" t="str">
        <f t="shared" si="16"/>
        <v>Medium Value</v>
      </c>
    </row>
    <row r="635" spans="1:6" x14ac:dyDescent="0.3">
      <c r="A635" s="8" t="s">
        <v>1708</v>
      </c>
      <c r="B635" s="1">
        <v>45472</v>
      </c>
      <c r="C635" s="16">
        <v>2</v>
      </c>
      <c r="D635" s="16">
        <v>4118.3099999999995</v>
      </c>
      <c r="E635" s="1">
        <f t="shared" ca="1" si="15"/>
        <v>621</v>
      </c>
      <c r="F635" t="str">
        <f t="shared" si="16"/>
        <v>Medium Value</v>
      </c>
    </row>
    <row r="636" spans="1:6" x14ac:dyDescent="0.3">
      <c r="A636" s="8" t="s">
        <v>1369</v>
      </c>
      <c r="B636" s="1">
        <v>45347</v>
      </c>
      <c r="C636" s="16">
        <v>2</v>
      </c>
      <c r="D636" s="16">
        <v>4118.05</v>
      </c>
      <c r="E636" s="1">
        <f t="shared" ca="1" si="15"/>
        <v>746</v>
      </c>
      <c r="F636" t="str">
        <f t="shared" si="16"/>
        <v>Medium Value</v>
      </c>
    </row>
    <row r="637" spans="1:6" x14ac:dyDescent="0.3">
      <c r="A637" s="8" t="s">
        <v>802</v>
      </c>
      <c r="B637" s="1">
        <v>45363</v>
      </c>
      <c r="C637" s="16">
        <v>3</v>
      </c>
      <c r="D637" s="16">
        <v>4117.5300000000007</v>
      </c>
      <c r="E637" s="1">
        <f t="shared" ca="1" si="15"/>
        <v>730</v>
      </c>
      <c r="F637" t="str">
        <f t="shared" si="16"/>
        <v>Medium Value</v>
      </c>
    </row>
    <row r="638" spans="1:6" x14ac:dyDescent="0.3">
      <c r="A638" s="8" t="s">
        <v>874</v>
      </c>
      <c r="B638" s="1">
        <v>45479</v>
      </c>
      <c r="C638" s="16">
        <v>1</v>
      </c>
      <c r="D638" s="16">
        <v>4116.55</v>
      </c>
      <c r="E638" s="1">
        <f t="shared" ca="1" si="15"/>
        <v>614</v>
      </c>
      <c r="F638" t="str">
        <f t="shared" si="16"/>
        <v>Medium Value</v>
      </c>
    </row>
    <row r="639" spans="1:6" x14ac:dyDescent="0.3">
      <c r="A639" s="8" t="s">
        <v>4807</v>
      </c>
      <c r="B639" s="1">
        <v>45473</v>
      </c>
      <c r="C639" s="16">
        <v>2</v>
      </c>
      <c r="D639" s="16">
        <v>4108.78</v>
      </c>
      <c r="E639" s="1">
        <f t="shared" ref="E639:E702" ca="1" si="17">TODAY()-B639</f>
        <v>620</v>
      </c>
      <c r="F639" t="str">
        <f t="shared" si="16"/>
        <v>Medium Value</v>
      </c>
    </row>
    <row r="640" spans="1:6" x14ac:dyDescent="0.3">
      <c r="A640" s="8" t="s">
        <v>4584</v>
      </c>
      <c r="B640" s="1">
        <v>45491</v>
      </c>
      <c r="C640" s="16">
        <v>2</v>
      </c>
      <c r="D640" s="16">
        <v>4108.74</v>
      </c>
      <c r="E640" s="1">
        <f t="shared" ca="1" si="17"/>
        <v>602</v>
      </c>
      <c r="F640" t="str">
        <f t="shared" si="16"/>
        <v>Medium Value</v>
      </c>
    </row>
    <row r="641" spans="1:6" x14ac:dyDescent="0.3">
      <c r="A641" s="8" t="s">
        <v>5365</v>
      </c>
      <c r="B641" s="1">
        <v>45571</v>
      </c>
      <c r="C641" s="16">
        <v>2</v>
      </c>
      <c r="D641" s="16">
        <v>4107.66</v>
      </c>
      <c r="E641" s="1">
        <f t="shared" ca="1" si="17"/>
        <v>522</v>
      </c>
      <c r="F641" t="str">
        <f t="shared" si="16"/>
        <v>Medium Value</v>
      </c>
    </row>
    <row r="642" spans="1:6" x14ac:dyDescent="0.3">
      <c r="A642" s="8" t="s">
        <v>1793</v>
      </c>
      <c r="B642" s="1">
        <v>45511</v>
      </c>
      <c r="C642" s="16">
        <v>2</v>
      </c>
      <c r="D642" s="16">
        <v>4103.3900000000003</v>
      </c>
      <c r="E642" s="1">
        <f t="shared" ca="1" si="17"/>
        <v>582</v>
      </c>
      <c r="F642" t="str">
        <f t="shared" si="16"/>
        <v>Medium Value</v>
      </c>
    </row>
    <row r="643" spans="1:6" x14ac:dyDescent="0.3">
      <c r="A643" s="8" t="s">
        <v>1226</v>
      </c>
      <c r="B643" s="1">
        <v>45525</v>
      </c>
      <c r="C643" s="16">
        <v>4</v>
      </c>
      <c r="D643" s="16">
        <v>4102.68</v>
      </c>
      <c r="E643" s="1">
        <f t="shared" ca="1" si="17"/>
        <v>568</v>
      </c>
      <c r="F643" t="str">
        <f t="shared" si="16"/>
        <v>Medium Value</v>
      </c>
    </row>
    <row r="644" spans="1:6" x14ac:dyDescent="0.3">
      <c r="A644" s="8" t="s">
        <v>174</v>
      </c>
      <c r="B644" s="1">
        <v>45545</v>
      </c>
      <c r="C644" s="16">
        <v>3</v>
      </c>
      <c r="D644" s="16">
        <v>4100.3599999999997</v>
      </c>
      <c r="E644" s="1">
        <f t="shared" ca="1" si="17"/>
        <v>548</v>
      </c>
      <c r="F644" t="str">
        <f t="shared" si="16"/>
        <v>Medium Value</v>
      </c>
    </row>
    <row r="645" spans="1:6" x14ac:dyDescent="0.3">
      <c r="A645" s="8" t="s">
        <v>847</v>
      </c>
      <c r="B645" s="1">
        <v>45613</v>
      </c>
      <c r="C645" s="16">
        <v>2</v>
      </c>
      <c r="D645" s="16">
        <v>4099.74</v>
      </c>
      <c r="E645" s="1">
        <f t="shared" ca="1" si="17"/>
        <v>480</v>
      </c>
      <c r="F645" t="str">
        <f t="shared" ref="F645:F708" si="18">IF(D644 &gt; 5000, "High Value", IF(D644 &gt; 1000, "Medium Value", "Low Value"))</f>
        <v>Medium Value</v>
      </c>
    </row>
    <row r="646" spans="1:6" x14ac:dyDescent="0.3">
      <c r="A646" s="8" t="s">
        <v>1266</v>
      </c>
      <c r="B646" s="1">
        <v>45551</v>
      </c>
      <c r="C646" s="16">
        <v>3</v>
      </c>
      <c r="D646" s="16">
        <v>4099.1000000000004</v>
      </c>
      <c r="E646" s="1">
        <f t="shared" ca="1" si="17"/>
        <v>542</v>
      </c>
      <c r="F646" t="str">
        <f t="shared" si="18"/>
        <v>Medium Value</v>
      </c>
    </row>
    <row r="647" spans="1:6" x14ac:dyDescent="0.3">
      <c r="A647" s="8" t="s">
        <v>1421</v>
      </c>
      <c r="B647" s="1">
        <v>45641</v>
      </c>
      <c r="C647" s="16">
        <v>4</v>
      </c>
      <c r="D647" s="16">
        <v>4095.1599999999994</v>
      </c>
      <c r="E647" s="1">
        <f t="shared" ca="1" si="17"/>
        <v>452</v>
      </c>
      <c r="F647" t="str">
        <f t="shared" si="18"/>
        <v>Medium Value</v>
      </c>
    </row>
    <row r="648" spans="1:6" x14ac:dyDescent="0.3">
      <c r="A648" s="8" t="s">
        <v>548</v>
      </c>
      <c r="B648" s="1">
        <v>45593</v>
      </c>
      <c r="C648" s="16">
        <v>2</v>
      </c>
      <c r="D648" s="16">
        <v>4094.86</v>
      </c>
      <c r="E648" s="1">
        <f t="shared" ca="1" si="17"/>
        <v>500</v>
      </c>
      <c r="F648" t="str">
        <f t="shared" si="18"/>
        <v>Medium Value</v>
      </c>
    </row>
    <row r="649" spans="1:6" x14ac:dyDescent="0.3">
      <c r="A649" s="8" t="s">
        <v>978</v>
      </c>
      <c r="B649" s="1">
        <v>45638</v>
      </c>
      <c r="C649" s="16">
        <v>2</v>
      </c>
      <c r="D649" s="16">
        <v>4093.34</v>
      </c>
      <c r="E649" s="1">
        <f t="shared" ca="1" si="17"/>
        <v>455</v>
      </c>
      <c r="F649" t="str">
        <f t="shared" si="18"/>
        <v>Medium Value</v>
      </c>
    </row>
    <row r="650" spans="1:6" x14ac:dyDescent="0.3">
      <c r="A650" s="8" t="s">
        <v>1110</v>
      </c>
      <c r="B650" s="1">
        <v>45429</v>
      </c>
      <c r="C650" s="16">
        <v>3</v>
      </c>
      <c r="D650" s="16">
        <v>4087.74</v>
      </c>
      <c r="E650" s="1">
        <f t="shared" ca="1" si="17"/>
        <v>664</v>
      </c>
      <c r="F650" t="str">
        <f t="shared" si="18"/>
        <v>Medium Value</v>
      </c>
    </row>
    <row r="651" spans="1:6" x14ac:dyDescent="0.3">
      <c r="A651" s="8" t="s">
        <v>4950</v>
      </c>
      <c r="B651" s="1">
        <v>45599</v>
      </c>
      <c r="C651" s="16">
        <v>4</v>
      </c>
      <c r="D651" s="16">
        <v>4080.7500000000005</v>
      </c>
      <c r="E651" s="1">
        <f t="shared" ca="1" si="17"/>
        <v>494</v>
      </c>
      <c r="F651" t="str">
        <f t="shared" si="18"/>
        <v>Medium Value</v>
      </c>
    </row>
    <row r="652" spans="1:6" x14ac:dyDescent="0.3">
      <c r="A652" s="8" t="s">
        <v>495</v>
      </c>
      <c r="B652" s="1">
        <v>45601</v>
      </c>
      <c r="C652" s="16">
        <v>4</v>
      </c>
      <c r="D652" s="16">
        <v>4079.34</v>
      </c>
      <c r="E652" s="1">
        <f t="shared" ca="1" si="17"/>
        <v>492</v>
      </c>
      <c r="F652" t="str">
        <f t="shared" si="18"/>
        <v>Medium Value</v>
      </c>
    </row>
    <row r="653" spans="1:6" x14ac:dyDescent="0.3">
      <c r="A653" s="8" t="s">
        <v>2011</v>
      </c>
      <c r="B653" s="1">
        <v>45524</v>
      </c>
      <c r="C653" s="16">
        <v>2</v>
      </c>
      <c r="D653" s="16">
        <v>4079.2700000000004</v>
      </c>
      <c r="E653" s="1">
        <f t="shared" ca="1" si="17"/>
        <v>569</v>
      </c>
      <c r="F653" t="str">
        <f t="shared" si="18"/>
        <v>Medium Value</v>
      </c>
    </row>
    <row r="654" spans="1:6" x14ac:dyDescent="0.3">
      <c r="A654" s="8" t="s">
        <v>2913</v>
      </c>
      <c r="B654" s="1">
        <v>45635</v>
      </c>
      <c r="C654" s="16">
        <v>3</v>
      </c>
      <c r="D654" s="16">
        <v>4077.67</v>
      </c>
      <c r="E654" s="1">
        <f t="shared" ca="1" si="17"/>
        <v>458</v>
      </c>
      <c r="F654" t="str">
        <f t="shared" si="18"/>
        <v>Medium Value</v>
      </c>
    </row>
    <row r="655" spans="1:6" x14ac:dyDescent="0.3">
      <c r="A655" s="8" t="s">
        <v>2068</v>
      </c>
      <c r="B655" s="1">
        <v>45475</v>
      </c>
      <c r="C655" s="16">
        <v>2</v>
      </c>
      <c r="D655" s="16">
        <v>4074.9500000000003</v>
      </c>
      <c r="E655" s="1">
        <f t="shared" ca="1" si="17"/>
        <v>618</v>
      </c>
      <c r="F655" t="str">
        <f t="shared" si="18"/>
        <v>Medium Value</v>
      </c>
    </row>
    <row r="656" spans="1:6" x14ac:dyDescent="0.3">
      <c r="A656" s="8" t="s">
        <v>2080</v>
      </c>
      <c r="B656" s="1">
        <v>45504</v>
      </c>
      <c r="C656" s="16">
        <v>2</v>
      </c>
      <c r="D656" s="16">
        <v>4074.4300000000003</v>
      </c>
      <c r="E656" s="1">
        <f t="shared" ca="1" si="17"/>
        <v>589</v>
      </c>
      <c r="F656" t="str">
        <f t="shared" si="18"/>
        <v>Medium Value</v>
      </c>
    </row>
    <row r="657" spans="1:6" x14ac:dyDescent="0.3">
      <c r="A657" s="8" t="s">
        <v>2248</v>
      </c>
      <c r="B657" s="1">
        <v>45623</v>
      </c>
      <c r="C657" s="16">
        <v>2</v>
      </c>
      <c r="D657" s="16">
        <v>4074.05</v>
      </c>
      <c r="E657" s="1">
        <f t="shared" ca="1" si="17"/>
        <v>470</v>
      </c>
      <c r="F657" t="str">
        <f t="shared" si="18"/>
        <v>Medium Value</v>
      </c>
    </row>
    <row r="658" spans="1:6" x14ac:dyDescent="0.3">
      <c r="A658" s="8" t="s">
        <v>1761</v>
      </c>
      <c r="B658" s="1">
        <v>45653</v>
      </c>
      <c r="C658" s="16">
        <v>4</v>
      </c>
      <c r="D658" s="16">
        <v>4071.83</v>
      </c>
      <c r="E658" s="1">
        <f t="shared" ca="1" si="17"/>
        <v>440</v>
      </c>
      <c r="F658" t="str">
        <f t="shared" si="18"/>
        <v>Medium Value</v>
      </c>
    </row>
    <row r="659" spans="1:6" x14ac:dyDescent="0.3">
      <c r="A659" s="8" t="s">
        <v>1252</v>
      </c>
      <c r="B659" s="1">
        <v>45628</v>
      </c>
      <c r="C659" s="16">
        <v>2</v>
      </c>
      <c r="D659" s="16">
        <v>4068.4700000000003</v>
      </c>
      <c r="E659" s="1">
        <f t="shared" ca="1" si="17"/>
        <v>465</v>
      </c>
      <c r="F659" t="str">
        <f t="shared" si="18"/>
        <v>Medium Value</v>
      </c>
    </row>
    <row r="660" spans="1:6" x14ac:dyDescent="0.3">
      <c r="A660" s="8" t="s">
        <v>298</v>
      </c>
      <c r="B660" s="1">
        <v>45557</v>
      </c>
      <c r="C660" s="16">
        <v>4</v>
      </c>
      <c r="D660" s="16">
        <v>4062.82</v>
      </c>
      <c r="E660" s="1">
        <f t="shared" ca="1" si="17"/>
        <v>536</v>
      </c>
      <c r="F660" t="str">
        <f t="shared" si="18"/>
        <v>Medium Value</v>
      </c>
    </row>
    <row r="661" spans="1:6" x14ac:dyDescent="0.3">
      <c r="A661" s="8" t="s">
        <v>1579</v>
      </c>
      <c r="B661" s="1">
        <v>45543</v>
      </c>
      <c r="C661" s="16">
        <v>2</v>
      </c>
      <c r="D661" s="16">
        <v>4062.29</v>
      </c>
      <c r="E661" s="1">
        <f t="shared" ca="1" si="17"/>
        <v>550</v>
      </c>
      <c r="F661" t="str">
        <f t="shared" si="18"/>
        <v>Medium Value</v>
      </c>
    </row>
    <row r="662" spans="1:6" x14ac:dyDescent="0.3">
      <c r="A662" s="8" t="s">
        <v>4889</v>
      </c>
      <c r="B662" s="1">
        <v>45370</v>
      </c>
      <c r="C662" s="16">
        <v>3</v>
      </c>
      <c r="D662" s="16">
        <v>4062.1800000000003</v>
      </c>
      <c r="E662" s="1">
        <f t="shared" ca="1" si="17"/>
        <v>723</v>
      </c>
      <c r="F662" t="str">
        <f t="shared" si="18"/>
        <v>Medium Value</v>
      </c>
    </row>
    <row r="663" spans="1:6" x14ac:dyDescent="0.3">
      <c r="A663" s="8" t="s">
        <v>671</v>
      </c>
      <c r="B663" s="1">
        <v>45635</v>
      </c>
      <c r="C663" s="16">
        <v>1</v>
      </c>
      <c r="D663" s="16">
        <v>4060.45</v>
      </c>
      <c r="E663" s="1">
        <f t="shared" ca="1" si="17"/>
        <v>458</v>
      </c>
      <c r="F663" t="str">
        <f t="shared" si="18"/>
        <v>Medium Value</v>
      </c>
    </row>
    <row r="664" spans="1:6" x14ac:dyDescent="0.3">
      <c r="A664" s="8" t="s">
        <v>3881</v>
      </c>
      <c r="B664" s="1">
        <v>45477</v>
      </c>
      <c r="C664" s="16">
        <v>2</v>
      </c>
      <c r="D664" s="16">
        <v>4060.15</v>
      </c>
      <c r="E664" s="1">
        <f t="shared" ca="1" si="17"/>
        <v>616</v>
      </c>
      <c r="F664" t="str">
        <f t="shared" si="18"/>
        <v>Medium Value</v>
      </c>
    </row>
    <row r="665" spans="1:6" x14ac:dyDescent="0.3">
      <c r="A665" s="8" t="s">
        <v>5383</v>
      </c>
      <c r="B665" s="1">
        <v>45521</v>
      </c>
      <c r="C665" s="16">
        <v>2</v>
      </c>
      <c r="D665" s="16">
        <v>4056.8500000000004</v>
      </c>
      <c r="E665" s="1">
        <f t="shared" ca="1" si="17"/>
        <v>572</v>
      </c>
      <c r="F665" t="str">
        <f t="shared" si="18"/>
        <v>Medium Value</v>
      </c>
    </row>
    <row r="666" spans="1:6" x14ac:dyDescent="0.3">
      <c r="A666" s="8" t="s">
        <v>2919</v>
      </c>
      <c r="B666" s="1">
        <v>45469</v>
      </c>
      <c r="C666" s="16">
        <v>2</v>
      </c>
      <c r="D666" s="16">
        <v>4052.5299999999997</v>
      </c>
      <c r="E666" s="1">
        <f t="shared" ca="1" si="17"/>
        <v>624</v>
      </c>
      <c r="F666" t="str">
        <f t="shared" si="18"/>
        <v>Medium Value</v>
      </c>
    </row>
    <row r="667" spans="1:6" x14ac:dyDescent="0.3">
      <c r="A667" s="8" t="s">
        <v>3528</v>
      </c>
      <c r="B667" s="1">
        <v>45339</v>
      </c>
      <c r="C667" s="16">
        <v>2</v>
      </c>
      <c r="D667" s="16">
        <v>4048.41</v>
      </c>
      <c r="E667" s="1">
        <f t="shared" ca="1" si="17"/>
        <v>754</v>
      </c>
      <c r="F667" t="str">
        <f t="shared" si="18"/>
        <v>Medium Value</v>
      </c>
    </row>
    <row r="668" spans="1:6" x14ac:dyDescent="0.3">
      <c r="A668" s="8" t="s">
        <v>692</v>
      </c>
      <c r="B668" s="1">
        <v>45538</v>
      </c>
      <c r="C668" s="16">
        <v>1</v>
      </c>
      <c r="D668" s="16">
        <v>4048.36</v>
      </c>
      <c r="E668" s="1">
        <f t="shared" ca="1" si="17"/>
        <v>555</v>
      </c>
      <c r="F668" t="str">
        <f t="shared" si="18"/>
        <v>Medium Value</v>
      </c>
    </row>
    <row r="669" spans="1:6" x14ac:dyDescent="0.3">
      <c r="A669" s="8" t="s">
        <v>1636</v>
      </c>
      <c r="B669" s="1">
        <v>45619</v>
      </c>
      <c r="C669" s="16">
        <v>3</v>
      </c>
      <c r="D669" s="16">
        <v>4044.79</v>
      </c>
      <c r="E669" s="1">
        <f t="shared" ca="1" si="17"/>
        <v>474</v>
      </c>
      <c r="F669" t="str">
        <f t="shared" si="18"/>
        <v>Medium Value</v>
      </c>
    </row>
    <row r="670" spans="1:6" x14ac:dyDescent="0.3">
      <c r="A670" s="8" t="s">
        <v>2291</v>
      </c>
      <c r="B670" s="1">
        <v>45471</v>
      </c>
      <c r="C670" s="16">
        <v>1</v>
      </c>
      <c r="D670" s="16">
        <v>4043.64</v>
      </c>
      <c r="E670" s="1">
        <f t="shared" ca="1" si="17"/>
        <v>622</v>
      </c>
      <c r="F670" t="str">
        <f t="shared" si="18"/>
        <v>Medium Value</v>
      </c>
    </row>
    <row r="671" spans="1:6" x14ac:dyDescent="0.3">
      <c r="A671" s="8" t="s">
        <v>2159</v>
      </c>
      <c r="B671" s="1">
        <v>45415</v>
      </c>
      <c r="C671" s="16">
        <v>2</v>
      </c>
      <c r="D671" s="16">
        <v>4042.75</v>
      </c>
      <c r="E671" s="1">
        <f t="shared" ca="1" si="17"/>
        <v>678</v>
      </c>
      <c r="F671" t="str">
        <f t="shared" si="18"/>
        <v>Medium Value</v>
      </c>
    </row>
    <row r="672" spans="1:6" x14ac:dyDescent="0.3">
      <c r="A672" s="8" t="s">
        <v>71</v>
      </c>
      <c r="B672" s="1">
        <v>45643</v>
      </c>
      <c r="C672" s="16">
        <v>1</v>
      </c>
      <c r="D672" s="16">
        <v>4042.07</v>
      </c>
      <c r="E672" s="1">
        <f t="shared" ca="1" si="17"/>
        <v>450</v>
      </c>
      <c r="F672" t="str">
        <f t="shared" si="18"/>
        <v>Medium Value</v>
      </c>
    </row>
    <row r="673" spans="1:6" x14ac:dyDescent="0.3">
      <c r="A673" s="8" t="s">
        <v>4356</v>
      </c>
      <c r="B673" s="1">
        <v>45608</v>
      </c>
      <c r="C673" s="16">
        <v>2</v>
      </c>
      <c r="D673" s="16">
        <v>4040.89</v>
      </c>
      <c r="E673" s="1">
        <f t="shared" ca="1" si="17"/>
        <v>485</v>
      </c>
      <c r="F673" t="str">
        <f t="shared" si="18"/>
        <v>Medium Value</v>
      </c>
    </row>
    <row r="674" spans="1:6" x14ac:dyDescent="0.3">
      <c r="A674" s="8" t="s">
        <v>3219</v>
      </c>
      <c r="B674" s="1">
        <v>45655</v>
      </c>
      <c r="C674" s="16">
        <v>3</v>
      </c>
      <c r="D674" s="16">
        <v>4040.3199999999997</v>
      </c>
      <c r="E674" s="1">
        <f t="shared" ca="1" si="17"/>
        <v>438</v>
      </c>
      <c r="F674" t="str">
        <f t="shared" si="18"/>
        <v>Medium Value</v>
      </c>
    </row>
    <row r="675" spans="1:6" x14ac:dyDescent="0.3">
      <c r="A675" s="8" t="s">
        <v>1550</v>
      </c>
      <c r="B675" s="1">
        <v>45584</v>
      </c>
      <c r="C675" s="16">
        <v>2</v>
      </c>
      <c r="D675" s="16">
        <v>4032</v>
      </c>
      <c r="E675" s="1">
        <f t="shared" ca="1" si="17"/>
        <v>509</v>
      </c>
      <c r="F675" t="str">
        <f t="shared" si="18"/>
        <v>Medium Value</v>
      </c>
    </row>
    <row r="676" spans="1:6" x14ac:dyDescent="0.3">
      <c r="A676" s="8" t="s">
        <v>2455</v>
      </c>
      <c r="B676" s="1">
        <v>45617</v>
      </c>
      <c r="C676" s="16">
        <v>3</v>
      </c>
      <c r="D676" s="16">
        <v>4029.5299999999997</v>
      </c>
      <c r="E676" s="1">
        <f t="shared" ca="1" si="17"/>
        <v>476</v>
      </c>
      <c r="F676" t="str">
        <f t="shared" si="18"/>
        <v>Medium Value</v>
      </c>
    </row>
    <row r="677" spans="1:6" x14ac:dyDescent="0.3">
      <c r="A677" s="8" t="s">
        <v>4470</v>
      </c>
      <c r="B677" s="1">
        <v>45320</v>
      </c>
      <c r="C677" s="16">
        <v>1</v>
      </c>
      <c r="D677" s="16">
        <v>4027.81</v>
      </c>
      <c r="E677" s="1">
        <f t="shared" ca="1" si="17"/>
        <v>773</v>
      </c>
      <c r="F677" t="str">
        <f t="shared" si="18"/>
        <v>Medium Value</v>
      </c>
    </row>
    <row r="678" spans="1:6" x14ac:dyDescent="0.3">
      <c r="A678" s="8" t="s">
        <v>5033</v>
      </c>
      <c r="B678" s="1">
        <v>45468</v>
      </c>
      <c r="C678" s="16">
        <v>2</v>
      </c>
      <c r="D678" s="16">
        <v>4024.2</v>
      </c>
      <c r="E678" s="1">
        <f t="shared" ca="1" si="17"/>
        <v>625</v>
      </c>
      <c r="F678" t="str">
        <f t="shared" si="18"/>
        <v>Medium Value</v>
      </c>
    </row>
    <row r="679" spans="1:6" x14ac:dyDescent="0.3">
      <c r="A679" s="8" t="s">
        <v>3513</v>
      </c>
      <c r="B679" s="1">
        <v>45656</v>
      </c>
      <c r="C679" s="16">
        <v>4</v>
      </c>
      <c r="D679" s="16">
        <v>4019.3499999999995</v>
      </c>
      <c r="E679" s="1">
        <f t="shared" ca="1" si="17"/>
        <v>437</v>
      </c>
      <c r="F679" t="str">
        <f t="shared" si="18"/>
        <v>Medium Value</v>
      </c>
    </row>
    <row r="680" spans="1:6" x14ac:dyDescent="0.3">
      <c r="A680" s="8" t="s">
        <v>1156</v>
      </c>
      <c r="B680" s="1">
        <v>45559</v>
      </c>
      <c r="C680" s="16">
        <v>2</v>
      </c>
      <c r="D680" s="16">
        <v>4018.75</v>
      </c>
      <c r="E680" s="1">
        <f t="shared" ca="1" si="17"/>
        <v>534</v>
      </c>
      <c r="F680" t="str">
        <f t="shared" si="18"/>
        <v>Medium Value</v>
      </c>
    </row>
    <row r="681" spans="1:6" x14ac:dyDescent="0.3">
      <c r="A681" s="8" t="s">
        <v>5731</v>
      </c>
      <c r="B681" s="1">
        <v>45553</v>
      </c>
      <c r="C681" s="16">
        <v>2</v>
      </c>
      <c r="D681" s="16">
        <v>4009.2</v>
      </c>
      <c r="E681" s="1">
        <f t="shared" ca="1" si="17"/>
        <v>540</v>
      </c>
      <c r="F681" t="str">
        <f t="shared" si="18"/>
        <v>Medium Value</v>
      </c>
    </row>
    <row r="682" spans="1:6" x14ac:dyDescent="0.3">
      <c r="A682" s="8" t="s">
        <v>1727</v>
      </c>
      <c r="B682" s="1">
        <v>45473</v>
      </c>
      <c r="C682" s="16">
        <v>2</v>
      </c>
      <c r="D682" s="16">
        <v>4009</v>
      </c>
      <c r="E682" s="1">
        <f t="shared" ca="1" si="17"/>
        <v>620</v>
      </c>
      <c r="F682" t="str">
        <f t="shared" si="18"/>
        <v>Medium Value</v>
      </c>
    </row>
    <row r="683" spans="1:6" x14ac:dyDescent="0.3">
      <c r="A683" s="8" t="s">
        <v>1782</v>
      </c>
      <c r="B683" s="1">
        <v>45656</v>
      </c>
      <c r="C683" s="16">
        <v>3</v>
      </c>
      <c r="D683" s="16">
        <v>4005.15</v>
      </c>
      <c r="E683" s="1">
        <f t="shared" ca="1" si="17"/>
        <v>437</v>
      </c>
      <c r="F683" t="str">
        <f t="shared" si="18"/>
        <v>Medium Value</v>
      </c>
    </row>
    <row r="684" spans="1:6" x14ac:dyDescent="0.3">
      <c r="A684" s="8" t="s">
        <v>2702</v>
      </c>
      <c r="B684" s="1">
        <v>45533</v>
      </c>
      <c r="C684" s="16">
        <v>4</v>
      </c>
      <c r="D684" s="16">
        <v>4000.14</v>
      </c>
      <c r="E684" s="1">
        <f t="shared" ca="1" si="17"/>
        <v>560</v>
      </c>
      <c r="F684" t="str">
        <f t="shared" si="18"/>
        <v>Medium Value</v>
      </c>
    </row>
    <row r="685" spans="1:6" x14ac:dyDescent="0.3">
      <c r="A685" s="8" t="s">
        <v>242</v>
      </c>
      <c r="B685" s="1">
        <v>45631</v>
      </c>
      <c r="C685" s="16">
        <v>6</v>
      </c>
      <c r="D685" s="16">
        <v>3997.5</v>
      </c>
      <c r="E685" s="1">
        <f t="shared" ca="1" si="17"/>
        <v>462</v>
      </c>
      <c r="F685" t="str">
        <f t="shared" si="18"/>
        <v>Medium Value</v>
      </c>
    </row>
    <row r="686" spans="1:6" x14ac:dyDescent="0.3">
      <c r="A686" s="8" t="s">
        <v>3506</v>
      </c>
      <c r="B686" s="1">
        <v>45307</v>
      </c>
      <c r="C686" s="16">
        <v>1</v>
      </c>
      <c r="D686" s="16">
        <v>3996.11</v>
      </c>
      <c r="E686" s="1">
        <f t="shared" ca="1" si="17"/>
        <v>786</v>
      </c>
      <c r="F686" t="str">
        <f t="shared" si="18"/>
        <v>Medium Value</v>
      </c>
    </row>
    <row r="687" spans="1:6" x14ac:dyDescent="0.3">
      <c r="A687" s="8" t="s">
        <v>3724</v>
      </c>
      <c r="B687" s="1">
        <v>45531</v>
      </c>
      <c r="C687" s="16">
        <v>1</v>
      </c>
      <c r="D687" s="16">
        <v>3993.58</v>
      </c>
      <c r="E687" s="1">
        <f t="shared" ca="1" si="17"/>
        <v>562</v>
      </c>
      <c r="F687" t="str">
        <f t="shared" si="18"/>
        <v>Medium Value</v>
      </c>
    </row>
    <row r="688" spans="1:6" x14ac:dyDescent="0.3">
      <c r="A688" s="8" t="s">
        <v>2433</v>
      </c>
      <c r="B688" s="1">
        <v>45655</v>
      </c>
      <c r="C688" s="16">
        <v>3</v>
      </c>
      <c r="D688" s="16">
        <v>3989.7</v>
      </c>
      <c r="E688" s="1">
        <f t="shared" ca="1" si="17"/>
        <v>438</v>
      </c>
      <c r="F688" t="str">
        <f t="shared" si="18"/>
        <v>Medium Value</v>
      </c>
    </row>
    <row r="689" spans="1:6" x14ac:dyDescent="0.3">
      <c r="A689" s="8" t="s">
        <v>2743</v>
      </c>
      <c r="B689" s="1">
        <v>45556</v>
      </c>
      <c r="C689" s="16">
        <v>2</v>
      </c>
      <c r="D689" s="16">
        <v>3987.62</v>
      </c>
      <c r="E689" s="1">
        <f t="shared" ca="1" si="17"/>
        <v>537</v>
      </c>
      <c r="F689" t="str">
        <f t="shared" si="18"/>
        <v>Medium Value</v>
      </c>
    </row>
    <row r="690" spans="1:6" x14ac:dyDescent="0.3">
      <c r="A690" s="8" t="s">
        <v>3177</v>
      </c>
      <c r="B690" s="1">
        <v>45494</v>
      </c>
      <c r="C690" s="16">
        <v>2</v>
      </c>
      <c r="D690" s="16">
        <v>3987.51</v>
      </c>
      <c r="E690" s="1">
        <f t="shared" ca="1" si="17"/>
        <v>599</v>
      </c>
      <c r="F690" t="str">
        <f t="shared" si="18"/>
        <v>Medium Value</v>
      </c>
    </row>
    <row r="691" spans="1:6" x14ac:dyDescent="0.3">
      <c r="A691" s="8" t="s">
        <v>455</v>
      </c>
      <c r="B691" s="1">
        <v>45465</v>
      </c>
      <c r="C691" s="16">
        <v>2</v>
      </c>
      <c r="D691" s="16">
        <v>3985.25</v>
      </c>
      <c r="E691" s="1">
        <f t="shared" ca="1" si="17"/>
        <v>628</v>
      </c>
      <c r="F691" t="str">
        <f t="shared" si="18"/>
        <v>Medium Value</v>
      </c>
    </row>
    <row r="692" spans="1:6" x14ac:dyDescent="0.3">
      <c r="A692" s="8" t="s">
        <v>3398</v>
      </c>
      <c r="B692" s="1">
        <v>45397</v>
      </c>
      <c r="C692" s="16">
        <v>3</v>
      </c>
      <c r="D692" s="16">
        <v>3983</v>
      </c>
      <c r="E692" s="1">
        <f t="shared" ca="1" si="17"/>
        <v>696</v>
      </c>
      <c r="F692" t="str">
        <f t="shared" si="18"/>
        <v>Medium Value</v>
      </c>
    </row>
    <row r="693" spans="1:6" x14ac:dyDescent="0.3">
      <c r="A693" s="8" t="s">
        <v>493</v>
      </c>
      <c r="B693" s="1">
        <v>45605</v>
      </c>
      <c r="C693" s="16">
        <v>3</v>
      </c>
      <c r="D693" s="16">
        <v>3980.23</v>
      </c>
      <c r="E693" s="1">
        <f t="shared" ca="1" si="17"/>
        <v>488</v>
      </c>
      <c r="F693" t="str">
        <f t="shared" si="18"/>
        <v>Medium Value</v>
      </c>
    </row>
    <row r="694" spans="1:6" x14ac:dyDescent="0.3">
      <c r="A694" s="8" t="s">
        <v>2940</v>
      </c>
      <c r="B694" s="1">
        <v>45625</v>
      </c>
      <c r="C694" s="16">
        <v>2</v>
      </c>
      <c r="D694" s="16">
        <v>3977.8500000000004</v>
      </c>
      <c r="E694" s="1">
        <f t="shared" ca="1" si="17"/>
        <v>468</v>
      </c>
      <c r="F694" t="str">
        <f t="shared" si="18"/>
        <v>Medium Value</v>
      </c>
    </row>
    <row r="695" spans="1:6" x14ac:dyDescent="0.3">
      <c r="A695" s="8" t="s">
        <v>288</v>
      </c>
      <c r="B695" s="1">
        <v>45615</v>
      </c>
      <c r="C695" s="16">
        <v>2</v>
      </c>
      <c r="D695" s="16">
        <v>3976.17</v>
      </c>
      <c r="E695" s="1">
        <f t="shared" ca="1" si="17"/>
        <v>478</v>
      </c>
      <c r="F695" t="str">
        <f t="shared" si="18"/>
        <v>Medium Value</v>
      </c>
    </row>
    <row r="696" spans="1:6" x14ac:dyDescent="0.3">
      <c r="A696" s="8" t="s">
        <v>2774</v>
      </c>
      <c r="B696" s="1">
        <v>45624</v>
      </c>
      <c r="C696" s="16">
        <v>2</v>
      </c>
      <c r="D696" s="16">
        <v>3975.12</v>
      </c>
      <c r="E696" s="1">
        <f t="shared" ca="1" si="17"/>
        <v>469</v>
      </c>
      <c r="F696" t="str">
        <f t="shared" si="18"/>
        <v>Medium Value</v>
      </c>
    </row>
    <row r="697" spans="1:6" x14ac:dyDescent="0.3">
      <c r="A697" s="8" t="s">
        <v>189</v>
      </c>
      <c r="B697" s="1">
        <v>45526</v>
      </c>
      <c r="C697" s="16">
        <v>3</v>
      </c>
      <c r="D697" s="16">
        <v>3972.94</v>
      </c>
      <c r="E697" s="1">
        <f t="shared" ca="1" si="17"/>
        <v>567</v>
      </c>
      <c r="F697" t="str">
        <f t="shared" si="18"/>
        <v>Medium Value</v>
      </c>
    </row>
    <row r="698" spans="1:6" x14ac:dyDescent="0.3">
      <c r="A698" s="8" t="s">
        <v>3006</v>
      </c>
      <c r="B698" s="1">
        <v>45584</v>
      </c>
      <c r="C698" s="16">
        <v>2</v>
      </c>
      <c r="D698" s="16">
        <v>3972.5499999999997</v>
      </c>
      <c r="E698" s="1">
        <f t="shared" ca="1" si="17"/>
        <v>509</v>
      </c>
      <c r="F698" t="str">
        <f t="shared" si="18"/>
        <v>Medium Value</v>
      </c>
    </row>
    <row r="699" spans="1:6" x14ac:dyDescent="0.3">
      <c r="A699" s="8" t="s">
        <v>4622</v>
      </c>
      <c r="B699" s="1">
        <v>45547</v>
      </c>
      <c r="C699" s="16">
        <v>2</v>
      </c>
      <c r="D699" s="16">
        <v>3972.26</v>
      </c>
      <c r="E699" s="1">
        <f t="shared" ca="1" si="17"/>
        <v>546</v>
      </c>
      <c r="F699" t="str">
        <f t="shared" si="18"/>
        <v>Medium Value</v>
      </c>
    </row>
    <row r="700" spans="1:6" x14ac:dyDescent="0.3">
      <c r="A700" s="8" t="s">
        <v>1485</v>
      </c>
      <c r="B700" s="1">
        <v>45604</v>
      </c>
      <c r="C700" s="16">
        <v>2</v>
      </c>
      <c r="D700" s="16">
        <v>3970.9799999999996</v>
      </c>
      <c r="E700" s="1">
        <f t="shared" ca="1" si="17"/>
        <v>489</v>
      </c>
      <c r="F700" t="str">
        <f t="shared" si="18"/>
        <v>Medium Value</v>
      </c>
    </row>
    <row r="701" spans="1:6" x14ac:dyDescent="0.3">
      <c r="A701" s="8" t="s">
        <v>211</v>
      </c>
      <c r="B701" s="1">
        <v>45641</v>
      </c>
      <c r="C701" s="16">
        <v>2</v>
      </c>
      <c r="D701" s="16">
        <v>3969.52</v>
      </c>
      <c r="E701" s="1">
        <f t="shared" ca="1" si="17"/>
        <v>452</v>
      </c>
      <c r="F701" t="str">
        <f t="shared" si="18"/>
        <v>Medium Value</v>
      </c>
    </row>
    <row r="702" spans="1:6" x14ac:dyDescent="0.3">
      <c r="A702" s="8" t="s">
        <v>3343</v>
      </c>
      <c r="B702" s="1">
        <v>45363</v>
      </c>
      <c r="C702" s="16">
        <v>2</v>
      </c>
      <c r="D702" s="16">
        <v>3964.79</v>
      </c>
      <c r="E702" s="1">
        <f t="shared" ca="1" si="17"/>
        <v>730</v>
      </c>
      <c r="F702" t="str">
        <f t="shared" si="18"/>
        <v>Medium Value</v>
      </c>
    </row>
    <row r="703" spans="1:6" x14ac:dyDescent="0.3">
      <c r="A703" s="8" t="s">
        <v>4220</v>
      </c>
      <c r="B703" s="1">
        <v>45357</v>
      </c>
      <c r="C703" s="16">
        <v>1</v>
      </c>
      <c r="D703" s="16">
        <v>3964.45</v>
      </c>
      <c r="E703" s="1">
        <f t="shared" ref="E703:E766" ca="1" si="19">TODAY()-B703</f>
        <v>736</v>
      </c>
      <c r="F703" t="str">
        <f t="shared" si="18"/>
        <v>Medium Value</v>
      </c>
    </row>
    <row r="704" spans="1:6" x14ac:dyDescent="0.3">
      <c r="A704" s="8" t="s">
        <v>4422</v>
      </c>
      <c r="B704" s="1">
        <v>45542</v>
      </c>
      <c r="C704" s="16">
        <v>2</v>
      </c>
      <c r="D704" s="16">
        <v>3964.42</v>
      </c>
      <c r="E704" s="1">
        <f t="shared" ca="1" si="19"/>
        <v>551</v>
      </c>
      <c r="F704" t="str">
        <f t="shared" si="18"/>
        <v>Medium Value</v>
      </c>
    </row>
    <row r="705" spans="1:6" x14ac:dyDescent="0.3">
      <c r="A705" s="8" t="s">
        <v>5787</v>
      </c>
      <c r="B705" s="1">
        <v>45517</v>
      </c>
      <c r="C705" s="16">
        <v>1</v>
      </c>
      <c r="D705" s="16">
        <v>3962.83</v>
      </c>
      <c r="E705" s="1">
        <f t="shared" ca="1" si="19"/>
        <v>576</v>
      </c>
      <c r="F705" t="str">
        <f t="shared" si="18"/>
        <v>Medium Value</v>
      </c>
    </row>
    <row r="706" spans="1:6" x14ac:dyDescent="0.3">
      <c r="A706" s="8" t="s">
        <v>2877</v>
      </c>
      <c r="B706" s="1">
        <v>45651</v>
      </c>
      <c r="C706" s="16">
        <v>3</v>
      </c>
      <c r="D706" s="16">
        <v>3962.5</v>
      </c>
      <c r="E706" s="1">
        <f t="shared" ca="1" si="19"/>
        <v>442</v>
      </c>
      <c r="F706" t="str">
        <f t="shared" si="18"/>
        <v>Medium Value</v>
      </c>
    </row>
    <row r="707" spans="1:6" x14ac:dyDescent="0.3">
      <c r="A707" s="8" t="s">
        <v>32</v>
      </c>
      <c r="B707" s="1">
        <v>45504</v>
      </c>
      <c r="C707" s="16">
        <v>3</v>
      </c>
      <c r="D707" s="16">
        <v>3960.7499999999995</v>
      </c>
      <c r="E707" s="1">
        <f t="shared" ca="1" si="19"/>
        <v>589</v>
      </c>
      <c r="F707" t="str">
        <f t="shared" si="18"/>
        <v>Medium Value</v>
      </c>
    </row>
    <row r="708" spans="1:6" x14ac:dyDescent="0.3">
      <c r="A708" s="8" t="s">
        <v>2524</v>
      </c>
      <c r="B708" s="1">
        <v>45642</v>
      </c>
      <c r="C708" s="16">
        <v>4</v>
      </c>
      <c r="D708" s="16">
        <v>3959.16</v>
      </c>
      <c r="E708" s="1">
        <f t="shared" ca="1" si="19"/>
        <v>451</v>
      </c>
      <c r="F708" t="str">
        <f t="shared" si="18"/>
        <v>Medium Value</v>
      </c>
    </row>
    <row r="709" spans="1:6" x14ac:dyDescent="0.3">
      <c r="A709" s="8" t="s">
        <v>3068</v>
      </c>
      <c r="B709" s="1">
        <v>45577</v>
      </c>
      <c r="C709" s="16">
        <v>3</v>
      </c>
      <c r="D709" s="16">
        <v>3958.6800000000003</v>
      </c>
      <c r="E709" s="1">
        <f t="shared" ca="1" si="19"/>
        <v>516</v>
      </c>
      <c r="F709" t="str">
        <f t="shared" ref="F709:F772" si="20">IF(D708 &gt; 5000, "High Value", IF(D708 &gt; 1000, "Medium Value", "Low Value"))</f>
        <v>Medium Value</v>
      </c>
    </row>
    <row r="710" spans="1:6" x14ac:dyDescent="0.3">
      <c r="A710" s="8" t="s">
        <v>1830</v>
      </c>
      <c r="B710" s="1">
        <v>45649</v>
      </c>
      <c r="C710" s="16">
        <v>1</v>
      </c>
      <c r="D710" s="16">
        <v>3955.8</v>
      </c>
      <c r="E710" s="1">
        <f t="shared" ca="1" si="19"/>
        <v>444</v>
      </c>
      <c r="F710" t="str">
        <f t="shared" si="20"/>
        <v>Medium Value</v>
      </c>
    </row>
    <row r="711" spans="1:6" x14ac:dyDescent="0.3">
      <c r="A711" s="8" t="s">
        <v>1448</v>
      </c>
      <c r="B711" s="1">
        <v>45545</v>
      </c>
      <c r="C711" s="16">
        <v>2</v>
      </c>
      <c r="D711" s="16">
        <v>3955.65</v>
      </c>
      <c r="E711" s="1">
        <f t="shared" ca="1" si="19"/>
        <v>548</v>
      </c>
      <c r="F711" t="str">
        <f t="shared" si="20"/>
        <v>Medium Value</v>
      </c>
    </row>
    <row r="712" spans="1:6" x14ac:dyDescent="0.3">
      <c r="A712" s="8" t="s">
        <v>2047</v>
      </c>
      <c r="B712" s="1">
        <v>45572</v>
      </c>
      <c r="C712" s="16">
        <v>4</v>
      </c>
      <c r="D712" s="16">
        <v>3949.7200000000003</v>
      </c>
      <c r="E712" s="1">
        <f t="shared" ca="1" si="19"/>
        <v>521</v>
      </c>
      <c r="F712" t="str">
        <f t="shared" si="20"/>
        <v>Medium Value</v>
      </c>
    </row>
    <row r="713" spans="1:6" x14ac:dyDescent="0.3">
      <c r="A713" s="8" t="s">
        <v>504</v>
      </c>
      <c r="B713" s="1">
        <v>45645</v>
      </c>
      <c r="C713" s="16">
        <v>2</v>
      </c>
      <c r="D713" s="16">
        <v>3949.59</v>
      </c>
      <c r="E713" s="1">
        <f t="shared" ca="1" si="19"/>
        <v>448</v>
      </c>
      <c r="F713" t="str">
        <f t="shared" si="20"/>
        <v>Medium Value</v>
      </c>
    </row>
    <row r="714" spans="1:6" x14ac:dyDescent="0.3">
      <c r="A714" s="8" t="s">
        <v>3533</v>
      </c>
      <c r="B714" s="1">
        <v>45570</v>
      </c>
      <c r="C714" s="16">
        <v>1</v>
      </c>
      <c r="D714" s="16">
        <v>3947.64</v>
      </c>
      <c r="E714" s="1">
        <f t="shared" ca="1" si="19"/>
        <v>523</v>
      </c>
      <c r="F714" t="str">
        <f t="shared" si="20"/>
        <v>Medium Value</v>
      </c>
    </row>
    <row r="715" spans="1:6" x14ac:dyDescent="0.3">
      <c r="A715" s="8" t="s">
        <v>2258</v>
      </c>
      <c r="B715" s="1">
        <v>45456</v>
      </c>
      <c r="C715" s="16">
        <v>3</v>
      </c>
      <c r="D715" s="16">
        <v>3945.31</v>
      </c>
      <c r="E715" s="1">
        <f t="shared" ca="1" si="19"/>
        <v>637</v>
      </c>
      <c r="F715" t="str">
        <f t="shared" si="20"/>
        <v>Medium Value</v>
      </c>
    </row>
    <row r="716" spans="1:6" x14ac:dyDescent="0.3">
      <c r="A716" s="8" t="s">
        <v>300</v>
      </c>
      <c r="B716" s="1">
        <v>45502</v>
      </c>
      <c r="C716" s="16">
        <v>3</v>
      </c>
      <c r="D716" s="16">
        <v>3943.3499999999995</v>
      </c>
      <c r="E716" s="1">
        <f t="shared" ca="1" si="19"/>
        <v>591</v>
      </c>
      <c r="F716" t="str">
        <f t="shared" si="20"/>
        <v>Medium Value</v>
      </c>
    </row>
    <row r="717" spans="1:6" x14ac:dyDescent="0.3">
      <c r="A717" s="8" t="s">
        <v>3670</v>
      </c>
      <c r="B717" s="1">
        <v>45457</v>
      </c>
      <c r="C717" s="16">
        <v>1</v>
      </c>
      <c r="D717" s="16">
        <v>3942.52</v>
      </c>
      <c r="E717" s="1">
        <f t="shared" ca="1" si="19"/>
        <v>636</v>
      </c>
      <c r="F717" t="str">
        <f t="shared" si="20"/>
        <v>Medium Value</v>
      </c>
    </row>
    <row r="718" spans="1:6" x14ac:dyDescent="0.3">
      <c r="A718" s="8" t="s">
        <v>3554</v>
      </c>
      <c r="B718" s="1">
        <v>45519</v>
      </c>
      <c r="C718" s="16">
        <v>3</v>
      </c>
      <c r="D718" s="16">
        <v>3939.4399999999996</v>
      </c>
      <c r="E718" s="1">
        <f t="shared" ca="1" si="19"/>
        <v>574</v>
      </c>
      <c r="F718" t="str">
        <f t="shared" si="20"/>
        <v>Medium Value</v>
      </c>
    </row>
    <row r="719" spans="1:6" x14ac:dyDescent="0.3">
      <c r="A719" s="8" t="s">
        <v>4810</v>
      </c>
      <c r="B719" s="1">
        <v>45378</v>
      </c>
      <c r="C719" s="16">
        <v>1</v>
      </c>
      <c r="D719" s="16">
        <v>3938.52</v>
      </c>
      <c r="E719" s="1">
        <f t="shared" ca="1" si="19"/>
        <v>715</v>
      </c>
      <c r="F719" t="str">
        <f t="shared" si="20"/>
        <v>Medium Value</v>
      </c>
    </row>
    <row r="720" spans="1:6" x14ac:dyDescent="0.3">
      <c r="A720" s="8" t="s">
        <v>1144</v>
      </c>
      <c r="B720" s="1">
        <v>45586</v>
      </c>
      <c r="C720" s="16">
        <v>2</v>
      </c>
      <c r="D720" s="16">
        <v>3936.88</v>
      </c>
      <c r="E720" s="1">
        <f t="shared" ca="1" si="19"/>
        <v>507</v>
      </c>
      <c r="F720" t="str">
        <f t="shared" si="20"/>
        <v>Medium Value</v>
      </c>
    </row>
    <row r="721" spans="1:6" x14ac:dyDescent="0.3">
      <c r="A721" s="8" t="s">
        <v>1838</v>
      </c>
      <c r="B721" s="1">
        <v>45500</v>
      </c>
      <c r="C721" s="16">
        <v>1</v>
      </c>
      <c r="D721" s="16">
        <v>3936.39</v>
      </c>
      <c r="E721" s="1">
        <f t="shared" ca="1" si="19"/>
        <v>593</v>
      </c>
      <c r="F721" t="str">
        <f t="shared" si="20"/>
        <v>Medium Value</v>
      </c>
    </row>
    <row r="722" spans="1:6" x14ac:dyDescent="0.3">
      <c r="A722" s="8" t="s">
        <v>3893</v>
      </c>
      <c r="B722" s="1">
        <v>45526</v>
      </c>
      <c r="C722" s="16">
        <v>1</v>
      </c>
      <c r="D722" s="16">
        <v>3934.7</v>
      </c>
      <c r="E722" s="1">
        <f t="shared" ca="1" si="19"/>
        <v>567</v>
      </c>
      <c r="F722" t="str">
        <f t="shared" si="20"/>
        <v>Medium Value</v>
      </c>
    </row>
    <row r="723" spans="1:6" x14ac:dyDescent="0.3">
      <c r="A723" s="8" t="s">
        <v>4374</v>
      </c>
      <c r="B723" s="1">
        <v>45638</v>
      </c>
      <c r="C723" s="16">
        <v>2</v>
      </c>
      <c r="D723" s="16">
        <v>3934.1499999999996</v>
      </c>
      <c r="E723" s="1">
        <f t="shared" ca="1" si="19"/>
        <v>455</v>
      </c>
      <c r="F723" t="str">
        <f t="shared" si="20"/>
        <v>Medium Value</v>
      </c>
    </row>
    <row r="724" spans="1:6" x14ac:dyDescent="0.3">
      <c r="A724" s="8" t="s">
        <v>1680</v>
      </c>
      <c r="B724" s="1">
        <v>45529</v>
      </c>
      <c r="C724" s="16">
        <v>2</v>
      </c>
      <c r="D724" s="16">
        <v>3933.8900000000003</v>
      </c>
      <c r="E724" s="1">
        <f t="shared" ca="1" si="19"/>
        <v>564</v>
      </c>
      <c r="F724" t="str">
        <f t="shared" si="20"/>
        <v>Medium Value</v>
      </c>
    </row>
    <row r="725" spans="1:6" x14ac:dyDescent="0.3">
      <c r="A725" s="8" t="s">
        <v>5617</v>
      </c>
      <c r="B725" s="1">
        <v>45469</v>
      </c>
      <c r="C725" s="16">
        <v>2</v>
      </c>
      <c r="D725" s="16">
        <v>3931.47</v>
      </c>
      <c r="E725" s="1">
        <f t="shared" ca="1" si="19"/>
        <v>624</v>
      </c>
      <c r="F725" t="str">
        <f t="shared" si="20"/>
        <v>Medium Value</v>
      </c>
    </row>
    <row r="726" spans="1:6" x14ac:dyDescent="0.3">
      <c r="A726" s="8" t="s">
        <v>97</v>
      </c>
      <c r="B726" s="1">
        <v>45549</v>
      </c>
      <c r="C726" s="16">
        <v>1</v>
      </c>
      <c r="D726" s="16">
        <v>3930.38</v>
      </c>
      <c r="E726" s="1">
        <f t="shared" ca="1" si="19"/>
        <v>544</v>
      </c>
      <c r="F726" t="str">
        <f t="shared" si="20"/>
        <v>Medium Value</v>
      </c>
    </row>
    <row r="727" spans="1:6" x14ac:dyDescent="0.3">
      <c r="A727" s="8" t="s">
        <v>1414</v>
      </c>
      <c r="B727" s="1">
        <v>45586</v>
      </c>
      <c r="C727" s="16">
        <v>2</v>
      </c>
      <c r="D727" s="16">
        <v>3927.16</v>
      </c>
      <c r="E727" s="1">
        <f t="shared" ca="1" si="19"/>
        <v>507</v>
      </c>
      <c r="F727" t="str">
        <f t="shared" si="20"/>
        <v>Medium Value</v>
      </c>
    </row>
    <row r="728" spans="1:6" x14ac:dyDescent="0.3">
      <c r="A728" s="8" t="s">
        <v>2272</v>
      </c>
      <c r="B728" s="1">
        <v>45589</v>
      </c>
      <c r="C728" s="16">
        <v>3</v>
      </c>
      <c r="D728" s="16">
        <v>3923.38</v>
      </c>
      <c r="E728" s="1">
        <f t="shared" ca="1" si="19"/>
        <v>504</v>
      </c>
      <c r="F728" t="str">
        <f t="shared" si="20"/>
        <v>Medium Value</v>
      </c>
    </row>
    <row r="729" spans="1:6" x14ac:dyDescent="0.3">
      <c r="A729" s="8" t="s">
        <v>2657</v>
      </c>
      <c r="B729" s="1">
        <v>45594</v>
      </c>
      <c r="C729" s="16">
        <v>3</v>
      </c>
      <c r="D729" s="16">
        <v>3918.37</v>
      </c>
      <c r="E729" s="1">
        <f t="shared" ca="1" si="19"/>
        <v>499</v>
      </c>
      <c r="F729" t="str">
        <f t="shared" si="20"/>
        <v>Medium Value</v>
      </c>
    </row>
    <row r="730" spans="1:6" x14ac:dyDescent="0.3">
      <c r="A730" s="8" t="s">
        <v>924</v>
      </c>
      <c r="B730" s="1">
        <v>45510</v>
      </c>
      <c r="C730" s="16">
        <v>2</v>
      </c>
      <c r="D730" s="16">
        <v>3917.44</v>
      </c>
      <c r="E730" s="1">
        <f t="shared" ca="1" si="19"/>
        <v>583</v>
      </c>
      <c r="F730" t="str">
        <f t="shared" si="20"/>
        <v>Medium Value</v>
      </c>
    </row>
    <row r="731" spans="1:6" x14ac:dyDescent="0.3">
      <c r="A731" s="8" t="s">
        <v>23</v>
      </c>
      <c r="B731" s="1">
        <v>45623</v>
      </c>
      <c r="C731" s="16">
        <v>3</v>
      </c>
      <c r="D731" s="16">
        <v>3911.4</v>
      </c>
      <c r="E731" s="1">
        <f t="shared" ca="1" si="19"/>
        <v>470</v>
      </c>
      <c r="F731" t="str">
        <f t="shared" si="20"/>
        <v>Medium Value</v>
      </c>
    </row>
    <row r="732" spans="1:6" x14ac:dyDescent="0.3">
      <c r="A732" s="8" t="s">
        <v>5007</v>
      </c>
      <c r="B732" s="1">
        <v>45587</v>
      </c>
      <c r="C732" s="16">
        <v>1</v>
      </c>
      <c r="D732" s="16">
        <v>3911.07</v>
      </c>
      <c r="E732" s="1">
        <f t="shared" ca="1" si="19"/>
        <v>506</v>
      </c>
      <c r="F732" t="str">
        <f t="shared" si="20"/>
        <v>Medium Value</v>
      </c>
    </row>
    <row r="733" spans="1:6" x14ac:dyDescent="0.3">
      <c r="A733" s="8" t="s">
        <v>5342</v>
      </c>
      <c r="B733" s="1">
        <v>45641</v>
      </c>
      <c r="C733" s="16">
        <v>1</v>
      </c>
      <c r="D733" s="16">
        <v>3910.62</v>
      </c>
      <c r="E733" s="1">
        <f t="shared" ca="1" si="19"/>
        <v>452</v>
      </c>
      <c r="F733" t="str">
        <f t="shared" si="20"/>
        <v>Medium Value</v>
      </c>
    </row>
    <row r="734" spans="1:6" x14ac:dyDescent="0.3">
      <c r="A734" s="8" t="s">
        <v>1354</v>
      </c>
      <c r="B734" s="1">
        <v>45515</v>
      </c>
      <c r="C734" s="16">
        <v>3</v>
      </c>
      <c r="D734" s="16">
        <v>3909.98</v>
      </c>
      <c r="E734" s="1">
        <f t="shared" ca="1" si="19"/>
        <v>578</v>
      </c>
      <c r="F734" t="str">
        <f t="shared" si="20"/>
        <v>Medium Value</v>
      </c>
    </row>
    <row r="735" spans="1:6" x14ac:dyDescent="0.3">
      <c r="A735" s="8" t="s">
        <v>1186</v>
      </c>
      <c r="B735" s="1">
        <v>45391</v>
      </c>
      <c r="C735" s="16">
        <v>1</v>
      </c>
      <c r="D735" s="16">
        <v>3905.92</v>
      </c>
      <c r="E735" s="1">
        <f t="shared" ca="1" si="19"/>
        <v>702</v>
      </c>
      <c r="F735" t="str">
        <f t="shared" si="20"/>
        <v>Medium Value</v>
      </c>
    </row>
    <row r="736" spans="1:6" x14ac:dyDescent="0.3">
      <c r="A736" s="8" t="s">
        <v>3596</v>
      </c>
      <c r="B736" s="1">
        <v>45613</v>
      </c>
      <c r="C736" s="16">
        <v>2</v>
      </c>
      <c r="D736" s="16">
        <v>3902.66</v>
      </c>
      <c r="E736" s="1">
        <f t="shared" ca="1" si="19"/>
        <v>480</v>
      </c>
      <c r="F736" t="str">
        <f t="shared" si="20"/>
        <v>Medium Value</v>
      </c>
    </row>
    <row r="737" spans="1:6" x14ac:dyDescent="0.3">
      <c r="A737" s="8" t="s">
        <v>100</v>
      </c>
      <c r="B737" s="1">
        <v>45655</v>
      </c>
      <c r="C737" s="16">
        <v>4</v>
      </c>
      <c r="D737" s="16">
        <v>3898.2999999999997</v>
      </c>
      <c r="E737" s="1">
        <f t="shared" ca="1" si="19"/>
        <v>438</v>
      </c>
      <c r="F737" t="str">
        <f t="shared" si="20"/>
        <v>Medium Value</v>
      </c>
    </row>
    <row r="738" spans="1:6" x14ac:dyDescent="0.3">
      <c r="A738" s="8" t="s">
        <v>993</v>
      </c>
      <c r="B738" s="1">
        <v>45294</v>
      </c>
      <c r="C738" s="16">
        <v>1</v>
      </c>
      <c r="D738" s="16">
        <v>3892.21</v>
      </c>
      <c r="E738" s="1">
        <f t="shared" ca="1" si="19"/>
        <v>799</v>
      </c>
      <c r="F738" t="str">
        <f t="shared" si="20"/>
        <v>Medium Value</v>
      </c>
    </row>
    <row r="739" spans="1:6" x14ac:dyDescent="0.3">
      <c r="A739" s="8" t="s">
        <v>3726</v>
      </c>
      <c r="B739" s="1">
        <v>45442</v>
      </c>
      <c r="C739" s="16">
        <v>1</v>
      </c>
      <c r="D739" s="16">
        <v>3892.08</v>
      </c>
      <c r="E739" s="1">
        <f t="shared" ca="1" si="19"/>
        <v>651</v>
      </c>
      <c r="F739" t="str">
        <f t="shared" si="20"/>
        <v>Medium Value</v>
      </c>
    </row>
    <row r="740" spans="1:6" x14ac:dyDescent="0.3">
      <c r="A740" s="8" t="s">
        <v>2456</v>
      </c>
      <c r="B740" s="1">
        <v>45543</v>
      </c>
      <c r="C740" s="16">
        <v>4</v>
      </c>
      <c r="D740" s="16">
        <v>3889.73</v>
      </c>
      <c r="E740" s="1">
        <f t="shared" ca="1" si="19"/>
        <v>550</v>
      </c>
      <c r="F740" t="str">
        <f t="shared" si="20"/>
        <v>Medium Value</v>
      </c>
    </row>
    <row r="741" spans="1:6" x14ac:dyDescent="0.3">
      <c r="A741" s="8" t="s">
        <v>5903</v>
      </c>
      <c r="B741" s="1">
        <v>45651</v>
      </c>
      <c r="C741" s="16">
        <v>1</v>
      </c>
      <c r="D741" s="16">
        <v>3889.08</v>
      </c>
      <c r="E741" s="1">
        <f t="shared" ca="1" si="19"/>
        <v>442</v>
      </c>
      <c r="F741" t="str">
        <f t="shared" si="20"/>
        <v>Medium Value</v>
      </c>
    </row>
    <row r="742" spans="1:6" x14ac:dyDescent="0.3">
      <c r="A742" s="8" t="s">
        <v>94</v>
      </c>
      <c r="B742" s="1">
        <v>45426</v>
      </c>
      <c r="C742" s="16">
        <v>2</v>
      </c>
      <c r="D742" s="16">
        <v>3886.19</v>
      </c>
      <c r="E742" s="1">
        <f t="shared" ca="1" si="19"/>
        <v>667</v>
      </c>
      <c r="F742" t="str">
        <f t="shared" si="20"/>
        <v>Medium Value</v>
      </c>
    </row>
    <row r="743" spans="1:6" x14ac:dyDescent="0.3">
      <c r="A743" s="8" t="s">
        <v>1423</v>
      </c>
      <c r="B743" s="1">
        <v>45615</v>
      </c>
      <c r="C743" s="16">
        <v>3</v>
      </c>
      <c r="D743" s="16">
        <v>3885.85</v>
      </c>
      <c r="E743" s="1">
        <f t="shared" ca="1" si="19"/>
        <v>478</v>
      </c>
      <c r="F743" t="str">
        <f t="shared" si="20"/>
        <v>Medium Value</v>
      </c>
    </row>
    <row r="744" spans="1:6" x14ac:dyDescent="0.3">
      <c r="A744" s="8" t="s">
        <v>85</v>
      </c>
      <c r="B744" s="1">
        <v>45634</v>
      </c>
      <c r="C744" s="16">
        <v>4</v>
      </c>
      <c r="D744" s="16">
        <v>3884.2999999999997</v>
      </c>
      <c r="E744" s="1">
        <f t="shared" ca="1" si="19"/>
        <v>459</v>
      </c>
      <c r="F744" t="str">
        <f t="shared" si="20"/>
        <v>Medium Value</v>
      </c>
    </row>
    <row r="745" spans="1:6" x14ac:dyDescent="0.3">
      <c r="A745" s="8" t="s">
        <v>1425</v>
      </c>
      <c r="B745" s="1">
        <v>45520</v>
      </c>
      <c r="C745" s="16">
        <v>3</v>
      </c>
      <c r="D745" s="16">
        <v>3882.82</v>
      </c>
      <c r="E745" s="1">
        <f t="shared" ca="1" si="19"/>
        <v>573</v>
      </c>
      <c r="F745" t="str">
        <f t="shared" si="20"/>
        <v>Medium Value</v>
      </c>
    </row>
    <row r="746" spans="1:6" x14ac:dyDescent="0.3">
      <c r="A746" s="8" t="s">
        <v>3305</v>
      </c>
      <c r="B746" s="1">
        <v>45644</v>
      </c>
      <c r="C746" s="16">
        <v>3</v>
      </c>
      <c r="D746" s="16">
        <v>3881.5999999999995</v>
      </c>
      <c r="E746" s="1">
        <f t="shared" ca="1" si="19"/>
        <v>449</v>
      </c>
      <c r="F746" t="str">
        <f t="shared" si="20"/>
        <v>Medium Value</v>
      </c>
    </row>
    <row r="747" spans="1:6" x14ac:dyDescent="0.3">
      <c r="A747" s="8" t="s">
        <v>5951</v>
      </c>
      <c r="B747" s="1">
        <v>45365</v>
      </c>
      <c r="C747" s="16">
        <v>2</v>
      </c>
      <c r="D747" s="16">
        <v>3878.5</v>
      </c>
      <c r="E747" s="1">
        <f t="shared" ca="1" si="19"/>
        <v>728</v>
      </c>
      <c r="F747" t="str">
        <f t="shared" si="20"/>
        <v>Medium Value</v>
      </c>
    </row>
    <row r="748" spans="1:6" x14ac:dyDescent="0.3">
      <c r="A748" s="8" t="s">
        <v>355</v>
      </c>
      <c r="B748" s="1">
        <v>45504</v>
      </c>
      <c r="C748" s="16">
        <v>1</v>
      </c>
      <c r="D748" s="16">
        <v>3874.81</v>
      </c>
      <c r="E748" s="1">
        <f t="shared" ca="1" si="19"/>
        <v>589</v>
      </c>
      <c r="F748" t="str">
        <f t="shared" si="20"/>
        <v>Medium Value</v>
      </c>
    </row>
    <row r="749" spans="1:6" x14ac:dyDescent="0.3">
      <c r="A749" s="8" t="s">
        <v>1113</v>
      </c>
      <c r="B749" s="1">
        <v>45639</v>
      </c>
      <c r="C749" s="16">
        <v>4</v>
      </c>
      <c r="D749" s="16">
        <v>3873.79</v>
      </c>
      <c r="E749" s="1">
        <f t="shared" ca="1" si="19"/>
        <v>454</v>
      </c>
      <c r="F749" t="str">
        <f t="shared" si="20"/>
        <v>Medium Value</v>
      </c>
    </row>
    <row r="750" spans="1:6" x14ac:dyDescent="0.3">
      <c r="A750" s="8" t="s">
        <v>89</v>
      </c>
      <c r="B750" s="1">
        <v>45641</v>
      </c>
      <c r="C750" s="16">
        <v>2</v>
      </c>
      <c r="D750" s="16">
        <v>3872.4</v>
      </c>
      <c r="E750" s="1">
        <f t="shared" ca="1" si="19"/>
        <v>452</v>
      </c>
      <c r="F750" t="str">
        <f t="shared" si="20"/>
        <v>Medium Value</v>
      </c>
    </row>
    <row r="751" spans="1:6" x14ac:dyDescent="0.3">
      <c r="A751" s="8" t="s">
        <v>4655</v>
      </c>
      <c r="B751" s="1">
        <v>45492</v>
      </c>
      <c r="C751" s="16">
        <v>1</v>
      </c>
      <c r="D751" s="16">
        <v>3871.99</v>
      </c>
      <c r="E751" s="1">
        <f t="shared" ca="1" si="19"/>
        <v>601</v>
      </c>
      <c r="F751" t="str">
        <f t="shared" si="20"/>
        <v>Medium Value</v>
      </c>
    </row>
    <row r="752" spans="1:6" x14ac:dyDescent="0.3">
      <c r="A752" s="8" t="s">
        <v>4955</v>
      </c>
      <c r="B752" s="1">
        <v>45568</v>
      </c>
      <c r="C752" s="16">
        <v>2</v>
      </c>
      <c r="D752" s="16">
        <v>3871.05</v>
      </c>
      <c r="E752" s="1">
        <f t="shared" ca="1" si="19"/>
        <v>525</v>
      </c>
      <c r="F752" t="str">
        <f t="shared" si="20"/>
        <v>Medium Value</v>
      </c>
    </row>
    <row r="753" spans="1:6" x14ac:dyDescent="0.3">
      <c r="A753" s="8" t="s">
        <v>2437</v>
      </c>
      <c r="B753" s="1">
        <v>45505</v>
      </c>
      <c r="C753" s="16">
        <v>2</v>
      </c>
      <c r="D753" s="16">
        <v>3866.23</v>
      </c>
      <c r="E753" s="1">
        <f t="shared" ca="1" si="19"/>
        <v>588</v>
      </c>
      <c r="F753" t="str">
        <f t="shared" si="20"/>
        <v>Medium Value</v>
      </c>
    </row>
    <row r="754" spans="1:6" x14ac:dyDescent="0.3">
      <c r="A754" s="8" t="s">
        <v>4612</v>
      </c>
      <c r="B754" s="1">
        <v>45615</v>
      </c>
      <c r="C754" s="16">
        <v>3</v>
      </c>
      <c r="D754" s="16">
        <v>3865.5099999999998</v>
      </c>
      <c r="E754" s="1">
        <f t="shared" ca="1" si="19"/>
        <v>478</v>
      </c>
      <c r="F754" t="str">
        <f t="shared" si="20"/>
        <v>Medium Value</v>
      </c>
    </row>
    <row r="755" spans="1:6" x14ac:dyDescent="0.3">
      <c r="A755" s="8" t="s">
        <v>1649</v>
      </c>
      <c r="B755" s="1">
        <v>45457</v>
      </c>
      <c r="C755" s="16">
        <v>2</v>
      </c>
      <c r="D755" s="16">
        <v>3865.2700000000004</v>
      </c>
      <c r="E755" s="1">
        <f t="shared" ca="1" si="19"/>
        <v>636</v>
      </c>
      <c r="F755" t="str">
        <f t="shared" si="20"/>
        <v>Medium Value</v>
      </c>
    </row>
    <row r="756" spans="1:6" x14ac:dyDescent="0.3">
      <c r="A756" s="8" t="s">
        <v>1291</v>
      </c>
      <c r="B756" s="1">
        <v>45657</v>
      </c>
      <c r="C756" s="16">
        <v>3</v>
      </c>
      <c r="D756" s="16">
        <v>3862.3500000000004</v>
      </c>
      <c r="E756" s="1">
        <f t="shared" ca="1" si="19"/>
        <v>436</v>
      </c>
      <c r="F756" t="str">
        <f t="shared" si="20"/>
        <v>Medium Value</v>
      </c>
    </row>
    <row r="757" spans="1:6" x14ac:dyDescent="0.3">
      <c r="A757" s="8" t="s">
        <v>2459</v>
      </c>
      <c r="B757" s="1">
        <v>45579</v>
      </c>
      <c r="C757" s="16">
        <v>2</v>
      </c>
      <c r="D757" s="16">
        <v>3860.94</v>
      </c>
      <c r="E757" s="1">
        <f t="shared" ca="1" si="19"/>
        <v>514</v>
      </c>
      <c r="F757" t="str">
        <f t="shared" si="20"/>
        <v>Medium Value</v>
      </c>
    </row>
    <row r="758" spans="1:6" x14ac:dyDescent="0.3">
      <c r="A758" s="8" t="s">
        <v>1678</v>
      </c>
      <c r="B758" s="1">
        <v>45423</v>
      </c>
      <c r="C758" s="16">
        <v>2</v>
      </c>
      <c r="D758" s="16">
        <v>3857.1899999999996</v>
      </c>
      <c r="E758" s="1">
        <f t="shared" ca="1" si="19"/>
        <v>670</v>
      </c>
      <c r="F758" t="str">
        <f t="shared" si="20"/>
        <v>Medium Value</v>
      </c>
    </row>
    <row r="759" spans="1:6" x14ac:dyDescent="0.3">
      <c r="A759" s="8" t="s">
        <v>3924</v>
      </c>
      <c r="B759" s="1">
        <v>45596</v>
      </c>
      <c r="C759" s="16">
        <v>2</v>
      </c>
      <c r="D759" s="16">
        <v>3854.33</v>
      </c>
      <c r="E759" s="1">
        <f t="shared" ca="1" si="19"/>
        <v>497</v>
      </c>
      <c r="F759" t="str">
        <f t="shared" si="20"/>
        <v>Medium Value</v>
      </c>
    </row>
    <row r="760" spans="1:6" x14ac:dyDescent="0.3">
      <c r="A760" s="8" t="s">
        <v>3930</v>
      </c>
      <c r="B760" s="1">
        <v>45585</v>
      </c>
      <c r="C760" s="16">
        <v>2</v>
      </c>
      <c r="D760" s="16">
        <v>3852.23</v>
      </c>
      <c r="E760" s="1">
        <f t="shared" ca="1" si="19"/>
        <v>508</v>
      </c>
      <c r="F760" t="str">
        <f t="shared" si="20"/>
        <v>Medium Value</v>
      </c>
    </row>
    <row r="761" spans="1:6" x14ac:dyDescent="0.3">
      <c r="A761" s="8" t="s">
        <v>3722</v>
      </c>
      <c r="B761" s="1">
        <v>45532</v>
      </c>
      <c r="C761" s="16">
        <v>2</v>
      </c>
      <c r="D761" s="16">
        <v>3847.17</v>
      </c>
      <c r="E761" s="1">
        <f t="shared" ca="1" si="19"/>
        <v>561</v>
      </c>
      <c r="F761" t="str">
        <f t="shared" si="20"/>
        <v>Medium Value</v>
      </c>
    </row>
    <row r="762" spans="1:6" x14ac:dyDescent="0.3">
      <c r="A762" s="8" t="s">
        <v>770</v>
      </c>
      <c r="B762" s="1">
        <v>45568</v>
      </c>
      <c r="C762" s="16">
        <v>3</v>
      </c>
      <c r="D762" s="16">
        <v>3844.1099999999997</v>
      </c>
      <c r="E762" s="1">
        <f t="shared" ca="1" si="19"/>
        <v>525</v>
      </c>
      <c r="F762" t="str">
        <f t="shared" si="20"/>
        <v>Medium Value</v>
      </c>
    </row>
    <row r="763" spans="1:6" x14ac:dyDescent="0.3">
      <c r="A763" s="8" t="s">
        <v>1205</v>
      </c>
      <c r="B763" s="1">
        <v>45599</v>
      </c>
      <c r="C763" s="16">
        <v>3</v>
      </c>
      <c r="D763" s="16">
        <v>3838.78</v>
      </c>
      <c r="E763" s="1">
        <f t="shared" ca="1" si="19"/>
        <v>494</v>
      </c>
      <c r="F763" t="str">
        <f t="shared" si="20"/>
        <v>Medium Value</v>
      </c>
    </row>
    <row r="764" spans="1:6" x14ac:dyDescent="0.3">
      <c r="A764" s="8" t="s">
        <v>4406</v>
      </c>
      <c r="B764" s="1">
        <v>45511</v>
      </c>
      <c r="C764" s="16">
        <v>3</v>
      </c>
      <c r="D764" s="16">
        <v>3838.1400000000003</v>
      </c>
      <c r="E764" s="1">
        <f t="shared" ca="1" si="19"/>
        <v>582</v>
      </c>
      <c r="F764" t="str">
        <f t="shared" si="20"/>
        <v>Medium Value</v>
      </c>
    </row>
    <row r="765" spans="1:6" x14ac:dyDescent="0.3">
      <c r="A765" s="8" t="s">
        <v>2765</v>
      </c>
      <c r="B765" s="1">
        <v>45479</v>
      </c>
      <c r="C765" s="16">
        <v>2</v>
      </c>
      <c r="D765" s="16">
        <v>3837.85</v>
      </c>
      <c r="E765" s="1">
        <f t="shared" ca="1" si="19"/>
        <v>614</v>
      </c>
      <c r="F765" t="str">
        <f t="shared" si="20"/>
        <v>Medium Value</v>
      </c>
    </row>
    <row r="766" spans="1:6" x14ac:dyDescent="0.3">
      <c r="A766" s="8" t="s">
        <v>4600</v>
      </c>
      <c r="B766" s="1">
        <v>45468</v>
      </c>
      <c r="C766" s="16">
        <v>2</v>
      </c>
      <c r="D766" s="16">
        <v>3832.88</v>
      </c>
      <c r="E766" s="1">
        <f t="shared" ca="1" si="19"/>
        <v>625</v>
      </c>
      <c r="F766" t="str">
        <f t="shared" si="20"/>
        <v>Medium Value</v>
      </c>
    </row>
    <row r="767" spans="1:6" x14ac:dyDescent="0.3">
      <c r="A767" s="8" t="s">
        <v>2752</v>
      </c>
      <c r="B767" s="1">
        <v>45592</v>
      </c>
      <c r="C767" s="16">
        <v>1</v>
      </c>
      <c r="D767" s="16">
        <v>3832.73</v>
      </c>
      <c r="E767" s="1">
        <f t="shared" ref="E767:E830" ca="1" si="21">TODAY()-B767</f>
        <v>501</v>
      </c>
      <c r="F767" t="str">
        <f t="shared" si="20"/>
        <v>Medium Value</v>
      </c>
    </row>
    <row r="768" spans="1:6" x14ac:dyDescent="0.3">
      <c r="A768" s="8" t="s">
        <v>2487</v>
      </c>
      <c r="B768" s="1">
        <v>45380</v>
      </c>
      <c r="C768" s="16">
        <v>2</v>
      </c>
      <c r="D768" s="16">
        <v>3831.76</v>
      </c>
      <c r="E768" s="1">
        <f t="shared" ca="1" si="21"/>
        <v>713</v>
      </c>
      <c r="F768" t="str">
        <f t="shared" si="20"/>
        <v>Medium Value</v>
      </c>
    </row>
    <row r="769" spans="1:6" x14ac:dyDescent="0.3">
      <c r="A769" s="8" t="s">
        <v>229</v>
      </c>
      <c r="B769" s="1">
        <v>45633</v>
      </c>
      <c r="C769" s="16">
        <v>4</v>
      </c>
      <c r="D769" s="16">
        <v>3830.89</v>
      </c>
      <c r="E769" s="1">
        <f t="shared" ca="1" si="21"/>
        <v>460</v>
      </c>
      <c r="F769" t="str">
        <f t="shared" si="20"/>
        <v>Medium Value</v>
      </c>
    </row>
    <row r="770" spans="1:6" x14ac:dyDescent="0.3">
      <c r="A770" s="8" t="s">
        <v>3461</v>
      </c>
      <c r="B770" s="1">
        <v>45613</v>
      </c>
      <c r="C770" s="16">
        <v>2</v>
      </c>
      <c r="D770" s="16">
        <v>3826.58</v>
      </c>
      <c r="E770" s="1">
        <f t="shared" ca="1" si="21"/>
        <v>480</v>
      </c>
      <c r="F770" t="str">
        <f t="shared" si="20"/>
        <v>Medium Value</v>
      </c>
    </row>
    <row r="771" spans="1:6" x14ac:dyDescent="0.3">
      <c r="A771" s="8" t="s">
        <v>682</v>
      </c>
      <c r="B771" s="1">
        <v>45607</v>
      </c>
      <c r="C771" s="16">
        <v>3</v>
      </c>
      <c r="D771" s="16">
        <v>3826.4100000000003</v>
      </c>
      <c r="E771" s="1">
        <f t="shared" ca="1" si="21"/>
        <v>486</v>
      </c>
      <c r="F771" t="str">
        <f t="shared" si="20"/>
        <v>Medium Value</v>
      </c>
    </row>
    <row r="772" spans="1:6" x14ac:dyDescent="0.3">
      <c r="A772" s="8" t="s">
        <v>4519</v>
      </c>
      <c r="B772" s="1">
        <v>45495</v>
      </c>
      <c r="C772" s="16">
        <v>2</v>
      </c>
      <c r="D772" s="16">
        <v>3825.8799999999997</v>
      </c>
      <c r="E772" s="1">
        <f t="shared" ca="1" si="21"/>
        <v>598</v>
      </c>
      <c r="F772" t="str">
        <f t="shared" si="20"/>
        <v>Medium Value</v>
      </c>
    </row>
    <row r="773" spans="1:6" x14ac:dyDescent="0.3">
      <c r="A773" s="8" t="s">
        <v>3518</v>
      </c>
      <c r="B773" s="1">
        <v>45535</v>
      </c>
      <c r="C773" s="16">
        <v>1</v>
      </c>
      <c r="D773" s="16">
        <v>3824.98</v>
      </c>
      <c r="E773" s="1">
        <f t="shared" ca="1" si="21"/>
        <v>558</v>
      </c>
      <c r="F773" t="str">
        <f t="shared" ref="F773:F836" si="22">IF(D772 &gt; 5000, "High Value", IF(D772 &gt; 1000, "Medium Value", "Low Value"))</f>
        <v>Medium Value</v>
      </c>
    </row>
    <row r="774" spans="1:6" x14ac:dyDescent="0.3">
      <c r="A774" s="8" t="s">
        <v>2140</v>
      </c>
      <c r="B774" s="1">
        <v>45411</v>
      </c>
      <c r="C774" s="16">
        <v>2</v>
      </c>
      <c r="D774" s="16">
        <v>3823.49</v>
      </c>
      <c r="E774" s="1">
        <f t="shared" ca="1" si="21"/>
        <v>682</v>
      </c>
      <c r="F774" t="str">
        <f t="shared" si="22"/>
        <v>Medium Value</v>
      </c>
    </row>
    <row r="775" spans="1:6" x14ac:dyDescent="0.3">
      <c r="A775" s="8" t="s">
        <v>3014</v>
      </c>
      <c r="B775" s="1">
        <v>45522</v>
      </c>
      <c r="C775" s="16">
        <v>2</v>
      </c>
      <c r="D775" s="16">
        <v>3822.24</v>
      </c>
      <c r="E775" s="1">
        <f t="shared" ca="1" si="21"/>
        <v>571</v>
      </c>
      <c r="F775" t="str">
        <f t="shared" si="22"/>
        <v>Medium Value</v>
      </c>
    </row>
    <row r="776" spans="1:6" x14ac:dyDescent="0.3">
      <c r="A776" s="8" t="s">
        <v>642</v>
      </c>
      <c r="B776" s="1">
        <v>45632</v>
      </c>
      <c r="C776" s="16">
        <v>2</v>
      </c>
      <c r="D776" s="16">
        <v>3821.52</v>
      </c>
      <c r="E776" s="1">
        <f t="shared" ca="1" si="21"/>
        <v>461</v>
      </c>
      <c r="F776" t="str">
        <f t="shared" si="22"/>
        <v>Medium Value</v>
      </c>
    </row>
    <row r="777" spans="1:6" x14ac:dyDescent="0.3">
      <c r="A777" s="8" t="s">
        <v>685</v>
      </c>
      <c r="B777" s="1">
        <v>45509</v>
      </c>
      <c r="C777" s="16">
        <v>2</v>
      </c>
      <c r="D777" s="16">
        <v>3821.3</v>
      </c>
      <c r="E777" s="1">
        <f t="shared" ca="1" si="21"/>
        <v>584</v>
      </c>
      <c r="F777" t="str">
        <f t="shared" si="22"/>
        <v>Medium Value</v>
      </c>
    </row>
    <row r="778" spans="1:6" x14ac:dyDescent="0.3">
      <c r="A778" s="8" t="s">
        <v>4230</v>
      </c>
      <c r="B778" s="1">
        <v>45636</v>
      </c>
      <c r="C778" s="16">
        <v>2</v>
      </c>
      <c r="D778" s="16">
        <v>3820.33</v>
      </c>
      <c r="E778" s="1">
        <f t="shared" ca="1" si="21"/>
        <v>457</v>
      </c>
      <c r="F778" t="str">
        <f t="shared" si="22"/>
        <v>Medium Value</v>
      </c>
    </row>
    <row r="779" spans="1:6" x14ac:dyDescent="0.3">
      <c r="A779" s="8" t="s">
        <v>2614</v>
      </c>
      <c r="B779" s="1">
        <v>45490</v>
      </c>
      <c r="C779" s="16">
        <v>2</v>
      </c>
      <c r="D779" s="16">
        <v>3818.62</v>
      </c>
      <c r="E779" s="1">
        <f t="shared" ca="1" si="21"/>
        <v>603</v>
      </c>
      <c r="F779" t="str">
        <f t="shared" si="22"/>
        <v>Medium Value</v>
      </c>
    </row>
    <row r="780" spans="1:6" x14ac:dyDescent="0.3">
      <c r="A780" s="8" t="s">
        <v>4088</v>
      </c>
      <c r="B780" s="1">
        <v>45550</v>
      </c>
      <c r="C780" s="16">
        <v>2</v>
      </c>
      <c r="D780" s="16">
        <v>3817.02</v>
      </c>
      <c r="E780" s="1">
        <f t="shared" ca="1" si="21"/>
        <v>543</v>
      </c>
      <c r="F780" t="str">
        <f t="shared" si="22"/>
        <v>Medium Value</v>
      </c>
    </row>
    <row r="781" spans="1:6" x14ac:dyDescent="0.3">
      <c r="A781" s="8" t="s">
        <v>3105</v>
      </c>
      <c r="B781" s="1">
        <v>45337</v>
      </c>
      <c r="C781" s="16">
        <v>2</v>
      </c>
      <c r="D781" s="16">
        <v>3816.63</v>
      </c>
      <c r="E781" s="1">
        <f t="shared" ca="1" si="21"/>
        <v>756</v>
      </c>
      <c r="F781" t="str">
        <f t="shared" si="22"/>
        <v>Medium Value</v>
      </c>
    </row>
    <row r="782" spans="1:6" x14ac:dyDescent="0.3">
      <c r="A782" s="8" t="s">
        <v>4061</v>
      </c>
      <c r="B782" s="1">
        <v>45560</v>
      </c>
      <c r="C782" s="16">
        <v>1</v>
      </c>
      <c r="D782" s="16">
        <v>3816.25</v>
      </c>
      <c r="E782" s="1">
        <f t="shared" ca="1" si="21"/>
        <v>533</v>
      </c>
      <c r="F782" t="str">
        <f t="shared" si="22"/>
        <v>Medium Value</v>
      </c>
    </row>
    <row r="783" spans="1:6" x14ac:dyDescent="0.3">
      <c r="A783" s="8" t="s">
        <v>739</v>
      </c>
      <c r="B783" s="1">
        <v>45427</v>
      </c>
      <c r="C783" s="16">
        <v>3</v>
      </c>
      <c r="D783" s="16">
        <v>3813.6</v>
      </c>
      <c r="E783" s="1">
        <f t="shared" ca="1" si="21"/>
        <v>666</v>
      </c>
      <c r="F783" t="str">
        <f t="shared" si="22"/>
        <v>Medium Value</v>
      </c>
    </row>
    <row r="784" spans="1:6" x14ac:dyDescent="0.3">
      <c r="A784" s="8" t="s">
        <v>2871</v>
      </c>
      <c r="B784" s="1">
        <v>45418</v>
      </c>
      <c r="C784" s="16">
        <v>1</v>
      </c>
      <c r="D784" s="16">
        <v>3812.53</v>
      </c>
      <c r="E784" s="1">
        <f t="shared" ca="1" si="21"/>
        <v>675</v>
      </c>
      <c r="F784" t="str">
        <f t="shared" si="22"/>
        <v>Medium Value</v>
      </c>
    </row>
    <row r="785" spans="1:6" x14ac:dyDescent="0.3">
      <c r="A785" s="8" t="s">
        <v>1995</v>
      </c>
      <c r="B785" s="1">
        <v>45394</v>
      </c>
      <c r="C785" s="16">
        <v>1</v>
      </c>
      <c r="D785" s="16">
        <v>3808.44</v>
      </c>
      <c r="E785" s="1">
        <f t="shared" ca="1" si="21"/>
        <v>699</v>
      </c>
      <c r="F785" t="str">
        <f t="shared" si="22"/>
        <v>Medium Value</v>
      </c>
    </row>
    <row r="786" spans="1:6" x14ac:dyDescent="0.3">
      <c r="A786" s="8" t="s">
        <v>3859</v>
      </c>
      <c r="B786" s="1">
        <v>45574</v>
      </c>
      <c r="C786" s="16">
        <v>2</v>
      </c>
      <c r="D786" s="16">
        <v>3807.85</v>
      </c>
      <c r="E786" s="1">
        <f t="shared" ca="1" si="21"/>
        <v>519</v>
      </c>
      <c r="F786" t="str">
        <f t="shared" si="22"/>
        <v>Medium Value</v>
      </c>
    </row>
    <row r="787" spans="1:6" x14ac:dyDescent="0.3">
      <c r="A787" s="8" t="s">
        <v>2185</v>
      </c>
      <c r="B787" s="1">
        <v>45624</v>
      </c>
      <c r="C787" s="16">
        <v>3</v>
      </c>
      <c r="D787" s="16">
        <v>3807.64</v>
      </c>
      <c r="E787" s="1">
        <f t="shared" ca="1" si="21"/>
        <v>469</v>
      </c>
      <c r="F787" t="str">
        <f t="shared" si="22"/>
        <v>Medium Value</v>
      </c>
    </row>
    <row r="788" spans="1:6" x14ac:dyDescent="0.3">
      <c r="A788" s="8" t="s">
        <v>3897</v>
      </c>
      <c r="B788" s="1">
        <v>45563</v>
      </c>
      <c r="C788" s="16">
        <v>2</v>
      </c>
      <c r="D788" s="16">
        <v>3805.54</v>
      </c>
      <c r="E788" s="1">
        <f t="shared" ca="1" si="21"/>
        <v>530</v>
      </c>
      <c r="F788" t="str">
        <f t="shared" si="22"/>
        <v>Medium Value</v>
      </c>
    </row>
    <row r="789" spans="1:6" x14ac:dyDescent="0.3">
      <c r="A789" s="8" t="s">
        <v>3268</v>
      </c>
      <c r="B789" s="1">
        <v>45642</v>
      </c>
      <c r="C789" s="16">
        <v>3</v>
      </c>
      <c r="D789" s="16">
        <v>3804.4399999999996</v>
      </c>
      <c r="E789" s="1">
        <f t="shared" ca="1" si="21"/>
        <v>451</v>
      </c>
      <c r="F789" t="str">
        <f t="shared" si="22"/>
        <v>Medium Value</v>
      </c>
    </row>
    <row r="790" spans="1:6" x14ac:dyDescent="0.3">
      <c r="A790" s="8" t="s">
        <v>917</v>
      </c>
      <c r="B790" s="1">
        <v>45483</v>
      </c>
      <c r="C790" s="16">
        <v>1</v>
      </c>
      <c r="D790" s="16">
        <v>3804.36</v>
      </c>
      <c r="E790" s="1">
        <f t="shared" ca="1" si="21"/>
        <v>610</v>
      </c>
      <c r="F790" t="str">
        <f t="shared" si="22"/>
        <v>Medium Value</v>
      </c>
    </row>
    <row r="791" spans="1:6" x14ac:dyDescent="0.3">
      <c r="A791" s="8" t="s">
        <v>5168</v>
      </c>
      <c r="B791" s="1">
        <v>45485</v>
      </c>
      <c r="C791" s="16">
        <v>1</v>
      </c>
      <c r="D791" s="16">
        <v>3804.27</v>
      </c>
      <c r="E791" s="1">
        <f t="shared" ca="1" si="21"/>
        <v>608</v>
      </c>
      <c r="F791" t="str">
        <f t="shared" si="22"/>
        <v>Medium Value</v>
      </c>
    </row>
    <row r="792" spans="1:6" x14ac:dyDescent="0.3">
      <c r="A792" s="8" t="s">
        <v>1616</v>
      </c>
      <c r="B792" s="1">
        <v>45608</v>
      </c>
      <c r="C792" s="16">
        <v>2</v>
      </c>
      <c r="D792" s="16">
        <v>3802.2799999999997</v>
      </c>
      <c r="E792" s="1">
        <f t="shared" ca="1" si="21"/>
        <v>485</v>
      </c>
      <c r="F792" t="str">
        <f t="shared" si="22"/>
        <v>Medium Value</v>
      </c>
    </row>
    <row r="793" spans="1:6" x14ac:dyDescent="0.3">
      <c r="A793" s="8" t="s">
        <v>5449</v>
      </c>
      <c r="B793" s="1">
        <v>45358</v>
      </c>
      <c r="C793" s="16">
        <v>2</v>
      </c>
      <c r="D793" s="16">
        <v>3801.65</v>
      </c>
      <c r="E793" s="1">
        <f t="shared" ca="1" si="21"/>
        <v>735</v>
      </c>
      <c r="F793" t="str">
        <f t="shared" si="22"/>
        <v>Medium Value</v>
      </c>
    </row>
    <row r="794" spans="1:6" x14ac:dyDescent="0.3">
      <c r="A794" s="8" t="s">
        <v>801</v>
      </c>
      <c r="B794" s="1">
        <v>45375</v>
      </c>
      <c r="C794" s="16">
        <v>2</v>
      </c>
      <c r="D794" s="16">
        <v>3800.15</v>
      </c>
      <c r="E794" s="1">
        <f t="shared" ca="1" si="21"/>
        <v>718</v>
      </c>
      <c r="F794" t="str">
        <f t="shared" si="22"/>
        <v>Medium Value</v>
      </c>
    </row>
    <row r="795" spans="1:6" x14ac:dyDescent="0.3">
      <c r="A795" s="8" t="s">
        <v>1125</v>
      </c>
      <c r="B795" s="1">
        <v>45560</v>
      </c>
      <c r="C795" s="16">
        <v>3</v>
      </c>
      <c r="D795" s="16">
        <v>3799.09</v>
      </c>
      <c r="E795" s="1">
        <f t="shared" ca="1" si="21"/>
        <v>533</v>
      </c>
      <c r="F795" t="str">
        <f t="shared" si="22"/>
        <v>Medium Value</v>
      </c>
    </row>
    <row r="796" spans="1:6" x14ac:dyDescent="0.3">
      <c r="A796" s="8" t="s">
        <v>672</v>
      </c>
      <c r="B796" s="1">
        <v>45601</v>
      </c>
      <c r="C796" s="16">
        <v>3</v>
      </c>
      <c r="D796" s="16">
        <v>3794.5099999999998</v>
      </c>
      <c r="E796" s="1">
        <f t="shared" ca="1" si="21"/>
        <v>492</v>
      </c>
      <c r="F796" t="str">
        <f t="shared" si="22"/>
        <v>Medium Value</v>
      </c>
    </row>
    <row r="797" spans="1:6" x14ac:dyDescent="0.3">
      <c r="A797" s="8" t="s">
        <v>3419</v>
      </c>
      <c r="B797" s="1">
        <v>45649</v>
      </c>
      <c r="C797" s="16">
        <v>1</v>
      </c>
      <c r="D797" s="16">
        <v>3792.42</v>
      </c>
      <c r="E797" s="1">
        <f t="shared" ca="1" si="21"/>
        <v>444</v>
      </c>
      <c r="F797" t="str">
        <f t="shared" si="22"/>
        <v>Medium Value</v>
      </c>
    </row>
    <row r="798" spans="1:6" x14ac:dyDescent="0.3">
      <c r="A798" s="8" t="s">
        <v>2722</v>
      </c>
      <c r="B798" s="1">
        <v>45299</v>
      </c>
      <c r="C798" s="16">
        <v>1</v>
      </c>
      <c r="D798" s="16">
        <v>3791.7</v>
      </c>
      <c r="E798" s="1">
        <f t="shared" ca="1" si="21"/>
        <v>794</v>
      </c>
      <c r="F798" t="str">
        <f t="shared" si="22"/>
        <v>Medium Value</v>
      </c>
    </row>
    <row r="799" spans="1:6" x14ac:dyDescent="0.3">
      <c r="A799" s="8" t="s">
        <v>1654</v>
      </c>
      <c r="B799" s="1">
        <v>45400</v>
      </c>
      <c r="C799" s="16">
        <v>2</v>
      </c>
      <c r="D799" s="16">
        <v>3790.95</v>
      </c>
      <c r="E799" s="1">
        <f t="shared" ca="1" si="21"/>
        <v>693</v>
      </c>
      <c r="F799" t="str">
        <f t="shared" si="22"/>
        <v>Medium Value</v>
      </c>
    </row>
    <row r="800" spans="1:6" x14ac:dyDescent="0.3">
      <c r="A800" s="8" t="s">
        <v>2984</v>
      </c>
      <c r="B800" s="1">
        <v>45655</v>
      </c>
      <c r="C800" s="16">
        <v>4</v>
      </c>
      <c r="D800" s="16">
        <v>3789.02</v>
      </c>
      <c r="E800" s="1">
        <f t="shared" ca="1" si="21"/>
        <v>438</v>
      </c>
      <c r="F800" t="str">
        <f t="shared" si="22"/>
        <v>Medium Value</v>
      </c>
    </row>
    <row r="801" spans="1:6" x14ac:dyDescent="0.3">
      <c r="A801" s="8" t="s">
        <v>2508</v>
      </c>
      <c r="B801" s="1">
        <v>45571</v>
      </c>
      <c r="C801" s="16">
        <v>3</v>
      </c>
      <c r="D801" s="16">
        <v>3787.96</v>
      </c>
      <c r="E801" s="1">
        <f t="shared" ca="1" si="21"/>
        <v>522</v>
      </c>
      <c r="F801" t="str">
        <f t="shared" si="22"/>
        <v>Medium Value</v>
      </c>
    </row>
    <row r="802" spans="1:6" x14ac:dyDescent="0.3">
      <c r="A802" s="8" t="s">
        <v>5538</v>
      </c>
      <c r="B802" s="1">
        <v>45420</v>
      </c>
      <c r="C802" s="16">
        <v>1</v>
      </c>
      <c r="D802" s="16">
        <v>3787.53</v>
      </c>
      <c r="E802" s="1">
        <f t="shared" ca="1" si="21"/>
        <v>673</v>
      </c>
      <c r="F802" t="str">
        <f t="shared" si="22"/>
        <v>Medium Value</v>
      </c>
    </row>
    <row r="803" spans="1:6" x14ac:dyDescent="0.3">
      <c r="A803" s="8" t="s">
        <v>2452</v>
      </c>
      <c r="B803" s="1">
        <v>45617</v>
      </c>
      <c r="C803" s="16">
        <v>2</v>
      </c>
      <c r="D803" s="16">
        <v>3786.4700000000003</v>
      </c>
      <c r="E803" s="1">
        <f t="shared" ca="1" si="21"/>
        <v>476</v>
      </c>
      <c r="F803" t="str">
        <f t="shared" si="22"/>
        <v>Medium Value</v>
      </c>
    </row>
    <row r="804" spans="1:6" x14ac:dyDescent="0.3">
      <c r="A804" s="8" t="s">
        <v>593</v>
      </c>
      <c r="B804" s="1">
        <v>45405</v>
      </c>
      <c r="C804" s="16">
        <v>2</v>
      </c>
      <c r="D804" s="16">
        <v>3785.5199999999995</v>
      </c>
      <c r="E804" s="1">
        <f t="shared" ca="1" si="21"/>
        <v>688</v>
      </c>
      <c r="F804" t="str">
        <f t="shared" si="22"/>
        <v>Medium Value</v>
      </c>
    </row>
    <row r="805" spans="1:6" x14ac:dyDescent="0.3">
      <c r="A805" s="8" t="s">
        <v>484</v>
      </c>
      <c r="B805" s="1">
        <v>45526</v>
      </c>
      <c r="C805" s="16">
        <v>4</v>
      </c>
      <c r="D805" s="16">
        <v>3785.3399999999997</v>
      </c>
      <c r="E805" s="1">
        <f t="shared" ca="1" si="21"/>
        <v>567</v>
      </c>
      <c r="F805" t="str">
        <f t="shared" si="22"/>
        <v>Medium Value</v>
      </c>
    </row>
    <row r="806" spans="1:6" x14ac:dyDescent="0.3">
      <c r="A806" s="8" t="s">
        <v>2136</v>
      </c>
      <c r="B806" s="1">
        <v>45552</v>
      </c>
      <c r="C806" s="16">
        <v>1</v>
      </c>
      <c r="D806" s="16">
        <v>3782.21</v>
      </c>
      <c r="E806" s="1">
        <f t="shared" ca="1" si="21"/>
        <v>541</v>
      </c>
      <c r="F806" t="str">
        <f t="shared" si="22"/>
        <v>Medium Value</v>
      </c>
    </row>
    <row r="807" spans="1:6" x14ac:dyDescent="0.3">
      <c r="A807" s="8" t="s">
        <v>4693</v>
      </c>
      <c r="B807" s="1">
        <v>45359</v>
      </c>
      <c r="C807" s="16">
        <v>1</v>
      </c>
      <c r="D807" s="16">
        <v>3780.03</v>
      </c>
      <c r="E807" s="1">
        <f t="shared" ca="1" si="21"/>
        <v>734</v>
      </c>
      <c r="F807" t="str">
        <f t="shared" si="22"/>
        <v>Medium Value</v>
      </c>
    </row>
    <row r="808" spans="1:6" x14ac:dyDescent="0.3">
      <c r="A808" s="8" t="s">
        <v>5099</v>
      </c>
      <c r="B808" s="1">
        <v>45641</v>
      </c>
      <c r="C808" s="16">
        <v>1</v>
      </c>
      <c r="D808" s="16">
        <v>3778.93</v>
      </c>
      <c r="E808" s="1">
        <f t="shared" ca="1" si="21"/>
        <v>452</v>
      </c>
      <c r="F808" t="str">
        <f t="shared" si="22"/>
        <v>Medium Value</v>
      </c>
    </row>
    <row r="809" spans="1:6" x14ac:dyDescent="0.3">
      <c r="A809" s="8" t="s">
        <v>2803</v>
      </c>
      <c r="B809" s="1">
        <v>45561</v>
      </c>
      <c r="C809" s="16">
        <v>3</v>
      </c>
      <c r="D809" s="16">
        <v>3778.79</v>
      </c>
      <c r="E809" s="1">
        <f t="shared" ca="1" si="21"/>
        <v>532</v>
      </c>
      <c r="F809" t="str">
        <f t="shared" si="22"/>
        <v>Medium Value</v>
      </c>
    </row>
    <row r="810" spans="1:6" x14ac:dyDescent="0.3">
      <c r="A810" s="8" t="s">
        <v>1841</v>
      </c>
      <c r="B810" s="1">
        <v>45399</v>
      </c>
      <c r="C810" s="16">
        <v>2</v>
      </c>
      <c r="D810" s="16">
        <v>3776.48</v>
      </c>
      <c r="E810" s="1">
        <f t="shared" ca="1" si="21"/>
        <v>694</v>
      </c>
      <c r="F810" t="str">
        <f t="shared" si="22"/>
        <v>Medium Value</v>
      </c>
    </row>
    <row r="811" spans="1:6" x14ac:dyDescent="0.3">
      <c r="A811" s="8" t="s">
        <v>1049</v>
      </c>
      <c r="B811" s="1">
        <v>45648</v>
      </c>
      <c r="C811" s="16">
        <v>3</v>
      </c>
      <c r="D811" s="16">
        <v>3774.63</v>
      </c>
      <c r="E811" s="1">
        <f t="shared" ca="1" si="21"/>
        <v>445</v>
      </c>
      <c r="F811" t="str">
        <f t="shared" si="22"/>
        <v>Medium Value</v>
      </c>
    </row>
    <row r="812" spans="1:6" x14ac:dyDescent="0.3">
      <c r="A812" s="8" t="s">
        <v>5792</v>
      </c>
      <c r="B812" s="1">
        <v>45333</v>
      </c>
      <c r="C812" s="16">
        <v>1</v>
      </c>
      <c r="D812" s="16">
        <v>3774.24</v>
      </c>
      <c r="E812" s="1">
        <f t="shared" ca="1" si="21"/>
        <v>760</v>
      </c>
      <c r="F812" t="str">
        <f t="shared" si="22"/>
        <v>Medium Value</v>
      </c>
    </row>
    <row r="813" spans="1:6" x14ac:dyDescent="0.3">
      <c r="A813" s="8" t="s">
        <v>1650</v>
      </c>
      <c r="B813" s="1">
        <v>45540</v>
      </c>
      <c r="C813" s="16">
        <v>2</v>
      </c>
      <c r="D813" s="16">
        <v>3767.59</v>
      </c>
      <c r="E813" s="1">
        <f t="shared" ca="1" si="21"/>
        <v>553</v>
      </c>
      <c r="F813" t="str">
        <f t="shared" si="22"/>
        <v>Medium Value</v>
      </c>
    </row>
    <row r="814" spans="1:6" x14ac:dyDescent="0.3">
      <c r="A814" s="8" t="s">
        <v>4614</v>
      </c>
      <c r="B814" s="1">
        <v>45592</v>
      </c>
      <c r="C814" s="16">
        <v>2</v>
      </c>
      <c r="D814" s="16">
        <v>3766.11</v>
      </c>
      <c r="E814" s="1">
        <f t="shared" ca="1" si="21"/>
        <v>501</v>
      </c>
      <c r="F814" t="str">
        <f t="shared" si="22"/>
        <v>Medium Value</v>
      </c>
    </row>
    <row r="815" spans="1:6" x14ac:dyDescent="0.3">
      <c r="A815" s="8" t="s">
        <v>2599</v>
      </c>
      <c r="B815" s="1">
        <v>45414</v>
      </c>
      <c r="C815" s="16">
        <v>1</v>
      </c>
      <c r="D815" s="16">
        <v>3764.96</v>
      </c>
      <c r="E815" s="1">
        <f t="shared" ca="1" si="21"/>
        <v>679</v>
      </c>
      <c r="F815" t="str">
        <f t="shared" si="22"/>
        <v>Medium Value</v>
      </c>
    </row>
    <row r="816" spans="1:6" x14ac:dyDescent="0.3">
      <c r="A816" s="8" t="s">
        <v>1557</v>
      </c>
      <c r="B816" s="1">
        <v>45562</v>
      </c>
      <c r="C816" s="16">
        <v>2</v>
      </c>
      <c r="D816" s="16">
        <v>3762.33</v>
      </c>
      <c r="E816" s="1">
        <f t="shared" ca="1" si="21"/>
        <v>531</v>
      </c>
      <c r="F816" t="str">
        <f t="shared" si="22"/>
        <v>Medium Value</v>
      </c>
    </row>
    <row r="817" spans="1:6" x14ac:dyDescent="0.3">
      <c r="A817" s="8" t="s">
        <v>301</v>
      </c>
      <c r="B817" s="1">
        <v>45471</v>
      </c>
      <c r="C817" s="16">
        <v>2</v>
      </c>
      <c r="D817" s="16">
        <v>3760.3</v>
      </c>
      <c r="E817" s="1">
        <f t="shared" ca="1" si="21"/>
        <v>622</v>
      </c>
      <c r="F817" t="str">
        <f t="shared" si="22"/>
        <v>Medium Value</v>
      </c>
    </row>
    <row r="818" spans="1:6" x14ac:dyDescent="0.3">
      <c r="A818" s="8" t="s">
        <v>3151</v>
      </c>
      <c r="B818" s="1">
        <v>45624</v>
      </c>
      <c r="C818" s="16">
        <v>2</v>
      </c>
      <c r="D818" s="16">
        <v>3757.8</v>
      </c>
      <c r="E818" s="1">
        <f t="shared" ca="1" si="21"/>
        <v>469</v>
      </c>
      <c r="F818" t="str">
        <f t="shared" si="22"/>
        <v>Medium Value</v>
      </c>
    </row>
    <row r="819" spans="1:6" x14ac:dyDescent="0.3">
      <c r="A819" s="8" t="s">
        <v>2224</v>
      </c>
      <c r="B819" s="1">
        <v>45516</v>
      </c>
      <c r="C819" s="16">
        <v>2</v>
      </c>
      <c r="D819" s="16">
        <v>3754.9900000000002</v>
      </c>
      <c r="E819" s="1">
        <f t="shared" ca="1" si="21"/>
        <v>577</v>
      </c>
      <c r="F819" t="str">
        <f t="shared" si="22"/>
        <v>Medium Value</v>
      </c>
    </row>
    <row r="820" spans="1:6" x14ac:dyDescent="0.3">
      <c r="A820" s="8" t="s">
        <v>79</v>
      </c>
      <c r="B820" s="1">
        <v>45599</v>
      </c>
      <c r="C820" s="16">
        <v>2</v>
      </c>
      <c r="D820" s="16">
        <v>3753.6099999999997</v>
      </c>
      <c r="E820" s="1">
        <f t="shared" ca="1" si="21"/>
        <v>494</v>
      </c>
      <c r="F820" t="str">
        <f t="shared" si="22"/>
        <v>Medium Value</v>
      </c>
    </row>
    <row r="821" spans="1:6" x14ac:dyDescent="0.3">
      <c r="A821" s="8" t="s">
        <v>1424</v>
      </c>
      <c r="B821" s="1">
        <v>45558</v>
      </c>
      <c r="C821" s="16">
        <v>1</v>
      </c>
      <c r="D821" s="16">
        <v>3750.08</v>
      </c>
      <c r="E821" s="1">
        <f t="shared" ca="1" si="21"/>
        <v>535</v>
      </c>
      <c r="F821" t="str">
        <f t="shared" si="22"/>
        <v>Medium Value</v>
      </c>
    </row>
    <row r="822" spans="1:6" x14ac:dyDescent="0.3">
      <c r="A822" s="8" t="s">
        <v>1197</v>
      </c>
      <c r="B822" s="1">
        <v>45409</v>
      </c>
      <c r="C822" s="16">
        <v>1</v>
      </c>
      <c r="D822" s="16">
        <v>3747.98</v>
      </c>
      <c r="E822" s="1">
        <f t="shared" ca="1" si="21"/>
        <v>684</v>
      </c>
      <c r="F822" t="str">
        <f t="shared" si="22"/>
        <v>Medium Value</v>
      </c>
    </row>
    <row r="823" spans="1:6" x14ac:dyDescent="0.3">
      <c r="A823" s="8" t="s">
        <v>5505</v>
      </c>
      <c r="B823" s="1">
        <v>45454</v>
      </c>
      <c r="C823" s="16">
        <v>1</v>
      </c>
      <c r="D823" s="16">
        <v>3746.05</v>
      </c>
      <c r="E823" s="1">
        <f t="shared" ca="1" si="21"/>
        <v>639</v>
      </c>
      <c r="F823" t="str">
        <f t="shared" si="22"/>
        <v>Medium Value</v>
      </c>
    </row>
    <row r="824" spans="1:6" x14ac:dyDescent="0.3">
      <c r="A824" s="8" t="s">
        <v>3161</v>
      </c>
      <c r="B824" s="1">
        <v>45649</v>
      </c>
      <c r="C824" s="16">
        <v>3</v>
      </c>
      <c r="D824" s="16">
        <v>3742.77</v>
      </c>
      <c r="E824" s="1">
        <f t="shared" ca="1" si="21"/>
        <v>444</v>
      </c>
      <c r="F824" t="str">
        <f t="shared" si="22"/>
        <v>Medium Value</v>
      </c>
    </row>
    <row r="825" spans="1:6" x14ac:dyDescent="0.3">
      <c r="A825" s="8" t="s">
        <v>4254</v>
      </c>
      <c r="B825" s="1">
        <v>45543</v>
      </c>
      <c r="C825" s="16">
        <v>3</v>
      </c>
      <c r="D825" s="16">
        <v>3741.06</v>
      </c>
      <c r="E825" s="1">
        <f t="shared" ca="1" si="21"/>
        <v>550</v>
      </c>
      <c r="F825" t="str">
        <f t="shared" si="22"/>
        <v>Medium Value</v>
      </c>
    </row>
    <row r="826" spans="1:6" x14ac:dyDescent="0.3">
      <c r="A826" s="8" t="s">
        <v>768</v>
      </c>
      <c r="B826" s="1">
        <v>45655</v>
      </c>
      <c r="C826" s="16">
        <v>2</v>
      </c>
      <c r="D826" s="16">
        <v>3740.6899999999996</v>
      </c>
      <c r="E826" s="1">
        <f t="shared" ca="1" si="21"/>
        <v>438</v>
      </c>
      <c r="F826" t="str">
        <f t="shared" si="22"/>
        <v>Medium Value</v>
      </c>
    </row>
    <row r="827" spans="1:6" x14ac:dyDescent="0.3">
      <c r="A827" s="8" t="s">
        <v>5053</v>
      </c>
      <c r="B827" s="1">
        <v>45367</v>
      </c>
      <c r="C827" s="16">
        <v>1</v>
      </c>
      <c r="D827" s="16">
        <v>3740.24</v>
      </c>
      <c r="E827" s="1">
        <f t="shared" ca="1" si="21"/>
        <v>726</v>
      </c>
      <c r="F827" t="str">
        <f t="shared" si="22"/>
        <v>Medium Value</v>
      </c>
    </row>
    <row r="828" spans="1:6" x14ac:dyDescent="0.3">
      <c r="A828" s="8" t="s">
        <v>2894</v>
      </c>
      <c r="B828" s="1">
        <v>45397</v>
      </c>
      <c r="C828" s="16">
        <v>1</v>
      </c>
      <c r="D828" s="16">
        <v>3737.2</v>
      </c>
      <c r="E828" s="1">
        <f t="shared" ca="1" si="21"/>
        <v>696</v>
      </c>
      <c r="F828" t="str">
        <f t="shared" si="22"/>
        <v>Medium Value</v>
      </c>
    </row>
    <row r="829" spans="1:6" x14ac:dyDescent="0.3">
      <c r="A829" s="8" t="s">
        <v>2443</v>
      </c>
      <c r="B829" s="1">
        <v>45532</v>
      </c>
      <c r="C829" s="16">
        <v>2</v>
      </c>
      <c r="D829" s="16">
        <v>3737.17</v>
      </c>
      <c r="E829" s="1">
        <f t="shared" ca="1" si="21"/>
        <v>561</v>
      </c>
      <c r="F829" t="str">
        <f t="shared" si="22"/>
        <v>Medium Value</v>
      </c>
    </row>
    <row r="830" spans="1:6" x14ac:dyDescent="0.3">
      <c r="A830" s="8" t="s">
        <v>3294</v>
      </c>
      <c r="B830" s="1">
        <v>45599</v>
      </c>
      <c r="C830" s="16">
        <v>2</v>
      </c>
      <c r="D830" s="16">
        <v>3734.12</v>
      </c>
      <c r="E830" s="1">
        <f t="shared" ca="1" si="21"/>
        <v>494</v>
      </c>
      <c r="F830" t="str">
        <f t="shared" si="22"/>
        <v>Medium Value</v>
      </c>
    </row>
    <row r="831" spans="1:6" x14ac:dyDescent="0.3">
      <c r="A831" s="8" t="s">
        <v>4563</v>
      </c>
      <c r="B831" s="1">
        <v>45535</v>
      </c>
      <c r="C831" s="16">
        <v>3</v>
      </c>
      <c r="D831" s="16">
        <v>3732.3100000000004</v>
      </c>
      <c r="E831" s="1">
        <f t="shared" ref="E831:E894" ca="1" si="23">TODAY()-B831</f>
        <v>558</v>
      </c>
      <c r="F831" t="str">
        <f t="shared" si="22"/>
        <v>Medium Value</v>
      </c>
    </row>
    <row r="832" spans="1:6" x14ac:dyDescent="0.3">
      <c r="A832" s="8" t="s">
        <v>1540</v>
      </c>
      <c r="B832" s="1">
        <v>45648</v>
      </c>
      <c r="C832" s="16">
        <v>4</v>
      </c>
      <c r="D832" s="16">
        <v>3731.8900000000003</v>
      </c>
      <c r="E832" s="1">
        <f t="shared" ca="1" si="23"/>
        <v>445</v>
      </c>
      <c r="F832" t="str">
        <f t="shared" si="22"/>
        <v>Medium Value</v>
      </c>
    </row>
    <row r="833" spans="1:6" x14ac:dyDescent="0.3">
      <c r="A833" s="8" t="s">
        <v>5866</v>
      </c>
      <c r="B833" s="1">
        <v>45558</v>
      </c>
      <c r="C833" s="16">
        <v>1</v>
      </c>
      <c r="D833" s="16">
        <v>3728.94</v>
      </c>
      <c r="E833" s="1">
        <f t="shared" ca="1" si="23"/>
        <v>535</v>
      </c>
      <c r="F833" t="str">
        <f t="shared" si="22"/>
        <v>Medium Value</v>
      </c>
    </row>
    <row r="834" spans="1:6" x14ac:dyDescent="0.3">
      <c r="A834" s="8" t="s">
        <v>1755</v>
      </c>
      <c r="B834" s="1">
        <v>45408</v>
      </c>
      <c r="C834" s="16">
        <v>1</v>
      </c>
      <c r="D834" s="16">
        <v>3728.26</v>
      </c>
      <c r="E834" s="1">
        <f t="shared" ca="1" si="23"/>
        <v>685</v>
      </c>
      <c r="F834" t="str">
        <f t="shared" si="22"/>
        <v>Medium Value</v>
      </c>
    </row>
    <row r="835" spans="1:6" x14ac:dyDescent="0.3">
      <c r="A835" s="8" t="s">
        <v>897</v>
      </c>
      <c r="B835" s="1">
        <v>45506</v>
      </c>
      <c r="C835" s="16">
        <v>2</v>
      </c>
      <c r="D835" s="16">
        <v>3725.49</v>
      </c>
      <c r="E835" s="1">
        <f t="shared" ca="1" si="23"/>
        <v>587</v>
      </c>
      <c r="F835" t="str">
        <f t="shared" si="22"/>
        <v>Medium Value</v>
      </c>
    </row>
    <row r="836" spans="1:6" x14ac:dyDescent="0.3">
      <c r="A836" s="8" t="s">
        <v>2762</v>
      </c>
      <c r="B836" s="1">
        <v>45555</v>
      </c>
      <c r="C836" s="16">
        <v>1</v>
      </c>
      <c r="D836" s="16">
        <v>3725.45</v>
      </c>
      <c r="E836" s="1">
        <f t="shared" ca="1" si="23"/>
        <v>538</v>
      </c>
      <c r="F836" t="str">
        <f t="shared" si="22"/>
        <v>Medium Value</v>
      </c>
    </row>
    <row r="837" spans="1:6" x14ac:dyDescent="0.3">
      <c r="A837" s="8" t="s">
        <v>4345</v>
      </c>
      <c r="B837" s="1">
        <v>45509</v>
      </c>
      <c r="C837" s="16">
        <v>2</v>
      </c>
      <c r="D837" s="16">
        <v>3721.59</v>
      </c>
      <c r="E837" s="1">
        <f t="shared" ca="1" si="23"/>
        <v>584</v>
      </c>
      <c r="F837" t="str">
        <f t="shared" ref="F837:F900" si="24">IF(D836 &gt; 5000, "High Value", IF(D836 &gt; 1000, "Medium Value", "Low Value"))</f>
        <v>Medium Value</v>
      </c>
    </row>
    <row r="838" spans="1:6" x14ac:dyDescent="0.3">
      <c r="A838" s="8" t="s">
        <v>3307</v>
      </c>
      <c r="B838" s="1">
        <v>45362</v>
      </c>
      <c r="C838" s="16">
        <v>1</v>
      </c>
      <c r="D838" s="16">
        <v>3718.98</v>
      </c>
      <c r="E838" s="1">
        <f t="shared" ca="1" si="23"/>
        <v>731</v>
      </c>
      <c r="F838" t="str">
        <f t="shared" si="24"/>
        <v>Medium Value</v>
      </c>
    </row>
    <row r="839" spans="1:6" x14ac:dyDescent="0.3">
      <c r="A839" s="8" t="s">
        <v>4442</v>
      </c>
      <c r="B839" s="1">
        <v>45573</v>
      </c>
      <c r="C839" s="16">
        <v>2</v>
      </c>
      <c r="D839" s="16">
        <v>3717.2299999999996</v>
      </c>
      <c r="E839" s="1">
        <f t="shared" ca="1" si="23"/>
        <v>520</v>
      </c>
      <c r="F839" t="str">
        <f t="shared" si="24"/>
        <v>Medium Value</v>
      </c>
    </row>
    <row r="840" spans="1:6" x14ac:dyDescent="0.3">
      <c r="A840" s="8" t="s">
        <v>2388</v>
      </c>
      <c r="B840" s="1">
        <v>45643</v>
      </c>
      <c r="C840" s="16">
        <v>2</v>
      </c>
      <c r="D840" s="16">
        <v>3714.01</v>
      </c>
      <c r="E840" s="1">
        <f t="shared" ca="1" si="23"/>
        <v>450</v>
      </c>
      <c r="F840" t="str">
        <f t="shared" si="24"/>
        <v>Medium Value</v>
      </c>
    </row>
    <row r="841" spans="1:6" x14ac:dyDescent="0.3">
      <c r="A841" s="8" t="s">
        <v>2174</v>
      </c>
      <c r="B841" s="1">
        <v>45387</v>
      </c>
      <c r="C841" s="16">
        <v>2</v>
      </c>
      <c r="D841" s="16">
        <v>3713.96</v>
      </c>
      <c r="E841" s="1">
        <f t="shared" ca="1" si="23"/>
        <v>706</v>
      </c>
      <c r="F841" t="str">
        <f t="shared" si="24"/>
        <v>Medium Value</v>
      </c>
    </row>
    <row r="842" spans="1:6" x14ac:dyDescent="0.3">
      <c r="A842" s="8" t="s">
        <v>2431</v>
      </c>
      <c r="B842" s="1">
        <v>45655</v>
      </c>
      <c r="C842" s="16">
        <v>2</v>
      </c>
      <c r="D842" s="16">
        <v>3711.7400000000002</v>
      </c>
      <c r="E842" s="1">
        <f t="shared" ca="1" si="23"/>
        <v>438</v>
      </c>
      <c r="F842" t="str">
        <f t="shared" si="24"/>
        <v>Medium Value</v>
      </c>
    </row>
    <row r="843" spans="1:6" x14ac:dyDescent="0.3">
      <c r="A843" s="8" t="s">
        <v>3131</v>
      </c>
      <c r="B843" s="1">
        <v>45591</v>
      </c>
      <c r="C843" s="16">
        <v>2</v>
      </c>
      <c r="D843" s="16">
        <v>3711.25</v>
      </c>
      <c r="E843" s="1">
        <f t="shared" ca="1" si="23"/>
        <v>502</v>
      </c>
      <c r="F843" t="str">
        <f t="shared" si="24"/>
        <v>Medium Value</v>
      </c>
    </row>
    <row r="844" spans="1:6" x14ac:dyDescent="0.3">
      <c r="A844" s="8" t="s">
        <v>5153</v>
      </c>
      <c r="B844" s="1">
        <v>45408</v>
      </c>
      <c r="C844" s="16">
        <v>1</v>
      </c>
      <c r="D844" s="16">
        <v>3710.81</v>
      </c>
      <c r="E844" s="1">
        <f t="shared" ca="1" si="23"/>
        <v>685</v>
      </c>
      <c r="F844" t="str">
        <f t="shared" si="24"/>
        <v>Medium Value</v>
      </c>
    </row>
    <row r="845" spans="1:6" x14ac:dyDescent="0.3">
      <c r="A845" s="8" t="s">
        <v>3272</v>
      </c>
      <c r="B845" s="1">
        <v>45316</v>
      </c>
      <c r="C845" s="16">
        <v>1</v>
      </c>
      <c r="D845" s="16">
        <v>3709.48</v>
      </c>
      <c r="E845" s="1">
        <f t="shared" ca="1" si="23"/>
        <v>777</v>
      </c>
      <c r="F845" t="str">
        <f t="shared" si="24"/>
        <v>Medium Value</v>
      </c>
    </row>
    <row r="846" spans="1:6" x14ac:dyDescent="0.3">
      <c r="A846" s="8" t="s">
        <v>1635</v>
      </c>
      <c r="B846" s="1">
        <v>45476</v>
      </c>
      <c r="C846" s="16">
        <v>1</v>
      </c>
      <c r="D846" s="16">
        <v>3708.56</v>
      </c>
      <c r="E846" s="1">
        <f t="shared" ca="1" si="23"/>
        <v>617</v>
      </c>
      <c r="F846" t="str">
        <f t="shared" si="24"/>
        <v>Medium Value</v>
      </c>
    </row>
    <row r="847" spans="1:6" x14ac:dyDescent="0.3">
      <c r="A847" s="8" t="s">
        <v>2514</v>
      </c>
      <c r="B847" s="1">
        <v>45621</v>
      </c>
      <c r="C847" s="16">
        <v>2</v>
      </c>
      <c r="D847" s="16">
        <v>3707.88</v>
      </c>
      <c r="E847" s="1">
        <f t="shared" ca="1" si="23"/>
        <v>472</v>
      </c>
      <c r="F847" t="str">
        <f t="shared" si="24"/>
        <v>Medium Value</v>
      </c>
    </row>
    <row r="848" spans="1:6" x14ac:dyDescent="0.3">
      <c r="A848" s="8" t="s">
        <v>3353</v>
      </c>
      <c r="B848" s="1">
        <v>45604</v>
      </c>
      <c r="C848" s="16">
        <v>1</v>
      </c>
      <c r="D848" s="16">
        <v>3704.62</v>
      </c>
      <c r="E848" s="1">
        <f t="shared" ca="1" si="23"/>
        <v>489</v>
      </c>
      <c r="F848" t="str">
        <f t="shared" si="24"/>
        <v>Medium Value</v>
      </c>
    </row>
    <row r="849" spans="1:6" x14ac:dyDescent="0.3">
      <c r="A849" s="8" t="s">
        <v>1251</v>
      </c>
      <c r="B849" s="1">
        <v>45534</v>
      </c>
      <c r="C849" s="16">
        <v>2</v>
      </c>
      <c r="D849" s="16">
        <v>3703.62</v>
      </c>
      <c r="E849" s="1">
        <f t="shared" ca="1" si="23"/>
        <v>559</v>
      </c>
      <c r="F849" t="str">
        <f t="shared" si="24"/>
        <v>Medium Value</v>
      </c>
    </row>
    <row r="850" spans="1:6" x14ac:dyDescent="0.3">
      <c r="A850" s="8" t="s">
        <v>2527</v>
      </c>
      <c r="B850" s="1">
        <v>45500</v>
      </c>
      <c r="C850" s="16">
        <v>2</v>
      </c>
      <c r="D850" s="16">
        <v>3702.1400000000003</v>
      </c>
      <c r="E850" s="1">
        <f t="shared" ca="1" si="23"/>
        <v>593</v>
      </c>
      <c r="F850" t="str">
        <f t="shared" si="24"/>
        <v>Medium Value</v>
      </c>
    </row>
    <row r="851" spans="1:6" x14ac:dyDescent="0.3">
      <c r="A851" s="8" t="s">
        <v>1602</v>
      </c>
      <c r="B851" s="1">
        <v>45591</v>
      </c>
      <c r="C851" s="16">
        <v>3</v>
      </c>
      <c r="D851" s="16">
        <v>3699.46</v>
      </c>
      <c r="E851" s="1">
        <f t="shared" ca="1" si="23"/>
        <v>502</v>
      </c>
      <c r="F851" t="str">
        <f t="shared" si="24"/>
        <v>Medium Value</v>
      </c>
    </row>
    <row r="852" spans="1:6" x14ac:dyDescent="0.3">
      <c r="A852" s="8" t="s">
        <v>442</v>
      </c>
      <c r="B852" s="1">
        <v>45318</v>
      </c>
      <c r="C852" s="16">
        <v>1</v>
      </c>
      <c r="D852" s="16">
        <v>3699.41</v>
      </c>
      <c r="E852" s="1">
        <f t="shared" ca="1" si="23"/>
        <v>775</v>
      </c>
      <c r="F852" t="str">
        <f t="shared" si="24"/>
        <v>Medium Value</v>
      </c>
    </row>
    <row r="853" spans="1:6" x14ac:dyDescent="0.3">
      <c r="A853" s="8" t="s">
        <v>507</v>
      </c>
      <c r="B853" s="1">
        <v>45626</v>
      </c>
      <c r="C853" s="16">
        <v>3</v>
      </c>
      <c r="D853" s="16">
        <v>3698.83</v>
      </c>
      <c r="E853" s="1">
        <f t="shared" ca="1" si="23"/>
        <v>467</v>
      </c>
      <c r="F853" t="str">
        <f t="shared" si="24"/>
        <v>Medium Value</v>
      </c>
    </row>
    <row r="854" spans="1:6" x14ac:dyDescent="0.3">
      <c r="A854" s="8" t="s">
        <v>3861</v>
      </c>
      <c r="B854" s="1">
        <v>45501</v>
      </c>
      <c r="C854" s="16">
        <v>1</v>
      </c>
      <c r="D854" s="16">
        <v>3698.69</v>
      </c>
      <c r="E854" s="1">
        <f t="shared" ca="1" si="23"/>
        <v>592</v>
      </c>
      <c r="F854" t="str">
        <f t="shared" si="24"/>
        <v>Medium Value</v>
      </c>
    </row>
    <row r="855" spans="1:6" x14ac:dyDescent="0.3">
      <c r="A855" s="8" t="s">
        <v>1897</v>
      </c>
      <c r="B855" s="1">
        <v>45576</v>
      </c>
      <c r="C855" s="16">
        <v>2</v>
      </c>
      <c r="D855" s="16">
        <v>3697.7</v>
      </c>
      <c r="E855" s="1">
        <f t="shared" ca="1" si="23"/>
        <v>517</v>
      </c>
      <c r="F855" t="str">
        <f t="shared" si="24"/>
        <v>Medium Value</v>
      </c>
    </row>
    <row r="856" spans="1:6" x14ac:dyDescent="0.3">
      <c r="A856" s="8" t="s">
        <v>35</v>
      </c>
      <c r="B856" s="1">
        <v>45611</v>
      </c>
      <c r="C856" s="16">
        <v>3</v>
      </c>
      <c r="D856" s="16">
        <v>3696.89</v>
      </c>
      <c r="E856" s="1">
        <f t="shared" ca="1" si="23"/>
        <v>482</v>
      </c>
      <c r="F856" t="str">
        <f t="shared" si="24"/>
        <v>Medium Value</v>
      </c>
    </row>
    <row r="857" spans="1:6" x14ac:dyDescent="0.3">
      <c r="A857" s="8" t="s">
        <v>3723</v>
      </c>
      <c r="B857" s="1">
        <v>45551</v>
      </c>
      <c r="C857" s="16">
        <v>1</v>
      </c>
      <c r="D857" s="16">
        <v>3695.33</v>
      </c>
      <c r="E857" s="1">
        <f t="shared" ca="1" si="23"/>
        <v>542</v>
      </c>
      <c r="F857" t="str">
        <f t="shared" si="24"/>
        <v>Medium Value</v>
      </c>
    </row>
    <row r="858" spans="1:6" x14ac:dyDescent="0.3">
      <c r="A858" s="8" t="s">
        <v>767</v>
      </c>
      <c r="B858" s="1">
        <v>45562</v>
      </c>
      <c r="C858" s="16">
        <v>2</v>
      </c>
      <c r="D858" s="16">
        <v>3695.02</v>
      </c>
      <c r="E858" s="1">
        <f t="shared" ca="1" si="23"/>
        <v>531</v>
      </c>
      <c r="F858" t="str">
        <f t="shared" si="24"/>
        <v>Medium Value</v>
      </c>
    </row>
    <row r="859" spans="1:6" x14ac:dyDescent="0.3">
      <c r="A859" s="8" t="s">
        <v>2723</v>
      </c>
      <c r="B859" s="1">
        <v>45374</v>
      </c>
      <c r="C859" s="16">
        <v>2</v>
      </c>
      <c r="D859" s="16">
        <v>3689.74</v>
      </c>
      <c r="E859" s="1">
        <f t="shared" ca="1" si="23"/>
        <v>719</v>
      </c>
      <c r="F859" t="str">
        <f t="shared" si="24"/>
        <v>Medium Value</v>
      </c>
    </row>
    <row r="860" spans="1:6" x14ac:dyDescent="0.3">
      <c r="A860" s="8" t="s">
        <v>1634</v>
      </c>
      <c r="B860" s="1">
        <v>45303</v>
      </c>
      <c r="C860" s="16">
        <v>2</v>
      </c>
      <c r="D860" s="16">
        <v>3688.96</v>
      </c>
      <c r="E860" s="1">
        <f t="shared" ca="1" si="23"/>
        <v>790</v>
      </c>
      <c r="F860" t="str">
        <f t="shared" si="24"/>
        <v>Medium Value</v>
      </c>
    </row>
    <row r="861" spans="1:6" x14ac:dyDescent="0.3">
      <c r="A861" s="8" t="s">
        <v>2162</v>
      </c>
      <c r="B861" s="1">
        <v>45613</v>
      </c>
      <c r="C861" s="16">
        <v>3</v>
      </c>
      <c r="D861" s="16">
        <v>3688.45</v>
      </c>
      <c r="E861" s="1">
        <f t="shared" ca="1" si="23"/>
        <v>480</v>
      </c>
      <c r="F861" t="str">
        <f t="shared" si="24"/>
        <v>Medium Value</v>
      </c>
    </row>
    <row r="862" spans="1:6" x14ac:dyDescent="0.3">
      <c r="A862" s="8" t="s">
        <v>3630</v>
      </c>
      <c r="B862" s="1">
        <v>45488</v>
      </c>
      <c r="C862" s="16">
        <v>2</v>
      </c>
      <c r="D862" s="16">
        <v>3688.1099999999997</v>
      </c>
      <c r="E862" s="1">
        <f t="shared" ca="1" si="23"/>
        <v>605</v>
      </c>
      <c r="F862" t="str">
        <f t="shared" si="24"/>
        <v>Medium Value</v>
      </c>
    </row>
    <row r="863" spans="1:6" x14ac:dyDescent="0.3">
      <c r="A863" s="8" t="s">
        <v>1997</v>
      </c>
      <c r="B863" s="1">
        <v>45636</v>
      </c>
      <c r="C863" s="16">
        <v>2</v>
      </c>
      <c r="D863" s="16">
        <v>3684.96</v>
      </c>
      <c r="E863" s="1">
        <f t="shared" ca="1" si="23"/>
        <v>457</v>
      </c>
      <c r="F863" t="str">
        <f t="shared" si="24"/>
        <v>Medium Value</v>
      </c>
    </row>
    <row r="864" spans="1:6" x14ac:dyDescent="0.3">
      <c r="A864" s="8" t="s">
        <v>2800</v>
      </c>
      <c r="B864" s="1">
        <v>45551</v>
      </c>
      <c r="C864" s="16">
        <v>1</v>
      </c>
      <c r="D864" s="16">
        <v>3683.82</v>
      </c>
      <c r="E864" s="1">
        <f t="shared" ca="1" si="23"/>
        <v>542</v>
      </c>
      <c r="F864" t="str">
        <f t="shared" si="24"/>
        <v>Medium Value</v>
      </c>
    </row>
    <row r="865" spans="1:6" x14ac:dyDescent="0.3">
      <c r="A865" s="8" t="s">
        <v>4190</v>
      </c>
      <c r="B865" s="1">
        <v>45651</v>
      </c>
      <c r="C865" s="16">
        <v>1</v>
      </c>
      <c r="D865" s="16">
        <v>3683.13</v>
      </c>
      <c r="E865" s="1">
        <f t="shared" ca="1" si="23"/>
        <v>442</v>
      </c>
      <c r="F865" t="str">
        <f t="shared" si="24"/>
        <v>Medium Value</v>
      </c>
    </row>
    <row r="866" spans="1:6" x14ac:dyDescent="0.3">
      <c r="A866" s="8" t="s">
        <v>2519</v>
      </c>
      <c r="B866" s="1">
        <v>45592</v>
      </c>
      <c r="C866" s="16">
        <v>2</v>
      </c>
      <c r="D866" s="16">
        <v>3681.98</v>
      </c>
      <c r="E866" s="1">
        <f t="shared" ca="1" si="23"/>
        <v>501</v>
      </c>
      <c r="F866" t="str">
        <f t="shared" si="24"/>
        <v>Medium Value</v>
      </c>
    </row>
    <row r="867" spans="1:6" x14ac:dyDescent="0.3">
      <c r="A867" s="8" t="s">
        <v>1461</v>
      </c>
      <c r="B867" s="1">
        <v>45617</v>
      </c>
      <c r="C867" s="16">
        <v>2</v>
      </c>
      <c r="D867" s="16">
        <v>3680.84</v>
      </c>
      <c r="E867" s="1">
        <f t="shared" ca="1" si="23"/>
        <v>476</v>
      </c>
      <c r="F867" t="str">
        <f t="shared" si="24"/>
        <v>Medium Value</v>
      </c>
    </row>
    <row r="868" spans="1:6" x14ac:dyDescent="0.3">
      <c r="A868" s="8" t="s">
        <v>3937</v>
      </c>
      <c r="B868" s="1">
        <v>45531</v>
      </c>
      <c r="C868" s="16">
        <v>1</v>
      </c>
      <c r="D868" s="16">
        <v>3680.54</v>
      </c>
      <c r="E868" s="1">
        <f t="shared" ca="1" si="23"/>
        <v>562</v>
      </c>
      <c r="F868" t="str">
        <f t="shared" si="24"/>
        <v>Medium Value</v>
      </c>
    </row>
    <row r="869" spans="1:6" x14ac:dyDescent="0.3">
      <c r="A869" s="8" t="s">
        <v>3422</v>
      </c>
      <c r="B869" s="1">
        <v>45579</v>
      </c>
      <c r="C869" s="16">
        <v>2</v>
      </c>
      <c r="D869" s="16">
        <v>3679.91</v>
      </c>
      <c r="E869" s="1">
        <f t="shared" ca="1" si="23"/>
        <v>514</v>
      </c>
      <c r="F869" t="str">
        <f t="shared" si="24"/>
        <v>Medium Value</v>
      </c>
    </row>
    <row r="870" spans="1:6" x14ac:dyDescent="0.3">
      <c r="A870" s="8" t="s">
        <v>2909</v>
      </c>
      <c r="B870" s="1">
        <v>45631</v>
      </c>
      <c r="C870" s="16">
        <v>1</v>
      </c>
      <c r="D870" s="16">
        <v>3675.02</v>
      </c>
      <c r="E870" s="1">
        <f t="shared" ca="1" si="23"/>
        <v>462</v>
      </c>
      <c r="F870" t="str">
        <f t="shared" si="24"/>
        <v>Medium Value</v>
      </c>
    </row>
    <row r="871" spans="1:6" x14ac:dyDescent="0.3">
      <c r="A871" s="8" t="s">
        <v>1945</v>
      </c>
      <c r="B871" s="1">
        <v>45507</v>
      </c>
      <c r="C871" s="16">
        <v>1</v>
      </c>
      <c r="D871" s="16">
        <v>3673.3</v>
      </c>
      <c r="E871" s="1">
        <f t="shared" ca="1" si="23"/>
        <v>586</v>
      </c>
      <c r="F871" t="str">
        <f t="shared" si="24"/>
        <v>Medium Value</v>
      </c>
    </row>
    <row r="872" spans="1:6" x14ac:dyDescent="0.3">
      <c r="A872" s="8" t="s">
        <v>3267</v>
      </c>
      <c r="B872" s="1">
        <v>45619</v>
      </c>
      <c r="C872" s="16">
        <v>1</v>
      </c>
      <c r="D872" s="16">
        <v>3671.9</v>
      </c>
      <c r="E872" s="1">
        <f t="shared" ca="1" si="23"/>
        <v>474</v>
      </c>
      <c r="F872" t="str">
        <f t="shared" si="24"/>
        <v>Medium Value</v>
      </c>
    </row>
    <row r="873" spans="1:6" x14ac:dyDescent="0.3">
      <c r="A873" s="8" t="s">
        <v>3428</v>
      </c>
      <c r="B873" s="1">
        <v>45485</v>
      </c>
      <c r="C873" s="16">
        <v>2</v>
      </c>
      <c r="D873" s="16">
        <v>3668.89</v>
      </c>
      <c r="E873" s="1">
        <f t="shared" ca="1" si="23"/>
        <v>608</v>
      </c>
      <c r="F873" t="str">
        <f t="shared" si="24"/>
        <v>Medium Value</v>
      </c>
    </row>
    <row r="874" spans="1:6" x14ac:dyDescent="0.3">
      <c r="A874" s="8" t="s">
        <v>2183</v>
      </c>
      <c r="B874" s="1">
        <v>45579</v>
      </c>
      <c r="C874" s="16">
        <v>3</v>
      </c>
      <c r="D874" s="16">
        <v>3667.19</v>
      </c>
      <c r="E874" s="1">
        <f t="shared" ca="1" si="23"/>
        <v>514</v>
      </c>
      <c r="F874" t="str">
        <f t="shared" si="24"/>
        <v>Medium Value</v>
      </c>
    </row>
    <row r="875" spans="1:6" x14ac:dyDescent="0.3">
      <c r="A875" s="8" t="s">
        <v>3224</v>
      </c>
      <c r="B875" s="1">
        <v>45573</v>
      </c>
      <c r="C875" s="16">
        <v>2</v>
      </c>
      <c r="D875" s="16">
        <v>3666.68</v>
      </c>
      <c r="E875" s="1">
        <f t="shared" ca="1" si="23"/>
        <v>520</v>
      </c>
      <c r="F875" t="str">
        <f t="shared" si="24"/>
        <v>Medium Value</v>
      </c>
    </row>
    <row r="876" spans="1:6" x14ac:dyDescent="0.3">
      <c r="A876" s="8" t="s">
        <v>4236</v>
      </c>
      <c r="B876" s="1">
        <v>45607</v>
      </c>
      <c r="C876" s="16">
        <v>2</v>
      </c>
      <c r="D876" s="16">
        <v>3665.87</v>
      </c>
      <c r="E876" s="1">
        <f t="shared" ca="1" si="23"/>
        <v>486</v>
      </c>
      <c r="F876" t="str">
        <f t="shared" si="24"/>
        <v>Medium Value</v>
      </c>
    </row>
    <row r="877" spans="1:6" x14ac:dyDescent="0.3">
      <c r="A877" s="8" t="s">
        <v>1839</v>
      </c>
      <c r="B877" s="1">
        <v>45557</v>
      </c>
      <c r="C877" s="16">
        <v>2</v>
      </c>
      <c r="D877" s="16">
        <v>3665.7700000000004</v>
      </c>
      <c r="E877" s="1">
        <f t="shared" ca="1" si="23"/>
        <v>536</v>
      </c>
      <c r="F877" t="str">
        <f t="shared" si="24"/>
        <v>Medium Value</v>
      </c>
    </row>
    <row r="878" spans="1:6" x14ac:dyDescent="0.3">
      <c r="A878" s="8" t="s">
        <v>3460</v>
      </c>
      <c r="B878" s="1">
        <v>45579</v>
      </c>
      <c r="C878" s="16">
        <v>2</v>
      </c>
      <c r="D878" s="16">
        <v>3664.45</v>
      </c>
      <c r="E878" s="1">
        <f t="shared" ca="1" si="23"/>
        <v>514</v>
      </c>
      <c r="F878" t="str">
        <f t="shared" si="24"/>
        <v>Medium Value</v>
      </c>
    </row>
    <row r="879" spans="1:6" x14ac:dyDescent="0.3">
      <c r="A879" s="8" t="s">
        <v>462</v>
      </c>
      <c r="B879" s="1">
        <v>45656</v>
      </c>
      <c r="C879" s="16">
        <v>4</v>
      </c>
      <c r="D879" s="16">
        <v>3663.95</v>
      </c>
      <c r="E879" s="1">
        <f t="shared" ca="1" si="23"/>
        <v>437</v>
      </c>
      <c r="F879" t="str">
        <f t="shared" si="24"/>
        <v>Medium Value</v>
      </c>
    </row>
    <row r="880" spans="1:6" x14ac:dyDescent="0.3">
      <c r="A880" s="8" t="s">
        <v>2734</v>
      </c>
      <c r="B880" s="1">
        <v>45484</v>
      </c>
      <c r="C880" s="16">
        <v>2</v>
      </c>
      <c r="D880" s="16">
        <v>3662.4399999999996</v>
      </c>
      <c r="E880" s="1">
        <f t="shared" ca="1" si="23"/>
        <v>609</v>
      </c>
      <c r="F880" t="str">
        <f t="shared" si="24"/>
        <v>Medium Value</v>
      </c>
    </row>
    <row r="881" spans="1:6" x14ac:dyDescent="0.3">
      <c r="A881" s="8" t="s">
        <v>120</v>
      </c>
      <c r="B881" s="1">
        <v>45497</v>
      </c>
      <c r="C881" s="16">
        <v>3</v>
      </c>
      <c r="D881" s="16">
        <v>3659.44</v>
      </c>
      <c r="E881" s="1">
        <f t="shared" ca="1" si="23"/>
        <v>596</v>
      </c>
      <c r="F881" t="str">
        <f t="shared" si="24"/>
        <v>Medium Value</v>
      </c>
    </row>
    <row r="882" spans="1:6" x14ac:dyDescent="0.3">
      <c r="A882" s="8" t="s">
        <v>673</v>
      </c>
      <c r="B882" s="1">
        <v>45625</v>
      </c>
      <c r="C882" s="16">
        <v>3</v>
      </c>
      <c r="D882" s="16">
        <v>3658.38</v>
      </c>
      <c r="E882" s="1">
        <f t="shared" ca="1" si="23"/>
        <v>468</v>
      </c>
      <c r="F882" t="str">
        <f t="shared" si="24"/>
        <v>Medium Value</v>
      </c>
    </row>
    <row r="883" spans="1:6" x14ac:dyDescent="0.3">
      <c r="A883" s="8" t="s">
        <v>3371</v>
      </c>
      <c r="B883" s="1">
        <v>45499</v>
      </c>
      <c r="C883" s="16">
        <v>1</v>
      </c>
      <c r="D883" s="16">
        <v>3658.04</v>
      </c>
      <c r="E883" s="1">
        <f t="shared" ca="1" si="23"/>
        <v>594</v>
      </c>
      <c r="F883" t="str">
        <f t="shared" si="24"/>
        <v>Medium Value</v>
      </c>
    </row>
    <row r="884" spans="1:6" x14ac:dyDescent="0.3">
      <c r="A884" s="8" t="s">
        <v>2680</v>
      </c>
      <c r="B884" s="1">
        <v>45506</v>
      </c>
      <c r="C884" s="16">
        <v>3</v>
      </c>
      <c r="D884" s="16">
        <v>3654.55</v>
      </c>
      <c r="E884" s="1">
        <f t="shared" ca="1" si="23"/>
        <v>587</v>
      </c>
      <c r="F884" t="str">
        <f t="shared" si="24"/>
        <v>Medium Value</v>
      </c>
    </row>
    <row r="885" spans="1:6" x14ac:dyDescent="0.3">
      <c r="A885" s="8" t="s">
        <v>1652</v>
      </c>
      <c r="B885" s="1">
        <v>45380</v>
      </c>
      <c r="C885" s="16">
        <v>2</v>
      </c>
      <c r="D885" s="16">
        <v>3654.38</v>
      </c>
      <c r="E885" s="1">
        <f t="shared" ca="1" si="23"/>
        <v>713</v>
      </c>
      <c r="F885" t="str">
        <f t="shared" si="24"/>
        <v>Medium Value</v>
      </c>
    </row>
    <row r="886" spans="1:6" x14ac:dyDescent="0.3">
      <c r="A886" s="8" t="s">
        <v>3650</v>
      </c>
      <c r="B886" s="1">
        <v>45424</v>
      </c>
      <c r="C886" s="16">
        <v>2</v>
      </c>
      <c r="D886" s="16">
        <v>3654.3599999999997</v>
      </c>
      <c r="E886" s="1">
        <f t="shared" ca="1" si="23"/>
        <v>669</v>
      </c>
      <c r="F886" t="str">
        <f t="shared" si="24"/>
        <v>Medium Value</v>
      </c>
    </row>
    <row r="887" spans="1:6" x14ac:dyDescent="0.3">
      <c r="A887" s="8" t="s">
        <v>2481</v>
      </c>
      <c r="B887" s="1">
        <v>45359</v>
      </c>
      <c r="C887" s="16">
        <v>2</v>
      </c>
      <c r="D887" s="16">
        <v>3654.24</v>
      </c>
      <c r="E887" s="1">
        <f t="shared" ca="1" si="23"/>
        <v>734</v>
      </c>
      <c r="F887" t="str">
        <f t="shared" si="24"/>
        <v>Medium Value</v>
      </c>
    </row>
    <row r="888" spans="1:6" x14ac:dyDescent="0.3">
      <c r="A888" s="8" t="s">
        <v>2201</v>
      </c>
      <c r="B888" s="1">
        <v>45619</v>
      </c>
      <c r="C888" s="16">
        <v>2</v>
      </c>
      <c r="D888" s="16">
        <v>3653.2200000000003</v>
      </c>
      <c r="E888" s="1">
        <f t="shared" ca="1" si="23"/>
        <v>474</v>
      </c>
      <c r="F888" t="str">
        <f t="shared" si="24"/>
        <v>Medium Value</v>
      </c>
    </row>
    <row r="889" spans="1:6" x14ac:dyDescent="0.3">
      <c r="A889" s="8" t="s">
        <v>5776</v>
      </c>
      <c r="B889" s="1">
        <v>45415</v>
      </c>
      <c r="C889" s="16">
        <v>1</v>
      </c>
      <c r="D889" s="16">
        <v>3650.78</v>
      </c>
      <c r="E889" s="1">
        <f t="shared" ca="1" si="23"/>
        <v>678</v>
      </c>
      <c r="F889" t="str">
        <f t="shared" si="24"/>
        <v>Medium Value</v>
      </c>
    </row>
    <row r="890" spans="1:6" x14ac:dyDescent="0.3">
      <c r="A890" s="8" t="s">
        <v>4307</v>
      </c>
      <c r="B890" s="1">
        <v>45591</v>
      </c>
      <c r="C890" s="16">
        <v>3</v>
      </c>
      <c r="D890" s="16">
        <v>3650.7000000000003</v>
      </c>
      <c r="E890" s="1">
        <f t="shared" ca="1" si="23"/>
        <v>502</v>
      </c>
      <c r="F890" t="str">
        <f t="shared" si="24"/>
        <v>Medium Value</v>
      </c>
    </row>
    <row r="891" spans="1:6" x14ac:dyDescent="0.3">
      <c r="A891" s="8" t="s">
        <v>2987</v>
      </c>
      <c r="B891" s="1">
        <v>45420</v>
      </c>
      <c r="C891" s="16">
        <v>2</v>
      </c>
      <c r="D891" s="16">
        <v>3649.8100000000004</v>
      </c>
      <c r="E891" s="1">
        <f t="shared" ca="1" si="23"/>
        <v>673</v>
      </c>
      <c r="F891" t="str">
        <f t="shared" si="24"/>
        <v>Medium Value</v>
      </c>
    </row>
    <row r="892" spans="1:6" x14ac:dyDescent="0.3">
      <c r="A892" s="8" t="s">
        <v>1581</v>
      </c>
      <c r="B892" s="1">
        <v>45523</v>
      </c>
      <c r="C892" s="16">
        <v>1</v>
      </c>
      <c r="D892" s="16">
        <v>3648.87</v>
      </c>
      <c r="E892" s="1">
        <f t="shared" ca="1" si="23"/>
        <v>570</v>
      </c>
      <c r="F892" t="str">
        <f t="shared" si="24"/>
        <v>Medium Value</v>
      </c>
    </row>
    <row r="893" spans="1:6" x14ac:dyDescent="0.3">
      <c r="A893" s="8" t="s">
        <v>1887</v>
      </c>
      <c r="B893" s="1">
        <v>45656</v>
      </c>
      <c r="C893" s="16">
        <v>5</v>
      </c>
      <c r="D893" s="16">
        <v>3645.8200000000006</v>
      </c>
      <c r="E893" s="1">
        <f t="shared" ca="1" si="23"/>
        <v>437</v>
      </c>
      <c r="F893" t="str">
        <f t="shared" si="24"/>
        <v>Medium Value</v>
      </c>
    </row>
    <row r="894" spans="1:6" x14ac:dyDescent="0.3">
      <c r="A894" s="8" t="s">
        <v>1254</v>
      </c>
      <c r="B894" s="1">
        <v>45572</v>
      </c>
      <c r="C894" s="16">
        <v>2</v>
      </c>
      <c r="D894" s="16">
        <v>3644.79</v>
      </c>
      <c r="E894" s="1">
        <f t="shared" ca="1" si="23"/>
        <v>521</v>
      </c>
      <c r="F894" t="str">
        <f t="shared" si="24"/>
        <v>Medium Value</v>
      </c>
    </row>
    <row r="895" spans="1:6" x14ac:dyDescent="0.3">
      <c r="A895" s="8" t="s">
        <v>4860</v>
      </c>
      <c r="B895" s="1">
        <v>45591</v>
      </c>
      <c r="C895" s="16">
        <v>1</v>
      </c>
      <c r="D895" s="16">
        <v>3639.56</v>
      </c>
      <c r="E895" s="1">
        <f t="shared" ref="E895:E958" ca="1" si="25">TODAY()-B895</f>
        <v>502</v>
      </c>
      <c r="F895" t="str">
        <f t="shared" si="24"/>
        <v>Medium Value</v>
      </c>
    </row>
    <row r="896" spans="1:6" x14ac:dyDescent="0.3">
      <c r="A896" s="8" t="s">
        <v>1330</v>
      </c>
      <c r="B896" s="1">
        <v>45504</v>
      </c>
      <c r="C896" s="16">
        <v>2</v>
      </c>
      <c r="D896" s="16">
        <v>3639.3900000000003</v>
      </c>
      <c r="E896" s="1">
        <f t="shared" ca="1" si="25"/>
        <v>589</v>
      </c>
      <c r="F896" t="str">
        <f t="shared" si="24"/>
        <v>Medium Value</v>
      </c>
    </row>
    <row r="897" spans="1:6" x14ac:dyDescent="0.3">
      <c r="A897" s="8" t="s">
        <v>831</v>
      </c>
      <c r="B897" s="1">
        <v>45483</v>
      </c>
      <c r="C897" s="16">
        <v>2</v>
      </c>
      <c r="D897" s="16">
        <v>3639.13</v>
      </c>
      <c r="E897" s="1">
        <f t="shared" ca="1" si="25"/>
        <v>610</v>
      </c>
      <c r="F897" t="str">
        <f t="shared" si="24"/>
        <v>Medium Value</v>
      </c>
    </row>
    <row r="898" spans="1:6" x14ac:dyDescent="0.3">
      <c r="A898" s="8" t="s">
        <v>4895</v>
      </c>
      <c r="B898" s="1">
        <v>45643</v>
      </c>
      <c r="C898" s="16">
        <v>1</v>
      </c>
      <c r="D898" s="16">
        <v>3638.94</v>
      </c>
      <c r="E898" s="1">
        <f t="shared" ca="1" si="25"/>
        <v>450</v>
      </c>
      <c r="F898" t="str">
        <f t="shared" si="24"/>
        <v>Medium Value</v>
      </c>
    </row>
    <row r="899" spans="1:6" x14ac:dyDescent="0.3">
      <c r="A899" s="8" t="s">
        <v>4293</v>
      </c>
      <c r="B899" s="1">
        <v>45353</v>
      </c>
      <c r="C899" s="16">
        <v>2</v>
      </c>
      <c r="D899" s="16">
        <v>3638.23</v>
      </c>
      <c r="E899" s="1">
        <f t="shared" ca="1" si="25"/>
        <v>740</v>
      </c>
      <c r="F899" t="str">
        <f t="shared" si="24"/>
        <v>Medium Value</v>
      </c>
    </row>
    <row r="900" spans="1:6" x14ac:dyDescent="0.3">
      <c r="A900" s="8" t="s">
        <v>2013</v>
      </c>
      <c r="B900" s="1">
        <v>45405</v>
      </c>
      <c r="C900" s="16">
        <v>2</v>
      </c>
      <c r="D900" s="16">
        <v>3636.46</v>
      </c>
      <c r="E900" s="1">
        <f t="shared" ca="1" si="25"/>
        <v>688</v>
      </c>
      <c r="F900" t="str">
        <f t="shared" si="24"/>
        <v>Medium Value</v>
      </c>
    </row>
    <row r="901" spans="1:6" x14ac:dyDescent="0.3">
      <c r="A901" s="8" t="s">
        <v>1608</v>
      </c>
      <c r="B901" s="1">
        <v>45581</v>
      </c>
      <c r="C901" s="16">
        <v>1</v>
      </c>
      <c r="D901" s="16">
        <v>3633.6</v>
      </c>
      <c r="E901" s="1">
        <f t="shared" ca="1" si="25"/>
        <v>512</v>
      </c>
      <c r="F901" t="str">
        <f t="shared" ref="F901:F964" si="26">IF(D900 &gt; 5000, "High Value", IF(D900 &gt; 1000, "Medium Value", "Low Value"))</f>
        <v>Medium Value</v>
      </c>
    </row>
    <row r="902" spans="1:6" x14ac:dyDescent="0.3">
      <c r="A902" s="8" t="s">
        <v>4911</v>
      </c>
      <c r="B902" s="1">
        <v>45481</v>
      </c>
      <c r="C902" s="16">
        <v>3</v>
      </c>
      <c r="D902" s="16">
        <v>3631.76</v>
      </c>
      <c r="E902" s="1">
        <f t="shared" ca="1" si="25"/>
        <v>612</v>
      </c>
      <c r="F902" t="str">
        <f t="shared" si="26"/>
        <v>Medium Value</v>
      </c>
    </row>
    <row r="903" spans="1:6" x14ac:dyDescent="0.3">
      <c r="A903" s="8" t="s">
        <v>4020</v>
      </c>
      <c r="B903" s="1">
        <v>45429</v>
      </c>
      <c r="C903" s="16">
        <v>2</v>
      </c>
      <c r="D903" s="16">
        <v>3631.2200000000003</v>
      </c>
      <c r="E903" s="1">
        <f t="shared" ca="1" si="25"/>
        <v>664</v>
      </c>
      <c r="F903" t="str">
        <f t="shared" si="26"/>
        <v>Medium Value</v>
      </c>
    </row>
    <row r="904" spans="1:6" x14ac:dyDescent="0.3">
      <c r="A904" s="8" t="s">
        <v>1813</v>
      </c>
      <c r="B904" s="1">
        <v>45609</v>
      </c>
      <c r="C904" s="16">
        <v>3</v>
      </c>
      <c r="D904" s="16">
        <v>3629.67</v>
      </c>
      <c r="E904" s="1">
        <f t="shared" ca="1" si="25"/>
        <v>484</v>
      </c>
      <c r="F904" t="str">
        <f t="shared" si="26"/>
        <v>Medium Value</v>
      </c>
    </row>
    <row r="905" spans="1:6" x14ac:dyDescent="0.3">
      <c r="A905" s="8" t="s">
        <v>2221</v>
      </c>
      <c r="B905" s="1">
        <v>45602</v>
      </c>
      <c r="C905" s="16">
        <v>3</v>
      </c>
      <c r="D905" s="16">
        <v>3626.56</v>
      </c>
      <c r="E905" s="1">
        <f t="shared" ca="1" si="25"/>
        <v>491</v>
      </c>
      <c r="F905" t="str">
        <f t="shared" si="26"/>
        <v>Medium Value</v>
      </c>
    </row>
    <row r="906" spans="1:6" x14ac:dyDescent="0.3">
      <c r="A906" s="8" t="s">
        <v>4002</v>
      </c>
      <c r="B906" s="1">
        <v>45547</v>
      </c>
      <c r="C906" s="16">
        <v>2</v>
      </c>
      <c r="D906" s="16">
        <v>3625.33</v>
      </c>
      <c r="E906" s="1">
        <f t="shared" ca="1" si="25"/>
        <v>546</v>
      </c>
      <c r="F906" t="str">
        <f t="shared" si="26"/>
        <v>Medium Value</v>
      </c>
    </row>
    <row r="907" spans="1:6" x14ac:dyDescent="0.3">
      <c r="A907" s="8" t="s">
        <v>3316</v>
      </c>
      <c r="B907" s="1">
        <v>45633</v>
      </c>
      <c r="C907" s="16">
        <v>1</v>
      </c>
      <c r="D907" s="16">
        <v>3617.28</v>
      </c>
      <c r="E907" s="1">
        <f t="shared" ca="1" si="25"/>
        <v>460</v>
      </c>
      <c r="F907" t="str">
        <f t="shared" si="26"/>
        <v>Medium Value</v>
      </c>
    </row>
    <row r="908" spans="1:6" x14ac:dyDescent="0.3">
      <c r="A908" s="8" t="s">
        <v>4242</v>
      </c>
      <c r="B908" s="1">
        <v>45582</v>
      </c>
      <c r="C908" s="16">
        <v>2</v>
      </c>
      <c r="D908" s="16">
        <v>3615.5899999999997</v>
      </c>
      <c r="E908" s="1">
        <f t="shared" ca="1" si="25"/>
        <v>511</v>
      </c>
      <c r="F908" t="str">
        <f t="shared" si="26"/>
        <v>Medium Value</v>
      </c>
    </row>
    <row r="909" spans="1:6" x14ac:dyDescent="0.3">
      <c r="A909" s="8" t="s">
        <v>213</v>
      </c>
      <c r="B909" s="1">
        <v>45569</v>
      </c>
      <c r="C909" s="16">
        <v>1</v>
      </c>
      <c r="D909" s="16">
        <v>3612.81</v>
      </c>
      <c r="E909" s="1">
        <f t="shared" ca="1" si="25"/>
        <v>524</v>
      </c>
      <c r="F909" t="str">
        <f t="shared" si="26"/>
        <v>Medium Value</v>
      </c>
    </row>
    <row r="910" spans="1:6" x14ac:dyDescent="0.3">
      <c r="A910" s="8" t="s">
        <v>1797</v>
      </c>
      <c r="B910" s="1">
        <v>45435</v>
      </c>
      <c r="C910" s="16">
        <v>2</v>
      </c>
      <c r="D910" s="16">
        <v>3612.11</v>
      </c>
      <c r="E910" s="1">
        <f t="shared" ca="1" si="25"/>
        <v>658</v>
      </c>
      <c r="F910" t="str">
        <f t="shared" si="26"/>
        <v>Medium Value</v>
      </c>
    </row>
    <row r="911" spans="1:6" x14ac:dyDescent="0.3">
      <c r="A911" s="8" t="s">
        <v>431</v>
      </c>
      <c r="B911" s="1">
        <v>45468</v>
      </c>
      <c r="C911" s="16">
        <v>2</v>
      </c>
      <c r="D911" s="16">
        <v>3611.95</v>
      </c>
      <c r="E911" s="1">
        <f t="shared" ca="1" si="25"/>
        <v>625</v>
      </c>
      <c r="F911" t="str">
        <f t="shared" si="26"/>
        <v>Medium Value</v>
      </c>
    </row>
    <row r="912" spans="1:6" x14ac:dyDescent="0.3">
      <c r="A912" s="8" t="s">
        <v>2020</v>
      </c>
      <c r="B912" s="1">
        <v>45551</v>
      </c>
      <c r="C912" s="16">
        <v>3</v>
      </c>
      <c r="D912" s="16">
        <v>3608.7000000000003</v>
      </c>
      <c r="E912" s="1">
        <f t="shared" ca="1" si="25"/>
        <v>542</v>
      </c>
      <c r="F912" t="str">
        <f t="shared" si="26"/>
        <v>Medium Value</v>
      </c>
    </row>
    <row r="913" spans="1:6" x14ac:dyDescent="0.3">
      <c r="A913" s="8" t="s">
        <v>224</v>
      </c>
      <c r="B913" s="1">
        <v>45568</v>
      </c>
      <c r="C913" s="16">
        <v>2</v>
      </c>
      <c r="D913" s="16">
        <v>3605.92</v>
      </c>
      <c r="E913" s="1">
        <f t="shared" ca="1" si="25"/>
        <v>525</v>
      </c>
      <c r="F913" t="str">
        <f t="shared" si="26"/>
        <v>Medium Value</v>
      </c>
    </row>
    <row r="914" spans="1:6" x14ac:dyDescent="0.3">
      <c r="A914" s="8" t="s">
        <v>4716</v>
      </c>
      <c r="B914" s="1">
        <v>45463</v>
      </c>
      <c r="C914" s="16">
        <v>1</v>
      </c>
      <c r="D914" s="16">
        <v>3600.8</v>
      </c>
      <c r="E914" s="1">
        <f t="shared" ca="1" si="25"/>
        <v>630</v>
      </c>
      <c r="F914" t="str">
        <f t="shared" si="26"/>
        <v>Medium Value</v>
      </c>
    </row>
    <row r="915" spans="1:6" x14ac:dyDescent="0.3">
      <c r="A915" s="8" t="s">
        <v>4905</v>
      </c>
      <c r="B915" s="1">
        <v>45583</v>
      </c>
      <c r="C915" s="16">
        <v>1</v>
      </c>
      <c r="D915" s="16">
        <v>3598.23</v>
      </c>
      <c r="E915" s="1">
        <f t="shared" ca="1" si="25"/>
        <v>510</v>
      </c>
      <c r="F915" t="str">
        <f t="shared" si="26"/>
        <v>Medium Value</v>
      </c>
    </row>
    <row r="916" spans="1:6" x14ac:dyDescent="0.3">
      <c r="A916" s="8" t="s">
        <v>5026</v>
      </c>
      <c r="B916" s="1">
        <v>45629</v>
      </c>
      <c r="C916" s="16">
        <v>2</v>
      </c>
      <c r="D916" s="16">
        <v>3596.98</v>
      </c>
      <c r="E916" s="1">
        <f t="shared" ca="1" si="25"/>
        <v>464</v>
      </c>
      <c r="F916" t="str">
        <f t="shared" si="26"/>
        <v>Medium Value</v>
      </c>
    </row>
    <row r="917" spans="1:6" x14ac:dyDescent="0.3">
      <c r="A917" s="8" t="s">
        <v>807</v>
      </c>
      <c r="B917" s="1">
        <v>45630</v>
      </c>
      <c r="C917" s="16">
        <v>4</v>
      </c>
      <c r="D917" s="16">
        <v>3591.66</v>
      </c>
      <c r="E917" s="1">
        <f t="shared" ca="1" si="25"/>
        <v>463</v>
      </c>
      <c r="F917" t="str">
        <f t="shared" si="26"/>
        <v>Medium Value</v>
      </c>
    </row>
    <row r="918" spans="1:6" x14ac:dyDescent="0.3">
      <c r="A918" s="8" t="s">
        <v>1809</v>
      </c>
      <c r="B918" s="1">
        <v>45620</v>
      </c>
      <c r="C918" s="16">
        <v>2</v>
      </c>
      <c r="D918" s="16">
        <v>3587.16</v>
      </c>
      <c r="E918" s="1">
        <f t="shared" ca="1" si="25"/>
        <v>473</v>
      </c>
      <c r="F918" t="str">
        <f t="shared" si="26"/>
        <v>Medium Value</v>
      </c>
    </row>
    <row r="919" spans="1:6" x14ac:dyDescent="0.3">
      <c r="A919" s="8" t="s">
        <v>1502</v>
      </c>
      <c r="B919" s="1">
        <v>45637</v>
      </c>
      <c r="C919" s="16">
        <v>4</v>
      </c>
      <c r="D919" s="16">
        <v>3585.77</v>
      </c>
      <c r="E919" s="1">
        <f t="shared" ca="1" si="25"/>
        <v>456</v>
      </c>
      <c r="F919" t="str">
        <f t="shared" si="26"/>
        <v>Medium Value</v>
      </c>
    </row>
    <row r="920" spans="1:6" x14ac:dyDescent="0.3">
      <c r="A920" s="8" t="s">
        <v>1706</v>
      </c>
      <c r="B920" s="1">
        <v>45512</v>
      </c>
      <c r="C920" s="16">
        <v>2</v>
      </c>
      <c r="D920" s="16">
        <v>3585.2400000000002</v>
      </c>
      <c r="E920" s="1">
        <f t="shared" ca="1" si="25"/>
        <v>581</v>
      </c>
      <c r="F920" t="str">
        <f t="shared" si="26"/>
        <v>Medium Value</v>
      </c>
    </row>
    <row r="921" spans="1:6" x14ac:dyDescent="0.3">
      <c r="A921" s="8" t="s">
        <v>1108</v>
      </c>
      <c r="B921" s="1">
        <v>45592</v>
      </c>
      <c r="C921" s="16">
        <v>3</v>
      </c>
      <c r="D921" s="16">
        <v>3583.5499999999997</v>
      </c>
      <c r="E921" s="1">
        <f t="shared" ca="1" si="25"/>
        <v>501</v>
      </c>
      <c r="F921" t="str">
        <f t="shared" si="26"/>
        <v>Medium Value</v>
      </c>
    </row>
    <row r="922" spans="1:6" x14ac:dyDescent="0.3">
      <c r="A922" s="8" t="s">
        <v>4623</v>
      </c>
      <c r="B922" s="1">
        <v>45649</v>
      </c>
      <c r="C922" s="16">
        <v>1</v>
      </c>
      <c r="D922" s="16">
        <v>3578.07</v>
      </c>
      <c r="E922" s="1">
        <f t="shared" ca="1" si="25"/>
        <v>444</v>
      </c>
      <c r="F922" t="str">
        <f t="shared" si="26"/>
        <v>Medium Value</v>
      </c>
    </row>
    <row r="923" spans="1:6" x14ac:dyDescent="0.3">
      <c r="A923" s="8" t="s">
        <v>589</v>
      </c>
      <c r="B923" s="1">
        <v>45651</v>
      </c>
      <c r="C923" s="16">
        <v>2</v>
      </c>
      <c r="D923" s="16">
        <v>3577.84</v>
      </c>
      <c r="E923" s="1">
        <f t="shared" ca="1" si="25"/>
        <v>442</v>
      </c>
      <c r="F923" t="str">
        <f t="shared" si="26"/>
        <v>Medium Value</v>
      </c>
    </row>
    <row r="924" spans="1:6" x14ac:dyDescent="0.3">
      <c r="A924" s="8" t="s">
        <v>2298</v>
      </c>
      <c r="B924" s="1">
        <v>45595</v>
      </c>
      <c r="C924" s="16">
        <v>5</v>
      </c>
      <c r="D924" s="16">
        <v>3576.2400000000002</v>
      </c>
      <c r="E924" s="1">
        <f t="shared" ca="1" si="25"/>
        <v>498</v>
      </c>
      <c r="F924" t="str">
        <f t="shared" si="26"/>
        <v>Medium Value</v>
      </c>
    </row>
    <row r="925" spans="1:6" x14ac:dyDescent="0.3">
      <c r="A925" s="8" t="s">
        <v>5237</v>
      </c>
      <c r="B925" s="1">
        <v>45557</v>
      </c>
      <c r="C925" s="16">
        <v>1</v>
      </c>
      <c r="D925" s="16">
        <v>3575.61</v>
      </c>
      <c r="E925" s="1">
        <f t="shared" ca="1" si="25"/>
        <v>536</v>
      </c>
      <c r="F925" t="str">
        <f t="shared" si="26"/>
        <v>Medium Value</v>
      </c>
    </row>
    <row r="926" spans="1:6" x14ac:dyDescent="0.3">
      <c r="A926" s="8" t="s">
        <v>1499</v>
      </c>
      <c r="B926" s="1">
        <v>45571</v>
      </c>
      <c r="C926" s="16">
        <v>3</v>
      </c>
      <c r="D926" s="16">
        <v>3575.43</v>
      </c>
      <c r="E926" s="1">
        <f t="shared" ca="1" si="25"/>
        <v>522</v>
      </c>
      <c r="F926" t="str">
        <f t="shared" si="26"/>
        <v>Medium Value</v>
      </c>
    </row>
    <row r="927" spans="1:6" x14ac:dyDescent="0.3">
      <c r="A927" s="8" t="s">
        <v>2550</v>
      </c>
      <c r="B927" s="1">
        <v>45598</v>
      </c>
      <c r="C927" s="16">
        <v>2</v>
      </c>
      <c r="D927" s="16">
        <v>3574.25</v>
      </c>
      <c r="E927" s="1">
        <f t="shared" ca="1" si="25"/>
        <v>495</v>
      </c>
      <c r="F927" t="str">
        <f t="shared" si="26"/>
        <v>Medium Value</v>
      </c>
    </row>
    <row r="928" spans="1:6" x14ac:dyDescent="0.3">
      <c r="A928" s="8" t="s">
        <v>4825</v>
      </c>
      <c r="B928" s="1">
        <v>45487</v>
      </c>
      <c r="C928" s="16">
        <v>2</v>
      </c>
      <c r="D928" s="16">
        <v>3571.08</v>
      </c>
      <c r="E928" s="1">
        <f t="shared" ca="1" si="25"/>
        <v>606</v>
      </c>
      <c r="F928" t="str">
        <f t="shared" si="26"/>
        <v>Medium Value</v>
      </c>
    </row>
    <row r="929" spans="1:6" x14ac:dyDescent="0.3">
      <c r="A929" s="8" t="s">
        <v>1007</v>
      </c>
      <c r="B929" s="1">
        <v>45496</v>
      </c>
      <c r="C929" s="16">
        <v>2</v>
      </c>
      <c r="D929" s="16">
        <v>3569.3999999999996</v>
      </c>
      <c r="E929" s="1">
        <f t="shared" ca="1" si="25"/>
        <v>597</v>
      </c>
      <c r="F929" t="str">
        <f t="shared" si="26"/>
        <v>Medium Value</v>
      </c>
    </row>
    <row r="930" spans="1:6" x14ac:dyDescent="0.3">
      <c r="A930" s="8" t="s">
        <v>818</v>
      </c>
      <c r="B930" s="1">
        <v>45487</v>
      </c>
      <c r="C930" s="16">
        <v>2</v>
      </c>
      <c r="D930" s="16">
        <v>3566.0299999999997</v>
      </c>
      <c r="E930" s="1">
        <f t="shared" ca="1" si="25"/>
        <v>606</v>
      </c>
      <c r="F930" t="str">
        <f t="shared" si="26"/>
        <v>Medium Value</v>
      </c>
    </row>
    <row r="931" spans="1:6" x14ac:dyDescent="0.3">
      <c r="A931" s="8" t="s">
        <v>1269</v>
      </c>
      <c r="B931" s="1">
        <v>45488</v>
      </c>
      <c r="C931" s="16">
        <v>2</v>
      </c>
      <c r="D931" s="16">
        <v>3563.73</v>
      </c>
      <c r="E931" s="1">
        <f t="shared" ca="1" si="25"/>
        <v>605</v>
      </c>
      <c r="F931" t="str">
        <f t="shared" si="26"/>
        <v>Medium Value</v>
      </c>
    </row>
    <row r="932" spans="1:6" x14ac:dyDescent="0.3">
      <c r="A932" s="8" t="s">
        <v>260</v>
      </c>
      <c r="B932" s="1">
        <v>45308</v>
      </c>
      <c r="C932" s="16">
        <v>1</v>
      </c>
      <c r="D932" s="16">
        <v>3562.5</v>
      </c>
      <c r="E932" s="1">
        <f t="shared" ca="1" si="25"/>
        <v>785</v>
      </c>
      <c r="F932" t="str">
        <f t="shared" si="26"/>
        <v>Medium Value</v>
      </c>
    </row>
    <row r="933" spans="1:6" x14ac:dyDescent="0.3">
      <c r="A933" s="8" t="s">
        <v>3848</v>
      </c>
      <c r="B933" s="1">
        <v>45653</v>
      </c>
      <c r="C933" s="16">
        <v>2</v>
      </c>
      <c r="D933" s="16">
        <v>3559.79</v>
      </c>
      <c r="E933" s="1">
        <f t="shared" ca="1" si="25"/>
        <v>440</v>
      </c>
      <c r="F933" t="str">
        <f t="shared" si="26"/>
        <v>Medium Value</v>
      </c>
    </row>
    <row r="934" spans="1:6" x14ac:dyDescent="0.3">
      <c r="A934" s="8" t="s">
        <v>787</v>
      </c>
      <c r="B934" s="1">
        <v>45628</v>
      </c>
      <c r="C934" s="16">
        <v>2</v>
      </c>
      <c r="D934" s="16">
        <v>3559.4700000000003</v>
      </c>
      <c r="E934" s="1">
        <f t="shared" ca="1" si="25"/>
        <v>465</v>
      </c>
      <c r="F934" t="str">
        <f t="shared" si="26"/>
        <v>Medium Value</v>
      </c>
    </row>
    <row r="935" spans="1:6" x14ac:dyDescent="0.3">
      <c r="A935" s="8" t="s">
        <v>5890</v>
      </c>
      <c r="B935" s="1">
        <v>45517</v>
      </c>
      <c r="C935" s="16">
        <v>1</v>
      </c>
      <c r="D935" s="16">
        <v>3556.11</v>
      </c>
      <c r="E935" s="1">
        <f t="shared" ca="1" si="25"/>
        <v>576</v>
      </c>
      <c r="F935" t="str">
        <f t="shared" si="26"/>
        <v>Medium Value</v>
      </c>
    </row>
    <row r="936" spans="1:6" x14ac:dyDescent="0.3">
      <c r="A936" s="8" t="s">
        <v>2110</v>
      </c>
      <c r="B936" s="1">
        <v>45500</v>
      </c>
      <c r="C936" s="16">
        <v>3</v>
      </c>
      <c r="D936" s="16">
        <v>3556.09</v>
      </c>
      <c r="E936" s="1">
        <f t="shared" ca="1" si="25"/>
        <v>593</v>
      </c>
      <c r="F936" t="str">
        <f t="shared" si="26"/>
        <v>Medium Value</v>
      </c>
    </row>
    <row r="937" spans="1:6" x14ac:dyDescent="0.3">
      <c r="A937" s="8" t="s">
        <v>1871</v>
      </c>
      <c r="B937" s="1">
        <v>45482</v>
      </c>
      <c r="C937" s="16">
        <v>2</v>
      </c>
      <c r="D937" s="16">
        <v>3552.81</v>
      </c>
      <c r="E937" s="1">
        <f t="shared" ca="1" si="25"/>
        <v>611</v>
      </c>
      <c r="F937" t="str">
        <f t="shared" si="26"/>
        <v>Medium Value</v>
      </c>
    </row>
    <row r="938" spans="1:6" x14ac:dyDescent="0.3">
      <c r="A938" s="8" t="s">
        <v>3423</v>
      </c>
      <c r="B938" s="1">
        <v>45583</v>
      </c>
      <c r="C938" s="16">
        <v>2</v>
      </c>
      <c r="D938" s="16">
        <v>3552.6099999999997</v>
      </c>
      <c r="E938" s="1">
        <f t="shared" ca="1" si="25"/>
        <v>510</v>
      </c>
      <c r="F938" t="str">
        <f t="shared" si="26"/>
        <v>Medium Value</v>
      </c>
    </row>
    <row r="939" spans="1:6" x14ac:dyDescent="0.3">
      <c r="A939" s="8" t="s">
        <v>154</v>
      </c>
      <c r="B939" s="1">
        <v>45445</v>
      </c>
      <c r="C939" s="16">
        <v>1</v>
      </c>
      <c r="D939" s="16">
        <v>3552.06</v>
      </c>
      <c r="E939" s="1">
        <f t="shared" ca="1" si="25"/>
        <v>648</v>
      </c>
      <c r="F939" t="str">
        <f t="shared" si="26"/>
        <v>Medium Value</v>
      </c>
    </row>
    <row r="940" spans="1:6" x14ac:dyDescent="0.3">
      <c r="A940" s="8" t="s">
        <v>2533</v>
      </c>
      <c r="B940" s="1">
        <v>45637</v>
      </c>
      <c r="C940" s="16">
        <v>2</v>
      </c>
      <c r="D940" s="16">
        <v>3551.8999999999996</v>
      </c>
      <c r="E940" s="1">
        <f t="shared" ca="1" si="25"/>
        <v>456</v>
      </c>
      <c r="F940" t="str">
        <f t="shared" si="26"/>
        <v>Medium Value</v>
      </c>
    </row>
    <row r="941" spans="1:6" x14ac:dyDescent="0.3">
      <c r="A941" s="8" t="s">
        <v>3159</v>
      </c>
      <c r="B941" s="1">
        <v>45469</v>
      </c>
      <c r="C941" s="16">
        <v>3</v>
      </c>
      <c r="D941" s="16">
        <v>3547.4800000000005</v>
      </c>
      <c r="E941" s="1">
        <f t="shared" ca="1" si="25"/>
        <v>624</v>
      </c>
      <c r="F941" t="str">
        <f t="shared" si="26"/>
        <v>Medium Value</v>
      </c>
    </row>
    <row r="942" spans="1:6" x14ac:dyDescent="0.3">
      <c r="A942" s="8" t="s">
        <v>3985</v>
      </c>
      <c r="B942" s="1">
        <v>45398</v>
      </c>
      <c r="C942" s="16">
        <v>3</v>
      </c>
      <c r="D942" s="16">
        <v>3546.26</v>
      </c>
      <c r="E942" s="1">
        <f t="shared" ca="1" si="25"/>
        <v>695</v>
      </c>
      <c r="F942" t="str">
        <f t="shared" si="26"/>
        <v>Medium Value</v>
      </c>
    </row>
    <row r="943" spans="1:6" x14ac:dyDescent="0.3">
      <c r="A943" s="8" t="s">
        <v>1898</v>
      </c>
      <c r="B943" s="1">
        <v>45499</v>
      </c>
      <c r="C943" s="16">
        <v>3</v>
      </c>
      <c r="D943" s="16">
        <v>3543.37</v>
      </c>
      <c r="E943" s="1">
        <f t="shared" ca="1" si="25"/>
        <v>594</v>
      </c>
      <c r="F943" t="str">
        <f t="shared" si="26"/>
        <v>Medium Value</v>
      </c>
    </row>
    <row r="944" spans="1:6" x14ac:dyDescent="0.3">
      <c r="A944" s="8" t="s">
        <v>1734</v>
      </c>
      <c r="B944" s="1">
        <v>45461</v>
      </c>
      <c r="C944" s="16">
        <v>4</v>
      </c>
      <c r="D944" s="16">
        <v>3542.98</v>
      </c>
      <c r="E944" s="1">
        <f t="shared" ca="1" si="25"/>
        <v>632</v>
      </c>
      <c r="F944" t="str">
        <f t="shared" si="26"/>
        <v>Medium Value</v>
      </c>
    </row>
    <row r="945" spans="1:6" x14ac:dyDescent="0.3">
      <c r="A945" s="8" t="s">
        <v>4562</v>
      </c>
      <c r="B945" s="1">
        <v>45553</v>
      </c>
      <c r="C945" s="16">
        <v>2</v>
      </c>
      <c r="D945" s="16">
        <v>3541.08</v>
      </c>
      <c r="E945" s="1">
        <f t="shared" ca="1" si="25"/>
        <v>540</v>
      </c>
      <c r="F945" t="str">
        <f t="shared" si="26"/>
        <v>Medium Value</v>
      </c>
    </row>
    <row r="946" spans="1:6" x14ac:dyDescent="0.3">
      <c r="A946" s="8" t="s">
        <v>1948</v>
      </c>
      <c r="B946" s="1">
        <v>45447</v>
      </c>
      <c r="C946" s="16">
        <v>2</v>
      </c>
      <c r="D946" s="16">
        <v>3540.9300000000003</v>
      </c>
      <c r="E946" s="1">
        <f t="shared" ca="1" si="25"/>
        <v>646</v>
      </c>
      <c r="F946" t="str">
        <f t="shared" si="26"/>
        <v>Medium Value</v>
      </c>
    </row>
    <row r="947" spans="1:6" x14ac:dyDescent="0.3">
      <c r="A947" s="8" t="s">
        <v>3939</v>
      </c>
      <c r="B947" s="1">
        <v>45492</v>
      </c>
      <c r="C947" s="16">
        <v>4</v>
      </c>
      <c r="D947" s="16">
        <v>3539.11</v>
      </c>
      <c r="E947" s="1">
        <f t="shared" ca="1" si="25"/>
        <v>601</v>
      </c>
      <c r="F947" t="str">
        <f t="shared" si="26"/>
        <v>Medium Value</v>
      </c>
    </row>
    <row r="948" spans="1:6" x14ac:dyDescent="0.3">
      <c r="A948" s="8" t="s">
        <v>6009</v>
      </c>
      <c r="B948" s="1">
        <v>45570</v>
      </c>
      <c r="C948" s="16">
        <v>1</v>
      </c>
      <c r="D948" s="16">
        <v>3537.29</v>
      </c>
      <c r="E948" s="1">
        <f t="shared" ca="1" si="25"/>
        <v>523</v>
      </c>
      <c r="F948" t="str">
        <f t="shared" si="26"/>
        <v>Medium Value</v>
      </c>
    </row>
    <row r="949" spans="1:6" x14ac:dyDescent="0.3">
      <c r="A949" s="8" t="s">
        <v>1001</v>
      </c>
      <c r="B949" s="1">
        <v>45454</v>
      </c>
      <c r="C949" s="16">
        <v>1</v>
      </c>
      <c r="D949" s="16">
        <v>3536.56</v>
      </c>
      <c r="E949" s="1">
        <f t="shared" ca="1" si="25"/>
        <v>639</v>
      </c>
      <c r="F949" t="str">
        <f t="shared" si="26"/>
        <v>Medium Value</v>
      </c>
    </row>
    <row r="950" spans="1:6" x14ac:dyDescent="0.3">
      <c r="A950" s="8" t="s">
        <v>957</v>
      </c>
      <c r="B950" s="1">
        <v>45654</v>
      </c>
      <c r="C950" s="16">
        <v>4</v>
      </c>
      <c r="D950" s="16">
        <v>3535.02</v>
      </c>
      <c r="E950" s="1">
        <f t="shared" ca="1" si="25"/>
        <v>439</v>
      </c>
      <c r="F950" t="str">
        <f t="shared" si="26"/>
        <v>Medium Value</v>
      </c>
    </row>
    <row r="951" spans="1:6" x14ac:dyDescent="0.3">
      <c r="A951" s="8" t="s">
        <v>3676</v>
      </c>
      <c r="B951" s="1">
        <v>45439</v>
      </c>
      <c r="C951" s="16">
        <v>1</v>
      </c>
      <c r="D951" s="16">
        <v>3533.94</v>
      </c>
      <c r="E951" s="1">
        <f t="shared" ca="1" si="25"/>
        <v>654</v>
      </c>
      <c r="F951" t="str">
        <f t="shared" si="26"/>
        <v>Medium Value</v>
      </c>
    </row>
    <row r="952" spans="1:6" x14ac:dyDescent="0.3">
      <c r="A952" s="8" t="s">
        <v>315</v>
      </c>
      <c r="B952" s="1">
        <v>45396</v>
      </c>
      <c r="C952" s="16">
        <v>3</v>
      </c>
      <c r="D952" s="16">
        <v>3532.34</v>
      </c>
      <c r="E952" s="1">
        <f t="shared" ca="1" si="25"/>
        <v>697</v>
      </c>
      <c r="F952" t="str">
        <f t="shared" si="26"/>
        <v>Medium Value</v>
      </c>
    </row>
    <row r="953" spans="1:6" x14ac:dyDescent="0.3">
      <c r="A953" s="8" t="s">
        <v>896</v>
      </c>
      <c r="B953" s="1">
        <v>45632</v>
      </c>
      <c r="C953" s="16">
        <v>3</v>
      </c>
      <c r="D953" s="16">
        <v>3531.55</v>
      </c>
      <c r="E953" s="1">
        <f t="shared" ca="1" si="25"/>
        <v>461</v>
      </c>
      <c r="F953" t="str">
        <f t="shared" si="26"/>
        <v>Medium Value</v>
      </c>
    </row>
    <row r="954" spans="1:6" x14ac:dyDescent="0.3">
      <c r="A954" s="8" t="s">
        <v>1821</v>
      </c>
      <c r="B954" s="1">
        <v>45399</v>
      </c>
      <c r="C954" s="16">
        <v>2</v>
      </c>
      <c r="D954" s="16">
        <v>3530.8900000000003</v>
      </c>
      <c r="E954" s="1">
        <f t="shared" ca="1" si="25"/>
        <v>694</v>
      </c>
      <c r="F954" t="str">
        <f t="shared" si="26"/>
        <v>Medium Value</v>
      </c>
    </row>
    <row r="955" spans="1:6" x14ac:dyDescent="0.3">
      <c r="A955" s="8" t="s">
        <v>1556</v>
      </c>
      <c r="B955" s="1">
        <v>45502</v>
      </c>
      <c r="C955" s="16">
        <v>3</v>
      </c>
      <c r="D955" s="16">
        <v>3530.53</v>
      </c>
      <c r="E955" s="1">
        <f t="shared" ca="1" si="25"/>
        <v>591</v>
      </c>
      <c r="F955" t="str">
        <f t="shared" si="26"/>
        <v>Medium Value</v>
      </c>
    </row>
    <row r="956" spans="1:6" x14ac:dyDescent="0.3">
      <c r="A956" s="8" t="s">
        <v>626</v>
      </c>
      <c r="B956" s="1">
        <v>45609</v>
      </c>
      <c r="C956" s="16">
        <v>2</v>
      </c>
      <c r="D956" s="16">
        <v>3529.2799999999997</v>
      </c>
      <c r="E956" s="1">
        <f t="shared" ca="1" si="25"/>
        <v>484</v>
      </c>
      <c r="F956" t="str">
        <f t="shared" si="26"/>
        <v>Medium Value</v>
      </c>
    </row>
    <row r="957" spans="1:6" x14ac:dyDescent="0.3">
      <c r="A957" s="8" t="s">
        <v>1573</v>
      </c>
      <c r="B957" s="1">
        <v>45615</v>
      </c>
      <c r="C957" s="16">
        <v>2</v>
      </c>
      <c r="D957" s="16">
        <v>3525.55</v>
      </c>
      <c r="E957" s="1">
        <f t="shared" ca="1" si="25"/>
        <v>478</v>
      </c>
      <c r="F957" t="str">
        <f t="shared" si="26"/>
        <v>Medium Value</v>
      </c>
    </row>
    <row r="958" spans="1:6" x14ac:dyDescent="0.3">
      <c r="A958" s="8" t="s">
        <v>408</v>
      </c>
      <c r="B958" s="1">
        <v>45513</v>
      </c>
      <c r="C958" s="16">
        <v>3</v>
      </c>
      <c r="D958" s="16">
        <v>3523.52</v>
      </c>
      <c r="E958" s="1">
        <f t="shared" ca="1" si="25"/>
        <v>580</v>
      </c>
      <c r="F958" t="str">
        <f t="shared" si="26"/>
        <v>Medium Value</v>
      </c>
    </row>
    <row r="959" spans="1:6" x14ac:dyDescent="0.3">
      <c r="A959" s="8" t="s">
        <v>825</v>
      </c>
      <c r="B959" s="1">
        <v>45467</v>
      </c>
      <c r="C959" s="16">
        <v>4</v>
      </c>
      <c r="D959" s="16">
        <v>3519.7400000000002</v>
      </c>
      <c r="E959" s="1">
        <f t="shared" ref="E959:E1022" ca="1" si="27">TODAY()-B959</f>
        <v>626</v>
      </c>
      <c r="F959" t="str">
        <f t="shared" si="26"/>
        <v>Medium Value</v>
      </c>
    </row>
    <row r="960" spans="1:6" x14ac:dyDescent="0.3">
      <c r="A960" s="8" t="s">
        <v>5476</v>
      </c>
      <c r="B960" s="1">
        <v>45426</v>
      </c>
      <c r="C960" s="16">
        <v>3</v>
      </c>
      <c r="D960" s="16">
        <v>3519.13</v>
      </c>
      <c r="E960" s="1">
        <f t="shared" ca="1" si="27"/>
        <v>667</v>
      </c>
      <c r="F960" t="str">
        <f t="shared" si="26"/>
        <v>Medium Value</v>
      </c>
    </row>
    <row r="961" spans="1:6" x14ac:dyDescent="0.3">
      <c r="A961" s="8" t="s">
        <v>4529</v>
      </c>
      <c r="B961" s="1">
        <v>45630</v>
      </c>
      <c r="C961" s="16">
        <v>3</v>
      </c>
      <c r="D961" s="16">
        <v>3515.68</v>
      </c>
      <c r="E961" s="1">
        <f t="shared" ca="1" si="27"/>
        <v>463</v>
      </c>
      <c r="F961" t="str">
        <f t="shared" si="26"/>
        <v>Medium Value</v>
      </c>
    </row>
    <row r="962" spans="1:6" x14ac:dyDescent="0.3">
      <c r="A962" s="8" t="s">
        <v>950</v>
      </c>
      <c r="B962" s="1">
        <v>45403</v>
      </c>
      <c r="C962" s="16">
        <v>2</v>
      </c>
      <c r="D962" s="16">
        <v>3512.54</v>
      </c>
      <c r="E962" s="1">
        <f t="shared" ca="1" si="27"/>
        <v>690</v>
      </c>
      <c r="F962" t="str">
        <f t="shared" si="26"/>
        <v>Medium Value</v>
      </c>
    </row>
    <row r="963" spans="1:6" x14ac:dyDescent="0.3">
      <c r="A963" s="8" t="s">
        <v>51</v>
      </c>
      <c r="B963" s="1">
        <v>45501</v>
      </c>
      <c r="C963" s="16">
        <v>2</v>
      </c>
      <c r="D963" s="16">
        <v>3508.2200000000003</v>
      </c>
      <c r="E963" s="1">
        <f t="shared" ca="1" si="27"/>
        <v>592</v>
      </c>
      <c r="F963" t="str">
        <f t="shared" si="26"/>
        <v>Medium Value</v>
      </c>
    </row>
    <row r="964" spans="1:6" x14ac:dyDescent="0.3">
      <c r="A964" s="8" t="s">
        <v>3884</v>
      </c>
      <c r="B964" s="1">
        <v>45624</v>
      </c>
      <c r="C964" s="16">
        <v>2</v>
      </c>
      <c r="D964" s="16">
        <v>3507.25</v>
      </c>
      <c r="E964" s="1">
        <f t="shared" ca="1" si="27"/>
        <v>469</v>
      </c>
      <c r="F964" t="str">
        <f t="shared" si="26"/>
        <v>Medium Value</v>
      </c>
    </row>
    <row r="965" spans="1:6" x14ac:dyDescent="0.3">
      <c r="A965" s="8" t="s">
        <v>4000</v>
      </c>
      <c r="B965" s="1">
        <v>45554</v>
      </c>
      <c r="C965" s="16">
        <v>2</v>
      </c>
      <c r="D965" s="16">
        <v>3505.3100000000004</v>
      </c>
      <c r="E965" s="1">
        <f t="shared" ca="1" si="27"/>
        <v>539</v>
      </c>
      <c r="F965" t="str">
        <f t="shared" ref="F965:F1028" si="28">IF(D964 &gt; 5000, "High Value", IF(D964 &gt; 1000, "Medium Value", "Low Value"))</f>
        <v>Medium Value</v>
      </c>
    </row>
    <row r="966" spans="1:6" x14ac:dyDescent="0.3">
      <c r="A966" s="8" t="s">
        <v>5068</v>
      </c>
      <c r="B966" s="1">
        <v>45567</v>
      </c>
      <c r="C966" s="16">
        <v>2</v>
      </c>
      <c r="D966" s="16">
        <v>3504.4799999999996</v>
      </c>
      <c r="E966" s="1">
        <f t="shared" ca="1" si="27"/>
        <v>526</v>
      </c>
      <c r="F966" t="str">
        <f t="shared" si="28"/>
        <v>Medium Value</v>
      </c>
    </row>
    <row r="967" spans="1:6" x14ac:dyDescent="0.3">
      <c r="A967" s="8" t="s">
        <v>2435</v>
      </c>
      <c r="B967" s="1">
        <v>45461</v>
      </c>
      <c r="C967" s="16">
        <v>2</v>
      </c>
      <c r="D967" s="16">
        <v>3501.17</v>
      </c>
      <c r="E967" s="1">
        <f t="shared" ca="1" si="27"/>
        <v>632</v>
      </c>
      <c r="F967" t="str">
        <f t="shared" si="28"/>
        <v>Medium Value</v>
      </c>
    </row>
    <row r="968" spans="1:6" x14ac:dyDescent="0.3">
      <c r="A968" s="8" t="s">
        <v>3946</v>
      </c>
      <c r="B968" s="1">
        <v>45526</v>
      </c>
      <c r="C968" s="16">
        <v>2</v>
      </c>
      <c r="D968" s="16">
        <v>3499.29</v>
      </c>
      <c r="E968" s="1">
        <f t="shared" ca="1" si="27"/>
        <v>567</v>
      </c>
      <c r="F968" t="str">
        <f t="shared" si="28"/>
        <v>Medium Value</v>
      </c>
    </row>
    <row r="969" spans="1:6" x14ac:dyDescent="0.3">
      <c r="A969" s="8" t="s">
        <v>4257</v>
      </c>
      <c r="B969" s="1">
        <v>45616</v>
      </c>
      <c r="C969" s="16">
        <v>2</v>
      </c>
      <c r="D969" s="16">
        <v>3497.08</v>
      </c>
      <c r="E969" s="1">
        <f t="shared" ca="1" si="27"/>
        <v>477</v>
      </c>
      <c r="F969" t="str">
        <f t="shared" si="28"/>
        <v>Medium Value</v>
      </c>
    </row>
    <row r="970" spans="1:6" x14ac:dyDescent="0.3">
      <c r="A970" s="8" t="s">
        <v>3980</v>
      </c>
      <c r="B970" s="1">
        <v>45561</v>
      </c>
      <c r="C970" s="16">
        <v>2</v>
      </c>
      <c r="D970" s="16">
        <v>3496.88</v>
      </c>
      <c r="E970" s="1">
        <f t="shared" ca="1" si="27"/>
        <v>532</v>
      </c>
      <c r="F970" t="str">
        <f t="shared" si="28"/>
        <v>Medium Value</v>
      </c>
    </row>
    <row r="971" spans="1:6" x14ac:dyDescent="0.3">
      <c r="A971" s="8" t="s">
        <v>3571</v>
      </c>
      <c r="B971" s="1">
        <v>45312</v>
      </c>
      <c r="C971" s="16">
        <v>1</v>
      </c>
      <c r="D971" s="16">
        <v>3495.79</v>
      </c>
      <c r="E971" s="1">
        <f t="shared" ca="1" si="27"/>
        <v>781</v>
      </c>
      <c r="F971" t="str">
        <f t="shared" si="28"/>
        <v>Medium Value</v>
      </c>
    </row>
    <row r="972" spans="1:6" x14ac:dyDescent="0.3">
      <c r="A972" s="8" t="s">
        <v>4611</v>
      </c>
      <c r="B972" s="1">
        <v>45655</v>
      </c>
      <c r="C972" s="16">
        <v>2</v>
      </c>
      <c r="D972" s="16">
        <v>3495.7700000000004</v>
      </c>
      <c r="E972" s="1">
        <f t="shared" ca="1" si="27"/>
        <v>438</v>
      </c>
      <c r="F972" t="str">
        <f t="shared" si="28"/>
        <v>Medium Value</v>
      </c>
    </row>
    <row r="973" spans="1:6" x14ac:dyDescent="0.3">
      <c r="A973" s="8" t="s">
        <v>4648</v>
      </c>
      <c r="B973" s="1">
        <v>45334</v>
      </c>
      <c r="C973" s="16">
        <v>1</v>
      </c>
      <c r="D973" s="16">
        <v>3495.72</v>
      </c>
      <c r="E973" s="1">
        <f t="shared" ca="1" si="27"/>
        <v>759</v>
      </c>
      <c r="F973" t="str">
        <f t="shared" si="28"/>
        <v>Medium Value</v>
      </c>
    </row>
    <row r="974" spans="1:6" x14ac:dyDescent="0.3">
      <c r="A974" s="8" t="s">
        <v>5746</v>
      </c>
      <c r="B974" s="1">
        <v>45333</v>
      </c>
      <c r="C974" s="16">
        <v>1</v>
      </c>
      <c r="D974" s="16">
        <v>3495.72</v>
      </c>
      <c r="E974" s="1">
        <f t="shared" ca="1" si="27"/>
        <v>760</v>
      </c>
      <c r="F974" t="str">
        <f t="shared" si="28"/>
        <v>Medium Value</v>
      </c>
    </row>
    <row r="975" spans="1:6" x14ac:dyDescent="0.3">
      <c r="A975" s="8" t="s">
        <v>2015</v>
      </c>
      <c r="B975" s="1">
        <v>45636</v>
      </c>
      <c r="C975" s="16">
        <v>1</v>
      </c>
      <c r="D975" s="16">
        <v>3490.37</v>
      </c>
      <c r="E975" s="1">
        <f t="shared" ca="1" si="27"/>
        <v>457</v>
      </c>
      <c r="F975" t="str">
        <f t="shared" si="28"/>
        <v>Medium Value</v>
      </c>
    </row>
    <row r="976" spans="1:6" x14ac:dyDescent="0.3">
      <c r="A976" s="8" t="s">
        <v>4177</v>
      </c>
      <c r="B976" s="1">
        <v>45536</v>
      </c>
      <c r="C976" s="16">
        <v>3</v>
      </c>
      <c r="D976" s="16">
        <v>3489.83</v>
      </c>
      <c r="E976" s="1">
        <f t="shared" ca="1" si="27"/>
        <v>557</v>
      </c>
      <c r="F976" t="str">
        <f t="shared" si="28"/>
        <v>Medium Value</v>
      </c>
    </row>
    <row r="977" spans="1:6" x14ac:dyDescent="0.3">
      <c r="A977" s="8" t="s">
        <v>2104</v>
      </c>
      <c r="B977" s="1">
        <v>45599</v>
      </c>
      <c r="C977" s="16">
        <v>3</v>
      </c>
      <c r="D977" s="16">
        <v>3486.5199999999995</v>
      </c>
      <c r="E977" s="1">
        <f t="shared" ca="1" si="27"/>
        <v>494</v>
      </c>
      <c r="F977" t="str">
        <f t="shared" si="28"/>
        <v>Medium Value</v>
      </c>
    </row>
    <row r="978" spans="1:6" x14ac:dyDescent="0.3">
      <c r="A978" s="8" t="s">
        <v>2710</v>
      </c>
      <c r="B978" s="1">
        <v>45564</v>
      </c>
      <c r="C978" s="16">
        <v>2</v>
      </c>
      <c r="D978" s="16">
        <v>3484.62</v>
      </c>
      <c r="E978" s="1">
        <f t="shared" ca="1" si="27"/>
        <v>529</v>
      </c>
      <c r="F978" t="str">
        <f t="shared" si="28"/>
        <v>Medium Value</v>
      </c>
    </row>
    <row r="979" spans="1:6" x14ac:dyDescent="0.3">
      <c r="A979" s="8" t="s">
        <v>2510</v>
      </c>
      <c r="B979" s="1">
        <v>45436</v>
      </c>
      <c r="C979" s="16">
        <v>2</v>
      </c>
      <c r="D979" s="16">
        <v>3481.05</v>
      </c>
      <c r="E979" s="1">
        <f t="shared" ca="1" si="27"/>
        <v>657</v>
      </c>
      <c r="F979" t="str">
        <f t="shared" si="28"/>
        <v>Medium Value</v>
      </c>
    </row>
    <row r="980" spans="1:6" x14ac:dyDescent="0.3">
      <c r="A980" s="8" t="s">
        <v>1665</v>
      </c>
      <c r="B980" s="1">
        <v>45637</v>
      </c>
      <c r="C980" s="16">
        <v>3</v>
      </c>
      <c r="D980" s="16">
        <v>3477.8799999999997</v>
      </c>
      <c r="E980" s="1">
        <f t="shared" ca="1" si="27"/>
        <v>456</v>
      </c>
      <c r="F980" t="str">
        <f t="shared" si="28"/>
        <v>Medium Value</v>
      </c>
    </row>
    <row r="981" spans="1:6" x14ac:dyDescent="0.3">
      <c r="A981" s="8" t="s">
        <v>747</v>
      </c>
      <c r="B981" s="1">
        <v>45582</v>
      </c>
      <c r="C981" s="16">
        <v>4</v>
      </c>
      <c r="D981" s="16">
        <v>3473.22</v>
      </c>
      <c r="E981" s="1">
        <f t="shared" ca="1" si="27"/>
        <v>511</v>
      </c>
      <c r="F981" t="str">
        <f t="shared" si="28"/>
        <v>Medium Value</v>
      </c>
    </row>
    <row r="982" spans="1:6" x14ac:dyDescent="0.3">
      <c r="A982" s="8" t="s">
        <v>477</v>
      </c>
      <c r="B982" s="1">
        <v>45482</v>
      </c>
      <c r="C982" s="16">
        <v>2</v>
      </c>
      <c r="D982" s="16">
        <v>3472.21</v>
      </c>
      <c r="E982" s="1">
        <f t="shared" ca="1" si="27"/>
        <v>611</v>
      </c>
      <c r="F982" t="str">
        <f t="shared" si="28"/>
        <v>Medium Value</v>
      </c>
    </row>
    <row r="983" spans="1:6" x14ac:dyDescent="0.3">
      <c r="A983" s="8" t="s">
        <v>598</v>
      </c>
      <c r="B983" s="1">
        <v>45536</v>
      </c>
      <c r="C983" s="16">
        <v>2</v>
      </c>
      <c r="D983" s="16">
        <v>3471.15</v>
      </c>
      <c r="E983" s="1">
        <f t="shared" ca="1" si="27"/>
        <v>557</v>
      </c>
      <c r="F983" t="str">
        <f t="shared" si="28"/>
        <v>Medium Value</v>
      </c>
    </row>
    <row r="984" spans="1:6" x14ac:dyDescent="0.3">
      <c r="A984" s="8" t="s">
        <v>410</v>
      </c>
      <c r="B984" s="1">
        <v>45522</v>
      </c>
      <c r="C984" s="16">
        <v>3</v>
      </c>
      <c r="D984" s="16">
        <v>3470.66</v>
      </c>
      <c r="E984" s="1">
        <f t="shared" ca="1" si="27"/>
        <v>571</v>
      </c>
      <c r="F984" t="str">
        <f t="shared" si="28"/>
        <v>Medium Value</v>
      </c>
    </row>
    <row r="985" spans="1:6" x14ac:dyDescent="0.3">
      <c r="A985" s="8" t="s">
        <v>1316</v>
      </c>
      <c r="B985" s="1">
        <v>45642</v>
      </c>
      <c r="C985" s="16">
        <v>3</v>
      </c>
      <c r="D985" s="16">
        <v>3469.55</v>
      </c>
      <c r="E985" s="1">
        <f t="shared" ca="1" si="27"/>
        <v>451</v>
      </c>
      <c r="F985" t="str">
        <f t="shared" si="28"/>
        <v>Medium Value</v>
      </c>
    </row>
    <row r="986" spans="1:6" x14ac:dyDescent="0.3">
      <c r="A986" s="8" t="s">
        <v>4490</v>
      </c>
      <c r="B986" s="1">
        <v>45649</v>
      </c>
      <c r="C986" s="16">
        <v>1</v>
      </c>
      <c r="D986" s="16">
        <v>3468.44</v>
      </c>
      <c r="E986" s="1">
        <f t="shared" ca="1" si="27"/>
        <v>444</v>
      </c>
      <c r="F986" t="str">
        <f t="shared" si="28"/>
        <v>Medium Value</v>
      </c>
    </row>
    <row r="987" spans="1:6" x14ac:dyDescent="0.3">
      <c r="A987" s="8" t="s">
        <v>5106</v>
      </c>
      <c r="B987" s="1">
        <v>45584</v>
      </c>
      <c r="C987" s="16">
        <v>2</v>
      </c>
      <c r="D987" s="16">
        <v>3467.6499999999996</v>
      </c>
      <c r="E987" s="1">
        <f t="shared" ca="1" si="27"/>
        <v>509</v>
      </c>
      <c r="F987" t="str">
        <f t="shared" si="28"/>
        <v>Medium Value</v>
      </c>
    </row>
    <row r="988" spans="1:6" x14ac:dyDescent="0.3">
      <c r="A988" s="8" t="s">
        <v>5055</v>
      </c>
      <c r="B988" s="1">
        <v>45436</v>
      </c>
      <c r="C988" s="16">
        <v>1</v>
      </c>
      <c r="D988" s="16">
        <v>3464.73</v>
      </c>
      <c r="E988" s="1">
        <f t="shared" ca="1" si="27"/>
        <v>657</v>
      </c>
      <c r="F988" t="str">
        <f t="shared" si="28"/>
        <v>Medium Value</v>
      </c>
    </row>
    <row r="989" spans="1:6" x14ac:dyDescent="0.3">
      <c r="A989" s="8" t="s">
        <v>1920</v>
      </c>
      <c r="B989" s="1">
        <v>45655</v>
      </c>
      <c r="C989" s="16">
        <v>2</v>
      </c>
      <c r="D989" s="16">
        <v>3464.24</v>
      </c>
      <c r="E989" s="1">
        <f t="shared" ca="1" si="27"/>
        <v>438</v>
      </c>
      <c r="F989" t="str">
        <f t="shared" si="28"/>
        <v>Medium Value</v>
      </c>
    </row>
    <row r="990" spans="1:6" x14ac:dyDescent="0.3">
      <c r="A990" s="8" t="s">
        <v>582</v>
      </c>
      <c r="B990" s="1">
        <v>45599</v>
      </c>
      <c r="C990" s="16">
        <v>3</v>
      </c>
      <c r="D990" s="16">
        <v>3464.1800000000003</v>
      </c>
      <c r="E990" s="1">
        <f t="shared" ca="1" si="27"/>
        <v>494</v>
      </c>
      <c r="F990" t="str">
        <f t="shared" si="28"/>
        <v>Medium Value</v>
      </c>
    </row>
    <row r="991" spans="1:6" x14ac:dyDescent="0.3">
      <c r="A991" s="8" t="s">
        <v>5404</v>
      </c>
      <c r="B991" s="1">
        <v>45612</v>
      </c>
      <c r="C991" s="16">
        <v>1</v>
      </c>
      <c r="D991" s="16">
        <v>3463.29</v>
      </c>
      <c r="E991" s="1">
        <f t="shared" ca="1" si="27"/>
        <v>481</v>
      </c>
      <c r="F991" t="str">
        <f t="shared" si="28"/>
        <v>Medium Value</v>
      </c>
    </row>
    <row r="992" spans="1:6" x14ac:dyDescent="0.3">
      <c r="A992" s="8" t="s">
        <v>2096</v>
      </c>
      <c r="B992" s="1">
        <v>45552</v>
      </c>
      <c r="C992" s="16">
        <v>2</v>
      </c>
      <c r="D992" s="16">
        <v>3462.81</v>
      </c>
      <c r="E992" s="1">
        <f t="shared" ca="1" si="27"/>
        <v>541</v>
      </c>
      <c r="F992" t="str">
        <f t="shared" si="28"/>
        <v>Medium Value</v>
      </c>
    </row>
    <row r="993" spans="1:6" x14ac:dyDescent="0.3">
      <c r="A993" s="8" t="s">
        <v>798</v>
      </c>
      <c r="B993" s="1">
        <v>45468</v>
      </c>
      <c r="C993" s="16">
        <v>1</v>
      </c>
      <c r="D993" s="16">
        <v>3456.03</v>
      </c>
      <c r="E993" s="1">
        <f t="shared" ca="1" si="27"/>
        <v>625</v>
      </c>
      <c r="F993" t="str">
        <f t="shared" si="28"/>
        <v>Medium Value</v>
      </c>
    </row>
    <row r="994" spans="1:6" x14ac:dyDescent="0.3">
      <c r="A994" s="8" t="s">
        <v>283</v>
      </c>
      <c r="B994" s="1">
        <v>45423</v>
      </c>
      <c r="C994" s="16">
        <v>3</v>
      </c>
      <c r="D994" s="16">
        <v>3453.46</v>
      </c>
      <c r="E994" s="1">
        <f t="shared" ca="1" si="27"/>
        <v>670</v>
      </c>
      <c r="F994" t="str">
        <f t="shared" si="28"/>
        <v>Medium Value</v>
      </c>
    </row>
    <row r="995" spans="1:6" x14ac:dyDescent="0.3">
      <c r="A995" s="8" t="s">
        <v>3705</v>
      </c>
      <c r="B995" s="1">
        <v>45641</v>
      </c>
      <c r="C995" s="16">
        <v>2</v>
      </c>
      <c r="D995" s="16">
        <v>3453.25</v>
      </c>
      <c r="E995" s="1">
        <f t="shared" ca="1" si="27"/>
        <v>452</v>
      </c>
      <c r="F995" t="str">
        <f t="shared" si="28"/>
        <v>Medium Value</v>
      </c>
    </row>
    <row r="996" spans="1:6" x14ac:dyDescent="0.3">
      <c r="A996" s="8" t="s">
        <v>2807</v>
      </c>
      <c r="B996" s="1">
        <v>45428</v>
      </c>
      <c r="C996" s="16">
        <v>2</v>
      </c>
      <c r="D996" s="16">
        <v>3452.64</v>
      </c>
      <c r="E996" s="1">
        <f t="shared" ca="1" si="27"/>
        <v>665</v>
      </c>
      <c r="F996" t="str">
        <f t="shared" si="28"/>
        <v>Medium Value</v>
      </c>
    </row>
    <row r="997" spans="1:6" x14ac:dyDescent="0.3">
      <c r="A997" s="8" t="s">
        <v>457</v>
      </c>
      <c r="B997" s="1">
        <v>45551</v>
      </c>
      <c r="C997" s="16">
        <v>2</v>
      </c>
      <c r="D997" s="16">
        <v>3452.21</v>
      </c>
      <c r="E997" s="1">
        <f t="shared" ca="1" si="27"/>
        <v>542</v>
      </c>
      <c r="F997" t="str">
        <f t="shared" si="28"/>
        <v>Medium Value</v>
      </c>
    </row>
    <row r="998" spans="1:6" x14ac:dyDescent="0.3">
      <c r="A998" s="8" t="s">
        <v>3085</v>
      </c>
      <c r="B998" s="1">
        <v>45525</v>
      </c>
      <c r="C998" s="16">
        <v>1</v>
      </c>
      <c r="D998" s="16">
        <v>3451.51</v>
      </c>
      <c r="E998" s="1">
        <f t="shared" ca="1" si="27"/>
        <v>568</v>
      </c>
      <c r="F998" t="str">
        <f t="shared" si="28"/>
        <v>Medium Value</v>
      </c>
    </row>
    <row r="999" spans="1:6" x14ac:dyDescent="0.3">
      <c r="A999" s="8" t="s">
        <v>1362</v>
      </c>
      <c r="B999" s="1">
        <v>45487</v>
      </c>
      <c r="C999" s="16">
        <v>3</v>
      </c>
      <c r="D999" s="16">
        <v>3449.9700000000003</v>
      </c>
      <c r="E999" s="1">
        <f t="shared" ca="1" si="27"/>
        <v>606</v>
      </c>
      <c r="F999" t="str">
        <f t="shared" si="28"/>
        <v>Medium Value</v>
      </c>
    </row>
    <row r="1000" spans="1:6" x14ac:dyDescent="0.3">
      <c r="A1000" s="8" t="s">
        <v>4481</v>
      </c>
      <c r="B1000" s="1">
        <v>45541</v>
      </c>
      <c r="C1000" s="16">
        <v>1</v>
      </c>
      <c r="D1000" s="16">
        <v>3449.51</v>
      </c>
      <c r="E1000" s="1">
        <f t="shared" ca="1" si="27"/>
        <v>552</v>
      </c>
      <c r="F1000" t="str">
        <f t="shared" si="28"/>
        <v>Medium Value</v>
      </c>
    </row>
    <row r="1001" spans="1:6" x14ac:dyDescent="0.3">
      <c r="A1001" s="8" t="s">
        <v>1776</v>
      </c>
      <c r="B1001" s="1">
        <v>45597</v>
      </c>
      <c r="C1001" s="16">
        <v>2</v>
      </c>
      <c r="D1001" s="16">
        <v>3447.74</v>
      </c>
      <c r="E1001" s="1">
        <f t="shared" ca="1" si="27"/>
        <v>496</v>
      </c>
      <c r="F1001" t="str">
        <f t="shared" si="28"/>
        <v>Medium Value</v>
      </c>
    </row>
    <row r="1002" spans="1:6" x14ac:dyDescent="0.3">
      <c r="A1002" s="8" t="s">
        <v>5475</v>
      </c>
      <c r="B1002" s="1">
        <v>45552</v>
      </c>
      <c r="C1002" s="16">
        <v>2</v>
      </c>
      <c r="D1002" s="16">
        <v>3447.11</v>
      </c>
      <c r="E1002" s="1">
        <f t="shared" ca="1" si="27"/>
        <v>541</v>
      </c>
      <c r="F1002" t="str">
        <f t="shared" si="28"/>
        <v>Medium Value</v>
      </c>
    </row>
    <row r="1003" spans="1:6" x14ac:dyDescent="0.3">
      <c r="A1003" s="8" t="s">
        <v>4546</v>
      </c>
      <c r="B1003" s="1">
        <v>45490</v>
      </c>
      <c r="C1003" s="16">
        <v>1</v>
      </c>
      <c r="D1003" s="16">
        <v>3445.6</v>
      </c>
      <c r="E1003" s="1">
        <f t="shared" ca="1" si="27"/>
        <v>603</v>
      </c>
      <c r="F1003" t="str">
        <f t="shared" si="28"/>
        <v>Medium Value</v>
      </c>
    </row>
    <row r="1004" spans="1:6" x14ac:dyDescent="0.3">
      <c r="A1004" s="8" t="s">
        <v>3693</v>
      </c>
      <c r="B1004" s="1">
        <v>45565</v>
      </c>
      <c r="C1004" s="16">
        <v>2</v>
      </c>
      <c r="D1004" s="16">
        <v>3445.5699999999997</v>
      </c>
      <c r="E1004" s="1">
        <f t="shared" ca="1" si="27"/>
        <v>528</v>
      </c>
      <c r="F1004" t="str">
        <f t="shared" si="28"/>
        <v>Medium Value</v>
      </c>
    </row>
    <row r="1005" spans="1:6" x14ac:dyDescent="0.3">
      <c r="A1005" s="8" t="s">
        <v>738</v>
      </c>
      <c r="B1005" s="1">
        <v>45612</v>
      </c>
      <c r="C1005" s="16">
        <v>2</v>
      </c>
      <c r="D1005" s="16">
        <v>3445.08</v>
      </c>
      <c r="E1005" s="1">
        <f t="shared" ca="1" si="27"/>
        <v>481</v>
      </c>
      <c r="F1005" t="str">
        <f t="shared" si="28"/>
        <v>Medium Value</v>
      </c>
    </row>
    <row r="1006" spans="1:6" x14ac:dyDescent="0.3">
      <c r="A1006" s="8" t="s">
        <v>420</v>
      </c>
      <c r="B1006" s="1">
        <v>45519</v>
      </c>
      <c r="C1006" s="16">
        <v>2</v>
      </c>
      <c r="D1006" s="16">
        <v>3445.02</v>
      </c>
      <c r="E1006" s="1">
        <f t="shared" ca="1" si="27"/>
        <v>574</v>
      </c>
      <c r="F1006" t="str">
        <f t="shared" si="28"/>
        <v>Medium Value</v>
      </c>
    </row>
    <row r="1007" spans="1:6" x14ac:dyDescent="0.3">
      <c r="A1007" s="8" t="s">
        <v>962</v>
      </c>
      <c r="B1007" s="1">
        <v>45638</v>
      </c>
      <c r="C1007" s="16">
        <v>3</v>
      </c>
      <c r="D1007" s="16">
        <v>3444.5099999999998</v>
      </c>
      <c r="E1007" s="1">
        <f t="shared" ca="1" si="27"/>
        <v>455</v>
      </c>
      <c r="F1007" t="str">
        <f t="shared" si="28"/>
        <v>Medium Value</v>
      </c>
    </row>
    <row r="1008" spans="1:6" x14ac:dyDescent="0.3">
      <c r="A1008" s="8" t="s">
        <v>5572</v>
      </c>
      <c r="B1008" s="1">
        <v>45383</v>
      </c>
      <c r="C1008" s="16">
        <v>1</v>
      </c>
      <c r="D1008" s="16">
        <v>3444.26</v>
      </c>
      <c r="E1008" s="1">
        <f t="shared" ca="1" si="27"/>
        <v>710</v>
      </c>
      <c r="F1008" t="str">
        <f t="shared" si="28"/>
        <v>Medium Value</v>
      </c>
    </row>
    <row r="1009" spans="1:6" x14ac:dyDescent="0.3">
      <c r="A1009" s="8" t="s">
        <v>3138</v>
      </c>
      <c r="B1009" s="1">
        <v>45452</v>
      </c>
      <c r="C1009" s="16">
        <v>1</v>
      </c>
      <c r="D1009" s="16">
        <v>3439.98</v>
      </c>
      <c r="E1009" s="1">
        <f t="shared" ca="1" si="27"/>
        <v>641</v>
      </c>
      <c r="F1009" t="str">
        <f t="shared" si="28"/>
        <v>Medium Value</v>
      </c>
    </row>
    <row r="1010" spans="1:6" x14ac:dyDescent="0.3">
      <c r="A1010" s="8" t="s">
        <v>4017</v>
      </c>
      <c r="B1010" s="1">
        <v>45592</v>
      </c>
      <c r="C1010" s="16">
        <v>2</v>
      </c>
      <c r="D1010" s="16">
        <v>3439.85</v>
      </c>
      <c r="E1010" s="1">
        <f t="shared" ca="1" si="27"/>
        <v>501</v>
      </c>
      <c r="F1010" t="str">
        <f t="shared" si="28"/>
        <v>Medium Value</v>
      </c>
    </row>
    <row r="1011" spans="1:6" x14ac:dyDescent="0.3">
      <c r="A1011" s="8" t="s">
        <v>3743</v>
      </c>
      <c r="B1011" s="1">
        <v>45380</v>
      </c>
      <c r="C1011" s="16">
        <v>1</v>
      </c>
      <c r="D1011" s="16">
        <v>3439.49</v>
      </c>
      <c r="E1011" s="1">
        <f t="shared" ca="1" si="27"/>
        <v>713</v>
      </c>
      <c r="F1011" t="str">
        <f t="shared" si="28"/>
        <v>Medium Value</v>
      </c>
    </row>
    <row r="1012" spans="1:6" x14ac:dyDescent="0.3">
      <c r="A1012" s="8" t="s">
        <v>3094</v>
      </c>
      <c r="B1012" s="1">
        <v>45654</v>
      </c>
      <c r="C1012" s="16">
        <v>2</v>
      </c>
      <c r="D1012" s="16">
        <v>3438.4</v>
      </c>
      <c r="E1012" s="1">
        <f t="shared" ca="1" si="27"/>
        <v>439</v>
      </c>
      <c r="F1012" t="str">
        <f t="shared" si="28"/>
        <v>Medium Value</v>
      </c>
    </row>
    <row r="1013" spans="1:6" x14ac:dyDescent="0.3">
      <c r="A1013" s="8" t="s">
        <v>4731</v>
      </c>
      <c r="B1013" s="1">
        <v>45595</v>
      </c>
      <c r="C1013" s="16">
        <v>3</v>
      </c>
      <c r="D1013" s="16">
        <v>3434.65</v>
      </c>
      <c r="E1013" s="1">
        <f t="shared" ca="1" si="27"/>
        <v>498</v>
      </c>
      <c r="F1013" t="str">
        <f t="shared" si="28"/>
        <v>Medium Value</v>
      </c>
    </row>
    <row r="1014" spans="1:6" x14ac:dyDescent="0.3">
      <c r="A1014" s="8" t="s">
        <v>5533</v>
      </c>
      <c r="B1014" s="1">
        <v>45369</v>
      </c>
      <c r="C1014" s="16">
        <v>1</v>
      </c>
      <c r="D1014" s="16">
        <v>3432.85</v>
      </c>
      <c r="E1014" s="1">
        <f t="shared" ca="1" si="27"/>
        <v>724</v>
      </c>
      <c r="F1014" t="str">
        <f t="shared" si="28"/>
        <v>Medium Value</v>
      </c>
    </row>
    <row r="1015" spans="1:6" x14ac:dyDescent="0.3">
      <c r="A1015" s="8" t="s">
        <v>3175</v>
      </c>
      <c r="B1015" s="1">
        <v>45512</v>
      </c>
      <c r="C1015" s="16">
        <v>2</v>
      </c>
      <c r="D1015" s="16">
        <v>3432.76</v>
      </c>
      <c r="E1015" s="1">
        <f t="shared" ca="1" si="27"/>
        <v>581</v>
      </c>
      <c r="F1015" t="str">
        <f t="shared" si="28"/>
        <v>Medium Value</v>
      </c>
    </row>
    <row r="1016" spans="1:6" x14ac:dyDescent="0.3">
      <c r="A1016" s="8" t="s">
        <v>942</v>
      </c>
      <c r="B1016" s="1">
        <v>45657</v>
      </c>
      <c r="C1016" s="16">
        <v>5</v>
      </c>
      <c r="D1016" s="16">
        <v>3431.7999999999997</v>
      </c>
      <c r="E1016" s="1">
        <f t="shared" ca="1" si="27"/>
        <v>436</v>
      </c>
      <c r="F1016" t="str">
        <f t="shared" si="28"/>
        <v>Medium Value</v>
      </c>
    </row>
    <row r="1017" spans="1:6" x14ac:dyDescent="0.3">
      <c r="A1017" s="8" t="s">
        <v>2469</v>
      </c>
      <c r="B1017" s="1">
        <v>45620</v>
      </c>
      <c r="C1017" s="16">
        <v>2</v>
      </c>
      <c r="D1017" s="16">
        <v>3431.58</v>
      </c>
      <c r="E1017" s="1">
        <f t="shared" ca="1" si="27"/>
        <v>473</v>
      </c>
      <c r="F1017" t="str">
        <f t="shared" si="28"/>
        <v>Medium Value</v>
      </c>
    </row>
    <row r="1018" spans="1:6" x14ac:dyDescent="0.3">
      <c r="A1018" s="8" t="s">
        <v>4847</v>
      </c>
      <c r="B1018" s="1">
        <v>45545</v>
      </c>
      <c r="C1018" s="16">
        <v>2</v>
      </c>
      <c r="D1018" s="16">
        <v>3425.87</v>
      </c>
      <c r="E1018" s="1">
        <f t="shared" ca="1" si="27"/>
        <v>548</v>
      </c>
      <c r="F1018" t="str">
        <f t="shared" si="28"/>
        <v>Medium Value</v>
      </c>
    </row>
    <row r="1019" spans="1:6" x14ac:dyDescent="0.3">
      <c r="A1019" s="8" t="s">
        <v>618</v>
      </c>
      <c r="B1019" s="1">
        <v>45610</v>
      </c>
      <c r="C1019" s="16">
        <v>2</v>
      </c>
      <c r="D1019" s="16">
        <v>3425.4100000000003</v>
      </c>
      <c r="E1019" s="1">
        <f t="shared" ca="1" si="27"/>
        <v>483</v>
      </c>
      <c r="F1019" t="str">
        <f t="shared" si="28"/>
        <v>Medium Value</v>
      </c>
    </row>
    <row r="1020" spans="1:6" x14ac:dyDescent="0.3">
      <c r="A1020" s="8" t="s">
        <v>3220</v>
      </c>
      <c r="B1020" s="1">
        <v>45314</v>
      </c>
      <c r="C1020" s="16">
        <v>1</v>
      </c>
      <c r="D1020" s="16">
        <v>3423.91</v>
      </c>
      <c r="E1020" s="1">
        <f t="shared" ca="1" si="27"/>
        <v>779</v>
      </c>
      <c r="F1020" t="str">
        <f t="shared" si="28"/>
        <v>Medium Value</v>
      </c>
    </row>
    <row r="1021" spans="1:6" x14ac:dyDescent="0.3">
      <c r="A1021" s="8" t="s">
        <v>2282</v>
      </c>
      <c r="B1021" s="1">
        <v>45584</v>
      </c>
      <c r="C1021" s="16">
        <v>2</v>
      </c>
      <c r="D1021" s="16">
        <v>3423.6499999999996</v>
      </c>
      <c r="E1021" s="1">
        <f t="shared" ca="1" si="27"/>
        <v>509</v>
      </c>
      <c r="F1021" t="str">
        <f t="shared" si="28"/>
        <v>Medium Value</v>
      </c>
    </row>
    <row r="1022" spans="1:6" x14ac:dyDescent="0.3">
      <c r="A1022" s="8" t="s">
        <v>980</v>
      </c>
      <c r="B1022" s="1">
        <v>45547</v>
      </c>
      <c r="C1022" s="16">
        <v>2</v>
      </c>
      <c r="D1022" s="16">
        <v>3421.83</v>
      </c>
      <c r="E1022" s="1">
        <f t="shared" ca="1" si="27"/>
        <v>546</v>
      </c>
      <c r="F1022" t="str">
        <f t="shared" si="28"/>
        <v>Medium Value</v>
      </c>
    </row>
    <row r="1023" spans="1:6" x14ac:dyDescent="0.3">
      <c r="A1023" s="8" t="s">
        <v>219</v>
      </c>
      <c r="B1023" s="1">
        <v>45629</v>
      </c>
      <c r="C1023" s="16">
        <v>2</v>
      </c>
      <c r="D1023" s="16">
        <v>3420.89</v>
      </c>
      <c r="E1023" s="1">
        <f t="shared" ref="E1023:E1086" ca="1" si="29">TODAY()-B1023</f>
        <v>464</v>
      </c>
      <c r="F1023" t="str">
        <f t="shared" si="28"/>
        <v>Medium Value</v>
      </c>
    </row>
    <row r="1024" spans="1:6" x14ac:dyDescent="0.3">
      <c r="A1024" s="8" t="s">
        <v>5154</v>
      </c>
      <c r="B1024" s="1">
        <v>45631</v>
      </c>
      <c r="C1024" s="16">
        <v>3</v>
      </c>
      <c r="D1024" s="16">
        <v>3420.1099999999997</v>
      </c>
      <c r="E1024" s="1">
        <f t="shared" ca="1" si="29"/>
        <v>462</v>
      </c>
      <c r="F1024" t="str">
        <f t="shared" si="28"/>
        <v>Medium Value</v>
      </c>
    </row>
    <row r="1025" spans="1:6" x14ac:dyDescent="0.3">
      <c r="A1025" s="8" t="s">
        <v>1585</v>
      </c>
      <c r="B1025" s="1">
        <v>45533</v>
      </c>
      <c r="C1025" s="16">
        <v>2</v>
      </c>
      <c r="D1025" s="16">
        <v>3418.58</v>
      </c>
      <c r="E1025" s="1">
        <f t="shared" ca="1" si="29"/>
        <v>560</v>
      </c>
      <c r="F1025" t="str">
        <f t="shared" si="28"/>
        <v>Medium Value</v>
      </c>
    </row>
    <row r="1026" spans="1:6" x14ac:dyDescent="0.3">
      <c r="A1026" s="8" t="s">
        <v>2476</v>
      </c>
      <c r="B1026" s="1">
        <v>45579</v>
      </c>
      <c r="C1026" s="16">
        <v>2</v>
      </c>
      <c r="D1026" s="16">
        <v>3416.8599999999997</v>
      </c>
      <c r="E1026" s="1">
        <f t="shared" ca="1" si="29"/>
        <v>514</v>
      </c>
      <c r="F1026" t="str">
        <f t="shared" si="28"/>
        <v>Medium Value</v>
      </c>
    </row>
    <row r="1027" spans="1:6" x14ac:dyDescent="0.3">
      <c r="A1027" s="8" t="s">
        <v>1529</v>
      </c>
      <c r="B1027" s="1">
        <v>45644</v>
      </c>
      <c r="C1027" s="16">
        <v>3</v>
      </c>
      <c r="D1027" s="16">
        <v>3413.44</v>
      </c>
      <c r="E1027" s="1">
        <f t="shared" ca="1" si="29"/>
        <v>449</v>
      </c>
      <c r="F1027" t="str">
        <f t="shared" si="28"/>
        <v>Medium Value</v>
      </c>
    </row>
    <row r="1028" spans="1:6" x14ac:dyDescent="0.3">
      <c r="A1028" s="8" t="s">
        <v>3941</v>
      </c>
      <c r="B1028" s="1">
        <v>45378</v>
      </c>
      <c r="C1028" s="16">
        <v>2</v>
      </c>
      <c r="D1028" s="16">
        <v>3412.9199999999996</v>
      </c>
      <c r="E1028" s="1">
        <f t="shared" ca="1" si="29"/>
        <v>715</v>
      </c>
      <c r="F1028" t="str">
        <f t="shared" si="28"/>
        <v>Medium Value</v>
      </c>
    </row>
    <row r="1029" spans="1:6" x14ac:dyDescent="0.3">
      <c r="A1029" s="8" t="s">
        <v>702</v>
      </c>
      <c r="B1029" s="1">
        <v>45489</v>
      </c>
      <c r="C1029" s="16">
        <v>3</v>
      </c>
      <c r="D1029" s="16">
        <v>3411.3399999999997</v>
      </c>
      <c r="E1029" s="1">
        <f t="shared" ca="1" si="29"/>
        <v>604</v>
      </c>
      <c r="F1029" t="str">
        <f t="shared" ref="F1029:F1092" si="30">IF(D1028 &gt; 5000, "High Value", IF(D1028 &gt; 1000, "Medium Value", "Low Value"))</f>
        <v>Medium Value</v>
      </c>
    </row>
    <row r="1030" spans="1:6" x14ac:dyDescent="0.3">
      <c r="A1030" s="8" t="s">
        <v>983</v>
      </c>
      <c r="B1030" s="1">
        <v>45533</v>
      </c>
      <c r="C1030" s="16">
        <v>1</v>
      </c>
      <c r="D1030" s="16">
        <v>3410.88</v>
      </c>
      <c r="E1030" s="1">
        <f t="shared" ca="1" si="29"/>
        <v>560</v>
      </c>
      <c r="F1030" t="str">
        <f t="shared" si="30"/>
        <v>Medium Value</v>
      </c>
    </row>
    <row r="1031" spans="1:6" x14ac:dyDescent="0.3">
      <c r="A1031" s="8" t="s">
        <v>1595</v>
      </c>
      <c r="B1031" s="1">
        <v>45502</v>
      </c>
      <c r="C1031" s="16">
        <v>1</v>
      </c>
      <c r="D1031" s="16">
        <v>3410.22</v>
      </c>
      <c r="E1031" s="1">
        <f t="shared" ca="1" si="29"/>
        <v>591</v>
      </c>
      <c r="F1031" t="str">
        <f t="shared" si="30"/>
        <v>Medium Value</v>
      </c>
    </row>
    <row r="1032" spans="1:6" x14ac:dyDescent="0.3">
      <c r="A1032" s="8" t="s">
        <v>1375</v>
      </c>
      <c r="B1032" s="1">
        <v>45571</v>
      </c>
      <c r="C1032" s="16">
        <v>3</v>
      </c>
      <c r="D1032" s="16">
        <v>3408.55</v>
      </c>
      <c r="E1032" s="1">
        <f t="shared" ca="1" si="29"/>
        <v>522</v>
      </c>
      <c r="F1032" t="str">
        <f t="shared" si="30"/>
        <v>Medium Value</v>
      </c>
    </row>
    <row r="1033" spans="1:6" x14ac:dyDescent="0.3">
      <c r="A1033" s="8" t="s">
        <v>2661</v>
      </c>
      <c r="B1033" s="1">
        <v>45613</v>
      </c>
      <c r="C1033" s="16">
        <v>3</v>
      </c>
      <c r="D1033" s="16">
        <v>3406.6100000000006</v>
      </c>
      <c r="E1033" s="1">
        <f t="shared" ca="1" si="29"/>
        <v>480</v>
      </c>
      <c r="F1033" t="str">
        <f t="shared" si="30"/>
        <v>Medium Value</v>
      </c>
    </row>
    <row r="1034" spans="1:6" x14ac:dyDescent="0.3">
      <c r="A1034" s="8" t="s">
        <v>3155</v>
      </c>
      <c r="B1034" s="1">
        <v>45385</v>
      </c>
      <c r="C1034" s="16">
        <v>1</v>
      </c>
      <c r="D1034" s="16">
        <v>3406.02</v>
      </c>
      <c r="E1034" s="1">
        <f t="shared" ca="1" si="29"/>
        <v>708</v>
      </c>
      <c r="F1034" t="str">
        <f t="shared" si="30"/>
        <v>Medium Value</v>
      </c>
    </row>
    <row r="1035" spans="1:6" x14ac:dyDescent="0.3">
      <c r="A1035" s="8" t="s">
        <v>3306</v>
      </c>
      <c r="B1035" s="1">
        <v>45540</v>
      </c>
      <c r="C1035" s="16">
        <v>2</v>
      </c>
      <c r="D1035" s="16">
        <v>3403.64</v>
      </c>
      <c r="E1035" s="1">
        <f t="shared" ca="1" si="29"/>
        <v>553</v>
      </c>
      <c r="F1035" t="str">
        <f t="shared" si="30"/>
        <v>Medium Value</v>
      </c>
    </row>
    <row r="1036" spans="1:6" x14ac:dyDescent="0.3">
      <c r="A1036" s="8" t="s">
        <v>4303</v>
      </c>
      <c r="B1036" s="1">
        <v>45515</v>
      </c>
      <c r="C1036" s="16">
        <v>3</v>
      </c>
      <c r="D1036" s="16">
        <v>3401.1600000000003</v>
      </c>
      <c r="E1036" s="1">
        <f t="shared" ca="1" si="29"/>
        <v>578</v>
      </c>
      <c r="F1036" t="str">
        <f t="shared" si="30"/>
        <v>Medium Value</v>
      </c>
    </row>
    <row r="1037" spans="1:6" x14ac:dyDescent="0.3">
      <c r="A1037" s="8" t="s">
        <v>3811</v>
      </c>
      <c r="B1037" s="1">
        <v>45494</v>
      </c>
      <c r="C1037" s="16">
        <v>2</v>
      </c>
      <c r="D1037" s="16">
        <v>3400.69</v>
      </c>
      <c r="E1037" s="1">
        <f t="shared" ca="1" si="29"/>
        <v>599</v>
      </c>
      <c r="F1037" t="str">
        <f t="shared" si="30"/>
        <v>Medium Value</v>
      </c>
    </row>
    <row r="1038" spans="1:6" x14ac:dyDescent="0.3">
      <c r="A1038" s="8" t="s">
        <v>1392</v>
      </c>
      <c r="B1038" s="1">
        <v>45655</v>
      </c>
      <c r="C1038" s="16">
        <v>2</v>
      </c>
      <c r="D1038" s="16">
        <v>3400.6400000000003</v>
      </c>
      <c r="E1038" s="1">
        <f t="shared" ca="1" si="29"/>
        <v>438</v>
      </c>
      <c r="F1038" t="str">
        <f t="shared" si="30"/>
        <v>Medium Value</v>
      </c>
    </row>
    <row r="1039" spans="1:6" x14ac:dyDescent="0.3">
      <c r="A1039" s="8" t="s">
        <v>326</v>
      </c>
      <c r="B1039" s="1">
        <v>45579</v>
      </c>
      <c r="C1039" s="16">
        <v>1</v>
      </c>
      <c r="D1039" s="16">
        <v>3400.03</v>
      </c>
      <c r="E1039" s="1">
        <f t="shared" ca="1" si="29"/>
        <v>514</v>
      </c>
      <c r="F1039" t="str">
        <f t="shared" si="30"/>
        <v>Medium Value</v>
      </c>
    </row>
    <row r="1040" spans="1:6" x14ac:dyDescent="0.3">
      <c r="A1040" s="8" t="s">
        <v>2541</v>
      </c>
      <c r="B1040" s="1">
        <v>45651</v>
      </c>
      <c r="C1040" s="16">
        <v>3</v>
      </c>
      <c r="D1040" s="16">
        <v>3399.38</v>
      </c>
      <c r="E1040" s="1">
        <f t="shared" ca="1" si="29"/>
        <v>442</v>
      </c>
      <c r="F1040" t="str">
        <f t="shared" si="30"/>
        <v>Medium Value</v>
      </c>
    </row>
    <row r="1041" spans="1:6" x14ac:dyDescent="0.3">
      <c r="A1041" s="8" t="s">
        <v>1057</v>
      </c>
      <c r="B1041" s="1">
        <v>45653</v>
      </c>
      <c r="C1041" s="16">
        <v>2</v>
      </c>
      <c r="D1041" s="16">
        <v>3399.25</v>
      </c>
      <c r="E1041" s="1">
        <f t="shared" ca="1" si="29"/>
        <v>440</v>
      </c>
      <c r="F1041" t="str">
        <f t="shared" si="30"/>
        <v>Medium Value</v>
      </c>
    </row>
    <row r="1042" spans="1:6" x14ac:dyDescent="0.3">
      <c r="A1042" s="8" t="s">
        <v>2811</v>
      </c>
      <c r="B1042" s="1">
        <v>45393</v>
      </c>
      <c r="C1042" s="16">
        <v>1</v>
      </c>
      <c r="D1042" s="16">
        <v>3398.27</v>
      </c>
      <c r="E1042" s="1">
        <f t="shared" ca="1" si="29"/>
        <v>700</v>
      </c>
      <c r="F1042" t="str">
        <f t="shared" si="30"/>
        <v>Medium Value</v>
      </c>
    </row>
    <row r="1043" spans="1:6" x14ac:dyDescent="0.3">
      <c r="A1043" s="8" t="s">
        <v>26</v>
      </c>
      <c r="B1043" s="1">
        <v>45517</v>
      </c>
      <c r="C1043" s="16">
        <v>3</v>
      </c>
      <c r="D1043" s="16">
        <v>3395.21</v>
      </c>
      <c r="E1043" s="1">
        <f t="shared" ca="1" si="29"/>
        <v>576</v>
      </c>
      <c r="F1043" t="str">
        <f t="shared" si="30"/>
        <v>Medium Value</v>
      </c>
    </row>
    <row r="1044" spans="1:6" x14ac:dyDescent="0.3">
      <c r="A1044" s="8" t="s">
        <v>3612</v>
      </c>
      <c r="B1044" s="1">
        <v>45603</v>
      </c>
      <c r="C1044" s="16">
        <v>2</v>
      </c>
      <c r="D1044" s="16">
        <v>3394.87</v>
      </c>
      <c r="E1044" s="1">
        <f t="shared" ca="1" si="29"/>
        <v>490</v>
      </c>
      <c r="F1044" t="str">
        <f t="shared" si="30"/>
        <v>Medium Value</v>
      </c>
    </row>
    <row r="1045" spans="1:6" x14ac:dyDescent="0.3">
      <c r="A1045" s="8" t="s">
        <v>3532</v>
      </c>
      <c r="B1045" s="1">
        <v>45570</v>
      </c>
      <c r="C1045" s="16">
        <v>2</v>
      </c>
      <c r="D1045" s="16">
        <v>3393.13</v>
      </c>
      <c r="E1045" s="1">
        <f t="shared" ca="1" si="29"/>
        <v>523</v>
      </c>
      <c r="F1045" t="str">
        <f t="shared" si="30"/>
        <v>Medium Value</v>
      </c>
    </row>
    <row r="1046" spans="1:6" x14ac:dyDescent="0.3">
      <c r="A1046" s="8" t="s">
        <v>841</v>
      </c>
      <c r="B1046" s="1">
        <v>45614</v>
      </c>
      <c r="C1046" s="16">
        <v>2</v>
      </c>
      <c r="D1046" s="16">
        <v>3392.96</v>
      </c>
      <c r="E1046" s="1">
        <f t="shared" ca="1" si="29"/>
        <v>479</v>
      </c>
      <c r="F1046" t="str">
        <f t="shared" si="30"/>
        <v>Medium Value</v>
      </c>
    </row>
    <row r="1047" spans="1:6" x14ac:dyDescent="0.3">
      <c r="A1047" s="8" t="s">
        <v>4049</v>
      </c>
      <c r="B1047" s="1">
        <v>45417</v>
      </c>
      <c r="C1047" s="16">
        <v>1</v>
      </c>
      <c r="D1047" s="16">
        <v>3390.74</v>
      </c>
      <c r="E1047" s="1">
        <f t="shared" ca="1" si="29"/>
        <v>676</v>
      </c>
      <c r="F1047" t="str">
        <f t="shared" si="30"/>
        <v>Medium Value</v>
      </c>
    </row>
    <row r="1048" spans="1:6" x14ac:dyDescent="0.3">
      <c r="A1048" s="8" t="s">
        <v>4831</v>
      </c>
      <c r="B1048" s="1">
        <v>45641</v>
      </c>
      <c r="C1048" s="16">
        <v>2</v>
      </c>
      <c r="D1048" s="16">
        <v>3390.61</v>
      </c>
      <c r="E1048" s="1">
        <f t="shared" ca="1" si="29"/>
        <v>452</v>
      </c>
      <c r="F1048" t="str">
        <f t="shared" si="30"/>
        <v>Medium Value</v>
      </c>
    </row>
    <row r="1049" spans="1:6" x14ac:dyDescent="0.3">
      <c r="A1049" s="8" t="s">
        <v>4712</v>
      </c>
      <c r="B1049" s="1">
        <v>45326</v>
      </c>
      <c r="C1049" s="16">
        <v>1</v>
      </c>
      <c r="D1049" s="16">
        <v>3387.96</v>
      </c>
      <c r="E1049" s="1">
        <f t="shared" ca="1" si="29"/>
        <v>767</v>
      </c>
      <c r="F1049" t="str">
        <f t="shared" si="30"/>
        <v>Medium Value</v>
      </c>
    </row>
    <row r="1050" spans="1:6" x14ac:dyDescent="0.3">
      <c r="A1050" s="8" t="s">
        <v>5198</v>
      </c>
      <c r="B1050" s="1">
        <v>45363</v>
      </c>
      <c r="C1050" s="16">
        <v>2</v>
      </c>
      <c r="D1050" s="16">
        <v>3387.29</v>
      </c>
      <c r="E1050" s="1">
        <f t="shared" ca="1" si="29"/>
        <v>730</v>
      </c>
      <c r="F1050" t="str">
        <f t="shared" si="30"/>
        <v>Medium Value</v>
      </c>
    </row>
    <row r="1051" spans="1:6" x14ac:dyDescent="0.3">
      <c r="A1051" s="8" t="s">
        <v>3925</v>
      </c>
      <c r="B1051" s="1">
        <v>45546</v>
      </c>
      <c r="C1051" s="16">
        <v>3</v>
      </c>
      <c r="D1051" s="16">
        <v>3385.73</v>
      </c>
      <c r="E1051" s="1">
        <f t="shared" ca="1" si="29"/>
        <v>547</v>
      </c>
      <c r="F1051" t="str">
        <f t="shared" si="30"/>
        <v>Medium Value</v>
      </c>
    </row>
    <row r="1052" spans="1:6" x14ac:dyDescent="0.3">
      <c r="A1052" s="8" t="s">
        <v>5588</v>
      </c>
      <c r="B1052" s="1">
        <v>45468</v>
      </c>
      <c r="C1052" s="16">
        <v>1</v>
      </c>
      <c r="D1052" s="16">
        <v>3384.76</v>
      </c>
      <c r="E1052" s="1">
        <f t="shared" ca="1" si="29"/>
        <v>625</v>
      </c>
      <c r="F1052" t="str">
        <f t="shared" si="30"/>
        <v>Medium Value</v>
      </c>
    </row>
    <row r="1053" spans="1:6" x14ac:dyDescent="0.3">
      <c r="A1053" s="8" t="s">
        <v>516</v>
      </c>
      <c r="B1053" s="1">
        <v>45547</v>
      </c>
      <c r="C1053" s="16">
        <v>2</v>
      </c>
      <c r="D1053" s="16">
        <v>3384.61</v>
      </c>
      <c r="E1053" s="1">
        <f t="shared" ca="1" si="29"/>
        <v>546</v>
      </c>
      <c r="F1053" t="str">
        <f t="shared" si="30"/>
        <v>Medium Value</v>
      </c>
    </row>
    <row r="1054" spans="1:6" x14ac:dyDescent="0.3">
      <c r="A1054" s="8" t="s">
        <v>2312</v>
      </c>
      <c r="B1054" s="1">
        <v>45303</v>
      </c>
      <c r="C1054" s="16">
        <v>1</v>
      </c>
      <c r="D1054" s="16">
        <v>3379.03</v>
      </c>
      <c r="E1054" s="1">
        <f t="shared" ca="1" si="29"/>
        <v>790</v>
      </c>
      <c r="F1054" t="str">
        <f t="shared" si="30"/>
        <v>Medium Value</v>
      </c>
    </row>
    <row r="1055" spans="1:6" x14ac:dyDescent="0.3">
      <c r="A1055" s="8" t="s">
        <v>111</v>
      </c>
      <c r="B1055" s="1">
        <v>45643</v>
      </c>
      <c r="C1055" s="16">
        <v>2</v>
      </c>
      <c r="D1055" s="16">
        <v>3378.5499999999997</v>
      </c>
      <c r="E1055" s="1">
        <f t="shared" ca="1" si="29"/>
        <v>450</v>
      </c>
      <c r="F1055" t="str">
        <f t="shared" si="30"/>
        <v>Medium Value</v>
      </c>
    </row>
    <row r="1056" spans="1:6" x14ac:dyDescent="0.3">
      <c r="A1056" s="8" t="s">
        <v>434</v>
      </c>
      <c r="B1056" s="1">
        <v>45552</v>
      </c>
      <c r="C1056" s="16">
        <v>2</v>
      </c>
      <c r="D1056" s="16">
        <v>3378.01</v>
      </c>
      <c r="E1056" s="1">
        <f t="shared" ca="1" si="29"/>
        <v>541</v>
      </c>
      <c r="F1056" t="str">
        <f t="shared" si="30"/>
        <v>Medium Value</v>
      </c>
    </row>
    <row r="1057" spans="1:6" x14ac:dyDescent="0.3">
      <c r="A1057" s="8" t="s">
        <v>115</v>
      </c>
      <c r="B1057" s="1">
        <v>45499</v>
      </c>
      <c r="C1057" s="16">
        <v>1</v>
      </c>
      <c r="D1057" s="16">
        <v>3377.27</v>
      </c>
      <c r="E1057" s="1">
        <f t="shared" ca="1" si="29"/>
        <v>594</v>
      </c>
      <c r="F1057" t="str">
        <f t="shared" si="30"/>
        <v>Medium Value</v>
      </c>
    </row>
    <row r="1058" spans="1:6" x14ac:dyDescent="0.3">
      <c r="A1058" s="8" t="s">
        <v>3891</v>
      </c>
      <c r="B1058" s="1">
        <v>45620</v>
      </c>
      <c r="C1058" s="16">
        <v>2</v>
      </c>
      <c r="D1058" s="16">
        <v>3375.26</v>
      </c>
      <c r="E1058" s="1">
        <f t="shared" ca="1" si="29"/>
        <v>473</v>
      </c>
      <c r="F1058" t="str">
        <f t="shared" si="30"/>
        <v>Medium Value</v>
      </c>
    </row>
    <row r="1059" spans="1:6" x14ac:dyDescent="0.3">
      <c r="A1059" s="8" t="s">
        <v>1032</v>
      </c>
      <c r="B1059" s="1">
        <v>45587</v>
      </c>
      <c r="C1059" s="16">
        <v>3</v>
      </c>
      <c r="D1059" s="16">
        <v>3375.0299999999997</v>
      </c>
      <c r="E1059" s="1">
        <f t="shared" ca="1" si="29"/>
        <v>506</v>
      </c>
      <c r="F1059" t="str">
        <f t="shared" si="30"/>
        <v>Medium Value</v>
      </c>
    </row>
    <row r="1060" spans="1:6" x14ac:dyDescent="0.3">
      <c r="A1060" s="8" t="s">
        <v>423</v>
      </c>
      <c r="B1060" s="1">
        <v>45506</v>
      </c>
      <c r="C1060" s="16">
        <v>2</v>
      </c>
      <c r="D1060" s="16">
        <v>3374.9</v>
      </c>
      <c r="E1060" s="1">
        <f t="shared" ca="1" si="29"/>
        <v>587</v>
      </c>
      <c r="F1060" t="str">
        <f t="shared" si="30"/>
        <v>Medium Value</v>
      </c>
    </row>
    <row r="1061" spans="1:6" x14ac:dyDescent="0.3">
      <c r="A1061" s="8" t="s">
        <v>60</v>
      </c>
      <c r="B1061" s="1">
        <v>45623</v>
      </c>
      <c r="C1061" s="16">
        <v>3</v>
      </c>
      <c r="D1061" s="16">
        <v>3374.17</v>
      </c>
      <c r="E1061" s="1">
        <f t="shared" ca="1" si="29"/>
        <v>470</v>
      </c>
      <c r="F1061" t="str">
        <f t="shared" si="30"/>
        <v>Medium Value</v>
      </c>
    </row>
    <row r="1062" spans="1:6" x14ac:dyDescent="0.3">
      <c r="A1062" s="8" t="s">
        <v>4859</v>
      </c>
      <c r="B1062" s="1">
        <v>45638</v>
      </c>
      <c r="C1062" s="16">
        <v>2</v>
      </c>
      <c r="D1062" s="16">
        <v>3373.98</v>
      </c>
      <c r="E1062" s="1">
        <f t="shared" ca="1" si="29"/>
        <v>455</v>
      </c>
      <c r="F1062" t="str">
        <f t="shared" si="30"/>
        <v>Medium Value</v>
      </c>
    </row>
    <row r="1063" spans="1:6" x14ac:dyDescent="0.3">
      <c r="A1063" s="8" t="s">
        <v>2706</v>
      </c>
      <c r="B1063" s="1">
        <v>45559</v>
      </c>
      <c r="C1063" s="16">
        <v>2</v>
      </c>
      <c r="D1063" s="16">
        <v>3370.94</v>
      </c>
      <c r="E1063" s="1">
        <f t="shared" ca="1" si="29"/>
        <v>534</v>
      </c>
      <c r="F1063" t="str">
        <f t="shared" si="30"/>
        <v>Medium Value</v>
      </c>
    </row>
    <row r="1064" spans="1:6" x14ac:dyDescent="0.3">
      <c r="A1064" s="8" t="s">
        <v>862</v>
      </c>
      <c r="B1064" s="1">
        <v>45558</v>
      </c>
      <c r="C1064" s="16">
        <v>2</v>
      </c>
      <c r="D1064" s="16">
        <v>3370.5</v>
      </c>
      <c r="E1064" s="1">
        <f t="shared" ca="1" si="29"/>
        <v>535</v>
      </c>
      <c r="F1064" t="str">
        <f t="shared" si="30"/>
        <v>Medium Value</v>
      </c>
    </row>
    <row r="1065" spans="1:6" x14ac:dyDescent="0.3">
      <c r="A1065" s="8" t="s">
        <v>2531</v>
      </c>
      <c r="B1065" s="1">
        <v>45320</v>
      </c>
      <c r="C1065" s="16">
        <v>1</v>
      </c>
      <c r="D1065" s="16">
        <v>3367.64</v>
      </c>
      <c r="E1065" s="1">
        <f t="shared" ca="1" si="29"/>
        <v>773</v>
      </c>
      <c r="F1065" t="str">
        <f t="shared" si="30"/>
        <v>Medium Value</v>
      </c>
    </row>
    <row r="1066" spans="1:6" x14ac:dyDescent="0.3">
      <c r="A1066" s="8" t="s">
        <v>482</v>
      </c>
      <c r="B1066" s="1">
        <v>45491</v>
      </c>
      <c r="C1066" s="16">
        <v>2</v>
      </c>
      <c r="D1066" s="16">
        <v>3366.16</v>
      </c>
      <c r="E1066" s="1">
        <f t="shared" ca="1" si="29"/>
        <v>602</v>
      </c>
      <c r="F1066" t="str">
        <f t="shared" si="30"/>
        <v>Medium Value</v>
      </c>
    </row>
    <row r="1067" spans="1:6" x14ac:dyDescent="0.3">
      <c r="A1067" s="8" t="s">
        <v>1770</v>
      </c>
      <c r="B1067" s="1">
        <v>45526</v>
      </c>
      <c r="C1067" s="16">
        <v>3</v>
      </c>
      <c r="D1067" s="16">
        <v>3364.96</v>
      </c>
      <c r="E1067" s="1">
        <f t="shared" ca="1" si="29"/>
        <v>567</v>
      </c>
      <c r="F1067" t="str">
        <f t="shared" si="30"/>
        <v>Medium Value</v>
      </c>
    </row>
    <row r="1068" spans="1:6" x14ac:dyDescent="0.3">
      <c r="A1068" s="8" t="s">
        <v>5261</v>
      </c>
      <c r="B1068" s="1">
        <v>45631</v>
      </c>
      <c r="C1068" s="16">
        <v>1</v>
      </c>
      <c r="D1068" s="16">
        <v>3364.24</v>
      </c>
      <c r="E1068" s="1">
        <f t="shared" ca="1" si="29"/>
        <v>462</v>
      </c>
      <c r="F1068" t="str">
        <f t="shared" si="30"/>
        <v>Medium Value</v>
      </c>
    </row>
    <row r="1069" spans="1:6" x14ac:dyDescent="0.3">
      <c r="A1069" s="8" t="s">
        <v>325</v>
      </c>
      <c r="B1069" s="1">
        <v>45578</v>
      </c>
      <c r="C1069" s="16">
        <v>3</v>
      </c>
      <c r="D1069" s="16">
        <v>3361.57</v>
      </c>
      <c r="E1069" s="1">
        <f t="shared" ca="1" si="29"/>
        <v>515</v>
      </c>
      <c r="F1069" t="str">
        <f t="shared" si="30"/>
        <v>Medium Value</v>
      </c>
    </row>
    <row r="1070" spans="1:6" x14ac:dyDescent="0.3">
      <c r="A1070" s="8" t="s">
        <v>2646</v>
      </c>
      <c r="B1070" s="1">
        <v>45475</v>
      </c>
      <c r="C1070" s="16">
        <v>3</v>
      </c>
      <c r="D1070" s="16">
        <v>3358.78</v>
      </c>
      <c r="E1070" s="1">
        <f t="shared" ca="1" si="29"/>
        <v>618</v>
      </c>
      <c r="F1070" t="str">
        <f t="shared" si="30"/>
        <v>Medium Value</v>
      </c>
    </row>
    <row r="1071" spans="1:6" x14ac:dyDescent="0.3">
      <c r="A1071" s="8" t="s">
        <v>4357</v>
      </c>
      <c r="B1071" s="1">
        <v>45393</v>
      </c>
      <c r="C1071" s="16">
        <v>1</v>
      </c>
      <c r="D1071" s="16">
        <v>3356.97</v>
      </c>
      <c r="E1071" s="1">
        <f t="shared" ca="1" si="29"/>
        <v>700</v>
      </c>
      <c r="F1071" t="str">
        <f t="shared" si="30"/>
        <v>Medium Value</v>
      </c>
    </row>
    <row r="1072" spans="1:6" x14ac:dyDescent="0.3">
      <c r="A1072" s="8" t="s">
        <v>3702</v>
      </c>
      <c r="B1072" s="1">
        <v>45449</v>
      </c>
      <c r="C1072" s="16">
        <v>2</v>
      </c>
      <c r="D1072" s="16">
        <v>3356.5299999999997</v>
      </c>
      <c r="E1072" s="1">
        <f t="shared" ca="1" si="29"/>
        <v>644</v>
      </c>
      <c r="F1072" t="str">
        <f t="shared" si="30"/>
        <v>Medium Value</v>
      </c>
    </row>
    <row r="1073" spans="1:6" x14ac:dyDescent="0.3">
      <c r="A1073" s="8" t="s">
        <v>1947</v>
      </c>
      <c r="B1073" s="1">
        <v>45524</v>
      </c>
      <c r="C1073" s="16">
        <v>2</v>
      </c>
      <c r="D1073" s="16">
        <v>3355.99</v>
      </c>
      <c r="E1073" s="1">
        <f t="shared" ca="1" si="29"/>
        <v>569</v>
      </c>
      <c r="F1073" t="str">
        <f t="shared" si="30"/>
        <v>Medium Value</v>
      </c>
    </row>
    <row r="1074" spans="1:6" x14ac:dyDescent="0.3">
      <c r="A1074" s="8" t="s">
        <v>2468</v>
      </c>
      <c r="B1074" s="1">
        <v>45591</v>
      </c>
      <c r="C1074" s="16">
        <v>1</v>
      </c>
      <c r="D1074" s="16">
        <v>3355.17</v>
      </c>
      <c r="E1074" s="1">
        <f t="shared" ca="1" si="29"/>
        <v>502</v>
      </c>
      <c r="F1074" t="str">
        <f t="shared" si="30"/>
        <v>Medium Value</v>
      </c>
    </row>
    <row r="1075" spans="1:6" x14ac:dyDescent="0.3">
      <c r="A1075" s="8" t="s">
        <v>3080</v>
      </c>
      <c r="B1075" s="1">
        <v>45615</v>
      </c>
      <c r="C1075" s="16">
        <v>4</v>
      </c>
      <c r="D1075" s="16">
        <v>3354</v>
      </c>
      <c r="E1075" s="1">
        <f t="shared" ca="1" si="29"/>
        <v>478</v>
      </c>
      <c r="F1075" t="str">
        <f t="shared" si="30"/>
        <v>Medium Value</v>
      </c>
    </row>
    <row r="1076" spans="1:6" x14ac:dyDescent="0.3">
      <c r="A1076" s="8" t="s">
        <v>1305</v>
      </c>
      <c r="B1076" s="1">
        <v>45622</v>
      </c>
      <c r="C1076" s="16">
        <v>3</v>
      </c>
      <c r="D1076" s="16">
        <v>3351.11</v>
      </c>
      <c r="E1076" s="1">
        <f t="shared" ca="1" si="29"/>
        <v>471</v>
      </c>
      <c r="F1076" t="str">
        <f t="shared" si="30"/>
        <v>Medium Value</v>
      </c>
    </row>
    <row r="1077" spans="1:6" x14ac:dyDescent="0.3">
      <c r="A1077" s="8" t="s">
        <v>3864</v>
      </c>
      <c r="B1077" s="1">
        <v>45441</v>
      </c>
      <c r="C1077" s="16">
        <v>1</v>
      </c>
      <c r="D1077" s="16">
        <v>3350.64</v>
      </c>
      <c r="E1077" s="1">
        <f t="shared" ca="1" si="29"/>
        <v>652</v>
      </c>
      <c r="F1077" t="str">
        <f t="shared" si="30"/>
        <v>Medium Value</v>
      </c>
    </row>
    <row r="1078" spans="1:6" x14ac:dyDescent="0.3">
      <c r="A1078" s="8" t="s">
        <v>2655</v>
      </c>
      <c r="B1078" s="1">
        <v>45639</v>
      </c>
      <c r="C1078" s="16">
        <v>3</v>
      </c>
      <c r="D1078" s="16">
        <v>3348.9599999999996</v>
      </c>
      <c r="E1078" s="1">
        <f t="shared" ca="1" si="29"/>
        <v>454</v>
      </c>
      <c r="F1078" t="str">
        <f t="shared" si="30"/>
        <v>Medium Value</v>
      </c>
    </row>
    <row r="1079" spans="1:6" x14ac:dyDescent="0.3">
      <c r="A1079" s="8" t="s">
        <v>1491</v>
      </c>
      <c r="B1079" s="1">
        <v>45652</v>
      </c>
      <c r="C1079" s="16">
        <v>4</v>
      </c>
      <c r="D1079" s="16">
        <v>3348.1799999999994</v>
      </c>
      <c r="E1079" s="1">
        <f t="shared" ca="1" si="29"/>
        <v>441</v>
      </c>
      <c r="F1079" t="str">
        <f t="shared" si="30"/>
        <v>Medium Value</v>
      </c>
    </row>
    <row r="1080" spans="1:6" x14ac:dyDescent="0.3">
      <c r="A1080" s="8" t="s">
        <v>1052</v>
      </c>
      <c r="B1080" s="1">
        <v>45479</v>
      </c>
      <c r="C1080" s="16">
        <v>3</v>
      </c>
      <c r="D1080" s="16">
        <v>3345.39</v>
      </c>
      <c r="E1080" s="1">
        <f t="shared" ca="1" si="29"/>
        <v>614</v>
      </c>
      <c r="F1080" t="str">
        <f t="shared" si="30"/>
        <v>Medium Value</v>
      </c>
    </row>
    <row r="1081" spans="1:6" x14ac:dyDescent="0.3">
      <c r="A1081" s="8" t="s">
        <v>324</v>
      </c>
      <c r="B1081" s="1">
        <v>45380</v>
      </c>
      <c r="C1081" s="16">
        <v>2</v>
      </c>
      <c r="D1081" s="16">
        <v>3344.07</v>
      </c>
      <c r="E1081" s="1">
        <f t="shared" ca="1" si="29"/>
        <v>713</v>
      </c>
      <c r="F1081" t="str">
        <f t="shared" si="30"/>
        <v>Medium Value</v>
      </c>
    </row>
    <row r="1082" spans="1:6" x14ac:dyDescent="0.3">
      <c r="A1082" s="8" t="s">
        <v>4309</v>
      </c>
      <c r="B1082" s="1">
        <v>45396</v>
      </c>
      <c r="C1082" s="16">
        <v>2</v>
      </c>
      <c r="D1082" s="16">
        <v>3340.86</v>
      </c>
      <c r="E1082" s="1">
        <f t="shared" ca="1" si="29"/>
        <v>697</v>
      </c>
      <c r="F1082" t="str">
        <f t="shared" si="30"/>
        <v>Medium Value</v>
      </c>
    </row>
    <row r="1083" spans="1:6" x14ac:dyDescent="0.3">
      <c r="A1083" s="8" t="s">
        <v>1930</v>
      </c>
      <c r="B1083" s="1">
        <v>45631</v>
      </c>
      <c r="C1083" s="16">
        <v>2</v>
      </c>
      <c r="D1083" s="16">
        <v>3340.51</v>
      </c>
      <c r="E1083" s="1">
        <f t="shared" ca="1" si="29"/>
        <v>462</v>
      </c>
      <c r="F1083" t="str">
        <f t="shared" si="30"/>
        <v>Medium Value</v>
      </c>
    </row>
    <row r="1084" spans="1:6" x14ac:dyDescent="0.3">
      <c r="A1084" s="8" t="s">
        <v>5234</v>
      </c>
      <c r="B1084" s="1">
        <v>45534</v>
      </c>
      <c r="C1084" s="16">
        <v>1</v>
      </c>
      <c r="D1084" s="16">
        <v>3338.92</v>
      </c>
      <c r="E1084" s="1">
        <f t="shared" ca="1" si="29"/>
        <v>559</v>
      </c>
      <c r="F1084" t="str">
        <f t="shared" si="30"/>
        <v>Medium Value</v>
      </c>
    </row>
    <row r="1085" spans="1:6" x14ac:dyDescent="0.3">
      <c r="A1085" s="8" t="s">
        <v>3174</v>
      </c>
      <c r="B1085" s="1">
        <v>45541</v>
      </c>
      <c r="C1085" s="16">
        <v>4</v>
      </c>
      <c r="D1085" s="16">
        <v>3338.57</v>
      </c>
      <c r="E1085" s="1">
        <f t="shared" ca="1" si="29"/>
        <v>552</v>
      </c>
      <c r="F1085" t="str">
        <f t="shared" si="30"/>
        <v>Medium Value</v>
      </c>
    </row>
    <row r="1086" spans="1:6" x14ac:dyDescent="0.3">
      <c r="A1086" s="8" t="s">
        <v>3963</v>
      </c>
      <c r="B1086" s="1">
        <v>45580</v>
      </c>
      <c r="C1086" s="16">
        <v>3</v>
      </c>
      <c r="D1086" s="16">
        <v>3336.76</v>
      </c>
      <c r="E1086" s="1">
        <f t="shared" ca="1" si="29"/>
        <v>513</v>
      </c>
      <c r="F1086" t="str">
        <f t="shared" si="30"/>
        <v>Medium Value</v>
      </c>
    </row>
    <row r="1087" spans="1:6" x14ac:dyDescent="0.3">
      <c r="A1087" s="8" t="s">
        <v>5195</v>
      </c>
      <c r="B1087" s="1">
        <v>45359</v>
      </c>
      <c r="C1087" s="16">
        <v>3</v>
      </c>
      <c r="D1087" s="16">
        <v>3336.44</v>
      </c>
      <c r="E1087" s="1">
        <f t="shared" ref="E1087:E1150" ca="1" si="31">TODAY()-B1087</f>
        <v>734</v>
      </c>
      <c r="F1087" t="str">
        <f t="shared" si="30"/>
        <v>Medium Value</v>
      </c>
    </row>
    <row r="1088" spans="1:6" x14ac:dyDescent="0.3">
      <c r="A1088" s="8" t="s">
        <v>2850</v>
      </c>
      <c r="B1088" s="1">
        <v>45372</v>
      </c>
      <c r="C1088" s="16">
        <v>2</v>
      </c>
      <c r="D1088" s="16">
        <v>3334</v>
      </c>
      <c r="E1088" s="1">
        <f t="shared" ca="1" si="31"/>
        <v>721</v>
      </c>
      <c r="F1088" t="str">
        <f t="shared" si="30"/>
        <v>Medium Value</v>
      </c>
    </row>
    <row r="1089" spans="1:6" x14ac:dyDescent="0.3">
      <c r="A1089" s="8" t="s">
        <v>5395</v>
      </c>
      <c r="B1089" s="1">
        <v>45490</v>
      </c>
      <c r="C1089" s="16">
        <v>2</v>
      </c>
      <c r="D1089" s="16">
        <v>3332.3100000000004</v>
      </c>
      <c r="E1089" s="1">
        <f t="shared" ca="1" si="31"/>
        <v>603</v>
      </c>
      <c r="F1089" t="str">
        <f t="shared" si="30"/>
        <v>Medium Value</v>
      </c>
    </row>
    <row r="1090" spans="1:6" x14ac:dyDescent="0.3">
      <c r="A1090" s="8" t="s">
        <v>527</v>
      </c>
      <c r="B1090" s="1">
        <v>45572</v>
      </c>
      <c r="C1090" s="16">
        <v>3</v>
      </c>
      <c r="D1090" s="16">
        <v>3331.3599999999997</v>
      </c>
      <c r="E1090" s="1">
        <f t="shared" ca="1" si="31"/>
        <v>521</v>
      </c>
      <c r="F1090" t="str">
        <f t="shared" si="30"/>
        <v>Medium Value</v>
      </c>
    </row>
    <row r="1091" spans="1:6" x14ac:dyDescent="0.3">
      <c r="A1091" s="8" t="s">
        <v>1127</v>
      </c>
      <c r="B1091" s="1">
        <v>45580</v>
      </c>
      <c r="C1091" s="16">
        <v>3</v>
      </c>
      <c r="D1091" s="16">
        <v>3329.1800000000003</v>
      </c>
      <c r="E1091" s="1">
        <f t="shared" ca="1" si="31"/>
        <v>513</v>
      </c>
      <c r="F1091" t="str">
        <f t="shared" si="30"/>
        <v>Medium Value</v>
      </c>
    </row>
    <row r="1092" spans="1:6" x14ac:dyDescent="0.3">
      <c r="A1092" s="8" t="s">
        <v>3525</v>
      </c>
      <c r="B1092" s="1">
        <v>45607</v>
      </c>
      <c r="C1092" s="16">
        <v>2</v>
      </c>
      <c r="D1092" s="16">
        <v>3328.11</v>
      </c>
      <c r="E1092" s="1">
        <f t="shared" ca="1" si="31"/>
        <v>486</v>
      </c>
      <c r="F1092" t="str">
        <f t="shared" si="30"/>
        <v>Medium Value</v>
      </c>
    </row>
    <row r="1093" spans="1:6" x14ac:dyDescent="0.3">
      <c r="A1093" s="8" t="s">
        <v>4043</v>
      </c>
      <c r="B1093" s="1">
        <v>45570</v>
      </c>
      <c r="C1093" s="16">
        <v>3</v>
      </c>
      <c r="D1093" s="16">
        <v>3325.72</v>
      </c>
      <c r="E1093" s="1">
        <f t="shared" ca="1" si="31"/>
        <v>523</v>
      </c>
      <c r="F1093" t="str">
        <f t="shared" ref="F1093:F1156" si="32">IF(D1092 &gt; 5000, "High Value", IF(D1092 &gt; 1000, "Medium Value", "Low Value"))</f>
        <v>Medium Value</v>
      </c>
    </row>
    <row r="1094" spans="1:6" x14ac:dyDescent="0.3">
      <c r="A1094" s="8" t="s">
        <v>3643</v>
      </c>
      <c r="B1094" s="1">
        <v>45461</v>
      </c>
      <c r="C1094" s="16">
        <v>2</v>
      </c>
      <c r="D1094" s="16">
        <v>3325.44</v>
      </c>
      <c r="E1094" s="1">
        <f t="shared" ca="1" si="31"/>
        <v>632</v>
      </c>
      <c r="F1094" t="str">
        <f t="shared" si="32"/>
        <v>Medium Value</v>
      </c>
    </row>
    <row r="1095" spans="1:6" x14ac:dyDescent="0.3">
      <c r="A1095" s="8" t="s">
        <v>1921</v>
      </c>
      <c r="B1095" s="1">
        <v>45514</v>
      </c>
      <c r="C1095" s="16">
        <v>3</v>
      </c>
      <c r="D1095" s="16">
        <v>3325.1400000000003</v>
      </c>
      <c r="E1095" s="1">
        <f t="shared" ca="1" si="31"/>
        <v>579</v>
      </c>
      <c r="F1095" t="str">
        <f t="shared" si="32"/>
        <v>Medium Value</v>
      </c>
    </row>
    <row r="1096" spans="1:6" x14ac:dyDescent="0.3">
      <c r="A1096" s="8" t="s">
        <v>1768</v>
      </c>
      <c r="B1096" s="1">
        <v>45618</v>
      </c>
      <c r="C1096" s="16">
        <v>4</v>
      </c>
      <c r="D1096" s="16">
        <v>3324.5099999999998</v>
      </c>
      <c r="E1096" s="1">
        <f t="shared" ca="1" si="31"/>
        <v>475</v>
      </c>
      <c r="F1096" t="str">
        <f t="shared" si="32"/>
        <v>Medium Value</v>
      </c>
    </row>
    <row r="1097" spans="1:6" x14ac:dyDescent="0.3">
      <c r="A1097" s="8" t="s">
        <v>1079</v>
      </c>
      <c r="B1097" s="1">
        <v>45324</v>
      </c>
      <c r="C1097" s="16">
        <v>2</v>
      </c>
      <c r="D1097" s="16">
        <v>3322.1099999999997</v>
      </c>
      <c r="E1097" s="1">
        <f t="shared" ca="1" si="31"/>
        <v>769</v>
      </c>
      <c r="F1097" t="str">
        <f t="shared" si="32"/>
        <v>Medium Value</v>
      </c>
    </row>
    <row r="1098" spans="1:6" x14ac:dyDescent="0.3">
      <c r="A1098" s="8" t="s">
        <v>5526</v>
      </c>
      <c r="B1098" s="1">
        <v>45412</v>
      </c>
      <c r="C1098" s="16">
        <v>1</v>
      </c>
      <c r="D1098" s="16">
        <v>3319.1</v>
      </c>
      <c r="E1098" s="1">
        <f t="shared" ca="1" si="31"/>
        <v>681</v>
      </c>
      <c r="F1098" t="str">
        <f t="shared" si="32"/>
        <v>Medium Value</v>
      </c>
    </row>
    <row r="1099" spans="1:6" x14ac:dyDescent="0.3">
      <c r="A1099" s="8" t="s">
        <v>1987</v>
      </c>
      <c r="B1099" s="1">
        <v>45609</v>
      </c>
      <c r="C1099" s="16">
        <v>1</v>
      </c>
      <c r="D1099" s="16">
        <v>3314.3</v>
      </c>
      <c r="E1099" s="1">
        <f t="shared" ca="1" si="31"/>
        <v>484</v>
      </c>
      <c r="F1099" t="str">
        <f t="shared" si="32"/>
        <v>Medium Value</v>
      </c>
    </row>
    <row r="1100" spans="1:6" x14ac:dyDescent="0.3">
      <c r="A1100" s="8" t="s">
        <v>845</v>
      </c>
      <c r="B1100" s="1">
        <v>45599</v>
      </c>
      <c r="C1100" s="16">
        <v>2</v>
      </c>
      <c r="D1100" s="16">
        <v>3314.07</v>
      </c>
      <c r="E1100" s="1">
        <f t="shared" ca="1" si="31"/>
        <v>494</v>
      </c>
      <c r="F1100" t="str">
        <f t="shared" si="32"/>
        <v>Medium Value</v>
      </c>
    </row>
    <row r="1101" spans="1:6" x14ac:dyDescent="0.3">
      <c r="A1101" s="8" t="s">
        <v>2861</v>
      </c>
      <c r="B1101" s="1">
        <v>45571</v>
      </c>
      <c r="C1101" s="16">
        <v>2</v>
      </c>
      <c r="D1101" s="16">
        <v>3313.8599999999997</v>
      </c>
      <c r="E1101" s="1">
        <f t="shared" ca="1" si="31"/>
        <v>522</v>
      </c>
      <c r="F1101" t="str">
        <f t="shared" si="32"/>
        <v>Medium Value</v>
      </c>
    </row>
    <row r="1102" spans="1:6" x14ac:dyDescent="0.3">
      <c r="A1102" s="8" t="s">
        <v>4558</v>
      </c>
      <c r="B1102" s="1">
        <v>45431</v>
      </c>
      <c r="C1102" s="16">
        <v>2</v>
      </c>
      <c r="D1102" s="16">
        <v>3312.24</v>
      </c>
      <c r="E1102" s="1">
        <f t="shared" ca="1" si="31"/>
        <v>662</v>
      </c>
      <c r="F1102" t="str">
        <f t="shared" si="32"/>
        <v>Medium Value</v>
      </c>
    </row>
    <row r="1103" spans="1:6" x14ac:dyDescent="0.3">
      <c r="A1103" s="8" t="s">
        <v>809</v>
      </c>
      <c r="B1103" s="1">
        <v>45508</v>
      </c>
      <c r="C1103" s="16">
        <v>2</v>
      </c>
      <c r="D1103" s="16">
        <v>3310.3599999999997</v>
      </c>
      <c r="E1103" s="1">
        <f t="shared" ca="1" si="31"/>
        <v>585</v>
      </c>
      <c r="F1103" t="str">
        <f t="shared" si="32"/>
        <v>Medium Value</v>
      </c>
    </row>
    <row r="1104" spans="1:6" x14ac:dyDescent="0.3">
      <c r="A1104" s="8" t="s">
        <v>2400</v>
      </c>
      <c r="B1104" s="1">
        <v>45516</v>
      </c>
      <c r="C1104" s="16">
        <v>2</v>
      </c>
      <c r="D1104" s="16">
        <v>3309.21</v>
      </c>
      <c r="E1104" s="1">
        <f t="shared" ca="1" si="31"/>
        <v>577</v>
      </c>
      <c r="F1104" t="str">
        <f t="shared" si="32"/>
        <v>Medium Value</v>
      </c>
    </row>
    <row r="1105" spans="1:6" x14ac:dyDescent="0.3">
      <c r="A1105" s="8" t="s">
        <v>5539</v>
      </c>
      <c r="B1105" s="1">
        <v>45578</v>
      </c>
      <c r="C1105" s="16">
        <v>1</v>
      </c>
      <c r="D1105" s="16">
        <v>3308.99</v>
      </c>
      <c r="E1105" s="1">
        <f t="shared" ca="1" si="31"/>
        <v>515</v>
      </c>
      <c r="F1105" t="str">
        <f t="shared" si="32"/>
        <v>Medium Value</v>
      </c>
    </row>
    <row r="1106" spans="1:6" x14ac:dyDescent="0.3">
      <c r="A1106" s="8" t="s">
        <v>2951</v>
      </c>
      <c r="B1106" s="1">
        <v>45531</v>
      </c>
      <c r="C1106" s="16">
        <v>2</v>
      </c>
      <c r="D1106" s="16">
        <v>3308.34</v>
      </c>
      <c r="E1106" s="1">
        <f t="shared" ca="1" si="31"/>
        <v>562</v>
      </c>
      <c r="F1106" t="str">
        <f t="shared" si="32"/>
        <v>Medium Value</v>
      </c>
    </row>
    <row r="1107" spans="1:6" x14ac:dyDescent="0.3">
      <c r="A1107" s="8" t="s">
        <v>4165</v>
      </c>
      <c r="B1107" s="1">
        <v>45552</v>
      </c>
      <c r="C1107" s="16">
        <v>1</v>
      </c>
      <c r="D1107" s="16">
        <v>3305.79</v>
      </c>
      <c r="E1107" s="1">
        <f t="shared" ca="1" si="31"/>
        <v>541</v>
      </c>
      <c r="F1107" t="str">
        <f t="shared" si="32"/>
        <v>Medium Value</v>
      </c>
    </row>
    <row r="1108" spans="1:6" x14ac:dyDescent="0.3">
      <c r="A1108" s="8" t="s">
        <v>4635</v>
      </c>
      <c r="B1108" s="1">
        <v>45508</v>
      </c>
      <c r="C1108" s="16">
        <v>1</v>
      </c>
      <c r="D1108" s="16">
        <v>3305.16</v>
      </c>
      <c r="E1108" s="1">
        <f t="shared" ca="1" si="31"/>
        <v>585</v>
      </c>
      <c r="F1108" t="str">
        <f t="shared" si="32"/>
        <v>Medium Value</v>
      </c>
    </row>
    <row r="1109" spans="1:6" x14ac:dyDescent="0.3">
      <c r="A1109" s="8" t="s">
        <v>4780</v>
      </c>
      <c r="B1109" s="1">
        <v>45540</v>
      </c>
      <c r="C1109" s="16">
        <v>4</v>
      </c>
      <c r="D1109" s="16">
        <v>3305</v>
      </c>
      <c r="E1109" s="1">
        <f t="shared" ca="1" si="31"/>
        <v>553</v>
      </c>
      <c r="F1109" t="str">
        <f t="shared" si="32"/>
        <v>Medium Value</v>
      </c>
    </row>
    <row r="1110" spans="1:6" x14ac:dyDescent="0.3">
      <c r="A1110" s="8" t="s">
        <v>3001</v>
      </c>
      <c r="B1110" s="1">
        <v>45617</v>
      </c>
      <c r="C1110" s="16">
        <v>2</v>
      </c>
      <c r="D1110" s="16">
        <v>3304.8</v>
      </c>
      <c r="E1110" s="1">
        <f t="shared" ca="1" si="31"/>
        <v>476</v>
      </c>
      <c r="F1110" t="str">
        <f t="shared" si="32"/>
        <v>Medium Value</v>
      </c>
    </row>
    <row r="1111" spans="1:6" x14ac:dyDescent="0.3">
      <c r="A1111" s="8" t="s">
        <v>4658</v>
      </c>
      <c r="B1111" s="1">
        <v>45534</v>
      </c>
      <c r="C1111" s="16">
        <v>3</v>
      </c>
      <c r="D1111" s="16">
        <v>3304.59</v>
      </c>
      <c r="E1111" s="1">
        <f t="shared" ca="1" si="31"/>
        <v>559</v>
      </c>
      <c r="F1111" t="str">
        <f t="shared" si="32"/>
        <v>Medium Value</v>
      </c>
    </row>
    <row r="1112" spans="1:6" x14ac:dyDescent="0.3">
      <c r="A1112" s="8" t="s">
        <v>1227</v>
      </c>
      <c r="B1112" s="1">
        <v>45582</v>
      </c>
      <c r="C1112" s="16">
        <v>3</v>
      </c>
      <c r="D1112" s="16">
        <v>3304.59</v>
      </c>
      <c r="E1112" s="1">
        <f t="shared" ca="1" si="31"/>
        <v>511</v>
      </c>
      <c r="F1112" t="str">
        <f t="shared" si="32"/>
        <v>Medium Value</v>
      </c>
    </row>
    <row r="1113" spans="1:6" x14ac:dyDescent="0.3">
      <c r="A1113" s="8" t="s">
        <v>1717</v>
      </c>
      <c r="B1113" s="1">
        <v>45656</v>
      </c>
      <c r="C1113" s="16">
        <v>2</v>
      </c>
      <c r="D1113" s="16">
        <v>3303.8500000000004</v>
      </c>
      <c r="E1113" s="1">
        <f t="shared" ca="1" si="31"/>
        <v>437</v>
      </c>
      <c r="F1113" t="str">
        <f t="shared" si="32"/>
        <v>Medium Value</v>
      </c>
    </row>
    <row r="1114" spans="1:6" x14ac:dyDescent="0.3">
      <c r="A1114" s="8" t="s">
        <v>667</v>
      </c>
      <c r="B1114" s="1">
        <v>45588</v>
      </c>
      <c r="C1114" s="16">
        <v>2</v>
      </c>
      <c r="D1114" s="16">
        <v>3303.62</v>
      </c>
      <c r="E1114" s="1">
        <f t="shared" ca="1" si="31"/>
        <v>505</v>
      </c>
      <c r="F1114" t="str">
        <f t="shared" si="32"/>
        <v>Medium Value</v>
      </c>
    </row>
    <row r="1115" spans="1:6" x14ac:dyDescent="0.3">
      <c r="A1115" s="8" t="s">
        <v>1172</v>
      </c>
      <c r="B1115" s="1">
        <v>45517</v>
      </c>
      <c r="C1115" s="16">
        <v>1</v>
      </c>
      <c r="D1115" s="16">
        <v>3301.99</v>
      </c>
      <c r="E1115" s="1">
        <f t="shared" ca="1" si="31"/>
        <v>576</v>
      </c>
      <c r="F1115" t="str">
        <f t="shared" si="32"/>
        <v>Medium Value</v>
      </c>
    </row>
    <row r="1116" spans="1:6" x14ac:dyDescent="0.3">
      <c r="A1116" s="8" t="s">
        <v>817</v>
      </c>
      <c r="B1116" s="1">
        <v>45611</v>
      </c>
      <c r="C1116" s="16">
        <v>3</v>
      </c>
      <c r="D1116" s="16">
        <v>3300.73</v>
      </c>
      <c r="E1116" s="1">
        <f t="shared" ca="1" si="31"/>
        <v>482</v>
      </c>
      <c r="F1116" t="str">
        <f t="shared" si="32"/>
        <v>Medium Value</v>
      </c>
    </row>
    <row r="1117" spans="1:6" x14ac:dyDescent="0.3">
      <c r="A1117" s="8" t="s">
        <v>968</v>
      </c>
      <c r="B1117" s="1">
        <v>45624</v>
      </c>
      <c r="C1117" s="16">
        <v>2</v>
      </c>
      <c r="D1117" s="16">
        <v>3298.89</v>
      </c>
      <c r="E1117" s="1">
        <f t="shared" ca="1" si="31"/>
        <v>469</v>
      </c>
      <c r="F1117" t="str">
        <f t="shared" si="32"/>
        <v>Medium Value</v>
      </c>
    </row>
    <row r="1118" spans="1:6" x14ac:dyDescent="0.3">
      <c r="A1118" s="8" t="s">
        <v>575</v>
      </c>
      <c r="B1118" s="1">
        <v>45551</v>
      </c>
      <c r="C1118" s="16">
        <v>1</v>
      </c>
      <c r="D1118" s="16">
        <v>3297.88</v>
      </c>
      <c r="E1118" s="1">
        <f t="shared" ca="1" si="31"/>
        <v>542</v>
      </c>
      <c r="F1118" t="str">
        <f t="shared" si="32"/>
        <v>Medium Value</v>
      </c>
    </row>
    <row r="1119" spans="1:6" x14ac:dyDescent="0.3">
      <c r="A1119" s="8" t="s">
        <v>754</v>
      </c>
      <c r="B1119" s="1">
        <v>45519</v>
      </c>
      <c r="C1119" s="16">
        <v>2</v>
      </c>
      <c r="D1119" s="16">
        <v>3293.42</v>
      </c>
      <c r="E1119" s="1">
        <f t="shared" ca="1" si="31"/>
        <v>574</v>
      </c>
      <c r="F1119" t="str">
        <f t="shared" si="32"/>
        <v>Medium Value</v>
      </c>
    </row>
    <row r="1120" spans="1:6" x14ac:dyDescent="0.3">
      <c r="A1120" s="8" t="s">
        <v>4507</v>
      </c>
      <c r="B1120" s="1">
        <v>45324</v>
      </c>
      <c r="C1120" s="16">
        <v>1</v>
      </c>
      <c r="D1120" s="16">
        <v>3292.38</v>
      </c>
      <c r="E1120" s="1">
        <f t="shared" ca="1" si="31"/>
        <v>769</v>
      </c>
      <c r="F1120" t="str">
        <f t="shared" si="32"/>
        <v>Medium Value</v>
      </c>
    </row>
    <row r="1121" spans="1:6" x14ac:dyDescent="0.3">
      <c r="A1121" s="8" t="s">
        <v>2153</v>
      </c>
      <c r="B1121" s="1">
        <v>45412</v>
      </c>
      <c r="C1121" s="16">
        <v>1</v>
      </c>
      <c r="D1121" s="16">
        <v>3291.18</v>
      </c>
      <c r="E1121" s="1">
        <f t="shared" ca="1" si="31"/>
        <v>681</v>
      </c>
      <c r="F1121" t="str">
        <f t="shared" si="32"/>
        <v>Medium Value</v>
      </c>
    </row>
    <row r="1122" spans="1:6" x14ac:dyDescent="0.3">
      <c r="A1122" s="8" t="s">
        <v>733</v>
      </c>
      <c r="B1122" s="1">
        <v>45425</v>
      </c>
      <c r="C1122" s="16">
        <v>2</v>
      </c>
      <c r="D1122" s="16">
        <v>3288.35</v>
      </c>
      <c r="E1122" s="1">
        <f t="shared" ca="1" si="31"/>
        <v>668</v>
      </c>
      <c r="F1122" t="str">
        <f t="shared" si="32"/>
        <v>Medium Value</v>
      </c>
    </row>
    <row r="1123" spans="1:6" x14ac:dyDescent="0.3">
      <c r="A1123" s="8" t="s">
        <v>827</v>
      </c>
      <c r="B1123" s="1">
        <v>45599</v>
      </c>
      <c r="C1123" s="16">
        <v>3</v>
      </c>
      <c r="D1123" s="16">
        <v>3287.85</v>
      </c>
      <c r="E1123" s="1">
        <f t="shared" ca="1" si="31"/>
        <v>494</v>
      </c>
      <c r="F1123" t="str">
        <f t="shared" si="32"/>
        <v>Medium Value</v>
      </c>
    </row>
    <row r="1124" spans="1:6" x14ac:dyDescent="0.3">
      <c r="A1124" s="8" t="s">
        <v>307</v>
      </c>
      <c r="B1124" s="1">
        <v>45476</v>
      </c>
      <c r="C1124" s="16">
        <v>3</v>
      </c>
      <c r="D1124" s="16">
        <v>3287.71</v>
      </c>
      <c r="E1124" s="1">
        <f t="shared" ca="1" si="31"/>
        <v>617</v>
      </c>
      <c r="F1124" t="str">
        <f t="shared" si="32"/>
        <v>Medium Value</v>
      </c>
    </row>
    <row r="1125" spans="1:6" x14ac:dyDescent="0.3">
      <c r="A1125" s="8" t="s">
        <v>3132</v>
      </c>
      <c r="B1125" s="1">
        <v>45421</v>
      </c>
      <c r="C1125" s="16">
        <v>1</v>
      </c>
      <c r="D1125" s="16">
        <v>3286.17</v>
      </c>
      <c r="E1125" s="1">
        <f t="shared" ca="1" si="31"/>
        <v>672</v>
      </c>
      <c r="F1125" t="str">
        <f t="shared" si="32"/>
        <v>Medium Value</v>
      </c>
    </row>
    <row r="1126" spans="1:6" x14ac:dyDescent="0.3">
      <c r="A1126" s="8" t="s">
        <v>3338</v>
      </c>
      <c r="B1126" s="1">
        <v>45609</v>
      </c>
      <c r="C1126" s="16">
        <v>3</v>
      </c>
      <c r="D1126" s="16">
        <v>3285.96</v>
      </c>
      <c r="E1126" s="1">
        <f t="shared" ca="1" si="31"/>
        <v>484</v>
      </c>
      <c r="F1126" t="str">
        <f t="shared" si="32"/>
        <v>Medium Value</v>
      </c>
    </row>
    <row r="1127" spans="1:6" x14ac:dyDescent="0.3">
      <c r="A1127" s="8" t="s">
        <v>5851</v>
      </c>
      <c r="B1127" s="1">
        <v>45514</v>
      </c>
      <c r="C1127" s="16">
        <v>1</v>
      </c>
      <c r="D1127" s="16">
        <v>3284</v>
      </c>
      <c r="E1127" s="1">
        <f t="shared" ca="1" si="31"/>
        <v>579</v>
      </c>
      <c r="F1127" t="str">
        <f t="shared" si="32"/>
        <v>Medium Value</v>
      </c>
    </row>
    <row r="1128" spans="1:6" x14ac:dyDescent="0.3">
      <c r="A1128" s="8" t="s">
        <v>4927</v>
      </c>
      <c r="B1128" s="1">
        <v>45489</v>
      </c>
      <c r="C1128" s="16">
        <v>1</v>
      </c>
      <c r="D1128" s="16">
        <v>3283.85</v>
      </c>
      <c r="E1128" s="1">
        <f t="shared" ca="1" si="31"/>
        <v>604</v>
      </c>
      <c r="F1128" t="str">
        <f t="shared" si="32"/>
        <v>Medium Value</v>
      </c>
    </row>
    <row r="1129" spans="1:6" x14ac:dyDescent="0.3">
      <c r="A1129" s="8" t="s">
        <v>2591</v>
      </c>
      <c r="B1129" s="1">
        <v>45309</v>
      </c>
      <c r="C1129" s="16">
        <v>1</v>
      </c>
      <c r="D1129" s="16">
        <v>3283.37</v>
      </c>
      <c r="E1129" s="1">
        <f t="shared" ca="1" si="31"/>
        <v>784</v>
      </c>
      <c r="F1129" t="str">
        <f t="shared" si="32"/>
        <v>Medium Value</v>
      </c>
    </row>
    <row r="1130" spans="1:6" x14ac:dyDescent="0.3">
      <c r="A1130" s="8" t="s">
        <v>2100</v>
      </c>
      <c r="B1130" s="1">
        <v>45634</v>
      </c>
      <c r="C1130" s="16">
        <v>4</v>
      </c>
      <c r="D1130" s="16">
        <v>3283.22</v>
      </c>
      <c r="E1130" s="1">
        <f t="shared" ca="1" si="31"/>
        <v>459</v>
      </c>
      <c r="F1130" t="str">
        <f t="shared" si="32"/>
        <v>Medium Value</v>
      </c>
    </row>
    <row r="1131" spans="1:6" x14ac:dyDescent="0.3">
      <c r="A1131" s="8" t="s">
        <v>340</v>
      </c>
      <c r="B1131" s="1">
        <v>45655</v>
      </c>
      <c r="C1131" s="16">
        <v>3</v>
      </c>
      <c r="D1131" s="16">
        <v>3281.12</v>
      </c>
      <c r="E1131" s="1">
        <f t="shared" ca="1" si="31"/>
        <v>438</v>
      </c>
      <c r="F1131" t="str">
        <f t="shared" si="32"/>
        <v>Medium Value</v>
      </c>
    </row>
    <row r="1132" spans="1:6" x14ac:dyDescent="0.3">
      <c r="A1132" s="8" t="s">
        <v>4616</v>
      </c>
      <c r="B1132" s="1">
        <v>45469</v>
      </c>
      <c r="C1132" s="16">
        <v>2</v>
      </c>
      <c r="D1132" s="16">
        <v>3279.24</v>
      </c>
      <c r="E1132" s="1">
        <f t="shared" ca="1" si="31"/>
        <v>624</v>
      </c>
      <c r="F1132" t="str">
        <f t="shared" si="32"/>
        <v>Medium Value</v>
      </c>
    </row>
    <row r="1133" spans="1:6" x14ac:dyDescent="0.3">
      <c r="A1133" s="8" t="s">
        <v>5057</v>
      </c>
      <c r="B1133" s="1">
        <v>45599</v>
      </c>
      <c r="C1133" s="16">
        <v>1</v>
      </c>
      <c r="D1133" s="16">
        <v>3279.23</v>
      </c>
      <c r="E1133" s="1">
        <f t="shared" ca="1" si="31"/>
        <v>494</v>
      </c>
      <c r="F1133" t="str">
        <f t="shared" si="32"/>
        <v>Medium Value</v>
      </c>
    </row>
    <row r="1134" spans="1:6" x14ac:dyDescent="0.3">
      <c r="A1134" s="8" t="s">
        <v>4578</v>
      </c>
      <c r="B1134" s="1">
        <v>45568</v>
      </c>
      <c r="C1134" s="16">
        <v>4</v>
      </c>
      <c r="D1134" s="16">
        <v>3278.15</v>
      </c>
      <c r="E1134" s="1">
        <f t="shared" ca="1" si="31"/>
        <v>525</v>
      </c>
      <c r="F1134" t="str">
        <f t="shared" si="32"/>
        <v>Medium Value</v>
      </c>
    </row>
    <row r="1135" spans="1:6" x14ac:dyDescent="0.3">
      <c r="A1135" s="8" t="s">
        <v>2717</v>
      </c>
      <c r="B1135" s="1">
        <v>45630</v>
      </c>
      <c r="C1135" s="16">
        <v>2</v>
      </c>
      <c r="D1135" s="16">
        <v>3274.77</v>
      </c>
      <c r="E1135" s="1">
        <f t="shared" ca="1" si="31"/>
        <v>463</v>
      </c>
      <c r="F1135" t="str">
        <f t="shared" si="32"/>
        <v>Medium Value</v>
      </c>
    </row>
    <row r="1136" spans="1:6" x14ac:dyDescent="0.3">
      <c r="A1136" s="8" t="s">
        <v>3386</v>
      </c>
      <c r="B1136" s="1">
        <v>45535</v>
      </c>
      <c r="C1136" s="16">
        <v>3</v>
      </c>
      <c r="D1136" s="16">
        <v>3272.84</v>
      </c>
      <c r="E1136" s="1">
        <f t="shared" ca="1" si="31"/>
        <v>558</v>
      </c>
      <c r="F1136" t="str">
        <f t="shared" si="32"/>
        <v>Medium Value</v>
      </c>
    </row>
    <row r="1137" spans="1:6" x14ac:dyDescent="0.3">
      <c r="A1137" s="8" t="s">
        <v>3227</v>
      </c>
      <c r="B1137" s="1">
        <v>45604</v>
      </c>
      <c r="C1137" s="16">
        <v>3</v>
      </c>
      <c r="D1137" s="16">
        <v>3271.6</v>
      </c>
      <c r="E1137" s="1">
        <f t="shared" ca="1" si="31"/>
        <v>489</v>
      </c>
      <c r="F1137" t="str">
        <f t="shared" si="32"/>
        <v>Medium Value</v>
      </c>
    </row>
    <row r="1138" spans="1:6" x14ac:dyDescent="0.3">
      <c r="A1138" s="8" t="s">
        <v>654</v>
      </c>
      <c r="B1138" s="1">
        <v>45650</v>
      </c>
      <c r="C1138" s="16">
        <v>3</v>
      </c>
      <c r="D1138" s="16">
        <v>3270.96</v>
      </c>
      <c r="E1138" s="1">
        <f t="shared" ca="1" si="31"/>
        <v>443</v>
      </c>
      <c r="F1138" t="str">
        <f t="shared" si="32"/>
        <v>Medium Value</v>
      </c>
    </row>
    <row r="1139" spans="1:6" x14ac:dyDescent="0.3">
      <c r="A1139" s="8" t="s">
        <v>2676</v>
      </c>
      <c r="B1139" s="1">
        <v>45597</v>
      </c>
      <c r="C1139" s="16">
        <v>3</v>
      </c>
      <c r="D1139" s="16">
        <v>3270.9399999999996</v>
      </c>
      <c r="E1139" s="1">
        <f t="shared" ca="1" si="31"/>
        <v>496</v>
      </c>
      <c r="F1139" t="str">
        <f t="shared" si="32"/>
        <v>Medium Value</v>
      </c>
    </row>
    <row r="1140" spans="1:6" x14ac:dyDescent="0.3">
      <c r="A1140" s="8" t="s">
        <v>1006</v>
      </c>
      <c r="B1140" s="1">
        <v>45610</v>
      </c>
      <c r="C1140" s="16">
        <v>3</v>
      </c>
      <c r="D1140" s="16">
        <v>3270.63</v>
      </c>
      <c r="E1140" s="1">
        <f t="shared" ca="1" si="31"/>
        <v>483</v>
      </c>
      <c r="F1140" t="str">
        <f t="shared" si="32"/>
        <v>Medium Value</v>
      </c>
    </row>
    <row r="1141" spans="1:6" x14ac:dyDescent="0.3">
      <c r="A1141" s="8" t="s">
        <v>5664</v>
      </c>
      <c r="B1141" s="1">
        <v>45314</v>
      </c>
      <c r="C1141" s="16">
        <v>1</v>
      </c>
      <c r="D1141" s="16">
        <v>3268.94</v>
      </c>
      <c r="E1141" s="1">
        <f t="shared" ca="1" si="31"/>
        <v>779</v>
      </c>
      <c r="F1141" t="str">
        <f t="shared" si="32"/>
        <v>Medium Value</v>
      </c>
    </row>
    <row r="1142" spans="1:6" x14ac:dyDescent="0.3">
      <c r="A1142" s="8" t="s">
        <v>5263</v>
      </c>
      <c r="B1142" s="1">
        <v>45386</v>
      </c>
      <c r="C1142" s="16">
        <v>1</v>
      </c>
      <c r="D1142" s="16">
        <v>3267.79</v>
      </c>
      <c r="E1142" s="1">
        <f t="shared" ca="1" si="31"/>
        <v>707</v>
      </c>
      <c r="F1142" t="str">
        <f t="shared" si="32"/>
        <v>Medium Value</v>
      </c>
    </row>
    <row r="1143" spans="1:6" x14ac:dyDescent="0.3">
      <c r="A1143" s="8" t="s">
        <v>970</v>
      </c>
      <c r="B1143" s="1">
        <v>45440</v>
      </c>
      <c r="C1143" s="16">
        <v>2</v>
      </c>
      <c r="D1143" s="16">
        <v>3266.4700000000003</v>
      </c>
      <c r="E1143" s="1">
        <f t="shared" ca="1" si="31"/>
        <v>653</v>
      </c>
      <c r="F1143" t="str">
        <f t="shared" si="32"/>
        <v>Medium Value</v>
      </c>
    </row>
    <row r="1144" spans="1:6" x14ac:dyDescent="0.3">
      <c r="A1144" s="8" t="s">
        <v>790</v>
      </c>
      <c r="B1144" s="1">
        <v>45602</v>
      </c>
      <c r="C1144" s="16">
        <v>3</v>
      </c>
      <c r="D1144" s="16">
        <v>3266.3599999999997</v>
      </c>
      <c r="E1144" s="1">
        <f t="shared" ca="1" si="31"/>
        <v>491</v>
      </c>
      <c r="F1144" t="str">
        <f t="shared" si="32"/>
        <v>Medium Value</v>
      </c>
    </row>
    <row r="1145" spans="1:6" x14ac:dyDescent="0.3">
      <c r="A1145" s="8" t="s">
        <v>1138</v>
      </c>
      <c r="B1145" s="1">
        <v>45641</v>
      </c>
      <c r="C1145" s="16">
        <v>3</v>
      </c>
      <c r="D1145" s="16">
        <v>3265.33</v>
      </c>
      <c r="E1145" s="1">
        <f t="shared" ca="1" si="31"/>
        <v>452</v>
      </c>
      <c r="F1145" t="str">
        <f t="shared" si="32"/>
        <v>Medium Value</v>
      </c>
    </row>
    <row r="1146" spans="1:6" x14ac:dyDescent="0.3">
      <c r="A1146" s="8" t="s">
        <v>3226</v>
      </c>
      <c r="B1146" s="1">
        <v>45505</v>
      </c>
      <c r="C1146" s="16">
        <v>3</v>
      </c>
      <c r="D1146" s="16">
        <v>3264.88</v>
      </c>
      <c r="E1146" s="1">
        <f t="shared" ca="1" si="31"/>
        <v>588</v>
      </c>
      <c r="F1146" t="str">
        <f t="shared" si="32"/>
        <v>Medium Value</v>
      </c>
    </row>
    <row r="1147" spans="1:6" x14ac:dyDescent="0.3">
      <c r="A1147" s="8" t="s">
        <v>785</v>
      </c>
      <c r="B1147" s="1">
        <v>45490</v>
      </c>
      <c r="C1147" s="16">
        <v>3</v>
      </c>
      <c r="D1147" s="16">
        <v>3262.99</v>
      </c>
      <c r="E1147" s="1">
        <f t="shared" ca="1" si="31"/>
        <v>603</v>
      </c>
      <c r="F1147" t="str">
        <f t="shared" si="32"/>
        <v>Medium Value</v>
      </c>
    </row>
    <row r="1148" spans="1:6" x14ac:dyDescent="0.3">
      <c r="A1148" s="8" t="s">
        <v>2590</v>
      </c>
      <c r="B1148" s="1">
        <v>45570</v>
      </c>
      <c r="C1148" s="16">
        <v>2</v>
      </c>
      <c r="D1148" s="16">
        <v>3261.28</v>
      </c>
      <c r="E1148" s="1">
        <f t="shared" ca="1" si="31"/>
        <v>523</v>
      </c>
      <c r="F1148" t="str">
        <f t="shared" si="32"/>
        <v>Medium Value</v>
      </c>
    </row>
    <row r="1149" spans="1:6" x14ac:dyDescent="0.3">
      <c r="A1149" s="8" t="s">
        <v>5039</v>
      </c>
      <c r="B1149" s="1">
        <v>45655</v>
      </c>
      <c r="C1149" s="16">
        <v>1</v>
      </c>
      <c r="D1149" s="16">
        <v>3260.69</v>
      </c>
      <c r="E1149" s="1">
        <f t="shared" ca="1" si="31"/>
        <v>438</v>
      </c>
      <c r="F1149" t="str">
        <f t="shared" si="32"/>
        <v>Medium Value</v>
      </c>
    </row>
    <row r="1150" spans="1:6" x14ac:dyDescent="0.3">
      <c r="A1150" s="8" t="s">
        <v>5541</v>
      </c>
      <c r="B1150" s="1">
        <v>45485</v>
      </c>
      <c r="C1150" s="16">
        <v>1</v>
      </c>
      <c r="D1150" s="16">
        <v>3260.68</v>
      </c>
      <c r="E1150" s="1">
        <f t="shared" ca="1" si="31"/>
        <v>608</v>
      </c>
      <c r="F1150" t="str">
        <f t="shared" si="32"/>
        <v>Medium Value</v>
      </c>
    </row>
    <row r="1151" spans="1:6" x14ac:dyDescent="0.3">
      <c r="A1151" s="8" t="s">
        <v>4972</v>
      </c>
      <c r="B1151" s="1">
        <v>45398</v>
      </c>
      <c r="C1151" s="16">
        <v>2</v>
      </c>
      <c r="D1151" s="16">
        <v>3259.04</v>
      </c>
      <c r="E1151" s="1">
        <f t="shared" ref="E1151:E1214" ca="1" si="33">TODAY()-B1151</f>
        <v>695</v>
      </c>
      <c r="F1151" t="str">
        <f t="shared" si="32"/>
        <v>Medium Value</v>
      </c>
    </row>
    <row r="1152" spans="1:6" x14ac:dyDescent="0.3">
      <c r="A1152" s="8" t="s">
        <v>2484</v>
      </c>
      <c r="B1152" s="1">
        <v>45597</v>
      </c>
      <c r="C1152" s="16">
        <v>2</v>
      </c>
      <c r="D1152" s="16">
        <v>3258.01</v>
      </c>
      <c r="E1152" s="1">
        <f t="shared" ca="1" si="33"/>
        <v>496</v>
      </c>
      <c r="F1152" t="str">
        <f t="shared" si="32"/>
        <v>Medium Value</v>
      </c>
    </row>
    <row r="1153" spans="1:6" x14ac:dyDescent="0.3">
      <c r="A1153" s="8" t="s">
        <v>1745</v>
      </c>
      <c r="B1153" s="1">
        <v>45521</v>
      </c>
      <c r="C1153" s="16">
        <v>2</v>
      </c>
      <c r="D1153" s="16">
        <v>3256.31</v>
      </c>
      <c r="E1153" s="1">
        <f t="shared" ca="1" si="33"/>
        <v>572</v>
      </c>
      <c r="F1153" t="str">
        <f t="shared" si="32"/>
        <v>Medium Value</v>
      </c>
    </row>
    <row r="1154" spans="1:6" x14ac:dyDescent="0.3">
      <c r="A1154" s="8" t="s">
        <v>3537</v>
      </c>
      <c r="B1154" s="1">
        <v>45391</v>
      </c>
      <c r="C1154" s="16">
        <v>2</v>
      </c>
      <c r="D1154" s="16">
        <v>3256.09</v>
      </c>
      <c r="E1154" s="1">
        <f t="shared" ca="1" si="33"/>
        <v>702</v>
      </c>
      <c r="F1154" t="str">
        <f t="shared" si="32"/>
        <v>Medium Value</v>
      </c>
    </row>
    <row r="1155" spans="1:6" x14ac:dyDescent="0.3">
      <c r="A1155" s="8" t="s">
        <v>1510</v>
      </c>
      <c r="B1155" s="1">
        <v>45645</v>
      </c>
      <c r="C1155" s="16">
        <v>2</v>
      </c>
      <c r="D1155" s="16">
        <v>3255.32</v>
      </c>
      <c r="E1155" s="1">
        <f t="shared" ca="1" si="33"/>
        <v>448</v>
      </c>
      <c r="F1155" t="str">
        <f t="shared" si="32"/>
        <v>Medium Value</v>
      </c>
    </row>
    <row r="1156" spans="1:6" x14ac:dyDescent="0.3">
      <c r="A1156" s="8" t="s">
        <v>2672</v>
      </c>
      <c r="B1156" s="1">
        <v>45326</v>
      </c>
      <c r="C1156" s="16">
        <v>2</v>
      </c>
      <c r="D1156" s="16">
        <v>3253.54</v>
      </c>
      <c r="E1156" s="1">
        <f t="shared" ca="1" si="33"/>
        <v>767</v>
      </c>
      <c r="F1156" t="str">
        <f t="shared" si="32"/>
        <v>Medium Value</v>
      </c>
    </row>
    <row r="1157" spans="1:6" x14ac:dyDescent="0.3">
      <c r="A1157" s="8" t="s">
        <v>3920</v>
      </c>
      <c r="B1157" s="1">
        <v>45625</v>
      </c>
      <c r="C1157" s="16">
        <v>2</v>
      </c>
      <c r="D1157" s="16">
        <v>3247.44</v>
      </c>
      <c r="E1157" s="1">
        <f t="shared" ca="1" si="33"/>
        <v>468</v>
      </c>
      <c r="F1157" t="str">
        <f t="shared" ref="F1157:F1220" si="34">IF(D1156 &gt; 5000, "High Value", IF(D1156 &gt; 1000, "Medium Value", "Low Value"))</f>
        <v>Medium Value</v>
      </c>
    </row>
    <row r="1158" spans="1:6" x14ac:dyDescent="0.3">
      <c r="A1158" s="8" t="s">
        <v>1216</v>
      </c>
      <c r="B1158" s="1">
        <v>45626</v>
      </c>
      <c r="C1158" s="16">
        <v>2</v>
      </c>
      <c r="D1158" s="16">
        <v>3247.1299999999997</v>
      </c>
      <c r="E1158" s="1">
        <f t="shared" ca="1" si="33"/>
        <v>467</v>
      </c>
      <c r="F1158" t="str">
        <f t="shared" si="34"/>
        <v>Medium Value</v>
      </c>
    </row>
    <row r="1159" spans="1:6" x14ac:dyDescent="0.3">
      <c r="A1159" s="8" t="s">
        <v>387</v>
      </c>
      <c r="B1159" s="1">
        <v>45409</v>
      </c>
      <c r="C1159" s="16">
        <v>1</v>
      </c>
      <c r="D1159" s="16">
        <v>3246.67</v>
      </c>
      <c r="E1159" s="1">
        <f t="shared" ca="1" si="33"/>
        <v>684</v>
      </c>
      <c r="F1159" t="str">
        <f t="shared" si="34"/>
        <v>Medium Value</v>
      </c>
    </row>
    <row r="1160" spans="1:6" x14ac:dyDescent="0.3">
      <c r="A1160" s="8" t="s">
        <v>3317</v>
      </c>
      <c r="B1160" s="1">
        <v>45592</v>
      </c>
      <c r="C1160" s="16">
        <v>2</v>
      </c>
      <c r="D1160" s="16">
        <v>3246.27</v>
      </c>
      <c r="E1160" s="1">
        <f t="shared" ca="1" si="33"/>
        <v>501</v>
      </c>
      <c r="F1160" t="str">
        <f t="shared" si="34"/>
        <v>Medium Value</v>
      </c>
    </row>
    <row r="1161" spans="1:6" x14ac:dyDescent="0.3">
      <c r="A1161" s="8" t="s">
        <v>4223</v>
      </c>
      <c r="B1161" s="1">
        <v>45637</v>
      </c>
      <c r="C1161" s="16">
        <v>2</v>
      </c>
      <c r="D1161" s="16">
        <v>3245.0699999999997</v>
      </c>
      <c r="E1161" s="1">
        <f t="shared" ca="1" si="33"/>
        <v>456</v>
      </c>
      <c r="F1161" t="str">
        <f t="shared" si="34"/>
        <v>Medium Value</v>
      </c>
    </row>
    <row r="1162" spans="1:6" x14ac:dyDescent="0.3">
      <c r="A1162" s="8" t="s">
        <v>1707</v>
      </c>
      <c r="B1162" s="1">
        <v>45490</v>
      </c>
      <c r="C1162" s="16">
        <v>1</v>
      </c>
      <c r="D1162" s="16">
        <v>3245.01</v>
      </c>
      <c r="E1162" s="1">
        <f t="shared" ca="1" si="33"/>
        <v>603</v>
      </c>
      <c r="F1162" t="str">
        <f t="shared" si="34"/>
        <v>Medium Value</v>
      </c>
    </row>
    <row r="1163" spans="1:6" x14ac:dyDescent="0.3">
      <c r="A1163" s="8" t="s">
        <v>1752</v>
      </c>
      <c r="B1163" s="1">
        <v>45600</v>
      </c>
      <c r="C1163" s="16">
        <v>3</v>
      </c>
      <c r="D1163" s="16">
        <v>3243.37</v>
      </c>
      <c r="E1163" s="1">
        <f t="shared" ca="1" si="33"/>
        <v>493</v>
      </c>
      <c r="F1163" t="str">
        <f t="shared" si="34"/>
        <v>Medium Value</v>
      </c>
    </row>
    <row r="1164" spans="1:6" x14ac:dyDescent="0.3">
      <c r="A1164" s="8" t="s">
        <v>3900</v>
      </c>
      <c r="B1164" s="1">
        <v>45528</v>
      </c>
      <c r="C1164" s="16">
        <v>2</v>
      </c>
      <c r="D1164" s="16">
        <v>3243.25</v>
      </c>
      <c r="E1164" s="1">
        <f t="shared" ca="1" si="33"/>
        <v>565</v>
      </c>
      <c r="F1164" t="str">
        <f t="shared" si="34"/>
        <v>Medium Value</v>
      </c>
    </row>
    <row r="1165" spans="1:6" x14ac:dyDescent="0.3">
      <c r="A1165" s="8" t="s">
        <v>1655</v>
      </c>
      <c r="B1165" s="1">
        <v>45504</v>
      </c>
      <c r="C1165" s="16">
        <v>1</v>
      </c>
      <c r="D1165" s="16">
        <v>3242.93</v>
      </c>
      <c r="E1165" s="1">
        <f t="shared" ca="1" si="33"/>
        <v>589</v>
      </c>
      <c r="F1165" t="str">
        <f t="shared" si="34"/>
        <v>Medium Value</v>
      </c>
    </row>
    <row r="1166" spans="1:6" x14ac:dyDescent="0.3">
      <c r="A1166" s="8" t="s">
        <v>2256</v>
      </c>
      <c r="B1166" s="1">
        <v>45613</v>
      </c>
      <c r="C1166" s="16">
        <v>2</v>
      </c>
      <c r="D1166" s="16">
        <v>3242.03</v>
      </c>
      <c r="E1166" s="1">
        <f t="shared" ca="1" si="33"/>
        <v>480</v>
      </c>
      <c r="F1166" t="str">
        <f t="shared" si="34"/>
        <v>Medium Value</v>
      </c>
    </row>
    <row r="1167" spans="1:6" x14ac:dyDescent="0.3">
      <c r="A1167" s="8" t="s">
        <v>5916</v>
      </c>
      <c r="B1167" s="1">
        <v>45582</v>
      </c>
      <c r="C1167" s="16">
        <v>1</v>
      </c>
      <c r="D1167" s="16">
        <v>3241.39</v>
      </c>
      <c r="E1167" s="1">
        <f t="shared" ca="1" si="33"/>
        <v>511</v>
      </c>
      <c r="F1167" t="str">
        <f t="shared" si="34"/>
        <v>Medium Value</v>
      </c>
    </row>
    <row r="1168" spans="1:6" x14ac:dyDescent="0.3">
      <c r="A1168" s="8" t="s">
        <v>4115</v>
      </c>
      <c r="B1168" s="1">
        <v>45453</v>
      </c>
      <c r="C1168" s="16">
        <v>1</v>
      </c>
      <c r="D1168" s="16">
        <v>3240.64</v>
      </c>
      <c r="E1168" s="1">
        <f t="shared" ca="1" si="33"/>
        <v>640</v>
      </c>
      <c r="F1168" t="str">
        <f t="shared" si="34"/>
        <v>Medium Value</v>
      </c>
    </row>
    <row r="1169" spans="1:6" x14ac:dyDescent="0.3">
      <c r="A1169" s="8" t="s">
        <v>5828</v>
      </c>
      <c r="B1169" s="1">
        <v>45386</v>
      </c>
      <c r="C1169" s="16">
        <v>1</v>
      </c>
      <c r="D1169" s="16">
        <v>3239.09</v>
      </c>
      <c r="E1169" s="1">
        <f t="shared" ca="1" si="33"/>
        <v>707</v>
      </c>
      <c r="F1169" t="str">
        <f t="shared" si="34"/>
        <v>Medium Value</v>
      </c>
    </row>
    <row r="1170" spans="1:6" x14ac:dyDescent="0.3">
      <c r="A1170" s="8" t="s">
        <v>2123</v>
      </c>
      <c r="B1170" s="1">
        <v>45554</v>
      </c>
      <c r="C1170" s="16">
        <v>2</v>
      </c>
      <c r="D1170" s="16">
        <v>3237.43</v>
      </c>
      <c r="E1170" s="1">
        <f t="shared" ca="1" si="33"/>
        <v>539</v>
      </c>
      <c r="F1170" t="str">
        <f t="shared" si="34"/>
        <v>Medium Value</v>
      </c>
    </row>
    <row r="1171" spans="1:6" x14ac:dyDescent="0.3">
      <c r="A1171" s="8" t="s">
        <v>3698</v>
      </c>
      <c r="B1171" s="1">
        <v>45531</v>
      </c>
      <c r="C1171" s="16">
        <v>2</v>
      </c>
      <c r="D1171" s="16">
        <v>3236.94</v>
      </c>
      <c r="E1171" s="1">
        <f t="shared" ca="1" si="33"/>
        <v>562</v>
      </c>
      <c r="F1171" t="str">
        <f t="shared" si="34"/>
        <v>Medium Value</v>
      </c>
    </row>
    <row r="1172" spans="1:6" x14ac:dyDescent="0.3">
      <c r="A1172" s="8" t="s">
        <v>755</v>
      </c>
      <c r="B1172" s="1">
        <v>45504</v>
      </c>
      <c r="C1172" s="16">
        <v>1</v>
      </c>
      <c r="D1172" s="16">
        <v>3235.51</v>
      </c>
      <c r="E1172" s="1">
        <f t="shared" ca="1" si="33"/>
        <v>589</v>
      </c>
      <c r="F1172" t="str">
        <f t="shared" si="34"/>
        <v>Medium Value</v>
      </c>
    </row>
    <row r="1173" spans="1:6" x14ac:dyDescent="0.3">
      <c r="A1173" s="8" t="s">
        <v>571</v>
      </c>
      <c r="B1173" s="1">
        <v>45654</v>
      </c>
      <c r="C1173" s="16">
        <v>4</v>
      </c>
      <c r="D1173" s="16">
        <v>3233.6099999999997</v>
      </c>
      <c r="E1173" s="1">
        <f t="shared" ca="1" si="33"/>
        <v>439</v>
      </c>
      <c r="F1173" t="str">
        <f t="shared" si="34"/>
        <v>Medium Value</v>
      </c>
    </row>
    <row r="1174" spans="1:6" x14ac:dyDescent="0.3">
      <c r="A1174" s="8" t="s">
        <v>5477</v>
      </c>
      <c r="B1174" s="1">
        <v>45582</v>
      </c>
      <c r="C1174" s="16">
        <v>1</v>
      </c>
      <c r="D1174" s="16">
        <v>3232.39</v>
      </c>
      <c r="E1174" s="1">
        <f t="shared" ca="1" si="33"/>
        <v>511</v>
      </c>
      <c r="F1174" t="str">
        <f t="shared" si="34"/>
        <v>Medium Value</v>
      </c>
    </row>
    <row r="1175" spans="1:6" x14ac:dyDescent="0.3">
      <c r="A1175" s="8" t="s">
        <v>1011</v>
      </c>
      <c r="B1175" s="1">
        <v>45562</v>
      </c>
      <c r="C1175" s="16">
        <v>3</v>
      </c>
      <c r="D1175" s="16">
        <v>3230.17</v>
      </c>
      <c r="E1175" s="1">
        <f t="shared" ca="1" si="33"/>
        <v>531</v>
      </c>
      <c r="F1175" t="str">
        <f t="shared" si="34"/>
        <v>Medium Value</v>
      </c>
    </row>
    <row r="1176" spans="1:6" x14ac:dyDescent="0.3">
      <c r="A1176" s="8" t="s">
        <v>3737</v>
      </c>
      <c r="B1176" s="1">
        <v>45632</v>
      </c>
      <c r="C1176" s="16">
        <v>2</v>
      </c>
      <c r="D1176" s="16">
        <v>3228.1800000000003</v>
      </c>
      <c r="E1176" s="1">
        <f t="shared" ca="1" si="33"/>
        <v>461</v>
      </c>
      <c r="F1176" t="str">
        <f t="shared" si="34"/>
        <v>Medium Value</v>
      </c>
    </row>
    <row r="1177" spans="1:6" x14ac:dyDescent="0.3">
      <c r="A1177" s="8" t="s">
        <v>414</v>
      </c>
      <c r="B1177" s="1">
        <v>45477</v>
      </c>
      <c r="C1177" s="16">
        <v>3</v>
      </c>
      <c r="D1177" s="16">
        <v>3221.65</v>
      </c>
      <c r="E1177" s="1">
        <f t="shared" ca="1" si="33"/>
        <v>616</v>
      </c>
      <c r="F1177" t="str">
        <f t="shared" si="34"/>
        <v>Medium Value</v>
      </c>
    </row>
    <row r="1178" spans="1:6" x14ac:dyDescent="0.3">
      <c r="A1178" s="8" t="s">
        <v>2287</v>
      </c>
      <c r="B1178" s="1">
        <v>45304</v>
      </c>
      <c r="C1178" s="16">
        <v>1</v>
      </c>
      <c r="D1178" s="16">
        <v>3221.21</v>
      </c>
      <c r="E1178" s="1">
        <f t="shared" ca="1" si="33"/>
        <v>789</v>
      </c>
      <c r="F1178" t="str">
        <f t="shared" si="34"/>
        <v>Medium Value</v>
      </c>
    </row>
    <row r="1179" spans="1:6" x14ac:dyDescent="0.3">
      <c r="A1179" s="8" t="s">
        <v>2962</v>
      </c>
      <c r="B1179" s="1">
        <v>45652</v>
      </c>
      <c r="C1179" s="16">
        <v>3</v>
      </c>
      <c r="D1179" s="16">
        <v>3219.5800000000004</v>
      </c>
      <c r="E1179" s="1">
        <f t="shared" ca="1" si="33"/>
        <v>441</v>
      </c>
      <c r="F1179" t="str">
        <f t="shared" si="34"/>
        <v>Medium Value</v>
      </c>
    </row>
    <row r="1180" spans="1:6" x14ac:dyDescent="0.3">
      <c r="A1180" s="8" t="s">
        <v>5852</v>
      </c>
      <c r="B1180" s="1">
        <v>45339</v>
      </c>
      <c r="C1180" s="16">
        <v>1</v>
      </c>
      <c r="D1180" s="16">
        <v>3218.34</v>
      </c>
      <c r="E1180" s="1">
        <f t="shared" ca="1" si="33"/>
        <v>754</v>
      </c>
      <c r="F1180" t="str">
        <f t="shared" si="34"/>
        <v>Medium Value</v>
      </c>
    </row>
    <row r="1181" spans="1:6" x14ac:dyDescent="0.3">
      <c r="A1181" s="8" t="s">
        <v>3995</v>
      </c>
      <c r="B1181" s="1">
        <v>45323</v>
      </c>
      <c r="C1181" s="16">
        <v>1</v>
      </c>
      <c r="D1181" s="16">
        <v>3217.33</v>
      </c>
      <c r="E1181" s="1">
        <f t="shared" ca="1" si="33"/>
        <v>770</v>
      </c>
      <c r="F1181" t="str">
        <f t="shared" si="34"/>
        <v>Medium Value</v>
      </c>
    </row>
    <row r="1182" spans="1:6" x14ac:dyDescent="0.3">
      <c r="A1182" s="8" t="s">
        <v>2351</v>
      </c>
      <c r="B1182" s="1">
        <v>45511</v>
      </c>
      <c r="C1182" s="16">
        <v>2</v>
      </c>
      <c r="D1182" s="16">
        <v>3215.94</v>
      </c>
      <c r="E1182" s="1">
        <f t="shared" ca="1" si="33"/>
        <v>582</v>
      </c>
      <c r="F1182" t="str">
        <f t="shared" si="34"/>
        <v>Medium Value</v>
      </c>
    </row>
    <row r="1183" spans="1:6" x14ac:dyDescent="0.3">
      <c r="A1183" s="8" t="s">
        <v>4423</v>
      </c>
      <c r="B1183" s="1">
        <v>45406</v>
      </c>
      <c r="C1183" s="16">
        <v>2</v>
      </c>
      <c r="D1183" s="16">
        <v>3215.39</v>
      </c>
      <c r="E1183" s="1">
        <f t="shared" ca="1" si="33"/>
        <v>687</v>
      </c>
      <c r="F1183" t="str">
        <f t="shared" si="34"/>
        <v>Medium Value</v>
      </c>
    </row>
    <row r="1184" spans="1:6" x14ac:dyDescent="0.3">
      <c r="A1184" s="8" t="s">
        <v>5295</v>
      </c>
      <c r="B1184" s="1">
        <v>45399</v>
      </c>
      <c r="C1184" s="16">
        <v>1</v>
      </c>
      <c r="D1184" s="16">
        <v>3213.28</v>
      </c>
      <c r="E1184" s="1">
        <f t="shared" ca="1" si="33"/>
        <v>694</v>
      </c>
      <c r="F1184" t="str">
        <f t="shared" si="34"/>
        <v>Medium Value</v>
      </c>
    </row>
    <row r="1185" spans="1:6" x14ac:dyDescent="0.3">
      <c r="A1185" s="8" t="s">
        <v>2775</v>
      </c>
      <c r="B1185" s="1">
        <v>45594</v>
      </c>
      <c r="C1185" s="16">
        <v>2</v>
      </c>
      <c r="D1185" s="16">
        <v>3213.26</v>
      </c>
      <c r="E1185" s="1">
        <f t="shared" ca="1" si="33"/>
        <v>499</v>
      </c>
      <c r="F1185" t="str">
        <f t="shared" si="34"/>
        <v>Medium Value</v>
      </c>
    </row>
    <row r="1186" spans="1:6" x14ac:dyDescent="0.3">
      <c r="A1186" s="8" t="s">
        <v>4487</v>
      </c>
      <c r="B1186" s="1">
        <v>45510</v>
      </c>
      <c r="C1186" s="16">
        <v>2</v>
      </c>
      <c r="D1186" s="16">
        <v>3212.4700000000003</v>
      </c>
      <c r="E1186" s="1">
        <f t="shared" ca="1" si="33"/>
        <v>583</v>
      </c>
      <c r="F1186" t="str">
        <f t="shared" si="34"/>
        <v>Medium Value</v>
      </c>
    </row>
    <row r="1187" spans="1:6" x14ac:dyDescent="0.3">
      <c r="A1187" s="8" t="s">
        <v>842</v>
      </c>
      <c r="B1187" s="1">
        <v>45422</v>
      </c>
      <c r="C1187" s="16">
        <v>3</v>
      </c>
      <c r="D1187" s="16">
        <v>3212.13</v>
      </c>
      <c r="E1187" s="1">
        <f t="shared" ca="1" si="33"/>
        <v>671</v>
      </c>
      <c r="F1187" t="str">
        <f t="shared" si="34"/>
        <v>Medium Value</v>
      </c>
    </row>
    <row r="1188" spans="1:6" x14ac:dyDescent="0.3">
      <c r="A1188" s="8" t="s">
        <v>5480</v>
      </c>
      <c r="B1188" s="1">
        <v>45508</v>
      </c>
      <c r="C1188" s="16">
        <v>1</v>
      </c>
      <c r="D1188" s="16">
        <v>3211.47</v>
      </c>
      <c r="E1188" s="1">
        <f t="shared" ca="1" si="33"/>
        <v>585</v>
      </c>
      <c r="F1188" t="str">
        <f t="shared" si="34"/>
        <v>Medium Value</v>
      </c>
    </row>
    <row r="1189" spans="1:6" x14ac:dyDescent="0.3">
      <c r="A1189" s="8" t="s">
        <v>135</v>
      </c>
      <c r="B1189" s="1">
        <v>45555</v>
      </c>
      <c r="C1189" s="16">
        <v>2</v>
      </c>
      <c r="D1189" s="16">
        <v>3210.33</v>
      </c>
      <c r="E1189" s="1">
        <f t="shared" ca="1" si="33"/>
        <v>538</v>
      </c>
      <c r="F1189" t="str">
        <f t="shared" si="34"/>
        <v>Medium Value</v>
      </c>
    </row>
    <row r="1190" spans="1:6" x14ac:dyDescent="0.3">
      <c r="A1190" s="8" t="s">
        <v>199</v>
      </c>
      <c r="B1190" s="1">
        <v>45584</v>
      </c>
      <c r="C1190" s="16">
        <v>2</v>
      </c>
      <c r="D1190" s="16">
        <v>3209.8</v>
      </c>
      <c r="E1190" s="1">
        <f t="shared" ca="1" si="33"/>
        <v>509</v>
      </c>
      <c r="F1190" t="str">
        <f t="shared" si="34"/>
        <v>Medium Value</v>
      </c>
    </row>
    <row r="1191" spans="1:6" x14ac:dyDescent="0.3">
      <c r="A1191" s="8" t="s">
        <v>5631</v>
      </c>
      <c r="B1191" s="1">
        <v>45441</v>
      </c>
      <c r="C1191" s="16">
        <v>1</v>
      </c>
      <c r="D1191" s="16">
        <v>3209.15</v>
      </c>
      <c r="E1191" s="1">
        <f t="shared" ca="1" si="33"/>
        <v>652</v>
      </c>
      <c r="F1191" t="str">
        <f t="shared" si="34"/>
        <v>Medium Value</v>
      </c>
    </row>
    <row r="1192" spans="1:6" x14ac:dyDescent="0.3">
      <c r="A1192" s="8" t="s">
        <v>3009</v>
      </c>
      <c r="B1192" s="1">
        <v>45627</v>
      </c>
      <c r="C1192" s="16">
        <v>2</v>
      </c>
      <c r="D1192" s="16">
        <v>3208.5299999999997</v>
      </c>
      <c r="E1192" s="1">
        <f t="shared" ca="1" si="33"/>
        <v>466</v>
      </c>
      <c r="F1192" t="str">
        <f t="shared" si="34"/>
        <v>Medium Value</v>
      </c>
    </row>
    <row r="1193" spans="1:6" x14ac:dyDescent="0.3">
      <c r="A1193" s="8" t="s">
        <v>5080</v>
      </c>
      <c r="B1193" s="1">
        <v>45630</v>
      </c>
      <c r="C1193" s="16">
        <v>5</v>
      </c>
      <c r="D1193" s="16">
        <v>3208.2500000000005</v>
      </c>
      <c r="E1193" s="1">
        <f t="shared" ca="1" si="33"/>
        <v>463</v>
      </c>
      <c r="F1193" t="str">
        <f t="shared" si="34"/>
        <v>Medium Value</v>
      </c>
    </row>
    <row r="1194" spans="1:6" x14ac:dyDescent="0.3">
      <c r="A1194" s="8" t="s">
        <v>4571</v>
      </c>
      <c r="B1194" s="1">
        <v>45653</v>
      </c>
      <c r="C1194" s="16">
        <v>2</v>
      </c>
      <c r="D1194" s="16">
        <v>3208.23</v>
      </c>
      <c r="E1194" s="1">
        <f t="shared" ca="1" si="33"/>
        <v>440</v>
      </c>
      <c r="F1194" t="str">
        <f t="shared" si="34"/>
        <v>Medium Value</v>
      </c>
    </row>
    <row r="1195" spans="1:6" x14ac:dyDescent="0.3">
      <c r="A1195" s="8" t="s">
        <v>715</v>
      </c>
      <c r="B1195" s="1">
        <v>45539</v>
      </c>
      <c r="C1195" s="16">
        <v>3</v>
      </c>
      <c r="D1195" s="16">
        <v>3205.9300000000003</v>
      </c>
      <c r="E1195" s="1">
        <f t="shared" ca="1" si="33"/>
        <v>554</v>
      </c>
      <c r="F1195" t="str">
        <f t="shared" si="34"/>
        <v>Medium Value</v>
      </c>
    </row>
    <row r="1196" spans="1:6" x14ac:dyDescent="0.3">
      <c r="A1196" s="8" t="s">
        <v>4195</v>
      </c>
      <c r="B1196" s="1">
        <v>45571</v>
      </c>
      <c r="C1196" s="16">
        <v>2</v>
      </c>
      <c r="D1196" s="16">
        <v>3201.55</v>
      </c>
      <c r="E1196" s="1">
        <f t="shared" ca="1" si="33"/>
        <v>522</v>
      </c>
      <c r="F1196" t="str">
        <f t="shared" si="34"/>
        <v>Medium Value</v>
      </c>
    </row>
    <row r="1197" spans="1:6" x14ac:dyDescent="0.3">
      <c r="A1197" s="8" t="s">
        <v>4828</v>
      </c>
      <c r="B1197" s="1">
        <v>45432</v>
      </c>
      <c r="C1197" s="16">
        <v>2</v>
      </c>
      <c r="D1197" s="16">
        <v>3201.11</v>
      </c>
      <c r="E1197" s="1">
        <f t="shared" ca="1" si="33"/>
        <v>661</v>
      </c>
      <c r="F1197" t="str">
        <f t="shared" si="34"/>
        <v>Medium Value</v>
      </c>
    </row>
    <row r="1198" spans="1:6" x14ac:dyDescent="0.3">
      <c r="A1198" s="8" t="s">
        <v>2627</v>
      </c>
      <c r="B1198" s="1">
        <v>45608</v>
      </c>
      <c r="C1198" s="16">
        <v>1</v>
      </c>
      <c r="D1198" s="16">
        <v>3200.62</v>
      </c>
      <c r="E1198" s="1">
        <f t="shared" ca="1" si="33"/>
        <v>485</v>
      </c>
      <c r="F1198" t="str">
        <f t="shared" si="34"/>
        <v>Medium Value</v>
      </c>
    </row>
    <row r="1199" spans="1:6" x14ac:dyDescent="0.3">
      <c r="A1199" s="8" t="s">
        <v>1200</v>
      </c>
      <c r="B1199" s="1">
        <v>45520</v>
      </c>
      <c r="C1199" s="16">
        <v>3</v>
      </c>
      <c r="D1199" s="16">
        <v>3200.07</v>
      </c>
      <c r="E1199" s="1">
        <f t="shared" ca="1" si="33"/>
        <v>573</v>
      </c>
      <c r="F1199" t="str">
        <f t="shared" si="34"/>
        <v>Medium Value</v>
      </c>
    </row>
    <row r="1200" spans="1:6" x14ac:dyDescent="0.3">
      <c r="A1200" s="8" t="s">
        <v>850</v>
      </c>
      <c r="B1200" s="1">
        <v>45542</v>
      </c>
      <c r="C1200" s="16">
        <v>3</v>
      </c>
      <c r="D1200" s="16">
        <v>3198.6899999999996</v>
      </c>
      <c r="E1200" s="1">
        <f t="shared" ca="1" si="33"/>
        <v>551</v>
      </c>
      <c r="F1200" t="str">
        <f t="shared" si="34"/>
        <v>Medium Value</v>
      </c>
    </row>
    <row r="1201" spans="1:6" x14ac:dyDescent="0.3">
      <c r="A1201" s="8" t="s">
        <v>2354</v>
      </c>
      <c r="B1201" s="1">
        <v>45349</v>
      </c>
      <c r="C1201" s="16">
        <v>2</v>
      </c>
      <c r="D1201" s="16">
        <v>3194.38</v>
      </c>
      <c r="E1201" s="1">
        <f t="shared" ca="1" si="33"/>
        <v>744</v>
      </c>
      <c r="F1201" t="str">
        <f t="shared" si="34"/>
        <v>Medium Value</v>
      </c>
    </row>
    <row r="1202" spans="1:6" x14ac:dyDescent="0.3">
      <c r="A1202" s="8" t="s">
        <v>1561</v>
      </c>
      <c r="B1202" s="1">
        <v>45552</v>
      </c>
      <c r="C1202" s="16">
        <v>2</v>
      </c>
      <c r="D1202" s="16">
        <v>3194.23</v>
      </c>
      <c r="E1202" s="1">
        <f t="shared" ca="1" si="33"/>
        <v>541</v>
      </c>
      <c r="F1202" t="str">
        <f t="shared" si="34"/>
        <v>Medium Value</v>
      </c>
    </row>
    <row r="1203" spans="1:6" x14ac:dyDescent="0.3">
      <c r="A1203" s="8" t="s">
        <v>3108</v>
      </c>
      <c r="B1203" s="1">
        <v>45379</v>
      </c>
      <c r="C1203" s="16">
        <v>1</v>
      </c>
      <c r="D1203" s="16">
        <v>3193.46</v>
      </c>
      <c r="E1203" s="1">
        <f t="shared" ca="1" si="33"/>
        <v>714</v>
      </c>
      <c r="F1203" t="str">
        <f t="shared" si="34"/>
        <v>Medium Value</v>
      </c>
    </row>
    <row r="1204" spans="1:6" x14ac:dyDescent="0.3">
      <c r="A1204" s="8" t="s">
        <v>2125</v>
      </c>
      <c r="B1204" s="1">
        <v>45546</v>
      </c>
      <c r="C1204" s="16">
        <v>2</v>
      </c>
      <c r="D1204" s="16">
        <v>3192.01</v>
      </c>
      <c r="E1204" s="1">
        <f t="shared" ca="1" si="33"/>
        <v>547</v>
      </c>
      <c r="F1204" t="str">
        <f t="shared" si="34"/>
        <v>Medium Value</v>
      </c>
    </row>
    <row r="1205" spans="1:6" x14ac:dyDescent="0.3">
      <c r="A1205" s="8" t="s">
        <v>1093</v>
      </c>
      <c r="B1205" s="1">
        <v>45610</v>
      </c>
      <c r="C1205" s="16">
        <v>3</v>
      </c>
      <c r="D1205" s="16">
        <v>3191.98</v>
      </c>
      <c r="E1205" s="1">
        <f t="shared" ca="1" si="33"/>
        <v>483</v>
      </c>
      <c r="F1205" t="str">
        <f t="shared" si="34"/>
        <v>Medium Value</v>
      </c>
    </row>
    <row r="1206" spans="1:6" x14ac:dyDescent="0.3">
      <c r="A1206" s="8" t="s">
        <v>4968</v>
      </c>
      <c r="B1206" s="1">
        <v>45594</v>
      </c>
      <c r="C1206" s="16">
        <v>1</v>
      </c>
      <c r="D1206" s="16">
        <v>3190.18</v>
      </c>
      <c r="E1206" s="1">
        <f t="shared" ca="1" si="33"/>
        <v>499</v>
      </c>
      <c r="F1206" t="str">
        <f t="shared" si="34"/>
        <v>Medium Value</v>
      </c>
    </row>
    <row r="1207" spans="1:6" x14ac:dyDescent="0.3">
      <c r="A1207" s="8" t="s">
        <v>3635</v>
      </c>
      <c r="B1207" s="1">
        <v>45579</v>
      </c>
      <c r="C1207" s="16">
        <v>1</v>
      </c>
      <c r="D1207" s="16">
        <v>3189.95</v>
      </c>
      <c r="E1207" s="1">
        <f t="shared" ca="1" si="33"/>
        <v>514</v>
      </c>
      <c r="F1207" t="str">
        <f t="shared" si="34"/>
        <v>Medium Value</v>
      </c>
    </row>
    <row r="1208" spans="1:6" x14ac:dyDescent="0.3">
      <c r="A1208" s="8" t="s">
        <v>2029</v>
      </c>
      <c r="B1208" s="1">
        <v>45378</v>
      </c>
      <c r="C1208" s="16">
        <v>2</v>
      </c>
      <c r="D1208" s="16">
        <v>3188.5600000000004</v>
      </c>
      <c r="E1208" s="1">
        <f t="shared" ca="1" si="33"/>
        <v>715</v>
      </c>
      <c r="F1208" t="str">
        <f t="shared" si="34"/>
        <v>Medium Value</v>
      </c>
    </row>
    <row r="1209" spans="1:6" x14ac:dyDescent="0.3">
      <c r="A1209" s="8" t="s">
        <v>5759</v>
      </c>
      <c r="B1209" s="1">
        <v>45450</v>
      </c>
      <c r="C1209" s="16">
        <v>1</v>
      </c>
      <c r="D1209" s="16">
        <v>3186.38</v>
      </c>
      <c r="E1209" s="1">
        <f t="shared" ca="1" si="33"/>
        <v>643</v>
      </c>
      <c r="F1209" t="str">
        <f t="shared" si="34"/>
        <v>Medium Value</v>
      </c>
    </row>
    <row r="1210" spans="1:6" x14ac:dyDescent="0.3">
      <c r="A1210" s="8" t="s">
        <v>4125</v>
      </c>
      <c r="B1210" s="1">
        <v>45626</v>
      </c>
      <c r="C1210" s="16">
        <v>1</v>
      </c>
      <c r="D1210" s="16">
        <v>3186.37</v>
      </c>
      <c r="E1210" s="1">
        <f t="shared" ca="1" si="33"/>
        <v>467</v>
      </c>
      <c r="F1210" t="str">
        <f t="shared" si="34"/>
        <v>Medium Value</v>
      </c>
    </row>
    <row r="1211" spans="1:6" x14ac:dyDescent="0.3">
      <c r="A1211" s="8" t="s">
        <v>3086</v>
      </c>
      <c r="B1211" s="1">
        <v>45467</v>
      </c>
      <c r="C1211" s="16">
        <v>3</v>
      </c>
      <c r="D1211" s="16">
        <v>3184.85</v>
      </c>
      <c r="E1211" s="1">
        <f t="shared" ca="1" si="33"/>
        <v>626</v>
      </c>
      <c r="F1211" t="str">
        <f t="shared" si="34"/>
        <v>Medium Value</v>
      </c>
    </row>
    <row r="1212" spans="1:6" x14ac:dyDescent="0.3">
      <c r="A1212" s="8" t="s">
        <v>3636</v>
      </c>
      <c r="B1212" s="1">
        <v>45577</v>
      </c>
      <c r="C1212" s="16">
        <v>3</v>
      </c>
      <c r="D1212" s="16">
        <v>3183.55</v>
      </c>
      <c r="E1212" s="1">
        <f t="shared" ca="1" si="33"/>
        <v>516</v>
      </c>
      <c r="F1212" t="str">
        <f t="shared" si="34"/>
        <v>Medium Value</v>
      </c>
    </row>
    <row r="1213" spans="1:6" x14ac:dyDescent="0.3">
      <c r="A1213" s="8" t="s">
        <v>5101</v>
      </c>
      <c r="B1213" s="1">
        <v>45406</v>
      </c>
      <c r="C1213" s="16">
        <v>1</v>
      </c>
      <c r="D1213" s="16">
        <v>3181.63</v>
      </c>
      <c r="E1213" s="1">
        <f t="shared" ca="1" si="33"/>
        <v>687</v>
      </c>
      <c r="F1213" t="str">
        <f t="shared" si="34"/>
        <v>Medium Value</v>
      </c>
    </row>
    <row r="1214" spans="1:6" x14ac:dyDescent="0.3">
      <c r="A1214" s="8" t="s">
        <v>3989</v>
      </c>
      <c r="B1214" s="1">
        <v>45427</v>
      </c>
      <c r="C1214" s="16">
        <v>1</v>
      </c>
      <c r="D1214" s="16">
        <v>3181.39</v>
      </c>
      <c r="E1214" s="1">
        <f t="shared" ca="1" si="33"/>
        <v>666</v>
      </c>
      <c r="F1214" t="str">
        <f t="shared" si="34"/>
        <v>Medium Value</v>
      </c>
    </row>
    <row r="1215" spans="1:6" x14ac:dyDescent="0.3">
      <c r="A1215" s="8" t="s">
        <v>446</v>
      </c>
      <c r="B1215" s="1">
        <v>45459</v>
      </c>
      <c r="C1215" s="16">
        <v>2</v>
      </c>
      <c r="D1215" s="16">
        <v>3177.92</v>
      </c>
      <c r="E1215" s="1">
        <f t="shared" ref="E1215:E1278" ca="1" si="35">TODAY()-B1215</f>
        <v>634</v>
      </c>
      <c r="F1215" t="str">
        <f t="shared" si="34"/>
        <v>Medium Value</v>
      </c>
    </row>
    <row r="1216" spans="1:6" x14ac:dyDescent="0.3">
      <c r="A1216" s="8" t="s">
        <v>3449</v>
      </c>
      <c r="B1216" s="1">
        <v>45648</v>
      </c>
      <c r="C1216" s="16">
        <v>2</v>
      </c>
      <c r="D1216" s="16">
        <v>3177.71</v>
      </c>
      <c r="E1216" s="1">
        <f t="shared" ca="1" si="35"/>
        <v>445</v>
      </c>
      <c r="F1216" t="str">
        <f t="shared" si="34"/>
        <v>Medium Value</v>
      </c>
    </row>
    <row r="1217" spans="1:6" x14ac:dyDescent="0.3">
      <c r="A1217" s="8" t="s">
        <v>992</v>
      </c>
      <c r="B1217" s="1">
        <v>45642</v>
      </c>
      <c r="C1217" s="16">
        <v>4</v>
      </c>
      <c r="D1217" s="16">
        <v>3176.7</v>
      </c>
      <c r="E1217" s="1">
        <f t="shared" ca="1" si="35"/>
        <v>451</v>
      </c>
      <c r="F1217" t="str">
        <f t="shared" si="34"/>
        <v>Medium Value</v>
      </c>
    </row>
    <row r="1218" spans="1:6" x14ac:dyDescent="0.3">
      <c r="A1218" s="8" t="s">
        <v>824</v>
      </c>
      <c r="B1218" s="1">
        <v>45445</v>
      </c>
      <c r="C1218" s="16">
        <v>2</v>
      </c>
      <c r="D1218" s="16">
        <v>3175.68</v>
      </c>
      <c r="E1218" s="1">
        <f t="shared" ca="1" si="35"/>
        <v>648</v>
      </c>
      <c r="F1218" t="str">
        <f t="shared" si="34"/>
        <v>Medium Value</v>
      </c>
    </row>
    <row r="1219" spans="1:6" x14ac:dyDescent="0.3">
      <c r="A1219" s="8" t="s">
        <v>4275</v>
      </c>
      <c r="B1219" s="1">
        <v>45495</v>
      </c>
      <c r="C1219" s="16">
        <v>2</v>
      </c>
      <c r="D1219" s="16">
        <v>3175.63</v>
      </c>
      <c r="E1219" s="1">
        <f t="shared" ca="1" si="35"/>
        <v>598</v>
      </c>
      <c r="F1219" t="str">
        <f t="shared" si="34"/>
        <v>Medium Value</v>
      </c>
    </row>
    <row r="1220" spans="1:6" x14ac:dyDescent="0.3">
      <c r="A1220" s="8" t="s">
        <v>395</v>
      </c>
      <c r="B1220" s="1">
        <v>45585</v>
      </c>
      <c r="C1220" s="16">
        <v>1</v>
      </c>
      <c r="D1220" s="16">
        <v>3173.78</v>
      </c>
      <c r="E1220" s="1">
        <f t="shared" ca="1" si="35"/>
        <v>508</v>
      </c>
      <c r="F1220" t="str">
        <f t="shared" si="34"/>
        <v>Medium Value</v>
      </c>
    </row>
    <row r="1221" spans="1:6" x14ac:dyDescent="0.3">
      <c r="A1221" s="8" t="s">
        <v>1413</v>
      </c>
      <c r="B1221" s="1">
        <v>45642</v>
      </c>
      <c r="C1221" s="16">
        <v>1</v>
      </c>
      <c r="D1221" s="16">
        <v>3173.18</v>
      </c>
      <c r="E1221" s="1">
        <f t="shared" ca="1" si="35"/>
        <v>451</v>
      </c>
      <c r="F1221" t="str">
        <f t="shared" ref="F1221:F1284" si="36">IF(D1220 &gt; 5000, "High Value", IF(D1220 &gt; 1000, "Medium Value", "Low Value"))</f>
        <v>Medium Value</v>
      </c>
    </row>
    <row r="1222" spans="1:6" x14ac:dyDescent="0.3">
      <c r="A1222" s="8" t="s">
        <v>4524</v>
      </c>
      <c r="B1222" s="1">
        <v>45438</v>
      </c>
      <c r="C1222" s="16">
        <v>2</v>
      </c>
      <c r="D1222" s="16">
        <v>3172.2200000000003</v>
      </c>
      <c r="E1222" s="1">
        <f t="shared" ca="1" si="35"/>
        <v>655</v>
      </c>
      <c r="F1222" t="str">
        <f t="shared" si="36"/>
        <v>Medium Value</v>
      </c>
    </row>
    <row r="1223" spans="1:6" x14ac:dyDescent="0.3">
      <c r="A1223" s="8" t="s">
        <v>782</v>
      </c>
      <c r="B1223" s="1">
        <v>45521</v>
      </c>
      <c r="C1223" s="16">
        <v>2</v>
      </c>
      <c r="D1223" s="16">
        <v>3171.42</v>
      </c>
      <c r="E1223" s="1">
        <f t="shared" ca="1" si="35"/>
        <v>572</v>
      </c>
      <c r="F1223" t="str">
        <f t="shared" si="36"/>
        <v>Medium Value</v>
      </c>
    </row>
    <row r="1224" spans="1:6" x14ac:dyDescent="0.3">
      <c r="A1224" s="8" t="s">
        <v>4260</v>
      </c>
      <c r="B1224" s="1">
        <v>45340</v>
      </c>
      <c r="C1224" s="16">
        <v>2</v>
      </c>
      <c r="D1224" s="16">
        <v>3166.84</v>
      </c>
      <c r="E1224" s="1">
        <f t="shared" ca="1" si="35"/>
        <v>753</v>
      </c>
      <c r="F1224" t="str">
        <f t="shared" si="36"/>
        <v>Medium Value</v>
      </c>
    </row>
    <row r="1225" spans="1:6" x14ac:dyDescent="0.3">
      <c r="A1225" s="8" t="s">
        <v>5957</v>
      </c>
      <c r="B1225" s="1">
        <v>45329</v>
      </c>
      <c r="C1225" s="16">
        <v>1</v>
      </c>
      <c r="D1225" s="16">
        <v>3164.16</v>
      </c>
      <c r="E1225" s="1">
        <f t="shared" ca="1" si="35"/>
        <v>764</v>
      </c>
      <c r="F1225" t="str">
        <f t="shared" si="36"/>
        <v>Medium Value</v>
      </c>
    </row>
    <row r="1226" spans="1:6" x14ac:dyDescent="0.3">
      <c r="A1226" s="8" t="s">
        <v>1852</v>
      </c>
      <c r="B1226" s="1">
        <v>45650</v>
      </c>
      <c r="C1226" s="16">
        <v>3</v>
      </c>
      <c r="D1226" s="16">
        <v>3163.61</v>
      </c>
      <c r="E1226" s="1">
        <f t="shared" ca="1" si="35"/>
        <v>443</v>
      </c>
      <c r="F1226" t="str">
        <f t="shared" si="36"/>
        <v>Medium Value</v>
      </c>
    </row>
    <row r="1227" spans="1:6" x14ac:dyDescent="0.3">
      <c r="A1227" s="8" t="s">
        <v>3319</v>
      </c>
      <c r="B1227" s="1">
        <v>45497</v>
      </c>
      <c r="C1227" s="16">
        <v>2</v>
      </c>
      <c r="D1227" s="16">
        <v>3162.82</v>
      </c>
      <c r="E1227" s="1">
        <f t="shared" ca="1" si="35"/>
        <v>596</v>
      </c>
      <c r="F1227" t="str">
        <f t="shared" si="36"/>
        <v>Medium Value</v>
      </c>
    </row>
    <row r="1228" spans="1:6" x14ac:dyDescent="0.3">
      <c r="A1228" s="8" t="s">
        <v>4787</v>
      </c>
      <c r="B1228" s="1">
        <v>45609</v>
      </c>
      <c r="C1228" s="16">
        <v>3</v>
      </c>
      <c r="D1228" s="16">
        <v>3160.6500000000005</v>
      </c>
      <c r="E1228" s="1">
        <f t="shared" ca="1" si="35"/>
        <v>484</v>
      </c>
      <c r="F1228" t="str">
        <f t="shared" si="36"/>
        <v>Medium Value</v>
      </c>
    </row>
    <row r="1229" spans="1:6" x14ac:dyDescent="0.3">
      <c r="A1229" s="8" t="s">
        <v>2929</v>
      </c>
      <c r="B1229" s="1">
        <v>45408</v>
      </c>
      <c r="C1229" s="16">
        <v>2</v>
      </c>
      <c r="D1229" s="16">
        <v>3159.8599999999997</v>
      </c>
      <c r="E1229" s="1">
        <f t="shared" ca="1" si="35"/>
        <v>685</v>
      </c>
      <c r="F1229" t="str">
        <f t="shared" si="36"/>
        <v>Medium Value</v>
      </c>
    </row>
    <row r="1230" spans="1:6" x14ac:dyDescent="0.3">
      <c r="A1230" s="8" t="s">
        <v>4418</v>
      </c>
      <c r="B1230" s="1">
        <v>45606</v>
      </c>
      <c r="C1230" s="16">
        <v>2</v>
      </c>
      <c r="D1230" s="16">
        <v>3159.24</v>
      </c>
      <c r="E1230" s="1">
        <f t="shared" ca="1" si="35"/>
        <v>487</v>
      </c>
      <c r="F1230" t="str">
        <f t="shared" si="36"/>
        <v>Medium Value</v>
      </c>
    </row>
    <row r="1231" spans="1:6" x14ac:dyDescent="0.3">
      <c r="A1231" s="8" t="s">
        <v>1820</v>
      </c>
      <c r="B1231" s="1">
        <v>45428</v>
      </c>
      <c r="C1231" s="16">
        <v>2</v>
      </c>
      <c r="D1231" s="16">
        <v>3159.12</v>
      </c>
      <c r="E1231" s="1">
        <f t="shared" ca="1" si="35"/>
        <v>665</v>
      </c>
      <c r="F1231" t="str">
        <f t="shared" si="36"/>
        <v>Medium Value</v>
      </c>
    </row>
    <row r="1232" spans="1:6" x14ac:dyDescent="0.3">
      <c r="A1232" s="8" t="s">
        <v>1159</v>
      </c>
      <c r="B1232" s="1">
        <v>45592</v>
      </c>
      <c r="C1232" s="16">
        <v>2</v>
      </c>
      <c r="D1232" s="16">
        <v>3159.02</v>
      </c>
      <c r="E1232" s="1">
        <f t="shared" ca="1" si="35"/>
        <v>501</v>
      </c>
      <c r="F1232" t="str">
        <f t="shared" si="36"/>
        <v>Medium Value</v>
      </c>
    </row>
    <row r="1233" spans="1:6" x14ac:dyDescent="0.3">
      <c r="A1233" s="8" t="s">
        <v>2191</v>
      </c>
      <c r="B1233" s="1">
        <v>45510</v>
      </c>
      <c r="C1233" s="16">
        <v>2</v>
      </c>
      <c r="D1233" s="16">
        <v>3154.5600000000004</v>
      </c>
      <c r="E1233" s="1">
        <f t="shared" ca="1" si="35"/>
        <v>583</v>
      </c>
      <c r="F1233" t="str">
        <f t="shared" si="36"/>
        <v>Medium Value</v>
      </c>
    </row>
    <row r="1234" spans="1:6" x14ac:dyDescent="0.3">
      <c r="A1234" s="8" t="s">
        <v>250</v>
      </c>
      <c r="B1234" s="1">
        <v>45628</v>
      </c>
      <c r="C1234" s="16">
        <v>2</v>
      </c>
      <c r="D1234" s="16">
        <v>3153.65</v>
      </c>
      <c r="E1234" s="1">
        <f t="shared" ca="1" si="35"/>
        <v>465</v>
      </c>
      <c r="F1234" t="str">
        <f t="shared" si="36"/>
        <v>Medium Value</v>
      </c>
    </row>
    <row r="1235" spans="1:6" x14ac:dyDescent="0.3">
      <c r="A1235" s="8" t="s">
        <v>3210</v>
      </c>
      <c r="B1235" s="1">
        <v>45657</v>
      </c>
      <c r="C1235" s="16">
        <v>2</v>
      </c>
      <c r="D1235" s="16">
        <v>3153.42</v>
      </c>
      <c r="E1235" s="1">
        <f t="shared" ca="1" si="35"/>
        <v>436</v>
      </c>
      <c r="F1235" t="str">
        <f t="shared" si="36"/>
        <v>Medium Value</v>
      </c>
    </row>
    <row r="1236" spans="1:6" x14ac:dyDescent="0.3">
      <c r="A1236" s="8" t="s">
        <v>526</v>
      </c>
      <c r="B1236" s="1">
        <v>45591</v>
      </c>
      <c r="C1236" s="16">
        <v>2</v>
      </c>
      <c r="D1236" s="16">
        <v>3152.42</v>
      </c>
      <c r="E1236" s="1">
        <f t="shared" ca="1" si="35"/>
        <v>502</v>
      </c>
      <c r="F1236" t="str">
        <f t="shared" si="36"/>
        <v>Medium Value</v>
      </c>
    </row>
    <row r="1237" spans="1:6" x14ac:dyDescent="0.3">
      <c r="A1237" s="8" t="s">
        <v>4628</v>
      </c>
      <c r="B1237" s="1">
        <v>45609</v>
      </c>
      <c r="C1237" s="16">
        <v>1</v>
      </c>
      <c r="D1237" s="16">
        <v>3150.45</v>
      </c>
      <c r="E1237" s="1">
        <f t="shared" ca="1" si="35"/>
        <v>484</v>
      </c>
      <c r="F1237" t="str">
        <f t="shared" si="36"/>
        <v>Medium Value</v>
      </c>
    </row>
    <row r="1238" spans="1:6" x14ac:dyDescent="0.3">
      <c r="A1238" s="8" t="s">
        <v>4326</v>
      </c>
      <c r="B1238" s="1">
        <v>45574</v>
      </c>
      <c r="C1238" s="16">
        <v>3</v>
      </c>
      <c r="D1238" s="16">
        <v>3150.4200000000005</v>
      </c>
      <c r="E1238" s="1">
        <f t="shared" ca="1" si="35"/>
        <v>519</v>
      </c>
      <c r="F1238" t="str">
        <f t="shared" si="36"/>
        <v>Medium Value</v>
      </c>
    </row>
    <row r="1239" spans="1:6" x14ac:dyDescent="0.3">
      <c r="A1239" s="8" t="s">
        <v>3406</v>
      </c>
      <c r="B1239" s="1">
        <v>45589</v>
      </c>
      <c r="C1239" s="16">
        <v>1</v>
      </c>
      <c r="D1239" s="16">
        <v>3149.86</v>
      </c>
      <c r="E1239" s="1">
        <f t="shared" ca="1" si="35"/>
        <v>504</v>
      </c>
      <c r="F1239" t="str">
        <f t="shared" si="36"/>
        <v>Medium Value</v>
      </c>
    </row>
    <row r="1240" spans="1:6" x14ac:dyDescent="0.3">
      <c r="A1240" s="8" t="s">
        <v>5441</v>
      </c>
      <c r="B1240" s="1">
        <v>45466</v>
      </c>
      <c r="C1240" s="16">
        <v>2</v>
      </c>
      <c r="D1240" s="16">
        <v>3147.6499999999996</v>
      </c>
      <c r="E1240" s="1">
        <f t="shared" ca="1" si="35"/>
        <v>627</v>
      </c>
      <c r="F1240" t="str">
        <f t="shared" si="36"/>
        <v>Medium Value</v>
      </c>
    </row>
    <row r="1241" spans="1:6" x14ac:dyDescent="0.3">
      <c r="A1241" s="8" t="s">
        <v>3205</v>
      </c>
      <c r="B1241" s="1">
        <v>45571</v>
      </c>
      <c r="C1241" s="16">
        <v>1</v>
      </c>
      <c r="D1241" s="16">
        <v>3145.47</v>
      </c>
      <c r="E1241" s="1">
        <f t="shared" ca="1" si="35"/>
        <v>522</v>
      </c>
      <c r="F1241" t="str">
        <f t="shared" si="36"/>
        <v>Medium Value</v>
      </c>
    </row>
    <row r="1242" spans="1:6" x14ac:dyDescent="0.3">
      <c r="A1242" s="8" t="s">
        <v>257</v>
      </c>
      <c r="B1242" s="1">
        <v>45479</v>
      </c>
      <c r="C1242" s="16">
        <v>2</v>
      </c>
      <c r="D1242" s="16">
        <v>3138.12</v>
      </c>
      <c r="E1242" s="1">
        <f t="shared" ca="1" si="35"/>
        <v>614</v>
      </c>
      <c r="F1242" t="str">
        <f t="shared" si="36"/>
        <v>Medium Value</v>
      </c>
    </row>
    <row r="1243" spans="1:6" x14ac:dyDescent="0.3">
      <c r="A1243" s="8" t="s">
        <v>3403</v>
      </c>
      <c r="B1243" s="1">
        <v>45409</v>
      </c>
      <c r="C1243" s="16">
        <v>3</v>
      </c>
      <c r="D1243" s="16">
        <v>3137.58</v>
      </c>
      <c r="E1243" s="1">
        <f t="shared" ca="1" si="35"/>
        <v>684</v>
      </c>
      <c r="F1243" t="str">
        <f t="shared" si="36"/>
        <v>Medium Value</v>
      </c>
    </row>
    <row r="1244" spans="1:6" x14ac:dyDescent="0.3">
      <c r="A1244" s="8" t="s">
        <v>2495</v>
      </c>
      <c r="B1244" s="1">
        <v>45504</v>
      </c>
      <c r="C1244" s="16">
        <v>1</v>
      </c>
      <c r="D1244" s="16">
        <v>3137.32</v>
      </c>
      <c r="E1244" s="1">
        <f t="shared" ca="1" si="35"/>
        <v>589</v>
      </c>
      <c r="F1244" t="str">
        <f t="shared" si="36"/>
        <v>Medium Value</v>
      </c>
    </row>
    <row r="1245" spans="1:6" x14ac:dyDescent="0.3">
      <c r="A1245" s="8" t="s">
        <v>3552</v>
      </c>
      <c r="B1245" s="1">
        <v>45516</v>
      </c>
      <c r="C1245" s="16">
        <v>2</v>
      </c>
      <c r="D1245" s="16">
        <v>3136.53</v>
      </c>
      <c r="E1245" s="1">
        <f t="shared" ca="1" si="35"/>
        <v>577</v>
      </c>
      <c r="F1245" t="str">
        <f t="shared" si="36"/>
        <v>Medium Value</v>
      </c>
    </row>
    <row r="1246" spans="1:6" x14ac:dyDescent="0.3">
      <c r="A1246" s="8" t="s">
        <v>1599</v>
      </c>
      <c r="B1246" s="1">
        <v>45433</v>
      </c>
      <c r="C1246" s="16">
        <v>2</v>
      </c>
      <c r="D1246" s="16">
        <v>3135.7200000000003</v>
      </c>
      <c r="E1246" s="1">
        <f t="shared" ca="1" si="35"/>
        <v>660</v>
      </c>
      <c r="F1246" t="str">
        <f t="shared" si="36"/>
        <v>Medium Value</v>
      </c>
    </row>
    <row r="1247" spans="1:6" x14ac:dyDescent="0.3">
      <c r="A1247" s="8" t="s">
        <v>3983</v>
      </c>
      <c r="B1247" s="1">
        <v>45557</v>
      </c>
      <c r="C1247" s="16">
        <v>2</v>
      </c>
      <c r="D1247" s="16">
        <v>3135.21</v>
      </c>
      <c r="E1247" s="1">
        <f t="shared" ca="1" si="35"/>
        <v>536</v>
      </c>
      <c r="F1247" t="str">
        <f t="shared" si="36"/>
        <v>Medium Value</v>
      </c>
    </row>
    <row r="1248" spans="1:6" x14ac:dyDescent="0.3">
      <c r="A1248" s="8" t="s">
        <v>1106</v>
      </c>
      <c r="B1248" s="1">
        <v>45646</v>
      </c>
      <c r="C1248" s="16">
        <v>3</v>
      </c>
      <c r="D1248" s="16">
        <v>3135.16</v>
      </c>
      <c r="E1248" s="1">
        <f t="shared" ca="1" si="35"/>
        <v>447</v>
      </c>
      <c r="F1248" t="str">
        <f t="shared" si="36"/>
        <v>Medium Value</v>
      </c>
    </row>
    <row r="1249" spans="1:6" x14ac:dyDescent="0.3">
      <c r="A1249" s="8" t="s">
        <v>1471</v>
      </c>
      <c r="B1249" s="1">
        <v>45643</v>
      </c>
      <c r="C1249" s="16">
        <v>1</v>
      </c>
      <c r="D1249" s="16">
        <v>3134.7</v>
      </c>
      <c r="E1249" s="1">
        <f t="shared" ca="1" si="35"/>
        <v>450</v>
      </c>
      <c r="F1249" t="str">
        <f t="shared" si="36"/>
        <v>Medium Value</v>
      </c>
    </row>
    <row r="1250" spans="1:6" x14ac:dyDescent="0.3">
      <c r="A1250" s="8" t="s">
        <v>2505</v>
      </c>
      <c r="B1250" s="1">
        <v>45413</v>
      </c>
      <c r="C1250" s="16">
        <v>2</v>
      </c>
      <c r="D1250" s="16">
        <v>3133.21</v>
      </c>
      <c r="E1250" s="1">
        <f t="shared" ca="1" si="35"/>
        <v>680</v>
      </c>
      <c r="F1250" t="str">
        <f t="shared" si="36"/>
        <v>Medium Value</v>
      </c>
    </row>
    <row r="1251" spans="1:6" x14ac:dyDescent="0.3">
      <c r="A1251" s="8" t="s">
        <v>5180</v>
      </c>
      <c r="B1251" s="1">
        <v>45653</v>
      </c>
      <c r="C1251" s="16">
        <v>1</v>
      </c>
      <c r="D1251" s="16">
        <v>3132.47</v>
      </c>
      <c r="E1251" s="1">
        <f t="shared" ca="1" si="35"/>
        <v>440</v>
      </c>
      <c r="F1251" t="str">
        <f t="shared" si="36"/>
        <v>Medium Value</v>
      </c>
    </row>
    <row r="1252" spans="1:6" x14ac:dyDescent="0.3">
      <c r="A1252" s="8" t="s">
        <v>828</v>
      </c>
      <c r="B1252" s="1">
        <v>45626</v>
      </c>
      <c r="C1252" s="16">
        <v>3</v>
      </c>
      <c r="D1252" s="16">
        <v>3131.3199999999997</v>
      </c>
      <c r="E1252" s="1">
        <f t="shared" ca="1" si="35"/>
        <v>467</v>
      </c>
      <c r="F1252" t="str">
        <f t="shared" si="36"/>
        <v>Medium Value</v>
      </c>
    </row>
    <row r="1253" spans="1:6" x14ac:dyDescent="0.3">
      <c r="A1253" s="8" t="s">
        <v>3318</v>
      </c>
      <c r="B1253" s="1">
        <v>45647</v>
      </c>
      <c r="C1253" s="16">
        <v>5</v>
      </c>
      <c r="D1253" s="16">
        <v>3130.9</v>
      </c>
      <c r="E1253" s="1">
        <f t="shared" ca="1" si="35"/>
        <v>446</v>
      </c>
      <c r="F1253" t="str">
        <f t="shared" si="36"/>
        <v>Medium Value</v>
      </c>
    </row>
    <row r="1254" spans="1:6" x14ac:dyDescent="0.3">
      <c r="A1254" s="8" t="s">
        <v>338</v>
      </c>
      <c r="B1254" s="1">
        <v>45540</v>
      </c>
      <c r="C1254" s="16">
        <v>1</v>
      </c>
      <c r="D1254" s="16">
        <v>3127.64</v>
      </c>
      <c r="E1254" s="1">
        <f t="shared" ca="1" si="35"/>
        <v>553</v>
      </c>
      <c r="F1254" t="str">
        <f t="shared" si="36"/>
        <v>Medium Value</v>
      </c>
    </row>
    <row r="1255" spans="1:6" x14ac:dyDescent="0.3">
      <c r="A1255" s="8" t="s">
        <v>2742</v>
      </c>
      <c r="B1255" s="1">
        <v>45612</v>
      </c>
      <c r="C1255" s="16">
        <v>2</v>
      </c>
      <c r="D1255" s="16">
        <v>3126.15</v>
      </c>
      <c r="E1255" s="1">
        <f t="shared" ca="1" si="35"/>
        <v>481</v>
      </c>
      <c r="F1255" t="str">
        <f t="shared" si="36"/>
        <v>Medium Value</v>
      </c>
    </row>
    <row r="1256" spans="1:6" x14ac:dyDescent="0.3">
      <c r="A1256" s="8" t="s">
        <v>2055</v>
      </c>
      <c r="B1256" s="1">
        <v>45623</v>
      </c>
      <c r="C1256" s="16">
        <v>2</v>
      </c>
      <c r="D1256" s="16">
        <v>3125.51</v>
      </c>
      <c r="E1256" s="1">
        <f t="shared" ca="1" si="35"/>
        <v>470</v>
      </c>
      <c r="F1256" t="str">
        <f t="shared" si="36"/>
        <v>Medium Value</v>
      </c>
    </row>
    <row r="1257" spans="1:6" x14ac:dyDescent="0.3">
      <c r="A1257" s="8" t="s">
        <v>1439</v>
      </c>
      <c r="B1257" s="1">
        <v>45637</v>
      </c>
      <c r="C1257" s="16">
        <v>3</v>
      </c>
      <c r="D1257" s="16">
        <v>3125.3900000000003</v>
      </c>
      <c r="E1257" s="1">
        <f t="shared" ca="1" si="35"/>
        <v>456</v>
      </c>
      <c r="F1257" t="str">
        <f t="shared" si="36"/>
        <v>Medium Value</v>
      </c>
    </row>
    <row r="1258" spans="1:6" x14ac:dyDescent="0.3">
      <c r="A1258" s="8" t="s">
        <v>2884</v>
      </c>
      <c r="B1258" s="1">
        <v>45624</v>
      </c>
      <c r="C1258" s="16">
        <v>4</v>
      </c>
      <c r="D1258" s="16">
        <v>3122.2799999999997</v>
      </c>
      <c r="E1258" s="1">
        <f t="shared" ca="1" si="35"/>
        <v>469</v>
      </c>
      <c r="F1258" t="str">
        <f t="shared" si="36"/>
        <v>Medium Value</v>
      </c>
    </row>
    <row r="1259" spans="1:6" x14ac:dyDescent="0.3">
      <c r="A1259" s="8" t="s">
        <v>5834</v>
      </c>
      <c r="B1259" s="1">
        <v>45405</v>
      </c>
      <c r="C1259" s="16">
        <v>1</v>
      </c>
      <c r="D1259" s="16">
        <v>3121.47</v>
      </c>
      <c r="E1259" s="1">
        <f t="shared" ca="1" si="35"/>
        <v>688</v>
      </c>
      <c r="F1259" t="str">
        <f t="shared" si="36"/>
        <v>Medium Value</v>
      </c>
    </row>
    <row r="1260" spans="1:6" x14ac:dyDescent="0.3">
      <c r="A1260" s="8" t="s">
        <v>450</v>
      </c>
      <c r="B1260" s="1">
        <v>45599</v>
      </c>
      <c r="C1260" s="16">
        <v>2</v>
      </c>
      <c r="D1260" s="16">
        <v>3120.6800000000003</v>
      </c>
      <c r="E1260" s="1">
        <f t="shared" ca="1" si="35"/>
        <v>494</v>
      </c>
      <c r="F1260" t="str">
        <f t="shared" si="36"/>
        <v>Medium Value</v>
      </c>
    </row>
    <row r="1261" spans="1:6" x14ac:dyDescent="0.3">
      <c r="A1261" s="8" t="s">
        <v>5794</v>
      </c>
      <c r="B1261" s="1">
        <v>45482</v>
      </c>
      <c r="C1261" s="16">
        <v>1</v>
      </c>
      <c r="D1261" s="16">
        <v>3120.64</v>
      </c>
      <c r="E1261" s="1">
        <f t="shared" ca="1" si="35"/>
        <v>611</v>
      </c>
      <c r="F1261" t="str">
        <f t="shared" si="36"/>
        <v>Medium Value</v>
      </c>
    </row>
    <row r="1262" spans="1:6" x14ac:dyDescent="0.3">
      <c r="A1262" s="8" t="s">
        <v>2494</v>
      </c>
      <c r="B1262" s="1">
        <v>45462</v>
      </c>
      <c r="C1262" s="16">
        <v>2</v>
      </c>
      <c r="D1262" s="16">
        <v>3119.72</v>
      </c>
      <c r="E1262" s="1">
        <f t="shared" ca="1" si="35"/>
        <v>631</v>
      </c>
      <c r="F1262" t="str">
        <f t="shared" si="36"/>
        <v>Medium Value</v>
      </c>
    </row>
    <row r="1263" spans="1:6" x14ac:dyDescent="0.3">
      <c r="A1263" s="8" t="s">
        <v>4148</v>
      </c>
      <c r="B1263" s="1">
        <v>45614</v>
      </c>
      <c r="C1263" s="16">
        <v>2</v>
      </c>
      <c r="D1263" s="16">
        <v>3118.6099999999997</v>
      </c>
      <c r="E1263" s="1">
        <f t="shared" ca="1" si="35"/>
        <v>479</v>
      </c>
      <c r="F1263" t="str">
        <f t="shared" si="36"/>
        <v>Medium Value</v>
      </c>
    </row>
    <row r="1264" spans="1:6" x14ac:dyDescent="0.3">
      <c r="A1264" s="8" t="s">
        <v>5371</v>
      </c>
      <c r="B1264" s="1">
        <v>45608</v>
      </c>
      <c r="C1264" s="16">
        <v>1</v>
      </c>
      <c r="D1264" s="16">
        <v>3118.25</v>
      </c>
      <c r="E1264" s="1">
        <f t="shared" ca="1" si="35"/>
        <v>485</v>
      </c>
      <c r="F1264" t="str">
        <f t="shared" si="36"/>
        <v>Medium Value</v>
      </c>
    </row>
    <row r="1265" spans="1:6" x14ac:dyDescent="0.3">
      <c r="A1265" s="8" t="s">
        <v>1168</v>
      </c>
      <c r="B1265" s="1">
        <v>45588</v>
      </c>
      <c r="C1265" s="16">
        <v>1</v>
      </c>
      <c r="D1265" s="16">
        <v>3116.61</v>
      </c>
      <c r="E1265" s="1">
        <f t="shared" ca="1" si="35"/>
        <v>505</v>
      </c>
      <c r="F1265" t="str">
        <f t="shared" si="36"/>
        <v>Medium Value</v>
      </c>
    </row>
    <row r="1266" spans="1:6" x14ac:dyDescent="0.3">
      <c r="A1266" s="8" t="s">
        <v>3163</v>
      </c>
      <c r="B1266" s="1">
        <v>45649</v>
      </c>
      <c r="C1266" s="16">
        <v>1</v>
      </c>
      <c r="D1266" s="16">
        <v>3115.78</v>
      </c>
      <c r="E1266" s="1">
        <f t="shared" ca="1" si="35"/>
        <v>444</v>
      </c>
      <c r="F1266" t="str">
        <f t="shared" si="36"/>
        <v>Medium Value</v>
      </c>
    </row>
    <row r="1267" spans="1:6" x14ac:dyDescent="0.3">
      <c r="A1267" s="8" t="s">
        <v>3416</v>
      </c>
      <c r="B1267" s="1">
        <v>45310</v>
      </c>
      <c r="C1267" s="16">
        <v>1</v>
      </c>
      <c r="D1267" s="16">
        <v>3114.22</v>
      </c>
      <c r="E1267" s="1">
        <f t="shared" ca="1" si="35"/>
        <v>783</v>
      </c>
      <c r="F1267" t="str">
        <f t="shared" si="36"/>
        <v>Medium Value</v>
      </c>
    </row>
    <row r="1268" spans="1:6" x14ac:dyDescent="0.3">
      <c r="A1268" s="8" t="s">
        <v>1121</v>
      </c>
      <c r="B1268" s="1">
        <v>45449</v>
      </c>
      <c r="C1268" s="16">
        <v>1</v>
      </c>
      <c r="D1268" s="16">
        <v>3113.64</v>
      </c>
      <c r="E1268" s="1">
        <f t="shared" ca="1" si="35"/>
        <v>644</v>
      </c>
      <c r="F1268" t="str">
        <f t="shared" si="36"/>
        <v>Medium Value</v>
      </c>
    </row>
    <row r="1269" spans="1:6" x14ac:dyDescent="0.3">
      <c r="A1269" s="8" t="s">
        <v>778</v>
      </c>
      <c r="B1269" s="1">
        <v>45562</v>
      </c>
      <c r="C1269" s="16">
        <v>3</v>
      </c>
      <c r="D1269" s="16">
        <v>3111.68</v>
      </c>
      <c r="E1269" s="1">
        <f t="shared" ca="1" si="35"/>
        <v>531</v>
      </c>
      <c r="F1269" t="str">
        <f t="shared" si="36"/>
        <v>Medium Value</v>
      </c>
    </row>
    <row r="1270" spans="1:6" x14ac:dyDescent="0.3">
      <c r="A1270" s="8" t="s">
        <v>1364</v>
      </c>
      <c r="B1270" s="1">
        <v>45653</v>
      </c>
      <c r="C1270" s="16">
        <v>2</v>
      </c>
      <c r="D1270" s="16">
        <v>3110.93</v>
      </c>
      <c r="E1270" s="1">
        <f t="shared" ca="1" si="35"/>
        <v>440</v>
      </c>
      <c r="F1270" t="str">
        <f t="shared" si="36"/>
        <v>Medium Value</v>
      </c>
    </row>
    <row r="1271" spans="1:6" x14ac:dyDescent="0.3">
      <c r="A1271" s="8" t="s">
        <v>1132</v>
      </c>
      <c r="B1271" s="1">
        <v>45600</v>
      </c>
      <c r="C1271" s="16">
        <v>3</v>
      </c>
      <c r="D1271" s="16">
        <v>3110.7200000000003</v>
      </c>
      <c r="E1271" s="1">
        <f t="shared" ca="1" si="35"/>
        <v>493</v>
      </c>
      <c r="F1271" t="str">
        <f t="shared" si="36"/>
        <v>Medium Value</v>
      </c>
    </row>
    <row r="1272" spans="1:6" x14ac:dyDescent="0.3">
      <c r="A1272" s="8" t="s">
        <v>3442</v>
      </c>
      <c r="B1272" s="1">
        <v>45386</v>
      </c>
      <c r="C1272" s="16">
        <v>1</v>
      </c>
      <c r="D1272" s="16">
        <v>3110.34</v>
      </c>
      <c r="E1272" s="1">
        <f t="shared" ca="1" si="35"/>
        <v>707</v>
      </c>
      <c r="F1272" t="str">
        <f t="shared" si="36"/>
        <v>Medium Value</v>
      </c>
    </row>
    <row r="1273" spans="1:6" x14ac:dyDescent="0.3">
      <c r="A1273" s="8" t="s">
        <v>3951</v>
      </c>
      <c r="B1273" s="1">
        <v>45395</v>
      </c>
      <c r="C1273" s="16">
        <v>1</v>
      </c>
      <c r="D1273" s="16">
        <v>3108.97</v>
      </c>
      <c r="E1273" s="1">
        <f t="shared" ca="1" si="35"/>
        <v>698</v>
      </c>
      <c r="F1273" t="str">
        <f t="shared" si="36"/>
        <v>Medium Value</v>
      </c>
    </row>
    <row r="1274" spans="1:6" x14ac:dyDescent="0.3">
      <c r="A1274" s="8" t="s">
        <v>2823</v>
      </c>
      <c r="B1274" s="1">
        <v>45446</v>
      </c>
      <c r="C1274" s="16">
        <v>3</v>
      </c>
      <c r="D1274" s="16">
        <v>3107.57</v>
      </c>
      <c r="E1274" s="1">
        <f t="shared" ca="1" si="35"/>
        <v>647</v>
      </c>
      <c r="F1274" t="str">
        <f t="shared" si="36"/>
        <v>Medium Value</v>
      </c>
    </row>
    <row r="1275" spans="1:6" x14ac:dyDescent="0.3">
      <c r="A1275" s="8" t="s">
        <v>2725</v>
      </c>
      <c r="B1275" s="1">
        <v>45528</v>
      </c>
      <c r="C1275" s="16">
        <v>2</v>
      </c>
      <c r="D1275" s="16">
        <v>3103.76</v>
      </c>
      <c r="E1275" s="1">
        <f t="shared" ca="1" si="35"/>
        <v>565</v>
      </c>
      <c r="F1275" t="str">
        <f t="shared" si="36"/>
        <v>Medium Value</v>
      </c>
    </row>
    <row r="1276" spans="1:6" x14ac:dyDescent="0.3">
      <c r="A1276" s="8" t="s">
        <v>2286</v>
      </c>
      <c r="B1276" s="1">
        <v>45629</v>
      </c>
      <c r="C1276" s="16">
        <v>3</v>
      </c>
      <c r="D1276" s="16">
        <v>3103.65</v>
      </c>
      <c r="E1276" s="1">
        <f t="shared" ca="1" si="35"/>
        <v>464</v>
      </c>
      <c r="F1276" t="str">
        <f t="shared" si="36"/>
        <v>Medium Value</v>
      </c>
    </row>
    <row r="1277" spans="1:6" x14ac:dyDescent="0.3">
      <c r="A1277" s="8" t="s">
        <v>5054</v>
      </c>
      <c r="B1277" s="1">
        <v>45553</v>
      </c>
      <c r="C1277" s="16">
        <v>2</v>
      </c>
      <c r="D1277" s="16">
        <v>3101.58</v>
      </c>
      <c r="E1277" s="1">
        <f t="shared" ca="1" si="35"/>
        <v>540</v>
      </c>
      <c r="F1277" t="str">
        <f t="shared" si="36"/>
        <v>Medium Value</v>
      </c>
    </row>
    <row r="1278" spans="1:6" x14ac:dyDescent="0.3">
      <c r="A1278" s="8" t="s">
        <v>3058</v>
      </c>
      <c r="B1278" s="1">
        <v>45595</v>
      </c>
      <c r="C1278" s="16">
        <v>2</v>
      </c>
      <c r="D1278" s="16">
        <v>3100.55</v>
      </c>
      <c r="E1278" s="1">
        <f t="shared" ca="1" si="35"/>
        <v>498</v>
      </c>
      <c r="F1278" t="str">
        <f t="shared" si="36"/>
        <v>Medium Value</v>
      </c>
    </row>
    <row r="1279" spans="1:6" x14ac:dyDescent="0.3">
      <c r="A1279" s="8" t="s">
        <v>3415</v>
      </c>
      <c r="B1279" s="1">
        <v>45609</v>
      </c>
      <c r="C1279" s="16">
        <v>2</v>
      </c>
      <c r="D1279" s="16">
        <v>3097.77</v>
      </c>
      <c r="E1279" s="1">
        <f t="shared" ref="E1279:E1342" ca="1" si="37">TODAY()-B1279</f>
        <v>484</v>
      </c>
      <c r="F1279" t="str">
        <f t="shared" si="36"/>
        <v>Medium Value</v>
      </c>
    </row>
    <row r="1280" spans="1:6" x14ac:dyDescent="0.3">
      <c r="A1280" s="8" t="s">
        <v>3336</v>
      </c>
      <c r="B1280" s="1">
        <v>45654</v>
      </c>
      <c r="C1280" s="16">
        <v>2</v>
      </c>
      <c r="D1280" s="16">
        <v>3097.2200000000003</v>
      </c>
      <c r="E1280" s="1">
        <f t="shared" ca="1" si="37"/>
        <v>439</v>
      </c>
      <c r="F1280" t="str">
        <f t="shared" si="36"/>
        <v>Medium Value</v>
      </c>
    </row>
    <row r="1281" spans="1:6" x14ac:dyDescent="0.3">
      <c r="A1281" s="8" t="s">
        <v>2567</v>
      </c>
      <c r="B1281" s="1">
        <v>45426</v>
      </c>
      <c r="C1281" s="16">
        <v>2</v>
      </c>
      <c r="D1281" s="16">
        <v>3096.53</v>
      </c>
      <c r="E1281" s="1">
        <f t="shared" ca="1" si="37"/>
        <v>667</v>
      </c>
      <c r="F1281" t="str">
        <f t="shared" si="36"/>
        <v>Medium Value</v>
      </c>
    </row>
    <row r="1282" spans="1:6" x14ac:dyDescent="0.3">
      <c r="A1282" s="8" t="s">
        <v>6014</v>
      </c>
      <c r="B1282" s="1">
        <v>45340</v>
      </c>
      <c r="C1282" s="16">
        <v>1</v>
      </c>
      <c r="D1282" s="16">
        <v>3094.8</v>
      </c>
      <c r="E1282" s="1">
        <f t="shared" ca="1" si="37"/>
        <v>753</v>
      </c>
      <c r="F1282" t="str">
        <f t="shared" si="36"/>
        <v>Medium Value</v>
      </c>
    </row>
    <row r="1283" spans="1:6" x14ac:dyDescent="0.3">
      <c r="A1283" s="8" t="s">
        <v>1457</v>
      </c>
      <c r="B1283" s="1">
        <v>45584</v>
      </c>
      <c r="C1283" s="16">
        <v>3</v>
      </c>
      <c r="D1283" s="16">
        <v>3094.2899999999995</v>
      </c>
      <c r="E1283" s="1">
        <f t="shared" ca="1" si="37"/>
        <v>509</v>
      </c>
      <c r="F1283" t="str">
        <f t="shared" si="36"/>
        <v>Medium Value</v>
      </c>
    </row>
    <row r="1284" spans="1:6" x14ac:dyDescent="0.3">
      <c r="A1284" s="8" t="s">
        <v>401</v>
      </c>
      <c r="B1284" s="1">
        <v>45573</v>
      </c>
      <c r="C1284" s="16">
        <v>2</v>
      </c>
      <c r="D1284" s="16">
        <v>3093.32</v>
      </c>
      <c r="E1284" s="1">
        <f t="shared" ca="1" si="37"/>
        <v>520</v>
      </c>
      <c r="F1284" t="str">
        <f t="shared" si="36"/>
        <v>Medium Value</v>
      </c>
    </row>
    <row r="1285" spans="1:6" x14ac:dyDescent="0.3">
      <c r="A1285" s="8" t="s">
        <v>202</v>
      </c>
      <c r="B1285" s="1">
        <v>45639</v>
      </c>
      <c r="C1285" s="16">
        <v>5</v>
      </c>
      <c r="D1285" s="16">
        <v>3092.66</v>
      </c>
      <c r="E1285" s="1">
        <f t="shared" ca="1" si="37"/>
        <v>454</v>
      </c>
      <c r="F1285" t="str">
        <f t="shared" ref="F1285:F1348" si="38">IF(D1284 &gt; 5000, "High Value", IF(D1284 &gt; 1000, "Medium Value", "Low Value"))</f>
        <v>Medium Value</v>
      </c>
    </row>
    <row r="1286" spans="1:6" x14ac:dyDescent="0.3">
      <c r="A1286" s="8" t="s">
        <v>1736</v>
      </c>
      <c r="B1286" s="1">
        <v>45517</v>
      </c>
      <c r="C1286" s="16">
        <v>2</v>
      </c>
      <c r="D1286" s="16">
        <v>3092.06</v>
      </c>
      <c r="E1286" s="1">
        <f t="shared" ca="1" si="37"/>
        <v>576</v>
      </c>
      <c r="F1286" t="str">
        <f t="shared" si="38"/>
        <v>Medium Value</v>
      </c>
    </row>
    <row r="1287" spans="1:6" x14ac:dyDescent="0.3">
      <c r="A1287" s="8" t="s">
        <v>239</v>
      </c>
      <c r="B1287" s="1">
        <v>45515</v>
      </c>
      <c r="C1287" s="16">
        <v>3</v>
      </c>
      <c r="D1287" s="16">
        <v>3091.17</v>
      </c>
      <c r="E1287" s="1">
        <f t="shared" ca="1" si="37"/>
        <v>578</v>
      </c>
      <c r="F1287" t="str">
        <f t="shared" si="38"/>
        <v>Medium Value</v>
      </c>
    </row>
    <row r="1288" spans="1:6" x14ac:dyDescent="0.3">
      <c r="A1288" s="8" t="s">
        <v>4741</v>
      </c>
      <c r="B1288" s="1">
        <v>45648</v>
      </c>
      <c r="C1288" s="16">
        <v>1</v>
      </c>
      <c r="D1288" s="16">
        <v>3090.39</v>
      </c>
      <c r="E1288" s="1">
        <f t="shared" ca="1" si="37"/>
        <v>445</v>
      </c>
      <c r="F1288" t="str">
        <f t="shared" si="38"/>
        <v>Medium Value</v>
      </c>
    </row>
    <row r="1289" spans="1:6" x14ac:dyDescent="0.3">
      <c r="A1289" s="8" t="s">
        <v>1189</v>
      </c>
      <c r="B1289" s="1">
        <v>45394</v>
      </c>
      <c r="C1289" s="16">
        <v>1</v>
      </c>
      <c r="D1289" s="16">
        <v>3090.28</v>
      </c>
      <c r="E1289" s="1">
        <f t="shared" ca="1" si="37"/>
        <v>699</v>
      </c>
      <c r="F1289" t="str">
        <f t="shared" si="38"/>
        <v>Medium Value</v>
      </c>
    </row>
    <row r="1290" spans="1:6" x14ac:dyDescent="0.3">
      <c r="A1290" s="8" t="s">
        <v>378</v>
      </c>
      <c r="B1290" s="1">
        <v>45588</v>
      </c>
      <c r="C1290" s="16">
        <v>1</v>
      </c>
      <c r="D1290" s="16">
        <v>3089.94</v>
      </c>
      <c r="E1290" s="1">
        <f t="shared" ca="1" si="37"/>
        <v>505</v>
      </c>
      <c r="F1290" t="str">
        <f t="shared" si="38"/>
        <v>Medium Value</v>
      </c>
    </row>
    <row r="1291" spans="1:6" x14ac:dyDescent="0.3">
      <c r="A1291" s="8" t="s">
        <v>2263</v>
      </c>
      <c r="B1291" s="1">
        <v>45521</v>
      </c>
      <c r="C1291" s="16">
        <v>3</v>
      </c>
      <c r="D1291" s="16">
        <v>3089.6400000000003</v>
      </c>
      <c r="E1291" s="1">
        <f t="shared" ca="1" si="37"/>
        <v>572</v>
      </c>
      <c r="F1291" t="str">
        <f t="shared" si="38"/>
        <v>Medium Value</v>
      </c>
    </row>
    <row r="1292" spans="1:6" x14ac:dyDescent="0.3">
      <c r="A1292" s="8" t="s">
        <v>2841</v>
      </c>
      <c r="B1292" s="1">
        <v>45656</v>
      </c>
      <c r="C1292" s="16">
        <v>2</v>
      </c>
      <c r="D1292" s="16">
        <v>3089.06</v>
      </c>
      <c r="E1292" s="1">
        <f t="shared" ca="1" si="37"/>
        <v>437</v>
      </c>
      <c r="F1292" t="str">
        <f t="shared" si="38"/>
        <v>Medium Value</v>
      </c>
    </row>
    <row r="1293" spans="1:6" x14ac:dyDescent="0.3">
      <c r="A1293" s="8" t="s">
        <v>674</v>
      </c>
      <c r="B1293" s="1">
        <v>45580</v>
      </c>
      <c r="C1293" s="16">
        <v>3</v>
      </c>
      <c r="D1293" s="16">
        <v>3087.6299999999997</v>
      </c>
      <c r="E1293" s="1">
        <f t="shared" ca="1" si="37"/>
        <v>513</v>
      </c>
      <c r="F1293" t="str">
        <f t="shared" si="38"/>
        <v>Medium Value</v>
      </c>
    </row>
    <row r="1294" spans="1:6" x14ac:dyDescent="0.3">
      <c r="A1294" s="8" t="s">
        <v>5942</v>
      </c>
      <c r="B1294" s="1">
        <v>45423</v>
      </c>
      <c r="C1294" s="16">
        <v>1</v>
      </c>
      <c r="D1294" s="16">
        <v>3087.33</v>
      </c>
      <c r="E1294" s="1">
        <f t="shared" ca="1" si="37"/>
        <v>670</v>
      </c>
      <c r="F1294" t="str">
        <f t="shared" si="38"/>
        <v>Medium Value</v>
      </c>
    </row>
    <row r="1295" spans="1:6" x14ac:dyDescent="0.3">
      <c r="A1295" s="8" t="s">
        <v>2087</v>
      </c>
      <c r="B1295" s="1">
        <v>45491</v>
      </c>
      <c r="C1295" s="16">
        <v>2</v>
      </c>
      <c r="D1295" s="16">
        <v>3084.08</v>
      </c>
      <c r="E1295" s="1">
        <f t="shared" ca="1" si="37"/>
        <v>602</v>
      </c>
      <c r="F1295" t="str">
        <f t="shared" si="38"/>
        <v>Medium Value</v>
      </c>
    </row>
    <row r="1296" spans="1:6" x14ac:dyDescent="0.3">
      <c r="A1296" s="8" t="s">
        <v>2569</v>
      </c>
      <c r="B1296" s="1">
        <v>45493</v>
      </c>
      <c r="C1296" s="16">
        <v>1</v>
      </c>
      <c r="D1296" s="16">
        <v>3079.84</v>
      </c>
      <c r="E1296" s="1">
        <f t="shared" ca="1" si="37"/>
        <v>600</v>
      </c>
      <c r="F1296" t="str">
        <f t="shared" si="38"/>
        <v>Medium Value</v>
      </c>
    </row>
    <row r="1297" spans="1:6" x14ac:dyDescent="0.3">
      <c r="A1297" s="8" t="s">
        <v>5955</v>
      </c>
      <c r="B1297" s="1">
        <v>45386</v>
      </c>
      <c r="C1297" s="16">
        <v>1</v>
      </c>
      <c r="D1297" s="16">
        <v>3079.22</v>
      </c>
      <c r="E1297" s="1">
        <f t="shared" ca="1" si="37"/>
        <v>707</v>
      </c>
      <c r="F1297" t="str">
        <f t="shared" si="38"/>
        <v>Medium Value</v>
      </c>
    </row>
    <row r="1298" spans="1:6" x14ac:dyDescent="0.3">
      <c r="A1298" s="8" t="s">
        <v>1644</v>
      </c>
      <c r="B1298" s="1">
        <v>45619</v>
      </c>
      <c r="C1298" s="16">
        <v>2</v>
      </c>
      <c r="D1298" s="16">
        <v>3077.89</v>
      </c>
      <c r="E1298" s="1">
        <f t="shared" ca="1" si="37"/>
        <v>474</v>
      </c>
      <c r="F1298" t="str">
        <f t="shared" si="38"/>
        <v>Medium Value</v>
      </c>
    </row>
    <row r="1299" spans="1:6" x14ac:dyDescent="0.3">
      <c r="A1299" s="8" t="s">
        <v>2382</v>
      </c>
      <c r="B1299" s="1">
        <v>45550</v>
      </c>
      <c r="C1299" s="16">
        <v>3</v>
      </c>
      <c r="D1299" s="16">
        <v>3077.31</v>
      </c>
      <c r="E1299" s="1">
        <f t="shared" ca="1" si="37"/>
        <v>543</v>
      </c>
      <c r="F1299" t="str">
        <f t="shared" si="38"/>
        <v>Medium Value</v>
      </c>
    </row>
    <row r="1300" spans="1:6" x14ac:dyDescent="0.3">
      <c r="A1300" s="8" t="s">
        <v>156</v>
      </c>
      <c r="B1300" s="1">
        <v>45481</v>
      </c>
      <c r="C1300" s="16">
        <v>2</v>
      </c>
      <c r="D1300" s="16">
        <v>3077.14</v>
      </c>
      <c r="E1300" s="1">
        <f t="shared" ca="1" si="37"/>
        <v>612</v>
      </c>
      <c r="F1300" t="str">
        <f t="shared" si="38"/>
        <v>Medium Value</v>
      </c>
    </row>
    <row r="1301" spans="1:6" x14ac:dyDescent="0.3">
      <c r="A1301" s="8" t="s">
        <v>910</v>
      </c>
      <c r="B1301" s="1">
        <v>45594</v>
      </c>
      <c r="C1301" s="16">
        <v>3</v>
      </c>
      <c r="D1301" s="16">
        <v>3074.24</v>
      </c>
      <c r="E1301" s="1">
        <f t="shared" ca="1" si="37"/>
        <v>499</v>
      </c>
      <c r="F1301" t="str">
        <f t="shared" si="38"/>
        <v>Medium Value</v>
      </c>
    </row>
    <row r="1302" spans="1:6" x14ac:dyDescent="0.3">
      <c r="A1302" s="8" t="s">
        <v>727</v>
      </c>
      <c r="B1302" s="1">
        <v>45643</v>
      </c>
      <c r="C1302" s="16">
        <v>2</v>
      </c>
      <c r="D1302" s="16">
        <v>3074.05</v>
      </c>
      <c r="E1302" s="1">
        <f t="shared" ca="1" si="37"/>
        <v>450</v>
      </c>
      <c r="F1302" t="str">
        <f t="shared" si="38"/>
        <v>Medium Value</v>
      </c>
    </row>
    <row r="1303" spans="1:6" x14ac:dyDescent="0.3">
      <c r="A1303" s="8" t="s">
        <v>4832</v>
      </c>
      <c r="B1303" s="1">
        <v>45461</v>
      </c>
      <c r="C1303" s="16">
        <v>2</v>
      </c>
      <c r="D1303" s="16">
        <v>3073.38</v>
      </c>
      <c r="E1303" s="1">
        <f t="shared" ca="1" si="37"/>
        <v>632</v>
      </c>
      <c r="F1303" t="str">
        <f t="shared" si="38"/>
        <v>Medium Value</v>
      </c>
    </row>
    <row r="1304" spans="1:6" x14ac:dyDescent="0.3">
      <c r="A1304" s="8" t="s">
        <v>4901</v>
      </c>
      <c r="B1304" s="1">
        <v>45529</v>
      </c>
      <c r="C1304" s="16">
        <v>2</v>
      </c>
      <c r="D1304" s="16">
        <v>3072.12</v>
      </c>
      <c r="E1304" s="1">
        <f t="shared" ca="1" si="37"/>
        <v>564</v>
      </c>
      <c r="F1304" t="str">
        <f t="shared" si="38"/>
        <v>Medium Value</v>
      </c>
    </row>
    <row r="1305" spans="1:6" x14ac:dyDescent="0.3">
      <c r="A1305" s="8" t="s">
        <v>2326</v>
      </c>
      <c r="B1305" s="1">
        <v>45645</v>
      </c>
      <c r="C1305" s="16">
        <v>2</v>
      </c>
      <c r="D1305" s="16">
        <v>3071.49</v>
      </c>
      <c r="E1305" s="1">
        <f t="shared" ca="1" si="37"/>
        <v>448</v>
      </c>
      <c r="F1305" t="str">
        <f t="shared" si="38"/>
        <v>Medium Value</v>
      </c>
    </row>
    <row r="1306" spans="1:6" x14ac:dyDescent="0.3">
      <c r="A1306" s="8" t="s">
        <v>639</v>
      </c>
      <c r="B1306" s="1">
        <v>45481</v>
      </c>
      <c r="C1306" s="16">
        <v>3</v>
      </c>
      <c r="D1306" s="16">
        <v>3070.92</v>
      </c>
      <c r="E1306" s="1">
        <f t="shared" ca="1" si="37"/>
        <v>612</v>
      </c>
      <c r="F1306" t="str">
        <f t="shared" si="38"/>
        <v>Medium Value</v>
      </c>
    </row>
    <row r="1307" spans="1:6" x14ac:dyDescent="0.3">
      <c r="A1307" s="8" t="s">
        <v>2372</v>
      </c>
      <c r="B1307" s="1">
        <v>45454</v>
      </c>
      <c r="C1307" s="16">
        <v>3</v>
      </c>
      <c r="D1307" s="16">
        <v>3070.87</v>
      </c>
      <c r="E1307" s="1">
        <f t="shared" ca="1" si="37"/>
        <v>639</v>
      </c>
      <c r="F1307" t="str">
        <f t="shared" si="38"/>
        <v>Medium Value</v>
      </c>
    </row>
    <row r="1308" spans="1:6" x14ac:dyDescent="0.3">
      <c r="A1308" s="8" t="s">
        <v>3826</v>
      </c>
      <c r="B1308" s="1">
        <v>45627</v>
      </c>
      <c r="C1308" s="16">
        <v>2</v>
      </c>
      <c r="D1308" s="16">
        <v>3069.53</v>
      </c>
      <c r="E1308" s="1">
        <f t="shared" ca="1" si="37"/>
        <v>466</v>
      </c>
      <c r="F1308" t="str">
        <f t="shared" si="38"/>
        <v>Medium Value</v>
      </c>
    </row>
    <row r="1309" spans="1:6" x14ac:dyDescent="0.3">
      <c r="A1309" s="8" t="s">
        <v>4111</v>
      </c>
      <c r="B1309" s="1">
        <v>45307</v>
      </c>
      <c r="C1309" s="16">
        <v>1</v>
      </c>
      <c r="D1309" s="16">
        <v>3067.1</v>
      </c>
      <c r="E1309" s="1">
        <f t="shared" ca="1" si="37"/>
        <v>786</v>
      </c>
      <c r="F1309" t="str">
        <f t="shared" si="38"/>
        <v>Medium Value</v>
      </c>
    </row>
    <row r="1310" spans="1:6" x14ac:dyDescent="0.3">
      <c r="A1310" s="8" t="s">
        <v>5050</v>
      </c>
      <c r="B1310" s="1">
        <v>45656</v>
      </c>
      <c r="C1310" s="16">
        <v>2</v>
      </c>
      <c r="D1310" s="16">
        <v>3065.3599999999997</v>
      </c>
      <c r="E1310" s="1">
        <f t="shared" ca="1" si="37"/>
        <v>437</v>
      </c>
      <c r="F1310" t="str">
        <f t="shared" si="38"/>
        <v>Medium Value</v>
      </c>
    </row>
    <row r="1311" spans="1:6" x14ac:dyDescent="0.3">
      <c r="A1311" s="8" t="s">
        <v>2892</v>
      </c>
      <c r="B1311" s="1">
        <v>45649</v>
      </c>
      <c r="C1311" s="16">
        <v>2</v>
      </c>
      <c r="D1311" s="16">
        <v>3064.6899999999996</v>
      </c>
      <c r="E1311" s="1">
        <f t="shared" ca="1" si="37"/>
        <v>444</v>
      </c>
      <c r="F1311" t="str">
        <f t="shared" si="38"/>
        <v>Medium Value</v>
      </c>
    </row>
    <row r="1312" spans="1:6" x14ac:dyDescent="0.3">
      <c r="A1312" s="8" t="s">
        <v>4909</v>
      </c>
      <c r="B1312" s="1">
        <v>45570</v>
      </c>
      <c r="C1312" s="16">
        <v>2</v>
      </c>
      <c r="D1312" s="16">
        <v>3061.91</v>
      </c>
      <c r="E1312" s="1">
        <f t="shared" ca="1" si="37"/>
        <v>523</v>
      </c>
      <c r="F1312" t="str">
        <f t="shared" si="38"/>
        <v>Medium Value</v>
      </c>
    </row>
    <row r="1313" spans="1:6" x14ac:dyDescent="0.3">
      <c r="A1313" s="8" t="s">
        <v>3324</v>
      </c>
      <c r="B1313" s="1">
        <v>45389</v>
      </c>
      <c r="C1313" s="16">
        <v>2</v>
      </c>
      <c r="D1313" s="16">
        <v>3058.38</v>
      </c>
      <c r="E1313" s="1">
        <f t="shared" ca="1" si="37"/>
        <v>704</v>
      </c>
      <c r="F1313" t="str">
        <f t="shared" si="38"/>
        <v>Medium Value</v>
      </c>
    </row>
    <row r="1314" spans="1:6" x14ac:dyDescent="0.3">
      <c r="A1314" s="8" t="s">
        <v>3832</v>
      </c>
      <c r="B1314" s="1">
        <v>45653</v>
      </c>
      <c r="C1314" s="16">
        <v>1</v>
      </c>
      <c r="D1314" s="16">
        <v>3054.24</v>
      </c>
      <c r="E1314" s="1">
        <f t="shared" ca="1" si="37"/>
        <v>440</v>
      </c>
      <c r="F1314" t="str">
        <f t="shared" si="38"/>
        <v>Medium Value</v>
      </c>
    </row>
    <row r="1315" spans="1:6" x14ac:dyDescent="0.3">
      <c r="A1315" s="8" t="s">
        <v>1993</v>
      </c>
      <c r="B1315" s="1">
        <v>45609</v>
      </c>
      <c r="C1315" s="16">
        <v>2</v>
      </c>
      <c r="D1315" s="16">
        <v>3053.8</v>
      </c>
      <c r="E1315" s="1">
        <f t="shared" ca="1" si="37"/>
        <v>484</v>
      </c>
      <c r="F1315" t="str">
        <f t="shared" si="38"/>
        <v>Medium Value</v>
      </c>
    </row>
    <row r="1316" spans="1:6" x14ac:dyDescent="0.3">
      <c r="A1316" s="8" t="s">
        <v>2898</v>
      </c>
      <c r="B1316" s="1">
        <v>45595</v>
      </c>
      <c r="C1316" s="16">
        <v>2</v>
      </c>
      <c r="D1316" s="16">
        <v>3051.37</v>
      </c>
      <c r="E1316" s="1">
        <f t="shared" ca="1" si="37"/>
        <v>498</v>
      </c>
      <c r="F1316" t="str">
        <f t="shared" si="38"/>
        <v>Medium Value</v>
      </c>
    </row>
    <row r="1317" spans="1:6" x14ac:dyDescent="0.3">
      <c r="A1317" s="8" t="s">
        <v>252</v>
      </c>
      <c r="B1317" s="1">
        <v>45641</v>
      </c>
      <c r="C1317" s="16">
        <v>2</v>
      </c>
      <c r="D1317" s="16">
        <v>3050.71</v>
      </c>
      <c r="E1317" s="1">
        <f t="shared" ca="1" si="37"/>
        <v>452</v>
      </c>
      <c r="F1317" t="str">
        <f t="shared" si="38"/>
        <v>Medium Value</v>
      </c>
    </row>
    <row r="1318" spans="1:6" x14ac:dyDescent="0.3">
      <c r="A1318" s="8" t="s">
        <v>282</v>
      </c>
      <c r="B1318" s="1">
        <v>45629</v>
      </c>
      <c r="C1318" s="16">
        <v>2</v>
      </c>
      <c r="D1318" s="16">
        <v>3050.19</v>
      </c>
      <c r="E1318" s="1">
        <f t="shared" ca="1" si="37"/>
        <v>464</v>
      </c>
      <c r="F1318" t="str">
        <f t="shared" si="38"/>
        <v>Medium Value</v>
      </c>
    </row>
    <row r="1319" spans="1:6" x14ac:dyDescent="0.3">
      <c r="A1319" s="8" t="s">
        <v>1917</v>
      </c>
      <c r="B1319" s="1">
        <v>45607</v>
      </c>
      <c r="C1319" s="16">
        <v>2</v>
      </c>
      <c r="D1319" s="16">
        <v>3049.01</v>
      </c>
      <c r="E1319" s="1">
        <f t="shared" ca="1" si="37"/>
        <v>486</v>
      </c>
      <c r="F1319" t="str">
        <f t="shared" si="38"/>
        <v>Medium Value</v>
      </c>
    </row>
    <row r="1320" spans="1:6" x14ac:dyDescent="0.3">
      <c r="A1320" s="8" t="s">
        <v>5131</v>
      </c>
      <c r="B1320" s="1">
        <v>45643</v>
      </c>
      <c r="C1320" s="16">
        <v>2</v>
      </c>
      <c r="D1320" s="16">
        <v>3048.8199999999997</v>
      </c>
      <c r="E1320" s="1">
        <f t="shared" ca="1" si="37"/>
        <v>450</v>
      </c>
      <c r="F1320" t="str">
        <f t="shared" si="38"/>
        <v>Medium Value</v>
      </c>
    </row>
    <row r="1321" spans="1:6" x14ac:dyDescent="0.3">
      <c r="A1321" s="8" t="s">
        <v>1816</v>
      </c>
      <c r="B1321" s="1">
        <v>45623</v>
      </c>
      <c r="C1321" s="16">
        <v>3</v>
      </c>
      <c r="D1321" s="16">
        <v>3048.3199999999997</v>
      </c>
      <c r="E1321" s="1">
        <f t="shared" ca="1" si="37"/>
        <v>470</v>
      </c>
      <c r="F1321" t="str">
        <f t="shared" si="38"/>
        <v>Medium Value</v>
      </c>
    </row>
    <row r="1322" spans="1:6" x14ac:dyDescent="0.3">
      <c r="A1322" s="8" t="s">
        <v>1750</v>
      </c>
      <c r="B1322" s="1">
        <v>45557</v>
      </c>
      <c r="C1322" s="16">
        <v>1</v>
      </c>
      <c r="D1322" s="16">
        <v>3048.17</v>
      </c>
      <c r="E1322" s="1">
        <f t="shared" ca="1" si="37"/>
        <v>536</v>
      </c>
      <c r="F1322" t="str">
        <f t="shared" si="38"/>
        <v>Medium Value</v>
      </c>
    </row>
    <row r="1323" spans="1:6" x14ac:dyDescent="0.3">
      <c r="A1323" s="8" t="s">
        <v>4381</v>
      </c>
      <c r="B1323" s="1">
        <v>45303</v>
      </c>
      <c r="C1323" s="16">
        <v>1</v>
      </c>
      <c r="D1323" s="16">
        <v>3043.64</v>
      </c>
      <c r="E1323" s="1">
        <f t="shared" ca="1" si="37"/>
        <v>790</v>
      </c>
      <c r="F1323" t="str">
        <f t="shared" si="38"/>
        <v>Medium Value</v>
      </c>
    </row>
    <row r="1324" spans="1:6" x14ac:dyDescent="0.3">
      <c r="A1324" s="8" t="s">
        <v>1476</v>
      </c>
      <c r="B1324" s="1">
        <v>45596</v>
      </c>
      <c r="C1324" s="16">
        <v>4</v>
      </c>
      <c r="D1324" s="16">
        <v>3042.92</v>
      </c>
      <c r="E1324" s="1">
        <f t="shared" ca="1" si="37"/>
        <v>497</v>
      </c>
      <c r="F1324" t="str">
        <f t="shared" si="38"/>
        <v>Medium Value</v>
      </c>
    </row>
    <row r="1325" spans="1:6" x14ac:dyDescent="0.3">
      <c r="A1325" s="8" t="s">
        <v>1055</v>
      </c>
      <c r="B1325" s="1">
        <v>45545</v>
      </c>
      <c r="C1325" s="16">
        <v>2</v>
      </c>
      <c r="D1325" s="16">
        <v>3041.6099999999997</v>
      </c>
      <c r="E1325" s="1">
        <f t="shared" ca="1" si="37"/>
        <v>548</v>
      </c>
      <c r="F1325" t="str">
        <f t="shared" si="38"/>
        <v>Medium Value</v>
      </c>
    </row>
    <row r="1326" spans="1:6" x14ac:dyDescent="0.3">
      <c r="A1326" s="8" t="s">
        <v>2261</v>
      </c>
      <c r="B1326" s="1">
        <v>45522</v>
      </c>
      <c r="C1326" s="16">
        <v>2</v>
      </c>
      <c r="D1326" s="16">
        <v>3041.2000000000003</v>
      </c>
      <c r="E1326" s="1">
        <f t="shared" ca="1" si="37"/>
        <v>571</v>
      </c>
      <c r="F1326" t="str">
        <f t="shared" si="38"/>
        <v>Medium Value</v>
      </c>
    </row>
    <row r="1327" spans="1:6" x14ac:dyDescent="0.3">
      <c r="A1327" s="8" t="s">
        <v>4352</v>
      </c>
      <c r="B1327" s="1">
        <v>45620</v>
      </c>
      <c r="C1327" s="16">
        <v>2</v>
      </c>
      <c r="D1327" s="16">
        <v>3039.74</v>
      </c>
      <c r="E1327" s="1">
        <f t="shared" ca="1" si="37"/>
        <v>473</v>
      </c>
      <c r="F1327" t="str">
        <f t="shared" si="38"/>
        <v>Medium Value</v>
      </c>
    </row>
    <row r="1328" spans="1:6" x14ac:dyDescent="0.3">
      <c r="A1328" s="8" t="s">
        <v>2366</v>
      </c>
      <c r="B1328" s="1">
        <v>45619</v>
      </c>
      <c r="C1328" s="16">
        <v>3</v>
      </c>
      <c r="D1328" s="16">
        <v>3039.68</v>
      </c>
      <c r="E1328" s="1">
        <f t="shared" ca="1" si="37"/>
        <v>474</v>
      </c>
      <c r="F1328" t="str">
        <f t="shared" si="38"/>
        <v>Medium Value</v>
      </c>
    </row>
    <row r="1329" spans="1:6" x14ac:dyDescent="0.3">
      <c r="A1329" s="8" t="s">
        <v>928</v>
      </c>
      <c r="B1329" s="1">
        <v>45596</v>
      </c>
      <c r="C1329" s="16">
        <v>4</v>
      </c>
      <c r="D1329" s="16">
        <v>3037.38</v>
      </c>
      <c r="E1329" s="1">
        <f t="shared" ca="1" si="37"/>
        <v>497</v>
      </c>
      <c r="F1329" t="str">
        <f t="shared" si="38"/>
        <v>Medium Value</v>
      </c>
    </row>
    <row r="1330" spans="1:6" x14ac:dyDescent="0.3">
      <c r="A1330" s="8" t="s">
        <v>4977</v>
      </c>
      <c r="B1330" s="1">
        <v>45466</v>
      </c>
      <c r="C1330" s="16">
        <v>2</v>
      </c>
      <c r="D1330" s="16">
        <v>3037.29</v>
      </c>
      <c r="E1330" s="1">
        <f t="shared" ca="1" si="37"/>
        <v>627</v>
      </c>
      <c r="F1330" t="str">
        <f t="shared" si="38"/>
        <v>Medium Value</v>
      </c>
    </row>
    <row r="1331" spans="1:6" x14ac:dyDescent="0.3">
      <c r="A1331" s="8" t="s">
        <v>1149</v>
      </c>
      <c r="B1331" s="1">
        <v>45632</v>
      </c>
      <c r="C1331" s="16">
        <v>2</v>
      </c>
      <c r="D1331" s="16">
        <v>3037.27</v>
      </c>
      <c r="E1331" s="1">
        <f t="shared" ca="1" si="37"/>
        <v>461</v>
      </c>
      <c r="F1331" t="str">
        <f t="shared" si="38"/>
        <v>Medium Value</v>
      </c>
    </row>
    <row r="1332" spans="1:6" x14ac:dyDescent="0.3">
      <c r="A1332" s="8" t="s">
        <v>3134</v>
      </c>
      <c r="B1332" s="1">
        <v>45589</v>
      </c>
      <c r="C1332" s="16">
        <v>2</v>
      </c>
      <c r="D1332" s="16">
        <v>3035.02</v>
      </c>
      <c r="E1332" s="1">
        <f t="shared" ca="1" si="37"/>
        <v>504</v>
      </c>
      <c r="F1332" t="str">
        <f t="shared" si="38"/>
        <v>Medium Value</v>
      </c>
    </row>
    <row r="1333" spans="1:6" x14ac:dyDescent="0.3">
      <c r="A1333" s="8" t="s">
        <v>3592</v>
      </c>
      <c r="B1333" s="1">
        <v>45538</v>
      </c>
      <c r="C1333" s="16">
        <v>3</v>
      </c>
      <c r="D1333" s="16">
        <v>3032.8100000000004</v>
      </c>
      <c r="E1333" s="1">
        <f t="shared" ca="1" si="37"/>
        <v>555</v>
      </c>
      <c r="F1333" t="str">
        <f t="shared" si="38"/>
        <v>Medium Value</v>
      </c>
    </row>
    <row r="1334" spans="1:6" x14ac:dyDescent="0.3">
      <c r="A1334" s="8" t="s">
        <v>1274</v>
      </c>
      <c r="B1334" s="1">
        <v>45640</v>
      </c>
      <c r="C1334" s="16">
        <v>3</v>
      </c>
      <c r="D1334" s="16">
        <v>3032.35</v>
      </c>
      <c r="E1334" s="1">
        <f t="shared" ca="1" si="37"/>
        <v>453</v>
      </c>
      <c r="F1334" t="str">
        <f t="shared" si="38"/>
        <v>Medium Value</v>
      </c>
    </row>
    <row r="1335" spans="1:6" x14ac:dyDescent="0.3">
      <c r="A1335" s="8" t="s">
        <v>1978</v>
      </c>
      <c r="B1335" s="1">
        <v>45625</v>
      </c>
      <c r="C1335" s="16">
        <v>2</v>
      </c>
      <c r="D1335" s="16">
        <v>3032.0699999999997</v>
      </c>
      <c r="E1335" s="1">
        <f t="shared" ca="1" si="37"/>
        <v>468</v>
      </c>
      <c r="F1335" t="str">
        <f t="shared" si="38"/>
        <v>Medium Value</v>
      </c>
    </row>
    <row r="1336" spans="1:6" x14ac:dyDescent="0.3">
      <c r="A1336" s="8" t="s">
        <v>4966</v>
      </c>
      <c r="B1336" s="1">
        <v>45571</v>
      </c>
      <c r="C1336" s="16">
        <v>2</v>
      </c>
      <c r="D1336" s="16">
        <v>3028.94</v>
      </c>
      <c r="E1336" s="1">
        <f t="shared" ca="1" si="37"/>
        <v>522</v>
      </c>
      <c r="F1336" t="str">
        <f t="shared" si="38"/>
        <v>Medium Value</v>
      </c>
    </row>
    <row r="1337" spans="1:6" x14ac:dyDescent="0.3">
      <c r="A1337" s="8" t="s">
        <v>1778</v>
      </c>
      <c r="B1337" s="1">
        <v>45497</v>
      </c>
      <c r="C1337" s="16">
        <v>1</v>
      </c>
      <c r="D1337" s="16">
        <v>3027.46</v>
      </c>
      <c r="E1337" s="1">
        <f t="shared" ca="1" si="37"/>
        <v>596</v>
      </c>
      <c r="F1337" t="str">
        <f t="shared" si="38"/>
        <v>Medium Value</v>
      </c>
    </row>
    <row r="1338" spans="1:6" x14ac:dyDescent="0.3">
      <c r="A1338" s="8" t="s">
        <v>929</v>
      </c>
      <c r="B1338" s="1">
        <v>45423</v>
      </c>
      <c r="C1338" s="16">
        <v>2</v>
      </c>
      <c r="D1338" s="16">
        <v>3024.9500000000003</v>
      </c>
      <c r="E1338" s="1">
        <f t="shared" ca="1" si="37"/>
        <v>670</v>
      </c>
      <c r="F1338" t="str">
        <f t="shared" si="38"/>
        <v>Medium Value</v>
      </c>
    </row>
    <row r="1339" spans="1:6" x14ac:dyDescent="0.3">
      <c r="A1339" s="8" t="s">
        <v>646</v>
      </c>
      <c r="B1339" s="1">
        <v>45646</v>
      </c>
      <c r="C1339" s="16">
        <v>3</v>
      </c>
      <c r="D1339" s="16">
        <v>3023.1899999999996</v>
      </c>
      <c r="E1339" s="1">
        <f t="shared" ca="1" si="37"/>
        <v>447</v>
      </c>
      <c r="F1339" t="str">
        <f t="shared" si="38"/>
        <v>Medium Value</v>
      </c>
    </row>
    <row r="1340" spans="1:6" x14ac:dyDescent="0.3">
      <c r="A1340" s="8" t="s">
        <v>3734</v>
      </c>
      <c r="B1340" s="1">
        <v>45331</v>
      </c>
      <c r="C1340" s="16">
        <v>3</v>
      </c>
      <c r="D1340" s="16">
        <v>3019.9900000000002</v>
      </c>
      <c r="E1340" s="1">
        <f t="shared" ca="1" si="37"/>
        <v>762</v>
      </c>
      <c r="F1340" t="str">
        <f t="shared" si="38"/>
        <v>Medium Value</v>
      </c>
    </row>
    <row r="1341" spans="1:6" x14ac:dyDescent="0.3">
      <c r="A1341" s="8" t="s">
        <v>4185</v>
      </c>
      <c r="B1341" s="1">
        <v>45618</v>
      </c>
      <c r="C1341" s="16">
        <v>2</v>
      </c>
      <c r="D1341" s="16">
        <v>3018.5099999999998</v>
      </c>
      <c r="E1341" s="1">
        <f t="shared" ca="1" si="37"/>
        <v>475</v>
      </c>
      <c r="F1341" t="str">
        <f t="shared" si="38"/>
        <v>Medium Value</v>
      </c>
    </row>
    <row r="1342" spans="1:6" x14ac:dyDescent="0.3">
      <c r="A1342" s="8" t="s">
        <v>2222</v>
      </c>
      <c r="B1342" s="1">
        <v>45439</v>
      </c>
      <c r="C1342" s="16">
        <v>3</v>
      </c>
      <c r="D1342" s="16">
        <v>3018.04</v>
      </c>
      <c r="E1342" s="1">
        <f t="shared" ca="1" si="37"/>
        <v>654</v>
      </c>
      <c r="F1342" t="str">
        <f t="shared" si="38"/>
        <v>Medium Value</v>
      </c>
    </row>
    <row r="1343" spans="1:6" x14ac:dyDescent="0.3">
      <c r="A1343" s="8" t="s">
        <v>246</v>
      </c>
      <c r="B1343" s="1">
        <v>45600</v>
      </c>
      <c r="C1343" s="16">
        <v>3</v>
      </c>
      <c r="D1343" s="16">
        <v>3015.4500000000003</v>
      </c>
      <c r="E1343" s="1">
        <f t="shared" ref="E1343:E1406" ca="1" si="39">TODAY()-B1343</f>
        <v>493</v>
      </c>
      <c r="F1343" t="str">
        <f t="shared" si="38"/>
        <v>Medium Value</v>
      </c>
    </row>
    <row r="1344" spans="1:6" x14ac:dyDescent="0.3">
      <c r="A1344" s="8" t="s">
        <v>869</v>
      </c>
      <c r="B1344" s="1">
        <v>45449</v>
      </c>
      <c r="C1344" s="16">
        <v>3</v>
      </c>
      <c r="D1344" s="16">
        <v>3014.03</v>
      </c>
      <c r="E1344" s="1">
        <f t="shared" ca="1" si="39"/>
        <v>644</v>
      </c>
      <c r="F1344" t="str">
        <f t="shared" si="38"/>
        <v>Medium Value</v>
      </c>
    </row>
    <row r="1345" spans="1:6" x14ac:dyDescent="0.3">
      <c r="A1345" s="8" t="s">
        <v>4271</v>
      </c>
      <c r="B1345" s="1">
        <v>45338</v>
      </c>
      <c r="C1345" s="16">
        <v>1</v>
      </c>
      <c r="D1345" s="16">
        <v>3012.29</v>
      </c>
      <c r="E1345" s="1">
        <f t="shared" ca="1" si="39"/>
        <v>755</v>
      </c>
      <c r="F1345" t="str">
        <f t="shared" si="38"/>
        <v>Medium Value</v>
      </c>
    </row>
    <row r="1346" spans="1:6" x14ac:dyDescent="0.3">
      <c r="A1346" s="8" t="s">
        <v>102</v>
      </c>
      <c r="B1346" s="1">
        <v>45447</v>
      </c>
      <c r="C1346" s="16">
        <v>2</v>
      </c>
      <c r="D1346" s="16">
        <v>3008.5699999999997</v>
      </c>
      <c r="E1346" s="1">
        <f t="shared" ca="1" si="39"/>
        <v>646</v>
      </c>
      <c r="F1346" t="str">
        <f t="shared" si="38"/>
        <v>Medium Value</v>
      </c>
    </row>
    <row r="1347" spans="1:6" x14ac:dyDescent="0.3">
      <c r="A1347" s="8" t="s">
        <v>743</v>
      </c>
      <c r="B1347" s="1">
        <v>45464</v>
      </c>
      <c r="C1347" s="16">
        <v>2</v>
      </c>
      <c r="D1347" s="16">
        <v>3007.78</v>
      </c>
      <c r="E1347" s="1">
        <f t="shared" ca="1" si="39"/>
        <v>629</v>
      </c>
      <c r="F1347" t="str">
        <f t="shared" si="38"/>
        <v>Medium Value</v>
      </c>
    </row>
    <row r="1348" spans="1:6" x14ac:dyDescent="0.3">
      <c r="A1348" s="8" t="s">
        <v>2792</v>
      </c>
      <c r="B1348" s="1">
        <v>45502</v>
      </c>
      <c r="C1348" s="16">
        <v>1</v>
      </c>
      <c r="D1348" s="16">
        <v>3005.81</v>
      </c>
      <c r="E1348" s="1">
        <f t="shared" ca="1" si="39"/>
        <v>591</v>
      </c>
      <c r="F1348" t="str">
        <f t="shared" si="38"/>
        <v>Medium Value</v>
      </c>
    </row>
    <row r="1349" spans="1:6" x14ac:dyDescent="0.3">
      <c r="A1349" s="8" t="s">
        <v>2789</v>
      </c>
      <c r="B1349" s="1">
        <v>45585</v>
      </c>
      <c r="C1349" s="16">
        <v>1</v>
      </c>
      <c r="D1349" s="16">
        <v>3004.96</v>
      </c>
      <c r="E1349" s="1">
        <f t="shared" ca="1" si="39"/>
        <v>508</v>
      </c>
      <c r="F1349" t="str">
        <f t="shared" ref="F1349:F1412" si="40">IF(D1348 &gt; 5000, "High Value", IF(D1348 &gt; 1000, "Medium Value", "Low Value"))</f>
        <v>Medium Value</v>
      </c>
    </row>
    <row r="1350" spans="1:6" x14ac:dyDescent="0.3">
      <c r="A1350" s="8" t="s">
        <v>2458</v>
      </c>
      <c r="B1350" s="1">
        <v>45571</v>
      </c>
      <c r="C1350" s="16">
        <v>2</v>
      </c>
      <c r="D1350" s="16">
        <v>3003.59</v>
      </c>
      <c r="E1350" s="1">
        <f t="shared" ca="1" si="39"/>
        <v>522</v>
      </c>
      <c r="F1350" t="str">
        <f t="shared" si="40"/>
        <v>Medium Value</v>
      </c>
    </row>
    <row r="1351" spans="1:6" x14ac:dyDescent="0.3">
      <c r="A1351" s="8" t="s">
        <v>5885</v>
      </c>
      <c r="B1351" s="1">
        <v>45564</v>
      </c>
      <c r="C1351" s="16">
        <v>1</v>
      </c>
      <c r="D1351" s="16">
        <v>3002.57</v>
      </c>
      <c r="E1351" s="1">
        <f t="shared" ca="1" si="39"/>
        <v>529</v>
      </c>
      <c r="F1351" t="str">
        <f t="shared" si="40"/>
        <v>Medium Value</v>
      </c>
    </row>
    <row r="1352" spans="1:6" x14ac:dyDescent="0.3">
      <c r="A1352" s="8" t="s">
        <v>921</v>
      </c>
      <c r="B1352" s="1">
        <v>45466</v>
      </c>
      <c r="C1352" s="16">
        <v>2</v>
      </c>
      <c r="D1352" s="16">
        <v>3002.29</v>
      </c>
      <c r="E1352" s="1">
        <f t="shared" ca="1" si="39"/>
        <v>627</v>
      </c>
      <c r="F1352" t="str">
        <f t="shared" si="40"/>
        <v>Medium Value</v>
      </c>
    </row>
    <row r="1353" spans="1:6" x14ac:dyDescent="0.3">
      <c r="A1353" s="8" t="s">
        <v>4990</v>
      </c>
      <c r="B1353" s="1">
        <v>45559</v>
      </c>
      <c r="C1353" s="16">
        <v>1</v>
      </c>
      <c r="D1353" s="16">
        <v>3002.13</v>
      </c>
      <c r="E1353" s="1">
        <f t="shared" ca="1" si="39"/>
        <v>534</v>
      </c>
      <c r="F1353" t="str">
        <f t="shared" si="40"/>
        <v>Medium Value</v>
      </c>
    </row>
    <row r="1354" spans="1:6" x14ac:dyDescent="0.3">
      <c r="A1354" s="8" t="s">
        <v>99</v>
      </c>
      <c r="B1354" s="1">
        <v>45368</v>
      </c>
      <c r="C1354" s="16">
        <v>3</v>
      </c>
      <c r="D1354" s="16">
        <v>3000.98</v>
      </c>
      <c r="E1354" s="1">
        <f t="shared" ca="1" si="39"/>
        <v>725</v>
      </c>
      <c r="F1354" t="str">
        <f t="shared" si="40"/>
        <v>Medium Value</v>
      </c>
    </row>
    <row r="1355" spans="1:6" x14ac:dyDescent="0.3">
      <c r="A1355" s="8" t="s">
        <v>506</v>
      </c>
      <c r="B1355" s="1">
        <v>45414</v>
      </c>
      <c r="C1355" s="16">
        <v>1</v>
      </c>
      <c r="D1355" s="16">
        <v>2998.72</v>
      </c>
      <c r="E1355" s="1">
        <f t="shared" ca="1" si="39"/>
        <v>679</v>
      </c>
      <c r="F1355" t="str">
        <f t="shared" si="40"/>
        <v>Medium Value</v>
      </c>
    </row>
    <row r="1356" spans="1:6" x14ac:dyDescent="0.3">
      <c r="A1356" s="8" t="s">
        <v>806</v>
      </c>
      <c r="B1356" s="1">
        <v>45314</v>
      </c>
      <c r="C1356" s="16">
        <v>1</v>
      </c>
      <c r="D1356" s="16">
        <v>2998.4</v>
      </c>
      <c r="E1356" s="1">
        <f t="shared" ca="1" si="39"/>
        <v>779</v>
      </c>
      <c r="F1356" t="str">
        <f t="shared" si="40"/>
        <v>Medium Value</v>
      </c>
    </row>
    <row r="1357" spans="1:6" x14ac:dyDescent="0.3">
      <c r="A1357" s="8" t="s">
        <v>5228</v>
      </c>
      <c r="B1357" s="1">
        <v>45294</v>
      </c>
      <c r="C1357" s="16">
        <v>1</v>
      </c>
      <c r="D1357" s="16">
        <v>2997.65</v>
      </c>
      <c r="E1357" s="1">
        <f t="shared" ca="1" si="39"/>
        <v>799</v>
      </c>
      <c r="F1357" t="str">
        <f t="shared" si="40"/>
        <v>Medium Value</v>
      </c>
    </row>
    <row r="1358" spans="1:6" x14ac:dyDescent="0.3">
      <c r="A1358" s="8" t="s">
        <v>1690</v>
      </c>
      <c r="B1358" s="1">
        <v>45427</v>
      </c>
      <c r="C1358" s="16">
        <v>2</v>
      </c>
      <c r="D1358" s="16">
        <v>2996.31</v>
      </c>
      <c r="E1358" s="1">
        <f t="shared" ca="1" si="39"/>
        <v>666</v>
      </c>
      <c r="F1358" t="str">
        <f t="shared" si="40"/>
        <v>Medium Value</v>
      </c>
    </row>
    <row r="1359" spans="1:6" x14ac:dyDescent="0.3">
      <c r="A1359" s="8" t="s">
        <v>2532</v>
      </c>
      <c r="B1359" s="1">
        <v>45506</v>
      </c>
      <c r="C1359" s="16">
        <v>3</v>
      </c>
      <c r="D1359" s="16">
        <v>2996.25</v>
      </c>
      <c r="E1359" s="1">
        <f t="shared" ca="1" si="39"/>
        <v>587</v>
      </c>
      <c r="F1359" t="str">
        <f t="shared" si="40"/>
        <v>Medium Value</v>
      </c>
    </row>
    <row r="1360" spans="1:6" x14ac:dyDescent="0.3">
      <c r="A1360" s="8" t="s">
        <v>3437</v>
      </c>
      <c r="B1360" s="1">
        <v>45510</v>
      </c>
      <c r="C1360" s="16">
        <v>2</v>
      </c>
      <c r="D1360" s="16">
        <v>2993.87</v>
      </c>
      <c r="E1360" s="1">
        <f t="shared" ca="1" si="39"/>
        <v>583</v>
      </c>
      <c r="F1360" t="str">
        <f t="shared" si="40"/>
        <v>Medium Value</v>
      </c>
    </row>
    <row r="1361" spans="1:6" x14ac:dyDescent="0.3">
      <c r="A1361" s="8" t="s">
        <v>3133</v>
      </c>
      <c r="B1361" s="1">
        <v>45395</v>
      </c>
      <c r="C1361" s="16">
        <v>1</v>
      </c>
      <c r="D1361" s="16">
        <v>2993.18</v>
      </c>
      <c r="E1361" s="1">
        <f t="shared" ca="1" si="39"/>
        <v>698</v>
      </c>
      <c r="F1361" t="str">
        <f t="shared" si="40"/>
        <v>Medium Value</v>
      </c>
    </row>
    <row r="1362" spans="1:6" x14ac:dyDescent="0.3">
      <c r="A1362" s="8" t="s">
        <v>4918</v>
      </c>
      <c r="B1362" s="1">
        <v>45537</v>
      </c>
      <c r="C1362" s="16">
        <v>2</v>
      </c>
      <c r="D1362" s="16">
        <v>2992.31</v>
      </c>
      <c r="E1362" s="1">
        <f t="shared" ca="1" si="39"/>
        <v>556</v>
      </c>
      <c r="F1362" t="str">
        <f t="shared" si="40"/>
        <v>Medium Value</v>
      </c>
    </row>
    <row r="1363" spans="1:6" x14ac:dyDescent="0.3">
      <c r="A1363" s="8" t="s">
        <v>775</v>
      </c>
      <c r="B1363" s="1">
        <v>45634</v>
      </c>
      <c r="C1363" s="16">
        <v>2</v>
      </c>
      <c r="D1363" s="16">
        <v>2992.24</v>
      </c>
      <c r="E1363" s="1">
        <f t="shared" ca="1" si="39"/>
        <v>459</v>
      </c>
      <c r="F1363" t="str">
        <f t="shared" si="40"/>
        <v>Medium Value</v>
      </c>
    </row>
    <row r="1364" spans="1:6" x14ac:dyDescent="0.3">
      <c r="A1364" s="8" t="s">
        <v>3804</v>
      </c>
      <c r="B1364" s="1">
        <v>45386</v>
      </c>
      <c r="C1364" s="16">
        <v>1</v>
      </c>
      <c r="D1364" s="16">
        <v>2991.77</v>
      </c>
      <c r="E1364" s="1">
        <f t="shared" ca="1" si="39"/>
        <v>707</v>
      </c>
      <c r="F1364" t="str">
        <f t="shared" si="40"/>
        <v>Medium Value</v>
      </c>
    </row>
    <row r="1365" spans="1:6" x14ac:dyDescent="0.3">
      <c r="A1365" s="8" t="s">
        <v>4107</v>
      </c>
      <c r="B1365" s="1">
        <v>45604</v>
      </c>
      <c r="C1365" s="16">
        <v>3</v>
      </c>
      <c r="D1365" s="16">
        <v>2990.51</v>
      </c>
      <c r="E1365" s="1">
        <f t="shared" ca="1" si="39"/>
        <v>489</v>
      </c>
      <c r="F1365" t="str">
        <f t="shared" si="40"/>
        <v>Medium Value</v>
      </c>
    </row>
    <row r="1366" spans="1:6" x14ac:dyDescent="0.3">
      <c r="A1366" s="8" t="s">
        <v>1827</v>
      </c>
      <c r="B1366" s="1">
        <v>45569</v>
      </c>
      <c r="C1366" s="16">
        <v>2</v>
      </c>
      <c r="D1366" s="16">
        <v>2989.59</v>
      </c>
      <c r="E1366" s="1">
        <f t="shared" ca="1" si="39"/>
        <v>524</v>
      </c>
      <c r="F1366" t="str">
        <f t="shared" si="40"/>
        <v>Medium Value</v>
      </c>
    </row>
    <row r="1367" spans="1:6" x14ac:dyDescent="0.3">
      <c r="A1367" s="8" t="s">
        <v>2549</v>
      </c>
      <c r="B1367" s="1">
        <v>45538</v>
      </c>
      <c r="C1367" s="16">
        <v>1</v>
      </c>
      <c r="D1367" s="16">
        <v>2989.17</v>
      </c>
      <c r="E1367" s="1">
        <f t="shared" ca="1" si="39"/>
        <v>555</v>
      </c>
      <c r="F1367" t="str">
        <f t="shared" si="40"/>
        <v>Medium Value</v>
      </c>
    </row>
    <row r="1368" spans="1:6" x14ac:dyDescent="0.3">
      <c r="A1368" s="8" t="s">
        <v>1588</v>
      </c>
      <c r="B1368" s="1">
        <v>45632</v>
      </c>
      <c r="C1368" s="16">
        <v>3</v>
      </c>
      <c r="D1368" s="16">
        <v>2987.3500000000004</v>
      </c>
      <c r="E1368" s="1">
        <f t="shared" ca="1" si="39"/>
        <v>461</v>
      </c>
      <c r="F1368" t="str">
        <f t="shared" si="40"/>
        <v>Medium Value</v>
      </c>
    </row>
    <row r="1369" spans="1:6" x14ac:dyDescent="0.3">
      <c r="A1369" s="8" t="s">
        <v>5486</v>
      </c>
      <c r="B1369" s="1">
        <v>45591</v>
      </c>
      <c r="C1369" s="16">
        <v>2</v>
      </c>
      <c r="D1369" s="16">
        <v>2987.08</v>
      </c>
      <c r="E1369" s="1">
        <f t="shared" ca="1" si="39"/>
        <v>502</v>
      </c>
      <c r="F1369" t="str">
        <f t="shared" si="40"/>
        <v>Medium Value</v>
      </c>
    </row>
    <row r="1370" spans="1:6" x14ac:dyDescent="0.3">
      <c r="A1370" s="8" t="s">
        <v>3381</v>
      </c>
      <c r="B1370" s="1">
        <v>45562</v>
      </c>
      <c r="C1370" s="16">
        <v>2</v>
      </c>
      <c r="D1370" s="16">
        <v>2986.8900000000003</v>
      </c>
      <c r="E1370" s="1">
        <f t="shared" ca="1" si="39"/>
        <v>531</v>
      </c>
      <c r="F1370" t="str">
        <f t="shared" si="40"/>
        <v>Medium Value</v>
      </c>
    </row>
    <row r="1371" spans="1:6" x14ac:dyDescent="0.3">
      <c r="A1371" s="8" t="s">
        <v>5120</v>
      </c>
      <c r="B1371" s="1">
        <v>45403</v>
      </c>
      <c r="C1371" s="16">
        <v>2</v>
      </c>
      <c r="D1371" s="16">
        <v>2985.6</v>
      </c>
      <c r="E1371" s="1">
        <f t="shared" ca="1" si="39"/>
        <v>690</v>
      </c>
      <c r="F1371" t="str">
        <f t="shared" si="40"/>
        <v>Medium Value</v>
      </c>
    </row>
    <row r="1372" spans="1:6" x14ac:dyDescent="0.3">
      <c r="A1372" s="8" t="s">
        <v>4102</v>
      </c>
      <c r="B1372" s="1">
        <v>45510</v>
      </c>
      <c r="C1372" s="16">
        <v>2</v>
      </c>
      <c r="D1372" s="16">
        <v>2984.39</v>
      </c>
      <c r="E1372" s="1">
        <f t="shared" ca="1" si="39"/>
        <v>583</v>
      </c>
      <c r="F1372" t="str">
        <f t="shared" si="40"/>
        <v>Medium Value</v>
      </c>
    </row>
    <row r="1373" spans="1:6" x14ac:dyDescent="0.3">
      <c r="A1373" s="8" t="s">
        <v>1117</v>
      </c>
      <c r="B1373" s="1">
        <v>45546</v>
      </c>
      <c r="C1373" s="16">
        <v>2</v>
      </c>
      <c r="D1373" s="16">
        <v>2983.6899999999996</v>
      </c>
      <c r="E1373" s="1">
        <f t="shared" ca="1" si="39"/>
        <v>547</v>
      </c>
      <c r="F1373" t="str">
        <f t="shared" si="40"/>
        <v>Medium Value</v>
      </c>
    </row>
    <row r="1374" spans="1:6" x14ac:dyDescent="0.3">
      <c r="A1374" s="8" t="s">
        <v>2598</v>
      </c>
      <c r="B1374" s="1">
        <v>45556</v>
      </c>
      <c r="C1374" s="16">
        <v>2</v>
      </c>
      <c r="D1374" s="16">
        <v>2982.3599999999997</v>
      </c>
      <c r="E1374" s="1">
        <f t="shared" ca="1" si="39"/>
        <v>537</v>
      </c>
      <c r="F1374" t="str">
        <f t="shared" si="40"/>
        <v>Medium Value</v>
      </c>
    </row>
    <row r="1375" spans="1:6" x14ac:dyDescent="0.3">
      <c r="A1375" s="8" t="s">
        <v>5692</v>
      </c>
      <c r="B1375" s="1">
        <v>45462</v>
      </c>
      <c r="C1375" s="16">
        <v>1</v>
      </c>
      <c r="D1375" s="16">
        <v>2981.83</v>
      </c>
      <c r="E1375" s="1">
        <f t="shared" ca="1" si="39"/>
        <v>631</v>
      </c>
      <c r="F1375" t="str">
        <f t="shared" si="40"/>
        <v>Medium Value</v>
      </c>
    </row>
    <row r="1376" spans="1:6" x14ac:dyDescent="0.3">
      <c r="A1376" s="8" t="s">
        <v>2817</v>
      </c>
      <c r="B1376" s="1">
        <v>45445</v>
      </c>
      <c r="C1376" s="16">
        <v>2</v>
      </c>
      <c r="D1376" s="16">
        <v>2981.6</v>
      </c>
      <c r="E1376" s="1">
        <f t="shared" ca="1" si="39"/>
        <v>648</v>
      </c>
      <c r="F1376" t="str">
        <f t="shared" si="40"/>
        <v>Medium Value</v>
      </c>
    </row>
    <row r="1377" spans="1:6" x14ac:dyDescent="0.3">
      <c r="A1377" s="8" t="s">
        <v>705</v>
      </c>
      <c r="B1377" s="1">
        <v>45487</v>
      </c>
      <c r="C1377" s="16">
        <v>3</v>
      </c>
      <c r="D1377" s="16">
        <v>2981.58</v>
      </c>
      <c r="E1377" s="1">
        <f t="shared" ca="1" si="39"/>
        <v>606</v>
      </c>
      <c r="F1377" t="str">
        <f t="shared" si="40"/>
        <v>Medium Value</v>
      </c>
    </row>
    <row r="1378" spans="1:6" x14ac:dyDescent="0.3">
      <c r="A1378" s="8" t="s">
        <v>3078</v>
      </c>
      <c r="B1378" s="1">
        <v>45648</v>
      </c>
      <c r="C1378" s="16">
        <v>2</v>
      </c>
      <c r="D1378" s="16">
        <v>2980.1800000000003</v>
      </c>
      <c r="E1378" s="1">
        <f t="shared" ca="1" si="39"/>
        <v>445</v>
      </c>
      <c r="F1378" t="str">
        <f t="shared" si="40"/>
        <v>Medium Value</v>
      </c>
    </row>
    <row r="1379" spans="1:6" x14ac:dyDescent="0.3">
      <c r="A1379" s="8" t="s">
        <v>2716</v>
      </c>
      <c r="B1379" s="1">
        <v>45578</v>
      </c>
      <c r="C1379" s="16">
        <v>2</v>
      </c>
      <c r="D1379" s="16">
        <v>2979.2699999999995</v>
      </c>
      <c r="E1379" s="1">
        <f t="shared" ca="1" si="39"/>
        <v>515</v>
      </c>
      <c r="F1379" t="str">
        <f t="shared" si="40"/>
        <v>Medium Value</v>
      </c>
    </row>
    <row r="1380" spans="1:6" x14ac:dyDescent="0.3">
      <c r="A1380" s="8" t="s">
        <v>1794</v>
      </c>
      <c r="B1380" s="1">
        <v>45654</v>
      </c>
      <c r="C1380" s="16">
        <v>3</v>
      </c>
      <c r="D1380" s="16">
        <v>2978.95</v>
      </c>
      <c r="E1380" s="1">
        <f t="shared" ca="1" si="39"/>
        <v>439</v>
      </c>
      <c r="F1380" t="str">
        <f t="shared" si="40"/>
        <v>Medium Value</v>
      </c>
    </row>
    <row r="1381" spans="1:6" x14ac:dyDescent="0.3">
      <c r="A1381" s="8" t="s">
        <v>1747</v>
      </c>
      <c r="B1381" s="1">
        <v>45618</v>
      </c>
      <c r="C1381" s="16">
        <v>2</v>
      </c>
      <c r="D1381" s="16">
        <v>2974.77</v>
      </c>
      <c r="E1381" s="1">
        <f t="shared" ca="1" si="39"/>
        <v>475</v>
      </c>
      <c r="F1381" t="str">
        <f t="shared" si="40"/>
        <v>Medium Value</v>
      </c>
    </row>
    <row r="1382" spans="1:6" x14ac:dyDescent="0.3">
      <c r="A1382" s="8" t="s">
        <v>2662</v>
      </c>
      <c r="B1382" s="1">
        <v>45512</v>
      </c>
      <c r="C1382" s="16">
        <v>2</v>
      </c>
      <c r="D1382" s="16">
        <v>2971.76</v>
      </c>
      <c r="E1382" s="1">
        <f t="shared" ca="1" si="39"/>
        <v>581</v>
      </c>
      <c r="F1382" t="str">
        <f t="shared" si="40"/>
        <v>Medium Value</v>
      </c>
    </row>
    <row r="1383" spans="1:6" x14ac:dyDescent="0.3">
      <c r="A1383" s="8" t="s">
        <v>5279</v>
      </c>
      <c r="B1383" s="1">
        <v>45438</v>
      </c>
      <c r="C1383" s="16">
        <v>1</v>
      </c>
      <c r="D1383" s="16">
        <v>2971.68</v>
      </c>
      <c r="E1383" s="1">
        <f t="shared" ca="1" si="39"/>
        <v>655</v>
      </c>
      <c r="F1383" t="str">
        <f t="shared" si="40"/>
        <v>Medium Value</v>
      </c>
    </row>
    <row r="1384" spans="1:6" x14ac:dyDescent="0.3">
      <c r="A1384" s="8" t="s">
        <v>1447</v>
      </c>
      <c r="B1384" s="1">
        <v>45397</v>
      </c>
      <c r="C1384" s="16">
        <v>3</v>
      </c>
      <c r="D1384" s="16">
        <v>2971.33</v>
      </c>
      <c r="E1384" s="1">
        <f t="shared" ca="1" si="39"/>
        <v>696</v>
      </c>
      <c r="F1384" t="str">
        <f t="shared" si="40"/>
        <v>Medium Value</v>
      </c>
    </row>
    <row r="1385" spans="1:6" x14ac:dyDescent="0.3">
      <c r="A1385" s="8" t="s">
        <v>1131</v>
      </c>
      <c r="B1385" s="1">
        <v>45517</v>
      </c>
      <c r="C1385" s="16">
        <v>2</v>
      </c>
      <c r="D1385" s="16">
        <v>2969.96</v>
      </c>
      <c r="E1385" s="1">
        <f t="shared" ca="1" si="39"/>
        <v>576</v>
      </c>
      <c r="F1385" t="str">
        <f t="shared" si="40"/>
        <v>Medium Value</v>
      </c>
    </row>
    <row r="1386" spans="1:6" x14ac:dyDescent="0.3">
      <c r="A1386" s="8" t="s">
        <v>5123</v>
      </c>
      <c r="B1386" s="1">
        <v>45563</v>
      </c>
      <c r="C1386" s="16">
        <v>1</v>
      </c>
      <c r="D1386" s="16">
        <v>2969.74</v>
      </c>
      <c r="E1386" s="1">
        <f t="shared" ca="1" si="39"/>
        <v>530</v>
      </c>
      <c r="F1386" t="str">
        <f t="shared" si="40"/>
        <v>Medium Value</v>
      </c>
    </row>
    <row r="1387" spans="1:6" x14ac:dyDescent="0.3">
      <c r="A1387" s="8" t="s">
        <v>1918</v>
      </c>
      <c r="B1387" s="1">
        <v>45647</v>
      </c>
      <c r="C1387" s="16">
        <v>3</v>
      </c>
      <c r="D1387" s="16">
        <v>2968.6</v>
      </c>
      <c r="E1387" s="1">
        <f t="shared" ca="1" si="39"/>
        <v>446</v>
      </c>
      <c r="F1387" t="str">
        <f t="shared" si="40"/>
        <v>Medium Value</v>
      </c>
    </row>
    <row r="1388" spans="1:6" x14ac:dyDescent="0.3">
      <c r="A1388" s="8" t="s">
        <v>78</v>
      </c>
      <c r="B1388" s="1">
        <v>45584</v>
      </c>
      <c r="C1388" s="16">
        <v>3</v>
      </c>
      <c r="D1388" s="16">
        <v>2968.13</v>
      </c>
      <c r="E1388" s="1">
        <f t="shared" ca="1" si="39"/>
        <v>509</v>
      </c>
      <c r="F1388" t="str">
        <f t="shared" si="40"/>
        <v>Medium Value</v>
      </c>
    </row>
    <row r="1389" spans="1:6" x14ac:dyDescent="0.3">
      <c r="A1389" s="8" t="s">
        <v>276</v>
      </c>
      <c r="B1389" s="1">
        <v>45422</v>
      </c>
      <c r="C1389" s="16">
        <v>2</v>
      </c>
      <c r="D1389" s="16">
        <v>2965.96</v>
      </c>
      <c r="E1389" s="1">
        <f t="shared" ca="1" si="39"/>
        <v>671</v>
      </c>
      <c r="F1389" t="str">
        <f t="shared" si="40"/>
        <v>Medium Value</v>
      </c>
    </row>
    <row r="1390" spans="1:6" x14ac:dyDescent="0.3">
      <c r="A1390" s="8" t="s">
        <v>1543</v>
      </c>
      <c r="B1390" s="1">
        <v>45563</v>
      </c>
      <c r="C1390" s="16">
        <v>2</v>
      </c>
      <c r="D1390" s="16">
        <v>2962.98</v>
      </c>
      <c r="E1390" s="1">
        <f t="shared" ca="1" si="39"/>
        <v>530</v>
      </c>
      <c r="F1390" t="str">
        <f t="shared" si="40"/>
        <v>Medium Value</v>
      </c>
    </row>
    <row r="1391" spans="1:6" x14ac:dyDescent="0.3">
      <c r="A1391" s="8" t="s">
        <v>5251</v>
      </c>
      <c r="B1391" s="1">
        <v>45552</v>
      </c>
      <c r="C1391" s="16">
        <v>1</v>
      </c>
      <c r="D1391" s="16">
        <v>2962.82</v>
      </c>
      <c r="E1391" s="1">
        <f t="shared" ca="1" si="39"/>
        <v>541</v>
      </c>
      <c r="F1391" t="str">
        <f t="shared" si="40"/>
        <v>Medium Value</v>
      </c>
    </row>
    <row r="1392" spans="1:6" x14ac:dyDescent="0.3">
      <c r="A1392" s="8" t="s">
        <v>2105</v>
      </c>
      <c r="B1392" s="1">
        <v>45543</v>
      </c>
      <c r="C1392" s="16">
        <v>2</v>
      </c>
      <c r="D1392" s="16">
        <v>2961.83</v>
      </c>
      <c r="E1392" s="1">
        <f t="shared" ca="1" si="39"/>
        <v>550</v>
      </c>
      <c r="F1392" t="str">
        <f t="shared" si="40"/>
        <v>Medium Value</v>
      </c>
    </row>
    <row r="1393" spans="1:6" x14ac:dyDescent="0.3">
      <c r="A1393" s="8" t="s">
        <v>3216</v>
      </c>
      <c r="B1393" s="1">
        <v>45521</v>
      </c>
      <c r="C1393" s="16">
        <v>2</v>
      </c>
      <c r="D1393" s="16">
        <v>2961.52</v>
      </c>
      <c r="E1393" s="1">
        <f t="shared" ca="1" si="39"/>
        <v>572</v>
      </c>
      <c r="F1393" t="str">
        <f t="shared" si="40"/>
        <v>Medium Value</v>
      </c>
    </row>
    <row r="1394" spans="1:6" x14ac:dyDescent="0.3">
      <c r="A1394" s="8" t="s">
        <v>3037</v>
      </c>
      <c r="B1394" s="1">
        <v>45317</v>
      </c>
      <c r="C1394" s="16">
        <v>1</v>
      </c>
      <c r="D1394" s="16">
        <v>2961.48</v>
      </c>
      <c r="E1394" s="1">
        <f t="shared" ca="1" si="39"/>
        <v>776</v>
      </c>
      <c r="F1394" t="str">
        <f t="shared" si="40"/>
        <v>Medium Value</v>
      </c>
    </row>
    <row r="1395" spans="1:6" x14ac:dyDescent="0.3">
      <c r="A1395" s="8" t="s">
        <v>5914</v>
      </c>
      <c r="B1395" s="1">
        <v>45495</v>
      </c>
      <c r="C1395" s="16">
        <v>1</v>
      </c>
      <c r="D1395" s="16">
        <v>2960.66</v>
      </c>
      <c r="E1395" s="1">
        <f t="shared" ca="1" si="39"/>
        <v>598</v>
      </c>
      <c r="F1395" t="str">
        <f t="shared" si="40"/>
        <v>Medium Value</v>
      </c>
    </row>
    <row r="1396" spans="1:6" x14ac:dyDescent="0.3">
      <c r="A1396" s="8" t="s">
        <v>2012</v>
      </c>
      <c r="B1396" s="1">
        <v>45452</v>
      </c>
      <c r="C1396" s="16">
        <v>2</v>
      </c>
      <c r="D1396" s="16">
        <v>2960.31</v>
      </c>
      <c r="E1396" s="1">
        <f t="shared" ca="1" si="39"/>
        <v>641</v>
      </c>
      <c r="F1396" t="str">
        <f t="shared" si="40"/>
        <v>Medium Value</v>
      </c>
    </row>
    <row r="1397" spans="1:6" x14ac:dyDescent="0.3">
      <c r="A1397" s="8" t="s">
        <v>133</v>
      </c>
      <c r="B1397" s="1">
        <v>45655</v>
      </c>
      <c r="C1397" s="16">
        <v>3</v>
      </c>
      <c r="D1397" s="16">
        <v>2959.99</v>
      </c>
      <c r="E1397" s="1">
        <f t="shared" ca="1" si="39"/>
        <v>438</v>
      </c>
      <c r="F1397" t="str">
        <f t="shared" si="40"/>
        <v>Medium Value</v>
      </c>
    </row>
    <row r="1398" spans="1:6" x14ac:dyDescent="0.3">
      <c r="A1398" s="8" t="s">
        <v>3388</v>
      </c>
      <c r="B1398" s="1">
        <v>45650</v>
      </c>
      <c r="C1398" s="16">
        <v>1</v>
      </c>
      <c r="D1398" s="16">
        <v>2959.74</v>
      </c>
      <c r="E1398" s="1">
        <f t="shared" ca="1" si="39"/>
        <v>443</v>
      </c>
      <c r="F1398" t="str">
        <f t="shared" si="40"/>
        <v>Medium Value</v>
      </c>
    </row>
    <row r="1399" spans="1:6" x14ac:dyDescent="0.3">
      <c r="A1399" s="8" t="s">
        <v>3935</v>
      </c>
      <c r="B1399" s="1">
        <v>45482</v>
      </c>
      <c r="C1399" s="16">
        <v>1</v>
      </c>
      <c r="D1399" s="16">
        <v>2955.3</v>
      </c>
      <c r="E1399" s="1">
        <f t="shared" ca="1" si="39"/>
        <v>611</v>
      </c>
      <c r="F1399" t="str">
        <f t="shared" si="40"/>
        <v>Medium Value</v>
      </c>
    </row>
    <row r="1400" spans="1:6" x14ac:dyDescent="0.3">
      <c r="A1400" s="8" t="s">
        <v>5923</v>
      </c>
      <c r="B1400" s="1">
        <v>45490</v>
      </c>
      <c r="C1400" s="16">
        <v>1</v>
      </c>
      <c r="D1400" s="16">
        <v>2955.17</v>
      </c>
      <c r="E1400" s="1">
        <f t="shared" ca="1" si="39"/>
        <v>603</v>
      </c>
      <c r="F1400" t="str">
        <f t="shared" si="40"/>
        <v>Medium Value</v>
      </c>
    </row>
    <row r="1401" spans="1:6" x14ac:dyDescent="0.3">
      <c r="A1401" s="8" t="s">
        <v>1017</v>
      </c>
      <c r="B1401" s="1">
        <v>45597</v>
      </c>
      <c r="C1401" s="16">
        <v>2</v>
      </c>
      <c r="D1401" s="16">
        <v>2953.02</v>
      </c>
      <c r="E1401" s="1">
        <f t="shared" ca="1" si="39"/>
        <v>496</v>
      </c>
      <c r="F1401" t="str">
        <f t="shared" si="40"/>
        <v>Medium Value</v>
      </c>
    </row>
    <row r="1402" spans="1:6" x14ac:dyDescent="0.3">
      <c r="A1402" s="8" t="s">
        <v>380</v>
      </c>
      <c r="B1402" s="1">
        <v>45429</v>
      </c>
      <c r="C1402" s="16">
        <v>2</v>
      </c>
      <c r="D1402" s="16">
        <v>2950.6099999999997</v>
      </c>
      <c r="E1402" s="1">
        <f t="shared" ca="1" si="39"/>
        <v>664</v>
      </c>
      <c r="F1402" t="str">
        <f t="shared" si="40"/>
        <v>Medium Value</v>
      </c>
    </row>
    <row r="1403" spans="1:6" x14ac:dyDescent="0.3">
      <c r="A1403" s="8" t="s">
        <v>559</v>
      </c>
      <c r="B1403" s="1">
        <v>45465</v>
      </c>
      <c r="C1403" s="16">
        <v>3</v>
      </c>
      <c r="D1403" s="16">
        <v>2950.24</v>
      </c>
      <c r="E1403" s="1">
        <f t="shared" ca="1" si="39"/>
        <v>628</v>
      </c>
      <c r="F1403" t="str">
        <f t="shared" si="40"/>
        <v>Medium Value</v>
      </c>
    </row>
    <row r="1404" spans="1:6" x14ac:dyDescent="0.3">
      <c r="A1404" s="8" t="s">
        <v>1874</v>
      </c>
      <c r="B1404" s="1">
        <v>45526</v>
      </c>
      <c r="C1404" s="16">
        <v>2</v>
      </c>
      <c r="D1404" s="16">
        <v>2949.66</v>
      </c>
      <c r="E1404" s="1">
        <f t="shared" ca="1" si="39"/>
        <v>567</v>
      </c>
      <c r="F1404" t="str">
        <f t="shared" si="40"/>
        <v>Medium Value</v>
      </c>
    </row>
    <row r="1405" spans="1:6" x14ac:dyDescent="0.3">
      <c r="A1405" s="8" t="s">
        <v>3178</v>
      </c>
      <c r="B1405" s="1">
        <v>45537</v>
      </c>
      <c r="C1405" s="16">
        <v>3</v>
      </c>
      <c r="D1405" s="16">
        <v>2948.24</v>
      </c>
      <c r="E1405" s="1">
        <f t="shared" ca="1" si="39"/>
        <v>556</v>
      </c>
      <c r="F1405" t="str">
        <f t="shared" si="40"/>
        <v>Medium Value</v>
      </c>
    </row>
    <row r="1406" spans="1:6" x14ac:dyDescent="0.3">
      <c r="A1406" s="8" t="s">
        <v>3878</v>
      </c>
      <c r="B1406" s="1">
        <v>45564</v>
      </c>
      <c r="C1406" s="16">
        <v>3</v>
      </c>
      <c r="D1406" s="16">
        <v>2946.44</v>
      </c>
      <c r="E1406" s="1">
        <f t="shared" ca="1" si="39"/>
        <v>529</v>
      </c>
      <c r="F1406" t="str">
        <f t="shared" si="40"/>
        <v>Medium Value</v>
      </c>
    </row>
    <row r="1407" spans="1:6" x14ac:dyDescent="0.3">
      <c r="A1407" s="8" t="s">
        <v>3820</v>
      </c>
      <c r="B1407" s="1">
        <v>45643</v>
      </c>
      <c r="C1407" s="16">
        <v>1</v>
      </c>
      <c r="D1407" s="16">
        <v>2946.43</v>
      </c>
      <c r="E1407" s="1">
        <f t="shared" ref="E1407:E1470" ca="1" si="41">TODAY()-B1407</f>
        <v>450</v>
      </c>
      <c r="F1407" t="str">
        <f t="shared" si="40"/>
        <v>Medium Value</v>
      </c>
    </row>
    <row r="1408" spans="1:6" x14ac:dyDescent="0.3">
      <c r="A1408" s="8" t="s">
        <v>4965</v>
      </c>
      <c r="B1408" s="1">
        <v>45582</v>
      </c>
      <c r="C1408" s="16">
        <v>3</v>
      </c>
      <c r="D1408" s="16">
        <v>2946.22</v>
      </c>
      <c r="E1408" s="1">
        <f t="shared" ca="1" si="41"/>
        <v>511</v>
      </c>
      <c r="F1408" t="str">
        <f t="shared" si="40"/>
        <v>Medium Value</v>
      </c>
    </row>
    <row r="1409" spans="1:6" x14ac:dyDescent="0.3">
      <c r="A1409" s="8" t="s">
        <v>2684</v>
      </c>
      <c r="B1409" s="1">
        <v>45415</v>
      </c>
      <c r="C1409" s="16">
        <v>2</v>
      </c>
      <c r="D1409" s="16">
        <v>2943.93</v>
      </c>
      <c r="E1409" s="1">
        <f t="shared" ca="1" si="41"/>
        <v>678</v>
      </c>
      <c r="F1409" t="str">
        <f t="shared" si="40"/>
        <v>Medium Value</v>
      </c>
    </row>
    <row r="1410" spans="1:6" x14ac:dyDescent="0.3">
      <c r="A1410" s="8" t="s">
        <v>2303</v>
      </c>
      <c r="B1410" s="1">
        <v>45504</v>
      </c>
      <c r="C1410" s="16">
        <v>3</v>
      </c>
      <c r="D1410" s="16">
        <v>2942.41</v>
      </c>
      <c r="E1410" s="1">
        <f t="shared" ca="1" si="41"/>
        <v>589</v>
      </c>
      <c r="F1410" t="str">
        <f t="shared" si="40"/>
        <v>Medium Value</v>
      </c>
    </row>
    <row r="1411" spans="1:6" x14ac:dyDescent="0.3">
      <c r="A1411" s="8" t="s">
        <v>285</v>
      </c>
      <c r="B1411" s="1">
        <v>45633</v>
      </c>
      <c r="C1411" s="16">
        <v>3</v>
      </c>
      <c r="D1411" s="16">
        <v>2941.34</v>
      </c>
      <c r="E1411" s="1">
        <f t="shared" ca="1" si="41"/>
        <v>460</v>
      </c>
      <c r="F1411" t="str">
        <f t="shared" si="40"/>
        <v>Medium Value</v>
      </c>
    </row>
    <row r="1412" spans="1:6" x14ac:dyDescent="0.3">
      <c r="A1412" s="8" t="s">
        <v>2885</v>
      </c>
      <c r="B1412" s="1">
        <v>45476</v>
      </c>
      <c r="C1412" s="16">
        <v>2</v>
      </c>
      <c r="D1412" s="16">
        <v>2941.07</v>
      </c>
      <c r="E1412" s="1">
        <f t="shared" ca="1" si="41"/>
        <v>617</v>
      </c>
      <c r="F1412" t="str">
        <f t="shared" si="40"/>
        <v>Medium Value</v>
      </c>
    </row>
    <row r="1413" spans="1:6" x14ac:dyDescent="0.3">
      <c r="A1413" s="8" t="s">
        <v>4053</v>
      </c>
      <c r="B1413" s="1">
        <v>45651</v>
      </c>
      <c r="C1413" s="16">
        <v>1</v>
      </c>
      <c r="D1413" s="16">
        <v>2937.65</v>
      </c>
      <c r="E1413" s="1">
        <f t="shared" ca="1" si="41"/>
        <v>442</v>
      </c>
      <c r="F1413" t="str">
        <f t="shared" ref="F1413:F1476" si="42">IF(D1412 &gt; 5000, "High Value", IF(D1412 &gt; 1000, "Medium Value", "Low Value"))</f>
        <v>Medium Value</v>
      </c>
    </row>
    <row r="1414" spans="1:6" x14ac:dyDescent="0.3">
      <c r="A1414" s="8" t="s">
        <v>1450</v>
      </c>
      <c r="B1414" s="1">
        <v>45654</v>
      </c>
      <c r="C1414" s="16">
        <v>2</v>
      </c>
      <c r="D1414" s="16">
        <v>2937.2</v>
      </c>
      <c r="E1414" s="1">
        <f t="shared" ca="1" si="41"/>
        <v>439</v>
      </c>
      <c r="F1414" t="str">
        <f t="shared" si="42"/>
        <v>Medium Value</v>
      </c>
    </row>
    <row r="1415" spans="1:6" x14ac:dyDescent="0.3">
      <c r="A1415" s="8" t="s">
        <v>1218</v>
      </c>
      <c r="B1415" s="1">
        <v>45631</v>
      </c>
      <c r="C1415" s="16">
        <v>4</v>
      </c>
      <c r="D1415" s="16">
        <v>2936.1000000000004</v>
      </c>
      <c r="E1415" s="1">
        <f t="shared" ca="1" si="41"/>
        <v>462</v>
      </c>
      <c r="F1415" t="str">
        <f t="shared" si="42"/>
        <v>Medium Value</v>
      </c>
    </row>
    <row r="1416" spans="1:6" x14ac:dyDescent="0.3">
      <c r="A1416" s="8" t="s">
        <v>952</v>
      </c>
      <c r="B1416" s="1">
        <v>45575</v>
      </c>
      <c r="C1416" s="16">
        <v>2</v>
      </c>
      <c r="D1416" s="16">
        <v>2934.9700000000003</v>
      </c>
      <c r="E1416" s="1">
        <f t="shared" ca="1" si="41"/>
        <v>518</v>
      </c>
      <c r="F1416" t="str">
        <f t="shared" si="42"/>
        <v>Medium Value</v>
      </c>
    </row>
    <row r="1417" spans="1:6" x14ac:dyDescent="0.3">
      <c r="A1417" s="8" t="s">
        <v>665</v>
      </c>
      <c r="B1417" s="1">
        <v>45305</v>
      </c>
      <c r="C1417" s="16">
        <v>1</v>
      </c>
      <c r="D1417" s="16">
        <v>2929.57</v>
      </c>
      <c r="E1417" s="1">
        <f t="shared" ca="1" si="41"/>
        <v>788</v>
      </c>
      <c r="F1417" t="str">
        <f t="shared" si="42"/>
        <v>Medium Value</v>
      </c>
    </row>
    <row r="1418" spans="1:6" x14ac:dyDescent="0.3">
      <c r="A1418" s="8" t="s">
        <v>4644</v>
      </c>
      <c r="B1418" s="1">
        <v>45420</v>
      </c>
      <c r="C1418" s="16">
        <v>2</v>
      </c>
      <c r="D1418" s="16">
        <v>2929.14</v>
      </c>
      <c r="E1418" s="1">
        <f t="shared" ca="1" si="41"/>
        <v>673</v>
      </c>
      <c r="F1418" t="str">
        <f t="shared" si="42"/>
        <v>Medium Value</v>
      </c>
    </row>
    <row r="1419" spans="1:6" x14ac:dyDescent="0.3">
      <c r="A1419" s="8" t="s">
        <v>5407</v>
      </c>
      <c r="B1419" s="1">
        <v>45548</v>
      </c>
      <c r="C1419" s="16">
        <v>1</v>
      </c>
      <c r="D1419" s="16">
        <v>2927.5</v>
      </c>
      <c r="E1419" s="1">
        <f t="shared" ca="1" si="41"/>
        <v>545</v>
      </c>
      <c r="F1419" t="str">
        <f t="shared" si="42"/>
        <v>Medium Value</v>
      </c>
    </row>
    <row r="1420" spans="1:6" x14ac:dyDescent="0.3">
      <c r="A1420" s="8" t="s">
        <v>3602</v>
      </c>
      <c r="B1420" s="1">
        <v>45328</v>
      </c>
      <c r="C1420" s="16">
        <v>1</v>
      </c>
      <c r="D1420" s="16">
        <v>2923.05</v>
      </c>
      <c r="E1420" s="1">
        <f t="shared" ca="1" si="41"/>
        <v>765</v>
      </c>
      <c r="F1420" t="str">
        <f t="shared" si="42"/>
        <v>Medium Value</v>
      </c>
    </row>
    <row r="1421" spans="1:6" x14ac:dyDescent="0.3">
      <c r="A1421" s="8" t="s">
        <v>2106</v>
      </c>
      <c r="B1421" s="1">
        <v>45306</v>
      </c>
      <c r="C1421" s="16">
        <v>1</v>
      </c>
      <c r="D1421" s="16">
        <v>2921.57</v>
      </c>
      <c r="E1421" s="1">
        <f t="shared" ca="1" si="41"/>
        <v>787</v>
      </c>
      <c r="F1421" t="str">
        <f t="shared" si="42"/>
        <v>Medium Value</v>
      </c>
    </row>
    <row r="1422" spans="1:6" x14ac:dyDescent="0.3">
      <c r="A1422" s="8" t="s">
        <v>2838</v>
      </c>
      <c r="B1422" s="1">
        <v>45339</v>
      </c>
      <c r="C1422" s="16">
        <v>2</v>
      </c>
      <c r="D1422" s="16">
        <v>2920.69</v>
      </c>
      <c r="E1422" s="1">
        <f t="shared" ca="1" si="41"/>
        <v>754</v>
      </c>
      <c r="F1422" t="str">
        <f t="shared" si="42"/>
        <v>Medium Value</v>
      </c>
    </row>
    <row r="1423" spans="1:6" x14ac:dyDescent="0.3">
      <c r="A1423" s="8" t="s">
        <v>366</v>
      </c>
      <c r="B1423" s="1">
        <v>45626</v>
      </c>
      <c r="C1423" s="16">
        <v>1</v>
      </c>
      <c r="D1423" s="16">
        <v>2920.1</v>
      </c>
      <c r="E1423" s="1">
        <f t="shared" ca="1" si="41"/>
        <v>467</v>
      </c>
      <c r="F1423" t="str">
        <f t="shared" si="42"/>
        <v>Medium Value</v>
      </c>
    </row>
    <row r="1424" spans="1:6" x14ac:dyDescent="0.3">
      <c r="A1424" s="8" t="s">
        <v>4705</v>
      </c>
      <c r="B1424" s="1">
        <v>45513</v>
      </c>
      <c r="C1424" s="16">
        <v>2</v>
      </c>
      <c r="D1424" s="16">
        <v>2919.06</v>
      </c>
      <c r="E1424" s="1">
        <f t="shared" ca="1" si="41"/>
        <v>580</v>
      </c>
      <c r="F1424" t="str">
        <f t="shared" si="42"/>
        <v>Medium Value</v>
      </c>
    </row>
    <row r="1425" spans="1:6" x14ac:dyDescent="0.3">
      <c r="A1425" s="8" t="s">
        <v>2391</v>
      </c>
      <c r="B1425" s="1">
        <v>45409</v>
      </c>
      <c r="C1425" s="16">
        <v>2</v>
      </c>
      <c r="D1425" s="16">
        <v>2916.17</v>
      </c>
      <c r="E1425" s="1">
        <f t="shared" ca="1" si="41"/>
        <v>684</v>
      </c>
      <c r="F1425" t="str">
        <f t="shared" si="42"/>
        <v>Medium Value</v>
      </c>
    </row>
    <row r="1426" spans="1:6" x14ac:dyDescent="0.3">
      <c r="A1426" s="8" t="s">
        <v>5523</v>
      </c>
      <c r="B1426" s="1">
        <v>45639</v>
      </c>
      <c r="C1426" s="16">
        <v>1</v>
      </c>
      <c r="D1426" s="16">
        <v>2916.07</v>
      </c>
      <c r="E1426" s="1">
        <f t="shared" ca="1" si="41"/>
        <v>454</v>
      </c>
      <c r="F1426" t="str">
        <f t="shared" si="42"/>
        <v>Medium Value</v>
      </c>
    </row>
    <row r="1427" spans="1:6" x14ac:dyDescent="0.3">
      <c r="A1427" s="8" t="s">
        <v>2647</v>
      </c>
      <c r="B1427" s="1">
        <v>45525</v>
      </c>
      <c r="C1427" s="16">
        <v>2</v>
      </c>
      <c r="D1427" s="16">
        <v>2915.66</v>
      </c>
      <c r="E1427" s="1">
        <f t="shared" ca="1" si="41"/>
        <v>568</v>
      </c>
      <c r="F1427" t="str">
        <f t="shared" si="42"/>
        <v>Medium Value</v>
      </c>
    </row>
    <row r="1428" spans="1:6" x14ac:dyDescent="0.3">
      <c r="A1428" s="8" t="s">
        <v>1349</v>
      </c>
      <c r="B1428" s="1">
        <v>45313</v>
      </c>
      <c r="C1428" s="16">
        <v>1</v>
      </c>
      <c r="D1428" s="16">
        <v>2915.53</v>
      </c>
      <c r="E1428" s="1">
        <f t="shared" ca="1" si="41"/>
        <v>780</v>
      </c>
      <c r="F1428" t="str">
        <f t="shared" si="42"/>
        <v>Medium Value</v>
      </c>
    </row>
    <row r="1429" spans="1:6" x14ac:dyDescent="0.3">
      <c r="A1429" s="8" t="s">
        <v>3309</v>
      </c>
      <c r="B1429" s="1">
        <v>45566</v>
      </c>
      <c r="C1429" s="16">
        <v>2</v>
      </c>
      <c r="D1429" s="16">
        <v>2914.81</v>
      </c>
      <c r="E1429" s="1">
        <f t="shared" ca="1" si="41"/>
        <v>527</v>
      </c>
      <c r="F1429" t="str">
        <f t="shared" si="42"/>
        <v>Medium Value</v>
      </c>
    </row>
    <row r="1430" spans="1:6" x14ac:dyDescent="0.3">
      <c r="A1430" s="8" t="s">
        <v>3140</v>
      </c>
      <c r="B1430" s="1">
        <v>45485</v>
      </c>
      <c r="C1430" s="16">
        <v>3</v>
      </c>
      <c r="D1430" s="16">
        <v>2911.6600000000003</v>
      </c>
      <c r="E1430" s="1">
        <f t="shared" ca="1" si="41"/>
        <v>608</v>
      </c>
      <c r="F1430" t="str">
        <f t="shared" si="42"/>
        <v>Medium Value</v>
      </c>
    </row>
    <row r="1431" spans="1:6" x14ac:dyDescent="0.3">
      <c r="A1431" s="8" t="s">
        <v>1889</v>
      </c>
      <c r="B1431" s="1">
        <v>45529</v>
      </c>
      <c r="C1431" s="16">
        <v>2</v>
      </c>
      <c r="D1431" s="16">
        <v>2911.6</v>
      </c>
      <c r="E1431" s="1">
        <f t="shared" ca="1" si="41"/>
        <v>564</v>
      </c>
      <c r="F1431" t="str">
        <f t="shared" si="42"/>
        <v>Medium Value</v>
      </c>
    </row>
    <row r="1432" spans="1:6" x14ac:dyDescent="0.3">
      <c r="A1432" s="8" t="s">
        <v>3409</v>
      </c>
      <c r="B1432" s="1">
        <v>45296</v>
      </c>
      <c r="C1432" s="16">
        <v>1</v>
      </c>
      <c r="D1432" s="16">
        <v>2908.1</v>
      </c>
      <c r="E1432" s="1">
        <f t="shared" ca="1" si="41"/>
        <v>797</v>
      </c>
      <c r="F1432" t="str">
        <f t="shared" si="42"/>
        <v>Medium Value</v>
      </c>
    </row>
    <row r="1433" spans="1:6" x14ac:dyDescent="0.3">
      <c r="A1433" s="8" t="s">
        <v>3956</v>
      </c>
      <c r="B1433" s="1">
        <v>45534</v>
      </c>
      <c r="C1433" s="16">
        <v>2</v>
      </c>
      <c r="D1433" s="16">
        <v>2905.58</v>
      </c>
      <c r="E1433" s="1">
        <f t="shared" ca="1" si="41"/>
        <v>559</v>
      </c>
      <c r="F1433" t="str">
        <f t="shared" si="42"/>
        <v>Medium Value</v>
      </c>
    </row>
    <row r="1434" spans="1:6" x14ac:dyDescent="0.3">
      <c r="A1434" s="8" t="s">
        <v>1365</v>
      </c>
      <c r="B1434" s="1">
        <v>45615</v>
      </c>
      <c r="C1434" s="16">
        <v>3</v>
      </c>
      <c r="D1434" s="16">
        <v>2905.4700000000003</v>
      </c>
      <c r="E1434" s="1">
        <f t="shared" ca="1" si="41"/>
        <v>478</v>
      </c>
      <c r="F1434" t="str">
        <f t="shared" si="42"/>
        <v>Medium Value</v>
      </c>
    </row>
    <row r="1435" spans="1:6" x14ac:dyDescent="0.3">
      <c r="A1435" s="8" t="s">
        <v>1754</v>
      </c>
      <c r="B1435" s="1">
        <v>45385</v>
      </c>
      <c r="C1435" s="16">
        <v>1</v>
      </c>
      <c r="D1435" s="16">
        <v>2905.19</v>
      </c>
      <c r="E1435" s="1">
        <f t="shared" ca="1" si="41"/>
        <v>708</v>
      </c>
      <c r="F1435" t="str">
        <f t="shared" si="42"/>
        <v>Medium Value</v>
      </c>
    </row>
    <row r="1436" spans="1:6" x14ac:dyDescent="0.3">
      <c r="A1436" s="8" t="s">
        <v>4879</v>
      </c>
      <c r="B1436" s="1">
        <v>45601</v>
      </c>
      <c r="C1436" s="16">
        <v>2</v>
      </c>
      <c r="D1436" s="16">
        <v>2904.17</v>
      </c>
      <c r="E1436" s="1">
        <f t="shared" ca="1" si="41"/>
        <v>492</v>
      </c>
      <c r="F1436" t="str">
        <f t="shared" si="42"/>
        <v>Medium Value</v>
      </c>
    </row>
    <row r="1437" spans="1:6" x14ac:dyDescent="0.3">
      <c r="A1437" s="8" t="s">
        <v>1025</v>
      </c>
      <c r="B1437" s="1">
        <v>45624</v>
      </c>
      <c r="C1437" s="16">
        <v>3</v>
      </c>
      <c r="D1437" s="16">
        <v>2904.0299999999997</v>
      </c>
      <c r="E1437" s="1">
        <f t="shared" ca="1" si="41"/>
        <v>469</v>
      </c>
      <c r="F1437" t="str">
        <f t="shared" si="42"/>
        <v>Medium Value</v>
      </c>
    </row>
    <row r="1438" spans="1:6" x14ac:dyDescent="0.3">
      <c r="A1438" s="8" t="s">
        <v>2587</v>
      </c>
      <c r="B1438" s="1">
        <v>45472</v>
      </c>
      <c r="C1438" s="16">
        <v>2</v>
      </c>
      <c r="D1438" s="16">
        <v>2903.62</v>
      </c>
      <c r="E1438" s="1">
        <f t="shared" ca="1" si="41"/>
        <v>621</v>
      </c>
      <c r="F1438" t="str">
        <f t="shared" si="42"/>
        <v>Medium Value</v>
      </c>
    </row>
    <row r="1439" spans="1:6" x14ac:dyDescent="0.3">
      <c r="A1439" s="8" t="s">
        <v>5934</v>
      </c>
      <c r="B1439" s="1">
        <v>45364</v>
      </c>
      <c r="C1439" s="16">
        <v>1</v>
      </c>
      <c r="D1439" s="16">
        <v>2903.26</v>
      </c>
      <c r="E1439" s="1">
        <f t="shared" ca="1" si="41"/>
        <v>729</v>
      </c>
      <c r="F1439" t="str">
        <f t="shared" si="42"/>
        <v>Medium Value</v>
      </c>
    </row>
    <row r="1440" spans="1:6" x14ac:dyDescent="0.3">
      <c r="A1440" s="8" t="s">
        <v>791</v>
      </c>
      <c r="B1440" s="1">
        <v>45585</v>
      </c>
      <c r="C1440" s="16">
        <v>3</v>
      </c>
      <c r="D1440" s="16">
        <v>2902.94</v>
      </c>
      <c r="E1440" s="1">
        <f t="shared" ca="1" si="41"/>
        <v>508</v>
      </c>
      <c r="F1440" t="str">
        <f t="shared" si="42"/>
        <v>Medium Value</v>
      </c>
    </row>
    <row r="1441" spans="1:6" x14ac:dyDescent="0.3">
      <c r="A1441" s="8" t="s">
        <v>2166</v>
      </c>
      <c r="B1441" s="1">
        <v>45548</v>
      </c>
      <c r="C1441" s="16">
        <v>1</v>
      </c>
      <c r="D1441" s="16">
        <v>2901.91</v>
      </c>
      <c r="E1441" s="1">
        <f t="shared" ca="1" si="41"/>
        <v>545</v>
      </c>
      <c r="F1441" t="str">
        <f t="shared" si="42"/>
        <v>Medium Value</v>
      </c>
    </row>
    <row r="1442" spans="1:6" x14ac:dyDescent="0.3">
      <c r="A1442" s="8" t="s">
        <v>181</v>
      </c>
      <c r="B1442" s="1">
        <v>45517</v>
      </c>
      <c r="C1442" s="16">
        <v>2</v>
      </c>
      <c r="D1442" s="16">
        <v>2901.59</v>
      </c>
      <c r="E1442" s="1">
        <f t="shared" ca="1" si="41"/>
        <v>576</v>
      </c>
      <c r="F1442" t="str">
        <f t="shared" si="42"/>
        <v>Medium Value</v>
      </c>
    </row>
    <row r="1443" spans="1:6" x14ac:dyDescent="0.3">
      <c r="A1443" s="8" t="s">
        <v>1777</v>
      </c>
      <c r="B1443" s="1">
        <v>45644</v>
      </c>
      <c r="C1443" s="16">
        <v>1</v>
      </c>
      <c r="D1443" s="16">
        <v>2901.42</v>
      </c>
      <c r="E1443" s="1">
        <f t="shared" ca="1" si="41"/>
        <v>449</v>
      </c>
      <c r="F1443" t="str">
        <f t="shared" si="42"/>
        <v>Medium Value</v>
      </c>
    </row>
    <row r="1444" spans="1:6" x14ac:dyDescent="0.3">
      <c r="A1444" s="8" t="s">
        <v>4757</v>
      </c>
      <c r="B1444" s="1">
        <v>45557</v>
      </c>
      <c r="C1444" s="16">
        <v>1</v>
      </c>
      <c r="D1444" s="16">
        <v>2901.31</v>
      </c>
      <c r="E1444" s="1">
        <f t="shared" ca="1" si="41"/>
        <v>536</v>
      </c>
      <c r="F1444" t="str">
        <f t="shared" si="42"/>
        <v>Medium Value</v>
      </c>
    </row>
    <row r="1445" spans="1:6" x14ac:dyDescent="0.3">
      <c r="A1445" s="8" t="s">
        <v>5872</v>
      </c>
      <c r="B1445" s="1">
        <v>45526</v>
      </c>
      <c r="C1445" s="16">
        <v>1</v>
      </c>
      <c r="D1445" s="16">
        <v>2901.06</v>
      </c>
      <c r="E1445" s="1">
        <f t="shared" ca="1" si="41"/>
        <v>567</v>
      </c>
      <c r="F1445" t="str">
        <f t="shared" si="42"/>
        <v>Medium Value</v>
      </c>
    </row>
    <row r="1446" spans="1:6" x14ac:dyDescent="0.3">
      <c r="A1446" s="8" t="s">
        <v>2171</v>
      </c>
      <c r="B1446" s="1">
        <v>45648</v>
      </c>
      <c r="C1446" s="16">
        <v>4</v>
      </c>
      <c r="D1446" s="16">
        <v>2899.9</v>
      </c>
      <c r="E1446" s="1">
        <f t="shared" ca="1" si="41"/>
        <v>445</v>
      </c>
      <c r="F1446" t="str">
        <f t="shared" si="42"/>
        <v>Medium Value</v>
      </c>
    </row>
    <row r="1447" spans="1:6" x14ac:dyDescent="0.3">
      <c r="A1447" s="8" t="s">
        <v>4695</v>
      </c>
      <c r="B1447" s="1">
        <v>45519</v>
      </c>
      <c r="C1447" s="16">
        <v>2</v>
      </c>
      <c r="D1447" s="16">
        <v>2899.59</v>
      </c>
      <c r="E1447" s="1">
        <f t="shared" ca="1" si="41"/>
        <v>574</v>
      </c>
      <c r="F1447" t="str">
        <f t="shared" si="42"/>
        <v>Medium Value</v>
      </c>
    </row>
    <row r="1448" spans="1:6" x14ac:dyDescent="0.3">
      <c r="A1448" s="8" t="s">
        <v>183</v>
      </c>
      <c r="B1448" s="1">
        <v>45636</v>
      </c>
      <c r="C1448" s="16">
        <v>1</v>
      </c>
      <c r="D1448" s="16">
        <v>2898.06</v>
      </c>
      <c r="E1448" s="1">
        <f t="shared" ca="1" si="41"/>
        <v>457</v>
      </c>
      <c r="F1448" t="str">
        <f t="shared" si="42"/>
        <v>Medium Value</v>
      </c>
    </row>
    <row r="1449" spans="1:6" x14ac:dyDescent="0.3">
      <c r="A1449" s="8" t="s">
        <v>1799</v>
      </c>
      <c r="B1449" s="1">
        <v>45591</v>
      </c>
      <c r="C1449" s="16">
        <v>2</v>
      </c>
      <c r="D1449" s="16">
        <v>2897.71</v>
      </c>
      <c r="E1449" s="1">
        <f t="shared" ca="1" si="41"/>
        <v>502</v>
      </c>
      <c r="F1449" t="str">
        <f t="shared" si="42"/>
        <v>Medium Value</v>
      </c>
    </row>
    <row r="1450" spans="1:6" x14ac:dyDescent="0.3">
      <c r="A1450" s="8" t="s">
        <v>1842</v>
      </c>
      <c r="B1450" s="1">
        <v>45503</v>
      </c>
      <c r="C1450" s="16">
        <v>1</v>
      </c>
      <c r="D1450" s="16">
        <v>2897.62</v>
      </c>
      <c r="E1450" s="1">
        <f t="shared" ca="1" si="41"/>
        <v>590</v>
      </c>
      <c r="F1450" t="str">
        <f t="shared" si="42"/>
        <v>Medium Value</v>
      </c>
    </row>
    <row r="1451" spans="1:6" x14ac:dyDescent="0.3">
      <c r="A1451" s="8" t="s">
        <v>4221</v>
      </c>
      <c r="B1451" s="1">
        <v>45516</v>
      </c>
      <c r="C1451" s="16">
        <v>1</v>
      </c>
      <c r="D1451" s="16">
        <v>2897.42</v>
      </c>
      <c r="E1451" s="1">
        <f t="shared" ca="1" si="41"/>
        <v>577</v>
      </c>
      <c r="F1451" t="str">
        <f t="shared" si="42"/>
        <v>Medium Value</v>
      </c>
    </row>
    <row r="1452" spans="1:6" x14ac:dyDescent="0.3">
      <c r="A1452" s="8" t="s">
        <v>3766</v>
      </c>
      <c r="B1452" s="1">
        <v>45335</v>
      </c>
      <c r="C1452" s="16">
        <v>1</v>
      </c>
      <c r="D1452" s="16">
        <v>2896.05</v>
      </c>
      <c r="E1452" s="1">
        <f t="shared" ca="1" si="41"/>
        <v>758</v>
      </c>
      <c r="F1452" t="str">
        <f t="shared" si="42"/>
        <v>Medium Value</v>
      </c>
    </row>
    <row r="1453" spans="1:6" x14ac:dyDescent="0.3">
      <c r="A1453" s="8" t="s">
        <v>253</v>
      </c>
      <c r="B1453" s="1">
        <v>45574</v>
      </c>
      <c r="C1453" s="16">
        <v>3</v>
      </c>
      <c r="D1453" s="16">
        <v>2894.21</v>
      </c>
      <c r="E1453" s="1">
        <f t="shared" ca="1" si="41"/>
        <v>519</v>
      </c>
      <c r="F1453" t="str">
        <f t="shared" si="42"/>
        <v>Medium Value</v>
      </c>
    </row>
    <row r="1454" spans="1:6" x14ac:dyDescent="0.3">
      <c r="A1454" s="8" t="s">
        <v>5197</v>
      </c>
      <c r="B1454" s="1">
        <v>45510</v>
      </c>
      <c r="C1454" s="16">
        <v>1</v>
      </c>
      <c r="D1454" s="16">
        <v>2893.29</v>
      </c>
      <c r="E1454" s="1">
        <f t="shared" ca="1" si="41"/>
        <v>583</v>
      </c>
      <c r="F1454" t="str">
        <f t="shared" si="42"/>
        <v>Medium Value</v>
      </c>
    </row>
    <row r="1455" spans="1:6" x14ac:dyDescent="0.3">
      <c r="A1455" s="8" t="s">
        <v>1753</v>
      </c>
      <c r="B1455" s="1">
        <v>45401</v>
      </c>
      <c r="C1455" s="16">
        <v>2</v>
      </c>
      <c r="D1455" s="16">
        <v>2889.85</v>
      </c>
      <c r="E1455" s="1">
        <f t="shared" ca="1" si="41"/>
        <v>692</v>
      </c>
      <c r="F1455" t="str">
        <f t="shared" si="42"/>
        <v>Medium Value</v>
      </c>
    </row>
    <row r="1456" spans="1:6" x14ac:dyDescent="0.3">
      <c r="A1456" s="8" t="s">
        <v>1617</v>
      </c>
      <c r="B1456" s="1">
        <v>45612</v>
      </c>
      <c r="C1456" s="16">
        <v>2</v>
      </c>
      <c r="D1456" s="16">
        <v>2886.39</v>
      </c>
      <c r="E1456" s="1">
        <f t="shared" ca="1" si="41"/>
        <v>481</v>
      </c>
      <c r="F1456" t="str">
        <f t="shared" si="42"/>
        <v>Medium Value</v>
      </c>
    </row>
    <row r="1457" spans="1:6" x14ac:dyDescent="0.3">
      <c r="A1457" s="8" t="s">
        <v>5166</v>
      </c>
      <c r="B1457" s="1">
        <v>45523</v>
      </c>
      <c r="C1457" s="16">
        <v>1</v>
      </c>
      <c r="D1457" s="16">
        <v>2886.28</v>
      </c>
      <c r="E1457" s="1">
        <f t="shared" ca="1" si="41"/>
        <v>570</v>
      </c>
      <c r="F1457" t="str">
        <f t="shared" si="42"/>
        <v>Medium Value</v>
      </c>
    </row>
    <row r="1458" spans="1:6" x14ac:dyDescent="0.3">
      <c r="A1458" s="8" t="s">
        <v>1192</v>
      </c>
      <c r="B1458" s="1">
        <v>45630</v>
      </c>
      <c r="C1458" s="16">
        <v>1</v>
      </c>
      <c r="D1458" s="16">
        <v>2884.39</v>
      </c>
      <c r="E1458" s="1">
        <f t="shared" ca="1" si="41"/>
        <v>463</v>
      </c>
      <c r="F1458" t="str">
        <f t="shared" si="42"/>
        <v>Medium Value</v>
      </c>
    </row>
    <row r="1459" spans="1:6" x14ac:dyDescent="0.3">
      <c r="A1459" s="8" t="s">
        <v>463</v>
      </c>
      <c r="B1459" s="1">
        <v>45628</v>
      </c>
      <c r="C1459" s="16">
        <v>2</v>
      </c>
      <c r="D1459" s="16">
        <v>2883.8</v>
      </c>
      <c r="E1459" s="1">
        <f t="shared" ca="1" si="41"/>
        <v>465</v>
      </c>
      <c r="F1459" t="str">
        <f t="shared" si="42"/>
        <v>Medium Value</v>
      </c>
    </row>
    <row r="1460" spans="1:6" x14ac:dyDescent="0.3">
      <c r="A1460" s="8" t="s">
        <v>3863</v>
      </c>
      <c r="B1460" s="1">
        <v>45555</v>
      </c>
      <c r="C1460" s="16">
        <v>1</v>
      </c>
      <c r="D1460" s="16">
        <v>2882.74</v>
      </c>
      <c r="E1460" s="1">
        <f t="shared" ca="1" si="41"/>
        <v>538</v>
      </c>
      <c r="F1460" t="str">
        <f t="shared" si="42"/>
        <v>Medium Value</v>
      </c>
    </row>
    <row r="1461" spans="1:6" x14ac:dyDescent="0.3">
      <c r="A1461" s="8" t="s">
        <v>5781</v>
      </c>
      <c r="B1461" s="1">
        <v>45403</v>
      </c>
      <c r="C1461" s="16">
        <v>1</v>
      </c>
      <c r="D1461" s="16">
        <v>2882.14</v>
      </c>
      <c r="E1461" s="1">
        <f t="shared" ca="1" si="41"/>
        <v>690</v>
      </c>
      <c r="F1461" t="str">
        <f t="shared" si="42"/>
        <v>Medium Value</v>
      </c>
    </row>
    <row r="1462" spans="1:6" x14ac:dyDescent="0.3">
      <c r="A1462" s="8" t="s">
        <v>5573</v>
      </c>
      <c r="B1462" s="1">
        <v>45564</v>
      </c>
      <c r="C1462" s="16">
        <v>1</v>
      </c>
      <c r="D1462" s="16">
        <v>2880.68</v>
      </c>
      <c r="E1462" s="1">
        <f t="shared" ca="1" si="41"/>
        <v>529</v>
      </c>
      <c r="F1462" t="str">
        <f t="shared" si="42"/>
        <v>Medium Value</v>
      </c>
    </row>
    <row r="1463" spans="1:6" x14ac:dyDescent="0.3">
      <c r="A1463" s="8" t="s">
        <v>5385</v>
      </c>
      <c r="B1463" s="1">
        <v>45636</v>
      </c>
      <c r="C1463" s="16">
        <v>2</v>
      </c>
      <c r="D1463" s="16">
        <v>2879.02</v>
      </c>
      <c r="E1463" s="1">
        <f t="shared" ca="1" si="41"/>
        <v>457</v>
      </c>
      <c r="F1463" t="str">
        <f t="shared" si="42"/>
        <v>Medium Value</v>
      </c>
    </row>
    <row r="1464" spans="1:6" x14ac:dyDescent="0.3">
      <c r="A1464" s="8" t="s">
        <v>2842</v>
      </c>
      <c r="B1464" s="1">
        <v>45474</v>
      </c>
      <c r="C1464" s="16">
        <v>1</v>
      </c>
      <c r="D1464" s="16">
        <v>2878.08</v>
      </c>
      <c r="E1464" s="1">
        <f t="shared" ca="1" si="41"/>
        <v>619</v>
      </c>
      <c r="F1464" t="str">
        <f t="shared" si="42"/>
        <v>Medium Value</v>
      </c>
    </row>
    <row r="1465" spans="1:6" x14ac:dyDescent="0.3">
      <c r="A1465" s="8" t="s">
        <v>5820</v>
      </c>
      <c r="B1465" s="1">
        <v>45419</v>
      </c>
      <c r="C1465" s="16">
        <v>1</v>
      </c>
      <c r="D1465" s="16">
        <v>2877.32</v>
      </c>
      <c r="E1465" s="1">
        <f t="shared" ca="1" si="41"/>
        <v>674</v>
      </c>
      <c r="F1465" t="str">
        <f t="shared" si="42"/>
        <v>Medium Value</v>
      </c>
    </row>
    <row r="1466" spans="1:6" x14ac:dyDescent="0.3">
      <c r="A1466" s="8" t="s">
        <v>2053</v>
      </c>
      <c r="B1466" s="1">
        <v>45474</v>
      </c>
      <c r="C1466" s="16">
        <v>2</v>
      </c>
      <c r="D1466" s="16">
        <v>2877.21</v>
      </c>
      <c r="E1466" s="1">
        <f t="shared" ca="1" si="41"/>
        <v>619</v>
      </c>
      <c r="F1466" t="str">
        <f t="shared" si="42"/>
        <v>Medium Value</v>
      </c>
    </row>
    <row r="1467" spans="1:6" x14ac:dyDescent="0.3">
      <c r="A1467" s="8" t="s">
        <v>4914</v>
      </c>
      <c r="B1467" s="1">
        <v>45564</v>
      </c>
      <c r="C1467" s="16">
        <v>1</v>
      </c>
      <c r="D1467" s="16">
        <v>2872.68</v>
      </c>
      <c r="E1467" s="1">
        <f t="shared" ca="1" si="41"/>
        <v>529</v>
      </c>
      <c r="F1467" t="str">
        <f t="shared" si="42"/>
        <v>Medium Value</v>
      </c>
    </row>
    <row r="1468" spans="1:6" x14ac:dyDescent="0.3">
      <c r="A1468" s="8" t="s">
        <v>5435</v>
      </c>
      <c r="B1468" s="1">
        <v>45465</v>
      </c>
      <c r="C1468" s="16">
        <v>1</v>
      </c>
      <c r="D1468" s="16">
        <v>2871.09</v>
      </c>
      <c r="E1468" s="1">
        <f t="shared" ca="1" si="41"/>
        <v>628</v>
      </c>
      <c r="F1468" t="str">
        <f t="shared" si="42"/>
        <v>Medium Value</v>
      </c>
    </row>
    <row r="1469" spans="1:6" x14ac:dyDescent="0.3">
      <c r="A1469" s="8" t="s">
        <v>3690</v>
      </c>
      <c r="B1469" s="1">
        <v>45495</v>
      </c>
      <c r="C1469" s="16">
        <v>1</v>
      </c>
      <c r="D1469" s="16">
        <v>2870.76</v>
      </c>
      <c r="E1469" s="1">
        <f t="shared" ca="1" si="41"/>
        <v>598</v>
      </c>
      <c r="F1469" t="str">
        <f t="shared" si="42"/>
        <v>Medium Value</v>
      </c>
    </row>
    <row r="1470" spans="1:6" x14ac:dyDescent="0.3">
      <c r="A1470" s="8" t="s">
        <v>1972</v>
      </c>
      <c r="B1470" s="1">
        <v>45452</v>
      </c>
      <c r="C1470" s="16">
        <v>2</v>
      </c>
      <c r="D1470" s="16">
        <v>2870.0299999999997</v>
      </c>
      <c r="E1470" s="1">
        <f t="shared" ca="1" si="41"/>
        <v>641</v>
      </c>
      <c r="F1470" t="str">
        <f t="shared" si="42"/>
        <v>Medium Value</v>
      </c>
    </row>
    <row r="1471" spans="1:6" x14ac:dyDescent="0.3">
      <c r="A1471" s="8" t="s">
        <v>4157</v>
      </c>
      <c r="B1471" s="1">
        <v>45541</v>
      </c>
      <c r="C1471" s="16">
        <v>2</v>
      </c>
      <c r="D1471" s="16">
        <v>2869.84</v>
      </c>
      <c r="E1471" s="1">
        <f t="shared" ref="E1471:E1534" ca="1" si="43">TODAY()-B1471</f>
        <v>552</v>
      </c>
      <c r="F1471" t="str">
        <f t="shared" si="42"/>
        <v>Medium Value</v>
      </c>
    </row>
    <row r="1472" spans="1:6" x14ac:dyDescent="0.3">
      <c r="A1472" s="8" t="s">
        <v>231</v>
      </c>
      <c r="B1472" s="1">
        <v>45527</v>
      </c>
      <c r="C1472" s="16">
        <v>3</v>
      </c>
      <c r="D1472" s="16">
        <v>2869.54</v>
      </c>
      <c r="E1472" s="1">
        <f t="shared" ca="1" si="43"/>
        <v>566</v>
      </c>
      <c r="F1472" t="str">
        <f t="shared" si="42"/>
        <v>Medium Value</v>
      </c>
    </row>
    <row r="1473" spans="1:6" x14ac:dyDescent="0.3">
      <c r="A1473" s="8" t="s">
        <v>263</v>
      </c>
      <c r="B1473" s="1">
        <v>45605</v>
      </c>
      <c r="C1473" s="16">
        <v>2</v>
      </c>
      <c r="D1473" s="16">
        <v>2869.29</v>
      </c>
      <c r="E1473" s="1">
        <f t="shared" ca="1" si="43"/>
        <v>488</v>
      </c>
      <c r="F1473" t="str">
        <f t="shared" si="42"/>
        <v>Medium Value</v>
      </c>
    </row>
    <row r="1474" spans="1:6" x14ac:dyDescent="0.3">
      <c r="A1474" s="8" t="s">
        <v>136</v>
      </c>
      <c r="B1474" s="1">
        <v>45548</v>
      </c>
      <c r="C1474" s="16">
        <v>3</v>
      </c>
      <c r="D1474" s="16">
        <v>2868.6099999999997</v>
      </c>
      <c r="E1474" s="1">
        <f t="shared" ca="1" si="43"/>
        <v>545</v>
      </c>
      <c r="F1474" t="str">
        <f t="shared" si="42"/>
        <v>Medium Value</v>
      </c>
    </row>
    <row r="1475" spans="1:6" x14ac:dyDescent="0.3">
      <c r="A1475" s="8" t="s">
        <v>5287</v>
      </c>
      <c r="B1475" s="1">
        <v>45545</v>
      </c>
      <c r="C1475" s="16">
        <v>2</v>
      </c>
      <c r="D1475" s="16">
        <v>2868.57</v>
      </c>
      <c r="E1475" s="1">
        <f t="shared" ca="1" si="43"/>
        <v>548</v>
      </c>
      <c r="F1475" t="str">
        <f t="shared" si="42"/>
        <v>Medium Value</v>
      </c>
    </row>
    <row r="1476" spans="1:6" x14ac:dyDescent="0.3">
      <c r="A1476" s="8" t="s">
        <v>4561</v>
      </c>
      <c r="B1476" s="1">
        <v>45576</v>
      </c>
      <c r="C1476" s="16">
        <v>1</v>
      </c>
      <c r="D1476" s="16">
        <v>2866.57</v>
      </c>
      <c r="E1476" s="1">
        <f t="shared" ca="1" si="43"/>
        <v>517</v>
      </c>
      <c r="F1476" t="str">
        <f t="shared" si="42"/>
        <v>Medium Value</v>
      </c>
    </row>
    <row r="1477" spans="1:6" x14ac:dyDescent="0.3">
      <c r="A1477" s="8" t="s">
        <v>3276</v>
      </c>
      <c r="B1477" s="1">
        <v>45519</v>
      </c>
      <c r="C1477" s="16">
        <v>4</v>
      </c>
      <c r="D1477" s="16">
        <v>2862.8100000000004</v>
      </c>
      <c r="E1477" s="1">
        <f t="shared" ca="1" si="43"/>
        <v>574</v>
      </c>
      <c r="F1477" t="str">
        <f t="shared" ref="F1477:F1540" si="44">IF(D1476 &gt; 5000, "High Value", IF(D1476 &gt; 1000, "Medium Value", "Low Value"))</f>
        <v>Medium Value</v>
      </c>
    </row>
    <row r="1478" spans="1:6" x14ac:dyDescent="0.3">
      <c r="A1478" s="8" t="s">
        <v>1836</v>
      </c>
      <c r="B1478" s="1">
        <v>45567</v>
      </c>
      <c r="C1478" s="16">
        <v>2</v>
      </c>
      <c r="D1478" s="16">
        <v>2860.34</v>
      </c>
      <c r="E1478" s="1">
        <f t="shared" ca="1" si="43"/>
        <v>526</v>
      </c>
      <c r="F1478" t="str">
        <f t="shared" si="44"/>
        <v>Medium Value</v>
      </c>
    </row>
    <row r="1479" spans="1:6" x14ac:dyDescent="0.3">
      <c r="A1479" s="8" t="s">
        <v>3908</v>
      </c>
      <c r="B1479" s="1">
        <v>45652</v>
      </c>
      <c r="C1479" s="16">
        <v>2</v>
      </c>
      <c r="D1479" s="16">
        <v>2858.96</v>
      </c>
      <c r="E1479" s="1">
        <f t="shared" ca="1" si="43"/>
        <v>441</v>
      </c>
      <c r="F1479" t="str">
        <f t="shared" si="44"/>
        <v>Medium Value</v>
      </c>
    </row>
    <row r="1480" spans="1:6" x14ac:dyDescent="0.3">
      <c r="A1480" s="8" t="s">
        <v>1478</v>
      </c>
      <c r="B1480" s="1">
        <v>45316</v>
      </c>
      <c r="C1480" s="16">
        <v>2</v>
      </c>
      <c r="D1480" s="16">
        <v>2858.49</v>
      </c>
      <c r="E1480" s="1">
        <f t="shared" ca="1" si="43"/>
        <v>777</v>
      </c>
      <c r="F1480" t="str">
        <f t="shared" si="44"/>
        <v>Medium Value</v>
      </c>
    </row>
    <row r="1481" spans="1:6" x14ac:dyDescent="0.3">
      <c r="A1481" s="8" t="s">
        <v>1860</v>
      </c>
      <c r="B1481" s="1">
        <v>45351</v>
      </c>
      <c r="C1481" s="16">
        <v>2</v>
      </c>
      <c r="D1481" s="16">
        <v>2858.45</v>
      </c>
      <c r="E1481" s="1">
        <f t="shared" ca="1" si="43"/>
        <v>742</v>
      </c>
      <c r="F1481" t="str">
        <f t="shared" si="44"/>
        <v>Medium Value</v>
      </c>
    </row>
    <row r="1482" spans="1:6" x14ac:dyDescent="0.3">
      <c r="A1482" s="8" t="s">
        <v>2465</v>
      </c>
      <c r="B1482" s="1">
        <v>45597</v>
      </c>
      <c r="C1482" s="16">
        <v>1</v>
      </c>
      <c r="D1482" s="16">
        <v>2855.29</v>
      </c>
      <c r="E1482" s="1">
        <f t="shared" ca="1" si="43"/>
        <v>496</v>
      </c>
      <c r="F1482" t="str">
        <f t="shared" si="44"/>
        <v>Medium Value</v>
      </c>
    </row>
    <row r="1483" spans="1:6" x14ac:dyDescent="0.3">
      <c r="A1483" s="8" t="s">
        <v>2208</v>
      </c>
      <c r="B1483" s="1">
        <v>45540</v>
      </c>
      <c r="C1483" s="16">
        <v>3</v>
      </c>
      <c r="D1483" s="16">
        <v>2854.91</v>
      </c>
      <c r="E1483" s="1">
        <f t="shared" ca="1" si="43"/>
        <v>553</v>
      </c>
      <c r="F1483" t="str">
        <f t="shared" si="44"/>
        <v>Medium Value</v>
      </c>
    </row>
    <row r="1484" spans="1:6" x14ac:dyDescent="0.3">
      <c r="A1484" s="8" t="s">
        <v>3936</v>
      </c>
      <c r="B1484" s="1">
        <v>45333</v>
      </c>
      <c r="C1484" s="16">
        <v>2</v>
      </c>
      <c r="D1484" s="16">
        <v>2854.5099999999998</v>
      </c>
      <c r="E1484" s="1">
        <f t="shared" ca="1" si="43"/>
        <v>760</v>
      </c>
      <c r="F1484" t="str">
        <f t="shared" si="44"/>
        <v>Medium Value</v>
      </c>
    </row>
    <row r="1485" spans="1:6" x14ac:dyDescent="0.3">
      <c r="A1485" s="8" t="s">
        <v>5327</v>
      </c>
      <c r="B1485" s="1">
        <v>45567</v>
      </c>
      <c r="C1485" s="16">
        <v>1</v>
      </c>
      <c r="D1485" s="16">
        <v>2854.48</v>
      </c>
      <c r="E1485" s="1">
        <f t="shared" ca="1" si="43"/>
        <v>526</v>
      </c>
      <c r="F1485" t="str">
        <f t="shared" si="44"/>
        <v>Medium Value</v>
      </c>
    </row>
    <row r="1486" spans="1:6" x14ac:dyDescent="0.3">
      <c r="A1486" s="8" t="s">
        <v>2439</v>
      </c>
      <c r="B1486" s="1">
        <v>45491</v>
      </c>
      <c r="C1486" s="16">
        <v>3</v>
      </c>
      <c r="D1486" s="16">
        <v>2851.34</v>
      </c>
      <c r="E1486" s="1">
        <f t="shared" ca="1" si="43"/>
        <v>602</v>
      </c>
      <c r="F1486" t="str">
        <f t="shared" si="44"/>
        <v>Medium Value</v>
      </c>
    </row>
    <row r="1487" spans="1:6" x14ac:dyDescent="0.3">
      <c r="A1487" s="8" t="s">
        <v>5516</v>
      </c>
      <c r="B1487" s="1">
        <v>45647</v>
      </c>
      <c r="C1487" s="16">
        <v>2</v>
      </c>
      <c r="D1487" s="16">
        <v>2850.69</v>
      </c>
      <c r="E1487" s="1">
        <f t="shared" ca="1" si="43"/>
        <v>446</v>
      </c>
      <c r="F1487" t="str">
        <f t="shared" si="44"/>
        <v>Medium Value</v>
      </c>
    </row>
    <row r="1488" spans="1:6" x14ac:dyDescent="0.3">
      <c r="A1488" s="8" t="s">
        <v>2301</v>
      </c>
      <c r="B1488" s="1">
        <v>45624</v>
      </c>
      <c r="C1488" s="16">
        <v>3</v>
      </c>
      <c r="D1488" s="16">
        <v>2848.45</v>
      </c>
      <c r="E1488" s="1">
        <f t="shared" ca="1" si="43"/>
        <v>469</v>
      </c>
      <c r="F1488" t="str">
        <f t="shared" si="44"/>
        <v>Medium Value</v>
      </c>
    </row>
    <row r="1489" spans="1:6" x14ac:dyDescent="0.3">
      <c r="A1489" s="8" t="s">
        <v>774</v>
      </c>
      <c r="B1489" s="1">
        <v>45551</v>
      </c>
      <c r="C1489" s="16">
        <v>3</v>
      </c>
      <c r="D1489" s="16">
        <v>2847.46</v>
      </c>
      <c r="E1489" s="1">
        <f t="shared" ca="1" si="43"/>
        <v>542</v>
      </c>
      <c r="F1489" t="str">
        <f t="shared" si="44"/>
        <v>Medium Value</v>
      </c>
    </row>
    <row r="1490" spans="1:6" x14ac:dyDescent="0.3">
      <c r="A1490" s="8" t="s">
        <v>5409</v>
      </c>
      <c r="B1490" s="1">
        <v>45576</v>
      </c>
      <c r="C1490" s="16">
        <v>2</v>
      </c>
      <c r="D1490" s="16">
        <v>2847.08</v>
      </c>
      <c r="E1490" s="1">
        <f t="shared" ca="1" si="43"/>
        <v>517</v>
      </c>
      <c r="F1490" t="str">
        <f t="shared" si="44"/>
        <v>Medium Value</v>
      </c>
    </row>
    <row r="1491" spans="1:6" x14ac:dyDescent="0.3">
      <c r="A1491" s="8" t="s">
        <v>2827</v>
      </c>
      <c r="B1491" s="1">
        <v>45492</v>
      </c>
      <c r="C1491" s="16">
        <v>3</v>
      </c>
      <c r="D1491" s="16">
        <v>2845.89</v>
      </c>
      <c r="E1491" s="1">
        <f t="shared" ca="1" si="43"/>
        <v>601</v>
      </c>
      <c r="F1491" t="str">
        <f t="shared" si="44"/>
        <v>Medium Value</v>
      </c>
    </row>
    <row r="1492" spans="1:6" x14ac:dyDescent="0.3">
      <c r="A1492" s="8" t="s">
        <v>4565</v>
      </c>
      <c r="B1492" s="1">
        <v>45498</v>
      </c>
      <c r="C1492" s="16">
        <v>1</v>
      </c>
      <c r="D1492" s="16">
        <v>2845.59</v>
      </c>
      <c r="E1492" s="1">
        <f t="shared" ca="1" si="43"/>
        <v>595</v>
      </c>
      <c r="F1492" t="str">
        <f t="shared" si="44"/>
        <v>Medium Value</v>
      </c>
    </row>
    <row r="1493" spans="1:6" x14ac:dyDescent="0.3">
      <c r="A1493" s="8" t="s">
        <v>521</v>
      </c>
      <c r="B1493" s="1">
        <v>45576</v>
      </c>
      <c r="C1493" s="16">
        <v>3</v>
      </c>
      <c r="D1493" s="16">
        <v>2844.56</v>
      </c>
      <c r="E1493" s="1">
        <f t="shared" ca="1" si="43"/>
        <v>517</v>
      </c>
      <c r="F1493" t="str">
        <f t="shared" si="44"/>
        <v>Medium Value</v>
      </c>
    </row>
    <row r="1494" spans="1:6" x14ac:dyDescent="0.3">
      <c r="A1494" s="8" t="s">
        <v>374</v>
      </c>
      <c r="B1494" s="1">
        <v>45529</v>
      </c>
      <c r="C1494" s="16">
        <v>2</v>
      </c>
      <c r="D1494" s="16">
        <v>2842.3900000000003</v>
      </c>
      <c r="E1494" s="1">
        <f t="shared" ca="1" si="43"/>
        <v>564</v>
      </c>
      <c r="F1494" t="str">
        <f t="shared" si="44"/>
        <v>Medium Value</v>
      </c>
    </row>
    <row r="1495" spans="1:6" x14ac:dyDescent="0.3">
      <c r="A1495" s="8" t="s">
        <v>1949</v>
      </c>
      <c r="B1495" s="1">
        <v>45584</v>
      </c>
      <c r="C1495" s="16">
        <v>3</v>
      </c>
      <c r="D1495" s="16">
        <v>2841.98</v>
      </c>
      <c r="E1495" s="1">
        <f t="shared" ca="1" si="43"/>
        <v>509</v>
      </c>
      <c r="F1495" t="str">
        <f t="shared" si="44"/>
        <v>Medium Value</v>
      </c>
    </row>
    <row r="1496" spans="1:6" x14ac:dyDescent="0.3">
      <c r="A1496" s="8" t="s">
        <v>233</v>
      </c>
      <c r="B1496" s="1">
        <v>45438</v>
      </c>
      <c r="C1496" s="16">
        <v>2</v>
      </c>
      <c r="D1496" s="16">
        <v>2841.2799999999997</v>
      </c>
      <c r="E1496" s="1">
        <f t="shared" ca="1" si="43"/>
        <v>655</v>
      </c>
      <c r="F1496" t="str">
        <f t="shared" si="44"/>
        <v>Medium Value</v>
      </c>
    </row>
    <row r="1497" spans="1:6" x14ac:dyDescent="0.3">
      <c r="A1497" s="8" t="s">
        <v>2010</v>
      </c>
      <c r="B1497" s="1">
        <v>45467</v>
      </c>
      <c r="C1497" s="16">
        <v>2</v>
      </c>
      <c r="D1497" s="16">
        <v>2840.59</v>
      </c>
      <c r="E1497" s="1">
        <f t="shared" ca="1" si="43"/>
        <v>626</v>
      </c>
      <c r="F1497" t="str">
        <f t="shared" si="44"/>
        <v>Medium Value</v>
      </c>
    </row>
    <row r="1498" spans="1:6" x14ac:dyDescent="0.3">
      <c r="A1498" s="8" t="s">
        <v>3168</v>
      </c>
      <c r="B1498" s="1">
        <v>45600</v>
      </c>
      <c r="C1498" s="16">
        <v>2</v>
      </c>
      <c r="D1498" s="16">
        <v>2839.9700000000003</v>
      </c>
      <c r="E1498" s="1">
        <f t="shared" ca="1" si="43"/>
        <v>493</v>
      </c>
      <c r="F1498" t="str">
        <f t="shared" si="44"/>
        <v>Medium Value</v>
      </c>
    </row>
    <row r="1499" spans="1:6" x14ac:dyDescent="0.3">
      <c r="A1499" s="8" t="s">
        <v>4180</v>
      </c>
      <c r="B1499" s="1">
        <v>45630</v>
      </c>
      <c r="C1499" s="16">
        <v>2</v>
      </c>
      <c r="D1499" s="16">
        <v>2838.92</v>
      </c>
      <c r="E1499" s="1">
        <f t="shared" ca="1" si="43"/>
        <v>463</v>
      </c>
      <c r="F1499" t="str">
        <f t="shared" si="44"/>
        <v>Medium Value</v>
      </c>
    </row>
    <row r="1500" spans="1:6" x14ac:dyDescent="0.3">
      <c r="A1500" s="8" t="s">
        <v>5418</v>
      </c>
      <c r="B1500" s="1">
        <v>45459</v>
      </c>
      <c r="C1500" s="16">
        <v>1</v>
      </c>
      <c r="D1500" s="16">
        <v>2837.31</v>
      </c>
      <c r="E1500" s="1">
        <f t="shared" ca="1" si="43"/>
        <v>634</v>
      </c>
      <c r="F1500" t="str">
        <f t="shared" si="44"/>
        <v>Medium Value</v>
      </c>
    </row>
    <row r="1501" spans="1:6" x14ac:dyDescent="0.3">
      <c r="A1501" s="8" t="s">
        <v>5853</v>
      </c>
      <c r="B1501" s="1">
        <v>45323</v>
      </c>
      <c r="C1501" s="16">
        <v>1</v>
      </c>
      <c r="D1501" s="16">
        <v>2836.18</v>
      </c>
      <c r="E1501" s="1">
        <f t="shared" ca="1" si="43"/>
        <v>770</v>
      </c>
      <c r="F1501" t="str">
        <f t="shared" si="44"/>
        <v>Medium Value</v>
      </c>
    </row>
    <row r="1502" spans="1:6" x14ac:dyDescent="0.3">
      <c r="A1502" s="8" t="s">
        <v>3492</v>
      </c>
      <c r="B1502" s="1">
        <v>45551</v>
      </c>
      <c r="C1502" s="16">
        <v>3</v>
      </c>
      <c r="D1502" s="16">
        <v>2836.05</v>
      </c>
      <c r="E1502" s="1">
        <f t="shared" ca="1" si="43"/>
        <v>542</v>
      </c>
      <c r="F1502" t="str">
        <f t="shared" si="44"/>
        <v>Medium Value</v>
      </c>
    </row>
    <row r="1503" spans="1:6" x14ac:dyDescent="0.3">
      <c r="A1503" s="8" t="s">
        <v>492</v>
      </c>
      <c r="B1503" s="1">
        <v>45436</v>
      </c>
      <c r="C1503" s="16">
        <v>2</v>
      </c>
      <c r="D1503" s="16">
        <v>2835.5</v>
      </c>
      <c r="E1503" s="1">
        <f t="shared" ca="1" si="43"/>
        <v>657</v>
      </c>
      <c r="F1503" t="str">
        <f t="shared" si="44"/>
        <v>Medium Value</v>
      </c>
    </row>
    <row r="1504" spans="1:6" x14ac:dyDescent="0.3">
      <c r="A1504" s="8" t="s">
        <v>2463</v>
      </c>
      <c r="B1504" s="1">
        <v>45335</v>
      </c>
      <c r="C1504" s="16">
        <v>1</v>
      </c>
      <c r="D1504" s="16">
        <v>2834.64</v>
      </c>
      <c r="E1504" s="1">
        <f t="shared" ca="1" si="43"/>
        <v>758</v>
      </c>
      <c r="F1504" t="str">
        <f t="shared" si="44"/>
        <v>Medium Value</v>
      </c>
    </row>
    <row r="1505" spans="1:6" x14ac:dyDescent="0.3">
      <c r="A1505" s="8" t="s">
        <v>1723</v>
      </c>
      <c r="B1505" s="1">
        <v>45616</v>
      </c>
      <c r="C1505" s="16">
        <v>3</v>
      </c>
      <c r="D1505" s="16">
        <v>2833.52</v>
      </c>
      <c r="E1505" s="1">
        <f t="shared" ca="1" si="43"/>
        <v>477</v>
      </c>
      <c r="F1505" t="str">
        <f t="shared" si="44"/>
        <v>Medium Value</v>
      </c>
    </row>
    <row r="1506" spans="1:6" x14ac:dyDescent="0.3">
      <c r="A1506" s="8" t="s">
        <v>5899</v>
      </c>
      <c r="B1506" s="1">
        <v>45512</v>
      </c>
      <c r="C1506" s="16">
        <v>1</v>
      </c>
      <c r="D1506" s="16">
        <v>2833.18</v>
      </c>
      <c r="E1506" s="1">
        <f t="shared" ca="1" si="43"/>
        <v>581</v>
      </c>
      <c r="F1506" t="str">
        <f t="shared" si="44"/>
        <v>Medium Value</v>
      </c>
    </row>
    <row r="1507" spans="1:6" x14ac:dyDescent="0.3">
      <c r="A1507" s="8" t="s">
        <v>2822</v>
      </c>
      <c r="B1507" s="1">
        <v>45619</v>
      </c>
      <c r="C1507" s="16">
        <v>3</v>
      </c>
      <c r="D1507" s="16">
        <v>2831.1600000000003</v>
      </c>
      <c r="E1507" s="1">
        <f t="shared" ca="1" si="43"/>
        <v>474</v>
      </c>
      <c r="F1507" t="str">
        <f t="shared" si="44"/>
        <v>Medium Value</v>
      </c>
    </row>
    <row r="1508" spans="1:6" x14ac:dyDescent="0.3">
      <c r="A1508" s="8" t="s">
        <v>2836</v>
      </c>
      <c r="B1508" s="1">
        <v>45599</v>
      </c>
      <c r="C1508" s="16">
        <v>3</v>
      </c>
      <c r="D1508" s="16">
        <v>2829.42</v>
      </c>
      <c r="E1508" s="1">
        <f t="shared" ca="1" si="43"/>
        <v>494</v>
      </c>
      <c r="F1508" t="str">
        <f t="shared" si="44"/>
        <v>Medium Value</v>
      </c>
    </row>
    <row r="1509" spans="1:6" x14ac:dyDescent="0.3">
      <c r="A1509" s="8" t="s">
        <v>4599</v>
      </c>
      <c r="B1509" s="1">
        <v>45564</v>
      </c>
      <c r="C1509" s="16">
        <v>1</v>
      </c>
      <c r="D1509" s="16">
        <v>2828.47</v>
      </c>
      <c r="E1509" s="1">
        <f t="shared" ca="1" si="43"/>
        <v>529</v>
      </c>
      <c r="F1509" t="str">
        <f t="shared" si="44"/>
        <v>Medium Value</v>
      </c>
    </row>
    <row r="1510" spans="1:6" x14ac:dyDescent="0.3">
      <c r="A1510" s="8" t="s">
        <v>2078</v>
      </c>
      <c r="B1510" s="1">
        <v>45477</v>
      </c>
      <c r="C1510" s="16">
        <v>1</v>
      </c>
      <c r="D1510" s="16">
        <v>2827.75</v>
      </c>
      <c r="E1510" s="1">
        <f t="shared" ca="1" si="43"/>
        <v>616</v>
      </c>
      <c r="F1510" t="str">
        <f t="shared" si="44"/>
        <v>Medium Value</v>
      </c>
    </row>
    <row r="1511" spans="1:6" x14ac:dyDescent="0.3">
      <c r="A1511" s="8" t="s">
        <v>5835</v>
      </c>
      <c r="B1511" s="1">
        <v>45380</v>
      </c>
      <c r="C1511" s="16">
        <v>1</v>
      </c>
      <c r="D1511" s="16">
        <v>2826.44</v>
      </c>
      <c r="E1511" s="1">
        <f t="shared" ca="1" si="43"/>
        <v>713</v>
      </c>
      <c r="F1511" t="str">
        <f t="shared" si="44"/>
        <v>Medium Value</v>
      </c>
    </row>
    <row r="1512" spans="1:6" x14ac:dyDescent="0.3">
      <c r="A1512" s="8" t="s">
        <v>5088</v>
      </c>
      <c r="B1512" s="1">
        <v>45416</v>
      </c>
      <c r="C1512" s="16">
        <v>1</v>
      </c>
      <c r="D1512" s="16">
        <v>2826.38</v>
      </c>
      <c r="E1512" s="1">
        <f t="shared" ca="1" si="43"/>
        <v>677</v>
      </c>
      <c r="F1512" t="str">
        <f t="shared" si="44"/>
        <v>Medium Value</v>
      </c>
    </row>
    <row r="1513" spans="1:6" x14ac:dyDescent="0.3">
      <c r="A1513" s="8" t="s">
        <v>2507</v>
      </c>
      <c r="B1513" s="1">
        <v>45560</v>
      </c>
      <c r="C1513" s="16">
        <v>1</v>
      </c>
      <c r="D1513" s="16">
        <v>2825.88</v>
      </c>
      <c r="E1513" s="1">
        <f t="shared" ca="1" si="43"/>
        <v>533</v>
      </c>
      <c r="F1513" t="str">
        <f t="shared" si="44"/>
        <v>Medium Value</v>
      </c>
    </row>
    <row r="1514" spans="1:6" x14ac:dyDescent="0.3">
      <c r="A1514" s="8" t="s">
        <v>205</v>
      </c>
      <c r="B1514" s="1">
        <v>45649</v>
      </c>
      <c r="C1514" s="16">
        <v>2</v>
      </c>
      <c r="D1514" s="16">
        <v>2825.6800000000003</v>
      </c>
      <c r="E1514" s="1">
        <f t="shared" ca="1" si="43"/>
        <v>444</v>
      </c>
      <c r="F1514" t="str">
        <f t="shared" si="44"/>
        <v>Medium Value</v>
      </c>
    </row>
    <row r="1515" spans="1:6" x14ac:dyDescent="0.3">
      <c r="A1515" s="8" t="s">
        <v>4506</v>
      </c>
      <c r="B1515" s="1">
        <v>45308</v>
      </c>
      <c r="C1515" s="16">
        <v>1</v>
      </c>
      <c r="D1515" s="16">
        <v>2822.88</v>
      </c>
      <c r="E1515" s="1">
        <f t="shared" ca="1" si="43"/>
        <v>785</v>
      </c>
      <c r="F1515" t="str">
        <f t="shared" si="44"/>
        <v>Medium Value</v>
      </c>
    </row>
    <row r="1516" spans="1:6" x14ac:dyDescent="0.3">
      <c r="A1516" s="8" t="s">
        <v>4189</v>
      </c>
      <c r="B1516" s="1">
        <v>45356</v>
      </c>
      <c r="C1516" s="16">
        <v>1</v>
      </c>
      <c r="D1516" s="16">
        <v>2818.81</v>
      </c>
      <c r="E1516" s="1">
        <f t="shared" ca="1" si="43"/>
        <v>737</v>
      </c>
      <c r="F1516" t="str">
        <f t="shared" si="44"/>
        <v>Medium Value</v>
      </c>
    </row>
    <row r="1517" spans="1:6" x14ac:dyDescent="0.3">
      <c r="A1517" s="8" t="s">
        <v>3089</v>
      </c>
      <c r="B1517" s="1">
        <v>45655</v>
      </c>
      <c r="C1517" s="16">
        <v>1</v>
      </c>
      <c r="D1517" s="16">
        <v>2817.66</v>
      </c>
      <c r="E1517" s="1">
        <f t="shared" ca="1" si="43"/>
        <v>438</v>
      </c>
      <c r="F1517" t="str">
        <f t="shared" si="44"/>
        <v>Medium Value</v>
      </c>
    </row>
    <row r="1518" spans="1:6" x14ac:dyDescent="0.3">
      <c r="A1518" s="8" t="s">
        <v>4278</v>
      </c>
      <c r="B1518" s="1">
        <v>45539</v>
      </c>
      <c r="C1518" s="16">
        <v>2</v>
      </c>
      <c r="D1518" s="16">
        <v>2813.99</v>
      </c>
      <c r="E1518" s="1">
        <f t="shared" ca="1" si="43"/>
        <v>554</v>
      </c>
      <c r="F1518" t="str">
        <f t="shared" si="44"/>
        <v>Medium Value</v>
      </c>
    </row>
    <row r="1519" spans="1:6" x14ac:dyDescent="0.3">
      <c r="A1519" s="8" t="s">
        <v>4467</v>
      </c>
      <c r="B1519" s="1">
        <v>45554</v>
      </c>
      <c r="C1519" s="16">
        <v>1</v>
      </c>
      <c r="D1519" s="16">
        <v>2810.93</v>
      </c>
      <c r="E1519" s="1">
        <f t="shared" ca="1" si="43"/>
        <v>539</v>
      </c>
      <c r="F1519" t="str">
        <f t="shared" si="44"/>
        <v>Medium Value</v>
      </c>
    </row>
    <row r="1520" spans="1:6" x14ac:dyDescent="0.3">
      <c r="A1520" s="8" t="s">
        <v>1992</v>
      </c>
      <c r="B1520" s="1">
        <v>45496</v>
      </c>
      <c r="C1520" s="16">
        <v>2</v>
      </c>
      <c r="D1520" s="16">
        <v>2810.55</v>
      </c>
      <c r="E1520" s="1">
        <f t="shared" ca="1" si="43"/>
        <v>597</v>
      </c>
      <c r="F1520" t="str">
        <f t="shared" si="44"/>
        <v>Medium Value</v>
      </c>
    </row>
    <row r="1521" spans="1:6" x14ac:dyDescent="0.3">
      <c r="A1521" s="8" t="s">
        <v>563</v>
      </c>
      <c r="B1521" s="1">
        <v>45492</v>
      </c>
      <c r="C1521" s="16">
        <v>3</v>
      </c>
      <c r="D1521" s="16">
        <v>2810.48</v>
      </c>
      <c r="E1521" s="1">
        <f t="shared" ca="1" si="43"/>
        <v>601</v>
      </c>
      <c r="F1521" t="str">
        <f t="shared" si="44"/>
        <v>Medium Value</v>
      </c>
    </row>
    <row r="1522" spans="1:6" x14ac:dyDescent="0.3">
      <c r="A1522" s="8" t="s">
        <v>130</v>
      </c>
      <c r="B1522" s="1">
        <v>45571</v>
      </c>
      <c r="C1522" s="16">
        <v>2</v>
      </c>
      <c r="D1522" s="16">
        <v>2808.8500000000004</v>
      </c>
      <c r="E1522" s="1">
        <f t="shared" ca="1" si="43"/>
        <v>522</v>
      </c>
      <c r="F1522" t="str">
        <f t="shared" si="44"/>
        <v>Medium Value</v>
      </c>
    </row>
    <row r="1523" spans="1:6" x14ac:dyDescent="0.3">
      <c r="A1523" s="8" t="s">
        <v>1861</v>
      </c>
      <c r="B1523" s="1">
        <v>45476</v>
      </c>
      <c r="C1523" s="16">
        <v>2</v>
      </c>
      <c r="D1523" s="16">
        <v>2807.9</v>
      </c>
      <c r="E1523" s="1">
        <f t="shared" ca="1" si="43"/>
        <v>617</v>
      </c>
      <c r="F1523" t="str">
        <f t="shared" si="44"/>
        <v>Medium Value</v>
      </c>
    </row>
    <row r="1524" spans="1:6" x14ac:dyDescent="0.3">
      <c r="A1524" s="8" t="s">
        <v>742</v>
      </c>
      <c r="B1524" s="1">
        <v>45332</v>
      </c>
      <c r="C1524" s="16">
        <v>1</v>
      </c>
      <c r="D1524" s="16">
        <v>2807.89</v>
      </c>
      <c r="E1524" s="1">
        <f t="shared" ca="1" si="43"/>
        <v>761</v>
      </c>
      <c r="F1524" t="str">
        <f t="shared" si="44"/>
        <v>Medium Value</v>
      </c>
    </row>
    <row r="1525" spans="1:6" x14ac:dyDescent="0.3">
      <c r="A1525" s="8" t="s">
        <v>278</v>
      </c>
      <c r="B1525" s="1">
        <v>45592</v>
      </c>
      <c r="C1525" s="16">
        <v>4</v>
      </c>
      <c r="D1525" s="16">
        <v>2807.09</v>
      </c>
      <c r="E1525" s="1">
        <f t="shared" ca="1" si="43"/>
        <v>501</v>
      </c>
      <c r="F1525" t="str">
        <f t="shared" si="44"/>
        <v>Medium Value</v>
      </c>
    </row>
    <row r="1526" spans="1:6" x14ac:dyDescent="0.3">
      <c r="A1526" s="8" t="s">
        <v>4371</v>
      </c>
      <c r="B1526" s="1">
        <v>45596</v>
      </c>
      <c r="C1526" s="16">
        <v>2</v>
      </c>
      <c r="D1526" s="16">
        <v>2805.84</v>
      </c>
      <c r="E1526" s="1">
        <f t="shared" ca="1" si="43"/>
        <v>497</v>
      </c>
      <c r="F1526" t="str">
        <f t="shared" si="44"/>
        <v>Medium Value</v>
      </c>
    </row>
    <row r="1527" spans="1:6" x14ac:dyDescent="0.3">
      <c r="A1527" s="8" t="s">
        <v>1290</v>
      </c>
      <c r="B1527" s="1">
        <v>45419</v>
      </c>
      <c r="C1527" s="16">
        <v>1</v>
      </c>
      <c r="D1527" s="16">
        <v>2805.32</v>
      </c>
      <c r="E1527" s="1">
        <f t="shared" ca="1" si="43"/>
        <v>674</v>
      </c>
      <c r="F1527" t="str">
        <f t="shared" si="44"/>
        <v>Medium Value</v>
      </c>
    </row>
    <row r="1528" spans="1:6" x14ac:dyDescent="0.3">
      <c r="A1528" s="8" t="s">
        <v>2936</v>
      </c>
      <c r="B1528" s="1">
        <v>45520</v>
      </c>
      <c r="C1528" s="16">
        <v>2</v>
      </c>
      <c r="D1528" s="16">
        <v>2802.66</v>
      </c>
      <c r="E1528" s="1">
        <f t="shared" ca="1" si="43"/>
        <v>573</v>
      </c>
      <c r="F1528" t="str">
        <f t="shared" si="44"/>
        <v>Medium Value</v>
      </c>
    </row>
    <row r="1529" spans="1:6" x14ac:dyDescent="0.3">
      <c r="A1529" s="8" t="s">
        <v>762</v>
      </c>
      <c r="B1529" s="1">
        <v>45602</v>
      </c>
      <c r="C1529" s="16">
        <v>3</v>
      </c>
      <c r="D1529" s="16">
        <v>2800.3599999999997</v>
      </c>
      <c r="E1529" s="1">
        <f t="shared" ca="1" si="43"/>
        <v>491</v>
      </c>
      <c r="F1529" t="str">
        <f t="shared" si="44"/>
        <v>Medium Value</v>
      </c>
    </row>
    <row r="1530" spans="1:6" x14ac:dyDescent="0.3">
      <c r="A1530" s="8" t="s">
        <v>4400</v>
      </c>
      <c r="B1530" s="1">
        <v>45554</v>
      </c>
      <c r="C1530" s="16">
        <v>1</v>
      </c>
      <c r="D1530" s="16">
        <v>2798.81</v>
      </c>
      <c r="E1530" s="1">
        <f t="shared" ca="1" si="43"/>
        <v>539</v>
      </c>
      <c r="F1530" t="str">
        <f t="shared" si="44"/>
        <v>Medium Value</v>
      </c>
    </row>
    <row r="1531" spans="1:6" x14ac:dyDescent="0.3">
      <c r="A1531" s="8" t="s">
        <v>2003</v>
      </c>
      <c r="B1531" s="1">
        <v>45556</v>
      </c>
      <c r="C1531" s="16">
        <v>2</v>
      </c>
      <c r="D1531" s="16">
        <v>2798.45</v>
      </c>
      <c r="E1531" s="1">
        <f t="shared" ca="1" si="43"/>
        <v>537</v>
      </c>
      <c r="F1531" t="str">
        <f t="shared" si="44"/>
        <v>Medium Value</v>
      </c>
    </row>
    <row r="1532" spans="1:6" x14ac:dyDescent="0.3">
      <c r="A1532" s="8" t="s">
        <v>2281</v>
      </c>
      <c r="B1532" s="1">
        <v>45397</v>
      </c>
      <c r="C1532" s="16">
        <v>1</v>
      </c>
      <c r="D1532" s="16">
        <v>2798.44</v>
      </c>
      <c r="E1532" s="1">
        <f t="shared" ca="1" si="43"/>
        <v>696</v>
      </c>
      <c r="F1532" t="str">
        <f t="shared" si="44"/>
        <v>Medium Value</v>
      </c>
    </row>
    <row r="1533" spans="1:6" x14ac:dyDescent="0.3">
      <c r="A1533" s="8" t="s">
        <v>4798</v>
      </c>
      <c r="B1533" s="1">
        <v>45325</v>
      </c>
      <c r="C1533" s="16">
        <v>1</v>
      </c>
      <c r="D1533" s="16">
        <v>2796.8</v>
      </c>
      <c r="E1533" s="1">
        <f t="shared" ca="1" si="43"/>
        <v>768</v>
      </c>
      <c r="F1533" t="str">
        <f t="shared" si="44"/>
        <v>Medium Value</v>
      </c>
    </row>
    <row r="1534" spans="1:6" x14ac:dyDescent="0.3">
      <c r="A1534" s="8" t="s">
        <v>4192</v>
      </c>
      <c r="B1534" s="1">
        <v>45353</v>
      </c>
      <c r="C1534" s="16">
        <v>2</v>
      </c>
      <c r="D1534" s="16">
        <v>2794.3199999999997</v>
      </c>
      <c r="E1534" s="1">
        <f t="shared" ca="1" si="43"/>
        <v>740</v>
      </c>
      <c r="F1534" t="str">
        <f t="shared" si="44"/>
        <v>Medium Value</v>
      </c>
    </row>
    <row r="1535" spans="1:6" x14ac:dyDescent="0.3">
      <c r="A1535" s="8" t="s">
        <v>402</v>
      </c>
      <c r="B1535" s="1">
        <v>45636</v>
      </c>
      <c r="C1535" s="16">
        <v>3</v>
      </c>
      <c r="D1535" s="16">
        <v>2794.16</v>
      </c>
      <c r="E1535" s="1">
        <f t="shared" ref="E1535:E1598" ca="1" si="45">TODAY()-B1535</f>
        <v>457</v>
      </c>
      <c r="F1535" t="str">
        <f t="shared" si="44"/>
        <v>Medium Value</v>
      </c>
    </row>
    <row r="1536" spans="1:6" x14ac:dyDescent="0.3">
      <c r="A1536" s="8" t="s">
        <v>4014</v>
      </c>
      <c r="B1536" s="1">
        <v>45542</v>
      </c>
      <c r="C1536" s="16">
        <v>2</v>
      </c>
      <c r="D1536" s="16">
        <v>2793.1099999999997</v>
      </c>
      <c r="E1536" s="1">
        <f t="shared" ca="1" si="45"/>
        <v>551</v>
      </c>
      <c r="F1536" t="str">
        <f t="shared" si="44"/>
        <v>Medium Value</v>
      </c>
    </row>
    <row r="1537" spans="1:6" x14ac:dyDescent="0.3">
      <c r="A1537" s="8" t="s">
        <v>2609</v>
      </c>
      <c r="B1537" s="1">
        <v>45597</v>
      </c>
      <c r="C1537" s="16">
        <v>1</v>
      </c>
      <c r="D1537" s="16">
        <v>2792.88</v>
      </c>
      <c r="E1537" s="1">
        <f t="shared" ca="1" si="45"/>
        <v>496</v>
      </c>
      <c r="F1537" t="str">
        <f t="shared" si="44"/>
        <v>Medium Value</v>
      </c>
    </row>
    <row r="1538" spans="1:6" x14ac:dyDescent="0.3">
      <c r="A1538" s="8" t="s">
        <v>5222</v>
      </c>
      <c r="B1538" s="1">
        <v>45415</v>
      </c>
      <c r="C1538" s="16">
        <v>1</v>
      </c>
      <c r="D1538" s="16">
        <v>2790.03</v>
      </c>
      <c r="E1538" s="1">
        <f t="shared" ca="1" si="45"/>
        <v>678</v>
      </c>
      <c r="F1538" t="str">
        <f t="shared" si="44"/>
        <v>Medium Value</v>
      </c>
    </row>
    <row r="1539" spans="1:6" x14ac:dyDescent="0.3">
      <c r="A1539" s="8" t="s">
        <v>4048</v>
      </c>
      <c r="B1539" s="1">
        <v>45657</v>
      </c>
      <c r="C1539" s="16">
        <v>2</v>
      </c>
      <c r="D1539" s="16">
        <v>2787.41</v>
      </c>
      <c r="E1539" s="1">
        <f t="shared" ca="1" si="45"/>
        <v>436</v>
      </c>
      <c r="F1539" t="str">
        <f t="shared" si="44"/>
        <v>Medium Value</v>
      </c>
    </row>
    <row r="1540" spans="1:6" x14ac:dyDescent="0.3">
      <c r="A1540" s="8" t="s">
        <v>1792</v>
      </c>
      <c r="B1540" s="1">
        <v>45605</v>
      </c>
      <c r="C1540" s="16">
        <v>2</v>
      </c>
      <c r="D1540" s="16">
        <v>2786.89</v>
      </c>
      <c r="E1540" s="1">
        <f t="shared" ca="1" si="45"/>
        <v>488</v>
      </c>
      <c r="F1540" t="str">
        <f t="shared" si="44"/>
        <v>Medium Value</v>
      </c>
    </row>
    <row r="1541" spans="1:6" x14ac:dyDescent="0.3">
      <c r="A1541" s="8" t="s">
        <v>3433</v>
      </c>
      <c r="B1541" s="1">
        <v>45431</v>
      </c>
      <c r="C1541" s="16">
        <v>2</v>
      </c>
      <c r="D1541" s="16">
        <v>2786.46</v>
      </c>
      <c r="E1541" s="1">
        <f t="shared" ca="1" si="45"/>
        <v>662</v>
      </c>
      <c r="F1541" t="str">
        <f t="shared" ref="F1541:F1604" si="46">IF(D1540 &gt; 5000, "High Value", IF(D1540 &gt; 1000, "Medium Value", "Low Value"))</f>
        <v>Medium Value</v>
      </c>
    </row>
    <row r="1542" spans="1:6" x14ac:dyDescent="0.3">
      <c r="A1542" s="8" t="s">
        <v>5271</v>
      </c>
      <c r="B1542" s="1">
        <v>45451</v>
      </c>
      <c r="C1542" s="16">
        <v>1</v>
      </c>
      <c r="D1542" s="16">
        <v>2786.34</v>
      </c>
      <c r="E1542" s="1">
        <f t="shared" ca="1" si="45"/>
        <v>642</v>
      </c>
      <c r="F1542" t="str">
        <f t="shared" si="46"/>
        <v>Medium Value</v>
      </c>
    </row>
    <row r="1543" spans="1:6" x14ac:dyDescent="0.3">
      <c r="A1543" s="8" t="s">
        <v>2855</v>
      </c>
      <c r="B1543" s="1">
        <v>45544</v>
      </c>
      <c r="C1543" s="16">
        <v>3</v>
      </c>
      <c r="D1543" s="16">
        <v>2785.7799999999997</v>
      </c>
      <c r="E1543" s="1">
        <f t="shared" ca="1" si="45"/>
        <v>549</v>
      </c>
      <c r="F1543" t="str">
        <f t="shared" si="46"/>
        <v>Medium Value</v>
      </c>
    </row>
    <row r="1544" spans="1:6" x14ac:dyDescent="0.3">
      <c r="A1544" s="8" t="s">
        <v>1173</v>
      </c>
      <c r="B1544" s="1">
        <v>45587</v>
      </c>
      <c r="C1544" s="16">
        <v>2</v>
      </c>
      <c r="D1544" s="16">
        <v>2785.67</v>
      </c>
      <c r="E1544" s="1">
        <f t="shared" ca="1" si="45"/>
        <v>506</v>
      </c>
      <c r="F1544" t="str">
        <f t="shared" si="46"/>
        <v>Medium Value</v>
      </c>
    </row>
    <row r="1545" spans="1:6" x14ac:dyDescent="0.3">
      <c r="A1545" s="8" t="s">
        <v>1222</v>
      </c>
      <c r="B1545" s="1">
        <v>45521</v>
      </c>
      <c r="C1545" s="16">
        <v>2</v>
      </c>
      <c r="D1545" s="16">
        <v>2785.37</v>
      </c>
      <c r="E1545" s="1">
        <f t="shared" ca="1" si="45"/>
        <v>572</v>
      </c>
      <c r="F1545" t="str">
        <f t="shared" si="46"/>
        <v>Medium Value</v>
      </c>
    </row>
    <row r="1546" spans="1:6" x14ac:dyDescent="0.3">
      <c r="A1546" s="8" t="s">
        <v>3028</v>
      </c>
      <c r="B1546" s="1">
        <v>45462</v>
      </c>
      <c r="C1546" s="16">
        <v>2</v>
      </c>
      <c r="D1546" s="16">
        <v>2782</v>
      </c>
      <c r="E1546" s="1">
        <f t="shared" ca="1" si="45"/>
        <v>631</v>
      </c>
      <c r="F1546" t="str">
        <f t="shared" si="46"/>
        <v>Medium Value</v>
      </c>
    </row>
    <row r="1547" spans="1:6" x14ac:dyDescent="0.3">
      <c r="A1547" s="8" t="s">
        <v>1241</v>
      </c>
      <c r="B1547" s="1">
        <v>45618</v>
      </c>
      <c r="C1547" s="16">
        <v>4</v>
      </c>
      <c r="D1547" s="16">
        <v>2781.33</v>
      </c>
      <c r="E1547" s="1">
        <f t="shared" ca="1" si="45"/>
        <v>475</v>
      </c>
      <c r="F1547" t="str">
        <f t="shared" si="46"/>
        <v>Medium Value</v>
      </c>
    </row>
    <row r="1548" spans="1:6" x14ac:dyDescent="0.3">
      <c r="A1548" s="8" t="s">
        <v>4052</v>
      </c>
      <c r="B1548" s="1">
        <v>45462</v>
      </c>
      <c r="C1548" s="16">
        <v>1</v>
      </c>
      <c r="D1548" s="16">
        <v>2779.99</v>
      </c>
      <c r="E1548" s="1">
        <f t="shared" ca="1" si="45"/>
        <v>631</v>
      </c>
      <c r="F1548" t="str">
        <f t="shared" si="46"/>
        <v>Medium Value</v>
      </c>
    </row>
    <row r="1549" spans="1:6" x14ac:dyDescent="0.3">
      <c r="A1549" s="8" t="s">
        <v>1999</v>
      </c>
      <c r="B1549" s="1">
        <v>45616</v>
      </c>
      <c r="C1549" s="16">
        <v>2</v>
      </c>
      <c r="D1549" s="16">
        <v>2779.67</v>
      </c>
      <c r="E1549" s="1">
        <f t="shared" ca="1" si="45"/>
        <v>477</v>
      </c>
      <c r="F1549" t="str">
        <f t="shared" si="46"/>
        <v>Medium Value</v>
      </c>
    </row>
    <row r="1550" spans="1:6" x14ac:dyDescent="0.3">
      <c r="A1550" s="8" t="s">
        <v>3523</v>
      </c>
      <c r="B1550" s="1">
        <v>45473</v>
      </c>
      <c r="C1550" s="16">
        <v>1</v>
      </c>
      <c r="D1550" s="16">
        <v>2778.75</v>
      </c>
      <c r="E1550" s="1">
        <f t="shared" ca="1" si="45"/>
        <v>620</v>
      </c>
      <c r="F1550" t="str">
        <f t="shared" si="46"/>
        <v>Medium Value</v>
      </c>
    </row>
    <row r="1551" spans="1:6" x14ac:dyDescent="0.3">
      <c r="A1551" s="8" t="s">
        <v>2039</v>
      </c>
      <c r="B1551" s="1">
        <v>45510</v>
      </c>
      <c r="C1551" s="16">
        <v>2</v>
      </c>
      <c r="D1551" s="16">
        <v>2778.68</v>
      </c>
      <c r="E1551" s="1">
        <f t="shared" ca="1" si="45"/>
        <v>583</v>
      </c>
      <c r="F1551" t="str">
        <f t="shared" si="46"/>
        <v>Medium Value</v>
      </c>
    </row>
    <row r="1552" spans="1:6" x14ac:dyDescent="0.3">
      <c r="A1552" s="8" t="s">
        <v>4235</v>
      </c>
      <c r="B1552" s="1">
        <v>45531</v>
      </c>
      <c r="C1552" s="16">
        <v>2</v>
      </c>
      <c r="D1552" s="16">
        <v>2777.28</v>
      </c>
      <c r="E1552" s="1">
        <f t="shared" ca="1" si="45"/>
        <v>562</v>
      </c>
      <c r="F1552" t="str">
        <f t="shared" si="46"/>
        <v>Medium Value</v>
      </c>
    </row>
    <row r="1553" spans="1:6" x14ac:dyDescent="0.3">
      <c r="A1553" s="8" t="s">
        <v>1300</v>
      </c>
      <c r="B1553" s="1">
        <v>45323</v>
      </c>
      <c r="C1553" s="16">
        <v>1</v>
      </c>
      <c r="D1553" s="16">
        <v>2776.91</v>
      </c>
      <c r="E1553" s="1">
        <f t="shared" ca="1" si="45"/>
        <v>770</v>
      </c>
      <c r="F1553" t="str">
        <f t="shared" si="46"/>
        <v>Medium Value</v>
      </c>
    </row>
    <row r="1554" spans="1:6" x14ac:dyDescent="0.3">
      <c r="A1554" s="8" t="s">
        <v>5262</v>
      </c>
      <c r="B1554" s="1">
        <v>45562</v>
      </c>
      <c r="C1554" s="16">
        <v>2</v>
      </c>
      <c r="D1554" s="16">
        <v>2775.54</v>
      </c>
      <c r="E1554" s="1">
        <f t="shared" ca="1" si="45"/>
        <v>531</v>
      </c>
      <c r="F1554" t="str">
        <f t="shared" si="46"/>
        <v>Medium Value</v>
      </c>
    </row>
    <row r="1555" spans="1:6" x14ac:dyDescent="0.3">
      <c r="A1555" s="8" t="s">
        <v>1919</v>
      </c>
      <c r="B1555" s="1">
        <v>45625</v>
      </c>
      <c r="C1555" s="16">
        <v>4</v>
      </c>
      <c r="D1555" s="16">
        <v>2774.91</v>
      </c>
      <c r="E1555" s="1">
        <f t="shared" ca="1" si="45"/>
        <v>468</v>
      </c>
      <c r="F1555" t="str">
        <f t="shared" si="46"/>
        <v>Medium Value</v>
      </c>
    </row>
    <row r="1556" spans="1:6" x14ac:dyDescent="0.3">
      <c r="A1556" s="8" t="s">
        <v>3303</v>
      </c>
      <c r="B1556" s="1">
        <v>45510</v>
      </c>
      <c r="C1556" s="16">
        <v>3</v>
      </c>
      <c r="D1556" s="16">
        <v>2774.63</v>
      </c>
      <c r="E1556" s="1">
        <f t="shared" ca="1" si="45"/>
        <v>583</v>
      </c>
      <c r="F1556" t="str">
        <f t="shared" si="46"/>
        <v>Medium Value</v>
      </c>
    </row>
    <row r="1557" spans="1:6" x14ac:dyDescent="0.3">
      <c r="A1557" s="8" t="s">
        <v>5524</v>
      </c>
      <c r="B1557" s="1">
        <v>45392</v>
      </c>
      <c r="C1557" s="16">
        <v>2</v>
      </c>
      <c r="D1557" s="16">
        <v>2774.37</v>
      </c>
      <c r="E1557" s="1">
        <f t="shared" ca="1" si="45"/>
        <v>701</v>
      </c>
      <c r="F1557" t="str">
        <f t="shared" si="46"/>
        <v>Medium Value</v>
      </c>
    </row>
    <row r="1558" spans="1:6" x14ac:dyDescent="0.3">
      <c r="A1558" s="8" t="s">
        <v>5424</v>
      </c>
      <c r="B1558" s="1">
        <v>45516</v>
      </c>
      <c r="C1558" s="16">
        <v>1</v>
      </c>
      <c r="D1558" s="16">
        <v>2773.94</v>
      </c>
      <c r="E1558" s="1">
        <f t="shared" ca="1" si="45"/>
        <v>577</v>
      </c>
      <c r="F1558" t="str">
        <f t="shared" si="46"/>
        <v>Medium Value</v>
      </c>
    </row>
    <row r="1559" spans="1:6" x14ac:dyDescent="0.3">
      <c r="A1559" s="8" t="s">
        <v>2798</v>
      </c>
      <c r="B1559" s="1">
        <v>45605</v>
      </c>
      <c r="C1559" s="16">
        <v>1</v>
      </c>
      <c r="D1559" s="16">
        <v>2772.03</v>
      </c>
      <c r="E1559" s="1">
        <f t="shared" ca="1" si="45"/>
        <v>488</v>
      </c>
      <c r="F1559" t="str">
        <f t="shared" si="46"/>
        <v>Medium Value</v>
      </c>
    </row>
    <row r="1560" spans="1:6" x14ac:dyDescent="0.3">
      <c r="A1560" s="8" t="s">
        <v>3382</v>
      </c>
      <c r="B1560" s="1">
        <v>45315</v>
      </c>
      <c r="C1560" s="16">
        <v>2</v>
      </c>
      <c r="D1560" s="16">
        <v>2771.45</v>
      </c>
      <c r="E1560" s="1">
        <f t="shared" ca="1" si="45"/>
        <v>778</v>
      </c>
      <c r="F1560" t="str">
        <f t="shared" si="46"/>
        <v>Medium Value</v>
      </c>
    </row>
    <row r="1561" spans="1:6" x14ac:dyDescent="0.3">
      <c r="A1561" s="8" t="s">
        <v>4805</v>
      </c>
      <c r="B1561" s="1">
        <v>45429</v>
      </c>
      <c r="C1561" s="16">
        <v>2</v>
      </c>
      <c r="D1561" s="16">
        <v>2770.71</v>
      </c>
      <c r="E1561" s="1">
        <f t="shared" ca="1" si="45"/>
        <v>664</v>
      </c>
      <c r="F1561" t="str">
        <f t="shared" si="46"/>
        <v>Medium Value</v>
      </c>
    </row>
    <row r="1562" spans="1:6" x14ac:dyDescent="0.3">
      <c r="A1562" s="8" t="s">
        <v>3209</v>
      </c>
      <c r="B1562" s="1">
        <v>45467</v>
      </c>
      <c r="C1562" s="16">
        <v>1</v>
      </c>
      <c r="D1562" s="16">
        <v>2767.18</v>
      </c>
      <c r="E1562" s="1">
        <f t="shared" ca="1" si="45"/>
        <v>626</v>
      </c>
      <c r="F1562" t="str">
        <f t="shared" si="46"/>
        <v>Medium Value</v>
      </c>
    </row>
    <row r="1563" spans="1:6" x14ac:dyDescent="0.3">
      <c r="A1563" s="8" t="s">
        <v>3794</v>
      </c>
      <c r="B1563" s="1">
        <v>45641</v>
      </c>
      <c r="C1563" s="16">
        <v>2</v>
      </c>
      <c r="D1563" s="16">
        <v>2766.39</v>
      </c>
      <c r="E1563" s="1">
        <f t="shared" ca="1" si="45"/>
        <v>452</v>
      </c>
      <c r="F1563" t="str">
        <f t="shared" si="46"/>
        <v>Medium Value</v>
      </c>
    </row>
    <row r="1564" spans="1:6" x14ac:dyDescent="0.3">
      <c r="A1564" s="8" t="s">
        <v>3590</v>
      </c>
      <c r="B1564" s="1">
        <v>45494</v>
      </c>
      <c r="C1564" s="16">
        <v>3</v>
      </c>
      <c r="D1564" s="16">
        <v>2764.97</v>
      </c>
      <c r="E1564" s="1">
        <f t="shared" ca="1" si="45"/>
        <v>599</v>
      </c>
      <c r="F1564" t="str">
        <f t="shared" si="46"/>
        <v>Medium Value</v>
      </c>
    </row>
    <row r="1565" spans="1:6" x14ac:dyDescent="0.3">
      <c r="A1565" s="8" t="s">
        <v>2763</v>
      </c>
      <c r="B1565" s="1">
        <v>45509</v>
      </c>
      <c r="C1565" s="16">
        <v>1</v>
      </c>
      <c r="D1565" s="16">
        <v>2764.48</v>
      </c>
      <c r="E1565" s="1">
        <f t="shared" ca="1" si="45"/>
        <v>584</v>
      </c>
      <c r="F1565" t="str">
        <f t="shared" si="46"/>
        <v>Medium Value</v>
      </c>
    </row>
    <row r="1566" spans="1:6" x14ac:dyDescent="0.3">
      <c r="A1566" s="8" t="s">
        <v>119</v>
      </c>
      <c r="B1566" s="1">
        <v>45566</v>
      </c>
      <c r="C1566" s="16">
        <v>3</v>
      </c>
      <c r="D1566" s="16">
        <v>2764.4</v>
      </c>
      <c r="E1566" s="1">
        <f t="shared" ca="1" si="45"/>
        <v>527</v>
      </c>
      <c r="F1566" t="str">
        <f t="shared" si="46"/>
        <v>Medium Value</v>
      </c>
    </row>
    <row r="1567" spans="1:6" x14ac:dyDescent="0.3">
      <c r="A1567" s="8" t="s">
        <v>522</v>
      </c>
      <c r="B1567" s="1">
        <v>45574</v>
      </c>
      <c r="C1567" s="16">
        <v>3</v>
      </c>
      <c r="D1567" s="16">
        <v>2764.04</v>
      </c>
      <c r="E1567" s="1">
        <f t="shared" ca="1" si="45"/>
        <v>519</v>
      </c>
      <c r="F1567" t="str">
        <f t="shared" si="46"/>
        <v>Medium Value</v>
      </c>
    </row>
    <row r="1568" spans="1:6" x14ac:dyDescent="0.3">
      <c r="A1568" s="8" t="s">
        <v>920</v>
      </c>
      <c r="B1568" s="1">
        <v>45379</v>
      </c>
      <c r="C1568" s="16">
        <v>1</v>
      </c>
      <c r="D1568" s="16">
        <v>2763.53</v>
      </c>
      <c r="E1568" s="1">
        <f t="shared" ca="1" si="45"/>
        <v>714</v>
      </c>
      <c r="F1568" t="str">
        <f t="shared" si="46"/>
        <v>Medium Value</v>
      </c>
    </row>
    <row r="1569" spans="1:6" x14ac:dyDescent="0.3">
      <c r="A1569" s="8" t="s">
        <v>2044</v>
      </c>
      <c r="B1569" s="1">
        <v>45545</v>
      </c>
      <c r="C1569" s="16">
        <v>1</v>
      </c>
      <c r="D1569" s="16">
        <v>2762.44</v>
      </c>
      <c r="E1569" s="1">
        <f t="shared" ca="1" si="45"/>
        <v>548</v>
      </c>
      <c r="F1569" t="str">
        <f t="shared" si="46"/>
        <v>Medium Value</v>
      </c>
    </row>
    <row r="1570" spans="1:6" x14ac:dyDescent="0.3">
      <c r="A1570" s="8" t="s">
        <v>2601</v>
      </c>
      <c r="B1570" s="1">
        <v>45638</v>
      </c>
      <c r="C1570" s="16">
        <v>2</v>
      </c>
      <c r="D1570" s="16">
        <v>2761.82</v>
      </c>
      <c r="E1570" s="1">
        <f t="shared" ca="1" si="45"/>
        <v>455</v>
      </c>
      <c r="F1570" t="str">
        <f t="shared" si="46"/>
        <v>Medium Value</v>
      </c>
    </row>
    <row r="1571" spans="1:6" x14ac:dyDescent="0.3">
      <c r="A1571" s="8" t="s">
        <v>1397</v>
      </c>
      <c r="B1571" s="1">
        <v>45372</v>
      </c>
      <c r="C1571" s="16">
        <v>2</v>
      </c>
      <c r="D1571" s="16">
        <v>2760.56</v>
      </c>
      <c r="E1571" s="1">
        <f t="shared" ca="1" si="45"/>
        <v>721</v>
      </c>
      <c r="F1571" t="str">
        <f t="shared" si="46"/>
        <v>Medium Value</v>
      </c>
    </row>
    <row r="1572" spans="1:6" x14ac:dyDescent="0.3">
      <c r="A1572" s="8" t="s">
        <v>3943</v>
      </c>
      <c r="B1572" s="1">
        <v>45506</v>
      </c>
      <c r="C1572" s="16">
        <v>2</v>
      </c>
      <c r="D1572" s="16">
        <v>2758.55</v>
      </c>
      <c r="E1572" s="1">
        <f t="shared" ca="1" si="45"/>
        <v>587</v>
      </c>
      <c r="F1572" t="str">
        <f t="shared" si="46"/>
        <v>Medium Value</v>
      </c>
    </row>
    <row r="1573" spans="1:6" x14ac:dyDescent="0.3">
      <c r="A1573" s="8" t="s">
        <v>5642</v>
      </c>
      <c r="B1573" s="1">
        <v>45602</v>
      </c>
      <c r="C1573" s="16">
        <v>3</v>
      </c>
      <c r="D1573" s="16">
        <v>2755.6800000000003</v>
      </c>
      <c r="E1573" s="1">
        <f t="shared" ca="1" si="45"/>
        <v>491</v>
      </c>
      <c r="F1573" t="str">
        <f t="shared" si="46"/>
        <v>Medium Value</v>
      </c>
    </row>
    <row r="1574" spans="1:6" x14ac:dyDescent="0.3">
      <c r="A1574" s="8" t="s">
        <v>3173</v>
      </c>
      <c r="B1574" s="1">
        <v>45472</v>
      </c>
      <c r="C1574" s="16">
        <v>1</v>
      </c>
      <c r="D1574" s="16">
        <v>2754.49</v>
      </c>
      <c r="E1574" s="1">
        <f t="shared" ca="1" si="45"/>
        <v>621</v>
      </c>
      <c r="F1574" t="str">
        <f t="shared" si="46"/>
        <v>Medium Value</v>
      </c>
    </row>
    <row r="1575" spans="1:6" x14ac:dyDescent="0.3">
      <c r="A1575" s="8" t="s">
        <v>5911</v>
      </c>
      <c r="B1575" s="1">
        <v>45595</v>
      </c>
      <c r="C1575" s="16">
        <v>2</v>
      </c>
      <c r="D1575" s="16">
        <v>2753.44</v>
      </c>
      <c r="E1575" s="1">
        <f t="shared" ca="1" si="45"/>
        <v>498</v>
      </c>
      <c r="F1575" t="str">
        <f t="shared" si="46"/>
        <v>Medium Value</v>
      </c>
    </row>
    <row r="1576" spans="1:6" x14ac:dyDescent="0.3">
      <c r="A1576" s="8" t="s">
        <v>1735</v>
      </c>
      <c r="B1576" s="1">
        <v>45478</v>
      </c>
      <c r="C1576" s="16">
        <v>1</v>
      </c>
      <c r="D1576" s="16">
        <v>2748.84</v>
      </c>
      <c r="E1576" s="1">
        <f t="shared" ca="1" si="45"/>
        <v>615</v>
      </c>
      <c r="F1576" t="str">
        <f t="shared" si="46"/>
        <v>Medium Value</v>
      </c>
    </row>
    <row r="1577" spans="1:6" x14ac:dyDescent="0.3">
      <c r="A1577" s="8" t="s">
        <v>4723</v>
      </c>
      <c r="B1577" s="1">
        <v>45411</v>
      </c>
      <c r="C1577" s="16">
        <v>1</v>
      </c>
      <c r="D1577" s="16">
        <v>2748.1</v>
      </c>
      <c r="E1577" s="1">
        <f t="shared" ca="1" si="45"/>
        <v>682</v>
      </c>
      <c r="F1577" t="str">
        <f t="shared" si="46"/>
        <v>Medium Value</v>
      </c>
    </row>
    <row r="1578" spans="1:6" x14ac:dyDescent="0.3">
      <c r="A1578" s="8" t="s">
        <v>2337</v>
      </c>
      <c r="B1578" s="1">
        <v>45550</v>
      </c>
      <c r="C1578" s="16">
        <v>1</v>
      </c>
      <c r="D1578" s="16">
        <v>2747.67</v>
      </c>
      <c r="E1578" s="1">
        <f t="shared" ca="1" si="45"/>
        <v>543</v>
      </c>
      <c r="F1578" t="str">
        <f t="shared" si="46"/>
        <v>Medium Value</v>
      </c>
    </row>
    <row r="1579" spans="1:6" x14ac:dyDescent="0.3">
      <c r="A1579" s="8" t="s">
        <v>1418</v>
      </c>
      <c r="B1579" s="1">
        <v>45614</v>
      </c>
      <c r="C1579" s="16">
        <v>2</v>
      </c>
      <c r="D1579" s="16">
        <v>2746.89</v>
      </c>
      <c r="E1579" s="1">
        <f t="shared" ca="1" si="45"/>
        <v>479</v>
      </c>
      <c r="F1579" t="str">
        <f t="shared" si="46"/>
        <v>Medium Value</v>
      </c>
    </row>
    <row r="1580" spans="1:6" x14ac:dyDescent="0.3">
      <c r="A1580" s="8" t="s">
        <v>881</v>
      </c>
      <c r="B1580" s="1">
        <v>45493</v>
      </c>
      <c r="C1580" s="16">
        <v>2</v>
      </c>
      <c r="D1580" s="16">
        <v>2746.56</v>
      </c>
      <c r="E1580" s="1">
        <f t="shared" ca="1" si="45"/>
        <v>600</v>
      </c>
      <c r="F1580" t="str">
        <f t="shared" si="46"/>
        <v>Medium Value</v>
      </c>
    </row>
    <row r="1581" spans="1:6" x14ac:dyDescent="0.3">
      <c r="A1581" s="8" t="s">
        <v>734</v>
      </c>
      <c r="B1581" s="1">
        <v>45502</v>
      </c>
      <c r="C1581" s="16">
        <v>2</v>
      </c>
      <c r="D1581" s="16">
        <v>2743.3100000000004</v>
      </c>
      <c r="E1581" s="1">
        <f t="shared" ca="1" si="45"/>
        <v>591</v>
      </c>
      <c r="F1581" t="str">
        <f t="shared" si="46"/>
        <v>Medium Value</v>
      </c>
    </row>
    <row r="1582" spans="1:6" x14ac:dyDescent="0.3">
      <c r="A1582" s="8" t="s">
        <v>1341</v>
      </c>
      <c r="B1582" s="1">
        <v>45597</v>
      </c>
      <c r="C1582" s="16">
        <v>3</v>
      </c>
      <c r="D1582" s="16">
        <v>2741.69</v>
      </c>
      <c r="E1582" s="1">
        <f t="shared" ca="1" si="45"/>
        <v>496</v>
      </c>
      <c r="F1582" t="str">
        <f t="shared" si="46"/>
        <v>Medium Value</v>
      </c>
    </row>
    <row r="1583" spans="1:6" x14ac:dyDescent="0.3">
      <c r="A1583" s="8" t="s">
        <v>1882</v>
      </c>
      <c r="B1583" s="1">
        <v>45651</v>
      </c>
      <c r="C1583" s="16">
        <v>2</v>
      </c>
      <c r="D1583" s="16">
        <v>2741.31</v>
      </c>
      <c r="E1583" s="1">
        <f t="shared" ca="1" si="45"/>
        <v>442</v>
      </c>
      <c r="F1583" t="str">
        <f t="shared" si="46"/>
        <v>Medium Value</v>
      </c>
    </row>
    <row r="1584" spans="1:6" x14ac:dyDescent="0.3">
      <c r="A1584" s="8" t="s">
        <v>745</v>
      </c>
      <c r="B1584" s="1">
        <v>45616</v>
      </c>
      <c r="C1584" s="16">
        <v>2</v>
      </c>
      <c r="D1584" s="16">
        <v>2739.7000000000003</v>
      </c>
      <c r="E1584" s="1">
        <f t="shared" ca="1" si="45"/>
        <v>477</v>
      </c>
      <c r="F1584" t="str">
        <f t="shared" si="46"/>
        <v>Medium Value</v>
      </c>
    </row>
    <row r="1585" spans="1:6" x14ac:dyDescent="0.3">
      <c r="A1585" s="8" t="s">
        <v>3597</v>
      </c>
      <c r="B1585" s="1">
        <v>45506</v>
      </c>
      <c r="C1585" s="16">
        <v>1</v>
      </c>
      <c r="D1585" s="16">
        <v>2738.16</v>
      </c>
      <c r="E1585" s="1">
        <f t="shared" ca="1" si="45"/>
        <v>587</v>
      </c>
      <c r="F1585" t="str">
        <f t="shared" si="46"/>
        <v>Medium Value</v>
      </c>
    </row>
    <row r="1586" spans="1:6" x14ac:dyDescent="0.3">
      <c r="A1586" s="8" t="s">
        <v>1731</v>
      </c>
      <c r="B1586" s="1">
        <v>45593</v>
      </c>
      <c r="C1586" s="16">
        <v>3</v>
      </c>
      <c r="D1586" s="16">
        <v>2737.3</v>
      </c>
      <c r="E1586" s="1">
        <f t="shared" ca="1" si="45"/>
        <v>500</v>
      </c>
      <c r="F1586" t="str">
        <f t="shared" si="46"/>
        <v>Medium Value</v>
      </c>
    </row>
    <row r="1587" spans="1:6" x14ac:dyDescent="0.3">
      <c r="A1587" s="8" t="s">
        <v>4094</v>
      </c>
      <c r="B1587" s="1">
        <v>45357</v>
      </c>
      <c r="C1587" s="16">
        <v>2</v>
      </c>
      <c r="D1587" s="16">
        <v>2737.2200000000003</v>
      </c>
      <c r="E1587" s="1">
        <f t="shared" ca="1" si="45"/>
        <v>736</v>
      </c>
      <c r="F1587" t="str">
        <f t="shared" si="46"/>
        <v>Medium Value</v>
      </c>
    </row>
    <row r="1588" spans="1:6" x14ac:dyDescent="0.3">
      <c r="A1588" s="8" t="s">
        <v>5637</v>
      </c>
      <c r="B1588" s="1">
        <v>45305</v>
      </c>
      <c r="C1588" s="16">
        <v>1</v>
      </c>
      <c r="D1588" s="16">
        <v>2736.15</v>
      </c>
      <c r="E1588" s="1">
        <f t="shared" ca="1" si="45"/>
        <v>788</v>
      </c>
      <c r="F1588" t="str">
        <f t="shared" si="46"/>
        <v>Medium Value</v>
      </c>
    </row>
    <row r="1589" spans="1:6" x14ac:dyDescent="0.3">
      <c r="A1589" s="8" t="s">
        <v>2316</v>
      </c>
      <c r="B1589" s="1">
        <v>45528</v>
      </c>
      <c r="C1589" s="16">
        <v>2</v>
      </c>
      <c r="D1589" s="16">
        <v>2736.1099999999997</v>
      </c>
      <c r="E1589" s="1">
        <f t="shared" ca="1" si="45"/>
        <v>565</v>
      </c>
      <c r="F1589" t="str">
        <f t="shared" si="46"/>
        <v>Medium Value</v>
      </c>
    </row>
    <row r="1590" spans="1:6" x14ac:dyDescent="0.3">
      <c r="A1590" s="8" t="s">
        <v>3725</v>
      </c>
      <c r="B1590" s="1">
        <v>45434</v>
      </c>
      <c r="C1590" s="16">
        <v>2</v>
      </c>
      <c r="D1590" s="16">
        <v>2735.83</v>
      </c>
      <c r="E1590" s="1">
        <f t="shared" ca="1" si="45"/>
        <v>659</v>
      </c>
      <c r="F1590" t="str">
        <f t="shared" si="46"/>
        <v>Medium Value</v>
      </c>
    </row>
    <row r="1591" spans="1:6" x14ac:dyDescent="0.3">
      <c r="A1591" s="8" t="s">
        <v>4936</v>
      </c>
      <c r="B1591" s="1">
        <v>45421</v>
      </c>
      <c r="C1591" s="16">
        <v>1</v>
      </c>
      <c r="D1591" s="16">
        <v>2735.5</v>
      </c>
      <c r="E1591" s="1">
        <f t="shared" ca="1" si="45"/>
        <v>672</v>
      </c>
      <c r="F1591" t="str">
        <f t="shared" si="46"/>
        <v>Medium Value</v>
      </c>
    </row>
    <row r="1592" spans="1:6" x14ac:dyDescent="0.3">
      <c r="A1592" s="8" t="s">
        <v>4952</v>
      </c>
      <c r="B1592" s="1">
        <v>45533</v>
      </c>
      <c r="C1592" s="16">
        <v>2</v>
      </c>
      <c r="D1592" s="16">
        <v>2734.5299999999997</v>
      </c>
      <c r="E1592" s="1">
        <f t="shared" ca="1" si="45"/>
        <v>560</v>
      </c>
      <c r="F1592" t="str">
        <f t="shared" si="46"/>
        <v>Medium Value</v>
      </c>
    </row>
    <row r="1593" spans="1:6" x14ac:dyDescent="0.3">
      <c r="A1593" s="8" t="s">
        <v>2448</v>
      </c>
      <c r="B1593" s="1">
        <v>45596</v>
      </c>
      <c r="C1593" s="16">
        <v>2</v>
      </c>
      <c r="D1593" s="16">
        <v>2734.1800000000003</v>
      </c>
      <c r="E1593" s="1">
        <f t="shared" ca="1" si="45"/>
        <v>497</v>
      </c>
      <c r="F1593" t="str">
        <f t="shared" si="46"/>
        <v>Medium Value</v>
      </c>
    </row>
    <row r="1594" spans="1:6" x14ac:dyDescent="0.3">
      <c r="A1594" s="8" t="s">
        <v>272</v>
      </c>
      <c r="B1594" s="1">
        <v>45625</v>
      </c>
      <c r="C1594" s="16">
        <v>3</v>
      </c>
      <c r="D1594" s="16">
        <v>2734.0599999999995</v>
      </c>
      <c r="E1594" s="1">
        <f t="shared" ca="1" si="45"/>
        <v>468</v>
      </c>
      <c r="F1594" t="str">
        <f t="shared" si="46"/>
        <v>Medium Value</v>
      </c>
    </row>
    <row r="1595" spans="1:6" x14ac:dyDescent="0.3">
      <c r="A1595" s="8" t="s">
        <v>4537</v>
      </c>
      <c r="B1595" s="1">
        <v>45442</v>
      </c>
      <c r="C1595" s="16">
        <v>2</v>
      </c>
      <c r="D1595" s="16">
        <v>2733.29</v>
      </c>
      <c r="E1595" s="1">
        <f t="shared" ca="1" si="45"/>
        <v>651</v>
      </c>
      <c r="F1595" t="str">
        <f t="shared" si="46"/>
        <v>Medium Value</v>
      </c>
    </row>
    <row r="1596" spans="1:6" x14ac:dyDescent="0.3">
      <c r="A1596" s="8" t="s">
        <v>2790</v>
      </c>
      <c r="B1596" s="1">
        <v>45538</v>
      </c>
      <c r="C1596" s="16">
        <v>2</v>
      </c>
      <c r="D1596" s="16">
        <v>2733.02</v>
      </c>
      <c r="E1596" s="1">
        <f t="shared" ca="1" si="45"/>
        <v>555</v>
      </c>
      <c r="F1596" t="str">
        <f t="shared" si="46"/>
        <v>Medium Value</v>
      </c>
    </row>
    <row r="1597" spans="1:6" x14ac:dyDescent="0.3">
      <c r="A1597" s="8" t="s">
        <v>3945</v>
      </c>
      <c r="B1597" s="1">
        <v>45584</v>
      </c>
      <c r="C1597" s="16">
        <v>2</v>
      </c>
      <c r="D1597" s="16">
        <v>2731.77</v>
      </c>
      <c r="E1597" s="1">
        <f t="shared" ca="1" si="45"/>
        <v>509</v>
      </c>
      <c r="F1597" t="str">
        <f t="shared" si="46"/>
        <v>Medium Value</v>
      </c>
    </row>
    <row r="1598" spans="1:6" x14ac:dyDescent="0.3">
      <c r="A1598" s="8" t="s">
        <v>5296</v>
      </c>
      <c r="B1598" s="1">
        <v>45641</v>
      </c>
      <c r="C1598" s="16">
        <v>1</v>
      </c>
      <c r="D1598" s="16">
        <v>2727.13</v>
      </c>
      <c r="E1598" s="1">
        <f t="shared" ca="1" si="45"/>
        <v>452</v>
      </c>
      <c r="F1598" t="str">
        <f t="shared" si="46"/>
        <v>Medium Value</v>
      </c>
    </row>
    <row r="1599" spans="1:6" x14ac:dyDescent="0.3">
      <c r="A1599" s="8" t="s">
        <v>4320</v>
      </c>
      <c r="B1599" s="1">
        <v>45628</v>
      </c>
      <c r="C1599" s="16">
        <v>2</v>
      </c>
      <c r="D1599" s="16">
        <v>2727.03</v>
      </c>
      <c r="E1599" s="1">
        <f t="shared" ref="E1599:E1662" ca="1" si="47">TODAY()-B1599</f>
        <v>465</v>
      </c>
      <c r="F1599" t="str">
        <f t="shared" si="46"/>
        <v>Medium Value</v>
      </c>
    </row>
    <row r="1600" spans="1:6" x14ac:dyDescent="0.3">
      <c r="A1600" s="8" t="s">
        <v>2578</v>
      </c>
      <c r="B1600" s="1">
        <v>45613</v>
      </c>
      <c r="C1600" s="16">
        <v>1</v>
      </c>
      <c r="D1600" s="16">
        <v>2726.73</v>
      </c>
      <c r="E1600" s="1">
        <f t="shared" ca="1" si="47"/>
        <v>480</v>
      </c>
      <c r="F1600" t="str">
        <f t="shared" si="46"/>
        <v>Medium Value</v>
      </c>
    </row>
    <row r="1601" spans="1:6" x14ac:dyDescent="0.3">
      <c r="A1601" s="8" t="s">
        <v>195</v>
      </c>
      <c r="B1601" s="1">
        <v>45461</v>
      </c>
      <c r="C1601" s="16">
        <v>4</v>
      </c>
      <c r="D1601" s="16">
        <v>2725.38</v>
      </c>
      <c r="E1601" s="1">
        <f t="shared" ca="1" si="47"/>
        <v>632</v>
      </c>
      <c r="F1601" t="str">
        <f t="shared" si="46"/>
        <v>Medium Value</v>
      </c>
    </row>
    <row r="1602" spans="1:6" x14ac:dyDescent="0.3">
      <c r="A1602" s="8" t="s">
        <v>3755</v>
      </c>
      <c r="B1602" s="1">
        <v>45656</v>
      </c>
      <c r="C1602" s="16">
        <v>1</v>
      </c>
      <c r="D1602" s="16">
        <v>2724.68</v>
      </c>
      <c r="E1602" s="1">
        <f t="shared" ca="1" si="47"/>
        <v>437</v>
      </c>
      <c r="F1602" t="str">
        <f t="shared" si="46"/>
        <v>Medium Value</v>
      </c>
    </row>
    <row r="1603" spans="1:6" x14ac:dyDescent="0.3">
      <c r="A1603" s="8" t="s">
        <v>4782</v>
      </c>
      <c r="B1603" s="1">
        <v>45547</v>
      </c>
      <c r="C1603" s="16">
        <v>1</v>
      </c>
      <c r="D1603" s="16">
        <v>2724.27</v>
      </c>
      <c r="E1603" s="1">
        <f t="shared" ca="1" si="47"/>
        <v>546</v>
      </c>
      <c r="F1603" t="str">
        <f t="shared" si="46"/>
        <v>Medium Value</v>
      </c>
    </row>
    <row r="1604" spans="1:6" x14ac:dyDescent="0.3">
      <c r="A1604" s="8" t="s">
        <v>5471</v>
      </c>
      <c r="B1604" s="1">
        <v>45600</v>
      </c>
      <c r="C1604" s="16">
        <v>2</v>
      </c>
      <c r="D1604" s="16">
        <v>2724.14</v>
      </c>
      <c r="E1604" s="1">
        <f t="shared" ca="1" si="47"/>
        <v>493</v>
      </c>
      <c r="F1604" t="str">
        <f t="shared" si="46"/>
        <v>Medium Value</v>
      </c>
    </row>
    <row r="1605" spans="1:6" x14ac:dyDescent="0.3">
      <c r="A1605" s="8" t="s">
        <v>4597</v>
      </c>
      <c r="B1605" s="1">
        <v>45557</v>
      </c>
      <c r="C1605" s="16">
        <v>3</v>
      </c>
      <c r="D1605" s="16">
        <v>2723.68</v>
      </c>
      <c r="E1605" s="1">
        <f t="shared" ca="1" si="47"/>
        <v>536</v>
      </c>
      <c r="F1605" t="str">
        <f t="shared" ref="F1605:F1668" si="48">IF(D1604 &gt; 5000, "High Value", IF(D1604 &gt; 1000, "Medium Value", "Low Value"))</f>
        <v>Medium Value</v>
      </c>
    </row>
    <row r="1606" spans="1:6" x14ac:dyDescent="0.3">
      <c r="A1606" s="8" t="s">
        <v>2187</v>
      </c>
      <c r="B1606" s="1">
        <v>45565</v>
      </c>
      <c r="C1606" s="16">
        <v>3</v>
      </c>
      <c r="D1606" s="16">
        <v>2722.06</v>
      </c>
      <c r="E1606" s="1">
        <f t="shared" ca="1" si="47"/>
        <v>528</v>
      </c>
      <c r="F1606" t="str">
        <f t="shared" si="48"/>
        <v>Medium Value</v>
      </c>
    </row>
    <row r="1607" spans="1:6" x14ac:dyDescent="0.3">
      <c r="A1607" s="8" t="s">
        <v>3270</v>
      </c>
      <c r="B1607" s="1">
        <v>45607</v>
      </c>
      <c r="C1607" s="16">
        <v>2</v>
      </c>
      <c r="D1607" s="16">
        <v>2721.1</v>
      </c>
      <c r="E1607" s="1">
        <f t="shared" ca="1" si="47"/>
        <v>486</v>
      </c>
      <c r="F1607" t="str">
        <f t="shared" si="48"/>
        <v>Medium Value</v>
      </c>
    </row>
    <row r="1608" spans="1:6" x14ac:dyDescent="0.3">
      <c r="A1608" s="8" t="s">
        <v>3902</v>
      </c>
      <c r="B1608" s="1">
        <v>45653</v>
      </c>
      <c r="C1608" s="16">
        <v>1</v>
      </c>
      <c r="D1608" s="16">
        <v>2719.83</v>
      </c>
      <c r="E1608" s="1">
        <f t="shared" ca="1" si="47"/>
        <v>440</v>
      </c>
      <c r="F1608" t="str">
        <f t="shared" si="48"/>
        <v>Medium Value</v>
      </c>
    </row>
    <row r="1609" spans="1:6" x14ac:dyDescent="0.3">
      <c r="A1609" s="8" t="s">
        <v>3763</v>
      </c>
      <c r="B1609" s="1">
        <v>45386</v>
      </c>
      <c r="C1609" s="16">
        <v>1</v>
      </c>
      <c r="D1609" s="16">
        <v>2719.71</v>
      </c>
      <c r="E1609" s="1">
        <f t="shared" ca="1" si="47"/>
        <v>707</v>
      </c>
      <c r="F1609" t="str">
        <f t="shared" si="48"/>
        <v>Medium Value</v>
      </c>
    </row>
    <row r="1610" spans="1:6" x14ac:dyDescent="0.3">
      <c r="A1610" s="8" t="s">
        <v>1381</v>
      </c>
      <c r="B1610" s="1">
        <v>45443</v>
      </c>
      <c r="C1610" s="16">
        <v>3</v>
      </c>
      <c r="D1610" s="16">
        <v>2719.48</v>
      </c>
      <c r="E1610" s="1">
        <f t="shared" ca="1" si="47"/>
        <v>650</v>
      </c>
      <c r="F1610" t="str">
        <f t="shared" si="48"/>
        <v>Medium Value</v>
      </c>
    </row>
    <row r="1611" spans="1:6" x14ac:dyDescent="0.3">
      <c r="A1611" s="8" t="s">
        <v>1239</v>
      </c>
      <c r="B1611" s="1">
        <v>45511</v>
      </c>
      <c r="C1611" s="16">
        <v>2</v>
      </c>
      <c r="D1611" s="16">
        <v>2719.21</v>
      </c>
      <c r="E1611" s="1">
        <f t="shared" ca="1" si="47"/>
        <v>582</v>
      </c>
      <c r="F1611" t="str">
        <f t="shared" si="48"/>
        <v>Medium Value</v>
      </c>
    </row>
    <row r="1612" spans="1:6" x14ac:dyDescent="0.3">
      <c r="A1612" s="8" t="s">
        <v>3418</v>
      </c>
      <c r="B1612" s="1">
        <v>45413</v>
      </c>
      <c r="C1612" s="16">
        <v>2</v>
      </c>
      <c r="D1612" s="16">
        <v>2718.51</v>
      </c>
      <c r="E1612" s="1">
        <f t="shared" ca="1" si="47"/>
        <v>680</v>
      </c>
      <c r="F1612" t="str">
        <f t="shared" si="48"/>
        <v>Medium Value</v>
      </c>
    </row>
    <row r="1613" spans="1:6" x14ac:dyDescent="0.3">
      <c r="A1613" s="8" t="s">
        <v>918</v>
      </c>
      <c r="B1613" s="1">
        <v>45570</v>
      </c>
      <c r="C1613" s="16">
        <v>3</v>
      </c>
      <c r="D1613" s="16">
        <v>2717.98</v>
      </c>
      <c r="E1613" s="1">
        <f t="shared" ca="1" si="47"/>
        <v>523</v>
      </c>
      <c r="F1613" t="str">
        <f t="shared" si="48"/>
        <v>Medium Value</v>
      </c>
    </row>
    <row r="1614" spans="1:6" x14ac:dyDescent="0.3">
      <c r="A1614" s="8" t="s">
        <v>3656</v>
      </c>
      <c r="B1614" s="1">
        <v>45581</v>
      </c>
      <c r="C1614" s="16">
        <v>2</v>
      </c>
      <c r="D1614" s="16">
        <v>2717.66</v>
      </c>
      <c r="E1614" s="1">
        <f t="shared" ca="1" si="47"/>
        <v>512</v>
      </c>
      <c r="F1614" t="str">
        <f t="shared" si="48"/>
        <v>Medium Value</v>
      </c>
    </row>
    <row r="1615" spans="1:6" x14ac:dyDescent="0.3">
      <c r="A1615" s="8" t="s">
        <v>4439</v>
      </c>
      <c r="B1615" s="1">
        <v>45501</v>
      </c>
      <c r="C1615" s="16">
        <v>2</v>
      </c>
      <c r="D1615" s="16">
        <v>2710.5</v>
      </c>
      <c r="E1615" s="1">
        <f t="shared" ca="1" si="47"/>
        <v>592</v>
      </c>
      <c r="F1615" t="str">
        <f t="shared" si="48"/>
        <v>Medium Value</v>
      </c>
    </row>
    <row r="1616" spans="1:6" x14ac:dyDescent="0.3">
      <c r="A1616" s="8" t="s">
        <v>4630</v>
      </c>
      <c r="B1616" s="1">
        <v>45446</v>
      </c>
      <c r="C1616" s="16">
        <v>2</v>
      </c>
      <c r="D1616" s="16">
        <v>2709.6899999999996</v>
      </c>
      <c r="E1616" s="1">
        <f t="shared" ca="1" si="47"/>
        <v>647</v>
      </c>
      <c r="F1616" t="str">
        <f t="shared" si="48"/>
        <v>Medium Value</v>
      </c>
    </row>
    <row r="1617" spans="1:6" x14ac:dyDescent="0.3">
      <c r="A1617" s="8" t="s">
        <v>753</v>
      </c>
      <c r="B1617" s="1">
        <v>45521</v>
      </c>
      <c r="C1617" s="16">
        <v>4</v>
      </c>
      <c r="D1617" s="16">
        <v>2709.58</v>
      </c>
      <c r="E1617" s="1">
        <f t="shared" ca="1" si="47"/>
        <v>572</v>
      </c>
      <c r="F1617" t="str">
        <f t="shared" si="48"/>
        <v>Medium Value</v>
      </c>
    </row>
    <row r="1618" spans="1:6" x14ac:dyDescent="0.3">
      <c r="A1618" s="8" t="s">
        <v>4001</v>
      </c>
      <c r="B1618" s="1">
        <v>45394</v>
      </c>
      <c r="C1618" s="16">
        <v>2</v>
      </c>
      <c r="D1618" s="16">
        <v>2709.17</v>
      </c>
      <c r="E1618" s="1">
        <f t="shared" ca="1" si="47"/>
        <v>699</v>
      </c>
      <c r="F1618" t="str">
        <f t="shared" si="48"/>
        <v>Medium Value</v>
      </c>
    </row>
    <row r="1619" spans="1:6" x14ac:dyDescent="0.3">
      <c r="A1619" s="8" t="s">
        <v>2461</v>
      </c>
      <c r="B1619" s="1">
        <v>45599</v>
      </c>
      <c r="C1619" s="16">
        <v>2</v>
      </c>
      <c r="D1619" s="16">
        <v>2709.06</v>
      </c>
      <c r="E1619" s="1">
        <f t="shared" ca="1" si="47"/>
        <v>494</v>
      </c>
      <c r="F1619" t="str">
        <f t="shared" si="48"/>
        <v>Medium Value</v>
      </c>
    </row>
    <row r="1620" spans="1:6" x14ac:dyDescent="0.3">
      <c r="A1620" s="8" t="s">
        <v>4081</v>
      </c>
      <c r="B1620" s="1">
        <v>45622</v>
      </c>
      <c r="C1620" s="16">
        <v>1</v>
      </c>
      <c r="D1620" s="16">
        <v>2703.47</v>
      </c>
      <c r="E1620" s="1">
        <f t="shared" ca="1" si="47"/>
        <v>471</v>
      </c>
      <c r="F1620" t="str">
        <f t="shared" si="48"/>
        <v>Medium Value</v>
      </c>
    </row>
    <row r="1621" spans="1:6" x14ac:dyDescent="0.3">
      <c r="A1621" s="8" t="s">
        <v>54</v>
      </c>
      <c r="B1621" s="1">
        <v>45637</v>
      </c>
      <c r="C1621" s="16">
        <v>3</v>
      </c>
      <c r="D1621" s="16">
        <v>2702.9300000000003</v>
      </c>
      <c r="E1621" s="1">
        <f t="shared" ca="1" si="47"/>
        <v>456</v>
      </c>
      <c r="F1621" t="str">
        <f t="shared" si="48"/>
        <v>Medium Value</v>
      </c>
    </row>
    <row r="1622" spans="1:6" x14ac:dyDescent="0.3">
      <c r="A1622" s="8" t="s">
        <v>3405</v>
      </c>
      <c r="B1622" s="1">
        <v>45587</v>
      </c>
      <c r="C1622" s="16">
        <v>1</v>
      </c>
      <c r="D1622" s="16">
        <v>2700.67</v>
      </c>
      <c r="E1622" s="1">
        <f t="shared" ca="1" si="47"/>
        <v>506</v>
      </c>
      <c r="F1622" t="str">
        <f t="shared" si="48"/>
        <v>Medium Value</v>
      </c>
    </row>
    <row r="1623" spans="1:6" x14ac:dyDescent="0.3">
      <c r="A1623" s="8" t="s">
        <v>1697</v>
      </c>
      <c r="B1623" s="1">
        <v>45599</v>
      </c>
      <c r="C1623" s="16">
        <v>3</v>
      </c>
      <c r="D1623" s="16">
        <v>2699.73</v>
      </c>
      <c r="E1623" s="1">
        <f t="shared" ca="1" si="47"/>
        <v>494</v>
      </c>
      <c r="F1623" t="str">
        <f t="shared" si="48"/>
        <v>Medium Value</v>
      </c>
    </row>
    <row r="1624" spans="1:6" x14ac:dyDescent="0.3">
      <c r="A1624" s="8" t="s">
        <v>2207</v>
      </c>
      <c r="B1624" s="1">
        <v>45563</v>
      </c>
      <c r="C1624" s="16">
        <v>2</v>
      </c>
      <c r="D1624" s="16">
        <v>2698.98</v>
      </c>
      <c r="E1624" s="1">
        <f t="shared" ca="1" si="47"/>
        <v>530</v>
      </c>
      <c r="F1624" t="str">
        <f t="shared" si="48"/>
        <v>Medium Value</v>
      </c>
    </row>
    <row r="1625" spans="1:6" x14ac:dyDescent="0.3">
      <c r="A1625" s="8" t="s">
        <v>3696</v>
      </c>
      <c r="B1625" s="1">
        <v>45370</v>
      </c>
      <c r="C1625" s="16">
        <v>2</v>
      </c>
      <c r="D1625" s="16">
        <v>2698.7200000000003</v>
      </c>
      <c r="E1625" s="1">
        <f t="shared" ca="1" si="47"/>
        <v>723</v>
      </c>
      <c r="F1625" t="str">
        <f t="shared" si="48"/>
        <v>Medium Value</v>
      </c>
    </row>
    <row r="1626" spans="1:6" x14ac:dyDescent="0.3">
      <c r="A1626" s="8" t="s">
        <v>2007</v>
      </c>
      <c r="B1626" s="1">
        <v>45491</v>
      </c>
      <c r="C1626" s="16">
        <v>2</v>
      </c>
      <c r="D1626" s="16">
        <v>2698.1899999999996</v>
      </c>
      <c r="E1626" s="1">
        <f t="shared" ca="1" si="47"/>
        <v>602</v>
      </c>
      <c r="F1626" t="str">
        <f t="shared" si="48"/>
        <v>Medium Value</v>
      </c>
    </row>
    <row r="1627" spans="1:6" x14ac:dyDescent="0.3">
      <c r="A1627" s="8" t="s">
        <v>1544</v>
      </c>
      <c r="B1627" s="1">
        <v>45426</v>
      </c>
      <c r="C1627" s="16">
        <v>3</v>
      </c>
      <c r="D1627" s="16">
        <v>2697.76</v>
      </c>
      <c r="E1627" s="1">
        <f t="shared" ca="1" si="47"/>
        <v>667</v>
      </c>
      <c r="F1627" t="str">
        <f t="shared" si="48"/>
        <v>Medium Value</v>
      </c>
    </row>
    <row r="1628" spans="1:6" x14ac:dyDescent="0.3">
      <c r="A1628" s="8" t="s">
        <v>292</v>
      </c>
      <c r="B1628" s="1">
        <v>45352</v>
      </c>
      <c r="C1628" s="16">
        <v>2</v>
      </c>
      <c r="D1628" s="16">
        <v>2696.63</v>
      </c>
      <c r="E1628" s="1">
        <f t="shared" ca="1" si="47"/>
        <v>741</v>
      </c>
      <c r="F1628" t="str">
        <f t="shared" si="48"/>
        <v>Medium Value</v>
      </c>
    </row>
    <row r="1629" spans="1:6" x14ac:dyDescent="0.3">
      <c r="A1629" s="8" t="s">
        <v>3165</v>
      </c>
      <c r="B1629" s="1">
        <v>45546</v>
      </c>
      <c r="C1629" s="16">
        <v>3</v>
      </c>
      <c r="D1629" s="16">
        <v>2694.46</v>
      </c>
      <c r="E1629" s="1">
        <f t="shared" ca="1" si="47"/>
        <v>547</v>
      </c>
      <c r="F1629" t="str">
        <f t="shared" si="48"/>
        <v>Medium Value</v>
      </c>
    </row>
    <row r="1630" spans="1:6" x14ac:dyDescent="0.3">
      <c r="A1630" s="8" t="s">
        <v>610</v>
      </c>
      <c r="B1630" s="1">
        <v>45625</v>
      </c>
      <c r="C1630" s="16">
        <v>2</v>
      </c>
      <c r="D1630" s="16">
        <v>2692.84</v>
      </c>
      <c r="E1630" s="1">
        <f t="shared" ca="1" si="47"/>
        <v>468</v>
      </c>
      <c r="F1630" t="str">
        <f t="shared" si="48"/>
        <v>Medium Value</v>
      </c>
    </row>
    <row r="1631" spans="1:6" x14ac:dyDescent="0.3">
      <c r="A1631" s="8" t="s">
        <v>721</v>
      </c>
      <c r="B1631" s="1">
        <v>45499</v>
      </c>
      <c r="C1631" s="16">
        <v>3</v>
      </c>
      <c r="D1631" s="16">
        <v>2692.31</v>
      </c>
      <c r="E1631" s="1">
        <f t="shared" ca="1" si="47"/>
        <v>594</v>
      </c>
      <c r="F1631" t="str">
        <f t="shared" si="48"/>
        <v>Medium Value</v>
      </c>
    </row>
    <row r="1632" spans="1:6" x14ac:dyDescent="0.3">
      <c r="A1632" s="8" t="s">
        <v>3286</v>
      </c>
      <c r="B1632" s="1">
        <v>45594</v>
      </c>
      <c r="C1632" s="16">
        <v>1</v>
      </c>
      <c r="D1632" s="16">
        <v>2686.75</v>
      </c>
      <c r="E1632" s="1">
        <f t="shared" ca="1" si="47"/>
        <v>499</v>
      </c>
      <c r="F1632" t="str">
        <f t="shared" si="48"/>
        <v>Medium Value</v>
      </c>
    </row>
    <row r="1633" spans="1:6" x14ac:dyDescent="0.3">
      <c r="A1633" s="8" t="s">
        <v>2574</v>
      </c>
      <c r="B1633" s="1">
        <v>45474</v>
      </c>
      <c r="C1633" s="16">
        <v>1</v>
      </c>
      <c r="D1633" s="16">
        <v>2685.16</v>
      </c>
      <c r="E1633" s="1">
        <f t="shared" ca="1" si="47"/>
        <v>619</v>
      </c>
      <c r="F1633" t="str">
        <f t="shared" si="48"/>
        <v>Medium Value</v>
      </c>
    </row>
    <row r="1634" spans="1:6" x14ac:dyDescent="0.3">
      <c r="A1634" s="8" t="s">
        <v>5236</v>
      </c>
      <c r="B1634" s="1">
        <v>45611</v>
      </c>
      <c r="C1634" s="16">
        <v>1</v>
      </c>
      <c r="D1634" s="16">
        <v>2684.94</v>
      </c>
      <c r="E1634" s="1">
        <f t="shared" ca="1" si="47"/>
        <v>482</v>
      </c>
      <c r="F1634" t="str">
        <f t="shared" si="48"/>
        <v>Medium Value</v>
      </c>
    </row>
    <row r="1635" spans="1:6" x14ac:dyDescent="0.3">
      <c r="A1635" s="8" t="s">
        <v>3751</v>
      </c>
      <c r="B1635" s="1">
        <v>45636</v>
      </c>
      <c r="C1635" s="16">
        <v>3</v>
      </c>
      <c r="D1635" s="16">
        <v>2683.34</v>
      </c>
      <c r="E1635" s="1">
        <f t="shared" ca="1" si="47"/>
        <v>457</v>
      </c>
      <c r="F1635" t="str">
        <f t="shared" si="48"/>
        <v>Medium Value</v>
      </c>
    </row>
    <row r="1636" spans="1:6" x14ac:dyDescent="0.3">
      <c r="A1636" s="8" t="s">
        <v>2308</v>
      </c>
      <c r="B1636" s="1">
        <v>45568</v>
      </c>
      <c r="C1636" s="16">
        <v>1</v>
      </c>
      <c r="D1636" s="16">
        <v>2679.96</v>
      </c>
      <c r="E1636" s="1">
        <f t="shared" ca="1" si="47"/>
        <v>525</v>
      </c>
      <c r="F1636" t="str">
        <f t="shared" si="48"/>
        <v>Medium Value</v>
      </c>
    </row>
    <row r="1637" spans="1:6" x14ac:dyDescent="0.3">
      <c r="A1637" s="8" t="s">
        <v>2355</v>
      </c>
      <c r="B1637" s="1">
        <v>45576</v>
      </c>
      <c r="C1637" s="16">
        <v>3</v>
      </c>
      <c r="D1637" s="16">
        <v>2679.65</v>
      </c>
      <c r="E1637" s="1">
        <f t="shared" ca="1" si="47"/>
        <v>517</v>
      </c>
      <c r="F1637" t="str">
        <f t="shared" si="48"/>
        <v>Medium Value</v>
      </c>
    </row>
    <row r="1638" spans="1:6" x14ac:dyDescent="0.3">
      <c r="A1638" s="8" t="s">
        <v>5571</v>
      </c>
      <c r="B1638" s="1">
        <v>45475</v>
      </c>
      <c r="C1638" s="16">
        <v>1</v>
      </c>
      <c r="D1638" s="16">
        <v>2679.43</v>
      </c>
      <c r="E1638" s="1">
        <f t="shared" ca="1" si="47"/>
        <v>618</v>
      </c>
      <c r="F1638" t="str">
        <f t="shared" si="48"/>
        <v>Medium Value</v>
      </c>
    </row>
    <row r="1639" spans="1:6" x14ac:dyDescent="0.3">
      <c r="A1639" s="8" t="s">
        <v>3686</v>
      </c>
      <c r="B1639" s="1">
        <v>45423</v>
      </c>
      <c r="C1639" s="16">
        <v>1</v>
      </c>
      <c r="D1639" s="16">
        <v>2678.75</v>
      </c>
      <c r="E1639" s="1">
        <f t="shared" ca="1" si="47"/>
        <v>670</v>
      </c>
      <c r="F1639" t="str">
        <f t="shared" si="48"/>
        <v>Medium Value</v>
      </c>
    </row>
    <row r="1640" spans="1:6" x14ac:dyDescent="0.3">
      <c r="A1640" s="8" t="s">
        <v>2893</v>
      </c>
      <c r="B1640" s="1">
        <v>45373</v>
      </c>
      <c r="C1640" s="16">
        <v>1</v>
      </c>
      <c r="D1640" s="16">
        <v>2677.71</v>
      </c>
      <c r="E1640" s="1">
        <f t="shared" ca="1" si="47"/>
        <v>720</v>
      </c>
      <c r="F1640" t="str">
        <f t="shared" si="48"/>
        <v>Medium Value</v>
      </c>
    </row>
    <row r="1641" spans="1:6" x14ac:dyDescent="0.3">
      <c r="A1641" s="8" t="s">
        <v>1459</v>
      </c>
      <c r="B1641" s="1">
        <v>45621</v>
      </c>
      <c r="C1641" s="16">
        <v>2</v>
      </c>
      <c r="D1641" s="16">
        <v>2677.05</v>
      </c>
      <c r="E1641" s="1">
        <f t="shared" ca="1" si="47"/>
        <v>472</v>
      </c>
      <c r="F1641" t="str">
        <f t="shared" si="48"/>
        <v>Medium Value</v>
      </c>
    </row>
    <row r="1642" spans="1:6" x14ac:dyDescent="0.3">
      <c r="A1642" s="8" t="s">
        <v>863</v>
      </c>
      <c r="B1642" s="1">
        <v>45629</v>
      </c>
      <c r="C1642" s="16">
        <v>4</v>
      </c>
      <c r="D1642" s="16">
        <v>2676.3500000000004</v>
      </c>
      <c r="E1642" s="1">
        <f t="shared" ca="1" si="47"/>
        <v>464</v>
      </c>
      <c r="F1642" t="str">
        <f t="shared" si="48"/>
        <v>Medium Value</v>
      </c>
    </row>
    <row r="1643" spans="1:6" x14ac:dyDescent="0.3">
      <c r="A1643" s="8" t="s">
        <v>1829</v>
      </c>
      <c r="B1643" s="1">
        <v>45589</v>
      </c>
      <c r="C1643" s="16">
        <v>2</v>
      </c>
      <c r="D1643" s="16">
        <v>2676.26</v>
      </c>
      <c r="E1643" s="1">
        <f t="shared" ca="1" si="47"/>
        <v>504</v>
      </c>
      <c r="F1643" t="str">
        <f t="shared" si="48"/>
        <v>Medium Value</v>
      </c>
    </row>
    <row r="1644" spans="1:6" x14ac:dyDescent="0.3">
      <c r="A1644" s="8" t="s">
        <v>951</v>
      </c>
      <c r="B1644" s="1">
        <v>45416</v>
      </c>
      <c r="C1644" s="16">
        <v>1</v>
      </c>
      <c r="D1644" s="16">
        <v>2673.24</v>
      </c>
      <c r="E1644" s="1">
        <f t="shared" ca="1" si="47"/>
        <v>677</v>
      </c>
      <c r="F1644" t="str">
        <f t="shared" si="48"/>
        <v>Medium Value</v>
      </c>
    </row>
    <row r="1645" spans="1:6" x14ac:dyDescent="0.3">
      <c r="A1645" s="8" t="s">
        <v>3545</v>
      </c>
      <c r="B1645" s="1">
        <v>45412</v>
      </c>
      <c r="C1645" s="16">
        <v>2</v>
      </c>
      <c r="D1645" s="16">
        <v>2673.12</v>
      </c>
      <c r="E1645" s="1">
        <f t="shared" ca="1" si="47"/>
        <v>681</v>
      </c>
      <c r="F1645" t="str">
        <f t="shared" si="48"/>
        <v>Medium Value</v>
      </c>
    </row>
    <row r="1646" spans="1:6" x14ac:dyDescent="0.3">
      <c r="A1646" s="8" t="s">
        <v>5836</v>
      </c>
      <c r="B1646" s="1">
        <v>45558</v>
      </c>
      <c r="C1646" s="16">
        <v>1</v>
      </c>
      <c r="D1646" s="16">
        <v>2673.01</v>
      </c>
      <c r="E1646" s="1">
        <f t="shared" ca="1" si="47"/>
        <v>535</v>
      </c>
      <c r="F1646" t="str">
        <f t="shared" si="48"/>
        <v>Medium Value</v>
      </c>
    </row>
    <row r="1647" spans="1:6" x14ac:dyDescent="0.3">
      <c r="A1647" s="8" t="s">
        <v>3444</v>
      </c>
      <c r="B1647" s="1">
        <v>45450</v>
      </c>
      <c r="C1647" s="16">
        <v>1</v>
      </c>
      <c r="D1647" s="16">
        <v>2672.44</v>
      </c>
      <c r="E1647" s="1">
        <f t="shared" ca="1" si="47"/>
        <v>643</v>
      </c>
      <c r="F1647" t="str">
        <f t="shared" si="48"/>
        <v>Medium Value</v>
      </c>
    </row>
    <row r="1648" spans="1:6" x14ac:dyDescent="0.3">
      <c r="A1648" s="8" t="s">
        <v>1409</v>
      </c>
      <c r="B1648" s="1">
        <v>45423</v>
      </c>
      <c r="C1648" s="16">
        <v>1</v>
      </c>
      <c r="D1648" s="16">
        <v>2670.76</v>
      </c>
      <c r="E1648" s="1">
        <f t="shared" ca="1" si="47"/>
        <v>670</v>
      </c>
      <c r="F1648" t="str">
        <f t="shared" si="48"/>
        <v>Medium Value</v>
      </c>
    </row>
    <row r="1649" spans="1:6" x14ac:dyDescent="0.3">
      <c r="A1649" s="8" t="s">
        <v>3315</v>
      </c>
      <c r="B1649" s="1">
        <v>45450</v>
      </c>
      <c r="C1649" s="16">
        <v>1</v>
      </c>
      <c r="D1649" s="16">
        <v>2667.69</v>
      </c>
      <c r="E1649" s="1">
        <f t="shared" ca="1" si="47"/>
        <v>643</v>
      </c>
      <c r="F1649" t="str">
        <f t="shared" si="48"/>
        <v>Medium Value</v>
      </c>
    </row>
    <row r="1650" spans="1:6" x14ac:dyDescent="0.3">
      <c r="A1650" s="8" t="s">
        <v>2050</v>
      </c>
      <c r="B1650" s="1">
        <v>45522</v>
      </c>
      <c r="C1650" s="16">
        <v>1</v>
      </c>
      <c r="D1650" s="16">
        <v>2666.22</v>
      </c>
      <c r="E1650" s="1">
        <f t="shared" ca="1" si="47"/>
        <v>571</v>
      </c>
      <c r="F1650" t="str">
        <f t="shared" si="48"/>
        <v>Medium Value</v>
      </c>
    </row>
    <row r="1651" spans="1:6" x14ac:dyDescent="0.3">
      <c r="A1651" s="8" t="s">
        <v>3541</v>
      </c>
      <c r="B1651" s="1">
        <v>45371</v>
      </c>
      <c r="C1651" s="16">
        <v>1</v>
      </c>
      <c r="D1651" s="16">
        <v>2666.04</v>
      </c>
      <c r="E1651" s="1">
        <f t="shared" ca="1" si="47"/>
        <v>722</v>
      </c>
      <c r="F1651" t="str">
        <f t="shared" si="48"/>
        <v>Medium Value</v>
      </c>
    </row>
    <row r="1652" spans="1:6" x14ac:dyDescent="0.3">
      <c r="A1652" s="8" t="s">
        <v>3358</v>
      </c>
      <c r="B1652" s="1">
        <v>45429</v>
      </c>
      <c r="C1652" s="16">
        <v>2</v>
      </c>
      <c r="D1652" s="16">
        <v>2665.82</v>
      </c>
      <c r="E1652" s="1">
        <f t="shared" ca="1" si="47"/>
        <v>664</v>
      </c>
      <c r="F1652" t="str">
        <f t="shared" si="48"/>
        <v>Medium Value</v>
      </c>
    </row>
    <row r="1653" spans="1:6" x14ac:dyDescent="0.3">
      <c r="A1653" s="8" t="s">
        <v>56</v>
      </c>
      <c r="B1653" s="1">
        <v>45629</v>
      </c>
      <c r="C1653" s="16">
        <v>2</v>
      </c>
      <c r="D1653" s="16">
        <v>2665.39</v>
      </c>
      <c r="E1653" s="1">
        <f t="shared" ca="1" si="47"/>
        <v>464</v>
      </c>
      <c r="F1653" t="str">
        <f t="shared" si="48"/>
        <v>Medium Value</v>
      </c>
    </row>
    <row r="1654" spans="1:6" x14ac:dyDescent="0.3">
      <c r="A1654" s="8" t="s">
        <v>1825</v>
      </c>
      <c r="B1654" s="1">
        <v>45526</v>
      </c>
      <c r="C1654" s="16">
        <v>2</v>
      </c>
      <c r="D1654" s="16">
        <v>2664.0499999999997</v>
      </c>
      <c r="E1654" s="1">
        <f t="shared" ca="1" si="47"/>
        <v>567</v>
      </c>
      <c r="F1654" t="str">
        <f t="shared" si="48"/>
        <v>Medium Value</v>
      </c>
    </row>
    <row r="1655" spans="1:6" x14ac:dyDescent="0.3">
      <c r="A1655" s="8" t="s">
        <v>1243</v>
      </c>
      <c r="B1655" s="1">
        <v>45534</v>
      </c>
      <c r="C1655" s="16">
        <v>2</v>
      </c>
      <c r="D1655" s="16">
        <v>2661.31</v>
      </c>
      <c r="E1655" s="1">
        <f t="shared" ca="1" si="47"/>
        <v>559</v>
      </c>
      <c r="F1655" t="str">
        <f t="shared" si="48"/>
        <v>Medium Value</v>
      </c>
    </row>
    <row r="1656" spans="1:6" x14ac:dyDescent="0.3">
      <c r="A1656" s="8" t="s">
        <v>4894</v>
      </c>
      <c r="B1656" s="1">
        <v>45431</v>
      </c>
      <c r="C1656" s="16">
        <v>2</v>
      </c>
      <c r="D1656" s="16">
        <v>2661.2200000000003</v>
      </c>
      <c r="E1656" s="1">
        <f t="shared" ca="1" si="47"/>
        <v>662</v>
      </c>
      <c r="F1656" t="str">
        <f t="shared" si="48"/>
        <v>Medium Value</v>
      </c>
    </row>
    <row r="1657" spans="1:6" x14ac:dyDescent="0.3">
      <c r="A1657" s="8" t="s">
        <v>5936</v>
      </c>
      <c r="B1657" s="1">
        <v>45351</v>
      </c>
      <c r="C1657" s="16">
        <v>1</v>
      </c>
      <c r="D1657" s="16">
        <v>2660.67</v>
      </c>
      <c r="E1657" s="1">
        <f t="shared" ca="1" si="47"/>
        <v>742</v>
      </c>
      <c r="F1657" t="str">
        <f t="shared" si="48"/>
        <v>Medium Value</v>
      </c>
    </row>
    <row r="1658" spans="1:6" x14ac:dyDescent="0.3">
      <c r="A1658" s="8" t="s">
        <v>1128</v>
      </c>
      <c r="B1658" s="1">
        <v>45576</v>
      </c>
      <c r="C1658" s="16">
        <v>3</v>
      </c>
      <c r="D1658" s="16">
        <v>2658.0499999999997</v>
      </c>
      <c r="E1658" s="1">
        <f t="shared" ca="1" si="47"/>
        <v>517</v>
      </c>
      <c r="F1658" t="str">
        <f t="shared" si="48"/>
        <v>Medium Value</v>
      </c>
    </row>
    <row r="1659" spans="1:6" x14ac:dyDescent="0.3">
      <c r="A1659" s="8" t="s">
        <v>4985</v>
      </c>
      <c r="B1659" s="1">
        <v>45577</v>
      </c>
      <c r="C1659" s="16">
        <v>2</v>
      </c>
      <c r="D1659" s="16">
        <v>2656.85</v>
      </c>
      <c r="E1659" s="1">
        <f t="shared" ca="1" si="47"/>
        <v>516</v>
      </c>
      <c r="F1659" t="str">
        <f t="shared" si="48"/>
        <v>Medium Value</v>
      </c>
    </row>
    <row r="1660" spans="1:6" x14ac:dyDescent="0.3">
      <c r="A1660" s="8" t="s">
        <v>4328</v>
      </c>
      <c r="B1660" s="1">
        <v>45430</v>
      </c>
      <c r="C1660" s="16">
        <v>1</v>
      </c>
      <c r="D1660" s="16">
        <v>2656.54</v>
      </c>
      <c r="E1660" s="1">
        <f t="shared" ca="1" si="47"/>
        <v>663</v>
      </c>
      <c r="F1660" t="str">
        <f t="shared" si="48"/>
        <v>Medium Value</v>
      </c>
    </row>
    <row r="1661" spans="1:6" x14ac:dyDescent="0.3">
      <c r="A1661" s="8" t="s">
        <v>5331</v>
      </c>
      <c r="B1661" s="1">
        <v>45298</v>
      </c>
      <c r="C1661" s="16">
        <v>1</v>
      </c>
      <c r="D1661" s="16">
        <v>2656.29</v>
      </c>
      <c r="E1661" s="1">
        <f t="shared" ca="1" si="47"/>
        <v>795</v>
      </c>
      <c r="F1661" t="str">
        <f t="shared" si="48"/>
        <v>Medium Value</v>
      </c>
    </row>
    <row r="1662" spans="1:6" x14ac:dyDescent="0.3">
      <c r="A1662" s="8" t="s">
        <v>1660</v>
      </c>
      <c r="B1662" s="1">
        <v>45496</v>
      </c>
      <c r="C1662" s="16">
        <v>3</v>
      </c>
      <c r="D1662" s="16">
        <v>2655.75</v>
      </c>
      <c r="E1662" s="1">
        <f t="shared" ca="1" si="47"/>
        <v>597</v>
      </c>
      <c r="F1662" t="str">
        <f t="shared" si="48"/>
        <v>Medium Value</v>
      </c>
    </row>
    <row r="1663" spans="1:6" x14ac:dyDescent="0.3">
      <c r="A1663" s="8" t="s">
        <v>652</v>
      </c>
      <c r="B1663" s="1">
        <v>45587</v>
      </c>
      <c r="C1663" s="16">
        <v>1</v>
      </c>
      <c r="D1663" s="16">
        <v>2653.87</v>
      </c>
      <c r="E1663" s="1">
        <f t="shared" ref="E1663:E1726" ca="1" si="49">TODAY()-B1663</f>
        <v>506</v>
      </c>
      <c r="F1663" t="str">
        <f t="shared" si="48"/>
        <v>Medium Value</v>
      </c>
    </row>
    <row r="1664" spans="1:6" x14ac:dyDescent="0.3">
      <c r="A1664" s="8" t="s">
        <v>2233</v>
      </c>
      <c r="B1664" s="1">
        <v>45650</v>
      </c>
      <c r="C1664" s="16">
        <v>1</v>
      </c>
      <c r="D1664" s="16">
        <v>2653.23</v>
      </c>
      <c r="E1664" s="1">
        <f t="shared" ca="1" si="49"/>
        <v>443</v>
      </c>
      <c r="F1664" t="str">
        <f t="shared" si="48"/>
        <v>Medium Value</v>
      </c>
    </row>
    <row r="1665" spans="1:6" x14ac:dyDescent="0.3">
      <c r="A1665" s="8" t="s">
        <v>4654</v>
      </c>
      <c r="B1665" s="1">
        <v>45389</v>
      </c>
      <c r="C1665" s="16">
        <v>1</v>
      </c>
      <c r="D1665" s="16">
        <v>2652.98</v>
      </c>
      <c r="E1665" s="1">
        <f t="shared" ca="1" si="49"/>
        <v>704</v>
      </c>
      <c r="F1665" t="str">
        <f t="shared" si="48"/>
        <v>Medium Value</v>
      </c>
    </row>
    <row r="1666" spans="1:6" x14ac:dyDescent="0.3">
      <c r="A1666" s="8" t="s">
        <v>3002</v>
      </c>
      <c r="B1666" s="1">
        <v>45608</v>
      </c>
      <c r="C1666" s="16">
        <v>2</v>
      </c>
      <c r="D1666" s="16">
        <v>2652.24</v>
      </c>
      <c r="E1666" s="1">
        <f t="shared" ca="1" si="49"/>
        <v>485</v>
      </c>
      <c r="F1666" t="str">
        <f t="shared" si="48"/>
        <v>Medium Value</v>
      </c>
    </row>
    <row r="1667" spans="1:6" x14ac:dyDescent="0.3">
      <c r="A1667" s="8" t="s">
        <v>3239</v>
      </c>
      <c r="B1667" s="1">
        <v>45611</v>
      </c>
      <c r="C1667" s="16">
        <v>2</v>
      </c>
      <c r="D1667" s="16">
        <v>2651.62</v>
      </c>
      <c r="E1667" s="1">
        <f t="shared" ca="1" si="49"/>
        <v>482</v>
      </c>
      <c r="F1667" t="str">
        <f t="shared" si="48"/>
        <v>Medium Value</v>
      </c>
    </row>
    <row r="1668" spans="1:6" x14ac:dyDescent="0.3">
      <c r="A1668" s="8" t="s">
        <v>3662</v>
      </c>
      <c r="B1668" s="1">
        <v>45584</v>
      </c>
      <c r="C1668" s="16">
        <v>3</v>
      </c>
      <c r="D1668" s="16">
        <v>2651.51</v>
      </c>
      <c r="E1668" s="1">
        <f t="shared" ca="1" si="49"/>
        <v>509</v>
      </c>
      <c r="F1668" t="str">
        <f t="shared" si="48"/>
        <v>Medium Value</v>
      </c>
    </row>
    <row r="1669" spans="1:6" x14ac:dyDescent="0.3">
      <c r="A1669" s="8" t="s">
        <v>3013</v>
      </c>
      <c r="B1669" s="1">
        <v>45556</v>
      </c>
      <c r="C1669" s="16">
        <v>2</v>
      </c>
      <c r="D1669" s="16">
        <v>2651.15</v>
      </c>
      <c r="E1669" s="1">
        <f t="shared" ca="1" si="49"/>
        <v>537</v>
      </c>
      <c r="F1669" t="str">
        <f t="shared" ref="F1669:F1732" si="50">IF(D1668 &gt; 5000, "High Value", IF(D1668 &gt; 1000, "Medium Value", "Low Value"))</f>
        <v>Medium Value</v>
      </c>
    </row>
    <row r="1670" spans="1:6" x14ac:dyDescent="0.3">
      <c r="A1670" s="8" t="s">
        <v>208</v>
      </c>
      <c r="B1670" s="1">
        <v>45641</v>
      </c>
      <c r="C1670" s="16">
        <v>3</v>
      </c>
      <c r="D1670" s="16">
        <v>2650.8</v>
      </c>
      <c r="E1670" s="1">
        <f t="shared" ca="1" si="49"/>
        <v>452</v>
      </c>
      <c r="F1670" t="str">
        <f t="shared" si="50"/>
        <v>Medium Value</v>
      </c>
    </row>
    <row r="1671" spans="1:6" x14ac:dyDescent="0.3">
      <c r="A1671" s="8" t="s">
        <v>740</v>
      </c>
      <c r="B1671" s="1">
        <v>45656</v>
      </c>
      <c r="C1671" s="16">
        <v>2</v>
      </c>
      <c r="D1671" s="16">
        <v>2650.4</v>
      </c>
      <c r="E1671" s="1">
        <f t="shared" ca="1" si="49"/>
        <v>437</v>
      </c>
      <c r="F1671" t="str">
        <f t="shared" si="50"/>
        <v>Medium Value</v>
      </c>
    </row>
    <row r="1672" spans="1:6" x14ac:dyDescent="0.3">
      <c r="A1672" s="8" t="s">
        <v>5935</v>
      </c>
      <c r="B1672" s="1">
        <v>45479</v>
      </c>
      <c r="C1672" s="16">
        <v>1</v>
      </c>
      <c r="D1672" s="16">
        <v>2650.19</v>
      </c>
      <c r="E1672" s="1">
        <f t="shared" ca="1" si="49"/>
        <v>614</v>
      </c>
      <c r="F1672" t="str">
        <f t="shared" si="50"/>
        <v>Medium Value</v>
      </c>
    </row>
    <row r="1673" spans="1:6" x14ac:dyDescent="0.3">
      <c r="A1673" s="8" t="s">
        <v>5527</v>
      </c>
      <c r="B1673" s="1">
        <v>45470</v>
      </c>
      <c r="C1673" s="16">
        <v>2</v>
      </c>
      <c r="D1673" s="16">
        <v>2650.13</v>
      </c>
      <c r="E1673" s="1">
        <f t="shared" ca="1" si="49"/>
        <v>623</v>
      </c>
      <c r="F1673" t="str">
        <f t="shared" si="50"/>
        <v>Medium Value</v>
      </c>
    </row>
    <row r="1674" spans="1:6" x14ac:dyDescent="0.3">
      <c r="A1674" s="8" t="s">
        <v>3450</v>
      </c>
      <c r="B1674" s="1">
        <v>45297</v>
      </c>
      <c r="C1674" s="16">
        <v>1</v>
      </c>
      <c r="D1674" s="16">
        <v>2649.73</v>
      </c>
      <c r="E1674" s="1">
        <f t="shared" ca="1" si="49"/>
        <v>796</v>
      </c>
      <c r="F1674" t="str">
        <f t="shared" si="50"/>
        <v>Medium Value</v>
      </c>
    </row>
    <row r="1675" spans="1:6" x14ac:dyDescent="0.3">
      <c r="A1675" s="8" t="s">
        <v>4652</v>
      </c>
      <c r="B1675" s="1">
        <v>45546</v>
      </c>
      <c r="C1675" s="16">
        <v>1</v>
      </c>
      <c r="D1675" s="16">
        <v>2649</v>
      </c>
      <c r="E1675" s="1">
        <f t="shared" ca="1" si="49"/>
        <v>547</v>
      </c>
      <c r="F1675" t="str">
        <f t="shared" si="50"/>
        <v>Medium Value</v>
      </c>
    </row>
    <row r="1676" spans="1:6" x14ac:dyDescent="0.3">
      <c r="A1676" s="8" t="s">
        <v>2267</v>
      </c>
      <c r="B1676" s="1">
        <v>45506</v>
      </c>
      <c r="C1676" s="16">
        <v>3</v>
      </c>
      <c r="D1676" s="16">
        <v>2647.43</v>
      </c>
      <c r="E1676" s="1">
        <f t="shared" ca="1" si="49"/>
        <v>587</v>
      </c>
      <c r="F1676" t="str">
        <f t="shared" si="50"/>
        <v>Medium Value</v>
      </c>
    </row>
    <row r="1677" spans="1:6" x14ac:dyDescent="0.3">
      <c r="A1677" s="8" t="s">
        <v>3978</v>
      </c>
      <c r="B1677" s="1">
        <v>45533</v>
      </c>
      <c r="C1677" s="16">
        <v>3</v>
      </c>
      <c r="D1677" s="16">
        <v>2646.27</v>
      </c>
      <c r="E1677" s="1">
        <f t="shared" ca="1" si="49"/>
        <v>560</v>
      </c>
      <c r="F1677" t="str">
        <f t="shared" si="50"/>
        <v>Medium Value</v>
      </c>
    </row>
    <row r="1678" spans="1:6" x14ac:dyDescent="0.3">
      <c r="A1678" s="8" t="s">
        <v>5640</v>
      </c>
      <c r="B1678" s="1">
        <v>45302</v>
      </c>
      <c r="C1678" s="16">
        <v>1</v>
      </c>
      <c r="D1678" s="16">
        <v>2646.13</v>
      </c>
      <c r="E1678" s="1">
        <f t="shared" ca="1" si="49"/>
        <v>791</v>
      </c>
      <c r="F1678" t="str">
        <f t="shared" si="50"/>
        <v>Medium Value</v>
      </c>
    </row>
    <row r="1679" spans="1:6" x14ac:dyDescent="0.3">
      <c r="A1679" s="8" t="s">
        <v>3293</v>
      </c>
      <c r="B1679" s="1">
        <v>45576</v>
      </c>
      <c r="C1679" s="16">
        <v>2</v>
      </c>
      <c r="D1679" s="16">
        <v>2646.04</v>
      </c>
      <c r="E1679" s="1">
        <f t="shared" ca="1" si="49"/>
        <v>517</v>
      </c>
      <c r="F1679" t="str">
        <f t="shared" si="50"/>
        <v>Medium Value</v>
      </c>
    </row>
    <row r="1680" spans="1:6" x14ac:dyDescent="0.3">
      <c r="A1680" s="8" t="s">
        <v>5833</v>
      </c>
      <c r="B1680" s="1">
        <v>45543</v>
      </c>
      <c r="C1680" s="16">
        <v>1</v>
      </c>
      <c r="D1680" s="16">
        <v>2645.87</v>
      </c>
      <c r="E1680" s="1">
        <f t="shared" ca="1" si="49"/>
        <v>550</v>
      </c>
      <c r="F1680" t="str">
        <f t="shared" si="50"/>
        <v>Medium Value</v>
      </c>
    </row>
    <row r="1681" spans="1:6" x14ac:dyDescent="0.3">
      <c r="A1681" s="8" t="s">
        <v>974</v>
      </c>
      <c r="B1681" s="1">
        <v>45512</v>
      </c>
      <c r="C1681" s="16">
        <v>3</v>
      </c>
      <c r="D1681" s="16">
        <v>2644.9300000000003</v>
      </c>
      <c r="E1681" s="1">
        <f t="shared" ca="1" si="49"/>
        <v>581</v>
      </c>
      <c r="F1681" t="str">
        <f t="shared" si="50"/>
        <v>Medium Value</v>
      </c>
    </row>
    <row r="1682" spans="1:6" x14ac:dyDescent="0.3">
      <c r="A1682" s="8" t="s">
        <v>5723</v>
      </c>
      <c r="B1682" s="1">
        <v>45300</v>
      </c>
      <c r="C1682" s="16">
        <v>1</v>
      </c>
      <c r="D1682" s="16">
        <v>2644.7</v>
      </c>
      <c r="E1682" s="1">
        <f t="shared" ca="1" si="49"/>
        <v>793</v>
      </c>
      <c r="F1682" t="str">
        <f t="shared" si="50"/>
        <v>Medium Value</v>
      </c>
    </row>
    <row r="1683" spans="1:6" x14ac:dyDescent="0.3">
      <c r="A1683" s="8" t="s">
        <v>553</v>
      </c>
      <c r="B1683" s="1">
        <v>45579</v>
      </c>
      <c r="C1683" s="16">
        <v>2</v>
      </c>
      <c r="D1683" s="16">
        <v>2644.25</v>
      </c>
      <c r="E1683" s="1">
        <f t="shared" ca="1" si="49"/>
        <v>514</v>
      </c>
      <c r="F1683" t="str">
        <f t="shared" si="50"/>
        <v>Medium Value</v>
      </c>
    </row>
    <row r="1684" spans="1:6" x14ac:dyDescent="0.3">
      <c r="A1684" s="8" t="s">
        <v>259</v>
      </c>
      <c r="B1684" s="1">
        <v>45631</v>
      </c>
      <c r="C1684" s="16">
        <v>3</v>
      </c>
      <c r="D1684" s="16">
        <v>2643.27</v>
      </c>
      <c r="E1684" s="1">
        <f t="shared" ca="1" si="49"/>
        <v>462</v>
      </c>
      <c r="F1684" t="str">
        <f t="shared" si="50"/>
        <v>Medium Value</v>
      </c>
    </row>
    <row r="1685" spans="1:6" x14ac:dyDescent="0.3">
      <c r="A1685" s="8" t="s">
        <v>2415</v>
      </c>
      <c r="B1685" s="1">
        <v>45512</v>
      </c>
      <c r="C1685" s="16">
        <v>2</v>
      </c>
      <c r="D1685" s="16">
        <v>2642.54</v>
      </c>
      <c r="E1685" s="1">
        <f t="shared" ca="1" si="49"/>
        <v>581</v>
      </c>
      <c r="F1685" t="str">
        <f t="shared" si="50"/>
        <v>Medium Value</v>
      </c>
    </row>
    <row r="1686" spans="1:6" x14ac:dyDescent="0.3">
      <c r="A1686" s="8" t="s">
        <v>1801</v>
      </c>
      <c r="B1686" s="1">
        <v>45565</v>
      </c>
      <c r="C1686" s="16">
        <v>3</v>
      </c>
      <c r="D1686" s="16">
        <v>2642.08</v>
      </c>
      <c r="E1686" s="1">
        <f t="shared" ca="1" si="49"/>
        <v>528</v>
      </c>
      <c r="F1686" t="str">
        <f t="shared" si="50"/>
        <v>Medium Value</v>
      </c>
    </row>
    <row r="1687" spans="1:6" x14ac:dyDescent="0.3">
      <c r="A1687" s="8" t="s">
        <v>3717</v>
      </c>
      <c r="B1687" s="1">
        <v>45415</v>
      </c>
      <c r="C1687" s="16">
        <v>2</v>
      </c>
      <c r="D1687" s="16">
        <v>2641.93</v>
      </c>
      <c r="E1687" s="1">
        <f t="shared" ca="1" si="49"/>
        <v>678</v>
      </c>
      <c r="F1687" t="str">
        <f t="shared" si="50"/>
        <v>Medium Value</v>
      </c>
    </row>
    <row r="1688" spans="1:6" x14ac:dyDescent="0.3">
      <c r="A1688" s="8" t="s">
        <v>2420</v>
      </c>
      <c r="B1688" s="1">
        <v>45472</v>
      </c>
      <c r="C1688" s="16">
        <v>2</v>
      </c>
      <c r="D1688" s="16">
        <v>2641.81</v>
      </c>
      <c r="E1688" s="1">
        <f t="shared" ca="1" si="49"/>
        <v>621</v>
      </c>
      <c r="F1688" t="str">
        <f t="shared" si="50"/>
        <v>Medium Value</v>
      </c>
    </row>
    <row r="1689" spans="1:6" x14ac:dyDescent="0.3">
      <c r="A1689" s="8" t="s">
        <v>430</v>
      </c>
      <c r="B1689" s="1">
        <v>45612</v>
      </c>
      <c r="C1689" s="16">
        <v>2</v>
      </c>
      <c r="D1689" s="16">
        <v>2637.56</v>
      </c>
      <c r="E1689" s="1">
        <f t="shared" ca="1" si="49"/>
        <v>481</v>
      </c>
      <c r="F1689" t="str">
        <f t="shared" si="50"/>
        <v>Medium Value</v>
      </c>
    </row>
    <row r="1690" spans="1:6" x14ac:dyDescent="0.3">
      <c r="A1690" s="8" t="s">
        <v>1576</v>
      </c>
      <c r="B1690" s="1">
        <v>45424</v>
      </c>
      <c r="C1690" s="16">
        <v>1</v>
      </c>
      <c r="D1690" s="16">
        <v>2637.2</v>
      </c>
      <c r="E1690" s="1">
        <f t="shared" ca="1" si="49"/>
        <v>669</v>
      </c>
      <c r="F1690" t="str">
        <f t="shared" si="50"/>
        <v>Medium Value</v>
      </c>
    </row>
    <row r="1691" spans="1:6" x14ac:dyDescent="0.3">
      <c r="A1691" s="8" t="s">
        <v>5314</v>
      </c>
      <c r="B1691" s="1">
        <v>45477</v>
      </c>
      <c r="C1691" s="16">
        <v>1</v>
      </c>
      <c r="D1691" s="16">
        <v>2634.89</v>
      </c>
      <c r="E1691" s="1">
        <f t="shared" ca="1" si="49"/>
        <v>616</v>
      </c>
      <c r="F1691" t="str">
        <f t="shared" si="50"/>
        <v>Medium Value</v>
      </c>
    </row>
    <row r="1692" spans="1:6" x14ac:dyDescent="0.3">
      <c r="A1692" s="8" t="s">
        <v>4118</v>
      </c>
      <c r="B1692" s="1">
        <v>45557</v>
      </c>
      <c r="C1692" s="16">
        <v>2</v>
      </c>
      <c r="D1692" s="16">
        <v>2634.5299999999997</v>
      </c>
      <c r="E1692" s="1">
        <f t="shared" ca="1" si="49"/>
        <v>536</v>
      </c>
      <c r="F1692" t="str">
        <f t="shared" si="50"/>
        <v>Medium Value</v>
      </c>
    </row>
    <row r="1693" spans="1:6" x14ac:dyDescent="0.3">
      <c r="A1693" s="8" t="s">
        <v>3197</v>
      </c>
      <c r="B1693" s="1">
        <v>45592</v>
      </c>
      <c r="C1693" s="16">
        <v>2</v>
      </c>
      <c r="D1693" s="16">
        <v>2634.05</v>
      </c>
      <c r="E1693" s="1">
        <f t="shared" ca="1" si="49"/>
        <v>501</v>
      </c>
      <c r="F1693" t="str">
        <f t="shared" si="50"/>
        <v>Medium Value</v>
      </c>
    </row>
    <row r="1694" spans="1:6" x14ac:dyDescent="0.3">
      <c r="A1694" s="8" t="s">
        <v>4865</v>
      </c>
      <c r="B1694" s="1">
        <v>45486</v>
      </c>
      <c r="C1694" s="16">
        <v>1</v>
      </c>
      <c r="D1694" s="16">
        <v>2633.74</v>
      </c>
      <c r="E1694" s="1">
        <f t="shared" ca="1" si="49"/>
        <v>607</v>
      </c>
      <c r="F1694" t="str">
        <f t="shared" si="50"/>
        <v>Medium Value</v>
      </c>
    </row>
    <row r="1695" spans="1:6" x14ac:dyDescent="0.3">
      <c r="A1695" s="8" t="s">
        <v>2496</v>
      </c>
      <c r="B1695" s="1">
        <v>45614</v>
      </c>
      <c r="C1695" s="16">
        <v>3</v>
      </c>
      <c r="D1695" s="16">
        <v>2633.73</v>
      </c>
      <c r="E1695" s="1">
        <f t="shared" ca="1" si="49"/>
        <v>479</v>
      </c>
      <c r="F1695" t="str">
        <f t="shared" si="50"/>
        <v>Medium Value</v>
      </c>
    </row>
    <row r="1696" spans="1:6" x14ac:dyDescent="0.3">
      <c r="A1696" s="8" t="s">
        <v>568</v>
      </c>
      <c r="B1696" s="1">
        <v>45603</v>
      </c>
      <c r="C1696" s="16">
        <v>2</v>
      </c>
      <c r="D1696" s="16">
        <v>2633.6099999999997</v>
      </c>
      <c r="E1696" s="1">
        <f t="shared" ca="1" si="49"/>
        <v>490</v>
      </c>
      <c r="F1696" t="str">
        <f t="shared" si="50"/>
        <v>Medium Value</v>
      </c>
    </row>
    <row r="1697" spans="1:6" x14ac:dyDescent="0.3">
      <c r="A1697" s="8" t="s">
        <v>5221</v>
      </c>
      <c r="B1697" s="1">
        <v>45360</v>
      </c>
      <c r="C1697" s="16">
        <v>1</v>
      </c>
      <c r="D1697" s="16">
        <v>2633.47</v>
      </c>
      <c r="E1697" s="1">
        <f t="shared" ca="1" si="49"/>
        <v>733</v>
      </c>
      <c r="F1697" t="str">
        <f t="shared" si="50"/>
        <v>Medium Value</v>
      </c>
    </row>
    <row r="1698" spans="1:6" x14ac:dyDescent="0.3">
      <c r="A1698" s="8" t="s">
        <v>5175</v>
      </c>
      <c r="B1698" s="1">
        <v>45488</v>
      </c>
      <c r="C1698" s="16">
        <v>2</v>
      </c>
      <c r="D1698" s="16">
        <v>2633.3900000000003</v>
      </c>
      <c r="E1698" s="1">
        <f t="shared" ca="1" si="49"/>
        <v>605</v>
      </c>
      <c r="F1698" t="str">
        <f t="shared" si="50"/>
        <v>Medium Value</v>
      </c>
    </row>
    <row r="1699" spans="1:6" x14ac:dyDescent="0.3">
      <c r="A1699" s="8" t="s">
        <v>393</v>
      </c>
      <c r="B1699" s="1">
        <v>45637</v>
      </c>
      <c r="C1699" s="16">
        <v>2</v>
      </c>
      <c r="D1699" s="16">
        <v>2632.4300000000003</v>
      </c>
      <c r="E1699" s="1">
        <f t="shared" ca="1" si="49"/>
        <v>456</v>
      </c>
      <c r="F1699" t="str">
        <f t="shared" si="50"/>
        <v>Medium Value</v>
      </c>
    </row>
    <row r="1700" spans="1:6" x14ac:dyDescent="0.3">
      <c r="A1700" s="8" t="s">
        <v>2726</v>
      </c>
      <c r="B1700" s="1">
        <v>45642</v>
      </c>
      <c r="C1700" s="16">
        <v>2</v>
      </c>
      <c r="D1700" s="16">
        <v>2632.42</v>
      </c>
      <c r="E1700" s="1">
        <f t="shared" ca="1" si="49"/>
        <v>451</v>
      </c>
      <c r="F1700" t="str">
        <f t="shared" si="50"/>
        <v>Medium Value</v>
      </c>
    </row>
    <row r="1701" spans="1:6" x14ac:dyDescent="0.3">
      <c r="A1701" s="8" t="s">
        <v>2738</v>
      </c>
      <c r="B1701" s="1">
        <v>45565</v>
      </c>
      <c r="C1701" s="16">
        <v>1</v>
      </c>
      <c r="D1701" s="16">
        <v>2631.39</v>
      </c>
      <c r="E1701" s="1">
        <f t="shared" ca="1" si="49"/>
        <v>528</v>
      </c>
      <c r="F1701" t="str">
        <f t="shared" si="50"/>
        <v>Medium Value</v>
      </c>
    </row>
    <row r="1702" spans="1:6" x14ac:dyDescent="0.3">
      <c r="A1702" s="8" t="s">
        <v>3710</v>
      </c>
      <c r="B1702" s="1">
        <v>45392</v>
      </c>
      <c r="C1702" s="16">
        <v>1</v>
      </c>
      <c r="D1702" s="16">
        <v>2631.05</v>
      </c>
      <c r="E1702" s="1">
        <f t="shared" ca="1" si="49"/>
        <v>701</v>
      </c>
      <c r="F1702" t="str">
        <f t="shared" si="50"/>
        <v>Medium Value</v>
      </c>
    </row>
    <row r="1703" spans="1:6" x14ac:dyDescent="0.3">
      <c r="A1703" s="8" t="s">
        <v>5178</v>
      </c>
      <c r="B1703" s="1">
        <v>45385</v>
      </c>
      <c r="C1703" s="16">
        <v>2</v>
      </c>
      <c r="D1703" s="16">
        <v>2630.0299999999997</v>
      </c>
      <c r="E1703" s="1">
        <f t="shared" ca="1" si="49"/>
        <v>708</v>
      </c>
      <c r="F1703" t="str">
        <f t="shared" si="50"/>
        <v>Medium Value</v>
      </c>
    </row>
    <row r="1704" spans="1:6" x14ac:dyDescent="0.3">
      <c r="A1704" s="8" t="s">
        <v>5090</v>
      </c>
      <c r="B1704" s="1">
        <v>45555</v>
      </c>
      <c r="C1704" s="16">
        <v>1</v>
      </c>
      <c r="D1704" s="16">
        <v>2629.36</v>
      </c>
      <c r="E1704" s="1">
        <f t="shared" ca="1" si="49"/>
        <v>538</v>
      </c>
      <c r="F1704" t="str">
        <f t="shared" si="50"/>
        <v>Medium Value</v>
      </c>
    </row>
    <row r="1705" spans="1:6" x14ac:dyDescent="0.3">
      <c r="A1705" s="8" t="s">
        <v>142</v>
      </c>
      <c r="B1705" s="1">
        <v>45573</v>
      </c>
      <c r="C1705" s="16">
        <v>3</v>
      </c>
      <c r="D1705" s="16">
        <v>2628.8199999999997</v>
      </c>
      <c r="E1705" s="1">
        <f t="shared" ca="1" si="49"/>
        <v>520</v>
      </c>
      <c r="F1705" t="str">
        <f t="shared" si="50"/>
        <v>Medium Value</v>
      </c>
    </row>
    <row r="1706" spans="1:6" x14ac:dyDescent="0.3">
      <c r="A1706" s="8" t="s">
        <v>3700</v>
      </c>
      <c r="B1706" s="1">
        <v>45320</v>
      </c>
      <c r="C1706" s="16">
        <v>1</v>
      </c>
      <c r="D1706" s="16">
        <v>2627.78</v>
      </c>
      <c r="E1706" s="1">
        <f t="shared" ca="1" si="49"/>
        <v>773</v>
      </c>
      <c r="F1706" t="str">
        <f t="shared" si="50"/>
        <v>Medium Value</v>
      </c>
    </row>
    <row r="1707" spans="1:6" x14ac:dyDescent="0.3">
      <c r="A1707" s="8" t="s">
        <v>3184</v>
      </c>
      <c r="B1707" s="1">
        <v>45507</v>
      </c>
      <c r="C1707" s="16">
        <v>2</v>
      </c>
      <c r="D1707" s="16">
        <v>2626.71</v>
      </c>
      <c r="E1707" s="1">
        <f t="shared" ca="1" si="49"/>
        <v>586</v>
      </c>
      <c r="F1707" t="str">
        <f t="shared" si="50"/>
        <v>Medium Value</v>
      </c>
    </row>
    <row r="1708" spans="1:6" x14ac:dyDescent="0.3">
      <c r="A1708" s="8" t="s">
        <v>3727</v>
      </c>
      <c r="B1708" s="1">
        <v>45573</v>
      </c>
      <c r="C1708" s="16">
        <v>2</v>
      </c>
      <c r="D1708" s="16">
        <v>2626.06</v>
      </c>
      <c r="E1708" s="1">
        <f t="shared" ca="1" si="49"/>
        <v>520</v>
      </c>
      <c r="F1708" t="str">
        <f t="shared" si="50"/>
        <v>Medium Value</v>
      </c>
    </row>
    <row r="1709" spans="1:6" x14ac:dyDescent="0.3">
      <c r="A1709" s="8" t="s">
        <v>5827</v>
      </c>
      <c r="B1709" s="1">
        <v>45423</v>
      </c>
      <c r="C1709" s="16">
        <v>2</v>
      </c>
      <c r="D1709" s="16">
        <v>2625.96</v>
      </c>
      <c r="E1709" s="1">
        <f t="shared" ca="1" si="49"/>
        <v>670</v>
      </c>
      <c r="F1709" t="str">
        <f t="shared" si="50"/>
        <v>Medium Value</v>
      </c>
    </row>
    <row r="1710" spans="1:6" x14ac:dyDescent="0.3">
      <c r="A1710" s="8" t="s">
        <v>2425</v>
      </c>
      <c r="B1710" s="1">
        <v>45389</v>
      </c>
      <c r="C1710" s="16">
        <v>3</v>
      </c>
      <c r="D1710" s="16">
        <v>2625.92</v>
      </c>
      <c r="E1710" s="1">
        <f t="shared" ca="1" si="49"/>
        <v>704</v>
      </c>
      <c r="F1710" t="str">
        <f t="shared" si="50"/>
        <v>Medium Value</v>
      </c>
    </row>
    <row r="1711" spans="1:6" x14ac:dyDescent="0.3">
      <c r="A1711" s="8" t="s">
        <v>3235</v>
      </c>
      <c r="B1711" s="1">
        <v>45657</v>
      </c>
      <c r="C1711" s="16">
        <v>1</v>
      </c>
      <c r="D1711" s="16">
        <v>2625.77</v>
      </c>
      <c r="E1711" s="1">
        <f t="shared" ca="1" si="49"/>
        <v>436</v>
      </c>
      <c r="F1711" t="str">
        <f t="shared" si="50"/>
        <v>Medium Value</v>
      </c>
    </row>
    <row r="1712" spans="1:6" x14ac:dyDescent="0.3">
      <c r="A1712" s="8" t="s">
        <v>1013</v>
      </c>
      <c r="B1712" s="1">
        <v>45452</v>
      </c>
      <c r="C1712" s="16">
        <v>2</v>
      </c>
      <c r="D1712" s="16">
        <v>2625.32</v>
      </c>
      <c r="E1712" s="1">
        <f t="shared" ca="1" si="49"/>
        <v>641</v>
      </c>
      <c r="F1712" t="str">
        <f t="shared" si="50"/>
        <v>Medium Value</v>
      </c>
    </row>
    <row r="1713" spans="1:6" x14ac:dyDescent="0.3">
      <c r="A1713" s="8" t="s">
        <v>3123</v>
      </c>
      <c r="B1713" s="1">
        <v>45306</v>
      </c>
      <c r="C1713" s="16">
        <v>1</v>
      </c>
      <c r="D1713" s="16">
        <v>2625.29</v>
      </c>
      <c r="E1713" s="1">
        <f t="shared" ca="1" si="49"/>
        <v>787</v>
      </c>
      <c r="F1713" t="str">
        <f t="shared" si="50"/>
        <v>Medium Value</v>
      </c>
    </row>
    <row r="1714" spans="1:6" x14ac:dyDescent="0.3">
      <c r="A1714" s="8" t="s">
        <v>4458</v>
      </c>
      <c r="B1714" s="1">
        <v>45573</v>
      </c>
      <c r="C1714" s="16">
        <v>1</v>
      </c>
      <c r="D1714" s="16">
        <v>2624.96</v>
      </c>
      <c r="E1714" s="1">
        <f t="shared" ca="1" si="49"/>
        <v>520</v>
      </c>
      <c r="F1714" t="str">
        <f t="shared" si="50"/>
        <v>Medium Value</v>
      </c>
    </row>
    <row r="1715" spans="1:6" x14ac:dyDescent="0.3">
      <c r="A1715" s="8" t="s">
        <v>5639</v>
      </c>
      <c r="B1715" s="1">
        <v>45334</v>
      </c>
      <c r="C1715" s="16">
        <v>1</v>
      </c>
      <c r="D1715" s="16">
        <v>2622.79</v>
      </c>
      <c r="E1715" s="1">
        <f t="shared" ca="1" si="49"/>
        <v>759</v>
      </c>
      <c r="F1715" t="str">
        <f t="shared" si="50"/>
        <v>Medium Value</v>
      </c>
    </row>
    <row r="1716" spans="1:6" x14ac:dyDescent="0.3">
      <c r="A1716" s="8" t="s">
        <v>3114</v>
      </c>
      <c r="B1716" s="1">
        <v>45494</v>
      </c>
      <c r="C1716" s="16">
        <v>3</v>
      </c>
      <c r="D1716" s="16">
        <v>2622.77</v>
      </c>
      <c r="E1716" s="1">
        <f t="shared" ca="1" si="49"/>
        <v>599</v>
      </c>
      <c r="F1716" t="str">
        <f t="shared" si="50"/>
        <v>Medium Value</v>
      </c>
    </row>
    <row r="1717" spans="1:6" x14ac:dyDescent="0.3">
      <c r="A1717" s="8" t="s">
        <v>3308</v>
      </c>
      <c r="B1717" s="1">
        <v>45386</v>
      </c>
      <c r="C1717" s="16">
        <v>2</v>
      </c>
      <c r="D1717" s="16">
        <v>2622.0699999999997</v>
      </c>
      <c r="E1717" s="1">
        <f t="shared" ca="1" si="49"/>
        <v>707</v>
      </c>
      <c r="F1717" t="str">
        <f t="shared" si="50"/>
        <v>Medium Value</v>
      </c>
    </row>
    <row r="1718" spans="1:6" x14ac:dyDescent="0.3">
      <c r="A1718" s="8" t="s">
        <v>2155</v>
      </c>
      <c r="B1718" s="1">
        <v>45583</v>
      </c>
      <c r="C1718" s="16">
        <v>3</v>
      </c>
      <c r="D1718" s="16">
        <v>2620.54</v>
      </c>
      <c r="E1718" s="1">
        <f t="shared" ca="1" si="49"/>
        <v>510</v>
      </c>
      <c r="F1718" t="str">
        <f t="shared" si="50"/>
        <v>Medium Value</v>
      </c>
    </row>
    <row r="1719" spans="1:6" x14ac:dyDescent="0.3">
      <c r="A1719" s="8" t="s">
        <v>746</v>
      </c>
      <c r="B1719" s="1">
        <v>45434</v>
      </c>
      <c r="C1719" s="16">
        <v>2</v>
      </c>
      <c r="D1719" s="16">
        <v>2619.67</v>
      </c>
      <c r="E1719" s="1">
        <f t="shared" ca="1" si="49"/>
        <v>659</v>
      </c>
      <c r="F1719" t="str">
        <f t="shared" si="50"/>
        <v>Medium Value</v>
      </c>
    </row>
    <row r="1720" spans="1:6" x14ac:dyDescent="0.3">
      <c r="A1720" s="8" t="s">
        <v>2197</v>
      </c>
      <c r="B1720" s="1">
        <v>45419</v>
      </c>
      <c r="C1720" s="16">
        <v>2</v>
      </c>
      <c r="D1720" s="16">
        <v>2619.2600000000002</v>
      </c>
      <c r="E1720" s="1">
        <f t="shared" ca="1" si="49"/>
        <v>674</v>
      </c>
      <c r="F1720" t="str">
        <f t="shared" si="50"/>
        <v>Medium Value</v>
      </c>
    </row>
    <row r="1721" spans="1:6" x14ac:dyDescent="0.3">
      <c r="A1721" s="8" t="s">
        <v>3521</v>
      </c>
      <c r="B1721" s="1">
        <v>45413</v>
      </c>
      <c r="C1721" s="16">
        <v>3</v>
      </c>
      <c r="D1721" s="16">
        <v>2617.73</v>
      </c>
      <c r="E1721" s="1">
        <f t="shared" ca="1" si="49"/>
        <v>680</v>
      </c>
      <c r="F1721" t="str">
        <f t="shared" si="50"/>
        <v>Medium Value</v>
      </c>
    </row>
    <row r="1722" spans="1:6" x14ac:dyDescent="0.3">
      <c r="A1722" s="8" t="s">
        <v>561</v>
      </c>
      <c r="B1722" s="1">
        <v>45634</v>
      </c>
      <c r="C1722" s="16">
        <v>1</v>
      </c>
      <c r="D1722" s="16">
        <v>2617.27</v>
      </c>
      <c r="E1722" s="1">
        <f t="shared" ca="1" si="49"/>
        <v>459</v>
      </c>
      <c r="F1722" t="str">
        <f t="shared" si="50"/>
        <v>Medium Value</v>
      </c>
    </row>
    <row r="1723" spans="1:6" x14ac:dyDescent="0.3">
      <c r="A1723" s="8" t="s">
        <v>4641</v>
      </c>
      <c r="B1723" s="1">
        <v>45562</v>
      </c>
      <c r="C1723" s="16">
        <v>1</v>
      </c>
      <c r="D1723" s="16">
        <v>2616.65</v>
      </c>
      <c r="E1723" s="1">
        <f t="shared" ca="1" si="49"/>
        <v>531</v>
      </c>
      <c r="F1723" t="str">
        <f t="shared" si="50"/>
        <v>Medium Value</v>
      </c>
    </row>
    <row r="1724" spans="1:6" x14ac:dyDescent="0.3">
      <c r="A1724" s="8" t="s">
        <v>3476</v>
      </c>
      <c r="B1724" s="1">
        <v>45530</v>
      </c>
      <c r="C1724" s="16">
        <v>1</v>
      </c>
      <c r="D1724" s="16">
        <v>2616.21</v>
      </c>
      <c r="E1724" s="1">
        <f t="shared" ca="1" si="49"/>
        <v>563</v>
      </c>
      <c r="F1724" t="str">
        <f t="shared" si="50"/>
        <v>Medium Value</v>
      </c>
    </row>
    <row r="1725" spans="1:6" x14ac:dyDescent="0.3">
      <c r="A1725" s="8" t="s">
        <v>4247</v>
      </c>
      <c r="B1725" s="1">
        <v>45518</v>
      </c>
      <c r="C1725" s="16">
        <v>1</v>
      </c>
      <c r="D1725" s="16">
        <v>2615.6</v>
      </c>
      <c r="E1725" s="1">
        <f t="shared" ca="1" si="49"/>
        <v>575</v>
      </c>
      <c r="F1725" t="str">
        <f t="shared" si="50"/>
        <v>Medium Value</v>
      </c>
    </row>
    <row r="1726" spans="1:6" x14ac:dyDescent="0.3">
      <c r="A1726" s="8" t="s">
        <v>4337</v>
      </c>
      <c r="B1726" s="1">
        <v>45405</v>
      </c>
      <c r="C1726" s="16">
        <v>1</v>
      </c>
      <c r="D1726" s="16">
        <v>2614.94</v>
      </c>
      <c r="E1726" s="1">
        <f t="shared" ca="1" si="49"/>
        <v>688</v>
      </c>
      <c r="F1726" t="str">
        <f t="shared" si="50"/>
        <v>Medium Value</v>
      </c>
    </row>
    <row r="1727" spans="1:6" x14ac:dyDescent="0.3">
      <c r="A1727" s="8" t="s">
        <v>5725</v>
      </c>
      <c r="B1727" s="1">
        <v>45511</v>
      </c>
      <c r="C1727" s="16">
        <v>1</v>
      </c>
      <c r="D1727" s="16">
        <v>2614.79</v>
      </c>
      <c r="E1727" s="1">
        <f t="shared" ref="E1727:E1790" ca="1" si="51">TODAY()-B1727</f>
        <v>582</v>
      </c>
      <c r="F1727" t="str">
        <f t="shared" si="50"/>
        <v>Medium Value</v>
      </c>
    </row>
    <row r="1728" spans="1:6" x14ac:dyDescent="0.3">
      <c r="A1728" s="8" t="s">
        <v>3598</v>
      </c>
      <c r="B1728" s="1">
        <v>45467</v>
      </c>
      <c r="C1728" s="16">
        <v>1</v>
      </c>
      <c r="D1728" s="16">
        <v>2614.77</v>
      </c>
      <c r="E1728" s="1">
        <f t="shared" ca="1" si="51"/>
        <v>626</v>
      </c>
      <c r="F1728" t="str">
        <f t="shared" si="50"/>
        <v>Medium Value</v>
      </c>
    </row>
    <row r="1729" spans="1:6" x14ac:dyDescent="0.3">
      <c r="A1729" s="8" t="s">
        <v>555</v>
      </c>
      <c r="B1729" s="1">
        <v>45642</v>
      </c>
      <c r="C1729" s="16">
        <v>2</v>
      </c>
      <c r="D1729" s="16">
        <v>2613.8999999999996</v>
      </c>
      <c r="E1729" s="1">
        <f t="shared" ca="1" si="51"/>
        <v>451</v>
      </c>
      <c r="F1729" t="str">
        <f t="shared" si="50"/>
        <v>Medium Value</v>
      </c>
    </row>
    <row r="1730" spans="1:6" x14ac:dyDescent="0.3">
      <c r="A1730" s="8" t="s">
        <v>3729</v>
      </c>
      <c r="B1730" s="1">
        <v>45425</v>
      </c>
      <c r="C1730" s="16">
        <v>2</v>
      </c>
      <c r="D1730" s="16">
        <v>2613.21</v>
      </c>
      <c r="E1730" s="1">
        <f t="shared" ca="1" si="51"/>
        <v>668</v>
      </c>
      <c r="F1730" t="str">
        <f t="shared" si="50"/>
        <v>Medium Value</v>
      </c>
    </row>
    <row r="1731" spans="1:6" x14ac:dyDescent="0.3">
      <c r="A1731" s="8" t="s">
        <v>2038</v>
      </c>
      <c r="B1731" s="1">
        <v>45507</v>
      </c>
      <c r="C1731" s="16">
        <v>2</v>
      </c>
      <c r="D1731" s="16">
        <v>2612.7600000000002</v>
      </c>
      <c r="E1731" s="1">
        <f t="shared" ca="1" si="51"/>
        <v>586</v>
      </c>
      <c r="F1731" t="str">
        <f t="shared" si="50"/>
        <v>Medium Value</v>
      </c>
    </row>
    <row r="1732" spans="1:6" x14ac:dyDescent="0.3">
      <c r="A1732" s="8" t="s">
        <v>5212</v>
      </c>
      <c r="B1732" s="1">
        <v>45545</v>
      </c>
      <c r="C1732" s="16">
        <v>2</v>
      </c>
      <c r="D1732" s="16">
        <v>2612.37</v>
      </c>
      <c r="E1732" s="1">
        <f t="shared" ca="1" si="51"/>
        <v>548</v>
      </c>
      <c r="F1732" t="str">
        <f t="shared" si="50"/>
        <v>Medium Value</v>
      </c>
    </row>
    <row r="1733" spans="1:6" x14ac:dyDescent="0.3">
      <c r="A1733" s="8" t="s">
        <v>4684</v>
      </c>
      <c r="B1733" s="1">
        <v>45490</v>
      </c>
      <c r="C1733" s="16">
        <v>1</v>
      </c>
      <c r="D1733" s="16">
        <v>2608.44</v>
      </c>
      <c r="E1733" s="1">
        <f t="shared" ca="1" si="51"/>
        <v>603</v>
      </c>
      <c r="F1733" t="str">
        <f t="shared" ref="F1733:F1796" si="52">IF(D1732 &gt; 5000, "High Value", IF(D1732 &gt; 1000, "Medium Value", "Low Value"))</f>
        <v>Medium Value</v>
      </c>
    </row>
    <row r="1734" spans="1:6" x14ac:dyDescent="0.3">
      <c r="A1734" s="8" t="s">
        <v>546</v>
      </c>
      <c r="B1734" s="1">
        <v>45604</v>
      </c>
      <c r="C1734" s="16">
        <v>2</v>
      </c>
      <c r="D1734" s="16">
        <v>2606.67</v>
      </c>
      <c r="E1734" s="1">
        <f t="shared" ca="1" si="51"/>
        <v>489</v>
      </c>
      <c r="F1734" t="str">
        <f t="shared" si="52"/>
        <v>Medium Value</v>
      </c>
    </row>
    <row r="1735" spans="1:6" x14ac:dyDescent="0.3">
      <c r="A1735" s="8" t="s">
        <v>86</v>
      </c>
      <c r="B1735" s="1">
        <v>45544</v>
      </c>
      <c r="C1735" s="16">
        <v>3</v>
      </c>
      <c r="D1735" s="16">
        <v>2606.5500000000002</v>
      </c>
      <c r="E1735" s="1">
        <f t="shared" ca="1" si="51"/>
        <v>549</v>
      </c>
      <c r="F1735" t="str">
        <f t="shared" si="52"/>
        <v>Medium Value</v>
      </c>
    </row>
    <row r="1736" spans="1:6" x14ac:dyDescent="0.3">
      <c r="A1736" s="8" t="s">
        <v>744</v>
      </c>
      <c r="B1736" s="1">
        <v>45452</v>
      </c>
      <c r="C1736" s="16">
        <v>1</v>
      </c>
      <c r="D1736" s="16">
        <v>2605.7800000000002</v>
      </c>
      <c r="E1736" s="1">
        <f t="shared" ca="1" si="51"/>
        <v>641</v>
      </c>
      <c r="F1736" t="str">
        <f t="shared" si="52"/>
        <v>Medium Value</v>
      </c>
    </row>
    <row r="1737" spans="1:6" x14ac:dyDescent="0.3">
      <c r="A1737" s="8" t="s">
        <v>344</v>
      </c>
      <c r="B1737" s="1">
        <v>45633</v>
      </c>
      <c r="C1737" s="16">
        <v>2</v>
      </c>
      <c r="D1737" s="16">
        <v>2605.2200000000003</v>
      </c>
      <c r="E1737" s="1">
        <f t="shared" ca="1" si="51"/>
        <v>460</v>
      </c>
      <c r="F1737" t="str">
        <f t="shared" si="52"/>
        <v>Medium Value</v>
      </c>
    </row>
    <row r="1738" spans="1:6" x14ac:dyDescent="0.3">
      <c r="A1738" s="8" t="s">
        <v>2585</v>
      </c>
      <c r="B1738" s="1">
        <v>45564</v>
      </c>
      <c r="C1738" s="16">
        <v>3</v>
      </c>
      <c r="D1738" s="16">
        <v>2604.92</v>
      </c>
      <c r="E1738" s="1">
        <f t="shared" ca="1" si="51"/>
        <v>529</v>
      </c>
      <c r="F1738" t="str">
        <f t="shared" si="52"/>
        <v>Medium Value</v>
      </c>
    </row>
    <row r="1739" spans="1:6" x14ac:dyDescent="0.3">
      <c r="A1739" s="8" t="s">
        <v>5663</v>
      </c>
      <c r="B1739" s="1">
        <v>45646</v>
      </c>
      <c r="C1739" s="16">
        <v>1</v>
      </c>
      <c r="D1739" s="16">
        <v>2604.34</v>
      </c>
      <c r="E1739" s="1">
        <f t="shared" ca="1" si="51"/>
        <v>447</v>
      </c>
      <c r="F1739" t="str">
        <f t="shared" si="52"/>
        <v>Medium Value</v>
      </c>
    </row>
    <row r="1740" spans="1:6" x14ac:dyDescent="0.3">
      <c r="A1740" s="8" t="s">
        <v>419</v>
      </c>
      <c r="B1740" s="1">
        <v>45408</v>
      </c>
      <c r="C1740" s="16">
        <v>1</v>
      </c>
      <c r="D1740" s="16">
        <v>2603.5300000000002</v>
      </c>
      <c r="E1740" s="1">
        <f t="shared" ca="1" si="51"/>
        <v>685</v>
      </c>
      <c r="F1740" t="str">
        <f t="shared" si="52"/>
        <v>Medium Value</v>
      </c>
    </row>
    <row r="1741" spans="1:6" x14ac:dyDescent="0.3">
      <c r="A1741" s="8" t="s">
        <v>4280</v>
      </c>
      <c r="B1741" s="1">
        <v>45450</v>
      </c>
      <c r="C1741" s="16">
        <v>1</v>
      </c>
      <c r="D1741" s="16">
        <v>2602.92</v>
      </c>
      <c r="E1741" s="1">
        <f t="shared" ca="1" si="51"/>
        <v>643</v>
      </c>
      <c r="F1741" t="str">
        <f t="shared" si="52"/>
        <v>Medium Value</v>
      </c>
    </row>
    <row r="1742" spans="1:6" x14ac:dyDescent="0.3">
      <c r="A1742" s="8" t="s">
        <v>4797</v>
      </c>
      <c r="B1742" s="1">
        <v>45551</v>
      </c>
      <c r="C1742" s="16">
        <v>1</v>
      </c>
      <c r="D1742" s="16">
        <v>2600.91</v>
      </c>
      <c r="E1742" s="1">
        <f t="shared" ca="1" si="51"/>
        <v>542</v>
      </c>
      <c r="F1742" t="str">
        <f t="shared" si="52"/>
        <v>Medium Value</v>
      </c>
    </row>
    <row r="1743" spans="1:6" x14ac:dyDescent="0.3">
      <c r="A1743" s="8" t="s">
        <v>3566</v>
      </c>
      <c r="B1743" s="1">
        <v>45456</v>
      </c>
      <c r="C1743" s="16">
        <v>3</v>
      </c>
      <c r="D1743" s="16">
        <v>2600.7399999999998</v>
      </c>
      <c r="E1743" s="1">
        <f t="shared" ca="1" si="51"/>
        <v>637</v>
      </c>
      <c r="F1743" t="str">
        <f t="shared" si="52"/>
        <v>Medium Value</v>
      </c>
    </row>
    <row r="1744" spans="1:6" x14ac:dyDescent="0.3">
      <c r="A1744" s="8" t="s">
        <v>3947</v>
      </c>
      <c r="B1744" s="1">
        <v>45408</v>
      </c>
      <c r="C1744" s="16">
        <v>1</v>
      </c>
      <c r="D1744" s="16">
        <v>2600.2800000000002</v>
      </c>
      <c r="E1744" s="1">
        <f t="shared" ca="1" si="51"/>
        <v>685</v>
      </c>
      <c r="F1744" t="str">
        <f t="shared" si="52"/>
        <v>Medium Value</v>
      </c>
    </row>
    <row r="1745" spans="1:6" x14ac:dyDescent="0.3">
      <c r="A1745" s="8" t="s">
        <v>2701</v>
      </c>
      <c r="B1745" s="1">
        <v>45648</v>
      </c>
      <c r="C1745" s="16">
        <v>2</v>
      </c>
      <c r="D1745" s="16">
        <v>2600.2399999999998</v>
      </c>
      <c r="E1745" s="1">
        <f t="shared" ca="1" si="51"/>
        <v>445</v>
      </c>
      <c r="F1745" t="str">
        <f t="shared" si="52"/>
        <v>Medium Value</v>
      </c>
    </row>
    <row r="1746" spans="1:6" x14ac:dyDescent="0.3">
      <c r="A1746" s="8" t="s">
        <v>3477</v>
      </c>
      <c r="B1746" s="1">
        <v>45404</v>
      </c>
      <c r="C1746" s="16">
        <v>2</v>
      </c>
      <c r="D1746" s="16">
        <v>2600.09</v>
      </c>
      <c r="E1746" s="1">
        <f t="shared" ca="1" si="51"/>
        <v>689</v>
      </c>
      <c r="F1746" t="str">
        <f t="shared" si="52"/>
        <v>Medium Value</v>
      </c>
    </row>
    <row r="1747" spans="1:6" x14ac:dyDescent="0.3">
      <c r="A1747" s="8" t="s">
        <v>669</v>
      </c>
      <c r="B1747" s="1">
        <v>45500</v>
      </c>
      <c r="C1747" s="16">
        <v>2</v>
      </c>
      <c r="D1747" s="16">
        <v>2598.34</v>
      </c>
      <c r="E1747" s="1">
        <f t="shared" ca="1" si="51"/>
        <v>593</v>
      </c>
      <c r="F1747" t="str">
        <f t="shared" si="52"/>
        <v>Medium Value</v>
      </c>
    </row>
    <row r="1748" spans="1:6" x14ac:dyDescent="0.3">
      <c r="A1748" s="8" t="s">
        <v>2977</v>
      </c>
      <c r="B1748" s="1">
        <v>45654</v>
      </c>
      <c r="C1748" s="16">
        <v>3</v>
      </c>
      <c r="D1748" s="16">
        <v>2597.69</v>
      </c>
      <c r="E1748" s="1">
        <f t="shared" ca="1" si="51"/>
        <v>439</v>
      </c>
      <c r="F1748" t="str">
        <f t="shared" si="52"/>
        <v>Medium Value</v>
      </c>
    </row>
    <row r="1749" spans="1:6" x14ac:dyDescent="0.3">
      <c r="A1749" s="8" t="s">
        <v>4485</v>
      </c>
      <c r="B1749" s="1">
        <v>45496</v>
      </c>
      <c r="C1749" s="16">
        <v>2</v>
      </c>
      <c r="D1749" s="16">
        <v>2597.65</v>
      </c>
      <c r="E1749" s="1">
        <f t="shared" ca="1" si="51"/>
        <v>597</v>
      </c>
      <c r="F1749" t="str">
        <f t="shared" si="52"/>
        <v>Medium Value</v>
      </c>
    </row>
    <row r="1750" spans="1:6" x14ac:dyDescent="0.3">
      <c r="A1750" s="8" t="s">
        <v>835</v>
      </c>
      <c r="B1750" s="1">
        <v>45654</v>
      </c>
      <c r="C1750" s="16">
        <v>2</v>
      </c>
      <c r="D1750" s="16">
        <v>2597.0500000000002</v>
      </c>
      <c r="E1750" s="1">
        <f t="shared" ca="1" si="51"/>
        <v>439</v>
      </c>
      <c r="F1750" t="str">
        <f t="shared" si="52"/>
        <v>Medium Value</v>
      </c>
    </row>
    <row r="1751" spans="1:6" x14ac:dyDescent="0.3">
      <c r="A1751" s="8" t="s">
        <v>2492</v>
      </c>
      <c r="B1751" s="1">
        <v>45383</v>
      </c>
      <c r="C1751" s="16">
        <v>1</v>
      </c>
      <c r="D1751" s="16">
        <v>2594.7800000000002</v>
      </c>
      <c r="E1751" s="1">
        <f t="shared" ca="1" si="51"/>
        <v>710</v>
      </c>
      <c r="F1751" t="str">
        <f t="shared" si="52"/>
        <v>Medium Value</v>
      </c>
    </row>
    <row r="1752" spans="1:6" x14ac:dyDescent="0.3">
      <c r="A1752" s="8" t="s">
        <v>635</v>
      </c>
      <c r="B1752" s="1">
        <v>45630</v>
      </c>
      <c r="C1752" s="16">
        <v>1</v>
      </c>
      <c r="D1752" s="16">
        <v>2594.65</v>
      </c>
      <c r="E1752" s="1">
        <f t="shared" ca="1" si="51"/>
        <v>463</v>
      </c>
      <c r="F1752" t="str">
        <f t="shared" si="52"/>
        <v>Medium Value</v>
      </c>
    </row>
    <row r="1753" spans="1:6" x14ac:dyDescent="0.3">
      <c r="A1753" s="8" t="s">
        <v>3615</v>
      </c>
      <c r="B1753" s="1">
        <v>45441</v>
      </c>
      <c r="C1753" s="16">
        <v>2</v>
      </c>
      <c r="D1753" s="16">
        <v>2594.61</v>
      </c>
      <c r="E1753" s="1">
        <f t="shared" ca="1" si="51"/>
        <v>652</v>
      </c>
      <c r="F1753" t="str">
        <f t="shared" si="52"/>
        <v>Medium Value</v>
      </c>
    </row>
    <row r="1754" spans="1:6" x14ac:dyDescent="0.3">
      <c r="A1754" s="8" t="s">
        <v>4970</v>
      </c>
      <c r="B1754" s="1">
        <v>45539</v>
      </c>
      <c r="C1754" s="16">
        <v>2</v>
      </c>
      <c r="D1754" s="16">
        <v>2592.0299999999997</v>
      </c>
      <c r="E1754" s="1">
        <f t="shared" ca="1" si="51"/>
        <v>554</v>
      </c>
      <c r="F1754" t="str">
        <f t="shared" si="52"/>
        <v>Medium Value</v>
      </c>
    </row>
    <row r="1755" spans="1:6" x14ac:dyDescent="0.3">
      <c r="A1755" s="8" t="s">
        <v>2031</v>
      </c>
      <c r="B1755" s="1">
        <v>45644</v>
      </c>
      <c r="C1755" s="16">
        <v>2</v>
      </c>
      <c r="D1755" s="16">
        <v>2591.6999999999998</v>
      </c>
      <c r="E1755" s="1">
        <f t="shared" ca="1" si="51"/>
        <v>449</v>
      </c>
      <c r="F1755" t="str">
        <f t="shared" si="52"/>
        <v>Medium Value</v>
      </c>
    </row>
    <row r="1756" spans="1:6" x14ac:dyDescent="0.3">
      <c r="A1756" s="8" t="s">
        <v>2300</v>
      </c>
      <c r="B1756" s="1">
        <v>45625</v>
      </c>
      <c r="C1756" s="16">
        <v>3</v>
      </c>
      <c r="D1756" s="16">
        <v>2590.8200000000002</v>
      </c>
      <c r="E1756" s="1">
        <f t="shared" ca="1" si="51"/>
        <v>468</v>
      </c>
      <c r="F1756" t="str">
        <f t="shared" si="52"/>
        <v>Medium Value</v>
      </c>
    </row>
    <row r="1757" spans="1:6" x14ac:dyDescent="0.3">
      <c r="A1757" s="8" t="s">
        <v>5346</v>
      </c>
      <c r="B1757" s="1">
        <v>45604</v>
      </c>
      <c r="C1757" s="16">
        <v>2</v>
      </c>
      <c r="D1757" s="16">
        <v>2590.81</v>
      </c>
      <c r="E1757" s="1">
        <f t="shared" ca="1" si="51"/>
        <v>489</v>
      </c>
      <c r="F1757" t="str">
        <f t="shared" si="52"/>
        <v>Medium Value</v>
      </c>
    </row>
    <row r="1758" spans="1:6" x14ac:dyDescent="0.3">
      <c r="A1758" s="8" t="s">
        <v>4225</v>
      </c>
      <c r="B1758" s="1">
        <v>45524</v>
      </c>
      <c r="C1758" s="16">
        <v>2</v>
      </c>
      <c r="D1758" s="16">
        <v>2590.56</v>
      </c>
      <c r="E1758" s="1">
        <f t="shared" ca="1" si="51"/>
        <v>569</v>
      </c>
      <c r="F1758" t="str">
        <f t="shared" si="52"/>
        <v>Medium Value</v>
      </c>
    </row>
    <row r="1759" spans="1:6" x14ac:dyDescent="0.3">
      <c r="A1759" s="8" t="s">
        <v>3589</v>
      </c>
      <c r="B1759" s="1">
        <v>45544</v>
      </c>
      <c r="C1759" s="16">
        <v>2</v>
      </c>
      <c r="D1759" s="16">
        <v>2588.7399999999998</v>
      </c>
      <c r="E1759" s="1">
        <f t="shared" ca="1" si="51"/>
        <v>549</v>
      </c>
      <c r="F1759" t="str">
        <f t="shared" si="52"/>
        <v>Medium Value</v>
      </c>
    </row>
    <row r="1760" spans="1:6" x14ac:dyDescent="0.3">
      <c r="A1760" s="8" t="s">
        <v>3889</v>
      </c>
      <c r="B1760" s="1">
        <v>45460</v>
      </c>
      <c r="C1760" s="16">
        <v>2</v>
      </c>
      <c r="D1760" s="16">
        <v>2587.79</v>
      </c>
      <c r="E1760" s="1">
        <f t="shared" ca="1" si="51"/>
        <v>633</v>
      </c>
      <c r="F1760" t="str">
        <f t="shared" si="52"/>
        <v>Medium Value</v>
      </c>
    </row>
    <row r="1761" spans="1:6" x14ac:dyDescent="0.3">
      <c r="A1761" s="8" t="s">
        <v>3546</v>
      </c>
      <c r="B1761" s="1">
        <v>45594</v>
      </c>
      <c r="C1761" s="16">
        <v>2</v>
      </c>
      <c r="D1761" s="16">
        <v>2587.5699999999997</v>
      </c>
      <c r="E1761" s="1">
        <f t="shared" ca="1" si="51"/>
        <v>499</v>
      </c>
      <c r="F1761" t="str">
        <f t="shared" si="52"/>
        <v>Medium Value</v>
      </c>
    </row>
    <row r="1762" spans="1:6" x14ac:dyDescent="0.3">
      <c r="A1762" s="8" t="s">
        <v>810</v>
      </c>
      <c r="B1762" s="1">
        <v>45421</v>
      </c>
      <c r="C1762" s="16">
        <v>2</v>
      </c>
      <c r="D1762" s="16">
        <v>2584.46</v>
      </c>
      <c r="E1762" s="1">
        <f t="shared" ca="1" si="51"/>
        <v>672</v>
      </c>
      <c r="F1762" t="str">
        <f t="shared" si="52"/>
        <v>Medium Value</v>
      </c>
    </row>
    <row r="1763" spans="1:6" x14ac:dyDescent="0.3">
      <c r="A1763" s="8" t="s">
        <v>4417</v>
      </c>
      <c r="B1763" s="1">
        <v>45521</v>
      </c>
      <c r="C1763" s="16">
        <v>2</v>
      </c>
      <c r="D1763" s="16">
        <v>2584.0100000000002</v>
      </c>
      <c r="E1763" s="1">
        <f t="shared" ca="1" si="51"/>
        <v>572</v>
      </c>
      <c r="F1763" t="str">
        <f t="shared" si="52"/>
        <v>Medium Value</v>
      </c>
    </row>
    <row r="1764" spans="1:6" x14ac:dyDescent="0.3">
      <c r="A1764" s="8" t="s">
        <v>2279</v>
      </c>
      <c r="B1764" s="1">
        <v>45500</v>
      </c>
      <c r="C1764" s="16">
        <v>3</v>
      </c>
      <c r="D1764" s="16">
        <v>2583.9700000000003</v>
      </c>
      <c r="E1764" s="1">
        <f t="shared" ca="1" si="51"/>
        <v>593</v>
      </c>
      <c r="F1764" t="str">
        <f t="shared" si="52"/>
        <v>Medium Value</v>
      </c>
    </row>
    <row r="1765" spans="1:6" x14ac:dyDescent="0.3">
      <c r="A1765" s="8" t="s">
        <v>756</v>
      </c>
      <c r="B1765" s="1">
        <v>45467</v>
      </c>
      <c r="C1765" s="16">
        <v>2</v>
      </c>
      <c r="D1765" s="16">
        <v>2583.0299999999997</v>
      </c>
      <c r="E1765" s="1">
        <f t="shared" ca="1" si="51"/>
        <v>626</v>
      </c>
      <c r="F1765" t="str">
        <f t="shared" si="52"/>
        <v>Medium Value</v>
      </c>
    </row>
    <row r="1766" spans="1:6" x14ac:dyDescent="0.3">
      <c r="A1766" s="8" t="s">
        <v>1383</v>
      </c>
      <c r="B1766" s="1">
        <v>45650</v>
      </c>
      <c r="C1766" s="16">
        <v>2</v>
      </c>
      <c r="D1766" s="16">
        <v>2581.66</v>
      </c>
      <c r="E1766" s="1">
        <f t="shared" ca="1" si="51"/>
        <v>443</v>
      </c>
      <c r="F1766" t="str">
        <f t="shared" si="52"/>
        <v>Medium Value</v>
      </c>
    </row>
    <row r="1767" spans="1:6" x14ac:dyDescent="0.3">
      <c r="A1767" s="8" t="s">
        <v>1486</v>
      </c>
      <c r="B1767" s="1">
        <v>45553</v>
      </c>
      <c r="C1767" s="16">
        <v>2</v>
      </c>
      <c r="D1767" s="16">
        <v>2581.52</v>
      </c>
      <c r="E1767" s="1">
        <f t="shared" ca="1" si="51"/>
        <v>540</v>
      </c>
      <c r="F1767" t="str">
        <f t="shared" si="52"/>
        <v>Medium Value</v>
      </c>
    </row>
    <row r="1768" spans="1:6" x14ac:dyDescent="0.3">
      <c r="A1768" s="8" t="s">
        <v>3587</v>
      </c>
      <c r="B1768" s="1">
        <v>45551</v>
      </c>
      <c r="C1768" s="16">
        <v>1</v>
      </c>
      <c r="D1768" s="16">
        <v>2581.1999999999998</v>
      </c>
      <c r="E1768" s="1">
        <f t="shared" ca="1" si="51"/>
        <v>542</v>
      </c>
      <c r="F1768" t="str">
        <f t="shared" si="52"/>
        <v>Medium Value</v>
      </c>
    </row>
    <row r="1769" spans="1:6" x14ac:dyDescent="0.3">
      <c r="A1769" s="8" t="s">
        <v>3127</v>
      </c>
      <c r="B1769" s="1">
        <v>45509</v>
      </c>
      <c r="C1769" s="16">
        <v>1</v>
      </c>
      <c r="D1769" s="16">
        <v>2580.86</v>
      </c>
      <c r="E1769" s="1">
        <f t="shared" ca="1" si="51"/>
        <v>584</v>
      </c>
      <c r="F1769" t="str">
        <f t="shared" si="52"/>
        <v>Medium Value</v>
      </c>
    </row>
    <row r="1770" spans="1:6" x14ac:dyDescent="0.3">
      <c r="A1770" s="8" t="s">
        <v>5799</v>
      </c>
      <c r="B1770" s="1">
        <v>45538</v>
      </c>
      <c r="C1770" s="16">
        <v>1</v>
      </c>
      <c r="D1770" s="16">
        <v>2579.58</v>
      </c>
      <c r="E1770" s="1">
        <f t="shared" ca="1" si="51"/>
        <v>555</v>
      </c>
      <c r="F1770" t="str">
        <f t="shared" si="52"/>
        <v>Medium Value</v>
      </c>
    </row>
    <row r="1771" spans="1:6" x14ac:dyDescent="0.3">
      <c r="A1771" s="8" t="s">
        <v>4377</v>
      </c>
      <c r="B1771" s="1">
        <v>45293</v>
      </c>
      <c r="C1771" s="16">
        <v>1</v>
      </c>
      <c r="D1771" s="16">
        <v>2579.29</v>
      </c>
      <c r="E1771" s="1">
        <f t="shared" ca="1" si="51"/>
        <v>800</v>
      </c>
      <c r="F1771" t="str">
        <f t="shared" si="52"/>
        <v>Medium Value</v>
      </c>
    </row>
    <row r="1772" spans="1:6" x14ac:dyDescent="0.3">
      <c r="A1772" s="8" t="s">
        <v>186</v>
      </c>
      <c r="B1772" s="1">
        <v>45602</v>
      </c>
      <c r="C1772" s="16">
        <v>3</v>
      </c>
      <c r="D1772" s="16">
        <v>2578.5100000000002</v>
      </c>
      <c r="E1772" s="1">
        <f t="shared" ca="1" si="51"/>
        <v>491</v>
      </c>
      <c r="F1772" t="str">
        <f t="shared" si="52"/>
        <v>Medium Value</v>
      </c>
    </row>
    <row r="1773" spans="1:6" x14ac:dyDescent="0.3">
      <c r="A1773" s="8" t="s">
        <v>1181</v>
      </c>
      <c r="B1773" s="1">
        <v>45474</v>
      </c>
      <c r="C1773" s="16">
        <v>2</v>
      </c>
      <c r="D1773" s="16">
        <v>2574.21</v>
      </c>
      <c r="E1773" s="1">
        <f t="shared" ca="1" si="51"/>
        <v>619</v>
      </c>
      <c r="F1773" t="str">
        <f t="shared" si="52"/>
        <v>Medium Value</v>
      </c>
    </row>
    <row r="1774" spans="1:6" x14ac:dyDescent="0.3">
      <c r="A1774" s="8" t="s">
        <v>5145</v>
      </c>
      <c r="B1774" s="1">
        <v>45498</v>
      </c>
      <c r="C1774" s="16">
        <v>1</v>
      </c>
      <c r="D1774" s="16">
        <v>2573.5500000000002</v>
      </c>
      <c r="E1774" s="1">
        <f t="shared" ca="1" si="51"/>
        <v>595</v>
      </c>
      <c r="F1774" t="str">
        <f t="shared" si="52"/>
        <v>Medium Value</v>
      </c>
    </row>
    <row r="1775" spans="1:6" x14ac:dyDescent="0.3">
      <c r="A1775" s="8" t="s">
        <v>4861</v>
      </c>
      <c r="B1775" s="1">
        <v>45595</v>
      </c>
      <c r="C1775" s="16">
        <v>1</v>
      </c>
      <c r="D1775" s="16">
        <v>2572.7800000000002</v>
      </c>
      <c r="E1775" s="1">
        <f t="shared" ca="1" si="51"/>
        <v>498</v>
      </c>
      <c r="F1775" t="str">
        <f t="shared" si="52"/>
        <v>Medium Value</v>
      </c>
    </row>
    <row r="1776" spans="1:6" x14ac:dyDescent="0.3">
      <c r="A1776" s="8" t="s">
        <v>391</v>
      </c>
      <c r="B1776" s="1">
        <v>45464</v>
      </c>
      <c r="C1776" s="16">
        <v>2</v>
      </c>
      <c r="D1776" s="16">
        <v>2571.2600000000002</v>
      </c>
      <c r="E1776" s="1">
        <f t="shared" ca="1" si="51"/>
        <v>629</v>
      </c>
      <c r="F1776" t="str">
        <f t="shared" si="52"/>
        <v>Medium Value</v>
      </c>
    </row>
    <row r="1777" spans="1:6" x14ac:dyDescent="0.3">
      <c r="A1777" s="8" t="s">
        <v>4963</v>
      </c>
      <c r="B1777" s="1">
        <v>45515</v>
      </c>
      <c r="C1777" s="16">
        <v>2</v>
      </c>
      <c r="D1777" s="16">
        <v>2570.94</v>
      </c>
      <c r="E1777" s="1">
        <f t="shared" ca="1" si="51"/>
        <v>578</v>
      </c>
      <c r="F1777" t="str">
        <f t="shared" si="52"/>
        <v>Medium Value</v>
      </c>
    </row>
    <row r="1778" spans="1:6" x14ac:dyDescent="0.3">
      <c r="A1778" s="8" t="s">
        <v>3021</v>
      </c>
      <c r="B1778" s="1">
        <v>45365</v>
      </c>
      <c r="C1778" s="16">
        <v>1</v>
      </c>
      <c r="D1778" s="16">
        <v>2570.5500000000002</v>
      </c>
      <c r="E1778" s="1">
        <f t="shared" ca="1" si="51"/>
        <v>728</v>
      </c>
      <c r="F1778" t="str">
        <f t="shared" si="52"/>
        <v>Medium Value</v>
      </c>
    </row>
    <row r="1779" spans="1:6" x14ac:dyDescent="0.3">
      <c r="A1779" s="8" t="s">
        <v>1340</v>
      </c>
      <c r="B1779" s="1">
        <v>45458</v>
      </c>
      <c r="C1779" s="16">
        <v>3</v>
      </c>
      <c r="D1779" s="16">
        <v>2569.62</v>
      </c>
      <c r="E1779" s="1">
        <f t="shared" ca="1" si="51"/>
        <v>635</v>
      </c>
      <c r="F1779" t="str">
        <f t="shared" si="52"/>
        <v>Medium Value</v>
      </c>
    </row>
    <row r="1780" spans="1:6" x14ac:dyDescent="0.3">
      <c r="A1780" s="8" t="s">
        <v>1939</v>
      </c>
      <c r="B1780" s="1">
        <v>45558</v>
      </c>
      <c r="C1780" s="16">
        <v>2</v>
      </c>
      <c r="D1780" s="16">
        <v>2569.59</v>
      </c>
      <c r="E1780" s="1">
        <f t="shared" ca="1" si="51"/>
        <v>535</v>
      </c>
      <c r="F1780" t="str">
        <f t="shared" si="52"/>
        <v>Medium Value</v>
      </c>
    </row>
    <row r="1781" spans="1:6" x14ac:dyDescent="0.3">
      <c r="A1781" s="8" t="s">
        <v>853</v>
      </c>
      <c r="B1781" s="1">
        <v>45628</v>
      </c>
      <c r="C1781" s="16">
        <v>3</v>
      </c>
      <c r="D1781" s="16">
        <v>2569.34</v>
      </c>
      <c r="E1781" s="1">
        <f t="shared" ca="1" si="51"/>
        <v>465</v>
      </c>
      <c r="F1781" t="str">
        <f t="shared" si="52"/>
        <v>Medium Value</v>
      </c>
    </row>
    <row r="1782" spans="1:6" x14ac:dyDescent="0.3">
      <c r="A1782" s="8" t="s">
        <v>1569</v>
      </c>
      <c r="B1782" s="1">
        <v>45523</v>
      </c>
      <c r="C1782" s="16">
        <v>2</v>
      </c>
      <c r="D1782" s="16">
        <v>2568.06</v>
      </c>
      <c r="E1782" s="1">
        <f t="shared" ca="1" si="51"/>
        <v>570</v>
      </c>
      <c r="F1782" t="str">
        <f t="shared" si="52"/>
        <v>Medium Value</v>
      </c>
    </row>
    <row r="1783" spans="1:6" x14ac:dyDescent="0.3">
      <c r="A1783" s="8" t="s">
        <v>6000</v>
      </c>
      <c r="B1783" s="1">
        <v>45421</v>
      </c>
      <c r="C1783" s="16">
        <v>1</v>
      </c>
      <c r="D1783" s="16">
        <v>2568.04</v>
      </c>
      <c r="E1783" s="1">
        <f t="shared" ca="1" si="51"/>
        <v>672</v>
      </c>
      <c r="F1783" t="str">
        <f t="shared" si="52"/>
        <v>Medium Value</v>
      </c>
    </row>
    <row r="1784" spans="1:6" x14ac:dyDescent="0.3">
      <c r="A1784" s="8" t="s">
        <v>84</v>
      </c>
      <c r="B1784" s="1">
        <v>45550</v>
      </c>
      <c r="C1784" s="16">
        <v>1</v>
      </c>
      <c r="D1784" s="16">
        <v>2566.02</v>
      </c>
      <c r="E1784" s="1">
        <f t="shared" ca="1" si="51"/>
        <v>543</v>
      </c>
      <c r="F1784" t="str">
        <f t="shared" si="52"/>
        <v>Medium Value</v>
      </c>
    </row>
    <row r="1785" spans="1:6" x14ac:dyDescent="0.3">
      <c r="A1785" s="8" t="s">
        <v>2727</v>
      </c>
      <c r="B1785" s="1">
        <v>45628</v>
      </c>
      <c r="C1785" s="16">
        <v>2</v>
      </c>
      <c r="D1785" s="16">
        <v>2565.75</v>
      </c>
      <c r="E1785" s="1">
        <f t="shared" ca="1" si="51"/>
        <v>465</v>
      </c>
      <c r="F1785" t="str">
        <f t="shared" si="52"/>
        <v>Medium Value</v>
      </c>
    </row>
    <row r="1786" spans="1:6" x14ac:dyDescent="0.3">
      <c r="A1786" s="8" t="s">
        <v>123</v>
      </c>
      <c r="B1786" s="1">
        <v>45356</v>
      </c>
      <c r="C1786" s="16">
        <v>1</v>
      </c>
      <c r="D1786" s="16">
        <v>2565.7199999999998</v>
      </c>
      <c r="E1786" s="1">
        <f t="shared" ca="1" si="51"/>
        <v>737</v>
      </c>
      <c r="F1786" t="str">
        <f t="shared" si="52"/>
        <v>Medium Value</v>
      </c>
    </row>
    <row r="1787" spans="1:6" x14ac:dyDescent="0.3">
      <c r="A1787" s="8" t="s">
        <v>3334</v>
      </c>
      <c r="B1787" s="1">
        <v>45647</v>
      </c>
      <c r="C1787" s="16">
        <v>2</v>
      </c>
      <c r="D1787" s="16">
        <v>2564.19</v>
      </c>
      <c r="E1787" s="1">
        <f t="shared" ca="1" si="51"/>
        <v>446</v>
      </c>
      <c r="F1787" t="str">
        <f t="shared" si="52"/>
        <v>Medium Value</v>
      </c>
    </row>
    <row r="1788" spans="1:6" x14ac:dyDescent="0.3">
      <c r="A1788" s="8" t="s">
        <v>3469</v>
      </c>
      <c r="B1788" s="1">
        <v>45614</v>
      </c>
      <c r="C1788" s="16">
        <v>3</v>
      </c>
      <c r="D1788" s="16">
        <v>2563.66</v>
      </c>
      <c r="E1788" s="1">
        <f t="shared" ca="1" si="51"/>
        <v>479</v>
      </c>
      <c r="F1788" t="str">
        <f t="shared" si="52"/>
        <v>Medium Value</v>
      </c>
    </row>
    <row r="1789" spans="1:6" x14ac:dyDescent="0.3">
      <c r="A1789" s="8" t="s">
        <v>3265</v>
      </c>
      <c r="B1789" s="1">
        <v>45460</v>
      </c>
      <c r="C1789" s="16">
        <v>2</v>
      </c>
      <c r="D1789" s="16">
        <v>2562.36</v>
      </c>
      <c r="E1789" s="1">
        <f t="shared" ca="1" si="51"/>
        <v>633</v>
      </c>
      <c r="F1789" t="str">
        <f t="shared" si="52"/>
        <v>Medium Value</v>
      </c>
    </row>
    <row r="1790" spans="1:6" x14ac:dyDescent="0.3">
      <c r="A1790" s="8" t="s">
        <v>5493</v>
      </c>
      <c r="B1790" s="1">
        <v>45592</v>
      </c>
      <c r="C1790" s="16">
        <v>2</v>
      </c>
      <c r="D1790" s="16">
        <v>2562.0500000000002</v>
      </c>
      <c r="E1790" s="1">
        <f t="shared" ca="1" si="51"/>
        <v>501</v>
      </c>
      <c r="F1790" t="str">
        <f t="shared" si="52"/>
        <v>Medium Value</v>
      </c>
    </row>
    <row r="1791" spans="1:6" x14ac:dyDescent="0.3">
      <c r="A1791" s="8" t="s">
        <v>1223</v>
      </c>
      <c r="B1791" s="1">
        <v>45581</v>
      </c>
      <c r="C1791" s="16">
        <v>2</v>
      </c>
      <c r="D1791" s="16">
        <v>2561.7399999999998</v>
      </c>
      <c r="E1791" s="1">
        <f t="shared" ref="E1791:E1854" ca="1" si="53">TODAY()-B1791</f>
        <v>512</v>
      </c>
      <c r="F1791" t="str">
        <f t="shared" si="52"/>
        <v>Medium Value</v>
      </c>
    </row>
    <row r="1792" spans="1:6" x14ac:dyDescent="0.3">
      <c r="A1792" s="8" t="s">
        <v>1942</v>
      </c>
      <c r="B1792" s="1">
        <v>45504</v>
      </c>
      <c r="C1792" s="16">
        <v>1</v>
      </c>
      <c r="D1792" s="16">
        <v>2561.14</v>
      </c>
      <c r="E1792" s="1">
        <f t="shared" ca="1" si="53"/>
        <v>589</v>
      </c>
      <c r="F1792" t="str">
        <f t="shared" si="52"/>
        <v>Medium Value</v>
      </c>
    </row>
    <row r="1793" spans="1:6" x14ac:dyDescent="0.3">
      <c r="A1793" s="8" t="s">
        <v>5614</v>
      </c>
      <c r="B1793" s="1">
        <v>45618</v>
      </c>
      <c r="C1793" s="16">
        <v>2</v>
      </c>
      <c r="D1793" s="16">
        <v>2560.9899999999998</v>
      </c>
      <c r="E1793" s="1">
        <f t="shared" ca="1" si="53"/>
        <v>475</v>
      </c>
      <c r="F1793" t="str">
        <f t="shared" si="52"/>
        <v>Medium Value</v>
      </c>
    </row>
    <row r="1794" spans="1:6" x14ac:dyDescent="0.3">
      <c r="A1794" s="8" t="s">
        <v>5316</v>
      </c>
      <c r="B1794" s="1">
        <v>45649</v>
      </c>
      <c r="C1794" s="16">
        <v>2</v>
      </c>
      <c r="D1794" s="16">
        <v>2559.79</v>
      </c>
      <c r="E1794" s="1">
        <f t="shared" ca="1" si="53"/>
        <v>444</v>
      </c>
      <c r="F1794" t="str">
        <f t="shared" si="52"/>
        <v>Medium Value</v>
      </c>
    </row>
    <row r="1795" spans="1:6" x14ac:dyDescent="0.3">
      <c r="A1795" s="8" t="s">
        <v>805</v>
      </c>
      <c r="B1795" s="1">
        <v>45576</v>
      </c>
      <c r="C1795" s="16">
        <v>2</v>
      </c>
      <c r="D1795" s="16">
        <v>2559.56</v>
      </c>
      <c r="E1795" s="1">
        <f t="shared" ca="1" si="53"/>
        <v>517</v>
      </c>
      <c r="F1795" t="str">
        <f t="shared" si="52"/>
        <v>Medium Value</v>
      </c>
    </row>
    <row r="1796" spans="1:6" x14ac:dyDescent="0.3">
      <c r="A1796" s="8" t="s">
        <v>1673</v>
      </c>
      <c r="B1796" s="1">
        <v>45336</v>
      </c>
      <c r="C1796" s="16">
        <v>1</v>
      </c>
      <c r="D1796" s="16">
        <v>2559.36</v>
      </c>
      <c r="E1796" s="1">
        <f t="shared" ca="1" si="53"/>
        <v>757</v>
      </c>
      <c r="F1796" t="str">
        <f t="shared" si="52"/>
        <v>Medium Value</v>
      </c>
    </row>
    <row r="1797" spans="1:6" x14ac:dyDescent="0.3">
      <c r="A1797" s="8" t="s">
        <v>3456</v>
      </c>
      <c r="B1797" s="1">
        <v>45603</v>
      </c>
      <c r="C1797" s="16">
        <v>1</v>
      </c>
      <c r="D1797" s="16">
        <v>2557.2399999999998</v>
      </c>
      <c r="E1797" s="1">
        <f t="shared" ca="1" si="53"/>
        <v>490</v>
      </c>
      <c r="F1797" t="str">
        <f t="shared" ref="F1797:F1860" si="54">IF(D1796 &gt; 5000, "High Value", IF(D1796 &gt; 1000, "Medium Value", "Low Value"))</f>
        <v>Medium Value</v>
      </c>
    </row>
    <row r="1798" spans="1:6" x14ac:dyDescent="0.3">
      <c r="A1798" s="8" t="s">
        <v>4452</v>
      </c>
      <c r="B1798" s="1">
        <v>45359</v>
      </c>
      <c r="C1798" s="16">
        <v>1</v>
      </c>
      <c r="D1798" s="16">
        <v>2557.14</v>
      </c>
      <c r="E1798" s="1">
        <f t="shared" ca="1" si="53"/>
        <v>734</v>
      </c>
      <c r="F1798" t="str">
        <f t="shared" si="54"/>
        <v>Medium Value</v>
      </c>
    </row>
    <row r="1799" spans="1:6" x14ac:dyDescent="0.3">
      <c r="A1799" s="8" t="s">
        <v>2234</v>
      </c>
      <c r="B1799" s="1">
        <v>45608</v>
      </c>
      <c r="C1799" s="16">
        <v>2</v>
      </c>
      <c r="D1799" s="16">
        <v>2557.12</v>
      </c>
      <c r="E1799" s="1">
        <f t="shared" ca="1" si="53"/>
        <v>485</v>
      </c>
      <c r="F1799" t="str">
        <f t="shared" si="54"/>
        <v>Medium Value</v>
      </c>
    </row>
    <row r="1800" spans="1:6" x14ac:dyDescent="0.3">
      <c r="A1800" s="8" t="s">
        <v>5487</v>
      </c>
      <c r="B1800" s="1">
        <v>45523</v>
      </c>
      <c r="C1800" s="16">
        <v>1</v>
      </c>
      <c r="D1800" s="16">
        <v>2555.39</v>
      </c>
      <c r="E1800" s="1">
        <f t="shared" ca="1" si="53"/>
        <v>570</v>
      </c>
      <c r="F1800" t="str">
        <f t="shared" si="54"/>
        <v>Medium Value</v>
      </c>
    </row>
    <row r="1801" spans="1:6" x14ac:dyDescent="0.3">
      <c r="A1801" s="8" t="s">
        <v>2156</v>
      </c>
      <c r="B1801" s="1">
        <v>45304</v>
      </c>
      <c r="C1801" s="16">
        <v>1</v>
      </c>
      <c r="D1801" s="16">
        <v>2555.17</v>
      </c>
      <c r="E1801" s="1">
        <f t="shared" ca="1" si="53"/>
        <v>789</v>
      </c>
      <c r="F1801" t="str">
        <f t="shared" si="54"/>
        <v>Medium Value</v>
      </c>
    </row>
    <row r="1802" spans="1:6" x14ac:dyDescent="0.3">
      <c r="A1802" s="8" t="s">
        <v>1403</v>
      </c>
      <c r="B1802" s="1">
        <v>45615</v>
      </c>
      <c r="C1802" s="16">
        <v>5</v>
      </c>
      <c r="D1802" s="16">
        <v>2554.9500000000003</v>
      </c>
      <c r="E1802" s="1">
        <f t="shared" ca="1" si="53"/>
        <v>478</v>
      </c>
      <c r="F1802" t="str">
        <f t="shared" si="54"/>
        <v>Medium Value</v>
      </c>
    </row>
    <row r="1803" spans="1:6" x14ac:dyDescent="0.3">
      <c r="A1803" s="8" t="s">
        <v>1175</v>
      </c>
      <c r="B1803" s="1">
        <v>45653</v>
      </c>
      <c r="C1803" s="16">
        <v>3</v>
      </c>
      <c r="D1803" s="16">
        <v>2554.1900000000005</v>
      </c>
      <c r="E1803" s="1">
        <f t="shared" ca="1" si="53"/>
        <v>440</v>
      </c>
      <c r="F1803" t="str">
        <f t="shared" si="54"/>
        <v>Medium Value</v>
      </c>
    </row>
    <row r="1804" spans="1:6" x14ac:dyDescent="0.3">
      <c r="A1804" s="8" t="s">
        <v>3321</v>
      </c>
      <c r="B1804" s="1">
        <v>45451</v>
      </c>
      <c r="C1804" s="16">
        <v>1</v>
      </c>
      <c r="D1804" s="16">
        <v>2551.6</v>
      </c>
      <c r="E1804" s="1">
        <f t="shared" ca="1" si="53"/>
        <v>642</v>
      </c>
      <c r="F1804" t="str">
        <f t="shared" si="54"/>
        <v>Medium Value</v>
      </c>
    </row>
    <row r="1805" spans="1:6" x14ac:dyDescent="0.3">
      <c r="A1805" s="8" t="s">
        <v>1062</v>
      </c>
      <c r="B1805" s="1">
        <v>45590</v>
      </c>
      <c r="C1805" s="16">
        <v>1</v>
      </c>
      <c r="D1805" s="16">
        <v>2550.83</v>
      </c>
      <c r="E1805" s="1">
        <f t="shared" ca="1" si="53"/>
        <v>503</v>
      </c>
      <c r="F1805" t="str">
        <f t="shared" si="54"/>
        <v>Medium Value</v>
      </c>
    </row>
    <row r="1806" spans="1:6" x14ac:dyDescent="0.3">
      <c r="A1806" s="8" t="s">
        <v>1095</v>
      </c>
      <c r="B1806" s="1">
        <v>45551</v>
      </c>
      <c r="C1806" s="16">
        <v>2</v>
      </c>
      <c r="D1806" s="16">
        <v>2547.8000000000002</v>
      </c>
      <c r="E1806" s="1">
        <f t="shared" ca="1" si="53"/>
        <v>542</v>
      </c>
      <c r="F1806" t="str">
        <f t="shared" si="54"/>
        <v>Medium Value</v>
      </c>
    </row>
    <row r="1807" spans="1:6" x14ac:dyDescent="0.3">
      <c r="A1807" s="8" t="s">
        <v>1681</v>
      </c>
      <c r="B1807" s="1">
        <v>45413</v>
      </c>
      <c r="C1807" s="16">
        <v>2</v>
      </c>
      <c r="D1807" s="16">
        <v>2547.21</v>
      </c>
      <c r="E1807" s="1">
        <f t="shared" ca="1" si="53"/>
        <v>680</v>
      </c>
      <c r="F1807" t="str">
        <f t="shared" si="54"/>
        <v>Medium Value</v>
      </c>
    </row>
    <row r="1808" spans="1:6" x14ac:dyDescent="0.3">
      <c r="A1808" s="8" t="s">
        <v>956</v>
      </c>
      <c r="B1808" s="1">
        <v>45612</v>
      </c>
      <c r="C1808" s="16">
        <v>3</v>
      </c>
      <c r="D1808" s="16">
        <v>2545.27</v>
      </c>
      <c r="E1808" s="1">
        <f t="shared" ca="1" si="53"/>
        <v>481</v>
      </c>
      <c r="F1808" t="str">
        <f t="shared" si="54"/>
        <v>Medium Value</v>
      </c>
    </row>
    <row r="1809" spans="1:6" x14ac:dyDescent="0.3">
      <c r="A1809" s="8" t="s">
        <v>2239</v>
      </c>
      <c r="B1809" s="1">
        <v>45478</v>
      </c>
      <c r="C1809" s="16">
        <v>2</v>
      </c>
      <c r="D1809" s="16">
        <v>2542.7800000000002</v>
      </c>
      <c r="E1809" s="1">
        <f t="shared" ca="1" si="53"/>
        <v>615</v>
      </c>
      <c r="F1809" t="str">
        <f t="shared" si="54"/>
        <v>Medium Value</v>
      </c>
    </row>
    <row r="1810" spans="1:6" x14ac:dyDescent="0.3">
      <c r="A1810" s="8" t="s">
        <v>5718</v>
      </c>
      <c r="B1810" s="1">
        <v>45510</v>
      </c>
      <c r="C1810" s="16">
        <v>2</v>
      </c>
      <c r="D1810" s="16">
        <v>2542.1800000000003</v>
      </c>
      <c r="E1810" s="1">
        <f t="shared" ca="1" si="53"/>
        <v>583</v>
      </c>
      <c r="F1810" t="str">
        <f t="shared" si="54"/>
        <v>Medium Value</v>
      </c>
    </row>
    <row r="1811" spans="1:6" x14ac:dyDescent="0.3">
      <c r="A1811" s="8" t="s">
        <v>55</v>
      </c>
      <c r="B1811" s="1">
        <v>45521</v>
      </c>
      <c r="C1811" s="16">
        <v>3</v>
      </c>
      <c r="D1811" s="16">
        <v>2541.1400000000003</v>
      </c>
      <c r="E1811" s="1">
        <f t="shared" ca="1" si="53"/>
        <v>572</v>
      </c>
      <c r="F1811" t="str">
        <f t="shared" si="54"/>
        <v>Medium Value</v>
      </c>
    </row>
    <row r="1812" spans="1:6" x14ac:dyDescent="0.3">
      <c r="A1812" s="8" t="s">
        <v>4527</v>
      </c>
      <c r="B1812" s="1">
        <v>45455</v>
      </c>
      <c r="C1812" s="16">
        <v>1</v>
      </c>
      <c r="D1812" s="16">
        <v>2537.66</v>
      </c>
      <c r="E1812" s="1">
        <f t="shared" ca="1" si="53"/>
        <v>638</v>
      </c>
      <c r="F1812" t="str">
        <f t="shared" si="54"/>
        <v>Medium Value</v>
      </c>
    </row>
    <row r="1813" spans="1:6" x14ac:dyDescent="0.3">
      <c r="A1813" s="8" t="s">
        <v>1913</v>
      </c>
      <c r="B1813" s="1">
        <v>45620</v>
      </c>
      <c r="C1813" s="16">
        <v>2</v>
      </c>
      <c r="D1813" s="16">
        <v>2534.81</v>
      </c>
      <c r="E1813" s="1">
        <f t="shared" ca="1" si="53"/>
        <v>473</v>
      </c>
      <c r="F1813" t="str">
        <f t="shared" si="54"/>
        <v>Medium Value</v>
      </c>
    </row>
    <row r="1814" spans="1:6" x14ac:dyDescent="0.3">
      <c r="A1814" s="8" t="s">
        <v>2864</v>
      </c>
      <c r="B1814" s="1">
        <v>45547</v>
      </c>
      <c r="C1814" s="16">
        <v>3</v>
      </c>
      <c r="D1814" s="16">
        <v>2534.66</v>
      </c>
      <c r="E1814" s="1">
        <f t="shared" ca="1" si="53"/>
        <v>546</v>
      </c>
      <c r="F1814" t="str">
        <f t="shared" si="54"/>
        <v>Medium Value</v>
      </c>
    </row>
    <row r="1815" spans="1:6" x14ac:dyDescent="0.3">
      <c r="A1815" s="8" t="s">
        <v>1976</v>
      </c>
      <c r="B1815" s="1">
        <v>45370</v>
      </c>
      <c r="C1815" s="16">
        <v>2</v>
      </c>
      <c r="D1815" s="16">
        <v>2533.84</v>
      </c>
      <c r="E1815" s="1">
        <f t="shared" ca="1" si="53"/>
        <v>723</v>
      </c>
      <c r="F1815" t="str">
        <f t="shared" si="54"/>
        <v>Medium Value</v>
      </c>
    </row>
    <row r="1816" spans="1:6" x14ac:dyDescent="0.3">
      <c r="A1816" s="8" t="s">
        <v>1061</v>
      </c>
      <c r="B1816" s="1">
        <v>45351</v>
      </c>
      <c r="C1816" s="16">
        <v>1</v>
      </c>
      <c r="D1816" s="16">
        <v>2533.77</v>
      </c>
      <c r="E1816" s="1">
        <f t="shared" ca="1" si="53"/>
        <v>742</v>
      </c>
      <c r="F1816" t="str">
        <f t="shared" si="54"/>
        <v>Medium Value</v>
      </c>
    </row>
    <row r="1817" spans="1:6" x14ac:dyDescent="0.3">
      <c r="A1817" s="8" t="s">
        <v>4391</v>
      </c>
      <c r="B1817" s="1">
        <v>45546</v>
      </c>
      <c r="C1817" s="16">
        <v>2</v>
      </c>
      <c r="D1817" s="16">
        <v>2533.3500000000004</v>
      </c>
      <c r="E1817" s="1">
        <f t="shared" ca="1" si="53"/>
        <v>547</v>
      </c>
      <c r="F1817" t="str">
        <f t="shared" si="54"/>
        <v>Medium Value</v>
      </c>
    </row>
    <row r="1818" spans="1:6" x14ac:dyDescent="0.3">
      <c r="A1818" s="8" t="s">
        <v>3870</v>
      </c>
      <c r="B1818" s="1">
        <v>45487</v>
      </c>
      <c r="C1818" s="16">
        <v>2</v>
      </c>
      <c r="D1818" s="16">
        <v>2532.44</v>
      </c>
      <c r="E1818" s="1">
        <f t="shared" ca="1" si="53"/>
        <v>606</v>
      </c>
      <c r="F1818" t="str">
        <f t="shared" si="54"/>
        <v>Medium Value</v>
      </c>
    </row>
    <row r="1819" spans="1:6" x14ac:dyDescent="0.3">
      <c r="A1819" s="8" t="s">
        <v>602</v>
      </c>
      <c r="B1819" s="1">
        <v>45419</v>
      </c>
      <c r="C1819" s="16">
        <v>2</v>
      </c>
      <c r="D1819" s="16">
        <v>2531.02</v>
      </c>
      <c r="E1819" s="1">
        <f t="shared" ca="1" si="53"/>
        <v>674</v>
      </c>
      <c r="F1819" t="str">
        <f t="shared" si="54"/>
        <v>Medium Value</v>
      </c>
    </row>
    <row r="1820" spans="1:6" x14ac:dyDescent="0.3">
      <c r="A1820" s="8" t="s">
        <v>2409</v>
      </c>
      <c r="B1820" s="1">
        <v>45385</v>
      </c>
      <c r="C1820" s="16">
        <v>1</v>
      </c>
      <c r="D1820" s="16">
        <v>2530.9699999999998</v>
      </c>
      <c r="E1820" s="1">
        <f t="shared" ca="1" si="53"/>
        <v>708</v>
      </c>
      <c r="F1820" t="str">
        <f t="shared" si="54"/>
        <v>Medium Value</v>
      </c>
    </row>
    <row r="1821" spans="1:6" x14ac:dyDescent="0.3">
      <c r="A1821" s="8" t="s">
        <v>6017</v>
      </c>
      <c r="B1821" s="1">
        <v>45447</v>
      </c>
      <c r="C1821" s="16">
        <v>1</v>
      </c>
      <c r="D1821" s="16">
        <v>2530.6799999999998</v>
      </c>
      <c r="E1821" s="1">
        <f t="shared" ca="1" si="53"/>
        <v>646</v>
      </c>
      <c r="F1821" t="str">
        <f t="shared" si="54"/>
        <v>Medium Value</v>
      </c>
    </row>
    <row r="1822" spans="1:6" x14ac:dyDescent="0.3">
      <c r="A1822" s="8" t="s">
        <v>608</v>
      </c>
      <c r="B1822" s="1">
        <v>45607</v>
      </c>
      <c r="C1822" s="16">
        <v>2</v>
      </c>
      <c r="D1822" s="16">
        <v>2530.4499999999998</v>
      </c>
      <c r="E1822" s="1">
        <f t="shared" ca="1" si="53"/>
        <v>486</v>
      </c>
      <c r="F1822" t="str">
        <f t="shared" si="54"/>
        <v>Medium Value</v>
      </c>
    </row>
    <row r="1823" spans="1:6" x14ac:dyDescent="0.3">
      <c r="A1823" s="8" t="s">
        <v>1297</v>
      </c>
      <c r="B1823" s="1">
        <v>45532</v>
      </c>
      <c r="C1823" s="16">
        <v>2</v>
      </c>
      <c r="D1823" s="16">
        <v>2529.7799999999997</v>
      </c>
      <c r="E1823" s="1">
        <f t="shared" ca="1" si="53"/>
        <v>561</v>
      </c>
      <c r="F1823" t="str">
        <f t="shared" si="54"/>
        <v>Medium Value</v>
      </c>
    </row>
    <row r="1824" spans="1:6" x14ac:dyDescent="0.3">
      <c r="A1824" s="8" t="s">
        <v>1590</v>
      </c>
      <c r="B1824" s="1">
        <v>45437</v>
      </c>
      <c r="C1824" s="16">
        <v>1</v>
      </c>
      <c r="D1824" s="16">
        <v>2527.5700000000002</v>
      </c>
      <c r="E1824" s="1">
        <f t="shared" ca="1" si="53"/>
        <v>656</v>
      </c>
      <c r="F1824" t="str">
        <f t="shared" si="54"/>
        <v>Medium Value</v>
      </c>
    </row>
    <row r="1825" spans="1:6" x14ac:dyDescent="0.3">
      <c r="A1825" s="8" t="s">
        <v>4509</v>
      </c>
      <c r="B1825" s="1">
        <v>45616</v>
      </c>
      <c r="C1825" s="16">
        <v>3</v>
      </c>
      <c r="D1825" s="16">
        <v>2527.4900000000002</v>
      </c>
      <c r="E1825" s="1">
        <f t="shared" ca="1" si="53"/>
        <v>477</v>
      </c>
      <c r="F1825" t="str">
        <f t="shared" si="54"/>
        <v>Medium Value</v>
      </c>
    </row>
    <row r="1826" spans="1:6" x14ac:dyDescent="0.3">
      <c r="A1826" s="8" t="s">
        <v>2761</v>
      </c>
      <c r="B1826" s="1">
        <v>45406</v>
      </c>
      <c r="C1826" s="16">
        <v>2</v>
      </c>
      <c r="D1826" s="16">
        <v>2527.1600000000003</v>
      </c>
      <c r="E1826" s="1">
        <f t="shared" ca="1" si="53"/>
        <v>687</v>
      </c>
      <c r="F1826" t="str">
        <f t="shared" si="54"/>
        <v>Medium Value</v>
      </c>
    </row>
    <row r="1827" spans="1:6" x14ac:dyDescent="0.3">
      <c r="A1827" s="8" t="s">
        <v>1505</v>
      </c>
      <c r="B1827" s="1">
        <v>45339</v>
      </c>
      <c r="C1827" s="16">
        <v>2</v>
      </c>
      <c r="D1827" s="16">
        <v>2526.86</v>
      </c>
      <c r="E1827" s="1">
        <f t="shared" ca="1" si="53"/>
        <v>754</v>
      </c>
      <c r="F1827" t="str">
        <f t="shared" si="54"/>
        <v>Medium Value</v>
      </c>
    </row>
    <row r="1828" spans="1:6" x14ac:dyDescent="0.3">
      <c r="A1828" s="8" t="s">
        <v>5581</v>
      </c>
      <c r="B1828" s="1">
        <v>45359</v>
      </c>
      <c r="C1828" s="16">
        <v>1</v>
      </c>
      <c r="D1828" s="16">
        <v>2526.66</v>
      </c>
      <c r="E1828" s="1">
        <f t="shared" ca="1" si="53"/>
        <v>734</v>
      </c>
      <c r="F1828" t="str">
        <f t="shared" si="54"/>
        <v>Medium Value</v>
      </c>
    </row>
    <row r="1829" spans="1:6" x14ac:dyDescent="0.3">
      <c r="A1829" s="8" t="s">
        <v>3974</v>
      </c>
      <c r="B1829" s="1">
        <v>45601</v>
      </c>
      <c r="C1829" s="16">
        <v>2</v>
      </c>
      <c r="D1829" s="16">
        <v>2525.61</v>
      </c>
      <c r="E1829" s="1">
        <f t="shared" ca="1" si="53"/>
        <v>492</v>
      </c>
      <c r="F1829" t="str">
        <f t="shared" si="54"/>
        <v>Medium Value</v>
      </c>
    </row>
    <row r="1830" spans="1:6" x14ac:dyDescent="0.3">
      <c r="A1830" s="8" t="s">
        <v>5980</v>
      </c>
      <c r="B1830" s="1">
        <v>45494</v>
      </c>
      <c r="C1830" s="16">
        <v>1</v>
      </c>
      <c r="D1830" s="16">
        <v>2524.7600000000002</v>
      </c>
      <c r="E1830" s="1">
        <f t="shared" ca="1" si="53"/>
        <v>599</v>
      </c>
      <c r="F1830" t="str">
        <f t="shared" si="54"/>
        <v>Medium Value</v>
      </c>
    </row>
    <row r="1831" spans="1:6" x14ac:dyDescent="0.3">
      <c r="A1831" s="8" t="s">
        <v>2933</v>
      </c>
      <c r="B1831" s="1">
        <v>45541</v>
      </c>
      <c r="C1831" s="16">
        <v>2</v>
      </c>
      <c r="D1831" s="16">
        <v>2523.98</v>
      </c>
      <c r="E1831" s="1">
        <f t="shared" ca="1" si="53"/>
        <v>552</v>
      </c>
      <c r="F1831" t="str">
        <f t="shared" si="54"/>
        <v>Medium Value</v>
      </c>
    </row>
    <row r="1832" spans="1:6" x14ac:dyDescent="0.3">
      <c r="A1832" s="8" t="s">
        <v>591</v>
      </c>
      <c r="B1832" s="1">
        <v>45609</v>
      </c>
      <c r="C1832" s="16">
        <v>2</v>
      </c>
      <c r="D1832" s="16">
        <v>2523.9699999999998</v>
      </c>
      <c r="E1832" s="1">
        <f t="shared" ca="1" si="53"/>
        <v>484</v>
      </c>
      <c r="F1832" t="str">
        <f t="shared" si="54"/>
        <v>Medium Value</v>
      </c>
    </row>
    <row r="1833" spans="1:6" x14ac:dyDescent="0.3">
      <c r="A1833" s="8" t="s">
        <v>110</v>
      </c>
      <c r="B1833" s="1">
        <v>45427</v>
      </c>
      <c r="C1833" s="16">
        <v>1</v>
      </c>
      <c r="D1833" s="16">
        <v>2522.9699999999998</v>
      </c>
      <c r="E1833" s="1">
        <f t="shared" ca="1" si="53"/>
        <v>666</v>
      </c>
      <c r="F1833" t="str">
        <f t="shared" si="54"/>
        <v>Medium Value</v>
      </c>
    </row>
    <row r="1834" spans="1:6" x14ac:dyDescent="0.3">
      <c r="A1834" s="8" t="s">
        <v>3901</v>
      </c>
      <c r="B1834" s="1">
        <v>45464</v>
      </c>
      <c r="C1834" s="16">
        <v>1</v>
      </c>
      <c r="D1834" s="16">
        <v>2522.41</v>
      </c>
      <c r="E1834" s="1">
        <f t="shared" ca="1" si="53"/>
        <v>629</v>
      </c>
      <c r="F1834" t="str">
        <f t="shared" si="54"/>
        <v>Medium Value</v>
      </c>
    </row>
    <row r="1835" spans="1:6" x14ac:dyDescent="0.3">
      <c r="A1835" s="8" t="s">
        <v>1521</v>
      </c>
      <c r="B1835" s="1">
        <v>45298</v>
      </c>
      <c r="C1835" s="16">
        <v>1</v>
      </c>
      <c r="D1835" s="16">
        <v>2519.1799999999998</v>
      </c>
      <c r="E1835" s="1">
        <f t="shared" ca="1" si="53"/>
        <v>795</v>
      </c>
      <c r="F1835" t="str">
        <f t="shared" si="54"/>
        <v>Medium Value</v>
      </c>
    </row>
    <row r="1836" spans="1:6" x14ac:dyDescent="0.3">
      <c r="A1836" s="8" t="s">
        <v>3599</v>
      </c>
      <c r="B1836" s="1">
        <v>45567</v>
      </c>
      <c r="C1836" s="16">
        <v>2</v>
      </c>
      <c r="D1836" s="16">
        <v>2519.04</v>
      </c>
      <c r="E1836" s="1">
        <f t="shared" ca="1" si="53"/>
        <v>526</v>
      </c>
      <c r="F1836" t="str">
        <f t="shared" si="54"/>
        <v>Medium Value</v>
      </c>
    </row>
    <row r="1837" spans="1:6" x14ac:dyDescent="0.3">
      <c r="A1837" s="8" t="s">
        <v>551</v>
      </c>
      <c r="B1837" s="1">
        <v>45612</v>
      </c>
      <c r="C1837" s="16">
        <v>3</v>
      </c>
      <c r="D1837" s="16">
        <v>2518.92</v>
      </c>
      <c r="E1837" s="1">
        <f t="shared" ca="1" si="53"/>
        <v>481</v>
      </c>
      <c r="F1837" t="str">
        <f t="shared" si="54"/>
        <v>Medium Value</v>
      </c>
    </row>
    <row r="1838" spans="1:6" x14ac:dyDescent="0.3">
      <c r="A1838" s="8" t="s">
        <v>1171</v>
      </c>
      <c r="B1838" s="1">
        <v>45352</v>
      </c>
      <c r="C1838" s="16">
        <v>1</v>
      </c>
      <c r="D1838" s="16">
        <v>2516.96</v>
      </c>
      <c r="E1838" s="1">
        <f t="shared" ca="1" si="53"/>
        <v>741</v>
      </c>
      <c r="F1838" t="str">
        <f t="shared" si="54"/>
        <v>Medium Value</v>
      </c>
    </row>
    <row r="1839" spans="1:6" x14ac:dyDescent="0.3">
      <c r="A1839" s="8" t="s">
        <v>1162</v>
      </c>
      <c r="B1839" s="1">
        <v>45555</v>
      </c>
      <c r="C1839" s="16">
        <v>2</v>
      </c>
      <c r="D1839" s="16">
        <v>2515.5700000000002</v>
      </c>
      <c r="E1839" s="1">
        <f t="shared" ca="1" si="53"/>
        <v>538</v>
      </c>
      <c r="F1839" t="str">
        <f t="shared" si="54"/>
        <v>Medium Value</v>
      </c>
    </row>
    <row r="1840" spans="1:6" x14ac:dyDescent="0.3">
      <c r="A1840" s="8" t="s">
        <v>4245</v>
      </c>
      <c r="B1840" s="1">
        <v>45353</v>
      </c>
      <c r="C1840" s="16">
        <v>1</v>
      </c>
      <c r="D1840" s="16">
        <v>2514.42</v>
      </c>
      <c r="E1840" s="1">
        <f t="shared" ca="1" si="53"/>
        <v>740</v>
      </c>
      <c r="F1840" t="str">
        <f t="shared" si="54"/>
        <v>Medium Value</v>
      </c>
    </row>
    <row r="1841" spans="1:6" x14ac:dyDescent="0.3">
      <c r="A1841" s="8" t="s">
        <v>3807</v>
      </c>
      <c r="B1841" s="1">
        <v>45526</v>
      </c>
      <c r="C1841" s="16">
        <v>2</v>
      </c>
      <c r="D1841" s="16">
        <v>2514.2600000000002</v>
      </c>
      <c r="E1841" s="1">
        <f t="shared" ca="1" si="53"/>
        <v>567</v>
      </c>
      <c r="F1841" t="str">
        <f t="shared" si="54"/>
        <v>Medium Value</v>
      </c>
    </row>
    <row r="1842" spans="1:6" x14ac:dyDescent="0.3">
      <c r="A1842" s="8" t="s">
        <v>1082</v>
      </c>
      <c r="B1842" s="1">
        <v>45599</v>
      </c>
      <c r="C1842" s="16">
        <v>3</v>
      </c>
      <c r="D1842" s="16">
        <v>2513.7600000000002</v>
      </c>
      <c r="E1842" s="1">
        <f t="shared" ca="1" si="53"/>
        <v>494</v>
      </c>
      <c r="F1842" t="str">
        <f t="shared" si="54"/>
        <v>Medium Value</v>
      </c>
    </row>
    <row r="1843" spans="1:6" x14ac:dyDescent="0.3">
      <c r="A1843" s="8" t="s">
        <v>4710</v>
      </c>
      <c r="B1843" s="1">
        <v>45460</v>
      </c>
      <c r="C1843" s="16">
        <v>1</v>
      </c>
      <c r="D1843" s="16">
        <v>2513.59</v>
      </c>
      <c r="E1843" s="1">
        <f t="shared" ca="1" si="53"/>
        <v>633</v>
      </c>
      <c r="F1843" t="str">
        <f t="shared" si="54"/>
        <v>Medium Value</v>
      </c>
    </row>
    <row r="1844" spans="1:6" x14ac:dyDescent="0.3">
      <c r="A1844" s="8" t="s">
        <v>2963</v>
      </c>
      <c r="B1844" s="1">
        <v>45642</v>
      </c>
      <c r="C1844" s="16">
        <v>2</v>
      </c>
      <c r="D1844" s="16">
        <v>2513.2199999999998</v>
      </c>
      <c r="E1844" s="1">
        <f t="shared" ca="1" si="53"/>
        <v>451</v>
      </c>
      <c r="F1844" t="str">
        <f t="shared" si="54"/>
        <v>Medium Value</v>
      </c>
    </row>
    <row r="1845" spans="1:6" x14ac:dyDescent="0.3">
      <c r="A1845" s="8" t="s">
        <v>1313</v>
      </c>
      <c r="B1845" s="1">
        <v>45541</v>
      </c>
      <c r="C1845" s="16">
        <v>3</v>
      </c>
      <c r="D1845" s="16">
        <v>2513.1699999999996</v>
      </c>
      <c r="E1845" s="1">
        <f t="shared" ca="1" si="53"/>
        <v>552</v>
      </c>
      <c r="F1845" t="str">
        <f t="shared" si="54"/>
        <v>Medium Value</v>
      </c>
    </row>
    <row r="1846" spans="1:6" x14ac:dyDescent="0.3">
      <c r="A1846" s="8" t="s">
        <v>4073</v>
      </c>
      <c r="B1846" s="1">
        <v>45508</v>
      </c>
      <c r="C1846" s="16">
        <v>4</v>
      </c>
      <c r="D1846" s="16">
        <v>2511.4799999999996</v>
      </c>
      <c r="E1846" s="1">
        <f t="shared" ca="1" si="53"/>
        <v>585</v>
      </c>
      <c r="F1846" t="str">
        <f t="shared" si="54"/>
        <v>Medium Value</v>
      </c>
    </row>
    <row r="1847" spans="1:6" x14ac:dyDescent="0.3">
      <c r="A1847" s="8" t="s">
        <v>1390</v>
      </c>
      <c r="B1847" s="1">
        <v>45652</v>
      </c>
      <c r="C1847" s="16">
        <v>3</v>
      </c>
      <c r="D1847" s="16">
        <v>2510.67</v>
      </c>
      <c r="E1847" s="1">
        <f t="shared" ca="1" si="53"/>
        <v>441</v>
      </c>
      <c r="F1847" t="str">
        <f t="shared" si="54"/>
        <v>Medium Value</v>
      </c>
    </row>
    <row r="1848" spans="1:6" x14ac:dyDescent="0.3">
      <c r="A1848" s="8" t="s">
        <v>2678</v>
      </c>
      <c r="B1848" s="1">
        <v>45560</v>
      </c>
      <c r="C1848" s="16">
        <v>2</v>
      </c>
      <c r="D1848" s="16">
        <v>2507.7399999999998</v>
      </c>
      <c r="E1848" s="1">
        <f t="shared" ca="1" si="53"/>
        <v>533</v>
      </c>
      <c r="F1848" t="str">
        <f t="shared" si="54"/>
        <v>Medium Value</v>
      </c>
    </row>
    <row r="1849" spans="1:6" x14ac:dyDescent="0.3">
      <c r="A1849" s="8" t="s">
        <v>5858</v>
      </c>
      <c r="B1849" s="1">
        <v>45554</v>
      </c>
      <c r="C1849" s="16">
        <v>1</v>
      </c>
      <c r="D1849" s="16">
        <v>2506.09</v>
      </c>
      <c r="E1849" s="1">
        <f t="shared" ca="1" si="53"/>
        <v>539</v>
      </c>
      <c r="F1849" t="str">
        <f t="shared" si="54"/>
        <v>Medium Value</v>
      </c>
    </row>
    <row r="1850" spans="1:6" x14ac:dyDescent="0.3">
      <c r="A1850" s="8" t="s">
        <v>840</v>
      </c>
      <c r="B1850" s="1">
        <v>45606</v>
      </c>
      <c r="C1850" s="16">
        <v>4</v>
      </c>
      <c r="D1850" s="16">
        <v>2505.7199999999998</v>
      </c>
      <c r="E1850" s="1">
        <f t="shared" ca="1" si="53"/>
        <v>487</v>
      </c>
      <c r="F1850" t="str">
        <f t="shared" si="54"/>
        <v>Medium Value</v>
      </c>
    </row>
    <row r="1851" spans="1:6" x14ac:dyDescent="0.3">
      <c r="A1851" s="8" t="s">
        <v>4288</v>
      </c>
      <c r="B1851" s="1">
        <v>45370</v>
      </c>
      <c r="C1851" s="16">
        <v>1</v>
      </c>
      <c r="D1851" s="16">
        <v>2505.36</v>
      </c>
      <c r="E1851" s="1">
        <f t="shared" ca="1" si="53"/>
        <v>723</v>
      </c>
      <c r="F1851" t="str">
        <f t="shared" si="54"/>
        <v>Medium Value</v>
      </c>
    </row>
    <row r="1852" spans="1:6" x14ac:dyDescent="0.3">
      <c r="A1852" s="8" t="s">
        <v>3357</v>
      </c>
      <c r="B1852" s="1">
        <v>45498</v>
      </c>
      <c r="C1852" s="16">
        <v>3</v>
      </c>
      <c r="D1852" s="16">
        <v>2504.84</v>
      </c>
      <c r="E1852" s="1">
        <f t="shared" ca="1" si="53"/>
        <v>595</v>
      </c>
      <c r="F1852" t="str">
        <f t="shared" si="54"/>
        <v>Medium Value</v>
      </c>
    </row>
    <row r="1853" spans="1:6" x14ac:dyDescent="0.3">
      <c r="A1853" s="8" t="s">
        <v>3135</v>
      </c>
      <c r="B1853" s="1">
        <v>45478</v>
      </c>
      <c r="C1853" s="16">
        <v>2</v>
      </c>
      <c r="D1853" s="16">
        <v>2504.6099999999997</v>
      </c>
      <c r="E1853" s="1">
        <f t="shared" ca="1" si="53"/>
        <v>615</v>
      </c>
      <c r="F1853" t="str">
        <f t="shared" si="54"/>
        <v>Medium Value</v>
      </c>
    </row>
    <row r="1854" spans="1:6" x14ac:dyDescent="0.3">
      <c r="A1854" s="8" t="s">
        <v>1358</v>
      </c>
      <c r="B1854" s="1">
        <v>45460</v>
      </c>
      <c r="C1854" s="16">
        <v>3</v>
      </c>
      <c r="D1854" s="16">
        <v>2503.34</v>
      </c>
      <c r="E1854" s="1">
        <f t="shared" ca="1" si="53"/>
        <v>633</v>
      </c>
      <c r="F1854" t="str">
        <f t="shared" si="54"/>
        <v>Medium Value</v>
      </c>
    </row>
    <row r="1855" spans="1:6" x14ac:dyDescent="0.3">
      <c r="A1855" s="8" t="s">
        <v>1123</v>
      </c>
      <c r="B1855" s="1">
        <v>45498</v>
      </c>
      <c r="C1855" s="16">
        <v>2</v>
      </c>
      <c r="D1855" s="16">
        <v>2500.56</v>
      </c>
      <c r="E1855" s="1">
        <f t="shared" ref="E1855:E1918" ca="1" si="55">TODAY()-B1855</f>
        <v>595</v>
      </c>
      <c r="F1855" t="str">
        <f t="shared" si="54"/>
        <v>Medium Value</v>
      </c>
    </row>
    <row r="1856" spans="1:6" x14ac:dyDescent="0.3">
      <c r="A1856" s="8" t="s">
        <v>4445</v>
      </c>
      <c r="B1856" s="1">
        <v>45434</v>
      </c>
      <c r="C1856" s="16">
        <v>1</v>
      </c>
      <c r="D1856" s="16">
        <v>2499.38</v>
      </c>
      <c r="E1856" s="1">
        <f t="shared" ca="1" si="55"/>
        <v>659</v>
      </c>
      <c r="F1856" t="str">
        <f t="shared" si="54"/>
        <v>Medium Value</v>
      </c>
    </row>
    <row r="1857" spans="1:6" x14ac:dyDescent="0.3">
      <c r="A1857" s="8" t="s">
        <v>4671</v>
      </c>
      <c r="B1857" s="1">
        <v>45588</v>
      </c>
      <c r="C1857" s="16">
        <v>1</v>
      </c>
      <c r="D1857" s="16">
        <v>2498.35</v>
      </c>
      <c r="E1857" s="1">
        <f t="shared" ca="1" si="55"/>
        <v>505</v>
      </c>
      <c r="F1857" t="str">
        <f t="shared" si="54"/>
        <v>Medium Value</v>
      </c>
    </row>
    <row r="1858" spans="1:6" x14ac:dyDescent="0.3">
      <c r="A1858" s="8" t="s">
        <v>2124</v>
      </c>
      <c r="B1858" s="1">
        <v>45359</v>
      </c>
      <c r="C1858" s="16">
        <v>2</v>
      </c>
      <c r="D1858" s="16">
        <v>2491.52</v>
      </c>
      <c r="E1858" s="1">
        <f t="shared" ca="1" si="55"/>
        <v>734</v>
      </c>
      <c r="F1858" t="str">
        <f t="shared" si="54"/>
        <v>Medium Value</v>
      </c>
    </row>
    <row r="1859" spans="1:6" x14ac:dyDescent="0.3">
      <c r="A1859" s="8" t="s">
        <v>4775</v>
      </c>
      <c r="B1859" s="1">
        <v>45330</v>
      </c>
      <c r="C1859" s="16">
        <v>1</v>
      </c>
      <c r="D1859" s="16">
        <v>2491.2800000000002</v>
      </c>
      <c r="E1859" s="1">
        <f t="shared" ca="1" si="55"/>
        <v>763</v>
      </c>
      <c r="F1859" t="str">
        <f t="shared" si="54"/>
        <v>Medium Value</v>
      </c>
    </row>
    <row r="1860" spans="1:6" x14ac:dyDescent="0.3">
      <c r="A1860" s="8" t="s">
        <v>4789</v>
      </c>
      <c r="B1860" s="1">
        <v>45505</v>
      </c>
      <c r="C1860" s="16">
        <v>1</v>
      </c>
      <c r="D1860" s="16">
        <v>2490.1</v>
      </c>
      <c r="E1860" s="1">
        <f t="shared" ca="1" si="55"/>
        <v>588</v>
      </c>
      <c r="F1860" t="str">
        <f t="shared" si="54"/>
        <v>Medium Value</v>
      </c>
    </row>
    <row r="1861" spans="1:6" x14ac:dyDescent="0.3">
      <c r="A1861" s="8" t="s">
        <v>2739</v>
      </c>
      <c r="B1861" s="1">
        <v>45510</v>
      </c>
      <c r="C1861" s="16">
        <v>2</v>
      </c>
      <c r="D1861" s="16">
        <v>2488.4500000000003</v>
      </c>
      <c r="E1861" s="1">
        <f t="shared" ca="1" si="55"/>
        <v>583</v>
      </c>
      <c r="F1861" t="str">
        <f t="shared" ref="F1861:F1924" si="56">IF(D1860 &gt; 5000, "High Value", IF(D1860 &gt; 1000, "Medium Value", "Low Value"))</f>
        <v>Medium Value</v>
      </c>
    </row>
    <row r="1862" spans="1:6" x14ac:dyDescent="0.3">
      <c r="A1862" s="8" t="s">
        <v>708</v>
      </c>
      <c r="B1862" s="1">
        <v>45588</v>
      </c>
      <c r="C1862" s="16">
        <v>1</v>
      </c>
      <c r="D1862" s="16">
        <v>2487.9899999999998</v>
      </c>
      <c r="E1862" s="1">
        <f t="shared" ca="1" si="55"/>
        <v>505</v>
      </c>
      <c r="F1862" t="str">
        <f t="shared" si="56"/>
        <v>Medium Value</v>
      </c>
    </row>
    <row r="1863" spans="1:6" x14ac:dyDescent="0.3">
      <c r="A1863" s="8" t="s">
        <v>5182</v>
      </c>
      <c r="B1863" s="1">
        <v>45560</v>
      </c>
      <c r="C1863" s="16">
        <v>1</v>
      </c>
      <c r="D1863" s="16">
        <v>2487.1799999999998</v>
      </c>
      <c r="E1863" s="1">
        <f t="shared" ca="1" si="55"/>
        <v>533</v>
      </c>
      <c r="F1863" t="str">
        <f t="shared" si="56"/>
        <v>Medium Value</v>
      </c>
    </row>
    <row r="1864" spans="1:6" x14ac:dyDescent="0.3">
      <c r="A1864" s="8" t="s">
        <v>4804</v>
      </c>
      <c r="B1864" s="1">
        <v>45443</v>
      </c>
      <c r="C1864" s="16">
        <v>1</v>
      </c>
      <c r="D1864" s="16">
        <v>2487.02</v>
      </c>
      <c r="E1864" s="1">
        <f t="shared" ca="1" si="55"/>
        <v>650</v>
      </c>
      <c r="F1864" t="str">
        <f t="shared" si="56"/>
        <v>Medium Value</v>
      </c>
    </row>
    <row r="1865" spans="1:6" x14ac:dyDescent="0.3">
      <c r="A1865" s="8" t="s">
        <v>2670</v>
      </c>
      <c r="B1865" s="1">
        <v>45639</v>
      </c>
      <c r="C1865" s="16">
        <v>3</v>
      </c>
      <c r="D1865" s="16">
        <v>2485.34</v>
      </c>
      <c r="E1865" s="1">
        <f t="shared" ca="1" si="55"/>
        <v>454</v>
      </c>
      <c r="F1865" t="str">
        <f t="shared" si="56"/>
        <v>Medium Value</v>
      </c>
    </row>
    <row r="1866" spans="1:6" x14ac:dyDescent="0.3">
      <c r="A1866" s="8" t="s">
        <v>44</v>
      </c>
      <c r="B1866" s="1">
        <v>45575</v>
      </c>
      <c r="C1866" s="16">
        <v>4</v>
      </c>
      <c r="D1866" s="16">
        <v>2485.08</v>
      </c>
      <c r="E1866" s="1">
        <f t="shared" ca="1" si="55"/>
        <v>518</v>
      </c>
      <c r="F1866" t="str">
        <f t="shared" si="56"/>
        <v>Medium Value</v>
      </c>
    </row>
    <row r="1867" spans="1:6" x14ac:dyDescent="0.3">
      <c r="A1867" s="8" t="s">
        <v>2381</v>
      </c>
      <c r="B1867" s="1">
        <v>45562</v>
      </c>
      <c r="C1867" s="16">
        <v>1</v>
      </c>
      <c r="D1867" s="16">
        <v>2484.44</v>
      </c>
      <c r="E1867" s="1">
        <f t="shared" ca="1" si="55"/>
        <v>531</v>
      </c>
      <c r="F1867" t="str">
        <f t="shared" si="56"/>
        <v>Medium Value</v>
      </c>
    </row>
    <row r="1868" spans="1:6" x14ac:dyDescent="0.3">
      <c r="A1868" s="8" t="s">
        <v>1683</v>
      </c>
      <c r="B1868" s="1">
        <v>45611</v>
      </c>
      <c r="C1868" s="16">
        <v>1</v>
      </c>
      <c r="D1868" s="16">
        <v>2484.39</v>
      </c>
      <c r="E1868" s="1">
        <f t="shared" ca="1" si="55"/>
        <v>482</v>
      </c>
      <c r="F1868" t="str">
        <f t="shared" si="56"/>
        <v>Medium Value</v>
      </c>
    </row>
    <row r="1869" spans="1:6" x14ac:dyDescent="0.3">
      <c r="A1869" s="8" t="s">
        <v>5907</v>
      </c>
      <c r="B1869" s="1">
        <v>45533</v>
      </c>
      <c r="C1869" s="16">
        <v>1</v>
      </c>
      <c r="D1869" s="16">
        <v>2483.91</v>
      </c>
      <c r="E1869" s="1">
        <f t="shared" ca="1" si="55"/>
        <v>560</v>
      </c>
      <c r="F1869" t="str">
        <f t="shared" si="56"/>
        <v>Medium Value</v>
      </c>
    </row>
    <row r="1870" spans="1:6" x14ac:dyDescent="0.3">
      <c r="A1870" s="8" t="s">
        <v>3560</v>
      </c>
      <c r="B1870" s="1">
        <v>45347</v>
      </c>
      <c r="C1870" s="16">
        <v>1</v>
      </c>
      <c r="D1870" s="16">
        <v>2483.62</v>
      </c>
      <c r="E1870" s="1">
        <f t="shared" ca="1" si="55"/>
        <v>746</v>
      </c>
      <c r="F1870" t="str">
        <f t="shared" si="56"/>
        <v>Medium Value</v>
      </c>
    </row>
    <row r="1871" spans="1:6" x14ac:dyDescent="0.3">
      <c r="A1871" s="8" t="s">
        <v>5695</v>
      </c>
      <c r="B1871" s="1">
        <v>45551</v>
      </c>
      <c r="C1871" s="16">
        <v>1</v>
      </c>
      <c r="D1871" s="16">
        <v>2482.75</v>
      </c>
      <c r="E1871" s="1">
        <f t="shared" ca="1" si="55"/>
        <v>542</v>
      </c>
      <c r="F1871" t="str">
        <f t="shared" si="56"/>
        <v>Medium Value</v>
      </c>
    </row>
    <row r="1872" spans="1:6" x14ac:dyDescent="0.3">
      <c r="A1872" s="8" t="s">
        <v>453</v>
      </c>
      <c r="B1872" s="1">
        <v>45646</v>
      </c>
      <c r="C1872" s="16">
        <v>1</v>
      </c>
      <c r="D1872" s="16">
        <v>2482.64</v>
      </c>
      <c r="E1872" s="1">
        <f t="shared" ca="1" si="55"/>
        <v>447</v>
      </c>
      <c r="F1872" t="str">
        <f t="shared" si="56"/>
        <v>Medium Value</v>
      </c>
    </row>
    <row r="1873" spans="1:6" x14ac:dyDescent="0.3">
      <c r="A1873" s="8" t="s">
        <v>1613</v>
      </c>
      <c r="B1873" s="1">
        <v>45628</v>
      </c>
      <c r="C1873" s="16">
        <v>3</v>
      </c>
      <c r="D1873" s="16">
        <v>2482.27</v>
      </c>
      <c r="E1873" s="1">
        <f t="shared" ca="1" si="55"/>
        <v>465</v>
      </c>
      <c r="F1873" t="str">
        <f t="shared" si="56"/>
        <v>Medium Value</v>
      </c>
    </row>
    <row r="1874" spans="1:6" x14ac:dyDescent="0.3">
      <c r="A1874" s="8" t="s">
        <v>2808</v>
      </c>
      <c r="B1874" s="1">
        <v>45561</v>
      </c>
      <c r="C1874" s="16">
        <v>3</v>
      </c>
      <c r="D1874" s="16">
        <v>2481.96</v>
      </c>
      <c r="E1874" s="1">
        <f t="shared" ca="1" si="55"/>
        <v>532</v>
      </c>
      <c r="F1874" t="str">
        <f t="shared" si="56"/>
        <v>Medium Value</v>
      </c>
    </row>
    <row r="1875" spans="1:6" x14ac:dyDescent="0.3">
      <c r="A1875" s="8" t="s">
        <v>2829</v>
      </c>
      <c r="B1875" s="1">
        <v>45640</v>
      </c>
      <c r="C1875" s="16">
        <v>2</v>
      </c>
      <c r="D1875" s="16">
        <v>2481.83</v>
      </c>
      <c r="E1875" s="1">
        <f t="shared" ca="1" si="55"/>
        <v>453</v>
      </c>
      <c r="F1875" t="str">
        <f t="shared" si="56"/>
        <v>Medium Value</v>
      </c>
    </row>
    <row r="1876" spans="1:6" x14ac:dyDescent="0.3">
      <c r="A1876" s="8" t="s">
        <v>741</v>
      </c>
      <c r="B1876" s="1">
        <v>45621</v>
      </c>
      <c r="C1876" s="16">
        <v>3</v>
      </c>
      <c r="D1876" s="16">
        <v>2481.63</v>
      </c>
      <c r="E1876" s="1">
        <f t="shared" ca="1" si="55"/>
        <v>472</v>
      </c>
      <c r="F1876" t="str">
        <f t="shared" si="56"/>
        <v>Medium Value</v>
      </c>
    </row>
    <row r="1877" spans="1:6" x14ac:dyDescent="0.3">
      <c r="A1877" s="8" t="s">
        <v>3971</v>
      </c>
      <c r="B1877" s="1">
        <v>45580</v>
      </c>
      <c r="C1877" s="16">
        <v>2</v>
      </c>
      <c r="D1877" s="16">
        <v>2480.5500000000002</v>
      </c>
      <c r="E1877" s="1">
        <f t="shared" ca="1" si="55"/>
        <v>513</v>
      </c>
      <c r="F1877" t="str">
        <f t="shared" si="56"/>
        <v>Medium Value</v>
      </c>
    </row>
    <row r="1878" spans="1:6" x14ac:dyDescent="0.3">
      <c r="A1878" s="8" t="s">
        <v>3574</v>
      </c>
      <c r="B1878" s="1">
        <v>45593</v>
      </c>
      <c r="C1878" s="16">
        <v>3</v>
      </c>
      <c r="D1878" s="16">
        <v>2479.12</v>
      </c>
      <c r="E1878" s="1">
        <f t="shared" ca="1" si="55"/>
        <v>500</v>
      </c>
      <c r="F1878" t="str">
        <f t="shared" si="56"/>
        <v>Medium Value</v>
      </c>
    </row>
    <row r="1879" spans="1:6" x14ac:dyDescent="0.3">
      <c r="A1879" s="8" t="s">
        <v>2228</v>
      </c>
      <c r="B1879" s="1">
        <v>45629</v>
      </c>
      <c r="C1879" s="16">
        <v>3</v>
      </c>
      <c r="D1879" s="16">
        <v>2479.11</v>
      </c>
      <c r="E1879" s="1">
        <f t="shared" ca="1" si="55"/>
        <v>464</v>
      </c>
      <c r="F1879" t="str">
        <f t="shared" si="56"/>
        <v>Medium Value</v>
      </c>
    </row>
    <row r="1880" spans="1:6" x14ac:dyDescent="0.3">
      <c r="A1880" s="8" t="s">
        <v>1845</v>
      </c>
      <c r="B1880" s="1">
        <v>45642</v>
      </c>
      <c r="C1880" s="16">
        <v>2</v>
      </c>
      <c r="D1880" s="16">
        <v>2477.7399999999998</v>
      </c>
      <c r="E1880" s="1">
        <f t="shared" ca="1" si="55"/>
        <v>451</v>
      </c>
      <c r="F1880" t="str">
        <f t="shared" si="56"/>
        <v>Medium Value</v>
      </c>
    </row>
    <row r="1881" spans="1:6" x14ac:dyDescent="0.3">
      <c r="A1881" s="8" t="s">
        <v>2528</v>
      </c>
      <c r="B1881" s="1">
        <v>45475</v>
      </c>
      <c r="C1881" s="16">
        <v>1</v>
      </c>
      <c r="D1881" s="16">
        <v>2475.54</v>
      </c>
      <c r="E1881" s="1">
        <f t="shared" ca="1" si="55"/>
        <v>618</v>
      </c>
      <c r="F1881" t="str">
        <f t="shared" si="56"/>
        <v>Medium Value</v>
      </c>
    </row>
    <row r="1882" spans="1:6" x14ac:dyDescent="0.3">
      <c r="A1882" s="8" t="s">
        <v>406</v>
      </c>
      <c r="B1882" s="1">
        <v>45595</v>
      </c>
      <c r="C1882" s="16">
        <v>3</v>
      </c>
      <c r="D1882" s="16">
        <v>2474.64</v>
      </c>
      <c r="E1882" s="1">
        <f t="shared" ca="1" si="55"/>
        <v>498</v>
      </c>
      <c r="F1882" t="str">
        <f t="shared" si="56"/>
        <v>Medium Value</v>
      </c>
    </row>
    <row r="1883" spans="1:6" x14ac:dyDescent="0.3">
      <c r="A1883" s="8" t="s">
        <v>149</v>
      </c>
      <c r="B1883" s="1">
        <v>45382</v>
      </c>
      <c r="C1883" s="16">
        <v>1</v>
      </c>
      <c r="D1883" s="16">
        <v>2474.35</v>
      </c>
      <c r="E1883" s="1">
        <f t="shared" ca="1" si="55"/>
        <v>711</v>
      </c>
      <c r="F1883" t="str">
        <f t="shared" si="56"/>
        <v>Medium Value</v>
      </c>
    </row>
    <row r="1884" spans="1:6" x14ac:dyDescent="0.3">
      <c r="A1884" s="8" t="s">
        <v>3926</v>
      </c>
      <c r="B1884" s="1">
        <v>45545</v>
      </c>
      <c r="C1884" s="16">
        <v>1</v>
      </c>
      <c r="D1884" s="16">
        <v>2473.38</v>
      </c>
      <c r="E1884" s="1">
        <f t="shared" ca="1" si="55"/>
        <v>548</v>
      </c>
      <c r="F1884" t="str">
        <f t="shared" si="56"/>
        <v>Medium Value</v>
      </c>
    </row>
    <row r="1885" spans="1:6" x14ac:dyDescent="0.3">
      <c r="A1885" s="8" t="s">
        <v>2840</v>
      </c>
      <c r="B1885" s="1">
        <v>45557</v>
      </c>
      <c r="C1885" s="16">
        <v>2</v>
      </c>
      <c r="D1885" s="16">
        <v>2471.62</v>
      </c>
      <c r="E1885" s="1">
        <f t="shared" ca="1" si="55"/>
        <v>536</v>
      </c>
      <c r="F1885" t="str">
        <f t="shared" si="56"/>
        <v>Medium Value</v>
      </c>
    </row>
    <row r="1886" spans="1:6" x14ac:dyDescent="0.3">
      <c r="A1886" s="8" t="s">
        <v>3846</v>
      </c>
      <c r="B1886" s="1">
        <v>45456</v>
      </c>
      <c r="C1886" s="16">
        <v>1</v>
      </c>
      <c r="D1886" s="16">
        <v>2470.09</v>
      </c>
      <c r="E1886" s="1">
        <f t="shared" ca="1" si="55"/>
        <v>637</v>
      </c>
      <c r="F1886" t="str">
        <f t="shared" si="56"/>
        <v>Medium Value</v>
      </c>
    </row>
    <row r="1887" spans="1:6" x14ac:dyDescent="0.3">
      <c r="A1887" s="8" t="s">
        <v>2389</v>
      </c>
      <c r="B1887" s="1">
        <v>45466</v>
      </c>
      <c r="C1887" s="16">
        <v>2</v>
      </c>
      <c r="D1887" s="16">
        <v>2469.48</v>
      </c>
      <c r="E1887" s="1">
        <f t="shared" ca="1" si="55"/>
        <v>627</v>
      </c>
      <c r="F1887" t="str">
        <f t="shared" si="56"/>
        <v>Medium Value</v>
      </c>
    </row>
    <row r="1888" spans="1:6" x14ac:dyDescent="0.3">
      <c r="A1888" s="8" t="s">
        <v>5094</v>
      </c>
      <c r="B1888" s="1">
        <v>45467</v>
      </c>
      <c r="C1888" s="16">
        <v>2</v>
      </c>
      <c r="D1888" s="16">
        <v>2469.34</v>
      </c>
      <c r="E1888" s="1">
        <f t="shared" ca="1" si="55"/>
        <v>626</v>
      </c>
      <c r="F1888" t="str">
        <f t="shared" si="56"/>
        <v>Medium Value</v>
      </c>
    </row>
    <row r="1889" spans="1:6" x14ac:dyDescent="0.3">
      <c r="A1889" s="8" t="s">
        <v>2488</v>
      </c>
      <c r="B1889" s="1">
        <v>45506</v>
      </c>
      <c r="C1889" s="16">
        <v>2</v>
      </c>
      <c r="D1889" s="16">
        <v>2469.0300000000002</v>
      </c>
      <c r="E1889" s="1">
        <f t="shared" ca="1" si="55"/>
        <v>587</v>
      </c>
      <c r="F1889" t="str">
        <f t="shared" si="56"/>
        <v>Medium Value</v>
      </c>
    </row>
    <row r="1890" spans="1:6" x14ac:dyDescent="0.3">
      <c r="A1890" s="8" t="s">
        <v>1526</v>
      </c>
      <c r="B1890" s="1">
        <v>45629</v>
      </c>
      <c r="C1890" s="16">
        <v>2</v>
      </c>
      <c r="D1890" s="16">
        <v>2468.73</v>
      </c>
      <c r="E1890" s="1">
        <f t="shared" ca="1" si="55"/>
        <v>464</v>
      </c>
      <c r="F1890" t="str">
        <f t="shared" si="56"/>
        <v>Medium Value</v>
      </c>
    </row>
    <row r="1891" spans="1:6" x14ac:dyDescent="0.3">
      <c r="A1891" s="8" t="s">
        <v>4913</v>
      </c>
      <c r="B1891" s="1">
        <v>45563</v>
      </c>
      <c r="C1891" s="16">
        <v>1</v>
      </c>
      <c r="D1891" s="16">
        <v>2468.2199999999998</v>
      </c>
      <c r="E1891" s="1">
        <f t="shared" ca="1" si="55"/>
        <v>530</v>
      </c>
      <c r="F1891" t="str">
        <f t="shared" si="56"/>
        <v>Medium Value</v>
      </c>
    </row>
    <row r="1892" spans="1:6" x14ac:dyDescent="0.3">
      <c r="A1892" s="8" t="s">
        <v>150</v>
      </c>
      <c r="B1892" s="1">
        <v>45625</v>
      </c>
      <c r="C1892" s="16">
        <v>3</v>
      </c>
      <c r="D1892" s="16">
        <v>2467.44</v>
      </c>
      <c r="E1892" s="1">
        <f t="shared" ca="1" si="55"/>
        <v>468</v>
      </c>
      <c r="F1892" t="str">
        <f t="shared" si="56"/>
        <v>Medium Value</v>
      </c>
    </row>
    <row r="1893" spans="1:6" x14ac:dyDescent="0.3">
      <c r="A1893" s="8" t="s">
        <v>4478</v>
      </c>
      <c r="B1893" s="1">
        <v>45303</v>
      </c>
      <c r="C1893" s="16">
        <v>1</v>
      </c>
      <c r="D1893" s="16">
        <v>2467.11</v>
      </c>
      <c r="E1893" s="1">
        <f t="shared" ca="1" si="55"/>
        <v>790</v>
      </c>
      <c r="F1893" t="str">
        <f t="shared" si="56"/>
        <v>Medium Value</v>
      </c>
    </row>
    <row r="1894" spans="1:6" x14ac:dyDescent="0.3">
      <c r="A1894" s="8" t="s">
        <v>3038</v>
      </c>
      <c r="B1894" s="1">
        <v>45318</v>
      </c>
      <c r="C1894" s="16">
        <v>1</v>
      </c>
      <c r="D1894" s="16">
        <v>2466.7199999999998</v>
      </c>
      <c r="E1894" s="1">
        <f t="shared" ca="1" si="55"/>
        <v>775</v>
      </c>
      <c r="F1894" t="str">
        <f t="shared" si="56"/>
        <v>Medium Value</v>
      </c>
    </row>
    <row r="1895" spans="1:6" x14ac:dyDescent="0.3">
      <c r="A1895" s="8" t="s">
        <v>3683</v>
      </c>
      <c r="B1895" s="1">
        <v>45359</v>
      </c>
      <c r="C1895" s="16">
        <v>1</v>
      </c>
      <c r="D1895" s="16">
        <v>2465.63</v>
      </c>
      <c r="E1895" s="1">
        <f t="shared" ca="1" si="55"/>
        <v>734</v>
      </c>
      <c r="F1895" t="str">
        <f t="shared" si="56"/>
        <v>Medium Value</v>
      </c>
    </row>
    <row r="1896" spans="1:6" x14ac:dyDescent="0.3">
      <c r="A1896" s="8" t="s">
        <v>1867</v>
      </c>
      <c r="B1896" s="1">
        <v>45596</v>
      </c>
      <c r="C1896" s="16">
        <v>3</v>
      </c>
      <c r="D1896" s="16">
        <v>2465.5299999999997</v>
      </c>
      <c r="E1896" s="1">
        <f t="shared" ca="1" si="55"/>
        <v>497</v>
      </c>
      <c r="F1896" t="str">
        <f t="shared" si="56"/>
        <v>Medium Value</v>
      </c>
    </row>
    <row r="1897" spans="1:6" x14ac:dyDescent="0.3">
      <c r="A1897" s="8" t="s">
        <v>371</v>
      </c>
      <c r="B1897" s="1">
        <v>45492</v>
      </c>
      <c r="C1897" s="16">
        <v>1</v>
      </c>
      <c r="D1897" s="16">
        <v>2465.09</v>
      </c>
      <c r="E1897" s="1">
        <f t="shared" ca="1" si="55"/>
        <v>601</v>
      </c>
      <c r="F1897" t="str">
        <f t="shared" si="56"/>
        <v>Medium Value</v>
      </c>
    </row>
    <row r="1898" spans="1:6" x14ac:dyDescent="0.3">
      <c r="A1898" s="8" t="s">
        <v>4026</v>
      </c>
      <c r="B1898" s="1">
        <v>45475</v>
      </c>
      <c r="C1898" s="16">
        <v>2</v>
      </c>
      <c r="D1898" s="16">
        <v>2463.38</v>
      </c>
      <c r="E1898" s="1">
        <f t="shared" ca="1" si="55"/>
        <v>618</v>
      </c>
      <c r="F1898" t="str">
        <f t="shared" si="56"/>
        <v>Medium Value</v>
      </c>
    </row>
    <row r="1899" spans="1:6" x14ac:dyDescent="0.3">
      <c r="A1899" s="8" t="s">
        <v>126</v>
      </c>
      <c r="B1899" s="1">
        <v>45619</v>
      </c>
      <c r="C1899" s="16">
        <v>1</v>
      </c>
      <c r="D1899" s="16">
        <v>2460.66</v>
      </c>
      <c r="E1899" s="1">
        <f t="shared" ca="1" si="55"/>
        <v>474</v>
      </c>
      <c r="F1899" t="str">
        <f t="shared" si="56"/>
        <v>Medium Value</v>
      </c>
    </row>
    <row r="1900" spans="1:6" x14ac:dyDescent="0.3">
      <c r="A1900" s="8" t="s">
        <v>5865</v>
      </c>
      <c r="B1900" s="1">
        <v>45582</v>
      </c>
      <c r="C1900" s="16">
        <v>1</v>
      </c>
      <c r="D1900" s="16">
        <v>2460.3200000000002</v>
      </c>
      <c r="E1900" s="1">
        <f t="shared" ca="1" si="55"/>
        <v>511</v>
      </c>
      <c r="F1900" t="str">
        <f t="shared" si="56"/>
        <v>Medium Value</v>
      </c>
    </row>
    <row r="1901" spans="1:6" x14ac:dyDescent="0.3">
      <c r="A1901" s="8" t="s">
        <v>965</v>
      </c>
      <c r="B1901" s="1">
        <v>45424</v>
      </c>
      <c r="C1901" s="16">
        <v>1</v>
      </c>
      <c r="D1901" s="16">
        <v>2459.9499999999998</v>
      </c>
      <c r="E1901" s="1">
        <f t="shared" ca="1" si="55"/>
        <v>669</v>
      </c>
      <c r="F1901" t="str">
        <f t="shared" si="56"/>
        <v>Medium Value</v>
      </c>
    </row>
    <row r="1902" spans="1:6" x14ac:dyDescent="0.3">
      <c r="A1902" s="8" t="s">
        <v>3822</v>
      </c>
      <c r="B1902" s="1">
        <v>45605</v>
      </c>
      <c r="C1902" s="16">
        <v>1</v>
      </c>
      <c r="D1902" s="16">
        <v>2459.9499999999998</v>
      </c>
      <c r="E1902" s="1">
        <f t="shared" ca="1" si="55"/>
        <v>488</v>
      </c>
      <c r="F1902" t="str">
        <f t="shared" si="56"/>
        <v>Medium Value</v>
      </c>
    </row>
    <row r="1903" spans="1:6" x14ac:dyDescent="0.3">
      <c r="A1903" s="8" t="s">
        <v>3458</v>
      </c>
      <c r="B1903" s="1">
        <v>45518</v>
      </c>
      <c r="C1903" s="16">
        <v>2</v>
      </c>
      <c r="D1903" s="16">
        <v>2456.9299999999998</v>
      </c>
      <c r="E1903" s="1">
        <f t="shared" ca="1" si="55"/>
        <v>575</v>
      </c>
      <c r="F1903" t="str">
        <f t="shared" si="56"/>
        <v>Medium Value</v>
      </c>
    </row>
    <row r="1904" spans="1:6" x14ac:dyDescent="0.3">
      <c r="A1904" s="8" t="s">
        <v>4923</v>
      </c>
      <c r="B1904" s="1">
        <v>45514</v>
      </c>
      <c r="C1904" s="16">
        <v>1</v>
      </c>
      <c r="D1904" s="16">
        <v>2456.2399999999998</v>
      </c>
      <c r="E1904" s="1">
        <f t="shared" ca="1" si="55"/>
        <v>579</v>
      </c>
      <c r="F1904" t="str">
        <f t="shared" si="56"/>
        <v>Medium Value</v>
      </c>
    </row>
    <row r="1905" spans="1:6" x14ac:dyDescent="0.3">
      <c r="A1905" s="8" t="s">
        <v>1094</v>
      </c>
      <c r="B1905" s="1">
        <v>45580</v>
      </c>
      <c r="C1905" s="16">
        <v>2</v>
      </c>
      <c r="D1905" s="16">
        <v>2455.92</v>
      </c>
      <c r="E1905" s="1">
        <f t="shared" ca="1" si="55"/>
        <v>513</v>
      </c>
      <c r="F1905" t="str">
        <f t="shared" si="56"/>
        <v>Medium Value</v>
      </c>
    </row>
    <row r="1906" spans="1:6" x14ac:dyDescent="0.3">
      <c r="A1906" s="8" t="s">
        <v>2753</v>
      </c>
      <c r="B1906" s="1">
        <v>45520</v>
      </c>
      <c r="C1906" s="16">
        <v>3</v>
      </c>
      <c r="D1906" s="16">
        <v>2455.62</v>
      </c>
      <c r="E1906" s="1">
        <f t="shared" ca="1" si="55"/>
        <v>573</v>
      </c>
      <c r="F1906" t="str">
        <f t="shared" si="56"/>
        <v>Medium Value</v>
      </c>
    </row>
    <row r="1907" spans="1:6" x14ac:dyDescent="0.3">
      <c r="A1907" s="8" t="s">
        <v>3199</v>
      </c>
      <c r="B1907" s="1">
        <v>45590</v>
      </c>
      <c r="C1907" s="16">
        <v>2</v>
      </c>
      <c r="D1907" s="16">
        <v>2455.0299999999997</v>
      </c>
      <c r="E1907" s="1">
        <f t="shared" ca="1" si="55"/>
        <v>503</v>
      </c>
      <c r="F1907" t="str">
        <f t="shared" si="56"/>
        <v>Medium Value</v>
      </c>
    </row>
    <row r="1908" spans="1:6" x14ac:dyDescent="0.3">
      <c r="A1908" s="8" t="s">
        <v>1237</v>
      </c>
      <c r="B1908" s="1">
        <v>45327</v>
      </c>
      <c r="C1908" s="16">
        <v>1</v>
      </c>
      <c r="D1908" s="16">
        <v>2453.33</v>
      </c>
      <c r="E1908" s="1">
        <f t="shared" ca="1" si="55"/>
        <v>766</v>
      </c>
      <c r="F1908" t="str">
        <f t="shared" si="56"/>
        <v>Medium Value</v>
      </c>
    </row>
    <row r="1909" spans="1:6" x14ac:dyDescent="0.3">
      <c r="A1909" s="8" t="s">
        <v>5609</v>
      </c>
      <c r="B1909" s="1">
        <v>45474</v>
      </c>
      <c r="C1909" s="16">
        <v>1</v>
      </c>
      <c r="D1909" s="16">
        <v>2453.15</v>
      </c>
      <c r="E1909" s="1">
        <f t="shared" ca="1" si="55"/>
        <v>619</v>
      </c>
      <c r="F1909" t="str">
        <f t="shared" si="56"/>
        <v>Medium Value</v>
      </c>
    </row>
    <row r="1910" spans="1:6" x14ac:dyDescent="0.3">
      <c r="A1910" s="8" t="s">
        <v>1207</v>
      </c>
      <c r="B1910" s="1">
        <v>45557</v>
      </c>
      <c r="C1910" s="16">
        <v>2</v>
      </c>
      <c r="D1910" s="16">
        <v>2452.92</v>
      </c>
      <c r="E1910" s="1">
        <f t="shared" ca="1" si="55"/>
        <v>536</v>
      </c>
      <c r="F1910" t="str">
        <f t="shared" si="56"/>
        <v>Medium Value</v>
      </c>
    </row>
    <row r="1911" spans="1:6" x14ac:dyDescent="0.3">
      <c r="A1911" s="8" t="s">
        <v>1026</v>
      </c>
      <c r="B1911" s="1">
        <v>45345</v>
      </c>
      <c r="C1911" s="16">
        <v>2</v>
      </c>
      <c r="D1911" s="16">
        <v>2452.17</v>
      </c>
      <c r="E1911" s="1">
        <f t="shared" ca="1" si="55"/>
        <v>748</v>
      </c>
      <c r="F1911" t="str">
        <f t="shared" si="56"/>
        <v>Medium Value</v>
      </c>
    </row>
    <row r="1912" spans="1:6" x14ac:dyDescent="0.3">
      <c r="A1912" s="8" t="s">
        <v>353</v>
      </c>
      <c r="B1912" s="1">
        <v>45382</v>
      </c>
      <c r="C1912" s="16">
        <v>1</v>
      </c>
      <c r="D1912" s="16">
        <v>2452.16</v>
      </c>
      <c r="E1912" s="1">
        <f t="shared" ca="1" si="55"/>
        <v>711</v>
      </c>
      <c r="F1912" t="str">
        <f t="shared" si="56"/>
        <v>Medium Value</v>
      </c>
    </row>
    <row r="1913" spans="1:6" x14ac:dyDescent="0.3">
      <c r="A1913" s="8" t="s">
        <v>2500</v>
      </c>
      <c r="B1913" s="1">
        <v>45532</v>
      </c>
      <c r="C1913" s="16">
        <v>2</v>
      </c>
      <c r="D1913" s="16">
        <v>2451.4499999999998</v>
      </c>
      <c r="E1913" s="1">
        <f t="shared" ca="1" si="55"/>
        <v>561</v>
      </c>
      <c r="F1913" t="str">
        <f t="shared" si="56"/>
        <v>Medium Value</v>
      </c>
    </row>
    <row r="1914" spans="1:6" x14ac:dyDescent="0.3">
      <c r="A1914" s="8" t="s">
        <v>5760</v>
      </c>
      <c r="B1914" s="1">
        <v>45563</v>
      </c>
      <c r="C1914" s="16">
        <v>1</v>
      </c>
      <c r="D1914" s="16">
        <v>2450.75</v>
      </c>
      <c r="E1914" s="1">
        <f t="shared" ca="1" si="55"/>
        <v>530</v>
      </c>
      <c r="F1914" t="str">
        <f t="shared" si="56"/>
        <v>Medium Value</v>
      </c>
    </row>
    <row r="1915" spans="1:6" x14ac:dyDescent="0.3">
      <c r="A1915" s="8" t="s">
        <v>3516</v>
      </c>
      <c r="B1915" s="1">
        <v>45577</v>
      </c>
      <c r="C1915" s="16">
        <v>2</v>
      </c>
      <c r="D1915" s="16">
        <v>2450.73</v>
      </c>
      <c r="E1915" s="1">
        <f t="shared" ca="1" si="55"/>
        <v>516</v>
      </c>
      <c r="F1915" t="str">
        <f t="shared" si="56"/>
        <v>Medium Value</v>
      </c>
    </row>
    <row r="1916" spans="1:6" x14ac:dyDescent="0.3">
      <c r="A1916" s="8" t="s">
        <v>2780</v>
      </c>
      <c r="B1916" s="1">
        <v>45392</v>
      </c>
      <c r="C1916" s="16">
        <v>1</v>
      </c>
      <c r="D1916" s="16">
        <v>2450.7199999999998</v>
      </c>
      <c r="E1916" s="1">
        <f t="shared" ca="1" si="55"/>
        <v>701</v>
      </c>
      <c r="F1916" t="str">
        <f t="shared" si="56"/>
        <v>Medium Value</v>
      </c>
    </row>
    <row r="1917" spans="1:6" x14ac:dyDescent="0.3">
      <c r="A1917" s="8" t="s">
        <v>3775</v>
      </c>
      <c r="B1917" s="1">
        <v>45295</v>
      </c>
      <c r="C1917" s="16">
        <v>1</v>
      </c>
      <c r="D1917" s="16">
        <v>2449.8200000000002</v>
      </c>
      <c r="E1917" s="1">
        <f t="shared" ca="1" si="55"/>
        <v>798</v>
      </c>
      <c r="F1917" t="str">
        <f t="shared" si="56"/>
        <v>Medium Value</v>
      </c>
    </row>
    <row r="1918" spans="1:6" x14ac:dyDescent="0.3">
      <c r="A1918" s="8" t="s">
        <v>2048</v>
      </c>
      <c r="B1918" s="1">
        <v>45651</v>
      </c>
      <c r="C1918" s="16">
        <v>3</v>
      </c>
      <c r="D1918" s="16">
        <v>2449.46</v>
      </c>
      <c r="E1918" s="1">
        <f t="shared" ca="1" si="55"/>
        <v>442</v>
      </c>
      <c r="F1918" t="str">
        <f t="shared" si="56"/>
        <v>Medium Value</v>
      </c>
    </row>
    <row r="1919" spans="1:6" x14ac:dyDescent="0.3">
      <c r="A1919" s="8" t="s">
        <v>2697</v>
      </c>
      <c r="B1919" s="1">
        <v>45608</v>
      </c>
      <c r="C1919" s="16">
        <v>1</v>
      </c>
      <c r="D1919" s="16">
        <v>2448.84</v>
      </c>
      <c r="E1919" s="1">
        <f t="shared" ref="E1919:E1982" ca="1" si="57">TODAY()-B1919</f>
        <v>485</v>
      </c>
      <c r="F1919" t="str">
        <f t="shared" si="56"/>
        <v>Medium Value</v>
      </c>
    </row>
    <row r="1920" spans="1:6" x14ac:dyDescent="0.3">
      <c r="A1920" s="8" t="s">
        <v>369</v>
      </c>
      <c r="B1920" s="1">
        <v>45310</v>
      </c>
      <c r="C1920" s="16">
        <v>1</v>
      </c>
      <c r="D1920" s="16">
        <v>2448.77</v>
      </c>
      <c r="E1920" s="1">
        <f t="shared" ca="1" si="57"/>
        <v>783</v>
      </c>
      <c r="F1920" t="str">
        <f t="shared" si="56"/>
        <v>Medium Value</v>
      </c>
    </row>
    <row r="1921" spans="1:6" x14ac:dyDescent="0.3">
      <c r="A1921" s="8" t="s">
        <v>4334</v>
      </c>
      <c r="B1921" s="1">
        <v>45432</v>
      </c>
      <c r="C1921" s="16">
        <v>2</v>
      </c>
      <c r="D1921" s="16">
        <v>2447.3200000000002</v>
      </c>
      <c r="E1921" s="1">
        <f t="shared" ca="1" si="57"/>
        <v>661</v>
      </c>
      <c r="F1921" t="str">
        <f t="shared" si="56"/>
        <v>Medium Value</v>
      </c>
    </row>
    <row r="1922" spans="1:6" x14ac:dyDescent="0.3">
      <c r="A1922" s="8" t="s">
        <v>3802</v>
      </c>
      <c r="B1922" s="1">
        <v>45526</v>
      </c>
      <c r="C1922" s="16">
        <v>2</v>
      </c>
      <c r="D1922" s="16">
        <v>2445.21</v>
      </c>
      <c r="E1922" s="1">
        <f t="shared" ca="1" si="57"/>
        <v>567</v>
      </c>
      <c r="F1922" t="str">
        <f t="shared" si="56"/>
        <v>Medium Value</v>
      </c>
    </row>
    <row r="1923" spans="1:6" x14ac:dyDescent="0.3">
      <c r="A1923" s="8" t="s">
        <v>5058</v>
      </c>
      <c r="B1923" s="1">
        <v>45545</v>
      </c>
      <c r="C1923" s="16">
        <v>1</v>
      </c>
      <c r="D1923" s="16">
        <v>2442.35</v>
      </c>
      <c r="E1923" s="1">
        <f t="shared" ca="1" si="57"/>
        <v>548</v>
      </c>
      <c r="F1923" t="str">
        <f t="shared" si="56"/>
        <v>Medium Value</v>
      </c>
    </row>
    <row r="1924" spans="1:6" x14ac:dyDescent="0.3">
      <c r="A1924" s="8" t="s">
        <v>5286</v>
      </c>
      <c r="B1924" s="1">
        <v>45357</v>
      </c>
      <c r="C1924" s="16">
        <v>1</v>
      </c>
      <c r="D1924" s="16">
        <v>2441.1999999999998</v>
      </c>
      <c r="E1924" s="1">
        <f t="shared" ca="1" si="57"/>
        <v>736</v>
      </c>
      <c r="F1924" t="str">
        <f t="shared" si="56"/>
        <v>Medium Value</v>
      </c>
    </row>
    <row r="1925" spans="1:6" x14ac:dyDescent="0.3">
      <c r="A1925" s="8" t="s">
        <v>1487</v>
      </c>
      <c r="B1925" s="1">
        <v>45562</v>
      </c>
      <c r="C1925" s="16">
        <v>3</v>
      </c>
      <c r="D1925" s="16">
        <v>2440.84</v>
      </c>
      <c r="E1925" s="1">
        <f t="shared" ca="1" si="57"/>
        <v>531</v>
      </c>
      <c r="F1925" t="str">
        <f t="shared" ref="F1925:F1988" si="58">IF(D1924 &gt; 5000, "High Value", IF(D1924 &gt; 1000, "Medium Value", "Low Value"))</f>
        <v>Medium Value</v>
      </c>
    </row>
    <row r="1926" spans="1:6" x14ac:dyDescent="0.3">
      <c r="A1926" s="8" t="s">
        <v>2083</v>
      </c>
      <c r="B1926" s="1">
        <v>45378</v>
      </c>
      <c r="C1926" s="16">
        <v>2</v>
      </c>
      <c r="D1926" s="16">
        <v>2440.4699999999998</v>
      </c>
      <c r="E1926" s="1">
        <f t="shared" ca="1" si="57"/>
        <v>715</v>
      </c>
      <c r="F1926" t="str">
        <f t="shared" si="58"/>
        <v>Medium Value</v>
      </c>
    </row>
    <row r="1927" spans="1:6" x14ac:dyDescent="0.3">
      <c r="A1927" s="8" t="s">
        <v>2888</v>
      </c>
      <c r="B1927" s="1">
        <v>45525</v>
      </c>
      <c r="C1927" s="16">
        <v>2</v>
      </c>
      <c r="D1927" s="16">
        <v>2439.25</v>
      </c>
      <c r="E1927" s="1">
        <f t="shared" ca="1" si="57"/>
        <v>568</v>
      </c>
      <c r="F1927" t="str">
        <f t="shared" si="58"/>
        <v>Medium Value</v>
      </c>
    </row>
    <row r="1928" spans="1:6" x14ac:dyDescent="0.3">
      <c r="A1928" s="8" t="s">
        <v>5133</v>
      </c>
      <c r="B1928" s="1">
        <v>45538</v>
      </c>
      <c r="C1928" s="16">
        <v>1</v>
      </c>
      <c r="D1928" s="16">
        <v>2438.21</v>
      </c>
      <c r="E1928" s="1">
        <f t="shared" ca="1" si="57"/>
        <v>555</v>
      </c>
      <c r="F1928" t="str">
        <f t="shared" si="58"/>
        <v>Medium Value</v>
      </c>
    </row>
    <row r="1929" spans="1:6" x14ac:dyDescent="0.3">
      <c r="A1929" s="8" t="s">
        <v>703</v>
      </c>
      <c r="B1929" s="1">
        <v>45494</v>
      </c>
      <c r="C1929" s="16">
        <v>2</v>
      </c>
      <c r="D1929" s="16">
        <v>2437.91</v>
      </c>
      <c r="E1929" s="1">
        <f t="shared" ca="1" si="57"/>
        <v>599</v>
      </c>
      <c r="F1929" t="str">
        <f t="shared" si="58"/>
        <v>Medium Value</v>
      </c>
    </row>
    <row r="1930" spans="1:6" x14ac:dyDescent="0.3">
      <c r="A1930" s="8" t="s">
        <v>5544</v>
      </c>
      <c r="B1930" s="1">
        <v>45402</v>
      </c>
      <c r="C1930" s="16">
        <v>1</v>
      </c>
      <c r="D1930" s="16">
        <v>2437.85</v>
      </c>
      <c r="E1930" s="1">
        <f t="shared" ca="1" si="57"/>
        <v>691</v>
      </c>
      <c r="F1930" t="str">
        <f t="shared" si="58"/>
        <v>Medium Value</v>
      </c>
    </row>
    <row r="1931" spans="1:6" x14ac:dyDescent="0.3">
      <c r="A1931" s="8" t="s">
        <v>5209</v>
      </c>
      <c r="B1931" s="1">
        <v>45501</v>
      </c>
      <c r="C1931" s="16">
        <v>1</v>
      </c>
      <c r="D1931" s="16">
        <v>2434.4299999999998</v>
      </c>
      <c r="E1931" s="1">
        <f t="shared" ca="1" si="57"/>
        <v>592</v>
      </c>
      <c r="F1931" t="str">
        <f t="shared" si="58"/>
        <v>Medium Value</v>
      </c>
    </row>
    <row r="1932" spans="1:6" x14ac:dyDescent="0.3">
      <c r="A1932" s="8" t="s">
        <v>147</v>
      </c>
      <c r="B1932" s="1">
        <v>45654</v>
      </c>
      <c r="C1932" s="16">
        <v>3</v>
      </c>
      <c r="D1932" s="16">
        <v>2432.6999999999998</v>
      </c>
      <c r="E1932" s="1">
        <f t="shared" ca="1" si="57"/>
        <v>439</v>
      </c>
      <c r="F1932" t="str">
        <f t="shared" si="58"/>
        <v>Medium Value</v>
      </c>
    </row>
    <row r="1933" spans="1:6" x14ac:dyDescent="0.3">
      <c r="A1933" s="8" t="s">
        <v>2319</v>
      </c>
      <c r="B1933" s="1">
        <v>45486</v>
      </c>
      <c r="C1933" s="16">
        <v>1</v>
      </c>
      <c r="D1933" s="16">
        <v>2431.77</v>
      </c>
      <c r="E1933" s="1">
        <f t="shared" ca="1" si="57"/>
        <v>607</v>
      </c>
      <c r="F1933" t="str">
        <f t="shared" si="58"/>
        <v>Medium Value</v>
      </c>
    </row>
    <row r="1934" spans="1:6" x14ac:dyDescent="0.3">
      <c r="A1934" s="8" t="s">
        <v>216</v>
      </c>
      <c r="B1934" s="1">
        <v>45550</v>
      </c>
      <c r="C1934" s="16">
        <v>1</v>
      </c>
      <c r="D1934" s="16">
        <v>2429.4899999999998</v>
      </c>
      <c r="E1934" s="1">
        <f t="shared" ca="1" si="57"/>
        <v>543</v>
      </c>
      <c r="F1934" t="str">
        <f t="shared" si="58"/>
        <v>Medium Value</v>
      </c>
    </row>
    <row r="1935" spans="1:6" x14ac:dyDescent="0.3">
      <c r="A1935" s="8" t="s">
        <v>2346</v>
      </c>
      <c r="B1935" s="1">
        <v>45432</v>
      </c>
      <c r="C1935" s="16">
        <v>3</v>
      </c>
      <c r="D1935" s="16">
        <v>2428.84</v>
      </c>
      <c r="E1935" s="1">
        <f t="shared" ca="1" si="57"/>
        <v>661</v>
      </c>
      <c r="F1935" t="str">
        <f t="shared" si="58"/>
        <v>Medium Value</v>
      </c>
    </row>
    <row r="1936" spans="1:6" x14ac:dyDescent="0.3">
      <c r="A1936" s="8" t="s">
        <v>1238</v>
      </c>
      <c r="B1936" s="1">
        <v>45362</v>
      </c>
      <c r="C1936" s="16">
        <v>1</v>
      </c>
      <c r="D1936" s="16">
        <v>2427.31</v>
      </c>
      <c r="E1936" s="1">
        <f t="shared" ca="1" si="57"/>
        <v>731</v>
      </c>
      <c r="F1936" t="str">
        <f t="shared" si="58"/>
        <v>Medium Value</v>
      </c>
    </row>
    <row r="1937" spans="1:6" x14ac:dyDescent="0.3">
      <c r="A1937" s="8" t="s">
        <v>1431</v>
      </c>
      <c r="B1937" s="1">
        <v>45646</v>
      </c>
      <c r="C1937" s="16">
        <v>1</v>
      </c>
      <c r="D1937" s="16">
        <v>2427.15</v>
      </c>
      <c r="E1937" s="1">
        <f t="shared" ca="1" si="57"/>
        <v>447</v>
      </c>
      <c r="F1937" t="str">
        <f t="shared" si="58"/>
        <v>Medium Value</v>
      </c>
    </row>
    <row r="1938" spans="1:6" x14ac:dyDescent="0.3">
      <c r="A1938" s="8" t="s">
        <v>249</v>
      </c>
      <c r="B1938" s="1">
        <v>45391</v>
      </c>
      <c r="C1938" s="16">
        <v>1</v>
      </c>
      <c r="D1938" s="16">
        <v>2426.66</v>
      </c>
      <c r="E1938" s="1">
        <f t="shared" ca="1" si="57"/>
        <v>702</v>
      </c>
      <c r="F1938" t="str">
        <f t="shared" si="58"/>
        <v>Medium Value</v>
      </c>
    </row>
    <row r="1939" spans="1:6" x14ac:dyDescent="0.3">
      <c r="A1939" s="8" t="s">
        <v>2980</v>
      </c>
      <c r="B1939" s="1">
        <v>45339</v>
      </c>
      <c r="C1939" s="16">
        <v>2</v>
      </c>
      <c r="D1939" s="16">
        <v>2425.8900000000003</v>
      </c>
      <c r="E1939" s="1">
        <f t="shared" ca="1" si="57"/>
        <v>754</v>
      </c>
      <c r="F1939" t="str">
        <f t="shared" si="58"/>
        <v>Medium Value</v>
      </c>
    </row>
    <row r="1940" spans="1:6" x14ac:dyDescent="0.3">
      <c r="A1940" s="8" t="s">
        <v>2530</v>
      </c>
      <c r="B1940" s="1">
        <v>45385</v>
      </c>
      <c r="C1940" s="16">
        <v>2</v>
      </c>
      <c r="D1940" s="16">
        <v>2424.2799999999997</v>
      </c>
      <c r="E1940" s="1">
        <f t="shared" ca="1" si="57"/>
        <v>708</v>
      </c>
      <c r="F1940" t="str">
        <f t="shared" si="58"/>
        <v>Medium Value</v>
      </c>
    </row>
    <row r="1941" spans="1:6" x14ac:dyDescent="0.3">
      <c r="A1941" s="8" t="s">
        <v>2526</v>
      </c>
      <c r="B1941" s="1">
        <v>45553</v>
      </c>
      <c r="C1941" s="16">
        <v>3</v>
      </c>
      <c r="D1941" s="16">
        <v>2423.66</v>
      </c>
      <c r="E1941" s="1">
        <f t="shared" ca="1" si="57"/>
        <v>540</v>
      </c>
      <c r="F1941" t="str">
        <f t="shared" si="58"/>
        <v>Medium Value</v>
      </c>
    </row>
    <row r="1942" spans="1:6" x14ac:dyDescent="0.3">
      <c r="A1942" s="8" t="s">
        <v>499</v>
      </c>
      <c r="B1942" s="1">
        <v>45561</v>
      </c>
      <c r="C1942" s="16">
        <v>1</v>
      </c>
      <c r="D1942" s="16">
        <v>2422.88</v>
      </c>
      <c r="E1942" s="1">
        <f t="shared" ca="1" si="57"/>
        <v>532</v>
      </c>
      <c r="F1942" t="str">
        <f t="shared" si="58"/>
        <v>Medium Value</v>
      </c>
    </row>
    <row r="1943" spans="1:6" x14ac:dyDescent="0.3">
      <c r="A1943" s="8" t="s">
        <v>1329</v>
      </c>
      <c r="B1943" s="1">
        <v>45560</v>
      </c>
      <c r="C1943" s="16">
        <v>2</v>
      </c>
      <c r="D1943" s="16">
        <v>2420.79</v>
      </c>
      <c r="E1943" s="1">
        <f t="shared" ca="1" si="57"/>
        <v>533</v>
      </c>
      <c r="F1943" t="str">
        <f t="shared" si="58"/>
        <v>Medium Value</v>
      </c>
    </row>
    <row r="1944" spans="1:6" x14ac:dyDescent="0.3">
      <c r="A1944" s="8" t="s">
        <v>2777</v>
      </c>
      <c r="B1944" s="1">
        <v>45639</v>
      </c>
      <c r="C1944" s="16">
        <v>3</v>
      </c>
      <c r="D1944" s="16">
        <v>2419.86</v>
      </c>
      <c r="E1944" s="1">
        <f t="shared" ca="1" si="57"/>
        <v>454</v>
      </c>
      <c r="F1944" t="str">
        <f t="shared" si="58"/>
        <v>Medium Value</v>
      </c>
    </row>
    <row r="1945" spans="1:6" x14ac:dyDescent="0.3">
      <c r="A1945" s="8" t="s">
        <v>4428</v>
      </c>
      <c r="B1945" s="1">
        <v>45642</v>
      </c>
      <c r="C1945" s="16">
        <v>1</v>
      </c>
      <c r="D1945" s="16">
        <v>2416.2800000000002</v>
      </c>
      <c r="E1945" s="1">
        <f t="shared" ca="1" si="57"/>
        <v>451</v>
      </c>
      <c r="F1945" t="str">
        <f t="shared" si="58"/>
        <v>Medium Value</v>
      </c>
    </row>
    <row r="1946" spans="1:6" x14ac:dyDescent="0.3">
      <c r="A1946" s="8" t="s">
        <v>1166</v>
      </c>
      <c r="B1946" s="1">
        <v>45630</v>
      </c>
      <c r="C1946" s="16">
        <v>3</v>
      </c>
      <c r="D1946" s="16">
        <v>2416.0300000000002</v>
      </c>
      <c r="E1946" s="1">
        <f t="shared" ca="1" si="57"/>
        <v>463</v>
      </c>
      <c r="F1946" t="str">
        <f t="shared" si="58"/>
        <v>Medium Value</v>
      </c>
    </row>
    <row r="1947" spans="1:6" x14ac:dyDescent="0.3">
      <c r="A1947" s="8" t="s">
        <v>4826</v>
      </c>
      <c r="B1947" s="1">
        <v>45470</v>
      </c>
      <c r="C1947" s="16">
        <v>1</v>
      </c>
      <c r="D1947" s="16">
        <v>2415.41</v>
      </c>
      <c r="E1947" s="1">
        <f t="shared" ca="1" si="57"/>
        <v>623</v>
      </c>
      <c r="F1947" t="str">
        <f t="shared" si="58"/>
        <v>Medium Value</v>
      </c>
    </row>
    <row r="1948" spans="1:6" x14ac:dyDescent="0.3">
      <c r="A1948" s="8" t="s">
        <v>3841</v>
      </c>
      <c r="B1948" s="1">
        <v>45630</v>
      </c>
      <c r="C1948" s="16">
        <v>2</v>
      </c>
      <c r="D1948" s="16">
        <v>2415.3999999999996</v>
      </c>
      <c r="E1948" s="1">
        <f t="shared" ca="1" si="57"/>
        <v>463</v>
      </c>
      <c r="F1948" t="str">
        <f t="shared" si="58"/>
        <v>Medium Value</v>
      </c>
    </row>
    <row r="1949" spans="1:6" x14ac:dyDescent="0.3">
      <c r="A1949" s="8" t="s">
        <v>864</v>
      </c>
      <c r="B1949" s="1">
        <v>45449</v>
      </c>
      <c r="C1949" s="16">
        <v>1</v>
      </c>
      <c r="D1949" s="16">
        <v>2415.34</v>
      </c>
      <c r="E1949" s="1">
        <f t="shared" ca="1" si="57"/>
        <v>644</v>
      </c>
      <c r="F1949" t="str">
        <f t="shared" si="58"/>
        <v>Medium Value</v>
      </c>
    </row>
    <row r="1950" spans="1:6" x14ac:dyDescent="0.3">
      <c r="A1950" s="8" t="s">
        <v>973</v>
      </c>
      <c r="B1950" s="1">
        <v>45650</v>
      </c>
      <c r="C1950" s="16">
        <v>2</v>
      </c>
      <c r="D1950" s="16">
        <v>2414.2600000000002</v>
      </c>
      <c r="E1950" s="1">
        <f t="shared" ca="1" si="57"/>
        <v>443</v>
      </c>
      <c r="F1950" t="str">
        <f t="shared" si="58"/>
        <v>Medium Value</v>
      </c>
    </row>
    <row r="1951" spans="1:6" x14ac:dyDescent="0.3">
      <c r="A1951" s="8" t="s">
        <v>3828</v>
      </c>
      <c r="B1951" s="1">
        <v>45591</v>
      </c>
      <c r="C1951" s="16">
        <v>1</v>
      </c>
      <c r="D1951" s="16">
        <v>2413.15</v>
      </c>
      <c r="E1951" s="1">
        <f t="shared" ca="1" si="57"/>
        <v>502</v>
      </c>
      <c r="F1951" t="str">
        <f t="shared" si="58"/>
        <v>Medium Value</v>
      </c>
    </row>
    <row r="1952" spans="1:6" x14ac:dyDescent="0.3">
      <c r="A1952" s="8" t="s">
        <v>5694</v>
      </c>
      <c r="B1952" s="1">
        <v>45312</v>
      </c>
      <c r="C1952" s="16">
        <v>1</v>
      </c>
      <c r="D1952" s="16">
        <v>2411.7199999999998</v>
      </c>
      <c r="E1952" s="1">
        <f t="shared" ca="1" si="57"/>
        <v>781</v>
      </c>
      <c r="F1952" t="str">
        <f t="shared" si="58"/>
        <v>Medium Value</v>
      </c>
    </row>
    <row r="1953" spans="1:6" x14ac:dyDescent="0.3">
      <c r="A1953" s="8" t="s">
        <v>834</v>
      </c>
      <c r="B1953" s="1">
        <v>45381</v>
      </c>
      <c r="C1953" s="16">
        <v>2</v>
      </c>
      <c r="D1953" s="16">
        <v>2410.83</v>
      </c>
      <c r="E1953" s="1">
        <f t="shared" ca="1" si="57"/>
        <v>712</v>
      </c>
      <c r="F1953" t="str">
        <f t="shared" si="58"/>
        <v>Medium Value</v>
      </c>
    </row>
    <row r="1954" spans="1:6" x14ac:dyDescent="0.3">
      <c r="A1954" s="8" t="s">
        <v>5682</v>
      </c>
      <c r="B1954" s="1">
        <v>45375</v>
      </c>
      <c r="C1954" s="16">
        <v>2</v>
      </c>
      <c r="D1954" s="16">
        <v>2410.19</v>
      </c>
      <c r="E1954" s="1">
        <f t="shared" ca="1" si="57"/>
        <v>718</v>
      </c>
      <c r="F1954" t="str">
        <f t="shared" si="58"/>
        <v>Medium Value</v>
      </c>
    </row>
    <row r="1955" spans="1:6" x14ac:dyDescent="0.3">
      <c r="A1955" s="8" t="s">
        <v>2845</v>
      </c>
      <c r="B1955" s="1">
        <v>45314</v>
      </c>
      <c r="C1955" s="16">
        <v>1</v>
      </c>
      <c r="D1955" s="16">
        <v>2408.4</v>
      </c>
      <c r="E1955" s="1">
        <f t="shared" ca="1" si="57"/>
        <v>779</v>
      </c>
      <c r="F1955" t="str">
        <f t="shared" si="58"/>
        <v>Medium Value</v>
      </c>
    </row>
    <row r="1956" spans="1:6" x14ac:dyDescent="0.3">
      <c r="A1956" s="8" t="s">
        <v>3325</v>
      </c>
      <c r="B1956" s="1">
        <v>45638</v>
      </c>
      <c r="C1956" s="16">
        <v>3</v>
      </c>
      <c r="D1956" s="16">
        <v>2408.3199999999997</v>
      </c>
      <c r="E1956" s="1">
        <f t="shared" ca="1" si="57"/>
        <v>455</v>
      </c>
      <c r="F1956" t="str">
        <f t="shared" si="58"/>
        <v>Medium Value</v>
      </c>
    </row>
    <row r="1957" spans="1:6" x14ac:dyDescent="0.3">
      <c r="A1957" s="8" t="s">
        <v>4845</v>
      </c>
      <c r="B1957" s="1">
        <v>45435</v>
      </c>
      <c r="C1957" s="16">
        <v>1</v>
      </c>
      <c r="D1957" s="16">
        <v>2407.83</v>
      </c>
      <c r="E1957" s="1">
        <f t="shared" ca="1" si="57"/>
        <v>658</v>
      </c>
      <c r="F1957" t="str">
        <f t="shared" si="58"/>
        <v>Medium Value</v>
      </c>
    </row>
    <row r="1958" spans="1:6" x14ac:dyDescent="0.3">
      <c r="A1958" s="8" t="s">
        <v>3414</v>
      </c>
      <c r="B1958" s="1">
        <v>45601</v>
      </c>
      <c r="C1958" s="16">
        <v>2</v>
      </c>
      <c r="D1958" s="16">
        <v>2406.7600000000002</v>
      </c>
      <c r="E1958" s="1">
        <f t="shared" ca="1" si="57"/>
        <v>492</v>
      </c>
      <c r="F1958" t="str">
        <f t="shared" si="58"/>
        <v>Medium Value</v>
      </c>
    </row>
    <row r="1959" spans="1:6" x14ac:dyDescent="0.3">
      <c r="A1959" s="8" t="s">
        <v>4856</v>
      </c>
      <c r="B1959" s="1">
        <v>45377</v>
      </c>
      <c r="C1959" s="16">
        <v>1</v>
      </c>
      <c r="D1959" s="16">
        <v>2406.5500000000002</v>
      </c>
      <c r="E1959" s="1">
        <f t="shared" ca="1" si="57"/>
        <v>716</v>
      </c>
      <c r="F1959" t="str">
        <f t="shared" si="58"/>
        <v>Medium Value</v>
      </c>
    </row>
    <row r="1960" spans="1:6" x14ac:dyDescent="0.3">
      <c r="A1960" s="8" t="s">
        <v>4130</v>
      </c>
      <c r="B1960" s="1">
        <v>45448</v>
      </c>
      <c r="C1960" s="16">
        <v>1</v>
      </c>
      <c r="D1960" s="16">
        <v>2405.5100000000002</v>
      </c>
      <c r="E1960" s="1">
        <f t="shared" ca="1" si="57"/>
        <v>645</v>
      </c>
      <c r="F1960" t="str">
        <f t="shared" si="58"/>
        <v>Medium Value</v>
      </c>
    </row>
    <row r="1961" spans="1:6" x14ac:dyDescent="0.3">
      <c r="A1961" s="8" t="s">
        <v>2081</v>
      </c>
      <c r="B1961" s="1">
        <v>45646</v>
      </c>
      <c r="C1961" s="16">
        <v>2</v>
      </c>
      <c r="D1961" s="16">
        <v>2405.1899999999996</v>
      </c>
      <c r="E1961" s="1">
        <f t="shared" ca="1" si="57"/>
        <v>447</v>
      </c>
      <c r="F1961" t="str">
        <f t="shared" si="58"/>
        <v>Medium Value</v>
      </c>
    </row>
    <row r="1962" spans="1:6" x14ac:dyDescent="0.3">
      <c r="A1962" s="8" t="s">
        <v>4149</v>
      </c>
      <c r="B1962" s="1">
        <v>45557</v>
      </c>
      <c r="C1962" s="16">
        <v>1</v>
      </c>
      <c r="D1962" s="16">
        <v>2405.12</v>
      </c>
      <c r="E1962" s="1">
        <f t="shared" ca="1" si="57"/>
        <v>536</v>
      </c>
      <c r="F1962" t="str">
        <f t="shared" si="58"/>
        <v>Medium Value</v>
      </c>
    </row>
    <row r="1963" spans="1:6" x14ac:dyDescent="0.3">
      <c r="A1963" s="8" t="s">
        <v>1415</v>
      </c>
      <c r="B1963" s="1">
        <v>45314</v>
      </c>
      <c r="C1963" s="16">
        <v>1</v>
      </c>
      <c r="D1963" s="16">
        <v>2403.91</v>
      </c>
      <c r="E1963" s="1">
        <f t="shared" ca="1" si="57"/>
        <v>779</v>
      </c>
      <c r="F1963" t="str">
        <f t="shared" si="58"/>
        <v>Medium Value</v>
      </c>
    </row>
    <row r="1964" spans="1:6" x14ac:dyDescent="0.3">
      <c r="A1964" s="8" t="s">
        <v>2203</v>
      </c>
      <c r="B1964" s="1">
        <v>45490</v>
      </c>
      <c r="C1964" s="16">
        <v>2</v>
      </c>
      <c r="D1964" s="16">
        <v>2403.5299999999997</v>
      </c>
      <c r="E1964" s="1">
        <f t="shared" ca="1" si="57"/>
        <v>603</v>
      </c>
      <c r="F1964" t="str">
        <f t="shared" si="58"/>
        <v>Medium Value</v>
      </c>
    </row>
    <row r="1965" spans="1:6" x14ac:dyDescent="0.3">
      <c r="A1965" s="8" t="s">
        <v>2097</v>
      </c>
      <c r="B1965" s="1">
        <v>45610</v>
      </c>
      <c r="C1965" s="16">
        <v>1</v>
      </c>
      <c r="D1965" s="16">
        <v>2403.4</v>
      </c>
      <c r="E1965" s="1">
        <f t="shared" ca="1" si="57"/>
        <v>483</v>
      </c>
      <c r="F1965" t="str">
        <f t="shared" si="58"/>
        <v>Medium Value</v>
      </c>
    </row>
    <row r="1966" spans="1:6" x14ac:dyDescent="0.3">
      <c r="A1966" s="8" t="s">
        <v>171</v>
      </c>
      <c r="B1966" s="1">
        <v>45624</v>
      </c>
      <c r="C1966" s="16">
        <v>4</v>
      </c>
      <c r="D1966" s="16">
        <v>2401.6799999999998</v>
      </c>
      <c r="E1966" s="1">
        <f t="shared" ca="1" si="57"/>
        <v>469</v>
      </c>
      <c r="F1966" t="str">
        <f t="shared" si="58"/>
        <v>Medium Value</v>
      </c>
    </row>
    <row r="1967" spans="1:6" x14ac:dyDescent="0.3">
      <c r="A1967" s="8" t="s">
        <v>5823</v>
      </c>
      <c r="B1967" s="1">
        <v>45626</v>
      </c>
      <c r="C1967" s="16">
        <v>1</v>
      </c>
      <c r="D1967" s="16">
        <v>2401.34</v>
      </c>
      <c r="E1967" s="1">
        <f t="shared" ca="1" si="57"/>
        <v>467</v>
      </c>
      <c r="F1967" t="str">
        <f t="shared" si="58"/>
        <v>Medium Value</v>
      </c>
    </row>
    <row r="1968" spans="1:6" x14ac:dyDescent="0.3">
      <c r="A1968" s="8" t="s">
        <v>3954</v>
      </c>
      <c r="B1968" s="1">
        <v>45547</v>
      </c>
      <c r="C1968" s="16">
        <v>2</v>
      </c>
      <c r="D1968" s="16">
        <v>2400.8199999999997</v>
      </c>
      <c r="E1968" s="1">
        <f t="shared" ca="1" si="57"/>
        <v>546</v>
      </c>
      <c r="F1968" t="str">
        <f t="shared" si="58"/>
        <v>Medium Value</v>
      </c>
    </row>
    <row r="1969" spans="1:6" x14ac:dyDescent="0.3">
      <c r="A1969" s="8" t="s">
        <v>4219</v>
      </c>
      <c r="B1969" s="1">
        <v>45630</v>
      </c>
      <c r="C1969" s="16">
        <v>1</v>
      </c>
      <c r="D1969" s="16">
        <v>2400.34</v>
      </c>
      <c r="E1969" s="1">
        <f t="shared" ca="1" si="57"/>
        <v>463</v>
      </c>
      <c r="F1969" t="str">
        <f t="shared" si="58"/>
        <v>Medium Value</v>
      </c>
    </row>
    <row r="1970" spans="1:6" x14ac:dyDescent="0.3">
      <c r="A1970" s="8" t="s">
        <v>1261</v>
      </c>
      <c r="B1970" s="1">
        <v>45591</v>
      </c>
      <c r="C1970" s="16">
        <v>1</v>
      </c>
      <c r="D1970" s="16">
        <v>2398.37</v>
      </c>
      <c r="E1970" s="1">
        <f t="shared" ca="1" si="57"/>
        <v>502</v>
      </c>
      <c r="F1970" t="str">
        <f t="shared" si="58"/>
        <v>Medium Value</v>
      </c>
    </row>
    <row r="1971" spans="1:6" x14ac:dyDescent="0.3">
      <c r="A1971" s="8" t="s">
        <v>4144</v>
      </c>
      <c r="B1971" s="1">
        <v>45603</v>
      </c>
      <c r="C1971" s="16">
        <v>3</v>
      </c>
      <c r="D1971" s="16">
        <v>2398.17</v>
      </c>
      <c r="E1971" s="1">
        <f t="shared" ca="1" si="57"/>
        <v>490</v>
      </c>
      <c r="F1971" t="str">
        <f t="shared" si="58"/>
        <v>Medium Value</v>
      </c>
    </row>
    <row r="1972" spans="1:6" x14ac:dyDescent="0.3">
      <c r="A1972" s="8" t="s">
        <v>2336</v>
      </c>
      <c r="B1972" s="1">
        <v>45315</v>
      </c>
      <c r="C1972" s="16">
        <v>2</v>
      </c>
      <c r="D1972" s="16">
        <v>2398.0100000000002</v>
      </c>
      <c r="E1972" s="1">
        <f t="shared" ca="1" si="57"/>
        <v>778</v>
      </c>
      <c r="F1972" t="str">
        <f t="shared" si="58"/>
        <v>Medium Value</v>
      </c>
    </row>
    <row r="1973" spans="1:6" x14ac:dyDescent="0.3">
      <c r="A1973" s="8" t="s">
        <v>3447</v>
      </c>
      <c r="B1973" s="1">
        <v>45523</v>
      </c>
      <c r="C1973" s="16">
        <v>2</v>
      </c>
      <c r="D1973" s="16">
        <v>2397.96</v>
      </c>
      <c r="E1973" s="1">
        <f t="shared" ca="1" si="57"/>
        <v>570</v>
      </c>
      <c r="F1973" t="str">
        <f t="shared" si="58"/>
        <v>Medium Value</v>
      </c>
    </row>
    <row r="1974" spans="1:6" x14ac:dyDescent="0.3">
      <c r="A1974" s="8" t="s">
        <v>5962</v>
      </c>
      <c r="B1974" s="1">
        <v>45623</v>
      </c>
      <c r="C1974" s="16">
        <v>1</v>
      </c>
      <c r="D1974" s="16">
        <v>2394.9</v>
      </c>
      <c r="E1974" s="1">
        <f t="shared" ca="1" si="57"/>
        <v>470</v>
      </c>
      <c r="F1974" t="str">
        <f t="shared" si="58"/>
        <v>Medium Value</v>
      </c>
    </row>
    <row r="1975" spans="1:6" x14ac:dyDescent="0.3">
      <c r="A1975" s="8" t="s">
        <v>1242</v>
      </c>
      <c r="B1975" s="1">
        <v>45542</v>
      </c>
      <c r="C1975" s="16">
        <v>2</v>
      </c>
      <c r="D1975" s="16">
        <v>2394.66</v>
      </c>
      <c r="E1975" s="1">
        <f t="shared" ca="1" si="57"/>
        <v>551</v>
      </c>
      <c r="F1975" t="str">
        <f t="shared" si="58"/>
        <v>Medium Value</v>
      </c>
    </row>
    <row r="1976" spans="1:6" x14ac:dyDescent="0.3">
      <c r="A1976" s="8" t="s">
        <v>4277</v>
      </c>
      <c r="B1976" s="1">
        <v>45573</v>
      </c>
      <c r="C1976" s="16">
        <v>1</v>
      </c>
      <c r="D1976" s="16">
        <v>2394.1</v>
      </c>
      <c r="E1976" s="1">
        <f t="shared" ca="1" si="57"/>
        <v>520</v>
      </c>
      <c r="F1976" t="str">
        <f t="shared" si="58"/>
        <v>Medium Value</v>
      </c>
    </row>
    <row r="1977" spans="1:6" x14ac:dyDescent="0.3">
      <c r="A1977" s="8" t="s">
        <v>2520</v>
      </c>
      <c r="B1977" s="1">
        <v>45454</v>
      </c>
      <c r="C1977" s="16">
        <v>1</v>
      </c>
      <c r="D1977" s="16">
        <v>2393.87</v>
      </c>
      <c r="E1977" s="1">
        <f t="shared" ca="1" si="57"/>
        <v>639</v>
      </c>
      <c r="F1977" t="str">
        <f t="shared" si="58"/>
        <v>Medium Value</v>
      </c>
    </row>
    <row r="1978" spans="1:6" x14ac:dyDescent="0.3">
      <c r="A1978" s="8" t="s">
        <v>1211</v>
      </c>
      <c r="B1978" s="1">
        <v>45639</v>
      </c>
      <c r="C1978" s="16">
        <v>2</v>
      </c>
      <c r="D1978" s="16">
        <v>2393.8599999999997</v>
      </c>
      <c r="E1978" s="1">
        <f t="shared" ca="1" si="57"/>
        <v>454</v>
      </c>
      <c r="F1978" t="str">
        <f t="shared" si="58"/>
        <v>Medium Value</v>
      </c>
    </row>
    <row r="1979" spans="1:6" x14ac:dyDescent="0.3">
      <c r="A1979" s="8" t="s">
        <v>359</v>
      </c>
      <c r="B1979" s="1">
        <v>45562</v>
      </c>
      <c r="C1979" s="16">
        <v>2</v>
      </c>
      <c r="D1979" s="16">
        <v>2391.6099999999997</v>
      </c>
      <c r="E1979" s="1">
        <f t="shared" ca="1" si="57"/>
        <v>531</v>
      </c>
      <c r="F1979" t="str">
        <f t="shared" si="58"/>
        <v>Medium Value</v>
      </c>
    </row>
    <row r="1980" spans="1:6" x14ac:dyDescent="0.3">
      <c r="A1980" s="8" t="s">
        <v>3117</v>
      </c>
      <c r="B1980" s="1">
        <v>45635</v>
      </c>
      <c r="C1980" s="16">
        <v>4</v>
      </c>
      <c r="D1980" s="16">
        <v>2390.83</v>
      </c>
      <c r="E1980" s="1">
        <f t="shared" ca="1" si="57"/>
        <v>458</v>
      </c>
      <c r="F1980" t="str">
        <f t="shared" si="58"/>
        <v>Medium Value</v>
      </c>
    </row>
    <row r="1981" spans="1:6" x14ac:dyDescent="0.3">
      <c r="A1981" s="8" t="s">
        <v>2608</v>
      </c>
      <c r="B1981" s="1">
        <v>45465</v>
      </c>
      <c r="C1981" s="16">
        <v>1</v>
      </c>
      <c r="D1981" s="16">
        <v>2390.79</v>
      </c>
      <c r="E1981" s="1">
        <f t="shared" ca="1" si="57"/>
        <v>628</v>
      </c>
      <c r="F1981" t="str">
        <f t="shared" si="58"/>
        <v>Medium Value</v>
      </c>
    </row>
    <row r="1982" spans="1:6" x14ac:dyDescent="0.3">
      <c r="A1982" s="8" t="s">
        <v>4603</v>
      </c>
      <c r="B1982" s="1">
        <v>45414</v>
      </c>
      <c r="C1982" s="16">
        <v>1</v>
      </c>
      <c r="D1982" s="16">
        <v>2390.25</v>
      </c>
      <c r="E1982" s="1">
        <f t="shared" ca="1" si="57"/>
        <v>679</v>
      </c>
      <c r="F1982" t="str">
        <f t="shared" si="58"/>
        <v>Medium Value</v>
      </c>
    </row>
    <row r="1983" spans="1:6" x14ac:dyDescent="0.3">
      <c r="A1983" s="8" t="s">
        <v>1321</v>
      </c>
      <c r="B1983" s="1">
        <v>45566</v>
      </c>
      <c r="C1983" s="16">
        <v>1</v>
      </c>
      <c r="D1983" s="16">
        <v>2389.31</v>
      </c>
      <c r="E1983" s="1">
        <f t="shared" ref="E1983:E2046" ca="1" si="59">TODAY()-B1983</f>
        <v>527</v>
      </c>
      <c r="F1983" t="str">
        <f t="shared" si="58"/>
        <v>Medium Value</v>
      </c>
    </row>
    <row r="1984" spans="1:6" x14ac:dyDescent="0.3">
      <c r="A1984" s="8" t="s">
        <v>5460</v>
      </c>
      <c r="B1984" s="1">
        <v>45436</v>
      </c>
      <c r="C1984" s="16">
        <v>1</v>
      </c>
      <c r="D1984" s="16">
        <v>2388.46</v>
      </c>
      <c r="E1984" s="1">
        <f t="shared" ca="1" si="59"/>
        <v>657</v>
      </c>
      <c r="F1984" t="str">
        <f t="shared" si="58"/>
        <v>Medium Value</v>
      </c>
    </row>
    <row r="1985" spans="1:6" x14ac:dyDescent="0.3">
      <c r="A1985" s="8" t="s">
        <v>1470</v>
      </c>
      <c r="B1985" s="1">
        <v>45614</v>
      </c>
      <c r="C1985" s="16">
        <v>2</v>
      </c>
      <c r="D1985" s="16">
        <v>2388.19</v>
      </c>
      <c r="E1985" s="1">
        <f t="shared" ca="1" si="59"/>
        <v>479</v>
      </c>
      <c r="F1985" t="str">
        <f t="shared" si="58"/>
        <v>Medium Value</v>
      </c>
    </row>
    <row r="1986" spans="1:6" x14ac:dyDescent="0.3">
      <c r="A1986" s="8" t="s">
        <v>680</v>
      </c>
      <c r="B1986" s="1">
        <v>45364</v>
      </c>
      <c r="C1986" s="16">
        <v>2</v>
      </c>
      <c r="D1986" s="16">
        <v>2388.11</v>
      </c>
      <c r="E1986" s="1">
        <f t="shared" ca="1" si="59"/>
        <v>729</v>
      </c>
      <c r="F1986" t="str">
        <f t="shared" si="58"/>
        <v>Medium Value</v>
      </c>
    </row>
    <row r="1987" spans="1:6" x14ac:dyDescent="0.3">
      <c r="A1987" s="8" t="s">
        <v>1516</v>
      </c>
      <c r="B1987" s="1">
        <v>45626</v>
      </c>
      <c r="C1987" s="16">
        <v>3</v>
      </c>
      <c r="D1987" s="16">
        <v>2387.0100000000002</v>
      </c>
      <c r="E1987" s="1">
        <f t="shared" ca="1" si="59"/>
        <v>467</v>
      </c>
      <c r="F1987" t="str">
        <f t="shared" si="58"/>
        <v>Medium Value</v>
      </c>
    </row>
    <row r="1988" spans="1:6" x14ac:dyDescent="0.3">
      <c r="A1988" s="8" t="s">
        <v>1756</v>
      </c>
      <c r="B1988" s="1">
        <v>45544</v>
      </c>
      <c r="C1988" s="16">
        <v>2</v>
      </c>
      <c r="D1988" s="16">
        <v>2386.36</v>
      </c>
      <c r="E1988" s="1">
        <f t="shared" ca="1" si="59"/>
        <v>549</v>
      </c>
      <c r="F1988" t="str">
        <f t="shared" si="58"/>
        <v>Medium Value</v>
      </c>
    </row>
    <row r="1989" spans="1:6" x14ac:dyDescent="0.3">
      <c r="A1989" s="8" t="s">
        <v>4304</v>
      </c>
      <c r="B1989" s="1">
        <v>45561</v>
      </c>
      <c r="C1989" s="16">
        <v>3</v>
      </c>
      <c r="D1989" s="16">
        <v>2386.3399999999997</v>
      </c>
      <c r="E1989" s="1">
        <f t="shared" ca="1" si="59"/>
        <v>532</v>
      </c>
      <c r="F1989" t="str">
        <f t="shared" ref="F1989:F2052" si="60">IF(D1988 &gt; 5000, "High Value", IF(D1988 &gt; 1000, "Medium Value", "Low Value"))</f>
        <v>Medium Value</v>
      </c>
    </row>
    <row r="1990" spans="1:6" x14ac:dyDescent="0.3">
      <c r="A1990" s="8" t="s">
        <v>5252</v>
      </c>
      <c r="B1990" s="1">
        <v>45494</v>
      </c>
      <c r="C1990" s="16">
        <v>1</v>
      </c>
      <c r="D1990" s="16">
        <v>2386.2800000000002</v>
      </c>
      <c r="E1990" s="1">
        <f t="shared" ca="1" si="59"/>
        <v>599</v>
      </c>
      <c r="F1990" t="str">
        <f t="shared" si="60"/>
        <v>Medium Value</v>
      </c>
    </row>
    <row r="1991" spans="1:6" x14ac:dyDescent="0.3">
      <c r="A1991" s="8" t="s">
        <v>5591</v>
      </c>
      <c r="B1991" s="1">
        <v>45575</v>
      </c>
      <c r="C1991" s="16">
        <v>1</v>
      </c>
      <c r="D1991" s="16">
        <v>2384.83</v>
      </c>
      <c r="E1991" s="1">
        <f t="shared" ca="1" si="59"/>
        <v>518</v>
      </c>
      <c r="F1991" t="str">
        <f t="shared" si="60"/>
        <v>Medium Value</v>
      </c>
    </row>
    <row r="1992" spans="1:6" x14ac:dyDescent="0.3">
      <c r="A1992" s="8" t="s">
        <v>1757</v>
      </c>
      <c r="B1992" s="1">
        <v>45481</v>
      </c>
      <c r="C1992" s="16">
        <v>2</v>
      </c>
      <c r="D1992" s="16">
        <v>2383.81</v>
      </c>
      <c r="E1992" s="1">
        <f t="shared" ca="1" si="59"/>
        <v>612</v>
      </c>
      <c r="F1992" t="str">
        <f t="shared" si="60"/>
        <v>Medium Value</v>
      </c>
    </row>
    <row r="1993" spans="1:6" x14ac:dyDescent="0.3">
      <c r="A1993" s="8" t="s">
        <v>42</v>
      </c>
      <c r="B1993" s="1">
        <v>45410</v>
      </c>
      <c r="C1993" s="16">
        <v>2</v>
      </c>
      <c r="D1993" s="16">
        <v>2382.91</v>
      </c>
      <c r="E1993" s="1">
        <f t="shared" ca="1" si="59"/>
        <v>683</v>
      </c>
      <c r="F1993" t="str">
        <f t="shared" si="60"/>
        <v>Medium Value</v>
      </c>
    </row>
    <row r="1994" spans="1:6" x14ac:dyDescent="0.3">
      <c r="A1994" s="8" t="s">
        <v>2572</v>
      </c>
      <c r="B1994" s="1">
        <v>45399</v>
      </c>
      <c r="C1994" s="16">
        <v>1</v>
      </c>
      <c r="D1994" s="16">
        <v>2382.91</v>
      </c>
      <c r="E1994" s="1">
        <f t="shared" ca="1" si="59"/>
        <v>694</v>
      </c>
      <c r="F1994" t="str">
        <f t="shared" si="60"/>
        <v>Medium Value</v>
      </c>
    </row>
    <row r="1995" spans="1:6" x14ac:dyDescent="0.3">
      <c r="A1995" s="8" t="s">
        <v>3852</v>
      </c>
      <c r="B1995" s="1">
        <v>45619</v>
      </c>
      <c r="C1995" s="16">
        <v>3</v>
      </c>
      <c r="D1995" s="16">
        <v>2380.9299999999998</v>
      </c>
      <c r="E1995" s="1">
        <f t="shared" ca="1" si="59"/>
        <v>474</v>
      </c>
      <c r="F1995" t="str">
        <f t="shared" si="60"/>
        <v>Medium Value</v>
      </c>
    </row>
    <row r="1996" spans="1:6" x14ac:dyDescent="0.3">
      <c r="A1996" s="8" t="s">
        <v>3774</v>
      </c>
      <c r="B1996" s="1">
        <v>45518</v>
      </c>
      <c r="C1996" s="16">
        <v>2</v>
      </c>
      <c r="D1996" s="16">
        <v>2379.9299999999998</v>
      </c>
      <c r="E1996" s="1">
        <f t="shared" ca="1" si="59"/>
        <v>575</v>
      </c>
      <c r="F1996" t="str">
        <f t="shared" si="60"/>
        <v>Medium Value</v>
      </c>
    </row>
    <row r="1997" spans="1:6" x14ac:dyDescent="0.3">
      <c r="A1997" s="8" t="s">
        <v>1234</v>
      </c>
      <c r="B1997" s="1">
        <v>45611</v>
      </c>
      <c r="C1997" s="16">
        <v>1</v>
      </c>
      <c r="D1997" s="16">
        <v>2377.9</v>
      </c>
      <c r="E1997" s="1">
        <f t="shared" ca="1" si="59"/>
        <v>482</v>
      </c>
      <c r="F1997" t="str">
        <f t="shared" si="60"/>
        <v>Medium Value</v>
      </c>
    </row>
    <row r="1998" spans="1:6" x14ac:dyDescent="0.3">
      <c r="A1998" s="8" t="s">
        <v>871</v>
      </c>
      <c r="B1998" s="1">
        <v>45646</v>
      </c>
      <c r="C1998" s="16">
        <v>3</v>
      </c>
      <c r="D1998" s="16">
        <v>2377.4</v>
      </c>
      <c r="E1998" s="1">
        <f t="shared" ca="1" si="59"/>
        <v>447</v>
      </c>
      <c r="F1998" t="str">
        <f t="shared" si="60"/>
        <v>Medium Value</v>
      </c>
    </row>
    <row r="1999" spans="1:6" x14ac:dyDescent="0.3">
      <c r="A1999" s="8" t="s">
        <v>2130</v>
      </c>
      <c r="B1999" s="1">
        <v>45656</v>
      </c>
      <c r="C1999" s="16">
        <v>3</v>
      </c>
      <c r="D1999" s="16">
        <v>2376.3900000000003</v>
      </c>
      <c r="E1999" s="1">
        <f t="shared" ca="1" si="59"/>
        <v>437</v>
      </c>
      <c r="F1999" t="str">
        <f t="shared" si="60"/>
        <v>Medium Value</v>
      </c>
    </row>
    <row r="2000" spans="1:6" x14ac:dyDescent="0.3">
      <c r="A2000" s="8" t="s">
        <v>1035</v>
      </c>
      <c r="B2000" s="1">
        <v>45597</v>
      </c>
      <c r="C2000" s="16">
        <v>1</v>
      </c>
      <c r="D2000" s="16">
        <v>2372.9699999999998</v>
      </c>
      <c r="E2000" s="1">
        <f t="shared" ca="1" si="59"/>
        <v>496</v>
      </c>
      <c r="F2000" t="str">
        <f t="shared" si="60"/>
        <v>Medium Value</v>
      </c>
    </row>
    <row r="2001" spans="1:6" x14ac:dyDescent="0.3">
      <c r="A2001" s="8" t="s">
        <v>6023</v>
      </c>
      <c r="B2001" s="1">
        <v>45455</v>
      </c>
      <c r="C2001" s="16">
        <v>1</v>
      </c>
      <c r="D2001" s="16">
        <v>2370.0300000000002</v>
      </c>
      <c r="E2001" s="1">
        <f t="shared" ca="1" si="59"/>
        <v>638</v>
      </c>
      <c r="F2001" t="str">
        <f t="shared" si="60"/>
        <v>Medium Value</v>
      </c>
    </row>
    <row r="2002" spans="1:6" x14ac:dyDescent="0.3">
      <c r="A2002" s="8" t="s">
        <v>5015</v>
      </c>
      <c r="B2002" s="1">
        <v>45367</v>
      </c>
      <c r="C2002" s="16">
        <v>1</v>
      </c>
      <c r="D2002" s="16">
        <v>2367.8200000000002</v>
      </c>
      <c r="E2002" s="1">
        <f t="shared" ca="1" si="59"/>
        <v>726</v>
      </c>
      <c r="F2002" t="str">
        <f t="shared" si="60"/>
        <v>Medium Value</v>
      </c>
    </row>
    <row r="2003" spans="1:6" x14ac:dyDescent="0.3">
      <c r="A2003" s="8" t="s">
        <v>5458</v>
      </c>
      <c r="B2003" s="1">
        <v>45373</v>
      </c>
      <c r="C2003" s="16">
        <v>1</v>
      </c>
      <c r="D2003" s="16">
        <v>2367.1799999999998</v>
      </c>
      <c r="E2003" s="1">
        <f t="shared" ca="1" si="59"/>
        <v>720</v>
      </c>
      <c r="F2003" t="str">
        <f t="shared" si="60"/>
        <v>Medium Value</v>
      </c>
    </row>
    <row r="2004" spans="1:6" x14ac:dyDescent="0.3">
      <c r="A2004" s="8" t="s">
        <v>2146</v>
      </c>
      <c r="B2004" s="1">
        <v>45625</v>
      </c>
      <c r="C2004" s="16">
        <v>3</v>
      </c>
      <c r="D2004" s="16">
        <v>2367.0300000000002</v>
      </c>
      <c r="E2004" s="1">
        <f t="shared" ca="1" si="59"/>
        <v>468</v>
      </c>
      <c r="F2004" t="str">
        <f t="shared" si="60"/>
        <v>Medium Value</v>
      </c>
    </row>
    <row r="2005" spans="1:6" x14ac:dyDescent="0.3">
      <c r="A2005" s="8" t="s">
        <v>5260</v>
      </c>
      <c r="B2005" s="1">
        <v>45295</v>
      </c>
      <c r="C2005" s="16">
        <v>1</v>
      </c>
      <c r="D2005" s="16">
        <v>2365.64</v>
      </c>
      <c r="E2005" s="1">
        <f t="shared" ca="1" si="59"/>
        <v>798</v>
      </c>
      <c r="F2005" t="str">
        <f t="shared" si="60"/>
        <v>Medium Value</v>
      </c>
    </row>
    <row r="2006" spans="1:6" x14ac:dyDescent="0.3">
      <c r="A2006" s="8" t="s">
        <v>1426</v>
      </c>
      <c r="B2006" s="1">
        <v>45592</v>
      </c>
      <c r="C2006" s="16">
        <v>1</v>
      </c>
      <c r="D2006" s="16">
        <v>2365.63</v>
      </c>
      <c r="E2006" s="1">
        <f t="shared" ca="1" si="59"/>
        <v>501</v>
      </c>
      <c r="F2006" t="str">
        <f t="shared" si="60"/>
        <v>Medium Value</v>
      </c>
    </row>
    <row r="2007" spans="1:6" x14ac:dyDescent="0.3">
      <c r="A2007" s="8" t="s">
        <v>3474</v>
      </c>
      <c r="B2007" s="1">
        <v>45514</v>
      </c>
      <c r="C2007" s="16">
        <v>2</v>
      </c>
      <c r="D2007" s="16">
        <v>2364</v>
      </c>
      <c r="E2007" s="1">
        <f t="shared" ca="1" si="59"/>
        <v>579</v>
      </c>
      <c r="F2007" t="str">
        <f t="shared" si="60"/>
        <v>Medium Value</v>
      </c>
    </row>
    <row r="2008" spans="1:6" x14ac:dyDescent="0.3">
      <c r="A2008" s="8" t="s">
        <v>2438</v>
      </c>
      <c r="B2008" s="1">
        <v>45376</v>
      </c>
      <c r="C2008" s="16">
        <v>2</v>
      </c>
      <c r="D2008" s="16">
        <v>2362.19</v>
      </c>
      <c r="E2008" s="1">
        <f t="shared" ca="1" si="59"/>
        <v>717</v>
      </c>
      <c r="F2008" t="str">
        <f t="shared" si="60"/>
        <v>Medium Value</v>
      </c>
    </row>
    <row r="2009" spans="1:6" x14ac:dyDescent="0.3">
      <c r="A2009" s="8" t="s">
        <v>5220</v>
      </c>
      <c r="B2009" s="1">
        <v>45484</v>
      </c>
      <c r="C2009" s="16">
        <v>1</v>
      </c>
      <c r="D2009" s="16">
        <v>2361.9899999999998</v>
      </c>
      <c r="E2009" s="1">
        <f t="shared" ca="1" si="59"/>
        <v>609</v>
      </c>
      <c r="F2009" t="str">
        <f t="shared" si="60"/>
        <v>Medium Value</v>
      </c>
    </row>
    <row r="2010" spans="1:6" x14ac:dyDescent="0.3">
      <c r="A2010" s="8" t="s">
        <v>3583</v>
      </c>
      <c r="B2010" s="1">
        <v>45405</v>
      </c>
      <c r="C2010" s="16">
        <v>2</v>
      </c>
      <c r="D2010" s="16">
        <v>2361.0499999999997</v>
      </c>
      <c r="E2010" s="1">
        <f t="shared" ca="1" si="59"/>
        <v>688</v>
      </c>
      <c r="F2010" t="str">
        <f t="shared" si="60"/>
        <v>Medium Value</v>
      </c>
    </row>
    <row r="2011" spans="1:6" x14ac:dyDescent="0.3">
      <c r="A2011" s="8" t="s">
        <v>4228</v>
      </c>
      <c r="B2011" s="1">
        <v>45651</v>
      </c>
      <c r="C2011" s="16">
        <v>3</v>
      </c>
      <c r="D2011" s="16">
        <v>2358.8000000000002</v>
      </c>
      <c r="E2011" s="1">
        <f t="shared" ca="1" si="59"/>
        <v>442</v>
      </c>
      <c r="F2011" t="str">
        <f t="shared" si="60"/>
        <v>Medium Value</v>
      </c>
    </row>
    <row r="2012" spans="1:6" x14ac:dyDescent="0.3">
      <c r="A2012" s="8" t="s">
        <v>4897</v>
      </c>
      <c r="B2012" s="1">
        <v>45457</v>
      </c>
      <c r="C2012" s="16">
        <v>1</v>
      </c>
      <c r="D2012" s="16">
        <v>2358.6</v>
      </c>
      <c r="E2012" s="1">
        <f t="shared" ca="1" si="59"/>
        <v>636</v>
      </c>
      <c r="F2012" t="str">
        <f t="shared" si="60"/>
        <v>Medium Value</v>
      </c>
    </row>
    <row r="2013" spans="1:6" x14ac:dyDescent="0.3">
      <c r="A2013" s="8" t="s">
        <v>3916</v>
      </c>
      <c r="B2013" s="1">
        <v>45401</v>
      </c>
      <c r="C2013" s="16">
        <v>2</v>
      </c>
      <c r="D2013" s="16">
        <v>2357.96</v>
      </c>
      <c r="E2013" s="1">
        <f t="shared" ca="1" si="59"/>
        <v>692</v>
      </c>
      <c r="F2013" t="str">
        <f t="shared" si="60"/>
        <v>Medium Value</v>
      </c>
    </row>
    <row r="2014" spans="1:6" x14ac:dyDescent="0.3">
      <c r="A2014" s="8" t="s">
        <v>1030</v>
      </c>
      <c r="B2014" s="1">
        <v>45617</v>
      </c>
      <c r="C2014" s="16">
        <v>1</v>
      </c>
      <c r="D2014" s="16">
        <v>2355.61</v>
      </c>
      <c r="E2014" s="1">
        <f t="shared" ca="1" si="59"/>
        <v>476</v>
      </c>
      <c r="F2014" t="str">
        <f t="shared" si="60"/>
        <v>Medium Value</v>
      </c>
    </row>
    <row r="2015" spans="1:6" x14ac:dyDescent="0.3">
      <c r="A2015" s="8" t="s">
        <v>3784</v>
      </c>
      <c r="B2015" s="1">
        <v>45339</v>
      </c>
      <c r="C2015" s="16">
        <v>3</v>
      </c>
      <c r="D2015" s="16">
        <v>2355.02</v>
      </c>
      <c r="E2015" s="1">
        <f t="shared" ca="1" si="59"/>
        <v>754</v>
      </c>
      <c r="F2015" t="str">
        <f t="shared" si="60"/>
        <v>Medium Value</v>
      </c>
    </row>
    <row r="2016" spans="1:6" x14ac:dyDescent="0.3">
      <c r="A2016" s="8" t="s">
        <v>5880</v>
      </c>
      <c r="B2016" s="1">
        <v>45484</v>
      </c>
      <c r="C2016" s="16">
        <v>2</v>
      </c>
      <c r="D2016" s="16">
        <v>2353.3599999999997</v>
      </c>
      <c r="E2016" s="1">
        <f t="shared" ca="1" si="59"/>
        <v>609</v>
      </c>
      <c r="F2016" t="str">
        <f t="shared" si="60"/>
        <v>Medium Value</v>
      </c>
    </row>
    <row r="2017" spans="1:6" x14ac:dyDescent="0.3">
      <c r="A2017" s="8" t="s">
        <v>3542</v>
      </c>
      <c r="B2017" s="1">
        <v>45510</v>
      </c>
      <c r="C2017" s="16">
        <v>1</v>
      </c>
      <c r="D2017" s="16">
        <v>2353.1</v>
      </c>
      <c r="E2017" s="1">
        <f t="shared" ca="1" si="59"/>
        <v>583</v>
      </c>
      <c r="F2017" t="str">
        <f t="shared" si="60"/>
        <v>Medium Value</v>
      </c>
    </row>
    <row r="2018" spans="1:6" x14ac:dyDescent="0.3">
      <c r="A2018" s="8" t="s">
        <v>2663</v>
      </c>
      <c r="B2018" s="1">
        <v>45592</v>
      </c>
      <c r="C2018" s="16">
        <v>3</v>
      </c>
      <c r="D2018" s="16">
        <v>2350.8500000000004</v>
      </c>
      <c r="E2018" s="1">
        <f t="shared" ca="1" si="59"/>
        <v>501</v>
      </c>
      <c r="F2018" t="str">
        <f t="shared" si="60"/>
        <v>Medium Value</v>
      </c>
    </row>
    <row r="2019" spans="1:6" x14ac:dyDescent="0.3">
      <c r="A2019" s="8" t="s">
        <v>4821</v>
      </c>
      <c r="B2019" s="1">
        <v>45462</v>
      </c>
      <c r="C2019" s="16">
        <v>2</v>
      </c>
      <c r="D2019" s="16">
        <v>2350.13</v>
      </c>
      <c r="E2019" s="1">
        <f t="shared" ca="1" si="59"/>
        <v>631</v>
      </c>
      <c r="F2019" t="str">
        <f t="shared" si="60"/>
        <v>Medium Value</v>
      </c>
    </row>
    <row r="2020" spans="1:6" x14ac:dyDescent="0.3">
      <c r="A2020" s="8" t="s">
        <v>5625</v>
      </c>
      <c r="B2020" s="1">
        <v>45520</v>
      </c>
      <c r="C2020" s="16">
        <v>1</v>
      </c>
      <c r="D2020" s="16">
        <v>2349.9699999999998</v>
      </c>
      <c r="E2020" s="1">
        <f t="shared" ca="1" si="59"/>
        <v>573</v>
      </c>
      <c r="F2020" t="str">
        <f t="shared" si="60"/>
        <v>Medium Value</v>
      </c>
    </row>
    <row r="2021" spans="1:6" x14ac:dyDescent="0.3">
      <c r="A2021" s="8" t="s">
        <v>4937</v>
      </c>
      <c r="B2021" s="1">
        <v>45588</v>
      </c>
      <c r="C2021" s="16">
        <v>2</v>
      </c>
      <c r="D2021" s="16">
        <v>2349.4700000000003</v>
      </c>
      <c r="E2021" s="1">
        <f t="shared" ca="1" si="59"/>
        <v>505</v>
      </c>
      <c r="F2021" t="str">
        <f t="shared" si="60"/>
        <v>Medium Value</v>
      </c>
    </row>
    <row r="2022" spans="1:6" x14ac:dyDescent="0.3">
      <c r="A2022" s="8" t="s">
        <v>4136</v>
      </c>
      <c r="B2022" s="1">
        <v>45457</v>
      </c>
      <c r="C2022" s="16">
        <v>2</v>
      </c>
      <c r="D2022" s="16">
        <v>2348.48</v>
      </c>
      <c r="E2022" s="1">
        <f t="shared" ca="1" si="59"/>
        <v>636</v>
      </c>
      <c r="F2022" t="str">
        <f t="shared" si="60"/>
        <v>Medium Value</v>
      </c>
    </row>
    <row r="2023" spans="1:6" x14ac:dyDescent="0.3">
      <c r="A2023" s="8" t="s">
        <v>4203</v>
      </c>
      <c r="B2023" s="1">
        <v>45588</v>
      </c>
      <c r="C2023" s="16">
        <v>2</v>
      </c>
      <c r="D2023" s="16">
        <v>2348.4</v>
      </c>
      <c r="E2023" s="1">
        <f t="shared" ca="1" si="59"/>
        <v>505</v>
      </c>
      <c r="F2023" t="str">
        <f t="shared" si="60"/>
        <v>Medium Value</v>
      </c>
    </row>
    <row r="2024" spans="1:6" x14ac:dyDescent="0.3">
      <c r="A2024" s="8" t="s">
        <v>4141</v>
      </c>
      <c r="B2024" s="1">
        <v>45603</v>
      </c>
      <c r="C2024" s="16">
        <v>2</v>
      </c>
      <c r="D2024" s="16">
        <v>2347.9</v>
      </c>
      <c r="E2024" s="1">
        <f t="shared" ca="1" si="59"/>
        <v>490</v>
      </c>
      <c r="F2024" t="str">
        <f t="shared" si="60"/>
        <v>Medium Value</v>
      </c>
    </row>
    <row r="2025" spans="1:6" x14ac:dyDescent="0.3">
      <c r="A2025" s="8" t="s">
        <v>5086</v>
      </c>
      <c r="B2025" s="1">
        <v>45422</v>
      </c>
      <c r="C2025" s="16">
        <v>1</v>
      </c>
      <c r="D2025" s="16">
        <v>2347.5100000000002</v>
      </c>
      <c r="E2025" s="1">
        <f t="shared" ca="1" si="59"/>
        <v>671</v>
      </c>
      <c r="F2025" t="str">
        <f t="shared" si="60"/>
        <v>Medium Value</v>
      </c>
    </row>
    <row r="2026" spans="1:6" x14ac:dyDescent="0.3">
      <c r="A2026" s="8" t="s">
        <v>2120</v>
      </c>
      <c r="B2026" s="1">
        <v>45374</v>
      </c>
      <c r="C2026" s="16">
        <v>1</v>
      </c>
      <c r="D2026" s="16">
        <v>2346.88</v>
      </c>
      <c r="E2026" s="1">
        <f t="shared" ca="1" si="59"/>
        <v>719</v>
      </c>
      <c r="F2026" t="str">
        <f t="shared" si="60"/>
        <v>Medium Value</v>
      </c>
    </row>
    <row r="2027" spans="1:6" x14ac:dyDescent="0.3">
      <c r="A2027" s="8" t="s">
        <v>1991</v>
      </c>
      <c r="B2027" s="1">
        <v>45348</v>
      </c>
      <c r="C2027" s="16">
        <v>1</v>
      </c>
      <c r="D2027" s="16">
        <v>2346.86</v>
      </c>
      <c r="E2027" s="1">
        <f t="shared" ca="1" si="59"/>
        <v>745</v>
      </c>
      <c r="F2027" t="str">
        <f t="shared" si="60"/>
        <v>Medium Value</v>
      </c>
    </row>
    <row r="2028" spans="1:6" x14ac:dyDescent="0.3">
      <c r="A2028" s="8" t="s">
        <v>4676</v>
      </c>
      <c r="B2028" s="1">
        <v>45560</v>
      </c>
      <c r="C2028" s="16">
        <v>1</v>
      </c>
      <c r="D2028" s="16">
        <v>2345.52</v>
      </c>
      <c r="E2028" s="1">
        <f t="shared" ca="1" si="59"/>
        <v>533</v>
      </c>
      <c r="F2028" t="str">
        <f t="shared" si="60"/>
        <v>Medium Value</v>
      </c>
    </row>
    <row r="2029" spans="1:6" x14ac:dyDescent="0.3">
      <c r="A2029" s="8" t="s">
        <v>1958</v>
      </c>
      <c r="B2029" s="1">
        <v>45325</v>
      </c>
      <c r="C2029" s="16">
        <v>2</v>
      </c>
      <c r="D2029" s="16">
        <v>2343.41</v>
      </c>
      <c r="E2029" s="1">
        <f t="shared" ca="1" si="59"/>
        <v>768</v>
      </c>
      <c r="F2029" t="str">
        <f t="shared" si="60"/>
        <v>Medium Value</v>
      </c>
    </row>
    <row r="2030" spans="1:6" x14ac:dyDescent="0.3">
      <c r="A2030" s="8" t="s">
        <v>5372</v>
      </c>
      <c r="B2030" s="1">
        <v>45305</v>
      </c>
      <c r="C2030" s="16">
        <v>1</v>
      </c>
      <c r="D2030" s="16">
        <v>2341.4699999999998</v>
      </c>
      <c r="E2030" s="1">
        <f t="shared" ca="1" si="59"/>
        <v>788</v>
      </c>
      <c r="F2030" t="str">
        <f t="shared" si="60"/>
        <v>Medium Value</v>
      </c>
    </row>
    <row r="2031" spans="1:6" x14ac:dyDescent="0.3">
      <c r="A2031" s="8" t="s">
        <v>1925</v>
      </c>
      <c r="B2031" s="1">
        <v>45438</v>
      </c>
      <c r="C2031" s="16">
        <v>3</v>
      </c>
      <c r="D2031" s="16">
        <v>2337.56</v>
      </c>
      <c r="E2031" s="1">
        <f t="shared" ca="1" si="59"/>
        <v>655</v>
      </c>
      <c r="F2031" t="str">
        <f t="shared" si="60"/>
        <v>Medium Value</v>
      </c>
    </row>
    <row r="2032" spans="1:6" x14ac:dyDescent="0.3">
      <c r="A2032" s="8" t="s">
        <v>2462</v>
      </c>
      <c r="B2032" s="1">
        <v>45605</v>
      </c>
      <c r="C2032" s="16">
        <v>3</v>
      </c>
      <c r="D2032" s="16">
        <v>2337.5100000000002</v>
      </c>
      <c r="E2032" s="1">
        <f t="shared" ca="1" si="59"/>
        <v>488</v>
      </c>
      <c r="F2032" t="str">
        <f t="shared" si="60"/>
        <v>Medium Value</v>
      </c>
    </row>
    <row r="2033" spans="1:6" x14ac:dyDescent="0.3">
      <c r="A2033" s="8" t="s">
        <v>3189</v>
      </c>
      <c r="B2033" s="1">
        <v>45491</v>
      </c>
      <c r="C2033" s="16">
        <v>2</v>
      </c>
      <c r="D2033" s="16">
        <v>2337.02</v>
      </c>
      <c r="E2033" s="1">
        <f t="shared" ca="1" si="59"/>
        <v>602</v>
      </c>
      <c r="F2033" t="str">
        <f t="shared" si="60"/>
        <v>Medium Value</v>
      </c>
    </row>
    <row r="2034" spans="1:6" x14ac:dyDescent="0.3">
      <c r="A2034" s="8" t="s">
        <v>4154</v>
      </c>
      <c r="B2034" s="1">
        <v>45577</v>
      </c>
      <c r="C2034" s="16">
        <v>3</v>
      </c>
      <c r="D2034" s="16">
        <v>2336.8800000000006</v>
      </c>
      <c r="E2034" s="1">
        <f t="shared" ca="1" si="59"/>
        <v>516</v>
      </c>
      <c r="F2034" t="str">
        <f t="shared" si="60"/>
        <v>Medium Value</v>
      </c>
    </row>
    <row r="2035" spans="1:6" x14ac:dyDescent="0.3">
      <c r="A2035" s="8" t="s">
        <v>3053</v>
      </c>
      <c r="B2035" s="1">
        <v>45495</v>
      </c>
      <c r="C2035" s="16">
        <v>2</v>
      </c>
      <c r="D2035" s="16">
        <v>2336.0299999999997</v>
      </c>
      <c r="E2035" s="1">
        <f t="shared" ca="1" si="59"/>
        <v>598</v>
      </c>
      <c r="F2035" t="str">
        <f t="shared" si="60"/>
        <v>Medium Value</v>
      </c>
    </row>
    <row r="2036" spans="1:6" x14ac:dyDescent="0.3">
      <c r="A2036" s="8" t="s">
        <v>4188</v>
      </c>
      <c r="B2036" s="1">
        <v>45542</v>
      </c>
      <c r="C2036" s="16">
        <v>1</v>
      </c>
      <c r="D2036" s="16">
        <v>2334.48</v>
      </c>
      <c r="E2036" s="1">
        <f t="shared" ca="1" si="59"/>
        <v>551</v>
      </c>
      <c r="F2036" t="str">
        <f t="shared" si="60"/>
        <v>Medium Value</v>
      </c>
    </row>
    <row r="2037" spans="1:6" x14ac:dyDescent="0.3">
      <c r="A2037" s="8" t="s">
        <v>4444</v>
      </c>
      <c r="B2037" s="1">
        <v>45607</v>
      </c>
      <c r="C2037" s="16">
        <v>2</v>
      </c>
      <c r="D2037" s="16">
        <v>2334.4499999999998</v>
      </c>
      <c r="E2037" s="1">
        <f t="shared" ca="1" si="59"/>
        <v>486</v>
      </c>
      <c r="F2037" t="str">
        <f t="shared" si="60"/>
        <v>Medium Value</v>
      </c>
    </row>
    <row r="2038" spans="1:6" x14ac:dyDescent="0.3">
      <c r="A2038" s="8" t="s">
        <v>1879</v>
      </c>
      <c r="B2038" s="1">
        <v>45637</v>
      </c>
      <c r="C2038" s="16">
        <v>3</v>
      </c>
      <c r="D2038" s="16">
        <v>2333.9500000000003</v>
      </c>
      <c r="E2038" s="1">
        <f t="shared" ca="1" si="59"/>
        <v>456</v>
      </c>
      <c r="F2038" t="str">
        <f t="shared" si="60"/>
        <v>Medium Value</v>
      </c>
    </row>
    <row r="2039" spans="1:6" x14ac:dyDescent="0.3">
      <c r="A2039" s="8" t="s">
        <v>6003</v>
      </c>
      <c r="B2039" s="1">
        <v>45505</v>
      </c>
      <c r="C2039" s="16">
        <v>1</v>
      </c>
      <c r="D2039" s="16">
        <v>2333.65</v>
      </c>
      <c r="E2039" s="1">
        <f t="shared" ca="1" si="59"/>
        <v>588</v>
      </c>
      <c r="F2039" t="str">
        <f t="shared" si="60"/>
        <v>Medium Value</v>
      </c>
    </row>
    <row r="2040" spans="1:6" x14ac:dyDescent="0.3">
      <c r="A2040" s="8" t="s">
        <v>2292</v>
      </c>
      <c r="B2040" s="1">
        <v>45494</v>
      </c>
      <c r="C2040" s="16">
        <v>3</v>
      </c>
      <c r="D2040" s="16">
        <v>2330.6999999999998</v>
      </c>
      <c r="E2040" s="1">
        <f t="shared" ca="1" si="59"/>
        <v>599</v>
      </c>
      <c r="F2040" t="str">
        <f t="shared" si="60"/>
        <v>Medium Value</v>
      </c>
    </row>
    <row r="2041" spans="1:6" x14ac:dyDescent="0.3">
      <c r="A2041" s="8" t="s">
        <v>640</v>
      </c>
      <c r="B2041" s="1">
        <v>45557</v>
      </c>
      <c r="C2041" s="16">
        <v>2</v>
      </c>
      <c r="D2041" s="16">
        <v>2330.0200000000004</v>
      </c>
      <c r="E2041" s="1">
        <f t="shared" ca="1" si="59"/>
        <v>536</v>
      </c>
      <c r="F2041" t="str">
        <f t="shared" si="60"/>
        <v>Medium Value</v>
      </c>
    </row>
    <row r="2042" spans="1:6" x14ac:dyDescent="0.3">
      <c r="A2042" s="8" t="s">
        <v>1331</v>
      </c>
      <c r="B2042" s="1">
        <v>45636</v>
      </c>
      <c r="C2042" s="16">
        <v>1</v>
      </c>
      <c r="D2042" s="16">
        <v>2328.41</v>
      </c>
      <c r="E2042" s="1">
        <f t="shared" ca="1" si="59"/>
        <v>457</v>
      </c>
      <c r="F2042" t="str">
        <f t="shared" si="60"/>
        <v>Medium Value</v>
      </c>
    </row>
    <row r="2043" spans="1:6" x14ac:dyDescent="0.3">
      <c r="A2043" s="8" t="s">
        <v>4590</v>
      </c>
      <c r="B2043" s="1">
        <v>45612</v>
      </c>
      <c r="C2043" s="16">
        <v>2</v>
      </c>
      <c r="D2043" s="16">
        <v>2328.3599999999997</v>
      </c>
      <c r="E2043" s="1">
        <f t="shared" ca="1" si="59"/>
        <v>481</v>
      </c>
      <c r="F2043" t="str">
        <f t="shared" si="60"/>
        <v>Medium Value</v>
      </c>
    </row>
    <row r="2044" spans="1:6" x14ac:dyDescent="0.3">
      <c r="A2044" s="8" t="s">
        <v>5619</v>
      </c>
      <c r="B2044" s="1">
        <v>45523</v>
      </c>
      <c r="C2044" s="16">
        <v>1</v>
      </c>
      <c r="D2044" s="16">
        <v>2328.31</v>
      </c>
      <c r="E2044" s="1">
        <f t="shared" ca="1" si="59"/>
        <v>570</v>
      </c>
      <c r="F2044" t="str">
        <f t="shared" si="60"/>
        <v>Medium Value</v>
      </c>
    </row>
    <row r="2045" spans="1:6" x14ac:dyDescent="0.3">
      <c r="A2045" s="8" t="s">
        <v>3341</v>
      </c>
      <c r="B2045" s="1">
        <v>45653</v>
      </c>
      <c r="C2045" s="16">
        <v>3</v>
      </c>
      <c r="D2045" s="16">
        <v>2326.5500000000002</v>
      </c>
      <c r="E2045" s="1">
        <f t="shared" ca="1" si="59"/>
        <v>440</v>
      </c>
      <c r="F2045" t="str">
        <f t="shared" si="60"/>
        <v>Medium Value</v>
      </c>
    </row>
    <row r="2046" spans="1:6" x14ac:dyDescent="0.3">
      <c r="A2046" s="8" t="s">
        <v>4541</v>
      </c>
      <c r="B2046" s="1">
        <v>45552</v>
      </c>
      <c r="C2046" s="16">
        <v>2</v>
      </c>
      <c r="D2046" s="16">
        <v>2326.5299999999997</v>
      </c>
      <c r="E2046" s="1">
        <f t="shared" ca="1" si="59"/>
        <v>541</v>
      </c>
      <c r="F2046" t="str">
        <f t="shared" si="60"/>
        <v>Medium Value</v>
      </c>
    </row>
    <row r="2047" spans="1:6" x14ac:dyDescent="0.3">
      <c r="A2047" s="8" t="s">
        <v>5953</v>
      </c>
      <c r="B2047" s="1">
        <v>45361</v>
      </c>
      <c r="C2047" s="16">
        <v>1</v>
      </c>
      <c r="D2047" s="16">
        <v>2326.35</v>
      </c>
      <c r="E2047" s="1">
        <f t="shared" ref="E2047:E2110" ca="1" si="61">TODAY()-B2047</f>
        <v>732</v>
      </c>
      <c r="F2047" t="str">
        <f t="shared" si="60"/>
        <v>Medium Value</v>
      </c>
    </row>
    <row r="2048" spans="1:6" x14ac:dyDescent="0.3">
      <c r="A2048" s="8" t="s">
        <v>3840</v>
      </c>
      <c r="B2048" s="1">
        <v>45643</v>
      </c>
      <c r="C2048" s="16">
        <v>1</v>
      </c>
      <c r="D2048" s="16">
        <v>2326.0300000000002</v>
      </c>
      <c r="E2048" s="1">
        <f t="shared" ca="1" si="61"/>
        <v>450</v>
      </c>
      <c r="F2048" t="str">
        <f t="shared" si="60"/>
        <v>Medium Value</v>
      </c>
    </row>
    <row r="2049" spans="1:6" x14ac:dyDescent="0.3">
      <c r="A2049" s="8" t="s">
        <v>849</v>
      </c>
      <c r="B2049" s="1">
        <v>45561</v>
      </c>
      <c r="C2049" s="16">
        <v>3</v>
      </c>
      <c r="D2049" s="16">
        <v>2326</v>
      </c>
      <c r="E2049" s="1">
        <f t="shared" ca="1" si="61"/>
        <v>532</v>
      </c>
      <c r="F2049" t="str">
        <f t="shared" si="60"/>
        <v>Medium Value</v>
      </c>
    </row>
    <row r="2050" spans="1:6" x14ac:dyDescent="0.3">
      <c r="A2050" s="8" t="s">
        <v>4078</v>
      </c>
      <c r="B2050" s="1">
        <v>45490</v>
      </c>
      <c r="C2050" s="16">
        <v>1</v>
      </c>
      <c r="D2050" s="16">
        <v>2325.7800000000002</v>
      </c>
      <c r="E2050" s="1">
        <f t="shared" ca="1" si="61"/>
        <v>603</v>
      </c>
      <c r="F2050" t="str">
        <f t="shared" si="60"/>
        <v>Medium Value</v>
      </c>
    </row>
    <row r="2051" spans="1:6" x14ac:dyDescent="0.3">
      <c r="A2051" s="8" t="s">
        <v>5688</v>
      </c>
      <c r="B2051" s="1">
        <v>45335</v>
      </c>
      <c r="C2051" s="16">
        <v>1</v>
      </c>
      <c r="D2051" s="16">
        <v>2325.2600000000002</v>
      </c>
      <c r="E2051" s="1">
        <f t="shared" ca="1" si="61"/>
        <v>758</v>
      </c>
      <c r="F2051" t="str">
        <f t="shared" si="60"/>
        <v>Medium Value</v>
      </c>
    </row>
    <row r="2052" spans="1:6" x14ac:dyDescent="0.3">
      <c r="A2052" s="8" t="s">
        <v>5598</v>
      </c>
      <c r="B2052" s="1">
        <v>45489</v>
      </c>
      <c r="C2052" s="16">
        <v>1</v>
      </c>
      <c r="D2052" s="16">
        <v>2324.6799999999998</v>
      </c>
      <c r="E2052" s="1">
        <f t="shared" ca="1" si="61"/>
        <v>604</v>
      </c>
      <c r="F2052" t="str">
        <f t="shared" si="60"/>
        <v>Medium Value</v>
      </c>
    </row>
    <row r="2053" spans="1:6" x14ac:dyDescent="0.3">
      <c r="A2053" s="8" t="s">
        <v>773</v>
      </c>
      <c r="B2053" s="1">
        <v>45538</v>
      </c>
      <c r="C2053" s="16">
        <v>1</v>
      </c>
      <c r="D2053" s="16">
        <v>2323.9899999999998</v>
      </c>
      <c r="E2053" s="1">
        <f t="shared" ca="1" si="61"/>
        <v>555</v>
      </c>
      <c r="F2053" t="str">
        <f t="shared" ref="F2053:F2116" si="62">IF(D2052 &gt; 5000, "High Value", IF(D2052 &gt; 1000, "Medium Value", "Low Value"))</f>
        <v>Medium Value</v>
      </c>
    </row>
    <row r="2054" spans="1:6" x14ac:dyDescent="0.3">
      <c r="A2054" s="8" t="s">
        <v>144</v>
      </c>
      <c r="B2054" s="1">
        <v>45628</v>
      </c>
      <c r="C2054" s="16">
        <v>2</v>
      </c>
      <c r="D2054" s="16">
        <v>2322.8300000000004</v>
      </c>
      <c r="E2054" s="1">
        <f t="shared" ca="1" si="61"/>
        <v>465</v>
      </c>
      <c r="F2054" t="str">
        <f t="shared" si="62"/>
        <v>Medium Value</v>
      </c>
    </row>
    <row r="2055" spans="1:6" x14ac:dyDescent="0.3">
      <c r="A2055" s="8" t="s">
        <v>5941</v>
      </c>
      <c r="B2055" s="1">
        <v>45639</v>
      </c>
      <c r="C2055" s="16">
        <v>1</v>
      </c>
      <c r="D2055" s="16">
        <v>2322.27</v>
      </c>
      <c r="E2055" s="1">
        <f t="shared" ca="1" si="61"/>
        <v>454</v>
      </c>
      <c r="F2055" t="str">
        <f t="shared" si="62"/>
        <v>Medium Value</v>
      </c>
    </row>
    <row r="2056" spans="1:6" x14ac:dyDescent="0.3">
      <c r="A2056" s="8" t="s">
        <v>2405</v>
      </c>
      <c r="B2056" s="1">
        <v>45512</v>
      </c>
      <c r="C2056" s="16">
        <v>4</v>
      </c>
      <c r="D2056" s="16">
        <v>2321.61</v>
      </c>
      <c r="E2056" s="1">
        <f t="shared" ca="1" si="61"/>
        <v>581</v>
      </c>
      <c r="F2056" t="str">
        <f t="shared" si="62"/>
        <v>Medium Value</v>
      </c>
    </row>
    <row r="2057" spans="1:6" x14ac:dyDescent="0.3">
      <c r="A2057" s="8" t="s">
        <v>821</v>
      </c>
      <c r="B2057" s="1">
        <v>45639</v>
      </c>
      <c r="C2057" s="16">
        <v>3</v>
      </c>
      <c r="D2057" s="16">
        <v>2321.31</v>
      </c>
      <c r="E2057" s="1">
        <f t="shared" ca="1" si="61"/>
        <v>454</v>
      </c>
      <c r="F2057" t="str">
        <f t="shared" si="62"/>
        <v>Medium Value</v>
      </c>
    </row>
    <row r="2058" spans="1:6" x14ac:dyDescent="0.3">
      <c r="A2058" s="8" t="s">
        <v>241</v>
      </c>
      <c r="B2058" s="1">
        <v>45509</v>
      </c>
      <c r="C2058" s="16">
        <v>2</v>
      </c>
      <c r="D2058" s="16">
        <v>2320.8599999999997</v>
      </c>
      <c r="E2058" s="1">
        <f t="shared" ca="1" si="61"/>
        <v>584</v>
      </c>
      <c r="F2058" t="str">
        <f t="shared" si="62"/>
        <v>Medium Value</v>
      </c>
    </row>
    <row r="2059" spans="1:6" x14ac:dyDescent="0.3">
      <c r="A2059" s="8" t="s">
        <v>4340</v>
      </c>
      <c r="B2059" s="1">
        <v>45544</v>
      </c>
      <c r="C2059" s="16">
        <v>3</v>
      </c>
      <c r="D2059" s="16">
        <v>2320.84</v>
      </c>
      <c r="E2059" s="1">
        <f t="shared" ca="1" si="61"/>
        <v>549</v>
      </c>
      <c r="F2059" t="str">
        <f t="shared" si="62"/>
        <v>Medium Value</v>
      </c>
    </row>
    <row r="2060" spans="1:6" x14ac:dyDescent="0.3">
      <c r="A2060" s="8" t="s">
        <v>3342</v>
      </c>
      <c r="B2060" s="1">
        <v>45428</v>
      </c>
      <c r="C2060" s="16">
        <v>1</v>
      </c>
      <c r="D2060" s="16">
        <v>2319.9</v>
      </c>
      <c r="E2060" s="1">
        <f t="shared" ca="1" si="61"/>
        <v>665</v>
      </c>
      <c r="F2060" t="str">
        <f t="shared" si="62"/>
        <v>Medium Value</v>
      </c>
    </row>
    <row r="2061" spans="1:6" x14ac:dyDescent="0.3">
      <c r="A2061" s="8" t="s">
        <v>2181</v>
      </c>
      <c r="B2061" s="1">
        <v>45495</v>
      </c>
      <c r="C2061" s="16">
        <v>2</v>
      </c>
      <c r="D2061" s="16">
        <v>2315.8000000000002</v>
      </c>
      <c r="E2061" s="1">
        <f t="shared" ca="1" si="61"/>
        <v>598</v>
      </c>
      <c r="F2061" t="str">
        <f t="shared" si="62"/>
        <v>Medium Value</v>
      </c>
    </row>
    <row r="2062" spans="1:6" x14ac:dyDescent="0.3">
      <c r="A2062" s="8" t="s">
        <v>466</v>
      </c>
      <c r="B2062" s="1">
        <v>45395</v>
      </c>
      <c r="C2062" s="16">
        <v>1</v>
      </c>
      <c r="D2062" s="16">
        <v>2315.31</v>
      </c>
      <c r="E2062" s="1">
        <f t="shared" ca="1" si="61"/>
        <v>698</v>
      </c>
      <c r="F2062" t="str">
        <f t="shared" si="62"/>
        <v>Medium Value</v>
      </c>
    </row>
    <row r="2063" spans="1:6" x14ac:dyDescent="0.3">
      <c r="A2063" s="8" t="s">
        <v>4076</v>
      </c>
      <c r="B2063" s="1">
        <v>45548</v>
      </c>
      <c r="C2063" s="16">
        <v>2</v>
      </c>
      <c r="D2063" s="16">
        <v>2313.4899999999998</v>
      </c>
      <c r="E2063" s="1">
        <f t="shared" ca="1" si="61"/>
        <v>545</v>
      </c>
      <c r="F2063" t="str">
        <f t="shared" si="62"/>
        <v>Medium Value</v>
      </c>
    </row>
    <row r="2064" spans="1:6" x14ac:dyDescent="0.3">
      <c r="A2064" s="8" t="s">
        <v>5450</v>
      </c>
      <c r="B2064" s="1">
        <v>45463</v>
      </c>
      <c r="C2064" s="16">
        <v>1</v>
      </c>
      <c r="D2064" s="16">
        <v>2313.1999999999998</v>
      </c>
      <c r="E2064" s="1">
        <f t="shared" ca="1" si="61"/>
        <v>630</v>
      </c>
      <c r="F2064" t="str">
        <f t="shared" si="62"/>
        <v>Medium Value</v>
      </c>
    </row>
    <row r="2065" spans="1:6" x14ac:dyDescent="0.3">
      <c r="A2065" s="8" t="s">
        <v>4164</v>
      </c>
      <c r="B2065" s="1">
        <v>45609</v>
      </c>
      <c r="C2065" s="16">
        <v>1</v>
      </c>
      <c r="D2065" s="16">
        <v>2312.58</v>
      </c>
      <c r="E2065" s="1">
        <f t="shared" ca="1" si="61"/>
        <v>484</v>
      </c>
      <c r="F2065" t="str">
        <f t="shared" si="62"/>
        <v>Medium Value</v>
      </c>
    </row>
    <row r="2066" spans="1:6" x14ac:dyDescent="0.3">
      <c r="A2066" s="8" t="s">
        <v>3600</v>
      </c>
      <c r="B2066" s="1">
        <v>45640</v>
      </c>
      <c r="C2066" s="16">
        <v>1</v>
      </c>
      <c r="D2066" s="16">
        <v>2307.84</v>
      </c>
      <c r="E2066" s="1">
        <f t="shared" ca="1" si="61"/>
        <v>453</v>
      </c>
      <c r="F2066" t="str">
        <f t="shared" si="62"/>
        <v>Medium Value</v>
      </c>
    </row>
    <row r="2067" spans="1:6" x14ac:dyDescent="0.3">
      <c r="A2067" s="8" t="s">
        <v>3538</v>
      </c>
      <c r="B2067" s="1">
        <v>45564</v>
      </c>
      <c r="C2067" s="16">
        <v>1</v>
      </c>
      <c r="D2067" s="16">
        <v>2307.6</v>
      </c>
      <c r="E2067" s="1">
        <f t="shared" ca="1" si="61"/>
        <v>529</v>
      </c>
      <c r="F2067" t="str">
        <f t="shared" si="62"/>
        <v>Medium Value</v>
      </c>
    </row>
    <row r="2068" spans="1:6" x14ac:dyDescent="0.3">
      <c r="A2068" s="8" t="s">
        <v>937</v>
      </c>
      <c r="B2068" s="1">
        <v>45590</v>
      </c>
      <c r="C2068" s="16">
        <v>2</v>
      </c>
      <c r="D2068" s="16">
        <v>2306.8199999999997</v>
      </c>
      <c r="E2068" s="1">
        <f t="shared" ca="1" si="61"/>
        <v>503</v>
      </c>
      <c r="F2068" t="str">
        <f t="shared" si="62"/>
        <v>Medium Value</v>
      </c>
    </row>
    <row r="2069" spans="1:6" x14ac:dyDescent="0.3">
      <c r="A2069" s="8" t="s">
        <v>4989</v>
      </c>
      <c r="B2069" s="1">
        <v>45312</v>
      </c>
      <c r="C2069" s="16">
        <v>1</v>
      </c>
      <c r="D2069" s="16">
        <v>2306.46</v>
      </c>
      <c r="E2069" s="1">
        <f t="shared" ca="1" si="61"/>
        <v>781</v>
      </c>
      <c r="F2069" t="str">
        <f t="shared" si="62"/>
        <v>Medium Value</v>
      </c>
    </row>
    <row r="2070" spans="1:6" x14ac:dyDescent="0.3">
      <c r="A2070" s="8" t="s">
        <v>2368</v>
      </c>
      <c r="B2070" s="1">
        <v>45617</v>
      </c>
      <c r="C2070" s="16">
        <v>3</v>
      </c>
      <c r="D2070" s="16">
        <v>2305.67</v>
      </c>
      <c r="E2070" s="1">
        <f t="shared" ca="1" si="61"/>
        <v>476</v>
      </c>
      <c r="F2070" t="str">
        <f t="shared" si="62"/>
        <v>Medium Value</v>
      </c>
    </row>
    <row r="2071" spans="1:6" x14ac:dyDescent="0.3">
      <c r="A2071" s="8" t="s">
        <v>2387</v>
      </c>
      <c r="B2071" s="1">
        <v>45502</v>
      </c>
      <c r="C2071" s="16">
        <v>2</v>
      </c>
      <c r="D2071" s="16">
        <v>2304.35</v>
      </c>
      <c r="E2071" s="1">
        <f t="shared" ca="1" si="61"/>
        <v>591</v>
      </c>
      <c r="F2071" t="str">
        <f t="shared" si="62"/>
        <v>Medium Value</v>
      </c>
    </row>
    <row r="2072" spans="1:6" x14ac:dyDescent="0.3">
      <c r="A2072" s="8" t="s">
        <v>4440</v>
      </c>
      <c r="B2072" s="1">
        <v>45650</v>
      </c>
      <c r="C2072" s="16">
        <v>1</v>
      </c>
      <c r="D2072" s="16">
        <v>2302.56</v>
      </c>
      <c r="E2072" s="1">
        <f t="shared" ca="1" si="61"/>
        <v>443</v>
      </c>
      <c r="F2072" t="str">
        <f t="shared" si="62"/>
        <v>Medium Value</v>
      </c>
    </row>
    <row r="2073" spans="1:6" x14ac:dyDescent="0.3">
      <c r="A2073" s="8" t="s">
        <v>2997</v>
      </c>
      <c r="B2073" s="1">
        <v>45370</v>
      </c>
      <c r="C2073" s="16">
        <v>3</v>
      </c>
      <c r="D2073" s="16">
        <v>2302.2200000000003</v>
      </c>
      <c r="E2073" s="1">
        <f t="shared" ca="1" si="61"/>
        <v>723</v>
      </c>
      <c r="F2073" t="str">
        <f t="shared" si="62"/>
        <v>Medium Value</v>
      </c>
    </row>
    <row r="2074" spans="1:6" x14ac:dyDescent="0.3">
      <c r="A2074" s="8" t="s">
        <v>3150</v>
      </c>
      <c r="B2074" s="1">
        <v>45469</v>
      </c>
      <c r="C2074" s="16">
        <v>2</v>
      </c>
      <c r="D2074" s="16">
        <v>2301.7599999999998</v>
      </c>
      <c r="E2074" s="1">
        <f t="shared" ca="1" si="61"/>
        <v>624</v>
      </c>
      <c r="F2074" t="str">
        <f t="shared" si="62"/>
        <v>Medium Value</v>
      </c>
    </row>
    <row r="2075" spans="1:6" x14ac:dyDescent="0.3">
      <c r="A2075" s="8" t="s">
        <v>1387</v>
      </c>
      <c r="B2075" s="1">
        <v>45421</v>
      </c>
      <c r="C2075" s="16">
        <v>2</v>
      </c>
      <c r="D2075" s="16">
        <v>2300.9899999999998</v>
      </c>
      <c r="E2075" s="1">
        <f t="shared" ca="1" si="61"/>
        <v>672</v>
      </c>
      <c r="F2075" t="str">
        <f t="shared" si="62"/>
        <v>Medium Value</v>
      </c>
    </row>
    <row r="2076" spans="1:6" x14ac:dyDescent="0.3">
      <c r="A2076" s="8" t="s">
        <v>2918</v>
      </c>
      <c r="B2076" s="1">
        <v>45389</v>
      </c>
      <c r="C2076" s="16">
        <v>1</v>
      </c>
      <c r="D2076" s="16">
        <v>2300.5500000000002</v>
      </c>
      <c r="E2076" s="1">
        <f t="shared" ca="1" si="61"/>
        <v>704</v>
      </c>
      <c r="F2076" t="str">
        <f t="shared" si="62"/>
        <v>Medium Value</v>
      </c>
    </row>
    <row r="2077" spans="1:6" x14ac:dyDescent="0.3">
      <c r="A2077" s="8" t="s">
        <v>890</v>
      </c>
      <c r="B2077" s="1">
        <v>45515</v>
      </c>
      <c r="C2077" s="16">
        <v>3</v>
      </c>
      <c r="D2077" s="16">
        <v>2300.0100000000002</v>
      </c>
      <c r="E2077" s="1">
        <f t="shared" ca="1" si="61"/>
        <v>578</v>
      </c>
      <c r="F2077" t="str">
        <f t="shared" si="62"/>
        <v>Medium Value</v>
      </c>
    </row>
    <row r="2078" spans="1:6" x14ac:dyDescent="0.3">
      <c r="A2078" s="8" t="s">
        <v>291</v>
      </c>
      <c r="B2078" s="1">
        <v>45496</v>
      </c>
      <c r="C2078" s="16">
        <v>1</v>
      </c>
      <c r="D2078" s="16">
        <v>2298.52</v>
      </c>
      <c r="E2078" s="1">
        <f t="shared" ca="1" si="61"/>
        <v>597</v>
      </c>
      <c r="F2078" t="str">
        <f t="shared" si="62"/>
        <v>Medium Value</v>
      </c>
    </row>
    <row r="2079" spans="1:6" x14ac:dyDescent="0.3">
      <c r="A2079" s="8" t="s">
        <v>3218</v>
      </c>
      <c r="B2079" s="1">
        <v>45521</v>
      </c>
      <c r="C2079" s="16">
        <v>2</v>
      </c>
      <c r="D2079" s="16">
        <v>2298.5</v>
      </c>
      <c r="E2079" s="1">
        <f t="shared" ca="1" si="61"/>
        <v>572</v>
      </c>
      <c r="F2079" t="str">
        <f t="shared" si="62"/>
        <v>Medium Value</v>
      </c>
    </row>
    <row r="2080" spans="1:6" x14ac:dyDescent="0.3">
      <c r="A2080" s="8" t="s">
        <v>4092</v>
      </c>
      <c r="B2080" s="1">
        <v>45564</v>
      </c>
      <c r="C2080" s="16">
        <v>2</v>
      </c>
      <c r="D2080" s="16">
        <v>2297.5</v>
      </c>
      <c r="E2080" s="1">
        <f t="shared" ca="1" si="61"/>
        <v>529</v>
      </c>
      <c r="F2080" t="str">
        <f t="shared" si="62"/>
        <v>Medium Value</v>
      </c>
    </row>
    <row r="2081" spans="1:6" x14ac:dyDescent="0.3">
      <c r="A2081" s="8" t="s">
        <v>4690</v>
      </c>
      <c r="B2081" s="1">
        <v>45577</v>
      </c>
      <c r="C2081" s="16">
        <v>3</v>
      </c>
      <c r="D2081" s="16">
        <v>2297.3199999999997</v>
      </c>
      <c r="E2081" s="1">
        <f t="shared" ca="1" si="61"/>
        <v>516</v>
      </c>
      <c r="F2081" t="str">
        <f t="shared" si="62"/>
        <v>Medium Value</v>
      </c>
    </row>
    <row r="2082" spans="1:6" x14ac:dyDescent="0.3">
      <c r="A2082" s="8" t="s">
        <v>3810</v>
      </c>
      <c r="B2082" s="1">
        <v>45364</v>
      </c>
      <c r="C2082" s="16">
        <v>1</v>
      </c>
      <c r="D2082" s="16">
        <v>2292.6999999999998</v>
      </c>
      <c r="E2082" s="1">
        <f t="shared" ca="1" si="61"/>
        <v>729</v>
      </c>
      <c r="F2082" t="str">
        <f t="shared" si="62"/>
        <v>Medium Value</v>
      </c>
    </row>
    <row r="2083" spans="1:6" x14ac:dyDescent="0.3">
      <c r="A2083" s="8" t="s">
        <v>5557</v>
      </c>
      <c r="B2083" s="1">
        <v>45368</v>
      </c>
      <c r="C2083" s="16">
        <v>1</v>
      </c>
      <c r="D2083" s="16">
        <v>2292.02</v>
      </c>
      <c r="E2083" s="1">
        <f t="shared" ca="1" si="61"/>
        <v>725</v>
      </c>
      <c r="F2083" t="str">
        <f t="shared" si="62"/>
        <v>Medium Value</v>
      </c>
    </row>
    <row r="2084" spans="1:6" x14ac:dyDescent="0.3">
      <c r="A2084" s="8" t="s">
        <v>3604</v>
      </c>
      <c r="B2084" s="1">
        <v>45557</v>
      </c>
      <c r="C2084" s="16">
        <v>1</v>
      </c>
      <c r="D2084" s="16">
        <v>2291.75</v>
      </c>
      <c r="E2084" s="1">
        <f t="shared" ca="1" si="61"/>
        <v>536</v>
      </c>
      <c r="F2084" t="str">
        <f t="shared" si="62"/>
        <v>Medium Value</v>
      </c>
    </row>
    <row r="2085" spans="1:6" x14ac:dyDescent="0.3">
      <c r="A2085" s="8" t="s">
        <v>5973</v>
      </c>
      <c r="B2085" s="1">
        <v>45336</v>
      </c>
      <c r="C2085" s="16">
        <v>1</v>
      </c>
      <c r="D2085" s="16">
        <v>2290.8200000000002</v>
      </c>
      <c r="E2085" s="1">
        <f t="shared" ca="1" si="61"/>
        <v>757</v>
      </c>
      <c r="F2085" t="str">
        <f t="shared" si="62"/>
        <v>Medium Value</v>
      </c>
    </row>
    <row r="2086" spans="1:6" x14ac:dyDescent="0.3">
      <c r="A2086" s="8" t="s">
        <v>1084</v>
      </c>
      <c r="B2086" s="1">
        <v>45597</v>
      </c>
      <c r="C2086" s="16">
        <v>3</v>
      </c>
      <c r="D2086" s="16">
        <v>2290.6099999999997</v>
      </c>
      <c r="E2086" s="1">
        <f t="shared" ca="1" si="61"/>
        <v>496</v>
      </c>
      <c r="F2086" t="str">
        <f t="shared" si="62"/>
        <v>Medium Value</v>
      </c>
    </row>
    <row r="2087" spans="1:6" x14ac:dyDescent="0.3">
      <c r="A2087" s="8" t="s">
        <v>2063</v>
      </c>
      <c r="B2087" s="1">
        <v>45549</v>
      </c>
      <c r="C2087" s="16">
        <v>1</v>
      </c>
      <c r="D2087" s="16">
        <v>2289.37</v>
      </c>
      <c r="E2087" s="1">
        <f t="shared" ca="1" si="61"/>
        <v>544</v>
      </c>
      <c r="F2087" t="str">
        <f t="shared" si="62"/>
        <v>Medium Value</v>
      </c>
    </row>
    <row r="2088" spans="1:6" x14ac:dyDescent="0.3">
      <c r="A2088" s="8" t="s">
        <v>3190</v>
      </c>
      <c r="B2088" s="1">
        <v>45402</v>
      </c>
      <c r="C2088" s="16">
        <v>2</v>
      </c>
      <c r="D2088" s="16">
        <v>2288.75</v>
      </c>
      <c r="E2088" s="1">
        <f t="shared" ca="1" si="61"/>
        <v>691</v>
      </c>
      <c r="F2088" t="str">
        <f t="shared" si="62"/>
        <v>Medium Value</v>
      </c>
    </row>
    <row r="2089" spans="1:6" x14ac:dyDescent="0.3">
      <c r="A2089" s="8" t="s">
        <v>1455</v>
      </c>
      <c r="B2089" s="1">
        <v>45572</v>
      </c>
      <c r="C2089" s="16">
        <v>2</v>
      </c>
      <c r="D2089" s="16">
        <v>2287.9</v>
      </c>
      <c r="E2089" s="1">
        <f t="shared" ca="1" si="61"/>
        <v>521</v>
      </c>
      <c r="F2089" t="str">
        <f t="shared" si="62"/>
        <v>Medium Value</v>
      </c>
    </row>
    <row r="2090" spans="1:6" x14ac:dyDescent="0.3">
      <c r="A2090" s="8" t="s">
        <v>3333</v>
      </c>
      <c r="B2090" s="1">
        <v>45334</v>
      </c>
      <c r="C2090" s="16">
        <v>1</v>
      </c>
      <c r="D2090" s="16">
        <v>2287.52</v>
      </c>
      <c r="E2090" s="1">
        <f t="shared" ca="1" si="61"/>
        <v>759</v>
      </c>
      <c r="F2090" t="str">
        <f t="shared" si="62"/>
        <v>Medium Value</v>
      </c>
    </row>
    <row r="2091" spans="1:6" x14ac:dyDescent="0.3">
      <c r="A2091" s="8" t="s">
        <v>2552</v>
      </c>
      <c r="B2091" s="1">
        <v>45345</v>
      </c>
      <c r="C2091" s="16">
        <v>1</v>
      </c>
      <c r="D2091" s="16">
        <v>2285.6</v>
      </c>
      <c r="E2091" s="1">
        <f t="shared" ca="1" si="61"/>
        <v>748</v>
      </c>
      <c r="F2091" t="str">
        <f t="shared" si="62"/>
        <v>Medium Value</v>
      </c>
    </row>
    <row r="2092" spans="1:6" x14ac:dyDescent="0.3">
      <c r="A2092" s="8" t="s">
        <v>4173</v>
      </c>
      <c r="B2092" s="1">
        <v>45403</v>
      </c>
      <c r="C2092" s="16">
        <v>1</v>
      </c>
      <c r="D2092" s="16">
        <v>2285.1799999999998</v>
      </c>
      <c r="E2092" s="1">
        <f t="shared" ca="1" si="61"/>
        <v>690</v>
      </c>
      <c r="F2092" t="str">
        <f t="shared" si="62"/>
        <v>Medium Value</v>
      </c>
    </row>
    <row r="2093" spans="1:6" x14ac:dyDescent="0.3">
      <c r="A2093" s="8" t="s">
        <v>2637</v>
      </c>
      <c r="B2093" s="1">
        <v>45599</v>
      </c>
      <c r="C2093" s="16">
        <v>2</v>
      </c>
      <c r="D2093" s="16">
        <v>2285.13</v>
      </c>
      <c r="E2093" s="1">
        <f t="shared" ca="1" si="61"/>
        <v>494</v>
      </c>
      <c r="F2093" t="str">
        <f t="shared" si="62"/>
        <v>Medium Value</v>
      </c>
    </row>
    <row r="2094" spans="1:6" x14ac:dyDescent="0.3">
      <c r="A2094" s="8" t="s">
        <v>5398</v>
      </c>
      <c r="B2094" s="1">
        <v>45492</v>
      </c>
      <c r="C2094" s="16">
        <v>2</v>
      </c>
      <c r="D2094" s="16">
        <v>2284.2399999999998</v>
      </c>
      <c r="E2094" s="1">
        <f t="shared" ca="1" si="61"/>
        <v>601</v>
      </c>
      <c r="F2094" t="str">
        <f t="shared" si="62"/>
        <v>Medium Value</v>
      </c>
    </row>
    <row r="2095" spans="1:6" x14ac:dyDescent="0.3">
      <c r="A2095" s="8" t="s">
        <v>139</v>
      </c>
      <c r="B2095" s="1">
        <v>45630</v>
      </c>
      <c r="C2095" s="16">
        <v>2</v>
      </c>
      <c r="D2095" s="16">
        <v>2284.19</v>
      </c>
      <c r="E2095" s="1">
        <f t="shared" ca="1" si="61"/>
        <v>463</v>
      </c>
      <c r="F2095" t="str">
        <f t="shared" si="62"/>
        <v>Medium Value</v>
      </c>
    </row>
    <row r="2096" spans="1:6" x14ac:dyDescent="0.3">
      <c r="A2096" s="8" t="s">
        <v>2554</v>
      </c>
      <c r="B2096" s="1">
        <v>45449</v>
      </c>
      <c r="C2096" s="16">
        <v>2</v>
      </c>
      <c r="D2096" s="16">
        <v>2279.9299999999998</v>
      </c>
      <c r="E2096" s="1">
        <f t="shared" ca="1" si="61"/>
        <v>644</v>
      </c>
      <c r="F2096" t="str">
        <f t="shared" si="62"/>
        <v>Medium Value</v>
      </c>
    </row>
    <row r="2097" spans="1:6" x14ac:dyDescent="0.3">
      <c r="A2097" s="8" t="s">
        <v>4262</v>
      </c>
      <c r="B2097" s="1">
        <v>45501</v>
      </c>
      <c r="C2097" s="16">
        <v>2</v>
      </c>
      <c r="D2097" s="16">
        <v>2279.8900000000003</v>
      </c>
      <c r="E2097" s="1">
        <f t="shared" ca="1" si="61"/>
        <v>592</v>
      </c>
      <c r="F2097" t="str">
        <f t="shared" si="62"/>
        <v>Medium Value</v>
      </c>
    </row>
    <row r="2098" spans="1:6" x14ac:dyDescent="0.3">
      <c r="A2098" s="8" t="s">
        <v>1019</v>
      </c>
      <c r="B2098" s="1">
        <v>45485</v>
      </c>
      <c r="C2098" s="16">
        <v>1</v>
      </c>
      <c r="D2098" s="16">
        <v>2277.37</v>
      </c>
      <c r="E2098" s="1">
        <f t="shared" ca="1" si="61"/>
        <v>608</v>
      </c>
      <c r="F2098" t="str">
        <f t="shared" si="62"/>
        <v>Medium Value</v>
      </c>
    </row>
    <row r="2099" spans="1:6" x14ac:dyDescent="0.3">
      <c r="A2099" s="8" t="s">
        <v>5707</v>
      </c>
      <c r="B2099" s="1">
        <v>45367</v>
      </c>
      <c r="C2099" s="16">
        <v>2</v>
      </c>
      <c r="D2099" s="16">
        <v>2275.56</v>
      </c>
      <c r="E2099" s="1">
        <f t="shared" ca="1" si="61"/>
        <v>726</v>
      </c>
      <c r="F2099" t="str">
        <f t="shared" si="62"/>
        <v>Medium Value</v>
      </c>
    </row>
    <row r="2100" spans="1:6" x14ac:dyDescent="0.3">
      <c r="A2100" s="8" t="s">
        <v>4588</v>
      </c>
      <c r="B2100" s="1">
        <v>45564</v>
      </c>
      <c r="C2100" s="16">
        <v>3</v>
      </c>
      <c r="D2100" s="16">
        <v>2275.31</v>
      </c>
      <c r="E2100" s="1">
        <f t="shared" ca="1" si="61"/>
        <v>529</v>
      </c>
      <c r="F2100" t="str">
        <f t="shared" si="62"/>
        <v>Medium Value</v>
      </c>
    </row>
    <row r="2101" spans="1:6" x14ac:dyDescent="0.3">
      <c r="A2101" s="8" t="s">
        <v>567</v>
      </c>
      <c r="B2101" s="1">
        <v>45519</v>
      </c>
      <c r="C2101" s="16">
        <v>3</v>
      </c>
      <c r="D2101" s="16">
        <v>2275.2799999999997</v>
      </c>
      <c r="E2101" s="1">
        <f t="shared" ca="1" si="61"/>
        <v>574</v>
      </c>
      <c r="F2101" t="str">
        <f t="shared" si="62"/>
        <v>Medium Value</v>
      </c>
    </row>
    <row r="2102" spans="1:6" x14ac:dyDescent="0.3">
      <c r="A2102" s="8" t="s">
        <v>403</v>
      </c>
      <c r="B2102" s="1">
        <v>45528</v>
      </c>
      <c r="C2102" s="16">
        <v>2</v>
      </c>
      <c r="D2102" s="16">
        <v>2274.62</v>
      </c>
      <c r="E2102" s="1">
        <f t="shared" ca="1" si="61"/>
        <v>565</v>
      </c>
      <c r="F2102" t="str">
        <f t="shared" si="62"/>
        <v>Medium Value</v>
      </c>
    </row>
    <row r="2103" spans="1:6" x14ac:dyDescent="0.3">
      <c r="A2103" s="8" t="s">
        <v>57</v>
      </c>
      <c r="B2103" s="1">
        <v>45606</v>
      </c>
      <c r="C2103" s="16">
        <v>3</v>
      </c>
      <c r="D2103" s="16">
        <v>2274.52</v>
      </c>
      <c r="E2103" s="1">
        <f t="shared" ca="1" si="61"/>
        <v>487</v>
      </c>
      <c r="F2103" t="str">
        <f t="shared" si="62"/>
        <v>Medium Value</v>
      </c>
    </row>
    <row r="2104" spans="1:6" x14ac:dyDescent="0.3">
      <c r="A2104" s="8" t="s">
        <v>3772</v>
      </c>
      <c r="B2104" s="1">
        <v>45483</v>
      </c>
      <c r="C2104" s="16">
        <v>1</v>
      </c>
      <c r="D2104" s="16">
        <v>2273.77</v>
      </c>
      <c r="E2104" s="1">
        <f t="shared" ca="1" si="61"/>
        <v>610</v>
      </c>
      <c r="F2104" t="str">
        <f t="shared" si="62"/>
        <v>Medium Value</v>
      </c>
    </row>
    <row r="2105" spans="1:6" x14ac:dyDescent="0.3">
      <c r="A2105" s="8" t="s">
        <v>334</v>
      </c>
      <c r="B2105" s="1">
        <v>45615</v>
      </c>
      <c r="C2105" s="16">
        <v>3</v>
      </c>
      <c r="D2105" s="16">
        <v>2272.44</v>
      </c>
      <c r="E2105" s="1">
        <f t="shared" ca="1" si="61"/>
        <v>478</v>
      </c>
      <c r="F2105" t="str">
        <f t="shared" si="62"/>
        <v>Medium Value</v>
      </c>
    </row>
    <row r="2106" spans="1:6" x14ac:dyDescent="0.3">
      <c r="A2106" s="8" t="s">
        <v>145</v>
      </c>
      <c r="B2106" s="1">
        <v>45502</v>
      </c>
      <c r="C2106" s="16">
        <v>2</v>
      </c>
      <c r="D2106" s="16">
        <v>2272.12</v>
      </c>
      <c r="E2106" s="1">
        <f t="shared" ca="1" si="61"/>
        <v>591</v>
      </c>
      <c r="F2106" t="str">
        <f t="shared" si="62"/>
        <v>Medium Value</v>
      </c>
    </row>
    <row r="2107" spans="1:6" x14ac:dyDescent="0.3">
      <c r="A2107" s="8" t="s">
        <v>4407</v>
      </c>
      <c r="B2107" s="1">
        <v>45492</v>
      </c>
      <c r="C2107" s="16">
        <v>1</v>
      </c>
      <c r="D2107" s="16">
        <v>2271.71</v>
      </c>
      <c r="E2107" s="1">
        <f t="shared" ca="1" si="61"/>
        <v>601</v>
      </c>
      <c r="F2107" t="str">
        <f t="shared" si="62"/>
        <v>Medium Value</v>
      </c>
    </row>
    <row r="2108" spans="1:6" x14ac:dyDescent="0.3">
      <c r="A2108" s="8" t="s">
        <v>4449</v>
      </c>
      <c r="B2108" s="1">
        <v>45531</v>
      </c>
      <c r="C2108" s="16">
        <v>2</v>
      </c>
      <c r="D2108" s="16">
        <v>2270.87</v>
      </c>
      <c r="E2108" s="1">
        <f t="shared" ca="1" si="61"/>
        <v>562</v>
      </c>
      <c r="F2108" t="str">
        <f t="shared" si="62"/>
        <v>Medium Value</v>
      </c>
    </row>
    <row r="2109" spans="1:6" x14ac:dyDescent="0.3">
      <c r="A2109" s="8" t="s">
        <v>1517</v>
      </c>
      <c r="B2109" s="1">
        <v>45639</v>
      </c>
      <c r="C2109" s="16">
        <v>2</v>
      </c>
      <c r="D2109" s="16">
        <v>2270.75</v>
      </c>
      <c r="E2109" s="1">
        <f t="shared" ca="1" si="61"/>
        <v>454</v>
      </c>
      <c r="F2109" t="str">
        <f t="shared" si="62"/>
        <v>Medium Value</v>
      </c>
    </row>
    <row r="2110" spans="1:6" x14ac:dyDescent="0.3">
      <c r="A2110" s="8" t="s">
        <v>192</v>
      </c>
      <c r="B2110" s="1">
        <v>45535</v>
      </c>
      <c r="C2110" s="16">
        <v>4</v>
      </c>
      <c r="D2110" s="16">
        <v>2270.6799999999998</v>
      </c>
      <c r="E2110" s="1">
        <f t="shared" ca="1" si="61"/>
        <v>558</v>
      </c>
      <c r="F2110" t="str">
        <f t="shared" si="62"/>
        <v>Medium Value</v>
      </c>
    </row>
    <row r="2111" spans="1:6" x14ac:dyDescent="0.3">
      <c r="A2111" s="8" t="s">
        <v>1046</v>
      </c>
      <c r="B2111" s="1">
        <v>45645</v>
      </c>
      <c r="C2111" s="16">
        <v>2</v>
      </c>
      <c r="D2111" s="16">
        <v>2270.59</v>
      </c>
      <c r="E2111" s="1">
        <f t="shared" ref="E2111:E2174" ca="1" si="63">TODAY()-B2111</f>
        <v>448</v>
      </c>
      <c r="F2111" t="str">
        <f t="shared" si="62"/>
        <v>Medium Value</v>
      </c>
    </row>
    <row r="2112" spans="1:6" x14ac:dyDescent="0.3">
      <c r="A2112" s="8" t="s">
        <v>1751</v>
      </c>
      <c r="B2112" s="1">
        <v>45473</v>
      </c>
      <c r="C2112" s="16">
        <v>1</v>
      </c>
      <c r="D2112" s="16">
        <v>2270.41</v>
      </c>
      <c r="E2112" s="1">
        <f t="shared" ca="1" si="63"/>
        <v>620</v>
      </c>
      <c r="F2112" t="str">
        <f t="shared" si="62"/>
        <v>Medium Value</v>
      </c>
    </row>
    <row r="2113" spans="1:6" x14ac:dyDescent="0.3">
      <c r="A2113" s="8" t="s">
        <v>1765</v>
      </c>
      <c r="B2113" s="1">
        <v>45556</v>
      </c>
      <c r="C2113" s="16">
        <v>2</v>
      </c>
      <c r="D2113" s="16">
        <v>2269.8599999999997</v>
      </c>
      <c r="E2113" s="1">
        <f t="shared" ca="1" si="63"/>
        <v>537</v>
      </c>
      <c r="F2113" t="str">
        <f t="shared" si="62"/>
        <v>Medium Value</v>
      </c>
    </row>
    <row r="2114" spans="1:6" x14ac:dyDescent="0.3">
      <c r="A2114" s="8" t="s">
        <v>3914</v>
      </c>
      <c r="B2114" s="1">
        <v>45569</v>
      </c>
      <c r="C2114" s="16">
        <v>2</v>
      </c>
      <c r="D2114" s="16">
        <v>2269.5700000000002</v>
      </c>
      <c r="E2114" s="1">
        <f t="shared" ca="1" si="63"/>
        <v>524</v>
      </c>
      <c r="F2114" t="str">
        <f t="shared" si="62"/>
        <v>Medium Value</v>
      </c>
    </row>
    <row r="2115" spans="1:6" x14ac:dyDescent="0.3">
      <c r="A2115" s="8" t="s">
        <v>2847</v>
      </c>
      <c r="B2115" s="1">
        <v>45439</v>
      </c>
      <c r="C2115" s="16">
        <v>2</v>
      </c>
      <c r="D2115" s="16">
        <v>2269.4299999999998</v>
      </c>
      <c r="E2115" s="1">
        <f t="shared" ca="1" si="63"/>
        <v>654</v>
      </c>
      <c r="F2115" t="str">
        <f t="shared" si="62"/>
        <v>Medium Value</v>
      </c>
    </row>
    <row r="2116" spans="1:6" x14ac:dyDescent="0.3">
      <c r="A2116" s="8" t="s">
        <v>4339</v>
      </c>
      <c r="B2116" s="1">
        <v>45354</v>
      </c>
      <c r="C2116" s="16">
        <v>1</v>
      </c>
      <c r="D2116" s="16">
        <v>2269.1</v>
      </c>
      <c r="E2116" s="1">
        <f t="shared" ca="1" si="63"/>
        <v>739</v>
      </c>
      <c r="F2116" t="str">
        <f t="shared" si="62"/>
        <v>Medium Value</v>
      </c>
    </row>
    <row r="2117" spans="1:6" x14ac:dyDescent="0.3">
      <c r="A2117" s="8" t="s">
        <v>788</v>
      </c>
      <c r="B2117" s="1">
        <v>45593</v>
      </c>
      <c r="C2117" s="16">
        <v>1</v>
      </c>
      <c r="D2117" s="16">
        <v>2268.61</v>
      </c>
      <c r="E2117" s="1">
        <f t="shared" ca="1" si="63"/>
        <v>500</v>
      </c>
      <c r="F2117" t="str">
        <f t="shared" ref="F2117:F2180" si="64">IF(D2116 &gt; 5000, "High Value", IF(D2116 &gt; 1000, "Medium Value", "Low Value"))</f>
        <v>Medium Value</v>
      </c>
    </row>
    <row r="2118" spans="1:6" x14ac:dyDescent="0.3">
      <c r="A2118" s="8" t="s">
        <v>5947</v>
      </c>
      <c r="B2118" s="1">
        <v>45381</v>
      </c>
      <c r="C2118" s="16">
        <v>1</v>
      </c>
      <c r="D2118" s="16">
        <v>2268.5500000000002</v>
      </c>
      <c r="E2118" s="1">
        <f t="shared" ca="1" si="63"/>
        <v>712</v>
      </c>
      <c r="F2118" t="str">
        <f t="shared" si="64"/>
        <v>Medium Value</v>
      </c>
    </row>
    <row r="2119" spans="1:6" x14ac:dyDescent="0.3">
      <c r="A2119" s="8" t="s">
        <v>647</v>
      </c>
      <c r="B2119" s="1">
        <v>45493</v>
      </c>
      <c r="C2119" s="16">
        <v>2</v>
      </c>
      <c r="D2119" s="16">
        <v>2266.41</v>
      </c>
      <c r="E2119" s="1">
        <f t="shared" ca="1" si="63"/>
        <v>600</v>
      </c>
      <c r="F2119" t="str">
        <f t="shared" si="64"/>
        <v>Medium Value</v>
      </c>
    </row>
    <row r="2120" spans="1:6" x14ac:dyDescent="0.3">
      <c r="A2120" s="8" t="s">
        <v>2152</v>
      </c>
      <c r="B2120" s="1">
        <v>45633</v>
      </c>
      <c r="C2120" s="16">
        <v>2</v>
      </c>
      <c r="D2120" s="16">
        <v>2265.83</v>
      </c>
      <c r="E2120" s="1">
        <f t="shared" ca="1" si="63"/>
        <v>460</v>
      </c>
      <c r="F2120" t="str">
        <f t="shared" si="64"/>
        <v>Medium Value</v>
      </c>
    </row>
    <row r="2121" spans="1:6" x14ac:dyDescent="0.3">
      <c r="A2121" s="8" t="s">
        <v>3063</v>
      </c>
      <c r="B2121" s="1">
        <v>45587</v>
      </c>
      <c r="C2121" s="16">
        <v>2</v>
      </c>
      <c r="D2121" s="16">
        <v>2265.0300000000002</v>
      </c>
      <c r="E2121" s="1">
        <f t="shared" ca="1" si="63"/>
        <v>506</v>
      </c>
      <c r="F2121" t="str">
        <f t="shared" si="64"/>
        <v>Medium Value</v>
      </c>
    </row>
    <row r="2122" spans="1:6" x14ac:dyDescent="0.3">
      <c r="A2122" s="8" t="s">
        <v>502</v>
      </c>
      <c r="B2122" s="1">
        <v>45604</v>
      </c>
      <c r="C2122" s="16">
        <v>3</v>
      </c>
      <c r="D2122" s="16">
        <v>2264.4499999999998</v>
      </c>
      <c r="E2122" s="1">
        <f t="shared" ca="1" si="63"/>
        <v>489</v>
      </c>
      <c r="F2122" t="str">
        <f t="shared" si="64"/>
        <v>Medium Value</v>
      </c>
    </row>
    <row r="2123" spans="1:6" x14ac:dyDescent="0.3">
      <c r="A2123" s="8" t="s">
        <v>234</v>
      </c>
      <c r="B2123" s="1">
        <v>45376</v>
      </c>
      <c r="C2123" s="16">
        <v>2</v>
      </c>
      <c r="D2123" s="16">
        <v>2263.35</v>
      </c>
      <c r="E2123" s="1">
        <f t="shared" ca="1" si="63"/>
        <v>717</v>
      </c>
      <c r="F2123" t="str">
        <f t="shared" si="64"/>
        <v>Medium Value</v>
      </c>
    </row>
    <row r="2124" spans="1:6" x14ac:dyDescent="0.3">
      <c r="A2124" s="8" t="s">
        <v>4893</v>
      </c>
      <c r="B2124" s="1">
        <v>45342</v>
      </c>
      <c r="C2124" s="16">
        <v>1</v>
      </c>
      <c r="D2124" s="16">
        <v>2261.08</v>
      </c>
      <c r="E2124" s="1">
        <f t="shared" ca="1" si="63"/>
        <v>751</v>
      </c>
      <c r="F2124" t="str">
        <f t="shared" si="64"/>
        <v>Medium Value</v>
      </c>
    </row>
    <row r="2125" spans="1:6" x14ac:dyDescent="0.3">
      <c r="A2125" s="8" t="s">
        <v>432</v>
      </c>
      <c r="B2125" s="1">
        <v>45574</v>
      </c>
      <c r="C2125" s="16">
        <v>5</v>
      </c>
      <c r="D2125" s="16">
        <v>2261.02</v>
      </c>
      <c r="E2125" s="1">
        <f t="shared" ca="1" si="63"/>
        <v>519</v>
      </c>
      <c r="F2125" t="str">
        <f t="shared" si="64"/>
        <v>Medium Value</v>
      </c>
    </row>
    <row r="2126" spans="1:6" x14ac:dyDescent="0.3">
      <c r="A2126" s="8" t="s">
        <v>2075</v>
      </c>
      <c r="B2126" s="1">
        <v>45615</v>
      </c>
      <c r="C2126" s="16">
        <v>2</v>
      </c>
      <c r="D2126" s="16">
        <v>2260.31</v>
      </c>
      <c r="E2126" s="1">
        <f t="shared" ca="1" si="63"/>
        <v>478</v>
      </c>
      <c r="F2126" t="str">
        <f t="shared" si="64"/>
        <v>Medium Value</v>
      </c>
    </row>
    <row r="2127" spans="1:6" x14ac:dyDescent="0.3">
      <c r="A2127" s="8" t="s">
        <v>3361</v>
      </c>
      <c r="B2127" s="1">
        <v>45496</v>
      </c>
      <c r="C2127" s="16">
        <v>1</v>
      </c>
      <c r="D2127" s="16">
        <v>2260.0500000000002</v>
      </c>
      <c r="E2127" s="1">
        <f t="shared" ca="1" si="63"/>
        <v>597</v>
      </c>
      <c r="F2127" t="str">
        <f t="shared" si="64"/>
        <v>Medium Value</v>
      </c>
    </row>
    <row r="2128" spans="1:6" x14ac:dyDescent="0.3">
      <c r="A2128" s="8" t="s">
        <v>1483</v>
      </c>
      <c r="B2128" s="1">
        <v>45558</v>
      </c>
      <c r="C2128" s="16">
        <v>1</v>
      </c>
      <c r="D2128" s="16">
        <v>2259.52</v>
      </c>
      <c r="E2128" s="1">
        <f t="shared" ca="1" si="63"/>
        <v>535</v>
      </c>
      <c r="F2128" t="str">
        <f t="shared" si="64"/>
        <v>Medium Value</v>
      </c>
    </row>
    <row r="2129" spans="1:6" x14ac:dyDescent="0.3">
      <c r="A2129" s="8" t="s">
        <v>1034</v>
      </c>
      <c r="B2129" s="1">
        <v>45583</v>
      </c>
      <c r="C2129" s="16">
        <v>2</v>
      </c>
      <c r="D2129" s="16">
        <v>2259.1999999999998</v>
      </c>
      <c r="E2129" s="1">
        <f t="shared" ca="1" si="63"/>
        <v>510</v>
      </c>
      <c r="F2129" t="str">
        <f t="shared" si="64"/>
        <v>Medium Value</v>
      </c>
    </row>
    <row r="2130" spans="1:6" x14ac:dyDescent="0.3">
      <c r="A2130" s="8" t="s">
        <v>1206</v>
      </c>
      <c r="B2130" s="1">
        <v>45487</v>
      </c>
      <c r="C2130" s="16">
        <v>2</v>
      </c>
      <c r="D2130" s="16">
        <v>2259.02</v>
      </c>
      <c r="E2130" s="1">
        <f t="shared" ca="1" si="63"/>
        <v>606</v>
      </c>
      <c r="F2130" t="str">
        <f t="shared" si="64"/>
        <v>Medium Value</v>
      </c>
    </row>
    <row r="2131" spans="1:6" x14ac:dyDescent="0.3">
      <c r="A2131" s="8" t="s">
        <v>3156</v>
      </c>
      <c r="B2131" s="1">
        <v>45328</v>
      </c>
      <c r="C2131" s="16">
        <v>1</v>
      </c>
      <c r="D2131" s="16">
        <v>2258.89</v>
      </c>
      <c r="E2131" s="1">
        <f t="shared" ca="1" si="63"/>
        <v>765</v>
      </c>
      <c r="F2131" t="str">
        <f t="shared" si="64"/>
        <v>Medium Value</v>
      </c>
    </row>
    <row r="2132" spans="1:6" x14ac:dyDescent="0.3">
      <c r="A2132" s="8" t="s">
        <v>4876</v>
      </c>
      <c r="B2132" s="1">
        <v>45350</v>
      </c>
      <c r="C2132" s="16">
        <v>2</v>
      </c>
      <c r="D2132" s="16">
        <v>2258.2800000000002</v>
      </c>
      <c r="E2132" s="1">
        <f t="shared" ca="1" si="63"/>
        <v>743</v>
      </c>
      <c r="F2132" t="str">
        <f t="shared" si="64"/>
        <v>Medium Value</v>
      </c>
    </row>
    <row r="2133" spans="1:6" x14ac:dyDescent="0.3">
      <c r="A2133" s="8" t="s">
        <v>3271</v>
      </c>
      <c r="B2133" s="1">
        <v>45483</v>
      </c>
      <c r="C2133" s="16">
        <v>1</v>
      </c>
      <c r="D2133" s="16">
        <v>2258.25</v>
      </c>
      <c r="E2133" s="1">
        <f t="shared" ca="1" si="63"/>
        <v>610</v>
      </c>
      <c r="F2133" t="str">
        <f t="shared" si="64"/>
        <v>Medium Value</v>
      </c>
    </row>
    <row r="2134" spans="1:6" x14ac:dyDescent="0.3">
      <c r="A2134" s="8" t="s">
        <v>1462</v>
      </c>
      <c r="B2134" s="1">
        <v>45532</v>
      </c>
      <c r="C2134" s="16">
        <v>2</v>
      </c>
      <c r="D2134" s="16">
        <v>2255.92</v>
      </c>
      <c r="E2134" s="1">
        <f t="shared" ca="1" si="63"/>
        <v>561</v>
      </c>
      <c r="F2134" t="str">
        <f t="shared" si="64"/>
        <v>Medium Value</v>
      </c>
    </row>
    <row r="2135" spans="1:6" x14ac:dyDescent="0.3">
      <c r="A2135" s="8" t="s">
        <v>1668</v>
      </c>
      <c r="B2135" s="1">
        <v>45522</v>
      </c>
      <c r="C2135" s="16">
        <v>1</v>
      </c>
      <c r="D2135" s="16">
        <v>2253.5</v>
      </c>
      <c r="E2135" s="1">
        <f t="shared" ca="1" si="63"/>
        <v>571</v>
      </c>
      <c r="F2135" t="str">
        <f t="shared" si="64"/>
        <v>Medium Value</v>
      </c>
    </row>
    <row r="2136" spans="1:6" x14ac:dyDescent="0.3">
      <c r="A2136" s="8" t="s">
        <v>3977</v>
      </c>
      <c r="B2136" s="1">
        <v>45544</v>
      </c>
      <c r="C2136" s="16">
        <v>2</v>
      </c>
      <c r="D2136" s="16">
        <v>2253.42</v>
      </c>
      <c r="E2136" s="1">
        <f t="shared" ca="1" si="63"/>
        <v>549</v>
      </c>
      <c r="F2136" t="str">
        <f t="shared" si="64"/>
        <v>Medium Value</v>
      </c>
    </row>
    <row r="2137" spans="1:6" x14ac:dyDescent="0.3">
      <c r="A2137" s="8" t="s">
        <v>358</v>
      </c>
      <c r="B2137" s="1">
        <v>45406</v>
      </c>
      <c r="C2137" s="16">
        <v>1</v>
      </c>
      <c r="D2137" s="16">
        <v>2252.34</v>
      </c>
      <c r="E2137" s="1">
        <f t="shared" ca="1" si="63"/>
        <v>687</v>
      </c>
      <c r="F2137" t="str">
        <f t="shared" si="64"/>
        <v>Medium Value</v>
      </c>
    </row>
    <row r="2138" spans="1:6" x14ac:dyDescent="0.3">
      <c r="A2138" s="8" t="s">
        <v>2561</v>
      </c>
      <c r="B2138" s="1">
        <v>45548</v>
      </c>
      <c r="C2138" s="16">
        <v>2</v>
      </c>
      <c r="D2138" s="16">
        <v>2251.8200000000002</v>
      </c>
      <c r="E2138" s="1">
        <f t="shared" ca="1" si="63"/>
        <v>545</v>
      </c>
      <c r="F2138" t="str">
        <f t="shared" si="64"/>
        <v>Medium Value</v>
      </c>
    </row>
    <row r="2139" spans="1:6" x14ac:dyDescent="0.3">
      <c r="A2139" s="8" t="s">
        <v>5125</v>
      </c>
      <c r="B2139" s="1">
        <v>45481</v>
      </c>
      <c r="C2139" s="16">
        <v>1</v>
      </c>
      <c r="D2139" s="16">
        <v>2251.33</v>
      </c>
      <c r="E2139" s="1">
        <f t="shared" ca="1" si="63"/>
        <v>612</v>
      </c>
      <c r="F2139" t="str">
        <f t="shared" si="64"/>
        <v>Medium Value</v>
      </c>
    </row>
    <row r="2140" spans="1:6" x14ac:dyDescent="0.3">
      <c r="A2140" s="8" t="s">
        <v>1140</v>
      </c>
      <c r="B2140" s="1">
        <v>45657</v>
      </c>
      <c r="C2140" s="16">
        <v>1</v>
      </c>
      <c r="D2140" s="16">
        <v>2250.6999999999998</v>
      </c>
      <c r="E2140" s="1">
        <f t="shared" ca="1" si="63"/>
        <v>436</v>
      </c>
      <c r="F2140" t="str">
        <f t="shared" si="64"/>
        <v>Medium Value</v>
      </c>
    </row>
    <row r="2141" spans="1:6" x14ac:dyDescent="0.3">
      <c r="A2141" s="8" t="s">
        <v>4619</v>
      </c>
      <c r="B2141" s="1">
        <v>45328</v>
      </c>
      <c r="C2141" s="16">
        <v>1</v>
      </c>
      <c r="D2141" s="16">
        <v>2250.61</v>
      </c>
      <c r="E2141" s="1">
        <f t="shared" ca="1" si="63"/>
        <v>765</v>
      </c>
      <c r="F2141" t="str">
        <f t="shared" si="64"/>
        <v>Medium Value</v>
      </c>
    </row>
    <row r="2142" spans="1:6" x14ac:dyDescent="0.3">
      <c r="A2142" s="8" t="s">
        <v>2626</v>
      </c>
      <c r="B2142" s="1">
        <v>45645</v>
      </c>
      <c r="C2142" s="16">
        <v>2</v>
      </c>
      <c r="D2142" s="16">
        <v>2250.52</v>
      </c>
      <c r="E2142" s="1">
        <f t="shared" ca="1" si="63"/>
        <v>448</v>
      </c>
      <c r="F2142" t="str">
        <f t="shared" si="64"/>
        <v>Medium Value</v>
      </c>
    </row>
    <row r="2143" spans="1:6" x14ac:dyDescent="0.3">
      <c r="A2143" s="8" t="s">
        <v>1214</v>
      </c>
      <c r="B2143" s="1">
        <v>45454</v>
      </c>
      <c r="C2143" s="16">
        <v>2</v>
      </c>
      <c r="D2143" s="16">
        <v>2249.5</v>
      </c>
      <c r="E2143" s="1">
        <f t="shared" ca="1" si="63"/>
        <v>639</v>
      </c>
      <c r="F2143" t="str">
        <f t="shared" si="64"/>
        <v>Medium Value</v>
      </c>
    </row>
    <row r="2144" spans="1:6" x14ac:dyDescent="0.3">
      <c r="A2144" s="8" t="s">
        <v>1137</v>
      </c>
      <c r="B2144" s="1">
        <v>45606</v>
      </c>
      <c r="C2144" s="16">
        <v>4</v>
      </c>
      <c r="D2144" s="16">
        <v>2248.3199999999997</v>
      </c>
      <c r="E2144" s="1">
        <f t="shared" ca="1" si="63"/>
        <v>487</v>
      </c>
      <c r="F2144" t="str">
        <f t="shared" si="64"/>
        <v>Medium Value</v>
      </c>
    </row>
    <row r="2145" spans="1:6" x14ac:dyDescent="0.3">
      <c r="A2145" s="8" t="s">
        <v>1309</v>
      </c>
      <c r="B2145" s="1">
        <v>45569</v>
      </c>
      <c r="C2145" s="16">
        <v>1</v>
      </c>
      <c r="D2145" s="16">
        <v>2247.0300000000002</v>
      </c>
      <c r="E2145" s="1">
        <f t="shared" ca="1" si="63"/>
        <v>524</v>
      </c>
      <c r="F2145" t="str">
        <f t="shared" si="64"/>
        <v>Medium Value</v>
      </c>
    </row>
    <row r="2146" spans="1:6" x14ac:dyDescent="0.3">
      <c r="A2146" s="8" t="s">
        <v>4518</v>
      </c>
      <c r="B2146" s="1">
        <v>45657</v>
      </c>
      <c r="C2146" s="16">
        <v>2</v>
      </c>
      <c r="D2146" s="16">
        <v>2245.7400000000002</v>
      </c>
      <c r="E2146" s="1">
        <f t="shared" ca="1" si="63"/>
        <v>436</v>
      </c>
      <c r="F2146" t="str">
        <f t="shared" si="64"/>
        <v>Medium Value</v>
      </c>
    </row>
    <row r="2147" spans="1:6" x14ac:dyDescent="0.3">
      <c r="A2147" s="8" t="s">
        <v>1703</v>
      </c>
      <c r="B2147" s="1">
        <v>45629</v>
      </c>
      <c r="C2147" s="16">
        <v>3</v>
      </c>
      <c r="D2147" s="16">
        <v>2245.52</v>
      </c>
      <c r="E2147" s="1">
        <f t="shared" ca="1" si="63"/>
        <v>464</v>
      </c>
      <c r="F2147" t="str">
        <f t="shared" si="64"/>
        <v>Medium Value</v>
      </c>
    </row>
    <row r="2148" spans="1:6" x14ac:dyDescent="0.3">
      <c r="A2148" s="8" t="s">
        <v>13</v>
      </c>
      <c r="B2148" s="1">
        <v>45633</v>
      </c>
      <c r="C2148" s="16">
        <v>4</v>
      </c>
      <c r="D2148" s="16">
        <v>2244.9</v>
      </c>
      <c r="E2148" s="1">
        <f t="shared" ca="1" si="63"/>
        <v>460</v>
      </c>
      <c r="F2148" t="str">
        <f t="shared" si="64"/>
        <v>Medium Value</v>
      </c>
    </row>
    <row r="2149" spans="1:6" x14ac:dyDescent="0.3">
      <c r="A2149" s="8" t="s">
        <v>342</v>
      </c>
      <c r="B2149" s="1">
        <v>45470</v>
      </c>
      <c r="C2149" s="16">
        <v>3</v>
      </c>
      <c r="D2149" s="16">
        <v>2244.7200000000003</v>
      </c>
      <c r="E2149" s="1">
        <f t="shared" ca="1" si="63"/>
        <v>623</v>
      </c>
      <c r="F2149" t="str">
        <f t="shared" si="64"/>
        <v>Medium Value</v>
      </c>
    </row>
    <row r="2150" spans="1:6" x14ac:dyDescent="0.3">
      <c r="A2150" s="8" t="s">
        <v>3044</v>
      </c>
      <c r="B2150" s="1">
        <v>45459</v>
      </c>
      <c r="C2150" s="16">
        <v>2</v>
      </c>
      <c r="D2150" s="16">
        <v>2244.5100000000002</v>
      </c>
      <c r="E2150" s="1">
        <f t="shared" ca="1" si="63"/>
        <v>634</v>
      </c>
      <c r="F2150" t="str">
        <f t="shared" si="64"/>
        <v>Medium Value</v>
      </c>
    </row>
    <row r="2151" spans="1:6" x14ac:dyDescent="0.3">
      <c r="A2151" s="8" t="s">
        <v>2540</v>
      </c>
      <c r="B2151" s="1">
        <v>45636</v>
      </c>
      <c r="C2151" s="16">
        <v>2</v>
      </c>
      <c r="D2151" s="16">
        <v>2244.46</v>
      </c>
      <c r="E2151" s="1">
        <f t="shared" ca="1" si="63"/>
        <v>457</v>
      </c>
      <c r="F2151" t="str">
        <f t="shared" si="64"/>
        <v>Medium Value</v>
      </c>
    </row>
    <row r="2152" spans="1:6" x14ac:dyDescent="0.3">
      <c r="A2152" s="8" t="s">
        <v>4512</v>
      </c>
      <c r="B2152" s="1">
        <v>45506</v>
      </c>
      <c r="C2152" s="16">
        <v>1</v>
      </c>
      <c r="D2152" s="16">
        <v>2243.9899999999998</v>
      </c>
      <c r="E2152" s="1">
        <f t="shared" ca="1" si="63"/>
        <v>587</v>
      </c>
      <c r="F2152" t="str">
        <f t="shared" si="64"/>
        <v>Medium Value</v>
      </c>
    </row>
    <row r="2153" spans="1:6" x14ac:dyDescent="0.3">
      <c r="A2153" s="8" t="s">
        <v>2535</v>
      </c>
      <c r="B2153" s="1">
        <v>45526</v>
      </c>
      <c r="C2153" s="16">
        <v>1</v>
      </c>
      <c r="D2153" s="16">
        <v>2243.52</v>
      </c>
      <c r="E2153" s="1">
        <f t="shared" ca="1" si="63"/>
        <v>567</v>
      </c>
      <c r="F2153" t="str">
        <f t="shared" si="64"/>
        <v>Medium Value</v>
      </c>
    </row>
    <row r="2154" spans="1:6" x14ac:dyDescent="0.3">
      <c r="A2154" s="8" t="s">
        <v>5551</v>
      </c>
      <c r="B2154" s="1">
        <v>45615</v>
      </c>
      <c r="C2154" s="16">
        <v>1</v>
      </c>
      <c r="D2154" s="16">
        <v>2242.75</v>
      </c>
      <c r="E2154" s="1">
        <f t="shared" ca="1" si="63"/>
        <v>478</v>
      </c>
      <c r="F2154" t="str">
        <f t="shared" si="64"/>
        <v>Medium Value</v>
      </c>
    </row>
    <row r="2155" spans="1:6" x14ac:dyDescent="0.3">
      <c r="A2155" s="8" t="s">
        <v>5733</v>
      </c>
      <c r="B2155" s="1">
        <v>45427</v>
      </c>
      <c r="C2155" s="16">
        <v>1</v>
      </c>
      <c r="D2155" s="16">
        <v>2240.42</v>
      </c>
      <c r="E2155" s="1">
        <f t="shared" ca="1" si="63"/>
        <v>666</v>
      </c>
      <c r="F2155" t="str">
        <f t="shared" si="64"/>
        <v>Medium Value</v>
      </c>
    </row>
    <row r="2156" spans="1:6" x14ac:dyDescent="0.3">
      <c r="A2156" s="8" t="s">
        <v>198</v>
      </c>
      <c r="B2156" s="1">
        <v>45620</v>
      </c>
      <c r="C2156" s="16">
        <v>3</v>
      </c>
      <c r="D2156" s="16">
        <v>2239.8900000000003</v>
      </c>
      <c r="E2156" s="1">
        <f t="shared" ca="1" si="63"/>
        <v>473</v>
      </c>
      <c r="F2156" t="str">
        <f t="shared" si="64"/>
        <v>Medium Value</v>
      </c>
    </row>
    <row r="2157" spans="1:6" x14ac:dyDescent="0.3">
      <c r="A2157" s="8" t="s">
        <v>4042</v>
      </c>
      <c r="B2157" s="1">
        <v>45400</v>
      </c>
      <c r="C2157" s="16">
        <v>1</v>
      </c>
      <c r="D2157" s="16">
        <v>2239.41</v>
      </c>
      <c r="E2157" s="1">
        <f t="shared" ca="1" si="63"/>
        <v>693</v>
      </c>
      <c r="F2157" t="str">
        <f t="shared" si="64"/>
        <v>Medium Value</v>
      </c>
    </row>
    <row r="2158" spans="1:6" x14ac:dyDescent="0.3">
      <c r="A2158" s="8" t="s">
        <v>4119</v>
      </c>
      <c r="B2158" s="1">
        <v>45577</v>
      </c>
      <c r="C2158" s="16">
        <v>2</v>
      </c>
      <c r="D2158" s="16">
        <v>2239.0699999999997</v>
      </c>
      <c r="E2158" s="1">
        <f t="shared" ca="1" si="63"/>
        <v>516</v>
      </c>
      <c r="F2158" t="str">
        <f t="shared" si="64"/>
        <v>Medium Value</v>
      </c>
    </row>
    <row r="2159" spans="1:6" x14ac:dyDescent="0.3">
      <c r="A2159" s="8" t="s">
        <v>4730</v>
      </c>
      <c r="B2159" s="1">
        <v>45634</v>
      </c>
      <c r="C2159" s="16">
        <v>2</v>
      </c>
      <c r="D2159" s="16">
        <v>2237.67</v>
      </c>
      <c r="E2159" s="1">
        <f t="shared" ca="1" si="63"/>
        <v>459</v>
      </c>
      <c r="F2159" t="str">
        <f t="shared" si="64"/>
        <v>Medium Value</v>
      </c>
    </row>
    <row r="2160" spans="1:6" x14ac:dyDescent="0.3">
      <c r="A2160" s="8" t="s">
        <v>43</v>
      </c>
      <c r="B2160" s="1">
        <v>45632</v>
      </c>
      <c r="C2160" s="16">
        <v>2</v>
      </c>
      <c r="D2160" s="16">
        <v>2236.92</v>
      </c>
      <c r="E2160" s="1">
        <f t="shared" ca="1" si="63"/>
        <v>461</v>
      </c>
      <c r="F2160" t="str">
        <f t="shared" si="64"/>
        <v>Medium Value</v>
      </c>
    </row>
    <row r="2161" spans="1:6" x14ac:dyDescent="0.3">
      <c r="A2161" s="8" t="s">
        <v>4986</v>
      </c>
      <c r="B2161" s="1">
        <v>45424</v>
      </c>
      <c r="C2161" s="16">
        <v>2</v>
      </c>
      <c r="D2161" s="16">
        <v>2236.88</v>
      </c>
      <c r="E2161" s="1">
        <f t="shared" ca="1" si="63"/>
        <v>669</v>
      </c>
      <c r="F2161" t="str">
        <f t="shared" si="64"/>
        <v>Medium Value</v>
      </c>
    </row>
    <row r="2162" spans="1:6" x14ac:dyDescent="0.3">
      <c r="A2162" s="8" t="s">
        <v>5187</v>
      </c>
      <c r="B2162" s="1">
        <v>45523</v>
      </c>
      <c r="C2162" s="16">
        <v>1</v>
      </c>
      <c r="D2162" s="16">
        <v>2236.6999999999998</v>
      </c>
      <c r="E2162" s="1">
        <f t="shared" ca="1" si="63"/>
        <v>570</v>
      </c>
      <c r="F2162" t="str">
        <f t="shared" si="64"/>
        <v>Medium Value</v>
      </c>
    </row>
    <row r="2163" spans="1:6" x14ac:dyDescent="0.3">
      <c r="A2163" s="8" t="s">
        <v>1240</v>
      </c>
      <c r="B2163" s="1">
        <v>45602</v>
      </c>
      <c r="C2163" s="16">
        <v>2</v>
      </c>
      <c r="D2163" s="16">
        <v>2236.35</v>
      </c>
      <c r="E2163" s="1">
        <f t="shared" ca="1" si="63"/>
        <v>491</v>
      </c>
      <c r="F2163" t="str">
        <f t="shared" si="64"/>
        <v>Medium Value</v>
      </c>
    </row>
    <row r="2164" spans="1:6" x14ac:dyDescent="0.3">
      <c r="A2164" s="8" t="s">
        <v>1027</v>
      </c>
      <c r="B2164" s="1">
        <v>45569</v>
      </c>
      <c r="C2164" s="16">
        <v>1</v>
      </c>
      <c r="D2164" s="16">
        <v>2236.02</v>
      </c>
      <c r="E2164" s="1">
        <f t="shared" ca="1" si="63"/>
        <v>524</v>
      </c>
      <c r="F2164" t="str">
        <f t="shared" si="64"/>
        <v>Medium Value</v>
      </c>
    </row>
    <row r="2165" spans="1:6" x14ac:dyDescent="0.3">
      <c r="A2165" s="8" t="s">
        <v>5748</v>
      </c>
      <c r="B2165" s="1">
        <v>45555</v>
      </c>
      <c r="C2165" s="16">
        <v>2</v>
      </c>
      <c r="D2165" s="16">
        <v>2232.9899999999998</v>
      </c>
      <c r="E2165" s="1">
        <f t="shared" ca="1" si="63"/>
        <v>538</v>
      </c>
      <c r="F2165" t="str">
        <f t="shared" si="64"/>
        <v>Medium Value</v>
      </c>
    </row>
    <row r="2166" spans="1:6" x14ac:dyDescent="0.3">
      <c r="A2166" s="8" t="s">
        <v>3057</v>
      </c>
      <c r="B2166" s="1">
        <v>45592</v>
      </c>
      <c r="C2166" s="16">
        <v>2</v>
      </c>
      <c r="D2166" s="16">
        <v>2232.7600000000002</v>
      </c>
      <c r="E2166" s="1">
        <f t="shared" ca="1" si="63"/>
        <v>501</v>
      </c>
      <c r="F2166" t="str">
        <f t="shared" si="64"/>
        <v>Medium Value</v>
      </c>
    </row>
    <row r="2167" spans="1:6" x14ac:dyDescent="0.3">
      <c r="A2167" s="8" t="s">
        <v>5465</v>
      </c>
      <c r="B2167" s="1">
        <v>45621</v>
      </c>
      <c r="C2167" s="16">
        <v>2</v>
      </c>
      <c r="D2167" s="16">
        <v>2232.6099999999997</v>
      </c>
      <c r="E2167" s="1">
        <f t="shared" ca="1" si="63"/>
        <v>472</v>
      </c>
      <c r="F2167" t="str">
        <f t="shared" si="64"/>
        <v>Medium Value</v>
      </c>
    </row>
    <row r="2168" spans="1:6" x14ac:dyDescent="0.3">
      <c r="A2168" s="8" t="s">
        <v>4678</v>
      </c>
      <c r="B2168" s="1">
        <v>45653</v>
      </c>
      <c r="C2168" s="16">
        <v>3</v>
      </c>
      <c r="D2168" s="16">
        <v>2232.17</v>
      </c>
      <c r="E2168" s="1">
        <f t="shared" ca="1" si="63"/>
        <v>440</v>
      </c>
      <c r="F2168" t="str">
        <f t="shared" si="64"/>
        <v>Medium Value</v>
      </c>
    </row>
    <row r="2169" spans="1:6" x14ac:dyDescent="0.3">
      <c r="A2169" s="8" t="s">
        <v>1301</v>
      </c>
      <c r="B2169" s="1">
        <v>45491</v>
      </c>
      <c r="C2169" s="16">
        <v>1</v>
      </c>
      <c r="D2169" s="16">
        <v>2232.15</v>
      </c>
      <c r="E2169" s="1">
        <f t="shared" ca="1" si="63"/>
        <v>602</v>
      </c>
      <c r="F2169" t="str">
        <f t="shared" si="64"/>
        <v>Medium Value</v>
      </c>
    </row>
    <row r="2170" spans="1:6" x14ac:dyDescent="0.3">
      <c r="A2170" s="8" t="s">
        <v>5018</v>
      </c>
      <c r="B2170" s="1">
        <v>45600</v>
      </c>
      <c r="C2170" s="16">
        <v>1</v>
      </c>
      <c r="D2170" s="16">
        <v>2231.6</v>
      </c>
      <c r="E2170" s="1">
        <f t="shared" ca="1" si="63"/>
        <v>493</v>
      </c>
      <c r="F2170" t="str">
        <f t="shared" si="64"/>
        <v>Medium Value</v>
      </c>
    </row>
    <row r="2171" spans="1:6" x14ac:dyDescent="0.3">
      <c r="A2171" s="8" t="s">
        <v>4058</v>
      </c>
      <c r="B2171" s="1">
        <v>45564</v>
      </c>
      <c r="C2171" s="16">
        <v>3</v>
      </c>
      <c r="D2171" s="16">
        <v>2230.77</v>
      </c>
      <c r="E2171" s="1">
        <f t="shared" ca="1" si="63"/>
        <v>529</v>
      </c>
      <c r="F2171" t="str">
        <f t="shared" si="64"/>
        <v>Medium Value</v>
      </c>
    </row>
    <row r="2172" spans="1:6" x14ac:dyDescent="0.3">
      <c r="A2172" s="8" t="s">
        <v>3572</v>
      </c>
      <c r="B2172" s="1">
        <v>45444</v>
      </c>
      <c r="C2172" s="16">
        <v>2</v>
      </c>
      <c r="D2172" s="16">
        <v>2229.23</v>
      </c>
      <c r="E2172" s="1">
        <f t="shared" ca="1" si="63"/>
        <v>649</v>
      </c>
      <c r="F2172" t="str">
        <f t="shared" si="64"/>
        <v>Medium Value</v>
      </c>
    </row>
    <row r="2173" spans="1:6" x14ac:dyDescent="0.3">
      <c r="A2173" s="8" t="s">
        <v>5014</v>
      </c>
      <c r="B2173" s="1">
        <v>45435</v>
      </c>
      <c r="C2173" s="16">
        <v>2</v>
      </c>
      <c r="D2173" s="16">
        <v>2229.1999999999998</v>
      </c>
      <c r="E2173" s="1">
        <f t="shared" ca="1" si="63"/>
        <v>658</v>
      </c>
      <c r="F2173" t="str">
        <f t="shared" si="64"/>
        <v>Medium Value</v>
      </c>
    </row>
    <row r="2174" spans="1:6" x14ac:dyDescent="0.3">
      <c r="A2174" s="8" t="s">
        <v>4818</v>
      </c>
      <c r="B2174" s="1">
        <v>45630</v>
      </c>
      <c r="C2174" s="16">
        <v>1</v>
      </c>
      <c r="D2174" s="16">
        <v>2228.35</v>
      </c>
      <c r="E2174" s="1">
        <f t="shared" ca="1" si="63"/>
        <v>463</v>
      </c>
      <c r="F2174" t="str">
        <f t="shared" si="64"/>
        <v>Medium Value</v>
      </c>
    </row>
    <row r="2175" spans="1:6" x14ac:dyDescent="0.3">
      <c r="A2175" s="8" t="s">
        <v>491</v>
      </c>
      <c r="B2175" s="1">
        <v>45529</v>
      </c>
      <c r="C2175" s="16">
        <v>1</v>
      </c>
      <c r="D2175" s="16">
        <v>2228.2199999999998</v>
      </c>
      <c r="E2175" s="1">
        <f t="shared" ref="E2175:E2238" ca="1" si="65">TODAY()-B2175</f>
        <v>564</v>
      </c>
      <c r="F2175" t="str">
        <f t="shared" si="64"/>
        <v>Medium Value</v>
      </c>
    </row>
    <row r="2176" spans="1:6" x14ac:dyDescent="0.3">
      <c r="A2176" s="8" t="s">
        <v>2158</v>
      </c>
      <c r="B2176" s="1">
        <v>45319</v>
      </c>
      <c r="C2176" s="16">
        <v>1</v>
      </c>
      <c r="D2176" s="16">
        <v>2227.14</v>
      </c>
      <c r="E2176" s="1">
        <f t="shared" ca="1" si="65"/>
        <v>774</v>
      </c>
      <c r="F2176" t="str">
        <f t="shared" si="64"/>
        <v>Medium Value</v>
      </c>
    </row>
    <row r="2177" spans="1:6" x14ac:dyDescent="0.3">
      <c r="A2177" s="8" t="s">
        <v>4763</v>
      </c>
      <c r="B2177" s="1">
        <v>45319</v>
      </c>
      <c r="C2177" s="16">
        <v>1</v>
      </c>
      <c r="D2177" s="16">
        <v>2226.12</v>
      </c>
      <c r="E2177" s="1">
        <f t="shared" ca="1" si="65"/>
        <v>774</v>
      </c>
      <c r="F2177" t="str">
        <f t="shared" si="64"/>
        <v>Medium Value</v>
      </c>
    </row>
    <row r="2178" spans="1:6" x14ac:dyDescent="0.3">
      <c r="A2178" s="8" t="s">
        <v>4369</v>
      </c>
      <c r="B2178" s="1">
        <v>45601</v>
      </c>
      <c r="C2178" s="16">
        <v>2</v>
      </c>
      <c r="D2178" s="16">
        <v>2226.1</v>
      </c>
      <c r="E2178" s="1">
        <f t="shared" ca="1" si="65"/>
        <v>492</v>
      </c>
      <c r="F2178" t="str">
        <f t="shared" si="64"/>
        <v>Medium Value</v>
      </c>
    </row>
    <row r="2179" spans="1:6" x14ac:dyDescent="0.3">
      <c r="A2179" s="8" t="s">
        <v>5167</v>
      </c>
      <c r="B2179" s="1">
        <v>45521</v>
      </c>
      <c r="C2179" s="16">
        <v>1</v>
      </c>
      <c r="D2179" s="16">
        <v>2225.48</v>
      </c>
      <c r="E2179" s="1">
        <f t="shared" ca="1" si="65"/>
        <v>572</v>
      </c>
      <c r="F2179" t="str">
        <f t="shared" si="64"/>
        <v>Medium Value</v>
      </c>
    </row>
    <row r="2180" spans="1:6" x14ac:dyDescent="0.3">
      <c r="A2180" s="8" t="s">
        <v>1586</v>
      </c>
      <c r="B2180" s="1">
        <v>45397</v>
      </c>
      <c r="C2180" s="16">
        <v>2</v>
      </c>
      <c r="D2180" s="16">
        <v>2224.87</v>
      </c>
      <c r="E2180" s="1">
        <f t="shared" ca="1" si="65"/>
        <v>696</v>
      </c>
      <c r="F2180" t="str">
        <f t="shared" si="64"/>
        <v>Medium Value</v>
      </c>
    </row>
    <row r="2181" spans="1:6" x14ac:dyDescent="0.3">
      <c r="A2181" s="8" t="s">
        <v>2691</v>
      </c>
      <c r="B2181" s="1">
        <v>45512</v>
      </c>
      <c r="C2181" s="16">
        <v>1</v>
      </c>
      <c r="D2181" s="16">
        <v>2224.08</v>
      </c>
      <c r="E2181" s="1">
        <f t="shared" ca="1" si="65"/>
        <v>581</v>
      </c>
      <c r="F2181" t="str">
        <f t="shared" ref="F2181:F2244" si="66">IF(D2180 &gt; 5000, "High Value", IF(D2180 &gt; 1000, "Medium Value", "Low Value"))</f>
        <v>Medium Value</v>
      </c>
    </row>
    <row r="2182" spans="1:6" x14ac:dyDescent="0.3">
      <c r="A2182" s="8" t="s">
        <v>3478</v>
      </c>
      <c r="B2182" s="1">
        <v>45435</v>
      </c>
      <c r="C2182" s="16">
        <v>1</v>
      </c>
      <c r="D2182" s="16">
        <v>2223.29</v>
      </c>
      <c r="E2182" s="1">
        <f t="shared" ca="1" si="65"/>
        <v>658</v>
      </c>
      <c r="F2182" t="str">
        <f t="shared" si="66"/>
        <v>Medium Value</v>
      </c>
    </row>
    <row r="2183" spans="1:6" x14ac:dyDescent="0.3">
      <c r="A2183" s="8" t="s">
        <v>3786</v>
      </c>
      <c r="B2183" s="1">
        <v>45613</v>
      </c>
      <c r="C2183" s="16">
        <v>1</v>
      </c>
      <c r="D2183" s="16">
        <v>2222.81</v>
      </c>
      <c r="E2183" s="1">
        <f t="shared" ca="1" si="65"/>
        <v>480</v>
      </c>
      <c r="F2183" t="str">
        <f t="shared" si="66"/>
        <v>Medium Value</v>
      </c>
    </row>
    <row r="2184" spans="1:6" x14ac:dyDescent="0.3">
      <c r="A2184" s="8" t="s">
        <v>3674</v>
      </c>
      <c r="B2184" s="1">
        <v>45513</v>
      </c>
      <c r="C2184" s="16">
        <v>2</v>
      </c>
      <c r="D2184" s="16">
        <v>2220.6800000000003</v>
      </c>
      <c r="E2184" s="1">
        <f t="shared" ca="1" si="65"/>
        <v>580</v>
      </c>
      <c r="F2184" t="str">
        <f t="shared" si="66"/>
        <v>Medium Value</v>
      </c>
    </row>
    <row r="2185" spans="1:6" x14ac:dyDescent="0.3">
      <c r="A2185" s="8" t="s">
        <v>6010</v>
      </c>
      <c r="B2185" s="1">
        <v>45626</v>
      </c>
      <c r="C2185" s="16">
        <v>1</v>
      </c>
      <c r="D2185" s="16">
        <v>2220.31</v>
      </c>
      <c r="E2185" s="1">
        <f t="shared" ca="1" si="65"/>
        <v>467</v>
      </c>
      <c r="F2185" t="str">
        <f t="shared" si="66"/>
        <v>Medium Value</v>
      </c>
    </row>
    <row r="2186" spans="1:6" x14ac:dyDescent="0.3">
      <c r="A2186" s="8" t="s">
        <v>2695</v>
      </c>
      <c r="B2186" s="1">
        <v>45628</v>
      </c>
      <c r="C2186" s="16">
        <v>2</v>
      </c>
      <c r="D2186" s="16">
        <v>2220.1999999999998</v>
      </c>
      <c r="E2186" s="1">
        <f t="shared" ca="1" si="65"/>
        <v>465</v>
      </c>
      <c r="F2186" t="str">
        <f t="shared" si="66"/>
        <v>Medium Value</v>
      </c>
    </row>
    <row r="2187" spans="1:6" x14ac:dyDescent="0.3">
      <c r="A2187" s="8" t="s">
        <v>2553</v>
      </c>
      <c r="B2187" s="1">
        <v>45421</v>
      </c>
      <c r="C2187" s="16">
        <v>2</v>
      </c>
      <c r="D2187" s="16">
        <v>2218.4299999999998</v>
      </c>
      <c r="E2187" s="1">
        <f t="shared" ca="1" si="65"/>
        <v>672</v>
      </c>
      <c r="F2187" t="str">
        <f t="shared" si="66"/>
        <v>Medium Value</v>
      </c>
    </row>
    <row r="2188" spans="1:6" x14ac:dyDescent="0.3">
      <c r="A2188" s="8" t="s">
        <v>4976</v>
      </c>
      <c r="B2188" s="1">
        <v>45301</v>
      </c>
      <c r="C2188" s="16">
        <v>1</v>
      </c>
      <c r="D2188" s="16">
        <v>2217.52</v>
      </c>
      <c r="E2188" s="1">
        <f t="shared" ca="1" si="65"/>
        <v>792</v>
      </c>
      <c r="F2188" t="str">
        <f t="shared" si="66"/>
        <v>Medium Value</v>
      </c>
    </row>
    <row r="2189" spans="1:6" x14ac:dyDescent="0.3">
      <c r="A2189" s="8" t="s">
        <v>5881</v>
      </c>
      <c r="B2189" s="1">
        <v>45485</v>
      </c>
      <c r="C2189" s="16">
        <v>1</v>
      </c>
      <c r="D2189" s="16">
        <v>2216.0300000000002</v>
      </c>
      <c r="E2189" s="1">
        <f t="shared" ca="1" si="65"/>
        <v>608</v>
      </c>
      <c r="F2189" t="str">
        <f t="shared" si="66"/>
        <v>Medium Value</v>
      </c>
    </row>
    <row r="2190" spans="1:6" x14ac:dyDescent="0.3">
      <c r="A2190" s="8" t="s">
        <v>3708</v>
      </c>
      <c r="B2190" s="1">
        <v>45377</v>
      </c>
      <c r="C2190" s="16">
        <v>2</v>
      </c>
      <c r="D2190" s="16">
        <v>2215.41</v>
      </c>
      <c r="E2190" s="1">
        <f t="shared" ca="1" si="65"/>
        <v>716</v>
      </c>
      <c r="F2190" t="str">
        <f t="shared" si="66"/>
        <v>Medium Value</v>
      </c>
    </row>
    <row r="2191" spans="1:6" x14ac:dyDescent="0.3">
      <c r="A2191" s="8" t="s">
        <v>1956</v>
      </c>
      <c r="B2191" s="1">
        <v>45551</v>
      </c>
      <c r="C2191" s="16">
        <v>2</v>
      </c>
      <c r="D2191" s="16">
        <v>2215.1799999999998</v>
      </c>
      <c r="E2191" s="1">
        <f t="shared" ca="1" si="65"/>
        <v>542</v>
      </c>
      <c r="F2191" t="str">
        <f t="shared" si="66"/>
        <v>Medium Value</v>
      </c>
    </row>
    <row r="2192" spans="1:6" x14ac:dyDescent="0.3">
      <c r="A2192" s="8" t="s">
        <v>3932</v>
      </c>
      <c r="B2192" s="1">
        <v>45584</v>
      </c>
      <c r="C2192" s="16">
        <v>2</v>
      </c>
      <c r="D2192" s="16">
        <v>2213.81</v>
      </c>
      <c r="E2192" s="1">
        <f t="shared" ca="1" si="65"/>
        <v>509</v>
      </c>
      <c r="F2192" t="str">
        <f t="shared" si="66"/>
        <v>Medium Value</v>
      </c>
    </row>
    <row r="2193" spans="1:6" x14ac:dyDescent="0.3">
      <c r="A2193" s="8" t="s">
        <v>5840</v>
      </c>
      <c r="B2193" s="1">
        <v>45537</v>
      </c>
      <c r="C2193" s="16">
        <v>1</v>
      </c>
      <c r="D2193" s="16">
        <v>2211.8200000000002</v>
      </c>
      <c r="E2193" s="1">
        <f t="shared" ca="1" si="65"/>
        <v>556</v>
      </c>
      <c r="F2193" t="str">
        <f t="shared" si="66"/>
        <v>Medium Value</v>
      </c>
    </row>
    <row r="2194" spans="1:6" x14ac:dyDescent="0.3">
      <c r="A2194" s="8" t="s">
        <v>1554</v>
      </c>
      <c r="B2194" s="1">
        <v>45526</v>
      </c>
      <c r="C2194" s="16">
        <v>3</v>
      </c>
      <c r="D2194" s="16">
        <v>2211.71</v>
      </c>
      <c r="E2194" s="1">
        <f t="shared" ca="1" si="65"/>
        <v>567</v>
      </c>
      <c r="F2194" t="str">
        <f t="shared" si="66"/>
        <v>Medium Value</v>
      </c>
    </row>
    <row r="2195" spans="1:6" x14ac:dyDescent="0.3">
      <c r="A2195" s="8" t="s">
        <v>5552</v>
      </c>
      <c r="B2195" s="1">
        <v>45497</v>
      </c>
      <c r="C2195" s="16">
        <v>1</v>
      </c>
      <c r="D2195" s="16">
        <v>2211.1999999999998</v>
      </c>
      <c r="E2195" s="1">
        <f t="shared" ca="1" si="65"/>
        <v>596</v>
      </c>
      <c r="F2195" t="str">
        <f t="shared" si="66"/>
        <v>Medium Value</v>
      </c>
    </row>
    <row r="2196" spans="1:6" x14ac:dyDescent="0.3">
      <c r="A2196" s="8" t="s">
        <v>1929</v>
      </c>
      <c r="B2196" s="1">
        <v>45544</v>
      </c>
      <c r="C2196" s="16">
        <v>2</v>
      </c>
      <c r="D2196" s="16">
        <v>2211.16</v>
      </c>
      <c r="E2196" s="1">
        <f t="shared" ca="1" si="65"/>
        <v>549</v>
      </c>
      <c r="F2196" t="str">
        <f t="shared" si="66"/>
        <v>Medium Value</v>
      </c>
    </row>
    <row r="2197" spans="1:6" x14ac:dyDescent="0.3">
      <c r="A2197" s="8" t="s">
        <v>4769</v>
      </c>
      <c r="B2197" s="1">
        <v>45424</v>
      </c>
      <c r="C2197" s="16">
        <v>1</v>
      </c>
      <c r="D2197" s="16">
        <v>2211.15</v>
      </c>
      <c r="E2197" s="1">
        <f t="shared" ca="1" si="65"/>
        <v>669</v>
      </c>
      <c r="F2197" t="str">
        <f t="shared" si="66"/>
        <v>Medium Value</v>
      </c>
    </row>
    <row r="2198" spans="1:6" x14ac:dyDescent="0.3">
      <c r="A2198" s="8" t="s">
        <v>510</v>
      </c>
      <c r="B2198" s="1">
        <v>45649</v>
      </c>
      <c r="C2198" s="16">
        <v>3</v>
      </c>
      <c r="D2198" s="16">
        <v>2209.0299999999997</v>
      </c>
      <c r="E2198" s="1">
        <f t="shared" ca="1" si="65"/>
        <v>444</v>
      </c>
      <c r="F2198" t="str">
        <f t="shared" si="66"/>
        <v>Medium Value</v>
      </c>
    </row>
    <row r="2199" spans="1:6" x14ac:dyDescent="0.3">
      <c r="A2199" s="8" t="s">
        <v>4903</v>
      </c>
      <c r="B2199" s="1">
        <v>45347</v>
      </c>
      <c r="C2199" s="16">
        <v>1</v>
      </c>
      <c r="D2199" s="16">
        <v>2206.2600000000002</v>
      </c>
      <c r="E2199" s="1">
        <f t="shared" ca="1" si="65"/>
        <v>746</v>
      </c>
      <c r="F2199" t="str">
        <f t="shared" si="66"/>
        <v>Medium Value</v>
      </c>
    </row>
    <row r="2200" spans="1:6" x14ac:dyDescent="0.3">
      <c r="A2200" s="8" t="s">
        <v>1456</v>
      </c>
      <c r="B2200" s="1">
        <v>45576</v>
      </c>
      <c r="C2200" s="16">
        <v>2</v>
      </c>
      <c r="D2200" s="16">
        <v>2206.04</v>
      </c>
      <c r="E2200" s="1">
        <f t="shared" ca="1" si="65"/>
        <v>517</v>
      </c>
      <c r="F2200" t="str">
        <f t="shared" si="66"/>
        <v>Medium Value</v>
      </c>
    </row>
    <row r="2201" spans="1:6" x14ac:dyDescent="0.3">
      <c r="A2201" s="8" t="s">
        <v>5478</v>
      </c>
      <c r="B2201" s="1">
        <v>45428</v>
      </c>
      <c r="C2201" s="16">
        <v>1</v>
      </c>
      <c r="D2201" s="16">
        <v>2205.65</v>
      </c>
      <c r="E2201" s="1">
        <f t="shared" ca="1" si="65"/>
        <v>665</v>
      </c>
      <c r="F2201" t="str">
        <f t="shared" si="66"/>
        <v>Medium Value</v>
      </c>
    </row>
    <row r="2202" spans="1:6" x14ac:dyDescent="0.3">
      <c r="A2202" s="8" t="s">
        <v>5029</v>
      </c>
      <c r="B2202" s="1">
        <v>45548</v>
      </c>
      <c r="C2202" s="16">
        <v>2</v>
      </c>
      <c r="D2202" s="16">
        <v>2205.21</v>
      </c>
      <c r="E2202" s="1">
        <f t="shared" ca="1" si="65"/>
        <v>545</v>
      </c>
      <c r="F2202" t="str">
        <f t="shared" si="66"/>
        <v>Medium Value</v>
      </c>
    </row>
    <row r="2203" spans="1:6" x14ac:dyDescent="0.3">
      <c r="A2203" s="8" t="s">
        <v>5685</v>
      </c>
      <c r="B2203" s="1">
        <v>45476</v>
      </c>
      <c r="C2203" s="16">
        <v>1</v>
      </c>
      <c r="D2203" s="16">
        <v>2204.5500000000002</v>
      </c>
      <c r="E2203" s="1">
        <f t="shared" ca="1" si="65"/>
        <v>617</v>
      </c>
      <c r="F2203" t="str">
        <f t="shared" si="66"/>
        <v>Medium Value</v>
      </c>
    </row>
    <row r="2204" spans="1:6" x14ac:dyDescent="0.3">
      <c r="A2204" s="8" t="s">
        <v>1903</v>
      </c>
      <c r="B2204" s="1">
        <v>45615</v>
      </c>
      <c r="C2204" s="16">
        <v>1</v>
      </c>
      <c r="D2204" s="16">
        <v>2204.41</v>
      </c>
      <c r="E2204" s="1">
        <f t="shared" ca="1" si="65"/>
        <v>478</v>
      </c>
      <c r="F2204" t="str">
        <f t="shared" si="66"/>
        <v>Medium Value</v>
      </c>
    </row>
    <row r="2205" spans="1:6" x14ac:dyDescent="0.3">
      <c r="A2205" s="8" t="s">
        <v>2098</v>
      </c>
      <c r="B2205" s="1">
        <v>45552</v>
      </c>
      <c r="C2205" s="16">
        <v>2</v>
      </c>
      <c r="D2205" s="16">
        <v>2203.96</v>
      </c>
      <c r="E2205" s="1">
        <f t="shared" ca="1" si="65"/>
        <v>541</v>
      </c>
      <c r="F2205" t="str">
        <f t="shared" si="66"/>
        <v>Medium Value</v>
      </c>
    </row>
    <row r="2206" spans="1:6" x14ac:dyDescent="0.3">
      <c r="A2206" s="8" t="s">
        <v>3390</v>
      </c>
      <c r="B2206" s="1">
        <v>45318</v>
      </c>
      <c r="C2206" s="16">
        <v>1</v>
      </c>
      <c r="D2206" s="16">
        <v>2203.06</v>
      </c>
      <c r="E2206" s="1">
        <f t="shared" ca="1" si="65"/>
        <v>775</v>
      </c>
      <c r="F2206" t="str">
        <f t="shared" si="66"/>
        <v>Medium Value</v>
      </c>
    </row>
    <row r="2207" spans="1:6" x14ac:dyDescent="0.3">
      <c r="A2207" s="8" t="s">
        <v>902</v>
      </c>
      <c r="B2207" s="1">
        <v>45645</v>
      </c>
      <c r="C2207" s="16">
        <v>1</v>
      </c>
      <c r="D2207" s="16">
        <v>2202.1999999999998</v>
      </c>
      <c r="E2207" s="1">
        <f t="shared" ca="1" si="65"/>
        <v>448</v>
      </c>
      <c r="F2207" t="str">
        <f t="shared" si="66"/>
        <v>Medium Value</v>
      </c>
    </row>
    <row r="2208" spans="1:6" x14ac:dyDescent="0.3">
      <c r="A2208" s="8" t="s">
        <v>322</v>
      </c>
      <c r="B2208" s="1">
        <v>45509</v>
      </c>
      <c r="C2208" s="16">
        <v>3</v>
      </c>
      <c r="D2208" s="16">
        <v>2201.79</v>
      </c>
      <c r="E2208" s="1">
        <f t="shared" ca="1" si="65"/>
        <v>584</v>
      </c>
      <c r="F2208" t="str">
        <f t="shared" si="66"/>
        <v>Medium Value</v>
      </c>
    </row>
    <row r="2209" spans="1:6" x14ac:dyDescent="0.3">
      <c r="A2209" s="8" t="s">
        <v>3059</v>
      </c>
      <c r="B2209" s="1">
        <v>45551</v>
      </c>
      <c r="C2209" s="16">
        <v>3</v>
      </c>
      <c r="D2209" s="16">
        <v>2199.9</v>
      </c>
      <c r="E2209" s="1">
        <f t="shared" ca="1" si="65"/>
        <v>542</v>
      </c>
      <c r="F2209" t="str">
        <f t="shared" si="66"/>
        <v>Medium Value</v>
      </c>
    </row>
    <row r="2210" spans="1:6" x14ac:dyDescent="0.3">
      <c r="A2210" s="8" t="s">
        <v>2045</v>
      </c>
      <c r="B2210" s="1">
        <v>45535</v>
      </c>
      <c r="C2210" s="16">
        <v>2</v>
      </c>
      <c r="D2210" s="16">
        <v>2198.1800000000003</v>
      </c>
      <c r="E2210" s="1">
        <f t="shared" ca="1" si="65"/>
        <v>558</v>
      </c>
      <c r="F2210" t="str">
        <f t="shared" si="66"/>
        <v>Medium Value</v>
      </c>
    </row>
    <row r="2211" spans="1:6" x14ac:dyDescent="0.3">
      <c r="A2211" s="8" t="s">
        <v>3976</v>
      </c>
      <c r="B2211" s="1">
        <v>45486</v>
      </c>
      <c r="C2211" s="16">
        <v>1</v>
      </c>
      <c r="D2211" s="16">
        <v>2197.23</v>
      </c>
      <c r="E2211" s="1">
        <f t="shared" ca="1" si="65"/>
        <v>607</v>
      </c>
      <c r="F2211" t="str">
        <f t="shared" si="66"/>
        <v>Medium Value</v>
      </c>
    </row>
    <row r="2212" spans="1:6" x14ac:dyDescent="0.3">
      <c r="A2212" s="8" t="s">
        <v>3611</v>
      </c>
      <c r="B2212" s="1">
        <v>45440</v>
      </c>
      <c r="C2212" s="16">
        <v>1</v>
      </c>
      <c r="D2212" s="16">
        <v>2195.64</v>
      </c>
      <c r="E2212" s="1">
        <f t="shared" ca="1" si="65"/>
        <v>653</v>
      </c>
      <c r="F2212" t="str">
        <f t="shared" si="66"/>
        <v>Medium Value</v>
      </c>
    </row>
    <row r="2213" spans="1:6" x14ac:dyDescent="0.3">
      <c r="A2213" s="8" t="s">
        <v>3167</v>
      </c>
      <c r="B2213" s="1">
        <v>45441</v>
      </c>
      <c r="C2213" s="16">
        <v>2</v>
      </c>
      <c r="D2213" s="16">
        <v>2195.1999999999998</v>
      </c>
      <c r="E2213" s="1">
        <f t="shared" ca="1" si="65"/>
        <v>652</v>
      </c>
      <c r="F2213" t="str">
        <f t="shared" si="66"/>
        <v>Medium Value</v>
      </c>
    </row>
    <row r="2214" spans="1:6" x14ac:dyDescent="0.3">
      <c r="A2214" s="8" t="s">
        <v>1293</v>
      </c>
      <c r="B2214" s="1">
        <v>45543</v>
      </c>
      <c r="C2214" s="16">
        <v>2</v>
      </c>
      <c r="D2214" s="16">
        <v>2193.27</v>
      </c>
      <c r="E2214" s="1">
        <f t="shared" ca="1" si="65"/>
        <v>550</v>
      </c>
      <c r="F2214" t="str">
        <f t="shared" si="66"/>
        <v>Medium Value</v>
      </c>
    </row>
    <row r="2215" spans="1:6" x14ac:dyDescent="0.3">
      <c r="A2215" s="8" t="s">
        <v>5107</v>
      </c>
      <c r="B2215" s="1">
        <v>45617</v>
      </c>
      <c r="C2215" s="16">
        <v>1</v>
      </c>
      <c r="D2215" s="16">
        <v>2192.6</v>
      </c>
      <c r="E2215" s="1">
        <f t="shared" ca="1" si="65"/>
        <v>476</v>
      </c>
      <c r="F2215" t="str">
        <f t="shared" si="66"/>
        <v>Medium Value</v>
      </c>
    </row>
    <row r="2216" spans="1:6" x14ac:dyDescent="0.3">
      <c r="A2216" s="8" t="s">
        <v>5986</v>
      </c>
      <c r="B2216" s="1">
        <v>45405</v>
      </c>
      <c r="C2216" s="16">
        <v>1</v>
      </c>
      <c r="D2216" s="16">
        <v>2192.0700000000002</v>
      </c>
      <c r="E2216" s="1">
        <f t="shared" ca="1" si="65"/>
        <v>688</v>
      </c>
      <c r="F2216" t="str">
        <f t="shared" si="66"/>
        <v>Medium Value</v>
      </c>
    </row>
    <row r="2217" spans="1:6" x14ac:dyDescent="0.3">
      <c r="A2217" s="8" t="s">
        <v>1260</v>
      </c>
      <c r="B2217" s="1">
        <v>45647</v>
      </c>
      <c r="C2217" s="16">
        <v>3</v>
      </c>
      <c r="D2217" s="16">
        <v>2191.8000000000002</v>
      </c>
      <c r="E2217" s="1">
        <f t="shared" ca="1" si="65"/>
        <v>446</v>
      </c>
      <c r="F2217" t="str">
        <f t="shared" si="66"/>
        <v>Medium Value</v>
      </c>
    </row>
    <row r="2218" spans="1:6" x14ac:dyDescent="0.3">
      <c r="A2218" s="8" t="s">
        <v>2235</v>
      </c>
      <c r="B2218" s="1">
        <v>45645</v>
      </c>
      <c r="C2218" s="16">
        <v>4</v>
      </c>
      <c r="D2218" s="16">
        <v>2189.7799999999997</v>
      </c>
      <c r="E2218" s="1">
        <f t="shared" ca="1" si="65"/>
        <v>448</v>
      </c>
      <c r="F2218" t="str">
        <f t="shared" si="66"/>
        <v>Medium Value</v>
      </c>
    </row>
    <row r="2219" spans="1:6" x14ac:dyDescent="0.3">
      <c r="A2219" s="8" t="s">
        <v>3894</v>
      </c>
      <c r="B2219" s="1">
        <v>45435</v>
      </c>
      <c r="C2219" s="16">
        <v>1</v>
      </c>
      <c r="D2219" s="16">
        <v>2188.19</v>
      </c>
      <c r="E2219" s="1">
        <f t="shared" ca="1" si="65"/>
        <v>658</v>
      </c>
      <c r="F2219" t="str">
        <f t="shared" si="66"/>
        <v>Medium Value</v>
      </c>
    </row>
    <row r="2220" spans="1:6" x14ac:dyDescent="0.3">
      <c r="A2220" s="8" t="s">
        <v>606</v>
      </c>
      <c r="B2220" s="1">
        <v>45508</v>
      </c>
      <c r="C2220" s="16">
        <v>2</v>
      </c>
      <c r="D2220" s="16">
        <v>2186.65</v>
      </c>
      <c r="E2220" s="1">
        <f t="shared" ca="1" si="65"/>
        <v>585</v>
      </c>
      <c r="F2220" t="str">
        <f t="shared" si="66"/>
        <v>Medium Value</v>
      </c>
    </row>
    <row r="2221" spans="1:6" x14ac:dyDescent="0.3">
      <c r="A2221" s="8" t="s">
        <v>1928</v>
      </c>
      <c r="B2221" s="1">
        <v>45427</v>
      </c>
      <c r="C2221" s="16">
        <v>3</v>
      </c>
      <c r="D2221" s="16">
        <v>2183.41</v>
      </c>
      <c r="E2221" s="1">
        <f t="shared" ca="1" si="65"/>
        <v>666</v>
      </c>
      <c r="F2221" t="str">
        <f t="shared" si="66"/>
        <v>Medium Value</v>
      </c>
    </row>
    <row r="2222" spans="1:6" x14ac:dyDescent="0.3">
      <c r="A2222" s="8" t="s">
        <v>4040</v>
      </c>
      <c r="B2222" s="1">
        <v>45380</v>
      </c>
      <c r="C2222" s="16">
        <v>1</v>
      </c>
      <c r="D2222" s="16">
        <v>2183.41</v>
      </c>
      <c r="E2222" s="1">
        <f t="shared" ca="1" si="65"/>
        <v>713</v>
      </c>
      <c r="F2222" t="str">
        <f t="shared" si="66"/>
        <v>Medium Value</v>
      </c>
    </row>
    <row r="2223" spans="1:6" x14ac:dyDescent="0.3">
      <c r="A2223" s="8" t="s">
        <v>5027</v>
      </c>
      <c r="B2223" s="1">
        <v>45503</v>
      </c>
      <c r="C2223" s="16">
        <v>3</v>
      </c>
      <c r="D2223" s="16">
        <v>2182.6800000000003</v>
      </c>
      <c r="E2223" s="1">
        <f t="shared" ca="1" si="65"/>
        <v>590</v>
      </c>
      <c r="F2223" t="str">
        <f t="shared" si="66"/>
        <v>Medium Value</v>
      </c>
    </row>
    <row r="2224" spans="1:6" x14ac:dyDescent="0.3">
      <c r="A2224" s="8" t="s">
        <v>964</v>
      </c>
      <c r="B2224" s="1">
        <v>45521</v>
      </c>
      <c r="C2224" s="16">
        <v>2</v>
      </c>
      <c r="D2224" s="16">
        <v>2182.58</v>
      </c>
      <c r="E2224" s="1">
        <f t="shared" ca="1" si="65"/>
        <v>572</v>
      </c>
      <c r="F2224" t="str">
        <f t="shared" si="66"/>
        <v>Medium Value</v>
      </c>
    </row>
    <row r="2225" spans="1:6" x14ac:dyDescent="0.3">
      <c r="A2225" s="8" t="s">
        <v>6016</v>
      </c>
      <c r="B2225" s="1">
        <v>45576</v>
      </c>
      <c r="C2225" s="16">
        <v>1</v>
      </c>
      <c r="D2225" s="16">
        <v>2181.6799999999998</v>
      </c>
      <c r="E2225" s="1">
        <f t="shared" ca="1" si="65"/>
        <v>517</v>
      </c>
      <c r="F2225" t="str">
        <f t="shared" si="66"/>
        <v>Medium Value</v>
      </c>
    </row>
    <row r="2226" spans="1:6" x14ac:dyDescent="0.3">
      <c r="A2226" s="8" t="s">
        <v>3230</v>
      </c>
      <c r="B2226" s="1">
        <v>45349</v>
      </c>
      <c r="C2226" s="16">
        <v>1</v>
      </c>
      <c r="D2226" s="16">
        <v>2181.2199999999998</v>
      </c>
      <c r="E2226" s="1">
        <f t="shared" ca="1" si="65"/>
        <v>744</v>
      </c>
      <c r="F2226" t="str">
        <f t="shared" si="66"/>
        <v>Medium Value</v>
      </c>
    </row>
    <row r="2227" spans="1:6" x14ac:dyDescent="0.3">
      <c r="A2227" s="8" t="s">
        <v>5144</v>
      </c>
      <c r="B2227" s="1">
        <v>45419</v>
      </c>
      <c r="C2227" s="16">
        <v>2</v>
      </c>
      <c r="D2227" s="16">
        <v>2181.02</v>
      </c>
      <c r="E2227" s="1">
        <f t="shared" ca="1" si="65"/>
        <v>674</v>
      </c>
      <c r="F2227" t="str">
        <f t="shared" si="66"/>
        <v>Medium Value</v>
      </c>
    </row>
    <row r="2228" spans="1:6" x14ac:dyDescent="0.3">
      <c r="A2228" s="8" t="s">
        <v>2615</v>
      </c>
      <c r="B2228" s="1">
        <v>45440</v>
      </c>
      <c r="C2228" s="16">
        <v>2</v>
      </c>
      <c r="D2228" s="16">
        <v>2180.6999999999998</v>
      </c>
      <c r="E2228" s="1">
        <f t="shared" ca="1" si="65"/>
        <v>653</v>
      </c>
      <c r="F2228" t="str">
        <f t="shared" si="66"/>
        <v>Medium Value</v>
      </c>
    </row>
    <row r="2229" spans="1:6" x14ac:dyDescent="0.3">
      <c r="A2229" s="8" t="s">
        <v>4079</v>
      </c>
      <c r="B2229" s="1">
        <v>45515</v>
      </c>
      <c r="C2229" s="16">
        <v>1</v>
      </c>
      <c r="D2229" s="16">
        <v>2180.56</v>
      </c>
      <c r="E2229" s="1">
        <f t="shared" ca="1" si="65"/>
        <v>578</v>
      </c>
      <c r="F2229" t="str">
        <f t="shared" si="66"/>
        <v>Medium Value</v>
      </c>
    </row>
    <row r="2230" spans="1:6" x14ac:dyDescent="0.3">
      <c r="A2230" s="8" t="s">
        <v>5696</v>
      </c>
      <c r="B2230" s="1">
        <v>45551</v>
      </c>
      <c r="C2230" s="16">
        <v>1</v>
      </c>
      <c r="D2230" s="16">
        <v>2180.16</v>
      </c>
      <c r="E2230" s="1">
        <f t="shared" ca="1" si="65"/>
        <v>542</v>
      </c>
      <c r="F2230" t="str">
        <f t="shared" si="66"/>
        <v>Medium Value</v>
      </c>
    </row>
    <row r="2231" spans="1:6" x14ac:dyDescent="0.3">
      <c r="A2231" s="8" t="s">
        <v>2974</v>
      </c>
      <c r="B2231" s="1">
        <v>45369</v>
      </c>
      <c r="C2231" s="16">
        <v>2</v>
      </c>
      <c r="D2231" s="16">
        <v>2179.9299999999998</v>
      </c>
      <c r="E2231" s="1">
        <f t="shared" ca="1" si="65"/>
        <v>724</v>
      </c>
      <c r="F2231" t="str">
        <f t="shared" si="66"/>
        <v>Medium Value</v>
      </c>
    </row>
    <row r="2232" spans="1:6" x14ac:dyDescent="0.3">
      <c r="A2232" s="8" t="s">
        <v>2209</v>
      </c>
      <c r="B2232" s="1">
        <v>45504</v>
      </c>
      <c r="C2232" s="16">
        <v>2</v>
      </c>
      <c r="D2232" s="16">
        <v>2179.0500000000002</v>
      </c>
      <c r="E2232" s="1">
        <f t="shared" ca="1" si="65"/>
        <v>589</v>
      </c>
      <c r="F2232" t="str">
        <f t="shared" si="66"/>
        <v>Medium Value</v>
      </c>
    </row>
    <row r="2233" spans="1:6" x14ac:dyDescent="0.3">
      <c r="A2233" s="8" t="s">
        <v>2677</v>
      </c>
      <c r="B2233" s="1">
        <v>45528</v>
      </c>
      <c r="C2233" s="16">
        <v>3</v>
      </c>
      <c r="D2233" s="16">
        <v>2178.0699999999997</v>
      </c>
      <c r="E2233" s="1">
        <f t="shared" ca="1" si="65"/>
        <v>565</v>
      </c>
      <c r="F2233" t="str">
        <f t="shared" si="66"/>
        <v>Medium Value</v>
      </c>
    </row>
    <row r="2234" spans="1:6" x14ac:dyDescent="0.3">
      <c r="A2234" s="8" t="s">
        <v>1231</v>
      </c>
      <c r="B2234" s="1">
        <v>45517</v>
      </c>
      <c r="C2234" s="16">
        <v>2</v>
      </c>
      <c r="D2234" s="16">
        <v>2177.89</v>
      </c>
      <c r="E2234" s="1">
        <f t="shared" ca="1" si="65"/>
        <v>576</v>
      </c>
      <c r="F2234" t="str">
        <f t="shared" si="66"/>
        <v>Medium Value</v>
      </c>
    </row>
    <row r="2235" spans="1:6" x14ac:dyDescent="0.3">
      <c r="A2235" s="8" t="s">
        <v>3295</v>
      </c>
      <c r="B2235" s="1">
        <v>45635</v>
      </c>
      <c r="C2235" s="16">
        <v>3</v>
      </c>
      <c r="D2235" s="16">
        <v>2177.64</v>
      </c>
      <c r="E2235" s="1">
        <f t="shared" ca="1" si="65"/>
        <v>458</v>
      </c>
      <c r="F2235" t="str">
        <f t="shared" si="66"/>
        <v>Medium Value</v>
      </c>
    </row>
    <row r="2236" spans="1:6" x14ac:dyDescent="0.3">
      <c r="A2236" s="8" t="s">
        <v>5511</v>
      </c>
      <c r="B2236" s="1">
        <v>45388</v>
      </c>
      <c r="C2236" s="16">
        <v>2</v>
      </c>
      <c r="D2236" s="16">
        <v>2176.61</v>
      </c>
      <c r="E2236" s="1">
        <f t="shared" ca="1" si="65"/>
        <v>705</v>
      </c>
      <c r="F2236" t="str">
        <f t="shared" si="66"/>
        <v>Medium Value</v>
      </c>
    </row>
    <row r="2237" spans="1:6" x14ac:dyDescent="0.3">
      <c r="A2237" s="8" t="s">
        <v>2307</v>
      </c>
      <c r="B2237" s="1">
        <v>45636</v>
      </c>
      <c r="C2237" s="16">
        <v>3</v>
      </c>
      <c r="D2237" s="16">
        <v>2176.21</v>
      </c>
      <c r="E2237" s="1">
        <f t="shared" ca="1" si="65"/>
        <v>457</v>
      </c>
      <c r="F2237" t="str">
        <f t="shared" si="66"/>
        <v>Medium Value</v>
      </c>
    </row>
    <row r="2238" spans="1:6" x14ac:dyDescent="0.3">
      <c r="A2238" s="8" t="s">
        <v>4975</v>
      </c>
      <c r="B2238" s="1">
        <v>45590</v>
      </c>
      <c r="C2238" s="16">
        <v>2</v>
      </c>
      <c r="D2238" s="16">
        <v>2175.33</v>
      </c>
      <c r="E2238" s="1">
        <f t="shared" ca="1" si="65"/>
        <v>503</v>
      </c>
      <c r="F2238" t="str">
        <f t="shared" si="66"/>
        <v>Medium Value</v>
      </c>
    </row>
    <row r="2239" spans="1:6" x14ac:dyDescent="0.3">
      <c r="A2239" s="8" t="s">
        <v>2219</v>
      </c>
      <c r="B2239" s="1">
        <v>45604</v>
      </c>
      <c r="C2239" s="16">
        <v>1</v>
      </c>
      <c r="D2239" s="16">
        <v>2175.1999999999998</v>
      </c>
      <c r="E2239" s="1">
        <f t="shared" ref="E2239:E2302" ca="1" si="67">TODAY()-B2239</f>
        <v>489</v>
      </c>
      <c r="F2239" t="str">
        <f t="shared" si="66"/>
        <v>Medium Value</v>
      </c>
    </row>
    <row r="2240" spans="1:6" x14ac:dyDescent="0.3">
      <c r="A2240" s="8" t="s">
        <v>2223</v>
      </c>
      <c r="B2240" s="1">
        <v>45513</v>
      </c>
      <c r="C2240" s="16">
        <v>2</v>
      </c>
      <c r="D2240" s="16">
        <v>2175.08</v>
      </c>
      <c r="E2240" s="1">
        <f t="shared" ca="1" si="67"/>
        <v>580</v>
      </c>
      <c r="F2240" t="str">
        <f t="shared" si="66"/>
        <v>Medium Value</v>
      </c>
    </row>
    <row r="2241" spans="1:6" x14ac:dyDescent="0.3">
      <c r="A2241" s="8" t="s">
        <v>4198</v>
      </c>
      <c r="B2241" s="1">
        <v>45621</v>
      </c>
      <c r="C2241" s="16">
        <v>1</v>
      </c>
      <c r="D2241" s="16">
        <v>2175.0100000000002</v>
      </c>
      <c r="E2241" s="1">
        <f t="shared" ca="1" si="67"/>
        <v>472</v>
      </c>
      <c r="F2241" t="str">
        <f t="shared" si="66"/>
        <v>Medium Value</v>
      </c>
    </row>
    <row r="2242" spans="1:6" x14ac:dyDescent="0.3">
      <c r="A2242" s="8" t="s">
        <v>5448</v>
      </c>
      <c r="B2242" s="1">
        <v>45470</v>
      </c>
      <c r="C2242" s="16">
        <v>1</v>
      </c>
      <c r="D2242" s="16">
        <v>2174.5500000000002</v>
      </c>
      <c r="E2242" s="1">
        <f t="shared" ca="1" si="67"/>
        <v>623</v>
      </c>
      <c r="F2242" t="str">
        <f t="shared" si="66"/>
        <v>Medium Value</v>
      </c>
    </row>
    <row r="2243" spans="1:6" x14ac:dyDescent="0.3">
      <c r="A2243" s="8" t="s">
        <v>1618</v>
      </c>
      <c r="B2243" s="1">
        <v>45504</v>
      </c>
      <c r="C2243" s="16">
        <v>2</v>
      </c>
      <c r="D2243" s="16">
        <v>2174.3200000000002</v>
      </c>
      <c r="E2243" s="1">
        <f t="shared" ca="1" si="67"/>
        <v>589</v>
      </c>
      <c r="F2243" t="str">
        <f t="shared" si="66"/>
        <v>Medium Value</v>
      </c>
    </row>
    <row r="2244" spans="1:6" x14ac:dyDescent="0.3">
      <c r="A2244" s="8" t="s">
        <v>1209</v>
      </c>
      <c r="B2244" s="1">
        <v>45435</v>
      </c>
      <c r="C2244" s="16">
        <v>2</v>
      </c>
      <c r="D2244" s="16">
        <v>2174.1999999999998</v>
      </c>
      <c r="E2244" s="1">
        <f t="shared" ca="1" si="67"/>
        <v>658</v>
      </c>
      <c r="F2244" t="str">
        <f t="shared" si="66"/>
        <v>Medium Value</v>
      </c>
    </row>
    <row r="2245" spans="1:6" x14ac:dyDescent="0.3">
      <c r="A2245" s="8" t="s">
        <v>876</v>
      </c>
      <c r="B2245" s="1">
        <v>45310</v>
      </c>
      <c r="C2245" s="16">
        <v>1</v>
      </c>
      <c r="D2245" s="16">
        <v>2174.13</v>
      </c>
      <c r="E2245" s="1">
        <f t="shared" ca="1" si="67"/>
        <v>783</v>
      </c>
      <c r="F2245" t="str">
        <f t="shared" ref="F2245:F2308" si="68">IF(D2244 &gt; 5000, "High Value", IF(D2244 &gt; 1000, "Medium Value", "Low Value"))</f>
        <v>Medium Value</v>
      </c>
    </row>
    <row r="2246" spans="1:6" x14ac:dyDescent="0.3">
      <c r="A2246" s="8" t="s">
        <v>2778</v>
      </c>
      <c r="B2246" s="1">
        <v>45509</v>
      </c>
      <c r="C2246" s="16">
        <v>1</v>
      </c>
      <c r="D2246" s="16">
        <v>2174.02</v>
      </c>
      <c r="E2246" s="1">
        <f t="shared" ca="1" si="67"/>
        <v>584</v>
      </c>
      <c r="F2246" t="str">
        <f t="shared" si="68"/>
        <v>Medium Value</v>
      </c>
    </row>
    <row r="2247" spans="1:6" x14ac:dyDescent="0.3">
      <c r="A2247" s="8" t="s">
        <v>5710</v>
      </c>
      <c r="B2247" s="1">
        <v>45449</v>
      </c>
      <c r="C2247" s="16">
        <v>1</v>
      </c>
      <c r="D2247" s="16">
        <v>2172.9</v>
      </c>
      <c r="E2247" s="1">
        <f t="shared" ca="1" si="67"/>
        <v>644</v>
      </c>
      <c r="F2247" t="str">
        <f t="shared" si="68"/>
        <v>Medium Value</v>
      </c>
    </row>
    <row r="2248" spans="1:6" x14ac:dyDescent="0.3">
      <c r="A2248" s="8" t="s">
        <v>3714</v>
      </c>
      <c r="B2248" s="1">
        <v>45504</v>
      </c>
      <c r="C2248" s="16">
        <v>2</v>
      </c>
      <c r="D2248" s="16">
        <v>2172.8599999999997</v>
      </c>
      <c r="E2248" s="1">
        <f t="shared" ca="1" si="67"/>
        <v>589</v>
      </c>
      <c r="F2248" t="str">
        <f t="shared" si="68"/>
        <v>Medium Value</v>
      </c>
    </row>
    <row r="2249" spans="1:6" x14ac:dyDescent="0.3">
      <c r="A2249" s="8" t="s">
        <v>1985</v>
      </c>
      <c r="B2249" s="1">
        <v>45448</v>
      </c>
      <c r="C2249" s="16">
        <v>2</v>
      </c>
      <c r="D2249" s="16">
        <v>2172.79</v>
      </c>
      <c r="E2249" s="1">
        <f t="shared" ca="1" si="67"/>
        <v>645</v>
      </c>
      <c r="F2249" t="str">
        <f t="shared" si="68"/>
        <v>Medium Value</v>
      </c>
    </row>
    <row r="2250" spans="1:6" x14ac:dyDescent="0.3">
      <c r="A2250" s="8" t="s">
        <v>3922</v>
      </c>
      <c r="B2250" s="1">
        <v>45440</v>
      </c>
      <c r="C2250" s="16">
        <v>2</v>
      </c>
      <c r="D2250" s="16">
        <v>2170.1800000000003</v>
      </c>
      <c r="E2250" s="1">
        <f t="shared" ca="1" si="67"/>
        <v>653</v>
      </c>
      <c r="F2250" t="str">
        <f t="shared" si="68"/>
        <v>Medium Value</v>
      </c>
    </row>
    <row r="2251" spans="1:6" x14ac:dyDescent="0.3">
      <c r="A2251" s="8" t="s">
        <v>364</v>
      </c>
      <c r="B2251" s="1">
        <v>45653</v>
      </c>
      <c r="C2251" s="16">
        <v>2</v>
      </c>
      <c r="D2251" s="16">
        <v>2169.08</v>
      </c>
      <c r="E2251" s="1">
        <f t="shared" ca="1" si="67"/>
        <v>440</v>
      </c>
      <c r="F2251" t="str">
        <f t="shared" si="68"/>
        <v>Medium Value</v>
      </c>
    </row>
    <row r="2252" spans="1:6" x14ac:dyDescent="0.3">
      <c r="A2252" s="8" t="s">
        <v>5596</v>
      </c>
      <c r="B2252" s="1">
        <v>45458</v>
      </c>
      <c r="C2252" s="16">
        <v>1</v>
      </c>
      <c r="D2252" s="16">
        <v>2168.62</v>
      </c>
      <c r="E2252" s="1">
        <f t="shared" ca="1" si="67"/>
        <v>635</v>
      </c>
      <c r="F2252" t="str">
        <f t="shared" si="68"/>
        <v>Medium Value</v>
      </c>
    </row>
    <row r="2253" spans="1:6" x14ac:dyDescent="0.3">
      <c r="A2253" s="8" t="s">
        <v>2682</v>
      </c>
      <c r="B2253" s="1">
        <v>45630</v>
      </c>
      <c r="C2253" s="16">
        <v>2</v>
      </c>
      <c r="D2253" s="16">
        <v>2166.66</v>
      </c>
      <c r="E2253" s="1">
        <f t="shared" ca="1" si="67"/>
        <v>463</v>
      </c>
      <c r="F2253" t="str">
        <f t="shared" si="68"/>
        <v>Medium Value</v>
      </c>
    </row>
    <row r="2254" spans="1:6" x14ac:dyDescent="0.3">
      <c r="A2254" s="8" t="s">
        <v>4594</v>
      </c>
      <c r="B2254" s="1">
        <v>45586</v>
      </c>
      <c r="C2254" s="16">
        <v>2</v>
      </c>
      <c r="D2254" s="16">
        <v>2164.0699999999997</v>
      </c>
      <c r="E2254" s="1">
        <f t="shared" ca="1" si="67"/>
        <v>507</v>
      </c>
      <c r="F2254" t="str">
        <f t="shared" si="68"/>
        <v>Medium Value</v>
      </c>
    </row>
    <row r="2255" spans="1:6" x14ac:dyDescent="0.3">
      <c r="A2255" s="8" t="s">
        <v>3425</v>
      </c>
      <c r="B2255" s="1">
        <v>45644</v>
      </c>
      <c r="C2255" s="16">
        <v>1</v>
      </c>
      <c r="D2255" s="16">
        <v>2163.27</v>
      </c>
      <c r="E2255" s="1">
        <f t="shared" ca="1" si="67"/>
        <v>449</v>
      </c>
      <c r="F2255" t="str">
        <f t="shared" si="68"/>
        <v>Medium Value</v>
      </c>
    </row>
    <row r="2256" spans="1:6" x14ac:dyDescent="0.3">
      <c r="A2256" s="8" t="s">
        <v>3292</v>
      </c>
      <c r="B2256" s="1">
        <v>45517</v>
      </c>
      <c r="C2256" s="16">
        <v>1</v>
      </c>
      <c r="D2256" s="16">
        <v>2161.38</v>
      </c>
      <c r="E2256" s="1">
        <f t="shared" ca="1" si="67"/>
        <v>576</v>
      </c>
      <c r="F2256" t="str">
        <f t="shared" si="68"/>
        <v>Medium Value</v>
      </c>
    </row>
    <row r="2257" spans="1:6" x14ac:dyDescent="0.3">
      <c r="A2257" s="8" t="s">
        <v>1194</v>
      </c>
      <c r="B2257" s="1">
        <v>45498</v>
      </c>
      <c r="C2257" s="16">
        <v>2</v>
      </c>
      <c r="D2257" s="16">
        <v>2158.92</v>
      </c>
      <c r="E2257" s="1">
        <f t="shared" ca="1" si="67"/>
        <v>595</v>
      </c>
      <c r="F2257" t="str">
        <f t="shared" si="68"/>
        <v>Medium Value</v>
      </c>
    </row>
    <row r="2258" spans="1:6" x14ac:dyDescent="0.3">
      <c r="A2258" s="8" t="s">
        <v>5945</v>
      </c>
      <c r="B2258" s="1">
        <v>45357</v>
      </c>
      <c r="C2258" s="16">
        <v>1</v>
      </c>
      <c r="D2258" s="16">
        <v>2157.14</v>
      </c>
      <c r="E2258" s="1">
        <f t="shared" ca="1" si="67"/>
        <v>736</v>
      </c>
      <c r="F2258" t="str">
        <f t="shared" si="68"/>
        <v>Medium Value</v>
      </c>
    </row>
    <row r="2259" spans="1:6" x14ac:dyDescent="0.3">
      <c r="A2259" s="8" t="s">
        <v>5245</v>
      </c>
      <c r="B2259" s="1">
        <v>45627</v>
      </c>
      <c r="C2259" s="16">
        <v>2</v>
      </c>
      <c r="D2259" s="16">
        <v>2156.19</v>
      </c>
      <c r="E2259" s="1">
        <f t="shared" ca="1" si="67"/>
        <v>466</v>
      </c>
      <c r="F2259" t="str">
        <f t="shared" si="68"/>
        <v>Medium Value</v>
      </c>
    </row>
    <row r="2260" spans="1:6" x14ac:dyDescent="0.3">
      <c r="A2260" s="8" t="s">
        <v>936</v>
      </c>
      <c r="B2260" s="1">
        <v>45600</v>
      </c>
      <c r="C2260" s="16">
        <v>4</v>
      </c>
      <c r="D2260" s="16">
        <v>2154.04</v>
      </c>
      <c r="E2260" s="1">
        <f t="shared" ca="1" si="67"/>
        <v>493</v>
      </c>
      <c r="F2260" t="str">
        <f t="shared" si="68"/>
        <v>Medium Value</v>
      </c>
    </row>
    <row r="2261" spans="1:6" x14ac:dyDescent="0.3">
      <c r="A2261" s="8" t="s">
        <v>4297</v>
      </c>
      <c r="B2261" s="1">
        <v>45561</v>
      </c>
      <c r="C2261" s="16">
        <v>2</v>
      </c>
      <c r="D2261" s="16">
        <v>2153.58</v>
      </c>
      <c r="E2261" s="1">
        <f t="shared" ca="1" si="67"/>
        <v>532</v>
      </c>
      <c r="F2261" t="str">
        <f t="shared" si="68"/>
        <v>Medium Value</v>
      </c>
    </row>
    <row r="2262" spans="1:6" x14ac:dyDescent="0.3">
      <c r="A2262" s="8" t="s">
        <v>5137</v>
      </c>
      <c r="B2262" s="1">
        <v>45504</v>
      </c>
      <c r="C2262" s="16">
        <v>1</v>
      </c>
      <c r="D2262" s="16">
        <v>2152.11</v>
      </c>
      <c r="E2262" s="1">
        <f t="shared" ca="1" si="67"/>
        <v>589</v>
      </c>
      <c r="F2262" t="str">
        <f t="shared" si="68"/>
        <v>Medium Value</v>
      </c>
    </row>
    <row r="2263" spans="1:6" x14ac:dyDescent="0.3">
      <c r="A2263" s="8" t="s">
        <v>1008</v>
      </c>
      <c r="B2263" s="1">
        <v>45633</v>
      </c>
      <c r="C2263" s="16">
        <v>1</v>
      </c>
      <c r="D2263" s="16">
        <v>2152.1</v>
      </c>
      <c r="E2263" s="1">
        <f t="shared" ca="1" si="67"/>
        <v>460</v>
      </c>
      <c r="F2263" t="str">
        <f t="shared" si="68"/>
        <v>Medium Value</v>
      </c>
    </row>
    <row r="2264" spans="1:6" x14ac:dyDescent="0.3">
      <c r="A2264" s="8" t="s">
        <v>4714</v>
      </c>
      <c r="B2264" s="1">
        <v>45575</v>
      </c>
      <c r="C2264" s="16">
        <v>1</v>
      </c>
      <c r="D2264" s="16">
        <v>2151.65</v>
      </c>
      <c r="E2264" s="1">
        <f t="shared" ca="1" si="67"/>
        <v>518</v>
      </c>
      <c r="F2264" t="str">
        <f t="shared" si="68"/>
        <v>Medium Value</v>
      </c>
    </row>
    <row r="2265" spans="1:6" x14ac:dyDescent="0.3">
      <c r="A2265" s="8" t="s">
        <v>2759</v>
      </c>
      <c r="B2265" s="1">
        <v>45560</v>
      </c>
      <c r="C2265" s="16">
        <v>1</v>
      </c>
      <c r="D2265" s="16">
        <v>2151.52</v>
      </c>
      <c r="E2265" s="1">
        <f t="shared" ca="1" si="67"/>
        <v>533</v>
      </c>
      <c r="F2265" t="str">
        <f t="shared" si="68"/>
        <v>Medium Value</v>
      </c>
    </row>
    <row r="2266" spans="1:6" x14ac:dyDescent="0.3">
      <c r="A2266" s="8" t="s">
        <v>3354</v>
      </c>
      <c r="B2266" s="1">
        <v>45537</v>
      </c>
      <c r="C2266" s="16">
        <v>2</v>
      </c>
      <c r="D2266" s="16">
        <v>2151.4699999999998</v>
      </c>
      <c r="E2266" s="1">
        <f t="shared" ca="1" si="67"/>
        <v>556</v>
      </c>
      <c r="F2266" t="str">
        <f t="shared" si="68"/>
        <v>Medium Value</v>
      </c>
    </row>
    <row r="2267" spans="1:6" x14ac:dyDescent="0.3">
      <c r="A2267" s="8" t="s">
        <v>4742</v>
      </c>
      <c r="B2267" s="1">
        <v>45454</v>
      </c>
      <c r="C2267" s="16">
        <v>1</v>
      </c>
      <c r="D2267" s="16">
        <v>2150.9899999999998</v>
      </c>
      <c r="E2267" s="1">
        <f t="shared" ca="1" si="67"/>
        <v>639</v>
      </c>
      <c r="F2267" t="str">
        <f t="shared" si="68"/>
        <v>Medium Value</v>
      </c>
    </row>
    <row r="2268" spans="1:6" x14ac:dyDescent="0.3">
      <c r="A2268" s="8" t="s">
        <v>3010</v>
      </c>
      <c r="B2268" s="1">
        <v>45640</v>
      </c>
      <c r="C2268" s="16">
        <v>1</v>
      </c>
      <c r="D2268" s="16">
        <v>2150.31</v>
      </c>
      <c r="E2268" s="1">
        <f t="shared" ca="1" si="67"/>
        <v>453</v>
      </c>
      <c r="F2268" t="str">
        <f t="shared" si="68"/>
        <v>Medium Value</v>
      </c>
    </row>
    <row r="2269" spans="1:6" x14ac:dyDescent="0.3">
      <c r="A2269" s="8" t="s">
        <v>961</v>
      </c>
      <c r="B2269" s="1">
        <v>45560</v>
      </c>
      <c r="C2269" s="16">
        <v>2</v>
      </c>
      <c r="D2269" s="16">
        <v>2150.2200000000003</v>
      </c>
      <c r="E2269" s="1">
        <f t="shared" ca="1" si="67"/>
        <v>533</v>
      </c>
      <c r="F2269" t="str">
        <f t="shared" si="68"/>
        <v>Medium Value</v>
      </c>
    </row>
    <row r="2270" spans="1:6" x14ac:dyDescent="0.3">
      <c r="A2270" s="8" t="s">
        <v>4097</v>
      </c>
      <c r="B2270" s="1">
        <v>45516</v>
      </c>
      <c r="C2270" s="16">
        <v>2</v>
      </c>
      <c r="D2270" s="16">
        <v>2149.4100000000003</v>
      </c>
      <c r="E2270" s="1">
        <f t="shared" ca="1" si="67"/>
        <v>577</v>
      </c>
      <c r="F2270" t="str">
        <f t="shared" si="68"/>
        <v>Medium Value</v>
      </c>
    </row>
    <row r="2271" spans="1:6" x14ac:dyDescent="0.3">
      <c r="A2271" s="8" t="s">
        <v>4349</v>
      </c>
      <c r="B2271" s="1">
        <v>45607</v>
      </c>
      <c r="C2271" s="16">
        <v>2</v>
      </c>
      <c r="D2271" s="16">
        <v>2149.27</v>
      </c>
      <c r="E2271" s="1">
        <f t="shared" ca="1" si="67"/>
        <v>486</v>
      </c>
      <c r="F2271" t="str">
        <f t="shared" si="68"/>
        <v>Medium Value</v>
      </c>
    </row>
    <row r="2272" spans="1:6" x14ac:dyDescent="0.3">
      <c r="A2272" s="8" t="s">
        <v>3975</v>
      </c>
      <c r="B2272" s="1">
        <v>45631</v>
      </c>
      <c r="C2272" s="16">
        <v>2</v>
      </c>
      <c r="D2272" s="16">
        <v>2149</v>
      </c>
      <c r="E2272" s="1">
        <f t="shared" ca="1" si="67"/>
        <v>462</v>
      </c>
      <c r="F2272" t="str">
        <f t="shared" si="68"/>
        <v>Medium Value</v>
      </c>
    </row>
    <row r="2273" spans="1:6" x14ac:dyDescent="0.3">
      <c r="A2273" s="8" t="s">
        <v>2339</v>
      </c>
      <c r="B2273" s="1">
        <v>45548</v>
      </c>
      <c r="C2273" s="16">
        <v>3</v>
      </c>
      <c r="D2273" s="16">
        <v>2147.85</v>
      </c>
      <c r="E2273" s="1">
        <f t="shared" ca="1" si="67"/>
        <v>545</v>
      </c>
      <c r="F2273" t="str">
        <f t="shared" si="68"/>
        <v>Medium Value</v>
      </c>
    </row>
    <row r="2274" spans="1:6" x14ac:dyDescent="0.3">
      <c r="A2274" s="8" t="s">
        <v>4728</v>
      </c>
      <c r="B2274" s="1">
        <v>45604</v>
      </c>
      <c r="C2274" s="16">
        <v>2</v>
      </c>
      <c r="D2274" s="16">
        <v>2147.5699999999997</v>
      </c>
      <c r="E2274" s="1">
        <f t="shared" ca="1" si="67"/>
        <v>489</v>
      </c>
      <c r="F2274" t="str">
        <f t="shared" si="68"/>
        <v>Medium Value</v>
      </c>
    </row>
    <row r="2275" spans="1:6" x14ac:dyDescent="0.3">
      <c r="A2275" s="8" t="s">
        <v>2490</v>
      </c>
      <c r="B2275" s="1">
        <v>45611</v>
      </c>
      <c r="C2275" s="16">
        <v>2</v>
      </c>
      <c r="D2275" s="16">
        <v>2147.38</v>
      </c>
      <c r="E2275" s="1">
        <f t="shared" ca="1" si="67"/>
        <v>482</v>
      </c>
      <c r="F2275" t="str">
        <f t="shared" si="68"/>
        <v>Medium Value</v>
      </c>
    </row>
    <row r="2276" spans="1:6" x14ac:dyDescent="0.3">
      <c r="A2276" s="8" t="s">
        <v>187</v>
      </c>
      <c r="B2276" s="1">
        <v>45651</v>
      </c>
      <c r="C2276" s="16">
        <v>2</v>
      </c>
      <c r="D2276" s="16">
        <v>2146.69</v>
      </c>
      <c r="E2276" s="1">
        <f t="shared" ca="1" si="67"/>
        <v>442</v>
      </c>
      <c r="F2276" t="str">
        <f t="shared" si="68"/>
        <v>Medium Value</v>
      </c>
    </row>
    <row r="2277" spans="1:6" x14ac:dyDescent="0.3">
      <c r="A2277" s="8" t="s">
        <v>5064</v>
      </c>
      <c r="B2277" s="1">
        <v>45454</v>
      </c>
      <c r="C2277" s="16">
        <v>2</v>
      </c>
      <c r="D2277" s="16">
        <v>2144.7600000000002</v>
      </c>
      <c r="E2277" s="1">
        <f t="shared" ca="1" si="67"/>
        <v>639</v>
      </c>
      <c r="F2277" t="str">
        <f t="shared" si="68"/>
        <v>Medium Value</v>
      </c>
    </row>
    <row r="2278" spans="1:6" x14ac:dyDescent="0.3">
      <c r="A2278" s="8" t="s">
        <v>719</v>
      </c>
      <c r="B2278" s="1">
        <v>45460</v>
      </c>
      <c r="C2278" s="16">
        <v>1</v>
      </c>
      <c r="D2278" s="16">
        <v>2144.64</v>
      </c>
      <c r="E2278" s="1">
        <f t="shared" ca="1" si="67"/>
        <v>633</v>
      </c>
      <c r="F2278" t="str">
        <f t="shared" si="68"/>
        <v>Medium Value</v>
      </c>
    </row>
    <row r="2279" spans="1:6" x14ac:dyDescent="0.3">
      <c r="A2279" s="8" t="s">
        <v>5081</v>
      </c>
      <c r="B2279" s="1">
        <v>45537</v>
      </c>
      <c r="C2279" s="16">
        <v>2</v>
      </c>
      <c r="D2279" s="16">
        <v>2144.1999999999998</v>
      </c>
      <c r="E2279" s="1">
        <f t="shared" ca="1" si="67"/>
        <v>556</v>
      </c>
      <c r="F2279" t="str">
        <f t="shared" si="68"/>
        <v>Medium Value</v>
      </c>
    </row>
    <row r="2280" spans="1:6" x14ac:dyDescent="0.3">
      <c r="A2280" s="8" t="s">
        <v>4841</v>
      </c>
      <c r="B2280" s="1">
        <v>45369</v>
      </c>
      <c r="C2280" s="16">
        <v>1</v>
      </c>
      <c r="D2280" s="16">
        <v>2143.84</v>
      </c>
      <c r="E2280" s="1">
        <f t="shared" ca="1" si="67"/>
        <v>724</v>
      </c>
      <c r="F2280" t="str">
        <f t="shared" si="68"/>
        <v>Medium Value</v>
      </c>
    </row>
    <row r="2281" spans="1:6" x14ac:dyDescent="0.3">
      <c r="A2281" s="8" t="s">
        <v>4298</v>
      </c>
      <c r="B2281" s="1">
        <v>45643</v>
      </c>
      <c r="C2281" s="16">
        <v>1</v>
      </c>
      <c r="D2281" s="16">
        <v>2143.79</v>
      </c>
      <c r="E2281" s="1">
        <f t="shared" ca="1" si="67"/>
        <v>450</v>
      </c>
      <c r="F2281" t="str">
        <f t="shared" si="68"/>
        <v>Medium Value</v>
      </c>
    </row>
    <row r="2282" spans="1:6" x14ac:dyDescent="0.3">
      <c r="A2282" s="8" t="s">
        <v>1506</v>
      </c>
      <c r="B2282" s="1">
        <v>45459</v>
      </c>
      <c r="C2282" s="16">
        <v>2</v>
      </c>
      <c r="D2282" s="16">
        <v>2142.0500000000002</v>
      </c>
      <c r="E2282" s="1">
        <f t="shared" ca="1" si="67"/>
        <v>634</v>
      </c>
      <c r="F2282" t="str">
        <f t="shared" si="68"/>
        <v>Medium Value</v>
      </c>
    </row>
    <row r="2283" spans="1:6" x14ac:dyDescent="0.3">
      <c r="A2283" s="8" t="s">
        <v>1615</v>
      </c>
      <c r="B2283" s="1">
        <v>45297</v>
      </c>
      <c r="C2283" s="16">
        <v>1</v>
      </c>
      <c r="D2283" s="16">
        <v>2140.67</v>
      </c>
      <c r="E2283" s="1">
        <f t="shared" ca="1" si="67"/>
        <v>796</v>
      </c>
      <c r="F2283" t="str">
        <f t="shared" si="68"/>
        <v>Medium Value</v>
      </c>
    </row>
    <row r="2284" spans="1:6" x14ac:dyDescent="0.3">
      <c r="A2284" s="8" t="s">
        <v>5129</v>
      </c>
      <c r="B2284" s="1">
        <v>45481</v>
      </c>
      <c r="C2284" s="16">
        <v>1</v>
      </c>
      <c r="D2284" s="16">
        <v>2138.39</v>
      </c>
      <c r="E2284" s="1">
        <f t="shared" ca="1" si="67"/>
        <v>612</v>
      </c>
      <c r="F2284" t="str">
        <f t="shared" si="68"/>
        <v>Medium Value</v>
      </c>
    </row>
    <row r="2285" spans="1:6" x14ac:dyDescent="0.3">
      <c r="A2285" s="8" t="s">
        <v>601</v>
      </c>
      <c r="B2285" s="1">
        <v>45489</v>
      </c>
      <c r="C2285" s="16">
        <v>1</v>
      </c>
      <c r="D2285" s="16">
        <v>2137.34</v>
      </c>
      <c r="E2285" s="1">
        <f t="shared" ca="1" si="67"/>
        <v>604</v>
      </c>
      <c r="F2285" t="str">
        <f t="shared" si="68"/>
        <v>Medium Value</v>
      </c>
    </row>
    <row r="2286" spans="1:6" x14ac:dyDescent="0.3">
      <c r="A2286" s="8" t="s">
        <v>2141</v>
      </c>
      <c r="B2286" s="1">
        <v>45344</v>
      </c>
      <c r="C2286" s="16">
        <v>2</v>
      </c>
      <c r="D2286" s="16">
        <v>2136.86</v>
      </c>
      <c r="E2286" s="1">
        <f t="shared" ca="1" si="67"/>
        <v>749</v>
      </c>
      <c r="F2286" t="str">
        <f t="shared" si="68"/>
        <v>Medium Value</v>
      </c>
    </row>
    <row r="2287" spans="1:6" x14ac:dyDescent="0.3">
      <c r="A2287" s="8" t="s">
        <v>5577</v>
      </c>
      <c r="B2287" s="1">
        <v>45612</v>
      </c>
      <c r="C2287" s="16">
        <v>3</v>
      </c>
      <c r="D2287" s="16">
        <v>2135.67</v>
      </c>
      <c r="E2287" s="1">
        <f t="shared" ca="1" si="67"/>
        <v>481</v>
      </c>
      <c r="F2287" t="str">
        <f t="shared" si="68"/>
        <v>Medium Value</v>
      </c>
    </row>
    <row r="2288" spans="1:6" x14ac:dyDescent="0.3">
      <c r="A2288" s="8" t="s">
        <v>4833</v>
      </c>
      <c r="B2288" s="1">
        <v>45653</v>
      </c>
      <c r="C2288" s="16">
        <v>2</v>
      </c>
      <c r="D2288" s="16">
        <v>2134.5100000000002</v>
      </c>
      <c r="E2288" s="1">
        <f t="shared" ca="1" si="67"/>
        <v>440</v>
      </c>
      <c r="F2288" t="str">
        <f t="shared" si="68"/>
        <v>Medium Value</v>
      </c>
    </row>
    <row r="2289" spans="1:6" x14ac:dyDescent="0.3">
      <c r="A2289" s="8" t="s">
        <v>5284</v>
      </c>
      <c r="B2289" s="1">
        <v>45330</v>
      </c>
      <c r="C2289" s="16">
        <v>1</v>
      </c>
      <c r="D2289" s="16">
        <v>2133.96</v>
      </c>
      <c r="E2289" s="1">
        <f t="shared" ca="1" si="67"/>
        <v>763</v>
      </c>
      <c r="F2289" t="str">
        <f t="shared" si="68"/>
        <v>Medium Value</v>
      </c>
    </row>
    <row r="2290" spans="1:6" x14ac:dyDescent="0.3">
      <c r="A2290" s="8" t="s">
        <v>3092</v>
      </c>
      <c r="B2290" s="1">
        <v>45578</v>
      </c>
      <c r="C2290" s="16">
        <v>2</v>
      </c>
      <c r="D2290" s="16">
        <v>2131.1999999999998</v>
      </c>
      <c r="E2290" s="1">
        <f t="shared" ca="1" si="67"/>
        <v>515</v>
      </c>
      <c r="F2290" t="str">
        <f t="shared" si="68"/>
        <v>Medium Value</v>
      </c>
    </row>
    <row r="2291" spans="1:6" x14ac:dyDescent="0.3">
      <c r="A2291" s="8" t="s">
        <v>1696</v>
      </c>
      <c r="B2291" s="1">
        <v>45655</v>
      </c>
      <c r="C2291" s="16">
        <v>1</v>
      </c>
      <c r="D2291" s="16">
        <v>2130.9</v>
      </c>
      <c r="E2291" s="1">
        <f t="shared" ca="1" si="67"/>
        <v>438</v>
      </c>
      <c r="F2291" t="str">
        <f t="shared" si="68"/>
        <v>Medium Value</v>
      </c>
    </row>
    <row r="2292" spans="1:6" x14ac:dyDescent="0.3">
      <c r="A2292" s="8" t="s">
        <v>2480</v>
      </c>
      <c r="B2292" s="1">
        <v>45560</v>
      </c>
      <c r="C2292" s="16">
        <v>2</v>
      </c>
      <c r="D2292" s="16">
        <v>2130.2200000000003</v>
      </c>
      <c r="E2292" s="1">
        <f t="shared" ca="1" si="67"/>
        <v>533</v>
      </c>
      <c r="F2292" t="str">
        <f t="shared" si="68"/>
        <v>Medium Value</v>
      </c>
    </row>
    <row r="2293" spans="1:6" x14ac:dyDescent="0.3">
      <c r="A2293" s="8" t="s">
        <v>5643</v>
      </c>
      <c r="B2293" s="1">
        <v>45388</v>
      </c>
      <c r="C2293" s="16">
        <v>1</v>
      </c>
      <c r="D2293" s="16">
        <v>2130.19</v>
      </c>
      <c r="E2293" s="1">
        <f t="shared" ca="1" si="67"/>
        <v>705</v>
      </c>
      <c r="F2293" t="str">
        <f t="shared" si="68"/>
        <v>Medium Value</v>
      </c>
    </row>
    <row r="2294" spans="1:6" x14ac:dyDescent="0.3">
      <c r="A2294" s="8" t="s">
        <v>661</v>
      </c>
      <c r="B2294" s="1">
        <v>45412</v>
      </c>
      <c r="C2294" s="16">
        <v>1</v>
      </c>
      <c r="D2294" s="16">
        <v>2129.73</v>
      </c>
      <c r="E2294" s="1">
        <f t="shared" ca="1" si="67"/>
        <v>681</v>
      </c>
      <c r="F2294" t="str">
        <f t="shared" si="68"/>
        <v>Medium Value</v>
      </c>
    </row>
    <row r="2295" spans="1:6" x14ac:dyDescent="0.3">
      <c r="A2295" s="8" t="s">
        <v>2511</v>
      </c>
      <c r="B2295" s="1">
        <v>45386</v>
      </c>
      <c r="C2295" s="16">
        <v>1</v>
      </c>
      <c r="D2295" s="16">
        <v>2129.59</v>
      </c>
      <c r="E2295" s="1">
        <f t="shared" ca="1" si="67"/>
        <v>707</v>
      </c>
      <c r="F2295" t="str">
        <f t="shared" si="68"/>
        <v>Medium Value</v>
      </c>
    </row>
    <row r="2296" spans="1:6" x14ac:dyDescent="0.3">
      <c r="A2296" s="8" t="s">
        <v>1489</v>
      </c>
      <c r="B2296" s="1">
        <v>45529</v>
      </c>
      <c r="C2296" s="16">
        <v>2</v>
      </c>
      <c r="D2296" s="16">
        <v>2128.5</v>
      </c>
      <c r="E2296" s="1">
        <f t="shared" ca="1" si="67"/>
        <v>564</v>
      </c>
      <c r="F2296" t="str">
        <f t="shared" si="68"/>
        <v>Medium Value</v>
      </c>
    </row>
    <row r="2297" spans="1:6" x14ac:dyDescent="0.3">
      <c r="A2297" s="8" t="s">
        <v>1877</v>
      </c>
      <c r="B2297" s="1">
        <v>45396</v>
      </c>
      <c r="C2297" s="16">
        <v>2</v>
      </c>
      <c r="D2297" s="16">
        <v>2127.3900000000003</v>
      </c>
      <c r="E2297" s="1">
        <f t="shared" ca="1" si="67"/>
        <v>697</v>
      </c>
      <c r="F2297" t="str">
        <f t="shared" si="68"/>
        <v>Medium Value</v>
      </c>
    </row>
    <row r="2298" spans="1:6" x14ac:dyDescent="0.3">
      <c r="A2298" s="8" t="s">
        <v>1435</v>
      </c>
      <c r="B2298" s="1">
        <v>45550</v>
      </c>
      <c r="C2298" s="16">
        <v>1</v>
      </c>
      <c r="D2298" s="16">
        <v>2126.8200000000002</v>
      </c>
      <c r="E2298" s="1">
        <f t="shared" ca="1" si="67"/>
        <v>543</v>
      </c>
      <c r="F2298" t="str">
        <f t="shared" si="68"/>
        <v>Medium Value</v>
      </c>
    </row>
    <row r="2299" spans="1:6" x14ac:dyDescent="0.3">
      <c r="A2299" s="8" t="s">
        <v>4176</v>
      </c>
      <c r="B2299" s="1">
        <v>45587</v>
      </c>
      <c r="C2299" s="16">
        <v>1</v>
      </c>
      <c r="D2299" s="16">
        <v>2125.92</v>
      </c>
      <c r="E2299" s="1">
        <f t="shared" ca="1" si="67"/>
        <v>506</v>
      </c>
      <c r="F2299" t="str">
        <f t="shared" si="68"/>
        <v>Medium Value</v>
      </c>
    </row>
    <row r="2300" spans="1:6" x14ac:dyDescent="0.3">
      <c r="A2300" s="8" t="s">
        <v>1063</v>
      </c>
      <c r="B2300" s="1">
        <v>45390</v>
      </c>
      <c r="C2300" s="16">
        <v>2</v>
      </c>
      <c r="D2300" s="16">
        <v>2125.89</v>
      </c>
      <c r="E2300" s="1">
        <f t="shared" ca="1" si="67"/>
        <v>703</v>
      </c>
      <c r="F2300" t="str">
        <f t="shared" si="68"/>
        <v>Medium Value</v>
      </c>
    </row>
    <row r="2301" spans="1:6" x14ac:dyDescent="0.3">
      <c r="A2301" s="8" t="s">
        <v>1559</v>
      </c>
      <c r="B2301" s="1">
        <v>45560</v>
      </c>
      <c r="C2301" s="16">
        <v>3</v>
      </c>
      <c r="D2301" s="16">
        <v>2124.62</v>
      </c>
      <c r="E2301" s="1">
        <f t="shared" ca="1" si="67"/>
        <v>533</v>
      </c>
      <c r="F2301" t="str">
        <f t="shared" si="68"/>
        <v>Medium Value</v>
      </c>
    </row>
    <row r="2302" spans="1:6" x14ac:dyDescent="0.3">
      <c r="A2302" s="8" t="s">
        <v>3041</v>
      </c>
      <c r="B2302" s="1">
        <v>45618</v>
      </c>
      <c r="C2302" s="16">
        <v>3</v>
      </c>
      <c r="D2302" s="16">
        <v>2123.61</v>
      </c>
      <c r="E2302" s="1">
        <f t="shared" ca="1" si="67"/>
        <v>475</v>
      </c>
      <c r="F2302" t="str">
        <f t="shared" si="68"/>
        <v>Medium Value</v>
      </c>
    </row>
    <row r="2303" spans="1:6" x14ac:dyDescent="0.3">
      <c r="A2303" s="8" t="s">
        <v>1938</v>
      </c>
      <c r="B2303" s="1">
        <v>45657</v>
      </c>
      <c r="C2303" s="16">
        <v>2</v>
      </c>
      <c r="D2303" s="16">
        <v>2123.0700000000002</v>
      </c>
      <c r="E2303" s="1">
        <f t="shared" ref="E2303:E2366" ca="1" si="69">TODAY()-B2303</f>
        <v>436</v>
      </c>
      <c r="F2303" t="str">
        <f t="shared" si="68"/>
        <v>Medium Value</v>
      </c>
    </row>
    <row r="2304" spans="1:6" x14ac:dyDescent="0.3">
      <c r="A2304" s="8" t="s">
        <v>1926</v>
      </c>
      <c r="B2304" s="1">
        <v>45379</v>
      </c>
      <c r="C2304" s="16">
        <v>2</v>
      </c>
      <c r="D2304" s="16">
        <v>2121.7800000000002</v>
      </c>
      <c r="E2304" s="1">
        <f t="shared" ca="1" si="69"/>
        <v>714</v>
      </c>
      <c r="F2304" t="str">
        <f t="shared" si="68"/>
        <v>Medium Value</v>
      </c>
    </row>
    <row r="2305" spans="1:6" x14ac:dyDescent="0.3">
      <c r="A2305" s="8" t="s">
        <v>3247</v>
      </c>
      <c r="B2305" s="1">
        <v>45518</v>
      </c>
      <c r="C2305" s="16">
        <v>1</v>
      </c>
      <c r="D2305" s="16">
        <v>2120.34</v>
      </c>
      <c r="E2305" s="1">
        <f t="shared" ca="1" si="69"/>
        <v>575</v>
      </c>
      <c r="F2305" t="str">
        <f t="shared" si="68"/>
        <v>Medium Value</v>
      </c>
    </row>
    <row r="2306" spans="1:6" x14ac:dyDescent="0.3">
      <c r="A2306" s="8" t="s">
        <v>4459</v>
      </c>
      <c r="B2306" s="1">
        <v>45566</v>
      </c>
      <c r="C2306" s="16">
        <v>2</v>
      </c>
      <c r="D2306" s="16">
        <v>2119.19</v>
      </c>
      <c r="E2306" s="1">
        <f t="shared" ca="1" si="69"/>
        <v>527</v>
      </c>
      <c r="F2306" t="str">
        <f t="shared" si="68"/>
        <v>Medium Value</v>
      </c>
    </row>
    <row r="2307" spans="1:6" x14ac:dyDescent="0.3">
      <c r="A2307" s="8" t="s">
        <v>4308</v>
      </c>
      <c r="B2307" s="1">
        <v>45309</v>
      </c>
      <c r="C2307" s="16">
        <v>1</v>
      </c>
      <c r="D2307" s="16">
        <v>2116.9299999999998</v>
      </c>
      <c r="E2307" s="1">
        <f t="shared" ca="1" si="69"/>
        <v>784</v>
      </c>
      <c r="F2307" t="str">
        <f t="shared" si="68"/>
        <v>Medium Value</v>
      </c>
    </row>
    <row r="2308" spans="1:6" x14ac:dyDescent="0.3">
      <c r="A2308" s="8" t="s">
        <v>3904</v>
      </c>
      <c r="B2308" s="1">
        <v>45428</v>
      </c>
      <c r="C2308" s="16">
        <v>2</v>
      </c>
      <c r="D2308" s="16">
        <v>2116.92</v>
      </c>
      <c r="E2308" s="1">
        <f t="shared" ca="1" si="69"/>
        <v>665</v>
      </c>
      <c r="F2308" t="str">
        <f t="shared" si="68"/>
        <v>Medium Value</v>
      </c>
    </row>
    <row r="2309" spans="1:6" x14ac:dyDescent="0.3">
      <c r="A2309" s="8" t="s">
        <v>3624</v>
      </c>
      <c r="B2309" s="1">
        <v>45462</v>
      </c>
      <c r="C2309" s="16">
        <v>1</v>
      </c>
      <c r="D2309" s="16">
        <v>2116.35</v>
      </c>
      <c r="E2309" s="1">
        <f t="shared" ca="1" si="69"/>
        <v>631</v>
      </c>
      <c r="F2309" t="str">
        <f t="shared" ref="F2309:F2372" si="70">IF(D2308 &gt; 5000, "High Value", IF(D2308 &gt; 1000, "Medium Value", "Low Value"))</f>
        <v>Medium Value</v>
      </c>
    </row>
    <row r="2310" spans="1:6" x14ac:dyDescent="0.3">
      <c r="A2310" s="8" t="s">
        <v>1395</v>
      </c>
      <c r="B2310" s="1">
        <v>45344</v>
      </c>
      <c r="C2310" s="16">
        <v>2</v>
      </c>
      <c r="D2310" s="16">
        <v>2114.4500000000003</v>
      </c>
      <c r="E2310" s="1">
        <f t="shared" ca="1" si="69"/>
        <v>749</v>
      </c>
      <c r="F2310" t="str">
        <f t="shared" si="70"/>
        <v>Medium Value</v>
      </c>
    </row>
    <row r="2311" spans="1:6" x14ac:dyDescent="0.3">
      <c r="A2311" s="8" t="s">
        <v>2908</v>
      </c>
      <c r="B2311" s="1">
        <v>45631</v>
      </c>
      <c r="C2311" s="16">
        <v>2</v>
      </c>
      <c r="D2311" s="16">
        <v>2113.44</v>
      </c>
      <c r="E2311" s="1">
        <f t="shared" ca="1" si="69"/>
        <v>462</v>
      </c>
      <c r="F2311" t="str">
        <f t="shared" si="70"/>
        <v>Medium Value</v>
      </c>
    </row>
    <row r="2312" spans="1:6" x14ac:dyDescent="0.3">
      <c r="A2312" s="8" t="s">
        <v>107</v>
      </c>
      <c r="B2312" s="1">
        <v>45596</v>
      </c>
      <c r="C2312" s="16">
        <v>3</v>
      </c>
      <c r="D2312" s="16">
        <v>2113.41</v>
      </c>
      <c r="E2312" s="1">
        <f t="shared" ca="1" si="69"/>
        <v>497</v>
      </c>
      <c r="F2312" t="str">
        <f t="shared" si="70"/>
        <v>Medium Value</v>
      </c>
    </row>
    <row r="2313" spans="1:6" x14ac:dyDescent="0.3">
      <c r="A2313" s="8" t="s">
        <v>330</v>
      </c>
      <c r="B2313" s="1">
        <v>45626</v>
      </c>
      <c r="C2313" s="16">
        <v>1</v>
      </c>
      <c r="D2313" s="16">
        <v>2111.44</v>
      </c>
      <c r="E2313" s="1">
        <f t="shared" ca="1" si="69"/>
        <v>467</v>
      </c>
      <c r="F2313" t="str">
        <f t="shared" si="70"/>
        <v>Medium Value</v>
      </c>
    </row>
    <row r="2314" spans="1:6" x14ac:dyDescent="0.3">
      <c r="A2314" s="8" t="s">
        <v>1598</v>
      </c>
      <c r="B2314" s="1">
        <v>45464</v>
      </c>
      <c r="C2314" s="16">
        <v>1</v>
      </c>
      <c r="D2314" s="16">
        <v>2111.08</v>
      </c>
      <c r="E2314" s="1">
        <f t="shared" ca="1" si="69"/>
        <v>629</v>
      </c>
      <c r="F2314" t="str">
        <f t="shared" si="70"/>
        <v>Medium Value</v>
      </c>
    </row>
    <row r="2315" spans="1:6" x14ac:dyDescent="0.3">
      <c r="A2315" s="8" t="s">
        <v>3603</v>
      </c>
      <c r="B2315" s="1">
        <v>45452</v>
      </c>
      <c r="C2315" s="16">
        <v>1</v>
      </c>
      <c r="D2315" s="16">
        <v>2110.9699999999998</v>
      </c>
      <c r="E2315" s="1">
        <f t="shared" ca="1" si="69"/>
        <v>641</v>
      </c>
      <c r="F2315" t="str">
        <f t="shared" si="70"/>
        <v>Medium Value</v>
      </c>
    </row>
    <row r="2316" spans="1:6" x14ac:dyDescent="0.3">
      <c r="A2316" s="8" t="s">
        <v>3505</v>
      </c>
      <c r="B2316" s="1">
        <v>45336</v>
      </c>
      <c r="C2316" s="16">
        <v>1</v>
      </c>
      <c r="D2316" s="16">
        <v>2109.33</v>
      </c>
      <c r="E2316" s="1">
        <f t="shared" ca="1" si="69"/>
        <v>757</v>
      </c>
      <c r="F2316" t="str">
        <f t="shared" si="70"/>
        <v>Medium Value</v>
      </c>
    </row>
    <row r="2317" spans="1:6" x14ac:dyDescent="0.3">
      <c r="A2317" s="8" t="s">
        <v>5757</v>
      </c>
      <c r="B2317" s="1">
        <v>45358</v>
      </c>
      <c r="C2317" s="16">
        <v>1</v>
      </c>
      <c r="D2317" s="16">
        <v>2108.88</v>
      </c>
      <c r="E2317" s="1">
        <f t="shared" ca="1" si="69"/>
        <v>735</v>
      </c>
      <c r="F2317" t="str">
        <f t="shared" si="70"/>
        <v>Medium Value</v>
      </c>
    </row>
    <row r="2318" spans="1:6" x14ac:dyDescent="0.3">
      <c r="A2318" s="8" t="s">
        <v>5560</v>
      </c>
      <c r="B2318" s="1">
        <v>45388</v>
      </c>
      <c r="C2318" s="16">
        <v>2</v>
      </c>
      <c r="D2318" s="16">
        <v>2108.1800000000003</v>
      </c>
      <c r="E2318" s="1">
        <f t="shared" ca="1" si="69"/>
        <v>705</v>
      </c>
      <c r="F2318" t="str">
        <f t="shared" si="70"/>
        <v>Medium Value</v>
      </c>
    </row>
    <row r="2319" spans="1:6" x14ac:dyDescent="0.3">
      <c r="A2319" s="8" t="s">
        <v>1463</v>
      </c>
      <c r="B2319" s="1">
        <v>45487</v>
      </c>
      <c r="C2319" s="16">
        <v>2</v>
      </c>
      <c r="D2319" s="16">
        <v>2106.7400000000002</v>
      </c>
      <c r="E2319" s="1">
        <f t="shared" ca="1" si="69"/>
        <v>606</v>
      </c>
      <c r="F2319" t="str">
        <f t="shared" si="70"/>
        <v>Medium Value</v>
      </c>
    </row>
    <row r="2320" spans="1:6" x14ac:dyDescent="0.3">
      <c r="A2320" s="8" t="s">
        <v>5025</v>
      </c>
      <c r="B2320" s="1">
        <v>45642</v>
      </c>
      <c r="C2320" s="16">
        <v>2</v>
      </c>
      <c r="D2320" s="16">
        <v>2106.66</v>
      </c>
      <c r="E2320" s="1">
        <f t="shared" ca="1" si="69"/>
        <v>451</v>
      </c>
      <c r="F2320" t="str">
        <f t="shared" si="70"/>
        <v>Medium Value</v>
      </c>
    </row>
    <row r="2321" spans="1:6" x14ac:dyDescent="0.3">
      <c r="A2321" s="8" t="s">
        <v>1666</v>
      </c>
      <c r="B2321" s="1">
        <v>45499</v>
      </c>
      <c r="C2321" s="16">
        <v>3</v>
      </c>
      <c r="D2321" s="16">
        <v>2103.4899999999998</v>
      </c>
      <c r="E2321" s="1">
        <f t="shared" ca="1" si="69"/>
        <v>594</v>
      </c>
      <c r="F2321" t="str">
        <f t="shared" si="70"/>
        <v>Medium Value</v>
      </c>
    </row>
    <row r="2322" spans="1:6" x14ac:dyDescent="0.3">
      <c r="A2322" s="8" t="s">
        <v>4224</v>
      </c>
      <c r="B2322" s="1">
        <v>45380</v>
      </c>
      <c r="C2322" s="16">
        <v>2</v>
      </c>
      <c r="D2322" s="16">
        <v>2101.7199999999998</v>
      </c>
      <c r="E2322" s="1">
        <f t="shared" ca="1" si="69"/>
        <v>713</v>
      </c>
      <c r="F2322" t="str">
        <f t="shared" si="70"/>
        <v>Medium Value</v>
      </c>
    </row>
    <row r="2323" spans="1:6" x14ac:dyDescent="0.3">
      <c r="A2323" s="8" t="s">
        <v>1332</v>
      </c>
      <c r="B2323" s="1">
        <v>45437</v>
      </c>
      <c r="C2323" s="16">
        <v>1</v>
      </c>
      <c r="D2323" s="16">
        <v>2100.33</v>
      </c>
      <c r="E2323" s="1">
        <f t="shared" ca="1" si="69"/>
        <v>656</v>
      </c>
      <c r="F2323" t="str">
        <f t="shared" si="70"/>
        <v>Medium Value</v>
      </c>
    </row>
    <row r="2324" spans="1:6" x14ac:dyDescent="0.3">
      <c r="A2324" s="8" t="s">
        <v>2773</v>
      </c>
      <c r="B2324" s="1">
        <v>45488</v>
      </c>
      <c r="C2324" s="16">
        <v>1</v>
      </c>
      <c r="D2324" s="16">
        <v>2100.1</v>
      </c>
      <c r="E2324" s="1">
        <f t="shared" ca="1" si="69"/>
        <v>605</v>
      </c>
      <c r="F2324" t="str">
        <f t="shared" si="70"/>
        <v>Medium Value</v>
      </c>
    </row>
    <row r="2325" spans="1:6" x14ac:dyDescent="0.3">
      <c r="A2325" s="8" t="s">
        <v>2148</v>
      </c>
      <c r="B2325" s="1">
        <v>45607</v>
      </c>
      <c r="C2325" s="16">
        <v>2</v>
      </c>
      <c r="D2325" s="16">
        <v>2099.8200000000002</v>
      </c>
      <c r="E2325" s="1">
        <f t="shared" ca="1" si="69"/>
        <v>486</v>
      </c>
      <c r="F2325" t="str">
        <f t="shared" si="70"/>
        <v>Medium Value</v>
      </c>
    </row>
    <row r="2326" spans="1:6" x14ac:dyDescent="0.3">
      <c r="A2326" s="8" t="s">
        <v>1484</v>
      </c>
      <c r="B2326" s="1">
        <v>45598</v>
      </c>
      <c r="C2326" s="16">
        <v>3</v>
      </c>
      <c r="D2326" s="16">
        <v>2099.4</v>
      </c>
      <c r="E2326" s="1">
        <f t="shared" ca="1" si="69"/>
        <v>495</v>
      </c>
      <c r="F2326" t="str">
        <f t="shared" si="70"/>
        <v>Medium Value</v>
      </c>
    </row>
    <row r="2327" spans="1:6" x14ac:dyDescent="0.3">
      <c r="A2327" s="8" t="s">
        <v>1104</v>
      </c>
      <c r="B2327" s="1">
        <v>45430</v>
      </c>
      <c r="C2327" s="16">
        <v>3</v>
      </c>
      <c r="D2327" s="16">
        <v>2099.39</v>
      </c>
      <c r="E2327" s="1">
        <f t="shared" ca="1" si="69"/>
        <v>663</v>
      </c>
      <c r="F2327" t="str">
        <f t="shared" si="70"/>
        <v>Medium Value</v>
      </c>
    </row>
    <row r="2328" spans="1:6" x14ac:dyDescent="0.3">
      <c r="A2328" s="8" t="s">
        <v>5761</v>
      </c>
      <c r="B2328" s="1">
        <v>45532</v>
      </c>
      <c r="C2328" s="16">
        <v>1</v>
      </c>
      <c r="D2328" s="16">
        <v>2099.13</v>
      </c>
      <c r="E2328" s="1">
        <f t="shared" ca="1" si="69"/>
        <v>561</v>
      </c>
      <c r="F2328" t="str">
        <f t="shared" si="70"/>
        <v>Medium Value</v>
      </c>
    </row>
    <row r="2329" spans="1:6" x14ac:dyDescent="0.3">
      <c r="A2329" s="8" t="s">
        <v>3616</v>
      </c>
      <c r="B2329" s="1">
        <v>45646</v>
      </c>
      <c r="C2329" s="16">
        <v>2</v>
      </c>
      <c r="D2329" s="16">
        <v>2098.9299999999998</v>
      </c>
      <c r="E2329" s="1">
        <f t="shared" ca="1" si="69"/>
        <v>447</v>
      </c>
      <c r="F2329" t="str">
        <f t="shared" si="70"/>
        <v>Medium Value</v>
      </c>
    </row>
    <row r="2330" spans="1:6" x14ac:dyDescent="0.3">
      <c r="A2330" s="8" t="s">
        <v>2828</v>
      </c>
      <c r="B2330" s="1">
        <v>45593</v>
      </c>
      <c r="C2330" s="16">
        <v>1</v>
      </c>
      <c r="D2330" s="16">
        <v>2098.4499999999998</v>
      </c>
      <c r="E2330" s="1">
        <f t="shared" ca="1" si="69"/>
        <v>500</v>
      </c>
      <c r="F2330" t="str">
        <f t="shared" si="70"/>
        <v>Medium Value</v>
      </c>
    </row>
    <row r="2331" spans="1:6" x14ac:dyDescent="0.3">
      <c r="A2331" s="8" t="s">
        <v>3928</v>
      </c>
      <c r="B2331" s="1">
        <v>45622</v>
      </c>
      <c r="C2331" s="16">
        <v>2</v>
      </c>
      <c r="D2331" s="16">
        <v>2098.3000000000002</v>
      </c>
      <c r="E2331" s="1">
        <f t="shared" ca="1" si="69"/>
        <v>471</v>
      </c>
      <c r="F2331" t="str">
        <f t="shared" si="70"/>
        <v>Medium Value</v>
      </c>
    </row>
    <row r="2332" spans="1:6" x14ac:dyDescent="0.3">
      <c r="A2332" s="8" t="s">
        <v>5697</v>
      </c>
      <c r="B2332" s="1">
        <v>45308</v>
      </c>
      <c r="C2332" s="16">
        <v>1</v>
      </c>
      <c r="D2332" s="16">
        <v>2097.7399999999998</v>
      </c>
      <c r="E2332" s="1">
        <f t="shared" ca="1" si="69"/>
        <v>785</v>
      </c>
      <c r="F2332" t="str">
        <f t="shared" si="70"/>
        <v>Medium Value</v>
      </c>
    </row>
    <row r="2333" spans="1:6" x14ac:dyDescent="0.3">
      <c r="A2333" s="8" t="s">
        <v>3888</v>
      </c>
      <c r="B2333" s="1">
        <v>45639</v>
      </c>
      <c r="C2333" s="16">
        <v>2</v>
      </c>
      <c r="D2333" s="16">
        <v>2097.4700000000003</v>
      </c>
      <c r="E2333" s="1">
        <f t="shared" ca="1" si="69"/>
        <v>454</v>
      </c>
      <c r="F2333" t="str">
        <f t="shared" si="70"/>
        <v>Medium Value</v>
      </c>
    </row>
    <row r="2334" spans="1:6" x14ac:dyDescent="0.3">
      <c r="A2334" s="8" t="s">
        <v>4216</v>
      </c>
      <c r="B2334" s="1">
        <v>45601</v>
      </c>
      <c r="C2334" s="16">
        <v>2</v>
      </c>
      <c r="D2334" s="16">
        <v>2097.14</v>
      </c>
      <c r="E2334" s="1">
        <f t="shared" ca="1" si="69"/>
        <v>492</v>
      </c>
      <c r="F2334" t="str">
        <f t="shared" si="70"/>
        <v>Medium Value</v>
      </c>
    </row>
    <row r="2335" spans="1:6" x14ac:dyDescent="0.3">
      <c r="A2335" s="8" t="s">
        <v>1709</v>
      </c>
      <c r="B2335" s="1">
        <v>45581</v>
      </c>
      <c r="C2335" s="16">
        <v>1</v>
      </c>
      <c r="D2335" s="16">
        <v>2096.71</v>
      </c>
      <c r="E2335" s="1">
        <f t="shared" ca="1" si="69"/>
        <v>512</v>
      </c>
      <c r="F2335" t="str">
        <f t="shared" si="70"/>
        <v>Medium Value</v>
      </c>
    </row>
    <row r="2336" spans="1:6" x14ac:dyDescent="0.3">
      <c r="A2336" s="8" t="s">
        <v>370</v>
      </c>
      <c r="B2336" s="1">
        <v>45384</v>
      </c>
      <c r="C2336" s="16">
        <v>1</v>
      </c>
      <c r="D2336" s="16">
        <v>2096.2600000000002</v>
      </c>
      <c r="E2336" s="1">
        <f t="shared" ca="1" si="69"/>
        <v>709</v>
      </c>
      <c r="F2336" t="str">
        <f t="shared" si="70"/>
        <v>Medium Value</v>
      </c>
    </row>
    <row r="2337" spans="1:6" x14ac:dyDescent="0.3">
      <c r="A2337" s="8" t="s">
        <v>1150</v>
      </c>
      <c r="B2337" s="1">
        <v>45624</v>
      </c>
      <c r="C2337" s="16">
        <v>4</v>
      </c>
      <c r="D2337" s="16">
        <v>2095.39</v>
      </c>
      <c r="E2337" s="1">
        <f t="shared" ca="1" si="69"/>
        <v>469</v>
      </c>
      <c r="F2337" t="str">
        <f t="shared" si="70"/>
        <v>Medium Value</v>
      </c>
    </row>
    <row r="2338" spans="1:6" x14ac:dyDescent="0.3">
      <c r="A2338" s="8" t="s">
        <v>1371</v>
      </c>
      <c r="B2338" s="1">
        <v>45538</v>
      </c>
      <c r="C2338" s="16">
        <v>2</v>
      </c>
      <c r="D2338" s="16">
        <v>2094.6</v>
      </c>
      <c r="E2338" s="1">
        <f t="shared" ca="1" si="69"/>
        <v>555</v>
      </c>
      <c r="F2338" t="str">
        <f t="shared" si="70"/>
        <v>Medium Value</v>
      </c>
    </row>
    <row r="2339" spans="1:6" x14ac:dyDescent="0.3">
      <c r="A2339" s="8" t="s">
        <v>4878</v>
      </c>
      <c r="B2339" s="1">
        <v>45563</v>
      </c>
      <c r="C2339" s="16">
        <v>1</v>
      </c>
      <c r="D2339" s="16">
        <v>2094.1799999999998</v>
      </c>
      <c r="E2339" s="1">
        <f t="shared" ca="1" si="69"/>
        <v>530</v>
      </c>
      <c r="F2339" t="str">
        <f t="shared" si="70"/>
        <v>Medium Value</v>
      </c>
    </row>
    <row r="2340" spans="1:6" x14ac:dyDescent="0.3">
      <c r="A2340" s="8" t="s">
        <v>5790</v>
      </c>
      <c r="B2340" s="1">
        <v>45515</v>
      </c>
      <c r="C2340" s="16">
        <v>1</v>
      </c>
      <c r="D2340" s="16">
        <v>2094.11</v>
      </c>
      <c r="E2340" s="1">
        <f t="shared" ca="1" si="69"/>
        <v>578</v>
      </c>
      <c r="F2340" t="str">
        <f t="shared" si="70"/>
        <v>Medium Value</v>
      </c>
    </row>
    <row r="2341" spans="1:6" x14ac:dyDescent="0.3">
      <c r="A2341" s="8" t="s">
        <v>2169</v>
      </c>
      <c r="B2341" s="1">
        <v>45386</v>
      </c>
      <c r="C2341" s="16">
        <v>2</v>
      </c>
      <c r="D2341" s="16">
        <v>2091.81</v>
      </c>
      <c r="E2341" s="1">
        <f t="shared" ca="1" si="69"/>
        <v>707</v>
      </c>
      <c r="F2341" t="str">
        <f t="shared" si="70"/>
        <v>Medium Value</v>
      </c>
    </row>
    <row r="2342" spans="1:6" x14ac:dyDescent="0.3">
      <c r="A2342" s="8" t="s">
        <v>397</v>
      </c>
      <c r="B2342" s="1">
        <v>45557</v>
      </c>
      <c r="C2342" s="16">
        <v>1</v>
      </c>
      <c r="D2342" s="16">
        <v>2091.34</v>
      </c>
      <c r="E2342" s="1">
        <f t="shared" ca="1" si="69"/>
        <v>536</v>
      </c>
      <c r="F2342" t="str">
        <f t="shared" si="70"/>
        <v>Medium Value</v>
      </c>
    </row>
    <row r="2343" spans="1:6" x14ac:dyDescent="0.3">
      <c r="A2343" s="8" t="s">
        <v>5352</v>
      </c>
      <c r="B2343" s="1">
        <v>45547</v>
      </c>
      <c r="C2343" s="16">
        <v>2</v>
      </c>
      <c r="D2343" s="16">
        <v>2091.21</v>
      </c>
      <c r="E2343" s="1">
        <f t="shared" ca="1" si="69"/>
        <v>546</v>
      </c>
      <c r="F2343" t="str">
        <f t="shared" si="70"/>
        <v>Medium Value</v>
      </c>
    </row>
    <row r="2344" spans="1:6" x14ac:dyDescent="0.3">
      <c r="A2344" s="8" t="s">
        <v>1677</v>
      </c>
      <c r="B2344" s="1">
        <v>45414</v>
      </c>
      <c r="C2344" s="16">
        <v>1</v>
      </c>
      <c r="D2344" s="16">
        <v>2089.7600000000002</v>
      </c>
      <c r="E2344" s="1">
        <f t="shared" ca="1" si="69"/>
        <v>679</v>
      </c>
      <c r="F2344" t="str">
        <f t="shared" si="70"/>
        <v>Medium Value</v>
      </c>
    </row>
    <row r="2345" spans="1:6" x14ac:dyDescent="0.3">
      <c r="A2345" s="8" t="s">
        <v>203</v>
      </c>
      <c r="B2345" s="1">
        <v>45656</v>
      </c>
      <c r="C2345" s="16">
        <v>3</v>
      </c>
      <c r="D2345" s="16">
        <v>2089.16</v>
      </c>
      <c r="E2345" s="1">
        <f t="shared" ca="1" si="69"/>
        <v>437</v>
      </c>
      <c r="F2345" t="str">
        <f t="shared" si="70"/>
        <v>Medium Value</v>
      </c>
    </row>
    <row r="2346" spans="1:6" x14ac:dyDescent="0.3">
      <c r="A2346" s="8" t="s">
        <v>1850</v>
      </c>
      <c r="B2346" s="1">
        <v>45437</v>
      </c>
      <c r="C2346" s="16">
        <v>1</v>
      </c>
      <c r="D2346" s="16">
        <v>2088.98</v>
      </c>
      <c r="E2346" s="1">
        <f t="shared" ca="1" si="69"/>
        <v>656</v>
      </c>
      <c r="F2346" t="str">
        <f t="shared" si="70"/>
        <v>Medium Value</v>
      </c>
    </row>
    <row r="2347" spans="1:6" x14ac:dyDescent="0.3">
      <c r="A2347" s="8" t="s">
        <v>4573</v>
      </c>
      <c r="B2347" s="1">
        <v>45571</v>
      </c>
      <c r="C2347" s="16">
        <v>1</v>
      </c>
      <c r="D2347" s="16">
        <v>2088.91</v>
      </c>
      <c r="E2347" s="1">
        <f t="shared" ca="1" si="69"/>
        <v>522</v>
      </c>
      <c r="F2347" t="str">
        <f t="shared" si="70"/>
        <v>Medium Value</v>
      </c>
    </row>
    <row r="2348" spans="1:6" x14ac:dyDescent="0.3">
      <c r="A2348" s="8" t="s">
        <v>4980</v>
      </c>
      <c r="B2348" s="1">
        <v>45423</v>
      </c>
      <c r="C2348" s="16">
        <v>1</v>
      </c>
      <c r="D2348" s="16">
        <v>2087.81</v>
      </c>
      <c r="E2348" s="1">
        <f t="shared" ca="1" si="69"/>
        <v>670</v>
      </c>
      <c r="F2348" t="str">
        <f t="shared" si="70"/>
        <v>Medium Value</v>
      </c>
    </row>
    <row r="2349" spans="1:6" x14ac:dyDescent="0.3">
      <c r="A2349" s="8" t="s">
        <v>4168</v>
      </c>
      <c r="B2349" s="1">
        <v>45554</v>
      </c>
      <c r="C2349" s="16">
        <v>4</v>
      </c>
      <c r="D2349" s="16">
        <v>2087.3200000000002</v>
      </c>
      <c r="E2349" s="1">
        <f t="shared" ca="1" si="69"/>
        <v>539</v>
      </c>
      <c r="F2349" t="str">
        <f t="shared" si="70"/>
        <v>Medium Value</v>
      </c>
    </row>
    <row r="2350" spans="1:6" x14ac:dyDescent="0.3">
      <c r="A2350" s="8" t="s">
        <v>3770</v>
      </c>
      <c r="B2350" s="1">
        <v>45511</v>
      </c>
      <c r="C2350" s="16">
        <v>1</v>
      </c>
      <c r="D2350" s="16">
        <v>2086.38</v>
      </c>
      <c r="E2350" s="1">
        <f t="shared" ca="1" si="69"/>
        <v>582</v>
      </c>
      <c r="F2350" t="str">
        <f t="shared" si="70"/>
        <v>Medium Value</v>
      </c>
    </row>
    <row r="2351" spans="1:6" x14ac:dyDescent="0.3">
      <c r="A2351" s="8" t="s">
        <v>4997</v>
      </c>
      <c r="B2351" s="1">
        <v>45614</v>
      </c>
      <c r="C2351" s="16">
        <v>2</v>
      </c>
      <c r="D2351" s="16">
        <v>2085.54</v>
      </c>
      <c r="E2351" s="1">
        <f t="shared" ca="1" si="69"/>
        <v>479</v>
      </c>
      <c r="F2351" t="str">
        <f t="shared" si="70"/>
        <v>Medium Value</v>
      </c>
    </row>
    <row r="2352" spans="1:6" x14ac:dyDescent="0.3">
      <c r="A2352" s="8" t="s">
        <v>5102</v>
      </c>
      <c r="B2352" s="1">
        <v>45648</v>
      </c>
      <c r="C2352" s="16">
        <v>1</v>
      </c>
      <c r="D2352" s="16">
        <v>2085.52</v>
      </c>
      <c r="E2352" s="1">
        <f t="shared" ca="1" si="69"/>
        <v>445</v>
      </c>
      <c r="F2352" t="str">
        <f t="shared" si="70"/>
        <v>Medium Value</v>
      </c>
    </row>
    <row r="2353" spans="1:6" x14ac:dyDescent="0.3">
      <c r="A2353" s="8" t="s">
        <v>2562</v>
      </c>
      <c r="B2353" s="1">
        <v>45613</v>
      </c>
      <c r="C2353" s="16">
        <v>2</v>
      </c>
      <c r="D2353" s="16">
        <v>2083.06</v>
      </c>
      <c r="E2353" s="1">
        <f t="shared" ca="1" si="69"/>
        <v>480</v>
      </c>
      <c r="F2353" t="str">
        <f t="shared" si="70"/>
        <v>Medium Value</v>
      </c>
    </row>
    <row r="2354" spans="1:6" x14ac:dyDescent="0.3">
      <c r="A2354" s="8" t="s">
        <v>1767</v>
      </c>
      <c r="B2354" s="1">
        <v>45615</v>
      </c>
      <c r="C2354" s="16">
        <v>1</v>
      </c>
      <c r="D2354" s="16">
        <v>2083.0500000000002</v>
      </c>
      <c r="E2354" s="1">
        <f t="shared" ca="1" si="69"/>
        <v>478</v>
      </c>
      <c r="F2354" t="str">
        <f t="shared" si="70"/>
        <v>Medium Value</v>
      </c>
    </row>
    <row r="2355" spans="1:6" x14ac:dyDescent="0.3">
      <c r="A2355" s="8" t="s">
        <v>34</v>
      </c>
      <c r="B2355" s="1">
        <v>45515</v>
      </c>
      <c r="C2355" s="16">
        <v>2</v>
      </c>
      <c r="D2355" s="16">
        <v>2082.75</v>
      </c>
      <c r="E2355" s="1">
        <f t="shared" ca="1" si="69"/>
        <v>578</v>
      </c>
      <c r="F2355" t="str">
        <f t="shared" si="70"/>
        <v>Medium Value</v>
      </c>
    </row>
    <row r="2356" spans="1:6" x14ac:dyDescent="0.3">
      <c r="A2356" s="8" t="s">
        <v>3557</v>
      </c>
      <c r="B2356" s="1">
        <v>45491</v>
      </c>
      <c r="C2356" s="16">
        <v>1</v>
      </c>
      <c r="D2356" s="16">
        <v>2082.19</v>
      </c>
      <c r="E2356" s="1">
        <f t="shared" ca="1" si="69"/>
        <v>602</v>
      </c>
      <c r="F2356" t="str">
        <f t="shared" si="70"/>
        <v>Medium Value</v>
      </c>
    </row>
    <row r="2357" spans="1:6" x14ac:dyDescent="0.3">
      <c r="A2357" s="8" t="s">
        <v>1961</v>
      </c>
      <c r="B2357" s="1">
        <v>45604</v>
      </c>
      <c r="C2357" s="16">
        <v>1</v>
      </c>
      <c r="D2357" s="16">
        <v>2081.6799999999998</v>
      </c>
      <c r="E2357" s="1">
        <f t="shared" ca="1" si="69"/>
        <v>489</v>
      </c>
      <c r="F2357" t="str">
        <f t="shared" si="70"/>
        <v>Medium Value</v>
      </c>
    </row>
    <row r="2358" spans="1:6" x14ac:dyDescent="0.3">
      <c r="A2358" s="8" t="s">
        <v>5978</v>
      </c>
      <c r="B2358" s="1">
        <v>45410</v>
      </c>
      <c r="C2358" s="16">
        <v>1</v>
      </c>
      <c r="D2358" s="16">
        <v>2081.21</v>
      </c>
      <c r="E2358" s="1">
        <f t="shared" ca="1" si="69"/>
        <v>683</v>
      </c>
      <c r="F2358" t="str">
        <f t="shared" si="70"/>
        <v>Medium Value</v>
      </c>
    </row>
    <row r="2359" spans="1:6" x14ac:dyDescent="0.3">
      <c r="A2359" s="8" t="s">
        <v>3101</v>
      </c>
      <c r="B2359" s="1">
        <v>45519</v>
      </c>
      <c r="C2359" s="16">
        <v>3</v>
      </c>
      <c r="D2359" s="16">
        <v>2080.58</v>
      </c>
      <c r="E2359" s="1">
        <f t="shared" ca="1" si="69"/>
        <v>574</v>
      </c>
      <c r="F2359" t="str">
        <f t="shared" si="70"/>
        <v>Medium Value</v>
      </c>
    </row>
    <row r="2360" spans="1:6" x14ac:dyDescent="0.3">
      <c r="A2360" s="8" t="s">
        <v>2270</v>
      </c>
      <c r="B2360" s="1">
        <v>45549</v>
      </c>
      <c r="C2360" s="16">
        <v>2</v>
      </c>
      <c r="D2360" s="16">
        <v>2080.13</v>
      </c>
      <c r="E2360" s="1">
        <f t="shared" ca="1" si="69"/>
        <v>544</v>
      </c>
      <c r="F2360" t="str">
        <f t="shared" si="70"/>
        <v>Medium Value</v>
      </c>
    </row>
    <row r="2361" spans="1:6" x14ac:dyDescent="0.3">
      <c r="A2361" s="8" t="s">
        <v>565</v>
      </c>
      <c r="B2361" s="1">
        <v>45587</v>
      </c>
      <c r="C2361" s="16">
        <v>2</v>
      </c>
      <c r="D2361" s="16">
        <v>2078.17</v>
      </c>
      <c r="E2361" s="1">
        <f t="shared" ca="1" si="69"/>
        <v>506</v>
      </c>
      <c r="F2361" t="str">
        <f t="shared" si="70"/>
        <v>Medium Value</v>
      </c>
    </row>
    <row r="2362" spans="1:6" x14ac:dyDescent="0.3">
      <c r="A2362" s="8" t="s">
        <v>5165</v>
      </c>
      <c r="B2362" s="1">
        <v>45471</v>
      </c>
      <c r="C2362" s="16">
        <v>1</v>
      </c>
      <c r="D2362" s="16">
        <v>2075.67</v>
      </c>
      <c r="E2362" s="1">
        <f t="shared" ca="1" si="69"/>
        <v>622</v>
      </c>
      <c r="F2362" t="str">
        <f t="shared" si="70"/>
        <v>Medium Value</v>
      </c>
    </row>
    <row r="2363" spans="1:6" x14ac:dyDescent="0.3">
      <c r="A2363" s="8" t="s">
        <v>4265</v>
      </c>
      <c r="B2363" s="1">
        <v>45366</v>
      </c>
      <c r="C2363" s="16">
        <v>2</v>
      </c>
      <c r="D2363" s="16">
        <v>2075.12</v>
      </c>
      <c r="E2363" s="1">
        <f t="shared" ca="1" si="69"/>
        <v>727</v>
      </c>
      <c r="F2363" t="str">
        <f t="shared" si="70"/>
        <v>Medium Value</v>
      </c>
    </row>
    <row r="2364" spans="1:6" x14ac:dyDescent="0.3">
      <c r="A2364" s="8" t="s">
        <v>264</v>
      </c>
      <c r="B2364" s="1">
        <v>45376</v>
      </c>
      <c r="C2364" s="16">
        <v>1</v>
      </c>
      <c r="D2364" s="16">
        <v>2074.89</v>
      </c>
      <c r="E2364" s="1">
        <f t="shared" ca="1" si="69"/>
        <v>717</v>
      </c>
      <c r="F2364" t="str">
        <f t="shared" si="70"/>
        <v>Medium Value</v>
      </c>
    </row>
    <row r="2365" spans="1:6" x14ac:dyDescent="0.3">
      <c r="A2365" s="8" t="s">
        <v>981</v>
      </c>
      <c r="B2365" s="1">
        <v>45552</v>
      </c>
      <c r="C2365" s="16">
        <v>2</v>
      </c>
      <c r="D2365" s="16">
        <v>2074.86</v>
      </c>
      <c r="E2365" s="1">
        <f t="shared" ca="1" si="69"/>
        <v>541</v>
      </c>
      <c r="F2365" t="str">
        <f t="shared" si="70"/>
        <v>Medium Value</v>
      </c>
    </row>
    <row r="2366" spans="1:6" x14ac:dyDescent="0.3">
      <c r="A2366" s="8" t="s">
        <v>4491</v>
      </c>
      <c r="B2366" s="1">
        <v>45550</v>
      </c>
      <c r="C2366" s="16">
        <v>1</v>
      </c>
      <c r="D2366" s="16">
        <v>2074.17</v>
      </c>
      <c r="E2366" s="1">
        <f t="shared" ca="1" si="69"/>
        <v>543</v>
      </c>
      <c r="F2366" t="str">
        <f t="shared" si="70"/>
        <v>Medium Value</v>
      </c>
    </row>
    <row r="2367" spans="1:6" x14ac:dyDescent="0.3">
      <c r="A2367" s="8" t="s">
        <v>5162</v>
      </c>
      <c r="B2367" s="1">
        <v>45399</v>
      </c>
      <c r="C2367" s="16">
        <v>1</v>
      </c>
      <c r="D2367" s="16">
        <v>2073.77</v>
      </c>
      <c r="E2367" s="1">
        <f t="shared" ref="E2367:E2430" ca="1" si="71">TODAY()-B2367</f>
        <v>694</v>
      </c>
      <c r="F2367" t="str">
        <f t="shared" si="70"/>
        <v>Medium Value</v>
      </c>
    </row>
    <row r="2368" spans="1:6" x14ac:dyDescent="0.3">
      <c r="A2368" s="8" t="s">
        <v>1098</v>
      </c>
      <c r="B2368" s="1">
        <v>45354</v>
      </c>
      <c r="C2368" s="16">
        <v>1</v>
      </c>
      <c r="D2368" s="16">
        <v>2073.5300000000002</v>
      </c>
      <c r="E2368" s="1">
        <f t="shared" ca="1" si="71"/>
        <v>739</v>
      </c>
      <c r="F2368" t="str">
        <f t="shared" si="70"/>
        <v>Medium Value</v>
      </c>
    </row>
    <row r="2369" spans="1:6" x14ac:dyDescent="0.3">
      <c r="A2369" s="8" t="s">
        <v>5189</v>
      </c>
      <c r="B2369" s="1">
        <v>45418</v>
      </c>
      <c r="C2369" s="16">
        <v>1</v>
      </c>
      <c r="D2369" s="16">
        <v>2072.91</v>
      </c>
      <c r="E2369" s="1">
        <f t="shared" ca="1" si="71"/>
        <v>675</v>
      </c>
      <c r="F2369" t="str">
        <f t="shared" si="70"/>
        <v>Medium Value</v>
      </c>
    </row>
    <row r="2370" spans="1:6" x14ac:dyDescent="0.3">
      <c r="A2370" s="8" t="s">
        <v>1224</v>
      </c>
      <c r="B2370" s="1">
        <v>45626</v>
      </c>
      <c r="C2370" s="16">
        <v>2</v>
      </c>
      <c r="D2370" s="16">
        <v>2071.96</v>
      </c>
      <c r="E2370" s="1">
        <f t="shared" ca="1" si="71"/>
        <v>467</v>
      </c>
      <c r="F2370" t="str">
        <f t="shared" si="70"/>
        <v>Medium Value</v>
      </c>
    </row>
    <row r="2371" spans="1:6" x14ac:dyDescent="0.3">
      <c r="A2371" s="8" t="s">
        <v>1048</v>
      </c>
      <c r="B2371" s="1">
        <v>45529</v>
      </c>
      <c r="C2371" s="16">
        <v>2</v>
      </c>
      <c r="D2371" s="16">
        <v>2069.84</v>
      </c>
      <c r="E2371" s="1">
        <f t="shared" ca="1" si="71"/>
        <v>564</v>
      </c>
      <c r="F2371" t="str">
        <f t="shared" si="70"/>
        <v>Medium Value</v>
      </c>
    </row>
    <row r="2372" spans="1:6" x14ac:dyDescent="0.3">
      <c r="A2372" s="8" t="s">
        <v>4117</v>
      </c>
      <c r="B2372" s="1">
        <v>45634</v>
      </c>
      <c r="C2372" s="16">
        <v>1</v>
      </c>
      <c r="D2372" s="16">
        <v>2068.5100000000002</v>
      </c>
      <c r="E2372" s="1">
        <f t="shared" ca="1" si="71"/>
        <v>459</v>
      </c>
      <c r="F2372" t="str">
        <f t="shared" si="70"/>
        <v>Medium Value</v>
      </c>
    </row>
    <row r="2373" spans="1:6" x14ac:dyDescent="0.3">
      <c r="A2373" s="8" t="s">
        <v>1481</v>
      </c>
      <c r="B2373" s="1">
        <v>45613</v>
      </c>
      <c r="C2373" s="16">
        <v>2</v>
      </c>
      <c r="D2373" s="16">
        <v>2067.9499999999998</v>
      </c>
      <c r="E2373" s="1">
        <f t="shared" ca="1" si="71"/>
        <v>480</v>
      </c>
      <c r="F2373" t="str">
        <f t="shared" ref="F2373:F2436" si="72">IF(D2372 &gt; 5000, "High Value", IF(D2372 &gt; 1000, "Medium Value", "Low Value"))</f>
        <v>Medium Value</v>
      </c>
    </row>
    <row r="2374" spans="1:6" x14ac:dyDescent="0.3">
      <c r="A2374" s="8" t="s">
        <v>519</v>
      </c>
      <c r="B2374" s="1">
        <v>45592</v>
      </c>
      <c r="C2374" s="16">
        <v>2</v>
      </c>
      <c r="D2374" s="16">
        <v>2066.5299999999997</v>
      </c>
      <c r="E2374" s="1">
        <f t="shared" ca="1" si="71"/>
        <v>501</v>
      </c>
      <c r="F2374" t="str">
        <f t="shared" si="72"/>
        <v>Medium Value</v>
      </c>
    </row>
    <row r="2375" spans="1:6" x14ac:dyDescent="0.3">
      <c r="A2375" s="8" t="s">
        <v>1893</v>
      </c>
      <c r="B2375" s="1">
        <v>45642</v>
      </c>
      <c r="C2375" s="16">
        <v>1</v>
      </c>
      <c r="D2375" s="16">
        <v>2066.4499999999998</v>
      </c>
      <c r="E2375" s="1">
        <f t="shared" ca="1" si="71"/>
        <v>451</v>
      </c>
      <c r="F2375" t="str">
        <f t="shared" si="72"/>
        <v>Medium Value</v>
      </c>
    </row>
    <row r="2376" spans="1:6" x14ac:dyDescent="0.3">
      <c r="A2376" s="8" t="s">
        <v>2370</v>
      </c>
      <c r="B2376" s="1">
        <v>45583</v>
      </c>
      <c r="C2376" s="16">
        <v>2</v>
      </c>
      <c r="D2376" s="16">
        <v>2065.06</v>
      </c>
      <c r="E2376" s="1">
        <f t="shared" ca="1" si="71"/>
        <v>510</v>
      </c>
      <c r="F2376" t="str">
        <f t="shared" si="72"/>
        <v>Medium Value</v>
      </c>
    </row>
    <row r="2377" spans="1:6" x14ac:dyDescent="0.3">
      <c r="A2377" s="8" t="s">
        <v>317</v>
      </c>
      <c r="B2377" s="1">
        <v>45571</v>
      </c>
      <c r="C2377" s="16">
        <v>2</v>
      </c>
      <c r="D2377" s="16">
        <v>2064.2799999999997</v>
      </c>
      <c r="E2377" s="1">
        <f t="shared" ca="1" si="71"/>
        <v>522</v>
      </c>
      <c r="F2377" t="str">
        <f t="shared" si="72"/>
        <v>Medium Value</v>
      </c>
    </row>
    <row r="2378" spans="1:6" x14ac:dyDescent="0.3">
      <c r="A2378" s="8" t="s">
        <v>5171</v>
      </c>
      <c r="B2378" s="1">
        <v>45613</v>
      </c>
      <c r="C2378" s="16">
        <v>1</v>
      </c>
      <c r="D2378" s="16">
        <v>2062.34</v>
      </c>
      <c r="E2378" s="1">
        <f t="shared" ca="1" si="71"/>
        <v>480</v>
      </c>
      <c r="F2378" t="str">
        <f t="shared" si="72"/>
        <v>Medium Value</v>
      </c>
    </row>
    <row r="2379" spans="1:6" x14ac:dyDescent="0.3">
      <c r="A2379" s="8" t="s">
        <v>2988</v>
      </c>
      <c r="B2379" s="1">
        <v>45344</v>
      </c>
      <c r="C2379" s="16">
        <v>2</v>
      </c>
      <c r="D2379" s="16">
        <v>2061.73</v>
      </c>
      <c r="E2379" s="1">
        <f t="shared" ca="1" si="71"/>
        <v>749</v>
      </c>
      <c r="F2379" t="str">
        <f t="shared" si="72"/>
        <v>Medium Value</v>
      </c>
    </row>
    <row r="2380" spans="1:6" x14ac:dyDescent="0.3">
      <c r="A2380" s="8" t="s">
        <v>4252</v>
      </c>
      <c r="B2380" s="1">
        <v>45304</v>
      </c>
      <c r="C2380" s="16">
        <v>1</v>
      </c>
      <c r="D2380" s="16">
        <v>2060.87</v>
      </c>
      <c r="E2380" s="1">
        <f t="shared" ca="1" si="71"/>
        <v>789</v>
      </c>
      <c r="F2380" t="str">
        <f t="shared" si="72"/>
        <v>Medium Value</v>
      </c>
    </row>
    <row r="2381" spans="1:6" x14ac:dyDescent="0.3">
      <c r="A2381" s="8" t="s">
        <v>2622</v>
      </c>
      <c r="B2381" s="1">
        <v>45640</v>
      </c>
      <c r="C2381" s="16">
        <v>4</v>
      </c>
      <c r="D2381" s="16">
        <v>2059.83</v>
      </c>
      <c r="E2381" s="1">
        <f t="shared" ca="1" si="71"/>
        <v>453</v>
      </c>
      <c r="F2381" t="str">
        <f t="shared" si="72"/>
        <v>Medium Value</v>
      </c>
    </row>
    <row r="2382" spans="1:6" x14ac:dyDescent="0.3">
      <c r="A2382" s="8" t="s">
        <v>3262</v>
      </c>
      <c r="B2382" s="1">
        <v>45394</v>
      </c>
      <c r="C2382" s="16">
        <v>1</v>
      </c>
      <c r="D2382" s="16">
        <v>2059.6</v>
      </c>
      <c r="E2382" s="1">
        <f t="shared" ca="1" si="71"/>
        <v>699</v>
      </c>
      <c r="F2382" t="str">
        <f t="shared" si="72"/>
        <v>Medium Value</v>
      </c>
    </row>
    <row r="2383" spans="1:6" x14ac:dyDescent="0.3">
      <c r="A2383" s="8" t="s">
        <v>5278</v>
      </c>
      <c r="B2383" s="1">
        <v>45506</v>
      </c>
      <c r="C2383" s="16">
        <v>2</v>
      </c>
      <c r="D2383" s="16">
        <v>2058.67</v>
      </c>
      <c r="E2383" s="1">
        <f t="shared" ca="1" si="71"/>
        <v>587</v>
      </c>
      <c r="F2383" t="str">
        <f t="shared" si="72"/>
        <v>Medium Value</v>
      </c>
    </row>
    <row r="2384" spans="1:6" x14ac:dyDescent="0.3">
      <c r="A2384" s="8" t="s">
        <v>1643</v>
      </c>
      <c r="B2384" s="1">
        <v>45299</v>
      </c>
      <c r="C2384" s="16">
        <v>1</v>
      </c>
      <c r="D2384" s="16">
        <v>2056</v>
      </c>
      <c r="E2384" s="1">
        <f t="shared" ca="1" si="71"/>
        <v>794</v>
      </c>
      <c r="F2384" t="str">
        <f t="shared" si="72"/>
        <v>Medium Value</v>
      </c>
    </row>
    <row r="2385" spans="1:6" x14ac:dyDescent="0.3">
      <c r="A2385" s="8" t="s">
        <v>4358</v>
      </c>
      <c r="B2385" s="1">
        <v>45490</v>
      </c>
      <c r="C2385" s="16">
        <v>1</v>
      </c>
      <c r="D2385" s="16">
        <v>2054.94</v>
      </c>
      <c r="E2385" s="1">
        <f t="shared" ca="1" si="71"/>
        <v>603</v>
      </c>
      <c r="F2385" t="str">
        <f t="shared" si="72"/>
        <v>Medium Value</v>
      </c>
    </row>
    <row r="2386" spans="1:6" x14ac:dyDescent="0.3">
      <c r="A2386" s="8" t="s">
        <v>1255</v>
      </c>
      <c r="B2386" s="1">
        <v>45551</v>
      </c>
      <c r="C2386" s="16">
        <v>1</v>
      </c>
      <c r="D2386" s="16">
        <v>2054.56</v>
      </c>
      <c r="E2386" s="1">
        <f t="shared" ca="1" si="71"/>
        <v>542</v>
      </c>
      <c r="F2386" t="str">
        <f t="shared" si="72"/>
        <v>Medium Value</v>
      </c>
    </row>
    <row r="2387" spans="1:6" x14ac:dyDescent="0.3">
      <c r="A2387" s="8" t="s">
        <v>875</v>
      </c>
      <c r="B2387" s="1">
        <v>45578</v>
      </c>
      <c r="C2387" s="16">
        <v>1</v>
      </c>
      <c r="D2387" s="16">
        <v>2054.54</v>
      </c>
      <c r="E2387" s="1">
        <f t="shared" ca="1" si="71"/>
        <v>515</v>
      </c>
      <c r="F2387" t="str">
        <f t="shared" si="72"/>
        <v>Medium Value</v>
      </c>
    </row>
    <row r="2388" spans="1:6" x14ac:dyDescent="0.3">
      <c r="A2388" s="8" t="s">
        <v>5777</v>
      </c>
      <c r="B2388" s="1">
        <v>45382</v>
      </c>
      <c r="C2388" s="16">
        <v>1</v>
      </c>
      <c r="D2388" s="16">
        <v>2054.3000000000002</v>
      </c>
      <c r="E2388" s="1">
        <f t="shared" ca="1" si="71"/>
        <v>711</v>
      </c>
      <c r="F2388" t="str">
        <f t="shared" si="72"/>
        <v>Medium Value</v>
      </c>
    </row>
    <row r="2389" spans="1:6" x14ac:dyDescent="0.3">
      <c r="A2389" s="8" t="s">
        <v>2089</v>
      </c>
      <c r="B2389" s="1">
        <v>45655</v>
      </c>
      <c r="C2389" s="16">
        <v>2</v>
      </c>
      <c r="D2389" s="16">
        <v>2054.23</v>
      </c>
      <c r="E2389" s="1">
        <f t="shared" ca="1" si="71"/>
        <v>438</v>
      </c>
      <c r="F2389" t="str">
        <f t="shared" si="72"/>
        <v>Medium Value</v>
      </c>
    </row>
    <row r="2390" spans="1:6" x14ac:dyDescent="0.3">
      <c r="A2390" s="8" t="s">
        <v>2446</v>
      </c>
      <c r="B2390" s="1">
        <v>45497</v>
      </c>
      <c r="C2390" s="16">
        <v>3</v>
      </c>
      <c r="D2390" s="16">
        <v>2053.7800000000002</v>
      </c>
      <c r="E2390" s="1">
        <f t="shared" ca="1" si="71"/>
        <v>596</v>
      </c>
      <c r="F2390" t="str">
        <f t="shared" si="72"/>
        <v>Medium Value</v>
      </c>
    </row>
    <row r="2391" spans="1:6" x14ac:dyDescent="0.3">
      <c r="A2391" s="8" t="s">
        <v>2194</v>
      </c>
      <c r="B2391" s="1">
        <v>45621</v>
      </c>
      <c r="C2391" s="16">
        <v>2</v>
      </c>
      <c r="D2391" s="16">
        <v>2053.67</v>
      </c>
      <c r="E2391" s="1">
        <f t="shared" ca="1" si="71"/>
        <v>472</v>
      </c>
      <c r="F2391" t="str">
        <f t="shared" si="72"/>
        <v>Medium Value</v>
      </c>
    </row>
    <row r="2392" spans="1:6" x14ac:dyDescent="0.3">
      <c r="A2392" s="8" t="s">
        <v>427</v>
      </c>
      <c r="B2392" s="1">
        <v>45604</v>
      </c>
      <c r="C2392" s="16">
        <v>1</v>
      </c>
      <c r="D2392" s="16">
        <v>2053.4499999999998</v>
      </c>
      <c r="E2392" s="1">
        <f t="shared" ca="1" si="71"/>
        <v>489</v>
      </c>
      <c r="F2392" t="str">
        <f t="shared" si="72"/>
        <v>Medium Value</v>
      </c>
    </row>
    <row r="2393" spans="1:6" x14ac:dyDescent="0.3">
      <c r="A2393" s="8" t="s">
        <v>3288</v>
      </c>
      <c r="B2393" s="1">
        <v>45566</v>
      </c>
      <c r="C2393" s="16">
        <v>2</v>
      </c>
      <c r="D2393" s="16">
        <v>2053.0300000000002</v>
      </c>
      <c r="E2393" s="1">
        <f t="shared" ca="1" si="71"/>
        <v>527</v>
      </c>
      <c r="F2393" t="str">
        <f t="shared" si="72"/>
        <v>Medium Value</v>
      </c>
    </row>
    <row r="2394" spans="1:6" x14ac:dyDescent="0.3">
      <c r="A2394" s="8" t="s">
        <v>5963</v>
      </c>
      <c r="B2394" s="1">
        <v>45360</v>
      </c>
      <c r="C2394" s="16">
        <v>1</v>
      </c>
      <c r="D2394" s="16">
        <v>2052.6</v>
      </c>
      <c r="E2394" s="1">
        <f t="shared" ca="1" si="71"/>
        <v>733</v>
      </c>
      <c r="F2394" t="str">
        <f t="shared" si="72"/>
        <v>Medium Value</v>
      </c>
    </row>
    <row r="2395" spans="1:6" x14ac:dyDescent="0.3">
      <c r="A2395" s="8" t="s">
        <v>4595</v>
      </c>
      <c r="B2395" s="1">
        <v>45449</v>
      </c>
      <c r="C2395" s="16">
        <v>1</v>
      </c>
      <c r="D2395" s="16">
        <v>2051.88</v>
      </c>
      <c r="E2395" s="1">
        <f t="shared" ca="1" si="71"/>
        <v>644</v>
      </c>
      <c r="F2395" t="str">
        <f t="shared" si="72"/>
        <v>Medium Value</v>
      </c>
    </row>
    <row r="2396" spans="1:6" x14ac:dyDescent="0.3">
      <c r="A2396" s="8" t="s">
        <v>53</v>
      </c>
      <c r="B2396" s="1">
        <v>45505</v>
      </c>
      <c r="C2396" s="16">
        <v>2</v>
      </c>
      <c r="D2396" s="16">
        <v>2051.5100000000002</v>
      </c>
      <c r="E2396" s="1">
        <f t="shared" ca="1" si="71"/>
        <v>588</v>
      </c>
      <c r="F2396" t="str">
        <f t="shared" si="72"/>
        <v>Medium Value</v>
      </c>
    </row>
    <row r="2397" spans="1:6" x14ac:dyDescent="0.3">
      <c r="A2397" s="8" t="s">
        <v>76</v>
      </c>
      <c r="B2397" s="1">
        <v>45616</v>
      </c>
      <c r="C2397" s="16">
        <v>3</v>
      </c>
      <c r="D2397" s="16">
        <v>2050.79</v>
      </c>
      <c r="E2397" s="1">
        <f t="shared" ca="1" si="71"/>
        <v>477</v>
      </c>
      <c r="F2397" t="str">
        <f t="shared" si="72"/>
        <v>Medium Value</v>
      </c>
    </row>
    <row r="2398" spans="1:6" x14ac:dyDescent="0.3">
      <c r="A2398" s="8" t="s">
        <v>5077</v>
      </c>
      <c r="B2398" s="1">
        <v>45477</v>
      </c>
      <c r="C2398" s="16">
        <v>1</v>
      </c>
      <c r="D2398" s="16">
        <v>2050.7800000000002</v>
      </c>
      <c r="E2398" s="1">
        <f t="shared" ca="1" si="71"/>
        <v>616</v>
      </c>
      <c r="F2398" t="str">
        <f t="shared" si="72"/>
        <v>Medium Value</v>
      </c>
    </row>
    <row r="2399" spans="1:6" x14ac:dyDescent="0.3">
      <c r="A2399" s="8" t="s">
        <v>83</v>
      </c>
      <c r="B2399" s="1">
        <v>45476</v>
      </c>
      <c r="C2399" s="16">
        <v>1</v>
      </c>
      <c r="D2399" s="16">
        <v>2050.21</v>
      </c>
      <c r="E2399" s="1">
        <f t="shared" ca="1" si="71"/>
        <v>617</v>
      </c>
      <c r="F2399" t="str">
        <f t="shared" si="72"/>
        <v>Medium Value</v>
      </c>
    </row>
    <row r="2400" spans="1:6" x14ac:dyDescent="0.3">
      <c r="A2400" s="8" t="s">
        <v>2796</v>
      </c>
      <c r="B2400" s="1">
        <v>45583</v>
      </c>
      <c r="C2400" s="16">
        <v>3</v>
      </c>
      <c r="D2400" s="16">
        <v>2047.4300000000003</v>
      </c>
      <c r="E2400" s="1">
        <f t="shared" ca="1" si="71"/>
        <v>510</v>
      </c>
      <c r="F2400" t="str">
        <f t="shared" si="72"/>
        <v>Medium Value</v>
      </c>
    </row>
    <row r="2401" spans="1:6" x14ac:dyDescent="0.3">
      <c r="A2401" s="8" t="s">
        <v>4201</v>
      </c>
      <c r="B2401" s="1">
        <v>45583</v>
      </c>
      <c r="C2401" s="16">
        <v>1</v>
      </c>
      <c r="D2401" s="16">
        <v>2046.86</v>
      </c>
      <c r="E2401" s="1">
        <f t="shared" ca="1" si="71"/>
        <v>510</v>
      </c>
      <c r="F2401" t="str">
        <f t="shared" si="72"/>
        <v>Medium Value</v>
      </c>
    </row>
    <row r="2402" spans="1:6" x14ac:dyDescent="0.3">
      <c r="A2402" s="8" t="s">
        <v>308</v>
      </c>
      <c r="B2402" s="1">
        <v>45551</v>
      </c>
      <c r="C2402" s="16">
        <v>2</v>
      </c>
      <c r="D2402" s="16">
        <v>2046.57</v>
      </c>
      <c r="E2402" s="1">
        <f t="shared" ca="1" si="71"/>
        <v>542</v>
      </c>
      <c r="F2402" t="str">
        <f t="shared" si="72"/>
        <v>Medium Value</v>
      </c>
    </row>
    <row r="2403" spans="1:6" x14ac:dyDescent="0.3">
      <c r="A2403" s="8" t="s">
        <v>1868</v>
      </c>
      <c r="B2403" s="1">
        <v>45548</v>
      </c>
      <c r="C2403" s="16">
        <v>1</v>
      </c>
      <c r="D2403" s="16">
        <v>2046.42</v>
      </c>
      <c r="E2403" s="1">
        <f t="shared" ca="1" si="71"/>
        <v>545</v>
      </c>
      <c r="F2403" t="str">
        <f t="shared" si="72"/>
        <v>Medium Value</v>
      </c>
    </row>
    <row r="2404" spans="1:6" x14ac:dyDescent="0.3">
      <c r="A2404" s="8" t="s">
        <v>2028</v>
      </c>
      <c r="B2404" s="1">
        <v>45614</v>
      </c>
      <c r="C2404" s="16">
        <v>3</v>
      </c>
      <c r="D2404" s="16">
        <v>2046.33</v>
      </c>
      <c r="E2404" s="1">
        <f t="shared" ca="1" si="71"/>
        <v>479</v>
      </c>
      <c r="F2404" t="str">
        <f t="shared" si="72"/>
        <v>Medium Value</v>
      </c>
    </row>
    <row r="2405" spans="1:6" x14ac:dyDescent="0.3">
      <c r="A2405" s="8" t="s">
        <v>852</v>
      </c>
      <c r="B2405" s="1">
        <v>45444</v>
      </c>
      <c r="C2405" s="16">
        <v>2</v>
      </c>
      <c r="D2405" s="16">
        <v>2045.8200000000002</v>
      </c>
      <c r="E2405" s="1">
        <f t="shared" ca="1" si="71"/>
        <v>649</v>
      </c>
      <c r="F2405" t="str">
        <f t="shared" si="72"/>
        <v>Medium Value</v>
      </c>
    </row>
    <row r="2406" spans="1:6" x14ac:dyDescent="0.3">
      <c r="A2406" s="8" t="s">
        <v>5908</v>
      </c>
      <c r="B2406" s="1">
        <v>45445</v>
      </c>
      <c r="C2406" s="16">
        <v>2</v>
      </c>
      <c r="D2406" s="16">
        <v>2043.92</v>
      </c>
      <c r="E2406" s="1">
        <f t="shared" ca="1" si="71"/>
        <v>648</v>
      </c>
      <c r="F2406" t="str">
        <f t="shared" si="72"/>
        <v>Medium Value</v>
      </c>
    </row>
    <row r="2407" spans="1:6" x14ac:dyDescent="0.3">
      <c r="A2407" s="8" t="s">
        <v>1700</v>
      </c>
      <c r="B2407" s="1">
        <v>45572</v>
      </c>
      <c r="C2407" s="16">
        <v>1</v>
      </c>
      <c r="D2407" s="16">
        <v>2043.49</v>
      </c>
      <c r="E2407" s="1">
        <f t="shared" ca="1" si="71"/>
        <v>521</v>
      </c>
      <c r="F2407" t="str">
        <f t="shared" si="72"/>
        <v>Medium Value</v>
      </c>
    </row>
    <row r="2408" spans="1:6" x14ac:dyDescent="0.3">
      <c r="A2408" s="8" t="s">
        <v>5784</v>
      </c>
      <c r="B2408" s="1">
        <v>45625</v>
      </c>
      <c r="C2408" s="16">
        <v>1</v>
      </c>
      <c r="D2408" s="16">
        <v>2043.19</v>
      </c>
      <c r="E2408" s="1">
        <f t="shared" ca="1" si="71"/>
        <v>468</v>
      </c>
      <c r="F2408" t="str">
        <f t="shared" si="72"/>
        <v>Medium Value</v>
      </c>
    </row>
    <row r="2409" spans="1:6" x14ac:dyDescent="0.3">
      <c r="A2409" s="8" t="s">
        <v>4720</v>
      </c>
      <c r="B2409" s="1">
        <v>45301</v>
      </c>
      <c r="C2409" s="16">
        <v>1</v>
      </c>
      <c r="D2409" s="16">
        <v>2041.85</v>
      </c>
      <c r="E2409" s="1">
        <f t="shared" ca="1" si="71"/>
        <v>792</v>
      </c>
      <c r="F2409" t="str">
        <f t="shared" si="72"/>
        <v>Medium Value</v>
      </c>
    </row>
    <row r="2410" spans="1:6" x14ac:dyDescent="0.3">
      <c r="A2410" s="8" t="s">
        <v>2799</v>
      </c>
      <c r="B2410" s="1">
        <v>45552</v>
      </c>
      <c r="C2410" s="16">
        <v>1</v>
      </c>
      <c r="D2410" s="16">
        <v>2041.8</v>
      </c>
      <c r="E2410" s="1">
        <f t="shared" ca="1" si="71"/>
        <v>541</v>
      </c>
      <c r="F2410" t="str">
        <f t="shared" si="72"/>
        <v>Medium Value</v>
      </c>
    </row>
    <row r="2411" spans="1:6" x14ac:dyDescent="0.3">
      <c r="A2411" s="8" t="s">
        <v>2243</v>
      </c>
      <c r="B2411" s="1">
        <v>45548</v>
      </c>
      <c r="C2411" s="16">
        <v>2</v>
      </c>
      <c r="D2411" s="16">
        <v>2041.15</v>
      </c>
      <c r="E2411" s="1">
        <f t="shared" ca="1" si="71"/>
        <v>545</v>
      </c>
      <c r="F2411" t="str">
        <f t="shared" si="72"/>
        <v>Medium Value</v>
      </c>
    </row>
    <row r="2412" spans="1:6" x14ac:dyDescent="0.3">
      <c r="A2412" s="8" t="s">
        <v>972</v>
      </c>
      <c r="B2412" s="1">
        <v>45491</v>
      </c>
      <c r="C2412" s="16">
        <v>1</v>
      </c>
      <c r="D2412" s="16">
        <v>2040.78</v>
      </c>
      <c r="E2412" s="1">
        <f t="shared" ca="1" si="71"/>
        <v>602</v>
      </c>
      <c r="F2412" t="str">
        <f t="shared" si="72"/>
        <v>Medium Value</v>
      </c>
    </row>
    <row r="2413" spans="1:6" x14ac:dyDescent="0.3">
      <c r="A2413" s="8" t="s">
        <v>3206</v>
      </c>
      <c r="B2413" s="1">
        <v>45587</v>
      </c>
      <c r="C2413" s="16">
        <v>2</v>
      </c>
      <c r="D2413" s="16">
        <v>2039.9</v>
      </c>
      <c r="E2413" s="1">
        <f t="shared" ca="1" si="71"/>
        <v>506</v>
      </c>
      <c r="F2413" t="str">
        <f t="shared" si="72"/>
        <v>Medium Value</v>
      </c>
    </row>
    <row r="2414" spans="1:6" x14ac:dyDescent="0.3">
      <c r="A2414" s="8" t="s">
        <v>1003</v>
      </c>
      <c r="B2414" s="1">
        <v>45412</v>
      </c>
      <c r="C2414" s="16">
        <v>1</v>
      </c>
      <c r="D2414" s="16">
        <v>2039.81</v>
      </c>
      <c r="E2414" s="1">
        <f t="shared" ca="1" si="71"/>
        <v>681</v>
      </c>
      <c r="F2414" t="str">
        <f t="shared" si="72"/>
        <v>Medium Value</v>
      </c>
    </row>
    <row r="2415" spans="1:6" x14ac:dyDescent="0.3">
      <c r="A2415" s="8" t="s">
        <v>3223</v>
      </c>
      <c r="B2415" s="1">
        <v>45495</v>
      </c>
      <c r="C2415" s="16">
        <v>2</v>
      </c>
      <c r="D2415" s="16">
        <v>2037.76</v>
      </c>
      <c r="E2415" s="1">
        <f t="shared" ca="1" si="71"/>
        <v>598</v>
      </c>
      <c r="F2415" t="str">
        <f t="shared" si="72"/>
        <v>Medium Value</v>
      </c>
    </row>
    <row r="2416" spans="1:6" x14ac:dyDescent="0.3">
      <c r="A2416" s="8" t="s">
        <v>1880</v>
      </c>
      <c r="B2416" s="1">
        <v>45310</v>
      </c>
      <c r="C2416" s="16">
        <v>2</v>
      </c>
      <c r="D2416" s="16">
        <v>2036.3600000000001</v>
      </c>
      <c r="E2416" s="1">
        <f t="shared" ca="1" si="71"/>
        <v>783</v>
      </c>
      <c r="F2416" t="str">
        <f t="shared" si="72"/>
        <v>Medium Value</v>
      </c>
    </row>
    <row r="2417" spans="1:6" x14ac:dyDescent="0.3">
      <c r="A2417" s="8" t="s">
        <v>3048</v>
      </c>
      <c r="B2417" s="1">
        <v>45649</v>
      </c>
      <c r="C2417" s="16">
        <v>2</v>
      </c>
      <c r="D2417" s="16">
        <v>2036.08</v>
      </c>
      <c r="E2417" s="1">
        <f t="shared" ca="1" si="71"/>
        <v>444</v>
      </c>
      <c r="F2417" t="str">
        <f t="shared" si="72"/>
        <v>Medium Value</v>
      </c>
    </row>
    <row r="2418" spans="1:6" x14ac:dyDescent="0.3">
      <c r="A2418" s="8" t="s">
        <v>5322</v>
      </c>
      <c r="B2418" s="1">
        <v>45456</v>
      </c>
      <c r="C2418" s="16">
        <v>1</v>
      </c>
      <c r="D2418" s="16">
        <v>2035.99</v>
      </c>
      <c r="E2418" s="1">
        <f t="shared" ca="1" si="71"/>
        <v>637</v>
      </c>
      <c r="F2418" t="str">
        <f t="shared" si="72"/>
        <v>Medium Value</v>
      </c>
    </row>
    <row r="2419" spans="1:6" x14ac:dyDescent="0.3">
      <c r="A2419" s="8" t="s">
        <v>297</v>
      </c>
      <c r="B2419" s="1">
        <v>45338</v>
      </c>
      <c r="C2419" s="16">
        <v>1</v>
      </c>
      <c r="D2419" s="16">
        <v>2034.11</v>
      </c>
      <c r="E2419" s="1">
        <f t="shared" ca="1" si="71"/>
        <v>755</v>
      </c>
      <c r="F2419" t="str">
        <f t="shared" si="72"/>
        <v>Medium Value</v>
      </c>
    </row>
    <row r="2420" spans="1:6" x14ac:dyDescent="0.3">
      <c r="A2420" s="8" t="s">
        <v>5042</v>
      </c>
      <c r="B2420" s="1">
        <v>45481</v>
      </c>
      <c r="C2420" s="16">
        <v>2</v>
      </c>
      <c r="D2420" s="16">
        <v>2033.4299999999998</v>
      </c>
      <c r="E2420" s="1">
        <f t="shared" ca="1" si="71"/>
        <v>612</v>
      </c>
      <c r="F2420" t="str">
        <f t="shared" si="72"/>
        <v>Medium Value</v>
      </c>
    </row>
    <row r="2421" spans="1:6" x14ac:dyDescent="0.3">
      <c r="A2421" s="8" t="s">
        <v>1465</v>
      </c>
      <c r="B2421" s="1">
        <v>45411</v>
      </c>
      <c r="C2421" s="16">
        <v>1</v>
      </c>
      <c r="D2421" s="16">
        <v>2033.05</v>
      </c>
      <c r="E2421" s="1">
        <f t="shared" ca="1" si="71"/>
        <v>682</v>
      </c>
      <c r="F2421" t="str">
        <f t="shared" si="72"/>
        <v>Medium Value</v>
      </c>
    </row>
    <row r="2422" spans="1:6" x14ac:dyDescent="0.3">
      <c r="A2422" s="8" t="s">
        <v>2534</v>
      </c>
      <c r="B2422" s="1">
        <v>45420</v>
      </c>
      <c r="C2422" s="16">
        <v>1</v>
      </c>
      <c r="D2422" s="16">
        <v>2032.56</v>
      </c>
      <c r="E2422" s="1">
        <f t="shared" ca="1" si="71"/>
        <v>673</v>
      </c>
      <c r="F2422" t="str">
        <f t="shared" si="72"/>
        <v>Medium Value</v>
      </c>
    </row>
    <row r="2423" spans="1:6" x14ac:dyDescent="0.3">
      <c r="A2423" s="8" t="s">
        <v>1319</v>
      </c>
      <c r="B2423" s="1">
        <v>45577</v>
      </c>
      <c r="C2423" s="16">
        <v>2</v>
      </c>
      <c r="D2423" s="16">
        <v>2030.3600000000001</v>
      </c>
      <c r="E2423" s="1">
        <f t="shared" ca="1" si="71"/>
        <v>516</v>
      </c>
      <c r="F2423" t="str">
        <f t="shared" si="72"/>
        <v>Medium Value</v>
      </c>
    </row>
    <row r="2424" spans="1:6" x14ac:dyDescent="0.3">
      <c r="A2424" s="8" t="s">
        <v>5161</v>
      </c>
      <c r="B2424" s="1">
        <v>45294</v>
      </c>
      <c r="C2424" s="16">
        <v>2</v>
      </c>
      <c r="D2424" s="16">
        <v>2029.9499999999998</v>
      </c>
      <c r="E2424" s="1">
        <f t="shared" ca="1" si="71"/>
        <v>799</v>
      </c>
      <c r="F2424" t="str">
        <f t="shared" si="72"/>
        <v>Medium Value</v>
      </c>
    </row>
    <row r="2425" spans="1:6" x14ac:dyDescent="0.3">
      <c r="A2425" s="8" t="s">
        <v>1318</v>
      </c>
      <c r="B2425" s="1">
        <v>45626</v>
      </c>
      <c r="C2425" s="16">
        <v>2</v>
      </c>
      <c r="D2425" s="16">
        <v>2028.81</v>
      </c>
      <c r="E2425" s="1">
        <f t="shared" ca="1" si="71"/>
        <v>467</v>
      </c>
      <c r="F2425" t="str">
        <f t="shared" si="72"/>
        <v>Medium Value</v>
      </c>
    </row>
    <row r="2426" spans="1:6" x14ac:dyDescent="0.3">
      <c r="A2426" s="8" t="s">
        <v>4981</v>
      </c>
      <c r="B2426" s="1">
        <v>45462</v>
      </c>
      <c r="C2426" s="16">
        <v>2</v>
      </c>
      <c r="D2426" s="16">
        <v>2028.02</v>
      </c>
      <c r="E2426" s="1">
        <f t="shared" ca="1" si="71"/>
        <v>631</v>
      </c>
      <c r="F2426" t="str">
        <f t="shared" si="72"/>
        <v>Medium Value</v>
      </c>
    </row>
    <row r="2427" spans="1:6" x14ac:dyDescent="0.3">
      <c r="A2427" s="8" t="s">
        <v>3252</v>
      </c>
      <c r="B2427" s="1">
        <v>45356</v>
      </c>
      <c r="C2427" s="16">
        <v>2</v>
      </c>
      <c r="D2427" s="16">
        <v>2027.38</v>
      </c>
      <c r="E2427" s="1">
        <f t="shared" ca="1" si="71"/>
        <v>737</v>
      </c>
      <c r="F2427" t="str">
        <f t="shared" si="72"/>
        <v>Medium Value</v>
      </c>
    </row>
    <row r="2428" spans="1:6" x14ac:dyDescent="0.3">
      <c r="A2428" s="8" t="s">
        <v>1623</v>
      </c>
      <c r="B2428" s="1">
        <v>45632</v>
      </c>
      <c r="C2428" s="16">
        <v>1</v>
      </c>
      <c r="D2428" s="16">
        <v>2027.12</v>
      </c>
      <c r="E2428" s="1">
        <f t="shared" ca="1" si="71"/>
        <v>461</v>
      </c>
      <c r="F2428" t="str">
        <f t="shared" si="72"/>
        <v>Medium Value</v>
      </c>
    </row>
    <row r="2429" spans="1:6" x14ac:dyDescent="0.3">
      <c r="A2429" s="8" t="s">
        <v>5667</v>
      </c>
      <c r="B2429" s="1">
        <v>45420</v>
      </c>
      <c r="C2429" s="16">
        <v>1</v>
      </c>
      <c r="D2429" s="16">
        <v>2026.26</v>
      </c>
      <c r="E2429" s="1">
        <f t="shared" ca="1" si="71"/>
        <v>673</v>
      </c>
      <c r="F2429" t="str">
        <f t="shared" si="72"/>
        <v>Medium Value</v>
      </c>
    </row>
    <row r="2430" spans="1:6" x14ac:dyDescent="0.3">
      <c r="A2430" s="8" t="s">
        <v>4508</v>
      </c>
      <c r="B2430" s="1">
        <v>45628</v>
      </c>
      <c r="C2430" s="16">
        <v>2</v>
      </c>
      <c r="D2430" s="16">
        <v>2025.42</v>
      </c>
      <c r="E2430" s="1">
        <f t="shared" ca="1" si="71"/>
        <v>465</v>
      </c>
      <c r="F2430" t="str">
        <f t="shared" si="72"/>
        <v>Medium Value</v>
      </c>
    </row>
    <row r="2431" spans="1:6" x14ac:dyDescent="0.3">
      <c r="A2431" s="8" t="s">
        <v>4152</v>
      </c>
      <c r="B2431" s="1">
        <v>45503</v>
      </c>
      <c r="C2431" s="16">
        <v>1</v>
      </c>
      <c r="D2431" s="16">
        <v>2024.75</v>
      </c>
      <c r="E2431" s="1">
        <f t="shared" ref="E2431:E2494" ca="1" si="73">TODAY()-B2431</f>
        <v>590</v>
      </c>
      <c r="F2431" t="str">
        <f t="shared" si="72"/>
        <v>Medium Value</v>
      </c>
    </row>
    <row r="2432" spans="1:6" x14ac:dyDescent="0.3">
      <c r="A2432" s="8" t="s">
        <v>1304</v>
      </c>
      <c r="B2432" s="1">
        <v>45565</v>
      </c>
      <c r="C2432" s="16">
        <v>1</v>
      </c>
      <c r="D2432" s="16">
        <v>2023.77</v>
      </c>
      <c r="E2432" s="1">
        <f t="shared" ca="1" si="73"/>
        <v>528</v>
      </c>
      <c r="F2432" t="str">
        <f t="shared" si="72"/>
        <v>Medium Value</v>
      </c>
    </row>
    <row r="2433" spans="1:6" x14ac:dyDescent="0.3">
      <c r="A2433" s="8" t="s">
        <v>1073</v>
      </c>
      <c r="B2433" s="1">
        <v>45334</v>
      </c>
      <c r="C2433" s="16">
        <v>1</v>
      </c>
      <c r="D2433" s="16">
        <v>2022.38</v>
      </c>
      <c r="E2433" s="1">
        <f t="shared" ca="1" si="73"/>
        <v>759</v>
      </c>
      <c r="F2433" t="str">
        <f t="shared" si="72"/>
        <v>Medium Value</v>
      </c>
    </row>
    <row r="2434" spans="1:6" x14ac:dyDescent="0.3">
      <c r="A2434" s="8" t="s">
        <v>1105</v>
      </c>
      <c r="B2434" s="1">
        <v>45647</v>
      </c>
      <c r="C2434" s="16">
        <v>2</v>
      </c>
      <c r="D2434" s="16">
        <v>2018.77</v>
      </c>
      <c r="E2434" s="1">
        <f t="shared" ca="1" si="73"/>
        <v>446</v>
      </c>
      <c r="F2434" t="str">
        <f t="shared" si="72"/>
        <v>Medium Value</v>
      </c>
    </row>
    <row r="2435" spans="1:6" x14ac:dyDescent="0.3">
      <c r="A2435" s="8" t="s">
        <v>2033</v>
      </c>
      <c r="B2435" s="1">
        <v>45361</v>
      </c>
      <c r="C2435" s="16">
        <v>1</v>
      </c>
      <c r="D2435" s="16">
        <v>2017.54</v>
      </c>
      <c r="E2435" s="1">
        <f t="shared" ca="1" si="73"/>
        <v>732</v>
      </c>
      <c r="F2435" t="str">
        <f t="shared" si="72"/>
        <v>Medium Value</v>
      </c>
    </row>
    <row r="2436" spans="1:6" x14ac:dyDescent="0.3">
      <c r="A2436" s="8" t="s">
        <v>2629</v>
      </c>
      <c r="B2436" s="1">
        <v>45649</v>
      </c>
      <c r="C2436" s="16">
        <v>1</v>
      </c>
      <c r="D2436" s="16">
        <v>2013.8</v>
      </c>
      <c r="E2436" s="1">
        <f t="shared" ca="1" si="73"/>
        <v>444</v>
      </c>
      <c r="F2436" t="str">
        <f t="shared" si="72"/>
        <v>Medium Value</v>
      </c>
    </row>
    <row r="2437" spans="1:6" x14ac:dyDescent="0.3">
      <c r="A2437" s="8" t="s">
        <v>3501</v>
      </c>
      <c r="B2437" s="1">
        <v>45639</v>
      </c>
      <c r="C2437" s="16">
        <v>3</v>
      </c>
      <c r="D2437" s="16">
        <v>2013.3600000000001</v>
      </c>
      <c r="E2437" s="1">
        <f t="shared" ca="1" si="73"/>
        <v>454</v>
      </c>
      <c r="F2437" t="str">
        <f t="shared" ref="F2437:F2500" si="74">IF(D2436 &gt; 5000, "High Value", IF(D2436 &gt; 1000, "Medium Value", "Low Value"))</f>
        <v>Medium Value</v>
      </c>
    </row>
    <row r="2438" spans="1:6" x14ac:dyDescent="0.3">
      <c r="A2438" s="8" t="s">
        <v>2914</v>
      </c>
      <c r="B2438" s="1">
        <v>45582</v>
      </c>
      <c r="C2438" s="16">
        <v>2</v>
      </c>
      <c r="D2438" s="16">
        <v>2013.3000000000002</v>
      </c>
      <c r="E2438" s="1">
        <f t="shared" ca="1" si="73"/>
        <v>511</v>
      </c>
      <c r="F2438" t="str">
        <f t="shared" si="74"/>
        <v>Medium Value</v>
      </c>
    </row>
    <row r="2439" spans="1:6" x14ac:dyDescent="0.3">
      <c r="A2439" s="8" t="s">
        <v>2606</v>
      </c>
      <c r="B2439" s="1">
        <v>45615</v>
      </c>
      <c r="C2439" s="16">
        <v>1</v>
      </c>
      <c r="D2439" s="16">
        <v>2012.01</v>
      </c>
      <c r="E2439" s="1">
        <f t="shared" ca="1" si="73"/>
        <v>478</v>
      </c>
      <c r="F2439" t="str">
        <f t="shared" si="74"/>
        <v>Medium Value</v>
      </c>
    </row>
    <row r="2440" spans="1:6" x14ac:dyDescent="0.3">
      <c r="A2440" s="8" t="s">
        <v>4420</v>
      </c>
      <c r="B2440" s="1">
        <v>45494</v>
      </c>
      <c r="C2440" s="16">
        <v>2</v>
      </c>
      <c r="D2440" s="16">
        <v>2011.8200000000002</v>
      </c>
      <c r="E2440" s="1">
        <f t="shared" ca="1" si="73"/>
        <v>599</v>
      </c>
      <c r="F2440" t="str">
        <f t="shared" si="74"/>
        <v>Medium Value</v>
      </c>
    </row>
    <row r="2441" spans="1:6" x14ac:dyDescent="0.3">
      <c r="A2441" s="8" t="s">
        <v>3287</v>
      </c>
      <c r="B2441" s="1">
        <v>45439</v>
      </c>
      <c r="C2441" s="16">
        <v>1</v>
      </c>
      <c r="D2441" s="16">
        <v>2007.24</v>
      </c>
      <c r="E2441" s="1">
        <f t="shared" ca="1" si="73"/>
        <v>654</v>
      </c>
      <c r="F2441" t="str">
        <f t="shared" si="74"/>
        <v>Medium Value</v>
      </c>
    </row>
    <row r="2442" spans="1:6" x14ac:dyDescent="0.3">
      <c r="A2442" s="8" t="s">
        <v>4382</v>
      </c>
      <c r="B2442" s="1">
        <v>45617</v>
      </c>
      <c r="C2442" s="16">
        <v>1</v>
      </c>
      <c r="D2442" s="16">
        <v>2006.1</v>
      </c>
      <c r="E2442" s="1">
        <f t="shared" ca="1" si="73"/>
        <v>476</v>
      </c>
      <c r="F2442" t="str">
        <f t="shared" si="74"/>
        <v>Medium Value</v>
      </c>
    </row>
    <row r="2443" spans="1:6" x14ac:dyDescent="0.3">
      <c r="A2443" s="8" t="s">
        <v>3355</v>
      </c>
      <c r="B2443" s="1">
        <v>45510</v>
      </c>
      <c r="C2443" s="16">
        <v>2</v>
      </c>
      <c r="D2443" s="16">
        <v>2004.53</v>
      </c>
      <c r="E2443" s="1">
        <f t="shared" ca="1" si="73"/>
        <v>583</v>
      </c>
      <c r="F2443" t="str">
        <f t="shared" si="74"/>
        <v>Medium Value</v>
      </c>
    </row>
    <row r="2444" spans="1:6" x14ac:dyDescent="0.3">
      <c r="A2444" s="8" t="s">
        <v>2509</v>
      </c>
      <c r="B2444" s="1">
        <v>45621</v>
      </c>
      <c r="C2444" s="16">
        <v>2</v>
      </c>
      <c r="D2444" s="16">
        <v>2004.1299999999999</v>
      </c>
      <c r="E2444" s="1">
        <f t="shared" ca="1" si="73"/>
        <v>472</v>
      </c>
      <c r="F2444" t="str">
        <f t="shared" si="74"/>
        <v>Medium Value</v>
      </c>
    </row>
    <row r="2445" spans="1:6" x14ac:dyDescent="0.3">
      <c r="A2445" s="8" t="s">
        <v>4332</v>
      </c>
      <c r="B2445" s="1">
        <v>45527</v>
      </c>
      <c r="C2445" s="16">
        <v>1</v>
      </c>
      <c r="D2445" s="16">
        <v>2003.82</v>
      </c>
      <c r="E2445" s="1">
        <f t="shared" ca="1" si="73"/>
        <v>566</v>
      </c>
      <c r="F2445" t="str">
        <f t="shared" si="74"/>
        <v>Medium Value</v>
      </c>
    </row>
    <row r="2446" spans="1:6" x14ac:dyDescent="0.3">
      <c r="A2446" s="8" t="s">
        <v>3395</v>
      </c>
      <c r="B2446" s="1">
        <v>45585</v>
      </c>
      <c r="C2446" s="16">
        <v>1</v>
      </c>
      <c r="D2446" s="16">
        <v>2003.76</v>
      </c>
      <c r="E2446" s="1">
        <f t="shared" ca="1" si="73"/>
        <v>508</v>
      </c>
      <c r="F2446" t="str">
        <f t="shared" si="74"/>
        <v>Medium Value</v>
      </c>
    </row>
    <row r="2447" spans="1:6" x14ac:dyDescent="0.3">
      <c r="A2447" s="8" t="s">
        <v>2769</v>
      </c>
      <c r="B2447" s="1">
        <v>45489</v>
      </c>
      <c r="C2447" s="16">
        <v>2</v>
      </c>
      <c r="D2447" s="16">
        <v>2002.98</v>
      </c>
      <c r="E2447" s="1">
        <f t="shared" ca="1" si="73"/>
        <v>604</v>
      </c>
      <c r="F2447" t="str">
        <f t="shared" si="74"/>
        <v>Medium Value</v>
      </c>
    </row>
    <row r="2448" spans="1:6" x14ac:dyDescent="0.3">
      <c r="A2448" s="8" t="s">
        <v>1912</v>
      </c>
      <c r="B2448" s="1">
        <v>45450</v>
      </c>
      <c r="C2448" s="16">
        <v>2</v>
      </c>
      <c r="D2448" s="16">
        <v>2001.8200000000002</v>
      </c>
      <c r="E2448" s="1">
        <f t="shared" ca="1" si="73"/>
        <v>643</v>
      </c>
      <c r="F2448" t="str">
        <f t="shared" si="74"/>
        <v>Medium Value</v>
      </c>
    </row>
    <row r="2449" spans="1:6" x14ac:dyDescent="0.3">
      <c r="A2449" s="8" t="s">
        <v>5687</v>
      </c>
      <c r="B2449" s="1">
        <v>45500</v>
      </c>
      <c r="C2449" s="16">
        <v>1</v>
      </c>
      <c r="D2449" s="16">
        <v>2001.66</v>
      </c>
      <c r="E2449" s="1">
        <f t="shared" ca="1" si="73"/>
        <v>593</v>
      </c>
      <c r="F2449" t="str">
        <f t="shared" si="74"/>
        <v>Medium Value</v>
      </c>
    </row>
    <row r="2450" spans="1:6" x14ac:dyDescent="0.3">
      <c r="A2450" s="8" t="s">
        <v>1896</v>
      </c>
      <c r="B2450" s="1">
        <v>45608</v>
      </c>
      <c r="C2450" s="16">
        <v>3</v>
      </c>
      <c r="D2450" s="16">
        <v>2001.0700000000002</v>
      </c>
      <c r="E2450" s="1">
        <f t="shared" ca="1" si="73"/>
        <v>485</v>
      </c>
      <c r="F2450" t="str">
        <f t="shared" si="74"/>
        <v>Medium Value</v>
      </c>
    </row>
    <row r="2451" spans="1:6" x14ac:dyDescent="0.3">
      <c r="A2451" s="8" t="s">
        <v>843</v>
      </c>
      <c r="B2451" s="1">
        <v>45419</v>
      </c>
      <c r="C2451" s="16">
        <v>2</v>
      </c>
      <c r="D2451" s="16">
        <v>2000.72</v>
      </c>
      <c r="E2451" s="1">
        <f t="shared" ca="1" si="73"/>
        <v>674</v>
      </c>
      <c r="F2451" t="str">
        <f t="shared" si="74"/>
        <v>Medium Value</v>
      </c>
    </row>
    <row r="2452" spans="1:6" x14ac:dyDescent="0.3">
      <c r="A2452" s="8" t="s">
        <v>4394</v>
      </c>
      <c r="B2452" s="1">
        <v>45657</v>
      </c>
      <c r="C2452" s="16">
        <v>4</v>
      </c>
      <c r="D2452" s="16">
        <v>2000.3799999999999</v>
      </c>
      <c r="E2452" s="1">
        <f t="shared" ca="1" si="73"/>
        <v>436</v>
      </c>
      <c r="F2452" t="str">
        <f t="shared" si="74"/>
        <v>Medium Value</v>
      </c>
    </row>
    <row r="2453" spans="1:6" x14ac:dyDescent="0.3">
      <c r="A2453" s="8" t="s">
        <v>3256</v>
      </c>
      <c r="B2453" s="1">
        <v>45632</v>
      </c>
      <c r="C2453" s="16">
        <v>3</v>
      </c>
      <c r="D2453" s="16">
        <v>1999.96</v>
      </c>
      <c r="E2453" s="1">
        <f t="shared" ca="1" si="73"/>
        <v>461</v>
      </c>
      <c r="F2453" t="str">
        <f t="shared" si="74"/>
        <v>Medium Value</v>
      </c>
    </row>
    <row r="2454" spans="1:6" x14ac:dyDescent="0.3">
      <c r="A2454" s="8" t="s">
        <v>3907</v>
      </c>
      <c r="B2454" s="1">
        <v>45645</v>
      </c>
      <c r="C2454" s="16">
        <v>4</v>
      </c>
      <c r="D2454" s="16">
        <v>1999.27</v>
      </c>
      <c r="E2454" s="1">
        <f t="shared" ca="1" si="73"/>
        <v>448</v>
      </c>
      <c r="F2454" t="str">
        <f t="shared" si="74"/>
        <v>Medium Value</v>
      </c>
    </row>
    <row r="2455" spans="1:6" x14ac:dyDescent="0.3">
      <c r="A2455" s="8" t="s">
        <v>1232</v>
      </c>
      <c r="B2455" s="1">
        <v>45462</v>
      </c>
      <c r="C2455" s="16">
        <v>2</v>
      </c>
      <c r="D2455" s="16">
        <v>1998.79</v>
      </c>
      <c r="E2455" s="1">
        <f t="shared" ca="1" si="73"/>
        <v>631</v>
      </c>
      <c r="F2455" t="str">
        <f t="shared" si="74"/>
        <v>Medium Value</v>
      </c>
    </row>
    <row r="2456" spans="1:6" x14ac:dyDescent="0.3">
      <c r="A2456" s="8" t="s">
        <v>362</v>
      </c>
      <c r="B2456" s="1">
        <v>45583</v>
      </c>
      <c r="C2456" s="16">
        <v>1</v>
      </c>
      <c r="D2456" s="16">
        <v>1998.09</v>
      </c>
      <c r="E2456" s="1">
        <f t="shared" ca="1" si="73"/>
        <v>510</v>
      </c>
      <c r="F2456" t="str">
        <f t="shared" si="74"/>
        <v>Medium Value</v>
      </c>
    </row>
    <row r="2457" spans="1:6" x14ac:dyDescent="0.3">
      <c r="A2457" s="8" t="s">
        <v>1803</v>
      </c>
      <c r="B2457" s="1">
        <v>45544</v>
      </c>
      <c r="C2457" s="16">
        <v>3</v>
      </c>
      <c r="D2457" s="16">
        <v>1997.9099999999999</v>
      </c>
      <c r="E2457" s="1">
        <f t="shared" ca="1" si="73"/>
        <v>549</v>
      </c>
      <c r="F2457" t="str">
        <f t="shared" si="74"/>
        <v>Medium Value</v>
      </c>
    </row>
    <row r="2458" spans="1:6" x14ac:dyDescent="0.3">
      <c r="A2458" s="8" t="s">
        <v>4835</v>
      </c>
      <c r="B2458" s="1">
        <v>45428</v>
      </c>
      <c r="C2458" s="16">
        <v>2</v>
      </c>
      <c r="D2458" s="16">
        <v>1996.87</v>
      </c>
      <c r="E2458" s="1">
        <f t="shared" ca="1" si="73"/>
        <v>665</v>
      </c>
      <c r="F2458" t="str">
        <f t="shared" si="74"/>
        <v>Medium Value</v>
      </c>
    </row>
    <row r="2459" spans="1:6" x14ac:dyDescent="0.3">
      <c r="A2459" s="8" t="s">
        <v>2770</v>
      </c>
      <c r="B2459" s="1">
        <v>45358</v>
      </c>
      <c r="C2459" s="16">
        <v>1</v>
      </c>
      <c r="D2459" s="16">
        <v>1996.65</v>
      </c>
      <c r="E2459" s="1">
        <f t="shared" ca="1" si="73"/>
        <v>735</v>
      </c>
      <c r="F2459" t="str">
        <f t="shared" si="74"/>
        <v>Medium Value</v>
      </c>
    </row>
    <row r="2460" spans="1:6" x14ac:dyDescent="0.3">
      <c r="A2460" s="8" t="s">
        <v>4501</v>
      </c>
      <c r="B2460" s="1">
        <v>45640</v>
      </c>
      <c r="C2460" s="16">
        <v>1</v>
      </c>
      <c r="D2460" s="16">
        <v>1996.03</v>
      </c>
      <c r="E2460" s="1">
        <f t="shared" ca="1" si="73"/>
        <v>453</v>
      </c>
      <c r="F2460" t="str">
        <f t="shared" si="74"/>
        <v>Medium Value</v>
      </c>
    </row>
    <row r="2461" spans="1:6" x14ac:dyDescent="0.3">
      <c r="A2461" s="8" t="s">
        <v>3217</v>
      </c>
      <c r="B2461" s="1">
        <v>45347</v>
      </c>
      <c r="C2461" s="16">
        <v>1</v>
      </c>
      <c r="D2461" s="16">
        <v>1994.57</v>
      </c>
      <c r="E2461" s="1">
        <f t="shared" ca="1" si="73"/>
        <v>746</v>
      </c>
      <c r="F2461" t="str">
        <f t="shared" si="74"/>
        <v>Medium Value</v>
      </c>
    </row>
    <row r="2462" spans="1:6" x14ac:dyDescent="0.3">
      <c r="A2462" s="8" t="s">
        <v>2206</v>
      </c>
      <c r="B2462" s="1">
        <v>45408</v>
      </c>
      <c r="C2462" s="16">
        <v>2</v>
      </c>
      <c r="D2462" s="16">
        <v>1994.1599999999999</v>
      </c>
      <c r="E2462" s="1">
        <f t="shared" ca="1" si="73"/>
        <v>685</v>
      </c>
      <c r="F2462" t="str">
        <f t="shared" si="74"/>
        <v>Medium Value</v>
      </c>
    </row>
    <row r="2463" spans="1:6" x14ac:dyDescent="0.3">
      <c r="A2463" s="8" t="s">
        <v>2952</v>
      </c>
      <c r="B2463" s="1">
        <v>45484</v>
      </c>
      <c r="C2463" s="16">
        <v>2</v>
      </c>
      <c r="D2463" s="16">
        <v>1992.6599999999999</v>
      </c>
      <c r="E2463" s="1">
        <f t="shared" ca="1" si="73"/>
        <v>609</v>
      </c>
      <c r="F2463" t="str">
        <f t="shared" si="74"/>
        <v>Medium Value</v>
      </c>
    </row>
    <row r="2464" spans="1:6" x14ac:dyDescent="0.3">
      <c r="A2464" s="8" t="s">
        <v>2164</v>
      </c>
      <c r="B2464" s="1">
        <v>45641</v>
      </c>
      <c r="C2464" s="16">
        <v>3</v>
      </c>
      <c r="D2464" s="16">
        <v>1991.8700000000003</v>
      </c>
      <c r="E2464" s="1">
        <f t="shared" ca="1" si="73"/>
        <v>452</v>
      </c>
      <c r="F2464" t="str">
        <f t="shared" si="74"/>
        <v>Medium Value</v>
      </c>
    </row>
    <row r="2465" spans="1:6" x14ac:dyDescent="0.3">
      <c r="A2465" s="8" t="s">
        <v>4310</v>
      </c>
      <c r="B2465" s="1">
        <v>45597</v>
      </c>
      <c r="C2465" s="16">
        <v>3</v>
      </c>
      <c r="D2465" s="16">
        <v>1990.75</v>
      </c>
      <c r="E2465" s="1">
        <f t="shared" ca="1" si="73"/>
        <v>496</v>
      </c>
      <c r="F2465" t="str">
        <f t="shared" si="74"/>
        <v>Medium Value</v>
      </c>
    </row>
    <row r="2466" spans="1:6" x14ac:dyDescent="0.3">
      <c r="A2466" s="8" t="s">
        <v>3833</v>
      </c>
      <c r="B2466" s="1">
        <v>45603</v>
      </c>
      <c r="C2466" s="16">
        <v>2</v>
      </c>
      <c r="D2466" s="16">
        <v>1990.34</v>
      </c>
      <c r="E2466" s="1">
        <f t="shared" ca="1" si="73"/>
        <v>490</v>
      </c>
      <c r="F2466" t="str">
        <f t="shared" si="74"/>
        <v>Medium Value</v>
      </c>
    </row>
    <row r="2467" spans="1:6" x14ac:dyDescent="0.3">
      <c r="A2467" s="8" t="s">
        <v>1031</v>
      </c>
      <c r="B2467" s="1">
        <v>45549</v>
      </c>
      <c r="C2467" s="16">
        <v>5</v>
      </c>
      <c r="D2467" s="16">
        <v>1989.9399999999998</v>
      </c>
      <c r="E2467" s="1">
        <f t="shared" ca="1" si="73"/>
        <v>544</v>
      </c>
      <c r="F2467" t="str">
        <f t="shared" si="74"/>
        <v>Medium Value</v>
      </c>
    </row>
    <row r="2468" spans="1:6" x14ac:dyDescent="0.3">
      <c r="A2468" s="8" t="s">
        <v>1315</v>
      </c>
      <c r="B2468" s="1">
        <v>45346</v>
      </c>
      <c r="C2468" s="16">
        <v>1</v>
      </c>
      <c r="D2468" s="16">
        <v>1989.17</v>
      </c>
      <c r="E2468" s="1">
        <f t="shared" ca="1" si="73"/>
        <v>747</v>
      </c>
      <c r="F2468" t="str">
        <f t="shared" si="74"/>
        <v>Medium Value</v>
      </c>
    </row>
    <row r="2469" spans="1:6" x14ac:dyDescent="0.3">
      <c r="A2469" s="8" t="s">
        <v>3507</v>
      </c>
      <c r="B2469" s="1">
        <v>45593</v>
      </c>
      <c r="C2469" s="16">
        <v>2</v>
      </c>
      <c r="D2469" s="16">
        <v>1987.6299999999999</v>
      </c>
      <c r="E2469" s="1">
        <f t="shared" ca="1" si="73"/>
        <v>500</v>
      </c>
      <c r="F2469" t="str">
        <f t="shared" si="74"/>
        <v>Medium Value</v>
      </c>
    </row>
    <row r="2470" spans="1:6" x14ac:dyDescent="0.3">
      <c r="A2470" s="8" t="s">
        <v>1306</v>
      </c>
      <c r="B2470" s="1">
        <v>45571</v>
      </c>
      <c r="C2470" s="16">
        <v>2</v>
      </c>
      <c r="D2470" s="16">
        <v>1987.5</v>
      </c>
      <c r="E2470" s="1">
        <f t="shared" ca="1" si="73"/>
        <v>522</v>
      </c>
      <c r="F2470" t="str">
        <f t="shared" si="74"/>
        <v>Medium Value</v>
      </c>
    </row>
    <row r="2471" spans="1:6" x14ac:dyDescent="0.3">
      <c r="A2471" s="8" t="s">
        <v>5587</v>
      </c>
      <c r="B2471" s="1">
        <v>45346</v>
      </c>
      <c r="C2471" s="16">
        <v>1</v>
      </c>
      <c r="D2471" s="16">
        <v>1986.97</v>
      </c>
      <c r="E2471" s="1">
        <f t="shared" ca="1" si="73"/>
        <v>747</v>
      </c>
      <c r="F2471" t="str">
        <f t="shared" si="74"/>
        <v>Medium Value</v>
      </c>
    </row>
    <row r="2472" spans="1:6" x14ac:dyDescent="0.3">
      <c r="A2472" s="8" t="s">
        <v>4880</v>
      </c>
      <c r="B2472" s="1">
        <v>45589</v>
      </c>
      <c r="C2472" s="16">
        <v>1</v>
      </c>
      <c r="D2472" s="16">
        <v>1985.79</v>
      </c>
      <c r="E2472" s="1">
        <f t="shared" ca="1" si="73"/>
        <v>504</v>
      </c>
      <c r="F2472" t="str">
        <f t="shared" si="74"/>
        <v>Medium Value</v>
      </c>
    </row>
    <row r="2473" spans="1:6" x14ac:dyDescent="0.3">
      <c r="A2473" s="8" t="s">
        <v>1012</v>
      </c>
      <c r="B2473" s="1">
        <v>45655</v>
      </c>
      <c r="C2473" s="16">
        <v>3</v>
      </c>
      <c r="D2473" s="16">
        <v>1985.71</v>
      </c>
      <c r="E2473" s="1">
        <f t="shared" ca="1" si="73"/>
        <v>438</v>
      </c>
      <c r="F2473" t="str">
        <f t="shared" si="74"/>
        <v>Medium Value</v>
      </c>
    </row>
    <row r="2474" spans="1:6" x14ac:dyDescent="0.3">
      <c r="A2474" s="8" t="s">
        <v>470</v>
      </c>
      <c r="B2474" s="1">
        <v>45431</v>
      </c>
      <c r="C2474" s="16">
        <v>1</v>
      </c>
      <c r="D2474" s="16">
        <v>1985.24</v>
      </c>
      <c r="E2474" s="1">
        <f t="shared" ca="1" si="73"/>
        <v>662</v>
      </c>
      <c r="F2474" t="str">
        <f t="shared" si="74"/>
        <v>Medium Value</v>
      </c>
    </row>
    <row r="2475" spans="1:6" x14ac:dyDescent="0.3">
      <c r="A2475" s="8" t="s">
        <v>3634</v>
      </c>
      <c r="B2475" s="1">
        <v>45356</v>
      </c>
      <c r="C2475" s="16">
        <v>1</v>
      </c>
      <c r="D2475" s="16">
        <v>1983.87</v>
      </c>
      <c r="E2475" s="1">
        <f t="shared" ca="1" si="73"/>
        <v>737</v>
      </c>
      <c r="F2475" t="str">
        <f t="shared" si="74"/>
        <v>Medium Value</v>
      </c>
    </row>
    <row r="2476" spans="1:6" x14ac:dyDescent="0.3">
      <c r="A2476" s="8" t="s">
        <v>895</v>
      </c>
      <c r="B2476" s="1">
        <v>45557</v>
      </c>
      <c r="C2476" s="16">
        <v>2</v>
      </c>
      <c r="D2476" s="16">
        <v>1983.79</v>
      </c>
      <c r="E2476" s="1">
        <f t="shared" ca="1" si="73"/>
        <v>536</v>
      </c>
      <c r="F2476" t="str">
        <f t="shared" si="74"/>
        <v>Medium Value</v>
      </c>
    </row>
    <row r="2477" spans="1:6" x14ac:dyDescent="0.3">
      <c r="A2477" s="8" t="s">
        <v>2897</v>
      </c>
      <c r="B2477" s="1">
        <v>45350</v>
      </c>
      <c r="C2477" s="16">
        <v>1</v>
      </c>
      <c r="D2477" s="16">
        <v>1983.31</v>
      </c>
      <c r="E2477" s="1">
        <f t="shared" ca="1" si="73"/>
        <v>743</v>
      </c>
      <c r="F2477" t="str">
        <f t="shared" si="74"/>
        <v>Medium Value</v>
      </c>
    </row>
    <row r="2478" spans="1:6" x14ac:dyDescent="0.3">
      <c r="A2478" s="8" t="s">
        <v>2981</v>
      </c>
      <c r="B2478" s="1">
        <v>45398</v>
      </c>
      <c r="C2478" s="16">
        <v>2</v>
      </c>
      <c r="D2478" s="16">
        <v>1978.5</v>
      </c>
      <c r="E2478" s="1">
        <f t="shared" ca="1" si="73"/>
        <v>695</v>
      </c>
      <c r="F2478" t="str">
        <f t="shared" si="74"/>
        <v>Medium Value</v>
      </c>
    </row>
    <row r="2479" spans="1:6" x14ac:dyDescent="0.3">
      <c r="A2479" s="8" t="s">
        <v>4550</v>
      </c>
      <c r="B2479" s="1">
        <v>45546</v>
      </c>
      <c r="C2479" s="16">
        <v>3</v>
      </c>
      <c r="D2479" s="16">
        <v>1977.47</v>
      </c>
      <c r="E2479" s="1">
        <f t="shared" ca="1" si="73"/>
        <v>547</v>
      </c>
      <c r="F2479" t="str">
        <f t="shared" si="74"/>
        <v>Medium Value</v>
      </c>
    </row>
    <row r="2480" spans="1:6" x14ac:dyDescent="0.3">
      <c r="A2480" s="8" t="s">
        <v>448</v>
      </c>
      <c r="B2480" s="1">
        <v>45394</v>
      </c>
      <c r="C2480" s="16">
        <v>1</v>
      </c>
      <c r="D2480" s="16">
        <v>1976.51</v>
      </c>
      <c r="E2480" s="1">
        <f t="shared" ca="1" si="73"/>
        <v>699</v>
      </c>
      <c r="F2480" t="str">
        <f t="shared" si="74"/>
        <v>Medium Value</v>
      </c>
    </row>
    <row r="2481" spans="1:6" x14ac:dyDescent="0.3">
      <c r="A2481" s="8" t="s">
        <v>4255</v>
      </c>
      <c r="B2481" s="1">
        <v>45589</v>
      </c>
      <c r="C2481" s="16">
        <v>2</v>
      </c>
      <c r="D2481" s="16">
        <v>1976.13</v>
      </c>
      <c r="E2481" s="1">
        <f t="shared" ca="1" si="73"/>
        <v>504</v>
      </c>
      <c r="F2481" t="str">
        <f t="shared" si="74"/>
        <v>Medium Value</v>
      </c>
    </row>
    <row r="2482" spans="1:6" x14ac:dyDescent="0.3">
      <c r="A2482" s="8" t="s">
        <v>4336</v>
      </c>
      <c r="B2482" s="1">
        <v>45488</v>
      </c>
      <c r="C2482" s="16">
        <v>2</v>
      </c>
      <c r="D2482" s="16">
        <v>1973.82</v>
      </c>
      <c r="E2482" s="1">
        <f t="shared" ca="1" si="73"/>
        <v>605</v>
      </c>
      <c r="F2482" t="str">
        <f t="shared" si="74"/>
        <v>Medium Value</v>
      </c>
    </row>
    <row r="2483" spans="1:6" x14ac:dyDescent="0.3">
      <c r="A2483" s="8" t="s">
        <v>2198</v>
      </c>
      <c r="B2483" s="1">
        <v>45636</v>
      </c>
      <c r="C2483" s="16">
        <v>2</v>
      </c>
      <c r="D2483" s="16">
        <v>1973.81</v>
      </c>
      <c r="E2483" s="1">
        <f t="shared" ca="1" si="73"/>
        <v>457</v>
      </c>
      <c r="F2483" t="str">
        <f t="shared" si="74"/>
        <v>Medium Value</v>
      </c>
    </row>
    <row r="2484" spans="1:6" x14ac:dyDescent="0.3">
      <c r="A2484" s="8" t="s">
        <v>2273</v>
      </c>
      <c r="B2484" s="1">
        <v>45534</v>
      </c>
      <c r="C2484" s="16">
        <v>2</v>
      </c>
      <c r="D2484" s="16">
        <v>1973.06</v>
      </c>
      <c r="E2484" s="1">
        <f t="shared" ca="1" si="73"/>
        <v>559</v>
      </c>
      <c r="F2484" t="str">
        <f t="shared" si="74"/>
        <v>Medium Value</v>
      </c>
    </row>
    <row r="2485" spans="1:6" x14ac:dyDescent="0.3">
      <c r="A2485" s="8" t="s">
        <v>694</v>
      </c>
      <c r="B2485" s="1">
        <v>45417</v>
      </c>
      <c r="C2485" s="16">
        <v>1</v>
      </c>
      <c r="D2485" s="16">
        <v>1972.19</v>
      </c>
      <c r="E2485" s="1">
        <f t="shared" ca="1" si="73"/>
        <v>676</v>
      </c>
      <c r="F2485" t="str">
        <f t="shared" si="74"/>
        <v>Medium Value</v>
      </c>
    </row>
    <row r="2486" spans="1:6" x14ac:dyDescent="0.3">
      <c r="A2486" s="8" t="s">
        <v>2328</v>
      </c>
      <c r="B2486" s="1">
        <v>45499</v>
      </c>
      <c r="C2486" s="16">
        <v>3</v>
      </c>
      <c r="D2486" s="16">
        <v>1970.31</v>
      </c>
      <c r="E2486" s="1">
        <f t="shared" ca="1" si="73"/>
        <v>594</v>
      </c>
      <c r="F2486" t="str">
        <f t="shared" si="74"/>
        <v>Medium Value</v>
      </c>
    </row>
    <row r="2487" spans="1:6" x14ac:dyDescent="0.3">
      <c r="A2487" s="8" t="s">
        <v>2032</v>
      </c>
      <c r="B2487" s="1">
        <v>45630</v>
      </c>
      <c r="C2487" s="16">
        <v>2</v>
      </c>
      <c r="D2487" s="16">
        <v>1968.28</v>
      </c>
      <c r="E2487" s="1">
        <f t="shared" ca="1" si="73"/>
        <v>463</v>
      </c>
      <c r="F2487" t="str">
        <f t="shared" si="74"/>
        <v>Medium Value</v>
      </c>
    </row>
    <row r="2488" spans="1:6" x14ac:dyDescent="0.3">
      <c r="A2488" s="8" t="s">
        <v>3243</v>
      </c>
      <c r="B2488" s="1">
        <v>45357</v>
      </c>
      <c r="C2488" s="16">
        <v>1</v>
      </c>
      <c r="D2488" s="16">
        <v>1967.98</v>
      </c>
      <c r="E2488" s="1">
        <f t="shared" ca="1" si="73"/>
        <v>736</v>
      </c>
      <c r="F2488" t="str">
        <f t="shared" si="74"/>
        <v>Medium Value</v>
      </c>
    </row>
    <row r="2489" spans="1:6" x14ac:dyDescent="0.3">
      <c r="A2489" s="8" t="s">
        <v>5098</v>
      </c>
      <c r="B2489" s="1">
        <v>45475</v>
      </c>
      <c r="C2489" s="16">
        <v>2</v>
      </c>
      <c r="D2489" s="16">
        <v>1967.8200000000002</v>
      </c>
      <c r="E2489" s="1">
        <f t="shared" ca="1" si="73"/>
        <v>618</v>
      </c>
      <c r="F2489" t="str">
        <f t="shared" si="74"/>
        <v>Medium Value</v>
      </c>
    </row>
    <row r="2490" spans="1:6" x14ac:dyDescent="0.3">
      <c r="A2490" s="8" t="s">
        <v>4480</v>
      </c>
      <c r="B2490" s="1">
        <v>45602</v>
      </c>
      <c r="C2490" s="16">
        <v>2</v>
      </c>
      <c r="D2490" s="16">
        <v>1967.04</v>
      </c>
      <c r="E2490" s="1">
        <f t="shared" ca="1" si="73"/>
        <v>491</v>
      </c>
      <c r="F2490" t="str">
        <f t="shared" si="74"/>
        <v>Medium Value</v>
      </c>
    </row>
    <row r="2491" spans="1:6" x14ac:dyDescent="0.3">
      <c r="A2491" s="8" t="s">
        <v>1430</v>
      </c>
      <c r="B2491" s="1">
        <v>45554</v>
      </c>
      <c r="C2491" s="16">
        <v>2</v>
      </c>
      <c r="D2491" s="16">
        <v>1966.45</v>
      </c>
      <c r="E2491" s="1">
        <f t="shared" ca="1" si="73"/>
        <v>539</v>
      </c>
      <c r="F2491" t="str">
        <f t="shared" si="74"/>
        <v>Medium Value</v>
      </c>
    </row>
    <row r="2492" spans="1:6" x14ac:dyDescent="0.3">
      <c r="A2492" s="8" t="s">
        <v>2285</v>
      </c>
      <c r="B2492" s="1">
        <v>45647</v>
      </c>
      <c r="C2492" s="16">
        <v>2</v>
      </c>
      <c r="D2492" s="16">
        <v>1966.37</v>
      </c>
      <c r="E2492" s="1">
        <f t="shared" ca="1" si="73"/>
        <v>446</v>
      </c>
      <c r="F2492" t="str">
        <f t="shared" si="74"/>
        <v>Medium Value</v>
      </c>
    </row>
    <row r="2493" spans="1:6" x14ac:dyDescent="0.3">
      <c r="A2493" s="8" t="s">
        <v>2648</v>
      </c>
      <c r="B2493" s="1">
        <v>45637</v>
      </c>
      <c r="C2493" s="16">
        <v>1</v>
      </c>
      <c r="D2493" s="16">
        <v>1966.2</v>
      </c>
      <c r="E2493" s="1">
        <f t="shared" ca="1" si="73"/>
        <v>456</v>
      </c>
      <c r="F2493" t="str">
        <f t="shared" si="74"/>
        <v>Medium Value</v>
      </c>
    </row>
    <row r="2494" spans="1:6" x14ac:dyDescent="0.3">
      <c r="A2494" s="8" t="s">
        <v>230</v>
      </c>
      <c r="B2494" s="1">
        <v>45559</v>
      </c>
      <c r="C2494" s="16">
        <v>2</v>
      </c>
      <c r="D2494" s="16">
        <v>1965.97</v>
      </c>
      <c r="E2494" s="1">
        <f t="shared" ca="1" si="73"/>
        <v>534</v>
      </c>
      <c r="F2494" t="str">
        <f t="shared" si="74"/>
        <v>Medium Value</v>
      </c>
    </row>
    <row r="2495" spans="1:6" x14ac:dyDescent="0.3">
      <c r="A2495" s="8" t="s">
        <v>2321</v>
      </c>
      <c r="B2495" s="1">
        <v>45627</v>
      </c>
      <c r="C2495" s="16">
        <v>2</v>
      </c>
      <c r="D2495" s="16">
        <v>1964.27</v>
      </c>
      <c r="E2495" s="1">
        <f t="shared" ref="E2495:E2558" ca="1" si="75">TODAY()-B2495</f>
        <v>466</v>
      </c>
      <c r="F2495" t="str">
        <f t="shared" si="74"/>
        <v>Medium Value</v>
      </c>
    </row>
    <row r="2496" spans="1:6" x14ac:dyDescent="0.3">
      <c r="A2496" s="8" t="s">
        <v>5499</v>
      </c>
      <c r="B2496" s="1">
        <v>45532</v>
      </c>
      <c r="C2496" s="16">
        <v>2</v>
      </c>
      <c r="D2496" s="16">
        <v>1964.1399999999999</v>
      </c>
      <c r="E2496" s="1">
        <f t="shared" ca="1" si="75"/>
        <v>561</v>
      </c>
      <c r="F2496" t="str">
        <f t="shared" si="74"/>
        <v>Medium Value</v>
      </c>
    </row>
    <row r="2497" spans="1:6" x14ac:dyDescent="0.3">
      <c r="A2497" s="8" t="s">
        <v>3865</v>
      </c>
      <c r="B2497" s="1">
        <v>45385</v>
      </c>
      <c r="C2497" s="16">
        <v>2</v>
      </c>
      <c r="D2497" s="16">
        <v>1963.8899999999999</v>
      </c>
      <c r="E2497" s="1">
        <f t="shared" ca="1" si="75"/>
        <v>708</v>
      </c>
      <c r="F2497" t="str">
        <f t="shared" si="74"/>
        <v>Medium Value</v>
      </c>
    </row>
    <row r="2498" spans="1:6" x14ac:dyDescent="0.3">
      <c r="A2498" s="8" t="s">
        <v>4604</v>
      </c>
      <c r="B2498" s="1">
        <v>45337</v>
      </c>
      <c r="C2498" s="16">
        <v>1</v>
      </c>
      <c r="D2498" s="16">
        <v>1963.78</v>
      </c>
      <c r="E2498" s="1">
        <f t="shared" ca="1" si="75"/>
        <v>756</v>
      </c>
      <c r="F2498" t="str">
        <f t="shared" si="74"/>
        <v>Medium Value</v>
      </c>
    </row>
    <row r="2499" spans="1:6" x14ac:dyDescent="0.3">
      <c r="A2499" s="8" t="s">
        <v>3718</v>
      </c>
      <c r="B2499" s="1">
        <v>45380</v>
      </c>
      <c r="C2499" s="16">
        <v>1</v>
      </c>
      <c r="D2499" s="16">
        <v>1963.65</v>
      </c>
      <c r="E2499" s="1">
        <f t="shared" ca="1" si="75"/>
        <v>713</v>
      </c>
      <c r="F2499" t="str">
        <f t="shared" si="74"/>
        <v>Medium Value</v>
      </c>
    </row>
    <row r="2500" spans="1:6" x14ac:dyDescent="0.3">
      <c r="A2500" s="8" t="s">
        <v>4978</v>
      </c>
      <c r="B2500" s="1">
        <v>45431</v>
      </c>
      <c r="C2500" s="16">
        <v>2</v>
      </c>
      <c r="D2500" s="16">
        <v>1962.84</v>
      </c>
      <c r="E2500" s="1">
        <f t="shared" ca="1" si="75"/>
        <v>662</v>
      </c>
      <c r="F2500" t="str">
        <f t="shared" si="74"/>
        <v>Medium Value</v>
      </c>
    </row>
    <row r="2501" spans="1:6" x14ac:dyDescent="0.3">
      <c r="A2501" s="8" t="s">
        <v>3746</v>
      </c>
      <c r="B2501" s="1">
        <v>45555</v>
      </c>
      <c r="C2501" s="16">
        <v>1</v>
      </c>
      <c r="D2501" s="16">
        <v>1962.45</v>
      </c>
      <c r="E2501" s="1">
        <f t="shared" ca="1" si="75"/>
        <v>538</v>
      </c>
      <c r="F2501" t="str">
        <f t="shared" ref="F2501:F2564" si="76">IF(D2500 &gt; 5000, "High Value", IF(D2500 &gt; 1000, "Medium Value", "Low Value"))</f>
        <v>Medium Value</v>
      </c>
    </row>
    <row r="2502" spans="1:6" x14ac:dyDescent="0.3">
      <c r="A2502" s="8" t="s">
        <v>320</v>
      </c>
      <c r="B2502" s="1">
        <v>45567</v>
      </c>
      <c r="C2502" s="16">
        <v>2</v>
      </c>
      <c r="D2502" s="16">
        <v>1961.8</v>
      </c>
      <c r="E2502" s="1">
        <f t="shared" ca="1" si="75"/>
        <v>526</v>
      </c>
      <c r="F2502" t="str">
        <f t="shared" si="76"/>
        <v>Medium Value</v>
      </c>
    </row>
    <row r="2503" spans="1:6" x14ac:dyDescent="0.3">
      <c r="A2503" s="8" t="s">
        <v>4799</v>
      </c>
      <c r="B2503" s="1">
        <v>45639</v>
      </c>
      <c r="C2503" s="16">
        <v>1</v>
      </c>
      <c r="D2503" s="16">
        <v>1961.06</v>
      </c>
      <c r="E2503" s="1">
        <f t="shared" ca="1" si="75"/>
        <v>454</v>
      </c>
      <c r="F2503" t="str">
        <f t="shared" si="76"/>
        <v>Medium Value</v>
      </c>
    </row>
    <row r="2504" spans="1:6" x14ac:dyDescent="0.3">
      <c r="A2504" s="8" t="s">
        <v>3754</v>
      </c>
      <c r="B2504" s="1">
        <v>45591</v>
      </c>
      <c r="C2504" s="16">
        <v>1</v>
      </c>
      <c r="D2504" s="16">
        <v>1959.16</v>
      </c>
      <c r="E2504" s="1">
        <f t="shared" ca="1" si="75"/>
        <v>502</v>
      </c>
      <c r="F2504" t="str">
        <f t="shared" si="76"/>
        <v>Medium Value</v>
      </c>
    </row>
    <row r="2505" spans="1:6" x14ac:dyDescent="0.3">
      <c r="A2505" s="8" t="s">
        <v>4284</v>
      </c>
      <c r="B2505" s="1">
        <v>45425</v>
      </c>
      <c r="C2505" s="16">
        <v>2</v>
      </c>
      <c r="D2505" s="16">
        <v>1958.78</v>
      </c>
      <c r="E2505" s="1">
        <f t="shared" ca="1" si="75"/>
        <v>668</v>
      </c>
      <c r="F2505" t="str">
        <f t="shared" si="76"/>
        <v>Medium Value</v>
      </c>
    </row>
    <row r="2506" spans="1:6" x14ac:dyDescent="0.3">
      <c r="A2506" s="8" t="s">
        <v>4921</v>
      </c>
      <c r="B2506" s="1">
        <v>45532</v>
      </c>
      <c r="C2506" s="16">
        <v>2</v>
      </c>
      <c r="D2506" s="16">
        <v>1956.85</v>
      </c>
      <c r="E2506" s="1">
        <f t="shared" ca="1" si="75"/>
        <v>561</v>
      </c>
      <c r="F2506" t="str">
        <f t="shared" si="76"/>
        <v>Medium Value</v>
      </c>
    </row>
    <row r="2507" spans="1:6" x14ac:dyDescent="0.3">
      <c r="A2507" s="8" t="s">
        <v>2491</v>
      </c>
      <c r="B2507" s="1">
        <v>45440</v>
      </c>
      <c r="C2507" s="16">
        <v>2</v>
      </c>
      <c r="D2507" s="16">
        <v>1956.8000000000002</v>
      </c>
      <c r="E2507" s="1">
        <f t="shared" ca="1" si="75"/>
        <v>653</v>
      </c>
      <c r="F2507" t="str">
        <f t="shared" si="76"/>
        <v>Medium Value</v>
      </c>
    </row>
    <row r="2508" spans="1:6" x14ac:dyDescent="0.3">
      <c r="A2508" s="8" t="s">
        <v>4217</v>
      </c>
      <c r="B2508" s="1">
        <v>45591</v>
      </c>
      <c r="C2508" s="16">
        <v>1</v>
      </c>
      <c r="D2508" s="16">
        <v>1956.36</v>
      </c>
      <c r="E2508" s="1">
        <f t="shared" ca="1" si="75"/>
        <v>502</v>
      </c>
      <c r="F2508" t="str">
        <f t="shared" si="76"/>
        <v>Medium Value</v>
      </c>
    </row>
    <row r="2509" spans="1:6" x14ac:dyDescent="0.3">
      <c r="A2509" s="8" t="s">
        <v>4100</v>
      </c>
      <c r="B2509" s="1">
        <v>45647</v>
      </c>
      <c r="C2509" s="16">
        <v>2</v>
      </c>
      <c r="D2509" s="16">
        <v>1955.3000000000002</v>
      </c>
      <c r="E2509" s="1">
        <f t="shared" ca="1" si="75"/>
        <v>446</v>
      </c>
      <c r="F2509" t="str">
        <f t="shared" si="76"/>
        <v>Medium Value</v>
      </c>
    </row>
    <row r="2510" spans="1:6" x14ac:dyDescent="0.3">
      <c r="A2510" s="8" t="s">
        <v>4629</v>
      </c>
      <c r="B2510" s="1">
        <v>45620</v>
      </c>
      <c r="C2510" s="16">
        <v>1</v>
      </c>
      <c r="D2510" s="16">
        <v>1954.77</v>
      </c>
      <c r="E2510" s="1">
        <f t="shared" ca="1" si="75"/>
        <v>473</v>
      </c>
      <c r="F2510" t="str">
        <f t="shared" si="76"/>
        <v>Medium Value</v>
      </c>
    </row>
    <row r="2511" spans="1:6" x14ac:dyDescent="0.3">
      <c r="A2511" s="8" t="s">
        <v>2912</v>
      </c>
      <c r="B2511" s="1">
        <v>45410</v>
      </c>
      <c r="C2511" s="16">
        <v>2</v>
      </c>
      <c r="D2511" s="16">
        <v>1954.73</v>
      </c>
      <c r="E2511" s="1">
        <f t="shared" ca="1" si="75"/>
        <v>683</v>
      </c>
      <c r="F2511" t="str">
        <f t="shared" si="76"/>
        <v>Medium Value</v>
      </c>
    </row>
    <row r="2512" spans="1:6" x14ac:dyDescent="0.3">
      <c r="A2512" s="8" t="s">
        <v>1533</v>
      </c>
      <c r="B2512" s="1">
        <v>45465</v>
      </c>
      <c r="C2512" s="16">
        <v>1</v>
      </c>
      <c r="D2512" s="16">
        <v>1954.01</v>
      </c>
      <c r="E2512" s="1">
        <f t="shared" ca="1" si="75"/>
        <v>628</v>
      </c>
      <c r="F2512" t="str">
        <f t="shared" si="76"/>
        <v>Medium Value</v>
      </c>
    </row>
    <row r="2513" spans="1:6" x14ac:dyDescent="0.3">
      <c r="A2513" s="8" t="s">
        <v>2352</v>
      </c>
      <c r="B2513" s="1">
        <v>45566</v>
      </c>
      <c r="C2513" s="16">
        <v>3</v>
      </c>
      <c r="D2513" s="16">
        <v>1953.76</v>
      </c>
      <c r="E2513" s="1">
        <f t="shared" ca="1" si="75"/>
        <v>527</v>
      </c>
      <c r="F2513" t="str">
        <f t="shared" si="76"/>
        <v>Medium Value</v>
      </c>
    </row>
    <row r="2514" spans="1:6" x14ac:dyDescent="0.3">
      <c r="A2514" s="8" t="s">
        <v>5070</v>
      </c>
      <c r="B2514" s="1">
        <v>45495</v>
      </c>
      <c r="C2514" s="16">
        <v>1</v>
      </c>
      <c r="D2514" s="16">
        <v>1953.68</v>
      </c>
      <c r="E2514" s="1">
        <f t="shared" ca="1" si="75"/>
        <v>598</v>
      </c>
      <c r="F2514" t="str">
        <f t="shared" si="76"/>
        <v>Medium Value</v>
      </c>
    </row>
    <row r="2515" spans="1:6" x14ac:dyDescent="0.3">
      <c r="A2515" s="8" t="s">
        <v>3843</v>
      </c>
      <c r="B2515" s="1">
        <v>45592</v>
      </c>
      <c r="C2515" s="16">
        <v>2</v>
      </c>
      <c r="D2515" s="16">
        <v>1952.17</v>
      </c>
      <c r="E2515" s="1">
        <f t="shared" ca="1" si="75"/>
        <v>501</v>
      </c>
      <c r="F2515" t="str">
        <f t="shared" si="76"/>
        <v>Medium Value</v>
      </c>
    </row>
    <row r="2516" spans="1:6" x14ac:dyDescent="0.3">
      <c r="A2516" s="8" t="s">
        <v>3397</v>
      </c>
      <c r="B2516" s="1">
        <v>45447</v>
      </c>
      <c r="C2516" s="16">
        <v>1</v>
      </c>
      <c r="D2516" s="16">
        <v>1950.41</v>
      </c>
      <c r="E2516" s="1">
        <f t="shared" ca="1" si="75"/>
        <v>646</v>
      </c>
      <c r="F2516" t="str">
        <f t="shared" si="76"/>
        <v>Medium Value</v>
      </c>
    </row>
    <row r="2517" spans="1:6" x14ac:dyDescent="0.3">
      <c r="A2517" s="8" t="s">
        <v>2718</v>
      </c>
      <c r="B2517" s="1">
        <v>45392</v>
      </c>
      <c r="C2517" s="16">
        <v>1</v>
      </c>
      <c r="D2517" s="16">
        <v>1950.18</v>
      </c>
      <c r="E2517" s="1">
        <f t="shared" ca="1" si="75"/>
        <v>701</v>
      </c>
      <c r="F2517" t="str">
        <f t="shared" si="76"/>
        <v>Medium Value</v>
      </c>
    </row>
    <row r="2518" spans="1:6" x14ac:dyDescent="0.3">
      <c r="A2518" s="8" t="s">
        <v>3797</v>
      </c>
      <c r="B2518" s="1">
        <v>45511</v>
      </c>
      <c r="C2518" s="16">
        <v>2</v>
      </c>
      <c r="D2518" s="16">
        <v>1949.8300000000002</v>
      </c>
      <c r="E2518" s="1">
        <f t="shared" ca="1" si="75"/>
        <v>582</v>
      </c>
      <c r="F2518" t="str">
        <f t="shared" si="76"/>
        <v>Medium Value</v>
      </c>
    </row>
    <row r="2519" spans="1:6" x14ac:dyDescent="0.3">
      <c r="A2519" s="8" t="s">
        <v>4935</v>
      </c>
      <c r="B2519" s="1">
        <v>45559</v>
      </c>
      <c r="C2519" s="16">
        <v>2</v>
      </c>
      <c r="D2519" s="16">
        <v>1949.66</v>
      </c>
      <c r="E2519" s="1">
        <f t="shared" ca="1" si="75"/>
        <v>534</v>
      </c>
      <c r="F2519" t="str">
        <f t="shared" si="76"/>
        <v>Medium Value</v>
      </c>
    </row>
    <row r="2520" spans="1:6" x14ac:dyDescent="0.3">
      <c r="A2520" s="8" t="s">
        <v>5595</v>
      </c>
      <c r="B2520" s="1">
        <v>45529</v>
      </c>
      <c r="C2520" s="16">
        <v>1</v>
      </c>
      <c r="D2520" s="16">
        <v>1948.23</v>
      </c>
      <c r="E2520" s="1">
        <f t="shared" ca="1" si="75"/>
        <v>564</v>
      </c>
      <c r="F2520" t="str">
        <f t="shared" si="76"/>
        <v>Medium Value</v>
      </c>
    </row>
    <row r="2521" spans="1:6" x14ac:dyDescent="0.3">
      <c r="A2521" s="8" t="s">
        <v>2819</v>
      </c>
      <c r="B2521" s="1">
        <v>45406</v>
      </c>
      <c r="C2521" s="16">
        <v>1</v>
      </c>
      <c r="D2521" s="16">
        <v>1947.22</v>
      </c>
      <c r="E2521" s="1">
        <f t="shared" ca="1" si="75"/>
        <v>687</v>
      </c>
      <c r="F2521" t="str">
        <f t="shared" si="76"/>
        <v>Medium Value</v>
      </c>
    </row>
    <row r="2522" spans="1:6" x14ac:dyDescent="0.3">
      <c r="A2522" s="8" t="s">
        <v>343</v>
      </c>
      <c r="B2522" s="1">
        <v>45632</v>
      </c>
      <c r="C2522" s="16">
        <v>2</v>
      </c>
      <c r="D2522" s="16">
        <v>1946.6399999999999</v>
      </c>
      <c r="E2522" s="1">
        <f t="shared" ca="1" si="75"/>
        <v>461</v>
      </c>
      <c r="F2522" t="str">
        <f t="shared" si="76"/>
        <v>Medium Value</v>
      </c>
    </row>
    <row r="2523" spans="1:6" x14ac:dyDescent="0.3">
      <c r="A2523" s="8" t="s">
        <v>3666</v>
      </c>
      <c r="B2523" s="1">
        <v>45561</v>
      </c>
      <c r="C2523" s="16">
        <v>2</v>
      </c>
      <c r="D2523" s="16">
        <v>1944.98</v>
      </c>
      <c r="E2523" s="1">
        <f t="shared" ca="1" si="75"/>
        <v>532</v>
      </c>
      <c r="F2523" t="str">
        <f t="shared" si="76"/>
        <v>Medium Value</v>
      </c>
    </row>
    <row r="2524" spans="1:6" x14ac:dyDescent="0.3">
      <c r="A2524" s="8" t="s">
        <v>2737</v>
      </c>
      <c r="B2524" s="1">
        <v>45648</v>
      </c>
      <c r="C2524" s="16">
        <v>3</v>
      </c>
      <c r="D2524" s="16">
        <v>1943.95</v>
      </c>
      <c r="E2524" s="1">
        <f t="shared" ca="1" si="75"/>
        <v>445</v>
      </c>
      <c r="F2524" t="str">
        <f t="shared" si="76"/>
        <v>Medium Value</v>
      </c>
    </row>
    <row r="2525" spans="1:6" x14ac:dyDescent="0.3">
      <c r="A2525" s="8" t="s">
        <v>1915</v>
      </c>
      <c r="B2525" s="1">
        <v>45511</v>
      </c>
      <c r="C2525" s="16">
        <v>1</v>
      </c>
      <c r="D2525" s="16">
        <v>1943.8</v>
      </c>
      <c r="E2525" s="1">
        <f t="shared" ca="1" si="75"/>
        <v>582</v>
      </c>
      <c r="F2525" t="str">
        <f t="shared" si="76"/>
        <v>Medium Value</v>
      </c>
    </row>
    <row r="2526" spans="1:6" x14ac:dyDescent="0.3">
      <c r="A2526" s="8" t="s">
        <v>5214</v>
      </c>
      <c r="B2526" s="1">
        <v>45411</v>
      </c>
      <c r="C2526" s="16">
        <v>1</v>
      </c>
      <c r="D2526" s="16">
        <v>1943.13</v>
      </c>
      <c r="E2526" s="1">
        <f t="shared" ca="1" si="75"/>
        <v>682</v>
      </c>
      <c r="F2526" t="str">
        <f t="shared" si="76"/>
        <v>Medium Value</v>
      </c>
    </row>
    <row r="2527" spans="1:6" x14ac:dyDescent="0.3">
      <c r="A2527" s="8" t="s">
        <v>2772</v>
      </c>
      <c r="B2527" s="1">
        <v>45351</v>
      </c>
      <c r="C2527" s="16">
        <v>2</v>
      </c>
      <c r="D2527" s="16">
        <v>1941.44</v>
      </c>
      <c r="E2527" s="1">
        <f t="shared" ca="1" si="75"/>
        <v>742</v>
      </c>
      <c r="F2527" t="str">
        <f t="shared" si="76"/>
        <v>Medium Value</v>
      </c>
    </row>
    <row r="2528" spans="1:6" x14ac:dyDescent="0.3">
      <c r="A2528" s="8" t="s">
        <v>3468</v>
      </c>
      <c r="B2528" s="1">
        <v>45514</v>
      </c>
      <c r="C2528" s="16">
        <v>3</v>
      </c>
      <c r="D2528" s="16">
        <v>1941.24</v>
      </c>
      <c r="E2528" s="1">
        <f t="shared" ca="1" si="75"/>
        <v>579</v>
      </c>
      <c r="F2528" t="str">
        <f t="shared" si="76"/>
        <v>Medium Value</v>
      </c>
    </row>
    <row r="2529" spans="1:6" x14ac:dyDescent="0.3">
      <c r="A2529" s="8" t="s">
        <v>2128</v>
      </c>
      <c r="B2529" s="1">
        <v>45647</v>
      </c>
      <c r="C2529" s="16">
        <v>2</v>
      </c>
      <c r="D2529" s="16">
        <v>1940.48</v>
      </c>
      <c r="E2529" s="1">
        <f t="shared" ca="1" si="75"/>
        <v>446</v>
      </c>
      <c r="F2529" t="str">
        <f t="shared" si="76"/>
        <v>Medium Value</v>
      </c>
    </row>
    <row r="2530" spans="1:6" x14ac:dyDescent="0.3">
      <c r="A2530" s="8" t="s">
        <v>851</v>
      </c>
      <c r="B2530" s="1">
        <v>45615</v>
      </c>
      <c r="C2530" s="16">
        <v>2</v>
      </c>
      <c r="D2530" s="16">
        <v>1940.28</v>
      </c>
      <c r="E2530" s="1">
        <f t="shared" ca="1" si="75"/>
        <v>478</v>
      </c>
      <c r="F2530" t="str">
        <f t="shared" si="76"/>
        <v>Medium Value</v>
      </c>
    </row>
    <row r="2531" spans="1:6" x14ac:dyDescent="0.3">
      <c r="A2531" s="8" t="s">
        <v>1614</v>
      </c>
      <c r="B2531" s="1">
        <v>45317</v>
      </c>
      <c r="C2531" s="16">
        <v>1</v>
      </c>
      <c r="D2531" s="16">
        <v>1939.05</v>
      </c>
      <c r="E2531" s="1">
        <f t="shared" ca="1" si="75"/>
        <v>776</v>
      </c>
      <c r="F2531" t="str">
        <f t="shared" si="76"/>
        <v>Medium Value</v>
      </c>
    </row>
    <row r="2532" spans="1:6" x14ac:dyDescent="0.3">
      <c r="A2532" s="8" t="s">
        <v>2149</v>
      </c>
      <c r="B2532" s="1">
        <v>45501</v>
      </c>
      <c r="C2532" s="16">
        <v>1</v>
      </c>
      <c r="D2532" s="16">
        <v>1938.85</v>
      </c>
      <c r="E2532" s="1">
        <f t="shared" ca="1" si="75"/>
        <v>592</v>
      </c>
      <c r="F2532" t="str">
        <f t="shared" si="76"/>
        <v>Medium Value</v>
      </c>
    </row>
    <row r="2533" spans="1:6" x14ac:dyDescent="0.3">
      <c r="A2533" s="8" t="s">
        <v>2805</v>
      </c>
      <c r="B2533" s="1">
        <v>45369</v>
      </c>
      <c r="C2533" s="16">
        <v>1</v>
      </c>
      <c r="D2533" s="16">
        <v>1938.15</v>
      </c>
      <c r="E2533" s="1">
        <f t="shared" ca="1" si="75"/>
        <v>724</v>
      </c>
      <c r="F2533" t="str">
        <f t="shared" si="76"/>
        <v>Medium Value</v>
      </c>
    </row>
    <row r="2534" spans="1:6" x14ac:dyDescent="0.3">
      <c r="A2534" s="8" t="s">
        <v>4771</v>
      </c>
      <c r="B2534" s="1">
        <v>45519</v>
      </c>
      <c r="C2534" s="16">
        <v>2</v>
      </c>
      <c r="D2534" s="16">
        <v>1937.41</v>
      </c>
      <c r="E2534" s="1">
        <f t="shared" ca="1" si="75"/>
        <v>574</v>
      </c>
      <c r="F2534" t="str">
        <f t="shared" si="76"/>
        <v>Medium Value</v>
      </c>
    </row>
    <row r="2535" spans="1:6" x14ac:dyDescent="0.3">
      <c r="A2535" s="8" t="s">
        <v>3809</v>
      </c>
      <c r="B2535" s="1">
        <v>45509</v>
      </c>
      <c r="C2535" s="16">
        <v>3</v>
      </c>
      <c r="D2535" s="16">
        <v>1934.06</v>
      </c>
      <c r="E2535" s="1">
        <f t="shared" ca="1" si="75"/>
        <v>584</v>
      </c>
      <c r="F2535" t="str">
        <f t="shared" si="76"/>
        <v>Medium Value</v>
      </c>
    </row>
    <row r="2536" spans="1:6" x14ac:dyDescent="0.3">
      <c r="A2536" s="8" t="s">
        <v>3973</v>
      </c>
      <c r="B2536" s="1">
        <v>45558</v>
      </c>
      <c r="C2536" s="16">
        <v>1</v>
      </c>
      <c r="D2536" s="16">
        <v>1933.13</v>
      </c>
      <c r="E2536" s="1">
        <f t="shared" ca="1" si="75"/>
        <v>535</v>
      </c>
      <c r="F2536" t="str">
        <f t="shared" si="76"/>
        <v>Medium Value</v>
      </c>
    </row>
    <row r="2537" spans="1:6" x14ac:dyDescent="0.3">
      <c r="A2537" s="8" t="s">
        <v>3544</v>
      </c>
      <c r="B2537" s="1">
        <v>45567</v>
      </c>
      <c r="C2537" s="16">
        <v>1</v>
      </c>
      <c r="D2537" s="16">
        <v>1931.68</v>
      </c>
      <c r="E2537" s="1">
        <f t="shared" ca="1" si="75"/>
        <v>526</v>
      </c>
      <c r="F2537" t="str">
        <f t="shared" si="76"/>
        <v>Medium Value</v>
      </c>
    </row>
    <row r="2538" spans="1:6" x14ac:dyDescent="0.3">
      <c r="A2538" s="8" t="s">
        <v>4375</v>
      </c>
      <c r="B2538" s="1">
        <v>45642</v>
      </c>
      <c r="C2538" s="16">
        <v>1</v>
      </c>
      <c r="D2538" s="16">
        <v>1931.36</v>
      </c>
      <c r="E2538" s="1">
        <f t="shared" ca="1" si="75"/>
        <v>451</v>
      </c>
      <c r="F2538" t="str">
        <f t="shared" si="76"/>
        <v>Medium Value</v>
      </c>
    </row>
    <row r="2539" spans="1:6" x14ac:dyDescent="0.3">
      <c r="A2539" s="8" t="s">
        <v>5859</v>
      </c>
      <c r="B2539" s="1">
        <v>45456</v>
      </c>
      <c r="C2539" s="16">
        <v>1</v>
      </c>
      <c r="D2539" s="16">
        <v>1929.56</v>
      </c>
      <c r="E2539" s="1">
        <f t="shared" ca="1" si="75"/>
        <v>637</v>
      </c>
      <c r="F2539" t="str">
        <f t="shared" si="76"/>
        <v>Medium Value</v>
      </c>
    </row>
    <row r="2540" spans="1:6" x14ac:dyDescent="0.3">
      <c r="A2540" s="8" t="s">
        <v>3383</v>
      </c>
      <c r="B2540" s="1">
        <v>45389</v>
      </c>
      <c r="C2540" s="16">
        <v>2</v>
      </c>
      <c r="D2540" s="16">
        <v>1928.44</v>
      </c>
      <c r="E2540" s="1">
        <f t="shared" ca="1" si="75"/>
        <v>704</v>
      </c>
      <c r="F2540" t="str">
        <f t="shared" si="76"/>
        <v>Medium Value</v>
      </c>
    </row>
    <row r="2541" spans="1:6" x14ac:dyDescent="0.3">
      <c r="A2541" s="8" t="s">
        <v>5521</v>
      </c>
      <c r="B2541" s="1">
        <v>45458</v>
      </c>
      <c r="C2541" s="16">
        <v>1</v>
      </c>
      <c r="D2541" s="16">
        <v>1927.93</v>
      </c>
      <c r="E2541" s="1">
        <f t="shared" ca="1" si="75"/>
        <v>635</v>
      </c>
      <c r="F2541" t="str">
        <f t="shared" si="76"/>
        <v>Medium Value</v>
      </c>
    </row>
    <row r="2542" spans="1:6" x14ac:dyDescent="0.3">
      <c r="A2542" s="8" t="s">
        <v>4166</v>
      </c>
      <c r="B2542" s="1">
        <v>45332</v>
      </c>
      <c r="C2542" s="16">
        <v>1</v>
      </c>
      <c r="D2542" s="16">
        <v>1927.8</v>
      </c>
      <c r="E2542" s="1">
        <f t="shared" ca="1" si="75"/>
        <v>761</v>
      </c>
      <c r="F2542" t="str">
        <f t="shared" si="76"/>
        <v>Medium Value</v>
      </c>
    </row>
    <row r="2543" spans="1:6" x14ac:dyDescent="0.3">
      <c r="A2543" s="8" t="s">
        <v>726</v>
      </c>
      <c r="B2543" s="1">
        <v>45375</v>
      </c>
      <c r="C2543" s="16">
        <v>2</v>
      </c>
      <c r="D2543" s="16">
        <v>1925.4299999999998</v>
      </c>
      <c r="E2543" s="1">
        <f t="shared" ca="1" si="75"/>
        <v>718</v>
      </c>
      <c r="F2543" t="str">
        <f t="shared" si="76"/>
        <v>Medium Value</v>
      </c>
    </row>
    <row r="2544" spans="1:6" x14ac:dyDescent="0.3">
      <c r="A2544" s="8" t="s">
        <v>5811</v>
      </c>
      <c r="B2544" s="1">
        <v>45326</v>
      </c>
      <c r="C2544" s="16">
        <v>1</v>
      </c>
      <c r="D2544" s="16">
        <v>1923.65</v>
      </c>
      <c r="E2544" s="1">
        <f t="shared" ca="1" si="75"/>
        <v>767</v>
      </c>
      <c r="F2544" t="str">
        <f t="shared" si="76"/>
        <v>Medium Value</v>
      </c>
    </row>
    <row r="2545" spans="1:6" x14ac:dyDescent="0.3">
      <c r="A2545" s="8" t="s">
        <v>3100</v>
      </c>
      <c r="B2545" s="1">
        <v>45599</v>
      </c>
      <c r="C2545" s="16">
        <v>2</v>
      </c>
      <c r="D2545" s="16">
        <v>1923.6</v>
      </c>
      <c r="E2545" s="1">
        <f t="shared" ca="1" si="75"/>
        <v>494</v>
      </c>
      <c r="F2545" t="str">
        <f t="shared" si="76"/>
        <v>Medium Value</v>
      </c>
    </row>
    <row r="2546" spans="1:6" x14ac:dyDescent="0.3">
      <c r="A2546" s="8" t="s">
        <v>1493</v>
      </c>
      <c r="B2546" s="1">
        <v>45577</v>
      </c>
      <c r="C2546" s="16">
        <v>1</v>
      </c>
      <c r="D2546" s="16">
        <v>1923.42</v>
      </c>
      <c r="E2546" s="1">
        <f t="shared" ca="1" si="75"/>
        <v>516</v>
      </c>
      <c r="F2546" t="str">
        <f t="shared" si="76"/>
        <v>Medium Value</v>
      </c>
    </row>
    <row r="2547" spans="1:6" x14ac:dyDescent="0.3">
      <c r="A2547" s="8" t="s">
        <v>5633</v>
      </c>
      <c r="B2547" s="1">
        <v>45449</v>
      </c>
      <c r="C2547" s="16">
        <v>1</v>
      </c>
      <c r="D2547" s="16">
        <v>1923.26</v>
      </c>
      <c r="E2547" s="1">
        <f t="shared" ca="1" si="75"/>
        <v>644</v>
      </c>
      <c r="F2547" t="str">
        <f t="shared" si="76"/>
        <v>Medium Value</v>
      </c>
    </row>
    <row r="2548" spans="1:6" x14ac:dyDescent="0.3">
      <c r="A2548" s="8" t="s">
        <v>2674</v>
      </c>
      <c r="B2548" s="1">
        <v>45649</v>
      </c>
      <c r="C2548" s="16">
        <v>2</v>
      </c>
      <c r="D2548" s="16">
        <v>1922.35</v>
      </c>
      <c r="E2548" s="1">
        <f t="shared" ca="1" si="75"/>
        <v>444</v>
      </c>
      <c r="F2548" t="str">
        <f t="shared" si="76"/>
        <v>Medium Value</v>
      </c>
    </row>
    <row r="2549" spans="1:6" x14ac:dyDescent="0.3">
      <c r="A2549" s="8" t="s">
        <v>4553</v>
      </c>
      <c r="B2549" s="1">
        <v>45353</v>
      </c>
      <c r="C2549" s="16">
        <v>3</v>
      </c>
      <c r="D2549" s="16">
        <v>1921.86</v>
      </c>
      <c r="E2549" s="1">
        <f t="shared" ca="1" si="75"/>
        <v>740</v>
      </c>
      <c r="F2549" t="str">
        <f t="shared" si="76"/>
        <v>Medium Value</v>
      </c>
    </row>
    <row r="2550" spans="1:6" x14ac:dyDescent="0.3">
      <c r="A2550" s="8" t="s">
        <v>5782</v>
      </c>
      <c r="B2550" s="1">
        <v>45515</v>
      </c>
      <c r="C2550" s="16">
        <v>1</v>
      </c>
      <c r="D2550" s="16">
        <v>1921.58</v>
      </c>
      <c r="E2550" s="1">
        <f t="shared" ca="1" si="75"/>
        <v>578</v>
      </c>
      <c r="F2550" t="str">
        <f t="shared" si="76"/>
        <v>Medium Value</v>
      </c>
    </row>
    <row r="2551" spans="1:6" x14ac:dyDescent="0.3">
      <c r="A2551" s="8" t="s">
        <v>4726</v>
      </c>
      <c r="B2551" s="1">
        <v>45649</v>
      </c>
      <c r="C2551" s="16">
        <v>1</v>
      </c>
      <c r="D2551" s="16">
        <v>1921.24</v>
      </c>
      <c r="E2551" s="1">
        <f t="shared" ca="1" si="75"/>
        <v>444</v>
      </c>
      <c r="F2551" t="str">
        <f t="shared" si="76"/>
        <v>Medium Value</v>
      </c>
    </row>
    <row r="2552" spans="1:6" x14ac:dyDescent="0.3">
      <c r="A2552" s="8" t="s">
        <v>2880</v>
      </c>
      <c r="B2552" s="1">
        <v>45393</v>
      </c>
      <c r="C2552" s="16">
        <v>1</v>
      </c>
      <c r="D2552" s="16">
        <v>1919.74</v>
      </c>
      <c r="E2552" s="1">
        <f t="shared" ca="1" si="75"/>
        <v>700</v>
      </c>
      <c r="F2552" t="str">
        <f t="shared" si="76"/>
        <v>Medium Value</v>
      </c>
    </row>
    <row r="2553" spans="1:6" x14ac:dyDescent="0.3">
      <c r="A2553" s="8" t="s">
        <v>2645</v>
      </c>
      <c r="B2553" s="1">
        <v>45515</v>
      </c>
      <c r="C2553" s="16">
        <v>2</v>
      </c>
      <c r="D2553" s="16">
        <v>1918.81</v>
      </c>
      <c r="E2553" s="1">
        <f t="shared" ca="1" si="75"/>
        <v>578</v>
      </c>
      <c r="F2553" t="str">
        <f t="shared" si="76"/>
        <v>Medium Value</v>
      </c>
    </row>
    <row r="2554" spans="1:6" x14ac:dyDescent="0.3">
      <c r="A2554" s="8" t="s">
        <v>1530</v>
      </c>
      <c r="B2554" s="1">
        <v>45349</v>
      </c>
      <c r="C2554" s="16">
        <v>1</v>
      </c>
      <c r="D2554" s="16">
        <v>1918.08</v>
      </c>
      <c r="E2554" s="1">
        <f t="shared" ca="1" si="75"/>
        <v>744</v>
      </c>
      <c r="F2554" t="str">
        <f t="shared" si="76"/>
        <v>Medium Value</v>
      </c>
    </row>
    <row r="2555" spans="1:6" x14ac:dyDescent="0.3">
      <c r="A2555" s="8" t="s">
        <v>911</v>
      </c>
      <c r="B2555" s="1">
        <v>45373</v>
      </c>
      <c r="C2555" s="16">
        <v>3</v>
      </c>
      <c r="D2555" s="16">
        <v>1916.8</v>
      </c>
      <c r="E2555" s="1">
        <f t="shared" ca="1" si="75"/>
        <v>720</v>
      </c>
      <c r="F2555" t="str">
        <f t="shared" si="76"/>
        <v>Medium Value</v>
      </c>
    </row>
    <row r="2556" spans="1:6" x14ac:dyDescent="0.3">
      <c r="A2556" s="8" t="s">
        <v>953</v>
      </c>
      <c r="B2556" s="1">
        <v>45625</v>
      </c>
      <c r="C2556" s="16">
        <v>1</v>
      </c>
      <c r="D2556" s="16">
        <v>1916.79</v>
      </c>
      <c r="E2556" s="1">
        <f t="shared" ca="1" si="75"/>
        <v>468</v>
      </c>
      <c r="F2556" t="str">
        <f t="shared" si="76"/>
        <v>Medium Value</v>
      </c>
    </row>
    <row r="2557" spans="1:6" x14ac:dyDescent="0.3">
      <c r="A2557" s="8" t="s">
        <v>5666</v>
      </c>
      <c r="B2557" s="1">
        <v>45471</v>
      </c>
      <c r="C2557" s="16">
        <v>1</v>
      </c>
      <c r="D2557" s="16">
        <v>1913.35</v>
      </c>
      <c r="E2557" s="1">
        <f t="shared" ca="1" si="75"/>
        <v>622</v>
      </c>
      <c r="F2557" t="str">
        <f t="shared" si="76"/>
        <v>Medium Value</v>
      </c>
    </row>
    <row r="2558" spans="1:6" x14ac:dyDescent="0.3">
      <c r="A2558" s="8" t="s">
        <v>3699</v>
      </c>
      <c r="B2558" s="1">
        <v>45354</v>
      </c>
      <c r="C2558" s="16">
        <v>1</v>
      </c>
      <c r="D2558" s="16">
        <v>1912.94</v>
      </c>
      <c r="E2558" s="1">
        <f t="shared" ca="1" si="75"/>
        <v>739</v>
      </c>
      <c r="F2558" t="str">
        <f t="shared" si="76"/>
        <v>Medium Value</v>
      </c>
    </row>
    <row r="2559" spans="1:6" x14ac:dyDescent="0.3">
      <c r="A2559" s="8" t="s">
        <v>2061</v>
      </c>
      <c r="B2559" s="1">
        <v>45436</v>
      </c>
      <c r="C2559" s="16">
        <v>3</v>
      </c>
      <c r="D2559" s="16">
        <v>1912.2800000000002</v>
      </c>
      <c r="E2559" s="1">
        <f t="shared" ref="E2559:E2622" ca="1" si="77">TODAY()-B2559</f>
        <v>657</v>
      </c>
      <c r="F2559" t="str">
        <f t="shared" si="76"/>
        <v>Medium Value</v>
      </c>
    </row>
    <row r="2560" spans="1:6" x14ac:dyDescent="0.3">
      <c r="A2560" s="8" t="s">
        <v>5979</v>
      </c>
      <c r="B2560" s="1">
        <v>45625</v>
      </c>
      <c r="C2560" s="16">
        <v>1</v>
      </c>
      <c r="D2560" s="16">
        <v>1911.46</v>
      </c>
      <c r="E2560" s="1">
        <f t="shared" ca="1" si="77"/>
        <v>468</v>
      </c>
      <c r="F2560" t="str">
        <f t="shared" si="76"/>
        <v>Medium Value</v>
      </c>
    </row>
    <row r="2561" spans="1:6" x14ac:dyDescent="0.3">
      <c r="A2561" s="8" t="s">
        <v>4800</v>
      </c>
      <c r="B2561" s="1">
        <v>45428</v>
      </c>
      <c r="C2561" s="16">
        <v>3</v>
      </c>
      <c r="D2561" s="16">
        <v>1911.29</v>
      </c>
      <c r="E2561" s="1">
        <f t="shared" ca="1" si="77"/>
        <v>665</v>
      </c>
      <c r="F2561" t="str">
        <f t="shared" si="76"/>
        <v>Medium Value</v>
      </c>
    </row>
    <row r="2562" spans="1:6" x14ac:dyDescent="0.3">
      <c r="A2562" s="8" t="s">
        <v>4554</v>
      </c>
      <c r="B2562" s="1">
        <v>45651</v>
      </c>
      <c r="C2562" s="16">
        <v>1</v>
      </c>
      <c r="D2562" s="16">
        <v>1911.28</v>
      </c>
      <c r="E2562" s="1">
        <f t="shared" ca="1" si="77"/>
        <v>442</v>
      </c>
      <c r="F2562" t="str">
        <f t="shared" si="76"/>
        <v>Medium Value</v>
      </c>
    </row>
    <row r="2563" spans="1:6" x14ac:dyDescent="0.3">
      <c r="A2563" s="8" t="s">
        <v>1287</v>
      </c>
      <c r="B2563" s="1">
        <v>45532</v>
      </c>
      <c r="C2563" s="16">
        <v>2</v>
      </c>
      <c r="D2563" s="16">
        <v>1910.9</v>
      </c>
      <c r="E2563" s="1">
        <f t="shared" ca="1" si="77"/>
        <v>561</v>
      </c>
      <c r="F2563" t="str">
        <f t="shared" si="76"/>
        <v>Medium Value</v>
      </c>
    </row>
    <row r="2564" spans="1:6" x14ac:dyDescent="0.3">
      <c r="A2564" s="8" t="s">
        <v>630</v>
      </c>
      <c r="B2564" s="1">
        <v>45638</v>
      </c>
      <c r="C2564" s="16">
        <v>2</v>
      </c>
      <c r="D2564" s="16">
        <v>1910.77</v>
      </c>
      <c r="E2564" s="1">
        <f t="shared" ca="1" si="77"/>
        <v>455</v>
      </c>
      <c r="F2564" t="str">
        <f t="shared" si="76"/>
        <v>Medium Value</v>
      </c>
    </row>
    <row r="2565" spans="1:6" x14ac:dyDescent="0.3">
      <c r="A2565" s="8" t="s">
        <v>5796</v>
      </c>
      <c r="B2565" s="1">
        <v>45305</v>
      </c>
      <c r="C2565" s="16">
        <v>1</v>
      </c>
      <c r="D2565" s="16">
        <v>1909.14</v>
      </c>
      <c r="E2565" s="1">
        <f t="shared" ca="1" si="77"/>
        <v>788</v>
      </c>
      <c r="F2565" t="str">
        <f t="shared" ref="F2565:F2628" si="78">IF(D2564 &gt; 5000, "High Value", IF(D2564 &gt; 1000, "Medium Value", "Low Value"))</f>
        <v>Medium Value</v>
      </c>
    </row>
    <row r="2566" spans="1:6" x14ac:dyDescent="0.3">
      <c r="A2566" s="8" t="s">
        <v>4488</v>
      </c>
      <c r="B2566" s="1">
        <v>45567</v>
      </c>
      <c r="C2566" s="16">
        <v>1</v>
      </c>
      <c r="D2566" s="16">
        <v>1908.28</v>
      </c>
      <c r="E2566" s="1">
        <f t="shared" ca="1" si="77"/>
        <v>526</v>
      </c>
      <c r="F2566" t="str">
        <f t="shared" si="78"/>
        <v>Medium Value</v>
      </c>
    </row>
    <row r="2567" spans="1:6" x14ac:dyDescent="0.3">
      <c r="A2567" s="8" t="s">
        <v>3996</v>
      </c>
      <c r="B2567" s="1">
        <v>45353</v>
      </c>
      <c r="C2567" s="16">
        <v>1</v>
      </c>
      <c r="D2567" s="16">
        <v>1907.78</v>
      </c>
      <c r="E2567" s="1">
        <f t="shared" ca="1" si="77"/>
        <v>740</v>
      </c>
      <c r="F2567" t="str">
        <f t="shared" si="78"/>
        <v>Medium Value</v>
      </c>
    </row>
    <row r="2568" spans="1:6" x14ac:dyDescent="0.3">
      <c r="A2568" s="8" t="s">
        <v>2252</v>
      </c>
      <c r="B2568" s="1">
        <v>45391</v>
      </c>
      <c r="C2568" s="16">
        <v>2</v>
      </c>
      <c r="D2568" s="16">
        <v>1907</v>
      </c>
      <c r="E2568" s="1">
        <f t="shared" ca="1" si="77"/>
        <v>702</v>
      </c>
      <c r="F2568" t="str">
        <f t="shared" si="78"/>
        <v>Medium Value</v>
      </c>
    </row>
    <row r="2569" spans="1:6" x14ac:dyDescent="0.3">
      <c r="A2569" s="8" t="s">
        <v>533</v>
      </c>
      <c r="B2569" s="1">
        <v>45596</v>
      </c>
      <c r="C2569" s="16">
        <v>3</v>
      </c>
      <c r="D2569" s="16">
        <v>1906.6499999999999</v>
      </c>
      <c r="E2569" s="1">
        <f t="shared" ca="1" si="77"/>
        <v>497</v>
      </c>
      <c r="F2569" t="str">
        <f t="shared" si="78"/>
        <v>Medium Value</v>
      </c>
    </row>
    <row r="2570" spans="1:6" x14ac:dyDescent="0.3">
      <c r="A2570" s="8" t="s">
        <v>2051</v>
      </c>
      <c r="B2570" s="1">
        <v>45599</v>
      </c>
      <c r="C2570" s="16">
        <v>2</v>
      </c>
      <c r="D2570" s="16">
        <v>1906.57</v>
      </c>
      <c r="E2570" s="1">
        <f t="shared" ca="1" si="77"/>
        <v>494</v>
      </c>
      <c r="F2570" t="str">
        <f t="shared" si="78"/>
        <v>Medium Value</v>
      </c>
    </row>
    <row r="2571" spans="1:6" x14ac:dyDescent="0.3">
      <c r="A2571" s="8" t="s">
        <v>4511</v>
      </c>
      <c r="B2571" s="1">
        <v>45498</v>
      </c>
      <c r="C2571" s="16">
        <v>1</v>
      </c>
      <c r="D2571" s="16">
        <v>1905.48</v>
      </c>
      <c r="E2571" s="1">
        <f t="shared" ca="1" si="77"/>
        <v>595</v>
      </c>
      <c r="F2571" t="str">
        <f t="shared" si="78"/>
        <v>Medium Value</v>
      </c>
    </row>
    <row r="2572" spans="1:6" x14ac:dyDescent="0.3">
      <c r="A2572" s="8" t="s">
        <v>5565</v>
      </c>
      <c r="B2572" s="1">
        <v>45556</v>
      </c>
      <c r="C2572" s="16">
        <v>2</v>
      </c>
      <c r="D2572" s="16">
        <v>1904</v>
      </c>
      <c r="E2572" s="1">
        <f t="shared" ca="1" si="77"/>
        <v>537</v>
      </c>
      <c r="F2572" t="str">
        <f t="shared" si="78"/>
        <v>Medium Value</v>
      </c>
    </row>
    <row r="2573" spans="1:6" x14ac:dyDescent="0.3">
      <c r="A2573" s="8" t="s">
        <v>1086</v>
      </c>
      <c r="B2573" s="1">
        <v>45607</v>
      </c>
      <c r="C2573" s="16">
        <v>5</v>
      </c>
      <c r="D2573" s="16">
        <v>1903.71</v>
      </c>
      <c r="E2573" s="1">
        <f t="shared" ca="1" si="77"/>
        <v>486</v>
      </c>
      <c r="F2573" t="str">
        <f t="shared" si="78"/>
        <v>Medium Value</v>
      </c>
    </row>
    <row r="2574" spans="1:6" x14ac:dyDescent="0.3">
      <c r="A2574" s="8" t="s">
        <v>415</v>
      </c>
      <c r="B2574" s="1">
        <v>45575</v>
      </c>
      <c r="C2574" s="16">
        <v>2</v>
      </c>
      <c r="D2574" s="16">
        <v>1903.19</v>
      </c>
      <c r="E2574" s="1">
        <f t="shared" ca="1" si="77"/>
        <v>518</v>
      </c>
      <c r="F2574" t="str">
        <f t="shared" si="78"/>
        <v>Medium Value</v>
      </c>
    </row>
    <row r="2575" spans="1:6" x14ac:dyDescent="0.3">
      <c r="A2575" s="8" t="s">
        <v>4651</v>
      </c>
      <c r="B2575" s="1">
        <v>45292</v>
      </c>
      <c r="C2575" s="16">
        <v>1</v>
      </c>
      <c r="D2575" s="16">
        <v>1901.59</v>
      </c>
      <c r="E2575" s="1">
        <f t="shared" ca="1" si="77"/>
        <v>801</v>
      </c>
      <c r="F2575" t="str">
        <f t="shared" si="78"/>
        <v>Medium Value</v>
      </c>
    </row>
    <row r="2576" spans="1:6" x14ac:dyDescent="0.3">
      <c r="A2576" s="8" t="s">
        <v>1726</v>
      </c>
      <c r="B2576" s="1">
        <v>45436</v>
      </c>
      <c r="C2576" s="16">
        <v>1</v>
      </c>
      <c r="D2576" s="16">
        <v>1901.07</v>
      </c>
      <c r="E2576" s="1">
        <f t="shared" ca="1" si="77"/>
        <v>657</v>
      </c>
      <c r="F2576" t="str">
        <f t="shared" si="78"/>
        <v>Medium Value</v>
      </c>
    </row>
    <row r="2577" spans="1:6" x14ac:dyDescent="0.3">
      <c r="A2577" s="8" t="s">
        <v>368</v>
      </c>
      <c r="B2577" s="1">
        <v>45404</v>
      </c>
      <c r="C2577" s="16">
        <v>1</v>
      </c>
      <c r="D2577" s="16">
        <v>1901.06</v>
      </c>
      <c r="E2577" s="1">
        <f t="shared" ca="1" si="77"/>
        <v>689</v>
      </c>
      <c r="F2577" t="str">
        <f t="shared" si="78"/>
        <v>Medium Value</v>
      </c>
    </row>
    <row r="2578" spans="1:6" x14ac:dyDescent="0.3">
      <c r="A2578" s="8" t="s">
        <v>5184</v>
      </c>
      <c r="B2578" s="1">
        <v>45323</v>
      </c>
      <c r="C2578" s="16">
        <v>1</v>
      </c>
      <c r="D2578" s="16">
        <v>1900.93</v>
      </c>
      <c r="E2578" s="1">
        <f t="shared" ca="1" si="77"/>
        <v>770</v>
      </c>
      <c r="F2578" t="str">
        <f t="shared" si="78"/>
        <v>Medium Value</v>
      </c>
    </row>
    <row r="2579" spans="1:6" x14ac:dyDescent="0.3">
      <c r="A2579" s="8" t="s">
        <v>4366</v>
      </c>
      <c r="B2579" s="1">
        <v>45348</v>
      </c>
      <c r="C2579" s="16">
        <v>1</v>
      </c>
      <c r="D2579" s="16">
        <v>1900.66</v>
      </c>
      <c r="E2579" s="1">
        <f t="shared" ca="1" si="77"/>
        <v>745</v>
      </c>
      <c r="F2579" t="str">
        <f t="shared" si="78"/>
        <v>Medium Value</v>
      </c>
    </row>
    <row r="2580" spans="1:6" x14ac:dyDescent="0.3">
      <c r="A2580" s="8" t="s">
        <v>3244</v>
      </c>
      <c r="B2580" s="1">
        <v>45481</v>
      </c>
      <c r="C2580" s="16">
        <v>3</v>
      </c>
      <c r="D2580" s="16">
        <v>1900.13</v>
      </c>
      <c r="E2580" s="1">
        <f t="shared" ca="1" si="77"/>
        <v>612</v>
      </c>
      <c r="F2580" t="str">
        <f t="shared" si="78"/>
        <v>Medium Value</v>
      </c>
    </row>
    <row r="2581" spans="1:6" x14ac:dyDescent="0.3">
      <c r="A2581" s="8" t="s">
        <v>2107</v>
      </c>
      <c r="B2581" s="1">
        <v>45630</v>
      </c>
      <c r="C2581" s="16">
        <v>1</v>
      </c>
      <c r="D2581" s="16">
        <v>1899.72</v>
      </c>
      <c r="E2581" s="1">
        <f t="shared" ca="1" si="77"/>
        <v>463</v>
      </c>
      <c r="F2581" t="str">
        <f t="shared" si="78"/>
        <v>Medium Value</v>
      </c>
    </row>
    <row r="2582" spans="1:6" x14ac:dyDescent="0.3">
      <c r="A2582" s="8" t="s">
        <v>613</v>
      </c>
      <c r="B2582" s="1">
        <v>45489</v>
      </c>
      <c r="C2582" s="16">
        <v>2</v>
      </c>
      <c r="D2582" s="16">
        <v>1899.41</v>
      </c>
      <c r="E2582" s="1">
        <f t="shared" ca="1" si="77"/>
        <v>604</v>
      </c>
      <c r="F2582" t="str">
        <f t="shared" si="78"/>
        <v>Medium Value</v>
      </c>
    </row>
    <row r="2583" spans="1:6" x14ac:dyDescent="0.3">
      <c r="A2583" s="8" t="s">
        <v>225</v>
      </c>
      <c r="B2583" s="1">
        <v>45519</v>
      </c>
      <c r="C2583" s="16">
        <v>1</v>
      </c>
      <c r="D2583" s="16">
        <v>1899.03</v>
      </c>
      <c r="E2583" s="1">
        <f t="shared" ca="1" si="77"/>
        <v>574</v>
      </c>
      <c r="F2583" t="str">
        <f t="shared" si="78"/>
        <v>Medium Value</v>
      </c>
    </row>
    <row r="2584" spans="1:6" x14ac:dyDescent="0.3">
      <c r="A2584" s="8" t="s">
        <v>4477</v>
      </c>
      <c r="B2584" s="1">
        <v>45576</v>
      </c>
      <c r="C2584" s="16">
        <v>2</v>
      </c>
      <c r="D2584" s="16">
        <v>1896.79</v>
      </c>
      <c r="E2584" s="1">
        <f t="shared" ca="1" si="77"/>
        <v>517</v>
      </c>
      <c r="F2584" t="str">
        <f t="shared" si="78"/>
        <v>Medium Value</v>
      </c>
    </row>
    <row r="2585" spans="1:6" x14ac:dyDescent="0.3">
      <c r="A2585" s="8" t="s">
        <v>3464</v>
      </c>
      <c r="B2585" s="1">
        <v>45641</v>
      </c>
      <c r="C2585" s="16">
        <v>1</v>
      </c>
      <c r="D2585" s="16">
        <v>1896.52</v>
      </c>
      <c r="E2585" s="1">
        <f t="shared" ca="1" si="77"/>
        <v>452</v>
      </c>
      <c r="F2585" t="str">
        <f t="shared" si="78"/>
        <v>Medium Value</v>
      </c>
    </row>
    <row r="2586" spans="1:6" x14ac:dyDescent="0.3">
      <c r="A2586" s="8" t="s">
        <v>3548</v>
      </c>
      <c r="B2586" s="1">
        <v>45618</v>
      </c>
      <c r="C2586" s="16">
        <v>3</v>
      </c>
      <c r="D2586" s="16">
        <v>1896.03</v>
      </c>
      <c r="E2586" s="1">
        <f t="shared" ca="1" si="77"/>
        <v>475</v>
      </c>
      <c r="F2586" t="str">
        <f t="shared" si="78"/>
        <v>Medium Value</v>
      </c>
    </row>
    <row r="2587" spans="1:6" x14ac:dyDescent="0.3">
      <c r="A2587" s="8" t="s">
        <v>2523</v>
      </c>
      <c r="B2587" s="1">
        <v>45541</v>
      </c>
      <c r="C2587" s="16">
        <v>3</v>
      </c>
      <c r="D2587" s="16">
        <v>1894.9499999999998</v>
      </c>
      <c r="E2587" s="1">
        <f t="shared" ca="1" si="77"/>
        <v>552</v>
      </c>
      <c r="F2587" t="str">
        <f t="shared" si="78"/>
        <v>Medium Value</v>
      </c>
    </row>
    <row r="2588" spans="1:6" x14ac:dyDescent="0.3">
      <c r="A2588" s="8" t="s">
        <v>4322</v>
      </c>
      <c r="B2588" s="1">
        <v>45502</v>
      </c>
      <c r="C2588" s="16">
        <v>3</v>
      </c>
      <c r="D2588" s="16">
        <v>1894.4299999999998</v>
      </c>
      <c r="E2588" s="1">
        <f t="shared" ca="1" si="77"/>
        <v>591</v>
      </c>
      <c r="F2588" t="str">
        <f t="shared" si="78"/>
        <v>Medium Value</v>
      </c>
    </row>
    <row r="2589" spans="1:6" x14ac:dyDescent="0.3">
      <c r="A2589" s="8" t="s">
        <v>4047</v>
      </c>
      <c r="B2589" s="1">
        <v>45397</v>
      </c>
      <c r="C2589" s="16">
        <v>1</v>
      </c>
      <c r="D2589" s="16">
        <v>1894.42</v>
      </c>
      <c r="E2589" s="1">
        <f t="shared" ca="1" si="77"/>
        <v>696</v>
      </c>
      <c r="F2589" t="str">
        <f t="shared" si="78"/>
        <v>Medium Value</v>
      </c>
    </row>
    <row r="2590" spans="1:6" x14ac:dyDescent="0.3">
      <c r="A2590" s="8" t="s">
        <v>2093</v>
      </c>
      <c r="B2590" s="1">
        <v>45373</v>
      </c>
      <c r="C2590" s="16">
        <v>1</v>
      </c>
      <c r="D2590" s="16">
        <v>1894.18</v>
      </c>
      <c r="E2590" s="1">
        <f t="shared" ca="1" si="77"/>
        <v>720</v>
      </c>
      <c r="F2590" t="str">
        <f t="shared" si="78"/>
        <v>Medium Value</v>
      </c>
    </row>
    <row r="2591" spans="1:6" x14ac:dyDescent="0.3">
      <c r="A2591" s="8" t="s">
        <v>3098</v>
      </c>
      <c r="B2591" s="1">
        <v>45599</v>
      </c>
      <c r="C2591" s="16">
        <v>2</v>
      </c>
      <c r="D2591" s="16">
        <v>1893.51</v>
      </c>
      <c r="E2591" s="1">
        <f t="shared" ca="1" si="77"/>
        <v>494</v>
      </c>
      <c r="F2591" t="str">
        <f t="shared" si="78"/>
        <v>Medium Value</v>
      </c>
    </row>
    <row r="2592" spans="1:6" x14ac:dyDescent="0.3">
      <c r="A2592" s="8" t="s">
        <v>1787</v>
      </c>
      <c r="B2592" s="1">
        <v>45605</v>
      </c>
      <c r="C2592" s="16">
        <v>3</v>
      </c>
      <c r="D2592" s="16">
        <v>1892.0599999999997</v>
      </c>
      <c r="E2592" s="1">
        <f t="shared" ca="1" si="77"/>
        <v>488</v>
      </c>
      <c r="F2592" t="str">
        <f t="shared" si="78"/>
        <v>Medium Value</v>
      </c>
    </row>
    <row r="2593" spans="1:6" x14ac:dyDescent="0.3">
      <c r="A2593" s="8" t="s">
        <v>5321</v>
      </c>
      <c r="B2593" s="1">
        <v>45524</v>
      </c>
      <c r="C2593" s="16">
        <v>1</v>
      </c>
      <c r="D2593" s="16">
        <v>1890.88</v>
      </c>
      <c r="E2593" s="1">
        <f t="shared" ca="1" si="77"/>
        <v>569</v>
      </c>
      <c r="F2593" t="str">
        <f t="shared" si="78"/>
        <v>Medium Value</v>
      </c>
    </row>
    <row r="2594" spans="1:6" x14ac:dyDescent="0.3">
      <c r="A2594" s="8" t="s">
        <v>3119</v>
      </c>
      <c r="B2594" s="1">
        <v>45641</v>
      </c>
      <c r="C2594" s="16">
        <v>2</v>
      </c>
      <c r="D2594" s="16">
        <v>1890.3300000000002</v>
      </c>
      <c r="E2594" s="1">
        <f t="shared" ca="1" si="77"/>
        <v>452</v>
      </c>
      <c r="F2594" t="str">
        <f t="shared" si="78"/>
        <v>Medium Value</v>
      </c>
    </row>
    <row r="2595" spans="1:6" x14ac:dyDescent="0.3">
      <c r="A2595" s="8" t="s">
        <v>5751</v>
      </c>
      <c r="B2595" s="1">
        <v>45415</v>
      </c>
      <c r="C2595" s="16">
        <v>1</v>
      </c>
      <c r="D2595" s="16">
        <v>1887.91</v>
      </c>
      <c r="E2595" s="1">
        <f t="shared" ca="1" si="77"/>
        <v>678</v>
      </c>
      <c r="F2595" t="str">
        <f t="shared" si="78"/>
        <v>Medium Value</v>
      </c>
    </row>
    <row r="2596" spans="1:6" x14ac:dyDescent="0.3">
      <c r="A2596" s="8" t="s">
        <v>4809</v>
      </c>
      <c r="B2596" s="1">
        <v>45571</v>
      </c>
      <c r="C2596" s="16">
        <v>1</v>
      </c>
      <c r="D2596" s="16">
        <v>1886.55</v>
      </c>
      <c r="E2596" s="1">
        <f t="shared" ca="1" si="77"/>
        <v>522</v>
      </c>
      <c r="F2596" t="str">
        <f t="shared" si="78"/>
        <v>Medium Value</v>
      </c>
    </row>
    <row r="2597" spans="1:6" x14ac:dyDescent="0.3">
      <c r="A2597" s="8" t="s">
        <v>5114</v>
      </c>
      <c r="B2597" s="1">
        <v>45391</v>
      </c>
      <c r="C2597" s="16">
        <v>1</v>
      </c>
      <c r="D2597" s="16">
        <v>1886.03</v>
      </c>
      <c r="E2597" s="1">
        <f t="shared" ca="1" si="77"/>
        <v>702</v>
      </c>
      <c r="F2597" t="str">
        <f t="shared" si="78"/>
        <v>Medium Value</v>
      </c>
    </row>
    <row r="2598" spans="1:6" x14ac:dyDescent="0.3">
      <c r="A2598" s="8" t="s">
        <v>859</v>
      </c>
      <c r="B2598" s="1">
        <v>45572</v>
      </c>
      <c r="C2598" s="16">
        <v>1</v>
      </c>
      <c r="D2598" s="16">
        <v>1885.16</v>
      </c>
      <c r="E2598" s="1">
        <f t="shared" ca="1" si="77"/>
        <v>521</v>
      </c>
      <c r="F2598" t="str">
        <f t="shared" si="78"/>
        <v>Medium Value</v>
      </c>
    </row>
    <row r="2599" spans="1:6" x14ac:dyDescent="0.3">
      <c r="A2599" s="8" t="s">
        <v>5965</v>
      </c>
      <c r="B2599" s="1">
        <v>45293</v>
      </c>
      <c r="C2599" s="16">
        <v>1</v>
      </c>
      <c r="D2599" s="16">
        <v>1884.38</v>
      </c>
      <c r="E2599" s="1">
        <f t="shared" ca="1" si="77"/>
        <v>800</v>
      </c>
      <c r="F2599" t="str">
        <f t="shared" si="78"/>
        <v>Medium Value</v>
      </c>
    </row>
    <row r="2600" spans="1:6" x14ac:dyDescent="0.3">
      <c r="A2600" s="8" t="s">
        <v>3446</v>
      </c>
      <c r="B2600" s="1">
        <v>45653</v>
      </c>
      <c r="C2600" s="16">
        <v>1</v>
      </c>
      <c r="D2600" s="16">
        <v>1884.18</v>
      </c>
      <c r="E2600" s="1">
        <f t="shared" ca="1" si="77"/>
        <v>440</v>
      </c>
      <c r="F2600" t="str">
        <f t="shared" si="78"/>
        <v>Medium Value</v>
      </c>
    </row>
    <row r="2601" spans="1:6" x14ac:dyDescent="0.3">
      <c r="A2601" s="8" t="s">
        <v>4305</v>
      </c>
      <c r="B2601" s="1">
        <v>45450</v>
      </c>
      <c r="C2601" s="16">
        <v>2</v>
      </c>
      <c r="D2601" s="16">
        <v>1884.1799999999998</v>
      </c>
      <c r="E2601" s="1">
        <f t="shared" ca="1" si="77"/>
        <v>643</v>
      </c>
      <c r="F2601" t="str">
        <f t="shared" si="78"/>
        <v>Medium Value</v>
      </c>
    </row>
    <row r="2602" spans="1:6" x14ac:dyDescent="0.3">
      <c r="A2602" s="8" t="s">
        <v>3087</v>
      </c>
      <c r="B2602" s="1">
        <v>45587</v>
      </c>
      <c r="C2602" s="16">
        <v>2</v>
      </c>
      <c r="D2602" s="16">
        <v>1883.87</v>
      </c>
      <c r="E2602" s="1">
        <f t="shared" ca="1" si="77"/>
        <v>506</v>
      </c>
      <c r="F2602" t="str">
        <f t="shared" si="78"/>
        <v>Medium Value</v>
      </c>
    </row>
    <row r="2603" spans="1:6" x14ac:dyDescent="0.3">
      <c r="A2603" s="8" t="s">
        <v>3470</v>
      </c>
      <c r="B2603" s="1">
        <v>45541</v>
      </c>
      <c r="C2603" s="16">
        <v>1</v>
      </c>
      <c r="D2603" s="16">
        <v>1883.57</v>
      </c>
      <c r="E2603" s="1">
        <f t="shared" ca="1" si="77"/>
        <v>552</v>
      </c>
      <c r="F2603" t="str">
        <f t="shared" si="78"/>
        <v>Medium Value</v>
      </c>
    </row>
    <row r="2604" spans="1:6" x14ac:dyDescent="0.3">
      <c r="A2604" s="8" t="s">
        <v>808</v>
      </c>
      <c r="B2604" s="1">
        <v>45529</v>
      </c>
      <c r="C2604" s="16">
        <v>4</v>
      </c>
      <c r="D2604" s="16">
        <v>1882.72</v>
      </c>
      <c r="E2604" s="1">
        <f t="shared" ca="1" si="77"/>
        <v>564</v>
      </c>
      <c r="F2604" t="str">
        <f t="shared" si="78"/>
        <v>Medium Value</v>
      </c>
    </row>
    <row r="2605" spans="1:6" x14ac:dyDescent="0.3">
      <c r="A2605" s="8" t="s">
        <v>3486</v>
      </c>
      <c r="B2605" s="1">
        <v>45537</v>
      </c>
      <c r="C2605" s="16">
        <v>1</v>
      </c>
      <c r="D2605" s="16">
        <v>1882.25</v>
      </c>
      <c r="E2605" s="1">
        <f t="shared" ca="1" si="77"/>
        <v>556</v>
      </c>
      <c r="F2605" t="str">
        <f t="shared" si="78"/>
        <v>Medium Value</v>
      </c>
    </row>
    <row r="2606" spans="1:6" x14ac:dyDescent="0.3">
      <c r="A2606" s="8" t="s">
        <v>4822</v>
      </c>
      <c r="B2606" s="1">
        <v>45293</v>
      </c>
      <c r="C2606" s="16">
        <v>1</v>
      </c>
      <c r="D2606" s="16">
        <v>1881.53</v>
      </c>
      <c r="E2606" s="1">
        <f t="shared" ca="1" si="77"/>
        <v>800</v>
      </c>
      <c r="F2606" t="str">
        <f t="shared" si="78"/>
        <v>Medium Value</v>
      </c>
    </row>
    <row r="2607" spans="1:6" x14ac:dyDescent="0.3">
      <c r="A2607" s="8" t="s">
        <v>3345</v>
      </c>
      <c r="B2607" s="1">
        <v>45411</v>
      </c>
      <c r="C2607" s="16">
        <v>1</v>
      </c>
      <c r="D2607" s="16">
        <v>1880.99</v>
      </c>
      <c r="E2607" s="1">
        <f t="shared" ca="1" si="77"/>
        <v>682</v>
      </c>
      <c r="F2607" t="str">
        <f t="shared" si="78"/>
        <v>Medium Value</v>
      </c>
    </row>
    <row r="2608" spans="1:6" x14ac:dyDescent="0.3">
      <c r="A2608" s="8" t="s">
        <v>2654</v>
      </c>
      <c r="B2608" s="1">
        <v>45318</v>
      </c>
      <c r="C2608" s="16">
        <v>1</v>
      </c>
      <c r="D2608" s="16">
        <v>1880.89</v>
      </c>
      <c r="E2608" s="1">
        <f t="shared" ca="1" si="77"/>
        <v>775</v>
      </c>
      <c r="F2608" t="str">
        <f t="shared" si="78"/>
        <v>Medium Value</v>
      </c>
    </row>
    <row r="2609" spans="1:6" x14ac:dyDescent="0.3">
      <c r="A2609" s="8" t="s">
        <v>5567</v>
      </c>
      <c r="B2609" s="1">
        <v>45588</v>
      </c>
      <c r="C2609" s="16">
        <v>1</v>
      </c>
      <c r="D2609" s="16">
        <v>1880.82</v>
      </c>
      <c r="E2609" s="1">
        <f t="shared" ca="1" si="77"/>
        <v>505</v>
      </c>
      <c r="F2609" t="str">
        <f t="shared" si="78"/>
        <v>Medium Value</v>
      </c>
    </row>
    <row r="2610" spans="1:6" x14ac:dyDescent="0.3">
      <c r="A2610" s="8" t="s">
        <v>4109</v>
      </c>
      <c r="B2610" s="1">
        <v>45555</v>
      </c>
      <c r="C2610" s="16">
        <v>1</v>
      </c>
      <c r="D2610" s="16">
        <v>1880.38</v>
      </c>
      <c r="E2610" s="1">
        <f t="shared" ca="1" si="77"/>
        <v>538</v>
      </c>
      <c r="F2610" t="str">
        <f t="shared" si="78"/>
        <v>Medium Value</v>
      </c>
    </row>
    <row r="2611" spans="1:6" x14ac:dyDescent="0.3">
      <c r="A2611" s="8" t="s">
        <v>4276</v>
      </c>
      <c r="B2611" s="1">
        <v>45613</v>
      </c>
      <c r="C2611" s="16">
        <v>1</v>
      </c>
      <c r="D2611" s="16">
        <v>1880.27</v>
      </c>
      <c r="E2611" s="1">
        <f t="shared" ca="1" si="77"/>
        <v>480</v>
      </c>
      <c r="F2611" t="str">
        <f t="shared" si="78"/>
        <v>Medium Value</v>
      </c>
    </row>
    <row r="2612" spans="1:6" x14ac:dyDescent="0.3">
      <c r="A2612" s="8" t="s">
        <v>4441</v>
      </c>
      <c r="B2612" s="1">
        <v>45338</v>
      </c>
      <c r="C2612" s="16">
        <v>1</v>
      </c>
      <c r="D2612" s="16">
        <v>1876.9</v>
      </c>
      <c r="E2612" s="1">
        <f t="shared" ca="1" si="77"/>
        <v>755</v>
      </c>
      <c r="F2612" t="str">
        <f t="shared" si="78"/>
        <v>Medium Value</v>
      </c>
    </row>
    <row r="2613" spans="1:6" x14ac:dyDescent="0.3">
      <c r="A2613" s="8" t="s">
        <v>3586</v>
      </c>
      <c r="B2613" s="1">
        <v>45638</v>
      </c>
      <c r="C2613" s="16">
        <v>1</v>
      </c>
      <c r="D2613" s="16">
        <v>1875.86</v>
      </c>
      <c r="E2613" s="1">
        <f t="shared" ca="1" si="77"/>
        <v>455</v>
      </c>
      <c r="F2613" t="str">
        <f t="shared" si="78"/>
        <v>Medium Value</v>
      </c>
    </row>
    <row r="2614" spans="1:6" x14ac:dyDescent="0.3">
      <c r="A2614" s="8" t="s">
        <v>3066</v>
      </c>
      <c r="B2614" s="1">
        <v>45395</v>
      </c>
      <c r="C2614" s="16">
        <v>2</v>
      </c>
      <c r="D2614" s="16">
        <v>1875.6100000000001</v>
      </c>
      <c r="E2614" s="1">
        <f t="shared" ca="1" si="77"/>
        <v>698</v>
      </c>
      <c r="F2614" t="str">
        <f t="shared" si="78"/>
        <v>Medium Value</v>
      </c>
    </row>
    <row r="2615" spans="1:6" x14ac:dyDescent="0.3">
      <c r="A2615" s="8" t="s">
        <v>645</v>
      </c>
      <c r="B2615" s="1">
        <v>45306</v>
      </c>
      <c r="C2615" s="16">
        <v>1</v>
      </c>
      <c r="D2615" s="16">
        <v>1874.73</v>
      </c>
      <c r="E2615" s="1">
        <f t="shared" ca="1" si="77"/>
        <v>787</v>
      </c>
      <c r="F2615" t="str">
        <f t="shared" si="78"/>
        <v>Medium Value</v>
      </c>
    </row>
    <row r="2616" spans="1:6" x14ac:dyDescent="0.3">
      <c r="A2616" s="8" t="s">
        <v>433</v>
      </c>
      <c r="B2616" s="1">
        <v>45410</v>
      </c>
      <c r="C2616" s="16">
        <v>1</v>
      </c>
      <c r="D2616" s="16">
        <v>1873.95</v>
      </c>
      <c r="E2616" s="1">
        <f t="shared" ca="1" si="77"/>
        <v>683</v>
      </c>
      <c r="F2616" t="str">
        <f t="shared" si="78"/>
        <v>Medium Value</v>
      </c>
    </row>
    <row r="2617" spans="1:6" x14ac:dyDescent="0.3">
      <c r="A2617" s="8" t="s">
        <v>5512</v>
      </c>
      <c r="B2617" s="1">
        <v>45542</v>
      </c>
      <c r="C2617" s="16">
        <v>1</v>
      </c>
      <c r="D2617" s="16">
        <v>1873.93</v>
      </c>
      <c r="E2617" s="1">
        <f t="shared" ca="1" si="77"/>
        <v>551</v>
      </c>
      <c r="F2617" t="str">
        <f t="shared" si="78"/>
        <v>Medium Value</v>
      </c>
    </row>
    <row r="2618" spans="1:6" x14ac:dyDescent="0.3">
      <c r="A2618" s="8" t="s">
        <v>2714</v>
      </c>
      <c r="B2618" s="1">
        <v>45532</v>
      </c>
      <c r="C2618" s="16">
        <v>2</v>
      </c>
      <c r="D2618" s="16">
        <v>1871.98</v>
      </c>
      <c r="E2618" s="1">
        <f t="shared" ca="1" si="77"/>
        <v>561</v>
      </c>
      <c r="F2618" t="str">
        <f t="shared" si="78"/>
        <v>Medium Value</v>
      </c>
    </row>
    <row r="2619" spans="1:6" x14ac:dyDescent="0.3">
      <c r="A2619" s="8" t="s">
        <v>2854</v>
      </c>
      <c r="B2619" s="1">
        <v>45383</v>
      </c>
      <c r="C2619" s="16">
        <v>1</v>
      </c>
      <c r="D2619" s="16">
        <v>1871.76</v>
      </c>
      <c r="E2619" s="1">
        <f t="shared" ca="1" si="77"/>
        <v>710</v>
      </c>
      <c r="F2619" t="str">
        <f t="shared" si="78"/>
        <v>Medium Value</v>
      </c>
    </row>
    <row r="2620" spans="1:6" x14ac:dyDescent="0.3">
      <c r="A2620" s="8" t="s">
        <v>267</v>
      </c>
      <c r="B2620" s="1">
        <v>45336</v>
      </c>
      <c r="C2620" s="16">
        <v>1</v>
      </c>
      <c r="D2620" s="16">
        <v>1871.19</v>
      </c>
      <c r="E2620" s="1">
        <f t="shared" ca="1" si="77"/>
        <v>757</v>
      </c>
      <c r="F2620" t="str">
        <f t="shared" si="78"/>
        <v>Medium Value</v>
      </c>
    </row>
    <row r="2621" spans="1:6" x14ac:dyDescent="0.3">
      <c r="A2621" s="8" t="s">
        <v>3214</v>
      </c>
      <c r="B2621" s="1">
        <v>45603</v>
      </c>
      <c r="C2621" s="16">
        <v>2</v>
      </c>
      <c r="D2621" s="16">
        <v>1871.08</v>
      </c>
      <c r="E2621" s="1">
        <f t="shared" ca="1" si="77"/>
        <v>490</v>
      </c>
      <c r="F2621" t="str">
        <f t="shared" si="78"/>
        <v>Medium Value</v>
      </c>
    </row>
    <row r="2622" spans="1:6" x14ac:dyDescent="0.3">
      <c r="A2622" s="8" t="s">
        <v>2471</v>
      </c>
      <c r="B2622" s="1">
        <v>45645</v>
      </c>
      <c r="C2622" s="16">
        <v>2</v>
      </c>
      <c r="D2622" s="16">
        <v>1869.98</v>
      </c>
      <c r="E2622" s="1">
        <f t="shared" ca="1" si="77"/>
        <v>448</v>
      </c>
      <c r="F2622" t="str">
        <f t="shared" si="78"/>
        <v>Medium Value</v>
      </c>
    </row>
    <row r="2623" spans="1:6" x14ac:dyDescent="0.3">
      <c r="A2623" s="8" t="s">
        <v>5484</v>
      </c>
      <c r="B2623" s="1">
        <v>45582</v>
      </c>
      <c r="C2623" s="16">
        <v>2</v>
      </c>
      <c r="D2623" s="16">
        <v>1868.5300000000002</v>
      </c>
      <c r="E2623" s="1">
        <f t="shared" ref="E2623:E2686" ca="1" si="79">TODAY()-B2623</f>
        <v>511</v>
      </c>
      <c r="F2623" t="str">
        <f t="shared" si="78"/>
        <v>Medium Value</v>
      </c>
    </row>
    <row r="2624" spans="1:6" x14ac:dyDescent="0.3">
      <c r="A2624" s="8" t="s">
        <v>2374</v>
      </c>
      <c r="B2624" s="1">
        <v>45481</v>
      </c>
      <c r="C2624" s="16">
        <v>3</v>
      </c>
      <c r="D2624" s="16">
        <v>1868.52</v>
      </c>
      <c r="E2624" s="1">
        <f t="shared" ca="1" si="79"/>
        <v>612</v>
      </c>
      <c r="F2624" t="str">
        <f t="shared" si="78"/>
        <v>Medium Value</v>
      </c>
    </row>
    <row r="2625" spans="1:6" x14ac:dyDescent="0.3">
      <c r="A2625" s="8" t="s">
        <v>2705</v>
      </c>
      <c r="B2625" s="1">
        <v>45310</v>
      </c>
      <c r="C2625" s="16">
        <v>1</v>
      </c>
      <c r="D2625" s="16">
        <v>1868.31</v>
      </c>
      <c r="E2625" s="1">
        <f t="shared" ca="1" si="79"/>
        <v>783</v>
      </c>
      <c r="F2625" t="str">
        <f t="shared" si="78"/>
        <v>Medium Value</v>
      </c>
    </row>
    <row r="2626" spans="1:6" x14ac:dyDescent="0.3">
      <c r="A2626" s="8" t="s">
        <v>1624</v>
      </c>
      <c r="B2626" s="1">
        <v>45437</v>
      </c>
      <c r="C2626" s="16">
        <v>2</v>
      </c>
      <c r="D2626" s="16">
        <v>1867.98</v>
      </c>
      <c r="E2626" s="1">
        <f t="shared" ca="1" si="79"/>
        <v>656</v>
      </c>
      <c r="F2626" t="str">
        <f t="shared" si="78"/>
        <v>Medium Value</v>
      </c>
    </row>
    <row r="2627" spans="1:6" x14ac:dyDescent="0.3">
      <c r="A2627" s="8" t="s">
        <v>2317</v>
      </c>
      <c r="B2627" s="1">
        <v>45543</v>
      </c>
      <c r="C2627" s="16">
        <v>1</v>
      </c>
      <c r="D2627" s="16">
        <v>1867.91</v>
      </c>
      <c r="E2627" s="1">
        <f t="shared" ca="1" si="79"/>
        <v>550</v>
      </c>
      <c r="F2627" t="str">
        <f t="shared" si="78"/>
        <v>Medium Value</v>
      </c>
    </row>
    <row r="2628" spans="1:6" x14ac:dyDescent="0.3">
      <c r="A2628" s="8" t="s">
        <v>5645</v>
      </c>
      <c r="B2628" s="1">
        <v>45423</v>
      </c>
      <c r="C2628" s="16">
        <v>1</v>
      </c>
      <c r="D2628" s="16">
        <v>1867.87</v>
      </c>
      <c r="E2628" s="1">
        <f t="shared" ca="1" si="79"/>
        <v>670</v>
      </c>
      <c r="F2628" t="str">
        <f t="shared" si="78"/>
        <v>Medium Value</v>
      </c>
    </row>
    <row r="2629" spans="1:6" x14ac:dyDescent="0.3">
      <c r="A2629" s="8" t="s">
        <v>5272</v>
      </c>
      <c r="B2629" s="1">
        <v>45479</v>
      </c>
      <c r="C2629" s="16">
        <v>1</v>
      </c>
      <c r="D2629" s="16">
        <v>1867.74</v>
      </c>
      <c r="E2629" s="1">
        <f t="shared" ca="1" si="79"/>
        <v>614</v>
      </c>
      <c r="F2629" t="str">
        <f t="shared" ref="F2629:F2692" si="80">IF(D2628 &gt; 5000, "High Value", IF(D2628 &gt; 1000, "Medium Value", "Low Value"))</f>
        <v>Medium Value</v>
      </c>
    </row>
    <row r="2630" spans="1:6" x14ac:dyDescent="0.3">
      <c r="A2630" s="8" t="s">
        <v>1286</v>
      </c>
      <c r="B2630" s="1">
        <v>45546</v>
      </c>
      <c r="C2630" s="16">
        <v>1</v>
      </c>
      <c r="D2630" s="16">
        <v>1866.59</v>
      </c>
      <c r="E2630" s="1">
        <f t="shared" ca="1" si="79"/>
        <v>547</v>
      </c>
      <c r="F2630" t="str">
        <f t="shared" si="80"/>
        <v>Medium Value</v>
      </c>
    </row>
    <row r="2631" spans="1:6" x14ac:dyDescent="0.3">
      <c r="A2631" s="8" t="s">
        <v>3023</v>
      </c>
      <c r="B2631" s="1">
        <v>45382</v>
      </c>
      <c r="C2631" s="16">
        <v>1</v>
      </c>
      <c r="D2631" s="16">
        <v>1866.48</v>
      </c>
      <c r="E2631" s="1">
        <f t="shared" ca="1" si="79"/>
        <v>711</v>
      </c>
      <c r="F2631" t="str">
        <f t="shared" si="80"/>
        <v>Medium Value</v>
      </c>
    </row>
    <row r="2632" spans="1:6" x14ac:dyDescent="0.3">
      <c r="A2632" s="8" t="s">
        <v>3385</v>
      </c>
      <c r="B2632" s="1">
        <v>45581</v>
      </c>
      <c r="C2632" s="16">
        <v>2</v>
      </c>
      <c r="D2632" s="16">
        <v>1863.8400000000001</v>
      </c>
      <c r="E2632" s="1">
        <f t="shared" ca="1" si="79"/>
        <v>512</v>
      </c>
      <c r="F2632" t="str">
        <f t="shared" si="80"/>
        <v>Medium Value</v>
      </c>
    </row>
    <row r="2633" spans="1:6" x14ac:dyDescent="0.3">
      <c r="A2633" s="8" t="s">
        <v>4232</v>
      </c>
      <c r="B2633" s="1">
        <v>45624</v>
      </c>
      <c r="C2633" s="16">
        <v>2</v>
      </c>
      <c r="D2633" s="16">
        <v>1863.72</v>
      </c>
      <c r="E2633" s="1">
        <f t="shared" ca="1" si="79"/>
        <v>469</v>
      </c>
      <c r="F2633" t="str">
        <f t="shared" si="80"/>
        <v>Medium Value</v>
      </c>
    </row>
    <row r="2634" spans="1:6" x14ac:dyDescent="0.3">
      <c r="A2634" s="8" t="s">
        <v>1202</v>
      </c>
      <c r="B2634" s="1">
        <v>45520</v>
      </c>
      <c r="C2634" s="16">
        <v>1</v>
      </c>
      <c r="D2634" s="16">
        <v>1862.96</v>
      </c>
      <c r="E2634" s="1">
        <f t="shared" ca="1" si="79"/>
        <v>573</v>
      </c>
      <c r="F2634" t="str">
        <f t="shared" si="80"/>
        <v>Medium Value</v>
      </c>
    </row>
    <row r="2635" spans="1:6" x14ac:dyDescent="0.3">
      <c r="A2635" s="8" t="s">
        <v>421</v>
      </c>
      <c r="B2635" s="1">
        <v>45322</v>
      </c>
      <c r="C2635" s="16">
        <v>1</v>
      </c>
      <c r="D2635" s="16">
        <v>1860.1</v>
      </c>
      <c r="E2635" s="1">
        <f t="shared" ca="1" si="79"/>
        <v>771</v>
      </c>
      <c r="F2635" t="str">
        <f t="shared" si="80"/>
        <v>Medium Value</v>
      </c>
    </row>
    <row r="2636" spans="1:6" x14ac:dyDescent="0.3">
      <c r="A2636" s="8" t="s">
        <v>1458</v>
      </c>
      <c r="B2636" s="1">
        <v>45516</v>
      </c>
      <c r="C2636" s="16">
        <v>2</v>
      </c>
      <c r="D2636" s="16">
        <v>1859.57</v>
      </c>
      <c r="E2636" s="1">
        <f t="shared" ca="1" si="79"/>
        <v>577</v>
      </c>
      <c r="F2636" t="str">
        <f t="shared" si="80"/>
        <v>Medium Value</v>
      </c>
    </row>
    <row r="2637" spans="1:6" x14ac:dyDescent="0.3">
      <c r="A2637" s="8" t="s">
        <v>5743</v>
      </c>
      <c r="B2637" s="1">
        <v>45368</v>
      </c>
      <c r="C2637" s="16">
        <v>1</v>
      </c>
      <c r="D2637" s="16">
        <v>1857.69</v>
      </c>
      <c r="E2637" s="1">
        <f t="shared" ca="1" si="79"/>
        <v>725</v>
      </c>
      <c r="F2637" t="str">
        <f t="shared" si="80"/>
        <v>Medium Value</v>
      </c>
    </row>
    <row r="2638" spans="1:6" x14ac:dyDescent="0.3">
      <c r="A2638" s="8" t="s">
        <v>5721</v>
      </c>
      <c r="B2638" s="1">
        <v>45400</v>
      </c>
      <c r="C2638" s="16">
        <v>1</v>
      </c>
      <c r="D2638" s="16">
        <v>1857.59</v>
      </c>
      <c r="E2638" s="1">
        <f t="shared" ca="1" si="79"/>
        <v>693</v>
      </c>
      <c r="F2638" t="str">
        <f t="shared" si="80"/>
        <v>Medium Value</v>
      </c>
    </row>
    <row r="2639" spans="1:6" x14ac:dyDescent="0.3">
      <c r="A2639" s="8" t="s">
        <v>943</v>
      </c>
      <c r="B2639" s="1">
        <v>45450</v>
      </c>
      <c r="C2639" s="16">
        <v>3</v>
      </c>
      <c r="D2639" s="16">
        <v>1856.7499999999998</v>
      </c>
      <c r="E2639" s="1">
        <f t="shared" ca="1" si="79"/>
        <v>643</v>
      </c>
      <c r="F2639" t="str">
        <f t="shared" si="80"/>
        <v>Medium Value</v>
      </c>
    </row>
    <row r="2640" spans="1:6" x14ac:dyDescent="0.3">
      <c r="A2640" s="8" t="s">
        <v>3487</v>
      </c>
      <c r="B2640" s="1">
        <v>45492</v>
      </c>
      <c r="C2640" s="16">
        <v>1</v>
      </c>
      <c r="D2640" s="16">
        <v>1856.25</v>
      </c>
      <c r="E2640" s="1">
        <f t="shared" ca="1" si="79"/>
        <v>601</v>
      </c>
      <c r="F2640" t="str">
        <f t="shared" si="80"/>
        <v>Medium Value</v>
      </c>
    </row>
    <row r="2641" spans="1:6" x14ac:dyDescent="0.3">
      <c r="A2641" s="8" t="s">
        <v>2359</v>
      </c>
      <c r="B2641" s="1">
        <v>45654</v>
      </c>
      <c r="C2641" s="16">
        <v>2</v>
      </c>
      <c r="D2641" s="16">
        <v>1856.19</v>
      </c>
      <c r="E2641" s="1">
        <f t="shared" ca="1" si="79"/>
        <v>439</v>
      </c>
      <c r="F2641" t="str">
        <f t="shared" si="80"/>
        <v>Medium Value</v>
      </c>
    </row>
    <row r="2642" spans="1:6" x14ac:dyDescent="0.3">
      <c r="A2642" s="8" t="s">
        <v>3568</v>
      </c>
      <c r="B2642" s="1">
        <v>45588</v>
      </c>
      <c r="C2642" s="16">
        <v>1</v>
      </c>
      <c r="D2642" s="16">
        <v>1856.04</v>
      </c>
      <c r="E2642" s="1">
        <f t="shared" ca="1" si="79"/>
        <v>505</v>
      </c>
      <c r="F2642" t="str">
        <f t="shared" si="80"/>
        <v>Medium Value</v>
      </c>
    </row>
    <row r="2643" spans="1:6" x14ac:dyDescent="0.3">
      <c r="A2643" s="8" t="s">
        <v>3812</v>
      </c>
      <c r="B2643" s="1">
        <v>45593</v>
      </c>
      <c r="C2643" s="16">
        <v>2</v>
      </c>
      <c r="D2643" s="16">
        <v>1855.98</v>
      </c>
      <c r="E2643" s="1">
        <f t="shared" ca="1" si="79"/>
        <v>500</v>
      </c>
      <c r="F2643" t="str">
        <f t="shared" si="80"/>
        <v>Medium Value</v>
      </c>
    </row>
    <row r="2644" spans="1:6" x14ac:dyDescent="0.3">
      <c r="A2644" s="8" t="s">
        <v>839</v>
      </c>
      <c r="B2644" s="1">
        <v>45571</v>
      </c>
      <c r="C2644" s="16">
        <v>1</v>
      </c>
      <c r="D2644" s="16">
        <v>1855.09</v>
      </c>
      <c r="E2644" s="1">
        <f t="shared" ca="1" si="79"/>
        <v>522</v>
      </c>
      <c r="F2644" t="str">
        <f t="shared" si="80"/>
        <v>Medium Value</v>
      </c>
    </row>
    <row r="2645" spans="1:6" x14ac:dyDescent="0.3">
      <c r="A2645" s="8" t="s">
        <v>1312</v>
      </c>
      <c r="B2645" s="1">
        <v>45650</v>
      </c>
      <c r="C2645" s="16">
        <v>2</v>
      </c>
      <c r="D2645" s="16">
        <v>1854.66</v>
      </c>
      <c r="E2645" s="1">
        <f t="shared" ca="1" si="79"/>
        <v>443</v>
      </c>
      <c r="F2645" t="str">
        <f t="shared" si="80"/>
        <v>Medium Value</v>
      </c>
    </row>
    <row r="2646" spans="1:6" x14ac:dyDescent="0.3">
      <c r="A2646" s="8" t="s">
        <v>4872</v>
      </c>
      <c r="B2646" s="1">
        <v>45522</v>
      </c>
      <c r="C2646" s="16">
        <v>1</v>
      </c>
      <c r="D2646" s="16">
        <v>1854.58</v>
      </c>
      <c r="E2646" s="1">
        <f t="shared" ca="1" si="79"/>
        <v>571</v>
      </c>
      <c r="F2646" t="str">
        <f t="shared" si="80"/>
        <v>Medium Value</v>
      </c>
    </row>
    <row r="2647" spans="1:6" x14ac:dyDescent="0.3">
      <c r="A2647" s="8" t="s">
        <v>3284</v>
      </c>
      <c r="B2647" s="1">
        <v>45316</v>
      </c>
      <c r="C2647" s="16">
        <v>1</v>
      </c>
      <c r="D2647" s="16">
        <v>1854.43</v>
      </c>
      <c r="E2647" s="1">
        <f t="shared" ca="1" si="79"/>
        <v>777</v>
      </c>
      <c r="F2647" t="str">
        <f t="shared" si="80"/>
        <v>Medium Value</v>
      </c>
    </row>
    <row r="2648" spans="1:6" x14ac:dyDescent="0.3">
      <c r="A2648" s="8" t="s">
        <v>4581</v>
      </c>
      <c r="B2648" s="1">
        <v>45445</v>
      </c>
      <c r="C2648" s="16">
        <v>2</v>
      </c>
      <c r="D2648" s="16">
        <v>1854.38</v>
      </c>
      <c r="E2648" s="1">
        <f t="shared" ca="1" si="79"/>
        <v>648</v>
      </c>
      <c r="F2648" t="str">
        <f t="shared" si="80"/>
        <v>Medium Value</v>
      </c>
    </row>
    <row r="2649" spans="1:6" x14ac:dyDescent="0.3">
      <c r="A2649" s="8" t="s">
        <v>543</v>
      </c>
      <c r="B2649" s="1">
        <v>45323</v>
      </c>
      <c r="C2649" s="16">
        <v>1</v>
      </c>
      <c r="D2649" s="16">
        <v>1853.96</v>
      </c>
      <c r="E2649" s="1">
        <f t="shared" ca="1" si="79"/>
        <v>770</v>
      </c>
      <c r="F2649" t="str">
        <f t="shared" si="80"/>
        <v>Medium Value</v>
      </c>
    </row>
    <row r="2650" spans="1:6" x14ac:dyDescent="0.3">
      <c r="A2650" s="8" t="s">
        <v>3594</v>
      </c>
      <c r="B2650" s="1">
        <v>45640</v>
      </c>
      <c r="C2650" s="16">
        <v>3</v>
      </c>
      <c r="D2650" s="16">
        <v>1853.8100000000002</v>
      </c>
      <c r="E2650" s="1">
        <f t="shared" ca="1" si="79"/>
        <v>453</v>
      </c>
      <c r="F2650" t="str">
        <f t="shared" si="80"/>
        <v>Medium Value</v>
      </c>
    </row>
    <row r="2651" spans="1:6" x14ac:dyDescent="0.3">
      <c r="A2651" s="8" t="s">
        <v>2957</v>
      </c>
      <c r="B2651" s="1">
        <v>45521</v>
      </c>
      <c r="C2651" s="16">
        <v>2</v>
      </c>
      <c r="D2651" s="16">
        <v>1853.54</v>
      </c>
      <c r="E2651" s="1">
        <f t="shared" ca="1" si="79"/>
        <v>572</v>
      </c>
      <c r="F2651" t="str">
        <f t="shared" si="80"/>
        <v>Medium Value</v>
      </c>
    </row>
    <row r="2652" spans="1:6" x14ac:dyDescent="0.3">
      <c r="A2652" s="8" t="s">
        <v>5229</v>
      </c>
      <c r="B2652" s="1">
        <v>45331</v>
      </c>
      <c r="C2652" s="16">
        <v>1</v>
      </c>
      <c r="D2652" s="16">
        <v>1853.29</v>
      </c>
      <c r="E2652" s="1">
        <f t="shared" ca="1" si="79"/>
        <v>762</v>
      </c>
      <c r="F2652" t="str">
        <f t="shared" si="80"/>
        <v>Medium Value</v>
      </c>
    </row>
    <row r="2653" spans="1:6" x14ac:dyDescent="0.3">
      <c r="A2653" s="8" t="s">
        <v>1549</v>
      </c>
      <c r="B2653" s="1">
        <v>45545</v>
      </c>
      <c r="C2653" s="16">
        <v>2</v>
      </c>
      <c r="D2653" s="16">
        <v>1853.12</v>
      </c>
      <c r="E2653" s="1">
        <f t="shared" ca="1" si="79"/>
        <v>548</v>
      </c>
      <c r="F2653" t="str">
        <f t="shared" si="80"/>
        <v>Medium Value</v>
      </c>
    </row>
    <row r="2654" spans="1:6" x14ac:dyDescent="0.3">
      <c r="A2654" s="8" t="s">
        <v>1622</v>
      </c>
      <c r="B2654" s="1">
        <v>45383</v>
      </c>
      <c r="C2654" s="16">
        <v>1</v>
      </c>
      <c r="D2654" s="16">
        <v>1852.6</v>
      </c>
      <c r="E2654" s="1">
        <f t="shared" ca="1" si="79"/>
        <v>710</v>
      </c>
      <c r="F2654" t="str">
        <f t="shared" si="80"/>
        <v>Medium Value</v>
      </c>
    </row>
    <row r="2655" spans="1:6" x14ac:dyDescent="0.3">
      <c r="A2655" s="8" t="s">
        <v>5200</v>
      </c>
      <c r="B2655" s="1">
        <v>45423</v>
      </c>
      <c r="C2655" s="16">
        <v>2</v>
      </c>
      <c r="D2655" s="16">
        <v>1852.5100000000002</v>
      </c>
      <c r="E2655" s="1">
        <f t="shared" ca="1" si="79"/>
        <v>670</v>
      </c>
      <c r="F2655" t="str">
        <f t="shared" si="80"/>
        <v>Medium Value</v>
      </c>
    </row>
    <row r="2656" spans="1:6" x14ac:dyDescent="0.3">
      <c r="A2656" s="8" t="s">
        <v>2900</v>
      </c>
      <c r="B2656" s="1">
        <v>45559</v>
      </c>
      <c r="C2656" s="16">
        <v>1</v>
      </c>
      <c r="D2656" s="16">
        <v>1852.11</v>
      </c>
      <c r="E2656" s="1">
        <f t="shared" ca="1" si="79"/>
        <v>534</v>
      </c>
      <c r="F2656" t="str">
        <f t="shared" si="80"/>
        <v>Medium Value</v>
      </c>
    </row>
    <row r="2657" spans="1:6" x14ac:dyDescent="0.3">
      <c r="A2657" s="8" t="s">
        <v>3483</v>
      </c>
      <c r="B2657" s="1">
        <v>45477</v>
      </c>
      <c r="C2657" s="16">
        <v>2</v>
      </c>
      <c r="D2657" s="16">
        <v>1850.8600000000001</v>
      </c>
      <c r="E2657" s="1">
        <f t="shared" ca="1" si="79"/>
        <v>616</v>
      </c>
      <c r="F2657" t="str">
        <f t="shared" si="80"/>
        <v>Medium Value</v>
      </c>
    </row>
    <row r="2658" spans="1:6" x14ac:dyDescent="0.3">
      <c r="A2658" s="8" t="s">
        <v>1002</v>
      </c>
      <c r="B2658" s="1">
        <v>45498</v>
      </c>
      <c r="C2658" s="16">
        <v>2</v>
      </c>
      <c r="D2658" s="16">
        <v>1850.0700000000002</v>
      </c>
      <c r="E2658" s="1">
        <f t="shared" ca="1" si="79"/>
        <v>595</v>
      </c>
      <c r="F2658" t="str">
        <f t="shared" si="80"/>
        <v>Medium Value</v>
      </c>
    </row>
    <row r="2659" spans="1:6" x14ac:dyDescent="0.3">
      <c r="A2659" s="8" t="s">
        <v>5918</v>
      </c>
      <c r="B2659" s="1">
        <v>45606</v>
      </c>
      <c r="C2659" s="16">
        <v>1</v>
      </c>
      <c r="D2659" s="16">
        <v>1849.2</v>
      </c>
      <c r="E2659" s="1">
        <f t="shared" ca="1" si="79"/>
        <v>487</v>
      </c>
      <c r="F2659" t="str">
        <f t="shared" si="80"/>
        <v>Medium Value</v>
      </c>
    </row>
    <row r="2660" spans="1:6" x14ac:dyDescent="0.3">
      <c r="A2660" s="8" t="s">
        <v>3438</v>
      </c>
      <c r="B2660" s="1">
        <v>45610</v>
      </c>
      <c r="C2660" s="16">
        <v>2</v>
      </c>
      <c r="D2660" s="16">
        <v>1849.02</v>
      </c>
      <c r="E2660" s="1">
        <f t="shared" ca="1" si="79"/>
        <v>483</v>
      </c>
      <c r="F2660" t="str">
        <f t="shared" si="80"/>
        <v>Medium Value</v>
      </c>
    </row>
    <row r="2661" spans="1:6" x14ac:dyDescent="0.3">
      <c r="A2661" s="8" t="s">
        <v>5665</v>
      </c>
      <c r="B2661" s="1">
        <v>45545</v>
      </c>
      <c r="C2661" s="16">
        <v>1</v>
      </c>
      <c r="D2661" s="16">
        <v>1848.26</v>
      </c>
      <c r="E2661" s="1">
        <f t="shared" ca="1" si="79"/>
        <v>548</v>
      </c>
      <c r="F2661" t="str">
        <f t="shared" si="80"/>
        <v>Medium Value</v>
      </c>
    </row>
    <row r="2662" spans="1:6" x14ac:dyDescent="0.3">
      <c r="A2662" s="8" t="s">
        <v>3827</v>
      </c>
      <c r="B2662" s="1">
        <v>45499</v>
      </c>
      <c r="C2662" s="16">
        <v>2</v>
      </c>
      <c r="D2662" s="16">
        <v>1847.24</v>
      </c>
      <c r="E2662" s="1">
        <f t="shared" ca="1" si="79"/>
        <v>594</v>
      </c>
      <c r="F2662" t="str">
        <f t="shared" si="80"/>
        <v>Medium Value</v>
      </c>
    </row>
    <row r="2663" spans="1:6" x14ac:dyDescent="0.3">
      <c r="A2663" s="8" t="s">
        <v>2797</v>
      </c>
      <c r="B2663" s="1">
        <v>45625</v>
      </c>
      <c r="C2663" s="16">
        <v>3</v>
      </c>
      <c r="D2663" s="16">
        <v>1846.6799999999998</v>
      </c>
      <c r="E2663" s="1">
        <f t="shared" ca="1" si="79"/>
        <v>468</v>
      </c>
      <c r="F2663" t="str">
        <f t="shared" si="80"/>
        <v>Medium Value</v>
      </c>
    </row>
    <row r="2664" spans="1:6" x14ac:dyDescent="0.3">
      <c r="A2664" s="8" t="s">
        <v>5037</v>
      </c>
      <c r="B2664" s="1">
        <v>45564</v>
      </c>
      <c r="C2664" s="16">
        <v>1</v>
      </c>
      <c r="D2664" s="16">
        <v>1846.54</v>
      </c>
      <c r="E2664" s="1">
        <f t="shared" ca="1" si="79"/>
        <v>529</v>
      </c>
      <c r="F2664" t="str">
        <f t="shared" si="80"/>
        <v>Medium Value</v>
      </c>
    </row>
    <row r="2665" spans="1:6" x14ac:dyDescent="0.3">
      <c r="A2665" s="8" t="s">
        <v>4282</v>
      </c>
      <c r="B2665" s="1">
        <v>45534</v>
      </c>
      <c r="C2665" s="16">
        <v>2</v>
      </c>
      <c r="D2665" s="16">
        <v>1846.5300000000002</v>
      </c>
      <c r="E2665" s="1">
        <f t="shared" ca="1" si="79"/>
        <v>559</v>
      </c>
      <c r="F2665" t="str">
        <f t="shared" si="80"/>
        <v>Medium Value</v>
      </c>
    </row>
    <row r="2666" spans="1:6" x14ac:dyDescent="0.3">
      <c r="A2666" s="8" t="s">
        <v>3510</v>
      </c>
      <c r="B2666" s="1">
        <v>45438</v>
      </c>
      <c r="C2666" s="16">
        <v>1</v>
      </c>
      <c r="D2666" s="16">
        <v>1845.43</v>
      </c>
      <c r="E2666" s="1">
        <f t="shared" ca="1" si="79"/>
        <v>655</v>
      </c>
      <c r="F2666" t="str">
        <f t="shared" si="80"/>
        <v>Medium Value</v>
      </c>
    </row>
    <row r="2667" spans="1:6" x14ac:dyDescent="0.3">
      <c r="A2667" s="8" t="s">
        <v>2973</v>
      </c>
      <c r="B2667" s="1">
        <v>45384</v>
      </c>
      <c r="C2667" s="16">
        <v>1</v>
      </c>
      <c r="D2667" s="16">
        <v>1844.27</v>
      </c>
      <c r="E2667" s="1">
        <f t="shared" ca="1" si="79"/>
        <v>709</v>
      </c>
      <c r="F2667" t="str">
        <f t="shared" si="80"/>
        <v>Medium Value</v>
      </c>
    </row>
    <row r="2668" spans="1:6" x14ac:dyDescent="0.3">
      <c r="A2668" s="8" t="s">
        <v>854</v>
      </c>
      <c r="B2668" s="1">
        <v>45606</v>
      </c>
      <c r="C2668" s="16">
        <v>2</v>
      </c>
      <c r="D2668" s="16">
        <v>1844.1399999999999</v>
      </c>
      <c r="E2668" s="1">
        <f t="shared" ca="1" si="79"/>
        <v>487</v>
      </c>
      <c r="F2668" t="str">
        <f t="shared" si="80"/>
        <v>Medium Value</v>
      </c>
    </row>
    <row r="2669" spans="1:6" x14ac:dyDescent="0.3">
      <c r="A2669" s="8" t="s">
        <v>151</v>
      </c>
      <c r="B2669" s="1">
        <v>45619</v>
      </c>
      <c r="C2669" s="16">
        <v>1</v>
      </c>
      <c r="D2669" s="16">
        <v>1843.95</v>
      </c>
      <c r="E2669" s="1">
        <f t="shared" ca="1" si="79"/>
        <v>474</v>
      </c>
      <c r="F2669" t="str">
        <f t="shared" si="80"/>
        <v>Medium Value</v>
      </c>
    </row>
    <row r="2670" spans="1:6" x14ac:dyDescent="0.3">
      <c r="A2670" s="8" t="s">
        <v>4665</v>
      </c>
      <c r="B2670" s="1">
        <v>45509</v>
      </c>
      <c r="C2670" s="16">
        <v>2</v>
      </c>
      <c r="D2670" s="16">
        <v>1843.56</v>
      </c>
      <c r="E2670" s="1">
        <f t="shared" ca="1" si="79"/>
        <v>584</v>
      </c>
      <c r="F2670" t="str">
        <f t="shared" si="80"/>
        <v>Medium Value</v>
      </c>
    </row>
    <row r="2671" spans="1:6" x14ac:dyDescent="0.3">
      <c r="A2671" s="8" t="s">
        <v>4402</v>
      </c>
      <c r="B2671" s="1">
        <v>45350</v>
      </c>
      <c r="C2671" s="16">
        <v>1</v>
      </c>
      <c r="D2671" s="16">
        <v>1842.26</v>
      </c>
      <c r="E2671" s="1">
        <f t="shared" ca="1" si="79"/>
        <v>743</v>
      </c>
      <c r="F2671" t="str">
        <f t="shared" si="80"/>
        <v>Medium Value</v>
      </c>
    </row>
    <row r="2672" spans="1:6" x14ac:dyDescent="0.3">
      <c r="A2672" s="8" t="s">
        <v>879</v>
      </c>
      <c r="B2672" s="1">
        <v>45378</v>
      </c>
      <c r="C2672" s="16">
        <v>1</v>
      </c>
      <c r="D2672" s="16">
        <v>1841.98</v>
      </c>
      <c r="E2672" s="1">
        <f t="shared" ca="1" si="79"/>
        <v>715</v>
      </c>
      <c r="F2672" t="str">
        <f t="shared" si="80"/>
        <v>Medium Value</v>
      </c>
    </row>
    <row r="2673" spans="1:6" x14ac:dyDescent="0.3">
      <c r="A2673" s="8" t="s">
        <v>4591</v>
      </c>
      <c r="B2673" s="1">
        <v>45522</v>
      </c>
      <c r="C2673" s="16">
        <v>2</v>
      </c>
      <c r="D2673" s="16">
        <v>1841.79</v>
      </c>
      <c r="E2673" s="1">
        <f t="shared" ca="1" si="79"/>
        <v>571</v>
      </c>
      <c r="F2673" t="str">
        <f t="shared" si="80"/>
        <v>Medium Value</v>
      </c>
    </row>
    <row r="2674" spans="1:6" x14ac:dyDescent="0.3">
      <c r="A2674" s="8" t="s">
        <v>3918</v>
      </c>
      <c r="B2674" s="1">
        <v>45295</v>
      </c>
      <c r="C2674" s="16">
        <v>1</v>
      </c>
      <c r="D2674" s="16">
        <v>1841.21</v>
      </c>
      <c r="E2674" s="1">
        <f t="shared" ca="1" si="79"/>
        <v>798</v>
      </c>
      <c r="F2674" t="str">
        <f t="shared" si="80"/>
        <v>Medium Value</v>
      </c>
    </row>
    <row r="2675" spans="1:6" x14ac:dyDescent="0.3">
      <c r="A2675" s="8" t="s">
        <v>3257</v>
      </c>
      <c r="B2675" s="1">
        <v>45499</v>
      </c>
      <c r="C2675" s="16">
        <v>2</v>
      </c>
      <c r="D2675" s="16">
        <v>1840.9299999999998</v>
      </c>
      <c r="E2675" s="1">
        <f t="shared" ca="1" si="79"/>
        <v>594</v>
      </c>
      <c r="F2675" t="str">
        <f t="shared" si="80"/>
        <v>Medium Value</v>
      </c>
    </row>
    <row r="2676" spans="1:6" x14ac:dyDescent="0.3">
      <c r="A2676" s="8" t="s">
        <v>3540</v>
      </c>
      <c r="B2676" s="1">
        <v>45646</v>
      </c>
      <c r="C2676" s="16">
        <v>1</v>
      </c>
      <c r="D2676" s="16">
        <v>1840.8</v>
      </c>
      <c r="E2676" s="1">
        <f t="shared" ca="1" si="79"/>
        <v>447</v>
      </c>
      <c r="F2676" t="str">
        <f t="shared" si="80"/>
        <v>Medium Value</v>
      </c>
    </row>
    <row r="2677" spans="1:6" x14ac:dyDescent="0.3">
      <c r="A2677" s="8" t="s">
        <v>590</v>
      </c>
      <c r="B2677" s="1">
        <v>45508</v>
      </c>
      <c r="C2677" s="16">
        <v>3</v>
      </c>
      <c r="D2677" s="16">
        <v>1839.41</v>
      </c>
      <c r="E2677" s="1">
        <f t="shared" ca="1" si="79"/>
        <v>585</v>
      </c>
      <c r="F2677" t="str">
        <f t="shared" si="80"/>
        <v>Medium Value</v>
      </c>
    </row>
    <row r="2678" spans="1:6" x14ac:dyDescent="0.3">
      <c r="A2678" s="8" t="s">
        <v>2833</v>
      </c>
      <c r="B2678" s="1">
        <v>45574</v>
      </c>
      <c r="C2678" s="16">
        <v>2</v>
      </c>
      <c r="D2678" s="16">
        <v>1839.26</v>
      </c>
      <c r="E2678" s="1">
        <f t="shared" ca="1" si="79"/>
        <v>519</v>
      </c>
      <c r="F2678" t="str">
        <f t="shared" si="80"/>
        <v>Medium Value</v>
      </c>
    </row>
    <row r="2679" spans="1:6" x14ac:dyDescent="0.3">
      <c r="A2679" s="8" t="s">
        <v>1376</v>
      </c>
      <c r="B2679" s="1">
        <v>45650</v>
      </c>
      <c r="C2679" s="16">
        <v>3</v>
      </c>
      <c r="D2679" s="16">
        <v>1839.2000000000003</v>
      </c>
      <c r="E2679" s="1">
        <f t="shared" ca="1" si="79"/>
        <v>443</v>
      </c>
      <c r="F2679" t="str">
        <f t="shared" si="80"/>
        <v>Medium Value</v>
      </c>
    </row>
    <row r="2680" spans="1:6" x14ac:dyDescent="0.3">
      <c r="A2680" s="8" t="s">
        <v>303</v>
      </c>
      <c r="B2680" s="1">
        <v>45655</v>
      </c>
      <c r="C2680" s="16">
        <v>3</v>
      </c>
      <c r="D2680" s="16">
        <v>1836.99</v>
      </c>
      <c r="E2680" s="1">
        <f t="shared" ca="1" si="79"/>
        <v>438</v>
      </c>
      <c r="F2680" t="str">
        <f t="shared" si="80"/>
        <v>Medium Value</v>
      </c>
    </row>
    <row r="2681" spans="1:6" x14ac:dyDescent="0.3">
      <c r="A2681" s="8" t="s">
        <v>1763</v>
      </c>
      <c r="B2681" s="1">
        <v>45344</v>
      </c>
      <c r="C2681" s="16">
        <v>1</v>
      </c>
      <c r="D2681" s="16">
        <v>1836.41</v>
      </c>
      <c r="E2681" s="1">
        <f t="shared" ca="1" si="79"/>
        <v>749</v>
      </c>
      <c r="F2681" t="str">
        <f t="shared" si="80"/>
        <v>Medium Value</v>
      </c>
    </row>
    <row r="2682" spans="1:6" x14ac:dyDescent="0.3">
      <c r="A2682" s="8" t="s">
        <v>1161</v>
      </c>
      <c r="B2682" s="1">
        <v>45413</v>
      </c>
      <c r="C2682" s="16">
        <v>1</v>
      </c>
      <c r="D2682" s="16">
        <v>1835.79</v>
      </c>
      <c r="E2682" s="1">
        <f t="shared" ca="1" si="79"/>
        <v>680</v>
      </c>
      <c r="F2682" t="str">
        <f t="shared" si="80"/>
        <v>Medium Value</v>
      </c>
    </row>
    <row r="2683" spans="1:6" x14ac:dyDescent="0.3">
      <c r="A2683" s="8" t="s">
        <v>5079</v>
      </c>
      <c r="B2683" s="1">
        <v>45440</v>
      </c>
      <c r="C2683" s="16">
        <v>1</v>
      </c>
      <c r="D2683" s="16">
        <v>1835.56</v>
      </c>
      <c r="E2683" s="1">
        <f t="shared" ca="1" si="79"/>
        <v>653</v>
      </c>
      <c r="F2683" t="str">
        <f t="shared" si="80"/>
        <v>Medium Value</v>
      </c>
    </row>
    <row r="2684" spans="1:6" x14ac:dyDescent="0.3">
      <c r="A2684" s="8" t="s">
        <v>3825</v>
      </c>
      <c r="B2684" s="1">
        <v>45464</v>
      </c>
      <c r="C2684" s="16">
        <v>2</v>
      </c>
      <c r="D2684" s="16">
        <v>1833.91</v>
      </c>
      <c r="E2684" s="1">
        <f t="shared" ca="1" si="79"/>
        <v>629</v>
      </c>
      <c r="F2684" t="str">
        <f t="shared" si="80"/>
        <v>Medium Value</v>
      </c>
    </row>
    <row r="2685" spans="1:6" x14ac:dyDescent="0.3">
      <c r="A2685" s="8" t="s">
        <v>2390</v>
      </c>
      <c r="B2685" s="1">
        <v>45386</v>
      </c>
      <c r="C2685" s="16">
        <v>2</v>
      </c>
      <c r="D2685" s="16">
        <v>1831.8899999999999</v>
      </c>
      <c r="E2685" s="1">
        <f t="shared" ca="1" si="79"/>
        <v>707</v>
      </c>
      <c r="F2685" t="str">
        <f t="shared" si="80"/>
        <v>Medium Value</v>
      </c>
    </row>
    <row r="2686" spans="1:6" x14ac:dyDescent="0.3">
      <c r="A2686" s="8" t="s">
        <v>837</v>
      </c>
      <c r="B2686" s="1">
        <v>45452</v>
      </c>
      <c r="C2686" s="16">
        <v>2</v>
      </c>
      <c r="D2686" s="16">
        <v>1831.5100000000002</v>
      </c>
      <c r="E2686" s="1">
        <f t="shared" ca="1" si="79"/>
        <v>641</v>
      </c>
      <c r="F2686" t="str">
        <f t="shared" si="80"/>
        <v>Medium Value</v>
      </c>
    </row>
    <row r="2687" spans="1:6" x14ac:dyDescent="0.3">
      <c r="A2687" s="8" t="s">
        <v>361</v>
      </c>
      <c r="B2687" s="1">
        <v>45633</v>
      </c>
      <c r="C2687" s="16">
        <v>2</v>
      </c>
      <c r="D2687" s="16">
        <v>1831.1499999999999</v>
      </c>
      <c r="E2687" s="1">
        <f t="shared" ref="E2687:E2750" ca="1" si="81">TODAY()-B2687</f>
        <v>460</v>
      </c>
      <c r="F2687" t="str">
        <f t="shared" si="80"/>
        <v>Medium Value</v>
      </c>
    </row>
    <row r="2688" spans="1:6" x14ac:dyDescent="0.3">
      <c r="A2688" s="8" t="s">
        <v>5375</v>
      </c>
      <c r="B2688" s="1">
        <v>45645</v>
      </c>
      <c r="C2688" s="16">
        <v>2</v>
      </c>
      <c r="D2688" s="16">
        <v>1830.43</v>
      </c>
      <c r="E2688" s="1">
        <f t="shared" ca="1" si="81"/>
        <v>448</v>
      </c>
      <c r="F2688" t="str">
        <f t="shared" si="80"/>
        <v>Medium Value</v>
      </c>
    </row>
    <row r="2689" spans="1:6" x14ac:dyDescent="0.3">
      <c r="A2689" s="8" t="s">
        <v>5678</v>
      </c>
      <c r="B2689" s="1">
        <v>45642</v>
      </c>
      <c r="C2689" s="16">
        <v>1</v>
      </c>
      <c r="D2689" s="16">
        <v>1829.78</v>
      </c>
      <c r="E2689" s="1">
        <f t="shared" ca="1" si="81"/>
        <v>451</v>
      </c>
      <c r="F2689" t="str">
        <f t="shared" si="80"/>
        <v>Medium Value</v>
      </c>
    </row>
    <row r="2690" spans="1:6" x14ac:dyDescent="0.3">
      <c r="A2690" s="8" t="s">
        <v>1507</v>
      </c>
      <c r="B2690" s="1">
        <v>45356</v>
      </c>
      <c r="C2690" s="16">
        <v>1</v>
      </c>
      <c r="D2690" s="16">
        <v>1829.63</v>
      </c>
      <c r="E2690" s="1">
        <f t="shared" ca="1" si="81"/>
        <v>737</v>
      </c>
      <c r="F2690" t="str">
        <f t="shared" si="80"/>
        <v>Medium Value</v>
      </c>
    </row>
    <row r="2691" spans="1:6" x14ac:dyDescent="0.3">
      <c r="A2691" s="8" t="s">
        <v>4383</v>
      </c>
      <c r="B2691" s="1">
        <v>45527</v>
      </c>
      <c r="C2691" s="16">
        <v>2</v>
      </c>
      <c r="D2691" s="16">
        <v>1827.9099999999999</v>
      </c>
      <c r="E2691" s="1">
        <f t="shared" ca="1" si="81"/>
        <v>566</v>
      </c>
      <c r="F2691" t="str">
        <f t="shared" si="80"/>
        <v>Medium Value</v>
      </c>
    </row>
    <row r="2692" spans="1:6" x14ac:dyDescent="0.3">
      <c r="A2692" s="8" t="s">
        <v>2736</v>
      </c>
      <c r="B2692" s="1">
        <v>45477</v>
      </c>
      <c r="C2692" s="16">
        <v>3</v>
      </c>
      <c r="D2692" s="16">
        <v>1827.21</v>
      </c>
      <c r="E2692" s="1">
        <f t="shared" ca="1" si="81"/>
        <v>616</v>
      </c>
      <c r="F2692" t="str">
        <f t="shared" si="80"/>
        <v>Medium Value</v>
      </c>
    </row>
    <row r="2693" spans="1:6" x14ac:dyDescent="0.3">
      <c r="A2693" s="8" t="s">
        <v>4082</v>
      </c>
      <c r="B2693" s="1">
        <v>45513</v>
      </c>
      <c r="C2693" s="16">
        <v>1</v>
      </c>
      <c r="D2693" s="16">
        <v>1826.86</v>
      </c>
      <c r="E2693" s="1">
        <f t="shared" ca="1" si="81"/>
        <v>580</v>
      </c>
      <c r="F2693" t="str">
        <f t="shared" ref="F2693:F2756" si="82">IF(D2692 &gt; 5000, "High Value", IF(D2692 &gt; 1000, "Medium Value", "Low Value"))</f>
        <v>Medium Value</v>
      </c>
    </row>
    <row r="2694" spans="1:6" x14ac:dyDescent="0.3">
      <c r="A2694" s="8" t="s">
        <v>4892</v>
      </c>
      <c r="B2694" s="1">
        <v>45633</v>
      </c>
      <c r="C2694" s="16">
        <v>1</v>
      </c>
      <c r="D2694" s="16">
        <v>1826.78</v>
      </c>
      <c r="E2694" s="1">
        <f t="shared" ca="1" si="81"/>
        <v>460</v>
      </c>
      <c r="F2694" t="str">
        <f t="shared" si="82"/>
        <v>Medium Value</v>
      </c>
    </row>
    <row r="2695" spans="1:6" x14ac:dyDescent="0.3">
      <c r="A2695" s="8" t="s">
        <v>4087</v>
      </c>
      <c r="B2695" s="1">
        <v>45513</v>
      </c>
      <c r="C2695" s="16">
        <v>3</v>
      </c>
      <c r="D2695" s="16">
        <v>1825.8999999999999</v>
      </c>
      <c r="E2695" s="1">
        <f t="shared" ca="1" si="81"/>
        <v>580</v>
      </c>
      <c r="F2695" t="str">
        <f t="shared" si="82"/>
        <v>Medium Value</v>
      </c>
    </row>
    <row r="2696" spans="1:6" x14ac:dyDescent="0.3">
      <c r="A2696" s="8" t="s">
        <v>3283</v>
      </c>
      <c r="B2696" s="1">
        <v>45474</v>
      </c>
      <c r="C2696" s="16">
        <v>1</v>
      </c>
      <c r="D2696" s="16">
        <v>1825.8</v>
      </c>
      <c r="E2696" s="1">
        <f t="shared" ca="1" si="81"/>
        <v>619</v>
      </c>
      <c r="F2696" t="str">
        <f t="shared" si="82"/>
        <v>Medium Value</v>
      </c>
    </row>
    <row r="2697" spans="1:6" x14ac:dyDescent="0.3">
      <c r="A2697" s="8" t="s">
        <v>5170</v>
      </c>
      <c r="B2697" s="1">
        <v>45368</v>
      </c>
      <c r="C2697" s="16">
        <v>1</v>
      </c>
      <c r="D2697" s="16">
        <v>1825.68</v>
      </c>
      <c r="E2697" s="1">
        <f t="shared" ca="1" si="81"/>
        <v>725</v>
      </c>
      <c r="F2697" t="str">
        <f t="shared" si="82"/>
        <v>Medium Value</v>
      </c>
    </row>
    <row r="2698" spans="1:6" x14ac:dyDescent="0.3">
      <c r="A2698" s="8" t="s">
        <v>3148</v>
      </c>
      <c r="B2698" s="1">
        <v>45353</v>
      </c>
      <c r="C2698" s="16">
        <v>2</v>
      </c>
      <c r="D2698" s="16">
        <v>1825.51</v>
      </c>
      <c r="E2698" s="1">
        <f t="shared" ca="1" si="81"/>
        <v>740</v>
      </c>
      <c r="F2698" t="str">
        <f t="shared" si="82"/>
        <v>Medium Value</v>
      </c>
    </row>
    <row r="2699" spans="1:6" x14ac:dyDescent="0.3">
      <c r="A2699" s="8" t="s">
        <v>1037</v>
      </c>
      <c r="B2699" s="1">
        <v>45542</v>
      </c>
      <c r="C2699" s="16">
        <v>2</v>
      </c>
      <c r="D2699" s="16">
        <v>1824.46</v>
      </c>
      <c r="E2699" s="1">
        <f t="shared" ca="1" si="81"/>
        <v>551</v>
      </c>
      <c r="F2699" t="str">
        <f t="shared" si="82"/>
        <v>Medium Value</v>
      </c>
    </row>
    <row r="2700" spans="1:6" x14ac:dyDescent="0.3">
      <c r="A2700" s="8" t="s">
        <v>3625</v>
      </c>
      <c r="B2700" s="1">
        <v>45541</v>
      </c>
      <c r="C2700" s="16">
        <v>1</v>
      </c>
      <c r="D2700" s="16">
        <v>1822.85</v>
      </c>
      <c r="E2700" s="1">
        <f t="shared" ca="1" si="81"/>
        <v>552</v>
      </c>
      <c r="F2700" t="str">
        <f t="shared" si="82"/>
        <v>Medium Value</v>
      </c>
    </row>
    <row r="2701" spans="1:6" x14ac:dyDescent="0.3">
      <c r="A2701" s="8" t="s">
        <v>2814</v>
      </c>
      <c r="B2701" s="1">
        <v>45577</v>
      </c>
      <c r="C2701" s="16">
        <v>2</v>
      </c>
      <c r="D2701" s="16">
        <v>1822.56</v>
      </c>
      <c r="E2701" s="1">
        <f t="shared" ca="1" si="81"/>
        <v>516</v>
      </c>
      <c r="F2701" t="str">
        <f t="shared" si="82"/>
        <v>Medium Value</v>
      </c>
    </row>
    <row r="2702" spans="1:6" x14ac:dyDescent="0.3">
      <c r="A2702" s="8" t="s">
        <v>4342</v>
      </c>
      <c r="B2702" s="1">
        <v>45655</v>
      </c>
      <c r="C2702" s="16">
        <v>2</v>
      </c>
      <c r="D2702" s="16">
        <v>1822.49</v>
      </c>
      <c r="E2702" s="1">
        <f t="shared" ca="1" si="81"/>
        <v>438</v>
      </c>
      <c r="F2702" t="str">
        <f t="shared" si="82"/>
        <v>Medium Value</v>
      </c>
    </row>
    <row r="2703" spans="1:6" x14ac:dyDescent="0.3">
      <c r="A2703" s="8" t="s">
        <v>4939</v>
      </c>
      <c r="B2703" s="1">
        <v>45528</v>
      </c>
      <c r="C2703" s="16">
        <v>2</v>
      </c>
      <c r="D2703" s="16">
        <v>1820.25</v>
      </c>
      <c r="E2703" s="1">
        <f t="shared" ca="1" si="81"/>
        <v>565</v>
      </c>
      <c r="F2703" t="str">
        <f t="shared" si="82"/>
        <v>Medium Value</v>
      </c>
    </row>
    <row r="2704" spans="1:6" x14ac:dyDescent="0.3">
      <c r="A2704" s="8" t="s">
        <v>3008</v>
      </c>
      <c r="B2704" s="1">
        <v>45620</v>
      </c>
      <c r="C2704" s="16">
        <v>1</v>
      </c>
      <c r="D2704" s="16">
        <v>1818.67</v>
      </c>
      <c r="E2704" s="1">
        <f t="shared" ca="1" si="81"/>
        <v>473</v>
      </c>
      <c r="F2704" t="str">
        <f t="shared" si="82"/>
        <v>Medium Value</v>
      </c>
    </row>
    <row r="2705" spans="1:6" x14ac:dyDescent="0.3">
      <c r="A2705" s="8" t="s">
        <v>1344</v>
      </c>
      <c r="B2705" s="1">
        <v>45445</v>
      </c>
      <c r="C2705" s="16">
        <v>1</v>
      </c>
      <c r="D2705" s="16">
        <v>1815.66</v>
      </c>
      <c r="E2705" s="1">
        <f t="shared" ca="1" si="81"/>
        <v>648</v>
      </c>
      <c r="F2705" t="str">
        <f t="shared" si="82"/>
        <v>Medium Value</v>
      </c>
    </row>
    <row r="2706" spans="1:6" x14ac:dyDescent="0.3">
      <c r="A2706" s="8" t="s">
        <v>655</v>
      </c>
      <c r="B2706" s="1">
        <v>45639</v>
      </c>
      <c r="C2706" s="16">
        <v>3</v>
      </c>
      <c r="D2706" s="16">
        <v>1815.29</v>
      </c>
      <c r="E2706" s="1">
        <f t="shared" ca="1" si="81"/>
        <v>454</v>
      </c>
      <c r="F2706" t="str">
        <f t="shared" si="82"/>
        <v>Medium Value</v>
      </c>
    </row>
    <row r="2707" spans="1:6" x14ac:dyDescent="0.3">
      <c r="A2707" s="8" t="s">
        <v>769</v>
      </c>
      <c r="B2707" s="1">
        <v>45452</v>
      </c>
      <c r="C2707" s="16">
        <v>2</v>
      </c>
      <c r="D2707" s="16">
        <v>1814.67</v>
      </c>
      <c r="E2707" s="1">
        <f t="shared" ca="1" si="81"/>
        <v>641</v>
      </c>
      <c r="F2707" t="str">
        <f t="shared" si="82"/>
        <v>Medium Value</v>
      </c>
    </row>
    <row r="2708" spans="1:6" x14ac:dyDescent="0.3">
      <c r="A2708" s="8" t="s">
        <v>5434</v>
      </c>
      <c r="B2708" s="1">
        <v>45602</v>
      </c>
      <c r="C2708" s="16">
        <v>1</v>
      </c>
      <c r="D2708" s="16">
        <v>1814.42</v>
      </c>
      <c r="E2708" s="1">
        <f t="shared" ca="1" si="81"/>
        <v>491</v>
      </c>
      <c r="F2708" t="str">
        <f t="shared" si="82"/>
        <v>Medium Value</v>
      </c>
    </row>
    <row r="2709" spans="1:6" x14ac:dyDescent="0.3">
      <c r="A2709" s="8" t="s">
        <v>5267</v>
      </c>
      <c r="B2709" s="1">
        <v>45547</v>
      </c>
      <c r="C2709" s="16">
        <v>2</v>
      </c>
      <c r="D2709" s="16">
        <v>1814.23</v>
      </c>
      <c r="E2709" s="1">
        <f t="shared" ca="1" si="81"/>
        <v>546</v>
      </c>
      <c r="F2709" t="str">
        <f t="shared" si="82"/>
        <v>Medium Value</v>
      </c>
    </row>
    <row r="2710" spans="1:6" x14ac:dyDescent="0.3">
      <c r="A2710" s="8" t="s">
        <v>3273</v>
      </c>
      <c r="B2710" s="1">
        <v>45624</v>
      </c>
      <c r="C2710" s="16">
        <v>1</v>
      </c>
      <c r="D2710" s="16">
        <v>1814.11</v>
      </c>
      <c r="E2710" s="1">
        <f t="shared" ca="1" si="81"/>
        <v>469</v>
      </c>
      <c r="F2710" t="str">
        <f t="shared" si="82"/>
        <v>Medium Value</v>
      </c>
    </row>
    <row r="2711" spans="1:6" x14ac:dyDescent="0.3">
      <c r="A2711" s="8" t="s">
        <v>5355</v>
      </c>
      <c r="B2711" s="1">
        <v>45472</v>
      </c>
      <c r="C2711" s="16">
        <v>1</v>
      </c>
      <c r="D2711" s="16">
        <v>1813.36</v>
      </c>
      <c r="E2711" s="1">
        <f t="shared" ca="1" si="81"/>
        <v>621</v>
      </c>
      <c r="F2711" t="str">
        <f t="shared" si="82"/>
        <v>Medium Value</v>
      </c>
    </row>
    <row r="2712" spans="1:6" x14ac:dyDescent="0.3">
      <c r="A2712" s="8" t="s">
        <v>4386</v>
      </c>
      <c r="B2712" s="1">
        <v>45491</v>
      </c>
      <c r="C2712" s="16">
        <v>3</v>
      </c>
      <c r="D2712" s="16">
        <v>1812.58</v>
      </c>
      <c r="E2712" s="1">
        <f t="shared" ca="1" si="81"/>
        <v>602</v>
      </c>
      <c r="F2712" t="str">
        <f t="shared" si="82"/>
        <v>Medium Value</v>
      </c>
    </row>
    <row r="2713" spans="1:6" x14ac:dyDescent="0.3">
      <c r="A2713" s="8" t="s">
        <v>4867</v>
      </c>
      <c r="B2713" s="1">
        <v>45455</v>
      </c>
      <c r="C2713" s="16">
        <v>1</v>
      </c>
      <c r="D2713" s="16">
        <v>1812.41</v>
      </c>
      <c r="E2713" s="1">
        <f t="shared" ca="1" si="81"/>
        <v>638</v>
      </c>
      <c r="F2713" t="str">
        <f t="shared" si="82"/>
        <v>Medium Value</v>
      </c>
    </row>
    <row r="2714" spans="1:6" x14ac:dyDescent="0.3">
      <c r="A2714" s="8" t="s">
        <v>1994</v>
      </c>
      <c r="B2714" s="1">
        <v>45656</v>
      </c>
      <c r="C2714" s="16">
        <v>4</v>
      </c>
      <c r="D2714" s="16">
        <v>1812.15</v>
      </c>
      <c r="E2714" s="1">
        <f t="shared" ca="1" si="81"/>
        <v>437</v>
      </c>
      <c r="F2714" t="str">
        <f t="shared" si="82"/>
        <v>Medium Value</v>
      </c>
    </row>
    <row r="2715" spans="1:6" x14ac:dyDescent="0.3">
      <c r="A2715" s="8" t="s">
        <v>2040</v>
      </c>
      <c r="B2715" s="1">
        <v>45403</v>
      </c>
      <c r="C2715" s="16">
        <v>1</v>
      </c>
      <c r="D2715" s="16">
        <v>1810.68</v>
      </c>
      <c r="E2715" s="1">
        <f t="shared" ca="1" si="81"/>
        <v>690</v>
      </c>
      <c r="F2715" t="str">
        <f t="shared" si="82"/>
        <v>Medium Value</v>
      </c>
    </row>
    <row r="2716" spans="1:6" x14ac:dyDescent="0.3">
      <c r="A2716" s="8" t="s">
        <v>4521</v>
      </c>
      <c r="B2716" s="1">
        <v>45600</v>
      </c>
      <c r="C2716" s="16">
        <v>2</v>
      </c>
      <c r="D2716" s="16">
        <v>1808.76</v>
      </c>
      <c r="E2716" s="1">
        <f t="shared" ca="1" si="81"/>
        <v>493</v>
      </c>
      <c r="F2716" t="str">
        <f t="shared" si="82"/>
        <v>Medium Value</v>
      </c>
    </row>
    <row r="2717" spans="1:6" x14ac:dyDescent="0.3">
      <c r="A2717" s="8" t="s">
        <v>3128</v>
      </c>
      <c r="B2717" s="1">
        <v>45335</v>
      </c>
      <c r="C2717" s="16">
        <v>1</v>
      </c>
      <c r="D2717" s="16">
        <v>1808.01</v>
      </c>
      <c r="E2717" s="1">
        <f t="shared" ca="1" si="81"/>
        <v>758</v>
      </c>
      <c r="F2717" t="str">
        <f t="shared" si="82"/>
        <v>Medium Value</v>
      </c>
    </row>
    <row r="2718" spans="1:6" x14ac:dyDescent="0.3">
      <c r="A2718" s="8" t="s">
        <v>5494</v>
      </c>
      <c r="B2718" s="1">
        <v>45637</v>
      </c>
      <c r="C2718" s="16">
        <v>1</v>
      </c>
      <c r="D2718" s="16">
        <v>1806.85</v>
      </c>
      <c r="E2718" s="1">
        <f t="shared" ca="1" si="81"/>
        <v>456</v>
      </c>
      <c r="F2718" t="str">
        <f t="shared" si="82"/>
        <v>Medium Value</v>
      </c>
    </row>
    <row r="2719" spans="1:6" x14ac:dyDescent="0.3">
      <c r="A2719" s="8" t="s">
        <v>1771</v>
      </c>
      <c r="B2719" s="1">
        <v>45654</v>
      </c>
      <c r="C2719" s="16">
        <v>2</v>
      </c>
      <c r="D2719" s="16">
        <v>1805.19</v>
      </c>
      <c r="E2719" s="1">
        <f t="shared" ca="1" si="81"/>
        <v>439</v>
      </c>
      <c r="F2719" t="str">
        <f t="shared" si="82"/>
        <v>Medium Value</v>
      </c>
    </row>
    <row r="2720" spans="1:6" x14ac:dyDescent="0.3">
      <c r="A2720" s="8" t="s">
        <v>954</v>
      </c>
      <c r="B2720" s="1">
        <v>45600</v>
      </c>
      <c r="C2720" s="16">
        <v>2</v>
      </c>
      <c r="D2720" s="16">
        <v>1804.72</v>
      </c>
      <c r="E2720" s="1">
        <f t="shared" ca="1" si="81"/>
        <v>493</v>
      </c>
      <c r="F2720" t="str">
        <f t="shared" si="82"/>
        <v>Medium Value</v>
      </c>
    </row>
    <row r="2721" spans="1:6" x14ac:dyDescent="0.3">
      <c r="A2721" s="8" t="s">
        <v>3517</v>
      </c>
      <c r="B2721" s="1">
        <v>45489</v>
      </c>
      <c r="C2721" s="16">
        <v>2</v>
      </c>
      <c r="D2721" s="16">
        <v>1804.5800000000002</v>
      </c>
      <c r="E2721" s="1">
        <f t="shared" ca="1" si="81"/>
        <v>604</v>
      </c>
      <c r="F2721" t="str">
        <f t="shared" si="82"/>
        <v>Medium Value</v>
      </c>
    </row>
    <row r="2722" spans="1:6" x14ac:dyDescent="0.3">
      <c r="A2722" s="8" t="s">
        <v>2276</v>
      </c>
      <c r="B2722" s="1">
        <v>45399</v>
      </c>
      <c r="C2722" s="16">
        <v>2</v>
      </c>
      <c r="D2722" s="16">
        <v>1804.06</v>
      </c>
      <c r="E2722" s="1">
        <f t="shared" ca="1" si="81"/>
        <v>694</v>
      </c>
      <c r="F2722" t="str">
        <f t="shared" si="82"/>
        <v>Medium Value</v>
      </c>
    </row>
    <row r="2723" spans="1:6" x14ac:dyDescent="0.3">
      <c r="A2723" s="8" t="s">
        <v>1969</v>
      </c>
      <c r="B2723" s="1">
        <v>45472</v>
      </c>
      <c r="C2723" s="16">
        <v>2</v>
      </c>
      <c r="D2723" s="16">
        <v>1802.85</v>
      </c>
      <c r="E2723" s="1">
        <f t="shared" ca="1" si="81"/>
        <v>621</v>
      </c>
      <c r="F2723" t="str">
        <f t="shared" si="82"/>
        <v>Medium Value</v>
      </c>
    </row>
    <row r="2724" spans="1:6" x14ac:dyDescent="0.3">
      <c r="A2724" s="8" t="s">
        <v>4577</v>
      </c>
      <c r="B2724" s="1">
        <v>45503</v>
      </c>
      <c r="C2724" s="16">
        <v>1</v>
      </c>
      <c r="D2724" s="16">
        <v>1802.4</v>
      </c>
      <c r="E2724" s="1">
        <f t="shared" ca="1" si="81"/>
        <v>590</v>
      </c>
      <c r="F2724" t="str">
        <f t="shared" si="82"/>
        <v>Medium Value</v>
      </c>
    </row>
    <row r="2725" spans="1:6" x14ac:dyDescent="0.3">
      <c r="A2725" s="8" t="s">
        <v>180</v>
      </c>
      <c r="B2725" s="1">
        <v>45495</v>
      </c>
      <c r="C2725" s="16">
        <v>2</v>
      </c>
      <c r="D2725" s="16">
        <v>1801.9099999999999</v>
      </c>
      <c r="E2725" s="1">
        <f t="shared" ca="1" si="81"/>
        <v>598</v>
      </c>
      <c r="F2725" t="str">
        <f t="shared" si="82"/>
        <v>Medium Value</v>
      </c>
    </row>
    <row r="2726" spans="1:6" x14ac:dyDescent="0.3">
      <c r="A2726" s="8" t="s">
        <v>148</v>
      </c>
      <c r="B2726" s="1">
        <v>45472</v>
      </c>
      <c r="C2726" s="16">
        <v>1</v>
      </c>
      <c r="D2726" s="16">
        <v>1801.22</v>
      </c>
      <c r="E2726" s="1">
        <f t="shared" ca="1" si="81"/>
        <v>621</v>
      </c>
      <c r="F2726" t="str">
        <f t="shared" si="82"/>
        <v>Medium Value</v>
      </c>
    </row>
    <row r="2727" spans="1:6" x14ac:dyDescent="0.3">
      <c r="A2727" s="8" t="s">
        <v>1822</v>
      </c>
      <c r="B2727" s="1">
        <v>45439</v>
      </c>
      <c r="C2727" s="16">
        <v>1</v>
      </c>
      <c r="D2727" s="16">
        <v>1799.33</v>
      </c>
      <c r="E2727" s="1">
        <f t="shared" ca="1" si="81"/>
        <v>654</v>
      </c>
      <c r="F2727" t="str">
        <f t="shared" si="82"/>
        <v>Medium Value</v>
      </c>
    </row>
    <row r="2728" spans="1:6" x14ac:dyDescent="0.3">
      <c r="A2728" s="8" t="s">
        <v>379</v>
      </c>
      <c r="B2728" s="1">
        <v>45434</v>
      </c>
      <c r="C2728" s="16">
        <v>1</v>
      </c>
      <c r="D2728" s="16">
        <v>1799.08</v>
      </c>
      <c r="E2728" s="1">
        <f t="shared" ca="1" si="81"/>
        <v>659</v>
      </c>
      <c r="F2728" t="str">
        <f t="shared" si="82"/>
        <v>Medium Value</v>
      </c>
    </row>
    <row r="2729" spans="1:6" x14ac:dyDescent="0.3">
      <c r="A2729" s="8" t="s">
        <v>1966</v>
      </c>
      <c r="B2729" s="1">
        <v>45582</v>
      </c>
      <c r="C2729" s="16">
        <v>2</v>
      </c>
      <c r="D2729" s="16">
        <v>1799.0600000000002</v>
      </c>
      <c r="E2729" s="1">
        <f t="shared" ca="1" si="81"/>
        <v>511</v>
      </c>
      <c r="F2729" t="str">
        <f t="shared" si="82"/>
        <v>Medium Value</v>
      </c>
    </row>
    <row r="2730" spans="1:6" x14ac:dyDescent="0.3">
      <c r="A2730" s="8" t="s">
        <v>1859</v>
      </c>
      <c r="B2730" s="1">
        <v>45511</v>
      </c>
      <c r="C2730" s="16">
        <v>3</v>
      </c>
      <c r="D2730" s="16">
        <v>1798.23</v>
      </c>
      <c r="E2730" s="1">
        <f t="shared" ca="1" si="81"/>
        <v>582</v>
      </c>
      <c r="F2730" t="str">
        <f t="shared" si="82"/>
        <v>Medium Value</v>
      </c>
    </row>
    <row r="2731" spans="1:6" x14ac:dyDescent="0.3">
      <c r="A2731" s="8" t="s">
        <v>5186</v>
      </c>
      <c r="B2731" s="1">
        <v>45621</v>
      </c>
      <c r="C2731" s="16">
        <v>1</v>
      </c>
      <c r="D2731" s="16">
        <v>1798.19</v>
      </c>
      <c r="E2731" s="1">
        <f t="shared" ca="1" si="81"/>
        <v>472</v>
      </c>
      <c r="F2731" t="str">
        <f t="shared" si="82"/>
        <v>Medium Value</v>
      </c>
    </row>
    <row r="2732" spans="1:6" x14ac:dyDescent="0.3">
      <c r="A2732" s="8" t="s">
        <v>215</v>
      </c>
      <c r="B2732" s="1">
        <v>45537</v>
      </c>
      <c r="C2732" s="16">
        <v>1</v>
      </c>
      <c r="D2732" s="16">
        <v>1797.27</v>
      </c>
      <c r="E2732" s="1">
        <f t="shared" ca="1" si="81"/>
        <v>556</v>
      </c>
      <c r="F2732" t="str">
        <f t="shared" si="82"/>
        <v>Medium Value</v>
      </c>
    </row>
    <row r="2733" spans="1:6" x14ac:dyDescent="0.3">
      <c r="A2733" s="8" t="s">
        <v>439</v>
      </c>
      <c r="B2733" s="1">
        <v>45600</v>
      </c>
      <c r="C2733" s="16">
        <v>3</v>
      </c>
      <c r="D2733" s="16">
        <v>1796.85</v>
      </c>
      <c r="E2733" s="1">
        <f t="shared" ca="1" si="81"/>
        <v>493</v>
      </c>
      <c r="F2733" t="str">
        <f t="shared" si="82"/>
        <v>Medium Value</v>
      </c>
    </row>
    <row r="2734" spans="1:6" x14ac:dyDescent="0.3">
      <c r="A2734" s="8" t="s">
        <v>77</v>
      </c>
      <c r="B2734" s="1">
        <v>45616</v>
      </c>
      <c r="C2734" s="16">
        <v>1</v>
      </c>
      <c r="D2734" s="16">
        <v>1796.25</v>
      </c>
      <c r="E2734" s="1">
        <f t="shared" ca="1" si="81"/>
        <v>477</v>
      </c>
      <c r="F2734" t="str">
        <f t="shared" si="82"/>
        <v>Medium Value</v>
      </c>
    </row>
    <row r="2735" spans="1:6" x14ac:dyDescent="0.3">
      <c r="A2735" s="8" t="s">
        <v>2095</v>
      </c>
      <c r="B2735" s="1">
        <v>45604</v>
      </c>
      <c r="C2735" s="16">
        <v>4</v>
      </c>
      <c r="D2735" s="16">
        <v>1796.1</v>
      </c>
      <c r="E2735" s="1">
        <f t="shared" ca="1" si="81"/>
        <v>489</v>
      </c>
      <c r="F2735" t="str">
        <f t="shared" si="82"/>
        <v>Medium Value</v>
      </c>
    </row>
    <row r="2736" spans="1:6" x14ac:dyDescent="0.3">
      <c r="A2736" s="8" t="s">
        <v>2858</v>
      </c>
      <c r="B2736" s="1">
        <v>45560</v>
      </c>
      <c r="C2736" s="16">
        <v>1</v>
      </c>
      <c r="D2736" s="16">
        <v>1795.25</v>
      </c>
      <c r="E2736" s="1">
        <f t="shared" ca="1" si="81"/>
        <v>533</v>
      </c>
      <c r="F2736" t="str">
        <f t="shared" si="82"/>
        <v>Medium Value</v>
      </c>
    </row>
    <row r="2737" spans="1:6" x14ac:dyDescent="0.3">
      <c r="A2737" s="8" t="s">
        <v>1730</v>
      </c>
      <c r="B2737" s="1">
        <v>45577</v>
      </c>
      <c r="C2737" s="16">
        <v>2</v>
      </c>
      <c r="D2737" s="16">
        <v>1795.12</v>
      </c>
      <c r="E2737" s="1">
        <f t="shared" ca="1" si="81"/>
        <v>516</v>
      </c>
      <c r="F2737" t="str">
        <f t="shared" si="82"/>
        <v>Medium Value</v>
      </c>
    </row>
    <row r="2738" spans="1:6" x14ac:dyDescent="0.3">
      <c r="A2738" s="8" t="s">
        <v>922</v>
      </c>
      <c r="B2738" s="1">
        <v>45441</v>
      </c>
      <c r="C2738" s="16">
        <v>2</v>
      </c>
      <c r="D2738" s="16">
        <v>1794.73</v>
      </c>
      <c r="E2738" s="1">
        <f t="shared" ca="1" si="81"/>
        <v>652</v>
      </c>
      <c r="F2738" t="str">
        <f t="shared" si="82"/>
        <v>Medium Value</v>
      </c>
    </row>
    <row r="2739" spans="1:6" x14ac:dyDescent="0.3">
      <c r="A2739" s="8" t="s">
        <v>2018</v>
      </c>
      <c r="B2739" s="1">
        <v>45510</v>
      </c>
      <c r="C2739" s="16">
        <v>1</v>
      </c>
      <c r="D2739" s="16">
        <v>1792.63</v>
      </c>
      <c r="E2739" s="1">
        <f t="shared" ca="1" si="81"/>
        <v>583</v>
      </c>
      <c r="F2739" t="str">
        <f t="shared" si="82"/>
        <v>Medium Value</v>
      </c>
    </row>
    <row r="2740" spans="1:6" x14ac:dyDescent="0.3">
      <c r="A2740" s="8" t="s">
        <v>2280</v>
      </c>
      <c r="B2740" s="1">
        <v>45627</v>
      </c>
      <c r="C2740" s="16">
        <v>2</v>
      </c>
      <c r="D2740" s="16">
        <v>1792.3400000000001</v>
      </c>
      <c r="E2740" s="1">
        <f t="shared" ca="1" si="81"/>
        <v>466</v>
      </c>
      <c r="F2740" t="str">
        <f t="shared" si="82"/>
        <v>Medium Value</v>
      </c>
    </row>
    <row r="2741" spans="1:6" x14ac:dyDescent="0.3">
      <c r="A2741" s="8" t="s">
        <v>3527</v>
      </c>
      <c r="B2741" s="1">
        <v>45500</v>
      </c>
      <c r="C2741" s="16">
        <v>1</v>
      </c>
      <c r="D2741" s="16">
        <v>1791.65</v>
      </c>
      <c r="E2741" s="1">
        <f t="shared" ca="1" si="81"/>
        <v>593</v>
      </c>
      <c r="F2741" t="str">
        <f t="shared" si="82"/>
        <v>Medium Value</v>
      </c>
    </row>
    <row r="2742" spans="1:6" x14ac:dyDescent="0.3">
      <c r="A2742" s="8" t="s">
        <v>2099</v>
      </c>
      <c r="B2742" s="1">
        <v>45397</v>
      </c>
      <c r="C2742" s="16">
        <v>1</v>
      </c>
      <c r="D2742" s="16">
        <v>1790.95</v>
      </c>
      <c r="E2742" s="1">
        <f t="shared" ca="1" si="81"/>
        <v>696</v>
      </c>
      <c r="F2742" t="str">
        <f t="shared" si="82"/>
        <v>Medium Value</v>
      </c>
    </row>
    <row r="2743" spans="1:6" x14ac:dyDescent="0.3">
      <c r="A2743" s="8" t="s">
        <v>3867</v>
      </c>
      <c r="B2743" s="1">
        <v>45393</v>
      </c>
      <c r="C2743" s="16">
        <v>2</v>
      </c>
      <c r="D2743" s="16">
        <v>1790.6200000000001</v>
      </c>
      <c r="E2743" s="1">
        <f t="shared" ca="1" si="81"/>
        <v>700</v>
      </c>
      <c r="F2743" t="str">
        <f t="shared" si="82"/>
        <v>Medium Value</v>
      </c>
    </row>
    <row r="2744" spans="1:6" x14ac:dyDescent="0.3">
      <c r="A2744" s="8" t="s">
        <v>4114</v>
      </c>
      <c r="B2744" s="1">
        <v>45484</v>
      </c>
      <c r="C2744" s="16">
        <v>2</v>
      </c>
      <c r="D2744" s="16">
        <v>1790.1100000000001</v>
      </c>
      <c r="E2744" s="1">
        <f t="shared" ca="1" si="81"/>
        <v>609</v>
      </c>
      <c r="F2744" t="str">
        <f t="shared" si="82"/>
        <v>Medium Value</v>
      </c>
    </row>
    <row r="2745" spans="1:6" x14ac:dyDescent="0.3">
      <c r="A2745" s="8" t="s">
        <v>200</v>
      </c>
      <c r="B2745" s="1">
        <v>45649</v>
      </c>
      <c r="C2745" s="16">
        <v>4</v>
      </c>
      <c r="D2745" s="16">
        <v>1788.41</v>
      </c>
      <c r="E2745" s="1">
        <f t="shared" ca="1" si="81"/>
        <v>444</v>
      </c>
      <c r="F2745" t="str">
        <f t="shared" si="82"/>
        <v>Medium Value</v>
      </c>
    </row>
    <row r="2746" spans="1:6" x14ac:dyDescent="0.3">
      <c r="A2746" s="8" t="s">
        <v>3366</v>
      </c>
      <c r="B2746" s="1">
        <v>45490</v>
      </c>
      <c r="C2746" s="16">
        <v>1</v>
      </c>
      <c r="D2746" s="16">
        <v>1788.24</v>
      </c>
      <c r="E2746" s="1">
        <f t="shared" ca="1" si="81"/>
        <v>603</v>
      </c>
      <c r="F2746" t="str">
        <f t="shared" si="82"/>
        <v>Medium Value</v>
      </c>
    </row>
    <row r="2747" spans="1:6" x14ac:dyDescent="0.3">
      <c r="A2747" s="8" t="s">
        <v>4492</v>
      </c>
      <c r="B2747" s="1">
        <v>45586</v>
      </c>
      <c r="C2747" s="16">
        <v>1</v>
      </c>
      <c r="D2747" s="16">
        <v>1788</v>
      </c>
      <c r="E2747" s="1">
        <f t="shared" ca="1" si="81"/>
        <v>507</v>
      </c>
      <c r="F2747" t="str">
        <f t="shared" si="82"/>
        <v>Medium Value</v>
      </c>
    </row>
    <row r="2748" spans="1:6" x14ac:dyDescent="0.3">
      <c r="A2748" s="8" t="s">
        <v>3562</v>
      </c>
      <c r="B2748" s="1">
        <v>45426</v>
      </c>
      <c r="C2748" s="16">
        <v>2</v>
      </c>
      <c r="D2748" s="16">
        <v>1787.34</v>
      </c>
      <c r="E2748" s="1">
        <f t="shared" ca="1" si="81"/>
        <v>667</v>
      </c>
      <c r="F2748" t="str">
        <f t="shared" si="82"/>
        <v>Medium Value</v>
      </c>
    </row>
    <row r="2749" spans="1:6" x14ac:dyDescent="0.3">
      <c r="A2749" s="8" t="s">
        <v>4013</v>
      </c>
      <c r="B2749" s="1">
        <v>45322</v>
      </c>
      <c r="C2749" s="16">
        <v>1</v>
      </c>
      <c r="D2749" s="16">
        <v>1785.72</v>
      </c>
      <c r="E2749" s="1">
        <f t="shared" ca="1" si="81"/>
        <v>771</v>
      </c>
      <c r="F2749" t="str">
        <f t="shared" si="82"/>
        <v>Medium Value</v>
      </c>
    </row>
    <row r="2750" spans="1:6" x14ac:dyDescent="0.3">
      <c r="A2750" s="8" t="s">
        <v>75</v>
      </c>
      <c r="B2750" s="1">
        <v>45637</v>
      </c>
      <c r="C2750" s="16">
        <v>1</v>
      </c>
      <c r="D2750" s="16">
        <v>1785.25</v>
      </c>
      <c r="E2750" s="1">
        <f t="shared" ca="1" si="81"/>
        <v>456</v>
      </c>
      <c r="F2750" t="str">
        <f t="shared" si="82"/>
        <v>Medium Value</v>
      </c>
    </row>
    <row r="2751" spans="1:6" x14ac:dyDescent="0.3">
      <c r="A2751" s="8" t="s">
        <v>3982</v>
      </c>
      <c r="B2751" s="1">
        <v>45568</v>
      </c>
      <c r="C2751" s="16">
        <v>2</v>
      </c>
      <c r="D2751" s="16">
        <v>1784.94</v>
      </c>
      <c r="E2751" s="1">
        <f t="shared" ref="E2751:E2814" ca="1" si="83">TODAY()-B2751</f>
        <v>525</v>
      </c>
      <c r="F2751" t="str">
        <f t="shared" si="82"/>
        <v>Medium Value</v>
      </c>
    </row>
    <row r="2752" spans="1:6" x14ac:dyDescent="0.3">
      <c r="A2752" s="8" t="s">
        <v>2322</v>
      </c>
      <c r="B2752" s="1">
        <v>45484</v>
      </c>
      <c r="C2752" s="16">
        <v>2</v>
      </c>
      <c r="D2752" s="16">
        <v>1784.6399999999999</v>
      </c>
      <c r="E2752" s="1">
        <f t="shared" ca="1" si="83"/>
        <v>609</v>
      </c>
      <c r="F2752" t="str">
        <f t="shared" si="82"/>
        <v>Medium Value</v>
      </c>
    </row>
    <row r="2753" spans="1:6" x14ac:dyDescent="0.3">
      <c r="A2753" s="8" t="s">
        <v>5769</v>
      </c>
      <c r="B2753" s="1">
        <v>45445</v>
      </c>
      <c r="C2753" s="16">
        <v>1</v>
      </c>
      <c r="D2753" s="16">
        <v>1784.14</v>
      </c>
      <c r="E2753" s="1">
        <f t="shared" ca="1" si="83"/>
        <v>648</v>
      </c>
      <c r="F2753" t="str">
        <f t="shared" si="82"/>
        <v>Medium Value</v>
      </c>
    </row>
    <row r="2754" spans="1:6" x14ac:dyDescent="0.3">
      <c r="A2754" s="8" t="s">
        <v>5479</v>
      </c>
      <c r="B2754" s="1">
        <v>45630</v>
      </c>
      <c r="C2754" s="16">
        <v>1</v>
      </c>
      <c r="D2754" s="16">
        <v>1784.03</v>
      </c>
      <c r="E2754" s="1">
        <f t="shared" ca="1" si="83"/>
        <v>463</v>
      </c>
      <c r="F2754" t="str">
        <f t="shared" si="82"/>
        <v>Medium Value</v>
      </c>
    </row>
    <row r="2755" spans="1:6" x14ac:dyDescent="0.3">
      <c r="A2755" s="8" t="s">
        <v>4829</v>
      </c>
      <c r="B2755" s="1">
        <v>45501</v>
      </c>
      <c r="C2755" s="16">
        <v>1</v>
      </c>
      <c r="D2755" s="16">
        <v>1783.1</v>
      </c>
      <c r="E2755" s="1">
        <f t="shared" ca="1" si="83"/>
        <v>592</v>
      </c>
      <c r="F2755" t="str">
        <f t="shared" si="82"/>
        <v>Medium Value</v>
      </c>
    </row>
    <row r="2756" spans="1:6" x14ac:dyDescent="0.3">
      <c r="A2756" s="8" t="s">
        <v>3829</v>
      </c>
      <c r="B2756" s="1">
        <v>45418</v>
      </c>
      <c r="C2756" s="16">
        <v>1</v>
      </c>
      <c r="D2756" s="16">
        <v>1779.62</v>
      </c>
      <c r="E2756" s="1">
        <f t="shared" ca="1" si="83"/>
        <v>675</v>
      </c>
      <c r="F2756" t="str">
        <f t="shared" si="82"/>
        <v>Medium Value</v>
      </c>
    </row>
    <row r="2757" spans="1:6" x14ac:dyDescent="0.3">
      <c r="A2757" s="8" t="s">
        <v>1725</v>
      </c>
      <c r="B2757" s="1">
        <v>45435</v>
      </c>
      <c r="C2757" s="16">
        <v>1</v>
      </c>
      <c r="D2757" s="16">
        <v>1779.57</v>
      </c>
      <c r="E2757" s="1">
        <f t="shared" ca="1" si="83"/>
        <v>658</v>
      </c>
      <c r="F2757" t="str">
        <f t="shared" ref="F2757:F2820" si="84">IF(D2756 &gt; 5000, "High Value", IF(D2756 &gt; 1000, "Medium Value", "Low Value"))</f>
        <v>Medium Value</v>
      </c>
    </row>
    <row r="2758" spans="1:6" x14ac:dyDescent="0.3">
      <c r="A2758" s="8" t="s">
        <v>5273</v>
      </c>
      <c r="B2758" s="1">
        <v>45382</v>
      </c>
      <c r="C2758" s="16">
        <v>1</v>
      </c>
      <c r="D2758" s="16">
        <v>1778.67</v>
      </c>
      <c r="E2758" s="1">
        <f t="shared" ca="1" si="83"/>
        <v>711</v>
      </c>
      <c r="F2758" t="str">
        <f t="shared" si="84"/>
        <v>Medium Value</v>
      </c>
    </row>
    <row r="2759" spans="1:6" x14ac:dyDescent="0.3">
      <c r="A2759" s="8" t="s">
        <v>5506</v>
      </c>
      <c r="B2759" s="1">
        <v>45468</v>
      </c>
      <c r="C2759" s="16">
        <v>1</v>
      </c>
      <c r="D2759" s="16">
        <v>1778.54</v>
      </c>
      <c r="E2759" s="1">
        <f t="shared" ca="1" si="83"/>
        <v>625</v>
      </c>
      <c r="F2759" t="str">
        <f t="shared" si="84"/>
        <v>Medium Value</v>
      </c>
    </row>
    <row r="2760" spans="1:6" x14ac:dyDescent="0.3">
      <c r="A2760" s="8" t="s">
        <v>1974</v>
      </c>
      <c r="B2760" s="1">
        <v>45390</v>
      </c>
      <c r="C2760" s="16">
        <v>1</v>
      </c>
      <c r="D2760" s="16">
        <v>1778.42</v>
      </c>
      <c r="E2760" s="1">
        <f t="shared" ca="1" si="83"/>
        <v>703</v>
      </c>
      <c r="F2760" t="str">
        <f t="shared" si="84"/>
        <v>Medium Value</v>
      </c>
    </row>
    <row r="2761" spans="1:6" x14ac:dyDescent="0.3">
      <c r="A2761" s="8" t="s">
        <v>2247</v>
      </c>
      <c r="B2761" s="1">
        <v>45548</v>
      </c>
      <c r="C2761" s="16">
        <v>1</v>
      </c>
      <c r="D2761" s="16">
        <v>1777.69</v>
      </c>
      <c r="E2761" s="1">
        <f t="shared" ca="1" si="83"/>
        <v>545</v>
      </c>
      <c r="F2761" t="str">
        <f t="shared" si="84"/>
        <v>Medium Value</v>
      </c>
    </row>
    <row r="2762" spans="1:6" x14ac:dyDescent="0.3">
      <c r="A2762" s="8" t="s">
        <v>4701</v>
      </c>
      <c r="B2762" s="1">
        <v>45598</v>
      </c>
      <c r="C2762" s="16">
        <v>2</v>
      </c>
      <c r="D2762" s="16">
        <v>1777.5</v>
      </c>
      <c r="E2762" s="1">
        <f t="shared" ca="1" si="83"/>
        <v>495</v>
      </c>
      <c r="F2762" t="str">
        <f t="shared" si="84"/>
        <v>Medium Value</v>
      </c>
    </row>
    <row r="2763" spans="1:6" x14ac:dyDescent="0.3">
      <c r="A2763" s="8" t="s">
        <v>1796</v>
      </c>
      <c r="B2763" s="1">
        <v>45502</v>
      </c>
      <c r="C2763" s="16">
        <v>1</v>
      </c>
      <c r="D2763" s="16">
        <v>1776.67</v>
      </c>
      <c r="E2763" s="1">
        <f t="shared" ca="1" si="83"/>
        <v>591</v>
      </c>
      <c r="F2763" t="str">
        <f t="shared" si="84"/>
        <v>Medium Value</v>
      </c>
    </row>
    <row r="2764" spans="1:6" x14ac:dyDescent="0.3">
      <c r="A2764" s="8" t="s">
        <v>2671</v>
      </c>
      <c r="B2764" s="1">
        <v>45441</v>
      </c>
      <c r="C2764" s="16">
        <v>1</v>
      </c>
      <c r="D2764" s="16">
        <v>1776.51</v>
      </c>
      <c r="E2764" s="1">
        <f t="shared" ca="1" si="83"/>
        <v>652</v>
      </c>
      <c r="F2764" t="str">
        <f t="shared" si="84"/>
        <v>Medium Value</v>
      </c>
    </row>
    <row r="2765" spans="1:6" x14ac:dyDescent="0.3">
      <c r="A2765" s="8" t="s">
        <v>2236</v>
      </c>
      <c r="B2765" s="1">
        <v>45493</v>
      </c>
      <c r="C2765" s="16">
        <v>2</v>
      </c>
      <c r="D2765" s="16">
        <v>1776.3500000000001</v>
      </c>
      <c r="E2765" s="1">
        <f t="shared" ca="1" si="83"/>
        <v>600</v>
      </c>
      <c r="F2765" t="str">
        <f t="shared" si="84"/>
        <v>Medium Value</v>
      </c>
    </row>
    <row r="2766" spans="1:6" x14ac:dyDescent="0.3">
      <c r="A2766" s="8" t="s">
        <v>2517</v>
      </c>
      <c r="B2766" s="1">
        <v>45550</v>
      </c>
      <c r="C2766" s="16">
        <v>2</v>
      </c>
      <c r="D2766" s="16">
        <v>1774.23</v>
      </c>
      <c r="E2766" s="1">
        <f t="shared" ca="1" si="83"/>
        <v>543</v>
      </c>
      <c r="F2766" t="str">
        <f t="shared" si="84"/>
        <v>Medium Value</v>
      </c>
    </row>
    <row r="2767" spans="1:6" x14ac:dyDescent="0.3">
      <c r="A2767" s="8" t="s">
        <v>3481</v>
      </c>
      <c r="B2767" s="1">
        <v>45552</v>
      </c>
      <c r="C2767" s="16">
        <v>2</v>
      </c>
      <c r="D2767" s="16">
        <v>1772.44</v>
      </c>
      <c r="E2767" s="1">
        <f t="shared" ca="1" si="83"/>
        <v>541</v>
      </c>
      <c r="F2767" t="str">
        <f t="shared" si="84"/>
        <v>Medium Value</v>
      </c>
    </row>
    <row r="2768" spans="1:6" x14ac:dyDescent="0.3">
      <c r="A2768" s="8" t="s">
        <v>4667</v>
      </c>
      <c r="B2768" s="1">
        <v>45531</v>
      </c>
      <c r="C2768" s="16">
        <v>1</v>
      </c>
      <c r="D2768" s="16">
        <v>1772.13</v>
      </c>
      <c r="E2768" s="1">
        <f t="shared" ca="1" si="83"/>
        <v>562</v>
      </c>
      <c r="F2768" t="str">
        <f t="shared" si="84"/>
        <v>Medium Value</v>
      </c>
    </row>
    <row r="2769" spans="1:6" x14ac:dyDescent="0.3">
      <c r="A2769" s="8" t="s">
        <v>3459</v>
      </c>
      <c r="B2769" s="1">
        <v>45622</v>
      </c>
      <c r="C2769" s="16">
        <v>4</v>
      </c>
      <c r="D2769" s="16">
        <v>1771.9899999999998</v>
      </c>
      <c r="E2769" s="1">
        <f t="shared" ca="1" si="83"/>
        <v>471</v>
      </c>
      <c r="F2769" t="str">
        <f t="shared" si="84"/>
        <v>Medium Value</v>
      </c>
    </row>
    <row r="2770" spans="1:6" x14ac:dyDescent="0.3">
      <c r="A2770" s="8" t="s">
        <v>987</v>
      </c>
      <c r="B2770" s="1">
        <v>45634</v>
      </c>
      <c r="C2770" s="16">
        <v>3</v>
      </c>
      <c r="D2770" s="16">
        <v>1769.3099999999997</v>
      </c>
      <c r="E2770" s="1">
        <f t="shared" ca="1" si="83"/>
        <v>459</v>
      </c>
      <c r="F2770" t="str">
        <f t="shared" si="84"/>
        <v>Medium Value</v>
      </c>
    </row>
    <row r="2771" spans="1:6" x14ac:dyDescent="0.3">
      <c r="A2771" s="8" t="s">
        <v>1950</v>
      </c>
      <c r="B2771" s="1">
        <v>45610</v>
      </c>
      <c r="C2771" s="16">
        <v>1</v>
      </c>
      <c r="D2771" s="16">
        <v>1767.93</v>
      </c>
      <c r="E2771" s="1">
        <f t="shared" ca="1" si="83"/>
        <v>483</v>
      </c>
      <c r="F2771" t="str">
        <f t="shared" si="84"/>
        <v>Medium Value</v>
      </c>
    </row>
    <row r="2772" spans="1:6" x14ac:dyDescent="0.3">
      <c r="A2772" s="8" t="s">
        <v>5393</v>
      </c>
      <c r="B2772" s="1">
        <v>45653</v>
      </c>
      <c r="C2772" s="16">
        <v>1</v>
      </c>
      <c r="D2772" s="16">
        <v>1764.86</v>
      </c>
      <c r="E2772" s="1">
        <f t="shared" ca="1" si="83"/>
        <v>440</v>
      </c>
      <c r="F2772" t="str">
        <f t="shared" si="84"/>
        <v>Medium Value</v>
      </c>
    </row>
    <row r="2773" spans="1:6" x14ac:dyDescent="0.3">
      <c r="A2773" s="8" t="s">
        <v>3225</v>
      </c>
      <c r="B2773" s="1">
        <v>45624</v>
      </c>
      <c r="C2773" s="16">
        <v>1</v>
      </c>
      <c r="D2773" s="16">
        <v>1761.72</v>
      </c>
      <c r="E2773" s="1">
        <f t="shared" ca="1" si="83"/>
        <v>469</v>
      </c>
      <c r="F2773" t="str">
        <f t="shared" si="84"/>
        <v>Medium Value</v>
      </c>
    </row>
    <row r="2774" spans="1:6" x14ac:dyDescent="0.3">
      <c r="A2774" s="8" t="s">
        <v>2544</v>
      </c>
      <c r="B2774" s="1">
        <v>45517</v>
      </c>
      <c r="C2774" s="16">
        <v>2</v>
      </c>
      <c r="D2774" s="16">
        <v>1761.4299999999998</v>
      </c>
      <c r="E2774" s="1">
        <f t="shared" ca="1" si="83"/>
        <v>576</v>
      </c>
      <c r="F2774" t="str">
        <f t="shared" si="84"/>
        <v>Medium Value</v>
      </c>
    </row>
    <row r="2775" spans="1:6" x14ac:dyDescent="0.3">
      <c r="A2775" s="8" t="s">
        <v>2384</v>
      </c>
      <c r="B2775" s="1">
        <v>45541</v>
      </c>
      <c r="C2775" s="16">
        <v>1</v>
      </c>
      <c r="D2775" s="16">
        <v>1759.1</v>
      </c>
      <c r="E2775" s="1">
        <f t="shared" ca="1" si="83"/>
        <v>552</v>
      </c>
      <c r="F2775" t="str">
        <f t="shared" si="84"/>
        <v>Medium Value</v>
      </c>
    </row>
    <row r="2776" spans="1:6" x14ac:dyDescent="0.3">
      <c r="A2776" s="8" t="s">
        <v>5789</v>
      </c>
      <c r="B2776" s="1">
        <v>45445</v>
      </c>
      <c r="C2776" s="16">
        <v>2</v>
      </c>
      <c r="D2776" s="16">
        <v>1758.25</v>
      </c>
      <c r="E2776" s="1">
        <f t="shared" ca="1" si="83"/>
        <v>648</v>
      </c>
      <c r="F2776" t="str">
        <f t="shared" si="84"/>
        <v>Medium Value</v>
      </c>
    </row>
    <row r="2777" spans="1:6" x14ac:dyDescent="0.3">
      <c r="A2777" s="8" t="s">
        <v>1694</v>
      </c>
      <c r="B2777" s="1">
        <v>45508</v>
      </c>
      <c r="C2777" s="16">
        <v>2</v>
      </c>
      <c r="D2777" s="16">
        <v>1757.75</v>
      </c>
      <c r="E2777" s="1">
        <f t="shared" ca="1" si="83"/>
        <v>585</v>
      </c>
      <c r="F2777" t="str">
        <f t="shared" si="84"/>
        <v>Medium Value</v>
      </c>
    </row>
    <row r="2778" spans="1:6" x14ac:dyDescent="0.3">
      <c r="A2778" s="8" t="s">
        <v>898</v>
      </c>
      <c r="B2778" s="1">
        <v>45590</v>
      </c>
      <c r="C2778" s="16">
        <v>2</v>
      </c>
      <c r="D2778" s="16">
        <v>1757.27</v>
      </c>
      <c r="E2778" s="1">
        <f t="shared" ca="1" si="83"/>
        <v>503</v>
      </c>
      <c r="F2778" t="str">
        <f t="shared" si="84"/>
        <v>Medium Value</v>
      </c>
    </row>
    <row r="2779" spans="1:6" x14ac:dyDescent="0.3">
      <c r="A2779" s="8" t="s">
        <v>1289</v>
      </c>
      <c r="B2779" s="1">
        <v>45589</v>
      </c>
      <c r="C2779" s="16">
        <v>3</v>
      </c>
      <c r="D2779" s="16">
        <v>1756.43</v>
      </c>
      <c r="E2779" s="1">
        <f t="shared" ca="1" si="83"/>
        <v>504</v>
      </c>
      <c r="F2779" t="str">
        <f t="shared" si="84"/>
        <v>Medium Value</v>
      </c>
    </row>
    <row r="2780" spans="1:6" x14ac:dyDescent="0.3">
      <c r="A2780" s="8" t="s">
        <v>3296</v>
      </c>
      <c r="B2780" s="1">
        <v>45619</v>
      </c>
      <c r="C2780" s="16">
        <v>2</v>
      </c>
      <c r="D2780" s="16">
        <v>1756.03</v>
      </c>
      <c r="E2780" s="1">
        <f t="shared" ca="1" si="83"/>
        <v>474</v>
      </c>
      <c r="F2780" t="str">
        <f t="shared" si="84"/>
        <v>Medium Value</v>
      </c>
    </row>
    <row r="2781" spans="1:6" x14ac:dyDescent="0.3">
      <c r="A2781" s="8" t="s">
        <v>520</v>
      </c>
      <c r="B2781" s="1">
        <v>45415</v>
      </c>
      <c r="C2781" s="16">
        <v>2</v>
      </c>
      <c r="D2781" s="16">
        <v>1755.8600000000001</v>
      </c>
      <c r="E2781" s="1">
        <f t="shared" ca="1" si="83"/>
        <v>678</v>
      </c>
      <c r="F2781" t="str">
        <f t="shared" si="84"/>
        <v>Medium Value</v>
      </c>
    </row>
    <row r="2782" spans="1:6" x14ac:dyDescent="0.3">
      <c r="A2782" s="8" t="s">
        <v>3767</v>
      </c>
      <c r="B2782" s="1">
        <v>45392</v>
      </c>
      <c r="C2782" s="16">
        <v>1</v>
      </c>
      <c r="D2782" s="16">
        <v>1755.54</v>
      </c>
      <c r="E2782" s="1">
        <f t="shared" ca="1" si="83"/>
        <v>701</v>
      </c>
      <c r="F2782" t="str">
        <f t="shared" si="84"/>
        <v>Medium Value</v>
      </c>
    </row>
    <row r="2783" spans="1:6" x14ac:dyDescent="0.3">
      <c r="A2783" s="8" t="s">
        <v>4815</v>
      </c>
      <c r="B2783" s="1">
        <v>45330</v>
      </c>
      <c r="C2783" s="16">
        <v>1</v>
      </c>
      <c r="D2783" s="16">
        <v>1755.07</v>
      </c>
      <c r="E2783" s="1">
        <f t="shared" ca="1" si="83"/>
        <v>763</v>
      </c>
      <c r="F2783" t="str">
        <f t="shared" si="84"/>
        <v>Medium Value</v>
      </c>
    </row>
    <row r="2784" spans="1:6" x14ac:dyDescent="0.3">
      <c r="A2784" s="8" t="s">
        <v>3742</v>
      </c>
      <c r="B2784" s="1">
        <v>45440</v>
      </c>
      <c r="C2784" s="16">
        <v>2</v>
      </c>
      <c r="D2784" s="16">
        <v>1754.5</v>
      </c>
      <c r="E2784" s="1">
        <f t="shared" ca="1" si="83"/>
        <v>653</v>
      </c>
      <c r="F2784" t="str">
        <f t="shared" si="84"/>
        <v>Medium Value</v>
      </c>
    </row>
    <row r="2785" spans="1:6" x14ac:dyDescent="0.3">
      <c r="A2785" s="8" t="s">
        <v>3994</v>
      </c>
      <c r="B2785" s="1">
        <v>45344</v>
      </c>
      <c r="C2785" s="16">
        <v>1</v>
      </c>
      <c r="D2785" s="16">
        <v>1753.12</v>
      </c>
      <c r="E2785" s="1">
        <f t="shared" ca="1" si="83"/>
        <v>749</v>
      </c>
      <c r="F2785" t="str">
        <f t="shared" si="84"/>
        <v>Medium Value</v>
      </c>
    </row>
    <row r="2786" spans="1:6" x14ac:dyDescent="0.3">
      <c r="A2786" s="8" t="s">
        <v>1688</v>
      </c>
      <c r="B2786" s="1">
        <v>45592</v>
      </c>
      <c r="C2786" s="16">
        <v>2</v>
      </c>
      <c r="D2786" s="16">
        <v>1753.05</v>
      </c>
      <c r="E2786" s="1">
        <f t="shared" ca="1" si="83"/>
        <v>501</v>
      </c>
      <c r="F2786" t="str">
        <f t="shared" si="84"/>
        <v>Medium Value</v>
      </c>
    </row>
    <row r="2787" spans="1:6" x14ac:dyDescent="0.3">
      <c r="A2787" s="8" t="s">
        <v>1307</v>
      </c>
      <c r="B2787" s="1">
        <v>45642</v>
      </c>
      <c r="C2787" s="16">
        <v>3</v>
      </c>
      <c r="D2787" s="16">
        <v>1752.6200000000001</v>
      </c>
      <c r="E2787" s="1">
        <f t="shared" ca="1" si="83"/>
        <v>451</v>
      </c>
      <c r="F2787" t="str">
        <f t="shared" si="84"/>
        <v>Medium Value</v>
      </c>
    </row>
    <row r="2788" spans="1:6" x14ac:dyDescent="0.3">
      <c r="A2788" s="8" t="s">
        <v>5864</v>
      </c>
      <c r="B2788" s="1">
        <v>45465</v>
      </c>
      <c r="C2788" s="16">
        <v>1</v>
      </c>
      <c r="D2788" s="16">
        <v>1751.9</v>
      </c>
      <c r="E2788" s="1">
        <f t="shared" ca="1" si="83"/>
        <v>628</v>
      </c>
      <c r="F2788" t="str">
        <f t="shared" si="84"/>
        <v>Medium Value</v>
      </c>
    </row>
    <row r="2789" spans="1:6" x14ac:dyDescent="0.3">
      <c r="A2789" s="8" t="s">
        <v>848</v>
      </c>
      <c r="B2789" s="1">
        <v>45579</v>
      </c>
      <c r="C2789" s="16">
        <v>2</v>
      </c>
      <c r="D2789" s="16">
        <v>1751.6599999999999</v>
      </c>
      <c r="E2789" s="1">
        <f t="shared" ca="1" si="83"/>
        <v>514</v>
      </c>
      <c r="F2789" t="str">
        <f t="shared" si="84"/>
        <v>Medium Value</v>
      </c>
    </row>
    <row r="2790" spans="1:6" x14ac:dyDescent="0.3">
      <c r="A2790" s="8" t="s">
        <v>4814</v>
      </c>
      <c r="B2790" s="1">
        <v>45618</v>
      </c>
      <c r="C2790" s="16">
        <v>2</v>
      </c>
      <c r="D2790" s="16">
        <v>1751.55</v>
      </c>
      <c r="E2790" s="1">
        <f t="shared" ca="1" si="83"/>
        <v>475</v>
      </c>
      <c r="F2790" t="str">
        <f t="shared" si="84"/>
        <v>Medium Value</v>
      </c>
    </row>
    <row r="2791" spans="1:6" x14ac:dyDescent="0.3">
      <c r="A2791" s="8" t="s">
        <v>1229</v>
      </c>
      <c r="B2791" s="1">
        <v>45611</v>
      </c>
      <c r="C2791" s="16">
        <v>3</v>
      </c>
      <c r="D2791" s="16">
        <v>1750.83</v>
      </c>
      <c r="E2791" s="1">
        <f t="shared" ca="1" si="83"/>
        <v>482</v>
      </c>
      <c r="F2791" t="str">
        <f t="shared" si="84"/>
        <v>Medium Value</v>
      </c>
    </row>
    <row r="2792" spans="1:6" x14ac:dyDescent="0.3">
      <c r="A2792" s="8" t="s">
        <v>4961</v>
      </c>
      <c r="B2792" s="1">
        <v>45519</v>
      </c>
      <c r="C2792" s="16">
        <v>2</v>
      </c>
      <c r="D2792" s="16">
        <v>1749.41</v>
      </c>
      <c r="E2792" s="1">
        <f t="shared" ca="1" si="83"/>
        <v>574</v>
      </c>
      <c r="F2792" t="str">
        <f t="shared" si="84"/>
        <v>Medium Value</v>
      </c>
    </row>
    <row r="2793" spans="1:6" x14ac:dyDescent="0.3">
      <c r="A2793" s="8" t="s">
        <v>4359</v>
      </c>
      <c r="B2793" s="1">
        <v>45295</v>
      </c>
      <c r="C2793" s="16">
        <v>1</v>
      </c>
      <c r="D2793" s="16">
        <v>1747.97</v>
      </c>
      <c r="E2793" s="1">
        <f t="shared" ca="1" si="83"/>
        <v>798</v>
      </c>
      <c r="F2793" t="str">
        <f t="shared" si="84"/>
        <v>Medium Value</v>
      </c>
    </row>
    <row r="2794" spans="1:6" x14ac:dyDescent="0.3">
      <c r="A2794" s="8" t="s">
        <v>2791</v>
      </c>
      <c r="B2794" s="1">
        <v>45536</v>
      </c>
      <c r="C2794" s="16">
        <v>2</v>
      </c>
      <c r="D2794" s="16">
        <v>1746.23</v>
      </c>
      <c r="E2794" s="1">
        <f t="shared" ca="1" si="83"/>
        <v>557</v>
      </c>
      <c r="F2794" t="str">
        <f t="shared" si="84"/>
        <v>Medium Value</v>
      </c>
    </row>
    <row r="2795" spans="1:6" x14ac:dyDescent="0.3">
      <c r="A2795" s="8" t="s">
        <v>2021</v>
      </c>
      <c r="B2795" s="1">
        <v>45554</v>
      </c>
      <c r="C2795" s="16">
        <v>3</v>
      </c>
      <c r="D2795" s="16">
        <v>1745.36</v>
      </c>
      <c r="E2795" s="1">
        <f t="shared" ca="1" si="83"/>
        <v>539</v>
      </c>
      <c r="F2795" t="str">
        <f t="shared" si="84"/>
        <v>Medium Value</v>
      </c>
    </row>
    <row r="2796" spans="1:6" x14ac:dyDescent="0.3">
      <c r="A2796" s="8" t="s">
        <v>3498</v>
      </c>
      <c r="B2796" s="1">
        <v>45393</v>
      </c>
      <c r="C2796" s="16">
        <v>1</v>
      </c>
      <c r="D2796" s="16">
        <v>1745.06</v>
      </c>
      <c r="E2796" s="1">
        <f t="shared" ca="1" si="83"/>
        <v>700</v>
      </c>
      <c r="F2796" t="str">
        <f t="shared" si="84"/>
        <v>Medium Value</v>
      </c>
    </row>
    <row r="2797" spans="1:6" x14ac:dyDescent="0.3">
      <c r="A2797" s="8" t="s">
        <v>675</v>
      </c>
      <c r="B2797" s="1">
        <v>45315</v>
      </c>
      <c r="C2797" s="16">
        <v>1</v>
      </c>
      <c r="D2797" s="16">
        <v>1744.73</v>
      </c>
      <c r="E2797" s="1">
        <f t="shared" ca="1" si="83"/>
        <v>778</v>
      </c>
      <c r="F2797" t="str">
        <f t="shared" si="84"/>
        <v>Medium Value</v>
      </c>
    </row>
    <row r="2798" spans="1:6" x14ac:dyDescent="0.3">
      <c r="A2798" s="8" t="s">
        <v>2949</v>
      </c>
      <c r="B2798" s="1">
        <v>45529</v>
      </c>
      <c r="C2798" s="16">
        <v>3</v>
      </c>
      <c r="D2798" s="16">
        <v>1743.67</v>
      </c>
      <c r="E2798" s="1">
        <f t="shared" ca="1" si="83"/>
        <v>564</v>
      </c>
      <c r="F2798" t="str">
        <f t="shared" si="84"/>
        <v>Medium Value</v>
      </c>
    </row>
    <row r="2799" spans="1:6" x14ac:dyDescent="0.3">
      <c r="A2799" s="8" t="s">
        <v>1848</v>
      </c>
      <c r="B2799" s="1">
        <v>45362</v>
      </c>
      <c r="C2799" s="16">
        <v>2</v>
      </c>
      <c r="D2799" s="16">
        <v>1743.28</v>
      </c>
      <c r="E2799" s="1">
        <f t="shared" ca="1" si="83"/>
        <v>731</v>
      </c>
      <c r="F2799" t="str">
        <f t="shared" si="84"/>
        <v>Medium Value</v>
      </c>
    </row>
    <row r="2800" spans="1:6" x14ac:dyDescent="0.3">
      <c r="A2800" s="8" t="s">
        <v>2176</v>
      </c>
      <c r="B2800" s="1">
        <v>45388</v>
      </c>
      <c r="C2800" s="16">
        <v>1</v>
      </c>
      <c r="D2800" s="16">
        <v>1743.22</v>
      </c>
      <c r="E2800" s="1">
        <f t="shared" ca="1" si="83"/>
        <v>705</v>
      </c>
      <c r="F2800" t="str">
        <f t="shared" si="84"/>
        <v>Medium Value</v>
      </c>
    </row>
    <row r="2801" spans="1:6" x14ac:dyDescent="0.3">
      <c r="A2801" s="8" t="s">
        <v>612</v>
      </c>
      <c r="B2801" s="1">
        <v>45306</v>
      </c>
      <c r="C2801" s="16">
        <v>1</v>
      </c>
      <c r="D2801" s="16">
        <v>1742.74</v>
      </c>
      <c r="E2801" s="1">
        <f t="shared" ca="1" si="83"/>
        <v>787</v>
      </c>
      <c r="F2801" t="str">
        <f t="shared" si="84"/>
        <v>Medium Value</v>
      </c>
    </row>
    <row r="2802" spans="1:6" x14ac:dyDescent="0.3">
      <c r="A2802" s="8" t="s">
        <v>4329</v>
      </c>
      <c r="B2802" s="1">
        <v>45477</v>
      </c>
      <c r="C2802" s="16">
        <v>2</v>
      </c>
      <c r="D2802" s="16">
        <v>1742.61</v>
      </c>
      <c r="E2802" s="1">
        <f t="shared" ca="1" si="83"/>
        <v>616</v>
      </c>
      <c r="F2802" t="str">
        <f t="shared" si="84"/>
        <v>Medium Value</v>
      </c>
    </row>
    <row r="2803" spans="1:6" x14ac:dyDescent="0.3">
      <c r="A2803" s="8" t="s">
        <v>1029</v>
      </c>
      <c r="B2803" s="1">
        <v>45508</v>
      </c>
      <c r="C2803" s="16">
        <v>2</v>
      </c>
      <c r="D2803" s="16">
        <v>1741.51</v>
      </c>
      <c r="E2803" s="1">
        <f t="shared" ca="1" si="83"/>
        <v>585</v>
      </c>
      <c r="F2803" t="str">
        <f t="shared" si="84"/>
        <v>Medium Value</v>
      </c>
    </row>
    <row r="2804" spans="1:6" x14ac:dyDescent="0.3">
      <c r="A2804" s="8" t="s">
        <v>4617</v>
      </c>
      <c r="B2804" s="1">
        <v>45370</v>
      </c>
      <c r="C2804" s="16">
        <v>1</v>
      </c>
      <c r="D2804" s="16">
        <v>1741.35</v>
      </c>
      <c r="E2804" s="1">
        <f t="shared" ca="1" si="83"/>
        <v>723</v>
      </c>
      <c r="F2804" t="str">
        <f t="shared" si="84"/>
        <v>Medium Value</v>
      </c>
    </row>
    <row r="2805" spans="1:6" x14ac:dyDescent="0.3">
      <c r="A2805" s="8" t="s">
        <v>2834</v>
      </c>
      <c r="B2805" s="1">
        <v>45629</v>
      </c>
      <c r="C2805" s="16">
        <v>2</v>
      </c>
      <c r="D2805" s="16">
        <v>1739.29</v>
      </c>
      <c r="E2805" s="1">
        <f t="shared" ca="1" si="83"/>
        <v>464</v>
      </c>
      <c r="F2805" t="str">
        <f t="shared" si="84"/>
        <v>Medium Value</v>
      </c>
    </row>
    <row r="2806" spans="1:6" x14ac:dyDescent="0.3">
      <c r="A2806" s="8" t="s">
        <v>1118</v>
      </c>
      <c r="B2806" s="1">
        <v>45320</v>
      </c>
      <c r="C2806" s="16">
        <v>1</v>
      </c>
      <c r="D2806" s="16">
        <v>1737.37</v>
      </c>
      <c r="E2806" s="1">
        <f t="shared" ca="1" si="83"/>
        <v>773</v>
      </c>
      <c r="F2806" t="str">
        <f t="shared" si="84"/>
        <v>Medium Value</v>
      </c>
    </row>
    <row r="2807" spans="1:6" x14ac:dyDescent="0.3">
      <c r="A2807" s="8" t="s">
        <v>3605</v>
      </c>
      <c r="B2807" s="1">
        <v>45496</v>
      </c>
      <c r="C2807" s="16">
        <v>2</v>
      </c>
      <c r="D2807" s="16">
        <v>1736.88</v>
      </c>
      <c r="E2807" s="1">
        <f t="shared" ca="1" si="83"/>
        <v>597</v>
      </c>
      <c r="F2807" t="str">
        <f t="shared" si="84"/>
        <v>Medium Value</v>
      </c>
    </row>
    <row r="2808" spans="1:6" x14ac:dyDescent="0.3">
      <c r="A2808" s="8" t="s">
        <v>712</v>
      </c>
      <c r="B2808" s="1">
        <v>45546</v>
      </c>
      <c r="C2808" s="16">
        <v>2</v>
      </c>
      <c r="D2808" s="16">
        <v>1734.9</v>
      </c>
      <c r="E2808" s="1">
        <f t="shared" ca="1" si="83"/>
        <v>547</v>
      </c>
      <c r="F2808" t="str">
        <f t="shared" si="84"/>
        <v>Medium Value</v>
      </c>
    </row>
    <row r="2809" spans="1:6" x14ac:dyDescent="0.3">
      <c r="A2809" s="8" t="s">
        <v>1480</v>
      </c>
      <c r="B2809" s="1">
        <v>45656</v>
      </c>
      <c r="C2809" s="16">
        <v>1</v>
      </c>
      <c r="D2809" s="16">
        <v>1733.86</v>
      </c>
      <c r="E2809" s="1">
        <f t="shared" ca="1" si="83"/>
        <v>437</v>
      </c>
      <c r="F2809" t="str">
        <f t="shared" si="84"/>
        <v>Medium Value</v>
      </c>
    </row>
    <row r="2810" spans="1:6" x14ac:dyDescent="0.3">
      <c r="A2810" s="8" t="s">
        <v>2944</v>
      </c>
      <c r="B2810" s="1">
        <v>45481</v>
      </c>
      <c r="C2810" s="16">
        <v>1</v>
      </c>
      <c r="D2810" s="16">
        <v>1732.49</v>
      </c>
      <c r="E2810" s="1">
        <f t="shared" ca="1" si="83"/>
        <v>612</v>
      </c>
      <c r="F2810" t="str">
        <f t="shared" si="84"/>
        <v>Medium Value</v>
      </c>
    </row>
    <row r="2811" spans="1:6" x14ac:dyDescent="0.3">
      <c r="A2811" s="8" t="s">
        <v>5406</v>
      </c>
      <c r="B2811" s="1">
        <v>45413</v>
      </c>
      <c r="C2811" s="16">
        <v>1</v>
      </c>
      <c r="D2811" s="16">
        <v>1730.47</v>
      </c>
      <c r="E2811" s="1">
        <f t="shared" ca="1" si="83"/>
        <v>680</v>
      </c>
      <c r="F2811" t="str">
        <f t="shared" si="84"/>
        <v>Medium Value</v>
      </c>
    </row>
    <row r="2812" spans="1:6" x14ac:dyDescent="0.3">
      <c r="A2812" s="8" t="s">
        <v>3497</v>
      </c>
      <c r="B2812" s="1">
        <v>45524</v>
      </c>
      <c r="C2812" s="16">
        <v>1</v>
      </c>
      <c r="D2812" s="16">
        <v>1729.75</v>
      </c>
      <c r="E2812" s="1">
        <f t="shared" ca="1" si="83"/>
        <v>569</v>
      </c>
      <c r="F2812" t="str">
        <f t="shared" si="84"/>
        <v>Medium Value</v>
      </c>
    </row>
    <row r="2813" spans="1:6" x14ac:dyDescent="0.3">
      <c r="A2813" s="8" t="s">
        <v>4123</v>
      </c>
      <c r="B2813" s="1">
        <v>45653</v>
      </c>
      <c r="C2813" s="16">
        <v>2</v>
      </c>
      <c r="D2813" s="16">
        <v>1729.4199999999998</v>
      </c>
      <c r="E2813" s="1">
        <f t="shared" ca="1" si="83"/>
        <v>440</v>
      </c>
      <c r="F2813" t="str">
        <f t="shared" si="84"/>
        <v>Medium Value</v>
      </c>
    </row>
    <row r="2814" spans="1:6" x14ac:dyDescent="0.3">
      <c r="A2814" s="8" t="s">
        <v>1719</v>
      </c>
      <c r="B2814" s="1">
        <v>45561</v>
      </c>
      <c r="C2814" s="16">
        <v>1</v>
      </c>
      <c r="D2814" s="16">
        <v>1728.57</v>
      </c>
      <c r="E2814" s="1">
        <f t="shared" ca="1" si="83"/>
        <v>532</v>
      </c>
      <c r="F2814" t="str">
        <f t="shared" si="84"/>
        <v>Medium Value</v>
      </c>
    </row>
    <row r="2815" spans="1:6" x14ac:dyDescent="0.3">
      <c r="A2815" s="8" t="s">
        <v>5495</v>
      </c>
      <c r="B2815" s="1">
        <v>45545</v>
      </c>
      <c r="C2815" s="16">
        <v>2</v>
      </c>
      <c r="D2815" s="16">
        <v>1728.36</v>
      </c>
      <c r="E2815" s="1">
        <f t="shared" ref="E2815:E2878" ca="1" si="85">TODAY()-B2815</f>
        <v>548</v>
      </c>
      <c r="F2815" t="str">
        <f t="shared" si="84"/>
        <v>Medium Value</v>
      </c>
    </row>
    <row r="2816" spans="1:6" x14ac:dyDescent="0.3">
      <c r="A2816" s="8" t="s">
        <v>2413</v>
      </c>
      <c r="B2816" s="1">
        <v>45522</v>
      </c>
      <c r="C2816" s="16">
        <v>2</v>
      </c>
      <c r="D2816" s="16">
        <v>1725.8799999999999</v>
      </c>
      <c r="E2816" s="1">
        <f t="shared" ca="1" si="85"/>
        <v>571</v>
      </c>
      <c r="F2816" t="str">
        <f t="shared" si="84"/>
        <v>Medium Value</v>
      </c>
    </row>
    <row r="2817" spans="1:6" x14ac:dyDescent="0.3">
      <c r="A2817" s="8" t="s">
        <v>822</v>
      </c>
      <c r="B2817" s="1">
        <v>45523</v>
      </c>
      <c r="C2817" s="16">
        <v>3</v>
      </c>
      <c r="D2817" s="16">
        <v>1725.3899999999999</v>
      </c>
      <c r="E2817" s="1">
        <f t="shared" ca="1" si="85"/>
        <v>570</v>
      </c>
      <c r="F2817" t="str">
        <f t="shared" si="84"/>
        <v>Medium Value</v>
      </c>
    </row>
    <row r="2818" spans="1:6" x14ac:dyDescent="0.3">
      <c r="A2818" s="8" t="s">
        <v>2979</v>
      </c>
      <c r="B2818" s="1">
        <v>45321</v>
      </c>
      <c r="C2818" s="16">
        <v>2</v>
      </c>
      <c r="D2818" s="16">
        <v>1725.15</v>
      </c>
      <c r="E2818" s="1">
        <f t="shared" ca="1" si="85"/>
        <v>772</v>
      </c>
      <c r="F2818" t="str">
        <f t="shared" si="84"/>
        <v>Medium Value</v>
      </c>
    </row>
    <row r="2819" spans="1:6" x14ac:dyDescent="0.3">
      <c r="A2819" s="8" t="s">
        <v>1572</v>
      </c>
      <c r="B2819" s="1">
        <v>45609</v>
      </c>
      <c r="C2819" s="16">
        <v>2</v>
      </c>
      <c r="D2819" s="16">
        <v>1724.8700000000001</v>
      </c>
      <c r="E2819" s="1">
        <f t="shared" ca="1" si="85"/>
        <v>484</v>
      </c>
      <c r="F2819" t="str">
        <f t="shared" si="84"/>
        <v>Medium Value</v>
      </c>
    </row>
    <row r="2820" spans="1:6" x14ac:dyDescent="0.3">
      <c r="A2820" s="8" t="s">
        <v>5889</v>
      </c>
      <c r="B2820" s="1">
        <v>45502</v>
      </c>
      <c r="C2820" s="16">
        <v>1</v>
      </c>
      <c r="D2820" s="16">
        <v>1724.12</v>
      </c>
      <c r="E2820" s="1">
        <f t="shared" ca="1" si="85"/>
        <v>591</v>
      </c>
      <c r="F2820" t="str">
        <f t="shared" si="84"/>
        <v>Medium Value</v>
      </c>
    </row>
    <row r="2821" spans="1:6" x14ac:dyDescent="0.3">
      <c r="A2821" s="8" t="s">
        <v>560</v>
      </c>
      <c r="B2821" s="1">
        <v>45372</v>
      </c>
      <c r="C2821" s="16">
        <v>2</v>
      </c>
      <c r="D2821" s="16">
        <v>1722.92</v>
      </c>
      <c r="E2821" s="1">
        <f t="shared" ca="1" si="85"/>
        <v>721</v>
      </c>
      <c r="F2821" t="str">
        <f t="shared" ref="F2821:F2884" si="86">IF(D2820 &gt; 5000, "High Value", IF(D2820 &gt; 1000, "Medium Value", "Low Value"))</f>
        <v>Medium Value</v>
      </c>
    </row>
    <row r="2822" spans="1:6" x14ac:dyDescent="0.3">
      <c r="A2822" s="8" t="s">
        <v>5644</v>
      </c>
      <c r="B2822" s="1">
        <v>45347</v>
      </c>
      <c r="C2822" s="16">
        <v>1</v>
      </c>
      <c r="D2822" s="16">
        <v>1722.34</v>
      </c>
      <c r="E2822" s="1">
        <f t="shared" ca="1" si="85"/>
        <v>746</v>
      </c>
      <c r="F2822" t="str">
        <f t="shared" si="86"/>
        <v>Medium Value</v>
      </c>
    </row>
    <row r="2823" spans="1:6" x14ac:dyDescent="0.3">
      <c r="A2823" s="8" t="s">
        <v>4099</v>
      </c>
      <c r="B2823" s="1">
        <v>45649</v>
      </c>
      <c r="C2823" s="16">
        <v>3</v>
      </c>
      <c r="D2823" s="16">
        <v>1721.91</v>
      </c>
      <c r="E2823" s="1">
        <f t="shared" ca="1" si="85"/>
        <v>444</v>
      </c>
      <c r="F2823" t="str">
        <f t="shared" si="86"/>
        <v>Medium Value</v>
      </c>
    </row>
    <row r="2824" spans="1:6" x14ac:dyDescent="0.3">
      <c r="A2824" s="8" t="s">
        <v>2411</v>
      </c>
      <c r="B2824" s="1">
        <v>45360</v>
      </c>
      <c r="C2824" s="16">
        <v>2</v>
      </c>
      <c r="D2824" s="16">
        <v>1721.62</v>
      </c>
      <c r="E2824" s="1">
        <f t="shared" ca="1" si="85"/>
        <v>733</v>
      </c>
      <c r="F2824" t="str">
        <f t="shared" si="86"/>
        <v>Medium Value</v>
      </c>
    </row>
    <row r="2825" spans="1:6" x14ac:dyDescent="0.3">
      <c r="A2825" s="8" t="s">
        <v>1067</v>
      </c>
      <c r="B2825" s="1">
        <v>45515</v>
      </c>
      <c r="C2825" s="16">
        <v>1</v>
      </c>
      <c r="D2825" s="16">
        <v>1721.26</v>
      </c>
      <c r="E2825" s="1">
        <f t="shared" ca="1" si="85"/>
        <v>578</v>
      </c>
      <c r="F2825" t="str">
        <f t="shared" si="86"/>
        <v>Medium Value</v>
      </c>
    </row>
    <row r="2826" spans="1:6" x14ac:dyDescent="0.3">
      <c r="A2826" s="8" t="s">
        <v>4279</v>
      </c>
      <c r="B2826" s="1">
        <v>45457</v>
      </c>
      <c r="C2826" s="16">
        <v>2</v>
      </c>
      <c r="D2826" s="16">
        <v>1720.6299999999999</v>
      </c>
      <c r="E2826" s="1">
        <f t="shared" ca="1" si="85"/>
        <v>636</v>
      </c>
      <c r="F2826" t="str">
        <f t="shared" si="86"/>
        <v>Medium Value</v>
      </c>
    </row>
    <row r="2827" spans="1:6" x14ac:dyDescent="0.3">
      <c r="A2827" s="8" t="s">
        <v>5353</v>
      </c>
      <c r="B2827" s="1">
        <v>45643</v>
      </c>
      <c r="C2827" s="16">
        <v>1</v>
      </c>
      <c r="D2827" s="16">
        <v>1720.07</v>
      </c>
      <c r="E2827" s="1">
        <f t="shared" ca="1" si="85"/>
        <v>450</v>
      </c>
      <c r="F2827" t="str">
        <f t="shared" si="86"/>
        <v>Medium Value</v>
      </c>
    </row>
    <row r="2828" spans="1:6" x14ac:dyDescent="0.3">
      <c r="A2828" s="8" t="s">
        <v>3046</v>
      </c>
      <c r="B2828" s="1">
        <v>45461</v>
      </c>
      <c r="C2828" s="16">
        <v>2</v>
      </c>
      <c r="D2828" s="16">
        <v>1720.06</v>
      </c>
      <c r="E2828" s="1">
        <f t="shared" ca="1" si="85"/>
        <v>632</v>
      </c>
      <c r="F2828" t="str">
        <f t="shared" si="86"/>
        <v>Medium Value</v>
      </c>
    </row>
    <row r="2829" spans="1:6" x14ac:dyDescent="0.3">
      <c r="A2829" s="8" t="s">
        <v>5886</v>
      </c>
      <c r="B2829" s="1">
        <v>45645</v>
      </c>
      <c r="C2829" s="16">
        <v>1</v>
      </c>
      <c r="D2829" s="16">
        <v>1719.95</v>
      </c>
      <c r="E2829" s="1">
        <f t="shared" ca="1" si="85"/>
        <v>448</v>
      </c>
      <c r="F2829" t="str">
        <f t="shared" si="86"/>
        <v>Medium Value</v>
      </c>
    </row>
    <row r="2830" spans="1:6" x14ac:dyDescent="0.3">
      <c r="A2830" s="8" t="s">
        <v>3868</v>
      </c>
      <c r="B2830" s="1">
        <v>45644</v>
      </c>
      <c r="C2830" s="16">
        <v>1</v>
      </c>
      <c r="D2830" s="16">
        <v>1719.27</v>
      </c>
      <c r="E2830" s="1">
        <f t="shared" ca="1" si="85"/>
        <v>449</v>
      </c>
      <c r="F2830" t="str">
        <f t="shared" si="86"/>
        <v>Medium Value</v>
      </c>
    </row>
    <row r="2831" spans="1:6" x14ac:dyDescent="0.3">
      <c r="A2831" s="8" t="s">
        <v>1646</v>
      </c>
      <c r="B2831" s="1">
        <v>45469</v>
      </c>
      <c r="C2831" s="16">
        <v>2</v>
      </c>
      <c r="D2831" s="16">
        <v>1719.27</v>
      </c>
      <c r="E2831" s="1">
        <f t="shared" ca="1" si="85"/>
        <v>624</v>
      </c>
      <c r="F2831" t="str">
        <f t="shared" si="86"/>
        <v>Medium Value</v>
      </c>
    </row>
    <row r="2832" spans="1:6" x14ac:dyDescent="0.3">
      <c r="A2832" s="8" t="s">
        <v>4182</v>
      </c>
      <c r="B2832" s="1">
        <v>45391</v>
      </c>
      <c r="C2832" s="16">
        <v>2</v>
      </c>
      <c r="D2832" s="16">
        <v>1719.1100000000001</v>
      </c>
      <c r="E2832" s="1">
        <f t="shared" ca="1" si="85"/>
        <v>702</v>
      </c>
      <c r="F2832" t="str">
        <f t="shared" si="86"/>
        <v>Medium Value</v>
      </c>
    </row>
    <row r="2833" spans="1:6" x14ac:dyDescent="0.3">
      <c r="A2833" s="8" t="s">
        <v>5492</v>
      </c>
      <c r="B2833" s="1">
        <v>45455</v>
      </c>
      <c r="C2833" s="16">
        <v>1</v>
      </c>
      <c r="D2833" s="16">
        <v>1718.59</v>
      </c>
      <c r="E2833" s="1">
        <f t="shared" ca="1" si="85"/>
        <v>638</v>
      </c>
      <c r="F2833" t="str">
        <f t="shared" si="86"/>
        <v>Medium Value</v>
      </c>
    </row>
    <row r="2834" spans="1:6" x14ac:dyDescent="0.3">
      <c r="A2834" s="8" t="s">
        <v>4324</v>
      </c>
      <c r="B2834" s="1">
        <v>45639</v>
      </c>
      <c r="C2834" s="16">
        <v>2</v>
      </c>
      <c r="D2834" s="16">
        <v>1716.27</v>
      </c>
      <c r="E2834" s="1">
        <f t="shared" ca="1" si="85"/>
        <v>454</v>
      </c>
      <c r="F2834" t="str">
        <f t="shared" si="86"/>
        <v>Medium Value</v>
      </c>
    </row>
    <row r="2835" spans="1:6" x14ac:dyDescent="0.3">
      <c r="A2835" s="8" t="s">
        <v>2161</v>
      </c>
      <c r="B2835" s="1">
        <v>45555</v>
      </c>
      <c r="C2835" s="16">
        <v>2</v>
      </c>
      <c r="D2835" s="16">
        <v>1714.23</v>
      </c>
      <c r="E2835" s="1">
        <f t="shared" ca="1" si="85"/>
        <v>538</v>
      </c>
      <c r="F2835" t="str">
        <f t="shared" si="86"/>
        <v>Medium Value</v>
      </c>
    </row>
    <row r="2836" spans="1:6" x14ac:dyDescent="0.3">
      <c r="A2836" s="8" t="s">
        <v>5074</v>
      </c>
      <c r="B2836" s="1">
        <v>45446</v>
      </c>
      <c r="C2836" s="16">
        <v>1</v>
      </c>
      <c r="D2836" s="16">
        <v>1713.73</v>
      </c>
      <c r="E2836" s="1">
        <f t="shared" ca="1" si="85"/>
        <v>647</v>
      </c>
      <c r="F2836" t="str">
        <f t="shared" si="86"/>
        <v>Medium Value</v>
      </c>
    </row>
    <row r="2837" spans="1:6" x14ac:dyDescent="0.3">
      <c r="A2837" s="8" t="s">
        <v>1320</v>
      </c>
      <c r="B2837" s="1">
        <v>45613</v>
      </c>
      <c r="C2837" s="16">
        <v>1</v>
      </c>
      <c r="D2837" s="16">
        <v>1713.36</v>
      </c>
      <c r="E2837" s="1">
        <f t="shared" ca="1" si="85"/>
        <v>480</v>
      </c>
      <c r="F2837" t="str">
        <f t="shared" si="86"/>
        <v>Medium Value</v>
      </c>
    </row>
    <row r="2838" spans="1:6" x14ac:dyDescent="0.3">
      <c r="A2838" s="8" t="s">
        <v>4171</v>
      </c>
      <c r="B2838" s="1">
        <v>45546</v>
      </c>
      <c r="C2838" s="16">
        <v>1</v>
      </c>
      <c r="D2838" s="16">
        <v>1712.38</v>
      </c>
      <c r="E2838" s="1">
        <f t="shared" ca="1" si="85"/>
        <v>547</v>
      </c>
      <c r="F2838" t="str">
        <f t="shared" si="86"/>
        <v>Medium Value</v>
      </c>
    </row>
    <row r="2839" spans="1:6" x14ac:dyDescent="0.3">
      <c r="A2839" s="8" t="s">
        <v>2964</v>
      </c>
      <c r="B2839" s="1">
        <v>45625</v>
      </c>
      <c r="C2839" s="16">
        <v>2</v>
      </c>
      <c r="D2839" s="16">
        <v>1712.24</v>
      </c>
      <c r="E2839" s="1">
        <f t="shared" ca="1" si="85"/>
        <v>468</v>
      </c>
      <c r="F2839" t="str">
        <f t="shared" si="86"/>
        <v>Medium Value</v>
      </c>
    </row>
    <row r="2840" spans="1:6" x14ac:dyDescent="0.3">
      <c r="A2840" s="8" t="s">
        <v>3195</v>
      </c>
      <c r="B2840" s="1">
        <v>45631</v>
      </c>
      <c r="C2840" s="16">
        <v>3</v>
      </c>
      <c r="D2840" s="16">
        <v>1712.02</v>
      </c>
      <c r="E2840" s="1">
        <f t="shared" ca="1" si="85"/>
        <v>462</v>
      </c>
      <c r="F2840" t="str">
        <f t="shared" si="86"/>
        <v>Medium Value</v>
      </c>
    </row>
    <row r="2841" spans="1:6" x14ac:dyDescent="0.3">
      <c r="A2841" s="8" t="s">
        <v>4484</v>
      </c>
      <c r="B2841" s="1">
        <v>45317</v>
      </c>
      <c r="C2841" s="16">
        <v>1</v>
      </c>
      <c r="D2841" s="16">
        <v>1711.91</v>
      </c>
      <c r="E2841" s="1">
        <f t="shared" ca="1" si="85"/>
        <v>776</v>
      </c>
      <c r="F2841" t="str">
        <f t="shared" si="86"/>
        <v>Medium Value</v>
      </c>
    </row>
    <row r="2842" spans="1:6" x14ac:dyDescent="0.3">
      <c r="A2842" s="8" t="s">
        <v>3096</v>
      </c>
      <c r="B2842" s="1">
        <v>45581</v>
      </c>
      <c r="C2842" s="16">
        <v>1</v>
      </c>
      <c r="D2842" s="16">
        <v>1708.6</v>
      </c>
      <c r="E2842" s="1">
        <f t="shared" ca="1" si="85"/>
        <v>512</v>
      </c>
      <c r="F2842" t="str">
        <f t="shared" si="86"/>
        <v>Medium Value</v>
      </c>
    </row>
    <row r="2843" spans="1:6" x14ac:dyDescent="0.3">
      <c r="A2843" s="8" t="s">
        <v>1041</v>
      </c>
      <c r="B2843" s="1">
        <v>45326</v>
      </c>
      <c r="C2843" s="16">
        <v>1</v>
      </c>
      <c r="D2843" s="16">
        <v>1708.02</v>
      </c>
      <c r="E2843" s="1">
        <f t="shared" ca="1" si="85"/>
        <v>767</v>
      </c>
      <c r="F2843" t="str">
        <f t="shared" si="86"/>
        <v>Medium Value</v>
      </c>
    </row>
    <row r="2844" spans="1:6" x14ac:dyDescent="0.3">
      <c r="A2844" s="8" t="s">
        <v>152</v>
      </c>
      <c r="B2844" s="1">
        <v>45650</v>
      </c>
      <c r="C2844" s="16">
        <v>2</v>
      </c>
      <c r="D2844" s="16">
        <v>1707.3200000000002</v>
      </c>
      <c r="E2844" s="1">
        <f t="shared" ca="1" si="85"/>
        <v>443</v>
      </c>
      <c r="F2844" t="str">
        <f t="shared" si="86"/>
        <v>Medium Value</v>
      </c>
    </row>
    <row r="2845" spans="1:6" x14ac:dyDescent="0.3">
      <c r="A2845" s="8" t="s">
        <v>5909</v>
      </c>
      <c r="B2845" s="1">
        <v>45561</v>
      </c>
      <c r="C2845" s="16">
        <v>1</v>
      </c>
      <c r="D2845" s="16">
        <v>1707.03</v>
      </c>
      <c r="E2845" s="1">
        <f t="shared" ca="1" si="85"/>
        <v>532</v>
      </c>
      <c r="F2845" t="str">
        <f t="shared" si="86"/>
        <v>Medium Value</v>
      </c>
    </row>
    <row r="2846" spans="1:6" x14ac:dyDescent="0.3">
      <c r="A2846" s="8" t="s">
        <v>3466</v>
      </c>
      <c r="B2846" s="1">
        <v>45366</v>
      </c>
      <c r="C2846" s="16">
        <v>1</v>
      </c>
      <c r="D2846" s="16">
        <v>1706.16</v>
      </c>
      <c r="E2846" s="1">
        <f t="shared" ca="1" si="85"/>
        <v>727</v>
      </c>
      <c r="F2846" t="str">
        <f t="shared" si="86"/>
        <v>Medium Value</v>
      </c>
    </row>
    <row r="2847" spans="1:6" x14ac:dyDescent="0.3">
      <c r="A2847" s="8" t="s">
        <v>5735</v>
      </c>
      <c r="B2847" s="1">
        <v>45634</v>
      </c>
      <c r="C2847" s="16">
        <v>1</v>
      </c>
      <c r="D2847" s="16">
        <v>1705.63</v>
      </c>
      <c r="E2847" s="1">
        <f t="shared" ca="1" si="85"/>
        <v>459</v>
      </c>
      <c r="F2847" t="str">
        <f t="shared" si="86"/>
        <v>Medium Value</v>
      </c>
    </row>
    <row r="2848" spans="1:6" x14ac:dyDescent="0.3">
      <c r="A2848" s="8" t="s">
        <v>2679</v>
      </c>
      <c r="B2848" s="1">
        <v>45563</v>
      </c>
      <c r="C2848" s="16">
        <v>2</v>
      </c>
      <c r="D2848" s="16">
        <v>1704.8899999999999</v>
      </c>
      <c r="E2848" s="1">
        <f t="shared" ca="1" si="85"/>
        <v>530</v>
      </c>
      <c r="F2848" t="str">
        <f t="shared" si="86"/>
        <v>Medium Value</v>
      </c>
    </row>
    <row r="2849" spans="1:6" x14ac:dyDescent="0.3">
      <c r="A2849" s="8" t="s">
        <v>3780</v>
      </c>
      <c r="B2849" s="1">
        <v>45529</v>
      </c>
      <c r="C2849" s="16">
        <v>1</v>
      </c>
      <c r="D2849" s="16">
        <v>1704.55</v>
      </c>
      <c r="E2849" s="1">
        <f t="shared" ca="1" si="85"/>
        <v>564</v>
      </c>
      <c r="F2849" t="str">
        <f t="shared" si="86"/>
        <v>Medium Value</v>
      </c>
    </row>
    <row r="2850" spans="1:6" x14ac:dyDescent="0.3">
      <c r="A2850" s="8" t="s">
        <v>511</v>
      </c>
      <c r="B2850" s="1">
        <v>45313</v>
      </c>
      <c r="C2850" s="16">
        <v>1</v>
      </c>
      <c r="D2850" s="16">
        <v>1704.22</v>
      </c>
      <c r="E2850" s="1">
        <f t="shared" ca="1" si="85"/>
        <v>780</v>
      </c>
      <c r="F2850" t="str">
        <f t="shared" si="86"/>
        <v>Medium Value</v>
      </c>
    </row>
    <row r="2851" spans="1:6" x14ac:dyDescent="0.3">
      <c r="A2851" s="8" t="s">
        <v>5537</v>
      </c>
      <c r="B2851" s="1">
        <v>45447</v>
      </c>
      <c r="C2851" s="16">
        <v>1</v>
      </c>
      <c r="D2851" s="16">
        <v>1703.91</v>
      </c>
      <c r="E2851" s="1">
        <f t="shared" ca="1" si="85"/>
        <v>646</v>
      </c>
      <c r="F2851" t="str">
        <f t="shared" si="86"/>
        <v>Medium Value</v>
      </c>
    </row>
    <row r="2852" spans="1:6" x14ac:dyDescent="0.3">
      <c r="A2852" s="8" t="s">
        <v>3489</v>
      </c>
      <c r="B2852" s="1">
        <v>45349</v>
      </c>
      <c r="C2852" s="16">
        <v>1</v>
      </c>
      <c r="D2852" s="16">
        <v>1702.34</v>
      </c>
      <c r="E2852" s="1">
        <f t="shared" ca="1" si="85"/>
        <v>744</v>
      </c>
      <c r="F2852" t="str">
        <f t="shared" si="86"/>
        <v>Medium Value</v>
      </c>
    </row>
    <row r="2853" spans="1:6" x14ac:dyDescent="0.3">
      <c r="A2853" s="8" t="s">
        <v>5206</v>
      </c>
      <c r="B2853" s="1">
        <v>45615</v>
      </c>
      <c r="C2853" s="16">
        <v>2</v>
      </c>
      <c r="D2853" s="16">
        <v>1702.15</v>
      </c>
      <c r="E2853" s="1">
        <f t="shared" ca="1" si="85"/>
        <v>478</v>
      </c>
      <c r="F2853" t="str">
        <f t="shared" si="86"/>
        <v>Medium Value</v>
      </c>
    </row>
    <row r="2854" spans="1:6" x14ac:dyDescent="0.3">
      <c r="A2854" s="8" t="s">
        <v>1265</v>
      </c>
      <c r="B2854" s="1">
        <v>45336</v>
      </c>
      <c r="C2854" s="16">
        <v>1</v>
      </c>
      <c r="D2854" s="16">
        <v>1701.22</v>
      </c>
      <c r="E2854" s="1">
        <f t="shared" ca="1" si="85"/>
        <v>757</v>
      </c>
      <c r="F2854" t="str">
        <f t="shared" si="86"/>
        <v>Medium Value</v>
      </c>
    </row>
    <row r="2855" spans="1:6" x14ac:dyDescent="0.3">
      <c r="A2855" s="8" t="s">
        <v>3181</v>
      </c>
      <c r="B2855" s="1">
        <v>45581</v>
      </c>
      <c r="C2855" s="16">
        <v>1</v>
      </c>
      <c r="D2855" s="16">
        <v>1700.85</v>
      </c>
      <c r="E2855" s="1">
        <f t="shared" ca="1" si="85"/>
        <v>512</v>
      </c>
      <c r="F2855" t="str">
        <f t="shared" si="86"/>
        <v>Medium Value</v>
      </c>
    </row>
    <row r="2856" spans="1:6" x14ac:dyDescent="0.3">
      <c r="A2856" s="8" t="s">
        <v>2515</v>
      </c>
      <c r="B2856" s="1">
        <v>45595</v>
      </c>
      <c r="C2856" s="16">
        <v>4</v>
      </c>
      <c r="D2856" s="16">
        <v>1700.69</v>
      </c>
      <c r="E2856" s="1">
        <f t="shared" ca="1" si="85"/>
        <v>498</v>
      </c>
      <c r="F2856" t="str">
        <f t="shared" si="86"/>
        <v>Medium Value</v>
      </c>
    </row>
    <row r="2857" spans="1:6" x14ac:dyDescent="0.3">
      <c r="A2857" s="8" t="s">
        <v>4187</v>
      </c>
      <c r="B2857" s="1">
        <v>45628</v>
      </c>
      <c r="C2857" s="16">
        <v>2</v>
      </c>
      <c r="D2857" s="16">
        <v>1700.2599999999998</v>
      </c>
      <c r="E2857" s="1">
        <f t="shared" ca="1" si="85"/>
        <v>465</v>
      </c>
      <c r="F2857" t="str">
        <f t="shared" si="86"/>
        <v>Medium Value</v>
      </c>
    </row>
    <row r="2858" spans="1:6" x14ac:dyDescent="0.3">
      <c r="A2858" s="8" t="s">
        <v>636</v>
      </c>
      <c r="B2858" s="1">
        <v>45652</v>
      </c>
      <c r="C2858" s="16">
        <v>3</v>
      </c>
      <c r="D2858" s="16">
        <v>1699.51</v>
      </c>
      <c r="E2858" s="1">
        <f t="shared" ca="1" si="85"/>
        <v>441</v>
      </c>
      <c r="F2858" t="str">
        <f t="shared" si="86"/>
        <v>Medium Value</v>
      </c>
    </row>
    <row r="2859" spans="1:6" x14ac:dyDescent="0.3">
      <c r="A2859" s="8" t="s">
        <v>1400</v>
      </c>
      <c r="B2859" s="1">
        <v>45381</v>
      </c>
      <c r="C2859" s="16">
        <v>2</v>
      </c>
      <c r="D2859" s="16">
        <v>1698.6399999999999</v>
      </c>
      <c r="E2859" s="1">
        <f t="shared" ca="1" si="85"/>
        <v>712</v>
      </c>
      <c r="F2859" t="str">
        <f t="shared" si="86"/>
        <v>Medium Value</v>
      </c>
    </row>
    <row r="2860" spans="1:6" x14ac:dyDescent="0.3">
      <c r="A2860" s="8" t="s">
        <v>4455</v>
      </c>
      <c r="B2860" s="1">
        <v>45450</v>
      </c>
      <c r="C2860" s="16">
        <v>1</v>
      </c>
      <c r="D2860" s="16">
        <v>1697.73</v>
      </c>
      <c r="E2860" s="1">
        <f t="shared" ca="1" si="85"/>
        <v>643</v>
      </c>
      <c r="F2860" t="str">
        <f t="shared" si="86"/>
        <v>Medium Value</v>
      </c>
    </row>
    <row r="2861" spans="1:6" x14ac:dyDescent="0.3">
      <c r="A2861" s="8" t="s">
        <v>473</v>
      </c>
      <c r="B2861" s="1">
        <v>45519</v>
      </c>
      <c r="C2861" s="16">
        <v>2</v>
      </c>
      <c r="D2861" s="16">
        <v>1697.4399999999998</v>
      </c>
      <c r="E2861" s="1">
        <f t="shared" ca="1" si="85"/>
        <v>574</v>
      </c>
      <c r="F2861" t="str">
        <f t="shared" si="86"/>
        <v>Medium Value</v>
      </c>
    </row>
    <row r="2862" spans="1:6" x14ac:dyDescent="0.3">
      <c r="A2862" s="8" t="s">
        <v>3136</v>
      </c>
      <c r="B2862" s="1">
        <v>45559</v>
      </c>
      <c r="C2862" s="16">
        <v>1</v>
      </c>
      <c r="D2862" s="16">
        <v>1697.24</v>
      </c>
      <c r="E2862" s="1">
        <f t="shared" ca="1" si="85"/>
        <v>534</v>
      </c>
      <c r="F2862" t="str">
        <f t="shared" si="86"/>
        <v>Medium Value</v>
      </c>
    </row>
    <row r="2863" spans="1:6" x14ac:dyDescent="0.3">
      <c r="A2863" s="8" t="s">
        <v>305</v>
      </c>
      <c r="B2863" s="1">
        <v>45619</v>
      </c>
      <c r="C2863" s="16">
        <v>4</v>
      </c>
      <c r="D2863" s="16">
        <v>1696.2800000000002</v>
      </c>
      <c r="E2863" s="1">
        <f t="shared" ca="1" si="85"/>
        <v>474</v>
      </c>
      <c r="F2863" t="str">
        <f t="shared" si="86"/>
        <v>Medium Value</v>
      </c>
    </row>
    <row r="2864" spans="1:6" x14ac:dyDescent="0.3">
      <c r="A2864" s="8" t="s">
        <v>3359</v>
      </c>
      <c r="B2864" s="1">
        <v>45420</v>
      </c>
      <c r="C2864" s="16">
        <v>2</v>
      </c>
      <c r="D2864" s="16">
        <v>1695.77</v>
      </c>
      <c r="E2864" s="1">
        <f t="shared" ca="1" si="85"/>
        <v>673</v>
      </c>
      <c r="F2864" t="str">
        <f t="shared" si="86"/>
        <v>Medium Value</v>
      </c>
    </row>
    <row r="2865" spans="1:6" x14ac:dyDescent="0.3">
      <c r="A2865" s="8" t="s">
        <v>5051</v>
      </c>
      <c r="B2865" s="1">
        <v>45436</v>
      </c>
      <c r="C2865" s="16">
        <v>1</v>
      </c>
      <c r="D2865" s="16">
        <v>1695.67</v>
      </c>
      <c r="E2865" s="1">
        <f t="shared" ca="1" si="85"/>
        <v>657</v>
      </c>
      <c r="F2865" t="str">
        <f t="shared" si="86"/>
        <v>Medium Value</v>
      </c>
    </row>
    <row r="2866" spans="1:6" x14ac:dyDescent="0.3">
      <c r="A2866" s="8" t="s">
        <v>3653</v>
      </c>
      <c r="B2866" s="1">
        <v>45361</v>
      </c>
      <c r="C2866" s="16">
        <v>2</v>
      </c>
      <c r="D2866" s="16">
        <v>1694.3999999999999</v>
      </c>
      <c r="E2866" s="1">
        <f t="shared" ca="1" si="85"/>
        <v>732</v>
      </c>
      <c r="F2866" t="str">
        <f t="shared" si="86"/>
        <v>Medium Value</v>
      </c>
    </row>
    <row r="2867" spans="1:6" x14ac:dyDescent="0.3">
      <c r="A2867" s="8" t="s">
        <v>2418</v>
      </c>
      <c r="B2867" s="1">
        <v>45453</v>
      </c>
      <c r="C2867" s="16">
        <v>1</v>
      </c>
      <c r="D2867" s="16">
        <v>1693.99</v>
      </c>
      <c r="E2867" s="1">
        <f t="shared" ca="1" si="85"/>
        <v>640</v>
      </c>
      <c r="F2867" t="str">
        <f t="shared" si="86"/>
        <v>Medium Value</v>
      </c>
    </row>
    <row r="2868" spans="1:6" x14ac:dyDescent="0.3">
      <c r="A2868" s="8" t="s">
        <v>4792</v>
      </c>
      <c r="B2868" s="1">
        <v>45554</v>
      </c>
      <c r="C2868" s="16">
        <v>1</v>
      </c>
      <c r="D2868" s="16">
        <v>1693.97</v>
      </c>
      <c r="E2868" s="1">
        <f t="shared" ca="1" si="85"/>
        <v>539</v>
      </c>
      <c r="F2868" t="str">
        <f t="shared" si="86"/>
        <v>Medium Value</v>
      </c>
    </row>
    <row r="2869" spans="1:6" x14ac:dyDescent="0.3">
      <c r="A2869" s="8" t="s">
        <v>1477</v>
      </c>
      <c r="B2869" s="1">
        <v>45301</v>
      </c>
      <c r="C2869" s="16">
        <v>1</v>
      </c>
      <c r="D2869" s="16">
        <v>1693.7</v>
      </c>
      <c r="E2869" s="1">
        <f t="shared" ca="1" si="85"/>
        <v>792</v>
      </c>
      <c r="F2869" t="str">
        <f t="shared" si="86"/>
        <v>Medium Value</v>
      </c>
    </row>
    <row r="2870" spans="1:6" x14ac:dyDescent="0.3">
      <c r="A2870" s="8" t="s">
        <v>2112</v>
      </c>
      <c r="B2870" s="1">
        <v>45381</v>
      </c>
      <c r="C2870" s="16">
        <v>3</v>
      </c>
      <c r="D2870" s="16">
        <v>1692.34</v>
      </c>
      <c r="E2870" s="1">
        <f t="shared" ca="1" si="85"/>
        <v>712</v>
      </c>
      <c r="F2870" t="str">
        <f t="shared" si="86"/>
        <v>Medium Value</v>
      </c>
    </row>
    <row r="2871" spans="1:6" x14ac:dyDescent="0.3">
      <c r="A2871" s="8" t="s">
        <v>3791</v>
      </c>
      <c r="B2871" s="1">
        <v>45628</v>
      </c>
      <c r="C2871" s="16">
        <v>2</v>
      </c>
      <c r="D2871" s="16">
        <v>1691.4199999999998</v>
      </c>
      <c r="E2871" s="1">
        <f t="shared" ca="1" si="85"/>
        <v>465</v>
      </c>
      <c r="F2871" t="str">
        <f t="shared" si="86"/>
        <v>Medium Value</v>
      </c>
    </row>
    <row r="2872" spans="1:6" x14ac:dyDescent="0.3">
      <c r="A2872" s="8" t="s">
        <v>236</v>
      </c>
      <c r="B2872" s="1">
        <v>45644</v>
      </c>
      <c r="C2872" s="16">
        <v>2</v>
      </c>
      <c r="D2872" s="16">
        <v>1691.29</v>
      </c>
      <c r="E2872" s="1">
        <f t="shared" ca="1" si="85"/>
        <v>449</v>
      </c>
      <c r="F2872" t="str">
        <f t="shared" si="86"/>
        <v>Medium Value</v>
      </c>
    </row>
    <row r="2873" spans="1:6" x14ac:dyDescent="0.3">
      <c r="A2873" s="8" t="s">
        <v>2421</v>
      </c>
      <c r="B2873" s="1">
        <v>45331</v>
      </c>
      <c r="C2873" s="16">
        <v>1</v>
      </c>
      <c r="D2873" s="16">
        <v>1690.56</v>
      </c>
      <c r="E2873" s="1">
        <f t="shared" ca="1" si="85"/>
        <v>762</v>
      </c>
      <c r="F2873" t="str">
        <f t="shared" si="86"/>
        <v>Medium Value</v>
      </c>
    </row>
    <row r="2874" spans="1:6" x14ac:dyDescent="0.3">
      <c r="A2874" s="8" t="s">
        <v>4251</v>
      </c>
      <c r="B2874" s="1">
        <v>45494</v>
      </c>
      <c r="C2874" s="16">
        <v>2</v>
      </c>
      <c r="D2874" s="16">
        <v>1690.52</v>
      </c>
      <c r="E2874" s="1">
        <f t="shared" ca="1" si="85"/>
        <v>599</v>
      </c>
      <c r="F2874" t="str">
        <f t="shared" si="86"/>
        <v>Medium Value</v>
      </c>
    </row>
    <row r="2875" spans="1:6" x14ac:dyDescent="0.3">
      <c r="A2875" s="8" t="s">
        <v>2749</v>
      </c>
      <c r="B2875" s="1">
        <v>45638</v>
      </c>
      <c r="C2875" s="16">
        <v>3</v>
      </c>
      <c r="D2875" s="16">
        <v>1689.49</v>
      </c>
      <c r="E2875" s="1">
        <f t="shared" ca="1" si="85"/>
        <v>455</v>
      </c>
      <c r="F2875" t="str">
        <f t="shared" si="86"/>
        <v>Medium Value</v>
      </c>
    </row>
    <row r="2876" spans="1:6" x14ac:dyDescent="0.3">
      <c r="A2876" s="8" t="s">
        <v>4884</v>
      </c>
      <c r="B2876" s="1">
        <v>45640</v>
      </c>
      <c r="C2876" s="16">
        <v>1</v>
      </c>
      <c r="D2876" s="16">
        <v>1689.38</v>
      </c>
      <c r="E2876" s="1">
        <f t="shared" ca="1" si="85"/>
        <v>453</v>
      </c>
      <c r="F2876" t="str">
        <f t="shared" si="86"/>
        <v>Medium Value</v>
      </c>
    </row>
    <row r="2877" spans="1:6" x14ac:dyDescent="0.3">
      <c r="A2877" s="8" t="s">
        <v>4967</v>
      </c>
      <c r="B2877" s="1">
        <v>45642</v>
      </c>
      <c r="C2877" s="16">
        <v>1</v>
      </c>
      <c r="D2877" s="16">
        <v>1688.53</v>
      </c>
      <c r="E2877" s="1">
        <f t="shared" ca="1" si="85"/>
        <v>451</v>
      </c>
      <c r="F2877" t="str">
        <f t="shared" si="86"/>
        <v>Medium Value</v>
      </c>
    </row>
    <row r="2878" spans="1:6" x14ac:dyDescent="0.3">
      <c r="A2878" s="8" t="s">
        <v>5366</v>
      </c>
      <c r="B2878" s="1">
        <v>45363</v>
      </c>
      <c r="C2878" s="16">
        <v>1</v>
      </c>
      <c r="D2878" s="16">
        <v>1687.9</v>
      </c>
      <c r="E2878" s="1">
        <f t="shared" ca="1" si="85"/>
        <v>730</v>
      </c>
      <c r="F2878" t="str">
        <f t="shared" si="86"/>
        <v>Medium Value</v>
      </c>
    </row>
    <row r="2879" spans="1:6" x14ac:dyDescent="0.3">
      <c r="A2879" s="8" t="s">
        <v>5976</v>
      </c>
      <c r="B2879" s="1">
        <v>45637</v>
      </c>
      <c r="C2879" s="16">
        <v>1</v>
      </c>
      <c r="D2879" s="16">
        <v>1687.89</v>
      </c>
      <c r="E2879" s="1">
        <f t="shared" ref="E2879:E2942" ca="1" si="87">TODAY()-B2879</f>
        <v>456</v>
      </c>
      <c r="F2879" t="str">
        <f t="shared" si="86"/>
        <v>Medium Value</v>
      </c>
    </row>
    <row r="2880" spans="1:6" x14ac:dyDescent="0.3">
      <c r="A2880" s="8" t="s">
        <v>2023</v>
      </c>
      <c r="B2880" s="1">
        <v>45426</v>
      </c>
      <c r="C2880" s="16">
        <v>1</v>
      </c>
      <c r="D2880" s="16">
        <v>1687.87</v>
      </c>
      <c r="E2880" s="1">
        <f t="shared" ca="1" si="87"/>
        <v>667</v>
      </c>
      <c r="F2880" t="str">
        <f t="shared" si="86"/>
        <v>Medium Value</v>
      </c>
    </row>
    <row r="2881" spans="1:6" x14ac:dyDescent="0.3">
      <c r="A2881" s="8" t="s">
        <v>2970</v>
      </c>
      <c r="B2881" s="1">
        <v>45613</v>
      </c>
      <c r="C2881" s="16">
        <v>1</v>
      </c>
      <c r="D2881" s="16">
        <v>1687.59</v>
      </c>
      <c r="E2881" s="1">
        <f t="shared" ca="1" si="87"/>
        <v>480</v>
      </c>
      <c r="F2881" t="str">
        <f t="shared" si="86"/>
        <v>Medium Value</v>
      </c>
    </row>
    <row r="2882" spans="1:6" x14ac:dyDescent="0.3">
      <c r="A2882" s="8" t="s">
        <v>4645</v>
      </c>
      <c r="B2882" s="1">
        <v>45500</v>
      </c>
      <c r="C2882" s="16">
        <v>1</v>
      </c>
      <c r="D2882" s="16">
        <v>1685.99</v>
      </c>
      <c r="E2882" s="1">
        <f t="shared" ca="1" si="87"/>
        <v>593</v>
      </c>
      <c r="F2882" t="str">
        <f t="shared" si="86"/>
        <v>Medium Value</v>
      </c>
    </row>
    <row r="2883" spans="1:6" x14ac:dyDescent="0.3">
      <c r="A2883" s="8" t="s">
        <v>1279</v>
      </c>
      <c r="B2883" s="1">
        <v>45655</v>
      </c>
      <c r="C2883" s="16">
        <v>4</v>
      </c>
      <c r="D2883" s="16">
        <v>1685.94</v>
      </c>
      <c r="E2883" s="1">
        <f t="shared" ca="1" si="87"/>
        <v>438</v>
      </c>
      <c r="F2883" t="str">
        <f t="shared" si="86"/>
        <v>Medium Value</v>
      </c>
    </row>
    <row r="2884" spans="1:6" x14ac:dyDescent="0.3">
      <c r="A2884" s="8" t="s">
        <v>623</v>
      </c>
      <c r="B2884" s="1">
        <v>45580</v>
      </c>
      <c r="C2884" s="16">
        <v>3</v>
      </c>
      <c r="D2884" s="16">
        <v>1684.9</v>
      </c>
      <c r="E2884" s="1">
        <f t="shared" ca="1" si="87"/>
        <v>513</v>
      </c>
      <c r="F2884" t="str">
        <f t="shared" si="86"/>
        <v>Medium Value</v>
      </c>
    </row>
    <row r="2885" spans="1:6" x14ac:dyDescent="0.3">
      <c r="A2885" s="8" t="s">
        <v>2138</v>
      </c>
      <c r="B2885" s="1">
        <v>45406</v>
      </c>
      <c r="C2885" s="16">
        <v>1</v>
      </c>
      <c r="D2885" s="16">
        <v>1684.67</v>
      </c>
      <c r="E2885" s="1">
        <f t="shared" ca="1" si="87"/>
        <v>687</v>
      </c>
      <c r="F2885" t="str">
        <f t="shared" ref="F2885:F2948" si="88">IF(D2884 &gt; 5000, "High Value", IF(D2884 &gt; 1000, "Medium Value", "Low Value"))</f>
        <v>Medium Value</v>
      </c>
    </row>
    <row r="2886" spans="1:6" x14ac:dyDescent="0.3">
      <c r="A2886" s="8" t="s">
        <v>5582</v>
      </c>
      <c r="B2886" s="1">
        <v>45345</v>
      </c>
      <c r="C2886" s="16">
        <v>1</v>
      </c>
      <c r="D2886" s="16">
        <v>1684.45</v>
      </c>
      <c r="E2886" s="1">
        <f t="shared" ca="1" si="87"/>
        <v>748</v>
      </c>
      <c r="F2886" t="str">
        <f t="shared" si="88"/>
        <v>Medium Value</v>
      </c>
    </row>
    <row r="2887" spans="1:6" x14ac:dyDescent="0.3">
      <c r="A2887" s="8" t="s">
        <v>5507</v>
      </c>
      <c r="B2887" s="1">
        <v>45497</v>
      </c>
      <c r="C2887" s="16">
        <v>1</v>
      </c>
      <c r="D2887" s="16">
        <v>1681.91</v>
      </c>
      <c r="E2887" s="1">
        <f t="shared" ca="1" si="87"/>
        <v>596</v>
      </c>
      <c r="F2887" t="str">
        <f t="shared" si="88"/>
        <v>Medium Value</v>
      </c>
    </row>
    <row r="2888" spans="1:6" x14ac:dyDescent="0.3">
      <c r="A2888" s="8" t="s">
        <v>5159</v>
      </c>
      <c r="B2888" s="1">
        <v>45635</v>
      </c>
      <c r="C2888" s="16">
        <v>1</v>
      </c>
      <c r="D2888" s="16">
        <v>1681.85</v>
      </c>
      <c r="E2888" s="1">
        <f t="shared" ca="1" si="87"/>
        <v>458</v>
      </c>
      <c r="F2888" t="str">
        <f t="shared" si="88"/>
        <v>Medium Value</v>
      </c>
    </row>
    <row r="2889" spans="1:6" x14ac:dyDescent="0.3">
      <c r="A2889" s="8" t="s">
        <v>963</v>
      </c>
      <c r="B2889" s="1">
        <v>45645</v>
      </c>
      <c r="C2889" s="16">
        <v>2</v>
      </c>
      <c r="D2889" s="16">
        <v>1680.9099999999999</v>
      </c>
      <c r="E2889" s="1">
        <f t="shared" ca="1" si="87"/>
        <v>448</v>
      </c>
      <c r="F2889" t="str">
        <f t="shared" si="88"/>
        <v>Medium Value</v>
      </c>
    </row>
    <row r="2890" spans="1:6" x14ac:dyDescent="0.3">
      <c r="A2890" s="8" t="s">
        <v>2004</v>
      </c>
      <c r="B2890" s="1">
        <v>45317</v>
      </c>
      <c r="C2890" s="16">
        <v>1</v>
      </c>
      <c r="D2890" s="16">
        <v>1680.51</v>
      </c>
      <c r="E2890" s="1">
        <f t="shared" ca="1" si="87"/>
        <v>776</v>
      </c>
      <c r="F2890" t="str">
        <f t="shared" si="88"/>
        <v>Medium Value</v>
      </c>
    </row>
    <row r="2891" spans="1:6" x14ac:dyDescent="0.3">
      <c r="A2891" s="8" t="s">
        <v>3657</v>
      </c>
      <c r="B2891" s="1">
        <v>45442</v>
      </c>
      <c r="C2891" s="16">
        <v>1</v>
      </c>
      <c r="D2891" s="16">
        <v>1680.4</v>
      </c>
      <c r="E2891" s="1">
        <f t="shared" ca="1" si="87"/>
        <v>651</v>
      </c>
      <c r="F2891" t="str">
        <f t="shared" si="88"/>
        <v>Medium Value</v>
      </c>
    </row>
    <row r="2892" spans="1:6" x14ac:dyDescent="0.3">
      <c r="A2892" s="8" t="s">
        <v>4181</v>
      </c>
      <c r="B2892" s="1">
        <v>45318</v>
      </c>
      <c r="C2892" s="16">
        <v>1</v>
      </c>
      <c r="D2892" s="16">
        <v>1678.65</v>
      </c>
      <c r="E2892" s="1">
        <f t="shared" ca="1" si="87"/>
        <v>775</v>
      </c>
      <c r="F2892" t="str">
        <f t="shared" si="88"/>
        <v>Medium Value</v>
      </c>
    </row>
    <row r="2893" spans="1:6" x14ac:dyDescent="0.3">
      <c r="A2893" s="8" t="s">
        <v>1524</v>
      </c>
      <c r="B2893" s="1">
        <v>45642</v>
      </c>
      <c r="C2893" s="16">
        <v>2</v>
      </c>
      <c r="D2893" s="16">
        <v>1677.93</v>
      </c>
      <c r="E2893" s="1">
        <f t="shared" ca="1" si="87"/>
        <v>451</v>
      </c>
      <c r="F2893" t="str">
        <f t="shared" si="88"/>
        <v>Medium Value</v>
      </c>
    </row>
    <row r="2894" spans="1:6" x14ac:dyDescent="0.3">
      <c r="A2894" s="8" t="s">
        <v>706</v>
      </c>
      <c r="B2894" s="1">
        <v>45428</v>
      </c>
      <c r="C2894" s="16">
        <v>1</v>
      </c>
      <c r="D2894" s="16">
        <v>1677.41</v>
      </c>
      <c r="E2894" s="1">
        <f t="shared" ca="1" si="87"/>
        <v>665</v>
      </c>
      <c r="F2894" t="str">
        <f t="shared" si="88"/>
        <v>Medium Value</v>
      </c>
    </row>
    <row r="2895" spans="1:6" x14ac:dyDescent="0.3">
      <c r="A2895" s="8" t="s">
        <v>3669</v>
      </c>
      <c r="B2895" s="1">
        <v>45397</v>
      </c>
      <c r="C2895" s="16">
        <v>1</v>
      </c>
      <c r="D2895" s="16">
        <v>1677.2</v>
      </c>
      <c r="E2895" s="1">
        <f t="shared" ca="1" si="87"/>
        <v>696</v>
      </c>
      <c r="F2895" t="str">
        <f t="shared" si="88"/>
        <v>Medium Value</v>
      </c>
    </row>
    <row r="2896" spans="1:6" x14ac:dyDescent="0.3">
      <c r="A2896" s="8" t="s">
        <v>5063</v>
      </c>
      <c r="B2896" s="1">
        <v>45426</v>
      </c>
      <c r="C2896" s="16">
        <v>2</v>
      </c>
      <c r="D2896" s="16">
        <v>1676.51</v>
      </c>
      <c r="E2896" s="1">
        <f t="shared" ca="1" si="87"/>
        <v>667</v>
      </c>
      <c r="F2896" t="str">
        <f t="shared" si="88"/>
        <v>Medium Value</v>
      </c>
    </row>
    <row r="2897" spans="1:6" x14ac:dyDescent="0.3">
      <c r="A2897" s="8" t="s">
        <v>724</v>
      </c>
      <c r="B2897" s="1">
        <v>45545</v>
      </c>
      <c r="C2897" s="16">
        <v>1</v>
      </c>
      <c r="D2897" s="16">
        <v>1676.13</v>
      </c>
      <c r="E2897" s="1">
        <f t="shared" ca="1" si="87"/>
        <v>548</v>
      </c>
      <c r="F2897" t="str">
        <f t="shared" si="88"/>
        <v>Medium Value</v>
      </c>
    </row>
    <row r="2898" spans="1:6" x14ac:dyDescent="0.3">
      <c r="A2898" s="8" t="s">
        <v>3485</v>
      </c>
      <c r="B2898" s="1">
        <v>45573</v>
      </c>
      <c r="C2898" s="16">
        <v>3</v>
      </c>
      <c r="D2898" s="16">
        <v>1675.28</v>
      </c>
      <c r="E2898" s="1">
        <f t="shared" ca="1" si="87"/>
        <v>520</v>
      </c>
      <c r="F2898" t="str">
        <f t="shared" si="88"/>
        <v>Medium Value</v>
      </c>
    </row>
    <row r="2899" spans="1:6" x14ac:dyDescent="0.3">
      <c r="A2899" s="8" t="s">
        <v>1089</v>
      </c>
      <c r="B2899" s="1">
        <v>45556</v>
      </c>
      <c r="C2899" s="16">
        <v>3</v>
      </c>
      <c r="D2899" s="16">
        <v>1673.9299999999998</v>
      </c>
      <c r="E2899" s="1">
        <f t="shared" ca="1" si="87"/>
        <v>537</v>
      </c>
      <c r="F2899" t="str">
        <f t="shared" si="88"/>
        <v>Medium Value</v>
      </c>
    </row>
    <row r="2900" spans="1:6" x14ac:dyDescent="0.3">
      <c r="A2900" s="8" t="s">
        <v>4929</v>
      </c>
      <c r="B2900" s="1">
        <v>45583</v>
      </c>
      <c r="C2900" s="16">
        <v>2</v>
      </c>
      <c r="D2900" s="16">
        <v>1673.7</v>
      </c>
      <c r="E2900" s="1">
        <f t="shared" ca="1" si="87"/>
        <v>510</v>
      </c>
      <c r="F2900" t="str">
        <f t="shared" si="88"/>
        <v>Medium Value</v>
      </c>
    </row>
    <row r="2901" spans="1:6" x14ac:dyDescent="0.3">
      <c r="A2901" s="8" t="s">
        <v>5954</v>
      </c>
      <c r="B2901" s="1">
        <v>45495</v>
      </c>
      <c r="C2901" s="16">
        <v>1</v>
      </c>
      <c r="D2901" s="16">
        <v>1673.41</v>
      </c>
      <c r="E2901" s="1">
        <f t="shared" ca="1" si="87"/>
        <v>598</v>
      </c>
      <c r="F2901" t="str">
        <f t="shared" si="88"/>
        <v>Medium Value</v>
      </c>
    </row>
    <row r="2902" spans="1:6" x14ac:dyDescent="0.3">
      <c r="A2902" s="8" t="s">
        <v>3124</v>
      </c>
      <c r="B2902" s="1">
        <v>45552</v>
      </c>
      <c r="C2902" s="16">
        <v>2</v>
      </c>
      <c r="D2902" s="16">
        <v>1673.4</v>
      </c>
      <c r="E2902" s="1">
        <f t="shared" ca="1" si="87"/>
        <v>541</v>
      </c>
      <c r="F2902" t="str">
        <f t="shared" si="88"/>
        <v>Medium Value</v>
      </c>
    </row>
    <row r="2903" spans="1:6" x14ac:dyDescent="0.3">
      <c r="A2903" s="8" t="s">
        <v>1298</v>
      </c>
      <c r="B2903" s="1">
        <v>45502</v>
      </c>
      <c r="C2903" s="16">
        <v>2</v>
      </c>
      <c r="D2903" s="16">
        <v>1671.9</v>
      </c>
      <c r="E2903" s="1">
        <f t="shared" ca="1" si="87"/>
        <v>591</v>
      </c>
      <c r="F2903" t="str">
        <f t="shared" si="88"/>
        <v>Medium Value</v>
      </c>
    </row>
    <row r="2904" spans="1:6" x14ac:dyDescent="0.3">
      <c r="A2904" s="8" t="s">
        <v>5111</v>
      </c>
      <c r="B2904" s="1">
        <v>45365</v>
      </c>
      <c r="C2904" s="16">
        <v>2</v>
      </c>
      <c r="D2904" s="16">
        <v>1671.54</v>
      </c>
      <c r="E2904" s="1">
        <f t="shared" ca="1" si="87"/>
        <v>728</v>
      </c>
      <c r="F2904" t="str">
        <f t="shared" si="88"/>
        <v>Medium Value</v>
      </c>
    </row>
    <row r="2905" spans="1:6" x14ac:dyDescent="0.3">
      <c r="A2905" s="8" t="s">
        <v>134</v>
      </c>
      <c r="B2905" s="1">
        <v>45330</v>
      </c>
      <c r="C2905" s="16">
        <v>1</v>
      </c>
      <c r="D2905" s="16">
        <v>1669.7</v>
      </c>
      <c r="E2905" s="1">
        <f t="shared" ca="1" si="87"/>
        <v>763</v>
      </c>
      <c r="F2905" t="str">
        <f t="shared" si="88"/>
        <v>Medium Value</v>
      </c>
    </row>
    <row r="2906" spans="1:6" x14ac:dyDescent="0.3">
      <c r="A2906" s="8" t="s">
        <v>1967</v>
      </c>
      <c r="B2906" s="1">
        <v>45443</v>
      </c>
      <c r="C2906" s="16">
        <v>1</v>
      </c>
      <c r="D2906" s="16">
        <v>1669.45</v>
      </c>
      <c r="E2906" s="1">
        <f t="shared" ca="1" si="87"/>
        <v>650</v>
      </c>
      <c r="F2906" t="str">
        <f t="shared" si="88"/>
        <v>Medium Value</v>
      </c>
    </row>
    <row r="2907" spans="1:6" x14ac:dyDescent="0.3">
      <c r="A2907" s="8" t="s">
        <v>5351</v>
      </c>
      <c r="B2907" s="1">
        <v>45377</v>
      </c>
      <c r="C2907" s="16">
        <v>1</v>
      </c>
      <c r="D2907" s="16">
        <v>1669.09</v>
      </c>
      <c r="E2907" s="1">
        <f t="shared" ca="1" si="87"/>
        <v>716</v>
      </c>
      <c r="F2907" t="str">
        <f t="shared" si="88"/>
        <v>Medium Value</v>
      </c>
    </row>
    <row r="2908" spans="1:6" x14ac:dyDescent="0.3">
      <c r="A2908" s="8" t="s">
        <v>4803</v>
      </c>
      <c r="B2908" s="1">
        <v>45522</v>
      </c>
      <c r="C2908" s="16">
        <v>1</v>
      </c>
      <c r="D2908" s="16">
        <v>1666.06</v>
      </c>
      <c r="E2908" s="1">
        <f t="shared" ca="1" si="87"/>
        <v>571</v>
      </c>
      <c r="F2908" t="str">
        <f t="shared" si="88"/>
        <v>Medium Value</v>
      </c>
    </row>
    <row r="2909" spans="1:6" x14ac:dyDescent="0.3">
      <c r="A2909" s="8" t="s">
        <v>4813</v>
      </c>
      <c r="B2909" s="1">
        <v>45580</v>
      </c>
      <c r="C2909" s="16">
        <v>1</v>
      </c>
      <c r="D2909" s="16">
        <v>1666.05</v>
      </c>
      <c r="E2909" s="1">
        <f t="shared" ca="1" si="87"/>
        <v>513</v>
      </c>
      <c r="F2909" t="str">
        <f t="shared" si="88"/>
        <v>Medium Value</v>
      </c>
    </row>
    <row r="2910" spans="1:6" x14ac:dyDescent="0.3">
      <c r="A2910" s="8" t="s">
        <v>314</v>
      </c>
      <c r="B2910" s="1">
        <v>45434</v>
      </c>
      <c r="C2910" s="16">
        <v>2</v>
      </c>
      <c r="D2910" s="16">
        <v>1665.94</v>
      </c>
      <c r="E2910" s="1">
        <f t="shared" ca="1" si="87"/>
        <v>659</v>
      </c>
      <c r="F2910" t="str">
        <f t="shared" si="88"/>
        <v>Medium Value</v>
      </c>
    </row>
    <row r="2911" spans="1:6" x14ac:dyDescent="0.3">
      <c r="A2911" s="8" t="s">
        <v>4091</v>
      </c>
      <c r="B2911" s="1">
        <v>45595</v>
      </c>
      <c r="C2911" s="16">
        <v>2</v>
      </c>
      <c r="D2911" s="16">
        <v>1665.64</v>
      </c>
      <c r="E2911" s="1">
        <f t="shared" ca="1" si="87"/>
        <v>498</v>
      </c>
      <c r="F2911" t="str">
        <f t="shared" si="88"/>
        <v>Medium Value</v>
      </c>
    </row>
    <row r="2912" spans="1:6" x14ac:dyDescent="0.3">
      <c r="A2912" s="8" t="s">
        <v>3692</v>
      </c>
      <c r="B2912" s="1">
        <v>45633</v>
      </c>
      <c r="C2912" s="16">
        <v>3</v>
      </c>
      <c r="D2912" s="16">
        <v>1665.14</v>
      </c>
      <c r="E2912" s="1">
        <f t="shared" ca="1" si="87"/>
        <v>460</v>
      </c>
      <c r="F2912" t="str">
        <f t="shared" si="88"/>
        <v>Medium Value</v>
      </c>
    </row>
    <row r="2913" spans="1:6" x14ac:dyDescent="0.3">
      <c r="A2913" s="8" t="s">
        <v>3103</v>
      </c>
      <c r="B2913" s="1">
        <v>45572</v>
      </c>
      <c r="C2913" s="16">
        <v>1</v>
      </c>
      <c r="D2913" s="16">
        <v>1664.67</v>
      </c>
      <c r="E2913" s="1">
        <f t="shared" ca="1" si="87"/>
        <v>521</v>
      </c>
      <c r="F2913" t="str">
        <f t="shared" si="88"/>
        <v>Medium Value</v>
      </c>
    </row>
    <row r="2914" spans="1:6" x14ac:dyDescent="0.3">
      <c r="A2914" s="8" t="s">
        <v>3744</v>
      </c>
      <c r="B2914" s="1">
        <v>45534</v>
      </c>
      <c r="C2914" s="16">
        <v>1</v>
      </c>
      <c r="D2914" s="16">
        <v>1664.38</v>
      </c>
      <c r="E2914" s="1">
        <f t="shared" ca="1" si="87"/>
        <v>559</v>
      </c>
      <c r="F2914" t="str">
        <f t="shared" si="88"/>
        <v>Medium Value</v>
      </c>
    </row>
    <row r="2915" spans="1:6" x14ac:dyDescent="0.3">
      <c r="A2915" s="8" t="s">
        <v>3179</v>
      </c>
      <c r="B2915" s="1">
        <v>45366</v>
      </c>
      <c r="C2915" s="16">
        <v>1</v>
      </c>
      <c r="D2915" s="16">
        <v>1663.87</v>
      </c>
      <c r="E2915" s="1">
        <f t="shared" ca="1" si="87"/>
        <v>727</v>
      </c>
      <c r="F2915" t="str">
        <f t="shared" si="88"/>
        <v>Medium Value</v>
      </c>
    </row>
    <row r="2916" spans="1:6" x14ac:dyDescent="0.3">
      <c r="A2916" s="8" t="s">
        <v>1385</v>
      </c>
      <c r="B2916" s="1">
        <v>45392</v>
      </c>
      <c r="C2916" s="16">
        <v>2</v>
      </c>
      <c r="D2916" s="16">
        <v>1663.69</v>
      </c>
      <c r="E2916" s="1">
        <f t="shared" ca="1" si="87"/>
        <v>701</v>
      </c>
      <c r="F2916" t="str">
        <f t="shared" si="88"/>
        <v>Medium Value</v>
      </c>
    </row>
    <row r="2917" spans="1:6" x14ac:dyDescent="0.3">
      <c r="A2917" s="8" t="s">
        <v>5381</v>
      </c>
      <c r="B2917" s="1">
        <v>45557</v>
      </c>
      <c r="C2917" s="16">
        <v>1</v>
      </c>
      <c r="D2917" s="16">
        <v>1663.5</v>
      </c>
      <c r="E2917" s="1">
        <f t="shared" ca="1" si="87"/>
        <v>536</v>
      </c>
      <c r="F2917" t="str">
        <f t="shared" si="88"/>
        <v>Medium Value</v>
      </c>
    </row>
    <row r="2918" spans="1:6" x14ac:dyDescent="0.3">
      <c r="A2918" s="8" t="s">
        <v>5121</v>
      </c>
      <c r="B2918" s="1">
        <v>45380</v>
      </c>
      <c r="C2918" s="16">
        <v>1</v>
      </c>
      <c r="D2918" s="16">
        <v>1663.3</v>
      </c>
      <c r="E2918" s="1">
        <f t="shared" ca="1" si="87"/>
        <v>713</v>
      </c>
      <c r="F2918" t="str">
        <f t="shared" si="88"/>
        <v>Medium Value</v>
      </c>
    </row>
    <row r="2919" spans="1:6" x14ac:dyDescent="0.3">
      <c r="A2919" s="8" t="s">
        <v>1114</v>
      </c>
      <c r="B2919" s="1">
        <v>45450</v>
      </c>
      <c r="C2919" s="16">
        <v>1</v>
      </c>
      <c r="D2919" s="16">
        <v>1662.73</v>
      </c>
      <c r="E2919" s="1">
        <f t="shared" ca="1" si="87"/>
        <v>643</v>
      </c>
      <c r="F2919" t="str">
        <f t="shared" si="88"/>
        <v>Medium Value</v>
      </c>
    </row>
    <row r="2920" spans="1:6" x14ac:dyDescent="0.3">
      <c r="A2920" s="8" t="s">
        <v>4451</v>
      </c>
      <c r="B2920" s="1">
        <v>45488</v>
      </c>
      <c r="C2920" s="16">
        <v>1</v>
      </c>
      <c r="D2920" s="16">
        <v>1662.07</v>
      </c>
      <c r="E2920" s="1">
        <f t="shared" ca="1" si="87"/>
        <v>605</v>
      </c>
      <c r="F2920" t="str">
        <f t="shared" si="88"/>
        <v>Medium Value</v>
      </c>
    </row>
    <row r="2921" spans="1:6" x14ac:dyDescent="0.3">
      <c r="A2921" s="8" t="s">
        <v>2338</v>
      </c>
      <c r="B2921" s="1">
        <v>45576</v>
      </c>
      <c r="C2921" s="16">
        <v>2</v>
      </c>
      <c r="D2921" s="16">
        <v>1660.8400000000001</v>
      </c>
      <c r="E2921" s="1">
        <f t="shared" ca="1" si="87"/>
        <v>517</v>
      </c>
      <c r="F2921" t="str">
        <f t="shared" si="88"/>
        <v>Medium Value</v>
      </c>
    </row>
    <row r="2922" spans="1:6" x14ac:dyDescent="0.3">
      <c r="A2922" s="8" t="s">
        <v>5174</v>
      </c>
      <c r="B2922" s="1">
        <v>45547</v>
      </c>
      <c r="C2922" s="16">
        <v>2</v>
      </c>
      <c r="D2922" s="16">
        <v>1659.77</v>
      </c>
      <c r="E2922" s="1">
        <f t="shared" ca="1" si="87"/>
        <v>546</v>
      </c>
      <c r="F2922" t="str">
        <f t="shared" si="88"/>
        <v>Medium Value</v>
      </c>
    </row>
    <row r="2923" spans="1:6" x14ac:dyDescent="0.3">
      <c r="A2923" s="8" t="s">
        <v>2398</v>
      </c>
      <c r="B2923" s="1">
        <v>45618</v>
      </c>
      <c r="C2923" s="16">
        <v>1</v>
      </c>
      <c r="D2923" s="16">
        <v>1659.33</v>
      </c>
      <c r="E2923" s="1">
        <f t="shared" ca="1" si="87"/>
        <v>475</v>
      </c>
      <c r="F2923" t="str">
        <f t="shared" si="88"/>
        <v>Medium Value</v>
      </c>
    </row>
    <row r="2924" spans="1:6" x14ac:dyDescent="0.3">
      <c r="A2924" s="8" t="s">
        <v>3850</v>
      </c>
      <c r="B2924" s="1">
        <v>45546</v>
      </c>
      <c r="C2924" s="16">
        <v>2</v>
      </c>
      <c r="D2924" s="16">
        <v>1658.92</v>
      </c>
      <c r="E2924" s="1">
        <f t="shared" ca="1" si="87"/>
        <v>547</v>
      </c>
      <c r="F2924" t="str">
        <f t="shared" si="88"/>
        <v>Medium Value</v>
      </c>
    </row>
    <row r="2925" spans="1:6" x14ac:dyDescent="0.3">
      <c r="A2925" s="8" t="s">
        <v>632</v>
      </c>
      <c r="B2925" s="1">
        <v>45551</v>
      </c>
      <c r="C2925" s="16">
        <v>1</v>
      </c>
      <c r="D2925" s="16">
        <v>1657.03</v>
      </c>
      <c r="E2925" s="1">
        <f t="shared" ca="1" si="87"/>
        <v>542</v>
      </c>
      <c r="F2925" t="str">
        <f t="shared" si="88"/>
        <v>Medium Value</v>
      </c>
    </row>
    <row r="2926" spans="1:6" x14ac:dyDescent="0.3">
      <c r="A2926" s="8" t="s">
        <v>5440</v>
      </c>
      <c r="B2926" s="1">
        <v>45609</v>
      </c>
      <c r="C2926" s="16">
        <v>1</v>
      </c>
      <c r="D2926" s="16">
        <v>1656.07</v>
      </c>
      <c r="E2926" s="1">
        <f t="shared" ca="1" si="87"/>
        <v>484</v>
      </c>
      <c r="F2926" t="str">
        <f t="shared" si="88"/>
        <v>Medium Value</v>
      </c>
    </row>
    <row r="2927" spans="1:6" x14ac:dyDescent="0.3">
      <c r="A2927" s="8" t="s">
        <v>3004</v>
      </c>
      <c r="B2927" s="1">
        <v>45477</v>
      </c>
      <c r="C2927" s="16">
        <v>1</v>
      </c>
      <c r="D2927" s="16">
        <v>1654.97</v>
      </c>
      <c r="E2927" s="1">
        <f t="shared" ca="1" si="87"/>
        <v>616</v>
      </c>
      <c r="F2927" t="str">
        <f t="shared" si="88"/>
        <v>Medium Value</v>
      </c>
    </row>
    <row r="2928" spans="1:6" x14ac:dyDescent="0.3">
      <c r="A2928" s="8" t="s">
        <v>5324</v>
      </c>
      <c r="B2928" s="1">
        <v>45507</v>
      </c>
      <c r="C2928" s="16">
        <v>1</v>
      </c>
      <c r="D2928" s="16">
        <v>1654.95</v>
      </c>
      <c r="E2928" s="1">
        <f t="shared" ca="1" si="87"/>
        <v>586</v>
      </c>
      <c r="F2928" t="str">
        <f t="shared" si="88"/>
        <v>Medium Value</v>
      </c>
    </row>
    <row r="2929" spans="1:6" x14ac:dyDescent="0.3">
      <c r="A2929" s="8" t="s">
        <v>3417</v>
      </c>
      <c r="B2929" s="1">
        <v>45354</v>
      </c>
      <c r="C2929" s="16">
        <v>1</v>
      </c>
      <c r="D2929" s="16">
        <v>1654.78</v>
      </c>
      <c r="E2929" s="1">
        <f t="shared" ca="1" si="87"/>
        <v>739</v>
      </c>
      <c r="F2929" t="str">
        <f t="shared" si="88"/>
        <v>Medium Value</v>
      </c>
    </row>
    <row r="2930" spans="1:6" x14ac:dyDescent="0.3">
      <c r="A2930" s="8" t="s">
        <v>5122</v>
      </c>
      <c r="B2930" s="1">
        <v>45411</v>
      </c>
      <c r="C2930" s="16">
        <v>1</v>
      </c>
      <c r="D2930" s="16">
        <v>1654.71</v>
      </c>
      <c r="E2930" s="1">
        <f t="shared" ca="1" si="87"/>
        <v>682</v>
      </c>
      <c r="F2930" t="str">
        <f t="shared" si="88"/>
        <v>Medium Value</v>
      </c>
    </row>
    <row r="2931" spans="1:6" x14ac:dyDescent="0.3">
      <c r="A2931" s="8" t="s">
        <v>1990</v>
      </c>
      <c r="B2931" s="1">
        <v>45491</v>
      </c>
      <c r="C2931" s="16">
        <v>1</v>
      </c>
      <c r="D2931" s="16">
        <v>1654.56</v>
      </c>
      <c r="E2931" s="1">
        <f t="shared" ca="1" si="87"/>
        <v>602</v>
      </c>
      <c r="F2931" t="str">
        <f t="shared" si="88"/>
        <v>Medium Value</v>
      </c>
    </row>
    <row r="2932" spans="1:6" x14ac:dyDescent="0.3">
      <c r="A2932" s="8" t="s">
        <v>2865</v>
      </c>
      <c r="B2932" s="1">
        <v>45557</v>
      </c>
      <c r="C2932" s="16">
        <v>2</v>
      </c>
      <c r="D2932" s="16">
        <v>1652.6599999999999</v>
      </c>
      <c r="E2932" s="1">
        <f t="shared" ca="1" si="87"/>
        <v>536</v>
      </c>
      <c r="F2932" t="str">
        <f t="shared" si="88"/>
        <v>Medium Value</v>
      </c>
    </row>
    <row r="2933" spans="1:6" x14ac:dyDescent="0.3">
      <c r="A2933" s="8" t="s">
        <v>786</v>
      </c>
      <c r="B2933" s="1">
        <v>45451</v>
      </c>
      <c r="C2933" s="16">
        <v>2</v>
      </c>
      <c r="D2933" s="16">
        <v>1652.55</v>
      </c>
      <c r="E2933" s="1">
        <f t="shared" ca="1" si="87"/>
        <v>642</v>
      </c>
      <c r="F2933" t="str">
        <f t="shared" si="88"/>
        <v>Medium Value</v>
      </c>
    </row>
    <row r="2934" spans="1:6" x14ac:dyDescent="0.3">
      <c r="A2934" s="8" t="s">
        <v>5772</v>
      </c>
      <c r="B2934" s="1">
        <v>45546</v>
      </c>
      <c r="C2934" s="16">
        <v>1</v>
      </c>
      <c r="D2934" s="16">
        <v>1652.41</v>
      </c>
      <c r="E2934" s="1">
        <f t="shared" ca="1" si="87"/>
        <v>547</v>
      </c>
      <c r="F2934" t="str">
        <f t="shared" si="88"/>
        <v>Medium Value</v>
      </c>
    </row>
    <row r="2935" spans="1:6" x14ac:dyDescent="0.3">
      <c r="A2935" s="8" t="s">
        <v>4066</v>
      </c>
      <c r="B2935" s="1">
        <v>45646</v>
      </c>
      <c r="C2935" s="16">
        <v>1</v>
      </c>
      <c r="D2935" s="16">
        <v>1651.29</v>
      </c>
      <c r="E2935" s="1">
        <f t="shared" ca="1" si="87"/>
        <v>447</v>
      </c>
      <c r="F2935" t="str">
        <f t="shared" si="88"/>
        <v>Medium Value</v>
      </c>
    </row>
    <row r="2936" spans="1:6" x14ac:dyDescent="0.3">
      <c r="A2936" s="8" t="s">
        <v>2340</v>
      </c>
      <c r="B2936" s="1">
        <v>45432</v>
      </c>
      <c r="C2936" s="16">
        <v>3</v>
      </c>
      <c r="D2936" s="16">
        <v>1651.19</v>
      </c>
      <c r="E2936" s="1">
        <f t="shared" ca="1" si="87"/>
        <v>661</v>
      </c>
      <c r="F2936" t="str">
        <f t="shared" si="88"/>
        <v>Medium Value</v>
      </c>
    </row>
    <row r="2937" spans="1:6" x14ac:dyDescent="0.3">
      <c r="A2937" s="8" t="s">
        <v>1496</v>
      </c>
      <c r="B2937" s="1">
        <v>45587</v>
      </c>
      <c r="C2937" s="16">
        <v>1</v>
      </c>
      <c r="D2937" s="16">
        <v>1650.87</v>
      </c>
      <c r="E2937" s="1">
        <f t="shared" ca="1" si="87"/>
        <v>506</v>
      </c>
      <c r="F2937" t="str">
        <f t="shared" si="88"/>
        <v>Medium Value</v>
      </c>
    </row>
    <row r="2938" spans="1:6" x14ac:dyDescent="0.3">
      <c r="A2938" s="8" t="s">
        <v>2172</v>
      </c>
      <c r="B2938" s="1">
        <v>45621</v>
      </c>
      <c r="C2938" s="16">
        <v>2</v>
      </c>
      <c r="D2938" s="16">
        <v>1650.87</v>
      </c>
      <c r="E2938" s="1">
        <f t="shared" ca="1" si="87"/>
        <v>472</v>
      </c>
      <c r="F2938" t="str">
        <f t="shared" si="88"/>
        <v>Medium Value</v>
      </c>
    </row>
    <row r="2939" spans="1:6" x14ac:dyDescent="0.3">
      <c r="A2939" s="8" t="s">
        <v>4596</v>
      </c>
      <c r="B2939" s="1">
        <v>45540</v>
      </c>
      <c r="C2939" s="16">
        <v>1</v>
      </c>
      <c r="D2939" s="16">
        <v>1650.55</v>
      </c>
      <c r="E2939" s="1">
        <f t="shared" ca="1" si="87"/>
        <v>553</v>
      </c>
      <c r="F2939" t="str">
        <f t="shared" si="88"/>
        <v>Medium Value</v>
      </c>
    </row>
    <row r="2940" spans="1:6" x14ac:dyDescent="0.3">
      <c r="A2940" s="8" t="s">
        <v>3097</v>
      </c>
      <c r="B2940" s="1">
        <v>45637</v>
      </c>
      <c r="C2940" s="16">
        <v>2</v>
      </c>
      <c r="D2940" s="16">
        <v>1650.4</v>
      </c>
      <c r="E2940" s="1">
        <f t="shared" ca="1" si="87"/>
        <v>456</v>
      </c>
      <c r="F2940" t="str">
        <f t="shared" si="88"/>
        <v>Medium Value</v>
      </c>
    </row>
    <row r="2941" spans="1:6" x14ac:dyDescent="0.3">
      <c r="A2941" s="8" t="s">
        <v>2067</v>
      </c>
      <c r="B2941" s="1">
        <v>45445</v>
      </c>
      <c r="C2941" s="16">
        <v>1</v>
      </c>
      <c r="D2941" s="16">
        <v>1649.96</v>
      </c>
      <c r="E2941" s="1">
        <f t="shared" ca="1" si="87"/>
        <v>648</v>
      </c>
      <c r="F2941" t="str">
        <f t="shared" si="88"/>
        <v>Medium Value</v>
      </c>
    </row>
    <row r="2942" spans="1:6" x14ac:dyDescent="0.3">
      <c r="A2942" s="8" t="s">
        <v>5202</v>
      </c>
      <c r="B2942" s="1">
        <v>45521</v>
      </c>
      <c r="C2942" s="16">
        <v>2</v>
      </c>
      <c r="D2942" s="16">
        <v>1649.25</v>
      </c>
      <c r="E2942" s="1">
        <f t="shared" ca="1" si="87"/>
        <v>572</v>
      </c>
      <c r="F2942" t="str">
        <f t="shared" si="88"/>
        <v>Medium Value</v>
      </c>
    </row>
    <row r="2943" spans="1:6" x14ac:dyDescent="0.3">
      <c r="A2943" s="8" t="s">
        <v>5793</v>
      </c>
      <c r="B2943" s="1">
        <v>45514</v>
      </c>
      <c r="C2943" s="16">
        <v>1</v>
      </c>
      <c r="D2943" s="16">
        <v>1649.24</v>
      </c>
      <c r="E2943" s="1">
        <f t="shared" ref="E2943:E3006" ca="1" si="89">TODAY()-B2943</f>
        <v>579</v>
      </c>
      <c r="F2943" t="str">
        <f t="shared" si="88"/>
        <v>Medium Value</v>
      </c>
    </row>
    <row r="2944" spans="1:6" x14ac:dyDescent="0.3">
      <c r="A2944" s="8" t="s">
        <v>5846</v>
      </c>
      <c r="B2944" s="1">
        <v>45463</v>
      </c>
      <c r="C2944" s="16">
        <v>1</v>
      </c>
      <c r="D2944" s="16">
        <v>1649.16</v>
      </c>
      <c r="E2944" s="1">
        <f t="shared" ca="1" si="89"/>
        <v>630</v>
      </c>
      <c r="F2944" t="str">
        <f t="shared" si="88"/>
        <v>Medium Value</v>
      </c>
    </row>
    <row r="2945" spans="1:6" x14ac:dyDescent="0.3">
      <c r="A2945" s="8" t="s">
        <v>4443</v>
      </c>
      <c r="B2945" s="1">
        <v>45432</v>
      </c>
      <c r="C2945" s="16">
        <v>1</v>
      </c>
      <c r="D2945" s="16">
        <v>1646.61</v>
      </c>
      <c r="E2945" s="1">
        <f t="shared" ca="1" si="89"/>
        <v>661</v>
      </c>
      <c r="F2945" t="str">
        <f t="shared" si="88"/>
        <v>Medium Value</v>
      </c>
    </row>
    <row r="2946" spans="1:6" x14ac:dyDescent="0.3">
      <c r="A2946" s="8" t="s">
        <v>1247</v>
      </c>
      <c r="B2946" s="1">
        <v>45442</v>
      </c>
      <c r="C2946" s="16">
        <v>1</v>
      </c>
      <c r="D2946" s="16">
        <v>1645.85</v>
      </c>
      <c r="E2946" s="1">
        <f t="shared" ca="1" si="89"/>
        <v>651</v>
      </c>
      <c r="F2946" t="str">
        <f t="shared" si="88"/>
        <v>Medium Value</v>
      </c>
    </row>
    <row r="2947" spans="1:6" x14ac:dyDescent="0.3">
      <c r="A2947" s="8" t="s">
        <v>2954</v>
      </c>
      <c r="B2947" s="1">
        <v>45621</v>
      </c>
      <c r="C2947" s="16">
        <v>2</v>
      </c>
      <c r="D2947" s="16">
        <v>1644.77</v>
      </c>
      <c r="E2947" s="1">
        <f t="shared" ca="1" si="89"/>
        <v>472</v>
      </c>
      <c r="F2947" t="str">
        <f t="shared" si="88"/>
        <v>Medium Value</v>
      </c>
    </row>
    <row r="2948" spans="1:6" x14ac:dyDescent="0.3">
      <c r="A2948" s="8" t="s">
        <v>2240</v>
      </c>
      <c r="B2948" s="1">
        <v>45542</v>
      </c>
      <c r="C2948" s="16">
        <v>1</v>
      </c>
      <c r="D2948" s="16">
        <v>1644.6</v>
      </c>
      <c r="E2948" s="1">
        <f t="shared" ca="1" si="89"/>
        <v>551</v>
      </c>
      <c r="F2948" t="str">
        <f t="shared" si="88"/>
        <v>Medium Value</v>
      </c>
    </row>
    <row r="2949" spans="1:6" x14ac:dyDescent="0.3">
      <c r="A2949" s="8" t="s">
        <v>460</v>
      </c>
      <c r="B2949" s="1">
        <v>45649</v>
      </c>
      <c r="C2949" s="16">
        <v>4</v>
      </c>
      <c r="D2949" s="16">
        <v>1643.62</v>
      </c>
      <c r="E2949" s="1">
        <f t="shared" ca="1" si="89"/>
        <v>444</v>
      </c>
      <c r="F2949" t="str">
        <f t="shared" ref="F2949:F3012" si="90">IF(D2948 &gt; 5000, "High Value", IF(D2948 &gt; 1000, "Medium Value", "Low Value"))</f>
        <v>Medium Value</v>
      </c>
    </row>
    <row r="2950" spans="1:6" x14ac:dyDescent="0.3">
      <c r="A2950" s="8" t="s">
        <v>4143</v>
      </c>
      <c r="B2950" s="1">
        <v>45650</v>
      </c>
      <c r="C2950" s="16">
        <v>2</v>
      </c>
      <c r="D2950" s="16">
        <v>1642.9099999999999</v>
      </c>
      <c r="E2950" s="1">
        <f t="shared" ca="1" si="89"/>
        <v>443</v>
      </c>
      <c r="F2950" t="str">
        <f t="shared" si="90"/>
        <v>Medium Value</v>
      </c>
    </row>
    <row r="2951" spans="1:6" x14ac:dyDescent="0.3">
      <c r="A2951" s="8" t="s">
        <v>179</v>
      </c>
      <c r="B2951" s="1">
        <v>45585</v>
      </c>
      <c r="C2951" s="16">
        <v>1</v>
      </c>
      <c r="D2951" s="16">
        <v>1642.2</v>
      </c>
      <c r="E2951" s="1">
        <f t="shared" ca="1" si="89"/>
        <v>508</v>
      </c>
      <c r="F2951" t="str">
        <f t="shared" si="90"/>
        <v>Medium Value</v>
      </c>
    </row>
    <row r="2952" spans="1:6" x14ac:dyDescent="0.3">
      <c r="A2952" s="8" t="s">
        <v>5282</v>
      </c>
      <c r="B2952" s="1">
        <v>45425</v>
      </c>
      <c r="C2952" s="16">
        <v>1</v>
      </c>
      <c r="D2952" s="16">
        <v>1642.09</v>
      </c>
      <c r="E2952" s="1">
        <f t="shared" ca="1" si="89"/>
        <v>668</v>
      </c>
      <c r="F2952" t="str">
        <f t="shared" si="90"/>
        <v>Medium Value</v>
      </c>
    </row>
    <row r="2953" spans="1:6" x14ac:dyDescent="0.3">
      <c r="A2953" s="8" t="s">
        <v>2151</v>
      </c>
      <c r="B2953" s="1">
        <v>45400</v>
      </c>
      <c r="C2953" s="16">
        <v>1</v>
      </c>
      <c r="D2953" s="16">
        <v>1641.35</v>
      </c>
      <c r="E2953" s="1">
        <f t="shared" ca="1" si="89"/>
        <v>693</v>
      </c>
      <c r="F2953" t="str">
        <f t="shared" si="90"/>
        <v>Medium Value</v>
      </c>
    </row>
    <row r="2954" spans="1:6" x14ac:dyDescent="0.3">
      <c r="A2954" s="8" t="s">
        <v>4877</v>
      </c>
      <c r="B2954" s="1">
        <v>45489</v>
      </c>
      <c r="C2954" s="16">
        <v>1</v>
      </c>
      <c r="D2954" s="16">
        <v>1639.7</v>
      </c>
      <c r="E2954" s="1">
        <f t="shared" ca="1" si="89"/>
        <v>604</v>
      </c>
      <c r="F2954" t="str">
        <f t="shared" si="90"/>
        <v>Medium Value</v>
      </c>
    </row>
    <row r="2955" spans="1:6" x14ac:dyDescent="0.3">
      <c r="A2955" s="8" t="s">
        <v>2054</v>
      </c>
      <c r="B2955" s="1">
        <v>45641</v>
      </c>
      <c r="C2955" s="16">
        <v>2</v>
      </c>
      <c r="D2955" s="16">
        <v>1639.1100000000001</v>
      </c>
      <c r="E2955" s="1">
        <f t="shared" ca="1" si="89"/>
        <v>452</v>
      </c>
      <c r="F2955" t="str">
        <f t="shared" si="90"/>
        <v>Medium Value</v>
      </c>
    </row>
    <row r="2956" spans="1:6" x14ac:dyDescent="0.3">
      <c r="A2956" s="8" t="s">
        <v>907</v>
      </c>
      <c r="B2956" s="1">
        <v>45625</v>
      </c>
      <c r="C2956" s="16">
        <v>2</v>
      </c>
      <c r="D2956" s="16">
        <v>1638.53</v>
      </c>
      <c r="E2956" s="1">
        <f t="shared" ca="1" si="89"/>
        <v>468</v>
      </c>
      <c r="F2956" t="str">
        <f t="shared" si="90"/>
        <v>Medium Value</v>
      </c>
    </row>
    <row r="2957" spans="1:6" x14ac:dyDescent="0.3">
      <c r="A2957" s="8" t="s">
        <v>1594</v>
      </c>
      <c r="B2957" s="1">
        <v>45440</v>
      </c>
      <c r="C2957" s="16">
        <v>2</v>
      </c>
      <c r="D2957" s="16">
        <v>1637.99</v>
      </c>
      <c r="E2957" s="1">
        <f t="shared" ca="1" si="89"/>
        <v>653</v>
      </c>
      <c r="F2957" t="str">
        <f t="shared" si="90"/>
        <v>Medium Value</v>
      </c>
    </row>
    <row r="2958" spans="1:6" x14ac:dyDescent="0.3">
      <c r="A2958" s="8" t="s">
        <v>5396</v>
      </c>
      <c r="B2958" s="1">
        <v>45479</v>
      </c>
      <c r="C2958" s="16">
        <v>2</v>
      </c>
      <c r="D2958" s="16">
        <v>1637.48</v>
      </c>
      <c r="E2958" s="1">
        <f t="shared" ca="1" si="89"/>
        <v>614</v>
      </c>
      <c r="F2958" t="str">
        <f t="shared" si="90"/>
        <v>Medium Value</v>
      </c>
    </row>
    <row r="2959" spans="1:6" x14ac:dyDescent="0.3">
      <c r="A2959" s="8" t="s">
        <v>3836</v>
      </c>
      <c r="B2959" s="1">
        <v>45544</v>
      </c>
      <c r="C2959" s="16">
        <v>1</v>
      </c>
      <c r="D2959" s="16">
        <v>1636.03</v>
      </c>
      <c r="E2959" s="1">
        <f t="shared" ca="1" si="89"/>
        <v>549</v>
      </c>
      <c r="F2959" t="str">
        <f t="shared" si="90"/>
        <v>Medium Value</v>
      </c>
    </row>
    <row r="2960" spans="1:6" x14ac:dyDescent="0.3">
      <c r="A2960" s="8" t="s">
        <v>4801</v>
      </c>
      <c r="B2960" s="1">
        <v>45370</v>
      </c>
      <c r="C2960" s="16">
        <v>1</v>
      </c>
      <c r="D2960" s="16">
        <v>1634.85</v>
      </c>
      <c r="E2960" s="1">
        <f t="shared" ca="1" si="89"/>
        <v>723</v>
      </c>
      <c r="F2960" t="str">
        <f t="shared" si="90"/>
        <v>Medium Value</v>
      </c>
    </row>
    <row r="2961" spans="1:6" x14ac:dyDescent="0.3">
      <c r="A2961" s="8" t="s">
        <v>1036</v>
      </c>
      <c r="B2961" s="1">
        <v>45634</v>
      </c>
      <c r="C2961" s="16">
        <v>3</v>
      </c>
      <c r="D2961" s="16">
        <v>1634.51</v>
      </c>
      <c r="E2961" s="1">
        <f t="shared" ca="1" si="89"/>
        <v>459</v>
      </c>
      <c r="F2961" t="str">
        <f t="shared" si="90"/>
        <v>Medium Value</v>
      </c>
    </row>
    <row r="2962" spans="1:6" x14ac:dyDescent="0.3">
      <c r="A2962" s="8" t="s">
        <v>4085</v>
      </c>
      <c r="B2962" s="1">
        <v>45339</v>
      </c>
      <c r="C2962" s="16">
        <v>2</v>
      </c>
      <c r="D2962" s="16">
        <v>1634.12</v>
      </c>
      <c r="E2962" s="1">
        <f t="shared" ca="1" si="89"/>
        <v>754</v>
      </c>
      <c r="F2962" t="str">
        <f t="shared" si="90"/>
        <v>Medium Value</v>
      </c>
    </row>
    <row r="2963" spans="1:6" x14ac:dyDescent="0.3">
      <c r="A2963" s="8" t="s">
        <v>5719</v>
      </c>
      <c r="B2963" s="1">
        <v>45379</v>
      </c>
      <c r="C2963" s="16">
        <v>1</v>
      </c>
      <c r="D2963" s="16">
        <v>1633.36</v>
      </c>
      <c r="E2963" s="1">
        <f t="shared" ca="1" si="89"/>
        <v>714</v>
      </c>
      <c r="F2963" t="str">
        <f t="shared" si="90"/>
        <v>Medium Value</v>
      </c>
    </row>
    <row r="2964" spans="1:6" x14ac:dyDescent="0.3">
      <c r="A2964" s="8" t="s">
        <v>155</v>
      </c>
      <c r="B2964" s="1">
        <v>45333</v>
      </c>
      <c r="C2964" s="16">
        <v>1</v>
      </c>
      <c r="D2964" s="16">
        <v>1633.25</v>
      </c>
      <c r="E2964" s="1">
        <f t="shared" ca="1" si="89"/>
        <v>760</v>
      </c>
      <c r="F2964" t="str">
        <f t="shared" si="90"/>
        <v>Medium Value</v>
      </c>
    </row>
    <row r="2965" spans="1:6" x14ac:dyDescent="0.3">
      <c r="A2965" s="8" t="s">
        <v>4006</v>
      </c>
      <c r="B2965" s="1">
        <v>45571</v>
      </c>
      <c r="C2965" s="16">
        <v>1</v>
      </c>
      <c r="D2965" s="16">
        <v>1632.96</v>
      </c>
      <c r="E2965" s="1">
        <f t="shared" ca="1" si="89"/>
        <v>522</v>
      </c>
      <c r="F2965" t="str">
        <f t="shared" si="90"/>
        <v>Medium Value</v>
      </c>
    </row>
    <row r="2966" spans="1:6" x14ac:dyDescent="0.3">
      <c r="A2966" s="8" t="s">
        <v>1337</v>
      </c>
      <c r="B2966" s="1">
        <v>45318</v>
      </c>
      <c r="C2966" s="16">
        <v>1</v>
      </c>
      <c r="D2966" s="16">
        <v>1632.76</v>
      </c>
      <c r="E2966" s="1">
        <f t="shared" ca="1" si="89"/>
        <v>775</v>
      </c>
      <c r="F2966" t="str">
        <f t="shared" si="90"/>
        <v>Medium Value</v>
      </c>
    </row>
    <row r="2967" spans="1:6" x14ac:dyDescent="0.3">
      <c r="A2967" s="8" t="s">
        <v>59</v>
      </c>
      <c r="B2967" s="1">
        <v>45653</v>
      </c>
      <c r="C2967" s="16">
        <v>4</v>
      </c>
      <c r="D2967" s="16">
        <v>1632.66</v>
      </c>
      <c r="E2967" s="1">
        <f t="shared" ca="1" si="89"/>
        <v>440</v>
      </c>
      <c r="F2967" t="str">
        <f t="shared" si="90"/>
        <v>Medium Value</v>
      </c>
    </row>
    <row r="2968" spans="1:6" x14ac:dyDescent="0.3">
      <c r="A2968" s="8" t="s">
        <v>6006</v>
      </c>
      <c r="B2968" s="1">
        <v>45555</v>
      </c>
      <c r="C2968" s="16">
        <v>1</v>
      </c>
      <c r="D2968" s="16">
        <v>1628.03</v>
      </c>
      <c r="E2968" s="1">
        <f t="shared" ca="1" si="89"/>
        <v>538</v>
      </c>
      <c r="F2968" t="str">
        <f t="shared" si="90"/>
        <v>Medium Value</v>
      </c>
    </row>
    <row r="2969" spans="1:6" x14ac:dyDescent="0.3">
      <c r="A2969" s="8" t="s">
        <v>666</v>
      </c>
      <c r="B2969" s="1">
        <v>45497</v>
      </c>
      <c r="C2969" s="16">
        <v>3</v>
      </c>
      <c r="D2969" s="16">
        <v>1627.91</v>
      </c>
      <c r="E2969" s="1">
        <f t="shared" ca="1" si="89"/>
        <v>596</v>
      </c>
      <c r="F2969" t="str">
        <f t="shared" si="90"/>
        <v>Medium Value</v>
      </c>
    </row>
    <row r="2970" spans="1:6" x14ac:dyDescent="0.3">
      <c r="A2970" s="8" t="s">
        <v>4362</v>
      </c>
      <c r="B2970" s="1">
        <v>45603</v>
      </c>
      <c r="C2970" s="16">
        <v>2</v>
      </c>
      <c r="D2970" s="16">
        <v>1626.94</v>
      </c>
      <c r="E2970" s="1">
        <f t="shared" ca="1" si="89"/>
        <v>490</v>
      </c>
      <c r="F2970" t="str">
        <f t="shared" si="90"/>
        <v>Medium Value</v>
      </c>
    </row>
    <row r="2971" spans="1:6" x14ac:dyDescent="0.3">
      <c r="A2971" s="8" t="s">
        <v>2802</v>
      </c>
      <c r="B2971" s="1">
        <v>45502</v>
      </c>
      <c r="C2971" s="16">
        <v>1</v>
      </c>
      <c r="D2971" s="16">
        <v>1626</v>
      </c>
      <c r="E2971" s="1">
        <f t="shared" ca="1" si="89"/>
        <v>591</v>
      </c>
      <c r="F2971" t="str">
        <f t="shared" si="90"/>
        <v>Medium Value</v>
      </c>
    </row>
    <row r="2972" spans="1:6" x14ac:dyDescent="0.3">
      <c r="A2972" s="8" t="s">
        <v>3203</v>
      </c>
      <c r="B2972" s="1">
        <v>45443</v>
      </c>
      <c r="C2972" s="16">
        <v>1</v>
      </c>
      <c r="D2972" s="16">
        <v>1625.39</v>
      </c>
      <c r="E2972" s="1">
        <f t="shared" ca="1" si="89"/>
        <v>650</v>
      </c>
      <c r="F2972" t="str">
        <f t="shared" si="90"/>
        <v>Medium Value</v>
      </c>
    </row>
    <row r="2973" spans="1:6" x14ac:dyDescent="0.3">
      <c r="A2973" s="8" t="s">
        <v>1718</v>
      </c>
      <c r="B2973" s="1">
        <v>45651</v>
      </c>
      <c r="C2973" s="16">
        <v>2</v>
      </c>
      <c r="D2973" s="16">
        <v>1625.38</v>
      </c>
      <c r="E2973" s="1">
        <f t="shared" ca="1" si="89"/>
        <v>442</v>
      </c>
      <c r="F2973" t="str">
        <f t="shared" si="90"/>
        <v>Medium Value</v>
      </c>
    </row>
    <row r="2974" spans="1:6" x14ac:dyDescent="0.3">
      <c r="A2974" s="8" t="s">
        <v>3187</v>
      </c>
      <c r="B2974" s="1">
        <v>45472</v>
      </c>
      <c r="C2974" s="16">
        <v>1</v>
      </c>
      <c r="D2974" s="16">
        <v>1625.13</v>
      </c>
      <c r="E2974" s="1">
        <f t="shared" ca="1" si="89"/>
        <v>621</v>
      </c>
      <c r="F2974" t="str">
        <f t="shared" si="90"/>
        <v>Medium Value</v>
      </c>
    </row>
    <row r="2975" spans="1:6" x14ac:dyDescent="0.3">
      <c r="A2975" s="8" t="s">
        <v>4626</v>
      </c>
      <c r="B2975" s="1">
        <v>45477</v>
      </c>
      <c r="C2975" s="16">
        <v>1</v>
      </c>
      <c r="D2975" s="16">
        <v>1624.9</v>
      </c>
      <c r="E2975" s="1">
        <f t="shared" ca="1" si="89"/>
        <v>616</v>
      </c>
      <c r="F2975" t="str">
        <f t="shared" si="90"/>
        <v>Medium Value</v>
      </c>
    </row>
    <row r="2976" spans="1:6" x14ac:dyDescent="0.3">
      <c r="A2976" s="8" t="s">
        <v>518</v>
      </c>
      <c r="B2976" s="1">
        <v>45571</v>
      </c>
      <c r="C2976" s="16">
        <v>2</v>
      </c>
      <c r="D2976" s="16">
        <v>1623.7800000000002</v>
      </c>
      <c r="E2976" s="1">
        <f t="shared" ca="1" si="89"/>
        <v>522</v>
      </c>
      <c r="F2976" t="str">
        <f t="shared" si="90"/>
        <v>Medium Value</v>
      </c>
    </row>
    <row r="2977" spans="1:6" x14ac:dyDescent="0.3">
      <c r="A2977" s="8" t="s">
        <v>1606</v>
      </c>
      <c r="B2977" s="1">
        <v>45364</v>
      </c>
      <c r="C2977" s="16">
        <v>1</v>
      </c>
      <c r="D2977" s="16">
        <v>1623.16</v>
      </c>
      <c r="E2977" s="1">
        <f t="shared" ca="1" si="89"/>
        <v>729</v>
      </c>
      <c r="F2977" t="str">
        <f t="shared" si="90"/>
        <v>Medium Value</v>
      </c>
    </row>
    <row r="2978" spans="1:6" x14ac:dyDescent="0.3">
      <c r="A2978" s="8" t="s">
        <v>3950</v>
      </c>
      <c r="B2978" s="1">
        <v>45645</v>
      </c>
      <c r="C2978" s="16">
        <v>3</v>
      </c>
      <c r="D2978" s="16">
        <v>1622.29</v>
      </c>
      <c r="E2978" s="1">
        <f t="shared" ca="1" si="89"/>
        <v>448</v>
      </c>
      <c r="F2978" t="str">
        <f t="shared" si="90"/>
        <v>Medium Value</v>
      </c>
    </row>
    <row r="2979" spans="1:6" x14ac:dyDescent="0.3">
      <c r="A2979" s="8" t="s">
        <v>5339</v>
      </c>
      <c r="B2979" s="1">
        <v>45523</v>
      </c>
      <c r="C2979" s="16">
        <v>1</v>
      </c>
      <c r="D2979" s="16">
        <v>1622.21</v>
      </c>
      <c r="E2979" s="1">
        <f t="shared" ca="1" si="89"/>
        <v>570</v>
      </c>
      <c r="F2979" t="str">
        <f t="shared" si="90"/>
        <v>Medium Value</v>
      </c>
    </row>
    <row r="2980" spans="1:6" x14ac:dyDescent="0.3">
      <c r="A2980" s="8" t="s">
        <v>1570</v>
      </c>
      <c r="B2980" s="1">
        <v>45555</v>
      </c>
      <c r="C2980" s="16">
        <v>3</v>
      </c>
      <c r="D2980" s="16">
        <v>1622.04</v>
      </c>
      <c r="E2980" s="1">
        <f t="shared" ca="1" si="89"/>
        <v>538</v>
      </c>
      <c r="F2980" t="str">
        <f t="shared" si="90"/>
        <v>Medium Value</v>
      </c>
    </row>
    <row r="2981" spans="1:6" x14ac:dyDescent="0.3">
      <c r="A2981" s="8" t="s">
        <v>4820</v>
      </c>
      <c r="B2981" s="1">
        <v>45412</v>
      </c>
      <c r="C2981" s="16">
        <v>1</v>
      </c>
      <c r="D2981" s="16">
        <v>1621.79</v>
      </c>
      <c r="E2981" s="1">
        <f t="shared" ca="1" si="89"/>
        <v>681</v>
      </c>
      <c r="F2981" t="str">
        <f t="shared" si="90"/>
        <v>Medium Value</v>
      </c>
    </row>
    <row r="2982" spans="1:6" x14ac:dyDescent="0.3">
      <c r="A2982" s="8" t="s">
        <v>3856</v>
      </c>
      <c r="B2982" s="1">
        <v>45633</v>
      </c>
      <c r="C2982" s="16">
        <v>3</v>
      </c>
      <c r="D2982" s="16">
        <v>1621.7399999999998</v>
      </c>
      <c r="E2982" s="1">
        <f t="shared" ca="1" si="89"/>
        <v>460</v>
      </c>
      <c r="F2982" t="str">
        <f t="shared" si="90"/>
        <v>Medium Value</v>
      </c>
    </row>
    <row r="2983" spans="1:6" x14ac:dyDescent="0.3">
      <c r="A2983" s="8" t="s">
        <v>1271</v>
      </c>
      <c r="B2983" s="1">
        <v>45494</v>
      </c>
      <c r="C2983" s="16">
        <v>2</v>
      </c>
      <c r="D2983" s="16">
        <v>1621.49</v>
      </c>
      <c r="E2983" s="1">
        <f t="shared" ca="1" si="89"/>
        <v>599</v>
      </c>
      <c r="F2983" t="str">
        <f t="shared" si="90"/>
        <v>Medium Value</v>
      </c>
    </row>
    <row r="2984" spans="1:6" x14ac:dyDescent="0.3">
      <c r="A2984" s="8" t="s">
        <v>5879</v>
      </c>
      <c r="B2984" s="1">
        <v>45476</v>
      </c>
      <c r="C2984" s="16">
        <v>1</v>
      </c>
      <c r="D2984" s="16">
        <v>1621.46</v>
      </c>
      <c r="E2984" s="1">
        <f t="shared" ca="1" si="89"/>
        <v>617</v>
      </c>
      <c r="F2984" t="str">
        <f t="shared" si="90"/>
        <v>Medium Value</v>
      </c>
    </row>
    <row r="2985" spans="1:6" x14ac:dyDescent="0.3">
      <c r="A2985" s="8" t="s">
        <v>5816</v>
      </c>
      <c r="B2985" s="1">
        <v>45621</v>
      </c>
      <c r="C2985" s="16">
        <v>1</v>
      </c>
      <c r="D2985" s="16">
        <v>1620.78</v>
      </c>
      <c r="E2985" s="1">
        <f t="shared" ca="1" si="89"/>
        <v>472</v>
      </c>
      <c r="F2985" t="str">
        <f t="shared" si="90"/>
        <v>Medium Value</v>
      </c>
    </row>
    <row r="2986" spans="1:6" x14ac:dyDescent="0.3">
      <c r="A2986" s="8" t="s">
        <v>5227</v>
      </c>
      <c r="B2986" s="1">
        <v>45354</v>
      </c>
      <c r="C2986" s="16">
        <v>1</v>
      </c>
      <c r="D2986" s="16">
        <v>1619.94</v>
      </c>
      <c r="E2986" s="1">
        <f t="shared" ca="1" si="89"/>
        <v>739</v>
      </c>
      <c r="F2986" t="str">
        <f t="shared" si="90"/>
        <v>Medium Value</v>
      </c>
    </row>
    <row r="2987" spans="1:6" x14ac:dyDescent="0.3">
      <c r="A2987" s="8" t="s">
        <v>3298</v>
      </c>
      <c r="B2987" s="1">
        <v>45340</v>
      </c>
      <c r="C2987" s="16">
        <v>1</v>
      </c>
      <c r="D2987" s="16">
        <v>1619.32</v>
      </c>
      <c r="E2987" s="1">
        <f t="shared" ca="1" si="89"/>
        <v>753</v>
      </c>
      <c r="F2987" t="str">
        <f t="shared" si="90"/>
        <v>Medium Value</v>
      </c>
    </row>
    <row r="2988" spans="1:6" x14ac:dyDescent="0.3">
      <c r="A2988" s="8" t="s">
        <v>5995</v>
      </c>
      <c r="B2988" s="1">
        <v>45396</v>
      </c>
      <c r="C2988" s="16">
        <v>1</v>
      </c>
      <c r="D2988" s="16">
        <v>1619.05</v>
      </c>
      <c r="E2988" s="1">
        <f t="shared" ca="1" si="89"/>
        <v>697</v>
      </c>
      <c r="F2988" t="str">
        <f t="shared" si="90"/>
        <v>Medium Value</v>
      </c>
    </row>
    <row r="2989" spans="1:6" x14ac:dyDescent="0.3">
      <c r="A2989" s="8" t="s">
        <v>235</v>
      </c>
      <c r="B2989" s="1">
        <v>45544</v>
      </c>
      <c r="C2989" s="16">
        <v>2</v>
      </c>
      <c r="D2989" s="16">
        <v>1618.5</v>
      </c>
      <c r="E2989" s="1">
        <f t="shared" ca="1" si="89"/>
        <v>549</v>
      </c>
      <c r="F2989" t="str">
        <f t="shared" si="90"/>
        <v>Medium Value</v>
      </c>
    </row>
    <row r="2990" spans="1:6" x14ac:dyDescent="0.3">
      <c r="A2990" s="8" t="s">
        <v>5780</v>
      </c>
      <c r="B2990" s="1">
        <v>45326</v>
      </c>
      <c r="C2990" s="16">
        <v>1</v>
      </c>
      <c r="D2990" s="16">
        <v>1618.08</v>
      </c>
      <c r="E2990" s="1">
        <f t="shared" ca="1" si="89"/>
        <v>767</v>
      </c>
      <c r="F2990" t="str">
        <f t="shared" si="90"/>
        <v>Medium Value</v>
      </c>
    </row>
    <row r="2991" spans="1:6" x14ac:dyDescent="0.3">
      <c r="A2991" s="8" t="s">
        <v>732</v>
      </c>
      <c r="B2991" s="1">
        <v>45546</v>
      </c>
      <c r="C2991" s="16">
        <v>3</v>
      </c>
      <c r="D2991" s="16">
        <v>1617.85</v>
      </c>
      <c r="E2991" s="1">
        <f t="shared" ca="1" si="89"/>
        <v>547</v>
      </c>
      <c r="F2991" t="str">
        <f t="shared" si="90"/>
        <v>Medium Value</v>
      </c>
    </row>
    <row r="2992" spans="1:6" x14ac:dyDescent="0.3">
      <c r="A2992" s="8" t="s">
        <v>948</v>
      </c>
      <c r="B2992" s="1">
        <v>45292</v>
      </c>
      <c r="C2992" s="16">
        <v>1</v>
      </c>
      <c r="D2992" s="16">
        <v>1617.75</v>
      </c>
      <c r="E2992" s="1">
        <f t="shared" ca="1" si="89"/>
        <v>801</v>
      </c>
      <c r="F2992" t="str">
        <f t="shared" si="90"/>
        <v>Medium Value</v>
      </c>
    </row>
    <row r="2993" spans="1:6" x14ac:dyDescent="0.3">
      <c r="A2993" s="8" t="s">
        <v>5420</v>
      </c>
      <c r="B2993" s="1">
        <v>45472</v>
      </c>
      <c r="C2993" s="16">
        <v>1</v>
      </c>
      <c r="D2993" s="16">
        <v>1617.66</v>
      </c>
      <c r="E2993" s="1">
        <f t="shared" ca="1" si="89"/>
        <v>621</v>
      </c>
      <c r="F2993" t="str">
        <f t="shared" si="90"/>
        <v>Medium Value</v>
      </c>
    </row>
    <row r="2994" spans="1:6" x14ac:dyDescent="0.3">
      <c r="A2994" s="8" t="s">
        <v>4060</v>
      </c>
      <c r="B2994" s="1">
        <v>45552</v>
      </c>
      <c r="C2994" s="16">
        <v>2</v>
      </c>
      <c r="D2994" s="16">
        <v>1617.02</v>
      </c>
      <c r="E2994" s="1">
        <f t="shared" ca="1" si="89"/>
        <v>541</v>
      </c>
      <c r="F2994" t="str">
        <f t="shared" si="90"/>
        <v>Medium Value</v>
      </c>
    </row>
    <row r="2995" spans="1:6" x14ac:dyDescent="0.3">
      <c r="A2995" s="8" t="s">
        <v>994</v>
      </c>
      <c r="B2995" s="1">
        <v>45372</v>
      </c>
      <c r="C2995" s="16">
        <v>1</v>
      </c>
      <c r="D2995" s="16">
        <v>1612.66</v>
      </c>
      <c r="E2995" s="1">
        <f t="shared" ca="1" si="89"/>
        <v>721</v>
      </c>
      <c r="F2995" t="str">
        <f t="shared" si="90"/>
        <v>Medium Value</v>
      </c>
    </row>
    <row r="2996" spans="1:6" x14ac:dyDescent="0.3">
      <c r="A2996" s="8" t="s">
        <v>5464</v>
      </c>
      <c r="B2996" s="1">
        <v>45408</v>
      </c>
      <c r="C2996" s="16">
        <v>1</v>
      </c>
      <c r="D2996" s="16">
        <v>1612.62</v>
      </c>
      <c r="E2996" s="1">
        <f t="shared" ca="1" si="89"/>
        <v>685</v>
      </c>
      <c r="F2996" t="str">
        <f t="shared" si="90"/>
        <v>Medium Value</v>
      </c>
    </row>
    <row r="2997" spans="1:6" x14ac:dyDescent="0.3">
      <c r="A2997" s="8" t="s">
        <v>3796</v>
      </c>
      <c r="B2997" s="1">
        <v>45644</v>
      </c>
      <c r="C2997" s="16">
        <v>2</v>
      </c>
      <c r="D2997" s="16">
        <v>1612.49</v>
      </c>
      <c r="E2997" s="1">
        <f t="shared" ca="1" si="89"/>
        <v>449</v>
      </c>
      <c r="F2997" t="str">
        <f t="shared" si="90"/>
        <v>Medium Value</v>
      </c>
    </row>
    <row r="2998" spans="1:6" x14ac:dyDescent="0.3">
      <c r="A2998" s="8" t="s">
        <v>3704</v>
      </c>
      <c r="B2998" s="1">
        <v>45427</v>
      </c>
      <c r="C2998" s="16">
        <v>1</v>
      </c>
      <c r="D2998" s="16">
        <v>1612.22</v>
      </c>
      <c r="E2998" s="1">
        <f t="shared" ca="1" si="89"/>
        <v>666</v>
      </c>
      <c r="F2998" t="str">
        <f t="shared" si="90"/>
        <v>Medium Value</v>
      </c>
    </row>
    <row r="2999" spans="1:6" x14ac:dyDescent="0.3">
      <c r="A2999" s="8" t="s">
        <v>5188</v>
      </c>
      <c r="B2999" s="1">
        <v>45445</v>
      </c>
      <c r="C2999" s="16">
        <v>1</v>
      </c>
      <c r="D2999" s="16">
        <v>1612</v>
      </c>
      <c r="E2999" s="1">
        <f t="shared" ca="1" si="89"/>
        <v>648</v>
      </c>
      <c r="F2999" t="str">
        <f t="shared" si="90"/>
        <v>Medium Value</v>
      </c>
    </row>
    <row r="3000" spans="1:6" x14ac:dyDescent="0.3">
      <c r="A3000" s="8" t="s">
        <v>1188</v>
      </c>
      <c r="B3000" s="1">
        <v>45307</v>
      </c>
      <c r="C3000" s="16">
        <v>1</v>
      </c>
      <c r="D3000" s="16">
        <v>1611.96</v>
      </c>
      <c r="E3000" s="1">
        <f t="shared" ca="1" si="89"/>
        <v>786</v>
      </c>
      <c r="F3000" t="str">
        <f t="shared" si="90"/>
        <v>Medium Value</v>
      </c>
    </row>
    <row r="3001" spans="1:6" x14ac:dyDescent="0.3">
      <c r="A3001" s="8" t="s">
        <v>2392</v>
      </c>
      <c r="B3001" s="1">
        <v>45543</v>
      </c>
      <c r="C3001" s="16">
        <v>1</v>
      </c>
      <c r="D3001" s="16">
        <v>1611.46</v>
      </c>
      <c r="E3001" s="1">
        <f t="shared" ca="1" si="89"/>
        <v>550</v>
      </c>
      <c r="F3001" t="str">
        <f t="shared" si="90"/>
        <v>Medium Value</v>
      </c>
    </row>
    <row r="3002" spans="1:6" x14ac:dyDescent="0.3">
      <c r="A3002" s="8" t="s">
        <v>1087</v>
      </c>
      <c r="B3002" s="1">
        <v>45617</v>
      </c>
      <c r="C3002" s="16">
        <v>2</v>
      </c>
      <c r="D3002" s="16">
        <v>1611.3899999999999</v>
      </c>
      <c r="E3002" s="1">
        <f t="shared" ca="1" si="89"/>
        <v>476</v>
      </c>
      <c r="F3002" t="str">
        <f t="shared" si="90"/>
        <v>Medium Value</v>
      </c>
    </row>
    <row r="3003" spans="1:6" x14ac:dyDescent="0.3">
      <c r="A3003" s="8" t="s">
        <v>2758</v>
      </c>
      <c r="B3003" s="1">
        <v>45392</v>
      </c>
      <c r="C3003" s="16">
        <v>1</v>
      </c>
      <c r="D3003" s="16">
        <v>1611.16</v>
      </c>
      <c r="E3003" s="1">
        <f t="shared" ca="1" si="89"/>
        <v>701</v>
      </c>
      <c r="F3003" t="str">
        <f t="shared" si="90"/>
        <v>Medium Value</v>
      </c>
    </row>
    <row r="3004" spans="1:6" x14ac:dyDescent="0.3">
      <c r="A3004" s="8" t="s">
        <v>5344</v>
      </c>
      <c r="B3004" s="1">
        <v>45335</v>
      </c>
      <c r="C3004" s="16">
        <v>1</v>
      </c>
      <c r="D3004" s="16">
        <v>1610.5</v>
      </c>
      <c r="E3004" s="1">
        <f t="shared" ca="1" si="89"/>
        <v>758</v>
      </c>
      <c r="F3004" t="str">
        <f t="shared" si="90"/>
        <v>Medium Value</v>
      </c>
    </row>
    <row r="3005" spans="1:6" x14ac:dyDescent="0.3">
      <c r="A3005" s="8" t="s">
        <v>1256</v>
      </c>
      <c r="B3005" s="1">
        <v>45627</v>
      </c>
      <c r="C3005" s="16">
        <v>2</v>
      </c>
      <c r="D3005" s="16">
        <v>1609.9299999999998</v>
      </c>
      <c r="E3005" s="1">
        <f t="shared" ca="1" si="89"/>
        <v>466</v>
      </c>
      <c r="F3005" t="str">
        <f t="shared" si="90"/>
        <v>Medium Value</v>
      </c>
    </row>
    <row r="3006" spans="1:6" x14ac:dyDescent="0.3">
      <c r="A3006" s="8" t="s">
        <v>2009</v>
      </c>
      <c r="B3006" s="1">
        <v>45370</v>
      </c>
      <c r="C3006" s="16">
        <v>2</v>
      </c>
      <c r="D3006" s="16">
        <v>1608.32</v>
      </c>
      <c r="E3006" s="1">
        <f t="shared" ca="1" si="89"/>
        <v>723</v>
      </c>
      <c r="F3006" t="str">
        <f t="shared" si="90"/>
        <v>Medium Value</v>
      </c>
    </row>
    <row r="3007" spans="1:6" x14ac:dyDescent="0.3">
      <c r="A3007" s="8" t="s">
        <v>4120</v>
      </c>
      <c r="B3007" s="1">
        <v>45460</v>
      </c>
      <c r="C3007" s="16">
        <v>1</v>
      </c>
      <c r="D3007" s="16">
        <v>1608.1</v>
      </c>
      <c r="E3007" s="1">
        <f t="shared" ref="E3007:E3070" ca="1" si="91">TODAY()-B3007</f>
        <v>633</v>
      </c>
      <c r="F3007" t="str">
        <f t="shared" si="90"/>
        <v>Medium Value</v>
      </c>
    </row>
    <row r="3008" spans="1:6" x14ac:dyDescent="0.3">
      <c r="A3008" s="8" t="s">
        <v>2995</v>
      </c>
      <c r="B3008" s="1">
        <v>45594</v>
      </c>
      <c r="C3008" s="16">
        <v>3</v>
      </c>
      <c r="D3008" s="16">
        <v>1607.35</v>
      </c>
      <c r="E3008" s="1">
        <f t="shared" ca="1" si="91"/>
        <v>499</v>
      </c>
      <c r="F3008" t="str">
        <f t="shared" si="90"/>
        <v>Medium Value</v>
      </c>
    </row>
    <row r="3009" spans="1:6" x14ac:dyDescent="0.3">
      <c r="A3009" s="8" t="s">
        <v>3364</v>
      </c>
      <c r="B3009" s="1">
        <v>45349</v>
      </c>
      <c r="C3009" s="16">
        <v>1</v>
      </c>
      <c r="D3009" s="16">
        <v>1606.9</v>
      </c>
      <c r="E3009" s="1">
        <f t="shared" ca="1" si="91"/>
        <v>744</v>
      </c>
      <c r="F3009" t="str">
        <f t="shared" si="90"/>
        <v>Medium Value</v>
      </c>
    </row>
    <row r="3010" spans="1:6" x14ac:dyDescent="0.3">
      <c r="A3010" s="8" t="s">
        <v>2928</v>
      </c>
      <c r="B3010" s="1">
        <v>45337</v>
      </c>
      <c r="C3010" s="16">
        <v>1</v>
      </c>
      <c r="D3010" s="16">
        <v>1606.65</v>
      </c>
      <c r="E3010" s="1">
        <f t="shared" ca="1" si="91"/>
        <v>756</v>
      </c>
      <c r="F3010" t="str">
        <f t="shared" si="90"/>
        <v>Medium Value</v>
      </c>
    </row>
    <row r="3011" spans="1:6" x14ac:dyDescent="0.3">
      <c r="A3011" s="8" t="s">
        <v>1361</v>
      </c>
      <c r="B3011" s="1">
        <v>45613</v>
      </c>
      <c r="C3011" s="16">
        <v>2</v>
      </c>
      <c r="D3011" s="16">
        <v>1606.21</v>
      </c>
      <c r="E3011" s="1">
        <f t="shared" ca="1" si="91"/>
        <v>480</v>
      </c>
      <c r="F3011" t="str">
        <f t="shared" si="90"/>
        <v>Medium Value</v>
      </c>
    </row>
    <row r="3012" spans="1:6" x14ac:dyDescent="0.3">
      <c r="A3012" s="8" t="s">
        <v>480</v>
      </c>
      <c r="B3012" s="1">
        <v>45439</v>
      </c>
      <c r="C3012" s="16">
        <v>1</v>
      </c>
      <c r="D3012" s="16">
        <v>1605.4</v>
      </c>
      <c r="E3012" s="1">
        <f t="shared" ca="1" si="91"/>
        <v>654</v>
      </c>
      <c r="F3012" t="str">
        <f t="shared" si="90"/>
        <v>Medium Value</v>
      </c>
    </row>
    <row r="3013" spans="1:6" x14ac:dyDescent="0.3">
      <c r="A3013" s="8" t="s">
        <v>2092</v>
      </c>
      <c r="B3013" s="1">
        <v>45560</v>
      </c>
      <c r="C3013" s="16">
        <v>2</v>
      </c>
      <c r="D3013" s="16">
        <v>1604.99</v>
      </c>
      <c r="E3013" s="1">
        <f t="shared" ca="1" si="91"/>
        <v>533</v>
      </c>
      <c r="F3013" t="str">
        <f t="shared" ref="F3013:F3076" si="92">IF(D3012 &gt; 5000, "High Value", IF(D3012 &gt; 1000, "Medium Value", "Low Value"))</f>
        <v>Medium Value</v>
      </c>
    </row>
    <row r="3014" spans="1:6" x14ac:dyDescent="0.3">
      <c r="A3014" s="8" t="s">
        <v>5937</v>
      </c>
      <c r="B3014" s="1">
        <v>45312</v>
      </c>
      <c r="C3014" s="16">
        <v>1</v>
      </c>
      <c r="D3014" s="16">
        <v>1604.73</v>
      </c>
      <c r="E3014" s="1">
        <f t="shared" ca="1" si="91"/>
        <v>781</v>
      </c>
      <c r="F3014" t="str">
        <f t="shared" si="92"/>
        <v>Medium Value</v>
      </c>
    </row>
    <row r="3015" spans="1:6" x14ac:dyDescent="0.3">
      <c r="A3015" s="8" t="s">
        <v>2848</v>
      </c>
      <c r="B3015" s="1">
        <v>45640</v>
      </c>
      <c r="C3015" s="16">
        <v>1</v>
      </c>
      <c r="D3015" s="16">
        <v>1604.4</v>
      </c>
      <c r="E3015" s="1">
        <f t="shared" ca="1" si="91"/>
        <v>453</v>
      </c>
      <c r="F3015" t="str">
        <f t="shared" si="92"/>
        <v>Medium Value</v>
      </c>
    </row>
    <row r="3016" spans="1:6" x14ac:dyDescent="0.3">
      <c r="A3016" s="8" t="s">
        <v>5328</v>
      </c>
      <c r="B3016" s="1">
        <v>45599</v>
      </c>
      <c r="C3016" s="16">
        <v>1</v>
      </c>
      <c r="D3016" s="16">
        <v>1603.91</v>
      </c>
      <c r="E3016" s="1">
        <f t="shared" ca="1" si="91"/>
        <v>494</v>
      </c>
      <c r="F3016" t="str">
        <f t="shared" si="92"/>
        <v>Medium Value</v>
      </c>
    </row>
    <row r="3017" spans="1:6" x14ac:dyDescent="0.3">
      <c r="A3017" s="8" t="s">
        <v>3439</v>
      </c>
      <c r="B3017" s="1">
        <v>45583</v>
      </c>
      <c r="C3017" s="16">
        <v>3</v>
      </c>
      <c r="D3017" s="16">
        <v>1603.48</v>
      </c>
      <c r="E3017" s="1">
        <f t="shared" ca="1" si="91"/>
        <v>510</v>
      </c>
      <c r="F3017" t="str">
        <f t="shared" si="92"/>
        <v>Medium Value</v>
      </c>
    </row>
    <row r="3018" spans="1:6" x14ac:dyDescent="0.3">
      <c r="A3018" s="8" t="s">
        <v>2983</v>
      </c>
      <c r="B3018" s="1">
        <v>45585</v>
      </c>
      <c r="C3018" s="16">
        <v>3</v>
      </c>
      <c r="D3018" s="16">
        <v>1602.73</v>
      </c>
      <c r="E3018" s="1">
        <f t="shared" ca="1" si="91"/>
        <v>508</v>
      </c>
      <c r="F3018" t="str">
        <f t="shared" si="92"/>
        <v>Medium Value</v>
      </c>
    </row>
    <row r="3019" spans="1:6" x14ac:dyDescent="0.3">
      <c r="A3019" s="8" t="s">
        <v>5190</v>
      </c>
      <c r="B3019" s="1">
        <v>45495</v>
      </c>
      <c r="C3019" s="16">
        <v>1</v>
      </c>
      <c r="D3019" s="16">
        <v>1598.49</v>
      </c>
      <c r="E3019" s="1">
        <f t="shared" ca="1" si="91"/>
        <v>598</v>
      </c>
      <c r="F3019" t="str">
        <f t="shared" si="92"/>
        <v>Medium Value</v>
      </c>
    </row>
    <row r="3020" spans="1:6" x14ac:dyDescent="0.3">
      <c r="A3020" s="8" t="s">
        <v>5231</v>
      </c>
      <c r="B3020" s="1">
        <v>45374</v>
      </c>
      <c r="C3020" s="16">
        <v>1</v>
      </c>
      <c r="D3020" s="16">
        <v>1598.28</v>
      </c>
      <c r="E3020" s="1">
        <f t="shared" ca="1" si="91"/>
        <v>719</v>
      </c>
      <c r="F3020" t="str">
        <f t="shared" si="92"/>
        <v>Medium Value</v>
      </c>
    </row>
    <row r="3021" spans="1:6" x14ac:dyDescent="0.3">
      <c r="A3021" s="8" t="s">
        <v>1167</v>
      </c>
      <c r="B3021" s="1">
        <v>45639</v>
      </c>
      <c r="C3021" s="16">
        <v>3</v>
      </c>
      <c r="D3021" s="16">
        <v>1597.33</v>
      </c>
      <c r="E3021" s="1">
        <f t="shared" ca="1" si="91"/>
        <v>454</v>
      </c>
      <c r="F3021" t="str">
        <f t="shared" si="92"/>
        <v>Medium Value</v>
      </c>
    </row>
    <row r="3022" spans="1:6" x14ac:dyDescent="0.3">
      <c r="A3022" s="8" t="s">
        <v>4264</v>
      </c>
      <c r="B3022" s="1">
        <v>45437</v>
      </c>
      <c r="C3022" s="16">
        <v>2</v>
      </c>
      <c r="D3022" s="16">
        <v>1597.2800000000002</v>
      </c>
      <c r="E3022" s="1">
        <f t="shared" ca="1" si="91"/>
        <v>656</v>
      </c>
      <c r="F3022" t="str">
        <f t="shared" si="92"/>
        <v>Medium Value</v>
      </c>
    </row>
    <row r="3023" spans="1:6" x14ac:dyDescent="0.3">
      <c r="A3023" s="8" t="s">
        <v>1257</v>
      </c>
      <c r="B3023" s="1">
        <v>45575</v>
      </c>
      <c r="C3023" s="16">
        <v>2</v>
      </c>
      <c r="D3023" s="16">
        <v>1596.65</v>
      </c>
      <c r="E3023" s="1">
        <f t="shared" ca="1" si="91"/>
        <v>518</v>
      </c>
      <c r="F3023" t="str">
        <f t="shared" si="92"/>
        <v>Medium Value</v>
      </c>
    </row>
    <row r="3024" spans="1:6" x14ac:dyDescent="0.3">
      <c r="A3024" s="8" t="s">
        <v>4547</v>
      </c>
      <c r="B3024" s="1">
        <v>45465</v>
      </c>
      <c r="C3024" s="16">
        <v>2</v>
      </c>
      <c r="D3024" s="16">
        <v>1596.41</v>
      </c>
      <c r="E3024" s="1">
        <f t="shared" ca="1" si="91"/>
        <v>628</v>
      </c>
      <c r="F3024" t="str">
        <f t="shared" si="92"/>
        <v>Medium Value</v>
      </c>
    </row>
    <row r="3025" spans="1:6" x14ac:dyDescent="0.3">
      <c r="A3025" s="8" t="s">
        <v>1185</v>
      </c>
      <c r="B3025" s="1">
        <v>45643</v>
      </c>
      <c r="C3025" s="16">
        <v>2</v>
      </c>
      <c r="D3025" s="16">
        <v>1596.33</v>
      </c>
      <c r="E3025" s="1">
        <f t="shared" ca="1" si="91"/>
        <v>450</v>
      </c>
      <c r="F3025" t="str">
        <f t="shared" si="92"/>
        <v>Medium Value</v>
      </c>
    </row>
    <row r="3026" spans="1:6" x14ac:dyDescent="0.3">
      <c r="A3026" s="8" t="s">
        <v>588</v>
      </c>
      <c r="B3026" s="1">
        <v>45623</v>
      </c>
      <c r="C3026" s="16">
        <v>1</v>
      </c>
      <c r="D3026" s="16">
        <v>1596.22</v>
      </c>
      <c r="E3026" s="1">
        <f t="shared" ca="1" si="91"/>
        <v>470</v>
      </c>
      <c r="F3026" t="str">
        <f t="shared" si="92"/>
        <v>Medium Value</v>
      </c>
    </row>
    <row r="3027" spans="1:6" x14ac:dyDescent="0.3">
      <c r="A3027" s="8" t="s">
        <v>3773</v>
      </c>
      <c r="B3027" s="1">
        <v>45338</v>
      </c>
      <c r="C3027" s="16">
        <v>1</v>
      </c>
      <c r="D3027" s="16">
        <v>1595.93</v>
      </c>
      <c r="E3027" s="1">
        <f t="shared" ca="1" si="91"/>
        <v>755</v>
      </c>
      <c r="F3027" t="str">
        <f t="shared" si="92"/>
        <v>Medium Value</v>
      </c>
    </row>
    <row r="3028" spans="1:6" x14ac:dyDescent="0.3">
      <c r="A3028" s="8" t="s">
        <v>1275</v>
      </c>
      <c r="B3028" s="1">
        <v>45627</v>
      </c>
      <c r="C3028" s="16">
        <v>2</v>
      </c>
      <c r="D3028" s="16">
        <v>1595.33</v>
      </c>
      <c r="E3028" s="1">
        <f t="shared" ca="1" si="91"/>
        <v>466</v>
      </c>
      <c r="F3028" t="str">
        <f t="shared" si="92"/>
        <v>Medium Value</v>
      </c>
    </row>
    <row r="3029" spans="1:6" x14ac:dyDescent="0.3">
      <c r="A3029" s="8" t="s">
        <v>4075</v>
      </c>
      <c r="B3029" s="1">
        <v>45629</v>
      </c>
      <c r="C3029" s="16">
        <v>2</v>
      </c>
      <c r="D3029" s="16">
        <v>1595.15</v>
      </c>
      <c r="E3029" s="1">
        <f t="shared" ca="1" si="91"/>
        <v>464</v>
      </c>
      <c r="F3029" t="str">
        <f t="shared" si="92"/>
        <v>Medium Value</v>
      </c>
    </row>
    <row r="3030" spans="1:6" x14ac:dyDescent="0.3">
      <c r="A3030" s="8" t="s">
        <v>5991</v>
      </c>
      <c r="B3030" s="1">
        <v>45362</v>
      </c>
      <c r="C3030" s="16">
        <v>1</v>
      </c>
      <c r="D3030" s="16">
        <v>1594.37</v>
      </c>
      <c r="E3030" s="1">
        <f t="shared" ca="1" si="91"/>
        <v>731</v>
      </c>
      <c r="F3030" t="str">
        <f t="shared" si="92"/>
        <v>Medium Value</v>
      </c>
    </row>
    <row r="3031" spans="1:6" x14ac:dyDescent="0.3">
      <c r="A3031" s="8" t="s">
        <v>311</v>
      </c>
      <c r="B3031" s="1">
        <v>45556</v>
      </c>
      <c r="C3031" s="16">
        <v>2</v>
      </c>
      <c r="D3031" s="16">
        <v>1593.7</v>
      </c>
      <c r="E3031" s="1">
        <f t="shared" ca="1" si="91"/>
        <v>537</v>
      </c>
      <c r="F3031" t="str">
        <f t="shared" si="92"/>
        <v>Medium Value</v>
      </c>
    </row>
    <row r="3032" spans="1:6" x14ac:dyDescent="0.3">
      <c r="A3032" s="8" t="s">
        <v>5139</v>
      </c>
      <c r="B3032" s="1">
        <v>45413</v>
      </c>
      <c r="C3032" s="16">
        <v>1</v>
      </c>
      <c r="D3032" s="16">
        <v>1593.63</v>
      </c>
      <c r="E3032" s="1">
        <f t="shared" ca="1" si="91"/>
        <v>680</v>
      </c>
      <c r="F3032" t="str">
        <f t="shared" si="92"/>
        <v>Medium Value</v>
      </c>
    </row>
    <row r="3033" spans="1:6" x14ac:dyDescent="0.3">
      <c r="A3033" s="8" t="s">
        <v>4702</v>
      </c>
      <c r="B3033" s="1">
        <v>45530</v>
      </c>
      <c r="C3033" s="16">
        <v>1</v>
      </c>
      <c r="D3033" s="16">
        <v>1592.57</v>
      </c>
      <c r="E3033" s="1">
        <f t="shared" ca="1" si="91"/>
        <v>563</v>
      </c>
      <c r="F3033" t="str">
        <f t="shared" si="92"/>
        <v>Medium Value</v>
      </c>
    </row>
    <row r="3034" spans="1:6" x14ac:dyDescent="0.3">
      <c r="A3034" s="8" t="s">
        <v>1495</v>
      </c>
      <c r="B3034" s="1">
        <v>45657</v>
      </c>
      <c r="C3034" s="16">
        <v>2</v>
      </c>
      <c r="D3034" s="16">
        <v>1592.02</v>
      </c>
      <c r="E3034" s="1">
        <f t="shared" ca="1" si="91"/>
        <v>436</v>
      </c>
      <c r="F3034" t="str">
        <f t="shared" si="92"/>
        <v>Medium Value</v>
      </c>
    </row>
    <row r="3035" spans="1:6" x14ac:dyDescent="0.3">
      <c r="A3035" s="8" t="s">
        <v>759</v>
      </c>
      <c r="B3035" s="1">
        <v>45566</v>
      </c>
      <c r="C3035" s="16">
        <v>2</v>
      </c>
      <c r="D3035" s="16">
        <v>1591.67</v>
      </c>
      <c r="E3035" s="1">
        <f t="shared" ca="1" si="91"/>
        <v>527</v>
      </c>
      <c r="F3035" t="str">
        <f t="shared" si="92"/>
        <v>Medium Value</v>
      </c>
    </row>
    <row r="3036" spans="1:6" x14ac:dyDescent="0.3">
      <c r="A3036" s="8" t="s">
        <v>3534</v>
      </c>
      <c r="B3036" s="1">
        <v>45309</v>
      </c>
      <c r="C3036" s="16">
        <v>1</v>
      </c>
      <c r="D3036" s="16">
        <v>1590.93</v>
      </c>
      <c r="E3036" s="1">
        <f t="shared" ca="1" si="91"/>
        <v>784</v>
      </c>
      <c r="F3036" t="str">
        <f t="shared" si="92"/>
        <v>Medium Value</v>
      </c>
    </row>
    <row r="3037" spans="1:6" x14ac:dyDescent="0.3">
      <c r="A3037" s="8" t="s">
        <v>3430</v>
      </c>
      <c r="B3037" s="1">
        <v>45425</v>
      </c>
      <c r="C3037" s="16">
        <v>2</v>
      </c>
      <c r="D3037" s="16">
        <v>1589.3200000000002</v>
      </c>
      <c r="E3037" s="1">
        <f t="shared" ca="1" si="91"/>
        <v>668</v>
      </c>
      <c r="F3037" t="str">
        <f t="shared" si="92"/>
        <v>Medium Value</v>
      </c>
    </row>
    <row r="3038" spans="1:6" x14ac:dyDescent="0.3">
      <c r="A3038" s="8" t="s">
        <v>3896</v>
      </c>
      <c r="B3038" s="1">
        <v>45383</v>
      </c>
      <c r="C3038" s="16">
        <v>1</v>
      </c>
      <c r="D3038" s="16">
        <v>1589.26</v>
      </c>
      <c r="E3038" s="1">
        <f t="shared" ca="1" si="91"/>
        <v>710</v>
      </c>
      <c r="F3038" t="str">
        <f t="shared" si="92"/>
        <v>Medium Value</v>
      </c>
    </row>
    <row r="3039" spans="1:6" x14ac:dyDescent="0.3">
      <c r="A3039" s="8" t="s">
        <v>939</v>
      </c>
      <c r="B3039" s="1">
        <v>45607</v>
      </c>
      <c r="C3039" s="16">
        <v>2</v>
      </c>
      <c r="D3039" s="16">
        <v>1589.22</v>
      </c>
      <c r="E3039" s="1">
        <f t="shared" ca="1" si="91"/>
        <v>486</v>
      </c>
      <c r="F3039" t="str">
        <f t="shared" si="92"/>
        <v>Medium Value</v>
      </c>
    </row>
    <row r="3040" spans="1:6" x14ac:dyDescent="0.3">
      <c r="A3040" s="8" t="s">
        <v>3329</v>
      </c>
      <c r="B3040" s="1">
        <v>45306</v>
      </c>
      <c r="C3040" s="16">
        <v>1</v>
      </c>
      <c r="D3040" s="16">
        <v>1588.7</v>
      </c>
      <c r="E3040" s="1">
        <f t="shared" ca="1" si="91"/>
        <v>787</v>
      </c>
      <c r="F3040" t="str">
        <f t="shared" si="92"/>
        <v>Medium Value</v>
      </c>
    </row>
    <row r="3041" spans="1:6" x14ac:dyDescent="0.3">
      <c r="A3041" s="8" t="s">
        <v>689</v>
      </c>
      <c r="B3041" s="1">
        <v>45620</v>
      </c>
      <c r="C3041" s="16">
        <v>2</v>
      </c>
      <c r="D3041" s="16">
        <v>1588.15</v>
      </c>
      <c r="E3041" s="1">
        <f t="shared" ca="1" si="91"/>
        <v>473</v>
      </c>
      <c r="F3041" t="str">
        <f t="shared" si="92"/>
        <v>Medium Value</v>
      </c>
    </row>
    <row r="3042" spans="1:6" x14ac:dyDescent="0.3">
      <c r="A3042" s="8" t="s">
        <v>1482</v>
      </c>
      <c r="B3042" s="1">
        <v>45379</v>
      </c>
      <c r="C3042" s="16">
        <v>1</v>
      </c>
      <c r="D3042" s="16">
        <v>1588.12</v>
      </c>
      <c r="E3042" s="1">
        <f t="shared" ca="1" si="91"/>
        <v>714</v>
      </c>
      <c r="F3042" t="str">
        <f t="shared" si="92"/>
        <v>Medium Value</v>
      </c>
    </row>
    <row r="3043" spans="1:6" x14ac:dyDescent="0.3">
      <c r="A3043" s="8" t="s">
        <v>3682</v>
      </c>
      <c r="B3043" s="1">
        <v>45650</v>
      </c>
      <c r="C3043" s="16">
        <v>2</v>
      </c>
      <c r="D3043" s="16">
        <v>1587.87</v>
      </c>
      <c r="E3043" s="1">
        <f t="shared" ca="1" si="91"/>
        <v>443</v>
      </c>
      <c r="F3043" t="str">
        <f t="shared" si="92"/>
        <v>Medium Value</v>
      </c>
    </row>
    <row r="3044" spans="1:6" x14ac:dyDescent="0.3">
      <c r="A3044" s="8" t="s">
        <v>4729</v>
      </c>
      <c r="B3044" s="1">
        <v>45408</v>
      </c>
      <c r="C3044" s="16">
        <v>2</v>
      </c>
      <c r="D3044" s="16">
        <v>1587.6299999999999</v>
      </c>
      <c r="E3044" s="1">
        <f t="shared" ca="1" si="91"/>
        <v>685</v>
      </c>
      <c r="F3044" t="str">
        <f t="shared" si="92"/>
        <v>Medium Value</v>
      </c>
    </row>
    <row r="3045" spans="1:6" x14ac:dyDescent="0.3">
      <c r="A3045" s="8" t="s">
        <v>5360</v>
      </c>
      <c r="B3045" s="1">
        <v>45566</v>
      </c>
      <c r="C3045" s="16">
        <v>1</v>
      </c>
      <c r="D3045" s="16">
        <v>1587.29</v>
      </c>
      <c r="E3045" s="1">
        <f t="shared" ca="1" si="91"/>
        <v>527</v>
      </c>
      <c r="F3045" t="str">
        <f t="shared" si="92"/>
        <v>Medium Value</v>
      </c>
    </row>
    <row r="3046" spans="1:6" x14ac:dyDescent="0.3">
      <c r="A3046" s="8" t="s">
        <v>2972</v>
      </c>
      <c r="B3046" s="1">
        <v>45607</v>
      </c>
      <c r="C3046" s="16">
        <v>2</v>
      </c>
      <c r="D3046" s="16">
        <v>1586.33</v>
      </c>
      <c r="E3046" s="1">
        <f t="shared" ca="1" si="91"/>
        <v>486</v>
      </c>
      <c r="F3046" t="str">
        <f t="shared" si="92"/>
        <v>Medium Value</v>
      </c>
    </row>
    <row r="3047" spans="1:6" x14ac:dyDescent="0.3">
      <c r="A3047" s="8" t="s">
        <v>438</v>
      </c>
      <c r="B3047" s="1">
        <v>45450</v>
      </c>
      <c r="C3047" s="16">
        <v>1</v>
      </c>
      <c r="D3047" s="16">
        <v>1586.25</v>
      </c>
      <c r="E3047" s="1">
        <f t="shared" ca="1" si="91"/>
        <v>643</v>
      </c>
      <c r="F3047" t="str">
        <f t="shared" si="92"/>
        <v>Medium Value</v>
      </c>
    </row>
    <row r="3048" spans="1:6" x14ac:dyDescent="0.3">
      <c r="A3048" s="8" t="s">
        <v>280</v>
      </c>
      <c r="B3048" s="1">
        <v>45299</v>
      </c>
      <c r="C3048" s="16">
        <v>1</v>
      </c>
      <c r="D3048" s="16">
        <v>1586.1</v>
      </c>
      <c r="E3048" s="1">
        <f t="shared" ca="1" si="91"/>
        <v>794</v>
      </c>
      <c r="F3048" t="str">
        <f t="shared" si="92"/>
        <v>Medium Value</v>
      </c>
    </row>
    <row r="3049" spans="1:6" x14ac:dyDescent="0.3">
      <c r="A3049" s="8" t="s">
        <v>1712</v>
      </c>
      <c r="B3049" s="1">
        <v>45457</v>
      </c>
      <c r="C3049" s="16">
        <v>1</v>
      </c>
      <c r="D3049" s="16">
        <v>1585.79</v>
      </c>
      <c r="E3049" s="1">
        <f t="shared" ca="1" si="91"/>
        <v>636</v>
      </c>
      <c r="F3049" t="str">
        <f t="shared" si="92"/>
        <v>Medium Value</v>
      </c>
    </row>
    <row r="3050" spans="1:6" x14ac:dyDescent="0.3">
      <c r="A3050" s="8" t="s">
        <v>2876</v>
      </c>
      <c r="B3050" s="1">
        <v>45335</v>
      </c>
      <c r="C3050" s="16">
        <v>1</v>
      </c>
      <c r="D3050" s="16">
        <v>1585.63</v>
      </c>
      <c r="E3050" s="1">
        <f t="shared" ca="1" si="91"/>
        <v>758</v>
      </c>
      <c r="F3050" t="str">
        <f t="shared" si="92"/>
        <v>Medium Value</v>
      </c>
    </row>
    <row r="3051" spans="1:6" x14ac:dyDescent="0.3">
      <c r="A3051" s="8" t="s">
        <v>5402</v>
      </c>
      <c r="B3051" s="1">
        <v>45463</v>
      </c>
      <c r="C3051" s="16">
        <v>3</v>
      </c>
      <c r="D3051" s="16">
        <v>1583.96</v>
      </c>
      <c r="E3051" s="1">
        <f t="shared" ca="1" si="91"/>
        <v>630</v>
      </c>
      <c r="F3051" t="str">
        <f t="shared" si="92"/>
        <v>Medium Value</v>
      </c>
    </row>
    <row r="3052" spans="1:6" x14ac:dyDescent="0.3">
      <c r="A3052" s="8" t="s">
        <v>4767</v>
      </c>
      <c r="B3052" s="1">
        <v>45429</v>
      </c>
      <c r="C3052" s="16">
        <v>2</v>
      </c>
      <c r="D3052" s="16">
        <v>1582.99</v>
      </c>
      <c r="E3052" s="1">
        <f t="shared" ca="1" si="91"/>
        <v>664</v>
      </c>
      <c r="F3052" t="str">
        <f t="shared" si="92"/>
        <v>Medium Value</v>
      </c>
    </row>
    <row r="3053" spans="1:6" x14ac:dyDescent="0.3">
      <c r="A3053" s="8" t="s">
        <v>4193</v>
      </c>
      <c r="B3053" s="1">
        <v>45614</v>
      </c>
      <c r="C3053" s="16">
        <v>1</v>
      </c>
      <c r="D3053" s="16">
        <v>1582.31</v>
      </c>
      <c r="E3053" s="1">
        <f t="shared" ca="1" si="91"/>
        <v>479</v>
      </c>
      <c r="F3053" t="str">
        <f t="shared" si="92"/>
        <v>Medium Value</v>
      </c>
    </row>
    <row r="3054" spans="1:6" x14ac:dyDescent="0.3">
      <c r="A3054" s="8" t="s">
        <v>1115</v>
      </c>
      <c r="B3054" s="1">
        <v>45469</v>
      </c>
      <c r="C3054" s="16">
        <v>3</v>
      </c>
      <c r="D3054" s="16">
        <v>1581.28</v>
      </c>
      <c r="E3054" s="1">
        <f t="shared" ca="1" si="91"/>
        <v>624</v>
      </c>
      <c r="F3054" t="str">
        <f t="shared" si="92"/>
        <v>Medium Value</v>
      </c>
    </row>
    <row r="3055" spans="1:6" x14ac:dyDescent="0.3">
      <c r="A3055" s="8" t="s">
        <v>2077</v>
      </c>
      <c r="B3055" s="1">
        <v>45337</v>
      </c>
      <c r="C3055" s="16">
        <v>1</v>
      </c>
      <c r="D3055" s="16">
        <v>1580.68</v>
      </c>
      <c r="E3055" s="1">
        <f t="shared" ca="1" si="91"/>
        <v>756</v>
      </c>
      <c r="F3055" t="str">
        <f t="shared" si="92"/>
        <v>Medium Value</v>
      </c>
    </row>
    <row r="3056" spans="1:6" x14ac:dyDescent="0.3">
      <c r="A3056" s="8" t="s">
        <v>5924</v>
      </c>
      <c r="B3056" s="1">
        <v>45415</v>
      </c>
      <c r="C3056" s="16">
        <v>1</v>
      </c>
      <c r="D3056" s="16">
        <v>1578.41</v>
      </c>
      <c r="E3056" s="1">
        <f t="shared" ca="1" si="91"/>
        <v>678</v>
      </c>
      <c r="F3056" t="str">
        <f t="shared" si="92"/>
        <v>Medium Value</v>
      </c>
    </row>
    <row r="3057" spans="1:6" x14ac:dyDescent="0.3">
      <c r="A3057" s="8" t="s">
        <v>1497</v>
      </c>
      <c r="B3057" s="1">
        <v>45509</v>
      </c>
      <c r="C3057" s="16">
        <v>1</v>
      </c>
      <c r="D3057" s="16">
        <v>1576.77</v>
      </c>
      <c r="E3057" s="1">
        <f t="shared" ca="1" si="91"/>
        <v>584</v>
      </c>
      <c r="F3057" t="str">
        <f t="shared" si="92"/>
        <v>Medium Value</v>
      </c>
    </row>
    <row r="3058" spans="1:6" x14ac:dyDescent="0.3">
      <c r="A3058" s="8" t="s">
        <v>4249</v>
      </c>
      <c r="B3058" s="1">
        <v>45643</v>
      </c>
      <c r="C3058" s="16">
        <v>1</v>
      </c>
      <c r="D3058" s="16">
        <v>1576.44</v>
      </c>
      <c r="E3058" s="1">
        <f t="shared" ca="1" si="91"/>
        <v>450</v>
      </c>
      <c r="F3058" t="str">
        <f t="shared" si="92"/>
        <v>Medium Value</v>
      </c>
    </row>
    <row r="3059" spans="1:6" x14ac:dyDescent="0.3">
      <c r="A3059" s="8" t="s">
        <v>1940</v>
      </c>
      <c r="B3059" s="1">
        <v>45488</v>
      </c>
      <c r="C3059" s="16">
        <v>3</v>
      </c>
      <c r="D3059" s="16">
        <v>1575.3899999999999</v>
      </c>
      <c r="E3059" s="1">
        <f t="shared" ca="1" si="91"/>
        <v>605</v>
      </c>
      <c r="F3059" t="str">
        <f t="shared" si="92"/>
        <v>Medium Value</v>
      </c>
    </row>
    <row r="3060" spans="1:6" x14ac:dyDescent="0.3">
      <c r="A3060" s="8" t="s">
        <v>1944</v>
      </c>
      <c r="B3060" s="1">
        <v>45437</v>
      </c>
      <c r="C3060" s="16">
        <v>2</v>
      </c>
      <c r="D3060" s="16">
        <v>1573.87</v>
      </c>
      <c r="E3060" s="1">
        <f t="shared" ca="1" si="91"/>
        <v>656</v>
      </c>
      <c r="F3060" t="str">
        <f t="shared" si="92"/>
        <v>Medium Value</v>
      </c>
    </row>
    <row r="3061" spans="1:6" x14ac:dyDescent="0.3">
      <c r="A3061" s="8" t="s">
        <v>4956</v>
      </c>
      <c r="B3061" s="1">
        <v>45325</v>
      </c>
      <c r="C3061" s="16">
        <v>1</v>
      </c>
      <c r="D3061" s="16">
        <v>1573.55</v>
      </c>
      <c r="E3061" s="1">
        <f t="shared" ca="1" si="91"/>
        <v>768</v>
      </c>
      <c r="F3061" t="str">
        <f t="shared" si="92"/>
        <v>Medium Value</v>
      </c>
    </row>
    <row r="3062" spans="1:6" x14ac:dyDescent="0.3">
      <c r="A3062" s="8" t="s">
        <v>4610</v>
      </c>
      <c r="B3062" s="1">
        <v>45450</v>
      </c>
      <c r="C3062" s="16">
        <v>1</v>
      </c>
      <c r="D3062" s="16">
        <v>1573.41</v>
      </c>
      <c r="E3062" s="1">
        <f t="shared" ca="1" si="91"/>
        <v>643</v>
      </c>
      <c r="F3062" t="str">
        <f t="shared" si="92"/>
        <v>Medium Value</v>
      </c>
    </row>
    <row r="3063" spans="1:6" x14ac:dyDescent="0.3">
      <c r="A3063" s="8" t="s">
        <v>4863</v>
      </c>
      <c r="B3063" s="1">
        <v>45639</v>
      </c>
      <c r="C3063" s="16">
        <v>3</v>
      </c>
      <c r="D3063" s="16">
        <v>1572.74</v>
      </c>
      <c r="E3063" s="1">
        <f t="shared" ca="1" si="91"/>
        <v>454</v>
      </c>
      <c r="F3063" t="str">
        <f t="shared" si="92"/>
        <v>Medium Value</v>
      </c>
    </row>
    <row r="3064" spans="1:6" x14ac:dyDescent="0.3">
      <c r="A3064" s="8" t="s">
        <v>4515</v>
      </c>
      <c r="B3064" s="1">
        <v>45404</v>
      </c>
      <c r="C3064" s="16">
        <v>1</v>
      </c>
      <c r="D3064" s="16">
        <v>1571.75</v>
      </c>
      <c r="E3064" s="1">
        <f t="shared" ca="1" si="91"/>
        <v>689</v>
      </c>
      <c r="F3064" t="str">
        <f t="shared" si="92"/>
        <v>Medium Value</v>
      </c>
    </row>
    <row r="3065" spans="1:6" x14ac:dyDescent="0.3">
      <c r="A3065" s="8" t="s">
        <v>5013</v>
      </c>
      <c r="B3065" s="1">
        <v>45649</v>
      </c>
      <c r="C3065" s="16">
        <v>1</v>
      </c>
      <c r="D3065" s="16">
        <v>1571.58</v>
      </c>
      <c r="E3065" s="1">
        <f t="shared" ca="1" si="91"/>
        <v>444</v>
      </c>
      <c r="F3065" t="str">
        <f t="shared" si="92"/>
        <v>Medium Value</v>
      </c>
    </row>
    <row r="3066" spans="1:6" x14ac:dyDescent="0.3">
      <c r="A3066" s="8" t="s">
        <v>866</v>
      </c>
      <c r="B3066" s="1">
        <v>45501</v>
      </c>
      <c r="C3066" s="16">
        <v>1</v>
      </c>
      <c r="D3066" s="16">
        <v>1571.17</v>
      </c>
      <c r="E3066" s="1">
        <f t="shared" ca="1" si="91"/>
        <v>592</v>
      </c>
      <c r="F3066" t="str">
        <f t="shared" si="92"/>
        <v>Medium Value</v>
      </c>
    </row>
    <row r="3067" spans="1:6" x14ac:dyDescent="0.3">
      <c r="A3067" s="8" t="s">
        <v>670</v>
      </c>
      <c r="B3067" s="1">
        <v>45518</v>
      </c>
      <c r="C3067" s="16">
        <v>2</v>
      </c>
      <c r="D3067" s="16">
        <v>1570.51</v>
      </c>
      <c r="E3067" s="1">
        <f t="shared" ca="1" si="91"/>
        <v>575</v>
      </c>
      <c r="F3067" t="str">
        <f t="shared" si="92"/>
        <v>Medium Value</v>
      </c>
    </row>
    <row r="3068" spans="1:6" x14ac:dyDescent="0.3">
      <c r="A3068" s="8" t="s">
        <v>3789</v>
      </c>
      <c r="B3068" s="1">
        <v>45604</v>
      </c>
      <c r="C3068" s="16">
        <v>2</v>
      </c>
      <c r="D3068" s="16">
        <v>1570.23</v>
      </c>
      <c r="E3068" s="1">
        <f t="shared" ca="1" si="91"/>
        <v>489</v>
      </c>
      <c r="F3068" t="str">
        <f t="shared" si="92"/>
        <v>Medium Value</v>
      </c>
    </row>
    <row r="3069" spans="1:6" x14ac:dyDescent="0.3">
      <c r="A3069" s="8" t="s">
        <v>2869</v>
      </c>
      <c r="B3069" s="1">
        <v>45365</v>
      </c>
      <c r="C3069" s="16">
        <v>1</v>
      </c>
      <c r="D3069" s="16">
        <v>1570.06</v>
      </c>
      <c r="E3069" s="1">
        <f t="shared" ca="1" si="91"/>
        <v>728</v>
      </c>
      <c r="F3069" t="str">
        <f t="shared" si="92"/>
        <v>Medium Value</v>
      </c>
    </row>
    <row r="3070" spans="1:6" x14ac:dyDescent="0.3">
      <c r="A3070" s="8" t="s">
        <v>4453</v>
      </c>
      <c r="B3070" s="1">
        <v>45535</v>
      </c>
      <c r="C3070" s="16">
        <v>1</v>
      </c>
      <c r="D3070" s="16">
        <v>1568.66</v>
      </c>
      <c r="E3070" s="1">
        <f t="shared" ca="1" si="91"/>
        <v>558</v>
      </c>
      <c r="F3070" t="str">
        <f t="shared" si="92"/>
        <v>Medium Value</v>
      </c>
    </row>
    <row r="3071" spans="1:6" x14ac:dyDescent="0.3">
      <c r="A3071" s="8" t="s">
        <v>5382</v>
      </c>
      <c r="B3071" s="1">
        <v>45562</v>
      </c>
      <c r="C3071" s="16">
        <v>1</v>
      </c>
      <c r="D3071" s="16">
        <v>1567.99</v>
      </c>
      <c r="E3071" s="1">
        <f t="shared" ref="E3071:E3134" ca="1" si="93">TODAY()-B3071</f>
        <v>531</v>
      </c>
      <c r="F3071" t="str">
        <f t="shared" si="92"/>
        <v>Medium Value</v>
      </c>
    </row>
    <row r="3072" spans="1:6" x14ac:dyDescent="0.3">
      <c r="A3072" s="8" t="s">
        <v>5897</v>
      </c>
      <c r="B3072" s="1">
        <v>45603</v>
      </c>
      <c r="C3072" s="16">
        <v>1</v>
      </c>
      <c r="D3072" s="16">
        <v>1567.25</v>
      </c>
      <c r="E3072" s="1">
        <f t="shared" ca="1" si="93"/>
        <v>490</v>
      </c>
      <c r="F3072" t="str">
        <f t="shared" si="92"/>
        <v>Medium Value</v>
      </c>
    </row>
    <row r="3073" spans="1:6" x14ac:dyDescent="0.3">
      <c r="A3073" s="8" t="s">
        <v>5307</v>
      </c>
      <c r="B3073" s="1">
        <v>45294</v>
      </c>
      <c r="C3073" s="16">
        <v>1</v>
      </c>
      <c r="D3073" s="16">
        <v>1566.22</v>
      </c>
      <c r="E3073" s="1">
        <f t="shared" ca="1" si="93"/>
        <v>799</v>
      </c>
      <c r="F3073" t="str">
        <f t="shared" si="92"/>
        <v>Medium Value</v>
      </c>
    </row>
    <row r="3074" spans="1:6" x14ac:dyDescent="0.3">
      <c r="A3074" s="8" t="s">
        <v>2457</v>
      </c>
      <c r="B3074" s="1">
        <v>45637</v>
      </c>
      <c r="C3074" s="16">
        <v>2</v>
      </c>
      <c r="D3074" s="16">
        <v>1565.84</v>
      </c>
      <c r="E3074" s="1">
        <f t="shared" ca="1" si="93"/>
        <v>456</v>
      </c>
      <c r="F3074" t="str">
        <f t="shared" si="92"/>
        <v>Medium Value</v>
      </c>
    </row>
    <row r="3075" spans="1:6" x14ac:dyDescent="0.3">
      <c r="A3075" s="8" t="s">
        <v>2042</v>
      </c>
      <c r="B3075" s="1">
        <v>45445</v>
      </c>
      <c r="C3075" s="16">
        <v>2</v>
      </c>
      <c r="D3075" s="16">
        <v>1565.53</v>
      </c>
      <c r="E3075" s="1">
        <f t="shared" ca="1" si="93"/>
        <v>648</v>
      </c>
      <c r="F3075" t="str">
        <f t="shared" si="92"/>
        <v>Medium Value</v>
      </c>
    </row>
    <row r="3076" spans="1:6" x14ac:dyDescent="0.3">
      <c r="A3076" s="8" t="s">
        <v>1511</v>
      </c>
      <c r="B3076" s="1">
        <v>45578</v>
      </c>
      <c r="C3076" s="16">
        <v>1</v>
      </c>
      <c r="D3076" s="16">
        <v>1565.38</v>
      </c>
      <c r="E3076" s="1">
        <f t="shared" ca="1" si="93"/>
        <v>515</v>
      </c>
      <c r="F3076" t="str">
        <f t="shared" si="92"/>
        <v>Medium Value</v>
      </c>
    </row>
    <row r="3077" spans="1:6" x14ac:dyDescent="0.3">
      <c r="A3077" s="8" t="s">
        <v>4806</v>
      </c>
      <c r="B3077" s="1">
        <v>45516</v>
      </c>
      <c r="C3077" s="16">
        <v>1</v>
      </c>
      <c r="D3077" s="16">
        <v>1564.92</v>
      </c>
      <c r="E3077" s="1">
        <f t="shared" ca="1" si="93"/>
        <v>577</v>
      </c>
      <c r="F3077" t="str">
        <f t="shared" ref="F3077:F3140" si="94">IF(D3076 &gt; 5000, "High Value", IF(D3076 &gt; 1000, "Medium Value", "Low Value"))</f>
        <v>Medium Value</v>
      </c>
    </row>
    <row r="3078" spans="1:6" x14ac:dyDescent="0.3">
      <c r="A3078" s="8" t="s">
        <v>273</v>
      </c>
      <c r="B3078" s="1">
        <v>45559</v>
      </c>
      <c r="C3078" s="16">
        <v>2</v>
      </c>
      <c r="D3078" s="16">
        <v>1564.25</v>
      </c>
      <c r="E3078" s="1">
        <f t="shared" ca="1" si="93"/>
        <v>534</v>
      </c>
      <c r="F3078" t="str">
        <f t="shared" si="94"/>
        <v>Medium Value</v>
      </c>
    </row>
    <row r="3079" spans="1:6" x14ac:dyDescent="0.3">
      <c r="A3079" s="8" t="s">
        <v>4999</v>
      </c>
      <c r="B3079" s="1">
        <v>45362</v>
      </c>
      <c r="C3079" s="16">
        <v>1</v>
      </c>
      <c r="D3079" s="16">
        <v>1563.9</v>
      </c>
      <c r="E3079" s="1">
        <f t="shared" ca="1" si="93"/>
        <v>731</v>
      </c>
      <c r="F3079" t="str">
        <f t="shared" si="94"/>
        <v>Medium Value</v>
      </c>
    </row>
    <row r="3080" spans="1:6" x14ac:dyDescent="0.3">
      <c r="A3080" s="8" t="s">
        <v>5413</v>
      </c>
      <c r="B3080" s="1">
        <v>45540</v>
      </c>
      <c r="C3080" s="16">
        <v>1</v>
      </c>
      <c r="D3080" s="16">
        <v>1563.77</v>
      </c>
      <c r="E3080" s="1">
        <f t="shared" ca="1" si="93"/>
        <v>553</v>
      </c>
      <c r="F3080" t="str">
        <f t="shared" si="94"/>
        <v>Medium Value</v>
      </c>
    </row>
    <row r="3081" spans="1:6" x14ac:dyDescent="0.3">
      <c r="A3081" s="8" t="s">
        <v>204</v>
      </c>
      <c r="B3081" s="1">
        <v>45613</v>
      </c>
      <c r="C3081" s="16">
        <v>2</v>
      </c>
      <c r="D3081" s="16">
        <v>1563.54</v>
      </c>
      <c r="E3081" s="1">
        <f t="shared" ca="1" si="93"/>
        <v>480</v>
      </c>
      <c r="F3081" t="str">
        <f t="shared" si="94"/>
        <v>Medium Value</v>
      </c>
    </row>
    <row r="3082" spans="1:6" x14ac:dyDescent="0.3">
      <c r="A3082" s="8" t="s">
        <v>1076</v>
      </c>
      <c r="B3082" s="1">
        <v>45467</v>
      </c>
      <c r="C3082" s="16">
        <v>1</v>
      </c>
      <c r="D3082" s="16">
        <v>1562.38</v>
      </c>
      <c r="E3082" s="1">
        <f t="shared" ca="1" si="93"/>
        <v>626</v>
      </c>
      <c r="F3082" t="str">
        <f t="shared" si="94"/>
        <v>Medium Value</v>
      </c>
    </row>
    <row r="3083" spans="1:6" x14ac:dyDescent="0.3">
      <c r="A3083" s="8" t="s">
        <v>3886</v>
      </c>
      <c r="B3083" s="1">
        <v>45549</v>
      </c>
      <c r="C3083" s="16">
        <v>2</v>
      </c>
      <c r="D3083" s="16">
        <v>1561.46</v>
      </c>
      <c r="E3083" s="1">
        <f t="shared" ca="1" si="93"/>
        <v>544</v>
      </c>
      <c r="F3083" t="str">
        <f t="shared" si="94"/>
        <v>Medium Value</v>
      </c>
    </row>
    <row r="3084" spans="1:6" x14ac:dyDescent="0.3">
      <c r="A3084" s="8" t="s">
        <v>5734</v>
      </c>
      <c r="B3084" s="1">
        <v>45512</v>
      </c>
      <c r="C3084" s="16">
        <v>1</v>
      </c>
      <c r="D3084" s="16">
        <v>1560.61</v>
      </c>
      <c r="E3084" s="1">
        <f t="shared" ca="1" si="93"/>
        <v>581</v>
      </c>
      <c r="F3084" t="str">
        <f t="shared" si="94"/>
        <v>Medium Value</v>
      </c>
    </row>
    <row r="3085" spans="1:6" x14ac:dyDescent="0.3">
      <c r="A3085" s="8" t="s">
        <v>2882</v>
      </c>
      <c r="B3085" s="1">
        <v>45656</v>
      </c>
      <c r="C3085" s="16">
        <v>2</v>
      </c>
      <c r="D3085" s="16">
        <v>1559.7199999999998</v>
      </c>
      <c r="E3085" s="1">
        <f t="shared" ca="1" si="93"/>
        <v>437</v>
      </c>
      <c r="F3085" t="str">
        <f t="shared" si="94"/>
        <v>Medium Value</v>
      </c>
    </row>
    <row r="3086" spans="1:6" x14ac:dyDescent="0.3">
      <c r="A3086" s="8" t="s">
        <v>3558</v>
      </c>
      <c r="B3086" s="1">
        <v>45645</v>
      </c>
      <c r="C3086" s="16">
        <v>1</v>
      </c>
      <c r="D3086" s="16">
        <v>1558.52</v>
      </c>
      <c r="E3086" s="1">
        <f t="shared" ca="1" si="93"/>
        <v>448</v>
      </c>
      <c r="F3086" t="str">
        <f t="shared" si="94"/>
        <v>Medium Value</v>
      </c>
    </row>
    <row r="3087" spans="1:6" x14ac:dyDescent="0.3">
      <c r="A3087" s="8" t="s">
        <v>1741</v>
      </c>
      <c r="B3087" s="1">
        <v>45375</v>
      </c>
      <c r="C3087" s="16">
        <v>1</v>
      </c>
      <c r="D3087" s="16">
        <v>1558.29</v>
      </c>
      <c r="E3087" s="1">
        <f t="shared" ca="1" si="93"/>
        <v>718</v>
      </c>
      <c r="F3087" t="str">
        <f t="shared" si="94"/>
        <v>Medium Value</v>
      </c>
    </row>
    <row r="3088" spans="1:6" x14ac:dyDescent="0.3">
      <c r="A3088" s="8" t="s">
        <v>5006</v>
      </c>
      <c r="B3088" s="1">
        <v>45560</v>
      </c>
      <c r="C3088" s="16">
        <v>1</v>
      </c>
      <c r="D3088" s="16">
        <v>1555.92</v>
      </c>
      <c r="E3088" s="1">
        <f t="shared" ca="1" si="93"/>
        <v>533</v>
      </c>
      <c r="F3088" t="str">
        <f t="shared" si="94"/>
        <v>Medium Value</v>
      </c>
    </row>
    <row r="3089" spans="1:6" x14ac:dyDescent="0.3">
      <c r="A3089" s="8" t="s">
        <v>1604</v>
      </c>
      <c r="B3089" s="1">
        <v>45403</v>
      </c>
      <c r="C3089" s="16">
        <v>1</v>
      </c>
      <c r="D3089" s="16">
        <v>1555.7</v>
      </c>
      <c r="E3089" s="1">
        <f t="shared" ca="1" si="93"/>
        <v>690</v>
      </c>
      <c r="F3089" t="str">
        <f t="shared" si="94"/>
        <v>Medium Value</v>
      </c>
    </row>
    <row r="3090" spans="1:6" x14ac:dyDescent="0.3">
      <c r="A3090" s="8" t="s">
        <v>1724</v>
      </c>
      <c r="B3090" s="1">
        <v>45621</v>
      </c>
      <c r="C3090" s="16">
        <v>2</v>
      </c>
      <c r="D3090" s="16">
        <v>1554.21</v>
      </c>
      <c r="E3090" s="1">
        <f t="shared" ca="1" si="93"/>
        <v>472</v>
      </c>
      <c r="F3090" t="str">
        <f t="shared" si="94"/>
        <v>Medium Value</v>
      </c>
    </row>
    <row r="3091" spans="1:6" x14ac:dyDescent="0.3">
      <c r="A3091" s="8" t="s">
        <v>3909</v>
      </c>
      <c r="B3091" s="1">
        <v>45341</v>
      </c>
      <c r="C3091" s="16">
        <v>2</v>
      </c>
      <c r="D3091" s="16">
        <v>1554.1599999999999</v>
      </c>
      <c r="E3091" s="1">
        <f t="shared" ca="1" si="93"/>
        <v>752</v>
      </c>
      <c r="F3091" t="str">
        <f t="shared" si="94"/>
        <v>Medium Value</v>
      </c>
    </row>
    <row r="3092" spans="1:6" x14ac:dyDescent="0.3">
      <c r="A3092" s="8" t="s">
        <v>2741</v>
      </c>
      <c r="B3092" s="1">
        <v>45392</v>
      </c>
      <c r="C3092" s="16">
        <v>1</v>
      </c>
      <c r="D3092" s="16">
        <v>1553.87</v>
      </c>
      <c r="E3092" s="1">
        <f t="shared" ca="1" si="93"/>
        <v>701</v>
      </c>
      <c r="F3092" t="str">
        <f t="shared" si="94"/>
        <v>Medium Value</v>
      </c>
    </row>
    <row r="3093" spans="1:6" x14ac:dyDescent="0.3">
      <c r="A3093" s="8" t="s">
        <v>5288</v>
      </c>
      <c r="B3093" s="1">
        <v>45589</v>
      </c>
      <c r="C3093" s="16">
        <v>1</v>
      </c>
      <c r="D3093" s="16">
        <v>1553.86</v>
      </c>
      <c r="E3093" s="1">
        <f t="shared" ca="1" si="93"/>
        <v>504</v>
      </c>
      <c r="F3093" t="str">
        <f t="shared" si="94"/>
        <v>Medium Value</v>
      </c>
    </row>
    <row r="3094" spans="1:6" x14ac:dyDescent="0.3">
      <c r="A3094" s="8" t="s">
        <v>454</v>
      </c>
      <c r="B3094" s="1">
        <v>45624</v>
      </c>
      <c r="C3094" s="16">
        <v>2</v>
      </c>
      <c r="D3094" s="16">
        <v>1552.54</v>
      </c>
      <c r="E3094" s="1">
        <f t="shared" ca="1" si="93"/>
        <v>469</v>
      </c>
      <c r="F3094" t="str">
        <f t="shared" si="94"/>
        <v>Medium Value</v>
      </c>
    </row>
    <row r="3095" spans="1:6" x14ac:dyDescent="0.3">
      <c r="A3095" s="8" t="s">
        <v>5985</v>
      </c>
      <c r="B3095" s="1">
        <v>45520</v>
      </c>
      <c r="C3095" s="16">
        <v>1</v>
      </c>
      <c r="D3095" s="16">
        <v>1552.08</v>
      </c>
      <c r="E3095" s="1">
        <f t="shared" ca="1" si="93"/>
        <v>573</v>
      </c>
      <c r="F3095" t="str">
        <f t="shared" si="94"/>
        <v>Medium Value</v>
      </c>
    </row>
    <row r="3096" spans="1:6" x14ac:dyDescent="0.3">
      <c r="A3096" s="8" t="s">
        <v>62</v>
      </c>
      <c r="B3096" s="1">
        <v>45504</v>
      </c>
      <c r="C3096" s="16">
        <v>2</v>
      </c>
      <c r="D3096" s="16">
        <v>1551.21</v>
      </c>
      <c r="E3096" s="1">
        <f t="shared" ca="1" si="93"/>
        <v>589</v>
      </c>
      <c r="F3096" t="str">
        <f t="shared" si="94"/>
        <v>Medium Value</v>
      </c>
    </row>
    <row r="3097" spans="1:6" x14ac:dyDescent="0.3">
      <c r="A3097" s="8" t="s">
        <v>3412</v>
      </c>
      <c r="B3097" s="1">
        <v>45564</v>
      </c>
      <c r="C3097" s="16">
        <v>1</v>
      </c>
      <c r="D3097" s="16">
        <v>1551.2</v>
      </c>
      <c r="E3097" s="1">
        <f t="shared" ca="1" si="93"/>
        <v>529</v>
      </c>
      <c r="F3097" t="str">
        <f t="shared" si="94"/>
        <v>Medium Value</v>
      </c>
    </row>
    <row r="3098" spans="1:6" x14ac:dyDescent="0.3">
      <c r="A3098" s="8" t="s">
        <v>1800</v>
      </c>
      <c r="B3098" s="1">
        <v>45553</v>
      </c>
      <c r="C3098" s="16">
        <v>3</v>
      </c>
      <c r="D3098" s="16">
        <v>1550.8200000000002</v>
      </c>
      <c r="E3098" s="1">
        <f t="shared" ca="1" si="93"/>
        <v>540</v>
      </c>
      <c r="F3098" t="str">
        <f t="shared" si="94"/>
        <v>Medium Value</v>
      </c>
    </row>
    <row r="3099" spans="1:6" x14ac:dyDescent="0.3">
      <c r="A3099" s="8" t="s">
        <v>425</v>
      </c>
      <c r="B3099" s="1">
        <v>45406</v>
      </c>
      <c r="C3099" s="16">
        <v>2</v>
      </c>
      <c r="D3099" s="16">
        <v>1550.32</v>
      </c>
      <c r="E3099" s="1">
        <f t="shared" ca="1" si="93"/>
        <v>687</v>
      </c>
      <c r="F3099" t="str">
        <f t="shared" si="94"/>
        <v>Medium Value</v>
      </c>
    </row>
    <row r="3100" spans="1:6" x14ac:dyDescent="0.3">
      <c r="A3100" s="8" t="s">
        <v>5650</v>
      </c>
      <c r="B3100" s="1">
        <v>45446</v>
      </c>
      <c r="C3100" s="16">
        <v>1</v>
      </c>
      <c r="D3100" s="16">
        <v>1549.28</v>
      </c>
      <c r="E3100" s="1">
        <f t="shared" ca="1" si="93"/>
        <v>647</v>
      </c>
      <c r="F3100" t="str">
        <f t="shared" si="94"/>
        <v>Medium Value</v>
      </c>
    </row>
    <row r="3101" spans="1:6" x14ac:dyDescent="0.3">
      <c r="A3101" s="8" t="s">
        <v>3467</v>
      </c>
      <c r="B3101" s="1">
        <v>45587</v>
      </c>
      <c r="C3101" s="16">
        <v>1</v>
      </c>
      <c r="D3101" s="16">
        <v>1548.82</v>
      </c>
      <c r="E3101" s="1">
        <f t="shared" ca="1" si="93"/>
        <v>506</v>
      </c>
      <c r="F3101" t="str">
        <f t="shared" si="94"/>
        <v>Medium Value</v>
      </c>
    </row>
    <row r="3102" spans="1:6" x14ac:dyDescent="0.3">
      <c r="A3102" s="8" t="s">
        <v>4685</v>
      </c>
      <c r="B3102" s="1">
        <v>45343</v>
      </c>
      <c r="C3102" s="16">
        <v>1</v>
      </c>
      <c r="D3102" s="16">
        <v>1548.56</v>
      </c>
      <c r="E3102" s="1">
        <f t="shared" ca="1" si="93"/>
        <v>750</v>
      </c>
      <c r="F3102" t="str">
        <f t="shared" si="94"/>
        <v>Medium Value</v>
      </c>
    </row>
    <row r="3103" spans="1:6" x14ac:dyDescent="0.3">
      <c r="A3103" s="8" t="s">
        <v>5824</v>
      </c>
      <c r="B3103" s="1">
        <v>45596</v>
      </c>
      <c r="C3103" s="16">
        <v>2</v>
      </c>
      <c r="D3103" s="16">
        <v>1547.21</v>
      </c>
      <c r="E3103" s="1">
        <f t="shared" ca="1" si="93"/>
        <v>497</v>
      </c>
      <c r="F3103" t="str">
        <f t="shared" si="94"/>
        <v>Medium Value</v>
      </c>
    </row>
    <row r="3104" spans="1:6" x14ac:dyDescent="0.3">
      <c r="A3104" s="8" t="s">
        <v>5330</v>
      </c>
      <c r="B3104" s="1">
        <v>45643</v>
      </c>
      <c r="C3104" s="16">
        <v>1</v>
      </c>
      <c r="D3104" s="16">
        <v>1546.68</v>
      </c>
      <c r="E3104" s="1">
        <f t="shared" ca="1" si="93"/>
        <v>450</v>
      </c>
      <c r="F3104" t="str">
        <f t="shared" si="94"/>
        <v>Medium Value</v>
      </c>
    </row>
    <row r="3105" spans="1:6" x14ac:dyDescent="0.3">
      <c r="A3105" s="8" t="s">
        <v>5987</v>
      </c>
      <c r="B3105" s="1">
        <v>45649</v>
      </c>
      <c r="C3105" s="16">
        <v>1</v>
      </c>
      <c r="D3105" s="16">
        <v>1546.09</v>
      </c>
      <c r="E3105" s="1">
        <f t="shared" ca="1" si="93"/>
        <v>444</v>
      </c>
      <c r="F3105" t="str">
        <f t="shared" si="94"/>
        <v>Medium Value</v>
      </c>
    </row>
    <row r="3106" spans="1:6" x14ac:dyDescent="0.3">
      <c r="A3106" s="8" t="s">
        <v>4947</v>
      </c>
      <c r="B3106" s="1">
        <v>45355</v>
      </c>
      <c r="C3106" s="16">
        <v>1</v>
      </c>
      <c r="D3106" s="16">
        <v>1545.6</v>
      </c>
      <c r="E3106" s="1">
        <f t="shared" ca="1" si="93"/>
        <v>738</v>
      </c>
      <c r="F3106" t="str">
        <f t="shared" si="94"/>
        <v>Medium Value</v>
      </c>
    </row>
    <row r="3107" spans="1:6" x14ac:dyDescent="0.3">
      <c r="A3107" s="8" t="s">
        <v>121</v>
      </c>
      <c r="B3107" s="1">
        <v>45497</v>
      </c>
      <c r="C3107" s="16">
        <v>2</v>
      </c>
      <c r="D3107" s="16">
        <v>1545.31</v>
      </c>
      <c r="E3107" s="1">
        <f t="shared" ca="1" si="93"/>
        <v>596</v>
      </c>
      <c r="F3107" t="str">
        <f t="shared" si="94"/>
        <v>Medium Value</v>
      </c>
    </row>
    <row r="3108" spans="1:6" x14ac:dyDescent="0.3">
      <c r="A3108" s="8" t="s">
        <v>2868</v>
      </c>
      <c r="B3108" s="1">
        <v>45315</v>
      </c>
      <c r="C3108" s="16">
        <v>1</v>
      </c>
      <c r="D3108" s="16">
        <v>1544.14</v>
      </c>
      <c r="E3108" s="1">
        <f t="shared" ca="1" si="93"/>
        <v>778</v>
      </c>
      <c r="F3108" t="str">
        <f t="shared" si="94"/>
        <v>Medium Value</v>
      </c>
    </row>
    <row r="3109" spans="1:6" x14ac:dyDescent="0.3">
      <c r="A3109" s="8" t="s">
        <v>704</v>
      </c>
      <c r="B3109" s="1">
        <v>45423</v>
      </c>
      <c r="C3109" s="16">
        <v>2</v>
      </c>
      <c r="D3109" s="16">
        <v>1543.75</v>
      </c>
      <c r="E3109" s="1">
        <f t="shared" ca="1" si="93"/>
        <v>670</v>
      </c>
      <c r="F3109" t="str">
        <f t="shared" si="94"/>
        <v>Medium Value</v>
      </c>
    </row>
    <row r="3110" spans="1:6" x14ac:dyDescent="0.3">
      <c r="A3110" s="8" t="s">
        <v>1503</v>
      </c>
      <c r="B3110" s="1">
        <v>45400</v>
      </c>
      <c r="C3110" s="16">
        <v>1</v>
      </c>
      <c r="D3110" s="16">
        <v>1543.69</v>
      </c>
      <c r="E3110" s="1">
        <f t="shared" ca="1" si="93"/>
        <v>693</v>
      </c>
      <c r="F3110" t="str">
        <f t="shared" si="94"/>
        <v>Medium Value</v>
      </c>
    </row>
    <row r="3111" spans="1:6" x14ac:dyDescent="0.3">
      <c r="A3111" s="8" t="s">
        <v>2925</v>
      </c>
      <c r="B3111" s="1">
        <v>45494</v>
      </c>
      <c r="C3111" s="16">
        <v>2</v>
      </c>
      <c r="D3111" s="16">
        <v>1543.47</v>
      </c>
      <c r="E3111" s="1">
        <f t="shared" ca="1" si="93"/>
        <v>599</v>
      </c>
      <c r="F3111" t="str">
        <f t="shared" si="94"/>
        <v>Medium Value</v>
      </c>
    </row>
    <row r="3112" spans="1:6" x14ac:dyDescent="0.3">
      <c r="A3112" s="8" t="s">
        <v>2290</v>
      </c>
      <c r="B3112" s="1">
        <v>45520</v>
      </c>
      <c r="C3112" s="16">
        <v>1</v>
      </c>
      <c r="D3112" s="16">
        <v>1542.71</v>
      </c>
      <c r="E3112" s="1">
        <f t="shared" ca="1" si="93"/>
        <v>573</v>
      </c>
      <c r="F3112" t="str">
        <f t="shared" si="94"/>
        <v>Medium Value</v>
      </c>
    </row>
    <row r="3113" spans="1:6" x14ac:dyDescent="0.3">
      <c r="A3113" s="8" t="s">
        <v>2440</v>
      </c>
      <c r="B3113" s="1">
        <v>45508</v>
      </c>
      <c r="C3113" s="16">
        <v>2</v>
      </c>
      <c r="D3113" s="16">
        <v>1542.34</v>
      </c>
      <c r="E3113" s="1">
        <f t="shared" ca="1" si="93"/>
        <v>585</v>
      </c>
      <c r="F3113" t="str">
        <f t="shared" si="94"/>
        <v>Medium Value</v>
      </c>
    </row>
    <row r="3114" spans="1:6" x14ac:dyDescent="0.3">
      <c r="A3114" s="8" t="s">
        <v>281</v>
      </c>
      <c r="B3114" s="1">
        <v>45657</v>
      </c>
      <c r="C3114" s="16">
        <v>4</v>
      </c>
      <c r="D3114" s="16">
        <v>1541.62</v>
      </c>
      <c r="E3114" s="1">
        <f t="shared" ca="1" si="93"/>
        <v>436</v>
      </c>
      <c r="F3114" t="str">
        <f t="shared" si="94"/>
        <v>Medium Value</v>
      </c>
    </row>
    <row r="3115" spans="1:6" x14ac:dyDescent="0.3">
      <c r="A3115" s="8" t="s">
        <v>5647</v>
      </c>
      <c r="B3115" s="1">
        <v>45478</v>
      </c>
      <c r="C3115" s="16">
        <v>2</v>
      </c>
      <c r="D3115" s="16">
        <v>1540.9499999999998</v>
      </c>
      <c r="E3115" s="1">
        <f t="shared" ca="1" si="93"/>
        <v>615</v>
      </c>
      <c r="F3115" t="str">
        <f t="shared" si="94"/>
        <v>Medium Value</v>
      </c>
    </row>
    <row r="3116" spans="1:6" x14ac:dyDescent="0.3">
      <c r="A3116" s="8" t="s">
        <v>3765</v>
      </c>
      <c r="B3116" s="1">
        <v>45346</v>
      </c>
      <c r="C3116" s="16">
        <v>2</v>
      </c>
      <c r="D3116" s="16">
        <v>1539.84</v>
      </c>
      <c r="E3116" s="1">
        <f t="shared" ca="1" si="93"/>
        <v>747</v>
      </c>
      <c r="F3116" t="str">
        <f t="shared" si="94"/>
        <v>Medium Value</v>
      </c>
    </row>
    <row r="3117" spans="1:6" x14ac:dyDescent="0.3">
      <c r="A3117" s="8" t="s">
        <v>1088</v>
      </c>
      <c r="B3117" s="1">
        <v>45322</v>
      </c>
      <c r="C3117" s="16">
        <v>1</v>
      </c>
      <c r="D3117" s="16">
        <v>1539.66</v>
      </c>
      <c r="E3117" s="1">
        <f t="shared" ca="1" si="93"/>
        <v>771</v>
      </c>
      <c r="F3117" t="str">
        <f t="shared" si="94"/>
        <v>Medium Value</v>
      </c>
    </row>
    <row r="3118" spans="1:6" x14ac:dyDescent="0.3">
      <c r="A3118" s="8" t="s">
        <v>4569</v>
      </c>
      <c r="B3118" s="1">
        <v>45638</v>
      </c>
      <c r="C3118" s="16">
        <v>2</v>
      </c>
      <c r="D3118" s="16">
        <v>1538.9099999999999</v>
      </c>
      <c r="E3118" s="1">
        <f t="shared" ca="1" si="93"/>
        <v>455</v>
      </c>
      <c r="F3118" t="str">
        <f t="shared" si="94"/>
        <v>Medium Value</v>
      </c>
    </row>
    <row r="3119" spans="1:6" x14ac:dyDescent="0.3">
      <c r="A3119" s="8" t="s">
        <v>3830</v>
      </c>
      <c r="B3119" s="1">
        <v>45520</v>
      </c>
      <c r="C3119" s="16">
        <v>1</v>
      </c>
      <c r="D3119" s="16">
        <v>1538.9</v>
      </c>
      <c r="E3119" s="1">
        <f t="shared" ca="1" si="93"/>
        <v>573</v>
      </c>
      <c r="F3119" t="str">
        <f t="shared" si="94"/>
        <v>Medium Value</v>
      </c>
    </row>
    <row r="3120" spans="1:6" x14ac:dyDescent="0.3">
      <c r="A3120" s="8" t="s">
        <v>2070</v>
      </c>
      <c r="B3120" s="1">
        <v>45522</v>
      </c>
      <c r="C3120" s="16">
        <v>2</v>
      </c>
      <c r="D3120" s="16">
        <v>1538.8</v>
      </c>
      <c r="E3120" s="1">
        <f t="shared" ca="1" si="93"/>
        <v>571</v>
      </c>
      <c r="F3120" t="str">
        <f t="shared" si="94"/>
        <v>Medium Value</v>
      </c>
    </row>
    <row r="3121" spans="1:6" x14ac:dyDescent="0.3">
      <c r="A3121" s="8" t="s">
        <v>5169</v>
      </c>
      <c r="B3121" s="1">
        <v>45394</v>
      </c>
      <c r="C3121" s="16">
        <v>1</v>
      </c>
      <c r="D3121" s="16">
        <v>1534.68</v>
      </c>
      <c r="E3121" s="1">
        <f t="shared" ca="1" si="93"/>
        <v>699</v>
      </c>
      <c r="F3121" t="str">
        <f t="shared" si="94"/>
        <v>Medium Value</v>
      </c>
    </row>
    <row r="3122" spans="1:6" x14ac:dyDescent="0.3">
      <c r="A3122" s="8" t="s">
        <v>2863</v>
      </c>
      <c r="B3122" s="1">
        <v>45457</v>
      </c>
      <c r="C3122" s="16">
        <v>2</v>
      </c>
      <c r="D3122" s="16">
        <v>1533.8000000000002</v>
      </c>
      <c r="E3122" s="1">
        <f t="shared" ca="1" si="93"/>
        <v>636</v>
      </c>
      <c r="F3122" t="str">
        <f t="shared" si="94"/>
        <v>Medium Value</v>
      </c>
    </row>
    <row r="3123" spans="1:6" x14ac:dyDescent="0.3">
      <c r="A3123" s="8" t="s">
        <v>3400</v>
      </c>
      <c r="B3123" s="1">
        <v>45329</v>
      </c>
      <c r="C3123" s="16">
        <v>1</v>
      </c>
      <c r="D3123" s="16">
        <v>1532.35</v>
      </c>
      <c r="E3123" s="1">
        <f t="shared" ca="1" si="93"/>
        <v>764</v>
      </c>
      <c r="F3123" t="str">
        <f t="shared" si="94"/>
        <v>Medium Value</v>
      </c>
    </row>
    <row r="3124" spans="1:6" x14ac:dyDescent="0.3">
      <c r="A3124" s="8" t="s">
        <v>2343</v>
      </c>
      <c r="B3124" s="1">
        <v>45309</v>
      </c>
      <c r="C3124" s="16">
        <v>2</v>
      </c>
      <c r="D3124" s="16">
        <v>1532.34</v>
      </c>
      <c r="E3124" s="1">
        <f t="shared" ca="1" si="93"/>
        <v>784</v>
      </c>
      <c r="F3124" t="str">
        <f t="shared" si="94"/>
        <v>Medium Value</v>
      </c>
    </row>
    <row r="3125" spans="1:6" x14ac:dyDescent="0.3">
      <c r="A3125" s="8" t="s">
        <v>5812</v>
      </c>
      <c r="B3125" s="1">
        <v>45433</v>
      </c>
      <c r="C3125" s="16">
        <v>1</v>
      </c>
      <c r="D3125" s="16">
        <v>1530.02</v>
      </c>
      <c r="E3125" s="1">
        <f t="shared" ca="1" si="93"/>
        <v>660</v>
      </c>
      <c r="F3125" t="str">
        <f t="shared" si="94"/>
        <v>Medium Value</v>
      </c>
    </row>
    <row r="3126" spans="1:6" x14ac:dyDescent="0.3">
      <c r="A3126" s="8" t="s">
        <v>558</v>
      </c>
      <c r="B3126" s="1">
        <v>45367</v>
      </c>
      <c r="C3126" s="16">
        <v>1</v>
      </c>
      <c r="D3126" s="16">
        <v>1529.98</v>
      </c>
      <c r="E3126" s="1">
        <f t="shared" ca="1" si="93"/>
        <v>726</v>
      </c>
      <c r="F3126" t="str">
        <f t="shared" si="94"/>
        <v>Medium Value</v>
      </c>
    </row>
    <row r="3127" spans="1:6" x14ac:dyDescent="0.3">
      <c r="A3127" s="8" t="s">
        <v>1855</v>
      </c>
      <c r="B3127" s="1">
        <v>45562</v>
      </c>
      <c r="C3127" s="16">
        <v>3</v>
      </c>
      <c r="D3127" s="16">
        <v>1529.36</v>
      </c>
      <c r="E3127" s="1">
        <f t="shared" ca="1" si="93"/>
        <v>531</v>
      </c>
      <c r="F3127" t="str">
        <f t="shared" si="94"/>
        <v>Medium Value</v>
      </c>
    </row>
    <row r="3128" spans="1:6" x14ac:dyDescent="0.3">
      <c r="A3128" s="8" t="s">
        <v>4434</v>
      </c>
      <c r="B3128" s="1">
        <v>45505</v>
      </c>
      <c r="C3128" s="16">
        <v>1</v>
      </c>
      <c r="D3128" s="16">
        <v>1529</v>
      </c>
      <c r="E3128" s="1">
        <f t="shared" ca="1" si="93"/>
        <v>588</v>
      </c>
      <c r="F3128" t="str">
        <f t="shared" si="94"/>
        <v>Medium Value</v>
      </c>
    </row>
    <row r="3129" spans="1:6" x14ac:dyDescent="0.3">
      <c r="A3129" s="8" t="s">
        <v>5785</v>
      </c>
      <c r="B3129" s="1">
        <v>45612</v>
      </c>
      <c r="C3129" s="16">
        <v>1</v>
      </c>
      <c r="D3129" s="16">
        <v>1528.76</v>
      </c>
      <c r="E3129" s="1">
        <f t="shared" ca="1" si="93"/>
        <v>481</v>
      </c>
      <c r="F3129" t="str">
        <f t="shared" si="94"/>
        <v>Medium Value</v>
      </c>
    </row>
    <row r="3130" spans="1:6" x14ac:dyDescent="0.3">
      <c r="A3130" s="8" t="s">
        <v>1670</v>
      </c>
      <c r="B3130" s="1">
        <v>45574</v>
      </c>
      <c r="C3130" s="16">
        <v>1</v>
      </c>
      <c r="D3130" s="16">
        <v>1528.63</v>
      </c>
      <c r="E3130" s="1">
        <f t="shared" ca="1" si="93"/>
        <v>519</v>
      </c>
      <c r="F3130" t="str">
        <f t="shared" si="94"/>
        <v>Medium Value</v>
      </c>
    </row>
    <row r="3131" spans="1:6" x14ac:dyDescent="0.3">
      <c r="A3131" s="8" t="s">
        <v>424</v>
      </c>
      <c r="B3131" s="1">
        <v>45453</v>
      </c>
      <c r="C3131" s="16">
        <v>1</v>
      </c>
      <c r="D3131" s="16">
        <v>1528.4</v>
      </c>
      <c r="E3131" s="1">
        <f t="shared" ca="1" si="93"/>
        <v>640</v>
      </c>
      <c r="F3131" t="str">
        <f t="shared" si="94"/>
        <v>Medium Value</v>
      </c>
    </row>
    <row r="3132" spans="1:6" x14ac:dyDescent="0.3">
      <c r="A3132" s="8" t="s">
        <v>1284</v>
      </c>
      <c r="B3132" s="1">
        <v>45654</v>
      </c>
      <c r="C3132" s="16">
        <v>1</v>
      </c>
      <c r="D3132" s="16">
        <v>1525.88</v>
      </c>
      <c r="E3132" s="1">
        <f t="shared" ca="1" si="93"/>
        <v>439</v>
      </c>
      <c r="F3132" t="str">
        <f t="shared" si="94"/>
        <v>Medium Value</v>
      </c>
    </row>
    <row r="3133" spans="1:6" x14ac:dyDescent="0.3">
      <c r="A3133" s="8" t="s">
        <v>1885</v>
      </c>
      <c r="B3133" s="1">
        <v>45442</v>
      </c>
      <c r="C3133" s="16">
        <v>1</v>
      </c>
      <c r="D3133" s="16">
        <v>1525.17</v>
      </c>
      <c r="E3133" s="1">
        <f t="shared" ca="1" si="93"/>
        <v>651</v>
      </c>
      <c r="F3133" t="str">
        <f t="shared" si="94"/>
        <v>Medium Value</v>
      </c>
    </row>
    <row r="3134" spans="1:6" x14ac:dyDescent="0.3">
      <c r="A3134" s="8" t="s">
        <v>545</v>
      </c>
      <c r="B3134" s="1">
        <v>45378</v>
      </c>
      <c r="C3134" s="16">
        <v>1</v>
      </c>
      <c r="D3134" s="16">
        <v>1524.74</v>
      </c>
      <c r="E3134" s="1">
        <f t="shared" ca="1" si="93"/>
        <v>715</v>
      </c>
      <c r="F3134" t="str">
        <f t="shared" si="94"/>
        <v>Medium Value</v>
      </c>
    </row>
    <row r="3135" spans="1:6" x14ac:dyDescent="0.3">
      <c r="A3135" s="8" t="s">
        <v>5613</v>
      </c>
      <c r="B3135" s="1">
        <v>45547</v>
      </c>
      <c r="C3135" s="16">
        <v>1</v>
      </c>
      <c r="D3135" s="16">
        <v>1523.65</v>
      </c>
      <c r="E3135" s="1">
        <f t="shared" ref="E3135:E3198" ca="1" si="95">TODAY()-B3135</f>
        <v>546</v>
      </c>
      <c r="F3135" t="str">
        <f t="shared" si="94"/>
        <v>Medium Value</v>
      </c>
    </row>
    <row r="3136" spans="1:6" x14ac:dyDescent="0.3">
      <c r="A3136" s="8" t="s">
        <v>760</v>
      </c>
      <c r="B3136" s="1">
        <v>45394</v>
      </c>
      <c r="C3136" s="16">
        <v>2</v>
      </c>
      <c r="D3136" s="16">
        <v>1523.35</v>
      </c>
      <c r="E3136" s="1">
        <f t="shared" ca="1" si="95"/>
        <v>699</v>
      </c>
      <c r="F3136" t="str">
        <f t="shared" si="94"/>
        <v>Medium Value</v>
      </c>
    </row>
    <row r="3137" spans="1:6" x14ac:dyDescent="0.3">
      <c r="A3137" s="8" t="s">
        <v>2329</v>
      </c>
      <c r="B3137" s="1">
        <v>45511</v>
      </c>
      <c r="C3137" s="16">
        <v>2</v>
      </c>
      <c r="D3137" s="16">
        <v>1523.33</v>
      </c>
      <c r="E3137" s="1">
        <f t="shared" ca="1" si="95"/>
        <v>582</v>
      </c>
      <c r="F3137" t="str">
        <f t="shared" si="94"/>
        <v>Medium Value</v>
      </c>
    </row>
    <row r="3138" spans="1:6" x14ac:dyDescent="0.3">
      <c r="A3138" s="8" t="s">
        <v>969</v>
      </c>
      <c r="B3138" s="1">
        <v>45484</v>
      </c>
      <c r="C3138" s="16">
        <v>1</v>
      </c>
      <c r="D3138" s="16">
        <v>1521.81</v>
      </c>
      <c r="E3138" s="1">
        <f t="shared" ca="1" si="95"/>
        <v>609</v>
      </c>
      <c r="F3138" t="str">
        <f t="shared" si="94"/>
        <v>Medium Value</v>
      </c>
    </row>
    <row r="3139" spans="1:6" x14ac:dyDescent="0.3">
      <c r="A3139" s="8" t="s">
        <v>3777</v>
      </c>
      <c r="B3139" s="1">
        <v>45356</v>
      </c>
      <c r="C3139" s="16">
        <v>1</v>
      </c>
      <c r="D3139" s="16">
        <v>1521.7</v>
      </c>
      <c r="E3139" s="1">
        <f t="shared" ca="1" si="95"/>
        <v>737</v>
      </c>
      <c r="F3139" t="str">
        <f t="shared" si="94"/>
        <v>Medium Value</v>
      </c>
    </row>
    <row r="3140" spans="1:6" x14ac:dyDescent="0.3">
      <c r="A3140" s="8" t="s">
        <v>1762</v>
      </c>
      <c r="B3140" s="1">
        <v>45476</v>
      </c>
      <c r="C3140" s="16">
        <v>2</v>
      </c>
      <c r="D3140" s="16">
        <v>1520.52</v>
      </c>
      <c r="E3140" s="1">
        <f t="shared" ca="1" si="95"/>
        <v>617</v>
      </c>
      <c r="F3140" t="str">
        <f t="shared" si="94"/>
        <v>Medium Value</v>
      </c>
    </row>
    <row r="3141" spans="1:6" x14ac:dyDescent="0.3">
      <c r="A3141" s="8" t="s">
        <v>4169</v>
      </c>
      <c r="B3141" s="1">
        <v>45643</v>
      </c>
      <c r="C3141" s="16">
        <v>2</v>
      </c>
      <c r="D3141" s="16">
        <v>1520.02</v>
      </c>
      <c r="E3141" s="1">
        <f t="shared" ca="1" si="95"/>
        <v>450</v>
      </c>
      <c r="F3141" t="str">
        <f t="shared" ref="F3141:F3204" si="96">IF(D3140 &gt; 5000, "High Value", IF(D3140 &gt; 1000, "Medium Value", "Low Value"))</f>
        <v>Medium Value</v>
      </c>
    </row>
    <row r="3142" spans="1:6" x14ac:dyDescent="0.3">
      <c r="A3142" s="8" t="s">
        <v>327</v>
      </c>
      <c r="B3142" s="1">
        <v>45560</v>
      </c>
      <c r="C3142" s="16">
        <v>2</v>
      </c>
      <c r="D3142" s="16">
        <v>1519.92</v>
      </c>
      <c r="E3142" s="1">
        <f t="shared" ca="1" si="95"/>
        <v>533</v>
      </c>
      <c r="F3142" t="str">
        <f t="shared" si="96"/>
        <v>Medium Value</v>
      </c>
    </row>
    <row r="3143" spans="1:6" x14ac:dyDescent="0.3">
      <c r="A3143" s="8" t="s">
        <v>3083</v>
      </c>
      <c r="B3143" s="1">
        <v>45620</v>
      </c>
      <c r="C3143" s="16">
        <v>2</v>
      </c>
      <c r="D3143" s="16">
        <v>1519.24</v>
      </c>
      <c r="E3143" s="1">
        <f t="shared" ca="1" si="95"/>
        <v>473</v>
      </c>
      <c r="F3143" t="str">
        <f t="shared" si="96"/>
        <v>Medium Value</v>
      </c>
    </row>
    <row r="3144" spans="1:6" x14ac:dyDescent="0.3">
      <c r="A3144" s="8" t="s">
        <v>4209</v>
      </c>
      <c r="B3144" s="1">
        <v>45623</v>
      </c>
      <c r="C3144" s="16">
        <v>2</v>
      </c>
      <c r="D3144" s="16">
        <v>1519.11</v>
      </c>
      <c r="E3144" s="1">
        <f t="shared" ca="1" si="95"/>
        <v>470</v>
      </c>
      <c r="F3144" t="str">
        <f t="shared" si="96"/>
        <v>Medium Value</v>
      </c>
    </row>
    <row r="3145" spans="1:6" x14ac:dyDescent="0.3">
      <c r="A3145" s="8" t="s">
        <v>2945</v>
      </c>
      <c r="B3145" s="1">
        <v>45605</v>
      </c>
      <c r="C3145" s="16">
        <v>3</v>
      </c>
      <c r="D3145" s="16">
        <v>1518.6299999999999</v>
      </c>
      <c r="E3145" s="1">
        <f t="shared" ca="1" si="95"/>
        <v>488</v>
      </c>
      <c r="F3145" t="str">
        <f t="shared" si="96"/>
        <v>Medium Value</v>
      </c>
    </row>
    <row r="3146" spans="1:6" x14ac:dyDescent="0.3">
      <c r="A3146" s="8" t="s">
        <v>3493</v>
      </c>
      <c r="B3146" s="1">
        <v>45603</v>
      </c>
      <c r="C3146" s="16">
        <v>2</v>
      </c>
      <c r="D3146" s="16">
        <v>1518.3999999999999</v>
      </c>
      <c r="E3146" s="1">
        <f t="shared" ca="1" si="95"/>
        <v>490</v>
      </c>
      <c r="F3146" t="str">
        <f t="shared" si="96"/>
        <v>Medium Value</v>
      </c>
    </row>
    <row r="3147" spans="1:6" x14ac:dyDescent="0.3">
      <c r="A3147" s="8" t="s">
        <v>2414</v>
      </c>
      <c r="B3147" s="1">
        <v>45431</v>
      </c>
      <c r="C3147" s="16">
        <v>2</v>
      </c>
      <c r="D3147" s="16">
        <v>1517.9099999999999</v>
      </c>
      <c r="E3147" s="1">
        <f t="shared" ca="1" si="95"/>
        <v>662</v>
      </c>
      <c r="F3147" t="str">
        <f t="shared" si="96"/>
        <v>Medium Value</v>
      </c>
    </row>
    <row r="3148" spans="1:6" x14ac:dyDescent="0.3">
      <c r="A3148" s="8" t="s">
        <v>1367</v>
      </c>
      <c r="B3148" s="1">
        <v>45433</v>
      </c>
      <c r="C3148" s="16">
        <v>2</v>
      </c>
      <c r="D3148" s="16">
        <v>1516.42</v>
      </c>
      <c r="E3148" s="1">
        <f t="shared" ca="1" si="95"/>
        <v>660</v>
      </c>
      <c r="F3148" t="str">
        <f t="shared" si="96"/>
        <v>Medium Value</v>
      </c>
    </row>
    <row r="3149" spans="1:6" x14ac:dyDescent="0.3">
      <c r="A3149" s="8" t="s">
        <v>2041</v>
      </c>
      <c r="B3149" s="1">
        <v>45337</v>
      </c>
      <c r="C3149" s="16">
        <v>1</v>
      </c>
      <c r="D3149" s="16">
        <v>1516.18</v>
      </c>
      <c r="E3149" s="1">
        <f t="shared" ca="1" si="95"/>
        <v>756</v>
      </c>
      <c r="F3149" t="str">
        <f t="shared" si="96"/>
        <v>Medium Value</v>
      </c>
    </row>
    <row r="3150" spans="1:6" x14ac:dyDescent="0.3">
      <c r="A3150" s="8" t="s">
        <v>2314</v>
      </c>
      <c r="B3150" s="1">
        <v>45575</v>
      </c>
      <c r="C3150" s="16">
        <v>1</v>
      </c>
      <c r="D3150" s="16">
        <v>1515.88</v>
      </c>
      <c r="E3150" s="1">
        <f t="shared" ca="1" si="95"/>
        <v>518</v>
      </c>
      <c r="F3150" t="str">
        <f t="shared" si="96"/>
        <v>Medium Value</v>
      </c>
    </row>
    <row r="3151" spans="1:6" x14ac:dyDescent="0.3">
      <c r="A3151" s="8" t="s">
        <v>4850</v>
      </c>
      <c r="B3151" s="1">
        <v>45367</v>
      </c>
      <c r="C3151" s="16">
        <v>1</v>
      </c>
      <c r="D3151" s="16">
        <v>1514.96</v>
      </c>
      <c r="E3151" s="1">
        <f t="shared" ca="1" si="95"/>
        <v>726</v>
      </c>
      <c r="F3151" t="str">
        <f t="shared" si="96"/>
        <v>Medium Value</v>
      </c>
    </row>
    <row r="3152" spans="1:6" x14ac:dyDescent="0.3">
      <c r="A3152" s="8" t="s">
        <v>1542</v>
      </c>
      <c r="B3152" s="1">
        <v>45543</v>
      </c>
      <c r="C3152" s="16">
        <v>2</v>
      </c>
      <c r="D3152" s="16">
        <v>1514.1599999999999</v>
      </c>
      <c r="E3152" s="1">
        <f t="shared" ca="1" si="95"/>
        <v>550</v>
      </c>
      <c r="F3152" t="str">
        <f t="shared" si="96"/>
        <v>Medium Value</v>
      </c>
    </row>
    <row r="3153" spans="1:6" x14ac:dyDescent="0.3">
      <c r="A3153" s="8" t="s">
        <v>1179</v>
      </c>
      <c r="B3153" s="1">
        <v>45493</v>
      </c>
      <c r="C3153" s="16">
        <v>3</v>
      </c>
      <c r="D3153" s="16">
        <v>1513.42</v>
      </c>
      <c r="E3153" s="1">
        <f t="shared" ca="1" si="95"/>
        <v>600</v>
      </c>
      <c r="F3153" t="str">
        <f t="shared" si="96"/>
        <v>Medium Value</v>
      </c>
    </row>
    <row r="3154" spans="1:6" x14ac:dyDescent="0.3">
      <c r="A3154" s="8" t="s">
        <v>3853</v>
      </c>
      <c r="B3154" s="1">
        <v>45531</v>
      </c>
      <c r="C3154" s="16">
        <v>2</v>
      </c>
      <c r="D3154" s="16">
        <v>1512.27</v>
      </c>
      <c r="E3154" s="1">
        <f t="shared" ca="1" si="95"/>
        <v>562</v>
      </c>
      <c r="F3154" t="str">
        <f t="shared" si="96"/>
        <v>Medium Value</v>
      </c>
    </row>
    <row r="3155" spans="1:6" x14ac:dyDescent="0.3">
      <c r="A3155" s="8" t="s">
        <v>2589</v>
      </c>
      <c r="B3155" s="1">
        <v>45604</v>
      </c>
      <c r="C3155" s="16">
        <v>2</v>
      </c>
      <c r="D3155" s="16">
        <v>1511.28</v>
      </c>
      <c r="E3155" s="1">
        <f t="shared" ca="1" si="95"/>
        <v>489</v>
      </c>
      <c r="F3155" t="str">
        <f t="shared" si="96"/>
        <v>Medium Value</v>
      </c>
    </row>
    <row r="3156" spans="1:6" x14ac:dyDescent="0.3">
      <c r="A3156" s="8" t="s">
        <v>4531</v>
      </c>
      <c r="B3156" s="1">
        <v>45556</v>
      </c>
      <c r="C3156" s="16">
        <v>1</v>
      </c>
      <c r="D3156" s="16">
        <v>1510.77</v>
      </c>
      <c r="E3156" s="1">
        <f t="shared" ca="1" si="95"/>
        <v>537</v>
      </c>
      <c r="F3156" t="str">
        <f t="shared" si="96"/>
        <v>Medium Value</v>
      </c>
    </row>
    <row r="3157" spans="1:6" x14ac:dyDescent="0.3">
      <c r="A3157" s="8" t="s">
        <v>2401</v>
      </c>
      <c r="B3157" s="1">
        <v>45633</v>
      </c>
      <c r="C3157" s="16">
        <v>2</v>
      </c>
      <c r="D3157" s="16">
        <v>1509.76</v>
      </c>
      <c r="E3157" s="1">
        <f t="shared" ca="1" si="95"/>
        <v>460</v>
      </c>
      <c r="F3157" t="str">
        <f t="shared" si="96"/>
        <v>Medium Value</v>
      </c>
    </row>
    <row r="3158" spans="1:6" x14ac:dyDescent="0.3">
      <c r="A3158" s="8" t="s">
        <v>3029</v>
      </c>
      <c r="B3158" s="1">
        <v>45526</v>
      </c>
      <c r="C3158" s="16">
        <v>2</v>
      </c>
      <c r="D3158" s="16">
        <v>1509.46</v>
      </c>
      <c r="E3158" s="1">
        <f t="shared" ca="1" si="95"/>
        <v>567</v>
      </c>
      <c r="F3158" t="str">
        <f t="shared" si="96"/>
        <v>Medium Value</v>
      </c>
    </row>
    <row r="3159" spans="1:6" x14ac:dyDescent="0.3">
      <c r="A3159" s="8" t="s">
        <v>757</v>
      </c>
      <c r="B3159" s="1">
        <v>45638</v>
      </c>
      <c r="C3159" s="16">
        <v>2</v>
      </c>
      <c r="D3159" s="16">
        <v>1509.18</v>
      </c>
      <c r="E3159" s="1">
        <f t="shared" ca="1" si="95"/>
        <v>455</v>
      </c>
      <c r="F3159" t="str">
        <f t="shared" si="96"/>
        <v>Medium Value</v>
      </c>
    </row>
    <row r="3160" spans="1:6" x14ac:dyDescent="0.3">
      <c r="A3160" s="8" t="s">
        <v>5558</v>
      </c>
      <c r="B3160" s="1">
        <v>45453</v>
      </c>
      <c r="C3160" s="16">
        <v>1</v>
      </c>
      <c r="D3160" s="16">
        <v>1508.86</v>
      </c>
      <c r="E3160" s="1">
        <f t="shared" ca="1" si="95"/>
        <v>640</v>
      </c>
      <c r="F3160" t="str">
        <f t="shared" si="96"/>
        <v>Medium Value</v>
      </c>
    </row>
    <row r="3161" spans="1:6" x14ac:dyDescent="0.3">
      <c r="A3161" s="8" t="s">
        <v>5358</v>
      </c>
      <c r="B3161" s="1">
        <v>45615</v>
      </c>
      <c r="C3161" s="16">
        <v>1</v>
      </c>
      <c r="D3161" s="16">
        <v>1508.38</v>
      </c>
      <c r="E3161" s="1">
        <f t="shared" ca="1" si="95"/>
        <v>478</v>
      </c>
      <c r="F3161" t="str">
        <f t="shared" si="96"/>
        <v>Medium Value</v>
      </c>
    </row>
    <row r="3162" spans="1:6" x14ac:dyDescent="0.3">
      <c r="A3162" s="8" t="s">
        <v>3026</v>
      </c>
      <c r="B3162" s="1">
        <v>45587</v>
      </c>
      <c r="C3162" s="16">
        <v>1</v>
      </c>
      <c r="D3162" s="16">
        <v>1508.03</v>
      </c>
      <c r="E3162" s="1">
        <f t="shared" ca="1" si="95"/>
        <v>506</v>
      </c>
      <c r="F3162" t="str">
        <f t="shared" si="96"/>
        <v>Medium Value</v>
      </c>
    </row>
    <row r="3163" spans="1:6" x14ac:dyDescent="0.3">
      <c r="A3163" s="8" t="s">
        <v>4403</v>
      </c>
      <c r="B3163" s="1">
        <v>45435</v>
      </c>
      <c r="C3163" s="16">
        <v>1</v>
      </c>
      <c r="D3163" s="16">
        <v>1506.32</v>
      </c>
      <c r="E3163" s="1">
        <f t="shared" ca="1" si="95"/>
        <v>658</v>
      </c>
      <c r="F3163" t="str">
        <f t="shared" si="96"/>
        <v>Medium Value</v>
      </c>
    </row>
    <row r="3164" spans="1:6" x14ac:dyDescent="0.3">
      <c r="A3164" s="8" t="s">
        <v>1044</v>
      </c>
      <c r="B3164" s="1">
        <v>45363</v>
      </c>
      <c r="C3164" s="16">
        <v>1</v>
      </c>
      <c r="D3164" s="16">
        <v>1506.19</v>
      </c>
      <c r="E3164" s="1">
        <f t="shared" ca="1" si="95"/>
        <v>730</v>
      </c>
      <c r="F3164" t="str">
        <f t="shared" si="96"/>
        <v>Medium Value</v>
      </c>
    </row>
    <row r="3165" spans="1:6" x14ac:dyDescent="0.3">
      <c r="A3165" s="8" t="s">
        <v>4036</v>
      </c>
      <c r="B3165" s="1">
        <v>45511</v>
      </c>
      <c r="C3165" s="16">
        <v>2</v>
      </c>
      <c r="D3165" s="16">
        <v>1506.1599999999999</v>
      </c>
      <c r="E3165" s="1">
        <f t="shared" ca="1" si="95"/>
        <v>582</v>
      </c>
      <c r="F3165" t="str">
        <f t="shared" si="96"/>
        <v>Medium Value</v>
      </c>
    </row>
    <row r="3166" spans="1:6" x14ac:dyDescent="0.3">
      <c r="A3166" s="8" t="s">
        <v>4683</v>
      </c>
      <c r="B3166" s="1">
        <v>45615</v>
      </c>
      <c r="C3166" s="16">
        <v>3</v>
      </c>
      <c r="D3166" s="16">
        <v>1505.5900000000001</v>
      </c>
      <c r="E3166" s="1">
        <f t="shared" ca="1" si="95"/>
        <v>478</v>
      </c>
      <c r="F3166" t="str">
        <f t="shared" si="96"/>
        <v>Medium Value</v>
      </c>
    </row>
    <row r="3167" spans="1:6" x14ac:dyDescent="0.3">
      <c r="A3167" s="8" t="s">
        <v>5046</v>
      </c>
      <c r="B3167" s="1">
        <v>45527</v>
      </c>
      <c r="C3167" s="16">
        <v>1</v>
      </c>
      <c r="D3167" s="16">
        <v>1504.52</v>
      </c>
      <c r="E3167" s="1">
        <f t="shared" ca="1" si="95"/>
        <v>566</v>
      </c>
      <c r="F3167" t="str">
        <f t="shared" si="96"/>
        <v>Medium Value</v>
      </c>
    </row>
    <row r="3168" spans="1:6" x14ac:dyDescent="0.3">
      <c r="A3168" s="8" t="s">
        <v>3331</v>
      </c>
      <c r="B3168" s="1">
        <v>45628</v>
      </c>
      <c r="C3168" s="16">
        <v>2</v>
      </c>
      <c r="D3168" s="16">
        <v>1504.3400000000001</v>
      </c>
      <c r="E3168" s="1">
        <f t="shared" ca="1" si="95"/>
        <v>465</v>
      </c>
      <c r="F3168" t="str">
        <f t="shared" si="96"/>
        <v>Medium Value</v>
      </c>
    </row>
    <row r="3169" spans="1:6" x14ac:dyDescent="0.3">
      <c r="A3169" s="8" t="s">
        <v>3278</v>
      </c>
      <c r="B3169" s="1">
        <v>45464</v>
      </c>
      <c r="C3169" s="16">
        <v>1</v>
      </c>
      <c r="D3169" s="16">
        <v>1503.65</v>
      </c>
      <c r="E3169" s="1">
        <f t="shared" ca="1" si="95"/>
        <v>629</v>
      </c>
      <c r="F3169" t="str">
        <f t="shared" si="96"/>
        <v>Medium Value</v>
      </c>
    </row>
    <row r="3170" spans="1:6" x14ac:dyDescent="0.3">
      <c r="A3170" s="8" t="s">
        <v>3781</v>
      </c>
      <c r="B3170" s="1">
        <v>45644</v>
      </c>
      <c r="C3170" s="16">
        <v>2</v>
      </c>
      <c r="D3170" s="16">
        <v>1502.8</v>
      </c>
      <c r="E3170" s="1">
        <f t="shared" ca="1" si="95"/>
        <v>449</v>
      </c>
      <c r="F3170" t="str">
        <f t="shared" si="96"/>
        <v>Medium Value</v>
      </c>
    </row>
    <row r="3171" spans="1:6" x14ac:dyDescent="0.3">
      <c r="A3171" s="8" t="s">
        <v>3072</v>
      </c>
      <c r="B3171" s="1">
        <v>45480</v>
      </c>
      <c r="C3171" s="16">
        <v>1</v>
      </c>
      <c r="D3171" s="16">
        <v>1502.74</v>
      </c>
      <c r="E3171" s="1">
        <f t="shared" ca="1" si="95"/>
        <v>613</v>
      </c>
      <c r="F3171" t="str">
        <f t="shared" si="96"/>
        <v>Medium Value</v>
      </c>
    </row>
    <row r="3172" spans="1:6" x14ac:dyDescent="0.3">
      <c r="A3172" s="8" t="s">
        <v>6004</v>
      </c>
      <c r="B3172" s="1">
        <v>45460</v>
      </c>
      <c r="C3172" s="16">
        <v>1</v>
      </c>
      <c r="D3172" s="16">
        <v>1501.34</v>
      </c>
      <c r="E3172" s="1">
        <f t="shared" ca="1" si="95"/>
        <v>633</v>
      </c>
      <c r="F3172" t="str">
        <f t="shared" si="96"/>
        <v>Medium Value</v>
      </c>
    </row>
    <row r="3173" spans="1:6" x14ac:dyDescent="0.3">
      <c r="A3173" s="8" t="s">
        <v>101</v>
      </c>
      <c r="B3173" s="1">
        <v>45474</v>
      </c>
      <c r="C3173" s="16">
        <v>1</v>
      </c>
      <c r="D3173" s="16">
        <v>1500.81</v>
      </c>
      <c r="E3173" s="1">
        <f t="shared" ca="1" si="95"/>
        <v>619</v>
      </c>
      <c r="F3173" t="str">
        <f t="shared" si="96"/>
        <v>Medium Value</v>
      </c>
    </row>
    <row r="3174" spans="1:6" x14ac:dyDescent="0.3">
      <c r="A3174" s="8" t="s">
        <v>4174</v>
      </c>
      <c r="B3174" s="1">
        <v>45533</v>
      </c>
      <c r="C3174" s="16">
        <v>1</v>
      </c>
      <c r="D3174" s="16">
        <v>1499.91</v>
      </c>
      <c r="E3174" s="1">
        <f t="shared" ca="1" si="95"/>
        <v>560</v>
      </c>
      <c r="F3174" t="str">
        <f t="shared" si="96"/>
        <v>Medium Value</v>
      </c>
    </row>
    <row r="3175" spans="1:6" x14ac:dyDescent="0.3">
      <c r="A3175" s="8" t="s">
        <v>5363</v>
      </c>
      <c r="B3175" s="1">
        <v>45541</v>
      </c>
      <c r="C3175" s="16">
        <v>1</v>
      </c>
      <c r="D3175" s="16">
        <v>1499.1</v>
      </c>
      <c r="E3175" s="1">
        <f t="shared" ca="1" si="95"/>
        <v>552</v>
      </c>
      <c r="F3175" t="str">
        <f t="shared" si="96"/>
        <v>Medium Value</v>
      </c>
    </row>
    <row r="3176" spans="1:6" x14ac:dyDescent="0.3">
      <c r="A3176" s="8" t="s">
        <v>5928</v>
      </c>
      <c r="B3176" s="1">
        <v>45537</v>
      </c>
      <c r="C3176" s="16">
        <v>1</v>
      </c>
      <c r="D3176" s="16">
        <v>1498.17</v>
      </c>
      <c r="E3176" s="1">
        <f t="shared" ca="1" si="95"/>
        <v>556</v>
      </c>
      <c r="F3176" t="str">
        <f t="shared" si="96"/>
        <v>Medium Value</v>
      </c>
    </row>
    <row r="3177" spans="1:6" x14ac:dyDescent="0.3">
      <c r="A3177" s="8" t="s">
        <v>5649</v>
      </c>
      <c r="B3177" s="1">
        <v>45586</v>
      </c>
      <c r="C3177" s="16">
        <v>1</v>
      </c>
      <c r="D3177" s="16">
        <v>1497.78</v>
      </c>
      <c r="E3177" s="1">
        <f t="shared" ca="1" si="95"/>
        <v>507</v>
      </c>
      <c r="F3177" t="str">
        <f t="shared" si="96"/>
        <v>Medium Value</v>
      </c>
    </row>
    <row r="3178" spans="1:6" x14ac:dyDescent="0.3">
      <c r="A3178" s="8" t="s">
        <v>2416</v>
      </c>
      <c r="B3178" s="1">
        <v>45488</v>
      </c>
      <c r="C3178" s="16">
        <v>1</v>
      </c>
      <c r="D3178" s="16">
        <v>1497.4</v>
      </c>
      <c r="E3178" s="1">
        <f t="shared" ca="1" si="95"/>
        <v>605</v>
      </c>
      <c r="F3178" t="str">
        <f t="shared" si="96"/>
        <v>Medium Value</v>
      </c>
    </row>
    <row r="3179" spans="1:6" x14ac:dyDescent="0.3">
      <c r="A3179" s="8" t="s">
        <v>5097</v>
      </c>
      <c r="B3179" s="1">
        <v>45355</v>
      </c>
      <c r="C3179" s="16">
        <v>1</v>
      </c>
      <c r="D3179" s="16">
        <v>1496.76</v>
      </c>
      <c r="E3179" s="1">
        <f t="shared" ca="1" si="95"/>
        <v>738</v>
      </c>
      <c r="F3179" t="str">
        <f t="shared" si="96"/>
        <v>Medium Value</v>
      </c>
    </row>
    <row r="3180" spans="1:6" x14ac:dyDescent="0.3">
      <c r="A3180" s="8" t="s">
        <v>3715</v>
      </c>
      <c r="B3180" s="1">
        <v>45594</v>
      </c>
      <c r="C3180" s="16">
        <v>1</v>
      </c>
      <c r="D3180" s="16">
        <v>1496.15</v>
      </c>
      <c r="E3180" s="1">
        <f t="shared" ca="1" si="95"/>
        <v>499</v>
      </c>
      <c r="F3180" t="str">
        <f t="shared" si="96"/>
        <v>Medium Value</v>
      </c>
    </row>
    <row r="3181" spans="1:6" x14ac:dyDescent="0.3">
      <c r="A3181" s="8" t="s">
        <v>5397</v>
      </c>
      <c r="B3181" s="1">
        <v>45502</v>
      </c>
      <c r="C3181" s="16">
        <v>1</v>
      </c>
      <c r="D3181" s="16">
        <v>1495.33</v>
      </c>
      <c r="E3181" s="1">
        <f t="shared" ca="1" si="95"/>
        <v>591</v>
      </c>
      <c r="F3181" t="str">
        <f t="shared" si="96"/>
        <v>Medium Value</v>
      </c>
    </row>
    <row r="3182" spans="1:6" x14ac:dyDescent="0.3">
      <c r="A3182" s="8" t="s">
        <v>5428</v>
      </c>
      <c r="B3182" s="1">
        <v>45476</v>
      </c>
      <c r="C3182" s="16">
        <v>2</v>
      </c>
      <c r="D3182" s="16">
        <v>1495.26</v>
      </c>
      <c r="E3182" s="1">
        <f t="shared" ca="1" si="95"/>
        <v>617</v>
      </c>
      <c r="F3182" t="str">
        <f t="shared" si="96"/>
        <v>Medium Value</v>
      </c>
    </row>
    <row r="3183" spans="1:6" x14ac:dyDescent="0.3">
      <c r="A3183" s="8" t="s">
        <v>5502</v>
      </c>
      <c r="B3183" s="1">
        <v>45418</v>
      </c>
      <c r="C3183" s="16">
        <v>2</v>
      </c>
      <c r="D3183" s="16">
        <v>1494.97</v>
      </c>
      <c r="E3183" s="1">
        <f t="shared" ca="1" si="95"/>
        <v>675</v>
      </c>
      <c r="F3183" t="str">
        <f t="shared" si="96"/>
        <v>Medium Value</v>
      </c>
    </row>
    <row r="3184" spans="1:6" x14ac:dyDescent="0.3">
      <c r="A3184" s="8" t="s">
        <v>3511</v>
      </c>
      <c r="B3184" s="1">
        <v>45383</v>
      </c>
      <c r="C3184" s="16">
        <v>2</v>
      </c>
      <c r="D3184" s="16">
        <v>1494.6399999999999</v>
      </c>
      <c r="E3184" s="1">
        <f t="shared" ca="1" si="95"/>
        <v>710</v>
      </c>
      <c r="F3184" t="str">
        <f t="shared" si="96"/>
        <v>Medium Value</v>
      </c>
    </row>
    <row r="3185" spans="1:6" x14ac:dyDescent="0.3">
      <c r="A3185" s="8" t="s">
        <v>4888</v>
      </c>
      <c r="B3185" s="1">
        <v>45522</v>
      </c>
      <c r="C3185" s="16">
        <v>2</v>
      </c>
      <c r="D3185" s="16">
        <v>1494.48</v>
      </c>
      <c r="E3185" s="1">
        <f t="shared" ca="1" si="95"/>
        <v>571</v>
      </c>
      <c r="F3185" t="str">
        <f t="shared" si="96"/>
        <v>Medium Value</v>
      </c>
    </row>
    <row r="3186" spans="1:6" x14ac:dyDescent="0.3">
      <c r="A3186" s="8" t="s">
        <v>2621</v>
      </c>
      <c r="B3186" s="1">
        <v>45494</v>
      </c>
      <c r="C3186" s="16">
        <v>1</v>
      </c>
      <c r="D3186" s="16">
        <v>1492.91</v>
      </c>
      <c r="E3186" s="1">
        <f t="shared" ca="1" si="95"/>
        <v>599</v>
      </c>
      <c r="F3186" t="str">
        <f t="shared" si="96"/>
        <v>Medium Value</v>
      </c>
    </row>
    <row r="3187" spans="1:6" x14ac:dyDescent="0.3">
      <c r="A3187" s="8" t="s">
        <v>4530</v>
      </c>
      <c r="B3187" s="1">
        <v>45382</v>
      </c>
      <c r="C3187" s="16">
        <v>1</v>
      </c>
      <c r="D3187" s="16">
        <v>1492.72</v>
      </c>
      <c r="E3187" s="1">
        <f t="shared" ca="1" si="95"/>
        <v>711</v>
      </c>
      <c r="F3187" t="str">
        <f t="shared" si="96"/>
        <v>Medium Value</v>
      </c>
    </row>
    <row r="3188" spans="1:6" x14ac:dyDescent="0.3">
      <c r="A3188" s="8" t="s">
        <v>5901</v>
      </c>
      <c r="B3188" s="1">
        <v>45424</v>
      </c>
      <c r="C3188" s="16">
        <v>1</v>
      </c>
      <c r="D3188" s="16">
        <v>1492.24</v>
      </c>
      <c r="E3188" s="1">
        <f t="shared" ca="1" si="95"/>
        <v>669</v>
      </c>
      <c r="F3188" t="str">
        <f t="shared" si="96"/>
        <v>Medium Value</v>
      </c>
    </row>
    <row r="3189" spans="1:6" x14ac:dyDescent="0.3">
      <c r="A3189" s="8" t="s">
        <v>5984</v>
      </c>
      <c r="B3189" s="1">
        <v>45605</v>
      </c>
      <c r="C3189" s="16">
        <v>1</v>
      </c>
      <c r="D3189" s="16">
        <v>1491.98</v>
      </c>
      <c r="E3189" s="1">
        <f t="shared" ca="1" si="95"/>
        <v>488</v>
      </c>
      <c r="F3189" t="str">
        <f t="shared" si="96"/>
        <v>Medium Value</v>
      </c>
    </row>
    <row r="3190" spans="1:6" x14ac:dyDescent="0.3">
      <c r="A3190" s="8" t="s">
        <v>2747</v>
      </c>
      <c r="B3190" s="1">
        <v>45460</v>
      </c>
      <c r="C3190" s="16">
        <v>1</v>
      </c>
      <c r="D3190" s="16">
        <v>1491.71</v>
      </c>
      <c r="E3190" s="1">
        <f t="shared" ca="1" si="95"/>
        <v>633</v>
      </c>
      <c r="F3190" t="str">
        <f t="shared" si="96"/>
        <v>Medium Value</v>
      </c>
    </row>
    <row r="3191" spans="1:6" x14ac:dyDescent="0.3">
      <c r="A3191" s="8" t="s">
        <v>2371</v>
      </c>
      <c r="B3191" s="1">
        <v>45316</v>
      </c>
      <c r="C3191" s="16">
        <v>1</v>
      </c>
      <c r="D3191" s="16">
        <v>1490.26</v>
      </c>
      <c r="E3191" s="1">
        <f t="shared" ca="1" si="95"/>
        <v>777</v>
      </c>
      <c r="F3191" t="str">
        <f t="shared" si="96"/>
        <v>Medium Value</v>
      </c>
    </row>
    <row r="3192" spans="1:6" x14ac:dyDescent="0.3">
      <c r="A3192" s="8" t="s">
        <v>4348</v>
      </c>
      <c r="B3192" s="1">
        <v>45525</v>
      </c>
      <c r="C3192" s="16">
        <v>3</v>
      </c>
      <c r="D3192" s="16">
        <v>1488.3799999999999</v>
      </c>
      <c r="E3192" s="1">
        <f t="shared" ca="1" si="95"/>
        <v>568</v>
      </c>
      <c r="F3192" t="str">
        <f t="shared" si="96"/>
        <v>Medium Value</v>
      </c>
    </row>
    <row r="3193" spans="1:6" x14ac:dyDescent="0.3">
      <c r="A3193" s="8" t="s">
        <v>2046</v>
      </c>
      <c r="B3193" s="1">
        <v>45293</v>
      </c>
      <c r="C3193" s="16">
        <v>1</v>
      </c>
      <c r="D3193" s="16">
        <v>1487.59</v>
      </c>
      <c r="E3193" s="1">
        <f t="shared" ca="1" si="95"/>
        <v>800</v>
      </c>
      <c r="F3193" t="str">
        <f t="shared" si="96"/>
        <v>Medium Value</v>
      </c>
    </row>
    <row r="3194" spans="1:6" x14ac:dyDescent="0.3">
      <c r="A3194" s="8" t="s">
        <v>5944</v>
      </c>
      <c r="B3194" s="1">
        <v>45370</v>
      </c>
      <c r="C3194" s="16">
        <v>1</v>
      </c>
      <c r="D3194" s="16">
        <v>1487.32</v>
      </c>
      <c r="E3194" s="1">
        <f t="shared" ca="1" si="95"/>
        <v>723</v>
      </c>
      <c r="F3194" t="str">
        <f t="shared" si="96"/>
        <v>Medium Value</v>
      </c>
    </row>
    <row r="3195" spans="1:6" x14ac:dyDescent="0.3">
      <c r="A3195" s="8" t="s">
        <v>3259</v>
      </c>
      <c r="B3195" s="1">
        <v>45360</v>
      </c>
      <c r="C3195" s="16">
        <v>1</v>
      </c>
      <c r="D3195" s="16">
        <v>1486.43</v>
      </c>
      <c r="E3195" s="1">
        <f t="shared" ca="1" si="95"/>
        <v>733</v>
      </c>
      <c r="F3195" t="str">
        <f t="shared" si="96"/>
        <v>Medium Value</v>
      </c>
    </row>
    <row r="3196" spans="1:6" x14ac:dyDescent="0.3">
      <c r="A3196" s="8" t="s">
        <v>3831</v>
      </c>
      <c r="B3196" s="1">
        <v>45634</v>
      </c>
      <c r="C3196" s="16">
        <v>2</v>
      </c>
      <c r="D3196" s="16">
        <v>1486.19</v>
      </c>
      <c r="E3196" s="1">
        <f t="shared" ca="1" si="95"/>
        <v>459</v>
      </c>
      <c r="F3196" t="str">
        <f t="shared" si="96"/>
        <v>Medium Value</v>
      </c>
    </row>
    <row r="3197" spans="1:6" x14ac:dyDescent="0.3">
      <c r="A3197" s="8" t="s">
        <v>3711</v>
      </c>
      <c r="B3197" s="1">
        <v>45599</v>
      </c>
      <c r="C3197" s="16">
        <v>1</v>
      </c>
      <c r="D3197" s="16">
        <v>1485.93</v>
      </c>
      <c r="E3197" s="1">
        <f t="shared" ca="1" si="95"/>
        <v>494</v>
      </c>
      <c r="F3197" t="str">
        <f t="shared" si="96"/>
        <v>Medium Value</v>
      </c>
    </row>
    <row r="3198" spans="1:6" x14ac:dyDescent="0.3">
      <c r="A3198" s="8" t="s">
        <v>3407</v>
      </c>
      <c r="B3198" s="1">
        <v>45586</v>
      </c>
      <c r="C3198" s="16">
        <v>1</v>
      </c>
      <c r="D3198" s="16">
        <v>1484.59</v>
      </c>
      <c r="E3198" s="1">
        <f t="shared" ca="1" si="95"/>
        <v>507</v>
      </c>
      <c r="F3198" t="str">
        <f t="shared" si="96"/>
        <v>Medium Value</v>
      </c>
    </row>
    <row r="3199" spans="1:6" x14ac:dyDescent="0.3">
      <c r="A3199" s="8" t="s">
        <v>4836</v>
      </c>
      <c r="B3199" s="1">
        <v>45526</v>
      </c>
      <c r="C3199" s="16">
        <v>1</v>
      </c>
      <c r="D3199" s="16">
        <v>1483.91</v>
      </c>
      <c r="E3199" s="1">
        <f t="shared" ref="E3199:E3262" ca="1" si="97">TODAY()-B3199</f>
        <v>567</v>
      </c>
      <c r="F3199" t="str">
        <f t="shared" si="96"/>
        <v>Medium Value</v>
      </c>
    </row>
    <row r="3200" spans="1:6" x14ac:dyDescent="0.3">
      <c r="A3200" s="8" t="s">
        <v>1407</v>
      </c>
      <c r="B3200" s="1">
        <v>45643</v>
      </c>
      <c r="C3200" s="16">
        <v>1</v>
      </c>
      <c r="D3200" s="16">
        <v>1483.86</v>
      </c>
      <c r="E3200" s="1">
        <f t="shared" ca="1" si="97"/>
        <v>450</v>
      </c>
      <c r="F3200" t="str">
        <f t="shared" si="96"/>
        <v>Medium Value</v>
      </c>
    </row>
    <row r="3201" spans="1:6" x14ac:dyDescent="0.3">
      <c r="A3201" s="8" t="s">
        <v>2114</v>
      </c>
      <c r="B3201" s="1">
        <v>45402</v>
      </c>
      <c r="C3201" s="16">
        <v>1</v>
      </c>
      <c r="D3201" s="16">
        <v>1483</v>
      </c>
      <c r="E3201" s="1">
        <f t="shared" ca="1" si="97"/>
        <v>691</v>
      </c>
      <c r="F3201" t="str">
        <f t="shared" si="96"/>
        <v>Medium Value</v>
      </c>
    </row>
    <row r="3202" spans="1:6" x14ac:dyDescent="0.3">
      <c r="A3202" s="8" t="s">
        <v>5716</v>
      </c>
      <c r="B3202" s="1">
        <v>45647</v>
      </c>
      <c r="C3202" s="16">
        <v>2</v>
      </c>
      <c r="D3202" s="16">
        <v>1482.42</v>
      </c>
      <c r="E3202" s="1">
        <f t="shared" ca="1" si="97"/>
        <v>446</v>
      </c>
      <c r="F3202" t="str">
        <f t="shared" si="96"/>
        <v>Medium Value</v>
      </c>
    </row>
    <row r="3203" spans="1:6" x14ac:dyDescent="0.3">
      <c r="A3203" s="8" t="s">
        <v>799</v>
      </c>
      <c r="B3203" s="1">
        <v>45591</v>
      </c>
      <c r="C3203" s="16">
        <v>2</v>
      </c>
      <c r="D3203" s="16">
        <v>1482.06</v>
      </c>
      <c r="E3203" s="1">
        <f t="shared" ca="1" si="97"/>
        <v>502</v>
      </c>
      <c r="F3203" t="str">
        <f t="shared" si="96"/>
        <v>Medium Value</v>
      </c>
    </row>
    <row r="3204" spans="1:6" x14ac:dyDescent="0.3">
      <c r="A3204" s="8" t="s">
        <v>5225</v>
      </c>
      <c r="B3204" s="1">
        <v>45627</v>
      </c>
      <c r="C3204" s="16">
        <v>1</v>
      </c>
      <c r="D3204" s="16">
        <v>1481.79</v>
      </c>
      <c r="E3204" s="1">
        <f t="shared" ca="1" si="97"/>
        <v>466</v>
      </c>
      <c r="F3204" t="str">
        <f t="shared" si="96"/>
        <v>Medium Value</v>
      </c>
    </row>
    <row r="3205" spans="1:6" x14ac:dyDescent="0.3">
      <c r="A3205" s="8" t="s">
        <v>1399</v>
      </c>
      <c r="B3205" s="1">
        <v>45336</v>
      </c>
      <c r="C3205" s="16">
        <v>2</v>
      </c>
      <c r="D3205" s="16">
        <v>1481.71</v>
      </c>
      <c r="E3205" s="1">
        <f t="shared" ca="1" si="97"/>
        <v>757</v>
      </c>
      <c r="F3205" t="str">
        <f t="shared" ref="F3205:F3268" si="98">IF(D3204 &gt; 5000, "High Value", IF(D3204 &gt; 1000, "Medium Value", "Low Value"))</f>
        <v>Medium Value</v>
      </c>
    </row>
    <row r="3206" spans="1:6" x14ac:dyDescent="0.3">
      <c r="A3206" s="8" t="s">
        <v>2250</v>
      </c>
      <c r="B3206" s="1">
        <v>45470</v>
      </c>
      <c r="C3206" s="16">
        <v>2</v>
      </c>
      <c r="D3206" s="16">
        <v>1480.88</v>
      </c>
      <c r="E3206" s="1">
        <f t="shared" ca="1" si="97"/>
        <v>623</v>
      </c>
      <c r="F3206" t="str">
        <f t="shared" si="98"/>
        <v>Medium Value</v>
      </c>
    </row>
    <row r="3207" spans="1:6" x14ac:dyDescent="0.3">
      <c r="A3207" s="8" t="s">
        <v>1977</v>
      </c>
      <c r="B3207" s="1">
        <v>45422</v>
      </c>
      <c r="C3207" s="16">
        <v>1</v>
      </c>
      <c r="D3207" s="16">
        <v>1480.46</v>
      </c>
      <c r="E3207" s="1">
        <f t="shared" ca="1" si="97"/>
        <v>671</v>
      </c>
      <c r="F3207" t="str">
        <f t="shared" si="98"/>
        <v>Medium Value</v>
      </c>
    </row>
    <row r="3208" spans="1:6" x14ac:dyDescent="0.3">
      <c r="A3208" s="8" t="s">
        <v>2026</v>
      </c>
      <c r="B3208" s="1">
        <v>45336</v>
      </c>
      <c r="C3208" s="16">
        <v>1</v>
      </c>
      <c r="D3208" s="16">
        <v>1479.59</v>
      </c>
      <c r="E3208" s="1">
        <f t="shared" ca="1" si="97"/>
        <v>757</v>
      </c>
      <c r="F3208" t="str">
        <f t="shared" si="98"/>
        <v>Medium Value</v>
      </c>
    </row>
    <row r="3209" spans="1:6" x14ac:dyDescent="0.3">
      <c r="A3209" s="8" t="s">
        <v>5651</v>
      </c>
      <c r="B3209" s="1">
        <v>45519</v>
      </c>
      <c r="C3209" s="16">
        <v>3</v>
      </c>
      <c r="D3209" s="16">
        <v>1478.71</v>
      </c>
      <c r="E3209" s="1">
        <f t="shared" ca="1" si="97"/>
        <v>574</v>
      </c>
      <c r="F3209" t="str">
        <f t="shared" si="98"/>
        <v>Medium Value</v>
      </c>
    </row>
    <row r="3210" spans="1:6" x14ac:dyDescent="0.3">
      <c r="A3210" s="8" t="s">
        <v>1410</v>
      </c>
      <c r="B3210" s="1">
        <v>45630</v>
      </c>
      <c r="C3210" s="16">
        <v>2</v>
      </c>
      <c r="D3210" s="16">
        <v>1478.24</v>
      </c>
      <c r="E3210" s="1">
        <f t="shared" ca="1" si="97"/>
        <v>463</v>
      </c>
      <c r="F3210" t="str">
        <f t="shared" si="98"/>
        <v>Medium Value</v>
      </c>
    </row>
    <row r="3211" spans="1:6" x14ac:dyDescent="0.3">
      <c r="A3211" s="8" t="s">
        <v>1492</v>
      </c>
      <c r="B3211" s="1">
        <v>45505</v>
      </c>
      <c r="C3211" s="16">
        <v>2</v>
      </c>
      <c r="D3211" s="16">
        <v>1477.9199999999998</v>
      </c>
      <c r="E3211" s="1">
        <f t="shared" ca="1" si="97"/>
        <v>588</v>
      </c>
      <c r="F3211" t="str">
        <f t="shared" si="98"/>
        <v>Medium Value</v>
      </c>
    </row>
    <row r="3212" spans="1:6" x14ac:dyDescent="0.3">
      <c r="A3212" s="8" t="s">
        <v>3952</v>
      </c>
      <c r="B3212" s="1">
        <v>45342</v>
      </c>
      <c r="C3212" s="16">
        <v>1</v>
      </c>
      <c r="D3212" s="16">
        <v>1477.02</v>
      </c>
      <c r="E3212" s="1">
        <f t="shared" ca="1" si="97"/>
        <v>751</v>
      </c>
      <c r="F3212" t="str">
        <f t="shared" si="98"/>
        <v>Medium Value</v>
      </c>
    </row>
    <row r="3213" spans="1:6" x14ac:dyDescent="0.3">
      <c r="A3213" s="8" t="s">
        <v>5361</v>
      </c>
      <c r="B3213" s="1">
        <v>45397</v>
      </c>
      <c r="C3213" s="16">
        <v>1</v>
      </c>
      <c r="D3213" s="16">
        <v>1475.82</v>
      </c>
      <c r="E3213" s="1">
        <f t="shared" ca="1" si="97"/>
        <v>696</v>
      </c>
      <c r="F3213" t="str">
        <f t="shared" si="98"/>
        <v>Medium Value</v>
      </c>
    </row>
    <row r="3214" spans="1:6" x14ac:dyDescent="0.3">
      <c r="A3214" s="8" t="s">
        <v>4725</v>
      </c>
      <c r="B3214" s="1">
        <v>45558</v>
      </c>
      <c r="C3214" s="16">
        <v>1</v>
      </c>
      <c r="D3214" s="16">
        <v>1474.33</v>
      </c>
      <c r="E3214" s="1">
        <f t="shared" ca="1" si="97"/>
        <v>535</v>
      </c>
      <c r="F3214" t="str">
        <f t="shared" si="98"/>
        <v>Medium Value</v>
      </c>
    </row>
    <row r="3215" spans="1:6" x14ac:dyDescent="0.3">
      <c r="A3215" s="8" t="s">
        <v>1773</v>
      </c>
      <c r="B3215" s="1">
        <v>45402</v>
      </c>
      <c r="C3215" s="16">
        <v>2</v>
      </c>
      <c r="D3215" s="16">
        <v>1473.23</v>
      </c>
      <c r="E3215" s="1">
        <f t="shared" ca="1" si="97"/>
        <v>691</v>
      </c>
      <c r="F3215" t="str">
        <f t="shared" si="98"/>
        <v>Medium Value</v>
      </c>
    </row>
    <row r="3216" spans="1:6" x14ac:dyDescent="0.3">
      <c r="A3216" s="8" t="s">
        <v>104</v>
      </c>
      <c r="B3216" s="1">
        <v>45451</v>
      </c>
      <c r="C3216" s="16">
        <v>1</v>
      </c>
      <c r="D3216" s="16">
        <v>1470.95</v>
      </c>
      <c r="E3216" s="1">
        <f t="shared" ca="1" si="97"/>
        <v>642</v>
      </c>
      <c r="F3216" t="str">
        <f t="shared" si="98"/>
        <v>Medium Value</v>
      </c>
    </row>
    <row r="3217" spans="1:6" x14ac:dyDescent="0.3">
      <c r="A3217" s="8" t="s">
        <v>3436</v>
      </c>
      <c r="B3217" s="1">
        <v>45322</v>
      </c>
      <c r="C3217" s="16">
        <v>1</v>
      </c>
      <c r="D3217" s="16">
        <v>1469.59</v>
      </c>
      <c r="E3217" s="1">
        <f t="shared" ca="1" si="97"/>
        <v>771</v>
      </c>
      <c r="F3217" t="str">
        <f t="shared" si="98"/>
        <v>Medium Value</v>
      </c>
    </row>
    <row r="3218" spans="1:6" x14ac:dyDescent="0.3">
      <c r="A3218" s="8" t="s">
        <v>861</v>
      </c>
      <c r="B3218" s="1">
        <v>45481</v>
      </c>
      <c r="C3218" s="16">
        <v>1</v>
      </c>
      <c r="D3218" s="16">
        <v>1467.93</v>
      </c>
      <c r="E3218" s="1">
        <f t="shared" ca="1" si="97"/>
        <v>612</v>
      </c>
      <c r="F3218" t="str">
        <f t="shared" si="98"/>
        <v>Medium Value</v>
      </c>
    </row>
    <row r="3219" spans="1:6" x14ac:dyDescent="0.3">
      <c r="A3219" s="8" t="s">
        <v>5235</v>
      </c>
      <c r="B3219" s="1">
        <v>45609</v>
      </c>
      <c r="C3219" s="16">
        <v>1</v>
      </c>
      <c r="D3219" s="16">
        <v>1466.92</v>
      </c>
      <c r="E3219" s="1">
        <f t="shared" ca="1" si="97"/>
        <v>484</v>
      </c>
      <c r="F3219" t="str">
        <f t="shared" si="98"/>
        <v>Medium Value</v>
      </c>
    </row>
    <row r="3220" spans="1:6" x14ac:dyDescent="0.3">
      <c r="A3220" s="8" t="s">
        <v>4717</v>
      </c>
      <c r="B3220" s="1">
        <v>45633</v>
      </c>
      <c r="C3220" s="16">
        <v>1</v>
      </c>
      <c r="D3220" s="16">
        <v>1466.19</v>
      </c>
      <c r="E3220" s="1">
        <f t="shared" ca="1" si="97"/>
        <v>460</v>
      </c>
      <c r="F3220" t="str">
        <f t="shared" si="98"/>
        <v>Medium Value</v>
      </c>
    </row>
    <row r="3221" spans="1:6" x14ac:dyDescent="0.3">
      <c r="A3221" s="8" t="s">
        <v>3362</v>
      </c>
      <c r="B3221" s="1">
        <v>45397</v>
      </c>
      <c r="C3221" s="16">
        <v>2</v>
      </c>
      <c r="D3221" s="16">
        <v>1464.18</v>
      </c>
      <c r="E3221" s="1">
        <f t="shared" ca="1" si="97"/>
        <v>696</v>
      </c>
      <c r="F3221" t="str">
        <f t="shared" si="98"/>
        <v>Medium Value</v>
      </c>
    </row>
    <row r="3222" spans="1:6" x14ac:dyDescent="0.3">
      <c r="A3222" s="8" t="s">
        <v>4112</v>
      </c>
      <c r="B3222" s="1">
        <v>45614</v>
      </c>
      <c r="C3222" s="16">
        <v>3</v>
      </c>
      <c r="D3222" s="16">
        <v>1463.94</v>
      </c>
      <c r="E3222" s="1">
        <f t="shared" ca="1" si="97"/>
        <v>479</v>
      </c>
      <c r="F3222" t="str">
        <f t="shared" si="98"/>
        <v>Medium Value</v>
      </c>
    </row>
    <row r="3223" spans="1:6" x14ac:dyDescent="0.3">
      <c r="A3223" s="8" t="s">
        <v>1417</v>
      </c>
      <c r="B3223" s="1">
        <v>45447</v>
      </c>
      <c r="C3223" s="16">
        <v>1</v>
      </c>
      <c r="D3223" s="16">
        <v>1463.69</v>
      </c>
      <c r="E3223" s="1">
        <f t="shared" ca="1" si="97"/>
        <v>646</v>
      </c>
      <c r="F3223" t="str">
        <f t="shared" si="98"/>
        <v>Medium Value</v>
      </c>
    </row>
    <row r="3224" spans="1:6" x14ac:dyDescent="0.3">
      <c r="A3224" s="8" t="s">
        <v>4788</v>
      </c>
      <c r="B3224" s="1">
        <v>45361</v>
      </c>
      <c r="C3224" s="16">
        <v>1</v>
      </c>
      <c r="D3224" s="16">
        <v>1463.49</v>
      </c>
      <c r="E3224" s="1">
        <f t="shared" ca="1" si="97"/>
        <v>732</v>
      </c>
      <c r="F3224" t="str">
        <f t="shared" si="98"/>
        <v>Medium Value</v>
      </c>
    </row>
    <row r="3225" spans="1:6" x14ac:dyDescent="0.3">
      <c r="A3225" s="8" t="s">
        <v>4849</v>
      </c>
      <c r="B3225" s="1">
        <v>45483</v>
      </c>
      <c r="C3225" s="16">
        <v>1</v>
      </c>
      <c r="D3225" s="16">
        <v>1461.68</v>
      </c>
      <c r="E3225" s="1">
        <f t="shared" ca="1" si="97"/>
        <v>610</v>
      </c>
      <c r="F3225" t="str">
        <f t="shared" si="98"/>
        <v>Medium Value</v>
      </c>
    </row>
    <row r="3226" spans="1:6" x14ac:dyDescent="0.3">
      <c r="A3226" s="8" t="s">
        <v>797</v>
      </c>
      <c r="B3226" s="1">
        <v>45590</v>
      </c>
      <c r="C3226" s="16">
        <v>2</v>
      </c>
      <c r="D3226" s="16">
        <v>1461.2600000000002</v>
      </c>
      <c r="E3226" s="1">
        <f t="shared" ca="1" si="97"/>
        <v>503</v>
      </c>
      <c r="F3226" t="str">
        <f t="shared" si="98"/>
        <v>Medium Value</v>
      </c>
    </row>
    <row r="3227" spans="1:6" x14ac:dyDescent="0.3">
      <c r="A3227" s="8" t="s">
        <v>5679</v>
      </c>
      <c r="B3227" s="1">
        <v>45299</v>
      </c>
      <c r="C3227" s="16">
        <v>1</v>
      </c>
      <c r="D3227" s="16">
        <v>1459.71</v>
      </c>
      <c r="E3227" s="1">
        <f t="shared" ca="1" si="97"/>
        <v>794</v>
      </c>
      <c r="F3227" t="str">
        <f t="shared" si="98"/>
        <v>Medium Value</v>
      </c>
    </row>
    <row r="3228" spans="1:6" x14ac:dyDescent="0.3">
      <c r="A3228" s="8" t="s">
        <v>2126</v>
      </c>
      <c r="B3228" s="1">
        <v>45470</v>
      </c>
      <c r="C3228" s="16">
        <v>2</v>
      </c>
      <c r="D3228" s="16">
        <v>1459.01</v>
      </c>
      <c r="E3228" s="1">
        <f t="shared" ca="1" si="97"/>
        <v>623</v>
      </c>
      <c r="F3228" t="str">
        <f t="shared" si="98"/>
        <v>Medium Value</v>
      </c>
    </row>
    <row r="3229" spans="1:6" x14ac:dyDescent="0.3">
      <c r="A3229" s="8" t="s">
        <v>2586</v>
      </c>
      <c r="B3229" s="1">
        <v>45622</v>
      </c>
      <c r="C3229" s="16">
        <v>2</v>
      </c>
      <c r="D3229" s="16">
        <v>1458.4</v>
      </c>
      <c r="E3229" s="1">
        <f t="shared" ca="1" si="97"/>
        <v>471</v>
      </c>
      <c r="F3229" t="str">
        <f t="shared" si="98"/>
        <v>Medium Value</v>
      </c>
    </row>
    <row r="3230" spans="1:6" x14ac:dyDescent="0.3">
      <c r="A3230" s="8" t="s">
        <v>2113</v>
      </c>
      <c r="B3230" s="1">
        <v>45598</v>
      </c>
      <c r="C3230" s="16">
        <v>1</v>
      </c>
      <c r="D3230" s="16">
        <v>1457.94</v>
      </c>
      <c r="E3230" s="1">
        <f t="shared" ca="1" si="97"/>
        <v>495</v>
      </c>
      <c r="F3230" t="str">
        <f t="shared" si="98"/>
        <v>Medium Value</v>
      </c>
    </row>
    <row r="3231" spans="1:6" x14ac:dyDescent="0.3">
      <c r="A3231" s="8" t="s">
        <v>4424</v>
      </c>
      <c r="B3231" s="1">
        <v>45302</v>
      </c>
      <c r="C3231" s="16">
        <v>1</v>
      </c>
      <c r="D3231" s="16">
        <v>1457.86</v>
      </c>
      <c r="E3231" s="1">
        <f t="shared" ca="1" si="97"/>
        <v>791</v>
      </c>
      <c r="F3231" t="str">
        <f t="shared" si="98"/>
        <v>Medium Value</v>
      </c>
    </row>
    <row r="3232" spans="1:6" x14ac:dyDescent="0.3">
      <c r="A3232" s="8" t="s">
        <v>5105</v>
      </c>
      <c r="B3232" s="1">
        <v>45589</v>
      </c>
      <c r="C3232" s="16">
        <v>1</v>
      </c>
      <c r="D3232" s="16">
        <v>1457.54</v>
      </c>
      <c r="E3232" s="1">
        <f t="shared" ca="1" si="97"/>
        <v>504</v>
      </c>
      <c r="F3232" t="str">
        <f t="shared" si="98"/>
        <v>Medium Value</v>
      </c>
    </row>
    <row r="3233" spans="1:6" x14ac:dyDescent="0.3">
      <c r="A3233" s="8" t="s">
        <v>5854</v>
      </c>
      <c r="B3233" s="1">
        <v>45541</v>
      </c>
      <c r="C3233" s="16">
        <v>1</v>
      </c>
      <c r="D3233" s="16">
        <v>1456.72</v>
      </c>
      <c r="E3233" s="1">
        <f t="shared" ca="1" si="97"/>
        <v>552</v>
      </c>
      <c r="F3233" t="str">
        <f t="shared" si="98"/>
        <v>Medium Value</v>
      </c>
    </row>
    <row r="3234" spans="1:6" x14ac:dyDescent="0.3">
      <c r="A3234" s="8" t="s">
        <v>2942</v>
      </c>
      <c r="B3234" s="1">
        <v>45392</v>
      </c>
      <c r="C3234" s="16">
        <v>1</v>
      </c>
      <c r="D3234" s="16">
        <v>1456.51</v>
      </c>
      <c r="E3234" s="1">
        <f t="shared" ca="1" si="97"/>
        <v>701</v>
      </c>
      <c r="F3234" t="str">
        <f t="shared" si="98"/>
        <v>Medium Value</v>
      </c>
    </row>
    <row r="3235" spans="1:6" x14ac:dyDescent="0.3">
      <c r="A3235" s="8" t="s">
        <v>2634</v>
      </c>
      <c r="B3235" s="1">
        <v>45391</v>
      </c>
      <c r="C3235" s="16">
        <v>1</v>
      </c>
      <c r="D3235" s="16">
        <v>1454.27</v>
      </c>
      <c r="E3235" s="1">
        <f t="shared" ca="1" si="97"/>
        <v>702</v>
      </c>
      <c r="F3235" t="str">
        <f t="shared" si="98"/>
        <v>Medium Value</v>
      </c>
    </row>
    <row r="3236" spans="1:6" x14ac:dyDescent="0.3">
      <c r="A3236" s="8" t="s">
        <v>3514</v>
      </c>
      <c r="B3236" s="1">
        <v>45340</v>
      </c>
      <c r="C3236" s="16">
        <v>1</v>
      </c>
      <c r="D3236" s="16">
        <v>1453.12</v>
      </c>
      <c r="E3236" s="1">
        <f t="shared" ca="1" si="97"/>
        <v>753</v>
      </c>
      <c r="F3236" t="str">
        <f t="shared" si="98"/>
        <v>Medium Value</v>
      </c>
    </row>
    <row r="3237" spans="1:6" x14ac:dyDescent="0.3">
      <c r="A3237" s="8" t="s">
        <v>1833</v>
      </c>
      <c r="B3237" s="1">
        <v>45478</v>
      </c>
      <c r="C3237" s="16">
        <v>2</v>
      </c>
      <c r="D3237" s="16">
        <v>1452.74</v>
      </c>
      <c r="E3237" s="1">
        <f t="shared" ca="1" si="97"/>
        <v>615</v>
      </c>
      <c r="F3237" t="str">
        <f t="shared" si="98"/>
        <v>Medium Value</v>
      </c>
    </row>
    <row r="3238" spans="1:6" x14ac:dyDescent="0.3">
      <c r="A3238" s="8" t="s">
        <v>5681</v>
      </c>
      <c r="B3238" s="1">
        <v>45392</v>
      </c>
      <c r="C3238" s="16">
        <v>1</v>
      </c>
      <c r="D3238" s="16">
        <v>1452.61</v>
      </c>
      <c r="E3238" s="1">
        <f t="shared" ca="1" si="97"/>
        <v>701</v>
      </c>
      <c r="F3238" t="str">
        <f t="shared" si="98"/>
        <v>Medium Value</v>
      </c>
    </row>
    <row r="3239" spans="1:6" x14ac:dyDescent="0.3">
      <c r="A3239" s="8" t="s">
        <v>686</v>
      </c>
      <c r="B3239" s="1">
        <v>45413</v>
      </c>
      <c r="C3239" s="16">
        <v>2</v>
      </c>
      <c r="D3239" s="16">
        <v>1450.75</v>
      </c>
      <c r="E3239" s="1">
        <f t="shared" ca="1" si="97"/>
        <v>680</v>
      </c>
      <c r="F3239" t="str">
        <f t="shared" si="98"/>
        <v>Medium Value</v>
      </c>
    </row>
    <row r="3240" spans="1:6" x14ac:dyDescent="0.3">
      <c r="A3240" s="8" t="s">
        <v>3776</v>
      </c>
      <c r="B3240" s="1">
        <v>45499</v>
      </c>
      <c r="C3240" s="16">
        <v>2</v>
      </c>
      <c r="D3240" s="16">
        <v>1449.69</v>
      </c>
      <c r="E3240" s="1">
        <f t="shared" ca="1" si="97"/>
        <v>594</v>
      </c>
      <c r="F3240" t="str">
        <f t="shared" si="98"/>
        <v>Medium Value</v>
      </c>
    </row>
    <row r="3241" spans="1:6" x14ac:dyDescent="0.3">
      <c r="A3241" s="8" t="s">
        <v>3012</v>
      </c>
      <c r="B3241" s="1">
        <v>45501</v>
      </c>
      <c r="C3241" s="16">
        <v>1</v>
      </c>
      <c r="D3241" s="16">
        <v>1447.76</v>
      </c>
      <c r="E3241" s="1">
        <f t="shared" ca="1" si="97"/>
        <v>592</v>
      </c>
      <c r="F3241" t="str">
        <f t="shared" si="98"/>
        <v>Medium Value</v>
      </c>
    </row>
    <row r="3242" spans="1:6" x14ac:dyDescent="0.3">
      <c r="A3242" s="8" t="s">
        <v>1386</v>
      </c>
      <c r="B3242" s="1">
        <v>45595</v>
      </c>
      <c r="C3242" s="16">
        <v>1</v>
      </c>
      <c r="D3242" s="16">
        <v>1446.72</v>
      </c>
      <c r="E3242" s="1">
        <f t="shared" ca="1" si="97"/>
        <v>498</v>
      </c>
      <c r="F3242" t="str">
        <f t="shared" si="98"/>
        <v>Medium Value</v>
      </c>
    </row>
    <row r="3243" spans="1:6" x14ac:dyDescent="0.3">
      <c r="A3243" s="8" t="s">
        <v>4586</v>
      </c>
      <c r="B3243" s="1">
        <v>45379</v>
      </c>
      <c r="C3243" s="16">
        <v>1</v>
      </c>
      <c r="D3243" s="16">
        <v>1446.6</v>
      </c>
      <c r="E3243" s="1">
        <f t="shared" ca="1" si="97"/>
        <v>714</v>
      </c>
      <c r="F3243" t="str">
        <f t="shared" si="98"/>
        <v>Medium Value</v>
      </c>
    </row>
    <row r="3244" spans="1:6" x14ac:dyDescent="0.3">
      <c r="A3244" s="8" t="s">
        <v>3141</v>
      </c>
      <c r="B3244" s="1">
        <v>45294</v>
      </c>
      <c r="C3244" s="16">
        <v>1</v>
      </c>
      <c r="D3244" s="16">
        <v>1446.16</v>
      </c>
      <c r="E3244" s="1">
        <f t="shared" ca="1" si="97"/>
        <v>799</v>
      </c>
      <c r="F3244" t="str">
        <f t="shared" si="98"/>
        <v>Medium Value</v>
      </c>
    </row>
    <row r="3245" spans="1:6" x14ac:dyDescent="0.3">
      <c r="A3245" s="8" t="s">
        <v>4677</v>
      </c>
      <c r="B3245" s="1">
        <v>45369</v>
      </c>
      <c r="C3245" s="16">
        <v>1</v>
      </c>
      <c r="D3245" s="16">
        <v>1445.57</v>
      </c>
      <c r="E3245" s="1">
        <f t="shared" ca="1" si="97"/>
        <v>724</v>
      </c>
      <c r="F3245" t="str">
        <f t="shared" si="98"/>
        <v>Medium Value</v>
      </c>
    </row>
    <row r="3246" spans="1:6" x14ac:dyDescent="0.3">
      <c r="A3246" s="8" t="s">
        <v>3237</v>
      </c>
      <c r="B3246" s="1">
        <v>45407</v>
      </c>
      <c r="C3246" s="16">
        <v>1</v>
      </c>
      <c r="D3246" s="16">
        <v>1445.47</v>
      </c>
      <c r="E3246" s="1">
        <f t="shared" ca="1" si="97"/>
        <v>686</v>
      </c>
      <c r="F3246" t="str">
        <f t="shared" si="98"/>
        <v>Medium Value</v>
      </c>
    </row>
    <row r="3247" spans="1:6" x14ac:dyDescent="0.3">
      <c r="A3247" s="8" t="s">
        <v>4851</v>
      </c>
      <c r="B3247" s="1">
        <v>45313</v>
      </c>
      <c r="C3247" s="16">
        <v>1</v>
      </c>
      <c r="D3247" s="16">
        <v>1445.12</v>
      </c>
      <c r="E3247" s="1">
        <f t="shared" ca="1" si="97"/>
        <v>780</v>
      </c>
      <c r="F3247" t="str">
        <f t="shared" si="98"/>
        <v>Medium Value</v>
      </c>
    </row>
    <row r="3248" spans="1:6" x14ac:dyDescent="0.3">
      <c r="A3248" s="8" t="s">
        <v>96</v>
      </c>
      <c r="B3248" s="1">
        <v>45446</v>
      </c>
      <c r="C3248" s="16">
        <v>2</v>
      </c>
      <c r="D3248" s="16">
        <v>1444.95</v>
      </c>
      <c r="E3248" s="1">
        <f t="shared" ca="1" si="97"/>
        <v>647</v>
      </c>
      <c r="F3248" t="str">
        <f t="shared" si="98"/>
        <v>Medium Value</v>
      </c>
    </row>
    <row r="3249" spans="1:6" x14ac:dyDescent="0.3">
      <c r="A3249" s="8" t="s">
        <v>1010</v>
      </c>
      <c r="B3249" s="1">
        <v>45572</v>
      </c>
      <c r="C3249" s="16">
        <v>1</v>
      </c>
      <c r="D3249" s="16">
        <v>1444.6</v>
      </c>
      <c r="E3249" s="1">
        <f t="shared" ca="1" si="97"/>
        <v>521</v>
      </c>
      <c r="F3249" t="str">
        <f t="shared" si="98"/>
        <v>Medium Value</v>
      </c>
    </row>
    <row r="3250" spans="1:6" x14ac:dyDescent="0.3">
      <c r="A3250" s="8" t="s">
        <v>5529</v>
      </c>
      <c r="B3250" s="1">
        <v>45521</v>
      </c>
      <c r="C3250" s="16">
        <v>1</v>
      </c>
      <c r="D3250" s="16">
        <v>1443.33</v>
      </c>
      <c r="E3250" s="1">
        <f t="shared" ca="1" si="97"/>
        <v>572</v>
      </c>
      <c r="F3250" t="str">
        <f t="shared" si="98"/>
        <v>Medium Value</v>
      </c>
    </row>
    <row r="3251" spans="1:6" x14ac:dyDescent="0.3">
      <c r="A3251" s="8" t="s">
        <v>4838</v>
      </c>
      <c r="B3251" s="1">
        <v>45641</v>
      </c>
      <c r="C3251" s="16">
        <v>1</v>
      </c>
      <c r="D3251" s="16">
        <v>1442.94</v>
      </c>
      <c r="E3251" s="1">
        <f t="shared" ca="1" si="97"/>
        <v>452</v>
      </c>
      <c r="F3251" t="str">
        <f t="shared" si="98"/>
        <v>Medium Value</v>
      </c>
    </row>
    <row r="3252" spans="1:6" x14ac:dyDescent="0.3">
      <c r="A3252" s="8" t="s">
        <v>5422</v>
      </c>
      <c r="B3252" s="1">
        <v>45631</v>
      </c>
      <c r="C3252" s="16">
        <v>1</v>
      </c>
      <c r="D3252" s="16">
        <v>1442.75</v>
      </c>
      <c r="E3252" s="1">
        <f t="shared" ca="1" si="97"/>
        <v>462</v>
      </c>
      <c r="F3252" t="str">
        <f t="shared" si="98"/>
        <v>Medium Value</v>
      </c>
    </row>
    <row r="3253" spans="1:6" x14ac:dyDescent="0.3">
      <c r="A3253" s="8" t="s">
        <v>2911</v>
      </c>
      <c r="B3253" s="1">
        <v>45349</v>
      </c>
      <c r="C3253" s="16">
        <v>1</v>
      </c>
      <c r="D3253" s="16">
        <v>1441.12</v>
      </c>
      <c r="E3253" s="1">
        <f t="shared" ca="1" si="97"/>
        <v>744</v>
      </c>
      <c r="F3253" t="str">
        <f t="shared" si="98"/>
        <v>Medium Value</v>
      </c>
    </row>
    <row r="3254" spans="1:6" x14ac:dyDescent="0.3">
      <c r="A3254" s="8" t="s">
        <v>4161</v>
      </c>
      <c r="B3254" s="1">
        <v>45418</v>
      </c>
      <c r="C3254" s="16">
        <v>1</v>
      </c>
      <c r="D3254" s="16">
        <v>1439.76</v>
      </c>
      <c r="E3254" s="1">
        <f t="shared" ca="1" si="97"/>
        <v>675</v>
      </c>
      <c r="F3254" t="str">
        <f t="shared" si="98"/>
        <v>Medium Value</v>
      </c>
    </row>
    <row r="3255" spans="1:6" x14ac:dyDescent="0.3">
      <c r="A3255" s="8" t="s">
        <v>5815</v>
      </c>
      <c r="B3255" s="1">
        <v>45533</v>
      </c>
      <c r="C3255" s="16">
        <v>1</v>
      </c>
      <c r="D3255" s="16">
        <v>1438.18</v>
      </c>
      <c r="E3255" s="1">
        <f t="shared" ca="1" si="97"/>
        <v>560</v>
      </c>
      <c r="F3255" t="str">
        <f t="shared" si="98"/>
        <v>Medium Value</v>
      </c>
    </row>
    <row r="3256" spans="1:6" x14ac:dyDescent="0.3">
      <c r="A3256" s="8" t="s">
        <v>731</v>
      </c>
      <c r="B3256" s="1">
        <v>45638</v>
      </c>
      <c r="C3256" s="16">
        <v>1</v>
      </c>
      <c r="D3256" s="16">
        <v>1438.07</v>
      </c>
      <c r="E3256" s="1">
        <f t="shared" ca="1" si="97"/>
        <v>455</v>
      </c>
      <c r="F3256" t="str">
        <f t="shared" si="98"/>
        <v>Medium Value</v>
      </c>
    </row>
    <row r="3257" spans="1:6" x14ac:dyDescent="0.3">
      <c r="A3257" s="8" t="s">
        <v>4627</v>
      </c>
      <c r="B3257" s="1">
        <v>45369</v>
      </c>
      <c r="C3257" s="16">
        <v>1</v>
      </c>
      <c r="D3257" s="16">
        <v>1437.97</v>
      </c>
      <c r="E3257" s="1">
        <f t="shared" ca="1" si="97"/>
        <v>724</v>
      </c>
      <c r="F3257" t="str">
        <f t="shared" si="98"/>
        <v>Medium Value</v>
      </c>
    </row>
    <row r="3258" spans="1:6" x14ac:dyDescent="0.3">
      <c r="A3258" s="8" t="s">
        <v>1824</v>
      </c>
      <c r="B3258" s="1">
        <v>45413</v>
      </c>
      <c r="C3258" s="16">
        <v>2</v>
      </c>
      <c r="D3258" s="16">
        <v>1437.78</v>
      </c>
      <c r="E3258" s="1">
        <f t="shared" ca="1" si="97"/>
        <v>680</v>
      </c>
      <c r="F3258" t="str">
        <f t="shared" si="98"/>
        <v>Medium Value</v>
      </c>
    </row>
    <row r="3259" spans="1:6" x14ac:dyDescent="0.3">
      <c r="A3259" s="8" t="s">
        <v>2168</v>
      </c>
      <c r="B3259" s="1">
        <v>45382</v>
      </c>
      <c r="C3259" s="16">
        <v>1</v>
      </c>
      <c r="D3259" s="16">
        <v>1437.7</v>
      </c>
      <c r="E3259" s="1">
        <f t="shared" ca="1" si="97"/>
        <v>711</v>
      </c>
      <c r="F3259" t="str">
        <f t="shared" si="98"/>
        <v>Medium Value</v>
      </c>
    </row>
    <row r="3260" spans="1:6" x14ac:dyDescent="0.3">
      <c r="A3260" s="8" t="s">
        <v>2353</v>
      </c>
      <c r="B3260" s="1">
        <v>45459</v>
      </c>
      <c r="C3260" s="16">
        <v>1</v>
      </c>
      <c r="D3260" s="16">
        <v>1436.93</v>
      </c>
      <c r="E3260" s="1">
        <f t="shared" ca="1" si="97"/>
        <v>634</v>
      </c>
      <c r="F3260" t="str">
        <f t="shared" si="98"/>
        <v>Medium Value</v>
      </c>
    </row>
    <row r="3261" spans="1:6" x14ac:dyDescent="0.3">
      <c r="A3261" s="8" t="s">
        <v>5127</v>
      </c>
      <c r="B3261" s="1">
        <v>45446</v>
      </c>
      <c r="C3261" s="16">
        <v>1</v>
      </c>
      <c r="D3261" s="16">
        <v>1433.1</v>
      </c>
      <c r="E3261" s="1">
        <f t="shared" ca="1" si="97"/>
        <v>647</v>
      </c>
      <c r="F3261" t="str">
        <f t="shared" si="98"/>
        <v>Medium Value</v>
      </c>
    </row>
    <row r="3262" spans="1:6" x14ac:dyDescent="0.3">
      <c r="A3262" s="8" t="s">
        <v>1368</v>
      </c>
      <c r="B3262" s="1">
        <v>45631</v>
      </c>
      <c r="C3262" s="16">
        <v>3</v>
      </c>
      <c r="D3262" s="16">
        <v>1432.4899999999998</v>
      </c>
      <c r="E3262" s="1">
        <f t="shared" ca="1" si="97"/>
        <v>462</v>
      </c>
      <c r="F3262" t="str">
        <f t="shared" si="98"/>
        <v>Medium Value</v>
      </c>
    </row>
    <row r="3263" spans="1:6" x14ac:dyDescent="0.3">
      <c r="A3263" s="8" t="s">
        <v>935</v>
      </c>
      <c r="B3263" s="1">
        <v>45657</v>
      </c>
      <c r="C3263" s="16">
        <v>1</v>
      </c>
      <c r="D3263" s="16">
        <v>1432.14</v>
      </c>
      <c r="E3263" s="1">
        <f t="shared" ref="E3263:E3326" ca="1" si="99">TODAY()-B3263</f>
        <v>436</v>
      </c>
      <c r="F3263" t="str">
        <f t="shared" si="98"/>
        <v>Medium Value</v>
      </c>
    </row>
    <row r="3264" spans="1:6" x14ac:dyDescent="0.3">
      <c r="A3264" s="8" t="s">
        <v>1657</v>
      </c>
      <c r="B3264" s="1">
        <v>45604</v>
      </c>
      <c r="C3264" s="16">
        <v>1</v>
      </c>
      <c r="D3264" s="16">
        <v>1431.96</v>
      </c>
      <c r="E3264" s="1">
        <f t="shared" ca="1" si="99"/>
        <v>489</v>
      </c>
      <c r="F3264" t="str">
        <f t="shared" si="98"/>
        <v>Medium Value</v>
      </c>
    </row>
    <row r="3265" spans="1:6" x14ac:dyDescent="0.3">
      <c r="A3265" s="8" t="s">
        <v>4351</v>
      </c>
      <c r="B3265" s="1">
        <v>45605</v>
      </c>
      <c r="C3265" s="16">
        <v>2</v>
      </c>
      <c r="D3265" s="16">
        <v>1431.8799999999999</v>
      </c>
      <c r="E3265" s="1">
        <f t="shared" ca="1" si="99"/>
        <v>488</v>
      </c>
      <c r="F3265" t="str">
        <f t="shared" si="98"/>
        <v>Medium Value</v>
      </c>
    </row>
    <row r="3266" spans="1:6" x14ac:dyDescent="0.3">
      <c r="A3266" s="8" t="s">
        <v>3790</v>
      </c>
      <c r="B3266" s="1">
        <v>45466</v>
      </c>
      <c r="C3266" s="16">
        <v>2</v>
      </c>
      <c r="D3266" s="16">
        <v>1431.78</v>
      </c>
      <c r="E3266" s="1">
        <f t="shared" ca="1" si="99"/>
        <v>627</v>
      </c>
      <c r="F3266" t="str">
        <f t="shared" si="98"/>
        <v>Medium Value</v>
      </c>
    </row>
    <row r="3267" spans="1:6" x14ac:dyDescent="0.3">
      <c r="A3267" s="8" t="s">
        <v>2349</v>
      </c>
      <c r="B3267" s="1">
        <v>45650</v>
      </c>
      <c r="C3267" s="16">
        <v>3</v>
      </c>
      <c r="D3267" s="16">
        <v>1431.59</v>
      </c>
      <c r="E3267" s="1">
        <f t="shared" ca="1" si="99"/>
        <v>443</v>
      </c>
      <c r="F3267" t="str">
        <f t="shared" si="98"/>
        <v>Medium Value</v>
      </c>
    </row>
    <row r="3268" spans="1:6" x14ac:dyDescent="0.3">
      <c r="A3268" s="8" t="s">
        <v>3961</v>
      </c>
      <c r="B3268" s="1">
        <v>45588</v>
      </c>
      <c r="C3268" s="16">
        <v>1</v>
      </c>
      <c r="D3268" s="16">
        <v>1431.09</v>
      </c>
      <c r="E3268" s="1">
        <f t="shared" ca="1" si="99"/>
        <v>505</v>
      </c>
      <c r="F3268" t="str">
        <f t="shared" si="98"/>
        <v>Medium Value</v>
      </c>
    </row>
    <row r="3269" spans="1:6" x14ac:dyDescent="0.3">
      <c r="A3269" s="8" t="s">
        <v>3215</v>
      </c>
      <c r="B3269" s="1">
        <v>45545</v>
      </c>
      <c r="C3269" s="16">
        <v>2</v>
      </c>
      <c r="D3269" s="16">
        <v>1430.39</v>
      </c>
      <c r="E3269" s="1">
        <f t="shared" ca="1" si="99"/>
        <v>548</v>
      </c>
      <c r="F3269" t="str">
        <f t="shared" ref="F3269:F3332" si="100">IF(D3268 &gt; 5000, "High Value", IF(D3268 &gt; 1000, "Medium Value", "Low Value"))</f>
        <v>Medium Value</v>
      </c>
    </row>
    <row r="3270" spans="1:6" x14ac:dyDescent="0.3">
      <c r="A3270" s="8" t="s">
        <v>2525</v>
      </c>
      <c r="B3270" s="1">
        <v>45445</v>
      </c>
      <c r="C3270" s="16">
        <v>1</v>
      </c>
      <c r="D3270" s="16">
        <v>1429.4</v>
      </c>
      <c r="E3270" s="1">
        <f t="shared" ca="1" si="99"/>
        <v>648</v>
      </c>
      <c r="F3270" t="str">
        <f t="shared" si="100"/>
        <v>Medium Value</v>
      </c>
    </row>
    <row r="3271" spans="1:6" x14ac:dyDescent="0.3">
      <c r="A3271" s="8" t="s">
        <v>3075</v>
      </c>
      <c r="B3271" s="1">
        <v>45402</v>
      </c>
      <c r="C3271" s="16">
        <v>1</v>
      </c>
      <c r="D3271" s="16">
        <v>1428.04</v>
      </c>
      <c r="E3271" s="1">
        <f t="shared" ca="1" si="99"/>
        <v>691</v>
      </c>
      <c r="F3271" t="str">
        <f t="shared" si="100"/>
        <v>Medium Value</v>
      </c>
    </row>
    <row r="3272" spans="1:6" x14ac:dyDescent="0.3">
      <c r="A3272" s="8" t="s">
        <v>461</v>
      </c>
      <c r="B3272" s="1">
        <v>45636</v>
      </c>
      <c r="C3272" s="16">
        <v>2</v>
      </c>
      <c r="D3272" s="16">
        <v>1427.22</v>
      </c>
      <c r="E3272" s="1">
        <f t="shared" ca="1" si="99"/>
        <v>457</v>
      </c>
      <c r="F3272" t="str">
        <f t="shared" si="100"/>
        <v>Medium Value</v>
      </c>
    </row>
    <row r="3273" spans="1:6" x14ac:dyDescent="0.3">
      <c r="A3273" s="8" t="s">
        <v>5253</v>
      </c>
      <c r="B3273" s="1">
        <v>45544</v>
      </c>
      <c r="C3273" s="16">
        <v>1</v>
      </c>
      <c r="D3273" s="16">
        <v>1427.09</v>
      </c>
      <c r="E3273" s="1">
        <f t="shared" ca="1" si="99"/>
        <v>549</v>
      </c>
      <c r="F3273" t="str">
        <f t="shared" si="100"/>
        <v>Medium Value</v>
      </c>
    </row>
    <row r="3274" spans="1:6" x14ac:dyDescent="0.3">
      <c r="A3274" s="8" t="s">
        <v>4669</v>
      </c>
      <c r="B3274" s="1">
        <v>45335</v>
      </c>
      <c r="C3274" s="16">
        <v>2</v>
      </c>
      <c r="D3274" s="16">
        <v>1426.5900000000001</v>
      </c>
      <c r="E3274" s="1">
        <f t="shared" ca="1" si="99"/>
        <v>758</v>
      </c>
      <c r="F3274" t="str">
        <f t="shared" si="100"/>
        <v>Medium Value</v>
      </c>
    </row>
    <row r="3275" spans="1:6" x14ac:dyDescent="0.3">
      <c r="A3275" s="8" t="s">
        <v>2597</v>
      </c>
      <c r="B3275" s="1">
        <v>45625</v>
      </c>
      <c r="C3275" s="16">
        <v>3</v>
      </c>
      <c r="D3275" s="16">
        <v>1426.59</v>
      </c>
      <c r="E3275" s="1">
        <f t="shared" ca="1" si="99"/>
        <v>468</v>
      </c>
      <c r="F3275" t="str">
        <f t="shared" si="100"/>
        <v>Medium Value</v>
      </c>
    </row>
    <row r="3276" spans="1:6" x14ac:dyDescent="0.3">
      <c r="A3276" s="8" t="s">
        <v>4500</v>
      </c>
      <c r="B3276" s="1">
        <v>45588</v>
      </c>
      <c r="C3276" s="16">
        <v>3</v>
      </c>
      <c r="D3276" s="16">
        <v>1426.43</v>
      </c>
      <c r="E3276" s="1">
        <f t="shared" ca="1" si="99"/>
        <v>505</v>
      </c>
      <c r="F3276" t="str">
        <f t="shared" si="100"/>
        <v>Medium Value</v>
      </c>
    </row>
    <row r="3277" spans="1:6" x14ac:dyDescent="0.3">
      <c r="A3277" s="8" t="s">
        <v>4416</v>
      </c>
      <c r="B3277" s="1">
        <v>45468</v>
      </c>
      <c r="C3277" s="16">
        <v>1</v>
      </c>
      <c r="D3277" s="16">
        <v>1426.27</v>
      </c>
      <c r="E3277" s="1">
        <f t="shared" ca="1" si="99"/>
        <v>625</v>
      </c>
      <c r="F3277" t="str">
        <f t="shared" si="100"/>
        <v>Medium Value</v>
      </c>
    </row>
    <row r="3278" spans="1:6" x14ac:dyDescent="0.3">
      <c r="A3278" s="8" t="s">
        <v>5648</v>
      </c>
      <c r="B3278" s="1">
        <v>45653</v>
      </c>
      <c r="C3278" s="16">
        <v>2</v>
      </c>
      <c r="D3278" s="16">
        <v>1425.96</v>
      </c>
      <c r="E3278" s="1">
        <f t="shared" ca="1" si="99"/>
        <v>440</v>
      </c>
      <c r="F3278" t="str">
        <f t="shared" si="100"/>
        <v>Medium Value</v>
      </c>
    </row>
    <row r="3279" spans="1:6" x14ac:dyDescent="0.3">
      <c r="A3279" s="8" t="s">
        <v>4559</v>
      </c>
      <c r="B3279" s="1">
        <v>45546</v>
      </c>
      <c r="C3279" s="16">
        <v>1</v>
      </c>
      <c r="D3279" s="16">
        <v>1425.69</v>
      </c>
      <c r="E3279" s="1">
        <f t="shared" ca="1" si="99"/>
        <v>547</v>
      </c>
      <c r="F3279" t="str">
        <f t="shared" si="100"/>
        <v>Medium Value</v>
      </c>
    </row>
    <row r="3280" spans="1:6" x14ac:dyDescent="0.3">
      <c r="A3280" s="8" t="s">
        <v>3874</v>
      </c>
      <c r="B3280" s="1">
        <v>45372</v>
      </c>
      <c r="C3280" s="16">
        <v>1</v>
      </c>
      <c r="D3280" s="16">
        <v>1425.6</v>
      </c>
      <c r="E3280" s="1">
        <f t="shared" ca="1" si="99"/>
        <v>721</v>
      </c>
      <c r="F3280" t="str">
        <f t="shared" si="100"/>
        <v>Medium Value</v>
      </c>
    </row>
    <row r="3281" spans="1:6" x14ac:dyDescent="0.3">
      <c r="A3281" s="8" t="s">
        <v>4472</v>
      </c>
      <c r="B3281" s="1">
        <v>45606</v>
      </c>
      <c r="C3281" s="16">
        <v>2</v>
      </c>
      <c r="D3281" s="16">
        <v>1425.21</v>
      </c>
      <c r="E3281" s="1">
        <f t="shared" ca="1" si="99"/>
        <v>487</v>
      </c>
      <c r="F3281" t="str">
        <f t="shared" si="100"/>
        <v>Medium Value</v>
      </c>
    </row>
    <row r="3282" spans="1:6" x14ac:dyDescent="0.3">
      <c r="A3282" s="8" t="s">
        <v>3051</v>
      </c>
      <c r="B3282" s="1">
        <v>45603</v>
      </c>
      <c r="C3282" s="16">
        <v>1</v>
      </c>
      <c r="D3282" s="16">
        <v>1425.03</v>
      </c>
      <c r="E3282" s="1">
        <f t="shared" ca="1" si="99"/>
        <v>490</v>
      </c>
      <c r="F3282" t="str">
        <f t="shared" si="100"/>
        <v>Medium Value</v>
      </c>
    </row>
    <row r="3283" spans="1:6" x14ac:dyDescent="0.3">
      <c r="A3283" s="8" t="s">
        <v>3730</v>
      </c>
      <c r="B3283" s="1">
        <v>45550</v>
      </c>
      <c r="C3283" s="16">
        <v>1</v>
      </c>
      <c r="D3283" s="16">
        <v>1424.91</v>
      </c>
      <c r="E3283" s="1">
        <f t="shared" ca="1" si="99"/>
        <v>543</v>
      </c>
      <c r="F3283" t="str">
        <f t="shared" si="100"/>
        <v>Medium Value</v>
      </c>
    </row>
    <row r="3284" spans="1:6" x14ac:dyDescent="0.3">
      <c r="A3284" s="8" t="s">
        <v>4015</v>
      </c>
      <c r="B3284" s="1">
        <v>45318</v>
      </c>
      <c r="C3284" s="16">
        <v>1</v>
      </c>
      <c r="D3284" s="16">
        <v>1424</v>
      </c>
      <c r="E3284" s="1">
        <f t="shared" ca="1" si="99"/>
        <v>775</v>
      </c>
      <c r="F3284" t="str">
        <f t="shared" si="100"/>
        <v>Medium Value</v>
      </c>
    </row>
    <row r="3285" spans="1:6" x14ac:dyDescent="0.3">
      <c r="A3285" s="8" t="s">
        <v>5669</v>
      </c>
      <c r="B3285" s="1">
        <v>45440</v>
      </c>
      <c r="C3285" s="16">
        <v>1</v>
      </c>
      <c r="D3285" s="16">
        <v>1422.78</v>
      </c>
      <c r="E3285" s="1">
        <f t="shared" ca="1" si="99"/>
        <v>653</v>
      </c>
      <c r="F3285" t="str">
        <f t="shared" si="100"/>
        <v>Medium Value</v>
      </c>
    </row>
    <row r="3286" spans="1:6" x14ac:dyDescent="0.3">
      <c r="A3286" s="8" t="s">
        <v>1302</v>
      </c>
      <c r="B3286" s="1">
        <v>45473</v>
      </c>
      <c r="C3286" s="16">
        <v>1</v>
      </c>
      <c r="D3286" s="16">
        <v>1421.92</v>
      </c>
      <c r="E3286" s="1">
        <f t="shared" ca="1" si="99"/>
        <v>620</v>
      </c>
      <c r="F3286" t="str">
        <f t="shared" si="100"/>
        <v>Medium Value</v>
      </c>
    </row>
    <row r="3287" spans="1:6" x14ac:dyDescent="0.3">
      <c r="A3287" s="8" t="s">
        <v>5350</v>
      </c>
      <c r="B3287" s="1">
        <v>45595</v>
      </c>
      <c r="C3287" s="16">
        <v>1</v>
      </c>
      <c r="D3287" s="16">
        <v>1421.86</v>
      </c>
      <c r="E3287" s="1">
        <f t="shared" ca="1" si="99"/>
        <v>498</v>
      </c>
      <c r="F3287" t="str">
        <f t="shared" si="100"/>
        <v>Medium Value</v>
      </c>
    </row>
    <row r="3288" spans="1:6" x14ac:dyDescent="0.3">
      <c r="A3288" s="8" t="s">
        <v>885</v>
      </c>
      <c r="B3288" s="1">
        <v>45451</v>
      </c>
      <c r="C3288" s="16">
        <v>1</v>
      </c>
      <c r="D3288" s="16">
        <v>1420.89</v>
      </c>
      <c r="E3288" s="1">
        <f t="shared" ca="1" si="99"/>
        <v>642</v>
      </c>
      <c r="F3288" t="str">
        <f t="shared" si="100"/>
        <v>Medium Value</v>
      </c>
    </row>
    <row r="3289" spans="1:6" x14ac:dyDescent="0.3">
      <c r="A3289" s="8" t="s">
        <v>723</v>
      </c>
      <c r="B3289" s="1">
        <v>45427</v>
      </c>
      <c r="C3289" s="16">
        <v>2</v>
      </c>
      <c r="D3289" s="16">
        <v>1419.04</v>
      </c>
      <c r="E3289" s="1">
        <f t="shared" ca="1" si="99"/>
        <v>666</v>
      </c>
      <c r="F3289" t="str">
        <f t="shared" si="100"/>
        <v>Medium Value</v>
      </c>
    </row>
    <row r="3290" spans="1:6" x14ac:dyDescent="0.3">
      <c r="A3290" s="8" t="s">
        <v>2922</v>
      </c>
      <c r="B3290" s="1">
        <v>45300</v>
      </c>
      <c r="C3290" s="16">
        <v>1</v>
      </c>
      <c r="D3290" s="16">
        <v>1418.4</v>
      </c>
      <c r="E3290" s="1">
        <f t="shared" ca="1" si="99"/>
        <v>793</v>
      </c>
      <c r="F3290" t="str">
        <f t="shared" si="100"/>
        <v>Medium Value</v>
      </c>
    </row>
    <row r="3291" spans="1:6" x14ac:dyDescent="0.3">
      <c r="A3291" s="8" t="s">
        <v>4370</v>
      </c>
      <c r="B3291" s="1">
        <v>45595</v>
      </c>
      <c r="C3291" s="16">
        <v>2</v>
      </c>
      <c r="D3291" s="16">
        <v>1417.83</v>
      </c>
      <c r="E3291" s="1">
        <f t="shared" ca="1" si="99"/>
        <v>498</v>
      </c>
      <c r="F3291" t="str">
        <f t="shared" si="100"/>
        <v>Medium Value</v>
      </c>
    </row>
    <row r="3292" spans="1:6" x14ac:dyDescent="0.3">
      <c r="A3292" s="8" t="s">
        <v>566</v>
      </c>
      <c r="B3292" s="1">
        <v>45490</v>
      </c>
      <c r="C3292" s="16">
        <v>2</v>
      </c>
      <c r="D3292" s="16">
        <v>1417.3300000000002</v>
      </c>
      <c r="E3292" s="1">
        <f t="shared" ca="1" si="99"/>
        <v>603</v>
      </c>
      <c r="F3292" t="str">
        <f t="shared" si="100"/>
        <v>Medium Value</v>
      </c>
    </row>
    <row r="3293" spans="1:6" x14ac:dyDescent="0.3">
      <c r="A3293" s="8" t="s">
        <v>5082</v>
      </c>
      <c r="B3293" s="1">
        <v>45657</v>
      </c>
      <c r="C3293" s="16">
        <v>1</v>
      </c>
      <c r="D3293" s="16">
        <v>1415.61</v>
      </c>
      <c r="E3293" s="1">
        <f t="shared" ca="1" si="99"/>
        <v>436</v>
      </c>
      <c r="F3293" t="str">
        <f t="shared" si="100"/>
        <v>Medium Value</v>
      </c>
    </row>
    <row r="3294" spans="1:6" x14ac:dyDescent="0.3">
      <c r="A3294" s="8" t="s">
        <v>3960</v>
      </c>
      <c r="B3294" s="1">
        <v>45546</v>
      </c>
      <c r="C3294" s="16">
        <v>1</v>
      </c>
      <c r="D3294" s="16">
        <v>1415.24</v>
      </c>
      <c r="E3294" s="1">
        <f t="shared" ca="1" si="99"/>
        <v>547</v>
      </c>
      <c r="F3294" t="str">
        <f t="shared" si="100"/>
        <v>Medium Value</v>
      </c>
    </row>
    <row r="3295" spans="1:6" x14ac:dyDescent="0.3">
      <c r="A3295" s="8" t="s">
        <v>3471</v>
      </c>
      <c r="B3295" s="1">
        <v>45496</v>
      </c>
      <c r="C3295" s="16">
        <v>2</v>
      </c>
      <c r="D3295" s="16">
        <v>1414.84</v>
      </c>
      <c r="E3295" s="1">
        <f t="shared" ca="1" si="99"/>
        <v>597</v>
      </c>
      <c r="F3295" t="str">
        <f t="shared" si="100"/>
        <v>Medium Value</v>
      </c>
    </row>
    <row r="3296" spans="1:6" x14ac:dyDescent="0.3">
      <c r="A3296" s="8" t="s">
        <v>5223</v>
      </c>
      <c r="B3296" s="1">
        <v>45462</v>
      </c>
      <c r="C3296" s="16">
        <v>1</v>
      </c>
      <c r="D3296" s="16">
        <v>1413.87</v>
      </c>
      <c r="E3296" s="1">
        <f t="shared" ca="1" si="99"/>
        <v>631</v>
      </c>
      <c r="F3296" t="str">
        <f t="shared" si="100"/>
        <v>Medium Value</v>
      </c>
    </row>
    <row r="3297" spans="1:6" x14ac:dyDescent="0.3">
      <c r="A3297" s="8" t="s">
        <v>5135</v>
      </c>
      <c r="B3297" s="1">
        <v>45638</v>
      </c>
      <c r="C3297" s="16">
        <v>2</v>
      </c>
      <c r="D3297" s="16">
        <v>1413.73</v>
      </c>
      <c r="E3297" s="1">
        <f t="shared" ca="1" si="99"/>
        <v>455</v>
      </c>
      <c r="F3297" t="str">
        <f t="shared" si="100"/>
        <v>Medium Value</v>
      </c>
    </row>
    <row r="3298" spans="1:6" x14ac:dyDescent="0.3">
      <c r="A3298" s="8" t="s">
        <v>5604</v>
      </c>
      <c r="B3298" s="1">
        <v>45325</v>
      </c>
      <c r="C3298" s="16">
        <v>1</v>
      </c>
      <c r="D3298" s="16">
        <v>1413.36</v>
      </c>
      <c r="E3298" s="1">
        <f t="shared" ca="1" si="99"/>
        <v>768</v>
      </c>
      <c r="F3298" t="str">
        <f t="shared" si="100"/>
        <v>Medium Value</v>
      </c>
    </row>
    <row r="3299" spans="1:6" x14ac:dyDescent="0.3">
      <c r="A3299" s="8" t="s">
        <v>468</v>
      </c>
      <c r="B3299" s="1">
        <v>45556</v>
      </c>
      <c r="C3299" s="16">
        <v>2</v>
      </c>
      <c r="D3299" s="16">
        <v>1413.01</v>
      </c>
      <c r="E3299" s="1">
        <f t="shared" ca="1" si="99"/>
        <v>537</v>
      </c>
      <c r="F3299" t="str">
        <f t="shared" si="100"/>
        <v>Medium Value</v>
      </c>
    </row>
    <row r="3300" spans="1:6" x14ac:dyDescent="0.3">
      <c r="A3300" s="8" t="s">
        <v>5354</v>
      </c>
      <c r="B3300" s="1">
        <v>45530</v>
      </c>
      <c r="C3300" s="16">
        <v>1</v>
      </c>
      <c r="D3300" s="16">
        <v>1411.46</v>
      </c>
      <c r="E3300" s="1">
        <f t="shared" ca="1" si="99"/>
        <v>563</v>
      </c>
      <c r="F3300" t="str">
        <f t="shared" si="100"/>
        <v>Medium Value</v>
      </c>
    </row>
    <row r="3301" spans="1:6" x14ac:dyDescent="0.3">
      <c r="A3301" s="8" t="s">
        <v>5709</v>
      </c>
      <c r="B3301" s="1">
        <v>45383</v>
      </c>
      <c r="C3301" s="16">
        <v>1</v>
      </c>
      <c r="D3301" s="16">
        <v>1410.26</v>
      </c>
      <c r="E3301" s="1">
        <f t="shared" ca="1" si="99"/>
        <v>710</v>
      </c>
      <c r="F3301" t="str">
        <f t="shared" si="100"/>
        <v>Medium Value</v>
      </c>
    </row>
    <row r="3302" spans="1:6" x14ac:dyDescent="0.3">
      <c r="A3302" s="8" t="s">
        <v>4146</v>
      </c>
      <c r="B3302" s="1">
        <v>45525</v>
      </c>
      <c r="C3302" s="16">
        <v>2</v>
      </c>
      <c r="D3302" s="16">
        <v>1410.23</v>
      </c>
      <c r="E3302" s="1">
        <f t="shared" ca="1" si="99"/>
        <v>568</v>
      </c>
      <c r="F3302" t="str">
        <f t="shared" si="100"/>
        <v>Medium Value</v>
      </c>
    </row>
    <row r="3303" spans="1:6" x14ac:dyDescent="0.3">
      <c r="A3303" s="8" t="s">
        <v>4046</v>
      </c>
      <c r="B3303" s="1">
        <v>45484</v>
      </c>
      <c r="C3303" s="16">
        <v>2</v>
      </c>
      <c r="D3303" s="16">
        <v>1409.06</v>
      </c>
      <c r="E3303" s="1">
        <f t="shared" ca="1" si="99"/>
        <v>609</v>
      </c>
      <c r="F3303" t="str">
        <f t="shared" si="100"/>
        <v>Medium Value</v>
      </c>
    </row>
    <row r="3304" spans="1:6" x14ac:dyDescent="0.3">
      <c r="A3304" s="8" t="s">
        <v>3264</v>
      </c>
      <c r="B3304" s="1">
        <v>45533</v>
      </c>
      <c r="C3304" s="16">
        <v>1</v>
      </c>
      <c r="D3304" s="16">
        <v>1407.99</v>
      </c>
      <c r="E3304" s="1">
        <f t="shared" ca="1" si="99"/>
        <v>560</v>
      </c>
      <c r="F3304" t="str">
        <f t="shared" si="100"/>
        <v>Medium Value</v>
      </c>
    </row>
    <row r="3305" spans="1:6" x14ac:dyDescent="0.3">
      <c r="A3305" s="8" t="s">
        <v>577</v>
      </c>
      <c r="B3305" s="1">
        <v>45554</v>
      </c>
      <c r="C3305" s="16">
        <v>1</v>
      </c>
      <c r="D3305" s="16">
        <v>1407.37</v>
      </c>
      <c r="E3305" s="1">
        <f t="shared" ca="1" si="99"/>
        <v>539</v>
      </c>
      <c r="F3305" t="str">
        <f t="shared" si="100"/>
        <v>Medium Value</v>
      </c>
    </row>
    <row r="3306" spans="1:6" x14ac:dyDescent="0.3">
      <c r="A3306" s="8" t="s">
        <v>4907</v>
      </c>
      <c r="B3306" s="1">
        <v>45307</v>
      </c>
      <c r="C3306" s="16">
        <v>1</v>
      </c>
      <c r="D3306" s="16">
        <v>1406.22</v>
      </c>
      <c r="E3306" s="1">
        <f t="shared" ca="1" si="99"/>
        <v>786</v>
      </c>
      <c r="F3306" t="str">
        <f t="shared" si="100"/>
        <v>Medium Value</v>
      </c>
    </row>
    <row r="3307" spans="1:6" x14ac:dyDescent="0.3">
      <c r="A3307" s="8" t="s">
        <v>5303</v>
      </c>
      <c r="B3307" s="1">
        <v>45495</v>
      </c>
      <c r="C3307" s="16">
        <v>1</v>
      </c>
      <c r="D3307" s="16">
        <v>1405.73</v>
      </c>
      <c r="E3307" s="1">
        <f t="shared" ca="1" si="99"/>
        <v>598</v>
      </c>
      <c r="F3307" t="str">
        <f t="shared" si="100"/>
        <v>Medium Value</v>
      </c>
    </row>
    <row r="3308" spans="1:6" x14ac:dyDescent="0.3">
      <c r="A3308" s="8" t="s">
        <v>1058</v>
      </c>
      <c r="B3308" s="1">
        <v>45635</v>
      </c>
      <c r="C3308" s="16">
        <v>2</v>
      </c>
      <c r="D3308" s="16">
        <v>1405.23</v>
      </c>
      <c r="E3308" s="1">
        <f t="shared" ca="1" si="99"/>
        <v>458</v>
      </c>
      <c r="F3308" t="str">
        <f t="shared" si="100"/>
        <v>Medium Value</v>
      </c>
    </row>
    <row r="3309" spans="1:6" x14ac:dyDescent="0.3">
      <c r="A3309" s="8" t="s">
        <v>4686</v>
      </c>
      <c r="B3309" s="1">
        <v>45584</v>
      </c>
      <c r="C3309" s="16">
        <v>1</v>
      </c>
      <c r="D3309" s="16">
        <v>1404.86</v>
      </c>
      <c r="E3309" s="1">
        <f t="shared" ca="1" si="99"/>
        <v>509</v>
      </c>
      <c r="F3309" t="str">
        <f t="shared" si="100"/>
        <v>Medium Value</v>
      </c>
    </row>
    <row r="3310" spans="1:6" x14ac:dyDescent="0.3">
      <c r="A3310" s="8" t="s">
        <v>5285</v>
      </c>
      <c r="B3310" s="1">
        <v>45565</v>
      </c>
      <c r="C3310" s="16">
        <v>2</v>
      </c>
      <c r="D3310" s="16">
        <v>1404.69</v>
      </c>
      <c r="E3310" s="1">
        <f t="shared" ca="1" si="99"/>
        <v>528</v>
      </c>
      <c r="F3310" t="str">
        <f t="shared" si="100"/>
        <v>Medium Value</v>
      </c>
    </row>
    <row r="3311" spans="1:6" x14ac:dyDescent="0.3">
      <c r="A3311" s="8" t="s">
        <v>3986</v>
      </c>
      <c r="B3311" s="1">
        <v>45608</v>
      </c>
      <c r="C3311" s="16">
        <v>1</v>
      </c>
      <c r="D3311" s="16">
        <v>1404.49</v>
      </c>
      <c r="E3311" s="1">
        <f t="shared" ca="1" si="99"/>
        <v>485</v>
      </c>
      <c r="F3311" t="str">
        <f t="shared" si="100"/>
        <v>Medium Value</v>
      </c>
    </row>
    <row r="3312" spans="1:6" x14ac:dyDescent="0.3">
      <c r="A3312" s="8" t="s">
        <v>1045</v>
      </c>
      <c r="B3312" s="1">
        <v>45446</v>
      </c>
      <c r="C3312" s="16">
        <v>1</v>
      </c>
      <c r="D3312" s="16">
        <v>1403.37</v>
      </c>
      <c r="E3312" s="1">
        <f t="shared" ca="1" si="99"/>
        <v>647</v>
      </c>
      <c r="F3312" t="str">
        <f t="shared" si="100"/>
        <v>Medium Value</v>
      </c>
    </row>
    <row r="3313" spans="1:6" x14ac:dyDescent="0.3">
      <c r="A3313" s="8" t="s">
        <v>2184</v>
      </c>
      <c r="B3313" s="1">
        <v>45549</v>
      </c>
      <c r="C3313" s="16">
        <v>1</v>
      </c>
      <c r="D3313" s="16">
        <v>1402.69</v>
      </c>
      <c r="E3313" s="1">
        <f t="shared" ca="1" si="99"/>
        <v>544</v>
      </c>
      <c r="F3313" t="str">
        <f t="shared" si="100"/>
        <v>Medium Value</v>
      </c>
    </row>
    <row r="3314" spans="1:6" x14ac:dyDescent="0.3">
      <c r="A3314" s="8" t="s">
        <v>5157</v>
      </c>
      <c r="B3314" s="1">
        <v>45438</v>
      </c>
      <c r="C3314" s="16">
        <v>1</v>
      </c>
      <c r="D3314" s="16">
        <v>1401.1</v>
      </c>
      <c r="E3314" s="1">
        <f t="shared" ca="1" si="99"/>
        <v>655</v>
      </c>
      <c r="F3314" t="str">
        <f t="shared" si="100"/>
        <v>Medium Value</v>
      </c>
    </row>
    <row r="3315" spans="1:6" x14ac:dyDescent="0.3">
      <c r="A3315" s="8" t="s">
        <v>4566</v>
      </c>
      <c r="B3315" s="1">
        <v>45584</v>
      </c>
      <c r="C3315" s="16">
        <v>1</v>
      </c>
      <c r="D3315" s="16">
        <v>1401.04</v>
      </c>
      <c r="E3315" s="1">
        <f t="shared" ca="1" si="99"/>
        <v>509</v>
      </c>
      <c r="F3315" t="str">
        <f t="shared" si="100"/>
        <v>Medium Value</v>
      </c>
    </row>
    <row r="3316" spans="1:6" x14ac:dyDescent="0.3">
      <c r="A3316" s="8" t="s">
        <v>277</v>
      </c>
      <c r="B3316" s="1">
        <v>45514</v>
      </c>
      <c r="C3316" s="16">
        <v>2</v>
      </c>
      <c r="D3316" s="16">
        <v>1400.43</v>
      </c>
      <c r="E3316" s="1">
        <f t="shared" ca="1" si="99"/>
        <v>579</v>
      </c>
      <c r="F3316" t="str">
        <f t="shared" si="100"/>
        <v>Medium Value</v>
      </c>
    </row>
    <row r="3317" spans="1:6" x14ac:dyDescent="0.3">
      <c r="A3317" s="8" t="s">
        <v>1931</v>
      </c>
      <c r="B3317" s="1">
        <v>45654</v>
      </c>
      <c r="C3317" s="16">
        <v>2</v>
      </c>
      <c r="D3317" s="16">
        <v>1400.0500000000002</v>
      </c>
      <c r="E3317" s="1">
        <f t="shared" ca="1" si="99"/>
        <v>439</v>
      </c>
      <c r="F3317" t="str">
        <f t="shared" si="100"/>
        <v>Medium Value</v>
      </c>
    </row>
    <row r="3318" spans="1:6" x14ac:dyDescent="0.3">
      <c r="A3318" s="8" t="s">
        <v>1662</v>
      </c>
      <c r="B3318" s="1">
        <v>45639</v>
      </c>
      <c r="C3318" s="16">
        <v>1</v>
      </c>
      <c r="D3318" s="16">
        <v>1399.36</v>
      </c>
      <c r="E3318" s="1">
        <f t="shared" ca="1" si="99"/>
        <v>454</v>
      </c>
      <c r="F3318" t="str">
        <f t="shared" si="100"/>
        <v>Medium Value</v>
      </c>
    </row>
    <row r="3319" spans="1:6" x14ac:dyDescent="0.3">
      <c r="A3319" s="8" t="s">
        <v>1263</v>
      </c>
      <c r="B3319" s="1">
        <v>45596</v>
      </c>
      <c r="C3319" s="16">
        <v>1</v>
      </c>
      <c r="D3319" s="16">
        <v>1399.31</v>
      </c>
      <c r="E3319" s="1">
        <f t="shared" ca="1" si="99"/>
        <v>497</v>
      </c>
      <c r="F3319" t="str">
        <f t="shared" si="100"/>
        <v>Medium Value</v>
      </c>
    </row>
    <row r="3320" spans="1:6" x14ac:dyDescent="0.3">
      <c r="A3320" s="8" t="s">
        <v>1558</v>
      </c>
      <c r="B3320" s="1">
        <v>45420</v>
      </c>
      <c r="C3320" s="16">
        <v>1</v>
      </c>
      <c r="D3320" s="16">
        <v>1397.48</v>
      </c>
      <c r="E3320" s="1">
        <f t="shared" ca="1" si="99"/>
        <v>673</v>
      </c>
      <c r="F3320" t="str">
        <f t="shared" si="100"/>
        <v>Medium Value</v>
      </c>
    </row>
    <row r="3321" spans="1:6" x14ac:dyDescent="0.3">
      <c r="A3321" s="8" t="s">
        <v>146</v>
      </c>
      <c r="B3321" s="1">
        <v>45632</v>
      </c>
      <c r="C3321" s="16">
        <v>1</v>
      </c>
      <c r="D3321" s="16">
        <v>1397.07</v>
      </c>
      <c r="E3321" s="1">
        <f t="shared" ca="1" si="99"/>
        <v>461</v>
      </c>
      <c r="F3321" t="str">
        <f t="shared" si="100"/>
        <v>Medium Value</v>
      </c>
    </row>
    <row r="3322" spans="1:6" x14ac:dyDescent="0.3">
      <c r="A3322" s="8" t="s">
        <v>3620</v>
      </c>
      <c r="B3322" s="1">
        <v>45604</v>
      </c>
      <c r="C3322" s="16">
        <v>3</v>
      </c>
      <c r="D3322" s="16">
        <v>1396.3400000000001</v>
      </c>
      <c r="E3322" s="1">
        <f t="shared" ca="1" si="99"/>
        <v>489</v>
      </c>
      <c r="F3322" t="str">
        <f t="shared" si="100"/>
        <v>Medium Value</v>
      </c>
    </row>
    <row r="3323" spans="1:6" x14ac:dyDescent="0.3">
      <c r="A3323" s="8" t="s">
        <v>615</v>
      </c>
      <c r="B3323" s="1">
        <v>45594</v>
      </c>
      <c r="C3323" s="16">
        <v>2</v>
      </c>
      <c r="D3323" s="16">
        <v>1394.95</v>
      </c>
      <c r="E3323" s="1">
        <f t="shared" ca="1" si="99"/>
        <v>499</v>
      </c>
      <c r="F3323" t="str">
        <f t="shared" si="100"/>
        <v>Medium Value</v>
      </c>
    </row>
    <row r="3324" spans="1:6" x14ac:dyDescent="0.3">
      <c r="A3324" s="8" t="s">
        <v>4772</v>
      </c>
      <c r="B3324" s="1">
        <v>45481</v>
      </c>
      <c r="C3324" s="16">
        <v>1</v>
      </c>
      <c r="D3324" s="16">
        <v>1394.46</v>
      </c>
      <c r="E3324" s="1">
        <f t="shared" ca="1" si="99"/>
        <v>612</v>
      </c>
      <c r="F3324" t="str">
        <f t="shared" si="100"/>
        <v>Medium Value</v>
      </c>
    </row>
    <row r="3325" spans="1:6" x14ac:dyDescent="0.3">
      <c r="A3325" s="8" t="s">
        <v>3360</v>
      </c>
      <c r="B3325" s="1">
        <v>45357</v>
      </c>
      <c r="C3325" s="16">
        <v>2</v>
      </c>
      <c r="D3325" s="16">
        <v>1393.92</v>
      </c>
      <c r="E3325" s="1">
        <f t="shared" ca="1" si="99"/>
        <v>736</v>
      </c>
      <c r="F3325" t="str">
        <f t="shared" si="100"/>
        <v>Medium Value</v>
      </c>
    </row>
    <row r="3326" spans="1:6" x14ac:dyDescent="0.3">
      <c r="A3326" s="8" t="s">
        <v>5181</v>
      </c>
      <c r="B3326" s="1">
        <v>45544</v>
      </c>
      <c r="C3326" s="16">
        <v>1</v>
      </c>
      <c r="D3326" s="16">
        <v>1393.44</v>
      </c>
      <c r="E3326" s="1">
        <f t="shared" ca="1" si="99"/>
        <v>549</v>
      </c>
      <c r="F3326" t="str">
        <f t="shared" si="100"/>
        <v>Medium Value</v>
      </c>
    </row>
    <row r="3327" spans="1:6" x14ac:dyDescent="0.3">
      <c r="A3327" s="8" t="s">
        <v>4132</v>
      </c>
      <c r="B3327" s="1">
        <v>45647</v>
      </c>
      <c r="C3327" s="16">
        <v>1</v>
      </c>
      <c r="D3327" s="16">
        <v>1393.3</v>
      </c>
      <c r="E3327" s="1">
        <f t="shared" ref="E3327:E3390" ca="1" si="101">TODAY()-B3327</f>
        <v>446</v>
      </c>
      <c r="F3327" t="str">
        <f t="shared" si="100"/>
        <v>Medium Value</v>
      </c>
    </row>
    <row r="3328" spans="1:6" x14ac:dyDescent="0.3">
      <c r="A3328" s="8" t="s">
        <v>5802</v>
      </c>
      <c r="B3328" s="1">
        <v>45313</v>
      </c>
      <c r="C3328" s="16">
        <v>1</v>
      </c>
      <c r="D3328" s="16">
        <v>1392.84</v>
      </c>
      <c r="E3328" s="1">
        <f t="shared" ca="1" si="101"/>
        <v>780</v>
      </c>
      <c r="F3328" t="str">
        <f t="shared" si="100"/>
        <v>Medium Value</v>
      </c>
    </row>
    <row r="3329" spans="1:6" x14ac:dyDescent="0.3">
      <c r="A3329" s="8" t="s">
        <v>3335</v>
      </c>
      <c r="B3329" s="1">
        <v>45573</v>
      </c>
      <c r="C3329" s="16">
        <v>1</v>
      </c>
      <c r="D3329" s="16">
        <v>1392.36</v>
      </c>
      <c r="E3329" s="1">
        <f t="shared" ca="1" si="101"/>
        <v>520</v>
      </c>
      <c r="F3329" t="str">
        <f t="shared" si="100"/>
        <v>Medium Value</v>
      </c>
    </row>
    <row r="3330" spans="1:6" x14ac:dyDescent="0.3">
      <c r="A3330" s="8" t="s">
        <v>1005</v>
      </c>
      <c r="B3330" s="1">
        <v>45373</v>
      </c>
      <c r="C3330" s="16">
        <v>1</v>
      </c>
      <c r="D3330" s="16">
        <v>1392.34</v>
      </c>
      <c r="E3330" s="1">
        <f t="shared" ca="1" si="101"/>
        <v>720</v>
      </c>
      <c r="F3330" t="str">
        <f t="shared" si="100"/>
        <v>Medium Value</v>
      </c>
    </row>
    <row r="3331" spans="1:6" x14ac:dyDescent="0.3">
      <c r="A3331" s="8" t="s">
        <v>649</v>
      </c>
      <c r="B3331" s="1">
        <v>45428</v>
      </c>
      <c r="C3331" s="16">
        <v>2</v>
      </c>
      <c r="D3331" s="16">
        <v>1392.15</v>
      </c>
      <c r="E3331" s="1">
        <f t="shared" ca="1" si="101"/>
        <v>665</v>
      </c>
      <c r="F3331" t="str">
        <f t="shared" si="100"/>
        <v>Medium Value</v>
      </c>
    </row>
    <row r="3332" spans="1:6" x14ac:dyDescent="0.3">
      <c r="A3332" s="8" t="s">
        <v>3761</v>
      </c>
      <c r="B3332" s="1">
        <v>45608</v>
      </c>
      <c r="C3332" s="16">
        <v>2</v>
      </c>
      <c r="D3332" s="16">
        <v>1391.76</v>
      </c>
      <c r="E3332" s="1">
        <f t="shared" ca="1" si="101"/>
        <v>485</v>
      </c>
      <c r="F3332" t="str">
        <f t="shared" si="100"/>
        <v>Medium Value</v>
      </c>
    </row>
    <row r="3333" spans="1:6" x14ac:dyDescent="0.3">
      <c r="A3333" s="8" t="s">
        <v>3847</v>
      </c>
      <c r="B3333" s="1">
        <v>45316</v>
      </c>
      <c r="C3333" s="16">
        <v>1</v>
      </c>
      <c r="D3333" s="16">
        <v>1391.4</v>
      </c>
      <c r="E3333" s="1">
        <f t="shared" ca="1" si="101"/>
        <v>777</v>
      </c>
      <c r="F3333" t="str">
        <f t="shared" ref="F3333:F3396" si="102">IF(D3332 &gt; 5000, "High Value", IF(D3332 &gt; 1000, "Medium Value", "Low Value"))</f>
        <v>Medium Value</v>
      </c>
    </row>
    <row r="3334" spans="1:6" x14ac:dyDescent="0.3">
      <c r="A3334" s="8" t="s">
        <v>5510</v>
      </c>
      <c r="B3334" s="1">
        <v>45314</v>
      </c>
      <c r="C3334" s="16">
        <v>1</v>
      </c>
      <c r="D3334" s="16">
        <v>1391.31</v>
      </c>
      <c r="E3334" s="1">
        <f t="shared" ca="1" si="101"/>
        <v>779</v>
      </c>
      <c r="F3334" t="str">
        <f t="shared" si="102"/>
        <v>Medium Value</v>
      </c>
    </row>
    <row r="3335" spans="1:6" x14ac:dyDescent="0.3">
      <c r="A3335" s="8" t="s">
        <v>472</v>
      </c>
      <c r="B3335" s="1">
        <v>45423</v>
      </c>
      <c r="C3335" s="16">
        <v>2</v>
      </c>
      <c r="D3335" s="16">
        <v>1390.1100000000001</v>
      </c>
      <c r="E3335" s="1">
        <f t="shared" ca="1" si="101"/>
        <v>670</v>
      </c>
      <c r="F3335" t="str">
        <f t="shared" si="102"/>
        <v>Medium Value</v>
      </c>
    </row>
    <row r="3336" spans="1:6" x14ac:dyDescent="0.3">
      <c r="A3336" s="8" t="s">
        <v>4857</v>
      </c>
      <c r="B3336" s="1">
        <v>45467</v>
      </c>
      <c r="C3336" s="16">
        <v>1</v>
      </c>
      <c r="D3336" s="16">
        <v>1389.33</v>
      </c>
      <c r="E3336" s="1">
        <f t="shared" ca="1" si="101"/>
        <v>626</v>
      </c>
      <c r="F3336" t="str">
        <f t="shared" si="102"/>
        <v>Medium Value</v>
      </c>
    </row>
    <row r="3337" spans="1:6" x14ac:dyDescent="0.3">
      <c r="A3337" s="8" t="s">
        <v>5641</v>
      </c>
      <c r="B3337" s="1">
        <v>45562</v>
      </c>
      <c r="C3337" s="16">
        <v>1</v>
      </c>
      <c r="D3337" s="16">
        <v>1388.53</v>
      </c>
      <c r="E3337" s="1">
        <f t="shared" ca="1" si="101"/>
        <v>531</v>
      </c>
      <c r="F3337" t="str">
        <f t="shared" si="102"/>
        <v>Medium Value</v>
      </c>
    </row>
    <row r="3338" spans="1:6" x14ac:dyDescent="0.3">
      <c r="A3338" s="8" t="s">
        <v>3999</v>
      </c>
      <c r="B3338" s="1">
        <v>45434</v>
      </c>
      <c r="C3338" s="16">
        <v>2</v>
      </c>
      <c r="D3338" s="16">
        <v>1386.77</v>
      </c>
      <c r="E3338" s="1">
        <f t="shared" ca="1" si="101"/>
        <v>659</v>
      </c>
      <c r="F3338" t="str">
        <f t="shared" si="102"/>
        <v>Medium Value</v>
      </c>
    </row>
    <row r="3339" spans="1:6" x14ac:dyDescent="0.3">
      <c r="A3339" s="8" t="s">
        <v>4388</v>
      </c>
      <c r="B3339" s="1">
        <v>45522</v>
      </c>
      <c r="C3339" s="16">
        <v>1</v>
      </c>
      <c r="D3339" s="16">
        <v>1386.77</v>
      </c>
      <c r="E3339" s="1">
        <f t="shared" ca="1" si="101"/>
        <v>571</v>
      </c>
      <c r="F3339" t="str">
        <f t="shared" si="102"/>
        <v>Medium Value</v>
      </c>
    </row>
    <row r="3340" spans="1:6" x14ac:dyDescent="0.3">
      <c r="A3340" s="8" t="s">
        <v>5586</v>
      </c>
      <c r="B3340" s="1">
        <v>45642</v>
      </c>
      <c r="C3340" s="16">
        <v>1</v>
      </c>
      <c r="D3340" s="16">
        <v>1386.63</v>
      </c>
      <c r="E3340" s="1">
        <f t="shared" ca="1" si="101"/>
        <v>451</v>
      </c>
      <c r="F3340" t="str">
        <f t="shared" si="102"/>
        <v>Medium Value</v>
      </c>
    </row>
    <row r="3341" spans="1:6" x14ac:dyDescent="0.3">
      <c r="A3341" s="8" t="s">
        <v>3536</v>
      </c>
      <c r="B3341" s="1">
        <v>45652</v>
      </c>
      <c r="C3341" s="16">
        <v>2</v>
      </c>
      <c r="D3341" s="16">
        <v>1386.03</v>
      </c>
      <c r="E3341" s="1">
        <f t="shared" ca="1" si="101"/>
        <v>441</v>
      </c>
      <c r="F3341" t="str">
        <f t="shared" si="102"/>
        <v>Medium Value</v>
      </c>
    </row>
    <row r="3342" spans="1:6" x14ac:dyDescent="0.3">
      <c r="A3342" s="8" t="s">
        <v>1000</v>
      </c>
      <c r="B3342" s="1">
        <v>45646</v>
      </c>
      <c r="C3342" s="16">
        <v>2</v>
      </c>
      <c r="D3342" s="16">
        <v>1384.59</v>
      </c>
      <c r="E3342" s="1">
        <f t="shared" ca="1" si="101"/>
        <v>447</v>
      </c>
      <c r="F3342" t="str">
        <f t="shared" si="102"/>
        <v>Medium Value</v>
      </c>
    </row>
    <row r="3343" spans="1:6" x14ac:dyDescent="0.3">
      <c r="A3343" s="8" t="s">
        <v>4479</v>
      </c>
      <c r="B3343" s="1">
        <v>45389</v>
      </c>
      <c r="C3343" s="16">
        <v>2</v>
      </c>
      <c r="D3343" s="16">
        <v>1384.22</v>
      </c>
      <c r="E3343" s="1">
        <f t="shared" ca="1" si="101"/>
        <v>704</v>
      </c>
      <c r="F3343" t="str">
        <f t="shared" si="102"/>
        <v>Medium Value</v>
      </c>
    </row>
    <row r="3344" spans="1:6" x14ac:dyDescent="0.3">
      <c r="A3344" s="8" t="s">
        <v>3202</v>
      </c>
      <c r="B3344" s="1">
        <v>45607</v>
      </c>
      <c r="C3344" s="16">
        <v>1</v>
      </c>
      <c r="D3344" s="16">
        <v>1384.13</v>
      </c>
      <c r="E3344" s="1">
        <f t="shared" ca="1" si="101"/>
        <v>486</v>
      </c>
      <c r="F3344" t="str">
        <f t="shared" si="102"/>
        <v>Medium Value</v>
      </c>
    </row>
    <row r="3345" spans="1:6" x14ac:dyDescent="0.3">
      <c r="A3345" s="8" t="s">
        <v>2536</v>
      </c>
      <c r="B3345" s="1">
        <v>45367</v>
      </c>
      <c r="C3345" s="16">
        <v>1</v>
      </c>
      <c r="D3345" s="16">
        <v>1383.68</v>
      </c>
      <c r="E3345" s="1">
        <f t="shared" ca="1" si="101"/>
        <v>726</v>
      </c>
      <c r="F3345" t="str">
        <f t="shared" si="102"/>
        <v>Medium Value</v>
      </c>
    </row>
    <row r="3346" spans="1:6" x14ac:dyDescent="0.3">
      <c r="A3346" s="8" t="s">
        <v>65</v>
      </c>
      <c r="B3346" s="1">
        <v>45413</v>
      </c>
      <c r="C3346" s="16">
        <v>1</v>
      </c>
      <c r="D3346" s="16">
        <v>1383.2</v>
      </c>
      <c r="E3346" s="1">
        <f t="shared" ca="1" si="101"/>
        <v>680</v>
      </c>
      <c r="F3346" t="str">
        <f t="shared" si="102"/>
        <v>Medium Value</v>
      </c>
    </row>
    <row r="3347" spans="1:6" x14ac:dyDescent="0.3">
      <c r="A3347" s="8" t="s">
        <v>2920</v>
      </c>
      <c r="B3347" s="1">
        <v>45589</v>
      </c>
      <c r="C3347" s="16">
        <v>1</v>
      </c>
      <c r="D3347" s="16">
        <v>1382.13</v>
      </c>
      <c r="E3347" s="1">
        <f t="shared" ca="1" si="101"/>
        <v>504</v>
      </c>
      <c r="F3347" t="str">
        <f t="shared" si="102"/>
        <v>Medium Value</v>
      </c>
    </row>
    <row r="3348" spans="1:6" x14ac:dyDescent="0.3">
      <c r="A3348" s="8" t="s">
        <v>4934</v>
      </c>
      <c r="B3348" s="1">
        <v>45531</v>
      </c>
      <c r="C3348" s="16">
        <v>1</v>
      </c>
      <c r="D3348" s="16">
        <v>1381.99</v>
      </c>
      <c r="E3348" s="1">
        <f t="shared" ca="1" si="101"/>
        <v>562</v>
      </c>
      <c r="F3348" t="str">
        <f t="shared" si="102"/>
        <v>Medium Value</v>
      </c>
    </row>
    <row r="3349" spans="1:6" x14ac:dyDescent="0.3">
      <c r="A3349" s="8" t="s">
        <v>93</v>
      </c>
      <c r="B3349" s="1">
        <v>45516</v>
      </c>
      <c r="C3349" s="16">
        <v>1</v>
      </c>
      <c r="D3349" s="16">
        <v>1381.35</v>
      </c>
      <c r="E3349" s="1">
        <f t="shared" ca="1" si="101"/>
        <v>577</v>
      </c>
      <c r="F3349" t="str">
        <f t="shared" si="102"/>
        <v>Medium Value</v>
      </c>
    </row>
    <row r="3350" spans="1:6" x14ac:dyDescent="0.3">
      <c r="A3350" s="8" t="s">
        <v>1021</v>
      </c>
      <c r="B3350" s="1">
        <v>45442</v>
      </c>
      <c r="C3350" s="16">
        <v>1</v>
      </c>
      <c r="D3350" s="16">
        <v>1381.32</v>
      </c>
      <c r="E3350" s="1">
        <f t="shared" ca="1" si="101"/>
        <v>651</v>
      </c>
      <c r="F3350" t="str">
        <f t="shared" si="102"/>
        <v>Medium Value</v>
      </c>
    </row>
    <row r="3351" spans="1:6" x14ac:dyDescent="0.3">
      <c r="A3351" s="8" t="s">
        <v>2342</v>
      </c>
      <c r="B3351" s="1">
        <v>45500</v>
      </c>
      <c r="C3351" s="16">
        <v>1</v>
      </c>
      <c r="D3351" s="16">
        <v>1380.62</v>
      </c>
      <c r="E3351" s="1">
        <f t="shared" ca="1" si="101"/>
        <v>593</v>
      </c>
      <c r="F3351" t="str">
        <f t="shared" si="102"/>
        <v>Medium Value</v>
      </c>
    </row>
    <row r="3352" spans="1:6" x14ac:dyDescent="0.3">
      <c r="A3352" s="8" t="s">
        <v>1883</v>
      </c>
      <c r="B3352" s="1">
        <v>45411</v>
      </c>
      <c r="C3352" s="16">
        <v>2</v>
      </c>
      <c r="D3352" s="16">
        <v>1380.4899999999998</v>
      </c>
      <c r="E3352" s="1">
        <f t="shared" ca="1" si="101"/>
        <v>682</v>
      </c>
      <c r="F3352" t="str">
        <f t="shared" si="102"/>
        <v>Medium Value</v>
      </c>
    </row>
    <row r="3353" spans="1:6" x14ac:dyDescent="0.3">
      <c r="A3353" s="8" t="s">
        <v>1509</v>
      </c>
      <c r="B3353" s="1">
        <v>45591</v>
      </c>
      <c r="C3353" s="16">
        <v>1</v>
      </c>
      <c r="D3353" s="16">
        <v>1380.3</v>
      </c>
      <c r="E3353" s="1">
        <f t="shared" ca="1" si="101"/>
        <v>502</v>
      </c>
      <c r="F3353" t="str">
        <f t="shared" si="102"/>
        <v>Medium Value</v>
      </c>
    </row>
    <row r="3354" spans="1:6" x14ac:dyDescent="0.3">
      <c r="A3354" s="8" t="s">
        <v>1671</v>
      </c>
      <c r="B3354" s="1">
        <v>45589</v>
      </c>
      <c r="C3354" s="16">
        <v>3</v>
      </c>
      <c r="D3354" s="16">
        <v>1379.6299999999999</v>
      </c>
      <c r="E3354" s="1">
        <f t="shared" ca="1" si="101"/>
        <v>504</v>
      </c>
      <c r="F3354" t="str">
        <f t="shared" si="102"/>
        <v>Medium Value</v>
      </c>
    </row>
    <row r="3355" spans="1:6" x14ac:dyDescent="0.3">
      <c r="A3355" s="8" t="s">
        <v>2872</v>
      </c>
      <c r="B3355" s="1">
        <v>45625</v>
      </c>
      <c r="C3355" s="16">
        <v>2</v>
      </c>
      <c r="D3355" s="16">
        <v>1378.1</v>
      </c>
      <c r="E3355" s="1">
        <f t="shared" ca="1" si="101"/>
        <v>468</v>
      </c>
      <c r="F3355" t="str">
        <f t="shared" si="102"/>
        <v>Medium Value</v>
      </c>
    </row>
    <row r="3356" spans="1:6" x14ac:dyDescent="0.3">
      <c r="A3356" s="8" t="s">
        <v>544</v>
      </c>
      <c r="B3356" s="1">
        <v>45482</v>
      </c>
      <c r="C3356" s="16">
        <v>2</v>
      </c>
      <c r="D3356" s="16">
        <v>1377.75</v>
      </c>
      <c r="E3356" s="1">
        <f t="shared" ca="1" si="101"/>
        <v>611</v>
      </c>
      <c r="F3356" t="str">
        <f t="shared" si="102"/>
        <v>Medium Value</v>
      </c>
    </row>
    <row r="3357" spans="1:6" x14ac:dyDescent="0.3">
      <c r="A3357" s="8" t="s">
        <v>5266</v>
      </c>
      <c r="B3357" s="1">
        <v>45596</v>
      </c>
      <c r="C3357" s="16">
        <v>1</v>
      </c>
      <c r="D3357" s="16">
        <v>1377.61</v>
      </c>
      <c r="E3357" s="1">
        <f t="shared" ca="1" si="101"/>
        <v>497</v>
      </c>
      <c r="F3357" t="str">
        <f t="shared" si="102"/>
        <v>Medium Value</v>
      </c>
    </row>
    <row r="3358" spans="1:6" x14ac:dyDescent="0.3">
      <c r="A3358" s="8" t="s">
        <v>2293</v>
      </c>
      <c r="B3358" s="1">
        <v>45520</v>
      </c>
      <c r="C3358" s="16">
        <v>2</v>
      </c>
      <c r="D3358" s="16">
        <v>1377.3899999999999</v>
      </c>
      <c r="E3358" s="1">
        <f t="shared" ca="1" si="101"/>
        <v>573</v>
      </c>
      <c r="F3358" t="str">
        <f t="shared" si="102"/>
        <v>Medium Value</v>
      </c>
    </row>
    <row r="3359" spans="1:6" x14ac:dyDescent="0.3">
      <c r="A3359" s="8" t="s">
        <v>1772</v>
      </c>
      <c r="B3359" s="1">
        <v>45438</v>
      </c>
      <c r="C3359" s="16">
        <v>2</v>
      </c>
      <c r="D3359" s="16">
        <v>1376.63</v>
      </c>
      <c r="E3359" s="1">
        <f t="shared" ca="1" si="101"/>
        <v>655</v>
      </c>
      <c r="F3359" t="str">
        <f t="shared" si="102"/>
        <v>Medium Value</v>
      </c>
    </row>
    <row r="3360" spans="1:6" x14ac:dyDescent="0.3">
      <c r="A3360" s="8" t="s">
        <v>5922</v>
      </c>
      <c r="B3360" s="1">
        <v>45391</v>
      </c>
      <c r="C3360" s="16">
        <v>1</v>
      </c>
      <c r="D3360" s="16">
        <v>1375.01</v>
      </c>
      <c r="E3360" s="1">
        <f t="shared" ca="1" si="101"/>
        <v>702</v>
      </c>
      <c r="F3360" t="str">
        <f t="shared" si="102"/>
        <v>Medium Value</v>
      </c>
    </row>
    <row r="3361" spans="1:6" x14ac:dyDescent="0.3">
      <c r="A3361" s="8" t="s">
        <v>209</v>
      </c>
      <c r="B3361" s="1">
        <v>45305</v>
      </c>
      <c r="C3361" s="16">
        <v>2</v>
      </c>
      <c r="D3361" s="16">
        <v>1374.44</v>
      </c>
      <c r="E3361" s="1">
        <f t="shared" ca="1" si="101"/>
        <v>788</v>
      </c>
      <c r="F3361" t="str">
        <f t="shared" si="102"/>
        <v>Medium Value</v>
      </c>
    </row>
    <row r="3362" spans="1:6" x14ac:dyDescent="0.3">
      <c r="A3362" s="8" t="s">
        <v>479</v>
      </c>
      <c r="B3362" s="1">
        <v>45382</v>
      </c>
      <c r="C3362" s="16">
        <v>1</v>
      </c>
      <c r="D3362" s="16">
        <v>1372.88</v>
      </c>
      <c r="E3362" s="1">
        <f t="shared" ca="1" si="101"/>
        <v>711</v>
      </c>
      <c r="F3362" t="str">
        <f t="shared" si="102"/>
        <v>Medium Value</v>
      </c>
    </row>
    <row r="3363" spans="1:6" x14ac:dyDescent="0.3">
      <c r="A3363" s="8" t="s">
        <v>2853</v>
      </c>
      <c r="B3363" s="1">
        <v>45632</v>
      </c>
      <c r="C3363" s="16">
        <v>2</v>
      </c>
      <c r="D3363" s="16">
        <v>1372.77</v>
      </c>
      <c r="E3363" s="1">
        <f t="shared" ca="1" si="101"/>
        <v>461</v>
      </c>
      <c r="F3363" t="str">
        <f t="shared" si="102"/>
        <v>Medium Value</v>
      </c>
    </row>
    <row r="3364" spans="1:6" x14ac:dyDescent="0.3">
      <c r="A3364" s="8" t="s">
        <v>643</v>
      </c>
      <c r="B3364" s="1">
        <v>45535</v>
      </c>
      <c r="C3364" s="16">
        <v>3</v>
      </c>
      <c r="D3364" s="16">
        <v>1372.67</v>
      </c>
      <c r="E3364" s="1">
        <f t="shared" ca="1" si="101"/>
        <v>558</v>
      </c>
      <c r="F3364" t="str">
        <f t="shared" si="102"/>
        <v>Medium Value</v>
      </c>
    </row>
    <row r="3365" spans="1:6" x14ac:dyDescent="0.3">
      <c r="A3365" s="8" t="s">
        <v>1201</v>
      </c>
      <c r="B3365" s="1">
        <v>45344</v>
      </c>
      <c r="C3365" s="16">
        <v>1</v>
      </c>
      <c r="D3365" s="16">
        <v>1372.39</v>
      </c>
      <c r="E3365" s="1">
        <f t="shared" ca="1" si="101"/>
        <v>749</v>
      </c>
      <c r="F3365" t="str">
        <f t="shared" si="102"/>
        <v>Medium Value</v>
      </c>
    </row>
    <row r="3366" spans="1:6" x14ac:dyDescent="0.3">
      <c r="A3366" s="8" t="s">
        <v>4070</v>
      </c>
      <c r="B3366" s="1">
        <v>45524</v>
      </c>
      <c r="C3366" s="16">
        <v>2</v>
      </c>
      <c r="D3366" s="16">
        <v>1372.21</v>
      </c>
      <c r="E3366" s="1">
        <f t="shared" ca="1" si="101"/>
        <v>569</v>
      </c>
      <c r="F3366" t="str">
        <f t="shared" si="102"/>
        <v>Medium Value</v>
      </c>
    </row>
    <row r="3367" spans="1:6" x14ac:dyDescent="0.3">
      <c r="A3367" s="8" t="s">
        <v>3211</v>
      </c>
      <c r="B3367" s="1">
        <v>45632</v>
      </c>
      <c r="C3367" s="16">
        <v>2</v>
      </c>
      <c r="D3367" s="16">
        <v>1371.99</v>
      </c>
      <c r="E3367" s="1">
        <f t="shared" ca="1" si="101"/>
        <v>461</v>
      </c>
      <c r="F3367" t="str">
        <f t="shared" si="102"/>
        <v>Medium Value</v>
      </c>
    </row>
    <row r="3368" spans="1:6" x14ac:dyDescent="0.3">
      <c r="A3368" s="8" t="s">
        <v>5783</v>
      </c>
      <c r="B3368" s="1">
        <v>45446</v>
      </c>
      <c r="C3368" s="16">
        <v>1</v>
      </c>
      <c r="D3368" s="16">
        <v>1371.71</v>
      </c>
      <c r="E3368" s="1">
        <f t="shared" ca="1" si="101"/>
        <v>647</v>
      </c>
      <c r="F3368" t="str">
        <f t="shared" si="102"/>
        <v>Medium Value</v>
      </c>
    </row>
    <row r="3369" spans="1:6" x14ac:dyDescent="0.3">
      <c r="A3369" s="8" t="s">
        <v>1384</v>
      </c>
      <c r="B3369" s="1">
        <v>45480</v>
      </c>
      <c r="C3369" s="16">
        <v>2</v>
      </c>
      <c r="D3369" s="16">
        <v>1371.63</v>
      </c>
      <c r="E3369" s="1">
        <f t="shared" ca="1" si="101"/>
        <v>613</v>
      </c>
      <c r="F3369" t="str">
        <f t="shared" si="102"/>
        <v>Medium Value</v>
      </c>
    </row>
    <row r="3370" spans="1:6" x14ac:dyDescent="0.3">
      <c r="A3370" s="8" t="s">
        <v>2603</v>
      </c>
      <c r="B3370" s="1">
        <v>45418</v>
      </c>
      <c r="C3370" s="16">
        <v>1</v>
      </c>
      <c r="D3370" s="16">
        <v>1371.2</v>
      </c>
      <c r="E3370" s="1">
        <f t="shared" ca="1" si="101"/>
        <v>675</v>
      </c>
      <c r="F3370" t="str">
        <f t="shared" si="102"/>
        <v>Medium Value</v>
      </c>
    </row>
    <row r="3371" spans="1:6" x14ac:dyDescent="0.3">
      <c r="A3371" s="8" t="s">
        <v>4019</v>
      </c>
      <c r="B3371" s="1">
        <v>45573</v>
      </c>
      <c r="C3371" s="16">
        <v>2</v>
      </c>
      <c r="D3371" s="16">
        <v>1370.43</v>
      </c>
      <c r="E3371" s="1">
        <f t="shared" ca="1" si="101"/>
        <v>520</v>
      </c>
      <c r="F3371" t="str">
        <f t="shared" si="102"/>
        <v>Medium Value</v>
      </c>
    </row>
    <row r="3372" spans="1:6" x14ac:dyDescent="0.3">
      <c r="A3372" s="8" t="s">
        <v>5961</v>
      </c>
      <c r="B3372" s="1">
        <v>45358</v>
      </c>
      <c r="C3372" s="16">
        <v>1</v>
      </c>
      <c r="D3372" s="16">
        <v>1369.98</v>
      </c>
      <c r="E3372" s="1">
        <f t="shared" ca="1" si="101"/>
        <v>735</v>
      </c>
      <c r="F3372" t="str">
        <f t="shared" si="102"/>
        <v>Medium Value</v>
      </c>
    </row>
    <row r="3373" spans="1:6" x14ac:dyDescent="0.3">
      <c r="A3373" s="8" t="s">
        <v>784</v>
      </c>
      <c r="B3373" s="1">
        <v>45595</v>
      </c>
      <c r="C3373" s="16">
        <v>1</v>
      </c>
      <c r="D3373" s="16">
        <v>1369.44</v>
      </c>
      <c r="E3373" s="1">
        <f t="shared" ca="1" si="101"/>
        <v>498</v>
      </c>
      <c r="F3373" t="str">
        <f t="shared" si="102"/>
        <v>Medium Value</v>
      </c>
    </row>
    <row r="3374" spans="1:6" x14ac:dyDescent="0.3">
      <c r="A3374" s="8" t="s">
        <v>3192</v>
      </c>
      <c r="B3374" s="1">
        <v>45526</v>
      </c>
      <c r="C3374" s="16">
        <v>1</v>
      </c>
      <c r="D3374" s="16">
        <v>1367.46</v>
      </c>
      <c r="E3374" s="1">
        <f t="shared" ca="1" si="101"/>
        <v>567</v>
      </c>
      <c r="F3374" t="str">
        <f t="shared" si="102"/>
        <v>Medium Value</v>
      </c>
    </row>
    <row r="3375" spans="1:6" x14ac:dyDescent="0.3">
      <c r="A3375" s="8" t="s">
        <v>2582</v>
      </c>
      <c r="B3375" s="1">
        <v>45337</v>
      </c>
      <c r="C3375" s="16">
        <v>1</v>
      </c>
      <c r="D3375" s="16">
        <v>1367.42</v>
      </c>
      <c r="E3375" s="1">
        <f t="shared" ca="1" si="101"/>
        <v>756</v>
      </c>
      <c r="F3375" t="str">
        <f t="shared" si="102"/>
        <v>Medium Value</v>
      </c>
    </row>
    <row r="3376" spans="1:6" x14ac:dyDescent="0.3">
      <c r="A3376" s="8" t="s">
        <v>959</v>
      </c>
      <c r="B3376" s="1">
        <v>45562</v>
      </c>
      <c r="C3376" s="16">
        <v>2</v>
      </c>
      <c r="D3376" s="16">
        <v>1366.57</v>
      </c>
      <c r="E3376" s="1">
        <f t="shared" ca="1" si="101"/>
        <v>531</v>
      </c>
      <c r="F3376" t="str">
        <f t="shared" si="102"/>
        <v>Medium Value</v>
      </c>
    </row>
    <row r="3377" spans="1:6" x14ac:dyDescent="0.3">
      <c r="A3377" s="8" t="s">
        <v>5950</v>
      </c>
      <c r="B3377" s="1">
        <v>45594</v>
      </c>
      <c r="C3377" s="16">
        <v>1</v>
      </c>
      <c r="D3377" s="16">
        <v>1366.39</v>
      </c>
      <c r="E3377" s="1">
        <f t="shared" ca="1" si="101"/>
        <v>499</v>
      </c>
      <c r="F3377" t="str">
        <f t="shared" si="102"/>
        <v>Medium Value</v>
      </c>
    </row>
    <row r="3378" spans="1:6" x14ac:dyDescent="0.3">
      <c r="A3378" s="8" t="s">
        <v>1408</v>
      </c>
      <c r="B3378" s="1">
        <v>45596</v>
      </c>
      <c r="C3378" s="16">
        <v>2</v>
      </c>
      <c r="D3378" s="16">
        <v>1365.67</v>
      </c>
      <c r="E3378" s="1">
        <f t="shared" ca="1" si="101"/>
        <v>497</v>
      </c>
      <c r="F3378" t="str">
        <f t="shared" si="102"/>
        <v>Medium Value</v>
      </c>
    </row>
    <row r="3379" spans="1:6" x14ac:dyDescent="0.3">
      <c r="A3379" s="8" t="s">
        <v>525</v>
      </c>
      <c r="B3379" s="1">
        <v>45588</v>
      </c>
      <c r="C3379" s="16">
        <v>2</v>
      </c>
      <c r="D3379" s="16">
        <v>1364.63</v>
      </c>
      <c r="E3379" s="1">
        <f t="shared" ca="1" si="101"/>
        <v>505</v>
      </c>
      <c r="F3379" t="str">
        <f t="shared" si="102"/>
        <v>Medium Value</v>
      </c>
    </row>
    <row r="3380" spans="1:6" x14ac:dyDescent="0.3">
      <c r="A3380" s="8" t="s">
        <v>1066</v>
      </c>
      <c r="B3380" s="1">
        <v>45516</v>
      </c>
      <c r="C3380" s="16">
        <v>1</v>
      </c>
      <c r="D3380" s="16">
        <v>1364.43</v>
      </c>
      <c r="E3380" s="1">
        <f t="shared" ca="1" si="101"/>
        <v>577</v>
      </c>
      <c r="F3380" t="str">
        <f t="shared" si="102"/>
        <v>Medium Value</v>
      </c>
    </row>
    <row r="3381" spans="1:6" x14ac:dyDescent="0.3">
      <c r="A3381" s="8" t="s">
        <v>5675</v>
      </c>
      <c r="B3381" s="1">
        <v>45362</v>
      </c>
      <c r="C3381" s="16">
        <v>2</v>
      </c>
      <c r="D3381" s="16">
        <v>1363.6299999999999</v>
      </c>
      <c r="E3381" s="1">
        <f t="shared" ca="1" si="101"/>
        <v>731</v>
      </c>
      <c r="F3381" t="str">
        <f t="shared" si="102"/>
        <v>Medium Value</v>
      </c>
    </row>
    <row r="3382" spans="1:6" x14ac:dyDescent="0.3">
      <c r="A3382" s="8" t="s">
        <v>777</v>
      </c>
      <c r="B3382" s="1">
        <v>45576</v>
      </c>
      <c r="C3382" s="16">
        <v>3</v>
      </c>
      <c r="D3382" s="16">
        <v>1363.4299999999998</v>
      </c>
      <c r="E3382" s="1">
        <f t="shared" ca="1" si="101"/>
        <v>517</v>
      </c>
      <c r="F3382" t="str">
        <f t="shared" si="102"/>
        <v>Medium Value</v>
      </c>
    </row>
    <row r="3383" spans="1:6" x14ac:dyDescent="0.3">
      <c r="A3383" s="8" t="s">
        <v>3817</v>
      </c>
      <c r="B3383" s="1">
        <v>45482</v>
      </c>
      <c r="C3383" s="16">
        <v>1</v>
      </c>
      <c r="D3383" s="16">
        <v>1363.41</v>
      </c>
      <c r="E3383" s="1">
        <f t="shared" ca="1" si="101"/>
        <v>611</v>
      </c>
      <c r="F3383" t="str">
        <f t="shared" si="102"/>
        <v>Medium Value</v>
      </c>
    </row>
    <row r="3384" spans="1:6" x14ac:dyDescent="0.3">
      <c r="A3384" s="8" t="s">
        <v>4211</v>
      </c>
      <c r="B3384" s="1">
        <v>45563</v>
      </c>
      <c r="C3384" s="16">
        <v>1</v>
      </c>
      <c r="D3384" s="16">
        <v>1362.87</v>
      </c>
      <c r="E3384" s="1">
        <f t="shared" ca="1" si="101"/>
        <v>530</v>
      </c>
      <c r="F3384" t="str">
        <f t="shared" si="102"/>
        <v>Medium Value</v>
      </c>
    </row>
    <row r="3385" spans="1:6" x14ac:dyDescent="0.3">
      <c r="A3385" s="8" t="s">
        <v>3126</v>
      </c>
      <c r="B3385" s="1">
        <v>45492</v>
      </c>
      <c r="C3385" s="16">
        <v>2</v>
      </c>
      <c r="D3385" s="16">
        <v>1362.15</v>
      </c>
      <c r="E3385" s="1">
        <f t="shared" ca="1" si="101"/>
        <v>601</v>
      </c>
      <c r="F3385" t="str">
        <f t="shared" si="102"/>
        <v>Medium Value</v>
      </c>
    </row>
    <row r="3386" spans="1:6" x14ac:dyDescent="0.3">
      <c r="A3386" s="8" t="s">
        <v>2442</v>
      </c>
      <c r="B3386" s="1">
        <v>45580</v>
      </c>
      <c r="C3386" s="16">
        <v>2</v>
      </c>
      <c r="D3386" s="16">
        <v>1361.6100000000001</v>
      </c>
      <c r="E3386" s="1">
        <f t="shared" ca="1" si="101"/>
        <v>513</v>
      </c>
      <c r="F3386" t="str">
        <f t="shared" si="102"/>
        <v>Medium Value</v>
      </c>
    </row>
    <row r="3387" spans="1:6" x14ac:dyDescent="0.3">
      <c r="A3387" s="8" t="s">
        <v>5043</v>
      </c>
      <c r="B3387" s="1">
        <v>45436</v>
      </c>
      <c r="C3387" s="16">
        <v>1</v>
      </c>
      <c r="D3387" s="16">
        <v>1361.19</v>
      </c>
      <c r="E3387" s="1">
        <f t="shared" ca="1" si="101"/>
        <v>657</v>
      </c>
      <c r="F3387" t="str">
        <f t="shared" si="102"/>
        <v>Medium Value</v>
      </c>
    </row>
    <row r="3388" spans="1:6" x14ac:dyDescent="0.3">
      <c r="A3388" s="8" t="s">
        <v>1379</v>
      </c>
      <c r="B3388" s="1">
        <v>45513</v>
      </c>
      <c r="C3388" s="16">
        <v>1</v>
      </c>
      <c r="D3388" s="16">
        <v>1360.36</v>
      </c>
      <c r="E3388" s="1">
        <f t="shared" ca="1" si="101"/>
        <v>580</v>
      </c>
      <c r="F3388" t="str">
        <f t="shared" si="102"/>
        <v>Medium Value</v>
      </c>
    </row>
    <row r="3389" spans="1:6" x14ac:dyDescent="0.3">
      <c r="A3389" s="8" t="s">
        <v>3454</v>
      </c>
      <c r="B3389" s="1">
        <v>45569</v>
      </c>
      <c r="C3389" s="16">
        <v>2</v>
      </c>
      <c r="D3389" s="16">
        <v>1360.1799999999998</v>
      </c>
      <c r="E3389" s="1">
        <f t="shared" ca="1" si="101"/>
        <v>524</v>
      </c>
      <c r="F3389" t="str">
        <f t="shared" si="102"/>
        <v>Medium Value</v>
      </c>
    </row>
    <row r="3390" spans="1:6" x14ac:dyDescent="0.3">
      <c r="A3390" s="8" t="s">
        <v>3677</v>
      </c>
      <c r="B3390" s="1">
        <v>45592</v>
      </c>
      <c r="C3390" s="16">
        <v>1</v>
      </c>
      <c r="D3390" s="16">
        <v>1358.73</v>
      </c>
      <c r="E3390" s="1">
        <f t="shared" ca="1" si="101"/>
        <v>501</v>
      </c>
      <c r="F3390" t="str">
        <f t="shared" si="102"/>
        <v>Medium Value</v>
      </c>
    </row>
    <row r="3391" spans="1:6" x14ac:dyDescent="0.3">
      <c r="A3391" s="8" t="s">
        <v>2131</v>
      </c>
      <c r="B3391" s="1">
        <v>45598</v>
      </c>
      <c r="C3391" s="16">
        <v>1</v>
      </c>
      <c r="D3391" s="16">
        <v>1358.58</v>
      </c>
      <c r="E3391" s="1">
        <f t="shared" ref="E3391:E3454" ca="1" si="103">TODAY()-B3391</f>
        <v>495</v>
      </c>
      <c r="F3391" t="str">
        <f t="shared" si="102"/>
        <v>Medium Value</v>
      </c>
    </row>
    <row r="3392" spans="1:6" x14ac:dyDescent="0.3">
      <c r="A3392" s="8" t="s">
        <v>5673</v>
      </c>
      <c r="B3392" s="1">
        <v>45501</v>
      </c>
      <c r="C3392" s="16">
        <v>1</v>
      </c>
      <c r="D3392" s="16">
        <v>1358.44</v>
      </c>
      <c r="E3392" s="1">
        <f t="shared" ca="1" si="103"/>
        <v>592</v>
      </c>
      <c r="F3392" t="str">
        <f t="shared" si="102"/>
        <v>Medium Value</v>
      </c>
    </row>
    <row r="3393" spans="1:6" x14ac:dyDescent="0.3">
      <c r="A3393" s="8" t="s">
        <v>4738</v>
      </c>
      <c r="B3393" s="1">
        <v>45460</v>
      </c>
      <c r="C3393" s="16">
        <v>1</v>
      </c>
      <c r="D3393" s="16">
        <v>1358.08</v>
      </c>
      <c r="E3393" s="1">
        <f t="shared" ca="1" si="103"/>
        <v>633</v>
      </c>
      <c r="F3393" t="str">
        <f t="shared" si="102"/>
        <v>Medium Value</v>
      </c>
    </row>
    <row r="3394" spans="1:6" x14ac:dyDescent="0.3">
      <c r="A3394" s="8" t="s">
        <v>128</v>
      </c>
      <c r="B3394" s="1">
        <v>45654</v>
      </c>
      <c r="C3394" s="16">
        <v>1</v>
      </c>
      <c r="D3394" s="16">
        <v>1357.44</v>
      </c>
      <c r="E3394" s="1">
        <f t="shared" ca="1" si="103"/>
        <v>439</v>
      </c>
      <c r="F3394" t="str">
        <f t="shared" si="102"/>
        <v>Medium Value</v>
      </c>
    </row>
    <row r="3395" spans="1:6" x14ac:dyDescent="0.3">
      <c r="A3395" s="8" t="s">
        <v>5547</v>
      </c>
      <c r="B3395" s="1">
        <v>45388</v>
      </c>
      <c r="C3395" s="16">
        <v>1</v>
      </c>
      <c r="D3395" s="16">
        <v>1356.96</v>
      </c>
      <c r="E3395" s="1">
        <f t="shared" ca="1" si="103"/>
        <v>705</v>
      </c>
      <c r="F3395" t="str">
        <f t="shared" si="102"/>
        <v>Medium Value</v>
      </c>
    </row>
    <row r="3396" spans="1:6" x14ac:dyDescent="0.3">
      <c r="A3396" s="8" t="s">
        <v>2225</v>
      </c>
      <c r="B3396" s="1">
        <v>45638</v>
      </c>
      <c r="C3396" s="16">
        <v>1</v>
      </c>
      <c r="D3396" s="16">
        <v>1356.83</v>
      </c>
      <c r="E3396" s="1">
        <f t="shared" ca="1" si="103"/>
        <v>455</v>
      </c>
      <c r="F3396" t="str">
        <f t="shared" si="102"/>
        <v>Medium Value</v>
      </c>
    </row>
    <row r="3397" spans="1:6" x14ac:dyDescent="0.3">
      <c r="A3397" s="8" t="s">
        <v>4687</v>
      </c>
      <c r="B3397" s="1">
        <v>45533</v>
      </c>
      <c r="C3397" s="16">
        <v>1</v>
      </c>
      <c r="D3397" s="16">
        <v>1356.43</v>
      </c>
      <c r="E3397" s="1">
        <f t="shared" ca="1" si="103"/>
        <v>560</v>
      </c>
      <c r="F3397" t="str">
        <f t="shared" ref="F3397:F3460" si="104">IF(D3396 &gt; 5000, "High Value", IF(D3396 &gt; 1000, "Medium Value", "Low Value"))</f>
        <v>Medium Value</v>
      </c>
    </row>
    <row r="3398" spans="1:6" x14ac:dyDescent="0.3">
      <c r="A3398" s="8" t="s">
        <v>5249</v>
      </c>
      <c r="B3398" s="1">
        <v>45476</v>
      </c>
      <c r="C3398" s="16">
        <v>1</v>
      </c>
      <c r="D3398" s="16">
        <v>1356.3</v>
      </c>
      <c r="E3398" s="1">
        <f t="shared" ca="1" si="103"/>
        <v>617</v>
      </c>
      <c r="F3398" t="str">
        <f t="shared" si="104"/>
        <v>Medium Value</v>
      </c>
    </row>
    <row r="3399" spans="1:6" x14ac:dyDescent="0.3">
      <c r="A3399" s="8" t="s">
        <v>1866</v>
      </c>
      <c r="B3399" s="1">
        <v>45473</v>
      </c>
      <c r="C3399" s="16">
        <v>2</v>
      </c>
      <c r="D3399" s="16">
        <v>1355.9099999999999</v>
      </c>
      <c r="E3399" s="1">
        <f t="shared" ca="1" si="103"/>
        <v>620</v>
      </c>
      <c r="F3399" t="str">
        <f t="shared" si="104"/>
        <v>Medium Value</v>
      </c>
    </row>
    <row r="3400" spans="1:6" x14ac:dyDescent="0.3">
      <c r="A3400" s="8" t="s">
        <v>4410</v>
      </c>
      <c r="B3400" s="1">
        <v>45621</v>
      </c>
      <c r="C3400" s="16">
        <v>1</v>
      </c>
      <c r="D3400" s="16">
        <v>1355.6</v>
      </c>
      <c r="E3400" s="1">
        <f t="shared" ca="1" si="103"/>
        <v>472</v>
      </c>
      <c r="F3400" t="str">
        <f t="shared" si="104"/>
        <v>Medium Value</v>
      </c>
    </row>
    <row r="3401" spans="1:6" x14ac:dyDescent="0.3">
      <c r="A3401" s="8" t="s">
        <v>2687</v>
      </c>
      <c r="B3401" s="1">
        <v>45639</v>
      </c>
      <c r="C3401" s="16">
        <v>2</v>
      </c>
      <c r="D3401" s="16">
        <v>1355.57</v>
      </c>
      <c r="E3401" s="1">
        <f t="shared" ca="1" si="103"/>
        <v>454</v>
      </c>
      <c r="F3401" t="str">
        <f t="shared" si="104"/>
        <v>Medium Value</v>
      </c>
    </row>
    <row r="3402" spans="1:6" x14ac:dyDescent="0.3">
      <c r="A3402" s="8" t="s">
        <v>2708</v>
      </c>
      <c r="B3402" s="1">
        <v>45654</v>
      </c>
      <c r="C3402" s="16">
        <v>2</v>
      </c>
      <c r="D3402" s="16">
        <v>1354.1299999999999</v>
      </c>
      <c r="E3402" s="1">
        <f t="shared" ca="1" si="103"/>
        <v>439</v>
      </c>
      <c r="F3402" t="str">
        <f t="shared" si="104"/>
        <v>Medium Value</v>
      </c>
    </row>
    <row r="3403" spans="1:6" x14ac:dyDescent="0.3">
      <c r="A3403" s="8" t="s">
        <v>5630</v>
      </c>
      <c r="B3403" s="1">
        <v>45609</v>
      </c>
      <c r="C3403" s="16">
        <v>1</v>
      </c>
      <c r="D3403" s="16">
        <v>1352.48</v>
      </c>
      <c r="E3403" s="1">
        <f t="shared" ca="1" si="103"/>
        <v>484</v>
      </c>
      <c r="F3403" t="str">
        <f t="shared" si="104"/>
        <v>Medium Value</v>
      </c>
    </row>
    <row r="3404" spans="1:6" x14ac:dyDescent="0.3">
      <c r="A3404" s="8" t="s">
        <v>3912</v>
      </c>
      <c r="B3404" s="1">
        <v>45559</v>
      </c>
      <c r="C3404" s="16">
        <v>1</v>
      </c>
      <c r="D3404" s="16">
        <v>1350.76</v>
      </c>
      <c r="E3404" s="1">
        <f t="shared" ca="1" si="103"/>
        <v>534</v>
      </c>
      <c r="F3404" t="str">
        <f t="shared" si="104"/>
        <v>Medium Value</v>
      </c>
    </row>
    <row r="3405" spans="1:6" x14ac:dyDescent="0.3">
      <c r="A3405" s="8" t="s">
        <v>4447</v>
      </c>
      <c r="B3405" s="1">
        <v>45619</v>
      </c>
      <c r="C3405" s="16">
        <v>2</v>
      </c>
      <c r="D3405" s="16">
        <v>1349.95</v>
      </c>
      <c r="E3405" s="1">
        <f t="shared" ca="1" si="103"/>
        <v>474</v>
      </c>
      <c r="F3405" t="str">
        <f t="shared" si="104"/>
        <v>Medium Value</v>
      </c>
    </row>
    <row r="3406" spans="1:6" x14ac:dyDescent="0.3">
      <c r="A3406" s="8" t="s">
        <v>2886</v>
      </c>
      <c r="B3406" s="1">
        <v>45607</v>
      </c>
      <c r="C3406" s="16">
        <v>2</v>
      </c>
      <c r="D3406" s="16">
        <v>1349.8899999999999</v>
      </c>
      <c r="E3406" s="1">
        <f t="shared" ca="1" si="103"/>
        <v>486</v>
      </c>
      <c r="F3406" t="str">
        <f t="shared" si="104"/>
        <v>Medium Value</v>
      </c>
    </row>
    <row r="3407" spans="1:6" x14ac:dyDescent="0.3">
      <c r="A3407" s="8" t="s">
        <v>1195</v>
      </c>
      <c r="B3407" s="1">
        <v>45584</v>
      </c>
      <c r="C3407" s="16">
        <v>3</v>
      </c>
      <c r="D3407" s="16">
        <v>1349.76</v>
      </c>
      <c r="E3407" s="1">
        <f t="shared" ca="1" si="103"/>
        <v>509</v>
      </c>
      <c r="F3407" t="str">
        <f t="shared" si="104"/>
        <v>Medium Value</v>
      </c>
    </row>
    <row r="3408" spans="1:6" x14ac:dyDescent="0.3">
      <c r="A3408" s="8" t="s">
        <v>316</v>
      </c>
      <c r="B3408" s="1">
        <v>45601</v>
      </c>
      <c r="C3408" s="16">
        <v>2</v>
      </c>
      <c r="D3408" s="16">
        <v>1349.6399999999999</v>
      </c>
      <c r="E3408" s="1">
        <f t="shared" ca="1" si="103"/>
        <v>492</v>
      </c>
      <c r="F3408" t="str">
        <f t="shared" si="104"/>
        <v>Medium Value</v>
      </c>
    </row>
    <row r="3409" spans="1:6" x14ac:dyDescent="0.3">
      <c r="A3409" s="8" t="s">
        <v>5431</v>
      </c>
      <c r="B3409" s="1">
        <v>45293</v>
      </c>
      <c r="C3409" s="16">
        <v>1</v>
      </c>
      <c r="D3409" s="16">
        <v>1348.2</v>
      </c>
      <c r="E3409" s="1">
        <f t="shared" ca="1" si="103"/>
        <v>800</v>
      </c>
      <c r="F3409" t="str">
        <f t="shared" si="104"/>
        <v>Medium Value</v>
      </c>
    </row>
    <row r="3410" spans="1:6" x14ac:dyDescent="0.3">
      <c r="A3410" s="8" t="s">
        <v>339</v>
      </c>
      <c r="B3410" s="1">
        <v>45615</v>
      </c>
      <c r="C3410" s="16">
        <v>3</v>
      </c>
      <c r="D3410" s="16">
        <v>1347.3700000000001</v>
      </c>
      <c r="E3410" s="1">
        <f t="shared" ca="1" si="103"/>
        <v>478</v>
      </c>
      <c r="F3410" t="str">
        <f t="shared" si="104"/>
        <v>Medium Value</v>
      </c>
    </row>
    <row r="3411" spans="1:6" x14ac:dyDescent="0.3">
      <c r="A3411" s="8" t="s">
        <v>4318</v>
      </c>
      <c r="B3411" s="1">
        <v>45506</v>
      </c>
      <c r="C3411" s="16">
        <v>1</v>
      </c>
      <c r="D3411" s="16">
        <v>1346.15</v>
      </c>
      <c r="E3411" s="1">
        <f t="shared" ca="1" si="103"/>
        <v>587</v>
      </c>
      <c r="F3411" t="str">
        <f t="shared" si="104"/>
        <v>Medium Value</v>
      </c>
    </row>
    <row r="3412" spans="1:6" x14ac:dyDescent="0.3">
      <c r="A3412" s="8" t="s">
        <v>2266</v>
      </c>
      <c r="B3412" s="1">
        <v>45455</v>
      </c>
      <c r="C3412" s="16">
        <v>1</v>
      </c>
      <c r="D3412" s="16">
        <v>1345.83</v>
      </c>
      <c r="E3412" s="1">
        <f t="shared" ca="1" si="103"/>
        <v>638</v>
      </c>
      <c r="F3412" t="str">
        <f t="shared" si="104"/>
        <v>Medium Value</v>
      </c>
    </row>
    <row r="3413" spans="1:6" x14ac:dyDescent="0.3">
      <c r="A3413" s="8" t="s">
        <v>1653</v>
      </c>
      <c r="B3413" s="1">
        <v>45611</v>
      </c>
      <c r="C3413" s="16">
        <v>1</v>
      </c>
      <c r="D3413" s="16">
        <v>1345.59</v>
      </c>
      <c r="E3413" s="1">
        <f t="shared" ca="1" si="103"/>
        <v>482</v>
      </c>
      <c r="F3413" t="str">
        <f t="shared" si="104"/>
        <v>Medium Value</v>
      </c>
    </row>
    <row r="3414" spans="1:6" x14ac:dyDescent="0.3">
      <c r="A3414" s="8" t="s">
        <v>5348</v>
      </c>
      <c r="B3414" s="1">
        <v>45403</v>
      </c>
      <c r="C3414" s="16">
        <v>1</v>
      </c>
      <c r="D3414" s="16">
        <v>1344.78</v>
      </c>
      <c r="E3414" s="1">
        <f t="shared" ca="1" si="103"/>
        <v>690</v>
      </c>
      <c r="F3414" t="str">
        <f t="shared" si="104"/>
        <v>Medium Value</v>
      </c>
    </row>
    <row r="3415" spans="1:6" x14ac:dyDescent="0.3">
      <c r="A3415" s="8" t="s">
        <v>562</v>
      </c>
      <c r="B3415" s="1">
        <v>45629</v>
      </c>
      <c r="C3415" s="16">
        <v>1</v>
      </c>
      <c r="D3415" s="16">
        <v>1344.57</v>
      </c>
      <c r="E3415" s="1">
        <f t="shared" ca="1" si="103"/>
        <v>464</v>
      </c>
      <c r="F3415" t="str">
        <f t="shared" si="104"/>
        <v>Medium Value</v>
      </c>
    </row>
    <row r="3416" spans="1:6" x14ac:dyDescent="0.3">
      <c r="A3416" s="8" t="s">
        <v>4733</v>
      </c>
      <c r="B3416" s="1">
        <v>45488</v>
      </c>
      <c r="C3416" s="16">
        <v>1</v>
      </c>
      <c r="D3416" s="16">
        <v>1343.81</v>
      </c>
      <c r="E3416" s="1">
        <f t="shared" ca="1" si="103"/>
        <v>605</v>
      </c>
      <c r="F3416" t="str">
        <f t="shared" si="104"/>
        <v>Medium Value</v>
      </c>
    </row>
    <row r="3417" spans="1:6" x14ac:dyDescent="0.3">
      <c r="A3417" s="8" t="s">
        <v>4790</v>
      </c>
      <c r="B3417" s="1">
        <v>45638</v>
      </c>
      <c r="C3417" s="16">
        <v>1</v>
      </c>
      <c r="D3417" s="16">
        <v>1342.94</v>
      </c>
      <c r="E3417" s="1">
        <f t="shared" ca="1" si="103"/>
        <v>455</v>
      </c>
      <c r="F3417" t="str">
        <f t="shared" si="104"/>
        <v>Medium Value</v>
      </c>
    </row>
    <row r="3418" spans="1:6" x14ac:dyDescent="0.3">
      <c r="A3418" s="8" t="s">
        <v>4022</v>
      </c>
      <c r="B3418" s="1">
        <v>45307</v>
      </c>
      <c r="C3418" s="16">
        <v>1</v>
      </c>
      <c r="D3418" s="16">
        <v>1341.86</v>
      </c>
      <c r="E3418" s="1">
        <f t="shared" ca="1" si="103"/>
        <v>786</v>
      </c>
      <c r="F3418" t="str">
        <f t="shared" si="104"/>
        <v>Medium Value</v>
      </c>
    </row>
    <row r="3419" spans="1:6" x14ac:dyDescent="0.3">
      <c r="A3419" s="8" t="s">
        <v>5141</v>
      </c>
      <c r="B3419" s="1">
        <v>45447</v>
      </c>
      <c r="C3419" s="16">
        <v>1</v>
      </c>
      <c r="D3419" s="16">
        <v>1341.04</v>
      </c>
      <c r="E3419" s="1">
        <f t="shared" ca="1" si="103"/>
        <v>646</v>
      </c>
      <c r="F3419" t="str">
        <f t="shared" si="104"/>
        <v>Medium Value</v>
      </c>
    </row>
    <row r="3420" spans="1:6" x14ac:dyDescent="0.3">
      <c r="A3420" s="8" t="s">
        <v>1097</v>
      </c>
      <c r="B3420" s="1">
        <v>45317</v>
      </c>
      <c r="C3420" s="16">
        <v>1</v>
      </c>
      <c r="D3420" s="16">
        <v>1340.06</v>
      </c>
      <c r="E3420" s="1">
        <f t="shared" ca="1" si="103"/>
        <v>776</v>
      </c>
      <c r="F3420" t="str">
        <f t="shared" si="104"/>
        <v>Medium Value</v>
      </c>
    </row>
    <row r="3421" spans="1:6" x14ac:dyDescent="0.3">
      <c r="A3421" s="8" t="s">
        <v>4539</v>
      </c>
      <c r="B3421" s="1">
        <v>45409</v>
      </c>
      <c r="C3421" s="16">
        <v>1</v>
      </c>
      <c r="D3421" s="16">
        <v>1339.35</v>
      </c>
      <c r="E3421" s="1">
        <f t="shared" ca="1" si="103"/>
        <v>684</v>
      </c>
      <c r="F3421" t="str">
        <f t="shared" si="104"/>
        <v>Medium Value</v>
      </c>
    </row>
    <row r="3422" spans="1:6" x14ac:dyDescent="0.3">
      <c r="A3422" s="8" t="s">
        <v>3972</v>
      </c>
      <c r="B3422" s="1">
        <v>45649</v>
      </c>
      <c r="C3422" s="16">
        <v>2</v>
      </c>
      <c r="D3422" s="16">
        <v>1339.26</v>
      </c>
      <c r="E3422" s="1">
        <f t="shared" ca="1" si="103"/>
        <v>444</v>
      </c>
      <c r="F3422" t="str">
        <f t="shared" si="104"/>
        <v>Medium Value</v>
      </c>
    </row>
    <row r="3423" spans="1:6" x14ac:dyDescent="0.3">
      <c r="A3423" s="8" t="s">
        <v>3261</v>
      </c>
      <c r="B3423" s="1">
        <v>45397</v>
      </c>
      <c r="C3423" s="16">
        <v>1</v>
      </c>
      <c r="D3423" s="16">
        <v>1338.92</v>
      </c>
      <c r="E3423" s="1">
        <f t="shared" ca="1" si="103"/>
        <v>696</v>
      </c>
      <c r="F3423" t="str">
        <f t="shared" si="104"/>
        <v>Medium Value</v>
      </c>
    </row>
    <row r="3424" spans="1:6" x14ac:dyDescent="0.3">
      <c r="A3424" s="8" t="s">
        <v>3788</v>
      </c>
      <c r="B3424" s="1">
        <v>45533</v>
      </c>
      <c r="C3424" s="16">
        <v>2</v>
      </c>
      <c r="D3424" s="16">
        <v>1338.44</v>
      </c>
      <c r="E3424" s="1">
        <f t="shared" ca="1" si="103"/>
        <v>560</v>
      </c>
      <c r="F3424" t="str">
        <f t="shared" si="104"/>
        <v>Medium Value</v>
      </c>
    </row>
    <row r="3425" spans="1:6" x14ac:dyDescent="0.3">
      <c r="A3425" s="8" t="s">
        <v>5459</v>
      </c>
      <c r="B3425" s="1">
        <v>45563</v>
      </c>
      <c r="C3425" s="16">
        <v>1</v>
      </c>
      <c r="D3425" s="16">
        <v>1336.62</v>
      </c>
      <c r="E3425" s="1">
        <f t="shared" ca="1" si="103"/>
        <v>530</v>
      </c>
      <c r="F3425" t="str">
        <f t="shared" si="104"/>
        <v>Medium Value</v>
      </c>
    </row>
    <row r="3426" spans="1:6" x14ac:dyDescent="0.3">
      <c r="A3426" s="8" t="s">
        <v>5814</v>
      </c>
      <c r="B3426" s="1">
        <v>45354</v>
      </c>
      <c r="C3426" s="16">
        <v>1</v>
      </c>
      <c r="D3426" s="16">
        <v>1334.79</v>
      </c>
      <c r="E3426" s="1">
        <f t="shared" ca="1" si="103"/>
        <v>739</v>
      </c>
      <c r="F3426" t="str">
        <f t="shared" si="104"/>
        <v>Medium Value</v>
      </c>
    </row>
    <row r="3427" spans="1:6" x14ac:dyDescent="0.3">
      <c r="A3427" s="8" t="s">
        <v>3661</v>
      </c>
      <c r="B3427" s="1">
        <v>45502</v>
      </c>
      <c r="C3427" s="16">
        <v>2</v>
      </c>
      <c r="D3427" s="16">
        <v>1334.77</v>
      </c>
      <c r="E3427" s="1">
        <f t="shared" ca="1" si="103"/>
        <v>591</v>
      </c>
      <c r="F3427" t="str">
        <f t="shared" si="104"/>
        <v>Medium Value</v>
      </c>
    </row>
    <row r="3428" spans="1:6" x14ac:dyDescent="0.3">
      <c r="A3428" s="8" t="s">
        <v>2441</v>
      </c>
      <c r="B3428" s="1">
        <v>45329</v>
      </c>
      <c r="C3428" s="16">
        <v>1</v>
      </c>
      <c r="D3428" s="16">
        <v>1334.36</v>
      </c>
      <c r="E3428" s="1">
        <f t="shared" ca="1" si="103"/>
        <v>764</v>
      </c>
      <c r="F3428" t="str">
        <f t="shared" si="104"/>
        <v>Medium Value</v>
      </c>
    </row>
    <row r="3429" spans="1:6" x14ac:dyDescent="0.3">
      <c r="A3429" s="8" t="s">
        <v>1099</v>
      </c>
      <c r="B3429" s="1">
        <v>45459</v>
      </c>
      <c r="C3429" s="16">
        <v>3</v>
      </c>
      <c r="D3429" s="16">
        <v>1333.96</v>
      </c>
      <c r="E3429" s="1">
        <f t="shared" ca="1" si="103"/>
        <v>634</v>
      </c>
      <c r="F3429" t="str">
        <f t="shared" si="104"/>
        <v>Medium Value</v>
      </c>
    </row>
    <row r="3430" spans="1:6" x14ac:dyDescent="0.3">
      <c r="A3430" s="8" t="s">
        <v>1682</v>
      </c>
      <c r="B3430" s="1">
        <v>45653</v>
      </c>
      <c r="C3430" s="16">
        <v>2</v>
      </c>
      <c r="D3430" s="16">
        <v>1333.52</v>
      </c>
      <c r="E3430" s="1">
        <f t="shared" ca="1" si="103"/>
        <v>440</v>
      </c>
      <c r="F3430" t="str">
        <f t="shared" si="104"/>
        <v>Medium Value</v>
      </c>
    </row>
    <row r="3431" spans="1:6" x14ac:dyDescent="0.3">
      <c r="A3431" s="8" t="s">
        <v>1394</v>
      </c>
      <c r="B3431" s="1">
        <v>45373</v>
      </c>
      <c r="C3431" s="16">
        <v>2</v>
      </c>
      <c r="D3431" s="16">
        <v>1331.3400000000001</v>
      </c>
      <c r="E3431" s="1">
        <f t="shared" ca="1" si="103"/>
        <v>720</v>
      </c>
      <c r="F3431" t="str">
        <f t="shared" si="104"/>
        <v>Medium Value</v>
      </c>
    </row>
    <row r="3432" spans="1:6" x14ac:dyDescent="0.3">
      <c r="A3432" s="8" t="s">
        <v>3494</v>
      </c>
      <c r="B3432" s="1">
        <v>45408</v>
      </c>
      <c r="C3432" s="16">
        <v>1</v>
      </c>
      <c r="D3432" s="16">
        <v>1331.33</v>
      </c>
      <c r="E3432" s="1">
        <f t="shared" ca="1" si="103"/>
        <v>685</v>
      </c>
      <c r="F3432" t="str">
        <f t="shared" si="104"/>
        <v>Medium Value</v>
      </c>
    </row>
    <row r="3433" spans="1:6" x14ac:dyDescent="0.3">
      <c r="A3433" s="8" t="s">
        <v>5217</v>
      </c>
      <c r="B3433" s="1">
        <v>45426</v>
      </c>
      <c r="C3433" s="16">
        <v>1</v>
      </c>
      <c r="D3433" s="16">
        <v>1331.2</v>
      </c>
      <c r="E3433" s="1">
        <f t="shared" ca="1" si="103"/>
        <v>667</v>
      </c>
      <c r="F3433" t="str">
        <f t="shared" si="104"/>
        <v>Medium Value</v>
      </c>
    </row>
    <row r="3434" spans="1:6" x14ac:dyDescent="0.3">
      <c r="A3434" s="8" t="s">
        <v>3610</v>
      </c>
      <c r="B3434" s="1">
        <v>45501</v>
      </c>
      <c r="C3434" s="16">
        <v>3</v>
      </c>
      <c r="D3434" s="16">
        <v>1331.15</v>
      </c>
      <c r="E3434" s="1">
        <f t="shared" ca="1" si="103"/>
        <v>592</v>
      </c>
      <c r="F3434" t="str">
        <f t="shared" si="104"/>
        <v>Medium Value</v>
      </c>
    </row>
    <row r="3435" spans="1:6" x14ac:dyDescent="0.3">
      <c r="A3435" s="8" t="s">
        <v>1953</v>
      </c>
      <c r="B3435" s="1">
        <v>45361</v>
      </c>
      <c r="C3435" s="16">
        <v>1</v>
      </c>
      <c r="D3435" s="16">
        <v>1331.15</v>
      </c>
      <c r="E3435" s="1">
        <f t="shared" ca="1" si="103"/>
        <v>732</v>
      </c>
      <c r="F3435" t="str">
        <f t="shared" si="104"/>
        <v>Medium Value</v>
      </c>
    </row>
    <row r="3436" spans="1:6" x14ac:dyDescent="0.3">
      <c r="A3436" s="8" t="s">
        <v>764</v>
      </c>
      <c r="B3436" s="1">
        <v>45645</v>
      </c>
      <c r="C3436" s="16">
        <v>1</v>
      </c>
      <c r="D3436" s="16">
        <v>1330.42</v>
      </c>
      <c r="E3436" s="1">
        <f t="shared" ca="1" si="103"/>
        <v>448</v>
      </c>
      <c r="F3436" t="str">
        <f t="shared" si="104"/>
        <v>Medium Value</v>
      </c>
    </row>
    <row r="3437" spans="1:6" x14ac:dyDescent="0.3">
      <c r="A3437" s="8" t="s">
        <v>158</v>
      </c>
      <c r="B3437" s="1">
        <v>45533</v>
      </c>
      <c r="C3437" s="16">
        <v>3</v>
      </c>
      <c r="D3437" s="16">
        <v>1329.8899999999999</v>
      </c>
      <c r="E3437" s="1">
        <f t="shared" ca="1" si="103"/>
        <v>560</v>
      </c>
      <c r="F3437" t="str">
        <f t="shared" si="104"/>
        <v>Medium Value</v>
      </c>
    </row>
    <row r="3438" spans="1:6" x14ac:dyDescent="0.3">
      <c r="A3438" s="8" t="s">
        <v>4912</v>
      </c>
      <c r="B3438" s="1">
        <v>45644</v>
      </c>
      <c r="C3438" s="16">
        <v>3</v>
      </c>
      <c r="D3438" s="16">
        <v>1328.99</v>
      </c>
      <c r="E3438" s="1">
        <f t="shared" ca="1" si="103"/>
        <v>449</v>
      </c>
      <c r="F3438" t="str">
        <f t="shared" si="104"/>
        <v>Medium Value</v>
      </c>
    </row>
    <row r="3439" spans="1:6" x14ac:dyDescent="0.3">
      <c r="A3439" s="8" t="s">
        <v>5417</v>
      </c>
      <c r="B3439" s="1">
        <v>45572</v>
      </c>
      <c r="C3439" s="16">
        <v>1</v>
      </c>
      <c r="D3439" s="16">
        <v>1328.24</v>
      </c>
      <c r="E3439" s="1">
        <f t="shared" ca="1" si="103"/>
        <v>521</v>
      </c>
      <c r="F3439" t="str">
        <f t="shared" si="104"/>
        <v>Medium Value</v>
      </c>
    </row>
    <row r="3440" spans="1:6" x14ac:dyDescent="0.3">
      <c r="A3440" s="8" t="s">
        <v>4917</v>
      </c>
      <c r="B3440" s="1">
        <v>45586</v>
      </c>
      <c r="C3440" s="16">
        <v>2</v>
      </c>
      <c r="D3440" s="16">
        <v>1327.9299999999998</v>
      </c>
      <c r="E3440" s="1">
        <f t="shared" ca="1" si="103"/>
        <v>507</v>
      </c>
      <c r="F3440" t="str">
        <f t="shared" si="104"/>
        <v>Medium Value</v>
      </c>
    </row>
    <row r="3441" spans="1:6" x14ac:dyDescent="0.3">
      <c r="A3441" s="8" t="s">
        <v>3627</v>
      </c>
      <c r="B3441" s="1">
        <v>45585</v>
      </c>
      <c r="C3441" s="16">
        <v>2</v>
      </c>
      <c r="D3441" s="16">
        <v>1327.54</v>
      </c>
      <c r="E3441" s="1">
        <f t="shared" ca="1" si="103"/>
        <v>508</v>
      </c>
      <c r="F3441" t="str">
        <f t="shared" si="104"/>
        <v>Medium Value</v>
      </c>
    </row>
    <row r="3442" spans="1:6" x14ac:dyDescent="0.3">
      <c r="A3442" s="8" t="s">
        <v>4575</v>
      </c>
      <c r="B3442" s="1">
        <v>45578</v>
      </c>
      <c r="C3442" s="16">
        <v>1</v>
      </c>
      <c r="D3442" s="16">
        <v>1327.4</v>
      </c>
      <c r="E3442" s="1">
        <f t="shared" ca="1" si="103"/>
        <v>515</v>
      </c>
      <c r="F3442" t="str">
        <f t="shared" si="104"/>
        <v>Medium Value</v>
      </c>
    </row>
    <row r="3443" spans="1:6" x14ac:dyDescent="0.3">
      <c r="A3443" s="8" t="s">
        <v>4438</v>
      </c>
      <c r="B3443" s="1">
        <v>45305</v>
      </c>
      <c r="C3443" s="16">
        <v>1</v>
      </c>
      <c r="D3443" s="16">
        <v>1326.62</v>
      </c>
      <c r="E3443" s="1">
        <f t="shared" ca="1" si="103"/>
        <v>788</v>
      </c>
      <c r="F3443" t="str">
        <f t="shared" si="104"/>
        <v>Medium Value</v>
      </c>
    </row>
    <row r="3444" spans="1:6" x14ac:dyDescent="0.3">
      <c r="A3444" s="8" t="s">
        <v>4360</v>
      </c>
      <c r="B3444" s="1">
        <v>45490</v>
      </c>
      <c r="C3444" s="16">
        <v>1</v>
      </c>
      <c r="D3444" s="16">
        <v>1326.31</v>
      </c>
      <c r="E3444" s="1">
        <f t="shared" ca="1" si="103"/>
        <v>603</v>
      </c>
      <c r="F3444" t="str">
        <f t="shared" si="104"/>
        <v>Medium Value</v>
      </c>
    </row>
    <row r="3445" spans="1:6" x14ac:dyDescent="0.3">
      <c r="A3445" s="8" t="s">
        <v>1849</v>
      </c>
      <c r="B3445" s="1">
        <v>45392</v>
      </c>
      <c r="C3445" s="16">
        <v>1</v>
      </c>
      <c r="D3445" s="16">
        <v>1326.1</v>
      </c>
      <c r="E3445" s="1">
        <f t="shared" ca="1" si="103"/>
        <v>701</v>
      </c>
      <c r="F3445" t="str">
        <f t="shared" si="104"/>
        <v>Medium Value</v>
      </c>
    </row>
    <row r="3446" spans="1:6" x14ac:dyDescent="0.3">
      <c r="A3446" s="8" t="s">
        <v>4268</v>
      </c>
      <c r="B3446" s="1">
        <v>45311</v>
      </c>
      <c r="C3446" s="16">
        <v>1</v>
      </c>
      <c r="D3446" s="16">
        <v>1325.04</v>
      </c>
      <c r="E3446" s="1">
        <f t="shared" ca="1" si="103"/>
        <v>782</v>
      </c>
      <c r="F3446" t="str">
        <f t="shared" si="104"/>
        <v>Medium Value</v>
      </c>
    </row>
    <row r="3447" spans="1:6" x14ac:dyDescent="0.3">
      <c r="A3447" s="8" t="s">
        <v>3143</v>
      </c>
      <c r="B3447" s="1">
        <v>45596</v>
      </c>
      <c r="C3447" s="16">
        <v>1</v>
      </c>
      <c r="D3447" s="16">
        <v>1324.28</v>
      </c>
      <c r="E3447" s="1">
        <f t="shared" ca="1" si="103"/>
        <v>497</v>
      </c>
      <c r="F3447" t="str">
        <f t="shared" si="104"/>
        <v>Medium Value</v>
      </c>
    </row>
    <row r="3448" spans="1:6" x14ac:dyDescent="0.3">
      <c r="A3448" s="8" t="s">
        <v>820</v>
      </c>
      <c r="B3448" s="1">
        <v>45652</v>
      </c>
      <c r="C3448" s="16">
        <v>1</v>
      </c>
      <c r="D3448" s="16">
        <v>1323.66</v>
      </c>
      <c r="E3448" s="1">
        <f t="shared" ca="1" si="103"/>
        <v>441</v>
      </c>
      <c r="F3448" t="str">
        <f t="shared" si="104"/>
        <v>Medium Value</v>
      </c>
    </row>
    <row r="3449" spans="1:6" x14ac:dyDescent="0.3">
      <c r="A3449" s="8" t="s">
        <v>3697</v>
      </c>
      <c r="B3449" s="1">
        <v>45650</v>
      </c>
      <c r="C3449" s="16">
        <v>2</v>
      </c>
      <c r="D3449" s="16">
        <v>1323.45</v>
      </c>
      <c r="E3449" s="1">
        <f t="shared" ca="1" si="103"/>
        <v>443</v>
      </c>
      <c r="F3449" t="str">
        <f t="shared" si="104"/>
        <v>Medium Value</v>
      </c>
    </row>
    <row r="3450" spans="1:6" x14ac:dyDescent="0.3">
      <c r="A3450" s="8" t="s">
        <v>4761</v>
      </c>
      <c r="B3450" s="1">
        <v>45453</v>
      </c>
      <c r="C3450" s="16">
        <v>1</v>
      </c>
      <c r="D3450" s="16">
        <v>1323.07</v>
      </c>
      <c r="E3450" s="1">
        <f t="shared" ca="1" si="103"/>
        <v>640</v>
      </c>
      <c r="F3450" t="str">
        <f t="shared" si="104"/>
        <v>Medium Value</v>
      </c>
    </row>
    <row r="3451" spans="1:6" x14ac:dyDescent="0.3">
      <c r="A3451" s="8" t="s">
        <v>3910</v>
      </c>
      <c r="B3451" s="1">
        <v>45573</v>
      </c>
      <c r="C3451" s="16">
        <v>2</v>
      </c>
      <c r="D3451" s="16">
        <v>1322.57</v>
      </c>
      <c r="E3451" s="1">
        <f t="shared" ca="1" si="103"/>
        <v>520</v>
      </c>
      <c r="F3451" t="str">
        <f t="shared" si="104"/>
        <v>Medium Value</v>
      </c>
    </row>
    <row r="3452" spans="1:6" x14ac:dyDescent="0.3">
      <c r="A3452" s="8" t="s">
        <v>5837</v>
      </c>
      <c r="B3452" s="1">
        <v>45526</v>
      </c>
      <c r="C3452" s="16">
        <v>1</v>
      </c>
      <c r="D3452" s="16">
        <v>1322.09</v>
      </c>
      <c r="E3452" s="1">
        <f t="shared" ca="1" si="103"/>
        <v>567</v>
      </c>
      <c r="F3452" t="str">
        <f t="shared" si="104"/>
        <v>Medium Value</v>
      </c>
    </row>
    <row r="3453" spans="1:6" x14ac:dyDescent="0.3">
      <c r="A3453" s="8" t="s">
        <v>2323</v>
      </c>
      <c r="B3453" s="1">
        <v>45431</v>
      </c>
      <c r="C3453" s="16">
        <v>2</v>
      </c>
      <c r="D3453" s="16">
        <v>1321.54</v>
      </c>
      <c r="E3453" s="1">
        <f t="shared" ca="1" si="103"/>
        <v>662</v>
      </c>
      <c r="F3453" t="str">
        <f t="shared" si="104"/>
        <v>Medium Value</v>
      </c>
    </row>
    <row r="3454" spans="1:6" x14ac:dyDescent="0.3">
      <c r="A3454" s="8" t="s">
        <v>2385</v>
      </c>
      <c r="B3454" s="1">
        <v>45651</v>
      </c>
      <c r="C3454" s="16">
        <v>4</v>
      </c>
      <c r="D3454" s="16">
        <v>1320.31</v>
      </c>
      <c r="E3454" s="1">
        <f t="shared" ca="1" si="103"/>
        <v>442</v>
      </c>
      <c r="F3454" t="str">
        <f t="shared" si="104"/>
        <v>Medium Value</v>
      </c>
    </row>
    <row r="3455" spans="1:6" x14ac:dyDescent="0.3">
      <c r="A3455" s="8" t="s">
        <v>2750</v>
      </c>
      <c r="B3455" s="1">
        <v>45534</v>
      </c>
      <c r="C3455" s="16">
        <v>1</v>
      </c>
      <c r="D3455" s="16">
        <v>1320.27</v>
      </c>
      <c r="E3455" s="1">
        <f t="shared" ref="E3455:E3518" ca="1" si="105">TODAY()-B3455</f>
        <v>559</v>
      </c>
      <c r="F3455" t="str">
        <f t="shared" si="104"/>
        <v>Medium Value</v>
      </c>
    </row>
    <row r="3456" spans="1:6" x14ac:dyDescent="0.3">
      <c r="A3456" s="8" t="s">
        <v>1722</v>
      </c>
      <c r="B3456" s="1">
        <v>45611</v>
      </c>
      <c r="C3456" s="16">
        <v>1</v>
      </c>
      <c r="D3456" s="16">
        <v>1319.57</v>
      </c>
      <c r="E3456" s="1">
        <f t="shared" ca="1" si="105"/>
        <v>482</v>
      </c>
      <c r="F3456" t="str">
        <f t="shared" si="104"/>
        <v>Medium Value</v>
      </c>
    </row>
    <row r="3457" spans="1:6" x14ac:dyDescent="0.3">
      <c r="A3457" s="8" t="s">
        <v>2711</v>
      </c>
      <c r="B3457" s="1">
        <v>45449</v>
      </c>
      <c r="C3457" s="16">
        <v>1</v>
      </c>
      <c r="D3457" s="16">
        <v>1318.85</v>
      </c>
      <c r="E3457" s="1">
        <f t="shared" ca="1" si="105"/>
        <v>644</v>
      </c>
      <c r="F3457" t="str">
        <f t="shared" si="104"/>
        <v>Medium Value</v>
      </c>
    </row>
    <row r="3458" spans="1:6" x14ac:dyDescent="0.3">
      <c r="A3458" s="8" t="s">
        <v>1215</v>
      </c>
      <c r="B3458" s="1">
        <v>45358</v>
      </c>
      <c r="C3458" s="16">
        <v>1</v>
      </c>
      <c r="D3458" s="16">
        <v>1317.21</v>
      </c>
      <c r="E3458" s="1">
        <f t="shared" ca="1" si="105"/>
        <v>735</v>
      </c>
      <c r="F3458" t="str">
        <f t="shared" si="104"/>
        <v>Medium Value</v>
      </c>
    </row>
    <row r="3459" spans="1:6" x14ac:dyDescent="0.3">
      <c r="A3459" s="8" t="s">
        <v>653</v>
      </c>
      <c r="B3459" s="1">
        <v>45485</v>
      </c>
      <c r="C3459" s="16">
        <v>2</v>
      </c>
      <c r="D3459" s="16">
        <v>1317.09</v>
      </c>
      <c r="E3459" s="1">
        <f t="shared" ca="1" si="105"/>
        <v>608</v>
      </c>
      <c r="F3459" t="str">
        <f t="shared" si="104"/>
        <v>Medium Value</v>
      </c>
    </row>
    <row r="3460" spans="1:6" x14ac:dyDescent="0.3">
      <c r="A3460" s="8" t="s">
        <v>5579</v>
      </c>
      <c r="B3460" s="1">
        <v>45526</v>
      </c>
      <c r="C3460" s="16">
        <v>1</v>
      </c>
      <c r="D3460" s="16">
        <v>1316.89</v>
      </c>
      <c r="E3460" s="1">
        <f t="shared" ca="1" si="105"/>
        <v>567</v>
      </c>
      <c r="F3460" t="str">
        <f t="shared" si="104"/>
        <v>Medium Value</v>
      </c>
    </row>
    <row r="3461" spans="1:6" x14ac:dyDescent="0.3">
      <c r="A3461" s="8" t="s">
        <v>1133</v>
      </c>
      <c r="B3461" s="1">
        <v>45341</v>
      </c>
      <c r="C3461" s="16">
        <v>1</v>
      </c>
      <c r="D3461" s="16">
        <v>1316.79</v>
      </c>
      <c r="E3461" s="1">
        <f t="shared" ca="1" si="105"/>
        <v>752</v>
      </c>
      <c r="F3461" t="str">
        <f t="shared" ref="F3461:F3524" si="106">IF(D3460 &gt; 5000, "High Value", IF(D3460 &gt; 1000, "Medium Value", "Low Value"))</f>
        <v>Medium Value</v>
      </c>
    </row>
    <row r="3462" spans="1:6" x14ac:dyDescent="0.3">
      <c r="A3462" s="8" t="s">
        <v>1548</v>
      </c>
      <c r="B3462" s="1">
        <v>45613</v>
      </c>
      <c r="C3462" s="16">
        <v>2</v>
      </c>
      <c r="D3462" s="16">
        <v>1316.69</v>
      </c>
      <c r="E3462" s="1">
        <f t="shared" ca="1" si="105"/>
        <v>480</v>
      </c>
      <c r="F3462" t="str">
        <f t="shared" si="106"/>
        <v>Medium Value</v>
      </c>
    </row>
    <row r="3463" spans="1:6" x14ac:dyDescent="0.3">
      <c r="A3463" s="8" t="s">
        <v>3595</v>
      </c>
      <c r="B3463" s="1">
        <v>45600</v>
      </c>
      <c r="C3463" s="16">
        <v>2</v>
      </c>
      <c r="D3463" s="16">
        <v>1316.6</v>
      </c>
      <c r="E3463" s="1">
        <f t="shared" ca="1" si="105"/>
        <v>493</v>
      </c>
      <c r="F3463" t="str">
        <f t="shared" si="106"/>
        <v>Medium Value</v>
      </c>
    </row>
    <row r="3464" spans="1:6" x14ac:dyDescent="0.3">
      <c r="A3464" s="8" t="s">
        <v>1922</v>
      </c>
      <c r="B3464" s="1">
        <v>45633</v>
      </c>
      <c r="C3464" s="16">
        <v>2</v>
      </c>
      <c r="D3464" s="16">
        <v>1316.21</v>
      </c>
      <c r="E3464" s="1">
        <f t="shared" ca="1" si="105"/>
        <v>460</v>
      </c>
      <c r="F3464" t="str">
        <f t="shared" si="106"/>
        <v>Medium Value</v>
      </c>
    </row>
    <row r="3465" spans="1:6" x14ac:dyDescent="0.3">
      <c r="A3465" s="8" t="s">
        <v>2860</v>
      </c>
      <c r="B3465" s="1">
        <v>45440</v>
      </c>
      <c r="C3465" s="16">
        <v>1</v>
      </c>
      <c r="D3465" s="16">
        <v>1315.09</v>
      </c>
      <c r="E3465" s="1">
        <f t="shared" ca="1" si="105"/>
        <v>653</v>
      </c>
      <c r="F3465" t="str">
        <f t="shared" si="106"/>
        <v>Medium Value</v>
      </c>
    </row>
    <row r="3466" spans="1:6" x14ac:dyDescent="0.3">
      <c r="A3466" s="8" t="s">
        <v>3735</v>
      </c>
      <c r="B3466" s="1">
        <v>45357</v>
      </c>
      <c r="C3466" s="16">
        <v>1</v>
      </c>
      <c r="D3466" s="16">
        <v>1311.85</v>
      </c>
      <c r="E3466" s="1">
        <f t="shared" ca="1" si="105"/>
        <v>736</v>
      </c>
      <c r="F3466" t="str">
        <f t="shared" si="106"/>
        <v>Medium Value</v>
      </c>
    </row>
    <row r="3467" spans="1:6" x14ac:dyDescent="0.3">
      <c r="A3467" s="8" t="s">
        <v>4095</v>
      </c>
      <c r="B3467" s="1">
        <v>45490</v>
      </c>
      <c r="C3467" s="16">
        <v>1</v>
      </c>
      <c r="D3467" s="16">
        <v>1311.36</v>
      </c>
      <c r="E3467" s="1">
        <f t="shared" ca="1" si="105"/>
        <v>603</v>
      </c>
      <c r="F3467" t="str">
        <f t="shared" si="106"/>
        <v>Medium Value</v>
      </c>
    </row>
    <row r="3468" spans="1:6" x14ac:dyDescent="0.3">
      <c r="A3468" s="8" t="s">
        <v>1501</v>
      </c>
      <c r="B3468" s="1">
        <v>45575</v>
      </c>
      <c r="C3468" s="16">
        <v>1</v>
      </c>
      <c r="D3468" s="16">
        <v>1311.02</v>
      </c>
      <c r="E3468" s="1">
        <f t="shared" ca="1" si="105"/>
        <v>518</v>
      </c>
      <c r="F3468" t="str">
        <f t="shared" si="106"/>
        <v>Medium Value</v>
      </c>
    </row>
    <row r="3469" spans="1:6" x14ac:dyDescent="0.3">
      <c r="A3469" s="8" t="s">
        <v>5012</v>
      </c>
      <c r="B3469" s="1">
        <v>45398</v>
      </c>
      <c r="C3469" s="16">
        <v>1</v>
      </c>
      <c r="D3469" s="16">
        <v>1310.86</v>
      </c>
      <c r="E3469" s="1">
        <f t="shared" ca="1" si="105"/>
        <v>695</v>
      </c>
      <c r="F3469" t="str">
        <f t="shared" si="106"/>
        <v>Medium Value</v>
      </c>
    </row>
    <row r="3470" spans="1:6" x14ac:dyDescent="0.3">
      <c r="A3470" s="8" t="s">
        <v>4121</v>
      </c>
      <c r="B3470" s="1">
        <v>45427</v>
      </c>
      <c r="C3470" s="16">
        <v>1</v>
      </c>
      <c r="D3470" s="16">
        <v>1310.28</v>
      </c>
      <c r="E3470" s="1">
        <f t="shared" ca="1" si="105"/>
        <v>666</v>
      </c>
      <c r="F3470" t="str">
        <f t="shared" si="106"/>
        <v>Medium Value</v>
      </c>
    </row>
    <row r="3471" spans="1:6" x14ac:dyDescent="0.3">
      <c r="A3471" s="8" t="s">
        <v>5403</v>
      </c>
      <c r="B3471" s="1">
        <v>45643</v>
      </c>
      <c r="C3471" s="16">
        <v>1</v>
      </c>
      <c r="D3471" s="16">
        <v>1309.25</v>
      </c>
      <c r="E3471" s="1">
        <f t="shared" ca="1" si="105"/>
        <v>450</v>
      </c>
      <c r="F3471" t="str">
        <f t="shared" si="106"/>
        <v>Medium Value</v>
      </c>
    </row>
    <row r="3472" spans="1:6" x14ac:dyDescent="0.3">
      <c r="A3472" s="8" t="s">
        <v>2812</v>
      </c>
      <c r="B3472" s="1">
        <v>45610</v>
      </c>
      <c r="C3472" s="16">
        <v>3</v>
      </c>
      <c r="D3472" s="16">
        <v>1308.73</v>
      </c>
      <c r="E3472" s="1">
        <f t="shared" ca="1" si="105"/>
        <v>483</v>
      </c>
      <c r="F3472" t="str">
        <f t="shared" si="106"/>
        <v>Medium Value</v>
      </c>
    </row>
    <row r="3473" spans="1:6" x14ac:dyDescent="0.3">
      <c r="A3473" s="8" t="s">
        <v>3263</v>
      </c>
      <c r="B3473" s="1">
        <v>45382</v>
      </c>
      <c r="C3473" s="16">
        <v>1</v>
      </c>
      <c r="D3473" s="16">
        <v>1308.6500000000001</v>
      </c>
      <c r="E3473" s="1">
        <f t="shared" ca="1" si="105"/>
        <v>711</v>
      </c>
      <c r="F3473" t="str">
        <f t="shared" si="106"/>
        <v>Medium Value</v>
      </c>
    </row>
    <row r="3474" spans="1:6" x14ac:dyDescent="0.3">
      <c r="A3474" s="8" t="s">
        <v>523</v>
      </c>
      <c r="B3474" s="1">
        <v>45511</v>
      </c>
      <c r="C3474" s="16">
        <v>1</v>
      </c>
      <c r="D3474" s="16">
        <v>1308.54</v>
      </c>
      <c r="E3474" s="1">
        <f t="shared" ca="1" si="105"/>
        <v>582</v>
      </c>
      <c r="F3474" t="str">
        <f t="shared" si="106"/>
        <v>Medium Value</v>
      </c>
    </row>
    <row r="3475" spans="1:6" x14ac:dyDescent="0.3">
      <c r="A3475" s="8" t="s">
        <v>2985</v>
      </c>
      <c r="B3475" s="1">
        <v>45447</v>
      </c>
      <c r="C3475" s="16">
        <v>1</v>
      </c>
      <c r="D3475" s="16">
        <v>1307.28</v>
      </c>
      <c r="E3475" s="1">
        <f t="shared" ca="1" si="105"/>
        <v>646</v>
      </c>
      <c r="F3475" t="str">
        <f t="shared" si="106"/>
        <v>Medium Value</v>
      </c>
    </row>
    <row r="3476" spans="1:6" x14ac:dyDescent="0.3">
      <c r="A3476" s="8" t="s">
        <v>1834</v>
      </c>
      <c r="B3476" s="1">
        <v>45542</v>
      </c>
      <c r="C3476" s="16">
        <v>2</v>
      </c>
      <c r="D3476" s="16">
        <v>1307.22</v>
      </c>
      <c r="E3476" s="1">
        <f t="shared" ca="1" si="105"/>
        <v>551</v>
      </c>
      <c r="F3476" t="str">
        <f t="shared" si="106"/>
        <v>Medium Value</v>
      </c>
    </row>
    <row r="3477" spans="1:6" x14ac:dyDescent="0.3">
      <c r="A3477" s="8" t="s">
        <v>106</v>
      </c>
      <c r="B3477" s="1">
        <v>45346</v>
      </c>
      <c r="C3477" s="16">
        <v>1</v>
      </c>
      <c r="D3477" s="16">
        <v>1306.56</v>
      </c>
      <c r="E3477" s="1">
        <f t="shared" ca="1" si="105"/>
        <v>747</v>
      </c>
      <c r="F3477" t="str">
        <f t="shared" si="106"/>
        <v>Medium Value</v>
      </c>
    </row>
    <row r="3478" spans="1:6" x14ac:dyDescent="0.3">
      <c r="A3478" s="8" t="s">
        <v>5584</v>
      </c>
      <c r="B3478" s="1">
        <v>45464</v>
      </c>
      <c r="C3478" s="16">
        <v>1</v>
      </c>
      <c r="D3478" s="16">
        <v>1305.57</v>
      </c>
      <c r="E3478" s="1">
        <f t="shared" ca="1" si="105"/>
        <v>629</v>
      </c>
      <c r="F3478" t="str">
        <f t="shared" si="106"/>
        <v>Medium Value</v>
      </c>
    </row>
    <row r="3479" spans="1:6" x14ac:dyDescent="0.3">
      <c r="A3479" s="8" t="s">
        <v>5429</v>
      </c>
      <c r="B3479" s="1">
        <v>45576</v>
      </c>
      <c r="C3479" s="16">
        <v>1</v>
      </c>
      <c r="D3479" s="16">
        <v>1305.1400000000001</v>
      </c>
      <c r="E3479" s="1">
        <f t="shared" ca="1" si="105"/>
        <v>517</v>
      </c>
      <c r="F3479" t="str">
        <f t="shared" si="106"/>
        <v>Medium Value</v>
      </c>
    </row>
    <row r="3480" spans="1:6" x14ac:dyDescent="0.3">
      <c r="A3480" s="8" t="s">
        <v>2024</v>
      </c>
      <c r="B3480" s="1">
        <v>45314</v>
      </c>
      <c r="C3480" s="16">
        <v>1</v>
      </c>
      <c r="D3480" s="16">
        <v>1304.51</v>
      </c>
      <c r="E3480" s="1">
        <f t="shared" ca="1" si="105"/>
        <v>779</v>
      </c>
      <c r="F3480" t="str">
        <f t="shared" si="106"/>
        <v>Medium Value</v>
      </c>
    </row>
    <row r="3481" spans="1:6" x14ac:dyDescent="0.3">
      <c r="A3481" s="8" t="s">
        <v>383</v>
      </c>
      <c r="B3481" s="1">
        <v>45489</v>
      </c>
      <c r="C3481" s="16">
        <v>1</v>
      </c>
      <c r="D3481" s="16">
        <v>1304.25</v>
      </c>
      <c r="E3481" s="1">
        <f t="shared" ca="1" si="105"/>
        <v>604</v>
      </c>
      <c r="F3481" t="str">
        <f t="shared" si="106"/>
        <v>Medium Value</v>
      </c>
    </row>
    <row r="3482" spans="1:6" x14ac:dyDescent="0.3">
      <c r="A3482" s="8" t="s">
        <v>416</v>
      </c>
      <c r="B3482" s="1">
        <v>45472</v>
      </c>
      <c r="C3482" s="16">
        <v>2</v>
      </c>
      <c r="D3482" s="16">
        <v>1304.22</v>
      </c>
      <c r="E3482" s="1">
        <f t="shared" ca="1" si="105"/>
        <v>621</v>
      </c>
      <c r="F3482" t="str">
        <f t="shared" si="106"/>
        <v>Medium Value</v>
      </c>
    </row>
    <row r="3483" spans="1:6" x14ac:dyDescent="0.3">
      <c r="A3483" s="8" t="s">
        <v>5240</v>
      </c>
      <c r="B3483" s="1">
        <v>45642</v>
      </c>
      <c r="C3483" s="16">
        <v>1</v>
      </c>
      <c r="D3483" s="16">
        <v>1303.31</v>
      </c>
      <c r="E3483" s="1">
        <f t="shared" ca="1" si="105"/>
        <v>451</v>
      </c>
      <c r="F3483" t="str">
        <f t="shared" si="106"/>
        <v>Medium Value</v>
      </c>
    </row>
    <row r="3484" spans="1:6" x14ac:dyDescent="0.3">
      <c r="A3484" s="8" t="s">
        <v>4957</v>
      </c>
      <c r="B3484" s="1">
        <v>45647</v>
      </c>
      <c r="C3484" s="16">
        <v>1</v>
      </c>
      <c r="D3484" s="16">
        <v>1300.68</v>
      </c>
      <c r="E3484" s="1">
        <f t="shared" ca="1" si="105"/>
        <v>446</v>
      </c>
      <c r="F3484" t="str">
        <f t="shared" si="106"/>
        <v>Medium Value</v>
      </c>
    </row>
    <row r="3485" spans="1:6" x14ac:dyDescent="0.3">
      <c r="A3485" s="8" t="s">
        <v>2644</v>
      </c>
      <c r="B3485" s="1">
        <v>45561</v>
      </c>
      <c r="C3485" s="16">
        <v>2</v>
      </c>
      <c r="D3485" s="16">
        <v>1300.1400000000001</v>
      </c>
      <c r="E3485" s="1">
        <f t="shared" ca="1" si="105"/>
        <v>532</v>
      </c>
      <c r="F3485" t="str">
        <f t="shared" si="106"/>
        <v>Medium Value</v>
      </c>
    </row>
    <row r="3486" spans="1:6" x14ac:dyDescent="0.3">
      <c r="A3486" s="8" t="s">
        <v>1352</v>
      </c>
      <c r="B3486" s="1">
        <v>45641</v>
      </c>
      <c r="C3486" s="16">
        <v>1</v>
      </c>
      <c r="D3486" s="16">
        <v>1300.06</v>
      </c>
      <c r="E3486" s="1">
        <f t="shared" ca="1" si="105"/>
        <v>452</v>
      </c>
      <c r="F3486" t="str">
        <f t="shared" si="106"/>
        <v>Medium Value</v>
      </c>
    </row>
    <row r="3487" spans="1:6" x14ac:dyDescent="0.3">
      <c r="A3487" s="8" t="s">
        <v>5116</v>
      </c>
      <c r="B3487" s="1">
        <v>45640</v>
      </c>
      <c r="C3487" s="16">
        <v>2</v>
      </c>
      <c r="D3487" s="16">
        <v>1299.92</v>
      </c>
      <c r="E3487" s="1">
        <f t="shared" ca="1" si="105"/>
        <v>453</v>
      </c>
      <c r="F3487" t="str">
        <f t="shared" si="106"/>
        <v>Medium Value</v>
      </c>
    </row>
    <row r="3488" spans="1:6" x14ac:dyDescent="0.3">
      <c r="A3488" s="8" t="s">
        <v>5585</v>
      </c>
      <c r="B3488" s="1">
        <v>45637</v>
      </c>
      <c r="C3488" s="16">
        <v>1</v>
      </c>
      <c r="D3488" s="16">
        <v>1299.74</v>
      </c>
      <c r="E3488" s="1">
        <f t="shared" ca="1" si="105"/>
        <v>456</v>
      </c>
      <c r="F3488" t="str">
        <f t="shared" si="106"/>
        <v>Medium Value</v>
      </c>
    </row>
    <row r="3489" spans="1:6" x14ac:dyDescent="0.3">
      <c r="A3489" s="8" t="s">
        <v>4372</v>
      </c>
      <c r="B3489" s="1">
        <v>45555</v>
      </c>
      <c r="C3489" s="16">
        <v>1</v>
      </c>
      <c r="D3489" s="16">
        <v>1299.1099999999999</v>
      </c>
      <c r="E3489" s="1">
        <f t="shared" ca="1" si="105"/>
        <v>538</v>
      </c>
      <c r="F3489" t="str">
        <f t="shared" si="106"/>
        <v>Medium Value</v>
      </c>
    </row>
    <row r="3490" spans="1:6" x14ac:dyDescent="0.3">
      <c r="A3490" s="8" t="s">
        <v>2986</v>
      </c>
      <c r="B3490" s="1">
        <v>45447</v>
      </c>
      <c r="C3490" s="16">
        <v>2</v>
      </c>
      <c r="D3490" s="16">
        <v>1299.03</v>
      </c>
      <c r="E3490" s="1">
        <f t="shared" ca="1" si="105"/>
        <v>646</v>
      </c>
      <c r="F3490" t="str">
        <f t="shared" si="106"/>
        <v>Medium Value</v>
      </c>
    </row>
    <row r="3491" spans="1:6" x14ac:dyDescent="0.3">
      <c r="A3491" s="8" t="s">
        <v>1645</v>
      </c>
      <c r="B3491" s="1">
        <v>45335</v>
      </c>
      <c r="C3491" s="16">
        <v>2</v>
      </c>
      <c r="D3491" s="16">
        <v>1296.5999999999999</v>
      </c>
      <c r="E3491" s="1">
        <f t="shared" ca="1" si="105"/>
        <v>758</v>
      </c>
      <c r="F3491" t="str">
        <f t="shared" si="106"/>
        <v>Medium Value</v>
      </c>
    </row>
    <row r="3492" spans="1:6" x14ac:dyDescent="0.3">
      <c r="A3492" s="8" t="s">
        <v>2596</v>
      </c>
      <c r="B3492" s="1">
        <v>45365</v>
      </c>
      <c r="C3492" s="16">
        <v>1</v>
      </c>
      <c r="D3492" s="16">
        <v>1296.24</v>
      </c>
      <c r="E3492" s="1">
        <f t="shared" ca="1" si="105"/>
        <v>728</v>
      </c>
      <c r="F3492" t="str">
        <f t="shared" si="106"/>
        <v>Medium Value</v>
      </c>
    </row>
    <row r="3493" spans="1:6" x14ac:dyDescent="0.3">
      <c r="A3493" s="8" t="s">
        <v>5474</v>
      </c>
      <c r="B3493" s="1">
        <v>45655</v>
      </c>
      <c r="C3493" s="16">
        <v>1</v>
      </c>
      <c r="D3493" s="16">
        <v>1295.22</v>
      </c>
      <c r="E3493" s="1">
        <f t="shared" ca="1" si="105"/>
        <v>438</v>
      </c>
      <c r="F3493" t="str">
        <f t="shared" si="106"/>
        <v>Medium Value</v>
      </c>
    </row>
    <row r="3494" spans="1:6" x14ac:dyDescent="0.3">
      <c r="A3494" s="8" t="s">
        <v>3641</v>
      </c>
      <c r="B3494" s="1">
        <v>45626</v>
      </c>
      <c r="C3494" s="16">
        <v>2</v>
      </c>
      <c r="D3494" s="16">
        <v>1295.1500000000001</v>
      </c>
      <c r="E3494" s="1">
        <f t="shared" ca="1" si="105"/>
        <v>467</v>
      </c>
      <c r="F3494" t="str">
        <f t="shared" si="106"/>
        <v>Medium Value</v>
      </c>
    </row>
    <row r="3495" spans="1:6" x14ac:dyDescent="0.3">
      <c r="A3495" s="8" t="s">
        <v>4514</v>
      </c>
      <c r="B3495" s="1">
        <v>45352</v>
      </c>
      <c r="C3495" s="16">
        <v>1</v>
      </c>
      <c r="D3495" s="16">
        <v>1294.7</v>
      </c>
      <c r="E3495" s="1">
        <f t="shared" ca="1" si="105"/>
        <v>741</v>
      </c>
      <c r="F3495" t="str">
        <f t="shared" si="106"/>
        <v>Medium Value</v>
      </c>
    </row>
    <row r="3496" spans="1:6" x14ac:dyDescent="0.3">
      <c r="A3496" s="8" t="s">
        <v>676</v>
      </c>
      <c r="B3496" s="1">
        <v>45382</v>
      </c>
      <c r="C3496" s="16">
        <v>2</v>
      </c>
      <c r="D3496" s="16">
        <v>1294.5899999999999</v>
      </c>
      <c r="E3496" s="1">
        <f t="shared" ca="1" si="105"/>
        <v>711</v>
      </c>
      <c r="F3496" t="str">
        <f t="shared" si="106"/>
        <v>Medium Value</v>
      </c>
    </row>
    <row r="3497" spans="1:6" x14ac:dyDescent="0.3">
      <c r="A3497" s="8" t="s">
        <v>1398</v>
      </c>
      <c r="B3497" s="1">
        <v>45395</v>
      </c>
      <c r="C3497" s="16">
        <v>1</v>
      </c>
      <c r="D3497" s="16">
        <v>1294.04</v>
      </c>
      <c r="E3497" s="1">
        <f t="shared" ca="1" si="105"/>
        <v>698</v>
      </c>
      <c r="F3497" t="str">
        <f t="shared" si="106"/>
        <v>Medium Value</v>
      </c>
    </row>
    <row r="3498" spans="1:6" x14ac:dyDescent="0.3">
      <c r="A3498" s="8" t="s">
        <v>2486</v>
      </c>
      <c r="B3498" s="1">
        <v>45645</v>
      </c>
      <c r="C3498" s="16">
        <v>2</v>
      </c>
      <c r="D3498" s="16">
        <v>1293.4599999999998</v>
      </c>
      <c r="E3498" s="1">
        <f t="shared" ca="1" si="105"/>
        <v>448</v>
      </c>
      <c r="F3498" t="str">
        <f t="shared" si="106"/>
        <v>Medium Value</v>
      </c>
    </row>
    <row r="3499" spans="1:6" x14ac:dyDescent="0.3">
      <c r="A3499" s="8" t="s">
        <v>5419</v>
      </c>
      <c r="B3499" s="1">
        <v>45296</v>
      </c>
      <c r="C3499" s="16">
        <v>1</v>
      </c>
      <c r="D3499" s="16">
        <v>1292.95</v>
      </c>
      <c r="E3499" s="1">
        <f t="shared" ca="1" si="105"/>
        <v>797</v>
      </c>
      <c r="F3499" t="str">
        <f t="shared" si="106"/>
        <v>Medium Value</v>
      </c>
    </row>
    <row r="3500" spans="1:6" x14ac:dyDescent="0.3">
      <c r="A3500" s="8" t="s">
        <v>796</v>
      </c>
      <c r="B3500" s="1">
        <v>45573</v>
      </c>
      <c r="C3500" s="16">
        <v>1</v>
      </c>
      <c r="D3500" s="16">
        <v>1292.8</v>
      </c>
      <c r="E3500" s="1">
        <f t="shared" ca="1" si="105"/>
        <v>520</v>
      </c>
      <c r="F3500" t="str">
        <f t="shared" si="106"/>
        <v>Medium Value</v>
      </c>
    </row>
    <row r="3501" spans="1:6" x14ac:dyDescent="0.3">
      <c r="A3501" s="8" t="s">
        <v>4218</v>
      </c>
      <c r="B3501" s="1">
        <v>45607</v>
      </c>
      <c r="C3501" s="16">
        <v>2</v>
      </c>
      <c r="D3501" s="16">
        <v>1292.57</v>
      </c>
      <c r="E3501" s="1">
        <f t="shared" ca="1" si="105"/>
        <v>486</v>
      </c>
      <c r="F3501" t="str">
        <f t="shared" si="106"/>
        <v>Medium Value</v>
      </c>
    </row>
    <row r="3502" spans="1:6" x14ac:dyDescent="0.3">
      <c r="A3502" s="8" t="s">
        <v>3667</v>
      </c>
      <c r="B3502" s="1">
        <v>45625</v>
      </c>
      <c r="C3502" s="16">
        <v>1</v>
      </c>
      <c r="D3502" s="16">
        <v>1292.26</v>
      </c>
      <c r="E3502" s="1">
        <f t="shared" ca="1" si="105"/>
        <v>468</v>
      </c>
      <c r="F3502" t="str">
        <f t="shared" si="106"/>
        <v>Medium Value</v>
      </c>
    </row>
    <row r="3503" spans="1:6" x14ac:dyDescent="0.3">
      <c r="A3503" s="8" t="s">
        <v>4327</v>
      </c>
      <c r="B3503" s="1">
        <v>45514</v>
      </c>
      <c r="C3503" s="16">
        <v>1</v>
      </c>
      <c r="D3503" s="16">
        <v>1291.6400000000001</v>
      </c>
      <c r="E3503" s="1">
        <f t="shared" ca="1" si="105"/>
        <v>579</v>
      </c>
      <c r="F3503" t="str">
        <f t="shared" si="106"/>
        <v>Medium Value</v>
      </c>
    </row>
    <row r="3504" spans="1:6" x14ac:dyDescent="0.3">
      <c r="A3504" s="8" t="s">
        <v>2111</v>
      </c>
      <c r="B3504" s="1">
        <v>45616</v>
      </c>
      <c r="C3504" s="16">
        <v>2</v>
      </c>
      <c r="D3504" s="16">
        <v>1291.17</v>
      </c>
      <c r="E3504" s="1">
        <f t="shared" ca="1" si="105"/>
        <v>477</v>
      </c>
      <c r="F3504" t="str">
        <f t="shared" si="106"/>
        <v>Medium Value</v>
      </c>
    </row>
    <row r="3505" spans="1:6" x14ac:dyDescent="0.3">
      <c r="A3505" s="8" t="s">
        <v>1246</v>
      </c>
      <c r="B3505" s="1">
        <v>45540</v>
      </c>
      <c r="C3505" s="16">
        <v>2</v>
      </c>
      <c r="D3505" s="16">
        <v>1290.8500000000001</v>
      </c>
      <c r="E3505" s="1">
        <f t="shared" ca="1" si="105"/>
        <v>553</v>
      </c>
      <c r="F3505" t="str">
        <f t="shared" si="106"/>
        <v>Medium Value</v>
      </c>
    </row>
    <row r="3506" spans="1:6" x14ac:dyDescent="0.3">
      <c r="A3506" s="8" t="s">
        <v>1601</v>
      </c>
      <c r="B3506" s="1">
        <v>45382</v>
      </c>
      <c r="C3506" s="16">
        <v>1</v>
      </c>
      <c r="D3506" s="16">
        <v>1290.79</v>
      </c>
      <c r="E3506" s="1">
        <f t="shared" ca="1" si="105"/>
        <v>711</v>
      </c>
      <c r="F3506" t="str">
        <f t="shared" si="106"/>
        <v>Medium Value</v>
      </c>
    </row>
    <row r="3507" spans="1:6" x14ac:dyDescent="0.3">
      <c r="A3507" s="8" t="s">
        <v>5259</v>
      </c>
      <c r="B3507" s="1">
        <v>45445</v>
      </c>
      <c r="C3507" s="16">
        <v>1</v>
      </c>
      <c r="D3507" s="16">
        <v>1290.48</v>
      </c>
      <c r="E3507" s="1">
        <f t="shared" ca="1" si="105"/>
        <v>648</v>
      </c>
      <c r="F3507" t="str">
        <f t="shared" si="106"/>
        <v>Medium Value</v>
      </c>
    </row>
    <row r="3508" spans="1:6" x14ac:dyDescent="0.3">
      <c r="A3508" s="8" t="s">
        <v>3413</v>
      </c>
      <c r="B3508" s="1">
        <v>45642</v>
      </c>
      <c r="C3508" s="16">
        <v>1</v>
      </c>
      <c r="D3508" s="16">
        <v>1289.72</v>
      </c>
      <c r="E3508" s="1">
        <f t="shared" ca="1" si="105"/>
        <v>451</v>
      </c>
      <c r="F3508" t="str">
        <f t="shared" si="106"/>
        <v>Medium Value</v>
      </c>
    </row>
    <row r="3509" spans="1:6" x14ac:dyDescent="0.3">
      <c r="A3509" s="8" t="s">
        <v>197</v>
      </c>
      <c r="B3509" s="1">
        <v>45517</v>
      </c>
      <c r="C3509" s="16">
        <v>2</v>
      </c>
      <c r="D3509" s="16">
        <v>1289.4100000000001</v>
      </c>
      <c r="E3509" s="1">
        <f t="shared" ca="1" si="105"/>
        <v>576</v>
      </c>
      <c r="F3509" t="str">
        <f t="shared" si="106"/>
        <v>Medium Value</v>
      </c>
    </row>
    <row r="3510" spans="1:6" x14ac:dyDescent="0.3">
      <c r="A3510" s="8" t="s">
        <v>2470</v>
      </c>
      <c r="B3510" s="1">
        <v>45507</v>
      </c>
      <c r="C3510" s="16">
        <v>1</v>
      </c>
      <c r="D3510" s="16">
        <v>1288.46</v>
      </c>
      <c r="E3510" s="1">
        <f t="shared" ca="1" si="105"/>
        <v>586</v>
      </c>
      <c r="F3510" t="str">
        <f t="shared" si="106"/>
        <v>Medium Value</v>
      </c>
    </row>
    <row r="3511" spans="1:6" x14ac:dyDescent="0.3">
      <c r="A3511" s="8" t="s">
        <v>3752</v>
      </c>
      <c r="B3511" s="1">
        <v>45577</v>
      </c>
      <c r="C3511" s="16">
        <v>1</v>
      </c>
      <c r="D3511" s="16">
        <v>1286.01</v>
      </c>
      <c r="E3511" s="1">
        <f t="shared" ca="1" si="105"/>
        <v>516</v>
      </c>
      <c r="F3511" t="str">
        <f t="shared" si="106"/>
        <v>Medium Value</v>
      </c>
    </row>
    <row r="3512" spans="1:6" x14ac:dyDescent="0.3">
      <c r="A3512" s="8" t="s">
        <v>2157</v>
      </c>
      <c r="B3512" s="1">
        <v>45476</v>
      </c>
      <c r="C3512" s="16">
        <v>1</v>
      </c>
      <c r="D3512" s="16">
        <v>1283.96</v>
      </c>
      <c r="E3512" s="1">
        <f t="shared" ca="1" si="105"/>
        <v>617</v>
      </c>
      <c r="F3512" t="str">
        <f t="shared" si="106"/>
        <v>Medium Value</v>
      </c>
    </row>
    <row r="3513" spans="1:6" x14ac:dyDescent="0.3">
      <c r="A3513" s="8" t="s">
        <v>1267</v>
      </c>
      <c r="B3513" s="1">
        <v>45373</v>
      </c>
      <c r="C3513" s="16">
        <v>1</v>
      </c>
      <c r="D3513" s="16">
        <v>1281.46</v>
      </c>
      <c r="E3513" s="1">
        <f t="shared" ca="1" si="105"/>
        <v>720</v>
      </c>
      <c r="F3513" t="str">
        <f t="shared" si="106"/>
        <v>Medium Value</v>
      </c>
    </row>
    <row r="3514" spans="1:6" x14ac:dyDescent="0.3">
      <c r="A3514" s="8" t="s">
        <v>5849</v>
      </c>
      <c r="B3514" s="1">
        <v>45597</v>
      </c>
      <c r="C3514" s="16">
        <v>1</v>
      </c>
      <c r="D3514" s="16">
        <v>1280.3900000000001</v>
      </c>
      <c r="E3514" s="1">
        <f t="shared" ca="1" si="105"/>
        <v>496</v>
      </c>
      <c r="F3514" t="str">
        <f t="shared" si="106"/>
        <v>Medium Value</v>
      </c>
    </row>
    <row r="3515" spans="1:6" x14ac:dyDescent="0.3">
      <c r="A3515" s="8" t="s">
        <v>1973</v>
      </c>
      <c r="B3515" s="1">
        <v>45525</v>
      </c>
      <c r="C3515" s="16">
        <v>1</v>
      </c>
      <c r="D3515" s="16">
        <v>1279.3900000000001</v>
      </c>
      <c r="E3515" s="1">
        <f t="shared" ca="1" si="105"/>
        <v>568</v>
      </c>
      <c r="F3515" t="str">
        <f t="shared" si="106"/>
        <v>Medium Value</v>
      </c>
    </row>
    <row r="3516" spans="1:6" x14ac:dyDescent="0.3">
      <c r="A3516" s="8" t="s">
        <v>2179</v>
      </c>
      <c r="B3516" s="1">
        <v>45421</v>
      </c>
      <c r="C3516" s="16">
        <v>2</v>
      </c>
      <c r="D3516" s="16">
        <v>1279.3</v>
      </c>
      <c r="E3516" s="1">
        <f t="shared" ca="1" si="105"/>
        <v>672</v>
      </c>
      <c r="F3516" t="str">
        <f t="shared" si="106"/>
        <v>Medium Value</v>
      </c>
    </row>
    <row r="3517" spans="1:6" x14ac:dyDescent="0.3">
      <c r="A3517" s="8" t="s">
        <v>538</v>
      </c>
      <c r="B3517" s="1">
        <v>45647</v>
      </c>
      <c r="C3517" s="16">
        <v>2</v>
      </c>
      <c r="D3517" s="16">
        <v>1278.95</v>
      </c>
      <c r="E3517" s="1">
        <f t="shared" ca="1" si="105"/>
        <v>446</v>
      </c>
      <c r="F3517" t="str">
        <f t="shared" si="106"/>
        <v>Medium Value</v>
      </c>
    </row>
    <row r="3518" spans="1:6" x14ac:dyDescent="0.3">
      <c r="A3518" s="8" t="s">
        <v>3372</v>
      </c>
      <c r="B3518" s="1">
        <v>45379</v>
      </c>
      <c r="C3518" s="16">
        <v>3</v>
      </c>
      <c r="D3518" s="16">
        <v>1278.9000000000001</v>
      </c>
      <c r="E3518" s="1">
        <f t="shared" ca="1" si="105"/>
        <v>714</v>
      </c>
      <c r="F3518" t="str">
        <f t="shared" si="106"/>
        <v>Medium Value</v>
      </c>
    </row>
    <row r="3519" spans="1:6" x14ac:dyDescent="0.3">
      <c r="A3519" s="8" t="s">
        <v>1145</v>
      </c>
      <c r="B3519" s="1">
        <v>45547</v>
      </c>
      <c r="C3519" s="16">
        <v>4</v>
      </c>
      <c r="D3519" s="16">
        <v>1277.5</v>
      </c>
      <c r="E3519" s="1">
        <f t="shared" ref="E3519:E3582" ca="1" si="107">TODAY()-B3519</f>
        <v>546</v>
      </c>
      <c r="F3519" t="str">
        <f t="shared" si="106"/>
        <v>Medium Value</v>
      </c>
    </row>
    <row r="3520" spans="1:6" x14ac:dyDescent="0.3">
      <c r="A3520" s="8" t="s">
        <v>2410</v>
      </c>
      <c r="B3520" s="1">
        <v>45464</v>
      </c>
      <c r="C3520" s="16">
        <v>1</v>
      </c>
      <c r="D3520" s="16">
        <v>1276.27</v>
      </c>
      <c r="E3520" s="1">
        <f t="shared" ca="1" si="107"/>
        <v>629</v>
      </c>
      <c r="F3520" t="str">
        <f t="shared" si="106"/>
        <v>Medium Value</v>
      </c>
    </row>
    <row r="3521" spans="1:6" x14ac:dyDescent="0.3">
      <c r="A3521" s="8" t="s">
        <v>3099</v>
      </c>
      <c r="B3521" s="1">
        <v>45584</v>
      </c>
      <c r="C3521" s="16">
        <v>2</v>
      </c>
      <c r="D3521" s="16">
        <v>1273.46</v>
      </c>
      <c r="E3521" s="1">
        <f t="shared" ca="1" si="107"/>
        <v>509</v>
      </c>
      <c r="F3521" t="str">
        <f t="shared" si="106"/>
        <v>Medium Value</v>
      </c>
    </row>
    <row r="3522" spans="1:6" x14ac:dyDescent="0.3">
      <c r="A3522" s="8" t="s">
        <v>2580</v>
      </c>
      <c r="B3522" s="1">
        <v>45620</v>
      </c>
      <c r="C3522" s="16">
        <v>2</v>
      </c>
      <c r="D3522" s="16">
        <v>1272.02</v>
      </c>
      <c r="E3522" s="1">
        <f t="shared" ca="1" si="107"/>
        <v>473</v>
      </c>
      <c r="F3522" t="str">
        <f t="shared" si="106"/>
        <v>Medium Value</v>
      </c>
    </row>
    <row r="3523" spans="1:6" x14ac:dyDescent="0.3">
      <c r="A3523" s="8" t="s">
        <v>3875</v>
      </c>
      <c r="B3523" s="1">
        <v>45613</v>
      </c>
      <c r="C3523" s="16">
        <v>2</v>
      </c>
      <c r="D3523" s="16">
        <v>1271.6499999999999</v>
      </c>
      <c r="E3523" s="1">
        <f t="shared" ca="1" si="107"/>
        <v>480</v>
      </c>
      <c r="F3523" t="str">
        <f t="shared" si="106"/>
        <v>Medium Value</v>
      </c>
    </row>
    <row r="3524" spans="1:6" x14ac:dyDescent="0.3">
      <c r="A3524" s="8" t="s">
        <v>3851</v>
      </c>
      <c r="B3524" s="1">
        <v>45577</v>
      </c>
      <c r="C3524" s="16">
        <v>1</v>
      </c>
      <c r="D3524" s="16">
        <v>1270.8800000000001</v>
      </c>
      <c r="E3524" s="1">
        <f t="shared" ca="1" si="107"/>
        <v>516</v>
      </c>
      <c r="F3524" t="str">
        <f t="shared" si="106"/>
        <v>Medium Value</v>
      </c>
    </row>
    <row r="3525" spans="1:6" x14ac:dyDescent="0.3">
      <c r="A3525" s="8" t="s">
        <v>3435</v>
      </c>
      <c r="B3525" s="1">
        <v>45648</v>
      </c>
      <c r="C3525" s="16">
        <v>1</v>
      </c>
      <c r="D3525" s="16">
        <v>1270.76</v>
      </c>
      <c r="E3525" s="1">
        <f t="shared" ca="1" si="107"/>
        <v>445</v>
      </c>
      <c r="F3525" t="str">
        <f t="shared" ref="F3525:F3588" si="108">IF(D3524 &gt; 5000, "High Value", IF(D3524 &gt; 1000, "Medium Value", "Low Value"))</f>
        <v>Medium Value</v>
      </c>
    </row>
    <row r="3526" spans="1:6" x14ac:dyDescent="0.3">
      <c r="A3526" s="8" t="s">
        <v>570</v>
      </c>
      <c r="B3526" s="1">
        <v>45516</v>
      </c>
      <c r="C3526" s="16">
        <v>2</v>
      </c>
      <c r="D3526" s="16">
        <v>1270.49</v>
      </c>
      <c r="E3526" s="1">
        <f t="shared" ca="1" si="107"/>
        <v>577</v>
      </c>
      <c r="F3526" t="str">
        <f t="shared" si="108"/>
        <v>Medium Value</v>
      </c>
    </row>
    <row r="3527" spans="1:6" x14ac:dyDescent="0.3">
      <c r="A3527" s="8" t="s">
        <v>4732</v>
      </c>
      <c r="B3527" s="1">
        <v>45360</v>
      </c>
      <c r="C3527" s="16">
        <v>1</v>
      </c>
      <c r="D3527" s="16">
        <v>1270.48</v>
      </c>
      <c r="E3527" s="1">
        <f t="shared" ca="1" si="107"/>
        <v>733</v>
      </c>
      <c r="F3527" t="str">
        <f t="shared" si="108"/>
        <v>Medium Value</v>
      </c>
    </row>
    <row r="3528" spans="1:6" x14ac:dyDescent="0.3">
      <c r="A3528" s="8" t="s">
        <v>262</v>
      </c>
      <c r="B3528" s="1">
        <v>45415</v>
      </c>
      <c r="C3528" s="16">
        <v>1</v>
      </c>
      <c r="D3528" s="16">
        <v>1269.73</v>
      </c>
      <c r="E3528" s="1">
        <f t="shared" ca="1" si="107"/>
        <v>678</v>
      </c>
      <c r="F3528" t="str">
        <f t="shared" si="108"/>
        <v>Medium Value</v>
      </c>
    </row>
    <row r="3529" spans="1:6" x14ac:dyDescent="0.3">
      <c r="A3529" s="8" t="s">
        <v>5578</v>
      </c>
      <c r="B3529" s="1">
        <v>45422</v>
      </c>
      <c r="C3529" s="16">
        <v>1</v>
      </c>
      <c r="D3529" s="16">
        <v>1269.46</v>
      </c>
      <c r="E3529" s="1">
        <f t="shared" ca="1" si="107"/>
        <v>671</v>
      </c>
      <c r="F3529" t="str">
        <f t="shared" si="108"/>
        <v>Medium Value</v>
      </c>
    </row>
    <row r="3530" spans="1:6" x14ac:dyDescent="0.3">
      <c r="A3530" s="8" t="s">
        <v>892</v>
      </c>
      <c r="B3530" s="1">
        <v>45596</v>
      </c>
      <c r="C3530" s="16">
        <v>2</v>
      </c>
      <c r="D3530" s="16">
        <v>1268.77</v>
      </c>
      <c r="E3530" s="1">
        <f t="shared" ca="1" si="107"/>
        <v>497</v>
      </c>
      <c r="F3530" t="str">
        <f t="shared" si="108"/>
        <v>Medium Value</v>
      </c>
    </row>
    <row r="3531" spans="1:6" x14ac:dyDescent="0.3">
      <c r="A3531" s="8" t="s">
        <v>1490</v>
      </c>
      <c r="B3531" s="1">
        <v>45400</v>
      </c>
      <c r="C3531" s="16">
        <v>1</v>
      </c>
      <c r="D3531" s="16">
        <v>1268.69</v>
      </c>
      <c r="E3531" s="1">
        <f t="shared" ca="1" si="107"/>
        <v>693</v>
      </c>
      <c r="F3531" t="str">
        <f t="shared" si="108"/>
        <v>Medium Value</v>
      </c>
    </row>
    <row r="3532" spans="1:6" x14ac:dyDescent="0.3">
      <c r="A3532" s="8" t="s">
        <v>1788</v>
      </c>
      <c r="B3532" s="1">
        <v>45535</v>
      </c>
      <c r="C3532" s="16">
        <v>2</v>
      </c>
      <c r="D3532" s="16">
        <v>1268.1100000000001</v>
      </c>
      <c r="E3532" s="1">
        <f t="shared" ca="1" si="107"/>
        <v>558</v>
      </c>
      <c r="F3532" t="str">
        <f t="shared" si="108"/>
        <v>Medium Value</v>
      </c>
    </row>
    <row r="3533" spans="1:6" x14ac:dyDescent="0.3">
      <c r="A3533" s="8" t="s">
        <v>4904</v>
      </c>
      <c r="B3533" s="1">
        <v>45581</v>
      </c>
      <c r="C3533" s="16">
        <v>1</v>
      </c>
      <c r="D3533" s="16">
        <v>1267.68</v>
      </c>
      <c r="E3533" s="1">
        <f t="shared" ca="1" si="107"/>
        <v>512</v>
      </c>
      <c r="F3533" t="str">
        <f t="shared" si="108"/>
        <v>Medium Value</v>
      </c>
    </row>
    <row r="3534" spans="1:6" x14ac:dyDescent="0.3">
      <c r="A3534" s="8" t="s">
        <v>3266</v>
      </c>
      <c r="B3534" s="1">
        <v>45313</v>
      </c>
      <c r="C3534" s="16">
        <v>1</v>
      </c>
      <c r="D3534" s="16">
        <v>1267.2</v>
      </c>
      <c r="E3534" s="1">
        <f t="shared" ca="1" si="107"/>
        <v>780</v>
      </c>
      <c r="F3534" t="str">
        <f t="shared" si="108"/>
        <v>Medium Value</v>
      </c>
    </row>
    <row r="3535" spans="1:6" x14ac:dyDescent="0.3">
      <c r="A3535" s="8" t="s">
        <v>2955</v>
      </c>
      <c r="B3535" s="1">
        <v>45574</v>
      </c>
      <c r="C3535" s="16">
        <v>2</v>
      </c>
      <c r="D3535" s="16">
        <v>1266.74</v>
      </c>
      <c r="E3535" s="1">
        <f t="shared" ca="1" si="107"/>
        <v>519</v>
      </c>
      <c r="F3535" t="str">
        <f t="shared" si="108"/>
        <v>Medium Value</v>
      </c>
    </row>
    <row r="3536" spans="1:6" x14ac:dyDescent="0.3">
      <c r="A3536" s="8" t="s">
        <v>627</v>
      </c>
      <c r="B3536" s="1">
        <v>45430</v>
      </c>
      <c r="C3536" s="16">
        <v>2</v>
      </c>
      <c r="D3536" s="16">
        <v>1266.26</v>
      </c>
      <c r="E3536" s="1">
        <f t="shared" ca="1" si="107"/>
        <v>663</v>
      </c>
      <c r="F3536" t="str">
        <f t="shared" si="108"/>
        <v>Medium Value</v>
      </c>
    </row>
    <row r="3537" spans="1:6" x14ac:dyDescent="0.3">
      <c r="A3537" s="8" t="s">
        <v>3823</v>
      </c>
      <c r="B3537" s="1">
        <v>45442</v>
      </c>
      <c r="C3537" s="16">
        <v>2</v>
      </c>
      <c r="D3537" s="16">
        <v>1265.8599999999999</v>
      </c>
      <c r="E3537" s="1">
        <f t="shared" ca="1" si="107"/>
        <v>651</v>
      </c>
      <c r="F3537" t="str">
        <f t="shared" si="108"/>
        <v>Medium Value</v>
      </c>
    </row>
    <row r="3538" spans="1:6" x14ac:dyDescent="0.3">
      <c r="A3538" s="8" t="s">
        <v>1937</v>
      </c>
      <c r="B3538" s="1">
        <v>45539</v>
      </c>
      <c r="C3538" s="16">
        <v>1</v>
      </c>
      <c r="D3538" s="16">
        <v>1264.9000000000001</v>
      </c>
      <c r="E3538" s="1">
        <f t="shared" ca="1" si="107"/>
        <v>554</v>
      </c>
      <c r="F3538" t="str">
        <f t="shared" si="108"/>
        <v>Medium Value</v>
      </c>
    </row>
    <row r="3539" spans="1:6" x14ac:dyDescent="0.3">
      <c r="A3539" s="8" t="s">
        <v>4137</v>
      </c>
      <c r="B3539" s="1">
        <v>45347</v>
      </c>
      <c r="C3539" s="16">
        <v>1</v>
      </c>
      <c r="D3539" s="16">
        <v>1264.68</v>
      </c>
      <c r="E3539" s="1">
        <f t="shared" ca="1" si="107"/>
        <v>746</v>
      </c>
      <c r="F3539" t="str">
        <f t="shared" si="108"/>
        <v>Medium Value</v>
      </c>
    </row>
    <row r="3540" spans="1:6" x14ac:dyDescent="0.3">
      <c r="A3540" s="8" t="s">
        <v>1901</v>
      </c>
      <c r="B3540" s="1">
        <v>45573</v>
      </c>
      <c r="C3540" s="16">
        <v>3</v>
      </c>
      <c r="D3540" s="16">
        <v>1263.48</v>
      </c>
      <c r="E3540" s="1">
        <f t="shared" ca="1" si="107"/>
        <v>520</v>
      </c>
      <c r="F3540" t="str">
        <f t="shared" si="108"/>
        <v>Medium Value</v>
      </c>
    </row>
    <row r="3541" spans="1:6" x14ac:dyDescent="0.3">
      <c r="A3541" s="8" t="s">
        <v>4854</v>
      </c>
      <c r="B3541" s="1">
        <v>45367</v>
      </c>
      <c r="C3541" s="16">
        <v>1</v>
      </c>
      <c r="D3541" s="16">
        <v>1262.9000000000001</v>
      </c>
      <c r="E3541" s="1">
        <f t="shared" ca="1" si="107"/>
        <v>726</v>
      </c>
      <c r="F3541" t="str">
        <f t="shared" si="108"/>
        <v>Medium Value</v>
      </c>
    </row>
    <row r="3542" spans="1:6" x14ac:dyDescent="0.3">
      <c r="A3542" s="8" t="s">
        <v>4133</v>
      </c>
      <c r="B3542" s="1">
        <v>45450</v>
      </c>
      <c r="C3542" s="16">
        <v>1</v>
      </c>
      <c r="D3542" s="16">
        <v>1262.6099999999999</v>
      </c>
      <c r="E3542" s="1">
        <f t="shared" ca="1" si="107"/>
        <v>643</v>
      </c>
      <c r="F3542" t="str">
        <f t="shared" si="108"/>
        <v>Medium Value</v>
      </c>
    </row>
    <row r="3543" spans="1:6" x14ac:dyDescent="0.3">
      <c r="A3543" s="8" t="s">
        <v>2058</v>
      </c>
      <c r="B3543" s="1">
        <v>45613</v>
      </c>
      <c r="C3543" s="16">
        <v>2</v>
      </c>
      <c r="D3543" s="16">
        <v>1262.3899999999999</v>
      </c>
      <c r="E3543" s="1">
        <f t="shared" ca="1" si="107"/>
        <v>480</v>
      </c>
      <c r="F3543" t="str">
        <f t="shared" si="108"/>
        <v>Medium Value</v>
      </c>
    </row>
    <row r="3544" spans="1:6" x14ac:dyDescent="0.3">
      <c r="A3544" s="8" t="s">
        <v>5702</v>
      </c>
      <c r="B3544" s="1">
        <v>45325</v>
      </c>
      <c r="C3544" s="16">
        <v>1</v>
      </c>
      <c r="D3544" s="16">
        <v>1261.8599999999999</v>
      </c>
      <c r="E3544" s="1">
        <f t="shared" ca="1" si="107"/>
        <v>768</v>
      </c>
      <c r="F3544" t="str">
        <f t="shared" si="108"/>
        <v>Medium Value</v>
      </c>
    </row>
    <row r="3545" spans="1:6" x14ac:dyDescent="0.3">
      <c r="A3545" s="8" t="s">
        <v>611</v>
      </c>
      <c r="B3545" s="1">
        <v>45402</v>
      </c>
      <c r="C3545" s="16">
        <v>1</v>
      </c>
      <c r="D3545" s="16">
        <v>1261.81</v>
      </c>
      <c r="E3545" s="1">
        <f t="shared" ca="1" si="107"/>
        <v>691</v>
      </c>
      <c r="F3545" t="str">
        <f t="shared" si="108"/>
        <v>Medium Value</v>
      </c>
    </row>
    <row r="3546" spans="1:6" x14ac:dyDescent="0.3">
      <c r="A3546" s="8" t="s">
        <v>1980</v>
      </c>
      <c r="B3546" s="1">
        <v>45605</v>
      </c>
      <c r="C3546" s="16">
        <v>2</v>
      </c>
      <c r="D3546" s="16">
        <v>1261.51</v>
      </c>
      <c r="E3546" s="1">
        <f t="shared" ca="1" si="107"/>
        <v>488</v>
      </c>
      <c r="F3546" t="str">
        <f t="shared" si="108"/>
        <v>Medium Value</v>
      </c>
    </row>
    <row r="3547" spans="1:6" x14ac:dyDescent="0.3">
      <c r="A3547" s="8" t="s">
        <v>644</v>
      </c>
      <c r="B3547" s="1">
        <v>45383</v>
      </c>
      <c r="C3547" s="16">
        <v>2</v>
      </c>
      <c r="D3547" s="16">
        <v>1260.49</v>
      </c>
      <c r="E3547" s="1">
        <f t="shared" ca="1" si="107"/>
        <v>710</v>
      </c>
      <c r="F3547" t="str">
        <f t="shared" si="108"/>
        <v>Medium Value</v>
      </c>
    </row>
    <row r="3548" spans="1:6" x14ac:dyDescent="0.3">
      <c r="A3548" s="8" t="s">
        <v>3873</v>
      </c>
      <c r="B3548" s="1">
        <v>45348</v>
      </c>
      <c r="C3548" s="16">
        <v>1</v>
      </c>
      <c r="D3548" s="16">
        <v>1259.1400000000001</v>
      </c>
      <c r="E3548" s="1">
        <f t="shared" ca="1" si="107"/>
        <v>745</v>
      </c>
      <c r="F3548" t="str">
        <f t="shared" si="108"/>
        <v>Medium Value</v>
      </c>
    </row>
    <row r="3549" spans="1:6" x14ac:dyDescent="0.3">
      <c r="A3549" s="8" t="s">
        <v>3679</v>
      </c>
      <c r="B3549" s="1">
        <v>45490</v>
      </c>
      <c r="C3549" s="16">
        <v>1</v>
      </c>
      <c r="D3549" s="16">
        <v>1256.26</v>
      </c>
      <c r="E3549" s="1">
        <f t="shared" ca="1" si="107"/>
        <v>603</v>
      </c>
      <c r="F3549" t="str">
        <f t="shared" si="108"/>
        <v>Medium Value</v>
      </c>
    </row>
    <row r="3550" spans="1:6" x14ac:dyDescent="0.3">
      <c r="A3550" s="8" t="s">
        <v>5059</v>
      </c>
      <c r="B3550" s="1">
        <v>45622</v>
      </c>
      <c r="C3550" s="16">
        <v>1</v>
      </c>
      <c r="D3550" s="16">
        <v>1255.73</v>
      </c>
      <c r="E3550" s="1">
        <f t="shared" ca="1" si="107"/>
        <v>471</v>
      </c>
      <c r="F3550" t="str">
        <f t="shared" si="108"/>
        <v>Medium Value</v>
      </c>
    </row>
    <row r="3551" spans="1:6" x14ac:dyDescent="0.3">
      <c r="A3551" s="8" t="s">
        <v>4162</v>
      </c>
      <c r="B3551" s="1">
        <v>45597</v>
      </c>
      <c r="C3551" s="16">
        <v>2</v>
      </c>
      <c r="D3551" s="16">
        <v>1254.8899999999999</v>
      </c>
      <c r="E3551" s="1">
        <f t="shared" ca="1" si="107"/>
        <v>496</v>
      </c>
      <c r="F3551" t="str">
        <f t="shared" si="108"/>
        <v>Medium Value</v>
      </c>
    </row>
    <row r="3552" spans="1:6" x14ac:dyDescent="0.3">
      <c r="A3552" s="8" t="s">
        <v>405</v>
      </c>
      <c r="B3552" s="1">
        <v>45368</v>
      </c>
      <c r="C3552" s="16">
        <v>1</v>
      </c>
      <c r="D3552" s="16">
        <v>1254.73</v>
      </c>
      <c r="E3552" s="1">
        <f t="shared" ca="1" si="107"/>
        <v>725</v>
      </c>
      <c r="F3552" t="str">
        <f t="shared" si="108"/>
        <v>Medium Value</v>
      </c>
    </row>
    <row r="3553" spans="1:6" x14ac:dyDescent="0.3">
      <c r="A3553" s="8" t="s">
        <v>659</v>
      </c>
      <c r="B3553" s="1">
        <v>45565</v>
      </c>
      <c r="C3553" s="16">
        <v>1</v>
      </c>
      <c r="D3553" s="16">
        <v>1254.2</v>
      </c>
      <c r="E3553" s="1">
        <f t="shared" ca="1" si="107"/>
        <v>528</v>
      </c>
      <c r="F3553" t="str">
        <f t="shared" si="108"/>
        <v>Medium Value</v>
      </c>
    </row>
    <row r="3554" spans="1:6" x14ac:dyDescent="0.3">
      <c r="A3554" s="8" t="s">
        <v>3040</v>
      </c>
      <c r="B3554" s="1">
        <v>45473</v>
      </c>
      <c r="C3554" s="16">
        <v>1</v>
      </c>
      <c r="D3554" s="16">
        <v>1253.8399999999999</v>
      </c>
      <c r="E3554" s="1">
        <f t="shared" ca="1" si="107"/>
        <v>620</v>
      </c>
      <c r="F3554" t="str">
        <f t="shared" si="108"/>
        <v>Medium Value</v>
      </c>
    </row>
    <row r="3555" spans="1:6" x14ac:dyDescent="0.3">
      <c r="A3555" s="8" t="s">
        <v>2444</v>
      </c>
      <c r="B3555" s="1">
        <v>45611</v>
      </c>
      <c r="C3555" s="16">
        <v>3</v>
      </c>
      <c r="D3555" s="16">
        <v>1253.81</v>
      </c>
      <c r="E3555" s="1">
        <f t="shared" ca="1" si="107"/>
        <v>482</v>
      </c>
      <c r="F3555" t="str">
        <f t="shared" si="108"/>
        <v>Medium Value</v>
      </c>
    </row>
    <row r="3556" spans="1:6" x14ac:dyDescent="0.3">
      <c r="A3556" s="8" t="s">
        <v>2709</v>
      </c>
      <c r="B3556" s="1">
        <v>45599</v>
      </c>
      <c r="C3556" s="16">
        <v>2</v>
      </c>
      <c r="D3556" s="16">
        <v>1252.1600000000001</v>
      </c>
      <c r="E3556" s="1">
        <f t="shared" ca="1" si="107"/>
        <v>494</v>
      </c>
      <c r="F3556" t="str">
        <f t="shared" si="108"/>
        <v>Medium Value</v>
      </c>
    </row>
    <row r="3557" spans="1:6" x14ac:dyDescent="0.3">
      <c r="A3557" s="8" t="s">
        <v>1454</v>
      </c>
      <c r="B3557" s="1">
        <v>45493</v>
      </c>
      <c r="C3557" s="16">
        <v>2</v>
      </c>
      <c r="D3557" s="16">
        <v>1251.95</v>
      </c>
      <c r="E3557" s="1">
        <f t="shared" ca="1" si="107"/>
        <v>600</v>
      </c>
      <c r="F3557" t="str">
        <f t="shared" si="108"/>
        <v>Medium Value</v>
      </c>
    </row>
    <row r="3558" spans="1:6" x14ac:dyDescent="0.3">
      <c r="A3558" s="8" t="s">
        <v>749</v>
      </c>
      <c r="B3558" s="1">
        <v>45308</v>
      </c>
      <c r="C3558" s="16">
        <v>1</v>
      </c>
      <c r="D3558" s="16">
        <v>1251.4000000000001</v>
      </c>
      <c r="E3558" s="1">
        <f t="shared" ca="1" si="107"/>
        <v>785</v>
      </c>
      <c r="F3558" t="str">
        <f t="shared" si="108"/>
        <v>Medium Value</v>
      </c>
    </row>
    <row r="3559" spans="1:6" x14ac:dyDescent="0.3">
      <c r="A3559" s="8" t="s">
        <v>971</v>
      </c>
      <c r="B3559" s="1">
        <v>45632</v>
      </c>
      <c r="C3559" s="16">
        <v>2</v>
      </c>
      <c r="D3559" s="16">
        <v>1249.6499999999999</v>
      </c>
      <c r="E3559" s="1">
        <f t="shared" ca="1" si="107"/>
        <v>461</v>
      </c>
      <c r="F3559" t="str">
        <f t="shared" si="108"/>
        <v>Medium Value</v>
      </c>
    </row>
    <row r="3560" spans="1:6" x14ac:dyDescent="0.3">
      <c r="A3560" s="8" t="s">
        <v>1843</v>
      </c>
      <c r="B3560" s="1">
        <v>45320</v>
      </c>
      <c r="C3560" s="16">
        <v>1</v>
      </c>
      <c r="D3560" s="16">
        <v>1249.56</v>
      </c>
      <c r="E3560" s="1">
        <f t="shared" ca="1" si="107"/>
        <v>773</v>
      </c>
      <c r="F3560" t="str">
        <f t="shared" si="108"/>
        <v>Medium Value</v>
      </c>
    </row>
    <row r="3561" spans="1:6" x14ac:dyDescent="0.3">
      <c r="A3561" s="8" t="s">
        <v>90</v>
      </c>
      <c r="B3561" s="1">
        <v>45586</v>
      </c>
      <c r="C3561" s="16">
        <v>1</v>
      </c>
      <c r="D3561" s="16">
        <v>1247.68</v>
      </c>
      <c r="E3561" s="1">
        <f t="shared" ca="1" si="107"/>
        <v>507</v>
      </c>
      <c r="F3561" t="str">
        <f t="shared" si="108"/>
        <v>Medium Value</v>
      </c>
    </row>
    <row r="3562" spans="1:6" x14ac:dyDescent="0.3">
      <c r="A3562" s="8" t="s">
        <v>1042</v>
      </c>
      <c r="B3562" s="1">
        <v>45490</v>
      </c>
      <c r="C3562" s="16">
        <v>2</v>
      </c>
      <c r="D3562" s="16">
        <v>1247.1599999999999</v>
      </c>
      <c r="E3562" s="1">
        <f t="shared" ca="1" si="107"/>
        <v>603</v>
      </c>
      <c r="F3562" t="str">
        <f t="shared" si="108"/>
        <v>Medium Value</v>
      </c>
    </row>
    <row r="3563" spans="1:6" x14ac:dyDescent="0.3">
      <c r="A3563" s="8" t="s">
        <v>3071</v>
      </c>
      <c r="B3563" s="1">
        <v>45306</v>
      </c>
      <c r="C3563" s="16">
        <v>1</v>
      </c>
      <c r="D3563" s="16">
        <v>1245.8800000000001</v>
      </c>
      <c r="E3563" s="1">
        <f t="shared" ca="1" si="107"/>
        <v>787</v>
      </c>
      <c r="F3563" t="str">
        <f t="shared" si="108"/>
        <v>Medium Value</v>
      </c>
    </row>
    <row r="3564" spans="1:6" x14ac:dyDescent="0.3">
      <c r="A3564" s="8" t="s">
        <v>2268</v>
      </c>
      <c r="B3564" s="1">
        <v>45477</v>
      </c>
      <c r="C3564" s="16">
        <v>2</v>
      </c>
      <c r="D3564" s="16">
        <v>1244.56</v>
      </c>
      <c r="E3564" s="1">
        <f t="shared" ca="1" si="107"/>
        <v>616</v>
      </c>
      <c r="F3564" t="str">
        <f t="shared" si="108"/>
        <v>Medium Value</v>
      </c>
    </row>
    <row r="3565" spans="1:6" x14ac:dyDescent="0.3">
      <c r="A3565" s="8" t="s">
        <v>3515</v>
      </c>
      <c r="B3565" s="1">
        <v>45503</v>
      </c>
      <c r="C3565" s="16">
        <v>1</v>
      </c>
      <c r="D3565" s="16">
        <v>1244.22</v>
      </c>
      <c r="E3565" s="1">
        <f t="shared" ca="1" si="107"/>
        <v>590</v>
      </c>
      <c r="F3565" t="str">
        <f t="shared" si="108"/>
        <v>Medium Value</v>
      </c>
    </row>
    <row r="3566" spans="1:6" x14ac:dyDescent="0.3">
      <c r="A3566" s="8" t="s">
        <v>2899</v>
      </c>
      <c r="B3566" s="1">
        <v>45502</v>
      </c>
      <c r="C3566" s="16">
        <v>2</v>
      </c>
      <c r="D3566" s="16">
        <v>1243.72</v>
      </c>
      <c r="E3566" s="1">
        <f t="shared" ca="1" si="107"/>
        <v>591</v>
      </c>
      <c r="F3566" t="str">
        <f t="shared" si="108"/>
        <v>Medium Value</v>
      </c>
    </row>
    <row r="3567" spans="1:6" x14ac:dyDescent="0.3">
      <c r="A3567" s="8" t="s">
        <v>228</v>
      </c>
      <c r="B3567" s="1">
        <v>45374</v>
      </c>
      <c r="C3567" s="16">
        <v>1</v>
      </c>
      <c r="D3567" s="16">
        <v>1242.48</v>
      </c>
      <c r="E3567" s="1">
        <f t="shared" ca="1" si="107"/>
        <v>719</v>
      </c>
      <c r="F3567" t="str">
        <f t="shared" si="108"/>
        <v>Medium Value</v>
      </c>
    </row>
    <row r="3568" spans="1:6" x14ac:dyDescent="0.3">
      <c r="A3568" s="8" t="s">
        <v>1130</v>
      </c>
      <c r="B3568" s="1">
        <v>45374</v>
      </c>
      <c r="C3568" s="16">
        <v>2</v>
      </c>
      <c r="D3568" s="16">
        <v>1242.43</v>
      </c>
      <c r="E3568" s="1">
        <f t="shared" ca="1" si="107"/>
        <v>719</v>
      </c>
      <c r="F3568" t="str">
        <f t="shared" si="108"/>
        <v>Medium Value</v>
      </c>
    </row>
    <row r="3569" spans="1:6" x14ac:dyDescent="0.3">
      <c r="A3569" s="8" t="s">
        <v>5756</v>
      </c>
      <c r="B3569" s="1">
        <v>45631</v>
      </c>
      <c r="C3569" s="16">
        <v>2</v>
      </c>
      <c r="D3569" s="16">
        <v>1241.92</v>
      </c>
      <c r="E3569" s="1">
        <f t="shared" ca="1" si="107"/>
        <v>462</v>
      </c>
      <c r="F3569" t="str">
        <f t="shared" si="108"/>
        <v>Medium Value</v>
      </c>
    </row>
    <row r="3570" spans="1:6" x14ac:dyDescent="0.3">
      <c r="A3570" s="8" t="s">
        <v>5172</v>
      </c>
      <c r="B3570" s="1">
        <v>45651</v>
      </c>
      <c r="C3570" s="16">
        <v>1</v>
      </c>
      <c r="D3570" s="16">
        <v>1241.02</v>
      </c>
      <c r="E3570" s="1">
        <f t="shared" ca="1" si="107"/>
        <v>442</v>
      </c>
      <c r="F3570" t="str">
        <f t="shared" si="108"/>
        <v>Medium Value</v>
      </c>
    </row>
    <row r="3571" spans="1:6" x14ac:dyDescent="0.3">
      <c r="A3571" s="8" t="s">
        <v>3375</v>
      </c>
      <c r="B3571" s="1">
        <v>45649</v>
      </c>
      <c r="C3571" s="16">
        <v>1</v>
      </c>
      <c r="D3571" s="16">
        <v>1240.72</v>
      </c>
      <c r="E3571" s="1">
        <f t="shared" ca="1" si="107"/>
        <v>444</v>
      </c>
      <c r="F3571" t="str">
        <f t="shared" si="108"/>
        <v>Medium Value</v>
      </c>
    </row>
    <row r="3572" spans="1:6" x14ac:dyDescent="0.3">
      <c r="A3572" s="8" t="s">
        <v>1714</v>
      </c>
      <c r="B3572" s="1">
        <v>45565</v>
      </c>
      <c r="C3572" s="16">
        <v>2</v>
      </c>
      <c r="D3572" s="16">
        <v>1240.03</v>
      </c>
      <c r="E3572" s="1">
        <f t="shared" ca="1" si="107"/>
        <v>528</v>
      </c>
      <c r="F3572" t="str">
        <f t="shared" si="108"/>
        <v>Medium Value</v>
      </c>
    </row>
    <row r="3573" spans="1:6" x14ac:dyDescent="0.3">
      <c r="A3573" s="8" t="s">
        <v>4292</v>
      </c>
      <c r="B3573" s="1">
        <v>45506</v>
      </c>
      <c r="C3573" s="16">
        <v>1</v>
      </c>
      <c r="D3573" s="16">
        <v>1239.49</v>
      </c>
      <c r="E3573" s="1">
        <f t="shared" ca="1" si="107"/>
        <v>587</v>
      </c>
      <c r="F3573" t="str">
        <f t="shared" si="108"/>
        <v>Medium Value</v>
      </c>
    </row>
    <row r="3574" spans="1:6" x14ac:dyDescent="0.3">
      <c r="A3574" s="8" t="s">
        <v>3535</v>
      </c>
      <c r="B3574" s="1">
        <v>45496</v>
      </c>
      <c r="C3574" s="16">
        <v>2</v>
      </c>
      <c r="D3574" s="16">
        <v>1238.9099999999999</v>
      </c>
      <c r="E3574" s="1">
        <f t="shared" ca="1" si="107"/>
        <v>597</v>
      </c>
      <c r="F3574" t="str">
        <f t="shared" si="108"/>
        <v>Medium Value</v>
      </c>
    </row>
    <row r="3575" spans="1:6" x14ac:dyDescent="0.3">
      <c r="A3575" s="8" t="s">
        <v>2186</v>
      </c>
      <c r="B3575" s="1">
        <v>45624</v>
      </c>
      <c r="C3575" s="16">
        <v>2</v>
      </c>
      <c r="D3575" s="16">
        <v>1238.75</v>
      </c>
      <c r="E3575" s="1">
        <f t="shared" ca="1" si="107"/>
        <v>469</v>
      </c>
      <c r="F3575" t="str">
        <f t="shared" si="108"/>
        <v>Medium Value</v>
      </c>
    </row>
    <row r="3576" spans="1:6" x14ac:dyDescent="0.3">
      <c r="A3576" s="8" t="s">
        <v>5616</v>
      </c>
      <c r="B3576" s="1">
        <v>45578</v>
      </c>
      <c r="C3576" s="16">
        <v>1</v>
      </c>
      <c r="D3576" s="16">
        <v>1238.58</v>
      </c>
      <c r="E3576" s="1">
        <f t="shared" ca="1" si="107"/>
        <v>515</v>
      </c>
      <c r="F3576" t="str">
        <f t="shared" si="108"/>
        <v>Medium Value</v>
      </c>
    </row>
    <row r="3577" spans="1:6" x14ac:dyDescent="0.3">
      <c r="A3577" s="8" t="s">
        <v>207</v>
      </c>
      <c r="B3577" s="1">
        <v>45598</v>
      </c>
      <c r="C3577" s="16">
        <v>2</v>
      </c>
      <c r="D3577" s="16">
        <v>1238.2</v>
      </c>
      <c r="E3577" s="1">
        <f t="shared" ca="1" si="107"/>
        <v>495</v>
      </c>
      <c r="F3577" t="str">
        <f t="shared" si="108"/>
        <v>Medium Value</v>
      </c>
    </row>
    <row r="3578" spans="1:6" x14ac:dyDescent="0.3">
      <c r="A3578" s="8" t="s">
        <v>1612</v>
      </c>
      <c r="B3578" s="1">
        <v>45622</v>
      </c>
      <c r="C3578" s="16">
        <v>2</v>
      </c>
      <c r="D3578" s="16">
        <v>1238</v>
      </c>
      <c r="E3578" s="1">
        <f t="shared" ca="1" si="107"/>
        <v>471</v>
      </c>
      <c r="F3578" t="str">
        <f t="shared" si="108"/>
        <v>Medium Value</v>
      </c>
    </row>
    <row r="3579" spans="1:6" x14ac:dyDescent="0.3">
      <c r="A3579" s="8" t="s">
        <v>3231</v>
      </c>
      <c r="B3579" s="1">
        <v>45636</v>
      </c>
      <c r="C3579" s="16">
        <v>1</v>
      </c>
      <c r="D3579" s="16">
        <v>1237.5</v>
      </c>
      <c r="E3579" s="1">
        <f t="shared" ca="1" si="107"/>
        <v>457</v>
      </c>
      <c r="F3579" t="str">
        <f t="shared" si="108"/>
        <v>Medium Value</v>
      </c>
    </row>
    <row r="3580" spans="1:6" x14ac:dyDescent="0.3">
      <c r="A3580" s="8" t="s">
        <v>2993</v>
      </c>
      <c r="B3580" s="1">
        <v>45633</v>
      </c>
      <c r="C3580" s="16">
        <v>2</v>
      </c>
      <c r="D3580" s="16">
        <v>1237.1299999999999</v>
      </c>
      <c r="E3580" s="1">
        <f t="shared" ca="1" si="107"/>
        <v>460</v>
      </c>
      <c r="F3580" t="str">
        <f t="shared" si="108"/>
        <v>Medium Value</v>
      </c>
    </row>
    <row r="3581" spans="1:6" x14ac:dyDescent="0.3">
      <c r="A3581" s="8" t="s">
        <v>114</v>
      </c>
      <c r="B3581" s="1">
        <v>45587</v>
      </c>
      <c r="C3581" s="16">
        <v>2</v>
      </c>
      <c r="D3581" s="16">
        <v>1236.6799999999998</v>
      </c>
      <c r="E3581" s="1">
        <f t="shared" ca="1" si="107"/>
        <v>506</v>
      </c>
      <c r="F3581" t="str">
        <f t="shared" si="108"/>
        <v>Medium Value</v>
      </c>
    </row>
    <row r="3582" spans="1:6" x14ac:dyDescent="0.3">
      <c r="A3582" s="8" t="s">
        <v>3193</v>
      </c>
      <c r="B3582" s="1">
        <v>45447</v>
      </c>
      <c r="C3582" s="16">
        <v>1</v>
      </c>
      <c r="D3582" s="16">
        <v>1235.46</v>
      </c>
      <c r="E3582" s="1">
        <f t="shared" ca="1" si="107"/>
        <v>646</v>
      </c>
      <c r="F3582" t="str">
        <f t="shared" si="108"/>
        <v>Medium Value</v>
      </c>
    </row>
    <row r="3583" spans="1:6" x14ac:dyDescent="0.3">
      <c r="A3583" s="8" t="s">
        <v>5563</v>
      </c>
      <c r="B3583" s="1">
        <v>45338</v>
      </c>
      <c r="C3583" s="16">
        <v>1</v>
      </c>
      <c r="D3583" s="16">
        <v>1234.55</v>
      </c>
      <c r="E3583" s="1">
        <f t="shared" ref="E3583:E3646" ca="1" si="109">TODAY()-B3583</f>
        <v>755</v>
      </c>
      <c r="F3583" t="str">
        <f t="shared" si="108"/>
        <v>Medium Value</v>
      </c>
    </row>
    <row r="3584" spans="1:6" x14ac:dyDescent="0.3">
      <c r="A3584" s="8" t="s">
        <v>240</v>
      </c>
      <c r="B3584" s="1">
        <v>45492</v>
      </c>
      <c r="C3584" s="16">
        <v>2</v>
      </c>
      <c r="D3584" s="16">
        <v>1234.4100000000001</v>
      </c>
      <c r="E3584" s="1">
        <f t="shared" ca="1" si="109"/>
        <v>601</v>
      </c>
      <c r="F3584" t="str">
        <f t="shared" si="108"/>
        <v>Medium Value</v>
      </c>
    </row>
    <row r="3585" spans="1:6" x14ac:dyDescent="0.3">
      <c r="A3585" s="8" t="s">
        <v>4159</v>
      </c>
      <c r="B3585" s="1">
        <v>45533</v>
      </c>
      <c r="C3585" s="16">
        <v>1</v>
      </c>
      <c r="D3585" s="16">
        <v>1234.3</v>
      </c>
      <c r="E3585" s="1">
        <f t="shared" ca="1" si="109"/>
        <v>560</v>
      </c>
      <c r="F3585" t="str">
        <f t="shared" si="108"/>
        <v>Medium Value</v>
      </c>
    </row>
    <row r="3586" spans="1:6" x14ac:dyDescent="0.3">
      <c r="A3586" s="8" t="s">
        <v>2818</v>
      </c>
      <c r="B3586" s="1">
        <v>45320</v>
      </c>
      <c r="C3586" s="16">
        <v>1</v>
      </c>
      <c r="D3586" s="16">
        <v>1233.1400000000001</v>
      </c>
      <c r="E3586" s="1">
        <f t="shared" ca="1" si="109"/>
        <v>773</v>
      </c>
      <c r="F3586" t="str">
        <f t="shared" si="108"/>
        <v>Medium Value</v>
      </c>
    </row>
    <row r="3587" spans="1:6" x14ac:dyDescent="0.3">
      <c r="A3587" s="8" t="s">
        <v>5226</v>
      </c>
      <c r="B3587" s="1">
        <v>45500</v>
      </c>
      <c r="C3587" s="16">
        <v>1</v>
      </c>
      <c r="D3587" s="16">
        <v>1233.05</v>
      </c>
      <c r="E3587" s="1">
        <f t="shared" ca="1" si="109"/>
        <v>593</v>
      </c>
      <c r="F3587" t="str">
        <f t="shared" si="108"/>
        <v>Medium Value</v>
      </c>
    </row>
    <row r="3588" spans="1:6" x14ac:dyDescent="0.3">
      <c r="A3588" s="8" t="s">
        <v>3760</v>
      </c>
      <c r="B3588" s="1">
        <v>45610</v>
      </c>
      <c r="C3588" s="16">
        <v>1</v>
      </c>
      <c r="D3588" s="16">
        <v>1232.97</v>
      </c>
      <c r="E3588" s="1">
        <f t="shared" ca="1" si="109"/>
        <v>483</v>
      </c>
      <c r="F3588" t="str">
        <f t="shared" si="108"/>
        <v>Medium Value</v>
      </c>
    </row>
    <row r="3589" spans="1:6" x14ac:dyDescent="0.3">
      <c r="A3589" s="8" t="s">
        <v>3621</v>
      </c>
      <c r="B3589" s="1">
        <v>45418</v>
      </c>
      <c r="C3589" s="16">
        <v>1</v>
      </c>
      <c r="D3589" s="16">
        <v>1232.0999999999999</v>
      </c>
      <c r="E3589" s="1">
        <f t="shared" ca="1" si="109"/>
        <v>675</v>
      </c>
      <c r="F3589" t="str">
        <f t="shared" ref="F3589:F3652" si="110">IF(D3588 &gt; 5000, "High Value", IF(D3588 &gt; 1000, "Medium Value", "Low Value"))</f>
        <v>Medium Value</v>
      </c>
    </row>
    <row r="3590" spans="1:6" x14ac:dyDescent="0.3">
      <c r="A3590" s="8" t="s">
        <v>2034</v>
      </c>
      <c r="B3590" s="1">
        <v>45465</v>
      </c>
      <c r="C3590" s="16">
        <v>2</v>
      </c>
      <c r="D3590" s="16">
        <v>1230.8699999999999</v>
      </c>
      <c r="E3590" s="1">
        <f t="shared" ca="1" si="109"/>
        <v>628</v>
      </c>
      <c r="F3590" t="str">
        <f t="shared" si="110"/>
        <v>Medium Value</v>
      </c>
    </row>
    <row r="3591" spans="1:6" x14ac:dyDescent="0.3">
      <c r="A3591" s="8" t="s">
        <v>4574</v>
      </c>
      <c r="B3591" s="1">
        <v>45536</v>
      </c>
      <c r="C3591" s="16">
        <v>1</v>
      </c>
      <c r="D3591" s="16">
        <v>1230.42</v>
      </c>
      <c r="E3591" s="1">
        <f t="shared" ca="1" si="109"/>
        <v>557</v>
      </c>
      <c r="F3591" t="str">
        <f t="shared" si="110"/>
        <v>Medium Value</v>
      </c>
    </row>
    <row r="3592" spans="1:6" x14ac:dyDescent="0.3">
      <c r="A3592" s="8" t="s">
        <v>690</v>
      </c>
      <c r="B3592" s="1">
        <v>45358</v>
      </c>
      <c r="C3592" s="16">
        <v>1</v>
      </c>
      <c r="D3592" s="16">
        <v>1230.4100000000001</v>
      </c>
      <c r="E3592" s="1">
        <f t="shared" ca="1" si="109"/>
        <v>735</v>
      </c>
      <c r="F3592" t="str">
        <f t="shared" si="110"/>
        <v>Medium Value</v>
      </c>
    </row>
    <row r="3593" spans="1:6" x14ac:dyDescent="0.3">
      <c r="A3593" s="8" t="s">
        <v>5701</v>
      </c>
      <c r="B3593" s="1">
        <v>45419</v>
      </c>
      <c r="C3593" s="16">
        <v>1</v>
      </c>
      <c r="D3593" s="16">
        <v>1229.4000000000001</v>
      </c>
      <c r="E3593" s="1">
        <f t="shared" ca="1" si="109"/>
        <v>674</v>
      </c>
      <c r="F3593" t="str">
        <f t="shared" si="110"/>
        <v>Medium Value</v>
      </c>
    </row>
    <row r="3594" spans="1:6" x14ac:dyDescent="0.3">
      <c r="A3594" s="8" t="s">
        <v>6021</v>
      </c>
      <c r="B3594" s="1">
        <v>45308</v>
      </c>
      <c r="C3594" s="16">
        <v>1</v>
      </c>
      <c r="D3594" s="16">
        <v>1228.5999999999999</v>
      </c>
      <c r="E3594" s="1">
        <f t="shared" ca="1" si="109"/>
        <v>785</v>
      </c>
      <c r="F3594" t="str">
        <f t="shared" si="110"/>
        <v>Medium Value</v>
      </c>
    </row>
    <row r="3595" spans="1:6" x14ac:dyDescent="0.3">
      <c r="A3595" s="8" t="s">
        <v>1328</v>
      </c>
      <c r="B3595" s="1">
        <v>45436</v>
      </c>
      <c r="C3595" s="16">
        <v>2</v>
      </c>
      <c r="D3595" s="16">
        <v>1228.58</v>
      </c>
      <c r="E3595" s="1">
        <f t="shared" ca="1" si="109"/>
        <v>657</v>
      </c>
      <c r="F3595" t="str">
        <f t="shared" si="110"/>
        <v>Medium Value</v>
      </c>
    </row>
    <row r="3596" spans="1:6" x14ac:dyDescent="0.3">
      <c r="A3596" s="8" t="s">
        <v>3969</v>
      </c>
      <c r="B3596" s="1">
        <v>45630</v>
      </c>
      <c r="C3596" s="16">
        <v>3</v>
      </c>
      <c r="D3596" s="16">
        <v>1227.6999999999998</v>
      </c>
      <c r="E3596" s="1">
        <f t="shared" ca="1" si="109"/>
        <v>463</v>
      </c>
      <c r="F3596" t="str">
        <f t="shared" si="110"/>
        <v>Medium Value</v>
      </c>
    </row>
    <row r="3597" spans="1:6" x14ac:dyDescent="0.3">
      <c r="A3597" s="8" t="s">
        <v>2831</v>
      </c>
      <c r="B3597" s="1">
        <v>45432</v>
      </c>
      <c r="C3597" s="16">
        <v>1</v>
      </c>
      <c r="D3597" s="16">
        <v>1223.3800000000001</v>
      </c>
      <c r="E3597" s="1">
        <f t="shared" ca="1" si="109"/>
        <v>661</v>
      </c>
      <c r="F3597" t="str">
        <f t="shared" si="110"/>
        <v>Medium Value</v>
      </c>
    </row>
    <row r="3598" spans="1:6" x14ac:dyDescent="0.3">
      <c r="A3598" s="8" t="s">
        <v>1738</v>
      </c>
      <c r="B3598" s="1">
        <v>45436</v>
      </c>
      <c r="C3598" s="16">
        <v>1</v>
      </c>
      <c r="D3598" s="16">
        <v>1223.1300000000001</v>
      </c>
      <c r="E3598" s="1">
        <f t="shared" ca="1" si="109"/>
        <v>657</v>
      </c>
      <c r="F3598" t="str">
        <f t="shared" si="110"/>
        <v>Medium Value</v>
      </c>
    </row>
    <row r="3599" spans="1:6" x14ac:dyDescent="0.3">
      <c r="A3599" s="8" t="s">
        <v>949</v>
      </c>
      <c r="B3599" s="1">
        <v>45629</v>
      </c>
      <c r="C3599" s="16">
        <v>2</v>
      </c>
      <c r="D3599" s="16">
        <v>1222.93</v>
      </c>
      <c r="E3599" s="1">
        <f t="shared" ca="1" si="109"/>
        <v>464</v>
      </c>
      <c r="F3599" t="str">
        <f t="shared" si="110"/>
        <v>Medium Value</v>
      </c>
    </row>
    <row r="3600" spans="1:6" x14ac:dyDescent="0.3">
      <c r="A3600" s="8" t="s">
        <v>5386</v>
      </c>
      <c r="B3600" s="1">
        <v>45488</v>
      </c>
      <c r="C3600" s="16">
        <v>1</v>
      </c>
      <c r="D3600" s="16">
        <v>1222.72</v>
      </c>
      <c r="E3600" s="1">
        <f t="shared" ca="1" si="109"/>
        <v>605</v>
      </c>
      <c r="F3600" t="str">
        <f t="shared" si="110"/>
        <v>Medium Value</v>
      </c>
    </row>
    <row r="3601" spans="1:6" x14ac:dyDescent="0.3">
      <c r="A3601" s="8" t="s">
        <v>2237</v>
      </c>
      <c r="B3601" s="1">
        <v>45393</v>
      </c>
      <c r="C3601" s="16">
        <v>1</v>
      </c>
      <c r="D3601" s="16">
        <v>1222</v>
      </c>
      <c r="E3601" s="1">
        <f t="shared" ca="1" si="109"/>
        <v>700</v>
      </c>
      <c r="F3601" t="str">
        <f t="shared" si="110"/>
        <v>Medium Value</v>
      </c>
    </row>
    <row r="3602" spans="1:6" x14ac:dyDescent="0.3">
      <c r="A3602" s="8" t="s">
        <v>2218</v>
      </c>
      <c r="B3602" s="1">
        <v>45549</v>
      </c>
      <c r="C3602" s="16">
        <v>1</v>
      </c>
      <c r="D3602" s="16">
        <v>1221.33</v>
      </c>
      <c r="E3602" s="1">
        <f t="shared" ca="1" si="109"/>
        <v>544</v>
      </c>
      <c r="F3602" t="str">
        <f t="shared" si="110"/>
        <v>Medium Value</v>
      </c>
    </row>
    <row r="3603" spans="1:6" x14ac:dyDescent="0.3">
      <c r="A3603" s="8" t="s">
        <v>1143</v>
      </c>
      <c r="B3603" s="1">
        <v>45376</v>
      </c>
      <c r="C3603" s="16">
        <v>1</v>
      </c>
      <c r="D3603" s="16">
        <v>1221.1099999999999</v>
      </c>
      <c r="E3603" s="1">
        <f t="shared" ca="1" si="109"/>
        <v>717</v>
      </c>
      <c r="F3603" t="str">
        <f t="shared" si="110"/>
        <v>Medium Value</v>
      </c>
    </row>
    <row r="3604" spans="1:6" x14ac:dyDescent="0.3">
      <c r="A3604" s="8" t="s">
        <v>517</v>
      </c>
      <c r="B3604" s="1">
        <v>45539</v>
      </c>
      <c r="C3604" s="16">
        <v>2</v>
      </c>
      <c r="D3604" s="16">
        <v>1220.83</v>
      </c>
      <c r="E3604" s="1">
        <f t="shared" ca="1" si="109"/>
        <v>554</v>
      </c>
      <c r="F3604" t="str">
        <f t="shared" si="110"/>
        <v>Medium Value</v>
      </c>
    </row>
    <row r="3605" spans="1:6" x14ac:dyDescent="0.3">
      <c r="A3605" s="8" t="s">
        <v>3204</v>
      </c>
      <c r="B3605" s="1">
        <v>45513</v>
      </c>
      <c r="C3605" s="16">
        <v>2</v>
      </c>
      <c r="D3605" s="16">
        <v>1220.7399999999998</v>
      </c>
      <c r="E3605" s="1">
        <f t="shared" ca="1" si="109"/>
        <v>580</v>
      </c>
      <c r="F3605" t="str">
        <f t="shared" si="110"/>
        <v>Medium Value</v>
      </c>
    </row>
    <row r="3606" spans="1:6" x14ac:dyDescent="0.3">
      <c r="A3606" s="8" t="s">
        <v>2889</v>
      </c>
      <c r="B3606" s="1">
        <v>45487</v>
      </c>
      <c r="C3606" s="16">
        <v>1</v>
      </c>
      <c r="D3606" s="16">
        <v>1219.07</v>
      </c>
      <c r="E3606" s="1">
        <f t="shared" ca="1" si="109"/>
        <v>606</v>
      </c>
      <c r="F3606" t="str">
        <f t="shared" si="110"/>
        <v>Medium Value</v>
      </c>
    </row>
    <row r="3607" spans="1:6" x14ac:dyDescent="0.3">
      <c r="A3607" s="8" t="s">
        <v>933</v>
      </c>
      <c r="B3607" s="1">
        <v>45651</v>
      </c>
      <c r="C3607" s="16">
        <v>1</v>
      </c>
      <c r="D3607" s="16">
        <v>1219.06</v>
      </c>
      <c r="E3607" s="1">
        <f t="shared" ca="1" si="109"/>
        <v>442</v>
      </c>
      <c r="F3607" t="str">
        <f t="shared" si="110"/>
        <v>Medium Value</v>
      </c>
    </row>
    <row r="3608" spans="1:6" x14ac:dyDescent="0.3">
      <c r="A3608" s="8" t="s">
        <v>2283</v>
      </c>
      <c r="B3608" s="1">
        <v>45488</v>
      </c>
      <c r="C3608" s="16">
        <v>2</v>
      </c>
      <c r="D3608" s="16">
        <v>1217.95</v>
      </c>
      <c r="E3608" s="1">
        <f t="shared" ca="1" si="109"/>
        <v>605</v>
      </c>
      <c r="F3608" t="str">
        <f t="shared" si="110"/>
        <v>Medium Value</v>
      </c>
    </row>
    <row r="3609" spans="1:6" x14ac:dyDescent="0.3">
      <c r="A3609" s="8" t="s">
        <v>4105</v>
      </c>
      <c r="B3609" s="1">
        <v>45614</v>
      </c>
      <c r="C3609" s="16">
        <v>2</v>
      </c>
      <c r="D3609" s="16">
        <v>1217.79</v>
      </c>
      <c r="E3609" s="1">
        <f t="shared" ca="1" si="109"/>
        <v>479</v>
      </c>
      <c r="F3609" t="str">
        <f t="shared" si="110"/>
        <v>Medium Value</v>
      </c>
    </row>
    <row r="3610" spans="1:6" x14ac:dyDescent="0.3">
      <c r="A3610" s="8" t="s">
        <v>5568</v>
      </c>
      <c r="B3610" s="1">
        <v>45619</v>
      </c>
      <c r="C3610" s="16">
        <v>3</v>
      </c>
      <c r="D3610" s="16">
        <v>1217.7599999999998</v>
      </c>
      <c r="E3610" s="1">
        <f t="shared" ca="1" si="109"/>
        <v>474</v>
      </c>
      <c r="F3610" t="str">
        <f t="shared" si="110"/>
        <v>Medium Value</v>
      </c>
    </row>
    <row r="3611" spans="1:6" x14ac:dyDescent="0.3">
      <c r="A3611" s="8" t="s">
        <v>3779</v>
      </c>
      <c r="B3611" s="1">
        <v>45624</v>
      </c>
      <c r="C3611" s="16">
        <v>1</v>
      </c>
      <c r="D3611" s="16">
        <v>1216.6300000000001</v>
      </c>
      <c r="E3611" s="1">
        <f t="shared" ca="1" si="109"/>
        <v>469</v>
      </c>
      <c r="F3611" t="str">
        <f t="shared" si="110"/>
        <v>Medium Value</v>
      </c>
    </row>
    <row r="3612" spans="1:6" x14ac:dyDescent="0.3">
      <c r="A3612" s="8" t="s">
        <v>1296</v>
      </c>
      <c r="B3612" s="1">
        <v>45518</v>
      </c>
      <c r="C3612" s="16">
        <v>2</v>
      </c>
      <c r="D3612" s="16">
        <v>1215.3399999999999</v>
      </c>
      <c r="E3612" s="1">
        <f t="shared" ca="1" si="109"/>
        <v>575</v>
      </c>
      <c r="F3612" t="str">
        <f t="shared" si="110"/>
        <v>Medium Value</v>
      </c>
    </row>
    <row r="3613" spans="1:6" x14ac:dyDescent="0.3">
      <c r="A3613" s="8" t="s">
        <v>1064</v>
      </c>
      <c r="B3613" s="1">
        <v>45427</v>
      </c>
      <c r="C3613" s="16">
        <v>1</v>
      </c>
      <c r="D3613" s="16">
        <v>1214.9000000000001</v>
      </c>
      <c r="E3613" s="1">
        <f t="shared" ca="1" si="109"/>
        <v>666</v>
      </c>
      <c r="F3613" t="str">
        <f t="shared" si="110"/>
        <v>Medium Value</v>
      </c>
    </row>
    <row r="3614" spans="1:6" x14ac:dyDescent="0.3">
      <c r="A3614" s="8" t="s">
        <v>1779</v>
      </c>
      <c r="B3614" s="1">
        <v>45556</v>
      </c>
      <c r="C3614" s="16">
        <v>1</v>
      </c>
      <c r="D3614" s="16">
        <v>1214.8</v>
      </c>
      <c r="E3614" s="1">
        <f t="shared" ca="1" si="109"/>
        <v>537</v>
      </c>
      <c r="F3614" t="str">
        <f t="shared" si="110"/>
        <v>Medium Value</v>
      </c>
    </row>
    <row r="3615" spans="1:6" x14ac:dyDescent="0.3">
      <c r="A3615" s="8" t="s">
        <v>725</v>
      </c>
      <c r="B3615" s="1">
        <v>45548</v>
      </c>
      <c r="C3615" s="16">
        <v>2</v>
      </c>
      <c r="D3615" s="16">
        <v>1214.5900000000001</v>
      </c>
      <c r="E3615" s="1">
        <f t="shared" ca="1" si="109"/>
        <v>545</v>
      </c>
      <c r="F3615" t="str">
        <f t="shared" si="110"/>
        <v>Medium Value</v>
      </c>
    </row>
    <row r="3616" spans="1:6" x14ac:dyDescent="0.3">
      <c r="A3616" s="8" t="s">
        <v>3062</v>
      </c>
      <c r="B3616" s="1">
        <v>45444</v>
      </c>
      <c r="C3616" s="16">
        <v>1</v>
      </c>
      <c r="D3616" s="16">
        <v>1214.08</v>
      </c>
      <c r="E3616" s="1">
        <f t="shared" ca="1" si="109"/>
        <v>649</v>
      </c>
      <c r="F3616" t="str">
        <f t="shared" si="110"/>
        <v>Medium Value</v>
      </c>
    </row>
    <row r="3617" spans="1:6" x14ac:dyDescent="0.3">
      <c r="A3617" s="8" t="s">
        <v>3452</v>
      </c>
      <c r="B3617" s="1">
        <v>45408</v>
      </c>
      <c r="C3617" s="16">
        <v>1</v>
      </c>
      <c r="D3617" s="16">
        <v>1213.98</v>
      </c>
      <c r="E3617" s="1">
        <f t="shared" ca="1" si="109"/>
        <v>685</v>
      </c>
      <c r="F3617" t="str">
        <f t="shared" si="110"/>
        <v>Medium Value</v>
      </c>
    </row>
    <row r="3618" spans="1:6" x14ac:dyDescent="0.3">
      <c r="A3618" s="8" t="s">
        <v>4057</v>
      </c>
      <c r="B3618" s="1">
        <v>45624</v>
      </c>
      <c r="C3618" s="16">
        <v>2</v>
      </c>
      <c r="D3618" s="16">
        <v>1213.8800000000001</v>
      </c>
      <c r="E3618" s="1">
        <f t="shared" ca="1" si="109"/>
        <v>469</v>
      </c>
      <c r="F3618" t="str">
        <f t="shared" si="110"/>
        <v>Medium Value</v>
      </c>
    </row>
    <row r="3619" spans="1:6" x14ac:dyDescent="0.3">
      <c r="A3619" s="8" t="s">
        <v>1134</v>
      </c>
      <c r="B3619" s="1">
        <v>45640</v>
      </c>
      <c r="C3619" s="16">
        <v>3</v>
      </c>
      <c r="D3619" s="16">
        <v>1212.67</v>
      </c>
      <c r="E3619" s="1">
        <f t="shared" ca="1" si="109"/>
        <v>453</v>
      </c>
      <c r="F3619" t="str">
        <f t="shared" si="110"/>
        <v>Medium Value</v>
      </c>
    </row>
    <row r="3620" spans="1:6" x14ac:dyDescent="0.3">
      <c r="A3620" s="8" t="s">
        <v>2364</v>
      </c>
      <c r="B3620" s="1">
        <v>45554</v>
      </c>
      <c r="C3620" s="16">
        <v>1</v>
      </c>
      <c r="D3620" s="16">
        <v>1212.56</v>
      </c>
      <c r="E3620" s="1">
        <f t="shared" ca="1" si="109"/>
        <v>539</v>
      </c>
      <c r="F3620" t="str">
        <f t="shared" si="110"/>
        <v>Medium Value</v>
      </c>
    </row>
    <row r="3621" spans="1:6" x14ac:dyDescent="0.3">
      <c r="A3621" s="8" t="s">
        <v>2255</v>
      </c>
      <c r="B3621" s="1">
        <v>45557</v>
      </c>
      <c r="C3621" s="16">
        <v>2</v>
      </c>
      <c r="D3621" s="16">
        <v>1211.78</v>
      </c>
      <c r="E3621" s="1">
        <f t="shared" ca="1" si="109"/>
        <v>536</v>
      </c>
      <c r="F3621" t="str">
        <f t="shared" si="110"/>
        <v>Medium Value</v>
      </c>
    </row>
    <row r="3622" spans="1:6" x14ac:dyDescent="0.3">
      <c r="A3622" s="8" t="s">
        <v>947</v>
      </c>
      <c r="B3622" s="1">
        <v>45346</v>
      </c>
      <c r="C3622" s="16">
        <v>1</v>
      </c>
      <c r="D3622" s="16">
        <v>1211.5999999999999</v>
      </c>
      <c r="E3622" s="1">
        <f t="shared" ca="1" si="109"/>
        <v>747</v>
      </c>
      <c r="F3622" t="str">
        <f t="shared" si="110"/>
        <v>Medium Value</v>
      </c>
    </row>
    <row r="3623" spans="1:6" x14ac:dyDescent="0.3">
      <c r="A3623" s="8" t="s">
        <v>4688</v>
      </c>
      <c r="B3623" s="1">
        <v>45524</v>
      </c>
      <c r="C3623" s="16">
        <v>1</v>
      </c>
      <c r="D3623" s="16">
        <v>1211.52</v>
      </c>
      <c r="E3623" s="1">
        <f t="shared" ca="1" si="109"/>
        <v>569</v>
      </c>
      <c r="F3623" t="str">
        <f t="shared" si="110"/>
        <v>Medium Value</v>
      </c>
    </row>
    <row r="3624" spans="1:6" x14ac:dyDescent="0.3">
      <c r="A3624" s="8" t="s">
        <v>3020</v>
      </c>
      <c r="B3624" s="1">
        <v>45616</v>
      </c>
      <c r="C3624" s="16">
        <v>3</v>
      </c>
      <c r="D3624" s="16">
        <v>1208.8</v>
      </c>
      <c r="E3624" s="1">
        <f t="shared" ca="1" si="109"/>
        <v>477</v>
      </c>
      <c r="F3624" t="str">
        <f t="shared" si="110"/>
        <v>Medium Value</v>
      </c>
    </row>
    <row r="3625" spans="1:6" x14ac:dyDescent="0.3">
      <c r="A3625" s="8" t="s">
        <v>752</v>
      </c>
      <c r="B3625" s="1">
        <v>45571</v>
      </c>
      <c r="C3625" s="16">
        <v>2</v>
      </c>
      <c r="D3625" s="16">
        <v>1208.6300000000001</v>
      </c>
      <c r="E3625" s="1">
        <f t="shared" ca="1" si="109"/>
        <v>522</v>
      </c>
      <c r="F3625" t="str">
        <f t="shared" si="110"/>
        <v>Medium Value</v>
      </c>
    </row>
    <row r="3626" spans="1:6" x14ac:dyDescent="0.3">
      <c r="A3626" s="8" t="s">
        <v>1910</v>
      </c>
      <c r="B3626" s="1">
        <v>45326</v>
      </c>
      <c r="C3626" s="16">
        <v>2</v>
      </c>
      <c r="D3626" s="16">
        <v>1207.82</v>
      </c>
      <c r="E3626" s="1">
        <f t="shared" ca="1" si="109"/>
        <v>767</v>
      </c>
      <c r="F3626" t="str">
        <f t="shared" si="110"/>
        <v>Medium Value</v>
      </c>
    </row>
    <row r="3627" spans="1:6" x14ac:dyDescent="0.3">
      <c r="A3627" s="8" t="s">
        <v>4589</v>
      </c>
      <c r="B3627" s="1">
        <v>45643</v>
      </c>
      <c r="C3627" s="16">
        <v>1</v>
      </c>
      <c r="D3627" s="16">
        <v>1207.74</v>
      </c>
      <c r="E3627" s="1">
        <f t="shared" ca="1" si="109"/>
        <v>450</v>
      </c>
      <c r="F3627" t="str">
        <f t="shared" si="110"/>
        <v>Medium Value</v>
      </c>
    </row>
    <row r="3628" spans="1:6" x14ac:dyDescent="0.3">
      <c r="A3628" s="8" t="s">
        <v>3668</v>
      </c>
      <c r="B3628" s="1">
        <v>45621</v>
      </c>
      <c r="C3628" s="16">
        <v>2</v>
      </c>
      <c r="D3628" s="16">
        <v>1206.75</v>
      </c>
      <c r="E3628" s="1">
        <f t="shared" ca="1" si="109"/>
        <v>472</v>
      </c>
      <c r="F3628" t="str">
        <f t="shared" si="110"/>
        <v>Medium Value</v>
      </c>
    </row>
    <row r="3629" spans="1:6" x14ac:dyDescent="0.3">
      <c r="A3629" s="8" t="s">
        <v>3455</v>
      </c>
      <c r="B3629" s="1">
        <v>45524</v>
      </c>
      <c r="C3629" s="16">
        <v>2</v>
      </c>
      <c r="D3629" s="16">
        <v>1205.9399999999998</v>
      </c>
      <c r="E3629" s="1">
        <f t="shared" ca="1" si="109"/>
        <v>569</v>
      </c>
      <c r="F3629" t="str">
        <f t="shared" si="110"/>
        <v>Medium Value</v>
      </c>
    </row>
    <row r="3630" spans="1:6" x14ac:dyDescent="0.3">
      <c r="A3630" s="8" t="s">
        <v>48</v>
      </c>
      <c r="B3630" s="1">
        <v>45481</v>
      </c>
      <c r="C3630" s="16">
        <v>1</v>
      </c>
      <c r="D3630" s="16">
        <v>1204.3800000000001</v>
      </c>
      <c r="E3630" s="1">
        <f t="shared" ca="1" si="109"/>
        <v>612</v>
      </c>
      <c r="F3630" t="str">
        <f t="shared" si="110"/>
        <v>Medium Value</v>
      </c>
    </row>
    <row r="3631" spans="1:6" x14ac:dyDescent="0.3">
      <c r="A3631" s="8" t="s">
        <v>4649</v>
      </c>
      <c r="B3631" s="1">
        <v>45580</v>
      </c>
      <c r="C3631" s="16">
        <v>1</v>
      </c>
      <c r="D3631" s="16">
        <v>1204.24</v>
      </c>
      <c r="E3631" s="1">
        <f t="shared" ca="1" si="109"/>
        <v>513</v>
      </c>
      <c r="F3631" t="str">
        <f t="shared" si="110"/>
        <v>Medium Value</v>
      </c>
    </row>
    <row r="3632" spans="1:6" x14ac:dyDescent="0.3">
      <c r="A3632" s="8" t="s">
        <v>4274</v>
      </c>
      <c r="B3632" s="1">
        <v>45530</v>
      </c>
      <c r="C3632" s="16">
        <v>1</v>
      </c>
      <c r="D3632" s="16">
        <v>1204.18</v>
      </c>
      <c r="E3632" s="1">
        <f t="shared" ca="1" si="109"/>
        <v>563</v>
      </c>
      <c r="F3632" t="str">
        <f t="shared" si="110"/>
        <v>Medium Value</v>
      </c>
    </row>
    <row r="3633" spans="1:6" x14ac:dyDescent="0.3">
      <c r="A3633" s="8" t="s">
        <v>5998</v>
      </c>
      <c r="B3633" s="1">
        <v>45316</v>
      </c>
      <c r="C3633" s="16">
        <v>1</v>
      </c>
      <c r="D3633" s="16">
        <v>1202.82</v>
      </c>
      <c r="E3633" s="1">
        <f t="shared" ca="1" si="109"/>
        <v>777</v>
      </c>
      <c r="F3633" t="str">
        <f t="shared" si="110"/>
        <v>Medium Value</v>
      </c>
    </row>
    <row r="3634" spans="1:6" x14ac:dyDescent="0.3">
      <c r="A3634" s="8" t="s">
        <v>1357</v>
      </c>
      <c r="B3634" s="1">
        <v>45486</v>
      </c>
      <c r="C3634" s="16">
        <v>1</v>
      </c>
      <c r="D3634" s="16">
        <v>1202.6099999999999</v>
      </c>
      <c r="E3634" s="1">
        <f t="shared" ca="1" si="109"/>
        <v>607</v>
      </c>
      <c r="F3634" t="str">
        <f t="shared" si="110"/>
        <v>Medium Value</v>
      </c>
    </row>
    <row r="3635" spans="1:6" x14ac:dyDescent="0.3">
      <c r="A3635" s="8" t="s">
        <v>3814</v>
      </c>
      <c r="B3635" s="1">
        <v>45445</v>
      </c>
      <c r="C3635" s="16">
        <v>2</v>
      </c>
      <c r="D3635" s="16">
        <v>1201.8800000000001</v>
      </c>
      <c r="E3635" s="1">
        <f t="shared" ca="1" si="109"/>
        <v>648</v>
      </c>
      <c r="F3635" t="str">
        <f t="shared" si="110"/>
        <v>Medium Value</v>
      </c>
    </row>
    <row r="3636" spans="1:6" x14ac:dyDescent="0.3">
      <c r="A3636" s="8" t="s">
        <v>2450</v>
      </c>
      <c r="B3636" s="1">
        <v>45620</v>
      </c>
      <c r="C3636" s="16">
        <v>1</v>
      </c>
      <c r="D3636" s="16">
        <v>1201.7</v>
      </c>
      <c r="E3636" s="1">
        <f t="shared" ca="1" si="109"/>
        <v>473</v>
      </c>
      <c r="F3636" t="str">
        <f t="shared" si="110"/>
        <v>Medium Value</v>
      </c>
    </row>
    <row r="3637" spans="1:6" x14ac:dyDescent="0.3">
      <c r="A3637" s="8" t="s">
        <v>5845</v>
      </c>
      <c r="B3637" s="1">
        <v>45515</v>
      </c>
      <c r="C3637" s="16">
        <v>1</v>
      </c>
      <c r="D3637" s="16">
        <v>1201.56</v>
      </c>
      <c r="E3637" s="1">
        <f t="shared" ca="1" si="109"/>
        <v>578</v>
      </c>
      <c r="F3637" t="str">
        <f t="shared" si="110"/>
        <v>Medium Value</v>
      </c>
    </row>
    <row r="3638" spans="1:6" x14ac:dyDescent="0.3">
      <c r="A3638" s="8" t="s">
        <v>4291</v>
      </c>
      <c r="B3638" s="1">
        <v>45450</v>
      </c>
      <c r="C3638" s="16">
        <v>1</v>
      </c>
      <c r="D3638" s="16">
        <v>1201.08</v>
      </c>
      <c r="E3638" s="1">
        <f t="shared" ca="1" si="109"/>
        <v>643</v>
      </c>
      <c r="F3638" t="str">
        <f t="shared" si="110"/>
        <v>Medium Value</v>
      </c>
    </row>
    <row r="3639" spans="1:6" x14ac:dyDescent="0.3">
      <c r="A3639" s="8" t="s">
        <v>5345</v>
      </c>
      <c r="B3639" s="1">
        <v>45489</v>
      </c>
      <c r="C3639" s="16">
        <v>1</v>
      </c>
      <c r="D3639" s="16">
        <v>1200.8399999999999</v>
      </c>
      <c r="E3639" s="1">
        <f t="shared" ca="1" si="109"/>
        <v>604</v>
      </c>
      <c r="F3639" t="str">
        <f t="shared" si="110"/>
        <v>Medium Value</v>
      </c>
    </row>
    <row r="3640" spans="1:6" x14ac:dyDescent="0.3">
      <c r="A3640" s="8" t="s">
        <v>3591</v>
      </c>
      <c r="B3640" s="1">
        <v>45426</v>
      </c>
      <c r="C3640" s="16">
        <v>1</v>
      </c>
      <c r="D3640" s="16">
        <v>1199.48</v>
      </c>
      <c r="E3640" s="1">
        <f t="shared" ca="1" si="109"/>
        <v>667</v>
      </c>
      <c r="F3640" t="str">
        <f t="shared" si="110"/>
        <v>Medium Value</v>
      </c>
    </row>
    <row r="3641" spans="1:6" x14ac:dyDescent="0.3">
      <c r="A3641" s="8" t="s">
        <v>5318</v>
      </c>
      <c r="B3641" s="1">
        <v>45513</v>
      </c>
      <c r="C3641" s="16">
        <v>1</v>
      </c>
      <c r="D3641" s="16">
        <v>1199.3499999999999</v>
      </c>
      <c r="E3641" s="1">
        <f t="shared" ca="1" si="109"/>
        <v>580</v>
      </c>
      <c r="F3641" t="str">
        <f t="shared" si="110"/>
        <v>Medium Value</v>
      </c>
    </row>
    <row r="3642" spans="1:6" x14ac:dyDescent="0.3">
      <c r="A3642" s="8" t="s">
        <v>2924</v>
      </c>
      <c r="B3642" s="1">
        <v>45541</v>
      </c>
      <c r="C3642" s="16">
        <v>2</v>
      </c>
      <c r="D3642" s="16">
        <v>1196.5999999999999</v>
      </c>
      <c r="E3642" s="1">
        <f t="shared" ca="1" si="109"/>
        <v>552</v>
      </c>
      <c r="F3642" t="str">
        <f t="shared" si="110"/>
        <v>Medium Value</v>
      </c>
    </row>
    <row r="3643" spans="1:6" x14ac:dyDescent="0.3">
      <c r="A3643" s="8" t="s">
        <v>2265</v>
      </c>
      <c r="B3643" s="1">
        <v>45346</v>
      </c>
      <c r="C3643" s="16">
        <v>1</v>
      </c>
      <c r="D3643" s="16">
        <v>1196.03</v>
      </c>
      <c r="E3643" s="1">
        <f t="shared" ca="1" si="109"/>
        <v>747</v>
      </c>
      <c r="F3643" t="str">
        <f t="shared" si="110"/>
        <v>Medium Value</v>
      </c>
    </row>
    <row r="3644" spans="1:6" x14ac:dyDescent="0.3">
      <c r="A3644" s="8" t="s">
        <v>3373</v>
      </c>
      <c r="B3644" s="1">
        <v>45396</v>
      </c>
      <c r="C3644" s="16">
        <v>1</v>
      </c>
      <c r="D3644" s="16">
        <v>1195.78</v>
      </c>
      <c r="E3644" s="1">
        <f t="shared" ca="1" si="109"/>
        <v>697</v>
      </c>
      <c r="F3644" t="str">
        <f t="shared" si="110"/>
        <v>Medium Value</v>
      </c>
    </row>
    <row r="3645" spans="1:6" x14ac:dyDescent="0.3">
      <c r="A3645" s="8" t="s">
        <v>3389</v>
      </c>
      <c r="B3645" s="1">
        <v>45536</v>
      </c>
      <c r="C3645" s="16">
        <v>2</v>
      </c>
      <c r="D3645" s="16">
        <v>1195.6399999999999</v>
      </c>
      <c r="E3645" s="1">
        <f t="shared" ca="1" si="109"/>
        <v>557</v>
      </c>
      <c r="F3645" t="str">
        <f t="shared" si="110"/>
        <v>Medium Value</v>
      </c>
    </row>
    <row r="3646" spans="1:6" x14ac:dyDescent="0.3">
      <c r="A3646" s="8" t="s">
        <v>3347</v>
      </c>
      <c r="B3646" s="1">
        <v>45599</v>
      </c>
      <c r="C3646" s="16">
        <v>2</v>
      </c>
      <c r="D3646" s="16">
        <v>1195.6199999999999</v>
      </c>
      <c r="E3646" s="1">
        <f t="shared" ca="1" si="109"/>
        <v>494</v>
      </c>
      <c r="F3646" t="str">
        <f t="shared" si="110"/>
        <v>Medium Value</v>
      </c>
    </row>
    <row r="3647" spans="1:6" x14ac:dyDescent="0.3">
      <c r="A3647" s="8" t="s">
        <v>5148</v>
      </c>
      <c r="B3647" s="1">
        <v>45492</v>
      </c>
      <c r="C3647" s="16">
        <v>2</v>
      </c>
      <c r="D3647" s="16">
        <v>1194.8700000000001</v>
      </c>
      <c r="E3647" s="1">
        <f t="shared" ref="E3647:E3710" ca="1" si="111">TODAY()-B3647</f>
        <v>601</v>
      </c>
      <c r="F3647" t="str">
        <f t="shared" si="110"/>
        <v>Medium Value</v>
      </c>
    </row>
    <row r="3648" spans="1:6" x14ac:dyDescent="0.3">
      <c r="A3648" s="8" t="s">
        <v>2019</v>
      </c>
      <c r="B3648" s="1">
        <v>45571</v>
      </c>
      <c r="C3648" s="16">
        <v>2</v>
      </c>
      <c r="D3648" s="16">
        <v>1194.49</v>
      </c>
      <c r="E3648" s="1">
        <f t="shared" ca="1" si="111"/>
        <v>522</v>
      </c>
      <c r="F3648" t="str">
        <f t="shared" si="110"/>
        <v>Medium Value</v>
      </c>
    </row>
    <row r="3649" spans="1:6" x14ac:dyDescent="0.3">
      <c r="A3649" s="8" t="s">
        <v>2036</v>
      </c>
      <c r="B3649" s="1">
        <v>45595</v>
      </c>
      <c r="C3649" s="16">
        <v>2</v>
      </c>
      <c r="D3649" s="16">
        <v>1193.92</v>
      </c>
      <c r="E3649" s="1">
        <f t="shared" ca="1" si="111"/>
        <v>498</v>
      </c>
      <c r="F3649" t="str">
        <f t="shared" si="110"/>
        <v>Medium Value</v>
      </c>
    </row>
    <row r="3650" spans="1:6" x14ac:dyDescent="0.3">
      <c r="A3650" s="8" t="s">
        <v>4229</v>
      </c>
      <c r="B3650" s="1">
        <v>45550</v>
      </c>
      <c r="C3650" s="16">
        <v>1</v>
      </c>
      <c r="D3650" s="16">
        <v>1193.5</v>
      </c>
      <c r="E3650" s="1">
        <f t="shared" ca="1" si="111"/>
        <v>543</v>
      </c>
      <c r="F3650" t="str">
        <f t="shared" si="110"/>
        <v>Medium Value</v>
      </c>
    </row>
    <row r="3651" spans="1:6" x14ac:dyDescent="0.3">
      <c r="A3651" s="8" t="s">
        <v>2602</v>
      </c>
      <c r="B3651" s="1">
        <v>45572</v>
      </c>
      <c r="C3651" s="16">
        <v>2</v>
      </c>
      <c r="D3651" s="16">
        <v>1192.83</v>
      </c>
      <c r="E3651" s="1">
        <f t="shared" ca="1" si="111"/>
        <v>521</v>
      </c>
      <c r="F3651" t="str">
        <f t="shared" si="110"/>
        <v>Medium Value</v>
      </c>
    </row>
    <row r="3652" spans="1:6" x14ac:dyDescent="0.3">
      <c r="A3652" s="8" t="s">
        <v>3260</v>
      </c>
      <c r="B3652" s="1">
        <v>45393</v>
      </c>
      <c r="C3652" s="16">
        <v>1</v>
      </c>
      <c r="D3652" s="16">
        <v>1191.82</v>
      </c>
      <c r="E3652" s="1">
        <f t="shared" ca="1" si="111"/>
        <v>700</v>
      </c>
      <c r="F3652" t="str">
        <f t="shared" si="110"/>
        <v>Medium Value</v>
      </c>
    </row>
    <row r="3653" spans="1:6" x14ac:dyDescent="0.3">
      <c r="A3653" s="8" t="s">
        <v>4605</v>
      </c>
      <c r="B3653" s="1">
        <v>45392</v>
      </c>
      <c r="C3653" s="16">
        <v>1</v>
      </c>
      <c r="D3653" s="16">
        <v>1191.6400000000001</v>
      </c>
      <c r="E3653" s="1">
        <f t="shared" ca="1" si="111"/>
        <v>701</v>
      </c>
      <c r="F3653" t="str">
        <f t="shared" ref="F3653:F3716" si="112">IF(D3652 &gt; 5000, "High Value", IF(D3652 &gt; 1000, "Medium Value", "Low Value"))</f>
        <v>Medium Value</v>
      </c>
    </row>
    <row r="3654" spans="1:6" x14ac:dyDescent="0.3">
      <c r="A3654" s="8" t="s">
        <v>4722</v>
      </c>
      <c r="B3654" s="1">
        <v>45537</v>
      </c>
      <c r="C3654" s="16">
        <v>1</v>
      </c>
      <c r="D3654" s="16">
        <v>1189.04</v>
      </c>
      <c r="E3654" s="1">
        <f t="shared" ca="1" si="111"/>
        <v>556</v>
      </c>
      <c r="F3654" t="str">
        <f t="shared" si="112"/>
        <v>Medium Value</v>
      </c>
    </row>
    <row r="3655" spans="1:6" x14ac:dyDescent="0.3">
      <c r="A3655" s="8" t="s">
        <v>1270</v>
      </c>
      <c r="B3655" s="1">
        <v>45481</v>
      </c>
      <c r="C3655" s="16">
        <v>1</v>
      </c>
      <c r="D3655" s="16">
        <v>1188.6300000000001</v>
      </c>
      <c r="E3655" s="1">
        <f t="shared" ca="1" si="111"/>
        <v>612</v>
      </c>
      <c r="F3655" t="str">
        <f t="shared" si="112"/>
        <v>Medium Value</v>
      </c>
    </row>
    <row r="3656" spans="1:6" x14ac:dyDescent="0.3">
      <c r="A3656" s="8" t="s">
        <v>2729</v>
      </c>
      <c r="B3656" s="1">
        <v>45518</v>
      </c>
      <c r="C3656" s="16">
        <v>2</v>
      </c>
      <c r="D3656" s="16">
        <v>1188.29</v>
      </c>
      <c r="E3656" s="1">
        <f t="shared" ca="1" si="111"/>
        <v>575</v>
      </c>
      <c r="F3656" t="str">
        <f t="shared" si="112"/>
        <v>Medium Value</v>
      </c>
    </row>
    <row r="3657" spans="1:6" x14ac:dyDescent="0.3">
      <c r="A3657" s="8" t="s">
        <v>5093</v>
      </c>
      <c r="B3657" s="1">
        <v>45358</v>
      </c>
      <c r="C3657" s="16">
        <v>1</v>
      </c>
      <c r="D3657" s="16">
        <v>1187.78</v>
      </c>
      <c r="E3657" s="1">
        <f t="shared" ca="1" si="111"/>
        <v>735</v>
      </c>
      <c r="F3657" t="str">
        <f t="shared" si="112"/>
        <v>Medium Value</v>
      </c>
    </row>
    <row r="3658" spans="1:6" x14ac:dyDescent="0.3">
      <c r="A3658" s="8" t="s">
        <v>5830</v>
      </c>
      <c r="B3658" s="1">
        <v>45412</v>
      </c>
      <c r="C3658" s="16">
        <v>1</v>
      </c>
      <c r="D3658" s="16">
        <v>1187.6500000000001</v>
      </c>
      <c r="E3658" s="1">
        <f t="shared" ca="1" si="111"/>
        <v>681</v>
      </c>
      <c r="F3658" t="str">
        <f t="shared" si="112"/>
        <v>Medium Value</v>
      </c>
    </row>
    <row r="3659" spans="1:6" x14ac:dyDescent="0.3">
      <c r="A3659" s="8" t="s">
        <v>5016</v>
      </c>
      <c r="B3659" s="1">
        <v>45366</v>
      </c>
      <c r="C3659" s="16">
        <v>1</v>
      </c>
      <c r="D3659" s="16">
        <v>1187.3900000000001</v>
      </c>
      <c r="E3659" s="1">
        <f t="shared" ca="1" si="111"/>
        <v>727</v>
      </c>
      <c r="F3659" t="str">
        <f t="shared" si="112"/>
        <v>Medium Value</v>
      </c>
    </row>
    <row r="3660" spans="1:6" x14ac:dyDescent="0.3">
      <c r="A3660" s="8" t="s">
        <v>1737</v>
      </c>
      <c r="B3660" s="1">
        <v>45413</v>
      </c>
      <c r="C3660" s="16">
        <v>2</v>
      </c>
      <c r="D3660" s="16">
        <v>1186.8599999999999</v>
      </c>
      <c r="E3660" s="1">
        <f t="shared" ca="1" si="111"/>
        <v>680</v>
      </c>
      <c r="F3660" t="str">
        <f t="shared" si="112"/>
        <v>Medium Value</v>
      </c>
    </row>
    <row r="3661" spans="1:6" x14ac:dyDescent="0.3">
      <c r="A3661" s="8" t="s">
        <v>597</v>
      </c>
      <c r="B3661" s="1">
        <v>45603</v>
      </c>
      <c r="C3661" s="16">
        <v>2</v>
      </c>
      <c r="D3661" s="16">
        <v>1186.31</v>
      </c>
      <c r="E3661" s="1">
        <f t="shared" ca="1" si="111"/>
        <v>490</v>
      </c>
      <c r="F3661" t="str">
        <f t="shared" si="112"/>
        <v>Medium Value</v>
      </c>
    </row>
    <row r="3662" spans="1:6" x14ac:dyDescent="0.3">
      <c r="A3662" s="8" t="s">
        <v>2878</v>
      </c>
      <c r="B3662" s="1">
        <v>45456</v>
      </c>
      <c r="C3662" s="16">
        <v>1</v>
      </c>
      <c r="D3662" s="16">
        <v>1186.05</v>
      </c>
      <c r="E3662" s="1">
        <f t="shared" ca="1" si="111"/>
        <v>637</v>
      </c>
      <c r="F3662" t="str">
        <f t="shared" si="112"/>
        <v>Medium Value</v>
      </c>
    </row>
    <row r="3663" spans="1:6" x14ac:dyDescent="0.3">
      <c r="A3663" s="8" t="s">
        <v>4660</v>
      </c>
      <c r="B3663" s="1">
        <v>45634</v>
      </c>
      <c r="C3663" s="16">
        <v>1</v>
      </c>
      <c r="D3663" s="16">
        <v>1185.83</v>
      </c>
      <c r="E3663" s="1">
        <f t="shared" ca="1" si="111"/>
        <v>459</v>
      </c>
      <c r="F3663" t="str">
        <f t="shared" si="112"/>
        <v>Medium Value</v>
      </c>
    </row>
    <row r="3664" spans="1:6" x14ac:dyDescent="0.3">
      <c r="A3664" s="8" t="s">
        <v>3106</v>
      </c>
      <c r="B3664" s="1">
        <v>45327</v>
      </c>
      <c r="C3664" s="16">
        <v>1</v>
      </c>
      <c r="D3664" s="16">
        <v>1185.6500000000001</v>
      </c>
      <c r="E3664" s="1">
        <f t="shared" ca="1" si="111"/>
        <v>766</v>
      </c>
      <c r="F3664" t="str">
        <f t="shared" si="112"/>
        <v>Medium Value</v>
      </c>
    </row>
    <row r="3665" spans="1:6" x14ac:dyDescent="0.3">
      <c r="A3665" s="8" t="s">
        <v>718</v>
      </c>
      <c r="B3665" s="1">
        <v>45328</v>
      </c>
      <c r="C3665" s="16">
        <v>2</v>
      </c>
      <c r="D3665" s="16">
        <v>1185.1300000000001</v>
      </c>
      <c r="E3665" s="1">
        <f t="shared" ca="1" si="111"/>
        <v>765</v>
      </c>
      <c r="F3665" t="str">
        <f t="shared" si="112"/>
        <v>Medium Value</v>
      </c>
    </row>
    <row r="3666" spans="1:6" x14ac:dyDescent="0.3">
      <c r="A3666" s="8" t="s">
        <v>310</v>
      </c>
      <c r="B3666" s="1">
        <v>45567</v>
      </c>
      <c r="C3666" s="16">
        <v>2</v>
      </c>
      <c r="D3666" s="16">
        <v>1184.6200000000001</v>
      </c>
      <c r="E3666" s="1">
        <f t="shared" ca="1" si="111"/>
        <v>526</v>
      </c>
      <c r="F3666" t="str">
        <f t="shared" si="112"/>
        <v>Medium Value</v>
      </c>
    </row>
    <row r="3667" spans="1:6" x14ac:dyDescent="0.3">
      <c r="A3667" s="8" t="s">
        <v>5060</v>
      </c>
      <c r="B3667" s="1">
        <v>45526</v>
      </c>
      <c r="C3667" s="16">
        <v>2</v>
      </c>
      <c r="D3667" s="16">
        <v>1184.3100000000002</v>
      </c>
      <c r="E3667" s="1">
        <f t="shared" ca="1" si="111"/>
        <v>567</v>
      </c>
      <c r="F3667" t="str">
        <f t="shared" si="112"/>
        <v>Medium Value</v>
      </c>
    </row>
    <row r="3668" spans="1:6" x14ac:dyDescent="0.3">
      <c r="A3668" s="8" t="s">
        <v>1479</v>
      </c>
      <c r="B3668" s="1">
        <v>45608</v>
      </c>
      <c r="C3668" s="16">
        <v>2</v>
      </c>
      <c r="D3668" s="16">
        <v>1184.25</v>
      </c>
      <c r="E3668" s="1">
        <f t="shared" ca="1" si="111"/>
        <v>485</v>
      </c>
      <c r="F3668" t="str">
        <f t="shared" si="112"/>
        <v>Medium Value</v>
      </c>
    </row>
    <row r="3669" spans="1:6" x14ac:dyDescent="0.3">
      <c r="A3669" s="8" t="s">
        <v>1164</v>
      </c>
      <c r="B3669" s="1">
        <v>45572</v>
      </c>
      <c r="C3669" s="16">
        <v>2</v>
      </c>
      <c r="D3669" s="16">
        <v>1183.6100000000001</v>
      </c>
      <c r="E3669" s="1">
        <f t="shared" ca="1" si="111"/>
        <v>521</v>
      </c>
      <c r="F3669" t="str">
        <f t="shared" si="112"/>
        <v>Medium Value</v>
      </c>
    </row>
    <row r="3670" spans="1:6" x14ac:dyDescent="0.3">
      <c r="A3670" s="8" t="s">
        <v>5925</v>
      </c>
      <c r="B3670" s="1">
        <v>45621</v>
      </c>
      <c r="C3670" s="16">
        <v>1</v>
      </c>
      <c r="D3670" s="16">
        <v>1183</v>
      </c>
      <c r="E3670" s="1">
        <f t="shared" ca="1" si="111"/>
        <v>472</v>
      </c>
      <c r="F3670" t="str">
        <f t="shared" si="112"/>
        <v>Medium Value</v>
      </c>
    </row>
    <row r="3671" spans="1:6" x14ac:dyDescent="0.3">
      <c r="A3671" s="8" t="s">
        <v>833</v>
      </c>
      <c r="B3671" s="1">
        <v>45401</v>
      </c>
      <c r="C3671" s="16">
        <v>1</v>
      </c>
      <c r="D3671" s="16">
        <v>1182.8900000000001</v>
      </c>
      <c r="E3671" s="1">
        <f t="shared" ca="1" si="111"/>
        <v>692</v>
      </c>
      <c r="F3671" t="str">
        <f t="shared" si="112"/>
        <v>Medium Value</v>
      </c>
    </row>
    <row r="3672" spans="1:6" x14ac:dyDescent="0.3">
      <c r="A3672" s="8" t="s">
        <v>3953</v>
      </c>
      <c r="B3672" s="1">
        <v>45653</v>
      </c>
      <c r="C3672" s="16">
        <v>3</v>
      </c>
      <c r="D3672" s="16">
        <v>1180.8499999999999</v>
      </c>
      <c r="E3672" s="1">
        <f t="shared" ca="1" si="111"/>
        <v>440</v>
      </c>
      <c r="F3672" t="str">
        <f t="shared" si="112"/>
        <v>Medium Value</v>
      </c>
    </row>
    <row r="3673" spans="1:6" x14ac:dyDescent="0.3">
      <c r="A3673" s="8" t="s">
        <v>4768</v>
      </c>
      <c r="B3673" s="1">
        <v>45474</v>
      </c>
      <c r="C3673" s="16">
        <v>1</v>
      </c>
      <c r="D3673" s="16">
        <v>1180.78</v>
      </c>
      <c r="E3673" s="1">
        <f t="shared" ca="1" si="111"/>
        <v>619</v>
      </c>
      <c r="F3673" t="str">
        <f t="shared" si="112"/>
        <v>Medium Value</v>
      </c>
    </row>
    <row r="3674" spans="1:6" x14ac:dyDescent="0.3">
      <c r="A3674" s="8" t="s">
        <v>4172</v>
      </c>
      <c r="B3674" s="1">
        <v>45408</v>
      </c>
      <c r="C3674" s="16">
        <v>1</v>
      </c>
      <c r="D3674" s="16">
        <v>1180.25</v>
      </c>
      <c r="E3674" s="1">
        <f t="shared" ca="1" si="111"/>
        <v>685</v>
      </c>
      <c r="F3674" t="str">
        <f t="shared" si="112"/>
        <v>Medium Value</v>
      </c>
    </row>
    <row r="3675" spans="1:6" x14ac:dyDescent="0.3">
      <c r="A3675" s="8" t="s">
        <v>1085</v>
      </c>
      <c r="B3675" s="1">
        <v>45619</v>
      </c>
      <c r="C3675" s="16">
        <v>2</v>
      </c>
      <c r="D3675" s="16">
        <v>1179.9100000000001</v>
      </c>
      <c r="E3675" s="1">
        <f t="shared" ca="1" si="111"/>
        <v>474</v>
      </c>
      <c r="F3675" t="str">
        <f t="shared" si="112"/>
        <v>Medium Value</v>
      </c>
    </row>
    <row r="3676" spans="1:6" x14ac:dyDescent="0.3">
      <c r="A3676" s="8" t="s">
        <v>5990</v>
      </c>
      <c r="B3676" s="1">
        <v>45338</v>
      </c>
      <c r="C3676" s="16">
        <v>1</v>
      </c>
      <c r="D3676" s="16">
        <v>1179.54</v>
      </c>
      <c r="E3676" s="1">
        <f t="shared" ca="1" si="111"/>
        <v>755</v>
      </c>
      <c r="F3676" t="str">
        <f t="shared" si="112"/>
        <v>Medium Value</v>
      </c>
    </row>
    <row r="3677" spans="1:6" x14ac:dyDescent="0.3">
      <c r="A3677" s="8" t="s">
        <v>3196</v>
      </c>
      <c r="B3677" s="1">
        <v>45594</v>
      </c>
      <c r="C3677" s="16">
        <v>2</v>
      </c>
      <c r="D3677" s="16">
        <v>1179.1300000000001</v>
      </c>
      <c r="E3677" s="1">
        <f t="shared" ca="1" si="111"/>
        <v>499</v>
      </c>
      <c r="F3677" t="str">
        <f t="shared" si="112"/>
        <v>Medium Value</v>
      </c>
    </row>
    <row r="3678" spans="1:6" x14ac:dyDescent="0.3">
      <c r="A3678" s="8" t="s">
        <v>3379</v>
      </c>
      <c r="B3678" s="1">
        <v>45470</v>
      </c>
      <c r="C3678" s="16">
        <v>1</v>
      </c>
      <c r="D3678" s="16">
        <v>1178.5999999999999</v>
      </c>
      <c r="E3678" s="1">
        <f t="shared" ca="1" si="111"/>
        <v>623</v>
      </c>
      <c r="F3678" t="str">
        <f t="shared" si="112"/>
        <v>Medium Value</v>
      </c>
    </row>
    <row r="3679" spans="1:6" x14ac:dyDescent="0.3">
      <c r="A3679" s="8" t="s">
        <v>1278</v>
      </c>
      <c r="B3679" s="1">
        <v>45370</v>
      </c>
      <c r="C3679" s="16">
        <v>1</v>
      </c>
      <c r="D3679" s="16">
        <v>1177.95</v>
      </c>
      <c r="E3679" s="1">
        <f t="shared" ca="1" si="111"/>
        <v>723</v>
      </c>
      <c r="F3679" t="str">
        <f t="shared" si="112"/>
        <v>Medium Value</v>
      </c>
    </row>
    <row r="3680" spans="1:6" x14ac:dyDescent="0.3">
      <c r="A3680" s="8" t="s">
        <v>1746</v>
      </c>
      <c r="B3680" s="1">
        <v>45466</v>
      </c>
      <c r="C3680" s="16">
        <v>1</v>
      </c>
      <c r="D3680" s="16">
        <v>1175.33</v>
      </c>
      <c r="E3680" s="1">
        <f t="shared" ca="1" si="111"/>
        <v>627</v>
      </c>
      <c r="F3680" t="str">
        <f t="shared" si="112"/>
        <v>Medium Value</v>
      </c>
    </row>
    <row r="3681" spans="1:6" x14ac:dyDescent="0.3">
      <c r="A3681" s="8" t="s">
        <v>3675</v>
      </c>
      <c r="B3681" s="1">
        <v>45503</v>
      </c>
      <c r="C3681" s="16">
        <v>1</v>
      </c>
      <c r="D3681" s="16">
        <v>1175.1500000000001</v>
      </c>
      <c r="E3681" s="1">
        <f t="shared" ca="1" si="111"/>
        <v>590</v>
      </c>
      <c r="F3681" t="str">
        <f t="shared" si="112"/>
        <v>Medium Value</v>
      </c>
    </row>
    <row r="3682" spans="1:6" x14ac:dyDescent="0.3">
      <c r="A3682" s="8" t="s">
        <v>1333</v>
      </c>
      <c r="B3682" s="1">
        <v>45439</v>
      </c>
      <c r="C3682" s="16">
        <v>3</v>
      </c>
      <c r="D3682" s="16">
        <v>1174.73</v>
      </c>
      <c r="E3682" s="1">
        <f t="shared" ca="1" si="111"/>
        <v>654</v>
      </c>
      <c r="F3682" t="str">
        <f t="shared" si="112"/>
        <v>Medium Value</v>
      </c>
    </row>
    <row r="3683" spans="1:6" x14ac:dyDescent="0.3">
      <c r="A3683" s="8" t="s">
        <v>2673</v>
      </c>
      <c r="B3683" s="1">
        <v>45368</v>
      </c>
      <c r="C3683" s="16">
        <v>1</v>
      </c>
      <c r="D3683" s="16">
        <v>1173.42</v>
      </c>
      <c r="E3683" s="1">
        <f t="shared" ca="1" si="111"/>
        <v>725</v>
      </c>
      <c r="F3683" t="str">
        <f t="shared" si="112"/>
        <v>Medium Value</v>
      </c>
    </row>
    <row r="3684" spans="1:6" x14ac:dyDescent="0.3">
      <c r="A3684" s="8" t="s">
        <v>4294</v>
      </c>
      <c r="B3684" s="1">
        <v>45647</v>
      </c>
      <c r="C3684" s="16">
        <v>1</v>
      </c>
      <c r="D3684" s="16">
        <v>1172.56</v>
      </c>
      <c r="E3684" s="1">
        <f t="shared" ca="1" si="111"/>
        <v>446</v>
      </c>
      <c r="F3684" t="str">
        <f t="shared" si="112"/>
        <v>Medium Value</v>
      </c>
    </row>
    <row r="3685" spans="1:6" x14ac:dyDescent="0.3">
      <c r="A3685" s="8" t="s">
        <v>5542</v>
      </c>
      <c r="B3685" s="1">
        <v>45377</v>
      </c>
      <c r="C3685" s="16">
        <v>1</v>
      </c>
      <c r="D3685" s="16">
        <v>1172.3800000000001</v>
      </c>
      <c r="E3685" s="1">
        <f t="shared" ca="1" si="111"/>
        <v>716</v>
      </c>
      <c r="F3685" t="str">
        <f t="shared" si="112"/>
        <v>Medium Value</v>
      </c>
    </row>
    <row r="3686" spans="1:6" x14ac:dyDescent="0.3">
      <c r="A3686" s="8" t="s">
        <v>5036</v>
      </c>
      <c r="B3686" s="1">
        <v>45457</v>
      </c>
      <c r="C3686" s="16">
        <v>1</v>
      </c>
      <c r="D3686" s="16">
        <v>1171.1500000000001</v>
      </c>
      <c r="E3686" s="1">
        <f t="shared" ca="1" si="111"/>
        <v>636</v>
      </c>
      <c r="F3686" t="str">
        <f t="shared" si="112"/>
        <v>Medium Value</v>
      </c>
    </row>
    <row r="3687" spans="1:6" x14ac:dyDescent="0.3">
      <c r="A3687" s="8" t="s">
        <v>4672</v>
      </c>
      <c r="B3687" s="1">
        <v>45560</v>
      </c>
      <c r="C3687" s="16">
        <v>2</v>
      </c>
      <c r="D3687" s="16">
        <v>1170.19</v>
      </c>
      <c r="E3687" s="1">
        <f t="shared" ca="1" si="111"/>
        <v>533</v>
      </c>
      <c r="F3687" t="str">
        <f t="shared" si="112"/>
        <v>Medium Value</v>
      </c>
    </row>
    <row r="3688" spans="1:6" x14ac:dyDescent="0.3">
      <c r="A3688" s="8" t="s">
        <v>5831</v>
      </c>
      <c r="B3688" s="1">
        <v>45626</v>
      </c>
      <c r="C3688" s="16">
        <v>1</v>
      </c>
      <c r="D3688" s="16">
        <v>1169.3900000000001</v>
      </c>
      <c r="E3688" s="1">
        <f t="shared" ca="1" si="111"/>
        <v>467</v>
      </c>
      <c r="F3688" t="str">
        <f t="shared" si="112"/>
        <v>Medium Value</v>
      </c>
    </row>
    <row r="3689" spans="1:6" x14ac:dyDescent="0.3">
      <c r="A3689" s="8" t="s">
        <v>4998</v>
      </c>
      <c r="B3689" s="1">
        <v>45517</v>
      </c>
      <c r="C3689" s="16">
        <v>1</v>
      </c>
      <c r="D3689" s="16">
        <v>1169.1600000000001</v>
      </c>
      <c r="E3689" s="1">
        <f t="shared" ca="1" si="111"/>
        <v>576</v>
      </c>
      <c r="F3689" t="str">
        <f t="shared" si="112"/>
        <v>Medium Value</v>
      </c>
    </row>
    <row r="3690" spans="1:6" x14ac:dyDescent="0.3">
      <c r="A3690" s="8" t="s">
        <v>931</v>
      </c>
      <c r="B3690" s="1">
        <v>45641</v>
      </c>
      <c r="C3690" s="16">
        <v>3</v>
      </c>
      <c r="D3690" s="16">
        <v>1169</v>
      </c>
      <c r="E3690" s="1">
        <f t="shared" ca="1" si="111"/>
        <v>452</v>
      </c>
      <c r="F3690" t="str">
        <f t="shared" si="112"/>
        <v>Medium Value</v>
      </c>
    </row>
    <row r="3691" spans="1:6" x14ac:dyDescent="0.3">
      <c r="A3691" s="8" t="s">
        <v>218</v>
      </c>
      <c r="B3691" s="1">
        <v>45578</v>
      </c>
      <c r="C3691" s="16">
        <v>2</v>
      </c>
      <c r="D3691" s="16">
        <v>1168.8499999999999</v>
      </c>
      <c r="E3691" s="1">
        <f t="shared" ca="1" si="111"/>
        <v>515</v>
      </c>
      <c r="F3691" t="str">
        <f t="shared" si="112"/>
        <v>Medium Value</v>
      </c>
    </row>
    <row r="3692" spans="1:6" x14ac:dyDescent="0.3">
      <c r="A3692" s="8" t="s">
        <v>3125</v>
      </c>
      <c r="B3692" s="1">
        <v>45607</v>
      </c>
      <c r="C3692" s="16">
        <v>1</v>
      </c>
      <c r="D3692" s="16">
        <v>1168.6099999999999</v>
      </c>
      <c r="E3692" s="1">
        <f t="shared" ca="1" si="111"/>
        <v>486</v>
      </c>
      <c r="F3692" t="str">
        <f t="shared" si="112"/>
        <v>Medium Value</v>
      </c>
    </row>
    <row r="3693" spans="1:6" x14ac:dyDescent="0.3">
      <c r="A3693" s="8" t="s">
        <v>4948</v>
      </c>
      <c r="B3693" s="1">
        <v>45376</v>
      </c>
      <c r="C3693" s="16">
        <v>1</v>
      </c>
      <c r="D3693" s="16">
        <v>1168.19</v>
      </c>
      <c r="E3693" s="1">
        <f t="shared" ca="1" si="111"/>
        <v>717</v>
      </c>
      <c r="F3693" t="str">
        <f t="shared" si="112"/>
        <v>Medium Value</v>
      </c>
    </row>
    <row r="3694" spans="1:6" x14ac:dyDescent="0.3">
      <c r="A3694" s="8" t="s">
        <v>5203</v>
      </c>
      <c r="B3694" s="1">
        <v>45366</v>
      </c>
      <c r="C3694" s="16">
        <v>1</v>
      </c>
      <c r="D3694" s="16">
        <v>1165.69</v>
      </c>
      <c r="E3694" s="1">
        <f t="shared" ca="1" si="111"/>
        <v>727</v>
      </c>
      <c r="F3694" t="str">
        <f t="shared" si="112"/>
        <v>Medium Value</v>
      </c>
    </row>
    <row r="3695" spans="1:6" x14ac:dyDescent="0.3">
      <c r="A3695" s="8" t="s">
        <v>3862</v>
      </c>
      <c r="B3695" s="1">
        <v>45583</v>
      </c>
      <c r="C3695" s="16">
        <v>1</v>
      </c>
      <c r="D3695" s="16">
        <v>1164.96</v>
      </c>
      <c r="E3695" s="1">
        <f t="shared" ca="1" si="111"/>
        <v>510</v>
      </c>
      <c r="F3695" t="str">
        <f t="shared" si="112"/>
        <v>Medium Value</v>
      </c>
    </row>
    <row r="3696" spans="1:6" x14ac:dyDescent="0.3">
      <c r="A3696" s="8" t="s">
        <v>95</v>
      </c>
      <c r="B3696" s="1">
        <v>45537</v>
      </c>
      <c r="C3696" s="16">
        <v>1</v>
      </c>
      <c r="D3696" s="16">
        <v>1164</v>
      </c>
      <c r="E3696" s="1">
        <f t="shared" ca="1" si="111"/>
        <v>556</v>
      </c>
      <c r="F3696" t="str">
        <f t="shared" si="112"/>
        <v>Medium Value</v>
      </c>
    </row>
    <row r="3697" spans="1:6" x14ac:dyDescent="0.3">
      <c r="A3697" s="8" t="s">
        <v>4580</v>
      </c>
      <c r="B3697" s="1">
        <v>45497</v>
      </c>
      <c r="C3697" s="16">
        <v>1</v>
      </c>
      <c r="D3697" s="16">
        <v>1163.6199999999999</v>
      </c>
      <c r="E3697" s="1">
        <f t="shared" ca="1" si="111"/>
        <v>596</v>
      </c>
      <c r="F3697" t="str">
        <f t="shared" si="112"/>
        <v>Medium Value</v>
      </c>
    </row>
    <row r="3698" spans="1:6" x14ac:dyDescent="0.3">
      <c r="A3698" s="8" t="s">
        <v>3658</v>
      </c>
      <c r="B3698" s="1">
        <v>45648</v>
      </c>
      <c r="C3698" s="16">
        <v>1</v>
      </c>
      <c r="D3698" s="16">
        <v>1162.79</v>
      </c>
      <c r="E3698" s="1">
        <f t="shared" ca="1" si="111"/>
        <v>445</v>
      </c>
      <c r="F3698" t="str">
        <f t="shared" si="112"/>
        <v>Medium Value</v>
      </c>
    </row>
    <row r="3699" spans="1:6" x14ac:dyDescent="0.3">
      <c r="A3699" s="8" t="s">
        <v>5031</v>
      </c>
      <c r="B3699" s="1">
        <v>45523</v>
      </c>
      <c r="C3699" s="16">
        <v>1</v>
      </c>
      <c r="D3699" s="16">
        <v>1162.47</v>
      </c>
      <c r="E3699" s="1">
        <f t="shared" ca="1" si="111"/>
        <v>570</v>
      </c>
      <c r="F3699" t="str">
        <f t="shared" si="112"/>
        <v>Medium Value</v>
      </c>
    </row>
    <row r="3700" spans="1:6" x14ac:dyDescent="0.3">
      <c r="A3700" s="8" t="s">
        <v>771</v>
      </c>
      <c r="B3700" s="1">
        <v>45469</v>
      </c>
      <c r="C3700" s="16">
        <v>2</v>
      </c>
      <c r="D3700" s="16">
        <v>1162.1199999999999</v>
      </c>
      <c r="E3700" s="1">
        <f t="shared" ca="1" si="111"/>
        <v>624</v>
      </c>
      <c r="F3700" t="str">
        <f t="shared" si="112"/>
        <v>Medium Value</v>
      </c>
    </row>
    <row r="3701" spans="1:6" x14ac:dyDescent="0.3">
      <c r="A3701" s="8" t="s">
        <v>5066</v>
      </c>
      <c r="B3701" s="1">
        <v>45526</v>
      </c>
      <c r="C3701" s="16">
        <v>1</v>
      </c>
      <c r="D3701" s="16">
        <v>1161.96</v>
      </c>
      <c r="E3701" s="1">
        <f t="shared" ca="1" si="111"/>
        <v>567</v>
      </c>
      <c r="F3701" t="str">
        <f t="shared" si="112"/>
        <v>Medium Value</v>
      </c>
    </row>
    <row r="3702" spans="1:6" x14ac:dyDescent="0.3">
      <c r="A3702" s="8" t="s">
        <v>2251</v>
      </c>
      <c r="B3702" s="1">
        <v>45400</v>
      </c>
      <c r="C3702" s="16">
        <v>2</v>
      </c>
      <c r="D3702" s="16">
        <v>1161.5</v>
      </c>
      <c r="E3702" s="1">
        <f t="shared" ca="1" si="111"/>
        <v>693</v>
      </c>
      <c r="F3702" t="str">
        <f t="shared" si="112"/>
        <v>Medium Value</v>
      </c>
    </row>
    <row r="3703" spans="1:6" x14ac:dyDescent="0.3">
      <c r="A3703" s="8" t="s">
        <v>5906</v>
      </c>
      <c r="B3703" s="1">
        <v>45312</v>
      </c>
      <c r="C3703" s="16">
        <v>1</v>
      </c>
      <c r="D3703" s="16">
        <v>1160.94</v>
      </c>
      <c r="E3703" s="1">
        <f t="shared" ca="1" si="111"/>
        <v>781</v>
      </c>
      <c r="F3703" t="str">
        <f t="shared" si="112"/>
        <v>Medium Value</v>
      </c>
    </row>
    <row r="3704" spans="1:6" x14ac:dyDescent="0.3">
      <c r="A3704" s="8" t="s">
        <v>2960</v>
      </c>
      <c r="B3704" s="1">
        <v>45633</v>
      </c>
      <c r="C3704" s="16">
        <v>2</v>
      </c>
      <c r="D3704" s="16">
        <v>1160.8800000000001</v>
      </c>
      <c r="E3704" s="1">
        <f t="shared" ca="1" si="111"/>
        <v>460</v>
      </c>
      <c r="F3704" t="str">
        <f t="shared" si="112"/>
        <v>Medium Value</v>
      </c>
    </row>
    <row r="3705" spans="1:6" x14ac:dyDescent="0.3">
      <c r="A3705" s="8" t="s">
        <v>4415</v>
      </c>
      <c r="B3705" s="1">
        <v>45540</v>
      </c>
      <c r="C3705" s="16">
        <v>1</v>
      </c>
      <c r="D3705" s="16">
        <v>1160.1400000000001</v>
      </c>
      <c r="E3705" s="1">
        <f t="shared" ca="1" si="111"/>
        <v>553</v>
      </c>
      <c r="F3705" t="str">
        <f t="shared" si="112"/>
        <v>Medium Value</v>
      </c>
    </row>
    <row r="3706" spans="1:6" x14ac:dyDescent="0.3">
      <c r="A3706" s="8" t="s">
        <v>5900</v>
      </c>
      <c r="B3706" s="1">
        <v>45541</v>
      </c>
      <c r="C3706" s="16">
        <v>1</v>
      </c>
      <c r="D3706" s="16">
        <v>1159.27</v>
      </c>
      <c r="E3706" s="1">
        <f t="shared" ca="1" si="111"/>
        <v>552</v>
      </c>
      <c r="F3706" t="str">
        <f t="shared" si="112"/>
        <v>Medium Value</v>
      </c>
    </row>
    <row r="3707" spans="1:6" x14ac:dyDescent="0.3">
      <c r="A3707" s="8" t="s">
        <v>3171</v>
      </c>
      <c r="B3707" s="1">
        <v>45518</v>
      </c>
      <c r="C3707" s="16">
        <v>1</v>
      </c>
      <c r="D3707" s="16">
        <v>1158.3499999999999</v>
      </c>
      <c r="E3707" s="1">
        <f t="shared" ca="1" si="111"/>
        <v>575</v>
      </c>
      <c r="F3707" t="str">
        <f t="shared" si="112"/>
        <v>Medium Value</v>
      </c>
    </row>
    <row r="3708" spans="1:6" x14ac:dyDescent="0.3">
      <c r="A3708" s="8" t="s">
        <v>5970</v>
      </c>
      <c r="B3708" s="1">
        <v>45488</v>
      </c>
      <c r="C3708" s="16">
        <v>1</v>
      </c>
      <c r="D3708" s="16">
        <v>1157.8399999999999</v>
      </c>
      <c r="E3708" s="1">
        <f t="shared" ca="1" si="111"/>
        <v>605</v>
      </c>
      <c r="F3708" t="str">
        <f t="shared" si="112"/>
        <v>Medium Value</v>
      </c>
    </row>
    <row r="3709" spans="1:6" x14ac:dyDescent="0.3">
      <c r="A3709" s="8" t="s">
        <v>2502</v>
      </c>
      <c r="B3709" s="1">
        <v>45497</v>
      </c>
      <c r="C3709" s="16">
        <v>1</v>
      </c>
      <c r="D3709" s="16">
        <v>1155.6400000000001</v>
      </c>
      <c r="E3709" s="1">
        <f t="shared" ca="1" si="111"/>
        <v>596</v>
      </c>
      <c r="F3709" t="str">
        <f t="shared" si="112"/>
        <v>Medium Value</v>
      </c>
    </row>
    <row r="3710" spans="1:6" x14ac:dyDescent="0.3">
      <c r="A3710" s="8" t="s">
        <v>5433</v>
      </c>
      <c r="B3710" s="1">
        <v>45315</v>
      </c>
      <c r="C3710" s="16">
        <v>1</v>
      </c>
      <c r="D3710" s="16">
        <v>1155.6300000000001</v>
      </c>
      <c r="E3710" s="1">
        <f t="shared" ca="1" si="111"/>
        <v>778</v>
      </c>
      <c r="F3710" t="str">
        <f t="shared" si="112"/>
        <v>Medium Value</v>
      </c>
    </row>
    <row r="3711" spans="1:6" x14ac:dyDescent="0.3">
      <c r="A3711" s="8" t="s">
        <v>5503</v>
      </c>
      <c r="B3711" s="1">
        <v>45562</v>
      </c>
      <c r="C3711" s="16">
        <v>1</v>
      </c>
      <c r="D3711" s="16">
        <v>1155.3800000000001</v>
      </c>
      <c r="E3711" s="1">
        <f t="shared" ref="E3711:E3774" ca="1" si="113">TODAY()-B3711</f>
        <v>531</v>
      </c>
      <c r="F3711" t="str">
        <f t="shared" si="112"/>
        <v>Medium Value</v>
      </c>
    </row>
    <row r="3712" spans="1:6" x14ac:dyDescent="0.3">
      <c r="A3712" s="8" t="s">
        <v>5770</v>
      </c>
      <c r="B3712" s="1">
        <v>45645</v>
      </c>
      <c r="C3712" s="16">
        <v>1</v>
      </c>
      <c r="D3712" s="16">
        <v>1155.23</v>
      </c>
      <c r="E3712" s="1">
        <f t="shared" ca="1" si="113"/>
        <v>448</v>
      </c>
      <c r="F3712" t="str">
        <f t="shared" si="112"/>
        <v>Medium Value</v>
      </c>
    </row>
    <row r="3713" spans="1:6" x14ac:dyDescent="0.3">
      <c r="A3713" s="8" t="s">
        <v>2335</v>
      </c>
      <c r="B3713" s="1">
        <v>45512</v>
      </c>
      <c r="C3713" s="16">
        <v>2</v>
      </c>
      <c r="D3713" s="16">
        <v>1154.6399999999999</v>
      </c>
      <c r="E3713" s="1">
        <f t="shared" ca="1" si="113"/>
        <v>581</v>
      </c>
      <c r="F3713" t="str">
        <f t="shared" si="112"/>
        <v>Medium Value</v>
      </c>
    </row>
    <row r="3714" spans="1:6" x14ac:dyDescent="0.3">
      <c r="A3714" s="8" t="s">
        <v>1933</v>
      </c>
      <c r="B3714" s="1">
        <v>45584</v>
      </c>
      <c r="C3714" s="16">
        <v>2</v>
      </c>
      <c r="D3714" s="16">
        <v>1153.6300000000001</v>
      </c>
      <c r="E3714" s="1">
        <f t="shared" ca="1" si="113"/>
        <v>509</v>
      </c>
      <c r="F3714" t="str">
        <f t="shared" si="112"/>
        <v>Medium Value</v>
      </c>
    </row>
    <row r="3715" spans="1:6" x14ac:dyDescent="0.3">
      <c r="A3715" s="8" t="s">
        <v>1571</v>
      </c>
      <c r="B3715" s="1">
        <v>45617</v>
      </c>
      <c r="C3715" s="16">
        <v>1</v>
      </c>
      <c r="D3715" s="16">
        <v>1153.52</v>
      </c>
      <c r="E3715" s="1">
        <f t="shared" ca="1" si="113"/>
        <v>476</v>
      </c>
      <c r="F3715" t="str">
        <f t="shared" si="112"/>
        <v>Medium Value</v>
      </c>
    </row>
    <row r="3716" spans="1:6" x14ac:dyDescent="0.3">
      <c r="A3716" s="8" t="s">
        <v>4920</v>
      </c>
      <c r="B3716" s="1">
        <v>45507</v>
      </c>
      <c r="C3716" s="16">
        <v>1</v>
      </c>
      <c r="D3716" s="16">
        <v>1153.25</v>
      </c>
      <c r="E3716" s="1">
        <f t="shared" ca="1" si="113"/>
        <v>586</v>
      </c>
      <c r="F3716" t="str">
        <f t="shared" si="112"/>
        <v>Medium Value</v>
      </c>
    </row>
    <row r="3717" spans="1:6" x14ac:dyDescent="0.3">
      <c r="A3717" s="8" t="s">
        <v>2127</v>
      </c>
      <c r="B3717" s="1">
        <v>45569</v>
      </c>
      <c r="C3717" s="16">
        <v>3</v>
      </c>
      <c r="D3717" s="16">
        <v>1153.03</v>
      </c>
      <c r="E3717" s="1">
        <f t="shared" ca="1" si="113"/>
        <v>524</v>
      </c>
      <c r="F3717" t="str">
        <f t="shared" ref="F3717:F3780" si="114">IF(D3716 &gt; 5000, "High Value", IF(D3716 &gt; 1000, "Medium Value", "Low Value"))</f>
        <v>Medium Value</v>
      </c>
    </row>
    <row r="3718" spans="1:6" x14ac:dyDescent="0.3">
      <c r="A3718" s="8" t="s">
        <v>399</v>
      </c>
      <c r="B3718" s="1">
        <v>45561</v>
      </c>
      <c r="C3718" s="16">
        <v>2</v>
      </c>
      <c r="D3718" s="16">
        <v>1152.8500000000001</v>
      </c>
      <c r="E3718" s="1">
        <f t="shared" ca="1" si="113"/>
        <v>532</v>
      </c>
      <c r="F3718" t="str">
        <f t="shared" si="114"/>
        <v>Medium Value</v>
      </c>
    </row>
    <row r="3719" spans="1:6" x14ac:dyDescent="0.3">
      <c r="A3719" s="8" t="s">
        <v>966</v>
      </c>
      <c r="B3719" s="1">
        <v>45462</v>
      </c>
      <c r="C3719" s="16">
        <v>1</v>
      </c>
      <c r="D3719" s="16">
        <v>1151.01</v>
      </c>
      <c r="E3719" s="1">
        <f t="shared" ca="1" si="113"/>
        <v>631</v>
      </c>
      <c r="F3719" t="str">
        <f t="shared" si="114"/>
        <v>Medium Value</v>
      </c>
    </row>
    <row r="3720" spans="1:6" x14ac:dyDescent="0.3">
      <c r="A3720" s="8" t="s">
        <v>5670</v>
      </c>
      <c r="B3720" s="1">
        <v>45322</v>
      </c>
      <c r="C3720" s="16">
        <v>1</v>
      </c>
      <c r="D3720" s="16">
        <v>1150.08</v>
      </c>
      <c r="E3720" s="1">
        <f t="shared" ca="1" si="113"/>
        <v>771</v>
      </c>
      <c r="F3720" t="str">
        <f t="shared" si="114"/>
        <v>Medium Value</v>
      </c>
    </row>
    <row r="3721" spans="1:6" x14ac:dyDescent="0.3">
      <c r="A3721" s="8" t="s">
        <v>2071</v>
      </c>
      <c r="B3721" s="1">
        <v>45522</v>
      </c>
      <c r="C3721" s="16">
        <v>2</v>
      </c>
      <c r="D3721" s="16">
        <v>1149.1399999999999</v>
      </c>
      <c r="E3721" s="1">
        <f t="shared" ca="1" si="113"/>
        <v>571</v>
      </c>
      <c r="F3721" t="str">
        <f t="shared" si="114"/>
        <v>Medium Value</v>
      </c>
    </row>
    <row r="3722" spans="1:6" x14ac:dyDescent="0.3">
      <c r="A3722" s="8" t="s">
        <v>960</v>
      </c>
      <c r="B3722" s="1">
        <v>45511</v>
      </c>
      <c r="C3722" s="16">
        <v>2</v>
      </c>
      <c r="D3722" s="16">
        <v>1149.05</v>
      </c>
      <c r="E3722" s="1">
        <f t="shared" ca="1" si="113"/>
        <v>582</v>
      </c>
      <c r="F3722" t="str">
        <f t="shared" si="114"/>
        <v>Medium Value</v>
      </c>
    </row>
    <row r="3723" spans="1:6" x14ac:dyDescent="0.3">
      <c r="A3723" s="8" t="s">
        <v>2923</v>
      </c>
      <c r="B3723" s="1">
        <v>45333</v>
      </c>
      <c r="C3723" s="16">
        <v>2</v>
      </c>
      <c r="D3723" s="16">
        <v>1149.05</v>
      </c>
      <c r="E3723" s="1">
        <f t="shared" ca="1" si="113"/>
        <v>760</v>
      </c>
      <c r="F3723" t="str">
        <f t="shared" si="114"/>
        <v>Medium Value</v>
      </c>
    </row>
    <row r="3724" spans="1:6" x14ac:dyDescent="0.3">
      <c r="A3724" s="8" t="s">
        <v>4756</v>
      </c>
      <c r="B3724" s="1">
        <v>45619</v>
      </c>
      <c r="C3724" s="16">
        <v>1</v>
      </c>
      <c r="D3724" s="16">
        <v>1147.46</v>
      </c>
      <c r="E3724" s="1">
        <f t="shared" ca="1" si="113"/>
        <v>474</v>
      </c>
      <c r="F3724" t="str">
        <f t="shared" si="114"/>
        <v>Medium Value</v>
      </c>
    </row>
    <row r="3725" spans="1:6" x14ac:dyDescent="0.3">
      <c r="A3725" s="8" t="s">
        <v>3895</v>
      </c>
      <c r="B3725" s="1">
        <v>45431</v>
      </c>
      <c r="C3725" s="16">
        <v>1</v>
      </c>
      <c r="D3725" s="16">
        <v>1146.44</v>
      </c>
      <c r="E3725" s="1">
        <f t="shared" ca="1" si="113"/>
        <v>662</v>
      </c>
      <c r="F3725" t="str">
        <f t="shared" si="114"/>
        <v>Medium Value</v>
      </c>
    </row>
    <row r="3726" spans="1:6" x14ac:dyDescent="0.3">
      <c r="A3726" s="8" t="s">
        <v>3457</v>
      </c>
      <c r="B3726" s="1">
        <v>45622</v>
      </c>
      <c r="C3726" s="16">
        <v>1</v>
      </c>
      <c r="D3726" s="16">
        <v>1145.8599999999999</v>
      </c>
      <c r="E3726" s="1">
        <f t="shared" ca="1" si="113"/>
        <v>471</v>
      </c>
      <c r="F3726" t="str">
        <f t="shared" si="114"/>
        <v>Medium Value</v>
      </c>
    </row>
    <row r="3727" spans="1:6" x14ac:dyDescent="0.3">
      <c r="A3727" s="8" t="s">
        <v>5868</v>
      </c>
      <c r="B3727" s="1">
        <v>45498</v>
      </c>
      <c r="C3727" s="16">
        <v>1</v>
      </c>
      <c r="D3727" s="16">
        <v>1144.96</v>
      </c>
      <c r="E3727" s="1">
        <f t="shared" ca="1" si="113"/>
        <v>595</v>
      </c>
      <c r="F3727" t="str">
        <f t="shared" si="114"/>
        <v>Medium Value</v>
      </c>
    </row>
    <row r="3728" spans="1:6" x14ac:dyDescent="0.3">
      <c r="A3728" s="8" t="s">
        <v>4993</v>
      </c>
      <c r="B3728" s="1">
        <v>45641</v>
      </c>
      <c r="C3728" s="16">
        <v>2</v>
      </c>
      <c r="D3728" s="16">
        <v>1143.27</v>
      </c>
      <c r="E3728" s="1">
        <f t="shared" ca="1" si="113"/>
        <v>452</v>
      </c>
      <c r="F3728" t="str">
        <f t="shared" si="114"/>
        <v>Medium Value</v>
      </c>
    </row>
    <row r="3729" spans="1:6" x14ac:dyDescent="0.3">
      <c r="A3729" s="8" t="s">
        <v>3186</v>
      </c>
      <c r="B3729" s="1">
        <v>45339</v>
      </c>
      <c r="C3729" s="16">
        <v>1</v>
      </c>
      <c r="D3729" s="16">
        <v>1141.08</v>
      </c>
      <c r="E3729" s="1">
        <f t="shared" ca="1" si="113"/>
        <v>754</v>
      </c>
      <c r="F3729" t="str">
        <f t="shared" si="114"/>
        <v>Medium Value</v>
      </c>
    </row>
    <row r="3730" spans="1:6" x14ac:dyDescent="0.3">
      <c r="A3730" s="8" t="s">
        <v>5600</v>
      </c>
      <c r="B3730" s="1">
        <v>45528</v>
      </c>
      <c r="C3730" s="16">
        <v>1</v>
      </c>
      <c r="D3730" s="16">
        <v>1140.8599999999999</v>
      </c>
      <c r="E3730" s="1">
        <f t="shared" ca="1" si="113"/>
        <v>565</v>
      </c>
      <c r="F3730" t="str">
        <f t="shared" si="114"/>
        <v>Medium Value</v>
      </c>
    </row>
    <row r="3731" spans="1:6" x14ac:dyDescent="0.3">
      <c r="A3731" s="8" t="s">
        <v>31</v>
      </c>
      <c r="B3731" s="1">
        <v>45587</v>
      </c>
      <c r="C3731" s="16">
        <v>3</v>
      </c>
      <c r="D3731" s="16">
        <v>1139.93</v>
      </c>
      <c r="E3731" s="1">
        <f t="shared" ca="1" si="113"/>
        <v>506</v>
      </c>
      <c r="F3731" t="str">
        <f t="shared" si="114"/>
        <v>Medium Value</v>
      </c>
    </row>
    <row r="3732" spans="1:6" x14ac:dyDescent="0.3">
      <c r="A3732" s="8" t="s">
        <v>2412</v>
      </c>
      <c r="B3732" s="1">
        <v>45402</v>
      </c>
      <c r="C3732" s="16">
        <v>1</v>
      </c>
      <c r="D3732" s="16">
        <v>1139.8499999999999</v>
      </c>
      <c r="E3732" s="1">
        <f t="shared" ca="1" si="113"/>
        <v>691</v>
      </c>
      <c r="F3732" t="str">
        <f t="shared" si="114"/>
        <v>Medium Value</v>
      </c>
    </row>
    <row r="3733" spans="1:6" x14ac:dyDescent="0.3">
      <c r="A3733" s="8" t="s">
        <v>1541</v>
      </c>
      <c r="B3733" s="1">
        <v>45414</v>
      </c>
      <c r="C3733" s="16">
        <v>1</v>
      </c>
      <c r="D3733" s="16">
        <v>1138.26</v>
      </c>
      <c r="E3733" s="1">
        <f t="shared" ca="1" si="113"/>
        <v>679</v>
      </c>
      <c r="F3733" t="str">
        <f t="shared" si="114"/>
        <v>Medium Value</v>
      </c>
    </row>
    <row r="3734" spans="1:6" x14ac:dyDescent="0.3">
      <c r="A3734" s="8" t="s">
        <v>451</v>
      </c>
      <c r="B3734" s="1">
        <v>45562</v>
      </c>
      <c r="C3734" s="16">
        <v>1</v>
      </c>
      <c r="D3734" s="16">
        <v>1138.1400000000001</v>
      </c>
      <c r="E3734" s="1">
        <f t="shared" ca="1" si="113"/>
        <v>531</v>
      </c>
      <c r="F3734" t="str">
        <f t="shared" si="114"/>
        <v>Medium Value</v>
      </c>
    </row>
    <row r="3735" spans="1:6" x14ac:dyDescent="0.3">
      <c r="A3735" s="8" t="s">
        <v>245</v>
      </c>
      <c r="B3735" s="1">
        <v>45632</v>
      </c>
      <c r="C3735" s="16">
        <v>3</v>
      </c>
      <c r="D3735" s="16">
        <v>1138.06</v>
      </c>
      <c r="E3735" s="1">
        <f t="shared" ca="1" si="113"/>
        <v>461</v>
      </c>
      <c r="F3735" t="str">
        <f t="shared" si="114"/>
        <v>Medium Value</v>
      </c>
    </row>
    <row r="3736" spans="1:6" x14ac:dyDescent="0.3">
      <c r="A3736" s="8" t="s">
        <v>1909</v>
      </c>
      <c r="B3736" s="1">
        <v>45357</v>
      </c>
      <c r="C3736" s="16">
        <v>1</v>
      </c>
      <c r="D3736" s="16">
        <v>1136.29</v>
      </c>
      <c r="E3736" s="1">
        <f t="shared" ca="1" si="113"/>
        <v>736</v>
      </c>
      <c r="F3736" t="str">
        <f t="shared" si="114"/>
        <v>Medium Value</v>
      </c>
    </row>
    <row r="3737" spans="1:6" x14ac:dyDescent="0.3">
      <c r="A3737" s="8" t="s">
        <v>5073</v>
      </c>
      <c r="B3737" s="1">
        <v>45422</v>
      </c>
      <c r="C3737" s="16">
        <v>1</v>
      </c>
      <c r="D3737" s="16">
        <v>1136.24</v>
      </c>
      <c r="E3737" s="1">
        <f t="shared" ca="1" si="113"/>
        <v>671</v>
      </c>
      <c r="F3737" t="str">
        <f t="shared" si="114"/>
        <v>Medium Value</v>
      </c>
    </row>
    <row r="3738" spans="1:6" x14ac:dyDescent="0.3">
      <c r="A3738" s="8" t="s">
        <v>5112</v>
      </c>
      <c r="B3738" s="1">
        <v>45293</v>
      </c>
      <c r="C3738" s="16">
        <v>1</v>
      </c>
      <c r="D3738" s="16">
        <v>1135.8900000000001</v>
      </c>
      <c r="E3738" s="1">
        <f t="shared" ca="1" si="113"/>
        <v>800</v>
      </c>
      <c r="F3738" t="str">
        <f t="shared" si="114"/>
        <v>Medium Value</v>
      </c>
    </row>
    <row r="3739" spans="1:6" x14ac:dyDescent="0.3">
      <c r="A3739" s="8" t="s">
        <v>3854</v>
      </c>
      <c r="B3739" s="1">
        <v>45400</v>
      </c>
      <c r="C3739" s="16">
        <v>1</v>
      </c>
      <c r="D3739" s="16">
        <v>1135.02</v>
      </c>
      <c r="E3739" s="1">
        <f t="shared" ca="1" si="113"/>
        <v>693</v>
      </c>
      <c r="F3739" t="str">
        <f t="shared" si="114"/>
        <v>Medium Value</v>
      </c>
    </row>
    <row r="3740" spans="1:6" x14ac:dyDescent="0.3">
      <c r="A3740" s="8" t="s">
        <v>3031</v>
      </c>
      <c r="B3740" s="1">
        <v>45613</v>
      </c>
      <c r="C3740" s="16">
        <v>2</v>
      </c>
      <c r="D3740" s="16">
        <v>1134.6000000000001</v>
      </c>
      <c r="E3740" s="1">
        <f t="shared" ca="1" si="113"/>
        <v>480</v>
      </c>
      <c r="F3740" t="str">
        <f t="shared" si="114"/>
        <v>Medium Value</v>
      </c>
    </row>
    <row r="3741" spans="1:6" x14ac:dyDescent="0.3">
      <c r="A3741" s="8" t="s">
        <v>2129</v>
      </c>
      <c r="B3741" s="1">
        <v>45649</v>
      </c>
      <c r="C3741" s="16">
        <v>1</v>
      </c>
      <c r="D3741" s="16">
        <v>1133.2</v>
      </c>
      <c r="E3741" s="1">
        <f t="shared" ca="1" si="113"/>
        <v>444</v>
      </c>
      <c r="F3741" t="str">
        <f t="shared" si="114"/>
        <v>Medium Value</v>
      </c>
    </row>
    <row r="3742" spans="1:6" x14ac:dyDescent="0.3">
      <c r="A3742" s="8" t="s">
        <v>5959</v>
      </c>
      <c r="B3742" s="1">
        <v>45422</v>
      </c>
      <c r="C3742" s="16">
        <v>1</v>
      </c>
      <c r="D3742" s="16">
        <v>1132.0999999999999</v>
      </c>
      <c r="E3742" s="1">
        <f t="shared" ca="1" si="113"/>
        <v>671</v>
      </c>
      <c r="F3742" t="str">
        <f t="shared" si="114"/>
        <v>Medium Value</v>
      </c>
    </row>
    <row r="3743" spans="1:6" x14ac:dyDescent="0.3">
      <c r="A3743" s="8" t="s">
        <v>265</v>
      </c>
      <c r="B3743" s="1">
        <v>45534</v>
      </c>
      <c r="C3743" s="16">
        <v>1</v>
      </c>
      <c r="D3743" s="16">
        <v>1132.02</v>
      </c>
      <c r="E3743" s="1">
        <f t="shared" ca="1" si="113"/>
        <v>559</v>
      </c>
      <c r="F3743" t="str">
        <f t="shared" si="114"/>
        <v>Medium Value</v>
      </c>
    </row>
    <row r="3744" spans="1:6" x14ac:dyDescent="0.3">
      <c r="A3744" s="8" t="s">
        <v>4951</v>
      </c>
      <c r="B3744" s="1">
        <v>45621</v>
      </c>
      <c r="C3744" s="16">
        <v>1</v>
      </c>
      <c r="D3744" s="16">
        <v>1131.93</v>
      </c>
      <c r="E3744" s="1">
        <f t="shared" ca="1" si="113"/>
        <v>472</v>
      </c>
      <c r="F3744" t="str">
        <f t="shared" si="114"/>
        <v>Medium Value</v>
      </c>
    </row>
    <row r="3745" spans="1:6" x14ac:dyDescent="0.3">
      <c r="A3745" s="8" t="s">
        <v>899</v>
      </c>
      <c r="B3745" s="1">
        <v>45468</v>
      </c>
      <c r="C3745" s="16">
        <v>2</v>
      </c>
      <c r="D3745" s="16">
        <v>1131.32</v>
      </c>
      <c r="E3745" s="1">
        <f t="shared" ca="1" si="113"/>
        <v>625</v>
      </c>
      <c r="F3745" t="str">
        <f t="shared" si="114"/>
        <v>Medium Value</v>
      </c>
    </row>
    <row r="3746" spans="1:6" x14ac:dyDescent="0.3">
      <c r="A3746" s="8" t="s">
        <v>4582</v>
      </c>
      <c r="B3746" s="1">
        <v>45427</v>
      </c>
      <c r="C3746" s="16">
        <v>1</v>
      </c>
      <c r="D3746" s="16">
        <v>1130.93</v>
      </c>
      <c r="E3746" s="1">
        <f t="shared" ca="1" si="113"/>
        <v>666</v>
      </c>
      <c r="F3746" t="str">
        <f t="shared" si="114"/>
        <v>Medium Value</v>
      </c>
    </row>
    <row r="3747" spans="1:6" x14ac:dyDescent="0.3">
      <c r="A3747" s="8" t="s">
        <v>986</v>
      </c>
      <c r="B3747" s="1">
        <v>45434</v>
      </c>
      <c r="C3747" s="16">
        <v>1</v>
      </c>
      <c r="D3747" s="16">
        <v>1130.67</v>
      </c>
      <c r="E3747" s="1">
        <f t="shared" ca="1" si="113"/>
        <v>659</v>
      </c>
      <c r="F3747" t="str">
        <f t="shared" si="114"/>
        <v>Medium Value</v>
      </c>
    </row>
    <row r="3748" spans="1:6" x14ac:dyDescent="0.3">
      <c r="A3748" s="8" t="s">
        <v>5676</v>
      </c>
      <c r="B3748" s="1">
        <v>45530</v>
      </c>
      <c r="C3748" s="16">
        <v>2</v>
      </c>
      <c r="D3748" s="16">
        <v>1130.1799999999998</v>
      </c>
      <c r="E3748" s="1">
        <f t="shared" ca="1" si="113"/>
        <v>563</v>
      </c>
      <c r="F3748" t="str">
        <f t="shared" si="114"/>
        <v>Medium Value</v>
      </c>
    </row>
    <row r="3749" spans="1:6" x14ac:dyDescent="0.3">
      <c r="A3749" s="8" t="s">
        <v>1022</v>
      </c>
      <c r="B3749" s="1">
        <v>45532</v>
      </c>
      <c r="C3749" s="16">
        <v>1</v>
      </c>
      <c r="D3749" s="16">
        <v>1129.81</v>
      </c>
      <c r="E3749" s="1">
        <f t="shared" ca="1" si="113"/>
        <v>561</v>
      </c>
      <c r="F3749" t="str">
        <f t="shared" si="114"/>
        <v>Medium Value</v>
      </c>
    </row>
    <row r="3750" spans="1:6" x14ac:dyDescent="0.3">
      <c r="A3750" s="8" t="s">
        <v>4039</v>
      </c>
      <c r="B3750" s="1">
        <v>45463</v>
      </c>
      <c r="C3750" s="16">
        <v>1</v>
      </c>
      <c r="D3750" s="16">
        <v>1129.3399999999999</v>
      </c>
      <c r="E3750" s="1">
        <f t="shared" ca="1" si="113"/>
        <v>630</v>
      </c>
      <c r="F3750" t="str">
        <f t="shared" si="114"/>
        <v>Medium Value</v>
      </c>
    </row>
    <row r="3751" spans="1:6" x14ac:dyDescent="0.3">
      <c r="A3751" s="8" t="s">
        <v>4151</v>
      </c>
      <c r="B3751" s="1">
        <v>45342</v>
      </c>
      <c r="C3751" s="16">
        <v>1</v>
      </c>
      <c r="D3751" s="16">
        <v>1128.67</v>
      </c>
      <c r="E3751" s="1">
        <f t="shared" ca="1" si="113"/>
        <v>751</v>
      </c>
      <c r="F3751" t="str">
        <f t="shared" si="114"/>
        <v>Medium Value</v>
      </c>
    </row>
    <row r="3752" spans="1:6" x14ac:dyDescent="0.3">
      <c r="A3752" s="8" t="s">
        <v>5430</v>
      </c>
      <c r="B3752" s="1">
        <v>45558</v>
      </c>
      <c r="C3752" s="16">
        <v>1</v>
      </c>
      <c r="D3752" s="16">
        <v>1128.0899999999999</v>
      </c>
      <c r="E3752" s="1">
        <f t="shared" ca="1" si="113"/>
        <v>535</v>
      </c>
      <c r="F3752" t="str">
        <f t="shared" si="114"/>
        <v>Medium Value</v>
      </c>
    </row>
    <row r="3753" spans="1:6" x14ac:dyDescent="0.3">
      <c r="A3753" s="8" t="s">
        <v>2313</v>
      </c>
      <c r="B3753" s="1">
        <v>45585</v>
      </c>
      <c r="C3753" s="16">
        <v>3</v>
      </c>
      <c r="D3753" s="16">
        <v>1127.48</v>
      </c>
      <c r="E3753" s="1">
        <f t="shared" ca="1" si="113"/>
        <v>508</v>
      </c>
      <c r="F3753" t="str">
        <f t="shared" si="114"/>
        <v>Medium Value</v>
      </c>
    </row>
    <row r="3754" spans="1:6" x14ac:dyDescent="0.3">
      <c r="A3754" s="8" t="s">
        <v>3242</v>
      </c>
      <c r="B3754" s="1">
        <v>45307</v>
      </c>
      <c r="C3754" s="16">
        <v>1</v>
      </c>
      <c r="D3754" s="16">
        <v>1126.03</v>
      </c>
      <c r="E3754" s="1">
        <f t="shared" ca="1" si="113"/>
        <v>786</v>
      </c>
      <c r="F3754" t="str">
        <f t="shared" si="114"/>
        <v>Medium Value</v>
      </c>
    </row>
    <row r="3755" spans="1:6" x14ac:dyDescent="0.3">
      <c r="A3755" s="8" t="s">
        <v>4587</v>
      </c>
      <c r="B3755" s="1">
        <v>45335</v>
      </c>
      <c r="C3755" s="16">
        <v>1</v>
      </c>
      <c r="D3755" s="16">
        <v>1125.99</v>
      </c>
      <c r="E3755" s="1">
        <f t="shared" ca="1" si="113"/>
        <v>758</v>
      </c>
      <c r="F3755" t="str">
        <f t="shared" si="114"/>
        <v>Medium Value</v>
      </c>
    </row>
    <row r="3756" spans="1:6" x14ac:dyDescent="0.3">
      <c r="A3756" s="8" t="s">
        <v>900</v>
      </c>
      <c r="B3756" s="1">
        <v>45486</v>
      </c>
      <c r="C3756" s="16">
        <v>1</v>
      </c>
      <c r="D3756" s="16">
        <v>1125.8</v>
      </c>
      <c r="E3756" s="1">
        <f t="shared" ca="1" si="113"/>
        <v>607</v>
      </c>
      <c r="F3756" t="str">
        <f t="shared" si="114"/>
        <v>Medium Value</v>
      </c>
    </row>
    <row r="3757" spans="1:6" x14ac:dyDescent="0.3">
      <c r="A3757" s="8" t="s">
        <v>3579</v>
      </c>
      <c r="B3757" s="1">
        <v>45548</v>
      </c>
      <c r="C3757" s="16">
        <v>2</v>
      </c>
      <c r="D3757" s="16">
        <v>1125.43</v>
      </c>
      <c r="E3757" s="1">
        <f t="shared" ca="1" si="113"/>
        <v>545</v>
      </c>
      <c r="F3757" t="str">
        <f t="shared" si="114"/>
        <v>Medium Value</v>
      </c>
    </row>
    <row r="3758" spans="1:6" x14ac:dyDescent="0.3">
      <c r="A3758" s="8" t="s">
        <v>5795</v>
      </c>
      <c r="B3758" s="1">
        <v>45434</v>
      </c>
      <c r="C3758" s="16">
        <v>1</v>
      </c>
      <c r="D3758" s="16">
        <v>1125.1099999999999</v>
      </c>
      <c r="E3758" s="1">
        <f t="shared" ca="1" si="113"/>
        <v>659</v>
      </c>
      <c r="F3758" t="str">
        <f t="shared" si="114"/>
        <v>Medium Value</v>
      </c>
    </row>
    <row r="3759" spans="1:6" x14ac:dyDescent="0.3">
      <c r="A3759" s="8" t="s">
        <v>2188</v>
      </c>
      <c r="B3759" s="1">
        <v>45598</v>
      </c>
      <c r="C3759" s="16">
        <v>2</v>
      </c>
      <c r="D3759" s="16">
        <v>1124.45</v>
      </c>
      <c r="E3759" s="1">
        <f t="shared" ca="1" si="113"/>
        <v>495</v>
      </c>
      <c r="F3759" t="str">
        <f t="shared" si="114"/>
        <v>Medium Value</v>
      </c>
    </row>
    <row r="3760" spans="1:6" x14ac:dyDescent="0.3">
      <c r="A3760" s="8" t="s">
        <v>2016</v>
      </c>
      <c r="B3760" s="1">
        <v>45612</v>
      </c>
      <c r="C3760" s="16">
        <v>2</v>
      </c>
      <c r="D3760" s="16">
        <v>1123.8499999999999</v>
      </c>
      <c r="E3760" s="1">
        <f t="shared" ca="1" si="113"/>
        <v>481</v>
      </c>
      <c r="F3760" t="str">
        <f t="shared" si="114"/>
        <v>Medium Value</v>
      </c>
    </row>
    <row r="3761" spans="1:6" x14ac:dyDescent="0.3">
      <c r="A3761" s="8" t="s">
        <v>4239</v>
      </c>
      <c r="B3761" s="1">
        <v>45561</v>
      </c>
      <c r="C3761" s="16">
        <v>1</v>
      </c>
      <c r="D3761" s="16">
        <v>1123.6400000000001</v>
      </c>
      <c r="E3761" s="1">
        <f t="shared" ca="1" si="113"/>
        <v>532</v>
      </c>
      <c r="F3761" t="str">
        <f t="shared" si="114"/>
        <v>Medium Value</v>
      </c>
    </row>
    <row r="3762" spans="1:6" x14ac:dyDescent="0.3">
      <c r="A3762" s="8" t="s">
        <v>67</v>
      </c>
      <c r="B3762" s="1">
        <v>45382</v>
      </c>
      <c r="C3762" s="16">
        <v>2</v>
      </c>
      <c r="D3762" s="16">
        <v>1122.1500000000001</v>
      </c>
      <c r="E3762" s="1">
        <f t="shared" ca="1" si="113"/>
        <v>711</v>
      </c>
      <c r="F3762" t="str">
        <f t="shared" si="114"/>
        <v>Medium Value</v>
      </c>
    </row>
    <row r="3763" spans="1:6" x14ac:dyDescent="0.3">
      <c r="A3763" s="8" t="s">
        <v>4770</v>
      </c>
      <c r="B3763" s="1">
        <v>45344</v>
      </c>
      <c r="C3763" s="16">
        <v>1</v>
      </c>
      <c r="D3763" s="16">
        <v>1121.17</v>
      </c>
      <c r="E3763" s="1">
        <f t="shared" ca="1" si="113"/>
        <v>749</v>
      </c>
      <c r="F3763" t="str">
        <f t="shared" si="114"/>
        <v>Medium Value</v>
      </c>
    </row>
    <row r="3764" spans="1:6" x14ac:dyDescent="0.3">
      <c r="A3764" s="8" t="s">
        <v>6008</v>
      </c>
      <c r="B3764" s="1">
        <v>45445</v>
      </c>
      <c r="C3764" s="16">
        <v>1</v>
      </c>
      <c r="D3764" s="16">
        <v>1120.6199999999999</v>
      </c>
      <c r="E3764" s="1">
        <f t="shared" ca="1" si="113"/>
        <v>648</v>
      </c>
      <c r="F3764" t="str">
        <f t="shared" si="114"/>
        <v>Medium Value</v>
      </c>
    </row>
    <row r="3765" spans="1:6" x14ac:dyDescent="0.3">
      <c r="A3765" s="8" t="s">
        <v>4306</v>
      </c>
      <c r="B3765" s="1">
        <v>45576</v>
      </c>
      <c r="C3765" s="16">
        <v>1</v>
      </c>
      <c r="D3765" s="16">
        <v>1120.0999999999999</v>
      </c>
      <c r="E3765" s="1">
        <f t="shared" ca="1" si="113"/>
        <v>517</v>
      </c>
      <c r="F3765" t="str">
        <f t="shared" si="114"/>
        <v>Medium Value</v>
      </c>
    </row>
    <row r="3766" spans="1:6" x14ac:dyDescent="0.3">
      <c r="A3766" s="8" t="s">
        <v>4147</v>
      </c>
      <c r="B3766" s="1">
        <v>45314</v>
      </c>
      <c r="C3766" s="16">
        <v>1</v>
      </c>
      <c r="D3766" s="16">
        <v>1119.52</v>
      </c>
      <c r="E3766" s="1">
        <f t="shared" ca="1" si="113"/>
        <v>779</v>
      </c>
      <c r="F3766" t="str">
        <f t="shared" si="114"/>
        <v>Medium Value</v>
      </c>
    </row>
    <row r="3767" spans="1:6" x14ac:dyDescent="0.3">
      <c r="A3767" s="8" t="s">
        <v>1578</v>
      </c>
      <c r="B3767" s="1">
        <v>45638</v>
      </c>
      <c r="C3767" s="16">
        <v>2</v>
      </c>
      <c r="D3767" s="16">
        <v>1119.3599999999999</v>
      </c>
      <c r="E3767" s="1">
        <f t="shared" ca="1" si="113"/>
        <v>455</v>
      </c>
      <c r="F3767" t="str">
        <f t="shared" si="114"/>
        <v>Medium Value</v>
      </c>
    </row>
    <row r="3768" spans="1:6" x14ac:dyDescent="0.3">
      <c r="A3768" s="8" t="s">
        <v>4210</v>
      </c>
      <c r="B3768" s="1">
        <v>45409</v>
      </c>
      <c r="C3768" s="16">
        <v>1</v>
      </c>
      <c r="D3768" s="16">
        <v>1119.31</v>
      </c>
      <c r="E3768" s="1">
        <f t="shared" ca="1" si="113"/>
        <v>684</v>
      </c>
      <c r="F3768" t="str">
        <f t="shared" si="114"/>
        <v>Medium Value</v>
      </c>
    </row>
    <row r="3769" spans="1:6" x14ac:dyDescent="0.3">
      <c r="A3769" s="8" t="s">
        <v>5698</v>
      </c>
      <c r="B3769" s="1">
        <v>45362</v>
      </c>
      <c r="C3769" s="16">
        <v>1</v>
      </c>
      <c r="D3769" s="16">
        <v>1118.9000000000001</v>
      </c>
      <c r="E3769" s="1">
        <f t="shared" ca="1" si="113"/>
        <v>731</v>
      </c>
      <c r="F3769" t="str">
        <f t="shared" si="114"/>
        <v>Medium Value</v>
      </c>
    </row>
    <row r="3770" spans="1:6" x14ac:dyDescent="0.3">
      <c r="A3770" s="8" t="s">
        <v>1589</v>
      </c>
      <c r="B3770" s="1">
        <v>45459</v>
      </c>
      <c r="C3770" s="16">
        <v>2</v>
      </c>
      <c r="D3770" s="16">
        <v>1118.53</v>
      </c>
      <c r="E3770" s="1">
        <f t="shared" ca="1" si="113"/>
        <v>634</v>
      </c>
      <c r="F3770" t="str">
        <f t="shared" si="114"/>
        <v>Medium Value</v>
      </c>
    </row>
    <row r="3771" spans="1:6" x14ac:dyDescent="0.3">
      <c r="A3771" s="8" t="s">
        <v>2430</v>
      </c>
      <c r="B3771" s="1">
        <v>45575</v>
      </c>
      <c r="C3771" s="16">
        <v>1</v>
      </c>
      <c r="D3771" s="16">
        <v>1117.93</v>
      </c>
      <c r="E3771" s="1">
        <f t="shared" ca="1" si="113"/>
        <v>518</v>
      </c>
      <c r="F3771" t="str">
        <f t="shared" si="114"/>
        <v>Medium Value</v>
      </c>
    </row>
    <row r="3772" spans="1:6" x14ac:dyDescent="0.3">
      <c r="A3772" s="8" t="s">
        <v>286</v>
      </c>
      <c r="B3772" s="1">
        <v>45653</v>
      </c>
      <c r="C3772" s="16">
        <v>1</v>
      </c>
      <c r="D3772" s="16">
        <v>1117.9100000000001</v>
      </c>
      <c r="E3772" s="1">
        <f t="shared" ca="1" si="113"/>
        <v>440</v>
      </c>
      <c r="F3772" t="str">
        <f t="shared" si="114"/>
        <v>Medium Value</v>
      </c>
    </row>
    <row r="3773" spans="1:6" x14ac:dyDescent="0.3">
      <c r="A3773" s="8" t="s">
        <v>5791</v>
      </c>
      <c r="B3773" s="1">
        <v>45524</v>
      </c>
      <c r="C3773" s="16">
        <v>1</v>
      </c>
      <c r="D3773" s="16">
        <v>1117.75</v>
      </c>
      <c r="E3773" s="1">
        <f t="shared" ca="1" si="113"/>
        <v>569</v>
      </c>
      <c r="F3773" t="str">
        <f t="shared" si="114"/>
        <v>Medium Value</v>
      </c>
    </row>
    <row r="3774" spans="1:6" x14ac:dyDescent="0.3">
      <c r="A3774" s="8" t="s">
        <v>889</v>
      </c>
      <c r="B3774" s="1">
        <v>45565</v>
      </c>
      <c r="C3774" s="16">
        <v>1</v>
      </c>
      <c r="D3774" s="16">
        <v>1114.56</v>
      </c>
      <c r="E3774" s="1">
        <f t="shared" ca="1" si="113"/>
        <v>528</v>
      </c>
      <c r="F3774" t="str">
        <f t="shared" si="114"/>
        <v>Medium Value</v>
      </c>
    </row>
    <row r="3775" spans="1:6" x14ac:dyDescent="0.3">
      <c r="A3775" s="8" t="s">
        <v>4401</v>
      </c>
      <c r="B3775" s="1">
        <v>45387</v>
      </c>
      <c r="C3775" s="16">
        <v>2</v>
      </c>
      <c r="D3775" s="16">
        <v>1112.93</v>
      </c>
      <c r="E3775" s="1">
        <f t="shared" ref="E3775:E3838" ca="1" si="115">TODAY()-B3775</f>
        <v>706</v>
      </c>
      <c r="F3775" t="str">
        <f t="shared" si="114"/>
        <v>Medium Value</v>
      </c>
    </row>
    <row r="3776" spans="1:6" x14ac:dyDescent="0.3">
      <c r="A3776" s="8" t="s">
        <v>3762</v>
      </c>
      <c r="B3776" s="1">
        <v>45568</v>
      </c>
      <c r="C3776" s="16">
        <v>2</v>
      </c>
      <c r="D3776" s="16">
        <v>1111.92</v>
      </c>
      <c r="E3776" s="1">
        <f t="shared" ca="1" si="115"/>
        <v>525</v>
      </c>
      <c r="F3776" t="str">
        <f t="shared" si="114"/>
        <v>Medium Value</v>
      </c>
    </row>
    <row r="3777" spans="1:6" x14ac:dyDescent="0.3">
      <c r="A3777" s="8" t="s">
        <v>4436</v>
      </c>
      <c r="B3777" s="1">
        <v>45456</v>
      </c>
      <c r="C3777" s="16">
        <v>2</v>
      </c>
      <c r="D3777" s="16">
        <v>1111.1600000000001</v>
      </c>
      <c r="E3777" s="1">
        <f t="shared" ca="1" si="115"/>
        <v>637</v>
      </c>
      <c r="F3777" t="str">
        <f t="shared" si="114"/>
        <v>Medium Value</v>
      </c>
    </row>
    <row r="3778" spans="1:6" x14ac:dyDescent="0.3">
      <c r="A3778" s="8" t="s">
        <v>2393</v>
      </c>
      <c r="B3778" s="1">
        <v>45406</v>
      </c>
      <c r="C3778" s="16">
        <v>1</v>
      </c>
      <c r="D3778" s="16">
        <v>1109.71</v>
      </c>
      <c r="E3778" s="1">
        <f t="shared" ca="1" si="115"/>
        <v>687</v>
      </c>
      <c r="F3778" t="str">
        <f t="shared" si="114"/>
        <v>Medium Value</v>
      </c>
    </row>
    <row r="3779" spans="1:6" x14ac:dyDescent="0.3">
      <c r="A3779" s="8" t="s">
        <v>2363</v>
      </c>
      <c r="B3779" s="1">
        <v>45622</v>
      </c>
      <c r="C3779" s="16">
        <v>2</v>
      </c>
      <c r="D3779" s="16">
        <v>1109.3499999999999</v>
      </c>
      <c r="E3779" s="1">
        <f t="shared" ca="1" si="115"/>
        <v>471</v>
      </c>
      <c r="F3779" t="str">
        <f t="shared" si="114"/>
        <v>Medium Value</v>
      </c>
    </row>
    <row r="3780" spans="1:6" x14ac:dyDescent="0.3">
      <c r="A3780" s="8" t="s">
        <v>3741</v>
      </c>
      <c r="B3780" s="1">
        <v>45462</v>
      </c>
      <c r="C3780" s="16">
        <v>1</v>
      </c>
      <c r="D3780" s="16">
        <v>1108.8599999999999</v>
      </c>
      <c r="E3780" s="1">
        <f t="shared" ca="1" si="115"/>
        <v>631</v>
      </c>
      <c r="F3780" t="str">
        <f t="shared" si="114"/>
        <v>Medium Value</v>
      </c>
    </row>
    <row r="3781" spans="1:6" x14ac:dyDescent="0.3">
      <c r="A3781" s="8" t="s">
        <v>4475</v>
      </c>
      <c r="B3781" s="1">
        <v>45373</v>
      </c>
      <c r="C3781" s="16">
        <v>1</v>
      </c>
      <c r="D3781" s="16">
        <v>1108.45</v>
      </c>
      <c r="E3781" s="1">
        <f t="shared" ca="1" si="115"/>
        <v>720</v>
      </c>
      <c r="F3781" t="str">
        <f t="shared" ref="F3781:F3844" si="116">IF(D3780 &gt; 5000, "High Value", IF(D3780 &gt; 1000, "Medium Value", "Low Value"))</f>
        <v>Medium Value</v>
      </c>
    </row>
    <row r="3782" spans="1:6" x14ac:dyDescent="0.3">
      <c r="A3782" s="8" t="s">
        <v>2932</v>
      </c>
      <c r="B3782" s="1">
        <v>45526</v>
      </c>
      <c r="C3782" s="16">
        <v>3</v>
      </c>
      <c r="D3782" s="16">
        <v>1108.43</v>
      </c>
      <c r="E3782" s="1">
        <f t="shared" ca="1" si="115"/>
        <v>567</v>
      </c>
      <c r="F3782" t="str">
        <f t="shared" si="116"/>
        <v>Medium Value</v>
      </c>
    </row>
    <row r="3783" spans="1:6" x14ac:dyDescent="0.3">
      <c r="A3783" s="8" t="s">
        <v>1864</v>
      </c>
      <c r="B3783" s="1">
        <v>45461</v>
      </c>
      <c r="C3783" s="16">
        <v>1</v>
      </c>
      <c r="D3783" s="16">
        <v>1108.32</v>
      </c>
      <c r="E3783" s="1">
        <f t="shared" ca="1" si="115"/>
        <v>632</v>
      </c>
      <c r="F3783" t="str">
        <f t="shared" si="116"/>
        <v>Medium Value</v>
      </c>
    </row>
    <row r="3784" spans="1:6" x14ac:dyDescent="0.3">
      <c r="A3784" s="8" t="s">
        <v>4633</v>
      </c>
      <c r="B3784" s="1">
        <v>45646</v>
      </c>
      <c r="C3784" s="16">
        <v>2</v>
      </c>
      <c r="D3784" s="16">
        <v>1107.8100000000002</v>
      </c>
      <c r="E3784" s="1">
        <f t="shared" ca="1" si="115"/>
        <v>447</v>
      </c>
      <c r="F3784" t="str">
        <f t="shared" si="116"/>
        <v>Medium Value</v>
      </c>
    </row>
    <row r="3785" spans="1:6" x14ac:dyDescent="0.3">
      <c r="A3785" s="8" t="s">
        <v>1899</v>
      </c>
      <c r="B3785" s="1">
        <v>45582</v>
      </c>
      <c r="C3785" s="16">
        <v>1</v>
      </c>
      <c r="D3785" s="16">
        <v>1106.8599999999999</v>
      </c>
      <c r="E3785" s="1">
        <f t="shared" ca="1" si="115"/>
        <v>511</v>
      </c>
      <c r="F3785" t="str">
        <f t="shared" si="116"/>
        <v>Medium Value</v>
      </c>
    </row>
    <row r="3786" spans="1:6" x14ac:dyDescent="0.3">
      <c r="A3786" s="8" t="s">
        <v>3027</v>
      </c>
      <c r="B3786" s="1">
        <v>45485</v>
      </c>
      <c r="C3786" s="16">
        <v>2</v>
      </c>
      <c r="D3786" s="16">
        <v>1105.8800000000001</v>
      </c>
      <c r="E3786" s="1">
        <f t="shared" ca="1" si="115"/>
        <v>608</v>
      </c>
      <c r="F3786" t="str">
        <f t="shared" si="116"/>
        <v>Medium Value</v>
      </c>
    </row>
    <row r="3787" spans="1:6" x14ac:dyDescent="0.3">
      <c r="A3787" s="8" t="s">
        <v>1112</v>
      </c>
      <c r="B3787" s="1">
        <v>45515</v>
      </c>
      <c r="C3787" s="16">
        <v>2</v>
      </c>
      <c r="D3787" s="16">
        <v>1105.8200000000002</v>
      </c>
      <c r="E3787" s="1">
        <f t="shared" ca="1" si="115"/>
        <v>578</v>
      </c>
      <c r="F3787" t="str">
        <f t="shared" si="116"/>
        <v>Medium Value</v>
      </c>
    </row>
    <row r="3788" spans="1:6" x14ac:dyDescent="0.3">
      <c r="A3788" s="8" t="s">
        <v>3664</v>
      </c>
      <c r="B3788" s="1">
        <v>45636</v>
      </c>
      <c r="C3788" s="16">
        <v>2</v>
      </c>
      <c r="D3788" s="16">
        <v>1104.6300000000001</v>
      </c>
      <c r="E3788" s="1">
        <f t="shared" ca="1" si="115"/>
        <v>457</v>
      </c>
      <c r="F3788" t="str">
        <f t="shared" si="116"/>
        <v>Medium Value</v>
      </c>
    </row>
    <row r="3789" spans="1:6" x14ac:dyDescent="0.3">
      <c r="A3789" s="8" t="s">
        <v>5115</v>
      </c>
      <c r="B3789" s="1">
        <v>45370</v>
      </c>
      <c r="C3789" s="16">
        <v>1</v>
      </c>
      <c r="D3789" s="16">
        <v>1104.58</v>
      </c>
      <c r="E3789" s="1">
        <f t="shared" ca="1" si="115"/>
        <v>723</v>
      </c>
      <c r="F3789" t="str">
        <f t="shared" si="116"/>
        <v>Medium Value</v>
      </c>
    </row>
    <row r="3790" spans="1:6" x14ac:dyDescent="0.3">
      <c r="A3790" s="8" t="s">
        <v>681</v>
      </c>
      <c r="B3790" s="1">
        <v>45597</v>
      </c>
      <c r="C3790" s="16">
        <v>1</v>
      </c>
      <c r="D3790" s="16">
        <v>1104.26</v>
      </c>
      <c r="E3790" s="1">
        <f t="shared" ca="1" si="115"/>
        <v>496</v>
      </c>
      <c r="F3790" t="str">
        <f t="shared" si="116"/>
        <v>Medium Value</v>
      </c>
    </row>
    <row r="3791" spans="1:6" x14ac:dyDescent="0.3">
      <c r="A3791" s="8" t="s">
        <v>1748</v>
      </c>
      <c r="B3791" s="1">
        <v>45403</v>
      </c>
      <c r="C3791" s="16">
        <v>2</v>
      </c>
      <c r="D3791" s="16">
        <v>1104.1200000000001</v>
      </c>
      <c r="E3791" s="1">
        <f t="shared" ca="1" si="115"/>
        <v>690</v>
      </c>
      <c r="F3791" t="str">
        <f t="shared" si="116"/>
        <v>Medium Value</v>
      </c>
    </row>
    <row r="3792" spans="1:6" x14ac:dyDescent="0.3">
      <c r="A3792" s="8" t="s">
        <v>3281</v>
      </c>
      <c r="B3792" s="1">
        <v>45578</v>
      </c>
      <c r="C3792" s="16">
        <v>1</v>
      </c>
      <c r="D3792" s="16">
        <v>1104</v>
      </c>
      <c r="E3792" s="1">
        <f t="shared" ca="1" si="115"/>
        <v>515</v>
      </c>
      <c r="F3792" t="str">
        <f t="shared" si="116"/>
        <v>Medium Value</v>
      </c>
    </row>
    <row r="3793" spans="1:6" x14ac:dyDescent="0.3">
      <c r="A3793" s="8" t="s">
        <v>2564</v>
      </c>
      <c r="B3793" s="1">
        <v>45619</v>
      </c>
      <c r="C3793" s="16">
        <v>1</v>
      </c>
      <c r="D3793" s="16">
        <v>1103.51</v>
      </c>
      <c r="E3793" s="1">
        <f t="shared" ca="1" si="115"/>
        <v>474</v>
      </c>
      <c r="F3793" t="str">
        <f t="shared" si="116"/>
        <v>Medium Value</v>
      </c>
    </row>
    <row r="3794" spans="1:6" x14ac:dyDescent="0.3">
      <c r="A3794" s="8" t="s">
        <v>175</v>
      </c>
      <c r="B3794" s="1">
        <v>45605</v>
      </c>
      <c r="C3794" s="16">
        <v>1</v>
      </c>
      <c r="D3794" s="16">
        <v>1102.9000000000001</v>
      </c>
      <c r="E3794" s="1">
        <f t="shared" ca="1" si="115"/>
        <v>488</v>
      </c>
      <c r="F3794" t="str">
        <f t="shared" si="116"/>
        <v>Medium Value</v>
      </c>
    </row>
    <row r="3795" spans="1:6" x14ac:dyDescent="0.3">
      <c r="A3795" s="8" t="s">
        <v>2504</v>
      </c>
      <c r="B3795" s="1">
        <v>45581</v>
      </c>
      <c r="C3795" s="16">
        <v>2</v>
      </c>
      <c r="D3795" s="16">
        <v>1102.5</v>
      </c>
      <c r="E3795" s="1">
        <f t="shared" ca="1" si="115"/>
        <v>512</v>
      </c>
      <c r="F3795" t="str">
        <f t="shared" si="116"/>
        <v>Medium Value</v>
      </c>
    </row>
    <row r="3796" spans="1:6" x14ac:dyDescent="0.3">
      <c r="A3796" s="8" t="s">
        <v>1951</v>
      </c>
      <c r="B3796" s="1">
        <v>45452</v>
      </c>
      <c r="C3796" s="16">
        <v>1</v>
      </c>
      <c r="D3796" s="16">
        <v>1102.33</v>
      </c>
      <c r="E3796" s="1">
        <f t="shared" ca="1" si="115"/>
        <v>641</v>
      </c>
      <c r="F3796" t="str">
        <f t="shared" si="116"/>
        <v>Medium Value</v>
      </c>
    </row>
    <row r="3797" spans="1:6" x14ac:dyDescent="0.3">
      <c r="A3797" s="8" t="s">
        <v>2785</v>
      </c>
      <c r="B3797" s="1">
        <v>45585</v>
      </c>
      <c r="C3797" s="16">
        <v>1</v>
      </c>
      <c r="D3797" s="16">
        <v>1101.67</v>
      </c>
      <c r="E3797" s="1">
        <f t="shared" ca="1" si="115"/>
        <v>508</v>
      </c>
      <c r="F3797" t="str">
        <f t="shared" si="116"/>
        <v>Medium Value</v>
      </c>
    </row>
    <row r="3798" spans="1:6" x14ac:dyDescent="0.3">
      <c r="A3798" s="8" t="s">
        <v>3299</v>
      </c>
      <c r="B3798" s="1">
        <v>45645</v>
      </c>
      <c r="C3798" s="16">
        <v>2</v>
      </c>
      <c r="D3798" s="16">
        <v>1101.17</v>
      </c>
      <c r="E3798" s="1">
        <f t="shared" ca="1" si="115"/>
        <v>448</v>
      </c>
      <c r="F3798" t="str">
        <f t="shared" si="116"/>
        <v>Medium Value</v>
      </c>
    </row>
    <row r="3799" spans="1:6" x14ac:dyDescent="0.3">
      <c r="A3799" s="8" t="s">
        <v>3879</v>
      </c>
      <c r="B3799" s="1">
        <v>45466</v>
      </c>
      <c r="C3799" s="16">
        <v>1</v>
      </c>
      <c r="D3799" s="16">
        <v>1100.56</v>
      </c>
      <c r="E3799" s="1">
        <f t="shared" ca="1" si="115"/>
        <v>627</v>
      </c>
      <c r="F3799" t="str">
        <f t="shared" si="116"/>
        <v>Medium Value</v>
      </c>
    </row>
    <row r="3800" spans="1:6" x14ac:dyDescent="0.3">
      <c r="A3800" s="8" t="s">
        <v>357</v>
      </c>
      <c r="B3800" s="1">
        <v>45442</v>
      </c>
      <c r="C3800" s="16">
        <v>1</v>
      </c>
      <c r="D3800" s="16">
        <v>1100.28</v>
      </c>
      <c r="E3800" s="1">
        <f t="shared" ca="1" si="115"/>
        <v>651</v>
      </c>
      <c r="F3800" t="str">
        <f t="shared" si="116"/>
        <v>Medium Value</v>
      </c>
    </row>
    <row r="3801" spans="1:6" x14ac:dyDescent="0.3">
      <c r="A3801" s="8" t="s">
        <v>5638</v>
      </c>
      <c r="B3801" s="1">
        <v>45408</v>
      </c>
      <c r="C3801" s="16">
        <v>1</v>
      </c>
      <c r="D3801" s="16">
        <v>1099.76</v>
      </c>
      <c r="E3801" s="1">
        <f t="shared" ca="1" si="115"/>
        <v>685</v>
      </c>
      <c r="F3801" t="str">
        <f t="shared" si="116"/>
        <v>Medium Value</v>
      </c>
    </row>
    <row r="3802" spans="1:6" x14ac:dyDescent="0.3">
      <c r="A3802" s="8" t="s">
        <v>167</v>
      </c>
      <c r="B3802" s="1">
        <v>45379</v>
      </c>
      <c r="C3802" s="16">
        <v>2</v>
      </c>
      <c r="D3802" s="16">
        <v>1098.98</v>
      </c>
      <c r="E3802" s="1">
        <f t="shared" ca="1" si="115"/>
        <v>714</v>
      </c>
      <c r="F3802" t="str">
        <f t="shared" si="116"/>
        <v>Medium Value</v>
      </c>
    </row>
    <row r="3803" spans="1:6" x14ac:dyDescent="0.3">
      <c r="A3803" s="8" t="s">
        <v>5626</v>
      </c>
      <c r="B3803" s="1">
        <v>45557</v>
      </c>
      <c r="C3803" s="16">
        <v>1</v>
      </c>
      <c r="D3803" s="16">
        <v>1098.68</v>
      </c>
      <c r="E3803" s="1">
        <f t="shared" ca="1" si="115"/>
        <v>536</v>
      </c>
      <c r="F3803" t="str">
        <f t="shared" si="116"/>
        <v>Medium Value</v>
      </c>
    </row>
    <row r="3804" spans="1:6" x14ac:dyDescent="0.3">
      <c r="A3804" s="8" t="s">
        <v>2577</v>
      </c>
      <c r="B3804" s="1">
        <v>45448</v>
      </c>
      <c r="C3804" s="16">
        <v>1</v>
      </c>
      <c r="D3804" s="16">
        <v>1098</v>
      </c>
      <c r="E3804" s="1">
        <f t="shared" ca="1" si="115"/>
        <v>645</v>
      </c>
      <c r="F3804" t="str">
        <f t="shared" si="116"/>
        <v>Medium Value</v>
      </c>
    </row>
    <row r="3805" spans="1:6" x14ac:dyDescent="0.3">
      <c r="A3805" s="8" t="s">
        <v>5083</v>
      </c>
      <c r="B3805" s="1">
        <v>45395</v>
      </c>
      <c r="C3805" s="16">
        <v>1</v>
      </c>
      <c r="D3805" s="16">
        <v>1097.9000000000001</v>
      </c>
      <c r="E3805" s="1">
        <f t="shared" ca="1" si="115"/>
        <v>698</v>
      </c>
      <c r="F3805" t="str">
        <f t="shared" si="116"/>
        <v>Medium Value</v>
      </c>
    </row>
    <row r="3806" spans="1:6" x14ac:dyDescent="0.3">
      <c r="A3806" s="8" t="s">
        <v>365</v>
      </c>
      <c r="B3806" s="1">
        <v>45598</v>
      </c>
      <c r="C3806" s="16">
        <v>2</v>
      </c>
      <c r="D3806" s="16">
        <v>1097.8899999999999</v>
      </c>
      <c r="E3806" s="1">
        <f t="shared" ca="1" si="115"/>
        <v>495</v>
      </c>
      <c r="F3806" t="str">
        <f t="shared" si="116"/>
        <v>Medium Value</v>
      </c>
    </row>
    <row r="3807" spans="1:6" x14ac:dyDescent="0.3">
      <c r="A3807" s="8" t="s">
        <v>2177</v>
      </c>
      <c r="B3807" s="1">
        <v>45356</v>
      </c>
      <c r="C3807" s="16">
        <v>1</v>
      </c>
      <c r="D3807" s="16">
        <v>1097.1600000000001</v>
      </c>
      <c r="E3807" s="1">
        <f t="shared" ca="1" si="115"/>
        <v>737</v>
      </c>
      <c r="F3807" t="str">
        <f t="shared" si="116"/>
        <v>Medium Value</v>
      </c>
    </row>
    <row r="3808" spans="1:6" x14ac:dyDescent="0.3">
      <c r="A3808" s="8" t="s">
        <v>5349</v>
      </c>
      <c r="B3808" s="1">
        <v>45482</v>
      </c>
      <c r="C3808" s="16">
        <v>1</v>
      </c>
      <c r="D3808" s="16">
        <v>1096.5899999999999</v>
      </c>
      <c r="E3808" s="1">
        <f t="shared" ca="1" si="115"/>
        <v>611</v>
      </c>
      <c r="F3808" t="str">
        <f t="shared" si="116"/>
        <v>Medium Value</v>
      </c>
    </row>
    <row r="3809" spans="1:6" x14ac:dyDescent="0.3">
      <c r="A3809" s="8" t="s">
        <v>2999</v>
      </c>
      <c r="B3809" s="1">
        <v>45468</v>
      </c>
      <c r="C3809" s="16">
        <v>2</v>
      </c>
      <c r="D3809" s="16">
        <v>1096.29</v>
      </c>
      <c r="E3809" s="1">
        <f t="shared" ca="1" si="115"/>
        <v>625</v>
      </c>
      <c r="F3809" t="str">
        <f t="shared" si="116"/>
        <v>Medium Value</v>
      </c>
    </row>
    <row r="3810" spans="1:6" x14ac:dyDescent="0.3">
      <c r="A3810" s="8" t="s">
        <v>3526</v>
      </c>
      <c r="B3810" s="1">
        <v>45585</v>
      </c>
      <c r="C3810" s="16">
        <v>2</v>
      </c>
      <c r="D3810" s="16">
        <v>1096.0500000000002</v>
      </c>
      <c r="E3810" s="1">
        <f t="shared" ca="1" si="115"/>
        <v>508</v>
      </c>
      <c r="F3810" t="str">
        <f t="shared" si="116"/>
        <v>Medium Value</v>
      </c>
    </row>
    <row r="3811" spans="1:6" x14ac:dyDescent="0.3">
      <c r="A3811" s="8" t="s">
        <v>2668</v>
      </c>
      <c r="B3811" s="1">
        <v>45618</v>
      </c>
      <c r="C3811" s="16">
        <v>1</v>
      </c>
      <c r="D3811" s="16">
        <v>1093.6300000000001</v>
      </c>
      <c r="E3811" s="1">
        <f t="shared" ca="1" si="115"/>
        <v>475</v>
      </c>
      <c r="F3811" t="str">
        <f t="shared" si="116"/>
        <v>Medium Value</v>
      </c>
    </row>
    <row r="3812" spans="1:6" x14ac:dyDescent="0.3">
      <c r="A3812" s="8" t="s">
        <v>858</v>
      </c>
      <c r="B3812" s="1">
        <v>45588</v>
      </c>
      <c r="C3812" s="16">
        <v>2</v>
      </c>
      <c r="D3812" s="16">
        <v>1093.21</v>
      </c>
      <c r="E3812" s="1">
        <f t="shared" ca="1" si="115"/>
        <v>505</v>
      </c>
      <c r="F3812" t="str">
        <f t="shared" si="116"/>
        <v>Medium Value</v>
      </c>
    </row>
    <row r="3813" spans="1:6" x14ac:dyDescent="0.3">
      <c r="A3813" s="8" t="s">
        <v>2429</v>
      </c>
      <c r="B3813" s="1">
        <v>45628</v>
      </c>
      <c r="C3813" s="16">
        <v>1</v>
      </c>
      <c r="D3813" s="16">
        <v>1092.9000000000001</v>
      </c>
      <c r="E3813" s="1">
        <f t="shared" ca="1" si="115"/>
        <v>465</v>
      </c>
      <c r="F3813" t="str">
        <f t="shared" si="116"/>
        <v>Medium Value</v>
      </c>
    </row>
    <row r="3814" spans="1:6" x14ac:dyDescent="0.3">
      <c r="A3814" s="8" t="s">
        <v>5878</v>
      </c>
      <c r="B3814" s="1">
        <v>45300</v>
      </c>
      <c r="C3814" s="16">
        <v>1</v>
      </c>
      <c r="D3814" s="16">
        <v>1092.55</v>
      </c>
      <c r="E3814" s="1">
        <f t="shared" ca="1" si="115"/>
        <v>793</v>
      </c>
      <c r="F3814" t="str">
        <f t="shared" si="116"/>
        <v>Medium Value</v>
      </c>
    </row>
    <row r="3815" spans="1:6" x14ac:dyDescent="0.3">
      <c r="A3815" s="8" t="s">
        <v>5627</v>
      </c>
      <c r="B3815" s="1">
        <v>45431</v>
      </c>
      <c r="C3815" s="16">
        <v>1</v>
      </c>
      <c r="D3815" s="16">
        <v>1092.33</v>
      </c>
      <c r="E3815" s="1">
        <f t="shared" ca="1" si="115"/>
        <v>662</v>
      </c>
      <c r="F3815" t="str">
        <f t="shared" si="116"/>
        <v>Medium Value</v>
      </c>
    </row>
    <row r="3816" spans="1:6" x14ac:dyDescent="0.3">
      <c r="A3816" s="8" t="s">
        <v>5843</v>
      </c>
      <c r="B3816" s="1">
        <v>45323</v>
      </c>
      <c r="C3816" s="16">
        <v>1</v>
      </c>
      <c r="D3816" s="16">
        <v>1092.24</v>
      </c>
      <c r="E3816" s="1">
        <f t="shared" ca="1" si="115"/>
        <v>770</v>
      </c>
      <c r="F3816" t="str">
        <f t="shared" si="116"/>
        <v>Medium Value</v>
      </c>
    </row>
    <row r="3817" spans="1:6" x14ac:dyDescent="0.3">
      <c r="A3817" s="8" t="s">
        <v>3282</v>
      </c>
      <c r="B3817" s="1">
        <v>45463</v>
      </c>
      <c r="C3817" s="16">
        <v>1</v>
      </c>
      <c r="D3817" s="16">
        <v>1091.32</v>
      </c>
      <c r="E3817" s="1">
        <f t="shared" ca="1" si="115"/>
        <v>630</v>
      </c>
      <c r="F3817" t="str">
        <f t="shared" si="116"/>
        <v>Medium Value</v>
      </c>
    </row>
    <row r="3818" spans="1:6" x14ac:dyDescent="0.3">
      <c r="A3818" s="8" t="s">
        <v>1785</v>
      </c>
      <c r="B3818" s="1">
        <v>45521</v>
      </c>
      <c r="C3818" s="16">
        <v>3</v>
      </c>
      <c r="D3818" s="16">
        <v>1090.98</v>
      </c>
      <c r="E3818" s="1">
        <f t="shared" ca="1" si="115"/>
        <v>572</v>
      </c>
      <c r="F3818" t="str">
        <f t="shared" si="116"/>
        <v>Medium Value</v>
      </c>
    </row>
    <row r="3819" spans="1:6" x14ac:dyDescent="0.3">
      <c r="A3819" s="8" t="s">
        <v>3707</v>
      </c>
      <c r="B3819" s="1">
        <v>45642</v>
      </c>
      <c r="C3819" s="16">
        <v>2</v>
      </c>
      <c r="D3819" s="16">
        <v>1088.73</v>
      </c>
      <c r="E3819" s="1">
        <f t="shared" ca="1" si="115"/>
        <v>451</v>
      </c>
      <c r="F3819" t="str">
        <f t="shared" si="116"/>
        <v>Medium Value</v>
      </c>
    </row>
    <row r="3820" spans="1:6" x14ac:dyDescent="0.3">
      <c r="A3820" s="8" t="s">
        <v>3369</v>
      </c>
      <c r="B3820" s="1">
        <v>45602</v>
      </c>
      <c r="C3820" s="16">
        <v>2</v>
      </c>
      <c r="D3820" s="16">
        <v>1088.3799999999999</v>
      </c>
      <c r="E3820" s="1">
        <f t="shared" ca="1" si="115"/>
        <v>491</v>
      </c>
      <c r="F3820" t="str">
        <f t="shared" si="116"/>
        <v>Medium Value</v>
      </c>
    </row>
    <row r="3821" spans="1:6" x14ac:dyDescent="0.3">
      <c r="A3821" s="8" t="s">
        <v>3420</v>
      </c>
      <c r="B3821" s="1">
        <v>45648</v>
      </c>
      <c r="C3821" s="16">
        <v>1</v>
      </c>
      <c r="D3821" s="16">
        <v>1088.0999999999999</v>
      </c>
      <c r="E3821" s="1">
        <f t="shared" ca="1" si="115"/>
        <v>445</v>
      </c>
      <c r="F3821" t="str">
        <f t="shared" si="116"/>
        <v>Medium Value</v>
      </c>
    </row>
    <row r="3822" spans="1:6" x14ac:dyDescent="0.3">
      <c r="A3822" s="8" t="s">
        <v>4988</v>
      </c>
      <c r="B3822" s="1">
        <v>45551</v>
      </c>
      <c r="C3822" s="16">
        <v>1</v>
      </c>
      <c r="D3822" s="16">
        <v>1086.3599999999999</v>
      </c>
      <c r="E3822" s="1">
        <f t="shared" ca="1" si="115"/>
        <v>542</v>
      </c>
      <c r="F3822" t="str">
        <f t="shared" si="116"/>
        <v>Medium Value</v>
      </c>
    </row>
    <row r="3823" spans="1:6" x14ac:dyDescent="0.3">
      <c r="A3823" s="8" t="s">
        <v>1689</v>
      </c>
      <c r="B3823" s="1">
        <v>45629</v>
      </c>
      <c r="C3823" s="16">
        <v>1</v>
      </c>
      <c r="D3823" s="16">
        <v>1086.3399999999999</v>
      </c>
      <c r="E3823" s="1">
        <f t="shared" ca="1" si="115"/>
        <v>464</v>
      </c>
      <c r="F3823" t="str">
        <f t="shared" si="116"/>
        <v>Medium Value</v>
      </c>
    </row>
    <row r="3824" spans="1:6" x14ac:dyDescent="0.3">
      <c r="A3824" s="8" t="s">
        <v>1183</v>
      </c>
      <c r="B3824" s="1">
        <v>45384</v>
      </c>
      <c r="C3824" s="16">
        <v>2</v>
      </c>
      <c r="D3824" s="16">
        <v>1085.9399999999998</v>
      </c>
      <c r="E3824" s="1">
        <f t="shared" ca="1" si="115"/>
        <v>709</v>
      </c>
      <c r="F3824" t="str">
        <f t="shared" si="116"/>
        <v>Medium Value</v>
      </c>
    </row>
    <row r="3825" spans="1:6" x14ac:dyDescent="0.3">
      <c r="A3825" s="8" t="s">
        <v>3384</v>
      </c>
      <c r="B3825" s="1">
        <v>45476</v>
      </c>
      <c r="C3825" s="16">
        <v>1</v>
      </c>
      <c r="D3825" s="16">
        <v>1085.8399999999999</v>
      </c>
      <c r="E3825" s="1">
        <f t="shared" ca="1" si="115"/>
        <v>617</v>
      </c>
      <c r="F3825" t="str">
        <f t="shared" si="116"/>
        <v>Medium Value</v>
      </c>
    </row>
    <row r="3826" spans="1:6" x14ac:dyDescent="0.3">
      <c r="A3826" s="8" t="s">
        <v>2835</v>
      </c>
      <c r="B3826" s="1">
        <v>45437</v>
      </c>
      <c r="C3826" s="16">
        <v>2</v>
      </c>
      <c r="D3826" s="16">
        <v>1085.81</v>
      </c>
      <c r="E3826" s="1">
        <f t="shared" ca="1" si="115"/>
        <v>656</v>
      </c>
      <c r="F3826" t="str">
        <f t="shared" si="116"/>
        <v>Medium Value</v>
      </c>
    </row>
    <row r="3827" spans="1:6" x14ac:dyDescent="0.3">
      <c r="A3827" s="8" t="s">
        <v>1327</v>
      </c>
      <c r="B3827" s="1">
        <v>45626</v>
      </c>
      <c r="C3827" s="16">
        <v>1</v>
      </c>
      <c r="D3827" s="16">
        <v>1085.54</v>
      </c>
      <c r="E3827" s="1">
        <f t="shared" ca="1" si="115"/>
        <v>467</v>
      </c>
      <c r="F3827" t="str">
        <f t="shared" si="116"/>
        <v>Medium Value</v>
      </c>
    </row>
    <row r="3828" spans="1:6" x14ac:dyDescent="0.3">
      <c r="A3828" s="8" t="s">
        <v>5257</v>
      </c>
      <c r="B3828" s="1">
        <v>45593</v>
      </c>
      <c r="C3828" s="16">
        <v>2</v>
      </c>
      <c r="D3828" s="16">
        <v>1085.42</v>
      </c>
      <c r="E3828" s="1">
        <f t="shared" ca="1" si="115"/>
        <v>500</v>
      </c>
      <c r="F3828" t="str">
        <f t="shared" si="116"/>
        <v>Medium Value</v>
      </c>
    </row>
    <row r="3829" spans="1:6" x14ac:dyDescent="0.3">
      <c r="A3829" s="8" t="s">
        <v>2849</v>
      </c>
      <c r="B3829" s="1">
        <v>45647</v>
      </c>
      <c r="C3829" s="16">
        <v>1</v>
      </c>
      <c r="D3829" s="16">
        <v>1085.1099999999999</v>
      </c>
      <c r="E3829" s="1">
        <f t="shared" ca="1" si="115"/>
        <v>446</v>
      </c>
      <c r="F3829" t="str">
        <f t="shared" si="116"/>
        <v>Medium Value</v>
      </c>
    </row>
    <row r="3830" spans="1:6" x14ac:dyDescent="0.3">
      <c r="A3830" s="8" t="s">
        <v>3559</v>
      </c>
      <c r="B3830" s="1">
        <v>45631</v>
      </c>
      <c r="C3830" s="16">
        <v>2</v>
      </c>
      <c r="D3830" s="16">
        <v>1084.6400000000001</v>
      </c>
      <c r="E3830" s="1">
        <f t="shared" ca="1" si="115"/>
        <v>462</v>
      </c>
      <c r="F3830" t="str">
        <f t="shared" si="116"/>
        <v>Medium Value</v>
      </c>
    </row>
    <row r="3831" spans="1:6" x14ac:dyDescent="0.3">
      <c r="A3831" s="8" t="s">
        <v>2154</v>
      </c>
      <c r="B3831" s="1">
        <v>45430</v>
      </c>
      <c r="C3831" s="16">
        <v>1</v>
      </c>
      <c r="D3831" s="16">
        <v>1084.08</v>
      </c>
      <c r="E3831" s="1">
        <f t="shared" ca="1" si="115"/>
        <v>663</v>
      </c>
      <c r="F3831" t="str">
        <f t="shared" si="116"/>
        <v>Medium Value</v>
      </c>
    </row>
    <row r="3832" spans="1:6" x14ac:dyDescent="0.3">
      <c r="A3832" s="8" t="s">
        <v>2379</v>
      </c>
      <c r="B3832" s="1">
        <v>45572</v>
      </c>
      <c r="C3832" s="16">
        <v>1</v>
      </c>
      <c r="D3832" s="16">
        <v>1082.7</v>
      </c>
      <c r="E3832" s="1">
        <f t="shared" ca="1" si="115"/>
        <v>521</v>
      </c>
      <c r="F3832" t="str">
        <f t="shared" si="116"/>
        <v>Medium Value</v>
      </c>
    </row>
    <row r="3833" spans="1:6" x14ac:dyDescent="0.3">
      <c r="A3833" s="8" t="s">
        <v>4802</v>
      </c>
      <c r="B3833" s="1">
        <v>45581</v>
      </c>
      <c r="C3833" s="16">
        <v>1</v>
      </c>
      <c r="D3833" s="16">
        <v>1082.0999999999999</v>
      </c>
      <c r="E3833" s="1">
        <f t="shared" ca="1" si="115"/>
        <v>512</v>
      </c>
      <c r="F3833" t="str">
        <f t="shared" si="116"/>
        <v>Medium Value</v>
      </c>
    </row>
    <row r="3834" spans="1:6" x14ac:dyDescent="0.3">
      <c r="A3834" s="8" t="s">
        <v>5394</v>
      </c>
      <c r="B3834" s="1">
        <v>45489</v>
      </c>
      <c r="C3834" s="16">
        <v>2</v>
      </c>
      <c r="D3834" s="16">
        <v>1080.6199999999999</v>
      </c>
      <c r="E3834" s="1">
        <f t="shared" ca="1" si="115"/>
        <v>604</v>
      </c>
      <c r="F3834" t="str">
        <f t="shared" si="116"/>
        <v>Medium Value</v>
      </c>
    </row>
    <row r="3835" spans="1:6" x14ac:dyDescent="0.3">
      <c r="A3835" s="8" t="s">
        <v>4643</v>
      </c>
      <c r="B3835" s="1">
        <v>45351</v>
      </c>
      <c r="C3835" s="16">
        <v>1</v>
      </c>
      <c r="D3835" s="16">
        <v>1078.44</v>
      </c>
      <c r="E3835" s="1">
        <f t="shared" ca="1" si="115"/>
        <v>742</v>
      </c>
      <c r="F3835" t="str">
        <f t="shared" si="116"/>
        <v>Medium Value</v>
      </c>
    </row>
    <row r="3836" spans="1:6" x14ac:dyDescent="0.3">
      <c r="A3836" s="8" t="s">
        <v>5708</v>
      </c>
      <c r="B3836" s="1">
        <v>45381</v>
      </c>
      <c r="C3836" s="16">
        <v>1</v>
      </c>
      <c r="D3836" s="16">
        <v>1077.48</v>
      </c>
      <c r="E3836" s="1">
        <f t="shared" ca="1" si="115"/>
        <v>712</v>
      </c>
      <c r="F3836" t="str">
        <f t="shared" si="116"/>
        <v>Medium Value</v>
      </c>
    </row>
    <row r="3837" spans="1:6" x14ac:dyDescent="0.3">
      <c r="A3837" s="8" t="s">
        <v>3652</v>
      </c>
      <c r="B3837" s="1">
        <v>45552</v>
      </c>
      <c r="C3837" s="16">
        <v>4</v>
      </c>
      <c r="D3837" s="16">
        <v>1075.99</v>
      </c>
      <c r="E3837" s="1">
        <f t="shared" ca="1" si="115"/>
        <v>541</v>
      </c>
      <c r="F3837" t="str">
        <f t="shared" si="116"/>
        <v>Medium Value</v>
      </c>
    </row>
    <row r="3838" spans="1:6" x14ac:dyDescent="0.3">
      <c r="A3838" s="8" t="s">
        <v>2274</v>
      </c>
      <c r="B3838" s="1">
        <v>45611</v>
      </c>
      <c r="C3838" s="16">
        <v>1</v>
      </c>
      <c r="D3838" s="16">
        <v>1075.95</v>
      </c>
      <c r="E3838" s="1">
        <f t="shared" ca="1" si="115"/>
        <v>482</v>
      </c>
      <c r="F3838" t="str">
        <f t="shared" si="116"/>
        <v>Medium Value</v>
      </c>
    </row>
    <row r="3839" spans="1:6" x14ac:dyDescent="0.3">
      <c r="A3839" s="8" t="s">
        <v>5333</v>
      </c>
      <c r="B3839" s="1">
        <v>45633</v>
      </c>
      <c r="C3839" s="16">
        <v>1</v>
      </c>
      <c r="D3839" s="16">
        <v>1075.4100000000001</v>
      </c>
      <c r="E3839" s="1">
        <f t="shared" ref="E3839:E3902" ca="1" si="117">TODAY()-B3839</f>
        <v>460</v>
      </c>
      <c r="F3839" t="str">
        <f t="shared" si="116"/>
        <v>Medium Value</v>
      </c>
    </row>
    <row r="3840" spans="1:6" x14ac:dyDescent="0.3">
      <c r="A3840" s="8" t="s">
        <v>481</v>
      </c>
      <c r="B3840" s="1">
        <v>45549</v>
      </c>
      <c r="C3840" s="16">
        <v>2</v>
      </c>
      <c r="D3840" s="16">
        <v>1075.3</v>
      </c>
      <c r="E3840" s="1">
        <f t="shared" ca="1" si="117"/>
        <v>544</v>
      </c>
      <c r="F3840" t="str">
        <f t="shared" si="116"/>
        <v>Medium Value</v>
      </c>
    </row>
    <row r="3841" spans="1:6" x14ac:dyDescent="0.3">
      <c r="A3841" s="8" t="s">
        <v>191</v>
      </c>
      <c r="B3841" s="1">
        <v>45578</v>
      </c>
      <c r="C3841" s="16">
        <v>3</v>
      </c>
      <c r="D3841" s="16">
        <v>1075.27</v>
      </c>
      <c r="E3841" s="1">
        <f t="shared" ca="1" si="117"/>
        <v>515</v>
      </c>
      <c r="F3841" t="str">
        <f t="shared" si="116"/>
        <v>Medium Value</v>
      </c>
    </row>
    <row r="3842" spans="1:6" x14ac:dyDescent="0.3">
      <c r="A3842" s="8" t="s">
        <v>1472</v>
      </c>
      <c r="B3842" s="1">
        <v>45492</v>
      </c>
      <c r="C3842" s="16">
        <v>1</v>
      </c>
      <c r="D3842" s="16">
        <v>1075.18</v>
      </c>
      <c r="E3842" s="1">
        <f t="shared" ca="1" si="117"/>
        <v>601</v>
      </c>
      <c r="F3842" t="str">
        <f t="shared" si="116"/>
        <v>Medium Value</v>
      </c>
    </row>
    <row r="3843" spans="1:6" x14ac:dyDescent="0.3">
      <c r="A3843" s="8" t="s">
        <v>2555</v>
      </c>
      <c r="B3843" s="1">
        <v>45311</v>
      </c>
      <c r="C3843" s="16">
        <v>1</v>
      </c>
      <c r="D3843" s="16">
        <v>1074.6500000000001</v>
      </c>
      <c r="E3843" s="1">
        <f t="shared" ca="1" si="117"/>
        <v>782</v>
      </c>
      <c r="F3843" t="str">
        <f t="shared" si="116"/>
        <v>Medium Value</v>
      </c>
    </row>
    <row r="3844" spans="1:6" x14ac:dyDescent="0.3">
      <c r="A3844" s="8" t="s">
        <v>1443</v>
      </c>
      <c r="B3844" s="1">
        <v>45580</v>
      </c>
      <c r="C3844" s="16">
        <v>1</v>
      </c>
      <c r="D3844" s="16">
        <v>1074.0999999999999</v>
      </c>
      <c r="E3844" s="1">
        <f t="shared" ca="1" si="117"/>
        <v>513</v>
      </c>
      <c r="F3844" t="str">
        <f t="shared" si="116"/>
        <v>Medium Value</v>
      </c>
    </row>
    <row r="3845" spans="1:6" x14ac:dyDescent="0.3">
      <c r="A3845" s="8" t="s">
        <v>5575</v>
      </c>
      <c r="B3845" s="1">
        <v>45386</v>
      </c>
      <c r="C3845" s="16">
        <v>1</v>
      </c>
      <c r="D3845" s="16">
        <v>1073.69</v>
      </c>
      <c r="E3845" s="1">
        <f t="shared" ca="1" si="117"/>
        <v>707</v>
      </c>
      <c r="F3845" t="str">
        <f t="shared" ref="F3845:F3908" si="118">IF(D3844 &gt; 5000, "High Value", IF(D3844 &gt; 1000, "Medium Value", "Low Value"))</f>
        <v>Medium Value</v>
      </c>
    </row>
    <row r="3846" spans="1:6" x14ac:dyDescent="0.3">
      <c r="A3846" s="8" t="s">
        <v>1310</v>
      </c>
      <c r="B3846" s="1">
        <v>45512</v>
      </c>
      <c r="C3846" s="16">
        <v>1</v>
      </c>
      <c r="D3846" s="16">
        <v>1072.24</v>
      </c>
      <c r="E3846" s="1">
        <f t="shared" ca="1" si="117"/>
        <v>581</v>
      </c>
      <c r="F3846" t="str">
        <f t="shared" si="118"/>
        <v>Medium Value</v>
      </c>
    </row>
    <row r="3847" spans="1:6" x14ac:dyDescent="0.3">
      <c r="A3847" s="8" t="s">
        <v>3274</v>
      </c>
      <c r="B3847" s="1">
        <v>45517</v>
      </c>
      <c r="C3847" s="16">
        <v>3</v>
      </c>
      <c r="D3847" s="16">
        <v>1070.77</v>
      </c>
      <c r="E3847" s="1">
        <f t="shared" ca="1" si="117"/>
        <v>576</v>
      </c>
      <c r="F3847" t="str">
        <f t="shared" si="118"/>
        <v>Medium Value</v>
      </c>
    </row>
    <row r="3848" spans="1:6" x14ac:dyDescent="0.3">
      <c r="A3848" s="8" t="s">
        <v>926</v>
      </c>
      <c r="B3848" s="1">
        <v>45353</v>
      </c>
      <c r="C3848" s="16">
        <v>1</v>
      </c>
      <c r="D3848" s="16">
        <v>1069.6099999999999</v>
      </c>
      <c r="E3848" s="1">
        <f t="shared" ca="1" si="117"/>
        <v>740</v>
      </c>
      <c r="F3848" t="str">
        <f t="shared" si="118"/>
        <v>Medium Value</v>
      </c>
    </row>
    <row r="3849" spans="1:6" x14ac:dyDescent="0.3">
      <c r="A3849" s="8" t="s">
        <v>4018</v>
      </c>
      <c r="B3849" s="1">
        <v>45452</v>
      </c>
      <c r="C3849" s="16">
        <v>1</v>
      </c>
      <c r="D3849" s="16">
        <v>1068.93</v>
      </c>
      <c r="E3849" s="1">
        <f t="shared" ca="1" si="117"/>
        <v>641</v>
      </c>
      <c r="F3849" t="str">
        <f t="shared" si="118"/>
        <v>Medium Value</v>
      </c>
    </row>
    <row r="3850" spans="1:6" x14ac:dyDescent="0.3">
      <c r="A3850" s="8" t="s">
        <v>815</v>
      </c>
      <c r="B3850" s="1">
        <v>45605</v>
      </c>
      <c r="C3850" s="16">
        <v>1</v>
      </c>
      <c r="D3850" s="16">
        <v>1068.69</v>
      </c>
      <c r="E3850" s="1">
        <f t="shared" ca="1" si="117"/>
        <v>488</v>
      </c>
      <c r="F3850" t="str">
        <f t="shared" si="118"/>
        <v>Medium Value</v>
      </c>
    </row>
    <row r="3851" spans="1:6" x14ac:dyDescent="0.3">
      <c r="A3851" s="8" t="s">
        <v>4869</v>
      </c>
      <c r="B3851" s="1">
        <v>45494</v>
      </c>
      <c r="C3851" s="16">
        <v>2</v>
      </c>
      <c r="D3851" s="16">
        <v>1068.3699999999999</v>
      </c>
      <c r="E3851" s="1">
        <f t="shared" ca="1" si="117"/>
        <v>599</v>
      </c>
      <c r="F3851" t="str">
        <f t="shared" si="118"/>
        <v>Medium Value</v>
      </c>
    </row>
    <row r="3852" spans="1:6" x14ac:dyDescent="0.3">
      <c r="A3852" s="8" t="s">
        <v>2856</v>
      </c>
      <c r="B3852" s="1">
        <v>45614</v>
      </c>
      <c r="C3852" s="16">
        <v>1</v>
      </c>
      <c r="D3852" s="16">
        <v>1067.76</v>
      </c>
      <c r="E3852" s="1">
        <f t="shared" ca="1" si="117"/>
        <v>479</v>
      </c>
      <c r="F3852" t="str">
        <f t="shared" si="118"/>
        <v>Medium Value</v>
      </c>
    </row>
    <row r="3853" spans="1:6" x14ac:dyDescent="0.3">
      <c r="A3853" s="8" t="s">
        <v>3429</v>
      </c>
      <c r="B3853" s="1">
        <v>45500</v>
      </c>
      <c r="C3853" s="16">
        <v>1</v>
      </c>
      <c r="D3853" s="16">
        <v>1067.6199999999999</v>
      </c>
      <c r="E3853" s="1">
        <f t="shared" ca="1" si="117"/>
        <v>593</v>
      </c>
      <c r="F3853" t="str">
        <f t="shared" si="118"/>
        <v>Medium Value</v>
      </c>
    </row>
    <row r="3854" spans="1:6" x14ac:dyDescent="0.3">
      <c r="A3854" s="8" t="s">
        <v>5691</v>
      </c>
      <c r="B3854" s="1">
        <v>45443</v>
      </c>
      <c r="C3854" s="16">
        <v>1</v>
      </c>
      <c r="D3854" s="16">
        <v>1066.33</v>
      </c>
      <c r="E3854" s="1">
        <f t="shared" ca="1" si="117"/>
        <v>650</v>
      </c>
      <c r="F3854" t="str">
        <f t="shared" si="118"/>
        <v>Medium Value</v>
      </c>
    </row>
    <row r="3855" spans="1:6" x14ac:dyDescent="0.3">
      <c r="A3855" s="8" t="s">
        <v>2025</v>
      </c>
      <c r="B3855" s="1">
        <v>45461</v>
      </c>
      <c r="C3855" s="16">
        <v>2</v>
      </c>
      <c r="D3855" s="16">
        <v>1064.97</v>
      </c>
      <c r="E3855" s="1">
        <f t="shared" ca="1" si="117"/>
        <v>632</v>
      </c>
      <c r="F3855" t="str">
        <f t="shared" si="118"/>
        <v>Medium Value</v>
      </c>
    </row>
    <row r="3856" spans="1:6" x14ac:dyDescent="0.3">
      <c r="A3856" s="8" t="s">
        <v>607</v>
      </c>
      <c r="B3856" s="1">
        <v>45477</v>
      </c>
      <c r="C3856" s="16">
        <v>1</v>
      </c>
      <c r="D3856" s="16">
        <v>1064.5899999999999</v>
      </c>
      <c r="E3856" s="1">
        <f t="shared" ca="1" si="117"/>
        <v>616</v>
      </c>
      <c r="F3856" t="str">
        <f t="shared" si="118"/>
        <v>Medium Value</v>
      </c>
    </row>
    <row r="3857" spans="1:6" x14ac:dyDescent="0.3">
      <c r="A3857" s="8" t="s">
        <v>3490</v>
      </c>
      <c r="B3857" s="1">
        <v>45402</v>
      </c>
      <c r="C3857" s="16">
        <v>1</v>
      </c>
      <c r="D3857" s="16">
        <v>1064.1099999999999</v>
      </c>
      <c r="E3857" s="1">
        <f t="shared" ca="1" si="117"/>
        <v>691</v>
      </c>
      <c r="F3857" t="str">
        <f t="shared" si="118"/>
        <v>Medium Value</v>
      </c>
    </row>
    <row r="3858" spans="1:6" x14ac:dyDescent="0.3">
      <c r="A3858" s="8" t="s">
        <v>3813</v>
      </c>
      <c r="B3858" s="1">
        <v>45604</v>
      </c>
      <c r="C3858" s="16">
        <v>2</v>
      </c>
      <c r="D3858" s="16">
        <v>1063.4100000000001</v>
      </c>
      <c r="E3858" s="1">
        <f t="shared" ca="1" si="117"/>
        <v>489</v>
      </c>
      <c r="F3858" t="str">
        <f t="shared" si="118"/>
        <v>Medium Value</v>
      </c>
    </row>
    <row r="3859" spans="1:6" x14ac:dyDescent="0.3">
      <c r="A3859" s="8" t="s">
        <v>4007</v>
      </c>
      <c r="B3859" s="1">
        <v>45447</v>
      </c>
      <c r="C3859" s="16">
        <v>2</v>
      </c>
      <c r="D3859" s="16">
        <v>1063.3599999999999</v>
      </c>
      <c r="E3859" s="1">
        <f t="shared" ca="1" si="117"/>
        <v>646</v>
      </c>
      <c r="F3859" t="str">
        <f t="shared" si="118"/>
        <v>Medium Value</v>
      </c>
    </row>
    <row r="3860" spans="1:6" x14ac:dyDescent="0.3">
      <c r="A3860" s="8" t="s">
        <v>2002</v>
      </c>
      <c r="B3860" s="1">
        <v>45566</v>
      </c>
      <c r="C3860" s="16">
        <v>2</v>
      </c>
      <c r="D3860" s="16">
        <v>1063.1100000000001</v>
      </c>
      <c r="E3860" s="1">
        <f t="shared" ca="1" si="117"/>
        <v>527</v>
      </c>
      <c r="F3860" t="str">
        <f t="shared" si="118"/>
        <v>Medium Value</v>
      </c>
    </row>
    <row r="3861" spans="1:6" x14ac:dyDescent="0.3">
      <c r="A3861" s="8" t="s">
        <v>5912</v>
      </c>
      <c r="B3861" s="1">
        <v>45560</v>
      </c>
      <c r="C3861" s="16">
        <v>1</v>
      </c>
      <c r="D3861" s="16">
        <v>1062.5899999999999</v>
      </c>
      <c r="E3861" s="1">
        <f t="shared" ca="1" si="117"/>
        <v>533</v>
      </c>
      <c r="F3861" t="str">
        <f t="shared" si="118"/>
        <v>Medium Value</v>
      </c>
    </row>
    <row r="3862" spans="1:6" x14ac:dyDescent="0.3">
      <c r="A3862" s="8" t="s">
        <v>3301</v>
      </c>
      <c r="B3862" s="1">
        <v>45616</v>
      </c>
      <c r="C3862" s="16">
        <v>1</v>
      </c>
      <c r="D3862" s="16">
        <v>1062.4000000000001</v>
      </c>
      <c r="E3862" s="1">
        <f t="shared" ca="1" si="117"/>
        <v>477</v>
      </c>
      <c r="F3862" t="str">
        <f t="shared" si="118"/>
        <v>Medium Value</v>
      </c>
    </row>
    <row r="3863" spans="1:6" x14ac:dyDescent="0.3">
      <c r="A3863" s="8" t="s">
        <v>3808</v>
      </c>
      <c r="B3863" s="1">
        <v>45490</v>
      </c>
      <c r="C3863" s="16">
        <v>1</v>
      </c>
      <c r="D3863" s="16">
        <v>1060.81</v>
      </c>
      <c r="E3863" s="1">
        <f t="shared" ca="1" si="117"/>
        <v>603</v>
      </c>
      <c r="F3863" t="str">
        <f t="shared" si="118"/>
        <v>Medium Value</v>
      </c>
    </row>
    <row r="3864" spans="1:6" x14ac:dyDescent="0.3">
      <c r="A3864" s="8" t="s">
        <v>5445</v>
      </c>
      <c r="B3864" s="1">
        <v>45482</v>
      </c>
      <c r="C3864" s="16">
        <v>1</v>
      </c>
      <c r="D3864" s="16">
        <v>1060.56</v>
      </c>
      <c r="E3864" s="1">
        <f t="shared" ca="1" si="117"/>
        <v>611</v>
      </c>
      <c r="F3864" t="str">
        <f t="shared" si="118"/>
        <v>Medium Value</v>
      </c>
    </row>
    <row r="3865" spans="1:6" x14ac:dyDescent="0.3">
      <c r="A3865" s="8" t="s">
        <v>3522</v>
      </c>
      <c r="B3865" s="1">
        <v>45465</v>
      </c>
      <c r="C3865" s="16">
        <v>2</v>
      </c>
      <c r="D3865" s="16">
        <v>1060.0700000000002</v>
      </c>
      <c r="E3865" s="1">
        <f t="shared" ca="1" si="117"/>
        <v>628</v>
      </c>
      <c r="F3865" t="str">
        <f t="shared" si="118"/>
        <v>Medium Value</v>
      </c>
    </row>
    <row r="3866" spans="1:6" x14ac:dyDescent="0.3">
      <c r="A3866" s="8" t="s">
        <v>540</v>
      </c>
      <c r="B3866" s="1">
        <v>45549</v>
      </c>
      <c r="C3866" s="16">
        <v>3</v>
      </c>
      <c r="D3866" s="16">
        <v>1059.9099999999999</v>
      </c>
      <c r="E3866" s="1">
        <f t="shared" ca="1" si="117"/>
        <v>544</v>
      </c>
      <c r="F3866" t="str">
        <f t="shared" si="118"/>
        <v>Medium Value</v>
      </c>
    </row>
    <row r="3867" spans="1:6" x14ac:dyDescent="0.3">
      <c r="A3867" s="8" t="s">
        <v>1244</v>
      </c>
      <c r="B3867" s="1">
        <v>45558</v>
      </c>
      <c r="C3867" s="16">
        <v>2</v>
      </c>
      <c r="D3867" s="16">
        <v>1059.1300000000001</v>
      </c>
      <c r="E3867" s="1">
        <f t="shared" ca="1" si="117"/>
        <v>535</v>
      </c>
      <c r="F3867" t="str">
        <f t="shared" si="118"/>
        <v>Medium Value</v>
      </c>
    </row>
    <row r="3868" spans="1:6" x14ac:dyDescent="0.3">
      <c r="A3868" s="8" t="s">
        <v>2204</v>
      </c>
      <c r="B3868" s="1">
        <v>45533</v>
      </c>
      <c r="C3868" s="16">
        <v>3</v>
      </c>
      <c r="D3868" s="16">
        <v>1059.02</v>
      </c>
      <c r="E3868" s="1">
        <f t="shared" ca="1" si="117"/>
        <v>560</v>
      </c>
      <c r="F3868" t="str">
        <f t="shared" si="118"/>
        <v>Medium Value</v>
      </c>
    </row>
    <row r="3869" spans="1:6" x14ac:dyDescent="0.3">
      <c r="A3869" s="8" t="s">
        <v>4548</v>
      </c>
      <c r="B3869" s="1">
        <v>45654</v>
      </c>
      <c r="C3869" s="16">
        <v>1</v>
      </c>
      <c r="D3869" s="16">
        <v>1058.44</v>
      </c>
      <c r="E3869" s="1">
        <f t="shared" ca="1" si="117"/>
        <v>439</v>
      </c>
      <c r="F3869" t="str">
        <f t="shared" si="118"/>
        <v>Medium Value</v>
      </c>
    </row>
    <row r="3870" spans="1:6" x14ac:dyDescent="0.3">
      <c r="A3870" s="8" t="s">
        <v>3172</v>
      </c>
      <c r="B3870" s="1">
        <v>45364</v>
      </c>
      <c r="C3870" s="16">
        <v>2</v>
      </c>
      <c r="D3870" s="16">
        <v>1058.1500000000001</v>
      </c>
      <c r="E3870" s="1">
        <f t="shared" ca="1" si="117"/>
        <v>729</v>
      </c>
      <c r="F3870" t="str">
        <f t="shared" si="118"/>
        <v>Medium Value</v>
      </c>
    </row>
    <row r="3871" spans="1:6" x14ac:dyDescent="0.3">
      <c r="A3871" s="8" t="s">
        <v>2689</v>
      </c>
      <c r="B3871" s="1">
        <v>45596</v>
      </c>
      <c r="C3871" s="16">
        <v>1</v>
      </c>
      <c r="D3871" s="16">
        <v>1057.9100000000001</v>
      </c>
      <c r="E3871" s="1">
        <f t="shared" ca="1" si="117"/>
        <v>497</v>
      </c>
      <c r="F3871" t="str">
        <f t="shared" si="118"/>
        <v>Medium Value</v>
      </c>
    </row>
    <row r="3872" spans="1:6" x14ac:dyDescent="0.3">
      <c r="A3872" s="8" t="s">
        <v>5072</v>
      </c>
      <c r="B3872" s="1">
        <v>45336</v>
      </c>
      <c r="C3872" s="16">
        <v>1</v>
      </c>
      <c r="D3872" s="16">
        <v>1057.8499999999999</v>
      </c>
      <c r="E3872" s="1">
        <f t="shared" ca="1" si="117"/>
        <v>757</v>
      </c>
      <c r="F3872" t="str">
        <f t="shared" si="118"/>
        <v>Medium Value</v>
      </c>
    </row>
    <row r="3873" spans="1:6" x14ac:dyDescent="0.3">
      <c r="A3873" s="8" t="s">
        <v>1442</v>
      </c>
      <c r="B3873" s="1">
        <v>45429</v>
      </c>
      <c r="C3873" s="16">
        <v>1</v>
      </c>
      <c r="D3873" s="16">
        <v>1057.33</v>
      </c>
      <c r="E3873" s="1">
        <f t="shared" ca="1" si="117"/>
        <v>664</v>
      </c>
      <c r="F3873" t="str">
        <f t="shared" si="118"/>
        <v>Medium Value</v>
      </c>
    </row>
    <row r="3874" spans="1:6" x14ac:dyDescent="0.3">
      <c r="A3874" s="8" t="s">
        <v>485</v>
      </c>
      <c r="B3874" s="1">
        <v>45356</v>
      </c>
      <c r="C3874" s="16">
        <v>1</v>
      </c>
      <c r="D3874" s="16">
        <v>1056.69</v>
      </c>
      <c r="E3874" s="1">
        <f t="shared" ca="1" si="117"/>
        <v>737</v>
      </c>
      <c r="F3874" t="str">
        <f t="shared" si="118"/>
        <v>Medium Value</v>
      </c>
    </row>
    <row r="3875" spans="1:6" x14ac:dyDescent="0.3">
      <c r="A3875" s="8" t="s">
        <v>386</v>
      </c>
      <c r="B3875" s="1">
        <v>45595</v>
      </c>
      <c r="C3875" s="16">
        <v>2</v>
      </c>
      <c r="D3875" s="16">
        <v>1056.67</v>
      </c>
      <c r="E3875" s="1">
        <f t="shared" ca="1" si="117"/>
        <v>498</v>
      </c>
      <c r="F3875" t="str">
        <f t="shared" si="118"/>
        <v>Medium Value</v>
      </c>
    </row>
    <row r="3876" spans="1:6" x14ac:dyDescent="0.3">
      <c r="A3876" s="8" t="s">
        <v>4471</v>
      </c>
      <c r="B3876" s="1">
        <v>45502</v>
      </c>
      <c r="C3876" s="16">
        <v>1</v>
      </c>
      <c r="D3876" s="16">
        <v>1054.73</v>
      </c>
      <c r="E3876" s="1">
        <f t="shared" ca="1" si="117"/>
        <v>591</v>
      </c>
      <c r="F3876" t="str">
        <f t="shared" si="118"/>
        <v>Medium Value</v>
      </c>
    </row>
    <row r="3877" spans="1:6" x14ac:dyDescent="0.3">
      <c r="A3877" s="8" t="s">
        <v>1249</v>
      </c>
      <c r="B3877" s="1">
        <v>45644</v>
      </c>
      <c r="C3877" s="16">
        <v>1</v>
      </c>
      <c r="D3877" s="16">
        <v>1054</v>
      </c>
      <c r="E3877" s="1">
        <f t="shared" ca="1" si="117"/>
        <v>449</v>
      </c>
      <c r="F3877" t="str">
        <f t="shared" si="118"/>
        <v>Medium Value</v>
      </c>
    </row>
    <row r="3878" spans="1:6" x14ac:dyDescent="0.3">
      <c r="A3878" s="8" t="s">
        <v>3503</v>
      </c>
      <c r="B3878" s="1">
        <v>45575</v>
      </c>
      <c r="C3878" s="16">
        <v>1</v>
      </c>
      <c r="D3878" s="16">
        <v>1052.95</v>
      </c>
      <c r="E3878" s="1">
        <f t="shared" ca="1" si="117"/>
        <v>518</v>
      </c>
      <c r="F3878" t="str">
        <f t="shared" si="118"/>
        <v>Medium Value</v>
      </c>
    </row>
    <row r="3879" spans="1:6" x14ac:dyDescent="0.3">
      <c r="A3879" s="8" t="s">
        <v>683</v>
      </c>
      <c r="B3879" s="1">
        <v>45613</v>
      </c>
      <c r="C3879" s="16">
        <v>1</v>
      </c>
      <c r="D3879" s="16">
        <v>1052.94</v>
      </c>
      <c r="E3879" s="1">
        <f t="shared" ca="1" si="117"/>
        <v>480</v>
      </c>
      <c r="F3879" t="str">
        <f t="shared" si="118"/>
        <v>Medium Value</v>
      </c>
    </row>
    <row r="3880" spans="1:6" x14ac:dyDescent="0.3">
      <c r="A3880" s="8" t="s">
        <v>351</v>
      </c>
      <c r="B3880" s="1">
        <v>45381</v>
      </c>
      <c r="C3880" s="16">
        <v>1</v>
      </c>
      <c r="D3880" s="16">
        <v>1052.44</v>
      </c>
      <c r="E3880" s="1">
        <f t="shared" ca="1" si="117"/>
        <v>712</v>
      </c>
      <c r="F3880" t="str">
        <f t="shared" si="118"/>
        <v>Medium Value</v>
      </c>
    </row>
    <row r="3881" spans="1:6" x14ac:dyDescent="0.3">
      <c r="A3881" s="8" t="s">
        <v>3570</v>
      </c>
      <c r="B3881" s="1">
        <v>45576</v>
      </c>
      <c r="C3881" s="16">
        <v>1</v>
      </c>
      <c r="D3881" s="16">
        <v>1051.32</v>
      </c>
      <c r="E3881" s="1">
        <f t="shared" ca="1" si="117"/>
        <v>517</v>
      </c>
      <c r="F3881" t="str">
        <f t="shared" si="118"/>
        <v>Medium Value</v>
      </c>
    </row>
    <row r="3882" spans="1:6" x14ac:dyDescent="0.3">
      <c r="A3882" s="8" t="s">
        <v>4764</v>
      </c>
      <c r="B3882" s="1">
        <v>45452</v>
      </c>
      <c r="C3882" s="16">
        <v>2</v>
      </c>
      <c r="D3882" s="16">
        <v>1050.95</v>
      </c>
      <c r="E3882" s="1">
        <f t="shared" ca="1" si="117"/>
        <v>641</v>
      </c>
      <c r="F3882" t="str">
        <f t="shared" si="118"/>
        <v>Medium Value</v>
      </c>
    </row>
    <row r="3883" spans="1:6" x14ac:dyDescent="0.3">
      <c r="A3883" s="8" t="s">
        <v>2583</v>
      </c>
      <c r="B3883" s="1">
        <v>45543</v>
      </c>
      <c r="C3883" s="16">
        <v>1</v>
      </c>
      <c r="D3883" s="16">
        <v>1050.81</v>
      </c>
      <c r="E3883" s="1">
        <f t="shared" ca="1" si="117"/>
        <v>550</v>
      </c>
      <c r="F3883" t="str">
        <f t="shared" si="118"/>
        <v>Medium Value</v>
      </c>
    </row>
    <row r="3884" spans="1:6" x14ac:dyDescent="0.3">
      <c r="A3884" s="8" t="s">
        <v>5674</v>
      </c>
      <c r="B3884" s="1">
        <v>45352</v>
      </c>
      <c r="C3884" s="16">
        <v>1</v>
      </c>
      <c r="D3884" s="16">
        <v>1050.6500000000001</v>
      </c>
      <c r="E3884" s="1">
        <f t="shared" ca="1" si="117"/>
        <v>741</v>
      </c>
      <c r="F3884" t="str">
        <f t="shared" si="118"/>
        <v>Medium Value</v>
      </c>
    </row>
    <row r="3885" spans="1:6" x14ac:dyDescent="0.3">
      <c r="A3885" s="8" t="s">
        <v>4853</v>
      </c>
      <c r="B3885" s="1">
        <v>45346</v>
      </c>
      <c r="C3885" s="16">
        <v>1</v>
      </c>
      <c r="D3885" s="16">
        <v>1050.19</v>
      </c>
      <c r="E3885" s="1">
        <f t="shared" ca="1" si="117"/>
        <v>747</v>
      </c>
      <c r="F3885" t="str">
        <f t="shared" si="118"/>
        <v>Medium Value</v>
      </c>
    </row>
    <row r="3886" spans="1:6" x14ac:dyDescent="0.3">
      <c r="A3886" s="8" t="s">
        <v>1808</v>
      </c>
      <c r="B3886" s="1">
        <v>45639</v>
      </c>
      <c r="C3886" s="16">
        <v>1</v>
      </c>
      <c r="D3886" s="16">
        <v>1048.71</v>
      </c>
      <c r="E3886" s="1">
        <f t="shared" ca="1" si="117"/>
        <v>454</v>
      </c>
      <c r="F3886" t="str">
        <f t="shared" si="118"/>
        <v>Medium Value</v>
      </c>
    </row>
    <row r="3887" spans="1:6" x14ac:dyDescent="0.3">
      <c r="A3887" s="8" t="s">
        <v>3655</v>
      </c>
      <c r="B3887" s="1">
        <v>45473</v>
      </c>
      <c r="C3887" s="16">
        <v>1</v>
      </c>
      <c r="D3887" s="16">
        <v>1047.3699999999999</v>
      </c>
      <c r="E3887" s="1">
        <f t="shared" ca="1" si="117"/>
        <v>620</v>
      </c>
      <c r="F3887" t="str">
        <f t="shared" si="118"/>
        <v>Medium Value</v>
      </c>
    </row>
    <row r="3888" spans="1:6" x14ac:dyDescent="0.3">
      <c r="A3888" s="8" t="s">
        <v>5044</v>
      </c>
      <c r="B3888" s="1">
        <v>45630</v>
      </c>
      <c r="C3888" s="16">
        <v>1</v>
      </c>
      <c r="D3888" s="16">
        <v>1047.1500000000001</v>
      </c>
      <c r="E3888" s="1">
        <f t="shared" ca="1" si="117"/>
        <v>463</v>
      </c>
      <c r="F3888" t="str">
        <f t="shared" si="118"/>
        <v>Medium Value</v>
      </c>
    </row>
    <row r="3889" spans="1:6" x14ac:dyDescent="0.3">
      <c r="A3889" s="8" t="s">
        <v>1695</v>
      </c>
      <c r="B3889" s="1">
        <v>45657</v>
      </c>
      <c r="C3889" s="16">
        <v>1</v>
      </c>
      <c r="D3889" s="16">
        <v>1045.97</v>
      </c>
      <c r="E3889" s="1">
        <f t="shared" ca="1" si="117"/>
        <v>436</v>
      </c>
      <c r="F3889" t="str">
        <f t="shared" si="118"/>
        <v>Medium Value</v>
      </c>
    </row>
    <row r="3890" spans="1:6" x14ac:dyDescent="0.3">
      <c r="A3890" s="8" t="s">
        <v>4408</v>
      </c>
      <c r="B3890" s="1">
        <v>45639</v>
      </c>
      <c r="C3890" s="16">
        <v>1</v>
      </c>
      <c r="D3890" s="16">
        <v>1045.5999999999999</v>
      </c>
      <c r="E3890" s="1">
        <f t="shared" ca="1" si="117"/>
        <v>454</v>
      </c>
      <c r="F3890" t="str">
        <f t="shared" si="118"/>
        <v>Medium Value</v>
      </c>
    </row>
    <row r="3891" spans="1:6" x14ac:dyDescent="0.3">
      <c r="A3891" s="8" t="s">
        <v>3981</v>
      </c>
      <c r="B3891" s="1">
        <v>45637</v>
      </c>
      <c r="C3891" s="16">
        <v>1</v>
      </c>
      <c r="D3891" s="16">
        <v>1044.45</v>
      </c>
      <c r="E3891" s="1">
        <f t="shared" ca="1" si="117"/>
        <v>456</v>
      </c>
      <c r="F3891" t="str">
        <f t="shared" si="118"/>
        <v>Medium Value</v>
      </c>
    </row>
    <row r="3892" spans="1:6" x14ac:dyDescent="0.3">
      <c r="A3892" s="8" t="s">
        <v>3732</v>
      </c>
      <c r="B3892" s="1">
        <v>45389</v>
      </c>
      <c r="C3892" s="16">
        <v>1</v>
      </c>
      <c r="D3892" s="16">
        <v>1044.3499999999999</v>
      </c>
      <c r="E3892" s="1">
        <f t="shared" ca="1" si="117"/>
        <v>704</v>
      </c>
      <c r="F3892" t="str">
        <f t="shared" si="118"/>
        <v>Medium Value</v>
      </c>
    </row>
    <row r="3893" spans="1:6" x14ac:dyDescent="0.3">
      <c r="A3893" s="8" t="s">
        <v>4312</v>
      </c>
      <c r="B3893" s="1">
        <v>45653</v>
      </c>
      <c r="C3893" s="16">
        <v>2</v>
      </c>
      <c r="D3893" s="16">
        <v>1044.03</v>
      </c>
      <c r="E3893" s="1">
        <f t="shared" ca="1" si="117"/>
        <v>440</v>
      </c>
      <c r="F3893" t="str">
        <f t="shared" si="118"/>
        <v>Medium Value</v>
      </c>
    </row>
    <row r="3894" spans="1:6" x14ac:dyDescent="0.3">
      <c r="A3894" s="8" t="s">
        <v>4213</v>
      </c>
      <c r="B3894" s="1">
        <v>45328</v>
      </c>
      <c r="C3894" s="16">
        <v>1</v>
      </c>
      <c r="D3894" s="16">
        <v>1043.3800000000001</v>
      </c>
      <c r="E3894" s="1">
        <f t="shared" ca="1" si="117"/>
        <v>765</v>
      </c>
      <c r="F3894" t="str">
        <f t="shared" si="118"/>
        <v>Medium Value</v>
      </c>
    </row>
    <row r="3895" spans="1:6" x14ac:dyDescent="0.3">
      <c r="A3895" s="8" t="s">
        <v>629</v>
      </c>
      <c r="B3895" s="1">
        <v>45402</v>
      </c>
      <c r="C3895" s="16">
        <v>2</v>
      </c>
      <c r="D3895" s="16">
        <v>1043.3599999999999</v>
      </c>
      <c r="E3895" s="1">
        <f t="shared" ca="1" si="117"/>
        <v>691</v>
      </c>
      <c r="F3895" t="str">
        <f t="shared" si="118"/>
        <v>Medium Value</v>
      </c>
    </row>
    <row r="3896" spans="1:6" x14ac:dyDescent="0.3">
      <c r="A3896" s="8" t="s">
        <v>5534</v>
      </c>
      <c r="B3896" s="1">
        <v>45578</v>
      </c>
      <c r="C3896" s="16">
        <v>1</v>
      </c>
      <c r="D3896" s="16">
        <v>1040.96</v>
      </c>
      <c r="E3896" s="1">
        <f t="shared" ca="1" si="117"/>
        <v>515</v>
      </c>
      <c r="F3896" t="str">
        <f t="shared" si="118"/>
        <v>Medium Value</v>
      </c>
    </row>
    <row r="3897" spans="1:6" x14ac:dyDescent="0.3">
      <c r="A3897" s="8" t="s">
        <v>5446</v>
      </c>
      <c r="B3897" s="1">
        <v>45445</v>
      </c>
      <c r="C3897" s="16">
        <v>1</v>
      </c>
      <c r="D3897" s="16">
        <v>1040.58</v>
      </c>
      <c r="E3897" s="1">
        <f t="shared" ca="1" si="117"/>
        <v>648</v>
      </c>
      <c r="F3897" t="str">
        <f t="shared" si="118"/>
        <v>Medium Value</v>
      </c>
    </row>
    <row r="3898" spans="1:6" x14ac:dyDescent="0.3">
      <c r="A3898" s="8" t="s">
        <v>3866</v>
      </c>
      <c r="B3898" s="1">
        <v>45426</v>
      </c>
      <c r="C3898" s="16">
        <v>1</v>
      </c>
      <c r="D3898" s="16">
        <v>1040.0899999999999</v>
      </c>
      <c r="E3898" s="1">
        <f t="shared" ca="1" si="117"/>
        <v>667</v>
      </c>
      <c r="F3898" t="str">
        <f t="shared" si="118"/>
        <v>Medium Value</v>
      </c>
    </row>
    <row r="3899" spans="1:6" x14ac:dyDescent="0.3">
      <c r="A3899" s="8" t="s">
        <v>5894</v>
      </c>
      <c r="B3899" s="1">
        <v>45342</v>
      </c>
      <c r="C3899" s="16">
        <v>1</v>
      </c>
      <c r="D3899" s="16">
        <v>1039.2</v>
      </c>
      <c r="E3899" s="1">
        <f t="shared" ca="1" si="117"/>
        <v>751</v>
      </c>
      <c r="F3899" t="str">
        <f t="shared" si="118"/>
        <v>Medium Value</v>
      </c>
    </row>
    <row r="3900" spans="1:6" x14ac:dyDescent="0.3">
      <c r="A3900" s="8" t="s">
        <v>4138</v>
      </c>
      <c r="B3900" s="1">
        <v>45648</v>
      </c>
      <c r="C3900" s="16">
        <v>1</v>
      </c>
      <c r="D3900" s="16">
        <v>1039.08</v>
      </c>
      <c r="E3900" s="1">
        <f t="shared" ca="1" si="117"/>
        <v>445</v>
      </c>
      <c r="F3900" t="str">
        <f t="shared" si="118"/>
        <v>Medium Value</v>
      </c>
    </row>
    <row r="3901" spans="1:6" x14ac:dyDescent="0.3">
      <c r="A3901" s="8" t="s">
        <v>1411</v>
      </c>
      <c r="B3901" s="1">
        <v>45499</v>
      </c>
      <c r="C3901" s="16">
        <v>1</v>
      </c>
      <c r="D3901" s="16">
        <v>1039.07</v>
      </c>
      <c r="E3901" s="1">
        <f t="shared" ca="1" si="117"/>
        <v>594</v>
      </c>
      <c r="F3901" t="str">
        <f t="shared" si="118"/>
        <v>Medium Value</v>
      </c>
    </row>
    <row r="3902" spans="1:6" x14ac:dyDescent="0.3">
      <c r="A3902" s="8" t="s">
        <v>5110</v>
      </c>
      <c r="B3902" s="1">
        <v>45515</v>
      </c>
      <c r="C3902" s="16">
        <v>1</v>
      </c>
      <c r="D3902" s="16">
        <v>1039.05</v>
      </c>
      <c r="E3902" s="1">
        <f t="shared" ca="1" si="117"/>
        <v>578</v>
      </c>
      <c r="F3902" t="str">
        <f t="shared" si="118"/>
        <v>Medium Value</v>
      </c>
    </row>
    <row r="3903" spans="1:6" x14ac:dyDescent="0.3">
      <c r="A3903" s="8" t="s">
        <v>1199</v>
      </c>
      <c r="B3903" s="1">
        <v>45560</v>
      </c>
      <c r="C3903" s="16">
        <v>1</v>
      </c>
      <c r="D3903" s="16">
        <v>1038.21</v>
      </c>
      <c r="E3903" s="1">
        <f t="shared" ref="E3903:E3966" ca="1" si="119">TODAY()-B3903</f>
        <v>533</v>
      </c>
      <c r="F3903" t="str">
        <f t="shared" si="118"/>
        <v>Medium Value</v>
      </c>
    </row>
    <row r="3904" spans="1:6" x14ac:dyDescent="0.3">
      <c r="A3904" s="8" t="s">
        <v>3792</v>
      </c>
      <c r="B3904" s="1">
        <v>45630</v>
      </c>
      <c r="C3904" s="16">
        <v>1</v>
      </c>
      <c r="D3904" s="16">
        <v>1038.1099999999999</v>
      </c>
      <c r="E3904" s="1">
        <f t="shared" ca="1" si="119"/>
        <v>463</v>
      </c>
      <c r="F3904" t="str">
        <f t="shared" si="118"/>
        <v>Medium Value</v>
      </c>
    </row>
    <row r="3905" spans="1:6" x14ac:dyDescent="0.3">
      <c r="A3905" s="8" t="s">
        <v>707</v>
      </c>
      <c r="B3905" s="1">
        <v>45303</v>
      </c>
      <c r="C3905" s="16">
        <v>1</v>
      </c>
      <c r="D3905" s="16">
        <v>1037.97</v>
      </c>
      <c r="E3905" s="1">
        <f t="shared" ca="1" si="119"/>
        <v>790</v>
      </c>
      <c r="F3905" t="str">
        <f t="shared" si="118"/>
        <v>Medium Value</v>
      </c>
    </row>
    <row r="3906" spans="1:6" x14ac:dyDescent="0.3">
      <c r="A3906" s="8" t="s">
        <v>3869</v>
      </c>
      <c r="B3906" s="1">
        <v>45583</v>
      </c>
      <c r="C3906" s="16">
        <v>1</v>
      </c>
      <c r="D3906" s="16">
        <v>1037.6199999999999</v>
      </c>
      <c r="E3906" s="1">
        <f t="shared" ca="1" si="119"/>
        <v>510</v>
      </c>
      <c r="F3906" t="str">
        <f t="shared" si="118"/>
        <v>Medium Value</v>
      </c>
    </row>
    <row r="3907" spans="1:6" x14ac:dyDescent="0.3">
      <c r="A3907" s="8" t="s">
        <v>1804</v>
      </c>
      <c r="B3907" s="1">
        <v>45479</v>
      </c>
      <c r="C3907" s="16">
        <v>1</v>
      </c>
      <c r="D3907" s="16">
        <v>1037.49</v>
      </c>
      <c r="E3907" s="1">
        <f t="shared" ca="1" si="119"/>
        <v>614</v>
      </c>
      <c r="F3907" t="str">
        <f t="shared" si="118"/>
        <v>Medium Value</v>
      </c>
    </row>
    <row r="3908" spans="1:6" x14ac:dyDescent="0.3">
      <c r="A3908" s="8" t="s">
        <v>3441</v>
      </c>
      <c r="B3908" s="1">
        <v>45559</v>
      </c>
      <c r="C3908" s="16">
        <v>2</v>
      </c>
      <c r="D3908" s="16">
        <v>1036.44</v>
      </c>
      <c r="E3908" s="1">
        <f t="shared" ca="1" si="119"/>
        <v>534</v>
      </c>
      <c r="F3908" t="str">
        <f t="shared" si="118"/>
        <v>Medium Value</v>
      </c>
    </row>
    <row r="3909" spans="1:6" x14ac:dyDescent="0.3">
      <c r="A3909" s="8" t="s">
        <v>4882</v>
      </c>
      <c r="B3909" s="1">
        <v>45538</v>
      </c>
      <c r="C3909" s="16">
        <v>1</v>
      </c>
      <c r="D3909" s="16">
        <v>1035.04</v>
      </c>
      <c r="E3909" s="1">
        <f t="shared" ca="1" si="119"/>
        <v>555</v>
      </c>
      <c r="F3909" t="str">
        <f t="shared" ref="F3909:F3972" si="120">IF(D3908 &gt; 5000, "High Value", IF(D3908 &gt; 1000, "Medium Value", "Low Value"))</f>
        <v>Medium Value</v>
      </c>
    </row>
    <row r="3910" spans="1:6" x14ac:dyDescent="0.3">
      <c r="A3910" s="8" t="s">
        <v>3607</v>
      </c>
      <c r="B3910" s="1">
        <v>45548</v>
      </c>
      <c r="C3910" s="16">
        <v>2</v>
      </c>
      <c r="D3910" s="16">
        <v>1035.01</v>
      </c>
      <c r="E3910" s="1">
        <f t="shared" ca="1" si="119"/>
        <v>545</v>
      </c>
      <c r="F3910" t="str">
        <f t="shared" si="120"/>
        <v>Medium Value</v>
      </c>
    </row>
    <row r="3911" spans="1:6" x14ac:dyDescent="0.3">
      <c r="A3911" s="8" t="s">
        <v>4689</v>
      </c>
      <c r="B3911" s="1">
        <v>45323</v>
      </c>
      <c r="C3911" s="16">
        <v>1</v>
      </c>
      <c r="D3911" s="16">
        <v>1034.78</v>
      </c>
      <c r="E3911" s="1">
        <f t="shared" ca="1" si="119"/>
        <v>770</v>
      </c>
      <c r="F3911" t="str">
        <f t="shared" si="120"/>
        <v>Medium Value</v>
      </c>
    </row>
    <row r="3912" spans="1:6" x14ac:dyDescent="0.3">
      <c r="A3912" s="8" t="s">
        <v>5392</v>
      </c>
      <c r="B3912" s="1">
        <v>45538</v>
      </c>
      <c r="C3912" s="16">
        <v>1</v>
      </c>
      <c r="D3912" s="16">
        <v>1034.71</v>
      </c>
      <c r="E3912" s="1">
        <f t="shared" ca="1" si="119"/>
        <v>555</v>
      </c>
      <c r="F3912" t="str">
        <f t="shared" si="120"/>
        <v>Medium Value</v>
      </c>
    </row>
    <row r="3913" spans="1:6" x14ac:dyDescent="0.3">
      <c r="A3913" s="8" t="s">
        <v>1562</v>
      </c>
      <c r="B3913" s="1">
        <v>45359</v>
      </c>
      <c r="C3913" s="16">
        <v>1</v>
      </c>
      <c r="D3913" s="16">
        <v>1034.3800000000001</v>
      </c>
      <c r="E3913" s="1">
        <f t="shared" ca="1" si="119"/>
        <v>734</v>
      </c>
      <c r="F3913" t="str">
        <f t="shared" si="120"/>
        <v>Medium Value</v>
      </c>
    </row>
    <row r="3914" spans="1:6" x14ac:dyDescent="0.3">
      <c r="A3914" s="8" t="s">
        <v>572</v>
      </c>
      <c r="B3914" s="1">
        <v>45588</v>
      </c>
      <c r="C3914" s="16">
        <v>2</v>
      </c>
      <c r="D3914" s="16">
        <v>1033.8</v>
      </c>
      <c r="E3914" s="1">
        <f t="shared" ca="1" si="119"/>
        <v>505</v>
      </c>
      <c r="F3914" t="str">
        <f t="shared" si="120"/>
        <v>Medium Value</v>
      </c>
    </row>
    <row r="3915" spans="1:6" x14ac:dyDescent="0.3">
      <c r="A3915" s="8" t="s">
        <v>5412</v>
      </c>
      <c r="B3915" s="1">
        <v>45638</v>
      </c>
      <c r="C3915" s="16">
        <v>1</v>
      </c>
      <c r="D3915" s="16">
        <v>1033.6500000000001</v>
      </c>
      <c r="E3915" s="1">
        <f t="shared" ca="1" si="119"/>
        <v>455</v>
      </c>
      <c r="F3915" t="str">
        <f t="shared" si="120"/>
        <v>Medium Value</v>
      </c>
    </row>
    <row r="3916" spans="1:6" x14ac:dyDescent="0.3">
      <c r="A3916" s="8" t="s">
        <v>4355</v>
      </c>
      <c r="B3916" s="1">
        <v>45616</v>
      </c>
      <c r="C3916" s="16">
        <v>1</v>
      </c>
      <c r="D3916" s="16">
        <v>1033.07</v>
      </c>
      <c r="E3916" s="1">
        <f t="shared" ca="1" si="119"/>
        <v>477</v>
      </c>
      <c r="F3916" t="str">
        <f t="shared" si="120"/>
        <v>Medium Value</v>
      </c>
    </row>
    <row r="3917" spans="1:6" x14ac:dyDescent="0.3">
      <c r="A3917" s="8" t="s">
        <v>1954</v>
      </c>
      <c r="B3917" s="1">
        <v>45489</v>
      </c>
      <c r="C3917" s="16">
        <v>1</v>
      </c>
      <c r="D3917" s="16">
        <v>1032.3399999999999</v>
      </c>
      <c r="E3917" s="1">
        <f t="shared" ca="1" si="119"/>
        <v>604</v>
      </c>
      <c r="F3917" t="str">
        <f t="shared" si="120"/>
        <v>Medium Value</v>
      </c>
    </row>
    <row r="3918" spans="1:6" x14ac:dyDescent="0.3">
      <c r="A3918" s="8" t="s">
        <v>5023</v>
      </c>
      <c r="B3918" s="1">
        <v>45295</v>
      </c>
      <c r="C3918" s="16">
        <v>1</v>
      </c>
      <c r="D3918" s="16">
        <v>1032.25</v>
      </c>
      <c r="E3918" s="1">
        <f t="shared" ca="1" si="119"/>
        <v>798</v>
      </c>
      <c r="F3918" t="str">
        <f t="shared" si="120"/>
        <v>Medium Value</v>
      </c>
    </row>
    <row r="3919" spans="1:6" x14ac:dyDescent="0.3">
      <c r="A3919" s="8" t="s">
        <v>4848</v>
      </c>
      <c r="B3919" s="1">
        <v>45462</v>
      </c>
      <c r="C3919" s="16">
        <v>2</v>
      </c>
      <c r="D3919" s="16">
        <v>1031.8499999999999</v>
      </c>
      <c r="E3919" s="1">
        <f t="shared" ca="1" si="119"/>
        <v>631</v>
      </c>
      <c r="F3919" t="str">
        <f t="shared" si="120"/>
        <v>Medium Value</v>
      </c>
    </row>
    <row r="3920" spans="1:6" x14ac:dyDescent="0.3">
      <c r="A3920" s="8" t="s">
        <v>3835</v>
      </c>
      <c r="B3920" s="1">
        <v>45655</v>
      </c>
      <c r="C3920" s="16">
        <v>2</v>
      </c>
      <c r="D3920" s="16">
        <v>1031.83</v>
      </c>
      <c r="E3920" s="1">
        <f t="shared" ca="1" si="119"/>
        <v>438</v>
      </c>
      <c r="F3920" t="str">
        <f t="shared" si="120"/>
        <v>Medium Value</v>
      </c>
    </row>
    <row r="3921" spans="1:6" x14ac:dyDescent="0.3">
      <c r="A3921" s="8" t="s">
        <v>5825</v>
      </c>
      <c r="B3921" s="1">
        <v>45442</v>
      </c>
      <c r="C3921" s="16">
        <v>1</v>
      </c>
      <c r="D3921" s="16">
        <v>1031.6099999999999</v>
      </c>
      <c r="E3921" s="1">
        <f t="shared" ca="1" si="119"/>
        <v>651</v>
      </c>
      <c r="F3921" t="str">
        <f t="shared" si="120"/>
        <v>Medium Value</v>
      </c>
    </row>
    <row r="3922" spans="1:6" x14ac:dyDescent="0.3">
      <c r="A3922" s="8" t="s">
        <v>5254</v>
      </c>
      <c r="B3922" s="1">
        <v>45402</v>
      </c>
      <c r="C3922" s="16">
        <v>1</v>
      </c>
      <c r="D3922" s="16">
        <v>1031.1099999999999</v>
      </c>
      <c r="E3922" s="1">
        <f t="shared" ca="1" si="119"/>
        <v>691</v>
      </c>
      <c r="F3922" t="str">
        <f t="shared" si="120"/>
        <v>Medium Value</v>
      </c>
    </row>
    <row r="3923" spans="1:6" x14ac:dyDescent="0.3">
      <c r="A3923" s="8" t="s">
        <v>5561</v>
      </c>
      <c r="B3923" s="1">
        <v>45592</v>
      </c>
      <c r="C3923" s="16">
        <v>2</v>
      </c>
      <c r="D3923" s="16">
        <v>1030.42</v>
      </c>
      <c r="E3923" s="1">
        <f t="shared" ca="1" si="119"/>
        <v>501</v>
      </c>
      <c r="F3923" t="str">
        <f t="shared" si="120"/>
        <v>Medium Value</v>
      </c>
    </row>
    <row r="3924" spans="1:6" x14ac:dyDescent="0.3">
      <c r="A3924" s="8" t="s">
        <v>4202</v>
      </c>
      <c r="B3924" s="1">
        <v>45461</v>
      </c>
      <c r="C3924" s="16">
        <v>1</v>
      </c>
      <c r="D3924" s="16">
        <v>1029.8399999999999</v>
      </c>
      <c r="E3924" s="1">
        <f t="shared" ca="1" si="119"/>
        <v>632</v>
      </c>
      <c r="F3924" t="str">
        <f t="shared" si="120"/>
        <v>Medium Value</v>
      </c>
    </row>
    <row r="3925" spans="1:6" x14ac:dyDescent="0.3">
      <c r="A3925" s="8" t="s">
        <v>3146</v>
      </c>
      <c r="B3925" s="1">
        <v>45436</v>
      </c>
      <c r="C3925" s="16">
        <v>1</v>
      </c>
      <c r="D3925" s="16">
        <v>1029.6500000000001</v>
      </c>
      <c r="E3925" s="1">
        <f t="shared" ca="1" si="119"/>
        <v>657</v>
      </c>
      <c r="F3925" t="str">
        <f t="shared" si="120"/>
        <v>Medium Value</v>
      </c>
    </row>
    <row r="3926" spans="1:6" x14ac:dyDescent="0.3">
      <c r="A3926" s="8" t="s">
        <v>1322</v>
      </c>
      <c r="B3926" s="1">
        <v>45349</v>
      </c>
      <c r="C3926" s="16">
        <v>2</v>
      </c>
      <c r="D3926" s="16">
        <v>1029.32</v>
      </c>
      <c r="E3926" s="1">
        <f t="shared" ca="1" si="119"/>
        <v>744</v>
      </c>
      <c r="F3926" t="str">
        <f t="shared" si="120"/>
        <v>Medium Value</v>
      </c>
    </row>
    <row r="3927" spans="1:6" x14ac:dyDescent="0.3">
      <c r="A3927" s="8" t="s">
        <v>1050</v>
      </c>
      <c r="B3927" s="1">
        <v>45336</v>
      </c>
      <c r="C3927" s="16">
        <v>1</v>
      </c>
      <c r="D3927" s="16">
        <v>1028.8599999999999</v>
      </c>
      <c r="E3927" s="1">
        <f t="shared" ca="1" si="119"/>
        <v>757</v>
      </c>
      <c r="F3927" t="str">
        <f t="shared" si="120"/>
        <v>Medium Value</v>
      </c>
    </row>
    <row r="3928" spans="1:6" x14ac:dyDescent="0.3">
      <c r="A3928" s="8" t="s">
        <v>5590</v>
      </c>
      <c r="B3928" s="1">
        <v>45520</v>
      </c>
      <c r="C3928" s="16">
        <v>1</v>
      </c>
      <c r="D3928" s="16">
        <v>1027.67</v>
      </c>
      <c r="E3928" s="1">
        <f t="shared" ca="1" si="119"/>
        <v>573</v>
      </c>
      <c r="F3928" t="str">
        <f t="shared" si="120"/>
        <v>Medium Value</v>
      </c>
    </row>
    <row r="3929" spans="1:6" x14ac:dyDescent="0.3">
      <c r="A3929" s="8" t="s">
        <v>3876</v>
      </c>
      <c r="B3929" s="1">
        <v>45450</v>
      </c>
      <c r="C3929" s="16">
        <v>1</v>
      </c>
      <c r="D3929" s="16">
        <v>1027.29</v>
      </c>
      <c r="E3929" s="1">
        <f t="shared" ca="1" si="119"/>
        <v>643</v>
      </c>
      <c r="F3929" t="str">
        <f t="shared" si="120"/>
        <v>Medium Value</v>
      </c>
    </row>
    <row r="3930" spans="1:6" x14ac:dyDescent="0.3">
      <c r="A3930" s="8" t="s">
        <v>4873</v>
      </c>
      <c r="B3930" s="1">
        <v>45461</v>
      </c>
      <c r="C3930" s="16">
        <v>2</v>
      </c>
      <c r="D3930" s="16">
        <v>1026.92</v>
      </c>
      <c r="E3930" s="1">
        <f t="shared" ca="1" si="119"/>
        <v>632</v>
      </c>
      <c r="F3930" t="str">
        <f t="shared" si="120"/>
        <v>Medium Value</v>
      </c>
    </row>
    <row r="3931" spans="1:6" x14ac:dyDescent="0.3">
      <c r="A3931" s="8" t="s">
        <v>4344</v>
      </c>
      <c r="B3931" s="1">
        <v>45383</v>
      </c>
      <c r="C3931" s="16">
        <v>1</v>
      </c>
      <c r="D3931" s="16">
        <v>1025.54</v>
      </c>
      <c r="E3931" s="1">
        <f t="shared" ca="1" si="119"/>
        <v>710</v>
      </c>
      <c r="F3931" t="str">
        <f t="shared" si="120"/>
        <v>Medium Value</v>
      </c>
    </row>
    <row r="3932" spans="1:6" x14ac:dyDescent="0.3">
      <c r="A3932" s="8" t="s">
        <v>2968</v>
      </c>
      <c r="B3932" s="1">
        <v>45556</v>
      </c>
      <c r="C3932" s="16">
        <v>2</v>
      </c>
      <c r="D3932" s="16">
        <v>1024.43</v>
      </c>
      <c r="E3932" s="1">
        <f t="shared" ca="1" si="119"/>
        <v>537</v>
      </c>
      <c r="F3932" t="str">
        <f t="shared" si="120"/>
        <v>Medium Value</v>
      </c>
    </row>
    <row r="3933" spans="1:6" x14ac:dyDescent="0.3">
      <c r="A3933" s="8" t="s">
        <v>1895</v>
      </c>
      <c r="B3933" s="1">
        <v>45339</v>
      </c>
      <c r="C3933" s="16">
        <v>1</v>
      </c>
      <c r="D3933" s="16">
        <v>1023.86</v>
      </c>
      <c r="E3933" s="1">
        <f t="shared" ca="1" si="119"/>
        <v>754</v>
      </c>
      <c r="F3933" t="str">
        <f t="shared" si="120"/>
        <v>Medium Value</v>
      </c>
    </row>
    <row r="3934" spans="1:6" x14ac:dyDescent="0.3">
      <c r="A3934" s="8" t="s">
        <v>4145</v>
      </c>
      <c r="B3934" s="1">
        <v>45403</v>
      </c>
      <c r="C3934" s="16">
        <v>1</v>
      </c>
      <c r="D3934" s="16">
        <v>1023.61</v>
      </c>
      <c r="E3934" s="1">
        <f t="shared" ca="1" si="119"/>
        <v>690</v>
      </c>
      <c r="F3934" t="str">
        <f t="shared" si="120"/>
        <v>Medium Value</v>
      </c>
    </row>
    <row r="3935" spans="1:6" x14ac:dyDescent="0.3">
      <c r="A3935" s="8" t="s">
        <v>4238</v>
      </c>
      <c r="B3935" s="1">
        <v>45520</v>
      </c>
      <c r="C3935" s="16">
        <v>1</v>
      </c>
      <c r="D3935" s="16">
        <v>1022.95</v>
      </c>
      <c r="E3935" s="1">
        <f t="shared" ca="1" si="119"/>
        <v>573</v>
      </c>
      <c r="F3935" t="str">
        <f t="shared" si="120"/>
        <v>Medium Value</v>
      </c>
    </row>
    <row r="3936" spans="1:6" x14ac:dyDescent="0.3">
      <c r="A3936" s="8" t="s">
        <v>5798</v>
      </c>
      <c r="B3936" s="1">
        <v>45572</v>
      </c>
      <c r="C3936" s="16">
        <v>1</v>
      </c>
      <c r="D3936" s="16">
        <v>1022.88</v>
      </c>
      <c r="E3936" s="1">
        <f t="shared" ca="1" si="119"/>
        <v>521</v>
      </c>
      <c r="F3936" t="str">
        <f t="shared" si="120"/>
        <v>Medium Value</v>
      </c>
    </row>
    <row r="3937" spans="1:6" x14ac:dyDescent="0.3">
      <c r="A3937" s="8" t="s">
        <v>2302</v>
      </c>
      <c r="B3937" s="1">
        <v>45547</v>
      </c>
      <c r="C3937" s="16">
        <v>2</v>
      </c>
      <c r="D3937" s="16">
        <v>1022.33</v>
      </c>
      <c r="E3937" s="1">
        <f t="shared" ca="1" si="119"/>
        <v>546</v>
      </c>
      <c r="F3937" t="str">
        <f t="shared" si="120"/>
        <v>Medium Value</v>
      </c>
    </row>
    <row r="3938" spans="1:6" x14ac:dyDescent="0.3">
      <c r="A3938" s="8" t="s">
        <v>2150</v>
      </c>
      <c r="B3938" s="1">
        <v>45574</v>
      </c>
      <c r="C3938" s="16">
        <v>1</v>
      </c>
      <c r="D3938" s="16">
        <v>1022.31</v>
      </c>
      <c r="E3938" s="1">
        <f t="shared" ca="1" si="119"/>
        <v>519</v>
      </c>
      <c r="F3938" t="str">
        <f t="shared" si="120"/>
        <v>Medium Value</v>
      </c>
    </row>
    <row r="3939" spans="1:6" x14ac:dyDescent="0.3">
      <c r="A3939" s="8" t="s">
        <v>4583</v>
      </c>
      <c r="B3939" s="1">
        <v>45364</v>
      </c>
      <c r="C3939" s="16">
        <v>1</v>
      </c>
      <c r="D3939" s="16">
        <v>1022.11</v>
      </c>
      <c r="E3939" s="1">
        <f t="shared" ca="1" si="119"/>
        <v>729</v>
      </c>
      <c r="F3939" t="str">
        <f t="shared" si="120"/>
        <v>Medium Value</v>
      </c>
    </row>
    <row r="3940" spans="1:6" x14ac:dyDescent="0.3">
      <c r="A3940" s="8" t="s">
        <v>1769</v>
      </c>
      <c r="B3940" s="1">
        <v>45576</v>
      </c>
      <c r="C3940" s="16">
        <v>1</v>
      </c>
      <c r="D3940" s="16">
        <v>1021.42</v>
      </c>
      <c r="E3940" s="1">
        <f t="shared" ca="1" si="119"/>
        <v>517</v>
      </c>
      <c r="F3940" t="str">
        <f t="shared" si="120"/>
        <v>Medium Value</v>
      </c>
    </row>
    <row r="3941" spans="1:6" x14ac:dyDescent="0.3">
      <c r="A3941" s="8" t="s">
        <v>5569</v>
      </c>
      <c r="B3941" s="1">
        <v>45624</v>
      </c>
      <c r="C3941" s="16">
        <v>1</v>
      </c>
      <c r="D3941" s="16">
        <v>1020.8</v>
      </c>
      <c r="E3941" s="1">
        <f t="shared" ca="1" si="119"/>
        <v>469</v>
      </c>
      <c r="F3941" t="str">
        <f t="shared" si="120"/>
        <v>Medium Value</v>
      </c>
    </row>
    <row r="3942" spans="1:6" x14ac:dyDescent="0.3">
      <c r="A3942" s="8" t="s">
        <v>1299</v>
      </c>
      <c r="B3942" s="1">
        <v>45559</v>
      </c>
      <c r="C3942" s="16">
        <v>1</v>
      </c>
      <c r="D3942" s="16">
        <v>1020.01</v>
      </c>
      <c r="E3942" s="1">
        <f t="shared" ca="1" si="119"/>
        <v>534</v>
      </c>
      <c r="F3942" t="str">
        <f t="shared" si="120"/>
        <v>Medium Value</v>
      </c>
    </row>
    <row r="3943" spans="1:6" x14ac:dyDescent="0.3">
      <c r="A3943" s="8" t="s">
        <v>4103</v>
      </c>
      <c r="B3943" s="1">
        <v>45319</v>
      </c>
      <c r="C3943" s="16">
        <v>2</v>
      </c>
      <c r="D3943" s="16">
        <v>1018.85</v>
      </c>
      <c r="E3943" s="1">
        <f t="shared" ca="1" si="119"/>
        <v>774</v>
      </c>
      <c r="F3943" t="str">
        <f t="shared" si="120"/>
        <v>Medium Value</v>
      </c>
    </row>
    <row r="3944" spans="1:6" x14ac:dyDescent="0.3">
      <c r="A3944" s="8" t="s">
        <v>5788</v>
      </c>
      <c r="B3944" s="1">
        <v>45299</v>
      </c>
      <c r="C3944" s="16">
        <v>1</v>
      </c>
      <c r="D3944" s="16">
        <v>1018.71</v>
      </c>
      <c r="E3944" s="1">
        <f t="shared" ca="1" si="119"/>
        <v>794</v>
      </c>
      <c r="F3944" t="str">
        <f t="shared" si="120"/>
        <v>Medium Value</v>
      </c>
    </row>
    <row r="3945" spans="1:6" x14ac:dyDescent="0.3">
      <c r="A3945" s="8" t="s">
        <v>1789</v>
      </c>
      <c r="B3945" s="1">
        <v>45651</v>
      </c>
      <c r="C3945" s="16">
        <v>2</v>
      </c>
      <c r="D3945" s="16">
        <v>1018.26</v>
      </c>
      <c r="E3945" s="1">
        <f t="shared" ca="1" si="119"/>
        <v>442</v>
      </c>
      <c r="F3945" t="str">
        <f t="shared" si="120"/>
        <v>Medium Value</v>
      </c>
    </row>
    <row r="3946" spans="1:6" x14ac:dyDescent="0.3">
      <c r="A3946" s="8" t="s">
        <v>429</v>
      </c>
      <c r="B3946" s="1">
        <v>45642</v>
      </c>
      <c r="C3946" s="16">
        <v>3</v>
      </c>
      <c r="D3946" s="16">
        <v>1018.1</v>
      </c>
      <c r="E3946" s="1">
        <f t="shared" ca="1" si="119"/>
        <v>451</v>
      </c>
      <c r="F3946" t="str">
        <f t="shared" si="120"/>
        <v>Medium Value</v>
      </c>
    </row>
    <row r="3947" spans="1:6" x14ac:dyDescent="0.3">
      <c r="A3947" s="8" t="s">
        <v>2249</v>
      </c>
      <c r="B3947" s="1">
        <v>45345</v>
      </c>
      <c r="C3947" s="16">
        <v>2</v>
      </c>
      <c r="D3947" s="16">
        <v>1016.4300000000001</v>
      </c>
      <c r="E3947" s="1">
        <f t="shared" ca="1" si="119"/>
        <v>748</v>
      </c>
      <c r="F3947" t="str">
        <f t="shared" si="120"/>
        <v>Medium Value</v>
      </c>
    </row>
    <row r="3948" spans="1:6" x14ac:dyDescent="0.3">
      <c r="A3948" s="8" t="s">
        <v>2724</v>
      </c>
      <c r="B3948" s="1">
        <v>45569</v>
      </c>
      <c r="C3948" s="16">
        <v>1</v>
      </c>
      <c r="D3948" s="16">
        <v>1016.23</v>
      </c>
      <c r="E3948" s="1">
        <f t="shared" ca="1" si="119"/>
        <v>524</v>
      </c>
      <c r="F3948" t="str">
        <f t="shared" si="120"/>
        <v>Medium Value</v>
      </c>
    </row>
    <row r="3949" spans="1:6" x14ac:dyDescent="0.3">
      <c r="A3949" s="8" t="s">
        <v>2241</v>
      </c>
      <c r="B3949" s="1">
        <v>45312</v>
      </c>
      <c r="C3949" s="16">
        <v>1</v>
      </c>
      <c r="D3949" s="16">
        <v>1016.18</v>
      </c>
      <c r="E3949" s="1">
        <f t="shared" ca="1" si="119"/>
        <v>781</v>
      </c>
      <c r="F3949" t="str">
        <f t="shared" si="120"/>
        <v>Medium Value</v>
      </c>
    </row>
    <row r="3950" spans="1:6" x14ac:dyDescent="0.3">
      <c r="A3950" s="8" t="s">
        <v>4933</v>
      </c>
      <c r="B3950" s="1">
        <v>45385</v>
      </c>
      <c r="C3950" s="16">
        <v>1</v>
      </c>
      <c r="D3950" s="16">
        <v>1016.01</v>
      </c>
      <c r="E3950" s="1">
        <f t="shared" ca="1" si="119"/>
        <v>708</v>
      </c>
      <c r="F3950" t="str">
        <f t="shared" si="120"/>
        <v>Medium Value</v>
      </c>
    </row>
    <row r="3951" spans="1:6" x14ac:dyDescent="0.3">
      <c r="A3951" s="8" t="s">
        <v>4750</v>
      </c>
      <c r="B3951" s="1">
        <v>45626</v>
      </c>
      <c r="C3951" s="16">
        <v>1</v>
      </c>
      <c r="D3951" s="16">
        <v>1015.35</v>
      </c>
      <c r="E3951" s="1">
        <f t="shared" ca="1" si="119"/>
        <v>467</v>
      </c>
      <c r="F3951" t="str">
        <f t="shared" si="120"/>
        <v>Medium Value</v>
      </c>
    </row>
    <row r="3952" spans="1:6" x14ac:dyDescent="0.3">
      <c r="A3952" s="8" t="s">
        <v>4995</v>
      </c>
      <c r="B3952" s="1">
        <v>45550</v>
      </c>
      <c r="C3952" s="16">
        <v>1</v>
      </c>
      <c r="D3952" s="16">
        <v>1015.26</v>
      </c>
      <c r="E3952" s="1">
        <f t="shared" ca="1" si="119"/>
        <v>543</v>
      </c>
      <c r="F3952" t="str">
        <f t="shared" si="120"/>
        <v>Medium Value</v>
      </c>
    </row>
    <row r="3953" spans="1:6" x14ac:dyDescent="0.3">
      <c r="A3953" s="8" t="s">
        <v>1605</v>
      </c>
      <c r="B3953" s="1">
        <v>45538</v>
      </c>
      <c r="C3953" s="16">
        <v>1</v>
      </c>
      <c r="D3953" s="16">
        <v>1015.17</v>
      </c>
      <c r="E3953" s="1">
        <f t="shared" ca="1" si="119"/>
        <v>555</v>
      </c>
      <c r="F3953" t="str">
        <f t="shared" si="120"/>
        <v>Medium Value</v>
      </c>
    </row>
    <row r="3954" spans="1:6" x14ac:dyDescent="0.3">
      <c r="A3954" s="8" t="s">
        <v>5622</v>
      </c>
      <c r="B3954" s="1">
        <v>45457</v>
      </c>
      <c r="C3954" s="16">
        <v>1</v>
      </c>
      <c r="D3954" s="16">
        <v>1014.99</v>
      </c>
      <c r="E3954" s="1">
        <f t="shared" ca="1" si="119"/>
        <v>636</v>
      </c>
      <c r="F3954" t="str">
        <f t="shared" si="120"/>
        <v>Medium Value</v>
      </c>
    </row>
    <row r="3955" spans="1:6" x14ac:dyDescent="0.3">
      <c r="A3955" s="8" t="s">
        <v>1126</v>
      </c>
      <c r="B3955" s="1">
        <v>45559</v>
      </c>
      <c r="C3955" s="16">
        <v>2</v>
      </c>
      <c r="D3955" s="16">
        <v>1014.6400000000001</v>
      </c>
      <c r="E3955" s="1">
        <f t="shared" ca="1" si="119"/>
        <v>534</v>
      </c>
      <c r="F3955" t="str">
        <f t="shared" si="120"/>
        <v>Medium Value</v>
      </c>
    </row>
    <row r="3956" spans="1:6" x14ac:dyDescent="0.3">
      <c r="A3956" s="8" t="s">
        <v>2642</v>
      </c>
      <c r="B3956" s="1">
        <v>45545</v>
      </c>
      <c r="C3956" s="16">
        <v>1</v>
      </c>
      <c r="D3956" s="16">
        <v>1014.54</v>
      </c>
      <c r="E3956" s="1">
        <f t="shared" ca="1" si="119"/>
        <v>548</v>
      </c>
      <c r="F3956" t="str">
        <f t="shared" si="120"/>
        <v>Medium Value</v>
      </c>
    </row>
    <row r="3957" spans="1:6" x14ac:dyDescent="0.3">
      <c r="A3957" s="8" t="s">
        <v>178</v>
      </c>
      <c r="B3957" s="1">
        <v>45414</v>
      </c>
      <c r="C3957" s="16">
        <v>2</v>
      </c>
      <c r="D3957" s="16">
        <v>1012.3299999999999</v>
      </c>
      <c r="E3957" s="1">
        <f t="shared" ca="1" si="119"/>
        <v>679</v>
      </c>
      <c r="F3957" t="str">
        <f t="shared" si="120"/>
        <v>Medium Value</v>
      </c>
    </row>
    <row r="3958" spans="1:6" x14ac:dyDescent="0.3">
      <c r="A3958" s="8" t="s">
        <v>2721</v>
      </c>
      <c r="B3958" s="1">
        <v>45533</v>
      </c>
      <c r="C3958" s="16">
        <v>1</v>
      </c>
      <c r="D3958" s="16">
        <v>1012.26</v>
      </c>
      <c r="E3958" s="1">
        <f t="shared" ca="1" si="119"/>
        <v>560</v>
      </c>
      <c r="F3958" t="str">
        <f t="shared" si="120"/>
        <v>Medium Value</v>
      </c>
    </row>
    <row r="3959" spans="1:6" x14ac:dyDescent="0.3">
      <c r="A3959" s="8" t="s">
        <v>688</v>
      </c>
      <c r="B3959" s="1">
        <v>45448</v>
      </c>
      <c r="C3959" s="16">
        <v>2</v>
      </c>
      <c r="D3959" s="16">
        <v>1010.9699999999999</v>
      </c>
      <c r="E3959" s="1">
        <f t="shared" ca="1" si="119"/>
        <v>645</v>
      </c>
      <c r="F3959" t="str">
        <f t="shared" si="120"/>
        <v>Medium Value</v>
      </c>
    </row>
    <row r="3960" spans="1:6" x14ac:dyDescent="0.3">
      <c r="A3960" s="8" t="s">
        <v>3582</v>
      </c>
      <c r="B3960" s="1">
        <v>45489</v>
      </c>
      <c r="C3960" s="16">
        <v>2</v>
      </c>
      <c r="D3960" s="16">
        <v>1007.84</v>
      </c>
      <c r="E3960" s="1">
        <f t="shared" ca="1" si="119"/>
        <v>604</v>
      </c>
      <c r="F3960" t="str">
        <f t="shared" si="120"/>
        <v>Medium Value</v>
      </c>
    </row>
    <row r="3961" spans="1:6" x14ac:dyDescent="0.3">
      <c r="A3961" s="8" t="s">
        <v>4448</v>
      </c>
      <c r="B3961" s="1">
        <v>45653</v>
      </c>
      <c r="C3961" s="16">
        <v>2</v>
      </c>
      <c r="D3961" s="16">
        <v>1007.6600000000001</v>
      </c>
      <c r="E3961" s="1">
        <f t="shared" ca="1" si="119"/>
        <v>440</v>
      </c>
      <c r="F3961" t="str">
        <f t="shared" si="120"/>
        <v>Medium Value</v>
      </c>
    </row>
    <row r="3962" spans="1:6" x14ac:dyDescent="0.3">
      <c r="A3962" s="8" t="s">
        <v>3970</v>
      </c>
      <c r="B3962" s="1">
        <v>45625</v>
      </c>
      <c r="C3962" s="16">
        <v>1</v>
      </c>
      <c r="D3962" s="16">
        <v>1007.6</v>
      </c>
      <c r="E3962" s="1">
        <f t="shared" ca="1" si="119"/>
        <v>468</v>
      </c>
      <c r="F3962" t="str">
        <f t="shared" si="120"/>
        <v>Medium Value</v>
      </c>
    </row>
    <row r="3963" spans="1:6" x14ac:dyDescent="0.3">
      <c r="A3963" s="8" t="s">
        <v>3844</v>
      </c>
      <c r="B3963" s="1">
        <v>45489</v>
      </c>
      <c r="C3963" s="16">
        <v>1</v>
      </c>
      <c r="D3963" s="16">
        <v>1006.9</v>
      </c>
      <c r="E3963" s="1">
        <f t="shared" ca="1" si="119"/>
        <v>604</v>
      </c>
      <c r="F3963" t="str">
        <f t="shared" si="120"/>
        <v>Medium Value</v>
      </c>
    </row>
    <row r="3964" spans="1:6" x14ac:dyDescent="0.3">
      <c r="A3964" s="8" t="s">
        <v>3997</v>
      </c>
      <c r="B3964" s="1">
        <v>45429</v>
      </c>
      <c r="C3964" s="16">
        <v>1</v>
      </c>
      <c r="D3964" s="16">
        <v>1006.79</v>
      </c>
      <c r="E3964" s="1">
        <f t="shared" ca="1" si="119"/>
        <v>664</v>
      </c>
      <c r="F3964" t="str">
        <f t="shared" si="120"/>
        <v>Medium Value</v>
      </c>
    </row>
    <row r="3965" spans="1:6" x14ac:dyDescent="0.3">
      <c r="A3965" s="8" t="s">
        <v>4389</v>
      </c>
      <c r="B3965" s="1">
        <v>45580</v>
      </c>
      <c r="C3965" s="16">
        <v>1</v>
      </c>
      <c r="D3965" s="16">
        <v>1006.73</v>
      </c>
      <c r="E3965" s="1">
        <f t="shared" ca="1" si="119"/>
        <v>513</v>
      </c>
      <c r="F3965" t="str">
        <f t="shared" si="120"/>
        <v>Medium Value</v>
      </c>
    </row>
    <row r="3966" spans="1:6" x14ac:dyDescent="0.3">
      <c r="A3966" s="8" t="s">
        <v>5001</v>
      </c>
      <c r="B3966" s="1">
        <v>45469</v>
      </c>
      <c r="C3966" s="16">
        <v>1</v>
      </c>
      <c r="D3966" s="16">
        <v>1006.42</v>
      </c>
      <c r="E3966" s="1">
        <f t="shared" ca="1" si="119"/>
        <v>624</v>
      </c>
      <c r="F3966" t="str">
        <f t="shared" si="120"/>
        <v>Medium Value</v>
      </c>
    </row>
    <row r="3967" spans="1:6" x14ac:dyDescent="0.3">
      <c r="A3967" s="8" t="s">
        <v>3153</v>
      </c>
      <c r="B3967" s="1">
        <v>45482</v>
      </c>
      <c r="C3967" s="16">
        <v>1</v>
      </c>
      <c r="D3967" s="16">
        <v>1004.83</v>
      </c>
      <c r="E3967" s="1">
        <f t="shared" ref="E3967:E4030" ca="1" si="121">TODAY()-B3967</f>
        <v>611</v>
      </c>
      <c r="F3967" t="str">
        <f t="shared" si="120"/>
        <v>Medium Value</v>
      </c>
    </row>
    <row r="3968" spans="1:6" x14ac:dyDescent="0.3">
      <c r="A3968" s="8" t="s">
        <v>5594</v>
      </c>
      <c r="B3968" s="1">
        <v>45506</v>
      </c>
      <c r="C3968" s="16">
        <v>1</v>
      </c>
      <c r="D3968" s="16">
        <v>1004.75</v>
      </c>
      <c r="E3968" s="1">
        <f t="shared" ca="1" si="121"/>
        <v>587</v>
      </c>
      <c r="F3968" t="str">
        <f t="shared" si="120"/>
        <v>Medium Value</v>
      </c>
    </row>
    <row r="3969" spans="1:6" x14ac:dyDescent="0.3">
      <c r="A3969" s="8" t="s">
        <v>3238</v>
      </c>
      <c r="B3969" s="1">
        <v>45453</v>
      </c>
      <c r="C3969" s="16">
        <v>2</v>
      </c>
      <c r="D3969" s="16">
        <v>1004.72</v>
      </c>
      <c r="E3969" s="1">
        <f t="shared" ca="1" si="121"/>
        <v>640</v>
      </c>
      <c r="F3969" t="str">
        <f t="shared" si="120"/>
        <v>Medium Value</v>
      </c>
    </row>
    <row r="3970" spans="1:6" x14ac:dyDescent="0.3">
      <c r="A3970" s="8" t="s">
        <v>514</v>
      </c>
      <c r="B3970" s="1">
        <v>45353</v>
      </c>
      <c r="C3970" s="16">
        <v>2</v>
      </c>
      <c r="D3970" s="16">
        <v>1002.89</v>
      </c>
      <c r="E3970" s="1">
        <f t="shared" ca="1" si="121"/>
        <v>740</v>
      </c>
      <c r="F3970" t="str">
        <f t="shared" si="120"/>
        <v>Medium Value</v>
      </c>
    </row>
    <row r="3971" spans="1:6" x14ac:dyDescent="0.3">
      <c r="A3971" s="8" t="s">
        <v>1935</v>
      </c>
      <c r="B3971" s="1">
        <v>45562</v>
      </c>
      <c r="C3971" s="16">
        <v>1</v>
      </c>
      <c r="D3971" s="16">
        <v>1001.64</v>
      </c>
      <c r="E3971" s="1">
        <f t="shared" ca="1" si="121"/>
        <v>531</v>
      </c>
      <c r="F3971" t="str">
        <f t="shared" si="120"/>
        <v>Medium Value</v>
      </c>
    </row>
    <row r="3972" spans="1:6" x14ac:dyDescent="0.3">
      <c r="A3972" s="8" t="s">
        <v>1764</v>
      </c>
      <c r="B3972" s="1">
        <v>45359</v>
      </c>
      <c r="C3972" s="16">
        <v>1</v>
      </c>
      <c r="D3972" s="16">
        <v>1001.46</v>
      </c>
      <c r="E3972" s="1">
        <f t="shared" ca="1" si="121"/>
        <v>734</v>
      </c>
      <c r="F3972" t="str">
        <f t="shared" si="120"/>
        <v>Medium Value</v>
      </c>
    </row>
    <row r="3973" spans="1:6" x14ac:dyDescent="0.3">
      <c r="A3973" s="8" t="s">
        <v>2967</v>
      </c>
      <c r="B3973" s="1">
        <v>45467</v>
      </c>
      <c r="C3973" s="16">
        <v>1</v>
      </c>
      <c r="D3973" s="16">
        <v>1001.04</v>
      </c>
      <c r="E3973" s="1">
        <f t="shared" ca="1" si="121"/>
        <v>626</v>
      </c>
      <c r="F3973" t="str">
        <f t="shared" ref="F3973:F4036" si="122">IF(D3972 &gt; 5000, "High Value", IF(D3972 &gt; 1000, "Medium Value", "Low Value"))</f>
        <v>Medium Value</v>
      </c>
    </row>
    <row r="3974" spans="1:6" x14ac:dyDescent="0.3">
      <c r="A3974" s="8" t="s">
        <v>5302</v>
      </c>
      <c r="B3974" s="1">
        <v>45615</v>
      </c>
      <c r="C3974" s="16">
        <v>1</v>
      </c>
      <c r="D3974" s="16">
        <v>999.99</v>
      </c>
      <c r="E3974" s="1">
        <f t="shared" ca="1" si="121"/>
        <v>478</v>
      </c>
      <c r="F3974" t="str">
        <f t="shared" si="122"/>
        <v>Medium Value</v>
      </c>
    </row>
    <row r="3975" spans="1:6" x14ac:dyDescent="0.3">
      <c r="A3975" s="8" t="s">
        <v>4533</v>
      </c>
      <c r="B3975" s="1">
        <v>45484</v>
      </c>
      <c r="C3975" s="16">
        <v>3</v>
      </c>
      <c r="D3975" s="16">
        <v>999.59999999999991</v>
      </c>
      <c r="E3975" s="1">
        <f t="shared" ca="1" si="121"/>
        <v>609</v>
      </c>
      <c r="F3975" t="str">
        <f t="shared" si="122"/>
        <v>Low Value</v>
      </c>
    </row>
    <row r="3976" spans="1:6" x14ac:dyDescent="0.3">
      <c r="A3976" s="8" t="s">
        <v>5580</v>
      </c>
      <c r="B3976" s="1">
        <v>45613</v>
      </c>
      <c r="C3976" s="16">
        <v>1</v>
      </c>
      <c r="D3976" s="16">
        <v>999.54</v>
      </c>
      <c r="E3976" s="1">
        <f t="shared" ca="1" si="121"/>
        <v>480</v>
      </c>
      <c r="F3976" t="str">
        <f t="shared" si="122"/>
        <v>Low Value</v>
      </c>
    </row>
    <row r="3977" spans="1:6" x14ac:dyDescent="0.3">
      <c r="A3977" s="8" t="s">
        <v>4233</v>
      </c>
      <c r="B3977" s="1">
        <v>45384</v>
      </c>
      <c r="C3977" s="16">
        <v>1</v>
      </c>
      <c r="D3977" s="16">
        <v>999.33</v>
      </c>
      <c r="E3977" s="1">
        <f t="shared" ca="1" si="121"/>
        <v>709</v>
      </c>
      <c r="F3977" t="str">
        <f t="shared" si="122"/>
        <v>Low Value</v>
      </c>
    </row>
    <row r="3978" spans="1:6" x14ac:dyDescent="0.3">
      <c r="A3978" s="8" t="s">
        <v>1157</v>
      </c>
      <c r="B3978" s="1">
        <v>45628</v>
      </c>
      <c r="C3978" s="16">
        <v>3</v>
      </c>
      <c r="D3978" s="16">
        <v>999.13</v>
      </c>
      <c r="E3978" s="1">
        <f t="shared" ca="1" si="121"/>
        <v>465</v>
      </c>
      <c r="F3978" t="str">
        <f t="shared" si="122"/>
        <v>Low Value</v>
      </c>
    </row>
    <row r="3979" spans="1:6" x14ac:dyDescent="0.3">
      <c r="A3979" s="8" t="s">
        <v>4106</v>
      </c>
      <c r="B3979" s="1">
        <v>45399</v>
      </c>
      <c r="C3979" s="16">
        <v>1</v>
      </c>
      <c r="D3979" s="16">
        <v>996.89</v>
      </c>
      <c r="E3979" s="1">
        <f t="shared" ca="1" si="121"/>
        <v>694</v>
      </c>
      <c r="F3979" t="str">
        <f t="shared" si="122"/>
        <v>Low Value</v>
      </c>
    </row>
    <row r="3980" spans="1:6" x14ac:dyDescent="0.3">
      <c r="A3980" s="8" t="s">
        <v>4545</v>
      </c>
      <c r="B3980" s="1">
        <v>45310</v>
      </c>
      <c r="C3980" s="16">
        <v>1</v>
      </c>
      <c r="D3980" s="16">
        <v>996.41</v>
      </c>
      <c r="E3980" s="1">
        <f t="shared" ca="1" si="121"/>
        <v>783</v>
      </c>
      <c r="F3980" t="str">
        <f t="shared" si="122"/>
        <v>Low Value</v>
      </c>
    </row>
    <row r="3981" spans="1:6" x14ac:dyDescent="0.3">
      <c r="A3981" s="8" t="s">
        <v>2573</v>
      </c>
      <c r="B3981" s="1">
        <v>45442</v>
      </c>
      <c r="C3981" s="16">
        <v>1</v>
      </c>
      <c r="D3981" s="16">
        <v>994.82</v>
      </c>
      <c r="E3981" s="1">
        <f t="shared" ca="1" si="121"/>
        <v>651</v>
      </c>
      <c r="F3981" t="str">
        <f t="shared" si="122"/>
        <v>Low Value</v>
      </c>
    </row>
    <row r="3982" spans="1:6" x14ac:dyDescent="0.3">
      <c r="A3982" s="8" t="s">
        <v>4871</v>
      </c>
      <c r="B3982" s="1">
        <v>45634</v>
      </c>
      <c r="C3982" s="16">
        <v>2</v>
      </c>
      <c r="D3982" s="16">
        <v>994.37</v>
      </c>
      <c r="E3982" s="1">
        <f t="shared" ca="1" si="121"/>
        <v>459</v>
      </c>
      <c r="F3982" t="str">
        <f t="shared" si="122"/>
        <v>Low Value</v>
      </c>
    </row>
    <row r="3983" spans="1:6" x14ac:dyDescent="0.3">
      <c r="A3983" s="8" t="s">
        <v>1986</v>
      </c>
      <c r="B3983" s="1">
        <v>45411</v>
      </c>
      <c r="C3983" s="16">
        <v>2</v>
      </c>
      <c r="D3983" s="16">
        <v>993.67</v>
      </c>
      <c r="E3983" s="1">
        <f t="shared" ca="1" si="121"/>
        <v>682</v>
      </c>
      <c r="F3983" t="str">
        <f t="shared" si="122"/>
        <v>Low Value</v>
      </c>
    </row>
    <row r="3984" spans="1:6" x14ac:dyDescent="0.3">
      <c r="A3984" s="8" t="s">
        <v>5862</v>
      </c>
      <c r="B3984" s="1">
        <v>45603</v>
      </c>
      <c r="C3984" s="16">
        <v>1</v>
      </c>
      <c r="D3984" s="16">
        <v>992.78</v>
      </c>
      <c r="E3984" s="1">
        <f t="shared" ca="1" si="121"/>
        <v>490</v>
      </c>
      <c r="F3984" t="str">
        <f t="shared" si="122"/>
        <v>Low Value</v>
      </c>
    </row>
    <row r="3985" spans="1:6" x14ac:dyDescent="0.3">
      <c r="A3985" s="8" t="s">
        <v>1437</v>
      </c>
      <c r="B3985" s="1">
        <v>45639</v>
      </c>
      <c r="C3985" s="16">
        <v>2</v>
      </c>
      <c r="D3985" s="16">
        <v>992.1</v>
      </c>
      <c r="E3985" s="1">
        <f t="shared" ca="1" si="121"/>
        <v>454</v>
      </c>
      <c r="F3985" t="str">
        <f t="shared" si="122"/>
        <v>Low Value</v>
      </c>
    </row>
    <row r="3986" spans="1:6" x14ac:dyDescent="0.3">
      <c r="A3986" s="8" t="s">
        <v>4737</v>
      </c>
      <c r="B3986" s="1">
        <v>45629</v>
      </c>
      <c r="C3986" s="16">
        <v>2</v>
      </c>
      <c r="D3986" s="16">
        <v>991.93000000000006</v>
      </c>
      <c r="E3986" s="1">
        <f t="shared" ca="1" si="121"/>
        <v>464</v>
      </c>
      <c r="F3986" t="str">
        <f t="shared" si="122"/>
        <v>Low Value</v>
      </c>
    </row>
    <row r="3987" spans="1:6" x14ac:dyDescent="0.3">
      <c r="A3987" s="8" t="s">
        <v>1663</v>
      </c>
      <c r="B3987" s="1">
        <v>45633</v>
      </c>
      <c r="C3987" s="16">
        <v>2</v>
      </c>
      <c r="D3987" s="16">
        <v>991.84</v>
      </c>
      <c r="E3987" s="1">
        <f t="shared" ca="1" si="121"/>
        <v>460</v>
      </c>
      <c r="F3987" t="str">
        <f t="shared" si="122"/>
        <v>Low Value</v>
      </c>
    </row>
    <row r="3988" spans="1:6" x14ac:dyDescent="0.3">
      <c r="A3988" s="8" t="s">
        <v>3933</v>
      </c>
      <c r="B3988" s="1">
        <v>45363</v>
      </c>
      <c r="C3988" s="16">
        <v>1</v>
      </c>
      <c r="D3988" s="16">
        <v>991.4</v>
      </c>
      <c r="E3988" s="1">
        <f t="shared" ca="1" si="121"/>
        <v>730</v>
      </c>
      <c r="F3988" t="str">
        <f t="shared" si="122"/>
        <v>Low Value</v>
      </c>
    </row>
    <row r="3989" spans="1:6" x14ac:dyDescent="0.3">
      <c r="A3989" s="8" t="s">
        <v>3374</v>
      </c>
      <c r="B3989" s="1">
        <v>45318</v>
      </c>
      <c r="C3989" s="16">
        <v>1</v>
      </c>
      <c r="D3989" s="16">
        <v>991.25</v>
      </c>
      <c r="E3989" s="1">
        <f t="shared" ca="1" si="121"/>
        <v>775</v>
      </c>
      <c r="F3989" t="str">
        <f t="shared" si="122"/>
        <v>Low Value</v>
      </c>
    </row>
    <row r="3990" spans="1:6" x14ac:dyDescent="0.3">
      <c r="A3990" s="8" t="s">
        <v>289</v>
      </c>
      <c r="B3990" s="1">
        <v>45608</v>
      </c>
      <c r="C3990" s="16">
        <v>3</v>
      </c>
      <c r="D3990" s="16">
        <v>990.01</v>
      </c>
      <c r="E3990" s="1">
        <f t="shared" ca="1" si="121"/>
        <v>485</v>
      </c>
      <c r="F3990" t="str">
        <f t="shared" si="122"/>
        <v>Low Value</v>
      </c>
    </row>
    <row r="3991" spans="1:6" x14ac:dyDescent="0.3">
      <c r="A3991" s="8" t="s">
        <v>3745</v>
      </c>
      <c r="B3991" s="1">
        <v>45574</v>
      </c>
      <c r="C3991" s="16">
        <v>2</v>
      </c>
      <c r="D3991" s="16">
        <v>989.62000000000012</v>
      </c>
      <c r="E3991" s="1">
        <f t="shared" ca="1" si="121"/>
        <v>519</v>
      </c>
      <c r="F3991" t="str">
        <f t="shared" si="122"/>
        <v>Low Value</v>
      </c>
    </row>
    <row r="3992" spans="1:6" x14ac:dyDescent="0.3">
      <c r="A3992" s="8" t="s">
        <v>4494</v>
      </c>
      <c r="B3992" s="1">
        <v>45302</v>
      </c>
      <c r="C3992" s="16">
        <v>1</v>
      </c>
      <c r="D3992" s="16">
        <v>987.84</v>
      </c>
      <c r="E3992" s="1">
        <f t="shared" ca="1" si="121"/>
        <v>791</v>
      </c>
      <c r="F3992" t="str">
        <f t="shared" si="122"/>
        <v>Low Value</v>
      </c>
    </row>
    <row r="3993" spans="1:6" x14ac:dyDescent="0.3">
      <c r="A3993" s="8" t="s">
        <v>508</v>
      </c>
      <c r="B3993" s="1">
        <v>45323</v>
      </c>
      <c r="C3993" s="16">
        <v>2</v>
      </c>
      <c r="D3993" s="16">
        <v>987.67000000000007</v>
      </c>
      <c r="E3993" s="1">
        <f t="shared" ca="1" si="121"/>
        <v>770</v>
      </c>
      <c r="F3993" t="str">
        <f t="shared" si="122"/>
        <v>Low Value</v>
      </c>
    </row>
    <row r="3994" spans="1:6" x14ac:dyDescent="0.3">
      <c r="A3994" s="8" t="s">
        <v>3496</v>
      </c>
      <c r="B3994" s="1">
        <v>45396</v>
      </c>
      <c r="C3994" s="16">
        <v>1</v>
      </c>
      <c r="D3994" s="16">
        <v>987.44</v>
      </c>
      <c r="E3994" s="1">
        <f t="shared" ca="1" si="121"/>
        <v>697</v>
      </c>
      <c r="F3994" t="str">
        <f t="shared" si="122"/>
        <v>Low Value</v>
      </c>
    </row>
    <row r="3995" spans="1:6" x14ac:dyDescent="0.3">
      <c r="A3995" s="8" t="s">
        <v>576</v>
      </c>
      <c r="B3995" s="1">
        <v>45494</v>
      </c>
      <c r="C3995" s="16">
        <v>2</v>
      </c>
      <c r="D3995" s="16">
        <v>986.38</v>
      </c>
      <c r="E3995" s="1">
        <f t="shared" ca="1" si="121"/>
        <v>599</v>
      </c>
      <c r="F3995" t="str">
        <f t="shared" si="122"/>
        <v>Low Value</v>
      </c>
    </row>
    <row r="3996" spans="1:6" x14ac:dyDescent="0.3">
      <c r="A3996" s="8" t="s">
        <v>4150</v>
      </c>
      <c r="B3996" s="1">
        <v>45611</v>
      </c>
      <c r="C3996" s="16">
        <v>2</v>
      </c>
      <c r="D3996" s="16">
        <v>985.8599999999999</v>
      </c>
      <c r="E3996" s="1">
        <f t="shared" ca="1" si="121"/>
        <v>482</v>
      </c>
      <c r="F3996" t="str">
        <f t="shared" si="122"/>
        <v>Low Value</v>
      </c>
    </row>
    <row r="3997" spans="1:6" x14ac:dyDescent="0.3">
      <c r="A3997" s="8" t="s">
        <v>5605</v>
      </c>
      <c r="B3997" s="1">
        <v>45468</v>
      </c>
      <c r="C3997" s="16">
        <v>1</v>
      </c>
      <c r="D3997" s="16">
        <v>985.76</v>
      </c>
      <c r="E3997" s="1">
        <f t="shared" ca="1" si="121"/>
        <v>625</v>
      </c>
      <c r="F3997" t="str">
        <f t="shared" si="122"/>
        <v>Low Value</v>
      </c>
    </row>
    <row r="3998" spans="1:6" x14ac:dyDescent="0.3">
      <c r="A3998" s="8" t="s">
        <v>5717</v>
      </c>
      <c r="B3998" s="1">
        <v>45400</v>
      </c>
      <c r="C3998" s="16">
        <v>1</v>
      </c>
      <c r="D3998" s="16">
        <v>984.96</v>
      </c>
      <c r="E3998" s="1">
        <f t="shared" ca="1" si="121"/>
        <v>693</v>
      </c>
      <c r="F3998" t="str">
        <f t="shared" si="122"/>
        <v>Low Value</v>
      </c>
    </row>
    <row r="3999" spans="1:6" x14ac:dyDescent="0.3">
      <c r="A3999" s="8" t="s">
        <v>2815</v>
      </c>
      <c r="B3999" s="1">
        <v>45629</v>
      </c>
      <c r="C3999" s="16">
        <v>2</v>
      </c>
      <c r="D3999" s="16">
        <v>984.8</v>
      </c>
      <c r="E3999" s="1">
        <f t="shared" ca="1" si="121"/>
        <v>464</v>
      </c>
      <c r="F3999" t="str">
        <f t="shared" si="122"/>
        <v>Low Value</v>
      </c>
    </row>
    <row r="4000" spans="1:6" x14ac:dyDescent="0.3">
      <c r="A4000" s="8" t="s">
        <v>1051</v>
      </c>
      <c r="B4000" s="1">
        <v>45493</v>
      </c>
      <c r="C4000" s="16">
        <v>1</v>
      </c>
      <c r="D4000" s="16">
        <v>984.74</v>
      </c>
      <c r="E4000" s="1">
        <f t="shared" ca="1" si="121"/>
        <v>600</v>
      </c>
      <c r="F4000" t="str">
        <f t="shared" si="122"/>
        <v>Low Value</v>
      </c>
    </row>
    <row r="4001" spans="1:6" x14ac:dyDescent="0.3">
      <c r="A4001" s="8" t="s">
        <v>3619</v>
      </c>
      <c r="B4001" s="1">
        <v>45403</v>
      </c>
      <c r="C4001" s="16">
        <v>1</v>
      </c>
      <c r="D4001" s="16">
        <v>984.73</v>
      </c>
      <c r="E4001" s="1">
        <f t="shared" ca="1" si="121"/>
        <v>690</v>
      </c>
      <c r="F4001" t="str">
        <f t="shared" si="122"/>
        <v>Low Value</v>
      </c>
    </row>
    <row r="4002" spans="1:6" x14ac:dyDescent="0.3">
      <c r="A4002" s="8" t="s">
        <v>1155</v>
      </c>
      <c r="B4002" s="1">
        <v>45432</v>
      </c>
      <c r="C4002" s="16">
        <v>1</v>
      </c>
      <c r="D4002" s="16">
        <v>984.36</v>
      </c>
      <c r="E4002" s="1">
        <f t="shared" ca="1" si="121"/>
        <v>661</v>
      </c>
      <c r="F4002" t="str">
        <f t="shared" si="122"/>
        <v>Low Value</v>
      </c>
    </row>
    <row r="4003" spans="1:6" x14ac:dyDescent="0.3">
      <c r="A4003" s="8" t="s">
        <v>1432</v>
      </c>
      <c r="B4003" s="1">
        <v>45547</v>
      </c>
      <c r="C4003" s="16">
        <v>1</v>
      </c>
      <c r="D4003" s="16">
        <v>983.32</v>
      </c>
      <c r="E4003" s="1">
        <f t="shared" ca="1" si="121"/>
        <v>546</v>
      </c>
      <c r="F4003" t="str">
        <f t="shared" si="122"/>
        <v>Low Value</v>
      </c>
    </row>
    <row r="4004" spans="1:6" x14ac:dyDescent="0.3">
      <c r="A4004" s="8" t="s">
        <v>3255</v>
      </c>
      <c r="B4004" s="1">
        <v>45647</v>
      </c>
      <c r="C4004" s="16">
        <v>2</v>
      </c>
      <c r="D4004" s="16">
        <v>983.22</v>
      </c>
      <c r="E4004" s="1">
        <f t="shared" ca="1" si="121"/>
        <v>446</v>
      </c>
      <c r="F4004" t="str">
        <f t="shared" si="122"/>
        <v>Low Value</v>
      </c>
    </row>
    <row r="4005" spans="1:6" x14ac:dyDescent="0.3">
      <c r="A4005" s="8" t="s">
        <v>388</v>
      </c>
      <c r="B4005" s="1">
        <v>45517</v>
      </c>
      <c r="C4005" s="16">
        <v>1</v>
      </c>
      <c r="D4005" s="16">
        <v>983.09</v>
      </c>
      <c r="E4005" s="1">
        <f t="shared" ca="1" si="121"/>
        <v>576</v>
      </c>
      <c r="F4005" t="str">
        <f t="shared" si="122"/>
        <v>Low Value</v>
      </c>
    </row>
    <row r="4006" spans="1:6" x14ac:dyDescent="0.3">
      <c r="A4006" s="8" t="s">
        <v>3327</v>
      </c>
      <c r="B4006" s="1">
        <v>45613</v>
      </c>
      <c r="C4006" s="16">
        <v>1</v>
      </c>
      <c r="D4006" s="16">
        <v>982.57</v>
      </c>
      <c r="E4006" s="1">
        <f t="shared" ca="1" si="121"/>
        <v>480</v>
      </c>
      <c r="F4006" t="str">
        <f t="shared" si="122"/>
        <v>Low Value</v>
      </c>
    </row>
    <row r="4007" spans="1:6" x14ac:dyDescent="0.3">
      <c r="A4007" s="8" t="s">
        <v>5470</v>
      </c>
      <c r="B4007" s="1">
        <v>45444</v>
      </c>
      <c r="C4007" s="16">
        <v>1</v>
      </c>
      <c r="D4007" s="16">
        <v>982.21</v>
      </c>
      <c r="E4007" s="1">
        <f t="shared" ca="1" si="121"/>
        <v>649</v>
      </c>
      <c r="F4007" t="str">
        <f t="shared" si="122"/>
        <v>Low Value</v>
      </c>
    </row>
    <row r="4008" spans="1:6" x14ac:dyDescent="0.3">
      <c r="A4008" s="8" t="s">
        <v>5921</v>
      </c>
      <c r="B4008" s="1">
        <v>45640</v>
      </c>
      <c r="C4008" s="16">
        <v>1</v>
      </c>
      <c r="D4008" s="16">
        <v>979.4</v>
      </c>
      <c r="E4008" s="1">
        <f t="shared" ca="1" si="121"/>
        <v>453</v>
      </c>
      <c r="F4008" t="str">
        <f t="shared" si="122"/>
        <v>Low Value</v>
      </c>
    </row>
    <row r="4009" spans="1:6" x14ac:dyDescent="0.3">
      <c r="A4009" s="8" t="s">
        <v>780</v>
      </c>
      <c r="B4009" s="1">
        <v>45521</v>
      </c>
      <c r="C4009" s="16">
        <v>2</v>
      </c>
      <c r="D4009" s="16">
        <v>978.81</v>
      </c>
      <c r="E4009" s="1">
        <f t="shared" ca="1" si="121"/>
        <v>572</v>
      </c>
      <c r="F4009" t="str">
        <f t="shared" si="122"/>
        <v>Low Value</v>
      </c>
    </row>
    <row r="4010" spans="1:6" x14ac:dyDescent="0.3">
      <c r="A4010" s="8" t="s">
        <v>5686</v>
      </c>
      <c r="B4010" s="1">
        <v>45385</v>
      </c>
      <c r="C4010" s="16">
        <v>1</v>
      </c>
      <c r="D4010" s="16">
        <v>975.93</v>
      </c>
      <c r="E4010" s="1">
        <f t="shared" ca="1" si="121"/>
        <v>708</v>
      </c>
      <c r="F4010" t="str">
        <f t="shared" si="122"/>
        <v>Low Value</v>
      </c>
    </row>
    <row r="4011" spans="1:6" x14ac:dyDescent="0.3">
      <c r="A4011" s="8" t="s">
        <v>1672</v>
      </c>
      <c r="B4011" s="1">
        <v>45644</v>
      </c>
      <c r="C4011" s="16">
        <v>2</v>
      </c>
      <c r="D4011" s="16">
        <v>975.8</v>
      </c>
      <c r="E4011" s="1">
        <f t="shared" ca="1" si="121"/>
        <v>449</v>
      </c>
      <c r="F4011" t="str">
        <f t="shared" si="122"/>
        <v>Low Value</v>
      </c>
    </row>
    <row r="4012" spans="1:6" x14ac:dyDescent="0.3">
      <c r="A4012" s="8" t="s">
        <v>4954</v>
      </c>
      <c r="B4012" s="1">
        <v>45417</v>
      </c>
      <c r="C4012" s="16">
        <v>1</v>
      </c>
      <c r="D4012" s="16">
        <v>975.61</v>
      </c>
      <c r="E4012" s="1">
        <f t="shared" ca="1" si="121"/>
        <v>676</v>
      </c>
      <c r="F4012" t="str">
        <f t="shared" si="122"/>
        <v>Low Value</v>
      </c>
    </row>
    <row r="4013" spans="1:6" x14ac:dyDescent="0.3">
      <c r="A4013" s="8" t="s">
        <v>2903</v>
      </c>
      <c r="B4013" s="1">
        <v>45385</v>
      </c>
      <c r="C4013" s="16">
        <v>1</v>
      </c>
      <c r="D4013" s="16">
        <v>975.55</v>
      </c>
      <c r="E4013" s="1">
        <f t="shared" ca="1" si="121"/>
        <v>708</v>
      </c>
      <c r="F4013" t="str">
        <f t="shared" si="122"/>
        <v>Low Value</v>
      </c>
    </row>
    <row r="4014" spans="1:6" x14ac:dyDescent="0.3">
      <c r="A4014" s="8" t="s">
        <v>4525</v>
      </c>
      <c r="B4014" s="1">
        <v>45604</v>
      </c>
      <c r="C4014" s="16">
        <v>2</v>
      </c>
      <c r="D4014" s="16">
        <v>974.81999999999994</v>
      </c>
      <c r="E4014" s="1">
        <f t="shared" ca="1" si="121"/>
        <v>489</v>
      </c>
      <c r="F4014" t="str">
        <f t="shared" si="122"/>
        <v>Low Value</v>
      </c>
    </row>
    <row r="4015" spans="1:6" x14ac:dyDescent="0.3">
      <c r="A4015" s="8" t="s">
        <v>541</v>
      </c>
      <c r="B4015" s="1">
        <v>45351</v>
      </c>
      <c r="C4015" s="16">
        <v>1</v>
      </c>
      <c r="D4015" s="16">
        <v>974.16</v>
      </c>
      <c r="E4015" s="1">
        <f t="shared" ca="1" si="121"/>
        <v>742</v>
      </c>
      <c r="F4015" t="str">
        <f t="shared" si="122"/>
        <v>Low Value</v>
      </c>
    </row>
    <row r="4016" spans="1:6" x14ac:dyDescent="0.3">
      <c r="A4016" s="8" t="s">
        <v>122</v>
      </c>
      <c r="B4016" s="1">
        <v>45550</v>
      </c>
      <c r="C4016" s="16">
        <v>2</v>
      </c>
      <c r="D4016" s="16">
        <v>973.75</v>
      </c>
      <c r="E4016" s="1">
        <f t="shared" ca="1" si="121"/>
        <v>543</v>
      </c>
      <c r="F4016" t="str">
        <f t="shared" si="122"/>
        <v>Low Value</v>
      </c>
    </row>
    <row r="4017" spans="1:6" x14ac:dyDescent="0.3">
      <c r="A4017" s="8" t="s">
        <v>4898</v>
      </c>
      <c r="B4017" s="1">
        <v>45429</v>
      </c>
      <c r="C4017" s="16">
        <v>1</v>
      </c>
      <c r="D4017" s="16">
        <v>973.54</v>
      </c>
      <c r="E4017" s="1">
        <f t="shared" ca="1" si="121"/>
        <v>664</v>
      </c>
      <c r="F4017" t="str">
        <f t="shared" si="122"/>
        <v>Low Value</v>
      </c>
    </row>
    <row r="4018" spans="1:6" x14ac:dyDescent="0.3">
      <c r="A4018" s="8" t="s">
        <v>1715</v>
      </c>
      <c r="B4018" s="1">
        <v>45441</v>
      </c>
      <c r="C4018" s="16">
        <v>1</v>
      </c>
      <c r="D4018" s="16">
        <v>972.32</v>
      </c>
      <c r="E4018" s="1">
        <f t="shared" ca="1" si="121"/>
        <v>652</v>
      </c>
      <c r="F4018" t="str">
        <f t="shared" si="122"/>
        <v>Low Value</v>
      </c>
    </row>
    <row r="4019" spans="1:6" x14ac:dyDescent="0.3">
      <c r="A4019" s="8" t="s">
        <v>4393</v>
      </c>
      <c r="B4019" s="1">
        <v>45306</v>
      </c>
      <c r="C4019" s="16">
        <v>1</v>
      </c>
      <c r="D4019" s="16">
        <v>972.13</v>
      </c>
      <c r="E4019" s="1">
        <f t="shared" ca="1" si="121"/>
        <v>787</v>
      </c>
      <c r="F4019" t="str">
        <f t="shared" si="122"/>
        <v>Low Value</v>
      </c>
    </row>
    <row r="4020" spans="1:6" x14ac:dyDescent="0.3">
      <c r="A4020" s="8" t="s">
        <v>2479</v>
      </c>
      <c r="B4020" s="1">
        <v>45402</v>
      </c>
      <c r="C4020" s="16">
        <v>2</v>
      </c>
      <c r="D4020" s="16">
        <v>971.89</v>
      </c>
      <c r="E4020" s="1">
        <f t="shared" ca="1" si="121"/>
        <v>691</v>
      </c>
      <c r="F4020" t="str">
        <f t="shared" si="122"/>
        <v>Low Value</v>
      </c>
    </row>
    <row r="4021" spans="1:6" x14ac:dyDescent="0.3">
      <c r="A4021" s="8" t="s">
        <v>3144</v>
      </c>
      <c r="B4021" s="1">
        <v>45559</v>
      </c>
      <c r="C4021" s="16">
        <v>2</v>
      </c>
      <c r="D4021" s="16">
        <v>971.6400000000001</v>
      </c>
      <c r="E4021" s="1">
        <f t="shared" ca="1" si="121"/>
        <v>534</v>
      </c>
      <c r="F4021" t="str">
        <f t="shared" si="122"/>
        <v>Low Value</v>
      </c>
    </row>
    <row r="4022" spans="1:6" x14ac:dyDescent="0.3">
      <c r="A4022" s="8" t="s">
        <v>2362</v>
      </c>
      <c r="B4022" s="1">
        <v>45595</v>
      </c>
      <c r="C4022" s="16">
        <v>3</v>
      </c>
      <c r="D4022" s="16">
        <v>970.82999999999993</v>
      </c>
      <c r="E4022" s="1">
        <f t="shared" ca="1" si="121"/>
        <v>498</v>
      </c>
      <c r="F4022" t="str">
        <f t="shared" si="122"/>
        <v>Low Value</v>
      </c>
    </row>
    <row r="4023" spans="1:6" x14ac:dyDescent="0.3">
      <c r="A4023" s="8" t="s">
        <v>2529</v>
      </c>
      <c r="B4023" s="1">
        <v>45586</v>
      </c>
      <c r="C4023" s="16">
        <v>1</v>
      </c>
      <c r="D4023" s="16">
        <v>969.71</v>
      </c>
      <c r="E4023" s="1">
        <f t="shared" ca="1" si="121"/>
        <v>507</v>
      </c>
      <c r="F4023" t="str">
        <f t="shared" si="122"/>
        <v>Low Value</v>
      </c>
    </row>
    <row r="4024" spans="1:6" x14ac:dyDescent="0.3">
      <c r="A4024" s="8" t="s">
        <v>5380</v>
      </c>
      <c r="B4024" s="1">
        <v>45619</v>
      </c>
      <c r="C4024" s="16">
        <v>1</v>
      </c>
      <c r="D4024" s="16">
        <v>969.69</v>
      </c>
      <c r="E4024" s="1">
        <f t="shared" ca="1" si="121"/>
        <v>474</v>
      </c>
      <c r="F4024" t="str">
        <f t="shared" si="122"/>
        <v>Low Value</v>
      </c>
    </row>
    <row r="4025" spans="1:6" x14ac:dyDescent="0.3">
      <c r="A4025" s="8" t="s">
        <v>4824</v>
      </c>
      <c r="B4025" s="1">
        <v>45313</v>
      </c>
      <c r="C4025" s="16">
        <v>1</v>
      </c>
      <c r="D4025" s="16">
        <v>969.36</v>
      </c>
      <c r="E4025" s="1">
        <f t="shared" ca="1" si="121"/>
        <v>780</v>
      </c>
      <c r="F4025" t="str">
        <f t="shared" si="122"/>
        <v>Low Value</v>
      </c>
    </row>
    <row r="4026" spans="1:6" x14ac:dyDescent="0.3">
      <c r="A4026" s="8" t="s">
        <v>3351</v>
      </c>
      <c r="B4026" s="1">
        <v>45559</v>
      </c>
      <c r="C4026" s="16">
        <v>1</v>
      </c>
      <c r="D4026" s="16">
        <v>968.96</v>
      </c>
      <c r="E4026" s="1">
        <f t="shared" ca="1" si="121"/>
        <v>534</v>
      </c>
      <c r="F4026" t="str">
        <f t="shared" si="122"/>
        <v>Low Value</v>
      </c>
    </row>
    <row r="4027" spans="1:6" x14ac:dyDescent="0.3">
      <c r="A4027" s="8" t="s">
        <v>1815</v>
      </c>
      <c r="B4027" s="1">
        <v>45560</v>
      </c>
      <c r="C4027" s="16">
        <v>3</v>
      </c>
      <c r="D4027" s="16">
        <v>967.94</v>
      </c>
      <c r="E4027" s="1">
        <f t="shared" ca="1" si="121"/>
        <v>533</v>
      </c>
      <c r="F4027" t="str">
        <f t="shared" si="122"/>
        <v>Low Value</v>
      </c>
    </row>
    <row r="4028" spans="1:6" x14ac:dyDescent="0.3">
      <c r="A4028" s="8" t="s">
        <v>4523</v>
      </c>
      <c r="B4028" s="1">
        <v>45551</v>
      </c>
      <c r="C4028" s="16">
        <v>1</v>
      </c>
      <c r="D4028" s="16">
        <v>967.08</v>
      </c>
      <c r="E4028" s="1">
        <f t="shared" ca="1" si="121"/>
        <v>542</v>
      </c>
      <c r="F4028" t="str">
        <f t="shared" si="122"/>
        <v>Low Value</v>
      </c>
    </row>
    <row r="4029" spans="1:6" x14ac:dyDescent="0.3">
      <c r="A4029" s="8" t="s">
        <v>4032</v>
      </c>
      <c r="B4029" s="1">
        <v>45570</v>
      </c>
      <c r="C4029" s="16">
        <v>1</v>
      </c>
      <c r="D4029" s="16">
        <v>966.64</v>
      </c>
      <c r="E4029" s="1">
        <f t="shared" ca="1" si="121"/>
        <v>523</v>
      </c>
      <c r="F4029" t="str">
        <f t="shared" si="122"/>
        <v>Low Value</v>
      </c>
    </row>
    <row r="4030" spans="1:6" x14ac:dyDescent="0.3">
      <c r="A4030" s="8" t="s">
        <v>2735</v>
      </c>
      <c r="B4030" s="1">
        <v>45609</v>
      </c>
      <c r="C4030" s="16">
        <v>2</v>
      </c>
      <c r="D4030" s="16">
        <v>965.98</v>
      </c>
      <c r="E4030" s="1">
        <f t="shared" ca="1" si="121"/>
        <v>484</v>
      </c>
      <c r="F4030" t="str">
        <f t="shared" si="122"/>
        <v>Low Value</v>
      </c>
    </row>
    <row r="4031" spans="1:6" x14ac:dyDescent="0.3">
      <c r="A4031" s="8" t="s">
        <v>3396</v>
      </c>
      <c r="B4031" s="1">
        <v>45558</v>
      </c>
      <c r="C4031" s="16">
        <v>1</v>
      </c>
      <c r="D4031" s="16">
        <v>965.85</v>
      </c>
      <c r="E4031" s="1">
        <f t="shared" ref="E4031:E4094" ca="1" si="123">TODAY()-B4031</f>
        <v>535</v>
      </c>
      <c r="F4031" t="str">
        <f t="shared" si="122"/>
        <v>Low Value</v>
      </c>
    </row>
    <row r="4032" spans="1:6" x14ac:dyDescent="0.3">
      <c r="A4032" s="8" t="s">
        <v>3713</v>
      </c>
      <c r="B4032" s="1">
        <v>45435</v>
      </c>
      <c r="C4032" s="16">
        <v>1</v>
      </c>
      <c r="D4032" s="16">
        <v>962.8</v>
      </c>
      <c r="E4032" s="1">
        <f t="shared" ca="1" si="123"/>
        <v>658</v>
      </c>
      <c r="F4032" t="str">
        <f t="shared" si="122"/>
        <v>Low Value</v>
      </c>
    </row>
    <row r="4033" spans="1:6" x14ac:dyDescent="0.3">
      <c r="A4033" s="8" t="s">
        <v>4962</v>
      </c>
      <c r="B4033" s="1">
        <v>45631</v>
      </c>
      <c r="C4033" s="16">
        <v>1</v>
      </c>
      <c r="D4033" s="16">
        <v>962.14</v>
      </c>
      <c r="E4033" s="1">
        <f t="shared" ca="1" si="123"/>
        <v>462</v>
      </c>
      <c r="F4033" t="str">
        <f t="shared" si="122"/>
        <v>Low Value</v>
      </c>
    </row>
    <row r="4034" spans="1:6" x14ac:dyDescent="0.3">
      <c r="A4034" s="8" t="s">
        <v>4010</v>
      </c>
      <c r="B4034" s="1">
        <v>45372</v>
      </c>
      <c r="C4034" s="16">
        <v>1</v>
      </c>
      <c r="D4034" s="16">
        <v>961.55</v>
      </c>
      <c r="E4034" s="1">
        <f t="shared" ca="1" si="123"/>
        <v>721</v>
      </c>
      <c r="F4034" t="str">
        <f t="shared" si="122"/>
        <v>Low Value</v>
      </c>
    </row>
    <row r="4035" spans="1:6" x14ac:dyDescent="0.3">
      <c r="A4035" s="8" t="s">
        <v>868</v>
      </c>
      <c r="B4035" s="1">
        <v>45655</v>
      </c>
      <c r="C4035" s="16">
        <v>3</v>
      </c>
      <c r="D4035" s="16">
        <v>961.40000000000009</v>
      </c>
      <c r="E4035" s="1">
        <f t="shared" ca="1" si="123"/>
        <v>438</v>
      </c>
      <c r="F4035" t="str">
        <f t="shared" si="122"/>
        <v>Low Value</v>
      </c>
    </row>
    <row r="4036" spans="1:6" x14ac:dyDescent="0.3">
      <c r="A4036" s="8" t="s">
        <v>3182</v>
      </c>
      <c r="B4036" s="1">
        <v>45609</v>
      </c>
      <c r="C4036" s="16">
        <v>1</v>
      </c>
      <c r="D4036" s="16">
        <v>960.42</v>
      </c>
      <c r="E4036" s="1">
        <f t="shared" ca="1" si="123"/>
        <v>484</v>
      </c>
      <c r="F4036" t="str">
        <f t="shared" si="122"/>
        <v>Low Value</v>
      </c>
    </row>
    <row r="4037" spans="1:6" x14ac:dyDescent="0.3">
      <c r="A4037" s="8" t="s">
        <v>4323</v>
      </c>
      <c r="B4037" s="1">
        <v>45373</v>
      </c>
      <c r="C4037" s="16">
        <v>1</v>
      </c>
      <c r="D4037" s="16">
        <v>959</v>
      </c>
      <c r="E4037" s="1">
        <f t="shared" ca="1" si="123"/>
        <v>720</v>
      </c>
      <c r="F4037" t="str">
        <f t="shared" ref="F4037:F4100" si="124">IF(D4036 &gt; 5000, "High Value", IF(D4036 &gt; 1000, "Medium Value", "Low Value"))</f>
        <v>Low Value</v>
      </c>
    </row>
    <row r="4038" spans="1:6" x14ac:dyDescent="0.3">
      <c r="A4038" s="8" t="s">
        <v>660</v>
      </c>
      <c r="B4038" s="1">
        <v>45551</v>
      </c>
      <c r="C4038" s="16">
        <v>1</v>
      </c>
      <c r="D4038" s="16">
        <v>957.89</v>
      </c>
      <c r="E4038" s="1">
        <f t="shared" ca="1" si="123"/>
        <v>542</v>
      </c>
      <c r="F4038" t="str">
        <f t="shared" si="124"/>
        <v>Low Value</v>
      </c>
    </row>
    <row r="4039" spans="1:6" x14ac:dyDescent="0.3">
      <c r="A4039" s="8" t="s">
        <v>2575</v>
      </c>
      <c r="B4039" s="1">
        <v>45332</v>
      </c>
      <c r="C4039" s="16">
        <v>1</v>
      </c>
      <c r="D4039" s="16">
        <v>957.51</v>
      </c>
      <c r="E4039" s="1">
        <f t="shared" ca="1" si="123"/>
        <v>761</v>
      </c>
      <c r="F4039" t="str">
        <f t="shared" si="124"/>
        <v>Low Value</v>
      </c>
    </row>
    <row r="4040" spans="1:6" x14ac:dyDescent="0.3">
      <c r="A4040" s="8" t="s">
        <v>4314</v>
      </c>
      <c r="B4040" s="1">
        <v>45639</v>
      </c>
      <c r="C4040" s="16">
        <v>1</v>
      </c>
      <c r="D4040" s="16">
        <v>956.84</v>
      </c>
      <c r="E4040" s="1">
        <f t="shared" ca="1" si="123"/>
        <v>454</v>
      </c>
      <c r="F4040" t="str">
        <f t="shared" si="124"/>
        <v>Low Value</v>
      </c>
    </row>
    <row r="4041" spans="1:6" x14ac:dyDescent="0.3">
      <c r="A4041" s="8" t="s">
        <v>4540</v>
      </c>
      <c r="B4041" s="1">
        <v>45574</v>
      </c>
      <c r="C4041" s="16">
        <v>1</v>
      </c>
      <c r="D4041" s="16">
        <v>956.3</v>
      </c>
      <c r="E4041" s="1">
        <f t="shared" ca="1" si="123"/>
        <v>519</v>
      </c>
      <c r="F4041" t="str">
        <f t="shared" si="124"/>
        <v>Low Value</v>
      </c>
    </row>
    <row r="4042" spans="1:6" x14ac:dyDescent="0.3">
      <c r="A4042" s="8" t="s">
        <v>1513</v>
      </c>
      <c r="B4042" s="1">
        <v>45455</v>
      </c>
      <c r="C4042" s="16">
        <v>2</v>
      </c>
      <c r="D4042" s="16">
        <v>955.12000000000012</v>
      </c>
      <c r="E4042" s="1">
        <f t="shared" ca="1" si="123"/>
        <v>638</v>
      </c>
      <c r="F4042" t="str">
        <f t="shared" si="124"/>
        <v>Low Value</v>
      </c>
    </row>
    <row r="4043" spans="1:6" x14ac:dyDescent="0.3">
      <c r="A4043" s="8" t="s">
        <v>5290</v>
      </c>
      <c r="B4043" s="1">
        <v>45545</v>
      </c>
      <c r="C4043" s="16">
        <v>1</v>
      </c>
      <c r="D4043" s="16">
        <v>954.39</v>
      </c>
      <c r="E4043" s="1">
        <f t="shared" ca="1" si="123"/>
        <v>548</v>
      </c>
      <c r="F4043" t="str">
        <f t="shared" si="124"/>
        <v>Low Value</v>
      </c>
    </row>
    <row r="4044" spans="1:6" x14ac:dyDescent="0.3">
      <c r="A4044" s="8" t="s">
        <v>3706</v>
      </c>
      <c r="B4044" s="1">
        <v>45650</v>
      </c>
      <c r="C4044" s="16">
        <v>2</v>
      </c>
      <c r="D4044" s="16">
        <v>952.43000000000006</v>
      </c>
      <c r="E4044" s="1">
        <f t="shared" ca="1" si="123"/>
        <v>443</v>
      </c>
      <c r="F4044" t="str">
        <f t="shared" si="124"/>
        <v>Low Value</v>
      </c>
    </row>
    <row r="4045" spans="1:6" x14ac:dyDescent="0.3">
      <c r="A4045" s="8" t="s">
        <v>1656</v>
      </c>
      <c r="B4045" s="1">
        <v>45439</v>
      </c>
      <c r="C4045" s="16">
        <v>3</v>
      </c>
      <c r="D4045" s="16">
        <v>952.23</v>
      </c>
      <c r="E4045" s="1">
        <f t="shared" ca="1" si="123"/>
        <v>654</v>
      </c>
      <c r="F4045" t="str">
        <f t="shared" si="124"/>
        <v>Low Value</v>
      </c>
    </row>
    <row r="4046" spans="1:6" x14ac:dyDescent="0.3">
      <c r="A4046" s="8" t="s">
        <v>4607</v>
      </c>
      <c r="B4046" s="1">
        <v>45365</v>
      </c>
      <c r="C4046" s="16">
        <v>1</v>
      </c>
      <c r="D4046" s="16">
        <v>951.59</v>
      </c>
      <c r="E4046" s="1">
        <f t="shared" ca="1" si="123"/>
        <v>728</v>
      </c>
      <c r="F4046" t="str">
        <f t="shared" si="124"/>
        <v>Low Value</v>
      </c>
    </row>
    <row r="4047" spans="1:6" x14ac:dyDescent="0.3">
      <c r="A4047" s="8" t="s">
        <v>4025</v>
      </c>
      <c r="B4047" s="1">
        <v>45563</v>
      </c>
      <c r="C4047" s="16">
        <v>2</v>
      </c>
      <c r="D4047" s="16">
        <v>951.56</v>
      </c>
      <c r="E4047" s="1">
        <f t="shared" ca="1" si="123"/>
        <v>530</v>
      </c>
      <c r="F4047" t="str">
        <f t="shared" si="124"/>
        <v>Low Value</v>
      </c>
    </row>
    <row r="4048" spans="1:6" x14ac:dyDescent="0.3">
      <c r="A4048" s="8" t="s">
        <v>631</v>
      </c>
      <c r="B4048" s="1">
        <v>45627</v>
      </c>
      <c r="C4048" s="16">
        <v>1</v>
      </c>
      <c r="D4048" s="16">
        <v>950.03</v>
      </c>
      <c r="E4048" s="1">
        <f t="shared" ca="1" si="123"/>
        <v>466</v>
      </c>
      <c r="F4048" t="str">
        <f t="shared" si="124"/>
        <v>Low Value</v>
      </c>
    </row>
    <row r="4049" spans="1:6" x14ac:dyDescent="0.3">
      <c r="A4049" s="8" t="s">
        <v>2447</v>
      </c>
      <c r="B4049" s="1">
        <v>45549</v>
      </c>
      <c r="C4049" s="16">
        <v>2</v>
      </c>
      <c r="D4049" s="16">
        <v>948.62000000000012</v>
      </c>
      <c r="E4049" s="1">
        <f t="shared" ca="1" si="123"/>
        <v>544</v>
      </c>
      <c r="F4049" t="str">
        <f t="shared" si="124"/>
        <v>Low Value</v>
      </c>
    </row>
    <row r="4050" spans="1:6" x14ac:dyDescent="0.3">
      <c r="A4050" s="8" t="s">
        <v>977</v>
      </c>
      <c r="B4050" s="1">
        <v>45402</v>
      </c>
      <c r="C4050" s="16">
        <v>1</v>
      </c>
      <c r="D4050" s="16">
        <v>948.45</v>
      </c>
      <c r="E4050" s="1">
        <f t="shared" ca="1" si="123"/>
        <v>691</v>
      </c>
      <c r="F4050" t="str">
        <f t="shared" si="124"/>
        <v>Low Value</v>
      </c>
    </row>
    <row r="4051" spans="1:6" x14ac:dyDescent="0.3">
      <c r="A4051" s="8" t="s">
        <v>1165</v>
      </c>
      <c r="B4051" s="1">
        <v>45653</v>
      </c>
      <c r="C4051" s="16">
        <v>1</v>
      </c>
      <c r="D4051" s="16">
        <v>948.03</v>
      </c>
      <c r="E4051" s="1">
        <f t="shared" ca="1" si="123"/>
        <v>440</v>
      </c>
      <c r="F4051" t="str">
        <f t="shared" si="124"/>
        <v>Low Value</v>
      </c>
    </row>
    <row r="4052" spans="1:6" x14ac:dyDescent="0.3">
      <c r="A4052" s="8" t="s">
        <v>967</v>
      </c>
      <c r="B4052" s="1">
        <v>45648</v>
      </c>
      <c r="C4052" s="16">
        <v>2</v>
      </c>
      <c r="D4052" s="16">
        <v>947.99</v>
      </c>
      <c r="E4052" s="1">
        <f t="shared" ca="1" si="123"/>
        <v>445</v>
      </c>
      <c r="F4052" t="str">
        <f t="shared" si="124"/>
        <v>Low Value</v>
      </c>
    </row>
    <row r="4053" spans="1:6" x14ac:dyDescent="0.3">
      <c r="A4053" s="8" t="s">
        <v>3577</v>
      </c>
      <c r="B4053" s="1">
        <v>45618</v>
      </c>
      <c r="C4053" s="16">
        <v>1</v>
      </c>
      <c r="D4053" s="16">
        <v>947.53</v>
      </c>
      <c r="E4053" s="1">
        <f t="shared" ca="1" si="123"/>
        <v>475</v>
      </c>
      <c r="F4053" t="str">
        <f t="shared" si="124"/>
        <v>Low Value</v>
      </c>
    </row>
    <row r="4054" spans="1:6" x14ac:dyDescent="0.3">
      <c r="A4054" s="8" t="s">
        <v>1406</v>
      </c>
      <c r="B4054" s="1">
        <v>45499</v>
      </c>
      <c r="C4054" s="16">
        <v>1</v>
      </c>
      <c r="D4054" s="16">
        <v>946.92</v>
      </c>
      <c r="E4054" s="1">
        <f t="shared" ca="1" si="123"/>
        <v>594</v>
      </c>
      <c r="F4054" t="str">
        <f t="shared" si="124"/>
        <v>Low Value</v>
      </c>
    </row>
    <row r="4055" spans="1:6" x14ac:dyDescent="0.3">
      <c r="A4055" s="8" t="s">
        <v>4108</v>
      </c>
      <c r="B4055" s="1">
        <v>45303</v>
      </c>
      <c r="C4055" s="16">
        <v>1</v>
      </c>
      <c r="D4055" s="16">
        <v>946.54</v>
      </c>
      <c r="E4055" s="1">
        <f t="shared" ca="1" si="123"/>
        <v>790</v>
      </c>
      <c r="F4055" t="str">
        <f t="shared" si="124"/>
        <v>Low Value</v>
      </c>
    </row>
    <row r="4056" spans="1:6" x14ac:dyDescent="0.3">
      <c r="A4056" s="8" t="s">
        <v>3581</v>
      </c>
      <c r="B4056" s="1">
        <v>45554</v>
      </c>
      <c r="C4056" s="16">
        <v>1</v>
      </c>
      <c r="D4056" s="16">
        <v>946.4</v>
      </c>
      <c r="E4056" s="1">
        <f t="shared" ca="1" si="123"/>
        <v>539</v>
      </c>
      <c r="F4056" t="str">
        <f t="shared" si="124"/>
        <v>Low Value</v>
      </c>
    </row>
    <row r="4057" spans="1:6" x14ac:dyDescent="0.3">
      <c r="A4057" s="8" t="s">
        <v>375</v>
      </c>
      <c r="B4057" s="1">
        <v>45398</v>
      </c>
      <c r="C4057" s="16">
        <v>1</v>
      </c>
      <c r="D4057" s="16">
        <v>946.36</v>
      </c>
      <c r="E4057" s="1">
        <f t="shared" ca="1" si="123"/>
        <v>695</v>
      </c>
      <c r="F4057" t="str">
        <f t="shared" si="124"/>
        <v>Low Value</v>
      </c>
    </row>
    <row r="4058" spans="1:6" x14ac:dyDescent="0.3">
      <c r="A4058" s="8" t="s">
        <v>5765</v>
      </c>
      <c r="B4058" s="1">
        <v>45650</v>
      </c>
      <c r="C4058" s="16">
        <v>1</v>
      </c>
      <c r="D4058" s="16">
        <v>945.92</v>
      </c>
      <c r="E4058" s="1">
        <f t="shared" ca="1" si="123"/>
        <v>443</v>
      </c>
      <c r="F4058" t="str">
        <f t="shared" si="124"/>
        <v>Low Value</v>
      </c>
    </row>
    <row r="4059" spans="1:6" x14ac:dyDescent="0.3">
      <c r="A4059" s="8" t="s">
        <v>2403</v>
      </c>
      <c r="B4059" s="1">
        <v>45299</v>
      </c>
      <c r="C4059" s="16">
        <v>1</v>
      </c>
      <c r="D4059" s="16">
        <v>945.69</v>
      </c>
      <c r="E4059" s="1">
        <f t="shared" ca="1" si="123"/>
        <v>794</v>
      </c>
      <c r="F4059" t="str">
        <f t="shared" si="124"/>
        <v>Low Value</v>
      </c>
    </row>
    <row r="4060" spans="1:6" x14ac:dyDescent="0.3">
      <c r="A4060" s="8" t="s">
        <v>4625</v>
      </c>
      <c r="B4060" s="1">
        <v>45386</v>
      </c>
      <c r="C4060" s="16">
        <v>1</v>
      </c>
      <c r="D4060" s="16">
        <v>945.53</v>
      </c>
      <c r="E4060" s="1">
        <f t="shared" ca="1" si="123"/>
        <v>707</v>
      </c>
      <c r="F4060" t="str">
        <f t="shared" si="124"/>
        <v>Low Value</v>
      </c>
    </row>
    <row r="4061" spans="1:6" x14ac:dyDescent="0.3">
      <c r="A4061" s="8" t="s">
        <v>4808</v>
      </c>
      <c r="B4061" s="1">
        <v>45360</v>
      </c>
      <c r="C4061" s="16">
        <v>1</v>
      </c>
      <c r="D4061" s="16">
        <v>945.22</v>
      </c>
      <c r="E4061" s="1">
        <f t="shared" ca="1" si="123"/>
        <v>733</v>
      </c>
      <c r="F4061" t="str">
        <f t="shared" si="124"/>
        <v>Low Value</v>
      </c>
    </row>
    <row r="4062" spans="1:6" x14ac:dyDescent="0.3">
      <c r="A4062" s="8" t="s">
        <v>1818</v>
      </c>
      <c r="B4062" s="1">
        <v>45563</v>
      </c>
      <c r="C4062" s="16">
        <v>1</v>
      </c>
      <c r="D4062" s="16">
        <v>944.55</v>
      </c>
      <c r="E4062" s="1">
        <f t="shared" ca="1" si="123"/>
        <v>530</v>
      </c>
      <c r="F4062" t="str">
        <f t="shared" si="124"/>
        <v>Low Value</v>
      </c>
    </row>
    <row r="4063" spans="1:6" x14ac:dyDescent="0.3">
      <c r="A4063" s="8" t="s">
        <v>1679</v>
      </c>
      <c r="B4063" s="1">
        <v>45621</v>
      </c>
      <c r="C4063" s="16">
        <v>2</v>
      </c>
      <c r="D4063" s="16">
        <v>944.55</v>
      </c>
      <c r="E4063" s="1">
        <f t="shared" ca="1" si="123"/>
        <v>472</v>
      </c>
      <c r="F4063" t="str">
        <f t="shared" si="124"/>
        <v>Low Value</v>
      </c>
    </row>
    <row r="4064" spans="1:6" x14ac:dyDescent="0.3">
      <c r="A4064" s="8" t="s">
        <v>4379</v>
      </c>
      <c r="B4064" s="1">
        <v>45411</v>
      </c>
      <c r="C4064" s="16">
        <v>1</v>
      </c>
      <c r="D4064" s="16">
        <v>943.81</v>
      </c>
      <c r="E4064" s="1">
        <f t="shared" ca="1" si="123"/>
        <v>682</v>
      </c>
      <c r="F4064" t="str">
        <f t="shared" si="124"/>
        <v>Low Value</v>
      </c>
    </row>
    <row r="4065" spans="1:6" x14ac:dyDescent="0.3">
      <c r="A4065" s="8" t="s">
        <v>2542</v>
      </c>
      <c r="B4065" s="1">
        <v>45649</v>
      </c>
      <c r="C4065" s="16">
        <v>2</v>
      </c>
      <c r="D4065" s="16">
        <v>943.72</v>
      </c>
      <c r="E4065" s="1">
        <f t="shared" ca="1" si="123"/>
        <v>444</v>
      </c>
      <c r="F4065" t="str">
        <f t="shared" si="124"/>
        <v>Low Value</v>
      </c>
    </row>
    <row r="4066" spans="1:6" x14ac:dyDescent="0.3">
      <c r="A4066" s="8" t="s">
        <v>3519</v>
      </c>
      <c r="B4066" s="1">
        <v>45490</v>
      </c>
      <c r="C4066" s="16">
        <v>2</v>
      </c>
      <c r="D4066" s="16">
        <v>943.31999999999994</v>
      </c>
      <c r="E4066" s="1">
        <f t="shared" ca="1" si="123"/>
        <v>603</v>
      </c>
      <c r="F4066" t="str">
        <f t="shared" si="124"/>
        <v>Low Value</v>
      </c>
    </row>
    <row r="4067" spans="1:6" x14ac:dyDescent="0.3">
      <c r="A4067" s="8" t="s">
        <v>891</v>
      </c>
      <c r="B4067" s="1">
        <v>45412</v>
      </c>
      <c r="C4067" s="16">
        <v>1</v>
      </c>
      <c r="D4067" s="16">
        <v>943.16</v>
      </c>
      <c r="E4067" s="1">
        <f t="shared" ca="1" si="123"/>
        <v>681</v>
      </c>
      <c r="F4067" t="str">
        <f t="shared" si="124"/>
        <v>Low Value</v>
      </c>
    </row>
    <row r="4068" spans="1:6" x14ac:dyDescent="0.3">
      <c r="A4068" s="8" t="s">
        <v>5817</v>
      </c>
      <c r="B4068" s="1">
        <v>45459</v>
      </c>
      <c r="C4068" s="16">
        <v>1</v>
      </c>
      <c r="D4068" s="16">
        <v>941.62</v>
      </c>
      <c r="E4068" s="1">
        <f t="shared" ca="1" si="123"/>
        <v>634</v>
      </c>
      <c r="F4068" t="str">
        <f t="shared" si="124"/>
        <v>Low Value</v>
      </c>
    </row>
    <row r="4069" spans="1:6" x14ac:dyDescent="0.3">
      <c r="A4069" s="8" t="s">
        <v>1837</v>
      </c>
      <c r="B4069" s="1">
        <v>45645</v>
      </c>
      <c r="C4069" s="16">
        <v>2</v>
      </c>
      <c r="D4069" s="16">
        <v>939.48</v>
      </c>
      <c r="E4069" s="1">
        <f t="shared" ca="1" si="123"/>
        <v>448</v>
      </c>
      <c r="F4069" t="str">
        <f t="shared" si="124"/>
        <v>Low Value</v>
      </c>
    </row>
    <row r="4070" spans="1:6" x14ac:dyDescent="0.3">
      <c r="A4070" s="8" t="s">
        <v>2065</v>
      </c>
      <c r="B4070" s="1">
        <v>45494</v>
      </c>
      <c r="C4070" s="16">
        <v>1</v>
      </c>
      <c r="D4070" s="16">
        <v>939.27</v>
      </c>
      <c r="E4070" s="1">
        <f t="shared" ca="1" si="123"/>
        <v>599</v>
      </c>
      <c r="F4070" t="str">
        <f t="shared" si="124"/>
        <v>Low Value</v>
      </c>
    </row>
    <row r="4071" spans="1:6" x14ac:dyDescent="0.3">
      <c r="A4071" s="8" t="s">
        <v>4163</v>
      </c>
      <c r="B4071" s="1">
        <v>45634</v>
      </c>
      <c r="C4071" s="16">
        <v>1</v>
      </c>
      <c r="D4071" s="16">
        <v>938.76</v>
      </c>
      <c r="E4071" s="1">
        <f t="shared" ca="1" si="123"/>
        <v>459</v>
      </c>
      <c r="F4071" t="str">
        <f t="shared" si="124"/>
        <v>Low Value</v>
      </c>
    </row>
    <row r="4072" spans="1:6" x14ac:dyDescent="0.3">
      <c r="A4072" s="8" t="s">
        <v>5444</v>
      </c>
      <c r="B4072" s="1">
        <v>45453</v>
      </c>
      <c r="C4072" s="16">
        <v>1</v>
      </c>
      <c r="D4072" s="16">
        <v>938.56</v>
      </c>
      <c r="E4072" s="1">
        <f t="shared" ca="1" si="123"/>
        <v>640</v>
      </c>
      <c r="F4072" t="str">
        <f t="shared" si="124"/>
        <v>Low Value</v>
      </c>
    </row>
    <row r="4073" spans="1:6" x14ac:dyDescent="0.3">
      <c r="A4073" s="8" t="s">
        <v>2327</v>
      </c>
      <c r="B4073" s="1">
        <v>45306</v>
      </c>
      <c r="C4073" s="16">
        <v>1</v>
      </c>
      <c r="D4073" s="16">
        <v>938.52</v>
      </c>
      <c r="E4073" s="1">
        <f t="shared" ca="1" si="123"/>
        <v>787</v>
      </c>
      <c r="F4073" t="str">
        <f t="shared" si="124"/>
        <v>Low Value</v>
      </c>
    </row>
    <row r="4074" spans="1:6" x14ac:dyDescent="0.3">
      <c r="A4074" s="8" t="s">
        <v>5589</v>
      </c>
      <c r="B4074" s="1">
        <v>45393</v>
      </c>
      <c r="C4074" s="16">
        <v>1</v>
      </c>
      <c r="D4074" s="16">
        <v>938.28</v>
      </c>
      <c r="E4074" s="1">
        <f t="shared" ca="1" si="123"/>
        <v>700</v>
      </c>
      <c r="F4074" t="str">
        <f t="shared" si="124"/>
        <v>Low Value</v>
      </c>
    </row>
    <row r="4075" spans="1:6" x14ac:dyDescent="0.3">
      <c r="A4075" s="8" t="s">
        <v>1235</v>
      </c>
      <c r="B4075" s="1">
        <v>45301</v>
      </c>
      <c r="C4075" s="16">
        <v>1</v>
      </c>
      <c r="D4075" s="16">
        <v>936.72</v>
      </c>
      <c r="E4075" s="1">
        <f t="shared" ca="1" si="123"/>
        <v>792</v>
      </c>
      <c r="F4075" t="str">
        <f t="shared" si="124"/>
        <v>Low Value</v>
      </c>
    </row>
    <row r="4076" spans="1:6" x14ac:dyDescent="0.3">
      <c r="A4076" s="8" t="s">
        <v>2795</v>
      </c>
      <c r="B4076" s="1">
        <v>45338</v>
      </c>
      <c r="C4076" s="16">
        <v>1</v>
      </c>
      <c r="D4076" s="16">
        <v>936.08</v>
      </c>
      <c r="E4076" s="1">
        <f t="shared" ca="1" si="123"/>
        <v>755</v>
      </c>
      <c r="F4076" t="str">
        <f t="shared" si="124"/>
        <v>Low Value</v>
      </c>
    </row>
    <row r="4077" spans="1:6" x14ac:dyDescent="0.3">
      <c r="A4077" s="8" t="s">
        <v>3070</v>
      </c>
      <c r="B4077" s="1">
        <v>45571</v>
      </c>
      <c r="C4077" s="16">
        <v>1</v>
      </c>
      <c r="D4077" s="16">
        <v>935.75</v>
      </c>
      <c r="E4077" s="1">
        <f t="shared" ca="1" si="123"/>
        <v>522</v>
      </c>
      <c r="F4077" t="str">
        <f t="shared" si="124"/>
        <v>Low Value</v>
      </c>
    </row>
    <row r="4078" spans="1:6" x14ac:dyDescent="0.3">
      <c r="A4078" s="8" t="s">
        <v>5857</v>
      </c>
      <c r="B4078" s="1">
        <v>45567</v>
      </c>
      <c r="C4078" s="16">
        <v>1</v>
      </c>
      <c r="D4078" s="16">
        <v>935.67</v>
      </c>
      <c r="E4078" s="1">
        <f t="shared" ca="1" si="123"/>
        <v>526</v>
      </c>
      <c r="F4078" t="str">
        <f t="shared" si="124"/>
        <v>Low Value</v>
      </c>
    </row>
    <row r="4079" spans="1:6" x14ac:dyDescent="0.3">
      <c r="A4079" s="8" t="s">
        <v>1698</v>
      </c>
      <c r="B4079" s="1">
        <v>45347</v>
      </c>
      <c r="C4079" s="16">
        <v>1</v>
      </c>
      <c r="D4079" s="16">
        <v>933.62</v>
      </c>
      <c r="E4079" s="1">
        <f t="shared" ca="1" si="123"/>
        <v>746</v>
      </c>
      <c r="F4079" t="str">
        <f t="shared" si="124"/>
        <v>Low Value</v>
      </c>
    </row>
    <row r="4080" spans="1:6" x14ac:dyDescent="0.3">
      <c r="A4080" s="8" t="s">
        <v>641</v>
      </c>
      <c r="B4080" s="1">
        <v>45535</v>
      </c>
      <c r="C4080" s="16">
        <v>2</v>
      </c>
      <c r="D4080" s="16">
        <v>932.86</v>
      </c>
      <c r="E4080" s="1">
        <f t="shared" ca="1" si="123"/>
        <v>558</v>
      </c>
      <c r="F4080" t="str">
        <f t="shared" si="124"/>
        <v>Low Value</v>
      </c>
    </row>
    <row r="4081" spans="1:6" x14ac:dyDescent="0.3">
      <c r="A4081" s="8" t="s">
        <v>5482</v>
      </c>
      <c r="B4081" s="1">
        <v>45642</v>
      </c>
      <c r="C4081" s="16">
        <v>1</v>
      </c>
      <c r="D4081" s="16">
        <v>932.06</v>
      </c>
      <c r="E4081" s="1">
        <f t="shared" ca="1" si="123"/>
        <v>451</v>
      </c>
      <c r="F4081" t="str">
        <f t="shared" si="124"/>
        <v>Low Value</v>
      </c>
    </row>
    <row r="4082" spans="1:6" x14ac:dyDescent="0.3">
      <c r="A4082" s="8" t="s">
        <v>4295</v>
      </c>
      <c r="B4082" s="1">
        <v>45610</v>
      </c>
      <c r="C4082" s="16">
        <v>2</v>
      </c>
      <c r="D4082" s="16">
        <v>931.95</v>
      </c>
      <c r="E4082" s="1">
        <f t="shared" ca="1" si="123"/>
        <v>483</v>
      </c>
      <c r="F4082" t="str">
        <f t="shared" si="124"/>
        <v>Low Value</v>
      </c>
    </row>
    <row r="4083" spans="1:6" x14ac:dyDescent="0.3">
      <c r="A4083" s="8" t="s">
        <v>2713</v>
      </c>
      <c r="B4083" s="1">
        <v>45319</v>
      </c>
      <c r="C4083" s="16">
        <v>1</v>
      </c>
      <c r="D4083" s="16">
        <v>931.32</v>
      </c>
      <c r="E4083" s="1">
        <f t="shared" ca="1" si="123"/>
        <v>774</v>
      </c>
      <c r="F4083" t="str">
        <f t="shared" si="124"/>
        <v>Low Value</v>
      </c>
    </row>
    <row r="4084" spans="1:6" x14ac:dyDescent="0.3">
      <c r="A4084" s="8" t="s">
        <v>5329</v>
      </c>
      <c r="B4084" s="1">
        <v>45532</v>
      </c>
      <c r="C4084" s="16">
        <v>1</v>
      </c>
      <c r="D4084" s="16">
        <v>931.22</v>
      </c>
      <c r="E4084" s="1">
        <f t="shared" ca="1" si="123"/>
        <v>561</v>
      </c>
      <c r="F4084" t="str">
        <f t="shared" si="124"/>
        <v>Low Value</v>
      </c>
    </row>
    <row r="4085" spans="1:6" x14ac:dyDescent="0.3">
      <c r="A4085" s="8" t="s">
        <v>1628</v>
      </c>
      <c r="B4085" s="1">
        <v>45409</v>
      </c>
      <c r="C4085" s="16">
        <v>1</v>
      </c>
      <c r="D4085" s="16">
        <v>931</v>
      </c>
      <c r="E4085" s="1">
        <f t="shared" ca="1" si="123"/>
        <v>684</v>
      </c>
      <c r="F4085" t="str">
        <f t="shared" si="124"/>
        <v>Low Value</v>
      </c>
    </row>
    <row r="4086" spans="1:6" x14ac:dyDescent="0.3">
      <c r="A4086" s="8" t="s">
        <v>3747</v>
      </c>
      <c r="B4086" s="1">
        <v>45313</v>
      </c>
      <c r="C4086" s="16">
        <v>1</v>
      </c>
      <c r="D4086" s="16">
        <v>929.85</v>
      </c>
      <c r="E4086" s="1">
        <f t="shared" ca="1" si="123"/>
        <v>780</v>
      </c>
      <c r="F4086" t="str">
        <f t="shared" si="124"/>
        <v>Low Value</v>
      </c>
    </row>
    <row r="4087" spans="1:6" x14ac:dyDescent="0.3">
      <c r="A4087" s="8" t="s">
        <v>4708</v>
      </c>
      <c r="B4087" s="1">
        <v>45586</v>
      </c>
      <c r="C4087" s="16">
        <v>1</v>
      </c>
      <c r="D4087" s="16">
        <v>929.6</v>
      </c>
      <c r="E4087" s="1">
        <f t="shared" ca="1" si="123"/>
        <v>507</v>
      </c>
      <c r="F4087" t="str">
        <f t="shared" si="124"/>
        <v>Low Value</v>
      </c>
    </row>
    <row r="4088" spans="1:6" x14ac:dyDescent="0.3">
      <c r="A4088" s="8" t="s">
        <v>709</v>
      </c>
      <c r="B4088" s="1">
        <v>45515</v>
      </c>
      <c r="C4088" s="16">
        <v>3</v>
      </c>
      <c r="D4088" s="16">
        <v>929.59999999999991</v>
      </c>
      <c r="E4088" s="1">
        <f t="shared" ca="1" si="123"/>
        <v>578</v>
      </c>
      <c r="F4088" t="str">
        <f t="shared" si="124"/>
        <v>Low Value</v>
      </c>
    </row>
    <row r="4089" spans="1:6" x14ac:dyDescent="0.3">
      <c r="A4089" s="8" t="s">
        <v>109</v>
      </c>
      <c r="B4089" s="1">
        <v>45404</v>
      </c>
      <c r="C4089" s="16">
        <v>1</v>
      </c>
      <c r="D4089" s="16">
        <v>929.4</v>
      </c>
      <c r="E4089" s="1">
        <f t="shared" ca="1" si="123"/>
        <v>689</v>
      </c>
      <c r="F4089" t="str">
        <f t="shared" si="124"/>
        <v>Low Value</v>
      </c>
    </row>
    <row r="4090" spans="1:6" x14ac:dyDescent="0.3">
      <c r="A4090" s="8" t="s">
        <v>2937</v>
      </c>
      <c r="B4090" s="1">
        <v>45366</v>
      </c>
      <c r="C4090" s="16">
        <v>1</v>
      </c>
      <c r="D4090" s="16">
        <v>928.48</v>
      </c>
      <c r="E4090" s="1">
        <f t="shared" ca="1" si="123"/>
        <v>727</v>
      </c>
      <c r="F4090" t="str">
        <f t="shared" si="124"/>
        <v>Low Value</v>
      </c>
    </row>
    <row r="4091" spans="1:6" x14ac:dyDescent="0.3">
      <c r="A4091" s="8" t="s">
        <v>5312</v>
      </c>
      <c r="B4091" s="1">
        <v>45462</v>
      </c>
      <c r="C4091" s="16">
        <v>1</v>
      </c>
      <c r="D4091" s="16">
        <v>928.23</v>
      </c>
      <c r="E4091" s="1">
        <f t="shared" ca="1" si="123"/>
        <v>631</v>
      </c>
      <c r="F4091" t="str">
        <f t="shared" si="124"/>
        <v>Low Value</v>
      </c>
    </row>
    <row r="4092" spans="1:6" x14ac:dyDescent="0.3">
      <c r="A4092" s="8" t="s">
        <v>5309</v>
      </c>
      <c r="B4092" s="1">
        <v>45453</v>
      </c>
      <c r="C4092" s="16">
        <v>1</v>
      </c>
      <c r="D4092" s="16">
        <v>927.32</v>
      </c>
      <c r="E4092" s="1">
        <f t="shared" ca="1" si="123"/>
        <v>640</v>
      </c>
      <c r="F4092" t="str">
        <f t="shared" si="124"/>
        <v>Low Value</v>
      </c>
    </row>
    <row r="4093" spans="1:6" x14ac:dyDescent="0.3">
      <c r="A4093" s="8" t="s">
        <v>595</v>
      </c>
      <c r="B4093" s="1">
        <v>45545</v>
      </c>
      <c r="C4093" s="16">
        <v>2</v>
      </c>
      <c r="D4093" s="16">
        <v>926.25</v>
      </c>
      <c r="E4093" s="1">
        <f t="shared" ca="1" si="123"/>
        <v>548</v>
      </c>
      <c r="F4093" t="str">
        <f t="shared" si="124"/>
        <v>Low Value</v>
      </c>
    </row>
    <row r="4094" spans="1:6" x14ac:dyDescent="0.3">
      <c r="A4094" s="8" t="s">
        <v>5388</v>
      </c>
      <c r="B4094" s="1">
        <v>45627</v>
      </c>
      <c r="C4094" s="16">
        <v>1</v>
      </c>
      <c r="D4094" s="16">
        <v>925.5</v>
      </c>
      <c r="E4094" s="1">
        <f t="shared" ca="1" si="123"/>
        <v>466</v>
      </c>
      <c r="F4094" t="str">
        <f t="shared" si="124"/>
        <v>Low Value</v>
      </c>
    </row>
    <row r="4095" spans="1:6" x14ac:dyDescent="0.3">
      <c r="A4095" s="8" t="s">
        <v>1040</v>
      </c>
      <c r="B4095" s="1">
        <v>45567</v>
      </c>
      <c r="C4095" s="16">
        <v>1</v>
      </c>
      <c r="D4095" s="16">
        <v>925.49</v>
      </c>
      <c r="E4095" s="1">
        <f t="shared" ref="E4095:E4158" ca="1" si="125">TODAY()-B4095</f>
        <v>526</v>
      </c>
      <c r="F4095" t="str">
        <f t="shared" si="124"/>
        <v>Low Value</v>
      </c>
    </row>
    <row r="4096" spans="1:6" x14ac:dyDescent="0.3">
      <c r="A4096" s="8" t="s">
        <v>5884</v>
      </c>
      <c r="B4096" s="1">
        <v>45425</v>
      </c>
      <c r="C4096" s="16">
        <v>1</v>
      </c>
      <c r="D4096" s="16">
        <v>925.22</v>
      </c>
      <c r="E4096" s="1">
        <f t="shared" ca="1" si="125"/>
        <v>668</v>
      </c>
      <c r="F4096" t="str">
        <f t="shared" si="124"/>
        <v>Low Value</v>
      </c>
    </row>
    <row r="4097" spans="1:6" x14ac:dyDescent="0.3">
      <c r="A4097" s="8" t="s">
        <v>5002</v>
      </c>
      <c r="B4097" s="1">
        <v>45642</v>
      </c>
      <c r="C4097" s="16">
        <v>1</v>
      </c>
      <c r="D4097" s="16">
        <v>925.01</v>
      </c>
      <c r="E4097" s="1">
        <f t="shared" ca="1" si="125"/>
        <v>451</v>
      </c>
      <c r="F4097" t="str">
        <f t="shared" si="124"/>
        <v>Low Value</v>
      </c>
    </row>
    <row r="4098" spans="1:6" x14ac:dyDescent="0.3">
      <c r="A4098" s="8" t="s">
        <v>2931</v>
      </c>
      <c r="B4098" s="1">
        <v>45639</v>
      </c>
      <c r="C4098" s="16">
        <v>1</v>
      </c>
      <c r="D4098" s="16">
        <v>924.81</v>
      </c>
      <c r="E4098" s="1">
        <f t="shared" ca="1" si="125"/>
        <v>454</v>
      </c>
      <c r="F4098" t="str">
        <f t="shared" si="124"/>
        <v>Low Value</v>
      </c>
    </row>
    <row r="4099" spans="1:6" x14ac:dyDescent="0.3">
      <c r="A4099" s="8" t="s">
        <v>345</v>
      </c>
      <c r="B4099" s="1">
        <v>45558</v>
      </c>
      <c r="C4099" s="16">
        <v>1</v>
      </c>
      <c r="D4099" s="16">
        <v>923.89</v>
      </c>
      <c r="E4099" s="1">
        <f t="shared" ca="1" si="125"/>
        <v>535</v>
      </c>
      <c r="F4099" t="str">
        <f t="shared" si="124"/>
        <v>Low Value</v>
      </c>
    </row>
    <row r="4100" spans="1:6" x14ac:dyDescent="0.3">
      <c r="A4100" s="8" t="s">
        <v>1981</v>
      </c>
      <c r="B4100" s="1">
        <v>45651</v>
      </c>
      <c r="C4100" s="16">
        <v>2</v>
      </c>
      <c r="D4100" s="16">
        <v>923.53</v>
      </c>
      <c r="E4100" s="1">
        <f t="shared" ca="1" si="125"/>
        <v>442</v>
      </c>
      <c r="F4100" t="str">
        <f t="shared" si="124"/>
        <v>Low Value</v>
      </c>
    </row>
    <row r="4101" spans="1:6" x14ac:dyDescent="0.3">
      <c r="A4101" s="8" t="s">
        <v>5838</v>
      </c>
      <c r="B4101" s="1">
        <v>45339</v>
      </c>
      <c r="C4101" s="16">
        <v>1</v>
      </c>
      <c r="D4101" s="16">
        <v>923.1</v>
      </c>
      <c r="E4101" s="1">
        <f t="shared" ca="1" si="125"/>
        <v>754</v>
      </c>
      <c r="F4101" t="str">
        <f t="shared" ref="F4101:F4164" si="126">IF(D4100 &gt; 5000, "High Value", IF(D4100 &gt; 1000, "Medium Value", "Low Value"))</f>
        <v>Low Value</v>
      </c>
    </row>
    <row r="4102" spans="1:6" x14ac:dyDescent="0.3">
      <c r="A4102" s="8" t="s">
        <v>5801</v>
      </c>
      <c r="B4102" s="1">
        <v>45656</v>
      </c>
      <c r="C4102" s="16">
        <v>1</v>
      </c>
      <c r="D4102" s="16">
        <v>921.63</v>
      </c>
      <c r="E4102" s="1">
        <f t="shared" ca="1" si="125"/>
        <v>437</v>
      </c>
      <c r="F4102" t="str">
        <f t="shared" si="126"/>
        <v>Low Value</v>
      </c>
    </row>
    <row r="4103" spans="1:6" x14ac:dyDescent="0.3">
      <c r="A4103" s="8" t="s">
        <v>1072</v>
      </c>
      <c r="B4103" s="1">
        <v>45357</v>
      </c>
      <c r="C4103" s="16">
        <v>1</v>
      </c>
      <c r="D4103" s="16">
        <v>921.39</v>
      </c>
      <c r="E4103" s="1">
        <f t="shared" ca="1" si="125"/>
        <v>736</v>
      </c>
      <c r="F4103" t="str">
        <f t="shared" si="126"/>
        <v>Low Value</v>
      </c>
    </row>
    <row r="4104" spans="1:6" x14ac:dyDescent="0.3">
      <c r="A4104" s="8" t="s">
        <v>2730</v>
      </c>
      <c r="B4104" s="1">
        <v>45500</v>
      </c>
      <c r="C4104" s="16">
        <v>1</v>
      </c>
      <c r="D4104" s="16">
        <v>920.71</v>
      </c>
      <c r="E4104" s="1">
        <f t="shared" ca="1" si="125"/>
        <v>593</v>
      </c>
      <c r="F4104" t="str">
        <f t="shared" si="126"/>
        <v>Low Value</v>
      </c>
    </row>
    <row r="4105" spans="1:6" x14ac:dyDescent="0.3">
      <c r="A4105" s="8" t="s">
        <v>3695</v>
      </c>
      <c r="B4105" s="1">
        <v>45316</v>
      </c>
      <c r="C4105" s="16">
        <v>1</v>
      </c>
      <c r="D4105" s="16">
        <v>920.33</v>
      </c>
      <c r="E4105" s="1">
        <f t="shared" ca="1" si="125"/>
        <v>777</v>
      </c>
      <c r="F4105" t="str">
        <f t="shared" si="126"/>
        <v>Low Value</v>
      </c>
    </row>
    <row r="4106" spans="1:6" x14ac:dyDescent="0.3">
      <c r="A4106" s="8" t="s">
        <v>4650</v>
      </c>
      <c r="B4106" s="1">
        <v>45510</v>
      </c>
      <c r="C4106" s="16">
        <v>1</v>
      </c>
      <c r="D4106" s="16">
        <v>919.9</v>
      </c>
      <c r="E4106" s="1">
        <f t="shared" ca="1" si="125"/>
        <v>583</v>
      </c>
      <c r="F4106" t="str">
        <f t="shared" si="126"/>
        <v>Low Value</v>
      </c>
    </row>
    <row r="4107" spans="1:6" x14ac:dyDescent="0.3">
      <c r="A4107" s="8" t="s">
        <v>2916</v>
      </c>
      <c r="B4107" s="1">
        <v>45535</v>
      </c>
      <c r="C4107" s="16">
        <v>4</v>
      </c>
      <c r="D4107" s="16">
        <v>919.78</v>
      </c>
      <c r="E4107" s="1">
        <f t="shared" ca="1" si="125"/>
        <v>558</v>
      </c>
      <c r="F4107" t="str">
        <f t="shared" si="126"/>
        <v>Low Value</v>
      </c>
    </row>
    <row r="4108" spans="1:6" x14ac:dyDescent="0.3">
      <c r="A4108" s="8" t="s">
        <v>5996</v>
      </c>
      <c r="B4108" s="1">
        <v>45457</v>
      </c>
      <c r="C4108" s="16">
        <v>1</v>
      </c>
      <c r="D4108" s="16">
        <v>919.55</v>
      </c>
      <c r="E4108" s="1">
        <f t="shared" ca="1" si="125"/>
        <v>636</v>
      </c>
      <c r="F4108" t="str">
        <f t="shared" si="126"/>
        <v>Low Value</v>
      </c>
    </row>
    <row r="4109" spans="1:6" x14ac:dyDescent="0.3">
      <c r="A4109" s="8" t="s">
        <v>913</v>
      </c>
      <c r="B4109" s="1">
        <v>45504</v>
      </c>
      <c r="C4109" s="16">
        <v>2</v>
      </c>
      <c r="D4109" s="16">
        <v>919.33</v>
      </c>
      <c r="E4109" s="1">
        <f t="shared" ca="1" si="125"/>
        <v>589</v>
      </c>
      <c r="F4109" t="str">
        <f t="shared" si="126"/>
        <v>Low Value</v>
      </c>
    </row>
    <row r="4110" spans="1:6" x14ac:dyDescent="0.3">
      <c r="A4110" s="8" t="s">
        <v>1283</v>
      </c>
      <c r="B4110" s="1">
        <v>45531</v>
      </c>
      <c r="C4110" s="16">
        <v>2</v>
      </c>
      <c r="D4110" s="16">
        <v>918.24</v>
      </c>
      <c r="E4110" s="1">
        <f t="shared" ca="1" si="125"/>
        <v>562</v>
      </c>
      <c r="F4110" t="str">
        <f t="shared" si="126"/>
        <v>Low Value</v>
      </c>
    </row>
    <row r="4111" spans="1:6" x14ac:dyDescent="0.3">
      <c r="A4111" s="8" t="s">
        <v>1377</v>
      </c>
      <c r="B4111" s="1">
        <v>45613</v>
      </c>
      <c r="C4111" s="16">
        <v>2</v>
      </c>
      <c r="D4111" s="16">
        <v>916.29</v>
      </c>
      <c r="E4111" s="1">
        <f t="shared" ca="1" si="125"/>
        <v>480</v>
      </c>
      <c r="F4111" t="str">
        <f t="shared" si="126"/>
        <v>Low Value</v>
      </c>
    </row>
    <row r="4112" spans="1:6" x14ac:dyDescent="0.3">
      <c r="A4112" s="8" t="s">
        <v>5730</v>
      </c>
      <c r="B4112" s="1">
        <v>45393</v>
      </c>
      <c r="C4112" s="16">
        <v>1</v>
      </c>
      <c r="D4112" s="16">
        <v>916.24</v>
      </c>
      <c r="E4112" s="1">
        <f t="shared" ca="1" si="125"/>
        <v>700</v>
      </c>
      <c r="F4112" t="str">
        <f t="shared" si="126"/>
        <v>Low Value</v>
      </c>
    </row>
    <row r="4113" spans="1:6" x14ac:dyDescent="0.3">
      <c r="A4113" s="8" t="s">
        <v>2122</v>
      </c>
      <c r="B4113" s="1">
        <v>45296</v>
      </c>
      <c r="C4113" s="16">
        <v>1</v>
      </c>
      <c r="D4113" s="16">
        <v>916.19</v>
      </c>
      <c r="E4113" s="1">
        <f t="shared" ca="1" si="125"/>
        <v>797</v>
      </c>
      <c r="F4113" t="str">
        <f t="shared" si="126"/>
        <v>Low Value</v>
      </c>
    </row>
    <row r="4114" spans="1:6" x14ac:dyDescent="0.3">
      <c r="A4114" s="8" t="s">
        <v>5847</v>
      </c>
      <c r="B4114" s="1">
        <v>45379</v>
      </c>
      <c r="C4114" s="16">
        <v>1</v>
      </c>
      <c r="D4114" s="16">
        <v>916.05</v>
      </c>
      <c r="E4114" s="1">
        <f t="shared" ca="1" si="125"/>
        <v>714</v>
      </c>
      <c r="F4114" t="str">
        <f t="shared" si="126"/>
        <v>Low Value</v>
      </c>
    </row>
    <row r="4115" spans="1:6" x14ac:dyDescent="0.3">
      <c r="A4115" s="8" t="s">
        <v>1881</v>
      </c>
      <c r="B4115" s="1">
        <v>45328</v>
      </c>
      <c r="C4115" s="16">
        <v>1</v>
      </c>
      <c r="D4115" s="16">
        <v>915.74</v>
      </c>
      <c r="E4115" s="1">
        <f t="shared" ca="1" si="125"/>
        <v>765</v>
      </c>
      <c r="F4115" t="str">
        <f t="shared" si="126"/>
        <v>Low Value</v>
      </c>
    </row>
    <row r="4116" spans="1:6" x14ac:dyDescent="0.3">
      <c r="A4116" s="8" t="s">
        <v>2238</v>
      </c>
      <c r="B4116" s="1">
        <v>45633</v>
      </c>
      <c r="C4116" s="16">
        <v>3</v>
      </c>
      <c r="D4116" s="16">
        <v>915.71</v>
      </c>
      <c r="E4116" s="1">
        <f t="shared" ca="1" si="125"/>
        <v>460</v>
      </c>
      <c r="F4116" t="str">
        <f t="shared" si="126"/>
        <v>Low Value</v>
      </c>
    </row>
    <row r="4117" spans="1:6" x14ac:dyDescent="0.3">
      <c r="A4117" s="8" t="s">
        <v>5891</v>
      </c>
      <c r="B4117" s="1">
        <v>45400</v>
      </c>
      <c r="C4117" s="16">
        <v>1</v>
      </c>
      <c r="D4117" s="16">
        <v>915.55</v>
      </c>
      <c r="E4117" s="1">
        <f t="shared" ca="1" si="125"/>
        <v>693</v>
      </c>
      <c r="F4117" t="str">
        <f t="shared" si="126"/>
        <v>Low Value</v>
      </c>
    </row>
    <row r="4118" spans="1:6" x14ac:dyDescent="0.3">
      <c r="A4118" s="8" t="s">
        <v>3880</v>
      </c>
      <c r="B4118" s="1">
        <v>45642</v>
      </c>
      <c r="C4118" s="16">
        <v>2</v>
      </c>
      <c r="D4118" s="16">
        <v>915.05</v>
      </c>
      <c r="E4118" s="1">
        <f t="shared" ca="1" si="125"/>
        <v>451</v>
      </c>
      <c r="F4118" t="str">
        <f t="shared" si="126"/>
        <v>Low Value</v>
      </c>
    </row>
    <row r="4119" spans="1:6" x14ac:dyDescent="0.3">
      <c r="A4119" s="8" t="s">
        <v>29</v>
      </c>
      <c r="B4119" s="1">
        <v>45593</v>
      </c>
      <c r="C4119" s="16">
        <v>3</v>
      </c>
      <c r="D4119" s="16">
        <v>914.97</v>
      </c>
      <c r="E4119" s="1">
        <f t="shared" ca="1" si="125"/>
        <v>500</v>
      </c>
      <c r="F4119" t="str">
        <f t="shared" si="126"/>
        <v>Low Value</v>
      </c>
    </row>
    <row r="4120" spans="1:6" x14ac:dyDescent="0.3">
      <c r="A4120" s="8" t="s">
        <v>2764</v>
      </c>
      <c r="B4120" s="1">
        <v>45522</v>
      </c>
      <c r="C4120" s="16">
        <v>1</v>
      </c>
      <c r="D4120" s="16">
        <v>914.89</v>
      </c>
      <c r="E4120" s="1">
        <f t="shared" ca="1" si="125"/>
        <v>571</v>
      </c>
      <c r="F4120" t="str">
        <f t="shared" si="126"/>
        <v>Low Value</v>
      </c>
    </row>
    <row r="4121" spans="1:6" x14ac:dyDescent="0.3">
      <c r="A4121" s="8" t="s">
        <v>5038</v>
      </c>
      <c r="B4121" s="1">
        <v>45501</v>
      </c>
      <c r="C4121" s="16">
        <v>1</v>
      </c>
      <c r="D4121" s="16">
        <v>913.75</v>
      </c>
      <c r="E4121" s="1">
        <f t="shared" ca="1" si="125"/>
        <v>592</v>
      </c>
      <c r="F4121" t="str">
        <f t="shared" si="126"/>
        <v>Low Value</v>
      </c>
    </row>
    <row r="4122" spans="1:6" x14ac:dyDescent="0.3">
      <c r="A4122" s="8" t="s">
        <v>3352</v>
      </c>
      <c r="B4122" s="1">
        <v>45624</v>
      </c>
      <c r="C4122" s="16">
        <v>1</v>
      </c>
      <c r="D4122" s="16">
        <v>913.38</v>
      </c>
      <c r="E4122" s="1">
        <f t="shared" ca="1" si="125"/>
        <v>469</v>
      </c>
      <c r="F4122" t="str">
        <f t="shared" si="126"/>
        <v>Low Value</v>
      </c>
    </row>
    <row r="4123" spans="1:6" x14ac:dyDescent="0.3">
      <c r="A4123" s="8" t="s">
        <v>5841</v>
      </c>
      <c r="B4123" s="1">
        <v>45586</v>
      </c>
      <c r="C4123" s="16">
        <v>1</v>
      </c>
      <c r="D4123" s="16">
        <v>913.2</v>
      </c>
      <c r="E4123" s="1">
        <f t="shared" ca="1" si="125"/>
        <v>507</v>
      </c>
      <c r="F4123" t="str">
        <f t="shared" si="126"/>
        <v>Low Value</v>
      </c>
    </row>
    <row r="4124" spans="1:6" x14ac:dyDescent="0.3">
      <c r="A4124" s="8" t="s">
        <v>1685</v>
      </c>
      <c r="B4124" s="1">
        <v>45419</v>
      </c>
      <c r="C4124" s="16">
        <v>1</v>
      </c>
      <c r="D4124" s="16">
        <v>912.71</v>
      </c>
      <c r="E4124" s="1">
        <f t="shared" ca="1" si="125"/>
        <v>674</v>
      </c>
      <c r="F4124" t="str">
        <f t="shared" si="126"/>
        <v>Low Value</v>
      </c>
    </row>
    <row r="4125" spans="1:6" x14ac:dyDescent="0.3">
      <c r="A4125" s="8" t="s">
        <v>5241</v>
      </c>
      <c r="B4125" s="1">
        <v>45506</v>
      </c>
      <c r="C4125" s="16">
        <v>1</v>
      </c>
      <c r="D4125" s="16">
        <v>912.51</v>
      </c>
      <c r="E4125" s="1">
        <f t="shared" ca="1" si="125"/>
        <v>587</v>
      </c>
      <c r="F4125" t="str">
        <f t="shared" si="126"/>
        <v>Low Value</v>
      </c>
    </row>
    <row r="4126" spans="1:6" x14ac:dyDescent="0.3">
      <c r="A4126" s="8" t="s">
        <v>5069</v>
      </c>
      <c r="B4126" s="1">
        <v>45600</v>
      </c>
      <c r="C4126" s="16">
        <v>1</v>
      </c>
      <c r="D4126" s="16">
        <v>911.75</v>
      </c>
      <c r="E4126" s="1">
        <f t="shared" ca="1" si="125"/>
        <v>493</v>
      </c>
      <c r="F4126" t="str">
        <f t="shared" si="126"/>
        <v>Low Value</v>
      </c>
    </row>
    <row r="4127" spans="1:6" x14ac:dyDescent="0.3">
      <c r="A4127" s="8" t="s">
        <v>412</v>
      </c>
      <c r="B4127" s="1">
        <v>45564</v>
      </c>
      <c r="C4127" s="16">
        <v>1</v>
      </c>
      <c r="D4127" s="16">
        <v>911.42</v>
      </c>
      <c r="E4127" s="1">
        <f t="shared" ca="1" si="125"/>
        <v>529</v>
      </c>
      <c r="F4127" t="str">
        <f t="shared" si="126"/>
        <v>Low Value</v>
      </c>
    </row>
    <row r="4128" spans="1:6" x14ac:dyDescent="0.3">
      <c r="A4128" s="8" t="s">
        <v>2057</v>
      </c>
      <c r="B4128" s="1">
        <v>45549</v>
      </c>
      <c r="C4128" s="16">
        <v>1</v>
      </c>
      <c r="D4128" s="16">
        <v>911.39</v>
      </c>
      <c r="E4128" s="1">
        <f t="shared" ca="1" si="125"/>
        <v>544</v>
      </c>
      <c r="F4128" t="str">
        <f t="shared" si="126"/>
        <v>Low Value</v>
      </c>
    </row>
    <row r="4129" spans="1:6" x14ac:dyDescent="0.3">
      <c r="A4129" s="8" t="s">
        <v>4946</v>
      </c>
      <c r="B4129" s="1">
        <v>45483</v>
      </c>
      <c r="C4129" s="16">
        <v>1</v>
      </c>
      <c r="D4129" s="16">
        <v>911.26</v>
      </c>
      <c r="E4129" s="1">
        <f t="shared" ca="1" si="125"/>
        <v>610</v>
      </c>
      <c r="F4129" t="str">
        <f t="shared" si="126"/>
        <v>Low Value</v>
      </c>
    </row>
    <row r="4130" spans="1:6" x14ac:dyDescent="0.3">
      <c r="A4130" s="8" t="s">
        <v>3663</v>
      </c>
      <c r="B4130" s="1">
        <v>45293</v>
      </c>
      <c r="C4130" s="16">
        <v>1</v>
      </c>
      <c r="D4130" s="16">
        <v>910.84</v>
      </c>
      <c r="E4130" s="1">
        <f t="shared" ca="1" si="125"/>
        <v>800</v>
      </c>
      <c r="F4130" t="str">
        <f t="shared" si="126"/>
        <v>Low Value</v>
      </c>
    </row>
    <row r="4131" spans="1:6" x14ac:dyDescent="0.3">
      <c r="A4131" s="8" t="s">
        <v>3672</v>
      </c>
      <c r="B4131" s="1">
        <v>45560</v>
      </c>
      <c r="C4131" s="16">
        <v>1</v>
      </c>
      <c r="D4131" s="16">
        <v>910.76</v>
      </c>
      <c r="E4131" s="1">
        <f t="shared" ca="1" si="125"/>
        <v>533</v>
      </c>
      <c r="F4131" t="str">
        <f t="shared" si="126"/>
        <v>Low Value</v>
      </c>
    </row>
    <row r="4132" spans="1:6" x14ac:dyDescent="0.3">
      <c r="A4132" s="8" t="s">
        <v>3899</v>
      </c>
      <c r="B4132" s="1">
        <v>45628</v>
      </c>
      <c r="C4132" s="16">
        <v>2</v>
      </c>
      <c r="D4132" s="16">
        <v>910.31</v>
      </c>
      <c r="E4132" s="1">
        <f t="shared" ca="1" si="125"/>
        <v>465</v>
      </c>
      <c r="F4132" t="str">
        <f t="shared" si="126"/>
        <v>Low Value</v>
      </c>
    </row>
    <row r="4133" spans="1:6" x14ac:dyDescent="0.3">
      <c r="A4133" s="8" t="s">
        <v>5711</v>
      </c>
      <c r="B4133" s="1">
        <v>45527</v>
      </c>
      <c r="C4133" s="16">
        <v>1</v>
      </c>
      <c r="D4133" s="16">
        <v>910.08</v>
      </c>
      <c r="E4133" s="1">
        <f t="shared" ca="1" si="125"/>
        <v>566</v>
      </c>
      <c r="F4133" t="str">
        <f t="shared" si="126"/>
        <v>Low Value</v>
      </c>
    </row>
    <row r="4134" spans="1:6" x14ac:dyDescent="0.3">
      <c r="A4134" s="8" t="s">
        <v>2636</v>
      </c>
      <c r="B4134" s="1">
        <v>45346</v>
      </c>
      <c r="C4134" s="16">
        <v>2</v>
      </c>
      <c r="D4134" s="16">
        <v>909.69</v>
      </c>
      <c r="E4134" s="1">
        <f t="shared" ca="1" si="125"/>
        <v>747</v>
      </c>
      <c r="F4134" t="str">
        <f t="shared" si="126"/>
        <v>Low Value</v>
      </c>
    </row>
    <row r="4135" spans="1:6" x14ac:dyDescent="0.3">
      <c r="A4135" s="8" t="s">
        <v>1268</v>
      </c>
      <c r="B4135" s="1">
        <v>45559</v>
      </c>
      <c r="C4135" s="16">
        <v>2</v>
      </c>
      <c r="D4135" s="16">
        <v>909.33999999999992</v>
      </c>
      <c r="E4135" s="1">
        <f t="shared" ca="1" si="125"/>
        <v>534</v>
      </c>
      <c r="F4135" t="str">
        <f t="shared" si="126"/>
        <v>Low Value</v>
      </c>
    </row>
    <row r="4136" spans="1:6" x14ac:dyDescent="0.3">
      <c r="A4136" s="8" t="s">
        <v>3229</v>
      </c>
      <c r="B4136" s="1">
        <v>45387</v>
      </c>
      <c r="C4136" s="16">
        <v>1</v>
      </c>
      <c r="D4136" s="16">
        <v>909</v>
      </c>
      <c r="E4136" s="1">
        <f t="shared" ca="1" si="125"/>
        <v>706</v>
      </c>
      <c r="F4136" t="str">
        <f t="shared" si="126"/>
        <v>Low Value</v>
      </c>
    </row>
    <row r="4137" spans="1:6" x14ac:dyDescent="0.3">
      <c r="A4137" s="8" t="s">
        <v>5620</v>
      </c>
      <c r="B4137" s="1">
        <v>45294</v>
      </c>
      <c r="C4137" s="16">
        <v>1</v>
      </c>
      <c r="D4137" s="16">
        <v>908.87</v>
      </c>
      <c r="E4137" s="1">
        <f t="shared" ca="1" si="125"/>
        <v>799</v>
      </c>
      <c r="F4137" t="str">
        <f t="shared" si="126"/>
        <v>Low Value</v>
      </c>
    </row>
    <row r="4138" spans="1:6" x14ac:dyDescent="0.3">
      <c r="A4138" s="8" t="s">
        <v>5659</v>
      </c>
      <c r="B4138" s="1">
        <v>45534</v>
      </c>
      <c r="C4138" s="16">
        <v>1</v>
      </c>
      <c r="D4138" s="16">
        <v>908.12</v>
      </c>
      <c r="E4138" s="1">
        <f t="shared" ca="1" si="125"/>
        <v>559</v>
      </c>
      <c r="F4138" t="str">
        <f t="shared" si="126"/>
        <v>Low Value</v>
      </c>
    </row>
    <row r="4139" spans="1:6" x14ac:dyDescent="0.3">
      <c r="A4139" s="8" t="s">
        <v>4215</v>
      </c>
      <c r="B4139" s="1">
        <v>45516</v>
      </c>
      <c r="C4139" s="16">
        <v>2</v>
      </c>
      <c r="D4139" s="16">
        <v>906.86</v>
      </c>
      <c r="E4139" s="1">
        <f t="shared" ca="1" si="125"/>
        <v>577</v>
      </c>
      <c r="F4139" t="str">
        <f t="shared" si="126"/>
        <v>Low Value</v>
      </c>
    </row>
    <row r="4140" spans="1:6" x14ac:dyDescent="0.3">
      <c r="A4140" s="8" t="s">
        <v>1863</v>
      </c>
      <c r="B4140" s="1">
        <v>45406</v>
      </c>
      <c r="C4140" s="16">
        <v>1</v>
      </c>
      <c r="D4140" s="16">
        <v>905.33</v>
      </c>
      <c r="E4140" s="1">
        <f t="shared" ca="1" si="125"/>
        <v>687</v>
      </c>
      <c r="F4140" t="str">
        <f t="shared" si="126"/>
        <v>Low Value</v>
      </c>
    </row>
    <row r="4141" spans="1:6" x14ac:dyDescent="0.3">
      <c r="A4141" s="8" t="s">
        <v>5158</v>
      </c>
      <c r="B4141" s="1">
        <v>45619</v>
      </c>
      <c r="C4141" s="16">
        <v>1</v>
      </c>
      <c r="D4141" s="16">
        <v>904.67</v>
      </c>
      <c r="E4141" s="1">
        <f t="shared" ca="1" si="125"/>
        <v>474</v>
      </c>
      <c r="F4141" t="str">
        <f t="shared" si="126"/>
        <v>Low Value</v>
      </c>
    </row>
    <row r="4142" spans="1:6" x14ac:dyDescent="0.3">
      <c r="A4142" s="8" t="s">
        <v>4012</v>
      </c>
      <c r="B4142" s="1">
        <v>45561</v>
      </c>
      <c r="C4142" s="16">
        <v>1</v>
      </c>
      <c r="D4142" s="16">
        <v>904.1</v>
      </c>
      <c r="E4142" s="1">
        <f t="shared" ca="1" si="125"/>
        <v>532</v>
      </c>
      <c r="F4142" t="str">
        <f t="shared" si="126"/>
        <v>Low Value</v>
      </c>
    </row>
    <row r="4143" spans="1:6" x14ac:dyDescent="0.3">
      <c r="A4143" s="8" t="s">
        <v>5103</v>
      </c>
      <c r="B4143" s="1">
        <v>45353</v>
      </c>
      <c r="C4143" s="16">
        <v>1</v>
      </c>
      <c r="D4143" s="16">
        <v>903.43</v>
      </c>
      <c r="E4143" s="1">
        <f t="shared" ca="1" si="125"/>
        <v>740</v>
      </c>
      <c r="F4143" t="str">
        <f t="shared" si="126"/>
        <v>Low Value</v>
      </c>
    </row>
    <row r="4144" spans="1:6" x14ac:dyDescent="0.3">
      <c r="A4144" s="8" t="s">
        <v>1422</v>
      </c>
      <c r="B4144" s="1">
        <v>45536</v>
      </c>
      <c r="C4144" s="16">
        <v>1</v>
      </c>
      <c r="D4144" s="16">
        <v>903.42</v>
      </c>
      <c r="E4144" s="1">
        <f t="shared" ca="1" si="125"/>
        <v>557</v>
      </c>
      <c r="F4144" t="str">
        <f t="shared" si="126"/>
        <v>Low Value</v>
      </c>
    </row>
    <row r="4145" spans="1:6" x14ac:dyDescent="0.3">
      <c r="A4145" s="8" t="s">
        <v>5374</v>
      </c>
      <c r="B4145" s="1">
        <v>45318</v>
      </c>
      <c r="C4145" s="16">
        <v>1</v>
      </c>
      <c r="D4145" s="16">
        <v>902.42</v>
      </c>
      <c r="E4145" s="1">
        <f t="shared" ca="1" si="125"/>
        <v>775</v>
      </c>
      <c r="F4145" t="str">
        <f t="shared" si="126"/>
        <v>Low Value</v>
      </c>
    </row>
    <row r="4146" spans="1:6" x14ac:dyDescent="0.3">
      <c r="A4146" s="8" t="s">
        <v>3965</v>
      </c>
      <c r="B4146" s="1">
        <v>45347</v>
      </c>
      <c r="C4146" s="16">
        <v>2</v>
      </c>
      <c r="D4146" s="16">
        <v>901.63000000000011</v>
      </c>
      <c r="E4146" s="1">
        <f t="shared" ca="1" si="125"/>
        <v>746</v>
      </c>
      <c r="F4146" t="str">
        <f t="shared" si="126"/>
        <v>Low Value</v>
      </c>
    </row>
    <row r="4147" spans="1:6" x14ac:dyDescent="0.3">
      <c r="A4147" s="8" t="s">
        <v>3500</v>
      </c>
      <c r="B4147" s="1">
        <v>45402</v>
      </c>
      <c r="C4147" s="16">
        <v>1</v>
      </c>
      <c r="D4147" s="16">
        <v>901.58</v>
      </c>
      <c r="E4147" s="1">
        <f t="shared" ca="1" si="125"/>
        <v>691</v>
      </c>
      <c r="F4147" t="str">
        <f t="shared" si="126"/>
        <v>Low Value</v>
      </c>
    </row>
    <row r="4148" spans="1:6" x14ac:dyDescent="0.3">
      <c r="A4148" s="8" t="s">
        <v>5104</v>
      </c>
      <c r="B4148" s="1">
        <v>45428</v>
      </c>
      <c r="C4148" s="16">
        <v>1</v>
      </c>
      <c r="D4148" s="16">
        <v>901.29</v>
      </c>
      <c r="E4148" s="1">
        <f t="shared" ca="1" si="125"/>
        <v>665</v>
      </c>
      <c r="F4148" t="str">
        <f t="shared" si="126"/>
        <v>Low Value</v>
      </c>
    </row>
    <row r="4149" spans="1:6" x14ac:dyDescent="0.3">
      <c r="A4149" s="8" t="s">
        <v>1916</v>
      </c>
      <c r="B4149" s="1">
        <v>45516</v>
      </c>
      <c r="C4149" s="16">
        <v>2</v>
      </c>
      <c r="D4149" s="16">
        <v>901.25</v>
      </c>
      <c r="E4149" s="1">
        <f t="shared" ca="1" si="125"/>
        <v>577</v>
      </c>
      <c r="F4149" t="str">
        <f t="shared" si="126"/>
        <v>Low Value</v>
      </c>
    </row>
    <row r="4150" spans="1:6" x14ac:dyDescent="0.3">
      <c r="A4150" s="8" t="s">
        <v>3502</v>
      </c>
      <c r="B4150" s="1">
        <v>45374</v>
      </c>
      <c r="C4150" s="16">
        <v>1</v>
      </c>
      <c r="D4150" s="16">
        <v>900.72</v>
      </c>
      <c r="E4150" s="1">
        <f t="shared" ca="1" si="125"/>
        <v>719</v>
      </c>
      <c r="F4150" t="str">
        <f t="shared" si="126"/>
        <v>Low Value</v>
      </c>
    </row>
    <row r="4151" spans="1:6" x14ac:dyDescent="0.3">
      <c r="A4151" s="8" t="s">
        <v>449</v>
      </c>
      <c r="B4151" s="1">
        <v>45418</v>
      </c>
      <c r="C4151" s="16">
        <v>1</v>
      </c>
      <c r="D4151" s="16">
        <v>900.43</v>
      </c>
      <c r="E4151" s="1">
        <f t="shared" ca="1" si="125"/>
        <v>675</v>
      </c>
      <c r="F4151" t="str">
        <f t="shared" si="126"/>
        <v>Low Value</v>
      </c>
    </row>
    <row r="4152" spans="1:6" x14ac:dyDescent="0.3">
      <c r="A4152" s="8" t="s">
        <v>4226</v>
      </c>
      <c r="B4152" s="1">
        <v>45321</v>
      </c>
      <c r="C4152" s="16">
        <v>1</v>
      </c>
      <c r="D4152" s="16">
        <v>900.38</v>
      </c>
      <c r="E4152" s="1">
        <f t="shared" ca="1" si="125"/>
        <v>772</v>
      </c>
      <c r="F4152" t="str">
        <f t="shared" si="126"/>
        <v>Low Value</v>
      </c>
    </row>
    <row r="4153" spans="1:6" x14ac:dyDescent="0.3">
      <c r="A4153" s="8" t="s">
        <v>2121</v>
      </c>
      <c r="B4153" s="1">
        <v>45344</v>
      </c>
      <c r="C4153" s="16">
        <v>1</v>
      </c>
      <c r="D4153" s="16">
        <v>899.79</v>
      </c>
      <c r="E4153" s="1">
        <f t="shared" ca="1" si="125"/>
        <v>749</v>
      </c>
      <c r="F4153" t="str">
        <f t="shared" si="126"/>
        <v>Low Value</v>
      </c>
    </row>
    <row r="4154" spans="1:6" x14ac:dyDescent="0.3">
      <c r="A4154" s="8" t="s">
        <v>1566</v>
      </c>
      <c r="B4154" s="1">
        <v>45423</v>
      </c>
      <c r="C4154" s="16">
        <v>1</v>
      </c>
      <c r="D4154" s="16">
        <v>898.93</v>
      </c>
      <c r="E4154" s="1">
        <f t="shared" ca="1" si="125"/>
        <v>670</v>
      </c>
      <c r="F4154" t="str">
        <f t="shared" si="126"/>
        <v>Low Value</v>
      </c>
    </row>
    <row r="4155" spans="1:6" x14ac:dyDescent="0.3">
      <c r="A4155" s="8" t="s">
        <v>2132</v>
      </c>
      <c r="B4155" s="1">
        <v>45479</v>
      </c>
      <c r="C4155" s="16">
        <v>1</v>
      </c>
      <c r="D4155" s="16">
        <v>898.9</v>
      </c>
      <c r="E4155" s="1">
        <f t="shared" ca="1" si="125"/>
        <v>614</v>
      </c>
      <c r="F4155" t="str">
        <f t="shared" si="126"/>
        <v>Low Value</v>
      </c>
    </row>
    <row r="4156" spans="1:6" x14ac:dyDescent="0.3">
      <c r="A4156" s="8" t="s">
        <v>5597</v>
      </c>
      <c r="B4156" s="1">
        <v>45351</v>
      </c>
      <c r="C4156" s="16">
        <v>1</v>
      </c>
      <c r="D4156" s="16">
        <v>898.79</v>
      </c>
      <c r="E4156" s="1">
        <f t="shared" ca="1" si="125"/>
        <v>742</v>
      </c>
      <c r="F4156" t="str">
        <f t="shared" si="126"/>
        <v>Low Value</v>
      </c>
    </row>
    <row r="4157" spans="1:6" x14ac:dyDescent="0.3">
      <c r="A4157" s="8" t="s">
        <v>4035</v>
      </c>
      <c r="B4157" s="1">
        <v>45469</v>
      </c>
      <c r="C4157" s="16">
        <v>2</v>
      </c>
      <c r="D4157" s="16">
        <v>898.7</v>
      </c>
      <c r="E4157" s="1">
        <f t="shared" ca="1" si="125"/>
        <v>624</v>
      </c>
      <c r="F4157" t="str">
        <f t="shared" si="126"/>
        <v>Low Value</v>
      </c>
    </row>
    <row r="4158" spans="1:6" x14ac:dyDescent="0.3">
      <c r="A4158" s="8" t="s">
        <v>748</v>
      </c>
      <c r="B4158" s="1">
        <v>45596</v>
      </c>
      <c r="C4158" s="16">
        <v>2</v>
      </c>
      <c r="D4158" s="16">
        <v>898.65000000000009</v>
      </c>
      <c r="E4158" s="1">
        <f t="shared" ca="1" si="125"/>
        <v>497</v>
      </c>
      <c r="F4158" t="str">
        <f t="shared" si="126"/>
        <v>Low Value</v>
      </c>
    </row>
    <row r="4159" spans="1:6" x14ac:dyDescent="0.3">
      <c r="A4159" s="8" t="s">
        <v>1111</v>
      </c>
      <c r="B4159" s="1">
        <v>45361</v>
      </c>
      <c r="C4159" s="16">
        <v>1</v>
      </c>
      <c r="D4159" s="16">
        <v>898.61</v>
      </c>
      <c r="E4159" s="1">
        <f t="shared" ref="E4159:E4222" ca="1" si="127">TODAY()-B4159</f>
        <v>732</v>
      </c>
      <c r="F4159" t="str">
        <f t="shared" si="126"/>
        <v>Low Value</v>
      </c>
    </row>
    <row r="4160" spans="1:6" x14ac:dyDescent="0.3">
      <c r="A4160" s="8" t="s">
        <v>5977</v>
      </c>
      <c r="B4160" s="1">
        <v>45475</v>
      </c>
      <c r="C4160" s="16">
        <v>1</v>
      </c>
      <c r="D4160" s="16">
        <v>898.16</v>
      </c>
      <c r="E4160" s="1">
        <f t="shared" ca="1" si="127"/>
        <v>618</v>
      </c>
      <c r="F4160" t="str">
        <f t="shared" si="126"/>
        <v>Low Value</v>
      </c>
    </row>
    <row r="4161" spans="1:6" x14ac:dyDescent="0.3">
      <c r="A4161" s="8" t="s">
        <v>2619</v>
      </c>
      <c r="B4161" s="1">
        <v>45359</v>
      </c>
      <c r="C4161" s="16">
        <v>1</v>
      </c>
      <c r="D4161" s="16">
        <v>897.42</v>
      </c>
      <c r="E4161" s="1">
        <f t="shared" ca="1" si="127"/>
        <v>734</v>
      </c>
      <c r="F4161" t="str">
        <f t="shared" si="126"/>
        <v>Low Value</v>
      </c>
    </row>
    <row r="4162" spans="1:6" x14ac:dyDescent="0.3">
      <c r="A4162" s="8" t="s">
        <v>116</v>
      </c>
      <c r="B4162" s="1">
        <v>45442</v>
      </c>
      <c r="C4162" s="16">
        <v>1</v>
      </c>
      <c r="D4162" s="16">
        <v>897.31</v>
      </c>
      <c r="E4162" s="1">
        <f t="shared" ca="1" si="127"/>
        <v>651</v>
      </c>
      <c r="F4162" t="str">
        <f t="shared" si="126"/>
        <v>Low Value</v>
      </c>
    </row>
    <row r="4163" spans="1:6" x14ac:dyDescent="0.3">
      <c r="A4163" s="8" t="s">
        <v>2254</v>
      </c>
      <c r="B4163" s="1">
        <v>45510</v>
      </c>
      <c r="C4163" s="16">
        <v>3</v>
      </c>
      <c r="D4163" s="16">
        <v>896.42000000000007</v>
      </c>
      <c r="E4163" s="1">
        <f t="shared" ca="1" si="127"/>
        <v>583</v>
      </c>
      <c r="F4163" t="str">
        <f t="shared" si="126"/>
        <v>Low Value</v>
      </c>
    </row>
    <row r="4164" spans="1:6" x14ac:dyDescent="0.3">
      <c r="A4164" s="8" t="s">
        <v>3757</v>
      </c>
      <c r="B4164" s="1">
        <v>45324</v>
      </c>
      <c r="C4164" s="16">
        <v>1</v>
      </c>
      <c r="D4164" s="16">
        <v>894.99</v>
      </c>
      <c r="E4164" s="1">
        <f t="shared" ca="1" si="127"/>
        <v>769</v>
      </c>
      <c r="F4164" t="str">
        <f t="shared" si="126"/>
        <v>Low Value</v>
      </c>
    </row>
    <row r="4165" spans="1:6" x14ac:dyDescent="0.3">
      <c r="A4165" s="8" t="s">
        <v>1814</v>
      </c>
      <c r="B4165" s="1">
        <v>45294</v>
      </c>
      <c r="C4165" s="16">
        <v>1</v>
      </c>
      <c r="D4165" s="16">
        <v>894.77</v>
      </c>
      <c r="E4165" s="1">
        <f t="shared" ca="1" si="127"/>
        <v>799</v>
      </c>
      <c r="F4165" t="str">
        <f t="shared" ref="F4165:F4228" si="128">IF(D4164 &gt; 5000, "High Value", IF(D4164 &gt; 1000, "Medium Value", "Low Value"))</f>
        <v>Low Value</v>
      </c>
    </row>
    <row r="4166" spans="1:6" x14ac:dyDescent="0.3">
      <c r="A4166" s="8" t="s">
        <v>5948</v>
      </c>
      <c r="B4166" s="1">
        <v>45337</v>
      </c>
      <c r="C4166" s="16">
        <v>1</v>
      </c>
      <c r="D4166" s="16">
        <v>894.7</v>
      </c>
      <c r="E4166" s="1">
        <f t="shared" ca="1" si="127"/>
        <v>756</v>
      </c>
      <c r="F4166" t="str">
        <f t="shared" si="128"/>
        <v>Low Value</v>
      </c>
    </row>
    <row r="4167" spans="1:6" x14ac:dyDescent="0.3">
      <c r="A4167" s="8" t="s">
        <v>2902</v>
      </c>
      <c r="B4167" s="1">
        <v>45324</v>
      </c>
      <c r="C4167" s="16">
        <v>1</v>
      </c>
      <c r="D4167" s="16">
        <v>893.89</v>
      </c>
      <c r="E4167" s="1">
        <f t="shared" ca="1" si="127"/>
        <v>769</v>
      </c>
      <c r="F4167" t="str">
        <f t="shared" si="128"/>
        <v>Low Value</v>
      </c>
    </row>
    <row r="4168" spans="1:6" x14ac:dyDescent="0.3">
      <c r="A4168" s="8" t="s">
        <v>165</v>
      </c>
      <c r="B4168" s="1">
        <v>45574</v>
      </c>
      <c r="C4168" s="16">
        <v>2</v>
      </c>
      <c r="D4168" s="16">
        <v>892.4</v>
      </c>
      <c r="E4168" s="1">
        <f t="shared" ca="1" si="127"/>
        <v>519</v>
      </c>
      <c r="F4168" t="str">
        <f t="shared" si="128"/>
        <v>Low Value</v>
      </c>
    </row>
    <row r="4169" spans="1:6" x14ac:dyDescent="0.3">
      <c r="A4169" s="8" t="s">
        <v>4437</v>
      </c>
      <c r="B4169" s="1">
        <v>45600</v>
      </c>
      <c r="C4169" s="16">
        <v>1</v>
      </c>
      <c r="D4169" s="16">
        <v>891.66</v>
      </c>
      <c r="E4169" s="1">
        <f t="shared" ca="1" si="127"/>
        <v>493</v>
      </c>
      <c r="F4169" t="str">
        <f t="shared" si="128"/>
        <v>Low Value</v>
      </c>
    </row>
    <row r="4170" spans="1:6" x14ac:dyDescent="0.3">
      <c r="A4170" s="8" t="s">
        <v>1597</v>
      </c>
      <c r="B4170" s="1">
        <v>45395</v>
      </c>
      <c r="C4170" s="16">
        <v>1</v>
      </c>
      <c r="D4170" s="16">
        <v>890.67</v>
      </c>
      <c r="E4170" s="1">
        <f t="shared" ca="1" si="127"/>
        <v>698</v>
      </c>
      <c r="F4170" t="str">
        <f t="shared" si="128"/>
        <v>Low Value</v>
      </c>
    </row>
    <row r="4171" spans="1:6" x14ac:dyDescent="0.3">
      <c r="A4171" s="8" t="s">
        <v>564</v>
      </c>
      <c r="B4171" s="1">
        <v>45494</v>
      </c>
      <c r="C4171" s="16">
        <v>2</v>
      </c>
      <c r="D4171" s="16">
        <v>890.53</v>
      </c>
      <c r="E4171" s="1">
        <f t="shared" ca="1" si="127"/>
        <v>599</v>
      </c>
      <c r="F4171" t="str">
        <f t="shared" si="128"/>
        <v>Low Value</v>
      </c>
    </row>
    <row r="4172" spans="1:6" x14ac:dyDescent="0.3">
      <c r="A4172" s="8" t="s">
        <v>5930</v>
      </c>
      <c r="B4172" s="1">
        <v>45630</v>
      </c>
      <c r="C4172" s="16">
        <v>1</v>
      </c>
      <c r="D4172" s="16">
        <v>889.16</v>
      </c>
      <c r="E4172" s="1">
        <f t="shared" ca="1" si="127"/>
        <v>463</v>
      </c>
      <c r="F4172" t="str">
        <f t="shared" si="128"/>
        <v>Low Value</v>
      </c>
    </row>
    <row r="4173" spans="1:6" x14ac:dyDescent="0.3">
      <c r="A4173" s="8" t="s">
        <v>5737</v>
      </c>
      <c r="B4173" s="1">
        <v>45522</v>
      </c>
      <c r="C4173" s="16">
        <v>1</v>
      </c>
      <c r="D4173" s="16">
        <v>888.14</v>
      </c>
      <c r="E4173" s="1">
        <f t="shared" ca="1" si="127"/>
        <v>571</v>
      </c>
      <c r="F4173" t="str">
        <f t="shared" si="128"/>
        <v>Low Value</v>
      </c>
    </row>
    <row r="4174" spans="1:6" x14ac:dyDescent="0.3">
      <c r="A4174" s="8" t="s">
        <v>717</v>
      </c>
      <c r="B4174" s="1">
        <v>45299</v>
      </c>
      <c r="C4174" s="16">
        <v>1</v>
      </c>
      <c r="D4174" s="16">
        <v>887.15</v>
      </c>
      <c r="E4174" s="1">
        <f t="shared" ca="1" si="127"/>
        <v>794</v>
      </c>
      <c r="F4174" t="str">
        <f t="shared" si="128"/>
        <v>Low Value</v>
      </c>
    </row>
    <row r="4175" spans="1:6" x14ac:dyDescent="0.3">
      <c r="A4175" s="8" t="s">
        <v>1504</v>
      </c>
      <c r="B4175" s="1">
        <v>45529</v>
      </c>
      <c r="C4175" s="16">
        <v>1</v>
      </c>
      <c r="D4175" s="16">
        <v>887.01</v>
      </c>
      <c r="E4175" s="1">
        <f t="shared" ca="1" si="127"/>
        <v>564</v>
      </c>
      <c r="F4175" t="str">
        <f t="shared" si="128"/>
        <v>Low Value</v>
      </c>
    </row>
    <row r="4176" spans="1:6" x14ac:dyDescent="0.3">
      <c r="A4176" s="8" t="s">
        <v>3948</v>
      </c>
      <c r="B4176" s="1">
        <v>45497</v>
      </c>
      <c r="C4176" s="16">
        <v>1</v>
      </c>
      <c r="D4176" s="16">
        <v>886.77</v>
      </c>
      <c r="E4176" s="1">
        <f t="shared" ca="1" si="127"/>
        <v>596</v>
      </c>
      <c r="F4176" t="str">
        <f t="shared" si="128"/>
        <v>Low Value</v>
      </c>
    </row>
    <row r="4177" spans="1:6" x14ac:dyDescent="0.3">
      <c r="A4177" s="8" t="s">
        <v>4870</v>
      </c>
      <c r="B4177" s="1">
        <v>45505</v>
      </c>
      <c r="C4177" s="16">
        <v>1</v>
      </c>
      <c r="D4177" s="16">
        <v>886.3</v>
      </c>
      <c r="E4177" s="1">
        <f t="shared" ca="1" si="127"/>
        <v>588</v>
      </c>
      <c r="F4177" t="str">
        <f t="shared" si="128"/>
        <v>Low Value</v>
      </c>
    </row>
    <row r="4178" spans="1:6" x14ac:dyDescent="0.3">
      <c r="A4178" s="8" t="s">
        <v>436</v>
      </c>
      <c r="B4178" s="1">
        <v>45556</v>
      </c>
      <c r="C4178" s="16">
        <v>3</v>
      </c>
      <c r="D4178" s="16">
        <v>886.06999999999994</v>
      </c>
      <c r="E4178" s="1">
        <f t="shared" ca="1" si="127"/>
        <v>537</v>
      </c>
      <c r="F4178" t="str">
        <f t="shared" si="128"/>
        <v>Low Value</v>
      </c>
    </row>
    <row r="4179" spans="1:6" x14ac:dyDescent="0.3">
      <c r="A4179" s="8" t="s">
        <v>275</v>
      </c>
      <c r="B4179" s="1">
        <v>45631</v>
      </c>
      <c r="C4179" s="16">
        <v>3</v>
      </c>
      <c r="D4179" s="16">
        <v>886.04000000000008</v>
      </c>
      <c r="E4179" s="1">
        <f t="shared" ca="1" si="127"/>
        <v>462</v>
      </c>
      <c r="F4179" t="str">
        <f t="shared" si="128"/>
        <v>Low Value</v>
      </c>
    </row>
    <row r="4180" spans="1:6" x14ac:dyDescent="0.3">
      <c r="A4180" s="8" t="s">
        <v>2397</v>
      </c>
      <c r="B4180" s="1">
        <v>45327</v>
      </c>
      <c r="C4180" s="16">
        <v>1</v>
      </c>
      <c r="D4180" s="16">
        <v>885.71</v>
      </c>
      <c r="E4180" s="1">
        <f t="shared" ca="1" si="127"/>
        <v>766</v>
      </c>
      <c r="F4180" t="str">
        <f t="shared" si="128"/>
        <v>Low Value</v>
      </c>
    </row>
    <row r="4181" spans="1:6" x14ac:dyDescent="0.3">
      <c r="A4181" s="8" t="s">
        <v>5554</v>
      </c>
      <c r="B4181" s="1">
        <v>45545</v>
      </c>
      <c r="C4181" s="16">
        <v>1</v>
      </c>
      <c r="D4181" s="16">
        <v>885.69</v>
      </c>
      <c r="E4181" s="1">
        <f t="shared" ca="1" si="127"/>
        <v>548</v>
      </c>
      <c r="F4181" t="str">
        <f t="shared" si="128"/>
        <v>Low Value</v>
      </c>
    </row>
    <row r="4182" spans="1:6" x14ac:dyDescent="0.3">
      <c r="A4182" s="8" t="s">
        <v>3076</v>
      </c>
      <c r="B4182" s="1">
        <v>45542</v>
      </c>
      <c r="C4182" s="16">
        <v>2</v>
      </c>
      <c r="D4182" s="16">
        <v>885.31</v>
      </c>
      <c r="E4182" s="1">
        <f t="shared" ca="1" si="127"/>
        <v>551</v>
      </c>
      <c r="F4182" t="str">
        <f t="shared" si="128"/>
        <v>Low Value</v>
      </c>
    </row>
    <row r="4183" spans="1:6" x14ac:dyDescent="0.3">
      <c r="A4183" s="8" t="s">
        <v>5910</v>
      </c>
      <c r="B4183" s="1">
        <v>45298</v>
      </c>
      <c r="C4183" s="16">
        <v>1</v>
      </c>
      <c r="D4183" s="16">
        <v>885.19</v>
      </c>
      <c r="E4183" s="1">
        <f t="shared" ca="1" si="127"/>
        <v>795</v>
      </c>
      <c r="F4183" t="str">
        <f t="shared" si="128"/>
        <v>Low Value</v>
      </c>
    </row>
    <row r="4184" spans="1:6" x14ac:dyDescent="0.3">
      <c r="A4184" s="8" t="s">
        <v>1975</v>
      </c>
      <c r="B4184" s="1">
        <v>45416</v>
      </c>
      <c r="C4184" s="16">
        <v>2</v>
      </c>
      <c r="D4184" s="16">
        <v>884.76</v>
      </c>
      <c r="E4184" s="1">
        <f t="shared" ca="1" si="127"/>
        <v>677</v>
      </c>
      <c r="F4184" t="str">
        <f t="shared" si="128"/>
        <v>Low Value</v>
      </c>
    </row>
    <row r="4185" spans="1:6" x14ac:dyDescent="0.3">
      <c r="A4185" s="8" t="s">
        <v>2859</v>
      </c>
      <c r="B4185" s="1">
        <v>45479</v>
      </c>
      <c r="C4185" s="16">
        <v>2</v>
      </c>
      <c r="D4185" s="16">
        <v>884.11</v>
      </c>
      <c r="E4185" s="1">
        <f t="shared" ca="1" si="127"/>
        <v>614</v>
      </c>
      <c r="F4185" t="str">
        <f t="shared" si="128"/>
        <v>Low Value</v>
      </c>
    </row>
    <row r="4186" spans="1:6" x14ac:dyDescent="0.3">
      <c r="A4186" s="8" t="s">
        <v>4663</v>
      </c>
      <c r="B4186" s="1">
        <v>45539</v>
      </c>
      <c r="C4186" s="16">
        <v>1</v>
      </c>
      <c r="D4186" s="16">
        <v>882.59</v>
      </c>
      <c r="E4186" s="1">
        <f t="shared" ca="1" si="127"/>
        <v>554</v>
      </c>
      <c r="F4186" t="str">
        <f t="shared" si="128"/>
        <v>Low Value</v>
      </c>
    </row>
    <row r="4187" spans="1:6" x14ac:dyDescent="0.3">
      <c r="A4187" s="8" t="s">
        <v>3448</v>
      </c>
      <c r="B4187" s="1">
        <v>45312</v>
      </c>
      <c r="C4187" s="16">
        <v>1</v>
      </c>
      <c r="D4187" s="16">
        <v>882.35</v>
      </c>
      <c r="E4187" s="1">
        <f t="shared" ca="1" si="127"/>
        <v>781</v>
      </c>
      <c r="F4187" t="str">
        <f t="shared" si="128"/>
        <v>Low Value</v>
      </c>
    </row>
    <row r="4188" spans="1:6" x14ac:dyDescent="0.3">
      <c r="A4188" s="8" t="s">
        <v>1014</v>
      </c>
      <c r="B4188" s="1">
        <v>45560</v>
      </c>
      <c r="C4188" s="16">
        <v>2</v>
      </c>
      <c r="D4188" s="16">
        <v>881.17000000000007</v>
      </c>
      <c r="E4188" s="1">
        <f t="shared" ca="1" si="127"/>
        <v>533</v>
      </c>
      <c r="F4188" t="str">
        <f t="shared" si="128"/>
        <v>Low Value</v>
      </c>
    </row>
    <row r="4189" spans="1:6" x14ac:dyDescent="0.3">
      <c r="A4189" s="8" t="s">
        <v>4816</v>
      </c>
      <c r="B4189" s="1">
        <v>45489</v>
      </c>
      <c r="C4189" s="16">
        <v>1</v>
      </c>
      <c r="D4189" s="16">
        <v>881.15</v>
      </c>
      <c r="E4189" s="1">
        <f t="shared" ca="1" si="127"/>
        <v>604</v>
      </c>
      <c r="F4189" t="str">
        <f t="shared" si="128"/>
        <v>Low Value</v>
      </c>
    </row>
    <row r="4190" spans="1:6" x14ac:dyDescent="0.3">
      <c r="A4190" s="8" t="s">
        <v>400</v>
      </c>
      <c r="B4190" s="1">
        <v>45647</v>
      </c>
      <c r="C4190" s="16">
        <v>1</v>
      </c>
      <c r="D4190" s="16">
        <v>880</v>
      </c>
      <c r="E4190" s="1">
        <f t="shared" ca="1" si="127"/>
        <v>446</v>
      </c>
      <c r="F4190" t="str">
        <f t="shared" si="128"/>
        <v>Low Value</v>
      </c>
    </row>
    <row r="4191" spans="1:6" x14ac:dyDescent="0.3">
      <c r="A4191" s="8" t="s">
        <v>3608</v>
      </c>
      <c r="B4191" s="1">
        <v>45462</v>
      </c>
      <c r="C4191" s="16">
        <v>1</v>
      </c>
      <c r="D4191" s="16">
        <v>879.58</v>
      </c>
      <c r="E4191" s="1">
        <f t="shared" ca="1" si="127"/>
        <v>631</v>
      </c>
      <c r="F4191" t="str">
        <f t="shared" si="128"/>
        <v>Low Value</v>
      </c>
    </row>
    <row r="4192" spans="1:6" x14ac:dyDescent="0.3">
      <c r="A4192" s="8" t="s">
        <v>1180</v>
      </c>
      <c r="B4192" s="1">
        <v>45451</v>
      </c>
      <c r="C4192" s="16">
        <v>1</v>
      </c>
      <c r="D4192" s="16">
        <v>878.77</v>
      </c>
      <c r="E4192" s="1">
        <f t="shared" ca="1" si="127"/>
        <v>642</v>
      </c>
      <c r="F4192" t="str">
        <f t="shared" si="128"/>
        <v>Low Value</v>
      </c>
    </row>
    <row r="4193" spans="1:6" x14ac:dyDescent="0.3">
      <c r="A4193" s="8" t="s">
        <v>1325</v>
      </c>
      <c r="B4193" s="1">
        <v>45441</v>
      </c>
      <c r="C4193" s="16">
        <v>1</v>
      </c>
      <c r="D4193" s="16">
        <v>878.47</v>
      </c>
      <c r="E4193" s="1">
        <f t="shared" ca="1" si="127"/>
        <v>652</v>
      </c>
      <c r="F4193" t="str">
        <f t="shared" si="128"/>
        <v>Low Value</v>
      </c>
    </row>
    <row r="4194" spans="1:6" x14ac:dyDescent="0.3">
      <c r="A4194" s="8" t="s">
        <v>2816</v>
      </c>
      <c r="B4194" s="1">
        <v>45534</v>
      </c>
      <c r="C4194" s="16">
        <v>1</v>
      </c>
      <c r="D4194" s="16">
        <v>877.9</v>
      </c>
      <c r="E4194" s="1">
        <f t="shared" ca="1" si="127"/>
        <v>559</v>
      </c>
      <c r="F4194" t="str">
        <f t="shared" si="128"/>
        <v>Low Value</v>
      </c>
    </row>
    <row r="4195" spans="1:6" x14ac:dyDescent="0.3">
      <c r="A4195" s="8" t="s">
        <v>66</v>
      </c>
      <c r="B4195" s="1">
        <v>45443</v>
      </c>
      <c r="C4195" s="16">
        <v>1</v>
      </c>
      <c r="D4195" s="16">
        <v>877.12</v>
      </c>
      <c r="E4195" s="1">
        <f t="shared" ca="1" si="127"/>
        <v>650</v>
      </c>
      <c r="F4195" t="str">
        <f t="shared" si="128"/>
        <v>Low Value</v>
      </c>
    </row>
    <row r="4196" spans="1:6" x14ac:dyDescent="0.3">
      <c r="A4196" s="8" t="s">
        <v>4338</v>
      </c>
      <c r="B4196" s="1">
        <v>45389</v>
      </c>
      <c r="C4196" s="16">
        <v>1</v>
      </c>
      <c r="D4196" s="16">
        <v>877.02</v>
      </c>
      <c r="E4196" s="1">
        <f t="shared" ca="1" si="127"/>
        <v>704</v>
      </c>
      <c r="F4196" t="str">
        <f t="shared" si="128"/>
        <v>Low Value</v>
      </c>
    </row>
    <row r="4197" spans="1:6" x14ac:dyDescent="0.3">
      <c r="A4197" s="8" t="s">
        <v>5485</v>
      </c>
      <c r="B4197" s="1">
        <v>45628</v>
      </c>
      <c r="C4197" s="16">
        <v>1</v>
      </c>
      <c r="D4197" s="16">
        <v>876.77</v>
      </c>
      <c r="E4197" s="1">
        <f t="shared" ca="1" si="127"/>
        <v>465</v>
      </c>
      <c r="F4197" t="str">
        <f t="shared" si="128"/>
        <v>Low Value</v>
      </c>
    </row>
    <row r="4198" spans="1:6" x14ac:dyDescent="0.3">
      <c r="A4198" s="8" t="s">
        <v>141</v>
      </c>
      <c r="B4198" s="1">
        <v>45462</v>
      </c>
      <c r="C4198" s="16">
        <v>1</v>
      </c>
      <c r="D4198" s="16">
        <v>876.66</v>
      </c>
      <c r="E4198" s="1">
        <f t="shared" ca="1" si="127"/>
        <v>631</v>
      </c>
      <c r="F4198" t="str">
        <f t="shared" si="128"/>
        <v>Low Value</v>
      </c>
    </row>
    <row r="4199" spans="1:6" x14ac:dyDescent="0.3">
      <c r="A4199" s="8" t="s">
        <v>4938</v>
      </c>
      <c r="B4199" s="1">
        <v>45507</v>
      </c>
      <c r="C4199" s="16">
        <v>1</v>
      </c>
      <c r="D4199" s="16">
        <v>876.53</v>
      </c>
      <c r="E4199" s="1">
        <f t="shared" ca="1" si="127"/>
        <v>586</v>
      </c>
      <c r="F4199" t="str">
        <f t="shared" si="128"/>
        <v>Low Value</v>
      </c>
    </row>
    <row r="4200" spans="1:6" x14ac:dyDescent="0.3">
      <c r="A4200" s="8" t="s">
        <v>4735</v>
      </c>
      <c r="B4200" s="1">
        <v>45503</v>
      </c>
      <c r="C4200" s="16">
        <v>1</v>
      </c>
      <c r="D4200" s="16">
        <v>875.81</v>
      </c>
      <c r="E4200" s="1">
        <f t="shared" ca="1" si="127"/>
        <v>590</v>
      </c>
      <c r="F4200" t="str">
        <f t="shared" si="128"/>
        <v>Low Value</v>
      </c>
    </row>
    <row r="4201" spans="1:6" x14ac:dyDescent="0.3">
      <c r="A4201" s="8" t="s">
        <v>467</v>
      </c>
      <c r="B4201" s="1">
        <v>45408</v>
      </c>
      <c r="C4201" s="16">
        <v>1</v>
      </c>
      <c r="D4201" s="16">
        <v>875.31</v>
      </c>
      <c r="E4201" s="1">
        <f t="shared" ca="1" si="127"/>
        <v>685</v>
      </c>
      <c r="F4201" t="str">
        <f t="shared" si="128"/>
        <v>Low Value</v>
      </c>
    </row>
    <row r="4202" spans="1:6" x14ac:dyDescent="0.3">
      <c r="A4202" s="8" t="s">
        <v>1651</v>
      </c>
      <c r="B4202" s="1">
        <v>45625</v>
      </c>
      <c r="C4202" s="16">
        <v>2</v>
      </c>
      <c r="D4202" s="16">
        <v>873.84</v>
      </c>
      <c r="E4202" s="1">
        <f t="shared" ca="1" si="127"/>
        <v>468</v>
      </c>
      <c r="F4202" t="str">
        <f t="shared" si="128"/>
        <v>Low Value</v>
      </c>
    </row>
    <row r="4203" spans="1:6" x14ac:dyDescent="0.3">
      <c r="A4203" s="8" t="s">
        <v>5895</v>
      </c>
      <c r="B4203" s="1">
        <v>45363</v>
      </c>
      <c r="C4203" s="16">
        <v>1</v>
      </c>
      <c r="D4203" s="16">
        <v>872.63</v>
      </c>
      <c r="E4203" s="1">
        <f t="shared" ca="1" si="127"/>
        <v>730</v>
      </c>
      <c r="F4203" t="str">
        <f t="shared" si="128"/>
        <v>Low Value</v>
      </c>
    </row>
    <row r="4204" spans="1:6" x14ac:dyDescent="0.3">
      <c r="A4204" s="8" t="s">
        <v>1147</v>
      </c>
      <c r="B4204" s="1">
        <v>45495</v>
      </c>
      <c r="C4204" s="16">
        <v>1</v>
      </c>
      <c r="D4204" s="16">
        <v>871.69</v>
      </c>
      <c r="E4204" s="1">
        <f t="shared" ca="1" si="127"/>
        <v>598</v>
      </c>
      <c r="F4204" t="str">
        <f t="shared" si="128"/>
        <v>Low Value</v>
      </c>
    </row>
    <row r="4205" spans="1:6" x14ac:dyDescent="0.3">
      <c r="A4205" s="8" t="s">
        <v>1039</v>
      </c>
      <c r="B4205" s="1">
        <v>45323</v>
      </c>
      <c r="C4205" s="16">
        <v>1</v>
      </c>
      <c r="D4205" s="16">
        <v>871.67</v>
      </c>
      <c r="E4205" s="1">
        <f t="shared" ca="1" si="127"/>
        <v>770</v>
      </c>
      <c r="F4205" t="str">
        <f t="shared" si="128"/>
        <v>Low Value</v>
      </c>
    </row>
    <row r="4206" spans="1:6" x14ac:dyDescent="0.3">
      <c r="A4206" s="8" t="s">
        <v>1674</v>
      </c>
      <c r="B4206" s="1">
        <v>45573</v>
      </c>
      <c r="C4206" s="16">
        <v>3</v>
      </c>
      <c r="D4206" s="16">
        <v>869.95</v>
      </c>
      <c r="E4206" s="1">
        <f t="shared" ca="1" si="127"/>
        <v>520</v>
      </c>
      <c r="F4206" t="str">
        <f t="shared" si="128"/>
        <v>Low Value</v>
      </c>
    </row>
    <row r="4207" spans="1:6" x14ac:dyDescent="0.3">
      <c r="A4207" s="8" t="s">
        <v>4543</v>
      </c>
      <c r="B4207" s="1">
        <v>45390</v>
      </c>
      <c r="C4207" s="16">
        <v>1</v>
      </c>
      <c r="D4207" s="16">
        <v>869.87</v>
      </c>
      <c r="E4207" s="1">
        <f t="shared" ca="1" si="127"/>
        <v>703</v>
      </c>
      <c r="F4207" t="str">
        <f t="shared" si="128"/>
        <v>Low Value</v>
      </c>
    </row>
    <row r="4208" spans="1:6" x14ac:dyDescent="0.3">
      <c r="A4208" s="8" t="s">
        <v>5032</v>
      </c>
      <c r="B4208" s="1">
        <v>45467</v>
      </c>
      <c r="C4208" s="16">
        <v>1</v>
      </c>
      <c r="D4208" s="16">
        <v>869.52</v>
      </c>
      <c r="E4208" s="1">
        <f t="shared" ca="1" si="127"/>
        <v>626</v>
      </c>
      <c r="F4208" t="str">
        <f t="shared" si="128"/>
        <v>Low Value</v>
      </c>
    </row>
    <row r="4209" spans="1:6" x14ac:dyDescent="0.3">
      <c r="A4209" s="8" t="s">
        <v>68</v>
      </c>
      <c r="B4209" s="1">
        <v>45647</v>
      </c>
      <c r="C4209" s="16">
        <v>2</v>
      </c>
      <c r="D4209" s="16">
        <v>869.1400000000001</v>
      </c>
      <c r="E4209" s="1">
        <f t="shared" ca="1" si="127"/>
        <v>446</v>
      </c>
      <c r="F4209" t="str">
        <f t="shared" si="128"/>
        <v>Low Value</v>
      </c>
    </row>
    <row r="4210" spans="1:6" x14ac:dyDescent="0.3">
      <c r="A4210" s="8" t="s">
        <v>3919</v>
      </c>
      <c r="B4210" s="1">
        <v>45438</v>
      </c>
      <c r="C4210" s="16">
        <v>2</v>
      </c>
      <c r="D4210" s="16">
        <v>868.37</v>
      </c>
      <c r="E4210" s="1">
        <f t="shared" ca="1" si="127"/>
        <v>655</v>
      </c>
      <c r="F4210" t="str">
        <f t="shared" si="128"/>
        <v>Low Value</v>
      </c>
    </row>
    <row r="4211" spans="1:6" x14ac:dyDescent="0.3">
      <c r="A4211" s="8" t="s">
        <v>1221</v>
      </c>
      <c r="B4211" s="1">
        <v>45642</v>
      </c>
      <c r="C4211" s="16">
        <v>1</v>
      </c>
      <c r="D4211" s="16">
        <v>868.19</v>
      </c>
      <c r="E4211" s="1">
        <f t="shared" ca="1" si="127"/>
        <v>451</v>
      </c>
      <c r="F4211" t="str">
        <f t="shared" si="128"/>
        <v>Low Value</v>
      </c>
    </row>
    <row r="4212" spans="1:6" x14ac:dyDescent="0.3">
      <c r="A4212" s="8" t="s">
        <v>736</v>
      </c>
      <c r="B4212" s="1">
        <v>45310</v>
      </c>
      <c r="C4212" s="16">
        <v>1</v>
      </c>
      <c r="D4212" s="16">
        <v>867.85</v>
      </c>
      <c r="E4212" s="1">
        <f t="shared" ca="1" si="127"/>
        <v>783</v>
      </c>
      <c r="F4212" t="str">
        <f t="shared" si="128"/>
        <v>Low Value</v>
      </c>
    </row>
    <row r="4213" spans="1:6" x14ac:dyDescent="0.3">
      <c r="A4213" s="8" t="s">
        <v>923</v>
      </c>
      <c r="B4213" s="1">
        <v>45607</v>
      </c>
      <c r="C4213" s="16">
        <v>2</v>
      </c>
      <c r="D4213" s="16">
        <v>866.76</v>
      </c>
      <c r="E4213" s="1">
        <f t="shared" ca="1" si="127"/>
        <v>486</v>
      </c>
      <c r="F4213" t="str">
        <f t="shared" si="128"/>
        <v>Low Value</v>
      </c>
    </row>
    <row r="4214" spans="1:6" x14ac:dyDescent="0.3">
      <c r="A4214" s="8" t="s">
        <v>5335</v>
      </c>
      <c r="B4214" s="1">
        <v>45435</v>
      </c>
      <c r="C4214" s="16">
        <v>1</v>
      </c>
      <c r="D4214" s="16">
        <v>866.33</v>
      </c>
      <c r="E4214" s="1">
        <f t="shared" ca="1" si="127"/>
        <v>658</v>
      </c>
      <c r="F4214" t="str">
        <f t="shared" si="128"/>
        <v>Low Value</v>
      </c>
    </row>
    <row r="4215" spans="1:6" x14ac:dyDescent="0.3">
      <c r="A4215" s="8" t="s">
        <v>5071</v>
      </c>
      <c r="B4215" s="1">
        <v>45551</v>
      </c>
      <c r="C4215" s="16">
        <v>1</v>
      </c>
      <c r="D4215" s="16">
        <v>864.52</v>
      </c>
      <c r="E4215" s="1">
        <f t="shared" ca="1" si="127"/>
        <v>542</v>
      </c>
      <c r="F4215" t="str">
        <f t="shared" si="128"/>
        <v>Low Value</v>
      </c>
    </row>
    <row r="4216" spans="1:6" x14ac:dyDescent="0.3">
      <c r="A4216" s="8" t="s">
        <v>3573</v>
      </c>
      <c r="B4216" s="1">
        <v>45304</v>
      </c>
      <c r="C4216" s="16">
        <v>1</v>
      </c>
      <c r="D4216" s="16">
        <v>864.38</v>
      </c>
      <c r="E4216" s="1">
        <f t="shared" ca="1" si="127"/>
        <v>789</v>
      </c>
      <c r="F4216" t="str">
        <f t="shared" si="128"/>
        <v>Low Value</v>
      </c>
    </row>
    <row r="4217" spans="1:6" x14ac:dyDescent="0.3">
      <c r="A4217" s="8" t="s">
        <v>3279</v>
      </c>
      <c r="B4217" s="1">
        <v>45381</v>
      </c>
      <c r="C4217" s="16">
        <v>2</v>
      </c>
      <c r="D4217" s="16">
        <v>864.23</v>
      </c>
      <c r="E4217" s="1">
        <f t="shared" ca="1" si="127"/>
        <v>712</v>
      </c>
      <c r="F4217" t="str">
        <f t="shared" si="128"/>
        <v>Low Value</v>
      </c>
    </row>
    <row r="4218" spans="1:6" x14ac:dyDescent="0.3">
      <c r="A4218" s="8" t="s">
        <v>1525</v>
      </c>
      <c r="B4218" s="1">
        <v>45515</v>
      </c>
      <c r="C4218" s="16">
        <v>1</v>
      </c>
      <c r="D4218" s="16">
        <v>864.13</v>
      </c>
      <c r="E4218" s="1">
        <f t="shared" ca="1" si="127"/>
        <v>578</v>
      </c>
      <c r="F4218" t="str">
        <f t="shared" si="128"/>
        <v>Low Value</v>
      </c>
    </row>
    <row r="4219" spans="1:6" x14ac:dyDescent="0.3">
      <c r="A4219" s="8" t="s">
        <v>1056</v>
      </c>
      <c r="B4219" s="1">
        <v>45491</v>
      </c>
      <c r="C4219" s="16">
        <v>1</v>
      </c>
      <c r="D4219" s="16">
        <v>863.88</v>
      </c>
      <c r="E4219" s="1">
        <f t="shared" ca="1" si="127"/>
        <v>602</v>
      </c>
      <c r="F4219" t="str">
        <f t="shared" si="128"/>
        <v>Low Value</v>
      </c>
    </row>
    <row r="4220" spans="1:6" x14ac:dyDescent="0.3">
      <c r="A4220" s="8" t="s">
        <v>4760</v>
      </c>
      <c r="B4220" s="1">
        <v>45410</v>
      </c>
      <c r="C4220" s="16">
        <v>2</v>
      </c>
      <c r="D4220" s="16">
        <v>862.98</v>
      </c>
      <c r="E4220" s="1">
        <f t="shared" ca="1" si="127"/>
        <v>683</v>
      </c>
      <c r="F4220" t="str">
        <f t="shared" si="128"/>
        <v>Low Value</v>
      </c>
    </row>
    <row r="4221" spans="1:6" x14ac:dyDescent="0.3">
      <c r="A4221" s="8" t="s">
        <v>1152</v>
      </c>
      <c r="B4221" s="1">
        <v>45373</v>
      </c>
      <c r="C4221" s="16">
        <v>2</v>
      </c>
      <c r="D4221" s="16">
        <v>861.77</v>
      </c>
      <c r="E4221" s="1">
        <f t="shared" ca="1" si="127"/>
        <v>720</v>
      </c>
      <c r="F4221" t="str">
        <f t="shared" si="128"/>
        <v>Low Value</v>
      </c>
    </row>
    <row r="4222" spans="1:6" x14ac:dyDescent="0.3">
      <c r="A4222" s="8" t="s">
        <v>4555</v>
      </c>
      <c r="B4222" s="1">
        <v>45490</v>
      </c>
      <c r="C4222" s="16">
        <v>1</v>
      </c>
      <c r="D4222" s="16">
        <v>861.34</v>
      </c>
      <c r="E4222" s="1">
        <f t="shared" ca="1" si="127"/>
        <v>603</v>
      </c>
      <c r="F4222" t="str">
        <f t="shared" si="128"/>
        <v>Low Value</v>
      </c>
    </row>
    <row r="4223" spans="1:6" x14ac:dyDescent="0.3">
      <c r="A4223" s="8" t="s">
        <v>3356</v>
      </c>
      <c r="B4223" s="1">
        <v>45655</v>
      </c>
      <c r="C4223" s="16">
        <v>1</v>
      </c>
      <c r="D4223" s="16">
        <v>859.72</v>
      </c>
      <c r="E4223" s="1">
        <f t="shared" ref="E4223:E4286" ca="1" si="129">TODAY()-B4223</f>
        <v>438</v>
      </c>
      <c r="F4223" t="str">
        <f t="shared" si="128"/>
        <v>Low Value</v>
      </c>
    </row>
    <row r="4224" spans="1:6" x14ac:dyDescent="0.3">
      <c r="A4224" s="8" t="s">
        <v>61</v>
      </c>
      <c r="B4224" s="1">
        <v>45455</v>
      </c>
      <c r="C4224" s="16">
        <v>1</v>
      </c>
      <c r="D4224" s="16">
        <v>859.11</v>
      </c>
      <c r="E4224" s="1">
        <f t="shared" ca="1" si="129"/>
        <v>638</v>
      </c>
      <c r="F4224" t="str">
        <f t="shared" si="128"/>
        <v>Low Value</v>
      </c>
    </row>
    <row r="4225" spans="1:6" x14ac:dyDescent="0.3">
      <c r="A4225" s="8" t="s">
        <v>5813</v>
      </c>
      <c r="B4225" s="1">
        <v>45503</v>
      </c>
      <c r="C4225" s="16">
        <v>1</v>
      </c>
      <c r="D4225" s="16">
        <v>858.82</v>
      </c>
      <c r="E4225" s="1">
        <f t="shared" ca="1" si="129"/>
        <v>590</v>
      </c>
      <c r="F4225" t="str">
        <f t="shared" si="128"/>
        <v>Low Value</v>
      </c>
    </row>
    <row r="4226" spans="1:6" x14ac:dyDescent="0.3">
      <c r="A4226" s="8" t="s">
        <v>4419</v>
      </c>
      <c r="B4226" s="1">
        <v>45404</v>
      </c>
      <c r="C4226" s="16">
        <v>1</v>
      </c>
      <c r="D4226" s="16">
        <v>858.11</v>
      </c>
      <c r="E4226" s="1">
        <f t="shared" ca="1" si="129"/>
        <v>689</v>
      </c>
      <c r="F4226" t="str">
        <f t="shared" si="128"/>
        <v>Low Value</v>
      </c>
    </row>
    <row r="4227" spans="1:6" x14ac:dyDescent="0.3">
      <c r="A4227" s="8" t="s">
        <v>2193</v>
      </c>
      <c r="B4227" s="1">
        <v>45467</v>
      </c>
      <c r="C4227" s="16">
        <v>2</v>
      </c>
      <c r="D4227" s="16">
        <v>857.81</v>
      </c>
      <c r="E4227" s="1">
        <f t="shared" ca="1" si="129"/>
        <v>626</v>
      </c>
      <c r="F4227" t="str">
        <f t="shared" si="128"/>
        <v>Low Value</v>
      </c>
    </row>
    <row r="4228" spans="1:6" x14ac:dyDescent="0.3">
      <c r="A4228" s="8" t="s">
        <v>193</v>
      </c>
      <c r="B4228" s="1">
        <v>45595</v>
      </c>
      <c r="C4228" s="16">
        <v>2</v>
      </c>
      <c r="D4228" s="16">
        <v>857.71</v>
      </c>
      <c r="E4228" s="1">
        <f t="shared" ca="1" si="129"/>
        <v>498</v>
      </c>
      <c r="F4228" t="str">
        <f t="shared" si="128"/>
        <v>Low Value</v>
      </c>
    </row>
    <row r="4229" spans="1:6" x14ac:dyDescent="0.3">
      <c r="A4229" s="8" t="s">
        <v>2331</v>
      </c>
      <c r="B4229" s="1">
        <v>45416</v>
      </c>
      <c r="C4229" s="16">
        <v>2</v>
      </c>
      <c r="D4229" s="16">
        <v>857.47</v>
      </c>
      <c r="E4229" s="1">
        <f t="shared" ca="1" si="129"/>
        <v>677</v>
      </c>
      <c r="F4229" t="str">
        <f t="shared" ref="F4229:F4292" si="130">IF(D4228 &gt; 5000, "High Value", IF(D4228 &gt; 1000, "Medium Value", "Low Value"))</f>
        <v>Low Value</v>
      </c>
    </row>
    <row r="4230" spans="1:6" x14ac:dyDescent="0.3">
      <c r="A4230" s="8" t="s">
        <v>656</v>
      </c>
      <c r="B4230" s="1">
        <v>45651</v>
      </c>
      <c r="C4230" s="16">
        <v>2</v>
      </c>
      <c r="D4230" s="16">
        <v>856.51</v>
      </c>
      <c r="E4230" s="1">
        <f t="shared" ca="1" si="129"/>
        <v>442</v>
      </c>
      <c r="F4230" t="str">
        <f t="shared" si="130"/>
        <v>Low Value</v>
      </c>
    </row>
    <row r="4231" spans="1:6" x14ac:dyDescent="0.3">
      <c r="A4231" s="8" t="s">
        <v>1545</v>
      </c>
      <c r="B4231" s="1">
        <v>45521</v>
      </c>
      <c r="C4231" s="16">
        <v>1</v>
      </c>
      <c r="D4231" s="16">
        <v>855.98</v>
      </c>
      <c r="E4231" s="1">
        <f t="shared" ca="1" si="129"/>
        <v>572</v>
      </c>
      <c r="F4231" t="str">
        <f t="shared" si="130"/>
        <v>Low Value</v>
      </c>
    </row>
    <row r="4232" spans="1:6" x14ac:dyDescent="0.3">
      <c r="A4232" s="8" t="s">
        <v>4513</v>
      </c>
      <c r="B4232" s="1">
        <v>45520</v>
      </c>
      <c r="C4232" s="16">
        <v>1</v>
      </c>
      <c r="D4232" s="16">
        <v>855.55</v>
      </c>
      <c r="E4232" s="1">
        <f t="shared" ca="1" si="129"/>
        <v>573</v>
      </c>
      <c r="F4232" t="str">
        <f t="shared" si="130"/>
        <v>Low Value</v>
      </c>
    </row>
    <row r="4233" spans="1:6" x14ac:dyDescent="0.3">
      <c r="A4233" s="8" t="s">
        <v>2330</v>
      </c>
      <c r="B4233" s="1">
        <v>45373</v>
      </c>
      <c r="C4233" s="16">
        <v>2</v>
      </c>
      <c r="D4233" s="16">
        <v>854.31000000000006</v>
      </c>
      <c r="E4233" s="1">
        <f t="shared" ca="1" si="129"/>
        <v>720</v>
      </c>
      <c r="F4233" t="str">
        <f t="shared" si="130"/>
        <v>Low Value</v>
      </c>
    </row>
    <row r="4234" spans="1:6" x14ac:dyDescent="0.3">
      <c r="A4234" s="8" t="s">
        <v>2116</v>
      </c>
      <c r="B4234" s="1">
        <v>45650</v>
      </c>
      <c r="C4234" s="16">
        <v>2</v>
      </c>
      <c r="D4234" s="16">
        <v>854.28</v>
      </c>
      <c r="E4234" s="1">
        <f t="shared" ca="1" si="129"/>
        <v>443</v>
      </c>
      <c r="F4234" t="str">
        <f t="shared" si="130"/>
        <v>Low Value</v>
      </c>
    </row>
    <row r="4235" spans="1:6" x14ac:dyDescent="0.3">
      <c r="A4235" s="8" t="s">
        <v>1968</v>
      </c>
      <c r="B4235" s="1">
        <v>45447</v>
      </c>
      <c r="C4235" s="16">
        <v>2</v>
      </c>
      <c r="D4235" s="16">
        <v>853.78</v>
      </c>
      <c r="E4235" s="1">
        <f t="shared" ca="1" si="129"/>
        <v>646</v>
      </c>
      <c r="F4235" t="str">
        <f t="shared" si="130"/>
        <v>Low Value</v>
      </c>
    </row>
    <row r="4236" spans="1:6" x14ac:dyDescent="0.3">
      <c r="A4236" s="8" t="s">
        <v>2809</v>
      </c>
      <c r="B4236" s="1">
        <v>45457</v>
      </c>
      <c r="C4236" s="16">
        <v>1</v>
      </c>
      <c r="D4236" s="16">
        <v>853.37</v>
      </c>
      <c r="E4236" s="1">
        <f t="shared" ca="1" si="129"/>
        <v>636</v>
      </c>
      <c r="F4236" t="str">
        <f t="shared" si="130"/>
        <v>Low Value</v>
      </c>
    </row>
    <row r="4237" spans="1:6" x14ac:dyDescent="0.3">
      <c r="A4237" s="8" t="s">
        <v>5092</v>
      </c>
      <c r="B4237" s="1">
        <v>45297</v>
      </c>
      <c r="C4237" s="16">
        <v>1</v>
      </c>
      <c r="D4237" s="16">
        <v>853.1</v>
      </c>
      <c r="E4237" s="1">
        <f t="shared" ca="1" si="129"/>
        <v>796</v>
      </c>
      <c r="F4237" t="str">
        <f t="shared" si="130"/>
        <v>Low Value</v>
      </c>
    </row>
    <row r="4238" spans="1:6" x14ac:dyDescent="0.3">
      <c r="A4238" s="8" t="s">
        <v>1560</v>
      </c>
      <c r="B4238" s="1">
        <v>45563</v>
      </c>
      <c r="C4238" s="16">
        <v>2</v>
      </c>
      <c r="D4238" s="16">
        <v>853.06</v>
      </c>
      <c r="E4238" s="1">
        <f t="shared" ca="1" si="129"/>
        <v>530</v>
      </c>
      <c r="F4238" t="str">
        <f t="shared" si="130"/>
        <v>Low Value</v>
      </c>
    </row>
    <row r="4239" spans="1:6" x14ac:dyDescent="0.3">
      <c r="A4239" s="8" t="s">
        <v>5755</v>
      </c>
      <c r="B4239" s="1">
        <v>45632</v>
      </c>
      <c r="C4239" s="16">
        <v>1</v>
      </c>
      <c r="D4239" s="16">
        <v>852.12</v>
      </c>
      <c r="E4239" s="1">
        <f t="shared" ca="1" si="129"/>
        <v>461</v>
      </c>
      <c r="F4239" t="str">
        <f t="shared" si="130"/>
        <v>Low Value</v>
      </c>
    </row>
    <row r="4240" spans="1:6" x14ac:dyDescent="0.3">
      <c r="A4240" s="8" t="s">
        <v>2946</v>
      </c>
      <c r="B4240" s="1">
        <v>45406</v>
      </c>
      <c r="C4240" s="16">
        <v>1</v>
      </c>
      <c r="D4240" s="16">
        <v>851.88</v>
      </c>
      <c r="E4240" s="1">
        <f t="shared" ca="1" si="129"/>
        <v>687</v>
      </c>
      <c r="F4240" t="str">
        <f t="shared" si="130"/>
        <v>Low Value</v>
      </c>
    </row>
    <row r="4241" spans="1:6" x14ac:dyDescent="0.3">
      <c r="A4241" s="8" t="s">
        <v>5501</v>
      </c>
      <c r="B4241" s="1">
        <v>45460</v>
      </c>
      <c r="C4241" s="16">
        <v>1</v>
      </c>
      <c r="D4241" s="16">
        <v>849.89</v>
      </c>
      <c r="E4241" s="1">
        <f t="shared" ca="1" si="129"/>
        <v>633</v>
      </c>
      <c r="F4241" t="str">
        <f t="shared" si="130"/>
        <v>Low Value</v>
      </c>
    </row>
    <row r="4242" spans="1:6" x14ac:dyDescent="0.3">
      <c r="A4242" s="8" t="s">
        <v>4522</v>
      </c>
      <c r="B4242" s="1">
        <v>45636</v>
      </c>
      <c r="C4242" s="16">
        <v>1</v>
      </c>
      <c r="D4242" s="16">
        <v>849.75</v>
      </c>
      <c r="E4242" s="1">
        <f t="shared" ca="1" si="129"/>
        <v>457</v>
      </c>
      <c r="F4242" t="str">
        <f t="shared" si="130"/>
        <v>Low Value</v>
      </c>
    </row>
    <row r="4243" spans="1:6" x14ac:dyDescent="0.3">
      <c r="A4243" s="8" t="s">
        <v>2428</v>
      </c>
      <c r="B4243" s="1">
        <v>45381</v>
      </c>
      <c r="C4243" s="16">
        <v>2</v>
      </c>
      <c r="D4243" s="16">
        <v>849.75</v>
      </c>
      <c r="E4243" s="1">
        <f t="shared" ca="1" si="129"/>
        <v>712</v>
      </c>
      <c r="F4243" t="str">
        <f t="shared" si="130"/>
        <v>Low Value</v>
      </c>
    </row>
    <row r="4244" spans="1:6" x14ac:dyDescent="0.3">
      <c r="A4244" s="8" t="s">
        <v>3551</v>
      </c>
      <c r="B4244" s="1">
        <v>45621</v>
      </c>
      <c r="C4244" s="16">
        <v>2</v>
      </c>
      <c r="D4244" s="16">
        <v>849.57</v>
      </c>
      <c r="E4244" s="1">
        <f t="shared" ca="1" si="129"/>
        <v>472</v>
      </c>
      <c r="F4244" t="str">
        <f t="shared" si="130"/>
        <v>Low Value</v>
      </c>
    </row>
    <row r="4245" spans="1:6" x14ac:dyDescent="0.3">
      <c r="A4245" s="8" t="s">
        <v>2982</v>
      </c>
      <c r="B4245" s="1">
        <v>45343</v>
      </c>
      <c r="C4245" s="16">
        <v>1</v>
      </c>
      <c r="D4245" s="16">
        <v>849.28</v>
      </c>
      <c r="E4245" s="1">
        <f t="shared" ca="1" si="129"/>
        <v>750</v>
      </c>
      <c r="F4245" t="str">
        <f t="shared" si="130"/>
        <v>Low Value</v>
      </c>
    </row>
    <row r="4246" spans="1:6" x14ac:dyDescent="0.3">
      <c r="A4246" s="8" t="s">
        <v>2005</v>
      </c>
      <c r="B4246" s="1">
        <v>45367</v>
      </c>
      <c r="C4246" s="16">
        <v>1</v>
      </c>
      <c r="D4246" s="16">
        <v>849.03</v>
      </c>
      <c r="E4246" s="1">
        <f t="shared" ca="1" si="129"/>
        <v>726</v>
      </c>
      <c r="F4246" t="str">
        <f t="shared" si="130"/>
        <v>Low Value</v>
      </c>
    </row>
    <row r="4247" spans="1:6" x14ac:dyDescent="0.3">
      <c r="A4247" s="8" t="s">
        <v>1288</v>
      </c>
      <c r="B4247" s="1">
        <v>45583</v>
      </c>
      <c r="C4247" s="16">
        <v>1</v>
      </c>
      <c r="D4247" s="16">
        <v>847.7</v>
      </c>
      <c r="E4247" s="1">
        <f t="shared" ca="1" si="129"/>
        <v>510</v>
      </c>
      <c r="F4247" t="str">
        <f t="shared" si="130"/>
        <v>Low Value</v>
      </c>
    </row>
    <row r="4248" spans="1:6" x14ac:dyDescent="0.3">
      <c r="A4248" s="8" t="s">
        <v>1648</v>
      </c>
      <c r="B4248" s="1">
        <v>45629</v>
      </c>
      <c r="C4248" s="16">
        <v>2</v>
      </c>
      <c r="D4248" s="16">
        <v>846.91000000000008</v>
      </c>
      <c r="E4248" s="1">
        <f t="shared" ca="1" si="129"/>
        <v>464</v>
      </c>
      <c r="F4248" t="str">
        <f t="shared" si="130"/>
        <v>Low Value</v>
      </c>
    </row>
    <row r="4249" spans="1:6" x14ac:dyDescent="0.3">
      <c r="A4249" s="8" t="s">
        <v>4037</v>
      </c>
      <c r="B4249" s="1">
        <v>45585</v>
      </c>
      <c r="C4249" s="16">
        <v>2</v>
      </c>
      <c r="D4249" s="16">
        <v>846.06000000000006</v>
      </c>
      <c r="E4249" s="1">
        <f t="shared" ca="1" si="129"/>
        <v>508</v>
      </c>
      <c r="F4249" t="str">
        <f t="shared" si="130"/>
        <v>Low Value</v>
      </c>
    </row>
    <row r="4250" spans="1:6" x14ac:dyDescent="0.3">
      <c r="A4250" s="8" t="s">
        <v>4503</v>
      </c>
      <c r="B4250" s="1">
        <v>45318</v>
      </c>
      <c r="C4250" s="16">
        <v>1</v>
      </c>
      <c r="D4250" s="16">
        <v>845.52</v>
      </c>
      <c r="E4250" s="1">
        <f t="shared" ca="1" si="129"/>
        <v>775</v>
      </c>
      <c r="F4250" t="str">
        <f t="shared" si="130"/>
        <v>Low Value</v>
      </c>
    </row>
    <row r="4251" spans="1:6" x14ac:dyDescent="0.3">
      <c r="A4251" s="8" t="s">
        <v>1009</v>
      </c>
      <c r="B4251" s="1">
        <v>45568</v>
      </c>
      <c r="C4251" s="16">
        <v>1</v>
      </c>
      <c r="D4251" s="16">
        <v>845.03</v>
      </c>
      <c r="E4251" s="1">
        <f t="shared" ca="1" si="129"/>
        <v>525</v>
      </c>
      <c r="F4251" t="str">
        <f t="shared" si="130"/>
        <v>Low Value</v>
      </c>
    </row>
    <row r="4252" spans="1:6" x14ac:dyDescent="0.3">
      <c r="A4252" s="8" t="s">
        <v>4205</v>
      </c>
      <c r="B4252" s="1">
        <v>45426</v>
      </c>
      <c r="C4252" s="16">
        <v>1</v>
      </c>
      <c r="D4252" s="16">
        <v>845.01</v>
      </c>
      <c r="E4252" s="1">
        <f t="shared" ca="1" si="129"/>
        <v>667</v>
      </c>
      <c r="F4252" t="str">
        <f t="shared" si="130"/>
        <v>Low Value</v>
      </c>
    </row>
    <row r="4253" spans="1:6" x14ac:dyDescent="0.3">
      <c r="A4253" s="8" t="s">
        <v>1812</v>
      </c>
      <c r="B4253" s="1">
        <v>45351</v>
      </c>
      <c r="C4253" s="16">
        <v>1</v>
      </c>
      <c r="D4253" s="16">
        <v>843.76</v>
      </c>
      <c r="E4253" s="1">
        <f t="shared" ca="1" si="129"/>
        <v>742</v>
      </c>
      <c r="F4253" t="str">
        <f t="shared" si="130"/>
        <v>Low Value</v>
      </c>
    </row>
    <row r="4254" spans="1:6" x14ac:dyDescent="0.3">
      <c r="A4254" s="8" t="s">
        <v>5768</v>
      </c>
      <c r="B4254" s="1">
        <v>45397</v>
      </c>
      <c r="C4254" s="16">
        <v>1</v>
      </c>
      <c r="D4254" s="16">
        <v>843.64</v>
      </c>
      <c r="E4254" s="1">
        <f t="shared" ca="1" si="129"/>
        <v>696</v>
      </c>
      <c r="F4254" t="str">
        <f t="shared" si="130"/>
        <v>Low Value</v>
      </c>
    </row>
    <row r="4255" spans="1:6" x14ac:dyDescent="0.3">
      <c r="A4255" s="8" t="s">
        <v>2064</v>
      </c>
      <c r="B4255" s="1">
        <v>45595</v>
      </c>
      <c r="C4255" s="16">
        <v>1</v>
      </c>
      <c r="D4255" s="16">
        <v>843.62</v>
      </c>
      <c r="E4255" s="1">
        <f t="shared" ca="1" si="129"/>
        <v>498</v>
      </c>
      <c r="F4255" t="str">
        <f t="shared" si="130"/>
        <v>Low Value</v>
      </c>
    </row>
    <row r="4256" spans="1:6" x14ac:dyDescent="0.3">
      <c r="A4256" s="8" t="s">
        <v>4994</v>
      </c>
      <c r="B4256" s="1">
        <v>45319</v>
      </c>
      <c r="C4256" s="16">
        <v>1</v>
      </c>
      <c r="D4256" s="16">
        <v>842.88</v>
      </c>
      <c r="E4256" s="1">
        <f t="shared" ca="1" si="129"/>
        <v>774</v>
      </c>
      <c r="F4256" t="str">
        <f t="shared" si="130"/>
        <v>Low Value</v>
      </c>
    </row>
    <row r="4257" spans="1:6" x14ac:dyDescent="0.3">
      <c r="A4257" s="8" t="s">
        <v>3764</v>
      </c>
      <c r="B4257" s="1">
        <v>45403</v>
      </c>
      <c r="C4257" s="16">
        <v>1</v>
      </c>
      <c r="D4257" s="16">
        <v>842.82</v>
      </c>
      <c r="E4257" s="1">
        <f t="shared" ca="1" si="129"/>
        <v>690</v>
      </c>
      <c r="F4257" t="str">
        <f t="shared" si="130"/>
        <v>Low Value</v>
      </c>
    </row>
    <row r="4258" spans="1:6" x14ac:dyDescent="0.3">
      <c r="A4258" s="8" t="s">
        <v>3671</v>
      </c>
      <c r="B4258" s="1">
        <v>45431</v>
      </c>
      <c r="C4258" s="16">
        <v>1</v>
      </c>
      <c r="D4258" s="16">
        <v>842.38</v>
      </c>
      <c r="E4258" s="1">
        <f t="shared" ca="1" si="129"/>
        <v>662</v>
      </c>
      <c r="F4258" t="str">
        <f t="shared" si="130"/>
        <v>Low Value</v>
      </c>
    </row>
    <row r="4259" spans="1:6" x14ac:dyDescent="0.3">
      <c r="A4259" s="8" t="s">
        <v>530</v>
      </c>
      <c r="B4259" s="1">
        <v>45352</v>
      </c>
      <c r="C4259" s="16">
        <v>1</v>
      </c>
      <c r="D4259" s="16">
        <v>842.19</v>
      </c>
      <c r="E4259" s="1">
        <f t="shared" ca="1" si="129"/>
        <v>741</v>
      </c>
      <c r="F4259" t="str">
        <f t="shared" si="130"/>
        <v>Low Value</v>
      </c>
    </row>
    <row r="4260" spans="1:6" x14ac:dyDescent="0.3">
      <c r="A4260" s="8" t="s">
        <v>3988</v>
      </c>
      <c r="B4260" s="1">
        <v>45360</v>
      </c>
      <c r="C4260" s="16">
        <v>1</v>
      </c>
      <c r="D4260" s="16">
        <v>841.82</v>
      </c>
      <c r="E4260" s="1">
        <f t="shared" ca="1" si="129"/>
        <v>733</v>
      </c>
      <c r="F4260" t="str">
        <f t="shared" si="130"/>
        <v>Low Value</v>
      </c>
    </row>
    <row r="4261" spans="1:6" x14ac:dyDescent="0.3">
      <c r="A4261" s="8" t="s">
        <v>5566</v>
      </c>
      <c r="B4261" s="1">
        <v>45585</v>
      </c>
      <c r="C4261" s="16">
        <v>2</v>
      </c>
      <c r="D4261" s="16">
        <v>841.59</v>
      </c>
      <c r="E4261" s="1">
        <f t="shared" ca="1" si="129"/>
        <v>508</v>
      </c>
      <c r="F4261" t="str">
        <f t="shared" si="130"/>
        <v>Low Value</v>
      </c>
    </row>
    <row r="4262" spans="1:6" x14ac:dyDescent="0.3">
      <c r="A4262" s="8" t="s">
        <v>4029</v>
      </c>
      <c r="B4262" s="1">
        <v>45593</v>
      </c>
      <c r="C4262" s="16">
        <v>1</v>
      </c>
      <c r="D4262" s="16">
        <v>841.5</v>
      </c>
      <c r="E4262" s="1">
        <f t="shared" ca="1" si="129"/>
        <v>500</v>
      </c>
      <c r="F4262" t="str">
        <f t="shared" si="130"/>
        <v>Low Value</v>
      </c>
    </row>
    <row r="4263" spans="1:6" x14ac:dyDescent="0.3">
      <c r="A4263" s="8" t="s">
        <v>41</v>
      </c>
      <c r="B4263" s="1">
        <v>45604</v>
      </c>
      <c r="C4263" s="16">
        <v>2</v>
      </c>
      <c r="D4263" s="16">
        <v>840.85</v>
      </c>
      <c r="E4263" s="1">
        <f t="shared" ca="1" si="129"/>
        <v>489</v>
      </c>
      <c r="F4263" t="str">
        <f t="shared" si="130"/>
        <v>Low Value</v>
      </c>
    </row>
    <row r="4264" spans="1:6" x14ac:dyDescent="0.3">
      <c r="A4264" s="8" t="s">
        <v>2464</v>
      </c>
      <c r="B4264" s="1">
        <v>45456</v>
      </c>
      <c r="C4264" s="16">
        <v>2</v>
      </c>
      <c r="D4264" s="16">
        <v>840.58</v>
      </c>
      <c r="E4264" s="1">
        <f t="shared" ca="1" si="129"/>
        <v>637</v>
      </c>
      <c r="F4264" t="str">
        <f t="shared" si="130"/>
        <v>Low Value</v>
      </c>
    </row>
    <row r="4265" spans="1:6" x14ac:dyDescent="0.3">
      <c r="A4265" s="8" t="s">
        <v>2378</v>
      </c>
      <c r="B4265" s="1">
        <v>45517</v>
      </c>
      <c r="C4265" s="16">
        <v>1</v>
      </c>
      <c r="D4265" s="16">
        <v>840.16</v>
      </c>
      <c r="E4265" s="1">
        <f t="shared" ca="1" si="129"/>
        <v>576</v>
      </c>
      <c r="F4265" t="str">
        <f t="shared" si="130"/>
        <v>Low Value</v>
      </c>
    </row>
    <row r="4266" spans="1:6" x14ac:dyDescent="0.3">
      <c r="A4266" s="8" t="s">
        <v>4283</v>
      </c>
      <c r="B4266" s="1">
        <v>45568</v>
      </c>
      <c r="C4266" s="16">
        <v>2</v>
      </c>
      <c r="D4266" s="16">
        <v>839.54</v>
      </c>
      <c r="E4266" s="1">
        <f t="shared" ca="1" si="129"/>
        <v>525</v>
      </c>
      <c r="F4266" t="str">
        <f t="shared" si="130"/>
        <v>Low Value</v>
      </c>
    </row>
    <row r="4267" spans="1:6" x14ac:dyDescent="0.3">
      <c r="A4267" s="8" t="s">
        <v>5313</v>
      </c>
      <c r="B4267" s="1">
        <v>45648</v>
      </c>
      <c r="C4267" s="16">
        <v>2</v>
      </c>
      <c r="D4267" s="16">
        <v>839.45</v>
      </c>
      <c r="E4267" s="1">
        <f t="shared" ca="1" si="129"/>
        <v>445</v>
      </c>
      <c r="F4267" t="str">
        <f t="shared" si="130"/>
        <v>Low Value</v>
      </c>
    </row>
    <row r="4268" spans="1:6" x14ac:dyDescent="0.3">
      <c r="A4268" s="8" t="s">
        <v>2556</v>
      </c>
      <c r="B4268" s="1">
        <v>45440</v>
      </c>
      <c r="C4268" s="16">
        <v>2</v>
      </c>
      <c r="D4268" s="16">
        <v>837.62999999999988</v>
      </c>
      <c r="E4268" s="1">
        <f t="shared" ca="1" si="129"/>
        <v>653</v>
      </c>
      <c r="F4268" t="str">
        <f t="shared" si="130"/>
        <v>Low Value</v>
      </c>
    </row>
    <row r="4269" spans="1:6" x14ac:dyDescent="0.3">
      <c r="A4269" s="8" t="s">
        <v>5867</v>
      </c>
      <c r="B4269" s="1">
        <v>45629</v>
      </c>
      <c r="C4269" s="16">
        <v>1</v>
      </c>
      <c r="D4269" s="16">
        <v>837.47</v>
      </c>
      <c r="E4269" s="1">
        <f t="shared" ca="1" si="129"/>
        <v>464</v>
      </c>
      <c r="F4269" t="str">
        <f t="shared" si="130"/>
        <v>Low Value</v>
      </c>
    </row>
    <row r="4270" spans="1:6" x14ac:dyDescent="0.3">
      <c r="A4270" s="8" t="s">
        <v>3160</v>
      </c>
      <c r="B4270" s="1">
        <v>45340</v>
      </c>
      <c r="C4270" s="16">
        <v>1</v>
      </c>
      <c r="D4270" s="16">
        <v>836.94</v>
      </c>
      <c r="E4270" s="1">
        <f t="shared" ca="1" si="129"/>
        <v>753</v>
      </c>
      <c r="F4270" t="str">
        <f t="shared" si="130"/>
        <v>Low Value</v>
      </c>
    </row>
    <row r="4271" spans="1:6" x14ac:dyDescent="0.3">
      <c r="A4271" s="8" t="s">
        <v>64</v>
      </c>
      <c r="B4271" s="1">
        <v>45417</v>
      </c>
      <c r="C4271" s="16">
        <v>1</v>
      </c>
      <c r="D4271" s="16">
        <v>835.67</v>
      </c>
      <c r="E4271" s="1">
        <f t="shared" ca="1" si="129"/>
        <v>676</v>
      </c>
      <c r="F4271" t="str">
        <f t="shared" si="130"/>
        <v>Low Value</v>
      </c>
    </row>
    <row r="4272" spans="1:6" x14ac:dyDescent="0.3">
      <c r="A4272" s="8" t="s">
        <v>4313</v>
      </c>
      <c r="B4272" s="1">
        <v>45601</v>
      </c>
      <c r="C4272" s="16">
        <v>1</v>
      </c>
      <c r="D4272" s="16">
        <v>835.65</v>
      </c>
      <c r="E4272" s="1">
        <f t="shared" ca="1" si="129"/>
        <v>492</v>
      </c>
      <c r="F4272" t="str">
        <f t="shared" si="130"/>
        <v>Low Value</v>
      </c>
    </row>
    <row r="4273" spans="1:6" x14ac:dyDescent="0.3">
      <c r="A4273" s="8" t="s">
        <v>2630</v>
      </c>
      <c r="B4273" s="1">
        <v>45506</v>
      </c>
      <c r="C4273" s="16">
        <v>1</v>
      </c>
      <c r="D4273" s="16">
        <v>835.27</v>
      </c>
      <c r="E4273" s="1">
        <f t="shared" ca="1" si="129"/>
        <v>587</v>
      </c>
      <c r="F4273" t="str">
        <f t="shared" si="130"/>
        <v>Low Value</v>
      </c>
    </row>
    <row r="4274" spans="1:6" x14ac:dyDescent="0.3">
      <c r="A4274" s="8" t="s">
        <v>2220</v>
      </c>
      <c r="B4274" s="1">
        <v>45475</v>
      </c>
      <c r="C4274" s="16">
        <v>1</v>
      </c>
      <c r="D4274" s="16">
        <v>831.43</v>
      </c>
      <c r="E4274" s="1">
        <f t="shared" ca="1" si="129"/>
        <v>618</v>
      </c>
      <c r="F4274" t="str">
        <f t="shared" si="130"/>
        <v>Low Value</v>
      </c>
    </row>
    <row r="4275" spans="1:6" x14ac:dyDescent="0.3">
      <c r="A4275" s="8" t="s">
        <v>3376</v>
      </c>
      <c r="B4275" s="1">
        <v>45549</v>
      </c>
      <c r="C4275" s="16">
        <v>1</v>
      </c>
      <c r="D4275" s="16">
        <v>830.55</v>
      </c>
      <c r="E4275" s="1">
        <f t="shared" ca="1" si="129"/>
        <v>544</v>
      </c>
      <c r="F4275" t="str">
        <f t="shared" si="130"/>
        <v>Low Value</v>
      </c>
    </row>
    <row r="4276" spans="1:6" x14ac:dyDescent="0.3">
      <c r="A4276" s="8" t="s">
        <v>1811</v>
      </c>
      <c r="B4276" s="1">
        <v>45639</v>
      </c>
      <c r="C4276" s="16">
        <v>1</v>
      </c>
      <c r="D4276" s="16">
        <v>830.43</v>
      </c>
      <c r="E4276" s="1">
        <f t="shared" ca="1" si="129"/>
        <v>454</v>
      </c>
      <c r="F4276" t="str">
        <f t="shared" si="130"/>
        <v>Low Value</v>
      </c>
    </row>
    <row r="4277" spans="1:6" x14ac:dyDescent="0.3">
      <c r="A4277" s="8" t="s">
        <v>1924</v>
      </c>
      <c r="B4277" s="1">
        <v>45370</v>
      </c>
      <c r="C4277" s="16">
        <v>2</v>
      </c>
      <c r="D4277" s="16">
        <v>830.39</v>
      </c>
      <c r="E4277" s="1">
        <f t="shared" ca="1" si="129"/>
        <v>723</v>
      </c>
      <c r="F4277" t="str">
        <f t="shared" si="130"/>
        <v>Low Value</v>
      </c>
    </row>
    <row r="4278" spans="1:6" x14ac:dyDescent="0.3">
      <c r="A4278" s="8" t="s">
        <v>5091</v>
      </c>
      <c r="B4278" s="1">
        <v>45632</v>
      </c>
      <c r="C4278" s="16">
        <v>1</v>
      </c>
      <c r="D4278" s="16">
        <v>829.74</v>
      </c>
      <c r="E4278" s="1">
        <f t="shared" ca="1" si="129"/>
        <v>461</v>
      </c>
      <c r="F4278" t="str">
        <f t="shared" si="130"/>
        <v>Low Value</v>
      </c>
    </row>
    <row r="4279" spans="1:6" x14ac:dyDescent="0.3">
      <c r="A4279" s="8" t="s">
        <v>2694</v>
      </c>
      <c r="B4279" s="1">
        <v>45295</v>
      </c>
      <c r="C4279" s="16">
        <v>1</v>
      </c>
      <c r="D4279" s="16">
        <v>829.67</v>
      </c>
      <c r="E4279" s="1">
        <f t="shared" ca="1" si="129"/>
        <v>798</v>
      </c>
      <c r="F4279" t="str">
        <f t="shared" si="130"/>
        <v>Low Value</v>
      </c>
    </row>
    <row r="4280" spans="1:6" x14ac:dyDescent="0.3">
      <c r="A4280" s="8" t="s">
        <v>2512</v>
      </c>
      <c r="B4280" s="1">
        <v>45391</v>
      </c>
      <c r="C4280" s="16">
        <v>1</v>
      </c>
      <c r="D4280" s="16">
        <v>829.66</v>
      </c>
      <c r="E4280" s="1">
        <f t="shared" ca="1" si="129"/>
        <v>702</v>
      </c>
      <c r="F4280" t="str">
        <f t="shared" si="130"/>
        <v>Low Value</v>
      </c>
    </row>
    <row r="4281" spans="1:6" x14ac:dyDescent="0.3">
      <c r="A4281" s="8" t="s">
        <v>3311</v>
      </c>
      <c r="B4281" s="1">
        <v>45320</v>
      </c>
      <c r="C4281" s="16">
        <v>1</v>
      </c>
      <c r="D4281" s="16">
        <v>829.21</v>
      </c>
      <c r="E4281" s="1">
        <f t="shared" ca="1" si="129"/>
        <v>773</v>
      </c>
      <c r="F4281" t="str">
        <f t="shared" si="130"/>
        <v>Low Value</v>
      </c>
    </row>
    <row r="4282" spans="1:6" x14ac:dyDescent="0.3">
      <c r="A4282" s="8" t="s">
        <v>2212</v>
      </c>
      <c r="B4282" s="1">
        <v>45477</v>
      </c>
      <c r="C4282" s="16">
        <v>2</v>
      </c>
      <c r="D4282" s="16">
        <v>828.42000000000007</v>
      </c>
      <c r="E4282" s="1">
        <f t="shared" ca="1" si="129"/>
        <v>616</v>
      </c>
      <c r="F4282" t="str">
        <f t="shared" si="130"/>
        <v>Low Value</v>
      </c>
    </row>
    <row r="4283" spans="1:6" x14ac:dyDescent="0.3">
      <c r="A4283" s="8" t="s">
        <v>2623</v>
      </c>
      <c r="B4283" s="1">
        <v>45538</v>
      </c>
      <c r="C4283" s="16">
        <v>1</v>
      </c>
      <c r="D4283" s="16">
        <v>828.06</v>
      </c>
      <c r="E4283" s="1">
        <f t="shared" ca="1" si="129"/>
        <v>555</v>
      </c>
      <c r="F4283" t="str">
        <f t="shared" si="130"/>
        <v>Low Value</v>
      </c>
    </row>
    <row r="4284" spans="1:6" x14ac:dyDescent="0.3">
      <c r="A4284" s="8" t="s">
        <v>3022</v>
      </c>
      <c r="B4284" s="1">
        <v>45649</v>
      </c>
      <c r="C4284" s="16">
        <v>2</v>
      </c>
      <c r="D4284" s="16">
        <v>827.02</v>
      </c>
      <c r="E4284" s="1">
        <f t="shared" ca="1" si="129"/>
        <v>444</v>
      </c>
      <c r="F4284" t="str">
        <f t="shared" si="130"/>
        <v>Low Value</v>
      </c>
    </row>
    <row r="4285" spans="1:6" x14ac:dyDescent="0.3">
      <c r="A4285" s="8" t="s">
        <v>4110</v>
      </c>
      <c r="B4285" s="1">
        <v>45581</v>
      </c>
      <c r="C4285" s="16">
        <v>1</v>
      </c>
      <c r="D4285" s="16">
        <v>826.81</v>
      </c>
      <c r="E4285" s="1">
        <f t="shared" ca="1" si="129"/>
        <v>512</v>
      </c>
      <c r="F4285" t="str">
        <f t="shared" si="130"/>
        <v>Low Value</v>
      </c>
    </row>
    <row r="4286" spans="1:6" x14ac:dyDescent="0.3">
      <c r="A4286" s="8" t="s">
        <v>4943</v>
      </c>
      <c r="B4286" s="1">
        <v>45293</v>
      </c>
      <c r="C4286" s="16">
        <v>1</v>
      </c>
      <c r="D4286" s="16">
        <v>826.2</v>
      </c>
      <c r="E4286" s="1">
        <f t="shared" ca="1" si="129"/>
        <v>800</v>
      </c>
      <c r="F4286" t="str">
        <f t="shared" si="130"/>
        <v>Low Value</v>
      </c>
    </row>
    <row r="4287" spans="1:6" x14ac:dyDescent="0.3">
      <c r="A4287" s="8" t="s">
        <v>4866</v>
      </c>
      <c r="B4287" s="1">
        <v>45599</v>
      </c>
      <c r="C4287" s="16">
        <v>1</v>
      </c>
      <c r="D4287" s="16">
        <v>826.11</v>
      </c>
      <c r="E4287" s="1">
        <f t="shared" ref="E4287:E4350" ca="1" si="131">TODAY()-B4287</f>
        <v>494</v>
      </c>
      <c r="F4287" t="str">
        <f t="shared" si="130"/>
        <v>Low Value</v>
      </c>
    </row>
    <row r="4288" spans="1:6" x14ac:dyDescent="0.3">
      <c r="A4288" s="8" t="s">
        <v>5902</v>
      </c>
      <c r="B4288" s="1">
        <v>45481</v>
      </c>
      <c r="C4288" s="16">
        <v>1</v>
      </c>
      <c r="D4288" s="16">
        <v>825.3</v>
      </c>
      <c r="E4288" s="1">
        <f t="shared" ca="1" si="131"/>
        <v>612</v>
      </c>
      <c r="F4288" t="str">
        <f t="shared" si="130"/>
        <v>Low Value</v>
      </c>
    </row>
    <row r="4289" spans="1:6" x14ac:dyDescent="0.3">
      <c r="A4289" s="8" t="s">
        <v>4373</v>
      </c>
      <c r="B4289" s="1">
        <v>45420</v>
      </c>
      <c r="C4289" s="16">
        <v>1</v>
      </c>
      <c r="D4289" s="16">
        <v>824.96</v>
      </c>
      <c r="E4289" s="1">
        <f t="shared" ca="1" si="131"/>
        <v>673</v>
      </c>
      <c r="F4289" t="str">
        <f t="shared" si="130"/>
        <v>Low Value</v>
      </c>
    </row>
    <row r="4290" spans="1:6" x14ac:dyDescent="0.3">
      <c r="A4290" s="8" t="s">
        <v>2557</v>
      </c>
      <c r="B4290" s="1">
        <v>45645</v>
      </c>
      <c r="C4290" s="16">
        <v>1</v>
      </c>
      <c r="D4290" s="16">
        <v>824.72</v>
      </c>
      <c r="E4290" s="1">
        <f t="shared" ca="1" si="131"/>
        <v>448</v>
      </c>
      <c r="F4290" t="str">
        <f t="shared" si="130"/>
        <v>Low Value</v>
      </c>
    </row>
    <row r="4291" spans="1:6" x14ac:dyDescent="0.3">
      <c r="A4291" s="8" t="s">
        <v>4457</v>
      </c>
      <c r="B4291" s="1">
        <v>45576</v>
      </c>
      <c r="C4291" s="16">
        <v>1</v>
      </c>
      <c r="D4291" s="16">
        <v>823.82</v>
      </c>
      <c r="E4291" s="1">
        <f t="shared" ca="1" si="131"/>
        <v>517</v>
      </c>
      <c r="F4291" t="str">
        <f t="shared" si="130"/>
        <v>Low Value</v>
      </c>
    </row>
    <row r="4292" spans="1:6" x14ac:dyDescent="0.3">
      <c r="A4292" s="8" t="s">
        <v>2094</v>
      </c>
      <c r="B4292" s="1">
        <v>45415</v>
      </c>
      <c r="C4292" s="16">
        <v>1</v>
      </c>
      <c r="D4292" s="16">
        <v>822.65</v>
      </c>
      <c r="E4292" s="1">
        <f t="shared" ca="1" si="131"/>
        <v>678</v>
      </c>
      <c r="F4292" t="str">
        <f t="shared" si="130"/>
        <v>Low Value</v>
      </c>
    </row>
    <row r="4293" spans="1:6" x14ac:dyDescent="0.3">
      <c r="A4293" s="8" t="s">
        <v>5982</v>
      </c>
      <c r="B4293" s="1">
        <v>45450</v>
      </c>
      <c r="C4293" s="16">
        <v>1</v>
      </c>
      <c r="D4293" s="16">
        <v>822.15</v>
      </c>
      <c r="E4293" s="1">
        <f t="shared" ca="1" si="131"/>
        <v>643</v>
      </c>
      <c r="F4293" t="str">
        <f t="shared" ref="F4293:F4356" si="132">IF(D4292 &gt; 5000, "High Value", IF(D4292 &gt; 1000, "Medium Value", "Low Value"))</f>
        <v>Low Value</v>
      </c>
    </row>
    <row r="4294" spans="1:6" x14ac:dyDescent="0.3">
      <c r="A4294" s="8" t="s">
        <v>687</v>
      </c>
      <c r="B4294" s="1">
        <v>45621</v>
      </c>
      <c r="C4294" s="16">
        <v>1</v>
      </c>
      <c r="D4294" s="16">
        <v>822.11</v>
      </c>
      <c r="E4294" s="1">
        <f t="shared" ca="1" si="131"/>
        <v>472</v>
      </c>
      <c r="F4294" t="str">
        <f t="shared" si="132"/>
        <v>Low Value</v>
      </c>
    </row>
    <row r="4295" spans="1:6" x14ac:dyDescent="0.3">
      <c r="A4295" s="8" t="s">
        <v>5629</v>
      </c>
      <c r="B4295" s="1">
        <v>45331</v>
      </c>
      <c r="C4295" s="16">
        <v>1</v>
      </c>
      <c r="D4295" s="16">
        <v>821.95</v>
      </c>
      <c r="E4295" s="1">
        <f t="shared" ca="1" si="131"/>
        <v>762</v>
      </c>
      <c r="F4295" t="str">
        <f t="shared" si="132"/>
        <v>Low Value</v>
      </c>
    </row>
    <row r="4296" spans="1:6" x14ac:dyDescent="0.3">
      <c r="A4296" s="8" t="s">
        <v>3839</v>
      </c>
      <c r="B4296" s="1">
        <v>45542</v>
      </c>
      <c r="C4296" s="16">
        <v>1</v>
      </c>
      <c r="D4296" s="16">
        <v>821.77</v>
      </c>
      <c r="E4296" s="1">
        <f t="shared" ca="1" si="131"/>
        <v>551</v>
      </c>
      <c r="F4296" t="str">
        <f t="shared" si="132"/>
        <v>Low Value</v>
      </c>
    </row>
    <row r="4297" spans="1:6" x14ac:dyDescent="0.3">
      <c r="A4297" s="8" t="s">
        <v>728</v>
      </c>
      <c r="B4297" s="1">
        <v>45598</v>
      </c>
      <c r="C4297" s="16">
        <v>1</v>
      </c>
      <c r="D4297" s="16">
        <v>821.18</v>
      </c>
      <c r="E4297" s="1">
        <f t="shared" ca="1" si="131"/>
        <v>495</v>
      </c>
      <c r="F4297" t="str">
        <f t="shared" si="132"/>
        <v>Low Value</v>
      </c>
    </row>
    <row r="4298" spans="1:6" x14ac:dyDescent="0.3">
      <c r="A4298" s="8" t="s">
        <v>3332</v>
      </c>
      <c r="B4298" s="1">
        <v>45348</v>
      </c>
      <c r="C4298" s="16">
        <v>1</v>
      </c>
      <c r="D4298" s="16">
        <v>820.74</v>
      </c>
      <c r="E4298" s="1">
        <f t="shared" ca="1" si="131"/>
        <v>745</v>
      </c>
      <c r="F4298" t="str">
        <f t="shared" si="132"/>
        <v>Low Value</v>
      </c>
    </row>
    <row r="4299" spans="1:6" x14ac:dyDescent="0.3">
      <c r="A4299" s="8" t="s">
        <v>329</v>
      </c>
      <c r="B4299" s="1">
        <v>45621</v>
      </c>
      <c r="C4299" s="16">
        <v>2</v>
      </c>
      <c r="D4299" s="16">
        <v>820.43000000000006</v>
      </c>
      <c r="E4299" s="1">
        <f t="shared" ca="1" si="131"/>
        <v>472</v>
      </c>
      <c r="F4299" t="str">
        <f t="shared" si="132"/>
        <v>Low Value</v>
      </c>
    </row>
    <row r="4300" spans="1:6" x14ac:dyDescent="0.3">
      <c r="A4300" s="8" t="s">
        <v>323</v>
      </c>
      <c r="B4300" s="1">
        <v>45597</v>
      </c>
      <c r="C4300" s="16">
        <v>2</v>
      </c>
      <c r="D4300" s="16">
        <v>820.17</v>
      </c>
      <c r="E4300" s="1">
        <f t="shared" ca="1" si="131"/>
        <v>496</v>
      </c>
      <c r="F4300" t="str">
        <f t="shared" si="132"/>
        <v>Low Value</v>
      </c>
    </row>
    <row r="4301" spans="1:6" x14ac:dyDescent="0.3">
      <c r="A4301" s="8" t="s">
        <v>5035</v>
      </c>
      <c r="B4301" s="1">
        <v>45605</v>
      </c>
      <c r="C4301" s="16">
        <v>2</v>
      </c>
      <c r="D4301" s="16">
        <v>819.18000000000006</v>
      </c>
      <c r="E4301" s="1">
        <f t="shared" ca="1" si="131"/>
        <v>488</v>
      </c>
      <c r="F4301" t="str">
        <f t="shared" si="132"/>
        <v>Low Value</v>
      </c>
    </row>
    <row r="4302" spans="1:6" x14ac:dyDescent="0.3">
      <c r="A4302" s="8" t="s">
        <v>217</v>
      </c>
      <c r="B4302" s="1">
        <v>45597</v>
      </c>
      <c r="C4302" s="16">
        <v>2</v>
      </c>
      <c r="D4302" s="16">
        <v>819.1</v>
      </c>
      <c r="E4302" s="1">
        <f t="shared" ca="1" si="131"/>
        <v>496</v>
      </c>
      <c r="F4302" t="str">
        <f t="shared" si="132"/>
        <v>Low Value</v>
      </c>
    </row>
    <row r="4303" spans="1:6" x14ac:dyDescent="0.3">
      <c r="A4303" s="8" t="s">
        <v>2810</v>
      </c>
      <c r="B4303" s="1">
        <v>45386</v>
      </c>
      <c r="C4303" s="16">
        <v>1</v>
      </c>
      <c r="D4303" s="16">
        <v>817.1</v>
      </c>
      <c r="E4303" s="1">
        <f t="shared" ca="1" si="131"/>
        <v>707</v>
      </c>
      <c r="F4303" t="str">
        <f t="shared" si="132"/>
        <v>Low Value</v>
      </c>
    </row>
    <row r="4304" spans="1:6" x14ac:dyDescent="0.3">
      <c r="A4304" s="8" t="s">
        <v>2294</v>
      </c>
      <c r="B4304" s="1">
        <v>45582</v>
      </c>
      <c r="C4304" s="16">
        <v>1</v>
      </c>
      <c r="D4304" s="16">
        <v>817.05</v>
      </c>
      <c r="E4304" s="1">
        <f t="shared" ca="1" si="131"/>
        <v>511</v>
      </c>
      <c r="F4304" t="str">
        <f t="shared" si="132"/>
        <v>Low Value</v>
      </c>
    </row>
    <row r="4305" spans="1:6" x14ac:dyDescent="0.3">
      <c r="A4305" s="8" t="s">
        <v>1070</v>
      </c>
      <c r="B4305" s="1">
        <v>45526</v>
      </c>
      <c r="C4305" s="16">
        <v>4</v>
      </c>
      <c r="D4305" s="16">
        <v>815.63999999999987</v>
      </c>
      <c r="E4305" s="1">
        <f t="shared" ca="1" si="131"/>
        <v>567</v>
      </c>
      <c r="F4305" t="str">
        <f t="shared" si="132"/>
        <v>Low Value</v>
      </c>
    </row>
    <row r="4306" spans="1:6" x14ac:dyDescent="0.3">
      <c r="A4306" s="8" t="s">
        <v>50</v>
      </c>
      <c r="B4306" s="1">
        <v>45350</v>
      </c>
      <c r="C4306" s="16">
        <v>1</v>
      </c>
      <c r="D4306" s="16">
        <v>814.98</v>
      </c>
      <c r="E4306" s="1">
        <f t="shared" ca="1" si="131"/>
        <v>743</v>
      </c>
      <c r="F4306" t="str">
        <f t="shared" si="132"/>
        <v>Low Value</v>
      </c>
    </row>
    <row r="4307" spans="1:6" x14ac:dyDescent="0.3">
      <c r="A4307" s="8" t="s">
        <v>2277</v>
      </c>
      <c r="B4307" s="1">
        <v>45606</v>
      </c>
      <c r="C4307" s="16">
        <v>2</v>
      </c>
      <c r="D4307" s="16">
        <v>814.13</v>
      </c>
      <c r="E4307" s="1">
        <f t="shared" ca="1" si="131"/>
        <v>487</v>
      </c>
      <c r="F4307" t="str">
        <f t="shared" si="132"/>
        <v>Low Value</v>
      </c>
    </row>
    <row r="4308" spans="1:6" x14ac:dyDescent="0.3">
      <c r="A4308" s="8" t="s">
        <v>1451</v>
      </c>
      <c r="B4308" s="1">
        <v>45618</v>
      </c>
      <c r="C4308" s="16">
        <v>3</v>
      </c>
      <c r="D4308" s="16">
        <v>813.54000000000008</v>
      </c>
      <c r="E4308" s="1">
        <f t="shared" ca="1" si="131"/>
        <v>475</v>
      </c>
      <c r="F4308" t="str">
        <f t="shared" si="132"/>
        <v>Low Value</v>
      </c>
    </row>
    <row r="4309" spans="1:6" x14ac:dyDescent="0.3">
      <c r="A4309" s="8" t="s">
        <v>5276</v>
      </c>
      <c r="B4309" s="1">
        <v>45439</v>
      </c>
      <c r="C4309" s="16">
        <v>1</v>
      </c>
      <c r="D4309" s="16">
        <v>812.33</v>
      </c>
      <c r="E4309" s="1">
        <f t="shared" ca="1" si="131"/>
        <v>654</v>
      </c>
      <c r="F4309" t="str">
        <f t="shared" si="132"/>
        <v>Low Value</v>
      </c>
    </row>
    <row r="4310" spans="1:6" x14ac:dyDescent="0.3">
      <c r="A4310" s="8" t="s">
        <v>1119</v>
      </c>
      <c r="B4310" s="1">
        <v>45435</v>
      </c>
      <c r="C4310" s="16">
        <v>2</v>
      </c>
      <c r="D4310" s="16">
        <v>812.31999999999994</v>
      </c>
      <c r="E4310" s="1">
        <f t="shared" ca="1" si="131"/>
        <v>658</v>
      </c>
      <c r="F4310" t="str">
        <f t="shared" si="132"/>
        <v>Low Value</v>
      </c>
    </row>
    <row r="4311" spans="1:6" x14ac:dyDescent="0.3">
      <c r="A4311" s="8" t="s">
        <v>944</v>
      </c>
      <c r="B4311" s="1">
        <v>45470</v>
      </c>
      <c r="C4311" s="16">
        <v>1</v>
      </c>
      <c r="D4311" s="16">
        <v>811.69</v>
      </c>
      <c r="E4311" s="1">
        <f t="shared" ca="1" si="131"/>
        <v>623</v>
      </c>
      <c r="F4311" t="str">
        <f t="shared" si="132"/>
        <v>Low Value</v>
      </c>
    </row>
    <row r="4312" spans="1:6" x14ac:dyDescent="0.3">
      <c r="A4312" s="8" t="s">
        <v>2284</v>
      </c>
      <c r="B4312" s="1">
        <v>45425</v>
      </c>
      <c r="C4312" s="16">
        <v>1</v>
      </c>
      <c r="D4312" s="16">
        <v>810.86</v>
      </c>
      <c r="E4312" s="1">
        <f t="shared" ca="1" si="131"/>
        <v>668</v>
      </c>
      <c r="F4312" t="str">
        <f t="shared" si="132"/>
        <v>Low Value</v>
      </c>
    </row>
    <row r="4313" spans="1:6" x14ac:dyDescent="0.3">
      <c r="A4313" s="8" t="s">
        <v>884</v>
      </c>
      <c r="B4313" s="1">
        <v>45657</v>
      </c>
      <c r="C4313" s="16">
        <v>2</v>
      </c>
      <c r="D4313" s="16">
        <v>810.46</v>
      </c>
      <c r="E4313" s="1">
        <f t="shared" ca="1" si="131"/>
        <v>436</v>
      </c>
      <c r="F4313" t="str">
        <f t="shared" si="132"/>
        <v>Low Value</v>
      </c>
    </row>
    <row r="4314" spans="1:6" x14ac:dyDescent="0.3">
      <c r="A4314" s="8" t="s">
        <v>4431</v>
      </c>
      <c r="B4314" s="1">
        <v>45580</v>
      </c>
      <c r="C4314" s="16">
        <v>2</v>
      </c>
      <c r="D4314" s="16">
        <v>810.1</v>
      </c>
      <c r="E4314" s="1">
        <f t="shared" ca="1" si="131"/>
        <v>513</v>
      </c>
      <c r="F4314" t="str">
        <f t="shared" si="132"/>
        <v>Low Value</v>
      </c>
    </row>
    <row r="4315" spans="1:6" x14ac:dyDescent="0.3">
      <c r="A4315" s="8" t="s">
        <v>930</v>
      </c>
      <c r="B4315" s="1">
        <v>45522</v>
      </c>
      <c r="C4315" s="16">
        <v>2</v>
      </c>
      <c r="D4315" s="16">
        <v>809.31999999999994</v>
      </c>
      <c r="E4315" s="1">
        <f t="shared" ca="1" si="131"/>
        <v>571</v>
      </c>
      <c r="F4315" t="str">
        <f t="shared" si="132"/>
        <v>Low Value</v>
      </c>
    </row>
    <row r="4316" spans="1:6" x14ac:dyDescent="0.3">
      <c r="A4316" s="8" t="s">
        <v>3297</v>
      </c>
      <c r="B4316" s="1">
        <v>45464</v>
      </c>
      <c r="C4316" s="16">
        <v>1</v>
      </c>
      <c r="D4316" s="16">
        <v>809.02</v>
      </c>
      <c r="E4316" s="1">
        <f t="shared" ca="1" si="131"/>
        <v>629</v>
      </c>
      <c r="F4316" t="str">
        <f t="shared" si="132"/>
        <v>Low Value</v>
      </c>
    </row>
    <row r="4317" spans="1:6" x14ac:dyDescent="0.3">
      <c r="A4317" s="8" t="s">
        <v>49</v>
      </c>
      <c r="B4317" s="1">
        <v>45311</v>
      </c>
      <c r="C4317" s="16">
        <v>2</v>
      </c>
      <c r="D4317" s="16">
        <v>808.95999999999992</v>
      </c>
      <c r="E4317" s="1">
        <f t="shared" ca="1" si="131"/>
        <v>782</v>
      </c>
      <c r="F4317" t="str">
        <f t="shared" si="132"/>
        <v>Low Value</v>
      </c>
    </row>
    <row r="4318" spans="1:6" x14ac:dyDescent="0.3">
      <c r="A4318" s="8" t="s">
        <v>1024</v>
      </c>
      <c r="B4318" s="1">
        <v>45300</v>
      </c>
      <c r="C4318" s="16">
        <v>1</v>
      </c>
      <c r="D4318" s="16">
        <v>808.67</v>
      </c>
      <c r="E4318" s="1">
        <f t="shared" ca="1" si="131"/>
        <v>793</v>
      </c>
      <c r="F4318" t="str">
        <f t="shared" si="132"/>
        <v>Low Value</v>
      </c>
    </row>
    <row r="4319" spans="1:6" x14ac:dyDescent="0.3">
      <c r="A4319" s="8" t="s">
        <v>4502</v>
      </c>
      <c r="B4319" s="1">
        <v>45617</v>
      </c>
      <c r="C4319" s="16">
        <v>1</v>
      </c>
      <c r="D4319" s="16">
        <v>808.5</v>
      </c>
      <c r="E4319" s="1">
        <f t="shared" ca="1" si="131"/>
        <v>476</v>
      </c>
      <c r="F4319" t="str">
        <f t="shared" si="132"/>
        <v>Low Value</v>
      </c>
    </row>
    <row r="4320" spans="1:6" x14ac:dyDescent="0.3">
      <c r="A4320" s="8" t="s">
        <v>1870</v>
      </c>
      <c r="B4320" s="1">
        <v>45619</v>
      </c>
      <c r="C4320" s="16">
        <v>2</v>
      </c>
      <c r="D4320" s="16">
        <v>808.48</v>
      </c>
      <c r="E4320" s="1">
        <f t="shared" ca="1" si="131"/>
        <v>474</v>
      </c>
      <c r="F4320" t="str">
        <f t="shared" si="132"/>
        <v>Low Value</v>
      </c>
    </row>
    <row r="4321" spans="1:6" x14ac:dyDescent="0.3">
      <c r="A4321" s="8" t="s">
        <v>4030</v>
      </c>
      <c r="B4321" s="1">
        <v>45450</v>
      </c>
      <c r="C4321" s="16">
        <v>1</v>
      </c>
      <c r="D4321" s="16">
        <v>808.2</v>
      </c>
      <c r="E4321" s="1">
        <f t="shared" ca="1" si="131"/>
        <v>643</v>
      </c>
      <c r="F4321" t="str">
        <f t="shared" si="132"/>
        <v>Low Value</v>
      </c>
    </row>
    <row r="4322" spans="1:6" x14ac:dyDescent="0.3">
      <c r="A4322" s="8" t="s">
        <v>4489</v>
      </c>
      <c r="B4322" s="1">
        <v>45385</v>
      </c>
      <c r="C4322" s="16">
        <v>1</v>
      </c>
      <c r="D4322" s="16">
        <v>807.19</v>
      </c>
      <c r="E4322" s="1">
        <f t="shared" ca="1" si="131"/>
        <v>708</v>
      </c>
      <c r="F4322" t="str">
        <f t="shared" si="132"/>
        <v>Low Value</v>
      </c>
    </row>
    <row r="4323" spans="1:6" x14ac:dyDescent="0.3">
      <c r="A4323" s="8" t="s">
        <v>237</v>
      </c>
      <c r="B4323" s="1">
        <v>45548</v>
      </c>
      <c r="C4323" s="16">
        <v>3</v>
      </c>
      <c r="D4323" s="16">
        <v>807.14</v>
      </c>
      <c r="E4323" s="1">
        <f t="shared" ca="1" si="131"/>
        <v>545</v>
      </c>
      <c r="F4323" t="str">
        <f t="shared" si="132"/>
        <v>Low Value</v>
      </c>
    </row>
    <row r="4324" spans="1:6" x14ac:dyDescent="0.3">
      <c r="A4324" s="8" t="s">
        <v>2260</v>
      </c>
      <c r="B4324" s="1">
        <v>45648</v>
      </c>
      <c r="C4324" s="16">
        <v>2</v>
      </c>
      <c r="D4324" s="16">
        <v>806.63000000000011</v>
      </c>
      <c r="E4324" s="1">
        <f t="shared" ca="1" si="131"/>
        <v>445</v>
      </c>
      <c r="F4324" t="str">
        <f t="shared" si="132"/>
        <v>Low Value</v>
      </c>
    </row>
    <row r="4325" spans="1:6" x14ac:dyDescent="0.3">
      <c r="A4325" s="8" t="s">
        <v>5432</v>
      </c>
      <c r="B4325" s="1">
        <v>45466</v>
      </c>
      <c r="C4325" s="16">
        <v>1</v>
      </c>
      <c r="D4325" s="16">
        <v>806.4</v>
      </c>
      <c r="E4325" s="1">
        <f t="shared" ca="1" si="131"/>
        <v>627</v>
      </c>
      <c r="F4325" t="str">
        <f t="shared" si="132"/>
        <v>Low Value</v>
      </c>
    </row>
    <row r="4326" spans="1:6" x14ac:dyDescent="0.3">
      <c r="A4326" s="8" t="s">
        <v>4128</v>
      </c>
      <c r="B4326" s="1">
        <v>45376</v>
      </c>
      <c r="C4326" s="16">
        <v>1</v>
      </c>
      <c r="D4326" s="16">
        <v>800.96</v>
      </c>
      <c r="E4326" s="1">
        <f t="shared" ca="1" si="131"/>
        <v>717</v>
      </c>
      <c r="F4326" t="str">
        <f t="shared" si="132"/>
        <v>Low Value</v>
      </c>
    </row>
    <row r="4327" spans="1:6" x14ac:dyDescent="0.3">
      <c r="A4327" s="8" t="s">
        <v>1806</v>
      </c>
      <c r="B4327" s="1">
        <v>45579</v>
      </c>
      <c r="C4327" s="16">
        <v>1</v>
      </c>
      <c r="D4327" s="16">
        <v>800.06</v>
      </c>
      <c r="E4327" s="1">
        <f t="shared" ca="1" si="131"/>
        <v>514</v>
      </c>
      <c r="F4327" t="str">
        <f t="shared" si="132"/>
        <v>Low Value</v>
      </c>
    </row>
    <row r="4328" spans="1:6" x14ac:dyDescent="0.3">
      <c r="A4328" s="8" t="s">
        <v>5712</v>
      </c>
      <c r="B4328" s="1">
        <v>45602</v>
      </c>
      <c r="C4328" s="16">
        <v>1</v>
      </c>
      <c r="D4328" s="16">
        <v>799.89</v>
      </c>
      <c r="E4328" s="1">
        <f t="shared" ca="1" si="131"/>
        <v>491</v>
      </c>
      <c r="F4328" t="str">
        <f t="shared" si="132"/>
        <v>Low Value</v>
      </c>
    </row>
    <row r="4329" spans="1:6" x14ac:dyDescent="0.3">
      <c r="A4329" s="8" t="s">
        <v>3431</v>
      </c>
      <c r="B4329" s="1">
        <v>45609</v>
      </c>
      <c r="C4329" s="16">
        <v>2</v>
      </c>
      <c r="D4329" s="16">
        <v>799.5</v>
      </c>
      <c r="E4329" s="1">
        <f t="shared" ca="1" si="131"/>
        <v>484</v>
      </c>
      <c r="F4329" t="str">
        <f t="shared" si="132"/>
        <v>Low Value</v>
      </c>
    </row>
    <row r="4330" spans="1:6" x14ac:dyDescent="0.3">
      <c r="A4330" s="8" t="s">
        <v>3495</v>
      </c>
      <c r="B4330" s="1">
        <v>45402</v>
      </c>
      <c r="C4330" s="16">
        <v>1</v>
      </c>
      <c r="D4330" s="16">
        <v>799.4</v>
      </c>
      <c r="E4330" s="1">
        <f t="shared" ca="1" si="131"/>
        <v>691</v>
      </c>
      <c r="F4330" t="str">
        <f t="shared" si="132"/>
        <v>Low Value</v>
      </c>
    </row>
    <row r="4331" spans="1:6" x14ac:dyDescent="0.3">
      <c r="A4331" s="8" t="s">
        <v>2873</v>
      </c>
      <c r="B4331" s="1">
        <v>45531</v>
      </c>
      <c r="C4331" s="16">
        <v>1</v>
      </c>
      <c r="D4331" s="16">
        <v>799.25</v>
      </c>
      <c r="E4331" s="1">
        <f t="shared" ca="1" si="131"/>
        <v>562</v>
      </c>
      <c r="F4331" t="str">
        <f t="shared" si="132"/>
        <v>Low Value</v>
      </c>
    </row>
    <row r="4332" spans="1:6" x14ac:dyDescent="0.3">
      <c r="A4332" s="8" t="s">
        <v>5289</v>
      </c>
      <c r="B4332" s="1">
        <v>45476</v>
      </c>
      <c r="C4332" s="16">
        <v>1</v>
      </c>
      <c r="D4332" s="16">
        <v>799.16</v>
      </c>
      <c r="E4332" s="1">
        <f t="shared" ca="1" si="131"/>
        <v>617</v>
      </c>
      <c r="F4332" t="str">
        <f t="shared" si="132"/>
        <v>Low Value</v>
      </c>
    </row>
    <row r="4333" spans="1:6" x14ac:dyDescent="0.3">
      <c r="A4333" s="8" t="s">
        <v>1546</v>
      </c>
      <c r="B4333" s="1">
        <v>45350</v>
      </c>
      <c r="C4333" s="16">
        <v>1</v>
      </c>
      <c r="D4333" s="16">
        <v>798.96</v>
      </c>
      <c r="E4333" s="1">
        <f t="shared" ca="1" si="131"/>
        <v>743</v>
      </c>
      <c r="F4333" t="str">
        <f t="shared" si="132"/>
        <v>Low Value</v>
      </c>
    </row>
    <row r="4334" spans="1:6" x14ac:dyDescent="0.3">
      <c r="A4334" s="8" t="s">
        <v>4887</v>
      </c>
      <c r="B4334" s="1">
        <v>45631</v>
      </c>
      <c r="C4334" s="16">
        <v>1</v>
      </c>
      <c r="D4334" s="16">
        <v>798.11</v>
      </c>
      <c r="E4334" s="1">
        <f t="shared" ca="1" si="131"/>
        <v>462</v>
      </c>
      <c r="F4334" t="str">
        <f t="shared" si="132"/>
        <v>Low Value</v>
      </c>
    </row>
    <row r="4335" spans="1:6" x14ac:dyDescent="0.3">
      <c r="A4335" s="8" t="s">
        <v>132</v>
      </c>
      <c r="B4335" s="1">
        <v>45477</v>
      </c>
      <c r="C4335" s="16">
        <v>2</v>
      </c>
      <c r="D4335" s="16">
        <v>797.22</v>
      </c>
      <c r="E4335" s="1">
        <f t="shared" ca="1" si="131"/>
        <v>616</v>
      </c>
      <c r="F4335" t="str">
        <f t="shared" si="132"/>
        <v>Low Value</v>
      </c>
    </row>
    <row r="4336" spans="1:6" x14ac:dyDescent="0.3">
      <c r="A4336" s="8" t="s">
        <v>1433</v>
      </c>
      <c r="B4336" s="1">
        <v>45594</v>
      </c>
      <c r="C4336" s="16">
        <v>3</v>
      </c>
      <c r="D4336" s="16">
        <v>797.1</v>
      </c>
      <c r="E4336" s="1">
        <f t="shared" ca="1" si="131"/>
        <v>499</v>
      </c>
      <c r="F4336" t="str">
        <f t="shared" si="132"/>
        <v>Low Value</v>
      </c>
    </row>
    <row r="4337" spans="1:6" x14ac:dyDescent="0.3">
      <c r="A4337" s="8" t="s">
        <v>4776</v>
      </c>
      <c r="B4337" s="1">
        <v>45310</v>
      </c>
      <c r="C4337" s="16">
        <v>1</v>
      </c>
      <c r="D4337" s="16">
        <v>796.37</v>
      </c>
      <c r="E4337" s="1">
        <f t="shared" ca="1" si="131"/>
        <v>783</v>
      </c>
      <c r="F4337" t="str">
        <f t="shared" si="132"/>
        <v>Low Value</v>
      </c>
    </row>
    <row r="4338" spans="1:6" x14ac:dyDescent="0.3">
      <c r="A4338" s="8" t="s">
        <v>1900</v>
      </c>
      <c r="B4338" s="1">
        <v>45309</v>
      </c>
      <c r="C4338" s="16">
        <v>1</v>
      </c>
      <c r="D4338" s="16">
        <v>795.05</v>
      </c>
      <c r="E4338" s="1">
        <f t="shared" ca="1" si="131"/>
        <v>784</v>
      </c>
      <c r="F4338" t="str">
        <f t="shared" si="132"/>
        <v>Low Value</v>
      </c>
    </row>
    <row r="4339" spans="1:6" x14ac:dyDescent="0.3">
      <c r="A4339" s="8" t="s">
        <v>3640</v>
      </c>
      <c r="B4339" s="1">
        <v>45299</v>
      </c>
      <c r="C4339" s="16">
        <v>1</v>
      </c>
      <c r="D4339" s="16">
        <v>794.95</v>
      </c>
      <c r="E4339" s="1">
        <f t="shared" ca="1" si="131"/>
        <v>794</v>
      </c>
      <c r="F4339" t="str">
        <f t="shared" si="132"/>
        <v>Low Value</v>
      </c>
    </row>
    <row r="4340" spans="1:6" x14ac:dyDescent="0.3">
      <c r="A4340" s="8" t="s">
        <v>5548</v>
      </c>
      <c r="B4340" s="1">
        <v>45591</v>
      </c>
      <c r="C4340" s="16">
        <v>1</v>
      </c>
      <c r="D4340" s="16">
        <v>794.02</v>
      </c>
      <c r="E4340" s="1">
        <f t="shared" ca="1" si="131"/>
        <v>502</v>
      </c>
      <c r="F4340" t="str">
        <f t="shared" si="132"/>
        <v>Low Value</v>
      </c>
    </row>
    <row r="4341" spans="1:6" x14ac:dyDescent="0.3">
      <c r="A4341" s="8" t="s">
        <v>5892</v>
      </c>
      <c r="B4341" s="1">
        <v>45552</v>
      </c>
      <c r="C4341" s="16">
        <v>1</v>
      </c>
      <c r="D4341" s="16">
        <v>793.75</v>
      </c>
      <c r="E4341" s="1">
        <f t="shared" ca="1" si="131"/>
        <v>541</v>
      </c>
      <c r="F4341" t="str">
        <f t="shared" si="132"/>
        <v>Low Value</v>
      </c>
    </row>
    <row r="4342" spans="1:6" x14ac:dyDescent="0.3">
      <c r="A4342" s="8" t="s">
        <v>2088</v>
      </c>
      <c r="B4342" s="1">
        <v>45512</v>
      </c>
      <c r="C4342" s="16">
        <v>1</v>
      </c>
      <c r="D4342" s="16">
        <v>791.74</v>
      </c>
      <c r="E4342" s="1">
        <f t="shared" ca="1" si="131"/>
        <v>581</v>
      </c>
      <c r="F4342" t="str">
        <f t="shared" si="132"/>
        <v>Low Value</v>
      </c>
    </row>
    <row r="4343" spans="1:6" x14ac:dyDescent="0.3">
      <c r="A4343" s="8" t="s">
        <v>266</v>
      </c>
      <c r="B4343" s="1">
        <v>45358</v>
      </c>
      <c r="C4343" s="16">
        <v>1</v>
      </c>
      <c r="D4343" s="16">
        <v>790.6</v>
      </c>
      <c r="E4343" s="1">
        <f t="shared" ca="1" si="131"/>
        <v>735</v>
      </c>
      <c r="F4343" t="str">
        <f t="shared" si="132"/>
        <v>Low Value</v>
      </c>
    </row>
    <row r="4344" spans="1:6" x14ac:dyDescent="0.3">
      <c r="A4344" s="8" t="s">
        <v>422</v>
      </c>
      <c r="B4344" s="1">
        <v>45439</v>
      </c>
      <c r="C4344" s="16">
        <v>1</v>
      </c>
      <c r="D4344" s="16">
        <v>790.08</v>
      </c>
      <c r="E4344" s="1">
        <f t="shared" ca="1" si="131"/>
        <v>654</v>
      </c>
      <c r="F4344" t="str">
        <f t="shared" si="132"/>
        <v>Low Value</v>
      </c>
    </row>
    <row r="4345" spans="1:6" x14ac:dyDescent="0.3">
      <c r="A4345" s="8" t="s">
        <v>1963</v>
      </c>
      <c r="B4345" s="1">
        <v>45401</v>
      </c>
      <c r="C4345" s="16">
        <v>2</v>
      </c>
      <c r="D4345" s="16">
        <v>789.85</v>
      </c>
      <c r="E4345" s="1">
        <f t="shared" ca="1" si="131"/>
        <v>692</v>
      </c>
      <c r="F4345" t="str">
        <f t="shared" si="132"/>
        <v>Low Value</v>
      </c>
    </row>
    <row r="4346" spans="1:6" x14ac:dyDescent="0.3">
      <c r="A4346" s="8" t="s">
        <v>763</v>
      </c>
      <c r="B4346" s="1">
        <v>45381</v>
      </c>
      <c r="C4346" s="16">
        <v>2</v>
      </c>
      <c r="D4346" s="16">
        <v>789.73</v>
      </c>
      <c r="E4346" s="1">
        <f t="shared" ca="1" si="131"/>
        <v>712</v>
      </c>
      <c r="F4346" t="str">
        <f t="shared" si="132"/>
        <v>Low Value</v>
      </c>
    </row>
    <row r="4347" spans="1:6" x14ac:dyDescent="0.3">
      <c r="A4347" s="8" t="s">
        <v>5764</v>
      </c>
      <c r="B4347" s="1">
        <v>45352</v>
      </c>
      <c r="C4347" s="16">
        <v>1</v>
      </c>
      <c r="D4347" s="16">
        <v>788.96</v>
      </c>
      <c r="E4347" s="1">
        <f t="shared" ca="1" si="131"/>
        <v>741</v>
      </c>
      <c r="F4347" t="str">
        <f t="shared" si="132"/>
        <v>Low Value</v>
      </c>
    </row>
    <row r="4348" spans="1:6" x14ac:dyDescent="0.3">
      <c r="A4348" s="8" t="s">
        <v>916</v>
      </c>
      <c r="B4348" s="1">
        <v>45524</v>
      </c>
      <c r="C4348" s="16">
        <v>2</v>
      </c>
      <c r="D4348" s="16">
        <v>788.28</v>
      </c>
      <c r="E4348" s="1">
        <f t="shared" ca="1" si="131"/>
        <v>569</v>
      </c>
      <c r="F4348" t="str">
        <f t="shared" si="132"/>
        <v>Low Value</v>
      </c>
    </row>
    <row r="4349" spans="1:6" x14ac:dyDescent="0.3">
      <c r="A4349" s="8" t="s">
        <v>4204</v>
      </c>
      <c r="B4349" s="1">
        <v>45615</v>
      </c>
      <c r="C4349" s="16">
        <v>1</v>
      </c>
      <c r="D4349" s="16">
        <v>787.48</v>
      </c>
      <c r="E4349" s="1">
        <f t="shared" ca="1" si="131"/>
        <v>478</v>
      </c>
      <c r="F4349" t="str">
        <f t="shared" si="132"/>
        <v>Low Value</v>
      </c>
    </row>
    <row r="4350" spans="1:6" x14ac:dyDescent="0.3">
      <c r="A4350" s="8" t="s">
        <v>4727</v>
      </c>
      <c r="B4350" s="1">
        <v>45343</v>
      </c>
      <c r="C4350" s="16">
        <v>2</v>
      </c>
      <c r="D4350" s="16">
        <v>786.34</v>
      </c>
      <c r="E4350" s="1">
        <f t="shared" ca="1" si="131"/>
        <v>750</v>
      </c>
      <c r="F4350" t="str">
        <f t="shared" si="132"/>
        <v>Low Value</v>
      </c>
    </row>
    <row r="4351" spans="1:6" x14ac:dyDescent="0.3">
      <c r="A4351" s="8" t="s">
        <v>5514</v>
      </c>
      <c r="B4351" s="1">
        <v>45471</v>
      </c>
      <c r="C4351" s="16">
        <v>1</v>
      </c>
      <c r="D4351" s="16">
        <v>785.7</v>
      </c>
      <c r="E4351" s="1">
        <f t="shared" ref="E4351:E4414" ca="1" si="133">TODAY()-B4351</f>
        <v>622</v>
      </c>
      <c r="F4351" t="str">
        <f t="shared" si="132"/>
        <v>Low Value</v>
      </c>
    </row>
    <row r="4352" spans="1:6" x14ac:dyDescent="0.3">
      <c r="A4352" s="8" t="s">
        <v>3565</v>
      </c>
      <c r="B4352" s="1">
        <v>45615</v>
      </c>
      <c r="C4352" s="16">
        <v>2</v>
      </c>
      <c r="D4352" s="16">
        <v>785.56000000000006</v>
      </c>
      <c r="E4352" s="1">
        <f t="shared" ca="1" si="133"/>
        <v>478</v>
      </c>
      <c r="F4352" t="str">
        <f t="shared" si="132"/>
        <v>Low Value</v>
      </c>
    </row>
    <row r="4353" spans="1:6" x14ac:dyDescent="0.3">
      <c r="A4353" s="8" t="s">
        <v>5423</v>
      </c>
      <c r="B4353" s="1">
        <v>45549</v>
      </c>
      <c r="C4353" s="16">
        <v>1</v>
      </c>
      <c r="D4353" s="16">
        <v>785.28</v>
      </c>
      <c r="E4353" s="1">
        <f t="shared" ca="1" si="133"/>
        <v>544</v>
      </c>
      <c r="F4353" t="str">
        <f t="shared" si="132"/>
        <v>Low Value</v>
      </c>
    </row>
    <row r="4354" spans="1:6" x14ac:dyDescent="0.3">
      <c r="A4354" s="8" t="s">
        <v>5401</v>
      </c>
      <c r="B4354" s="1">
        <v>45568</v>
      </c>
      <c r="C4354" s="16">
        <v>1</v>
      </c>
      <c r="D4354" s="16">
        <v>785.03</v>
      </c>
      <c r="E4354" s="1">
        <f t="shared" ca="1" si="133"/>
        <v>525</v>
      </c>
      <c r="F4354" t="str">
        <f t="shared" si="132"/>
        <v>Low Value</v>
      </c>
    </row>
    <row r="4355" spans="1:6" x14ac:dyDescent="0.3">
      <c r="A4355" s="8" t="s">
        <v>5520</v>
      </c>
      <c r="B4355" s="1">
        <v>45293</v>
      </c>
      <c r="C4355" s="16">
        <v>1</v>
      </c>
      <c r="D4355" s="16">
        <v>784.46</v>
      </c>
      <c r="E4355" s="1">
        <f t="shared" ca="1" si="133"/>
        <v>800</v>
      </c>
      <c r="F4355" t="str">
        <f t="shared" si="132"/>
        <v>Low Value</v>
      </c>
    </row>
    <row r="4356" spans="1:6" x14ac:dyDescent="0.3">
      <c r="A4356" s="8" t="s">
        <v>5904</v>
      </c>
      <c r="B4356" s="1">
        <v>45294</v>
      </c>
      <c r="C4356" s="16">
        <v>1</v>
      </c>
      <c r="D4356" s="16">
        <v>783.76</v>
      </c>
      <c r="E4356" s="1">
        <f t="shared" ca="1" si="133"/>
        <v>799</v>
      </c>
      <c r="F4356" t="str">
        <f t="shared" si="132"/>
        <v>Low Value</v>
      </c>
    </row>
    <row r="4357" spans="1:6" x14ac:dyDescent="0.3">
      <c r="A4357" s="8" t="s">
        <v>3091</v>
      </c>
      <c r="B4357" s="1">
        <v>45636</v>
      </c>
      <c r="C4357" s="16">
        <v>2</v>
      </c>
      <c r="D4357" s="16">
        <v>783.74</v>
      </c>
      <c r="E4357" s="1">
        <f t="shared" ca="1" si="133"/>
        <v>457</v>
      </c>
      <c r="F4357" t="str">
        <f t="shared" ref="F4357:F4420" si="134">IF(D4356 &gt; 5000, "High Value", IF(D4356 &gt; 1000, "Medium Value", "Low Value"))</f>
        <v>Low Value</v>
      </c>
    </row>
    <row r="4358" spans="1:6" x14ac:dyDescent="0.3">
      <c r="A4358" s="8" t="s">
        <v>5713</v>
      </c>
      <c r="B4358" s="1">
        <v>45543</v>
      </c>
      <c r="C4358" s="16">
        <v>1</v>
      </c>
      <c r="D4358" s="16">
        <v>782.63</v>
      </c>
      <c r="E4358" s="1">
        <f t="shared" ca="1" si="133"/>
        <v>550</v>
      </c>
      <c r="F4358" t="str">
        <f t="shared" si="134"/>
        <v>Low Value</v>
      </c>
    </row>
    <row r="4359" spans="1:6" x14ac:dyDescent="0.3">
      <c r="A4359" s="8" t="s">
        <v>985</v>
      </c>
      <c r="B4359" s="1">
        <v>45443</v>
      </c>
      <c r="C4359" s="16">
        <v>1</v>
      </c>
      <c r="D4359" s="16">
        <v>782.4</v>
      </c>
      <c r="E4359" s="1">
        <f t="shared" ca="1" si="133"/>
        <v>650</v>
      </c>
      <c r="F4359" t="str">
        <f t="shared" si="134"/>
        <v>Low Value</v>
      </c>
    </row>
    <row r="4360" spans="1:6" x14ac:dyDescent="0.3">
      <c r="A4360" s="8" t="s">
        <v>4005</v>
      </c>
      <c r="B4360" s="1">
        <v>45492</v>
      </c>
      <c r="C4360" s="16">
        <v>1</v>
      </c>
      <c r="D4360" s="16">
        <v>782.21</v>
      </c>
      <c r="E4360" s="1">
        <f t="shared" ca="1" si="133"/>
        <v>601</v>
      </c>
      <c r="F4360" t="str">
        <f t="shared" si="134"/>
        <v>Low Value</v>
      </c>
    </row>
    <row r="4361" spans="1:6" x14ac:dyDescent="0.3">
      <c r="A4361" s="8" t="s">
        <v>1784</v>
      </c>
      <c r="B4361" s="1">
        <v>45604</v>
      </c>
      <c r="C4361" s="16">
        <v>1</v>
      </c>
      <c r="D4361" s="16">
        <v>781.95</v>
      </c>
      <c r="E4361" s="1">
        <f t="shared" ca="1" si="133"/>
        <v>489</v>
      </c>
      <c r="F4361" t="str">
        <f t="shared" si="134"/>
        <v>Low Value</v>
      </c>
    </row>
    <row r="4362" spans="1:6" x14ac:dyDescent="0.3">
      <c r="A4362" s="8" t="s">
        <v>6019</v>
      </c>
      <c r="B4362" s="1">
        <v>45541</v>
      </c>
      <c r="C4362" s="16">
        <v>1</v>
      </c>
      <c r="D4362" s="16">
        <v>781.27</v>
      </c>
      <c r="E4362" s="1">
        <f t="shared" ca="1" si="133"/>
        <v>552</v>
      </c>
      <c r="F4362" t="str">
        <f t="shared" si="134"/>
        <v>Low Value</v>
      </c>
    </row>
    <row r="4363" spans="1:6" x14ac:dyDescent="0.3">
      <c r="A4363" s="8" t="s">
        <v>328</v>
      </c>
      <c r="B4363" s="1">
        <v>45489</v>
      </c>
      <c r="C4363" s="16">
        <v>1</v>
      </c>
      <c r="D4363" s="16">
        <v>780.59</v>
      </c>
      <c r="E4363" s="1">
        <f t="shared" ca="1" si="133"/>
        <v>604</v>
      </c>
      <c r="F4363" t="str">
        <f t="shared" si="134"/>
        <v>Low Value</v>
      </c>
    </row>
    <row r="4364" spans="1:6" x14ac:dyDescent="0.3">
      <c r="A4364" s="8" t="s">
        <v>2472</v>
      </c>
      <c r="B4364" s="1">
        <v>45306</v>
      </c>
      <c r="C4364" s="16">
        <v>1</v>
      </c>
      <c r="D4364" s="16">
        <v>779.92</v>
      </c>
      <c r="E4364" s="1">
        <f t="shared" ca="1" si="133"/>
        <v>787</v>
      </c>
      <c r="F4364" t="str">
        <f t="shared" si="134"/>
        <v>Low Value</v>
      </c>
    </row>
    <row r="4365" spans="1:6" x14ac:dyDescent="0.3">
      <c r="A4365" s="8" t="s">
        <v>2921</v>
      </c>
      <c r="B4365" s="1">
        <v>45501</v>
      </c>
      <c r="C4365" s="16">
        <v>1</v>
      </c>
      <c r="D4365" s="16">
        <v>779.01</v>
      </c>
      <c r="E4365" s="1">
        <f t="shared" ca="1" si="133"/>
        <v>592</v>
      </c>
      <c r="F4365" t="str">
        <f t="shared" si="134"/>
        <v>Low Value</v>
      </c>
    </row>
    <row r="4366" spans="1:6" x14ac:dyDescent="0.3">
      <c r="A4366" s="8" t="s">
        <v>4050</v>
      </c>
      <c r="B4366" s="1">
        <v>45649</v>
      </c>
      <c r="C4366" s="16">
        <v>1</v>
      </c>
      <c r="D4366" s="16">
        <v>778.9</v>
      </c>
      <c r="E4366" s="1">
        <f t="shared" ca="1" si="133"/>
        <v>444</v>
      </c>
      <c r="F4366" t="str">
        <f t="shared" si="134"/>
        <v>Low Value</v>
      </c>
    </row>
    <row r="4367" spans="1:6" x14ac:dyDescent="0.3">
      <c r="A4367" s="8" t="s">
        <v>1281</v>
      </c>
      <c r="B4367" s="1">
        <v>45578</v>
      </c>
      <c r="C4367" s="16">
        <v>2</v>
      </c>
      <c r="D4367" s="16">
        <v>778.42000000000007</v>
      </c>
      <c r="E4367" s="1">
        <f t="shared" ca="1" si="133"/>
        <v>515</v>
      </c>
      <c r="F4367" t="str">
        <f t="shared" si="134"/>
        <v>Low Value</v>
      </c>
    </row>
    <row r="4368" spans="1:6" x14ac:dyDescent="0.3">
      <c r="A4368" s="8" t="s">
        <v>4944</v>
      </c>
      <c r="B4368" s="1">
        <v>45529</v>
      </c>
      <c r="C4368" s="16">
        <v>1</v>
      </c>
      <c r="D4368" s="16">
        <v>778.28</v>
      </c>
      <c r="E4368" s="1">
        <f t="shared" ca="1" si="133"/>
        <v>564</v>
      </c>
      <c r="F4368" t="str">
        <f t="shared" si="134"/>
        <v>Low Value</v>
      </c>
    </row>
    <row r="4369" spans="1:6" x14ac:dyDescent="0.3">
      <c r="A4369" s="8" t="s">
        <v>5134</v>
      </c>
      <c r="B4369" s="1">
        <v>45559</v>
      </c>
      <c r="C4369" s="16">
        <v>1</v>
      </c>
      <c r="D4369" s="16">
        <v>778</v>
      </c>
      <c r="E4369" s="1">
        <f t="shared" ca="1" si="133"/>
        <v>534</v>
      </c>
      <c r="F4369" t="str">
        <f t="shared" si="134"/>
        <v>Low Value</v>
      </c>
    </row>
    <row r="4370" spans="1:6" x14ac:dyDescent="0.3">
      <c r="A4370" s="8" t="s">
        <v>2879</v>
      </c>
      <c r="B4370" s="1">
        <v>45484</v>
      </c>
      <c r="C4370" s="16">
        <v>2</v>
      </c>
      <c r="D4370" s="16">
        <v>777.75</v>
      </c>
      <c r="E4370" s="1">
        <f t="shared" ca="1" si="133"/>
        <v>609</v>
      </c>
      <c r="F4370" t="str">
        <f t="shared" si="134"/>
        <v>Low Value</v>
      </c>
    </row>
    <row r="4371" spans="1:6" x14ac:dyDescent="0.3">
      <c r="A4371" s="8" t="s">
        <v>4469</v>
      </c>
      <c r="B4371" s="1">
        <v>45316</v>
      </c>
      <c r="C4371" s="16">
        <v>1</v>
      </c>
      <c r="D4371" s="16">
        <v>777.68</v>
      </c>
      <c r="E4371" s="1">
        <f t="shared" ca="1" si="133"/>
        <v>777</v>
      </c>
      <c r="F4371" t="str">
        <f t="shared" si="134"/>
        <v>Low Value</v>
      </c>
    </row>
    <row r="4372" spans="1:6" x14ac:dyDescent="0.3">
      <c r="A4372" s="8" t="s">
        <v>3955</v>
      </c>
      <c r="B4372" s="1">
        <v>45416</v>
      </c>
      <c r="C4372" s="16">
        <v>1</v>
      </c>
      <c r="D4372" s="16">
        <v>777.56</v>
      </c>
      <c r="E4372" s="1">
        <f t="shared" ca="1" si="133"/>
        <v>677</v>
      </c>
      <c r="F4372" t="str">
        <f t="shared" si="134"/>
        <v>Low Value</v>
      </c>
    </row>
    <row r="4373" spans="1:6" x14ac:dyDescent="0.3">
      <c r="A4373" s="8" t="s">
        <v>3030</v>
      </c>
      <c r="B4373" s="1">
        <v>45523</v>
      </c>
      <c r="C4373" s="16">
        <v>1</v>
      </c>
      <c r="D4373" s="16">
        <v>777.53</v>
      </c>
      <c r="E4373" s="1">
        <f t="shared" ca="1" si="133"/>
        <v>570</v>
      </c>
      <c r="F4373" t="str">
        <f t="shared" si="134"/>
        <v>Low Value</v>
      </c>
    </row>
    <row r="4374" spans="1:6" x14ac:dyDescent="0.3">
      <c r="A4374" s="8" t="s">
        <v>945</v>
      </c>
      <c r="B4374" s="1">
        <v>45407</v>
      </c>
      <c r="C4374" s="16">
        <v>1</v>
      </c>
      <c r="D4374" s="16">
        <v>776.85</v>
      </c>
      <c r="E4374" s="1">
        <f t="shared" ca="1" si="133"/>
        <v>686</v>
      </c>
      <c r="F4374" t="str">
        <f t="shared" si="134"/>
        <v>Low Value</v>
      </c>
    </row>
    <row r="4375" spans="1:6" x14ac:dyDescent="0.3">
      <c r="A4375" s="8" t="s">
        <v>3654</v>
      </c>
      <c r="B4375" s="1">
        <v>45400</v>
      </c>
      <c r="C4375" s="16">
        <v>1</v>
      </c>
      <c r="D4375" s="16">
        <v>776.71</v>
      </c>
      <c r="E4375" s="1">
        <f t="shared" ca="1" si="133"/>
        <v>693</v>
      </c>
      <c r="F4375" t="str">
        <f t="shared" si="134"/>
        <v>Low Value</v>
      </c>
    </row>
    <row r="4376" spans="1:6" x14ac:dyDescent="0.3">
      <c r="A4376" s="8" t="s">
        <v>4261</v>
      </c>
      <c r="B4376" s="1">
        <v>45504</v>
      </c>
      <c r="C4376" s="16">
        <v>1</v>
      </c>
      <c r="D4376" s="16">
        <v>776.43</v>
      </c>
      <c r="E4376" s="1">
        <f t="shared" ca="1" si="133"/>
        <v>589</v>
      </c>
      <c r="F4376" t="str">
        <f t="shared" si="134"/>
        <v>Low Value</v>
      </c>
    </row>
    <row r="4377" spans="1:6" x14ac:dyDescent="0.3">
      <c r="A4377" s="8" t="s">
        <v>5612</v>
      </c>
      <c r="B4377" s="1">
        <v>45356</v>
      </c>
      <c r="C4377" s="16">
        <v>1</v>
      </c>
      <c r="D4377" s="16">
        <v>776.06</v>
      </c>
      <c r="E4377" s="1">
        <f t="shared" ca="1" si="133"/>
        <v>737</v>
      </c>
      <c r="F4377" t="str">
        <f t="shared" si="134"/>
        <v>Low Value</v>
      </c>
    </row>
    <row r="4378" spans="1:6" x14ac:dyDescent="0.3">
      <c r="A4378" s="8" t="s">
        <v>3024</v>
      </c>
      <c r="B4378" s="1">
        <v>45519</v>
      </c>
      <c r="C4378" s="16">
        <v>1</v>
      </c>
      <c r="D4378" s="16">
        <v>775.99</v>
      </c>
      <c r="E4378" s="1">
        <f t="shared" ca="1" si="133"/>
        <v>574</v>
      </c>
      <c r="F4378" t="str">
        <f t="shared" si="134"/>
        <v>Low Value</v>
      </c>
    </row>
    <row r="4379" spans="1:6" x14ac:dyDescent="0.3">
      <c r="A4379" s="8" t="s">
        <v>5997</v>
      </c>
      <c r="B4379" s="1">
        <v>45458</v>
      </c>
      <c r="C4379" s="16">
        <v>1</v>
      </c>
      <c r="D4379" s="16">
        <v>775.96</v>
      </c>
      <c r="E4379" s="1">
        <f t="shared" ca="1" si="133"/>
        <v>635</v>
      </c>
      <c r="F4379" t="str">
        <f t="shared" si="134"/>
        <v>Low Value</v>
      </c>
    </row>
    <row r="4380" spans="1:6" x14ac:dyDescent="0.3">
      <c r="A4380" s="8" t="s">
        <v>2163</v>
      </c>
      <c r="B4380" s="1">
        <v>45524</v>
      </c>
      <c r="C4380" s="16">
        <v>2</v>
      </c>
      <c r="D4380" s="16">
        <v>775.13</v>
      </c>
      <c r="E4380" s="1">
        <f t="shared" ca="1" si="133"/>
        <v>569</v>
      </c>
      <c r="F4380" t="str">
        <f t="shared" si="134"/>
        <v>Low Value</v>
      </c>
    </row>
    <row r="4381" spans="1:6" x14ac:dyDescent="0.3">
      <c r="A4381" s="8" t="s">
        <v>2605</v>
      </c>
      <c r="B4381" s="1">
        <v>45656</v>
      </c>
      <c r="C4381" s="16">
        <v>1</v>
      </c>
      <c r="D4381" s="16">
        <v>774.58</v>
      </c>
      <c r="E4381" s="1">
        <f t="shared" ca="1" si="133"/>
        <v>437</v>
      </c>
      <c r="F4381" t="str">
        <f t="shared" si="134"/>
        <v>Low Value</v>
      </c>
    </row>
    <row r="4382" spans="1:6" x14ac:dyDescent="0.3">
      <c r="A4382" s="8" t="s">
        <v>5602</v>
      </c>
      <c r="B4382" s="1">
        <v>45366</v>
      </c>
      <c r="C4382" s="16">
        <v>1</v>
      </c>
      <c r="D4382" s="16">
        <v>774.48</v>
      </c>
      <c r="E4382" s="1">
        <f t="shared" ca="1" si="133"/>
        <v>727</v>
      </c>
      <c r="F4382" t="str">
        <f t="shared" si="134"/>
        <v>Low Value</v>
      </c>
    </row>
    <row r="4383" spans="1:6" x14ac:dyDescent="0.3">
      <c r="A4383" s="8" t="s">
        <v>2620</v>
      </c>
      <c r="B4383" s="1">
        <v>45371</v>
      </c>
      <c r="C4383" s="16">
        <v>1</v>
      </c>
      <c r="D4383" s="16">
        <v>774.47</v>
      </c>
      <c r="E4383" s="1">
        <f t="shared" ca="1" si="133"/>
        <v>722</v>
      </c>
      <c r="F4383" t="str">
        <f t="shared" si="134"/>
        <v>Low Value</v>
      </c>
    </row>
    <row r="4384" spans="1:6" x14ac:dyDescent="0.3">
      <c r="A4384" s="8" t="s">
        <v>2180</v>
      </c>
      <c r="B4384" s="1">
        <v>45550</v>
      </c>
      <c r="C4384" s="16">
        <v>2</v>
      </c>
      <c r="D4384" s="16">
        <v>774.39</v>
      </c>
      <c r="E4384" s="1">
        <f t="shared" ca="1" si="133"/>
        <v>543</v>
      </c>
      <c r="F4384" t="str">
        <f t="shared" si="134"/>
        <v>Low Value</v>
      </c>
    </row>
    <row r="4385" spans="1:6" x14ac:dyDescent="0.3">
      <c r="A4385" s="8" t="s">
        <v>5095</v>
      </c>
      <c r="B4385" s="1">
        <v>45398</v>
      </c>
      <c r="C4385" s="16">
        <v>1</v>
      </c>
      <c r="D4385" s="16">
        <v>774.22</v>
      </c>
      <c r="E4385" s="1">
        <f t="shared" ca="1" si="133"/>
        <v>695</v>
      </c>
      <c r="F4385" t="str">
        <f t="shared" si="134"/>
        <v>Low Value</v>
      </c>
    </row>
    <row r="4386" spans="1:6" x14ac:dyDescent="0.3">
      <c r="A4386" s="8" t="s">
        <v>832</v>
      </c>
      <c r="B4386" s="1">
        <v>45618</v>
      </c>
      <c r="C4386" s="16">
        <v>1</v>
      </c>
      <c r="D4386" s="16">
        <v>774.18</v>
      </c>
      <c r="E4386" s="1">
        <f t="shared" ca="1" si="133"/>
        <v>475</v>
      </c>
      <c r="F4386" t="str">
        <f t="shared" si="134"/>
        <v>Low Value</v>
      </c>
    </row>
    <row r="4387" spans="1:6" x14ac:dyDescent="0.3">
      <c r="A4387" s="8" t="s">
        <v>3892</v>
      </c>
      <c r="B4387" s="1">
        <v>45388</v>
      </c>
      <c r="C4387" s="16">
        <v>1</v>
      </c>
      <c r="D4387" s="16">
        <v>773.74</v>
      </c>
      <c r="E4387" s="1">
        <f t="shared" ca="1" si="133"/>
        <v>705</v>
      </c>
      <c r="F4387" t="str">
        <f t="shared" si="134"/>
        <v>Low Value</v>
      </c>
    </row>
    <row r="4388" spans="1:6" x14ac:dyDescent="0.3">
      <c r="A4388" s="8" t="s">
        <v>1989</v>
      </c>
      <c r="B4388" s="1">
        <v>45361</v>
      </c>
      <c r="C4388" s="16">
        <v>1</v>
      </c>
      <c r="D4388" s="16">
        <v>772.89</v>
      </c>
      <c r="E4388" s="1">
        <f t="shared" ca="1" si="133"/>
        <v>732</v>
      </c>
      <c r="F4388" t="str">
        <f t="shared" si="134"/>
        <v>Low Value</v>
      </c>
    </row>
    <row r="4389" spans="1:6" x14ac:dyDescent="0.3">
      <c r="A4389" s="8" t="s">
        <v>4285</v>
      </c>
      <c r="B4389" s="1">
        <v>45597</v>
      </c>
      <c r="C4389" s="16">
        <v>1</v>
      </c>
      <c r="D4389" s="16">
        <v>772.65</v>
      </c>
      <c r="E4389" s="1">
        <f t="shared" ca="1" si="133"/>
        <v>496</v>
      </c>
      <c r="F4389" t="str">
        <f t="shared" si="134"/>
        <v>Low Value</v>
      </c>
    </row>
    <row r="4390" spans="1:6" x14ac:dyDescent="0.3">
      <c r="A4390" s="8" t="s">
        <v>628</v>
      </c>
      <c r="B4390" s="1">
        <v>45557</v>
      </c>
      <c r="C4390" s="16">
        <v>1</v>
      </c>
      <c r="D4390" s="16">
        <v>772.57</v>
      </c>
      <c r="E4390" s="1">
        <f t="shared" ca="1" si="133"/>
        <v>536</v>
      </c>
      <c r="F4390" t="str">
        <f t="shared" si="134"/>
        <v>Low Value</v>
      </c>
    </row>
    <row r="4391" spans="1:6" x14ac:dyDescent="0.3">
      <c r="A4391" s="8" t="s">
        <v>5462</v>
      </c>
      <c r="B4391" s="1">
        <v>45416</v>
      </c>
      <c r="C4391" s="16">
        <v>1</v>
      </c>
      <c r="D4391" s="16">
        <v>772.55</v>
      </c>
      <c r="E4391" s="1">
        <f t="shared" ca="1" si="133"/>
        <v>677</v>
      </c>
      <c r="F4391" t="str">
        <f t="shared" si="134"/>
        <v>Low Value</v>
      </c>
    </row>
    <row r="4392" spans="1:6" x14ac:dyDescent="0.3">
      <c r="A4392" s="8" t="s">
        <v>2547</v>
      </c>
      <c r="B4392" s="1">
        <v>45406</v>
      </c>
      <c r="C4392" s="16">
        <v>1</v>
      </c>
      <c r="D4392" s="16">
        <v>772.17</v>
      </c>
      <c r="E4392" s="1">
        <f t="shared" ca="1" si="133"/>
        <v>687</v>
      </c>
      <c r="F4392" t="str">
        <f t="shared" si="134"/>
        <v>Low Value</v>
      </c>
    </row>
    <row r="4393" spans="1:6" x14ac:dyDescent="0.3">
      <c r="A4393" s="8" t="s">
        <v>1553</v>
      </c>
      <c r="B4393" s="1">
        <v>45620</v>
      </c>
      <c r="C4393" s="16">
        <v>1</v>
      </c>
      <c r="D4393" s="16">
        <v>771.8</v>
      </c>
      <c r="E4393" s="1">
        <f t="shared" ca="1" si="133"/>
        <v>473</v>
      </c>
      <c r="F4393" t="str">
        <f t="shared" si="134"/>
        <v>Low Value</v>
      </c>
    </row>
    <row r="4394" spans="1:6" x14ac:dyDescent="0.3">
      <c r="A4394" s="8" t="s">
        <v>2369</v>
      </c>
      <c r="B4394" s="1">
        <v>45650</v>
      </c>
      <c r="C4394" s="16">
        <v>1</v>
      </c>
      <c r="D4394" s="16">
        <v>771.69</v>
      </c>
      <c r="E4394" s="1">
        <f t="shared" ca="1" si="133"/>
        <v>443</v>
      </c>
      <c r="F4394" t="str">
        <f t="shared" si="134"/>
        <v>Low Value</v>
      </c>
    </row>
    <row r="4395" spans="1:6" x14ac:dyDescent="0.3">
      <c r="A4395" s="8" t="s">
        <v>2996</v>
      </c>
      <c r="B4395" s="1">
        <v>45656</v>
      </c>
      <c r="C4395" s="16">
        <v>2</v>
      </c>
      <c r="D4395" s="16">
        <v>771.56</v>
      </c>
      <c r="E4395" s="1">
        <f t="shared" ca="1" si="133"/>
        <v>437</v>
      </c>
      <c r="F4395" t="str">
        <f t="shared" si="134"/>
        <v>Low Value</v>
      </c>
    </row>
    <row r="4396" spans="1:6" x14ac:dyDescent="0.3">
      <c r="A4396" s="8" t="s">
        <v>1065</v>
      </c>
      <c r="B4396" s="1">
        <v>45520</v>
      </c>
      <c r="C4396" s="16">
        <v>3</v>
      </c>
      <c r="D4396" s="16">
        <v>770.66000000000008</v>
      </c>
      <c r="E4396" s="1">
        <f t="shared" ca="1" si="133"/>
        <v>573</v>
      </c>
      <c r="F4396" t="str">
        <f t="shared" si="134"/>
        <v>Low Value</v>
      </c>
    </row>
    <row r="4397" spans="1:6" x14ac:dyDescent="0.3">
      <c r="A4397" s="8" t="s">
        <v>1687</v>
      </c>
      <c r="B4397" s="1">
        <v>45595</v>
      </c>
      <c r="C4397" s="16">
        <v>2</v>
      </c>
      <c r="D4397" s="16">
        <v>770.43000000000006</v>
      </c>
      <c r="E4397" s="1">
        <f t="shared" ca="1" si="133"/>
        <v>498</v>
      </c>
      <c r="F4397" t="str">
        <f t="shared" si="134"/>
        <v>Low Value</v>
      </c>
    </row>
    <row r="4398" spans="1:6" x14ac:dyDescent="0.3">
      <c r="A4398" s="8" t="s">
        <v>4520</v>
      </c>
      <c r="B4398" s="1">
        <v>45564</v>
      </c>
      <c r="C4398" s="16">
        <v>3</v>
      </c>
      <c r="D4398" s="16">
        <v>770.25</v>
      </c>
      <c r="E4398" s="1">
        <f t="shared" ca="1" si="133"/>
        <v>529</v>
      </c>
      <c r="F4398" t="str">
        <f t="shared" si="134"/>
        <v>Low Value</v>
      </c>
    </row>
    <row r="4399" spans="1:6" x14ac:dyDescent="0.3">
      <c r="A4399" s="8" t="s">
        <v>2373</v>
      </c>
      <c r="B4399" s="1">
        <v>45379</v>
      </c>
      <c r="C4399" s="16">
        <v>2</v>
      </c>
      <c r="D4399" s="16">
        <v>769.53</v>
      </c>
      <c r="E4399" s="1">
        <f t="shared" ca="1" si="133"/>
        <v>714</v>
      </c>
      <c r="F4399" t="str">
        <f t="shared" si="134"/>
        <v>Low Value</v>
      </c>
    </row>
    <row r="4400" spans="1:6" x14ac:dyDescent="0.3">
      <c r="A4400" s="8" t="s">
        <v>4919</v>
      </c>
      <c r="B4400" s="1">
        <v>45509</v>
      </c>
      <c r="C4400" s="16">
        <v>1</v>
      </c>
      <c r="D4400" s="16">
        <v>769.2</v>
      </c>
      <c r="E4400" s="1">
        <f t="shared" ca="1" si="133"/>
        <v>584</v>
      </c>
      <c r="F4400" t="str">
        <f t="shared" si="134"/>
        <v>Low Value</v>
      </c>
    </row>
    <row r="4401" spans="1:6" x14ac:dyDescent="0.3">
      <c r="A4401" s="8" t="s">
        <v>4987</v>
      </c>
      <c r="B4401" s="1">
        <v>45405</v>
      </c>
      <c r="C4401" s="16">
        <v>1</v>
      </c>
      <c r="D4401" s="16">
        <v>769.13</v>
      </c>
      <c r="E4401" s="1">
        <f t="shared" ca="1" si="133"/>
        <v>688</v>
      </c>
      <c r="F4401" t="str">
        <f t="shared" si="134"/>
        <v>Low Value</v>
      </c>
    </row>
    <row r="4402" spans="1:6" x14ac:dyDescent="0.3">
      <c r="A4402" s="8" t="s">
        <v>5391</v>
      </c>
      <c r="B4402" s="1">
        <v>45366</v>
      </c>
      <c r="C4402" s="16">
        <v>1</v>
      </c>
      <c r="D4402" s="16">
        <v>767.89</v>
      </c>
      <c r="E4402" s="1">
        <f t="shared" ca="1" si="133"/>
        <v>727</v>
      </c>
      <c r="F4402" t="str">
        <f t="shared" si="134"/>
        <v>Low Value</v>
      </c>
    </row>
    <row r="4403" spans="1:6" x14ac:dyDescent="0.3">
      <c r="A4403" s="8" t="s">
        <v>312</v>
      </c>
      <c r="B4403" s="1">
        <v>45456</v>
      </c>
      <c r="C4403" s="16">
        <v>2</v>
      </c>
      <c r="D4403" s="16">
        <v>767.55000000000007</v>
      </c>
      <c r="E4403" s="1">
        <f t="shared" ca="1" si="133"/>
        <v>637</v>
      </c>
      <c r="F4403" t="str">
        <f t="shared" si="134"/>
        <v>Low Value</v>
      </c>
    </row>
    <row r="4404" spans="1:6" x14ac:dyDescent="0.3">
      <c r="A4404" s="8" t="s">
        <v>2231</v>
      </c>
      <c r="B4404" s="1">
        <v>45399</v>
      </c>
      <c r="C4404" s="16">
        <v>1</v>
      </c>
      <c r="D4404" s="16">
        <v>767.55</v>
      </c>
      <c r="E4404" s="1">
        <f t="shared" ca="1" si="133"/>
        <v>694</v>
      </c>
      <c r="F4404" t="str">
        <f t="shared" si="134"/>
        <v>Low Value</v>
      </c>
    </row>
    <row r="4405" spans="1:6" x14ac:dyDescent="0.3">
      <c r="A4405" s="8" t="s">
        <v>3394</v>
      </c>
      <c r="B4405" s="1">
        <v>45426</v>
      </c>
      <c r="C4405" s="16">
        <v>2</v>
      </c>
      <c r="D4405" s="16">
        <v>766.3599999999999</v>
      </c>
      <c r="E4405" s="1">
        <f t="shared" ca="1" si="133"/>
        <v>667</v>
      </c>
      <c r="F4405" t="str">
        <f t="shared" si="134"/>
        <v>Low Value</v>
      </c>
    </row>
    <row r="4406" spans="1:6" x14ac:dyDescent="0.3">
      <c r="A4406" s="8" t="s">
        <v>2757</v>
      </c>
      <c r="B4406" s="1">
        <v>45550</v>
      </c>
      <c r="C4406" s="16">
        <v>1</v>
      </c>
      <c r="D4406" s="16">
        <v>765.84</v>
      </c>
      <c r="E4406" s="1">
        <f t="shared" ca="1" si="133"/>
        <v>543</v>
      </c>
      <c r="F4406" t="str">
        <f t="shared" si="134"/>
        <v>Low Value</v>
      </c>
    </row>
    <row r="4407" spans="1:6" x14ac:dyDescent="0.3">
      <c r="A4407" s="8" t="s">
        <v>331</v>
      </c>
      <c r="B4407" s="1">
        <v>45296</v>
      </c>
      <c r="C4407" s="16">
        <v>1</v>
      </c>
      <c r="D4407" s="16">
        <v>765.42</v>
      </c>
      <c r="E4407" s="1">
        <f t="shared" ca="1" si="133"/>
        <v>797</v>
      </c>
      <c r="F4407" t="str">
        <f t="shared" si="134"/>
        <v>Low Value</v>
      </c>
    </row>
    <row r="4408" spans="1:6" x14ac:dyDescent="0.3">
      <c r="A4408" s="8" t="s">
        <v>600</v>
      </c>
      <c r="B4408" s="1">
        <v>45372</v>
      </c>
      <c r="C4408" s="16">
        <v>1</v>
      </c>
      <c r="D4408" s="16">
        <v>764.03</v>
      </c>
      <c r="E4408" s="1">
        <f t="shared" ca="1" si="133"/>
        <v>721</v>
      </c>
      <c r="F4408" t="str">
        <f t="shared" si="134"/>
        <v>Low Value</v>
      </c>
    </row>
    <row r="4409" spans="1:6" x14ac:dyDescent="0.3">
      <c r="A4409" s="8" t="s">
        <v>2639</v>
      </c>
      <c r="B4409" s="1">
        <v>45489</v>
      </c>
      <c r="C4409" s="16">
        <v>1</v>
      </c>
      <c r="D4409" s="16">
        <v>762.75</v>
      </c>
      <c r="E4409" s="1">
        <f t="shared" ca="1" si="133"/>
        <v>604</v>
      </c>
      <c r="F4409" t="str">
        <f t="shared" si="134"/>
        <v>Low Value</v>
      </c>
    </row>
    <row r="4410" spans="1:6" x14ac:dyDescent="0.3">
      <c r="A4410" s="8" t="s">
        <v>373</v>
      </c>
      <c r="B4410" s="1">
        <v>45626</v>
      </c>
      <c r="C4410" s="16">
        <v>2</v>
      </c>
      <c r="D4410" s="16">
        <v>761.64</v>
      </c>
      <c r="E4410" s="1">
        <f t="shared" ca="1" si="133"/>
        <v>467</v>
      </c>
      <c r="F4410" t="str">
        <f t="shared" si="134"/>
        <v>Low Value</v>
      </c>
    </row>
    <row r="4411" spans="1:6" x14ac:dyDescent="0.3">
      <c r="A4411" s="8" t="s">
        <v>2498</v>
      </c>
      <c r="B4411" s="1">
        <v>45338</v>
      </c>
      <c r="C4411" s="16">
        <v>1</v>
      </c>
      <c r="D4411" s="16">
        <v>760.55</v>
      </c>
      <c r="E4411" s="1">
        <f t="shared" ca="1" si="133"/>
        <v>755</v>
      </c>
      <c r="F4411" t="str">
        <f t="shared" si="134"/>
        <v>Low Value</v>
      </c>
    </row>
    <row r="4412" spans="1:6" x14ac:dyDescent="0.3">
      <c r="A4412" s="8" t="s">
        <v>1314</v>
      </c>
      <c r="B4412" s="1">
        <v>45574</v>
      </c>
      <c r="C4412" s="16">
        <v>2</v>
      </c>
      <c r="D4412" s="16">
        <v>760.04</v>
      </c>
      <c r="E4412" s="1">
        <f t="shared" ca="1" si="133"/>
        <v>519</v>
      </c>
      <c r="F4412" t="str">
        <f t="shared" si="134"/>
        <v>Low Value</v>
      </c>
    </row>
    <row r="4413" spans="1:6" x14ac:dyDescent="0.3">
      <c r="A4413" s="8" t="s">
        <v>3987</v>
      </c>
      <c r="B4413" s="1">
        <v>45401</v>
      </c>
      <c r="C4413" s="16">
        <v>1</v>
      </c>
      <c r="D4413" s="16">
        <v>759.99</v>
      </c>
      <c r="E4413" s="1">
        <f t="shared" ca="1" si="133"/>
        <v>692</v>
      </c>
      <c r="F4413" t="str">
        <f t="shared" si="134"/>
        <v>Low Value</v>
      </c>
    </row>
    <row r="4414" spans="1:6" x14ac:dyDescent="0.3">
      <c r="A4414" s="8" t="s">
        <v>1610</v>
      </c>
      <c r="B4414" s="1">
        <v>45438</v>
      </c>
      <c r="C4414" s="16">
        <v>2</v>
      </c>
      <c r="D4414" s="16">
        <v>759.81999999999994</v>
      </c>
      <c r="E4414" s="1">
        <f t="shared" ca="1" si="133"/>
        <v>655</v>
      </c>
      <c r="F4414" t="str">
        <f t="shared" si="134"/>
        <v>Low Value</v>
      </c>
    </row>
    <row r="4415" spans="1:6" x14ac:dyDescent="0.3">
      <c r="A4415" s="8" t="s">
        <v>4926</v>
      </c>
      <c r="B4415" s="1">
        <v>45371</v>
      </c>
      <c r="C4415" s="16">
        <v>1</v>
      </c>
      <c r="D4415" s="16">
        <v>759.55</v>
      </c>
      <c r="E4415" s="1">
        <f t="shared" ref="E4415:E4478" ca="1" si="135">TODAY()-B4415</f>
        <v>722</v>
      </c>
      <c r="F4415" t="str">
        <f t="shared" si="134"/>
        <v>Low Value</v>
      </c>
    </row>
    <row r="4416" spans="1:6" x14ac:dyDescent="0.3">
      <c r="A4416" s="8" t="s">
        <v>5553</v>
      </c>
      <c r="B4416" s="1">
        <v>45329</v>
      </c>
      <c r="C4416" s="16">
        <v>1</v>
      </c>
      <c r="D4416" s="16">
        <v>758.71</v>
      </c>
      <c r="E4416" s="1">
        <f t="shared" ca="1" si="135"/>
        <v>764</v>
      </c>
      <c r="F4416" t="str">
        <f t="shared" si="134"/>
        <v>Low Value</v>
      </c>
    </row>
    <row r="4417" spans="1:6" x14ac:dyDescent="0.3">
      <c r="A4417" s="8" t="s">
        <v>1780</v>
      </c>
      <c r="B4417" s="1">
        <v>45460</v>
      </c>
      <c r="C4417" s="16">
        <v>1</v>
      </c>
      <c r="D4417" s="16">
        <v>757.97</v>
      </c>
      <c r="E4417" s="1">
        <f t="shared" ca="1" si="135"/>
        <v>633</v>
      </c>
      <c r="F4417" t="str">
        <f t="shared" si="134"/>
        <v>Low Value</v>
      </c>
    </row>
    <row r="4418" spans="1:6" x14ac:dyDescent="0.3">
      <c r="A4418" s="8" t="s">
        <v>2546</v>
      </c>
      <c r="B4418" s="1">
        <v>45588</v>
      </c>
      <c r="C4418" s="16">
        <v>1</v>
      </c>
      <c r="D4418" s="16">
        <v>757.81</v>
      </c>
      <c r="E4418" s="1">
        <f t="shared" ca="1" si="135"/>
        <v>505</v>
      </c>
      <c r="F4418" t="str">
        <f t="shared" si="134"/>
        <v>Low Value</v>
      </c>
    </row>
    <row r="4419" spans="1:6" x14ac:dyDescent="0.3">
      <c r="A4419" s="8" t="s">
        <v>603</v>
      </c>
      <c r="B4419" s="1">
        <v>45608</v>
      </c>
      <c r="C4419" s="16">
        <v>1</v>
      </c>
      <c r="D4419" s="16">
        <v>757.64</v>
      </c>
      <c r="E4419" s="1">
        <f t="shared" ca="1" si="135"/>
        <v>485</v>
      </c>
      <c r="F4419" t="str">
        <f t="shared" si="134"/>
        <v>Low Value</v>
      </c>
    </row>
    <row r="4420" spans="1:6" x14ac:dyDescent="0.3">
      <c r="A4420" s="8" t="s">
        <v>3042</v>
      </c>
      <c r="B4420" s="1">
        <v>45556</v>
      </c>
      <c r="C4420" s="16">
        <v>3</v>
      </c>
      <c r="D4420" s="16">
        <v>756.5200000000001</v>
      </c>
      <c r="E4420" s="1">
        <f t="shared" ca="1" si="135"/>
        <v>537</v>
      </c>
      <c r="F4420" t="str">
        <f t="shared" si="134"/>
        <v>Low Value</v>
      </c>
    </row>
    <row r="4421" spans="1:6" x14ac:dyDescent="0.3">
      <c r="A4421" s="8" t="s">
        <v>5481</v>
      </c>
      <c r="B4421" s="1">
        <v>45441</v>
      </c>
      <c r="C4421" s="16">
        <v>1</v>
      </c>
      <c r="D4421" s="16">
        <v>756.52</v>
      </c>
      <c r="E4421" s="1">
        <f t="shared" ca="1" si="135"/>
        <v>652</v>
      </c>
      <c r="F4421" t="str">
        <f t="shared" ref="F4421:F4484" si="136">IF(D4420 &gt; 5000, "High Value", IF(D4420 &gt; 1000, "Medium Value", "Low Value"))</f>
        <v>Low Value</v>
      </c>
    </row>
    <row r="4422" spans="1:6" x14ac:dyDescent="0.3">
      <c r="A4422" s="8" t="s">
        <v>2537</v>
      </c>
      <c r="B4422" s="1">
        <v>45570</v>
      </c>
      <c r="C4422" s="16">
        <v>2</v>
      </c>
      <c r="D4422" s="16">
        <v>756.42000000000007</v>
      </c>
      <c r="E4422" s="1">
        <f t="shared" ca="1" si="135"/>
        <v>523</v>
      </c>
      <c r="F4422" t="str">
        <f t="shared" si="136"/>
        <v>Low Value</v>
      </c>
    </row>
    <row r="4423" spans="1:6" x14ac:dyDescent="0.3">
      <c r="A4423" s="8" t="s">
        <v>3550</v>
      </c>
      <c r="B4423" s="1">
        <v>45531</v>
      </c>
      <c r="C4423" s="16">
        <v>1</v>
      </c>
      <c r="D4423" s="16">
        <v>755.92</v>
      </c>
      <c r="E4423" s="1">
        <f t="shared" ca="1" si="135"/>
        <v>562</v>
      </c>
      <c r="F4423" t="str">
        <f t="shared" si="136"/>
        <v>Low Value</v>
      </c>
    </row>
    <row r="4424" spans="1:6" x14ac:dyDescent="0.3">
      <c r="A4424" s="8" t="s">
        <v>5439</v>
      </c>
      <c r="B4424" s="1">
        <v>45627</v>
      </c>
      <c r="C4424" s="16">
        <v>1</v>
      </c>
      <c r="D4424" s="16">
        <v>755.84</v>
      </c>
      <c r="E4424" s="1">
        <f t="shared" ca="1" si="135"/>
        <v>466</v>
      </c>
      <c r="F4424" t="str">
        <f t="shared" si="136"/>
        <v>Low Value</v>
      </c>
    </row>
    <row r="4425" spans="1:6" x14ac:dyDescent="0.3">
      <c r="A4425" s="8" t="s">
        <v>5715</v>
      </c>
      <c r="B4425" s="1">
        <v>45651</v>
      </c>
      <c r="C4425" s="16">
        <v>1</v>
      </c>
      <c r="D4425" s="16">
        <v>754.65</v>
      </c>
      <c r="E4425" s="1">
        <f t="shared" ca="1" si="135"/>
        <v>442</v>
      </c>
      <c r="F4425" t="str">
        <f t="shared" si="136"/>
        <v>Low Value</v>
      </c>
    </row>
    <row r="4426" spans="1:6" x14ac:dyDescent="0.3">
      <c r="A4426" s="8" t="s">
        <v>4694</v>
      </c>
      <c r="B4426" s="1">
        <v>45448</v>
      </c>
      <c r="C4426" s="16">
        <v>1</v>
      </c>
      <c r="D4426" s="16">
        <v>753.56</v>
      </c>
      <c r="E4426" s="1">
        <f t="shared" ca="1" si="135"/>
        <v>645</v>
      </c>
      <c r="F4426" t="str">
        <f t="shared" si="136"/>
        <v>Low Value</v>
      </c>
    </row>
    <row r="4427" spans="1:6" x14ac:dyDescent="0.3">
      <c r="A4427" s="8" t="s">
        <v>3720</v>
      </c>
      <c r="B4427" s="1">
        <v>45418</v>
      </c>
      <c r="C4427" s="16">
        <v>2</v>
      </c>
      <c r="D4427" s="16">
        <v>753.04</v>
      </c>
      <c r="E4427" s="1">
        <f t="shared" ca="1" si="135"/>
        <v>675</v>
      </c>
      <c r="F4427" t="str">
        <f t="shared" si="136"/>
        <v>Low Value</v>
      </c>
    </row>
    <row r="4428" spans="1:6" x14ac:dyDescent="0.3">
      <c r="A4428" s="8" t="s">
        <v>556</v>
      </c>
      <c r="B4428" s="1">
        <v>45465</v>
      </c>
      <c r="C4428" s="16">
        <v>1</v>
      </c>
      <c r="D4428" s="16">
        <v>752.37</v>
      </c>
      <c r="E4428" s="1">
        <f t="shared" ca="1" si="135"/>
        <v>628</v>
      </c>
      <c r="F4428" t="str">
        <f t="shared" si="136"/>
        <v>Low Value</v>
      </c>
    </row>
    <row r="4429" spans="1:6" x14ac:dyDescent="0.3">
      <c r="A4429" s="8" t="s">
        <v>2568</v>
      </c>
      <c r="B4429" s="1">
        <v>45656</v>
      </c>
      <c r="C4429" s="16">
        <v>2</v>
      </c>
      <c r="D4429" s="16">
        <v>751.36</v>
      </c>
      <c r="E4429" s="1">
        <f t="shared" ca="1" si="135"/>
        <v>437</v>
      </c>
      <c r="F4429" t="str">
        <f t="shared" si="136"/>
        <v>Low Value</v>
      </c>
    </row>
    <row r="4430" spans="1:6" x14ac:dyDescent="0.3">
      <c r="A4430" s="8" t="s">
        <v>440</v>
      </c>
      <c r="B4430" s="1">
        <v>45572</v>
      </c>
      <c r="C4430" s="16">
        <v>1</v>
      </c>
      <c r="D4430" s="16">
        <v>751.31</v>
      </c>
      <c r="E4430" s="1">
        <f t="shared" ca="1" si="135"/>
        <v>521</v>
      </c>
      <c r="F4430" t="str">
        <f t="shared" si="136"/>
        <v>Low Value</v>
      </c>
    </row>
    <row r="4431" spans="1:6" x14ac:dyDescent="0.3">
      <c r="A4431" s="8" t="s">
        <v>3411</v>
      </c>
      <c r="B4431" s="1">
        <v>45635</v>
      </c>
      <c r="C4431" s="16">
        <v>2</v>
      </c>
      <c r="D4431" s="16">
        <v>751.11</v>
      </c>
      <c r="E4431" s="1">
        <f t="shared" ca="1" si="135"/>
        <v>458</v>
      </c>
      <c r="F4431" t="str">
        <f t="shared" si="136"/>
        <v>Low Value</v>
      </c>
    </row>
    <row r="4432" spans="1:6" x14ac:dyDescent="0.3">
      <c r="A4432" s="8" t="s">
        <v>2866</v>
      </c>
      <c r="B4432" s="1">
        <v>45554</v>
      </c>
      <c r="C4432" s="16">
        <v>2</v>
      </c>
      <c r="D4432" s="16">
        <v>750.92</v>
      </c>
      <c r="E4432" s="1">
        <f t="shared" ca="1" si="135"/>
        <v>539</v>
      </c>
      <c r="F4432" t="str">
        <f t="shared" si="136"/>
        <v>Low Value</v>
      </c>
    </row>
    <row r="4433" spans="1:6" x14ac:dyDescent="0.3">
      <c r="A4433" s="8" t="s">
        <v>2365</v>
      </c>
      <c r="B4433" s="1">
        <v>45587</v>
      </c>
      <c r="C4433" s="16">
        <v>1</v>
      </c>
      <c r="D4433" s="16">
        <v>750.33</v>
      </c>
      <c r="E4433" s="1">
        <f t="shared" ca="1" si="135"/>
        <v>506</v>
      </c>
      <c r="F4433" t="str">
        <f t="shared" si="136"/>
        <v>Low Value</v>
      </c>
    </row>
    <row r="4434" spans="1:6" x14ac:dyDescent="0.3">
      <c r="A4434" s="8" t="s">
        <v>1436</v>
      </c>
      <c r="B4434" s="1">
        <v>45645</v>
      </c>
      <c r="C4434" s="16">
        <v>1</v>
      </c>
      <c r="D4434" s="16">
        <v>750.04</v>
      </c>
      <c r="E4434" s="1">
        <f t="shared" ca="1" si="135"/>
        <v>448</v>
      </c>
      <c r="F4434" t="str">
        <f t="shared" si="136"/>
        <v>Low Value</v>
      </c>
    </row>
    <row r="4435" spans="1:6" x14ac:dyDescent="0.3">
      <c r="A4435" s="8" t="s">
        <v>3093</v>
      </c>
      <c r="B4435" s="1">
        <v>45312</v>
      </c>
      <c r="C4435" s="16">
        <v>1</v>
      </c>
      <c r="D4435" s="16">
        <v>749.84</v>
      </c>
      <c r="E4435" s="1">
        <f t="shared" ca="1" si="135"/>
        <v>781</v>
      </c>
      <c r="F4435" t="str">
        <f t="shared" si="136"/>
        <v>Low Value</v>
      </c>
    </row>
    <row r="4436" spans="1:6" x14ac:dyDescent="0.3">
      <c r="A4436" s="8" t="s">
        <v>4819</v>
      </c>
      <c r="B4436" s="1">
        <v>45643</v>
      </c>
      <c r="C4436" s="16">
        <v>2</v>
      </c>
      <c r="D4436" s="16">
        <v>749.19</v>
      </c>
      <c r="E4436" s="1">
        <f t="shared" ca="1" si="135"/>
        <v>450</v>
      </c>
      <c r="F4436" t="str">
        <f t="shared" si="136"/>
        <v>Low Value</v>
      </c>
    </row>
    <row r="4437" spans="1:6" x14ac:dyDescent="0.3">
      <c r="A4437" s="8" t="s">
        <v>3110</v>
      </c>
      <c r="B4437" s="1">
        <v>45375</v>
      </c>
      <c r="C4437" s="16">
        <v>1</v>
      </c>
      <c r="D4437" s="16">
        <v>749.15</v>
      </c>
      <c r="E4437" s="1">
        <f t="shared" ca="1" si="135"/>
        <v>718</v>
      </c>
      <c r="F4437" t="str">
        <f t="shared" si="136"/>
        <v>Low Value</v>
      </c>
    </row>
    <row r="4438" spans="1:6" x14ac:dyDescent="0.3">
      <c r="A4438" s="8" t="s">
        <v>2347</v>
      </c>
      <c r="B4438" s="1">
        <v>45516</v>
      </c>
      <c r="C4438" s="16">
        <v>1</v>
      </c>
      <c r="D4438" s="16">
        <v>748.12</v>
      </c>
      <c r="E4438" s="1">
        <f t="shared" ca="1" si="135"/>
        <v>577</v>
      </c>
      <c r="F4438" t="str">
        <f t="shared" si="136"/>
        <v>Low Value</v>
      </c>
    </row>
    <row r="4439" spans="1:6" x14ac:dyDescent="0.3">
      <c r="A4439" s="8" t="s">
        <v>4551</v>
      </c>
      <c r="B4439" s="1">
        <v>45501</v>
      </c>
      <c r="C4439" s="16">
        <v>1</v>
      </c>
      <c r="D4439" s="16">
        <v>747.91</v>
      </c>
      <c r="E4439" s="1">
        <f t="shared" ca="1" si="135"/>
        <v>592</v>
      </c>
      <c r="F4439" t="str">
        <f t="shared" si="136"/>
        <v>Low Value</v>
      </c>
    </row>
    <row r="4440" spans="1:6" x14ac:dyDescent="0.3">
      <c r="A4440" s="8" t="s">
        <v>3685</v>
      </c>
      <c r="B4440" s="1">
        <v>45517</v>
      </c>
      <c r="C4440" s="16">
        <v>1</v>
      </c>
      <c r="D4440" s="16">
        <v>747.37</v>
      </c>
      <c r="E4440" s="1">
        <f t="shared" ca="1" si="135"/>
        <v>576</v>
      </c>
      <c r="F4440" t="str">
        <f t="shared" si="136"/>
        <v>Low Value</v>
      </c>
    </row>
    <row r="4441" spans="1:6" x14ac:dyDescent="0.3">
      <c r="A4441" s="8" t="s">
        <v>529</v>
      </c>
      <c r="B4441" s="1">
        <v>45654</v>
      </c>
      <c r="C4441" s="16">
        <v>2</v>
      </c>
      <c r="D4441" s="16">
        <v>747.32999999999993</v>
      </c>
      <c r="E4441" s="1">
        <f t="shared" ca="1" si="135"/>
        <v>439</v>
      </c>
      <c r="F4441" t="str">
        <f t="shared" si="136"/>
        <v>Low Value</v>
      </c>
    </row>
    <row r="4442" spans="1:6" x14ac:dyDescent="0.3">
      <c r="A4442" s="8" t="s">
        <v>2628</v>
      </c>
      <c r="B4442" s="1">
        <v>45335</v>
      </c>
      <c r="C4442" s="16">
        <v>1</v>
      </c>
      <c r="D4442" s="16">
        <v>746.39</v>
      </c>
      <c r="E4442" s="1">
        <f t="shared" ca="1" si="135"/>
        <v>758</v>
      </c>
      <c r="F4442" t="str">
        <f t="shared" si="136"/>
        <v>Low Value</v>
      </c>
    </row>
    <row r="4443" spans="1:6" x14ac:dyDescent="0.3">
      <c r="A4443" s="8" t="s">
        <v>3349</v>
      </c>
      <c r="B4443" s="1">
        <v>45609</v>
      </c>
      <c r="C4443" s="16">
        <v>2</v>
      </c>
      <c r="D4443" s="16">
        <v>746.2</v>
      </c>
      <c r="E4443" s="1">
        <f t="shared" ca="1" si="135"/>
        <v>484</v>
      </c>
      <c r="F4443" t="str">
        <f t="shared" si="136"/>
        <v>Low Value</v>
      </c>
    </row>
    <row r="4444" spans="1:6" x14ac:dyDescent="0.3">
      <c r="A4444" s="8" t="s">
        <v>5320</v>
      </c>
      <c r="B4444" s="1">
        <v>45629</v>
      </c>
      <c r="C4444" s="16">
        <v>1</v>
      </c>
      <c r="D4444" s="16">
        <v>745.7</v>
      </c>
      <c r="E4444" s="1">
        <f t="shared" ca="1" si="135"/>
        <v>464</v>
      </c>
      <c r="F4444" t="str">
        <f t="shared" si="136"/>
        <v>Low Value</v>
      </c>
    </row>
    <row r="4445" spans="1:6" x14ac:dyDescent="0.3">
      <c r="A4445" s="8" t="s">
        <v>3050</v>
      </c>
      <c r="B4445" s="1">
        <v>45549</v>
      </c>
      <c r="C4445" s="16">
        <v>2</v>
      </c>
      <c r="D4445" s="16">
        <v>745.1</v>
      </c>
      <c r="E4445" s="1">
        <f t="shared" ca="1" si="135"/>
        <v>544</v>
      </c>
      <c r="F4445" t="str">
        <f t="shared" si="136"/>
        <v>Low Value</v>
      </c>
    </row>
    <row r="4446" spans="1:6" x14ac:dyDescent="0.3">
      <c r="A4446" s="8" t="s">
        <v>5850</v>
      </c>
      <c r="B4446" s="1">
        <v>45485</v>
      </c>
      <c r="C4446" s="16">
        <v>1</v>
      </c>
      <c r="D4446" s="16">
        <v>745.09</v>
      </c>
      <c r="E4446" s="1">
        <f t="shared" ca="1" si="135"/>
        <v>608</v>
      </c>
      <c r="F4446" t="str">
        <f t="shared" si="136"/>
        <v>Low Value</v>
      </c>
    </row>
    <row r="4447" spans="1:6" x14ac:dyDescent="0.3">
      <c r="A4447" s="8" t="s">
        <v>5871</v>
      </c>
      <c r="B4447" s="1">
        <v>45649</v>
      </c>
      <c r="C4447" s="16">
        <v>1</v>
      </c>
      <c r="D4447" s="16">
        <v>744.47</v>
      </c>
      <c r="E4447" s="1">
        <f t="shared" ca="1" si="135"/>
        <v>444</v>
      </c>
      <c r="F4447" t="str">
        <f t="shared" si="136"/>
        <v>Low Value</v>
      </c>
    </row>
    <row r="4448" spans="1:6" x14ac:dyDescent="0.3">
      <c r="A4448" s="8" t="s">
        <v>5453</v>
      </c>
      <c r="B4448" s="1">
        <v>45631</v>
      </c>
      <c r="C4448" s="16">
        <v>1</v>
      </c>
      <c r="D4448" s="16">
        <v>744.28</v>
      </c>
      <c r="E4448" s="1">
        <f t="shared" ca="1" si="135"/>
        <v>462</v>
      </c>
      <c r="F4448" t="str">
        <f t="shared" si="136"/>
        <v>Low Value</v>
      </c>
    </row>
    <row r="4449" spans="1:6" x14ac:dyDescent="0.3">
      <c r="A4449" s="8" t="s">
        <v>5056</v>
      </c>
      <c r="B4449" s="1">
        <v>45518</v>
      </c>
      <c r="C4449" s="16">
        <v>1</v>
      </c>
      <c r="D4449" s="16">
        <v>744.18</v>
      </c>
      <c r="E4449" s="1">
        <f t="shared" ca="1" si="135"/>
        <v>575</v>
      </c>
      <c r="F4449" t="str">
        <f t="shared" si="136"/>
        <v>Low Value</v>
      </c>
    </row>
    <row r="4450" spans="1:6" x14ac:dyDescent="0.3">
      <c r="A4450" s="8" t="s">
        <v>5943</v>
      </c>
      <c r="B4450" s="1">
        <v>45537</v>
      </c>
      <c r="C4450" s="16">
        <v>1</v>
      </c>
      <c r="D4450" s="16">
        <v>743.49</v>
      </c>
      <c r="E4450" s="1">
        <f t="shared" ca="1" si="135"/>
        <v>556</v>
      </c>
      <c r="F4450" t="str">
        <f t="shared" si="136"/>
        <v>Low Value</v>
      </c>
    </row>
    <row r="4451" spans="1:6" x14ac:dyDescent="0.3">
      <c r="A4451" s="8" t="s">
        <v>5326</v>
      </c>
      <c r="B4451" s="1">
        <v>45382</v>
      </c>
      <c r="C4451" s="16">
        <v>1</v>
      </c>
      <c r="D4451" s="16">
        <v>743.2</v>
      </c>
      <c r="E4451" s="1">
        <f t="shared" ca="1" si="135"/>
        <v>711</v>
      </c>
      <c r="F4451" t="str">
        <f t="shared" si="136"/>
        <v>Low Value</v>
      </c>
    </row>
    <row r="4452" spans="1:6" x14ac:dyDescent="0.3">
      <c r="A4452" s="8" t="s">
        <v>1528</v>
      </c>
      <c r="B4452" s="1">
        <v>45512</v>
      </c>
      <c r="C4452" s="16">
        <v>3</v>
      </c>
      <c r="D4452" s="16">
        <v>742.97</v>
      </c>
      <c r="E4452" s="1">
        <f t="shared" ca="1" si="135"/>
        <v>581</v>
      </c>
      <c r="F4452" t="str">
        <f t="shared" si="136"/>
        <v>Low Value</v>
      </c>
    </row>
    <row r="4453" spans="1:6" x14ac:dyDescent="0.3">
      <c r="A4453" s="8" t="s">
        <v>210</v>
      </c>
      <c r="B4453" s="1">
        <v>45617</v>
      </c>
      <c r="C4453" s="16">
        <v>1</v>
      </c>
      <c r="D4453" s="16">
        <v>742.74</v>
      </c>
      <c r="E4453" s="1">
        <f t="shared" ca="1" si="135"/>
        <v>476</v>
      </c>
      <c r="F4453" t="str">
        <f t="shared" si="136"/>
        <v>Low Value</v>
      </c>
    </row>
    <row r="4454" spans="1:6" x14ac:dyDescent="0.3">
      <c r="A4454" s="8" t="s">
        <v>5456</v>
      </c>
      <c r="B4454" s="1">
        <v>45572</v>
      </c>
      <c r="C4454" s="16">
        <v>1</v>
      </c>
      <c r="D4454" s="16">
        <v>742.28</v>
      </c>
      <c r="E4454" s="1">
        <f t="shared" ca="1" si="135"/>
        <v>521</v>
      </c>
      <c r="F4454" t="str">
        <f t="shared" si="136"/>
        <v>Low Value</v>
      </c>
    </row>
    <row r="4455" spans="1:6" x14ac:dyDescent="0.3">
      <c r="A4455" s="8" t="s">
        <v>3992</v>
      </c>
      <c r="B4455" s="1">
        <v>45571</v>
      </c>
      <c r="C4455" s="16">
        <v>1</v>
      </c>
      <c r="D4455" s="16">
        <v>742.25</v>
      </c>
      <c r="E4455" s="1">
        <f t="shared" ca="1" si="135"/>
        <v>522</v>
      </c>
      <c r="F4455" t="str">
        <f t="shared" si="136"/>
        <v>Low Value</v>
      </c>
    </row>
    <row r="4456" spans="1:6" x14ac:dyDescent="0.3">
      <c r="A4456" s="8" t="s">
        <v>5968</v>
      </c>
      <c r="B4456" s="1">
        <v>45532</v>
      </c>
      <c r="C4456" s="16">
        <v>1</v>
      </c>
      <c r="D4456" s="16">
        <v>741.88</v>
      </c>
      <c r="E4456" s="1">
        <f t="shared" ca="1" si="135"/>
        <v>561</v>
      </c>
      <c r="F4456" t="str">
        <f t="shared" si="136"/>
        <v>Low Value</v>
      </c>
    </row>
    <row r="4457" spans="1:6" x14ac:dyDescent="0.3">
      <c r="A4457" s="8" t="s">
        <v>4281</v>
      </c>
      <c r="B4457" s="1">
        <v>45459</v>
      </c>
      <c r="C4457" s="16">
        <v>1</v>
      </c>
      <c r="D4457" s="16">
        <v>740.58</v>
      </c>
      <c r="E4457" s="1">
        <f t="shared" ca="1" si="135"/>
        <v>634</v>
      </c>
      <c r="F4457" t="str">
        <f t="shared" si="136"/>
        <v>Low Value</v>
      </c>
    </row>
    <row r="4458" spans="1:6" x14ac:dyDescent="0.3">
      <c r="A4458" s="8" t="s">
        <v>779</v>
      </c>
      <c r="B4458" s="1">
        <v>45456</v>
      </c>
      <c r="C4458" s="16">
        <v>1</v>
      </c>
      <c r="D4458" s="16">
        <v>739.57</v>
      </c>
      <c r="E4458" s="1">
        <f t="shared" ca="1" si="135"/>
        <v>637</v>
      </c>
      <c r="F4458" t="str">
        <f t="shared" si="136"/>
        <v>Low Value</v>
      </c>
    </row>
    <row r="4459" spans="1:6" x14ac:dyDescent="0.3">
      <c r="A4459" s="8" t="s">
        <v>452</v>
      </c>
      <c r="B4459" s="1">
        <v>45491</v>
      </c>
      <c r="C4459" s="16">
        <v>1</v>
      </c>
      <c r="D4459" s="16">
        <v>739.5</v>
      </c>
      <c r="E4459" s="1">
        <f t="shared" ca="1" si="135"/>
        <v>602</v>
      </c>
      <c r="F4459" t="str">
        <f t="shared" si="136"/>
        <v>Low Value</v>
      </c>
    </row>
    <row r="4460" spans="1:6" x14ac:dyDescent="0.3">
      <c r="A4460" s="8" t="s">
        <v>4054</v>
      </c>
      <c r="B4460" s="1">
        <v>45651</v>
      </c>
      <c r="C4460" s="16">
        <v>2</v>
      </c>
      <c r="D4460" s="16">
        <v>739.18000000000006</v>
      </c>
      <c r="E4460" s="1">
        <f t="shared" ca="1" si="135"/>
        <v>442</v>
      </c>
      <c r="F4460" t="str">
        <f t="shared" si="136"/>
        <v>Low Value</v>
      </c>
    </row>
    <row r="4461" spans="1:6" x14ac:dyDescent="0.3">
      <c r="A4461" s="8" t="s">
        <v>722</v>
      </c>
      <c r="B4461" s="1">
        <v>45386</v>
      </c>
      <c r="C4461" s="16">
        <v>2</v>
      </c>
      <c r="D4461" s="16">
        <v>738.62</v>
      </c>
      <c r="E4461" s="1">
        <f t="shared" ca="1" si="135"/>
        <v>707</v>
      </c>
      <c r="F4461" t="str">
        <f t="shared" si="136"/>
        <v>Low Value</v>
      </c>
    </row>
    <row r="4462" spans="1:6" x14ac:dyDescent="0.3">
      <c r="A4462" s="8" t="s">
        <v>2992</v>
      </c>
      <c r="B4462" s="1">
        <v>45392</v>
      </c>
      <c r="C4462" s="16">
        <v>1</v>
      </c>
      <c r="D4462" s="16">
        <v>738.47</v>
      </c>
      <c r="E4462" s="1">
        <f t="shared" ca="1" si="135"/>
        <v>701</v>
      </c>
      <c r="F4462" t="str">
        <f t="shared" si="136"/>
        <v>Low Value</v>
      </c>
    </row>
    <row r="4463" spans="1:6" x14ac:dyDescent="0.3">
      <c r="A4463" s="8" t="s">
        <v>4122</v>
      </c>
      <c r="B4463" s="1">
        <v>45505</v>
      </c>
      <c r="C4463" s="16">
        <v>1</v>
      </c>
      <c r="D4463" s="16">
        <v>738.08</v>
      </c>
      <c r="E4463" s="1">
        <f t="shared" ca="1" si="135"/>
        <v>588</v>
      </c>
      <c r="F4463" t="str">
        <f t="shared" si="136"/>
        <v>Low Value</v>
      </c>
    </row>
    <row r="4464" spans="1:6" x14ac:dyDescent="0.3">
      <c r="A4464" s="8" t="s">
        <v>3277</v>
      </c>
      <c r="B4464" s="1">
        <v>45628</v>
      </c>
      <c r="C4464" s="16">
        <v>1</v>
      </c>
      <c r="D4464" s="16">
        <v>738</v>
      </c>
      <c r="E4464" s="1">
        <f t="shared" ca="1" si="135"/>
        <v>465</v>
      </c>
      <c r="F4464" t="str">
        <f t="shared" si="136"/>
        <v>Low Value</v>
      </c>
    </row>
    <row r="4465" spans="1:6" x14ac:dyDescent="0.3">
      <c r="A4465" s="8" t="s">
        <v>2278</v>
      </c>
      <c r="B4465" s="1">
        <v>45534</v>
      </c>
      <c r="C4465" s="16">
        <v>2</v>
      </c>
      <c r="D4465" s="16">
        <v>737.13</v>
      </c>
      <c r="E4465" s="1">
        <f t="shared" ca="1" si="135"/>
        <v>559</v>
      </c>
      <c r="F4465" t="str">
        <f t="shared" si="136"/>
        <v>Low Value</v>
      </c>
    </row>
    <row r="4466" spans="1:6" x14ac:dyDescent="0.3">
      <c r="A4466" s="8" t="s">
        <v>552</v>
      </c>
      <c r="B4466" s="1">
        <v>45441</v>
      </c>
      <c r="C4466" s="16">
        <v>2</v>
      </c>
      <c r="D4466" s="16">
        <v>736.12</v>
      </c>
      <c r="E4466" s="1">
        <f t="shared" ca="1" si="135"/>
        <v>652</v>
      </c>
      <c r="F4466" t="str">
        <f t="shared" si="136"/>
        <v>Low Value</v>
      </c>
    </row>
    <row r="4467" spans="1:6" x14ac:dyDescent="0.3">
      <c r="A4467" s="8" t="s">
        <v>5779</v>
      </c>
      <c r="B4467" s="1">
        <v>45354</v>
      </c>
      <c r="C4467" s="16">
        <v>1</v>
      </c>
      <c r="D4467" s="16">
        <v>734.01</v>
      </c>
      <c r="E4467" s="1">
        <f t="shared" ca="1" si="135"/>
        <v>739</v>
      </c>
      <c r="F4467" t="str">
        <f t="shared" si="136"/>
        <v>Low Value</v>
      </c>
    </row>
    <row r="4468" spans="1:6" x14ac:dyDescent="0.3">
      <c r="A4468" s="8" t="s">
        <v>2839</v>
      </c>
      <c r="B4468" s="1">
        <v>45650</v>
      </c>
      <c r="C4468" s="16">
        <v>2</v>
      </c>
      <c r="D4468" s="16">
        <v>733.1</v>
      </c>
      <c r="E4468" s="1">
        <f t="shared" ca="1" si="135"/>
        <v>443</v>
      </c>
      <c r="F4468" t="str">
        <f t="shared" si="136"/>
        <v>Low Value</v>
      </c>
    </row>
    <row r="4469" spans="1:6" x14ac:dyDescent="0.3">
      <c r="A4469" s="8" t="s">
        <v>5981</v>
      </c>
      <c r="B4469" s="1">
        <v>45568</v>
      </c>
      <c r="C4469" s="16">
        <v>1</v>
      </c>
      <c r="D4469" s="16">
        <v>732.91</v>
      </c>
      <c r="E4469" s="1">
        <f t="shared" ca="1" si="135"/>
        <v>525</v>
      </c>
      <c r="F4469" t="str">
        <f t="shared" si="136"/>
        <v>Low Value</v>
      </c>
    </row>
    <row r="4470" spans="1:6" x14ac:dyDescent="0.3">
      <c r="A4470" s="8" t="s">
        <v>1631</v>
      </c>
      <c r="B4470" s="1">
        <v>45452</v>
      </c>
      <c r="C4470" s="16">
        <v>2</v>
      </c>
      <c r="D4470" s="16">
        <v>732.69</v>
      </c>
      <c r="E4470" s="1">
        <f t="shared" ca="1" si="135"/>
        <v>641</v>
      </c>
      <c r="F4470" t="str">
        <f t="shared" si="136"/>
        <v>Low Value</v>
      </c>
    </row>
    <row r="4471" spans="1:6" x14ac:dyDescent="0.3">
      <c r="A4471" s="8" t="s">
        <v>3769</v>
      </c>
      <c r="B4471" s="1">
        <v>45575</v>
      </c>
      <c r="C4471" s="16">
        <v>1</v>
      </c>
      <c r="D4471" s="16">
        <v>732.41</v>
      </c>
      <c r="E4471" s="1">
        <f t="shared" ca="1" si="135"/>
        <v>518</v>
      </c>
      <c r="F4471" t="str">
        <f t="shared" si="136"/>
        <v>Low Value</v>
      </c>
    </row>
    <row r="4472" spans="1:6" x14ac:dyDescent="0.3">
      <c r="A4472" s="8" t="s">
        <v>1641</v>
      </c>
      <c r="B4472" s="1">
        <v>45419</v>
      </c>
      <c r="C4472" s="16">
        <v>1</v>
      </c>
      <c r="D4472" s="16">
        <v>731.22</v>
      </c>
      <c r="E4472" s="1">
        <f t="shared" ca="1" si="135"/>
        <v>674</v>
      </c>
      <c r="F4472" t="str">
        <f t="shared" si="136"/>
        <v>Low Value</v>
      </c>
    </row>
    <row r="4473" spans="1:6" x14ac:dyDescent="0.3">
      <c r="A4473" s="8" t="s">
        <v>5468</v>
      </c>
      <c r="B4473" s="1">
        <v>45307</v>
      </c>
      <c r="C4473" s="16">
        <v>1</v>
      </c>
      <c r="D4473" s="16">
        <v>730.77</v>
      </c>
      <c r="E4473" s="1">
        <f t="shared" ca="1" si="135"/>
        <v>786</v>
      </c>
      <c r="F4473" t="str">
        <f t="shared" si="136"/>
        <v>Low Value</v>
      </c>
    </row>
    <row r="4474" spans="1:6" x14ac:dyDescent="0.3">
      <c r="A4474" s="8" t="s">
        <v>3065</v>
      </c>
      <c r="B4474" s="1">
        <v>45582</v>
      </c>
      <c r="C4474" s="16">
        <v>2</v>
      </c>
      <c r="D4474" s="16">
        <v>730.57999999999993</v>
      </c>
      <c r="E4474" s="1">
        <f t="shared" ca="1" si="135"/>
        <v>511</v>
      </c>
      <c r="F4474" t="str">
        <f t="shared" si="136"/>
        <v>Low Value</v>
      </c>
    </row>
    <row r="4475" spans="1:6" x14ac:dyDescent="0.3">
      <c r="A4475" s="8" t="s">
        <v>4659</v>
      </c>
      <c r="B4475" s="1">
        <v>45633</v>
      </c>
      <c r="C4475" s="16">
        <v>1</v>
      </c>
      <c r="D4475" s="16">
        <v>729.63</v>
      </c>
      <c r="E4475" s="1">
        <f t="shared" ca="1" si="135"/>
        <v>460</v>
      </c>
      <c r="F4475" t="str">
        <f t="shared" si="136"/>
        <v>Low Value</v>
      </c>
    </row>
    <row r="4476" spans="1:6" x14ac:dyDescent="0.3">
      <c r="A4476" s="8" t="s">
        <v>4495</v>
      </c>
      <c r="B4476" s="1">
        <v>45307</v>
      </c>
      <c r="C4476" s="16">
        <v>1</v>
      </c>
      <c r="D4476" s="16">
        <v>729.04</v>
      </c>
      <c r="E4476" s="1">
        <f t="shared" ca="1" si="135"/>
        <v>786</v>
      </c>
      <c r="F4476" t="str">
        <f t="shared" si="136"/>
        <v>Low Value</v>
      </c>
    </row>
    <row r="4477" spans="1:6" x14ac:dyDescent="0.3">
      <c r="A4477" s="8" t="s">
        <v>1380</v>
      </c>
      <c r="B4477" s="1">
        <v>45335</v>
      </c>
      <c r="C4477" s="16">
        <v>1</v>
      </c>
      <c r="D4477" s="16">
        <v>729</v>
      </c>
      <c r="E4477" s="1">
        <f t="shared" ca="1" si="135"/>
        <v>758</v>
      </c>
      <c r="F4477" t="str">
        <f t="shared" si="136"/>
        <v>Low Value</v>
      </c>
    </row>
    <row r="4478" spans="1:6" x14ac:dyDescent="0.3">
      <c r="A4478" s="8" t="s">
        <v>5883</v>
      </c>
      <c r="B4478" s="1">
        <v>45565</v>
      </c>
      <c r="C4478" s="16">
        <v>1</v>
      </c>
      <c r="D4478" s="16">
        <v>727.96</v>
      </c>
      <c r="E4478" s="1">
        <f t="shared" ca="1" si="135"/>
        <v>528</v>
      </c>
      <c r="F4478" t="str">
        <f t="shared" si="136"/>
        <v>Low Value</v>
      </c>
    </row>
    <row r="4479" spans="1:6" x14ac:dyDescent="0.3">
      <c r="A4479" s="8" t="s">
        <v>5576</v>
      </c>
      <c r="B4479" s="1">
        <v>45376</v>
      </c>
      <c r="C4479" s="16">
        <v>1</v>
      </c>
      <c r="D4479" s="16">
        <v>727.61</v>
      </c>
      <c r="E4479" s="1">
        <f t="shared" ref="E4479:E4542" ca="1" si="137">TODAY()-B4479</f>
        <v>717</v>
      </c>
      <c r="F4479" t="str">
        <f t="shared" si="136"/>
        <v>Low Value</v>
      </c>
    </row>
    <row r="4480" spans="1:6" x14ac:dyDescent="0.3">
      <c r="A4480" s="8" t="s">
        <v>4167</v>
      </c>
      <c r="B4480" s="1">
        <v>45574</v>
      </c>
      <c r="C4480" s="16">
        <v>1</v>
      </c>
      <c r="D4480" s="16">
        <v>727.41</v>
      </c>
      <c r="E4480" s="1">
        <f t="shared" ca="1" si="137"/>
        <v>519</v>
      </c>
      <c r="F4480" t="str">
        <f t="shared" si="136"/>
        <v>Low Value</v>
      </c>
    </row>
    <row r="4481" spans="1:6" x14ac:dyDescent="0.3">
      <c r="A4481" s="8" t="s">
        <v>4259</v>
      </c>
      <c r="B4481" s="1">
        <v>45321</v>
      </c>
      <c r="C4481" s="16">
        <v>1</v>
      </c>
      <c r="D4481" s="16">
        <v>727.37</v>
      </c>
      <c r="E4481" s="1">
        <f t="shared" ca="1" si="137"/>
        <v>772</v>
      </c>
      <c r="F4481" t="str">
        <f t="shared" si="136"/>
        <v>Low Value</v>
      </c>
    </row>
    <row r="4482" spans="1:6" x14ac:dyDescent="0.3">
      <c r="A4482" s="8" t="s">
        <v>2794</v>
      </c>
      <c r="B4482" s="1">
        <v>45419</v>
      </c>
      <c r="C4482" s="16">
        <v>2</v>
      </c>
      <c r="D4482" s="16">
        <v>727.3599999999999</v>
      </c>
      <c r="E4482" s="1">
        <f t="shared" ca="1" si="137"/>
        <v>674</v>
      </c>
      <c r="F4482" t="str">
        <f t="shared" si="136"/>
        <v>Low Value</v>
      </c>
    </row>
    <row r="4483" spans="1:6" x14ac:dyDescent="0.3">
      <c r="A4483" s="8" t="s">
        <v>4497</v>
      </c>
      <c r="B4483" s="1">
        <v>45511</v>
      </c>
      <c r="C4483" s="16">
        <v>1</v>
      </c>
      <c r="D4483" s="16">
        <v>727.01</v>
      </c>
      <c r="E4483" s="1">
        <f t="shared" ca="1" si="137"/>
        <v>582</v>
      </c>
      <c r="F4483" t="str">
        <f t="shared" si="136"/>
        <v>Low Value</v>
      </c>
    </row>
    <row r="4484" spans="1:6" x14ac:dyDescent="0.3">
      <c r="A4484" s="8" t="s">
        <v>5607</v>
      </c>
      <c r="B4484" s="1">
        <v>45390</v>
      </c>
      <c r="C4484" s="16">
        <v>1</v>
      </c>
      <c r="D4484" s="16">
        <v>726.91</v>
      </c>
      <c r="E4484" s="1">
        <f t="shared" ca="1" si="137"/>
        <v>703</v>
      </c>
      <c r="F4484" t="str">
        <f t="shared" si="136"/>
        <v>Low Value</v>
      </c>
    </row>
    <row r="4485" spans="1:6" x14ac:dyDescent="0.3">
      <c r="A4485" s="8" t="s">
        <v>3567</v>
      </c>
      <c r="B4485" s="1">
        <v>45606</v>
      </c>
      <c r="C4485" s="16">
        <v>2</v>
      </c>
      <c r="D4485" s="16">
        <v>725.54</v>
      </c>
      <c r="E4485" s="1">
        <f t="shared" ca="1" si="137"/>
        <v>487</v>
      </c>
      <c r="F4485" t="str">
        <f t="shared" ref="F4485:F4548" si="138">IF(D4484 &gt; 5000, "High Value", IF(D4484 &gt; 1000, "Medium Value", "Low Value"))</f>
        <v>Low Value</v>
      </c>
    </row>
    <row r="4486" spans="1:6" x14ac:dyDescent="0.3">
      <c r="A4486" s="8" t="s">
        <v>1107</v>
      </c>
      <c r="B4486" s="1">
        <v>45649</v>
      </c>
      <c r="C4486" s="16">
        <v>1</v>
      </c>
      <c r="D4486" s="16">
        <v>725.44</v>
      </c>
      <c r="E4486" s="1">
        <f t="shared" ca="1" si="137"/>
        <v>444</v>
      </c>
      <c r="F4486" t="str">
        <f t="shared" si="138"/>
        <v>Low Value</v>
      </c>
    </row>
    <row r="4487" spans="1:6" x14ac:dyDescent="0.3">
      <c r="A4487" s="8" t="s">
        <v>5108</v>
      </c>
      <c r="B4487" s="1">
        <v>45654</v>
      </c>
      <c r="C4487" s="16">
        <v>2</v>
      </c>
      <c r="D4487" s="16">
        <v>725.34</v>
      </c>
      <c r="E4487" s="1">
        <f t="shared" ca="1" si="137"/>
        <v>439</v>
      </c>
      <c r="F4487" t="str">
        <f t="shared" si="138"/>
        <v>Low Value</v>
      </c>
    </row>
    <row r="4488" spans="1:6" x14ac:dyDescent="0.3">
      <c r="A4488" s="8" t="s">
        <v>5341</v>
      </c>
      <c r="B4488" s="1">
        <v>45430</v>
      </c>
      <c r="C4488" s="16">
        <v>1</v>
      </c>
      <c r="D4488" s="16">
        <v>724.45</v>
      </c>
      <c r="E4488" s="1">
        <f t="shared" ca="1" si="137"/>
        <v>663</v>
      </c>
      <c r="F4488" t="str">
        <f t="shared" si="138"/>
        <v>Low Value</v>
      </c>
    </row>
    <row r="4489" spans="1:6" x14ac:dyDescent="0.3">
      <c r="A4489" s="8" t="s">
        <v>2579</v>
      </c>
      <c r="B4489" s="1">
        <v>45564</v>
      </c>
      <c r="C4489" s="16">
        <v>2</v>
      </c>
      <c r="D4489" s="16">
        <v>724.34</v>
      </c>
      <c r="E4489" s="1">
        <f t="shared" ca="1" si="137"/>
        <v>529</v>
      </c>
      <c r="F4489" t="str">
        <f t="shared" si="138"/>
        <v>Low Value</v>
      </c>
    </row>
    <row r="4490" spans="1:6" x14ac:dyDescent="0.3">
      <c r="A4490" s="8" t="s">
        <v>751</v>
      </c>
      <c r="B4490" s="1">
        <v>45581</v>
      </c>
      <c r="C4490" s="16">
        <v>2</v>
      </c>
      <c r="D4490" s="16">
        <v>724.14</v>
      </c>
      <c r="E4490" s="1">
        <f t="shared" ca="1" si="137"/>
        <v>512</v>
      </c>
      <c r="F4490" t="str">
        <f t="shared" si="138"/>
        <v>Low Value</v>
      </c>
    </row>
    <row r="4491" spans="1:6" x14ac:dyDescent="0.3">
      <c r="A4491" s="8" t="s">
        <v>2745</v>
      </c>
      <c r="B4491" s="1">
        <v>45393</v>
      </c>
      <c r="C4491" s="16">
        <v>1</v>
      </c>
      <c r="D4491" s="16">
        <v>724.09</v>
      </c>
      <c r="E4491" s="1">
        <f t="shared" ca="1" si="137"/>
        <v>700</v>
      </c>
      <c r="F4491" t="str">
        <f t="shared" si="138"/>
        <v>Low Value</v>
      </c>
    </row>
    <row r="4492" spans="1:6" x14ac:dyDescent="0.3">
      <c r="A4492" s="8" t="s">
        <v>2782</v>
      </c>
      <c r="B4492" s="1">
        <v>45302</v>
      </c>
      <c r="C4492" s="16">
        <v>1</v>
      </c>
      <c r="D4492" s="16">
        <v>722.88</v>
      </c>
      <c r="E4492" s="1">
        <f t="shared" ca="1" si="137"/>
        <v>791</v>
      </c>
      <c r="F4492" t="str">
        <f t="shared" si="138"/>
        <v>Low Value</v>
      </c>
    </row>
    <row r="4493" spans="1:6" x14ac:dyDescent="0.3">
      <c r="A4493" s="8" t="s">
        <v>4834</v>
      </c>
      <c r="B4493" s="1">
        <v>45496</v>
      </c>
      <c r="C4493" s="16">
        <v>1</v>
      </c>
      <c r="D4493" s="16">
        <v>722.33</v>
      </c>
      <c r="E4493" s="1">
        <f t="shared" ca="1" si="137"/>
        <v>597</v>
      </c>
      <c r="F4493" t="str">
        <f t="shared" si="138"/>
        <v>Low Value</v>
      </c>
    </row>
    <row r="4494" spans="1:6" x14ac:dyDescent="0.3">
      <c r="A4494" s="8" t="s">
        <v>4639</v>
      </c>
      <c r="B4494" s="1">
        <v>45381</v>
      </c>
      <c r="C4494" s="16">
        <v>3</v>
      </c>
      <c r="D4494" s="16">
        <v>721.48</v>
      </c>
      <c r="E4494" s="1">
        <f t="shared" ca="1" si="137"/>
        <v>712</v>
      </c>
      <c r="F4494" t="str">
        <f t="shared" si="138"/>
        <v>Low Value</v>
      </c>
    </row>
    <row r="4495" spans="1:6" x14ac:dyDescent="0.3">
      <c r="A4495" s="8" t="s">
        <v>47</v>
      </c>
      <c r="B4495" s="1">
        <v>45634</v>
      </c>
      <c r="C4495" s="16">
        <v>3</v>
      </c>
      <c r="D4495" s="16">
        <v>719.61999999999989</v>
      </c>
      <c r="E4495" s="1">
        <f t="shared" ca="1" si="137"/>
        <v>459</v>
      </c>
      <c r="F4495" t="str">
        <f t="shared" si="138"/>
        <v>Low Value</v>
      </c>
    </row>
    <row r="4496" spans="1:6" x14ac:dyDescent="0.3">
      <c r="A4496" s="8" t="s">
        <v>5376</v>
      </c>
      <c r="B4496" s="1">
        <v>45314</v>
      </c>
      <c r="C4496" s="16">
        <v>1</v>
      </c>
      <c r="D4496" s="16">
        <v>719.23</v>
      </c>
      <c r="E4496" s="1">
        <f t="shared" ca="1" si="137"/>
        <v>779</v>
      </c>
      <c r="F4496" t="str">
        <f t="shared" si="138"/>
        <v>Low Value</v>
      </c>
    </row>
    <row r="4497" spans="1:6" x14ac:dyDescent="0.3">
      <c r="A4497" s="8" t="s">
        <v>2934</v>
      </c>
      <c r="B4497" s="1">
        <v>45349</v>
      </c>
      <c r="C4497" s="16">
        <v>1</v>
      </c>
      <c r="D4497" s="16">
        <v>718.38</v>
      </c>
      <c r="E4497" s="1">
        <f t="shared" ca="1" si="137"/>
        <v>744</v>
      </c>
      <c r="F4497" t="str">
        <f t="shared" si="138"/>
        <v>Low Value</v>
      </c>
    </row>
    <row r="4498" spans="1:6" x14ac:dyDescent="0.3">
      <c r="A4498" s="8" t="s">
        <v>1096</v>
      </c>
      <c r="B4498" s="1">
        <v>45417</v>
      </c>
      <c r="C4498" s="16">
        <v>2</v>
      </c>
      <c r="D4498" s="16">
        <v>718.24</v>
      </c>
      <c r="E4498" s="1">
        <f t="shared" ca="1" si="137"/>
        <v>676</v>
      </c>
      <c r="F4498" t="str">
        <f t="shared" si="138"/>
        <v>Low Value</v>
      </c>
    </row>
    <row r="4499" spans="1:6" x14ac:dyDescent="0.3">
      <c r="A4499" s="8" t="s">
        <v>4777</v>
      </c>
      <c r="B4499" s="1">
        <v>45574</v>
      </c>
      <c r="C4499" s="16">
        <v>1</v>
      </c>
      <c r="D4499" s="16">
        <v>718.12</v>
      </c>
      <c r="E4499" s="1">
        <f t="shared" ca="1" si="137"/>
        <v>519</v>
      </c>
      <c r="F4499" t="str">
        <f t="shared" si="138"/>
        <v>Low Value</v>
      </c>
    </row>
    <row r="4500" spans="1:6" x14ac:dyDescent="0.3">
      <c r="A4500" s="8" t="s">
        <v>3152</v>
      </c>
      <c r="B4500" s="1">
        <v>45400</v>
      </c>
      <c r="C4500" s="16">
        <v>2</v>
      </c>
      <c r="D4500" s="16">
        <v>718.1</v>
      </c>
      <c r="E4500" s="1">
        <f t="shared" ca="1" si="137"/>
        <v>693</v>
      </c>
      <c r="F4500" t="str">
        <f t="shared" si="138"/>
        <v>Low Value</v>
      </c>
    </row>
    <row r="4501" spans="1:6" x14ac:dyDescent="0.3">
      <c r="A4501" s="8" t="s">
        <v>4959</v>
      </c>
      <c r="B4501" s="1">
        <v>45600</v>
      </c>
      <c r="C4501" s="16">
        <v>2</v>
      </c>
      <c r="D4501" s="16">
        <v>718.03</v>
      </c>
      <c r="E4501" s="1">
        <f t="shared" ca="1" si="137"/>
        <v>493</v>
      </c>
      <c r="F4501" t="str">
        <f t="shared" si="138"/>
        <v>Low Value</v>
      </c>
    </row>
    <row r="4502" spans="1:6" x14ac:dyDescent="0.3">
      <c r="A4502" s="8" t="s">
        <v>5543</v>
      </c>
      <c r="B4502" s="1">
        <v>45622</v>
      </c>
      <c r="C4502" s="16">
        <v>2</v>
      </c>
      <c r="D4502" s="16">
        <v>718.01</v>
      </c>
      <c r="E4502" s="1">
        <f t="shared" ca="1" si="137"/>
        <v>471</v>
      </c>
      <c r="F4502" t="str">
        <f t="shared" si="138"/>
        <v>Low Value</v>
      </c>
    </row>
    <row r="4503" spans="1:6" x14ac:dyDescent="0.3">
      <c r="A4503" s="8" t="s">
        <v>1583</v>
      </c>
      <c r="B4503" s="1">
        <v>45629</v>
      </c>
      <c r="C4503" s="16">
        <v>1</v>
      </c>
      <c r="D4503" s="16">
        <v>717.75</v>
      </c>
      <c r="E4503" s="1">
        <f t="shared" ca="1" si="137"/>
        <v>464</v>
      </c>
      <c r="F4503" t="str">
        <f t="shared" si="138"/>
        <v>Low Value</v>
      </c>
    </row>
    <row r="4504" spans="1:6" x14ac:dyDescent="0.3">
      <c r="A4504" s="8" t="s">
        <v>3137</v>
      </c>
      <c r="B4504" s="1">
        <v>45577</v>
      </c>
      <c r="C4504" s="16">
        <v>2</v>
      </c>
      <c r="D4504" s="16">
        <v>716.97</v>
      </c>
      <c r="E4504" s="1">
        <f t="shared" ca="1" si="137"/>
        <v>516</v>
      </c>
      <c r="F4504" t="str">
        <f t="shared" si="138"/>
        <v>Low Value</v>
      </c>
    </row>
    <row r="4505" spans="1:6" x14ac:dyDescent="0.3">
      <c r="A4505" s="8" t="s">
        <v>3032</v>
      </c>
      <c r="B4505" s="1">
        <v>45369</v>
      </c>
      <c r="C4505" s="16">
        <v>1</v>
      </c>
      <c r="D4505" s="16">
        <v>716.56</v>
      </c>
      <c r="E4505" s="1">
        <f t="shared" ca="1" si="137"/>
        <v>724</v>
      </c>
      <c r="F4505" t="str">
        <f t="shared" si="138"/>
        <v>Low Value</v>
      </c>
    </row>
    <row r="4506" spans="1:6" x14ac:dyDescent="0.3">
      <c r="A4506" s="8" t="s">
        <v>2211</v>
      </c>
      <c r="B4506" s="1">
        <v>45406</v>
      </c>
      <c r="C4506" s="16">
        <v>1</v>
      </c>
      <c r="D4506" s="16">
        <v>716.35</v>
      </c>
      <c r="E4506" s="1">
        <f t="shared" ca="1" si="137"/>
        <v>687</v>
      </c>
      <c r="F4506" t="str">
        <f t="shared" si="138"/>
        <v>Low Value</v>
      </c>
    </row>
    <row r="4507" spans="1:6" x14ac:dyDescent="0.3">
      <c r="A4507" s="8" t="s">
        <v>5028</v>
      </c>
      <c r="B4507" s="1">
        <v>45495</v>
      </c>
      <c r="C4507" s="16">
        <v>1</v>
      </c>
      <c r="D4507" s="16">
        <v>715.8</v>
      </c>
      <c r="E4507" s="1">
        <f t="shared" ca="1" si="137"/>
        <v>598</v>
      </c>
      <c r="F4507" t="str">
        <f t="shared" si="138"/>
        <v>Low Value</v>
      </c>
    </row>
    <row r="4508" spans="1:6" x14ac:dyDescent="0.3">
      <c r="A4508" s="8" t="s">
        <v>2306</v>
      </c>
      <c r="B4508" s="1">
        <v>45616</v>
      </c>
      <c r="C4508" s="16">
        <v>1</v>
      </c>
      <c r="D4508" s="16">
        <v>715.53</v>
      </c>
      <c r="E4508" s="1">
        <f t="shared" ca="1" si="137"/>
        <v>477</v>
      </c>
      <c r="F4508" t="str">
        <f t="shared" si="138"/>
        <v>Low Value</v>
      </c>
    </row>
    <row r="4509" spans="1:6" x14ac:dyDescent="0.3">
      <c r="A4509" s="8" t="s">
        <v>3095</v>
      </c>
      <c r="B4509" s="1">
        <v>45636</v>
      </c>
      <c r="C4509" s="16">
        <v>2</v>
      </c>
      <c r="D4509" s="16">
        <v>714.96</v>
      </c>
      <c r="E4509" s="1">
        <f t="shared" ca="1" si="137"/>
        <v>457</v>
      </c>
      <c r="F4509" t="str">
        <f t="shared" si="138"/>
        <v>Low Value</v>
      </c>
    </row>
    <row r="4510" spans="1:6" x14ac:dyDescent="0.3">
      <c r="A4510" s="8" t="s">
        <v>5021</v>
      </c>
      <c r="B4510" s="1">
        <v>45297</v>
      </c>
      <c r="C4510" s="16">
        <v>1</v>
      </c>
      <c r="D4510" s="16">
        <v>714.95</v>
      </c>
      <c r="E4510" s="1">
        <f t="shared" ca="1" si="137"/>
        <v>796</v>
      </c>
      <c r="F4510" t="str">
        <f t="shared" si="138"/>
        <v>Low Value</v>
      </c>
    </row>
    <row r="4511" spans="1:6" x14ac:dyDescent="0.3">
      <c r="A4511" s="8" t="s">
        <v>2357</v>
      </c>
      <c r="B4511" s="1">
        <v>45634</v>
      </c>
      <c r="C4511" s="16">
        <v>2</v>
      </c>
      <c r="D4511" s="16">
        <v>714.95</v>
      </c>
      <c r="E4511" s="1">
        <f t="shared" ca="1" si="137"/>
        <v>459</v>
      </c>
      <c r="F4511" t="str">
        <f t="shared" si="138"/>
        <v>Low Value</v>
      </c>
    </row>
    <row r="4512" spans="1:6" x14ac:dyDescent="0.3">
      <c r="A4512" s="8" t="s">
        <v>5738</v>
      </c>
      <c r="B4512" s="1">
        <v>45512</v>
      </c>
      <c r="C4512" s="16">
        <v>1</v>
      </c>
      <c r="D4512" s="16">
        <v>714.83</v>
      </c>
      <c r="E4512" s="1">
        <f t="shared" ca="1" si="137"/>
        <v>581</v>
      </c>
      <c r="F4512" t="str">
        <f t="shared" si="138"/>
        <v>Low Value</v>
      </c>
    </row>
    <row r="4513" spans="1:6" x14ac:dyDescent="0.3">
      <c r="A4513" s="8" t="s">
        <v>1810</v>
      </c>
      <c r="B4513" s="1">
        <v>45347</v>
      </c>
      <c r="C4513" s="16">
        <v>1</v>
      </c>
      <c r="D4513" s="16">
        <v>714.54</v>
      </c>
      <c r="E4513" s="1">
        <f t="shared" ca="1" si="137"/>
        <v>746</v>
      </c>
      <c r="F4513" t="str">
        <f t="shared" si="138"/>
        <v>Low Value</v>
      </c>
    </row>
    <row r="4514" spans="1:6" x14ac:dyDescent="0.3">
      <c r="A4514" s="8" t="s">
        <v>2631</v>
      </c>
      <c r="B4514" s="1">
        <v>45526</v>
      </c>
      <c r="C4514" s="16">
        <v>1</v>
      </c>
      <c r="D4514" s="16">
        <v>714.38</v>
      </c>
      <c r="E4514" s="1">
        <f t="shared" ca="1" si="137"/>
        <v>567</v>
      </c>
      <c r="F4514" t="str">
        <f t="shared" si="138"/>
        <v>Low Value</v>
      </c>
    </row>
    <row r="4515" spans="1:6" x14ac:dyDescent="0.3">
      <c r="A4515" s="8" t="s">
        <v>4067</v>
      </c>
      <c r="B4515" s="1">
        <v>45520</v>
      </c>
      <c r="C4515" s="16">
        <v>2</v>
      </c>
      <c r="D4515" s="16">
        <v>714.27</v>
      </c>
      <c r="E4515" s="1">
        <f t="shared" ca="1" si="137"/>
        <v>573</v>
      </c>
      <c r="F4515" t="str">
        <f t="shared" si="138"/>
        <v>Low Value</v>
      </c>
    </row>
    <row r="4516" spans="1:6" x14ac:dyDescent="0.3">
      <c r="A4516" s="8" t="s">
        <v>3966</v>
      </c>
      <c r="B4516" s="1">
        <v>45488</v>
      </c>
      <c r="C4516" s="16">
        <v>1</v>
      </c>
      <c r="D4516" s="16">
        <v>713.89</v>
      </c>
      <c r="E4516" s="1">
        <f t="shared" ca="1" si="137"/>
        <v>605</v>
      </c>
      <c r="F4516" t="str">
        <f t="shared" si="138"/>
        <v>Low Value</v>
      </c>
    </row>
    <row r="4517" spans="1:6" x14ac:dyDescent="0.3">
      <c r="A4517" s="8" t="s">
        <v>946</v>
      </c>
      <c r="B4517" s="1">
        <v>45431</v>
      </c>
      <c r="C4517" s="16">
        <v>1</v>
      </c>
      <c r="D4517" s="16">
        <v>712.71</v>
      </c>
      <c r="E4517" s="1">
        <f t="shared" ca="1" si="137"/>
        <v>662</v>
      </c>
      <c r="F4517" t="str">
        <f t="shared" si="138"/>
        <v>Low Value</v>
      </c>
    </row>
    <row r="4518" spans="1:6" x14ac:dyDescent="0.3">
      <c r="A4518" s="8" t="s">
        <v>1970</v>
      </c>
      <c r="B4518" s="1">
        <v>45509</v>
      </c>
      <c r="C4518" s="16">
        <v>2</v>
      </c>
      <c r="D4518" s="16">
        <v>712.6</v>
      </c>
      <c r="E4518" s="1">
        <f t="shared" ca="1" si="137"/>
        <v>584</v>
      </c>
      <c r="F4518" t="str">
        <f t="shared" si="138"/>
        <v>Low Value</v>
      </c>
    </row>
    <row r="4519" spans="1:6" x14ac:dyDescent="0.3">
      <c r="A4519" s="8" t="s">
        <v>3800</v>
      </c>
      <c r="B4519" s="1">
        <v>45579</v>
      </c>
      <c r="C4519" s="16">
        <v>3</v>
      </c>
      <c r="D4519" s="16">
        <v>712.08999999999992</v>
      </c>
      <c r="E4519" s="1">
        <f t="shared" ca="1" si="137"/>
        <v>514</v>
      </c>
      <c r="F4519" t="str">
        <f t="shared" si="138"/>
        <v>Low Value</v>
      </c>
    </row>
    <row r="4520" spans="1:6" x14ac:dyDescent="0.3">
      <c r="A4520" s="8" t="s">
        <v>3462</v>
      </c>
      <c r="B4520" s="1">
        <v>45619</v>
      </c>
      <c r="C4520" s="16">
        <v>1</v>
      </c>
      <c r="D4520" s="16">
        <v>711.48</v>
      </c>
      <c r="E4520" s="1">
        <f t="shared" ca="1" si="137"/>
        <v>474</v>
      </c>
      <c r="F4520" t="str">
        <f t="shared" si="138"/>
        <v>Low Value</v>
      </c>
    </row>
    <row r="4521" spans="1:6" x14ac:dyDescent="0.3">
      <c r="A4521" s="8" t="s">
        <v>5753</v>
      </c>
      <c r="B4521" s="1">
        <v>45332</v>
      </c>
      <c r="C4521" s="16">
        <v>1</v>
      </c>
      <c r="D4521" s="16">
        <v>711.23</v>
      </c>
      <c r="E4521" s="1">
        <f t="shared" ca="1" si="137"/>
        <v>761</v>
      </c>
      <c r="F4521" t="str">
        <f t="shared" si="138"/>
        <v>Low Value</v>
      </c>
    </row>
    <row r="4522" spans="1:6" x14ac:dyDescent="0.3">
      <c r="A4522" s="8" t="s">
        <v>3234</v>
      </c>
      <c r="B4522" s="1">
        <v>45636</v>
      </c>
      <c r="C4522" s="16">
        <v>1</v>
      </c>
      <c r="D4522" s="16">
        <v>710.25</v>
      </c>
      <c r="E4522" s="1">
        <f t="shared" ca="1" si="137"/>
        <v>457</v>
      </c>
      <c r="F4522" t="str">
        <f t="shared" si="138"/>
        <v>Low Value</v>
      </c>
    </row>
    <row r="4523" spans="1:6" x14ac:dyDescent="0.3">
      <c r="A4523" s="8" t="s">
        <v>5749</v>
      </c>
      <c r="B4523" s="1">
        <v>45572</v>
      </c>
      <c r="C4523" s="16">
        <v>1</v>
      </c>
      <c r="D4523" s="16">
        <v>708.62</v>
      </c>
      <c r="E4523" s="1">
        <f t="shared" ca="1" si="137"/>
        <v>521</v>
      </c>
      <c r="F4523" t="str">
        <f t="shared" si="138"/>
        <v>Low Value</v>
      </c>
    </row>
    <row r="4524" spans="1:6" x14ac:dyDescent="0.3">
      <c r="A4524" s="8" t="s">
        <v>5919</v>
      </c>
      <c r="B4524" s="1">
        <v>45383</v>
      </c>
      <c r="C4524" s="16">
        <v>1</v>
      </c>
      <c r="D4524" s="16">
        <v>708.42</v>
      </c>
      <c r="E4524" s="1">
        <f t="shared" ca="1" si="137"/>
        <v>710</v>
      </c>
      <c r="F4524" t="str">
        <f t="shared" si="138"/>
        <v>Low Value</v>
      </c>
    </row>
    <row r="4525" spans="1:6" x14ac:dyDescent="0.3">
      <c r="A4525" s="8" t="s">
        <v>5194</v>
      </c>
      <c r="B4525" s="1">
        <v>45466</v>
      </c>
      <c r="C4525" s="16">
        <v>1</v>
      </c>
      <c r="D4525" s="16">
        <v>708.01</v>
      </c>
      <c r="E4525" s="1">
        <f t="shared" ca="1" si="137"/>
        <v>627</v>
      </c>
      <c r="F4525" t="str">
        <f t="shared" si="138"/>
        <v>Low Value</v>
      </c>
    </row>
    <row r="4526" spans="1:6" x14ac:dyDescent="0.3">
      <c r="A4526" s="8" t="s">
        <v>5661</v>
      </c>
      <c r="B4526" s="1">
        <v>45592</v>
      </c>
      <c r="C4526" s="16">
        <v>1</v>
      </c>
      <c r="D4526" s="16">
        <v>707.48</v>
      </c>
      <c r="E4526" s="1">
        <f t="shared" ca="1" si="137"/>
        <v>501</v>
      </c>
      <c r="F4526" t="str">
        <f t="shared" si="138"/>
        <v>Low Value</v>
      </c>
    </row>
    <row r="4527" spans="1:6" x14ac:dyDescent="0.3">
      <c r="A4527" s="8" t="s">
        <v>4194</v>
      </c>
      <c r="B4527" s="1">
        <v>45586</v>
      </c>
      <c r="C4527" s="16">
        <v>2</v>
      </c>
      <c r="D4527" s="16">
        <v>707.21</v>
      </c>
      <c r="E4527" s="1">
        <f t="shared" ca="1" si="137"/>
        <v>507</v>
      </c>
      <c r="F4527" t="str">
        <f t="shared" si="138"/>
        <v>Low Value</v>
      </c>
    </row>
    <row r="4528" spans="1:6" x14ac:dyDescent="0.3">
      <c r="A4528" s="8" t="s">
        <v>3043</v>
      </c>
      <c r="B4528" s="1">
        <v>45488</v>
      </c>
      <c r="C4528" s="16">
        <v>1</v>
      </c>
      <c r="D4528" s="16">
        <v>706.21</v>
      </c>
      <c r="E4528" s="1">
        <f t="shared" ca="1" si="137"/>
        <v>605</v>
      </c>
      <c r="F4528" t="str">
        <f t="shared" si="138"/>
        <v>Low Value</v>
      </c>
    </row>
    <row r="4529" spans="1:6" x14ac:dyDescent="0.3">
      <c r="A4529" s="8" t="s">
        <v>80</v>
      </c>
      <c r="B4529" s="1">
        <v>45352</v>
      </c>
      <c r="C4529" s="16">
        <v>1</v>
      </c>
      <c r="D4529" s="16">
        <v>705.52</v>
      </c>
      <c r="E4529" s="1">
        <f t="shared" ca="1" si="137"/>
        <v>741</v>
      </c>
      <c r="F4529" t="str">
        <f t="shared" si="138"/>
        <v>Low Value</v>
      </c>
    </row>
    <row r="4530" spans="1:6" x14ac:dyDescent="0.3">
      <c r="A4530" s="8" t="s">
        <v>2732</v>
      </c>
      <c r="B4530" s="1">
        <v>45462</v>
      </c>
      <c r="C4530" s="16">
        <v>1</v>
      </c>
      <c r="D4530" s="16">
        <v>705.43</v>
      </c>
      <c r="E4530" s="1">
        <f t="shared" ca="1" si="137"/>
        <v>631</v>
      </c>
      <c r="F4530" t="str">
        <f t="shared" si="138"/>
        <v>Low Value</v>
      </c>
    </row>
    <row r="4531" spans="1:6" x14ac:dyDescent="0.3">
      <c r="A4531" s="8" t="s">
        <v>5729</v>
      </c>
      <c r="B4531" s="1">
        <v>45495</v>
      </c>
      <c r="C4531" s="16">
        <v>1</v>
      </c>
      <c r="D4531" s="16">
        <v>705.2</v>
      </c>
      <c r="E4531" s="1">
        <f t="shared" ca="1" si="137"/>
        <v>598</v>
      </c>
      <c r="F4531" t="str">
        <f t="shared" si="138"/>
        <v>Low Value</v>
      </c>
    </row>
    <row r="4532" spans="1:6" x14ac:dyDescent="0.3">
      <c r="A4532" s="8" t="s">
        <v>3440</v>
      </c>
      <c r="B4532" s="1">
        <v>45433</v>
      </c>
      <c r="C4532" s="16">
        <v>2</v>
      </c>
      <c r="D4532" s="16">
        <v>704.75</v>
      </c>
      <c r="E4532" s="1">
        <f t="shared" ca="1" si="137"/>
        <v>660</v>
      </c>
      <c r="F4532" t="str">
        <f t="shared" si="138"/>
        <v>Low Value</v>
      </c>
    </row>
    <row r="4533" spans="1:6" x14ac:dyDescent="0.3">
      <c r="A4533" s="8" t="s">
        <v>3964</v>
      </c>
      <c r="B4533" s="1">
        <v>45396</v>
      </c>
      <c r="C4533" s="16">
        <v>1</v>
      </c>
      <c r="D4533" s="16">
        <v>704.42</v>
      </c>
      <c r="E4533" s="1">
        <f t="shared" ca="1" si="137"/>
        <v>697</v>
      </c>
      <c r="F4533" t="str">
        <f t="shared" si="138"/>
        <v>Low Value</v>
      </c>
    </row>
    <row r="4534" spans="1:6" x14ac:dyDescent="0.3">
      <c r="A4534" s="8" t="s">
        <v>4390</v>
      </c>
      <c r="B4534" s="1">
        <v>45537</v>
      </c>
      <c r="C4534" s="16">
        <v>1</v>
      </c>
      <c r="D4534" s="16">
        <v>704.31</v>
      </c>
      <c r="E4534" s="1">
        <f t="shared" ca="1" si="137"/>
        <v>556</v>
      </c>
      <c r="F4534" t="str">
        <f t="shared" si="138"/>
        <v>Low Value</v>
      </c>
    </row>
    <row r="4535" spans="1:6" x14ac:dyDescent="0.3">
      <c r="A4535" s="8" t="s">
        <v>4140</v>
      </c>
      <c r="B4535" s="1">
        <v>45632</v>
      </c>
      <c r="C4535" s="16">
        <v>1</v>
      </c>
      <c r="D4535" s="16">
        <v>702.33</v>
      </c>
      <c r="E4535" s="1">
        <f t="shared" ca="1" si="137"/>
        <v>461</v>
      </c>
      <c r="F4535" t="str">
        <f t="shared" si="138"/>
        <v>Low Value</v>
      </c>
    </row>
    <row r="4536" spans="1:6" x14ac:dyDescent="0.3">
      <c r="A4536" s="8" t="s">
        <v>5455</v>
      </c>
      <c r="B4536" s="1">
        <v>45629</v>
      </c>
      <c r="C4536" s="16">
        <v>1</v>
      </c>
      <c r="D4536" s="16">
        <v>700.96</v>
      </c>
      <c r="E4536" s="1">
        <f t="shared" ca="1" si="137"/>
        <v>464</v>
      </c>
      <c r="F4536" t="str">
        <f t="shared" si="138"/>
        <v>Low Value</v>
      </c>
    </row>
    <row r="4537" spans="1:6" x14ac:dyDescent="0.3">
      <c r="A4537" s="8" t="s">
        <v>4535</v>
      </c>
      <c r="B4537" s="1">
        <v>45356</v>
      </c>
      <c r="C4537" s="16">
        <v>1</v>
      </c>
      <c r="D4537" s="16">
        <v>700.27</v>
      </c>
      <c r="E4537" s="1">
        <f t="shared" ca="1" si="137"/>
        <v>737</v>
      </c>
      <c r="F4537" t="str">
        <f t="shared" si="138"/>
        <v>Low Value</v>
      </c>
    </row>
    <row r="4538" spans="1:6" x14ac:dyDescent="0.3">
      <c r="A4538" s="8" t="s">
        <v>5204</v>
      </c>
      <c r="B4538" s="1">
        <v>45467</v>
      </c>
      <c r="C4538" s="16">
        <v>1</v>
      </c>
      <c r="D4538" s="16">
        <v>700.07</v>
      </c>
      <c r="E4538" s="1">
        <f t="shared" ca="1" si="137"/>
        <v>626</v>
      </c>
      <c r="F4538" t="str">
        <f t="shared" si="138"/>
        <v>Low Value</v>
      </c>
    </row>
    <row r="4539" spans="1:6" x14ac:dyDescent="0.3">
      <c r="A4539" s="8" t="s">
        <v>18</v>
      </c>
      <c r="B4539" s="1">
        <v>45595</v>
      </c>
      <c r="C4539" s="16">
        <v>2</v>
      </c>
      <c r="D4539" s="16">
        <v>699.18</v>
      </c>
      <c r="E4539" s="1">
        <f t="shared" ca="1" si="137"/>
        <v>498</v>
      </c>
      <c r="F4539" t="str">
        <f t="shared" si="138"/>
        <v>Low Value</v>
      </c>
    </row>
    <row r="4540" spans="1:6" x14ac:dyDescent="0.3">
      <c r="A4540" s="8" t="s">
        <v>6022</v>
      </c>
      <c r="B4540" s="1">
        <v>45536</v>
      </c>
      <c r="C4540" s="16">
        <v>1</v>
      </c>
      <c r="D4540" s="16">
        <v>699.14</v>
      </c>
      <c r="E4540" s="1">
        <f t="shared" ca="1" si="137"/>
        <v>557</v>
      </c>
      <c r="F4540" t="str">
        <f t="shared" si="138"/>
        <v>Low Value</v>
      </c>
    </row>
    <row r="4541" spans="1:6" x14ac:dyDescent="0.3">
      <c r="A4541" s="8" t="s">
        <v>4958</v>
      </c>
      <c r="B4541" s="1">
        <v>45559</v>
      </c>
      <c r="C4541" s="16">
        <v>2</v>
      </c>
      <c r="D4541" s="16">
        <v>698.85</v>
      </c>
      <c r="E4541" s="1">
        <f t="shared" ca="1" si="137"/>
        <v>534</v>
      </c>
      <c r="F4541" t="str">
        <f t="shared" si="138"/>
        <v>Low Value</v>
      </c>
    </row>
    <row r="4542" spans="1:6" x14ac:dyDescent="0.3">
      <c r="A4542" s="8" t="s">
        <v>5763</v>
      </c>
      <c r="B4542" s="1">
        <v>45357</v>
      </c>
      <c r="C4542" s="16">
        <v>1</v>
      </c>
      <c r="D4542" s="16">
        <v>698.7</v>
      </c>
      <c r="E4542" s="1">
        <f t="shared" ca="1" si="137"/>
        <v>736</v>
      </c>
      <c r="F4542" t="str">
        <f t="shared" si="138"/>
        <v>Low Value</v>
      </c>
    </row>
    <row r="4543" spans="1:6" x14ac:dyDescent="0.3">
      <c r="A4543" s="8" t="s">
        <v>3530</v>
      </c>
      <c r="B4543" s="1">
        <v>45547</v>
      </c>
      <c r="C4543" s="16">
        <v>1</v>
      </c>
      <c r="D4543" s="16">
        <v>698.14</v>
      </c>
      <c r="E4543" s="1">
        <f t="shared" ref="E4543:E4606" ca="1" si="139">TODAY()-B4543</f>
        <v>546</v>
      </c>
      <c r="F4543" t="str">
        <f t="shared" si="138"/>
        <v>Low Value</v>
      </c>
    </row>
    <row r="4544" spans="1:6" x14ac:dyDescent="0.3">
      <c r="A4544" s="8" t="s">
        <v>1523</v>
      </c>
      <c r="B4544" s="1">
        <v>45313</v>
      </c>
      <c r="C4544" s="16">
        <v>2</v>
      </c>
      <c r="D4544" s="16">
        <v>697.14</v>
      </c>
      <c r="E4544" s="1">
        <f t="shared" ca="1" si="139"/>
        <v>780</v>
      </c>
      <c r="F4544" t="str">
        <f t="shared" si="138"/>
        <v>Low Value</v>
      </c>
    </row>
    <row r="4545" spans="1:6" x14ac:dyDescent="0.3">
      <c r="A4545" s="8" t="s">
        <v>5216</v>
      </c>
      <c r="B4545" s="1">
        <v>45412</v>
      </c>
      <c r="C4545" s="16">
        <v>1</v>
      </c>
      <c r="D4545" s="16">
        <v>696.96</v>
      </c>
      <c r="E4545" s="1">
        <f t="shared" ca="1" si="139"/>
        <v>681</v>
      </c>
      <c r="F4545" t="str">
        <f t="shared" si="138"/>
        <v>Low Value</v>
      </c>
    </row>
    <row r="4546" spans="1:6" x14ac:dyDescent="0.3">
      <c r="A4546" s="8" t="s">
        <v>244</v>
      </c>
      <c r="B4546" s="1">
        <v>45388</v>
      </c>
      <c r="C4546" s="16">
        <v>1</v>
      </c>
      <c r="D4546" s="16">
        <v>695.5</v>
      </c>
      <c r="E4546" s="1">
        <f t="shared" ca="1" si="139"/>
        <v>705</v>
      </c>
      <c r="F4546" t="str">
        <f t="shared" si="138"/>
        <v>Low Value</v>
      </c>
    </row>
    <row r="4547" spans="1:6" x14ac:dyDescent="0.3">
      <c r="A4547" s="8" t="s">
        <v>2640</v>
      </c>
      <c r="B4547" s="1">
        <v>45480</v>
      </c>
      <c r="C4547" s="16">
        <v>1</v>
      </c>
      <c r="D4547" s="16">
        <v>694.51</v>
      </c>
      <c r="E4547" s="1">
        <f t="shared" ca="1" si="139"/>
        <v>613</v>
      </c>
      <c r="F4547" t="str">
        <f t="shared" si="138"/>
        <v>Low Value</v>
      </c>
    </row>
    <row r="4548" spans="1:6" x14ac:dyDescent="0.3">
      <c r="A4548" s="8" t="s">
        <v>2545</v>
      </c>
      <c r="B4548" s="1">
        <v>45613</v>
      </c>
      <c r="C4548" s="16">
        <v>3</v>
      </c>
      <c r="D4548" s="16">
        <v>694.12</v>
      </c>
      <c r="E4548" s="1">
        <f t="shared" ca="1" si="139"/>
        <v>480</v>
      </c>
      <c r="F4548" t="str">
        <f t="shared" si="138"/>
        <v>Low Value</v>
      </c>
    </row>
    <row r="4549" spans="1:6" x14ac:dyDescent="0.3">
      <c r="A4549" s="8" t="s">
        <v>4783</v>
      </c>
      <c r="B4549" s="1">
        <v>45476</v>
      </c>
      <c r="C4549" s="16">
        <v>1</v>
      </c>
      <c r="D4549" s="16">
        <v>692.78</v>
      </c>
      <c r="E4549" s="1">
        <f t="shared" ca="1" si="139"/>
        <v>617</v>
      </c>
      <c r="F4549" t="str">
        <f t="shared" ref="F4549:F4612" si="140">IF(D4548 &gt; 5000, "High Value", IF(D4548 &gt; 1000, "Medium Value", "Low Value"))</f>
        <v>Low Value</v>
      </c>
    </row>
    <row r="4550" spans="1:6" x14ac:dyDescent="0.3">
      <c r="A4550" s="8" t="s">
        <v>4646</v>
      </c>
      <c r="B4550" s="1">
        <v>45593</v>
      </c>
      <c r="C4550" s="16">
        <v>2</v>
      </c>
      <c r="D4550" s="16">
        <v>692.66000000000008</v>
      </c>
      <c r="E4550" s="1">
        <f t="shared" ca="1" si="139"/>
        <v>500</v>
      </c>
      <c r="F4550" t="str">
        <f t="shared" si="140"/>
        <v>Low Value</v>
      </c>
    </row>
    <row r="4551" spans="1:6" x14ac:dyDescent="0.3">
      <c r="A4551" s="8" t="s">
        <v>3399</v>
      </c>
      <c r="B4551" s="1">
        <v>45342</v>
      </c>
      <c r="C4551" s="16">
        <v>1</v>
      </c>
      <c r="D4551" s="16">
        <v>690.44</v>
      </c>
      <c r="E4551" s="1">
        <f t="shared" ca="1" si="139"/>
        <v>751</v>
      </c>
      <c r="F4551" t="str">
        <f t="shared" si="140"/>
        <v>Low Value</v>
      </c>
    </row>
    <row r="4552" spans="1:6" x14ac:dyDescent="0.3">
      <c r="A4552" s="8" t="s">
        <v>223</v>
      </c>
      <c r="B4552" s="1">
        <v>45655</v>
      </c>
      <c r="C4552" s="16">
        <v>1</v>
      </c>
      <c r="D4552" s="16">
        <v>690.06</v>
      </c>
      <c r="E4552" s="1">
        <f t="shared" ca="1" si="139"/>
        <v>438</v>
      </c>
      <c r="F4552" t="str">
        <f t="shared" si="140"/>
        <v>Low Value</v>
      </c>
    </row>
    <row r="4553" spans="1:6" x14ac:dyDescent="0.3">
      <c r="A4553" s="8" t="s">
        <v>4517</v>
      </c>
      <c r="B4553" s="1">
        <v>45545</v>
      </c>
      <c r="C4553" s="16">
        <v>2</v>
      </c>
      <c r="D4553" s="16">
        <v>688.06000000000006</v>
      </c>
      <c r="E4553" s="1">
        <f t="shared" ca="1" si="139"/>
        <v>548</v>
      </c>
      <c r="F4553" t="str">
        <f t="shared" si="140"/>
        <v>Low Value</v>
      </c>
    </row>
    <row r="4554" spans="1:6" x14ac:dyDescent="0.3">
      <c r="A4554" s="8" t="s">
        <v>3958</v>
      </c>
      <c r="B4554" s="1">
        <v>45657</v>
      </c>
      <c r="C4554" s="16">
        <v>1</v>
      </c>
      <c r="D4554" s="16">
        <v>688.01</v>
      </c>
      <c r="E4554" s="1">
        <f t="shared" ca="1" si="139"/>
        <v>436</v>
      </c>
      <c r="F4554" t="str">
        <f t="shared" si="140"/>
        <v>Low Value</v>
      </c>
    </row>
    <row r="4555" spans="1:6" x14ac:dyDescent="0.3">
      <c r="A4555" s="8" t="s">
        <v>1191</v>
      </c>
      <c r="B4555" s="1">
        <v>45531</v>
      </c>
      <c r="C4555" s="16">
        <v>1</v>
      </c>
      <c r="D4555" s="16">
        <v>686.99</v>
      </c>
      <c r="E4555" s="1">
        <f t="shared" ca="1" si="139"/>
        <v>562</v>
      </c>
      <c r="F4555" t="str">
        <f t="shared" si="140"/>
        <v>Low Value</v>
      </c>
    </row>
    <row r="4556" spans="1:6" x14ac:dyDescent="0.3">
      <c r="A4556" s="8" t="s">
        <v>5774</v>
      </c>
      <c r="B4556" s="1">
        <v>45448</v>
      </c>
      <c r="C4556" s="16">
        <v>1</v>
      </c>
      <c r="D4556" s="16">
        <v>686.62</v>
      </c>
      <c r="E4556" s="1">
        <f t="shared" ca="1" si="139"/>
        <v>645</v>
      </c>
      <c r="F4556" t="str">
        <f t="shared" si="140"/>
        <v>Low Value</v>
      </c>
    </row>
    <row r="4557" spans="1:6" x14ac:dyDescent="0.3">
      <c r="A4557" s="8" t="s">
        <v>389</v>
      </c>
      <c r="B4557" s="1">
        <v>45604</v>
      </c>
      <c r="C4557" s="16">
        <v>2</v>
      </c>
      <c r="D4557" s="16">
        <v>686.24</v>
      </c>
      <c r="E4557" s="1">
        <f t="shared" ca="1" si="139"/>
        <v>489</v>
      </c>
      <c r="F4557" t="str">
        <f t="shared" si="140"/>
        <v>Low Value</v>
      </c>
    </row>
    <row r="4558" spans="1:6" x14ac:dyDescent="0.3">
      <c r="A4558" s="8" t="s">
        <v>1350</v>
      </c>
      <c r="B4558" s="1">
        <v>45330</v>
      </c>
      <c r="C4558" s="16">
        <v>2</v>
      </c>
      <c r="D4558" s="16">
        <v>684.97</v>
      </c>
      <c r="E4558" s="1">
        <f t="shared" ca="1" si="139"/>
        <v>763</v>
      </c>
      <c r="F4558" t="str">
        <f t="shared" si="140"/>
        <v>Low Value</v>
      </c>
    </row>
    <row r="4559" spans="1:6" x14ac:dyDescent="0.3">
      <c r="A4559" s="8" t="s">
        <v>1434</v>
      </c>
      <c r="B4559" s="1">
        <v>45516</v>
      </c>
      <c r="C4559" s="16">
        <v>2</v>
      </c>
      <c r="D4559" s="16">
        <v>683.68999999999994</v>
      </c>
      <c r="E4559" s="1">
        <f t="shared" ca="1" si="139"/>
        <v>577</v>
      </c>
      <c r="F4559" t="str">
        <f t="shared" si="140"/>
        <v>Low Value</v>
      </c>
    </row>
    <row r="4560" spans="1:6" x14ac:dyDescent="0.3">
      <c r="A4560" s="8" t="s">
        <v>5041</v>
      </c>
      <c r="B4560" s="1">
        <v>45621</v>
      </c>
      <c r="C4560" s="16">
        <v>1</v>
      </c>
      <c r="D4560" s="16">
        <v>683.61</v>
      </c>
      <c r="E4560" s="1">
        <f t="shared" ca="1" si="139"/>
        <v>472</v>
      </c>
      <c r="F4560" t="str">
        <f t="shared" si="140"/>
        <v>Low Value</v>
      </c>
    </row>
    <row r="4561" spans="1:6" x14ac:dyDescent="0.3">
      <c r="A4561" s="8" t="s">
        <v>2638</v>
      </c>
      <c r="B4561" s="1">
        <v>45363</v>
      </c>
      <c r="C4561" s="16">
        <v>1</v>
      </c>
      <c r="D4561" s="16">
        <v>683.5</v>
      </c>
      <c r="E4561" s="1">
        <f t="shared" ca="1" si="139"/>
        <v>730</v>
      </c>
      <c r="F4561" t="str">
        <f t="shared" si="140"/>
        <v>Low Value</v>
      </c>
    </row>
    <row r="4562" spans="1:6" x14ac:dyDescent="0.3">
      <c r="A4562" s="8" t="s">
        <v>2460</v>
      </c>
      <c r="B4562" s="1">
        <v>45549</v>
      </c>
      <c r="C4562" s="16">
        <v>1</v>
      </c>
      <c r="D4562" s="16">
        <v>682.55</v>
      </c>
      <c r="E4562" s="1">
        <f t="shared" ca="1" si="139"/>
        <v>544</v>
      </c>
      <c r="F4562" t="str">
        <f t="shared" si="140"/>
        <v>Low Value</v>
      </c>
    </row>
    <row r="4563" spans="1:6" x14ac:dyDescent="0.3">
      <c r="A4563" s="8" t="s">
        <v>5132</v>
      </c>
      <c r="B4563" s="1">
        <v>45519</v>
      </c>
      <c r="C4563" s="16">
        <v>1</v>
      </c>
      <c r="D4563" s="16">
        <v>682.53</v>
      </c>
      <c r="E4563" s="1">
        <f t="shared" ca="1" si="139"/>
        <v>574</v>
      </c>
      <c r="F4563" t="str">
        <f t="shared" si="140"/>
        <v>Low Value</v>
      </c>
    </row>
    <row r="4564" spans="1:6" x14ac:dyDescent="0.3">
      <c r="A4564" s="8" t="s">
        <v>5142</v>
      </c>
      <c r="B4564" s="1">
        <v>45442</v>
      </c>
      <c r="C4564" s="16">
        <v>1</v>
      </c>
      <c r="D4564" s="16">
        <v>682.14</v>
      </c>
      <c r="E4564" s="1">
        <f t="shared" ca="1" si="139"/>
        <v>651</v>
      </c>
      <c r="F4564" t="str">
        <f t="shared" si="140"/>
        <v>Low Value</v>
      </c>
    </row>
    <row r="4565" spans="1:6" x14ac:dyDescent="0.3">
      <c r="A4565" s="8" t="s">
        <v>1124</v>
      </c>
      <c r="B4565" s="1">
        <v>45595</v>
      </c>
      <c r="C4565" s="16">
        <v>2</v>
      </c>
      <c r="D4565" s="16">
        <v>680.34</v>
      </c>
      <c r="E4565" s="1">
        <f t="shared" ca="1" si="139"/>
        <v>498</v>
      </c>
      <c r="F4565" t="str">
        <f t="shared" si="140"/>
        <v>Low Value</v>
      </c>
    </row>
    <row r="4566" spans="1:6" x14ac:dyDescent="0.3">
      <c r="A4566" s="8" t="s">
        <v>1038</v>
      </c>
      <c r="B4566" s="1">
        <v>45313</v>
      </c>
      <c r="C4566" s="16">
        <v>1</v>
      </c>
      <c r="D4566" s="16">
        <v>680.04</v>
      </c>
      <c r="E4566" s="1">
        <f t="shared" ca="1" si="139"/>
        <v>780</v>
      </c>
      <c r="F4566" t="str">
        <f t="shared" si="140"/>
        <v>Low Value</v>
      </c>
    </row>
    <row r="4567" spans="1:6" x14ac:dyDescent="0.3">
      <c r="A4567" s="8" t="s">
        <v>5635</v>
      </c>
      <c r="B4567" s="1">
        <v>45564</v>
      </c>
      <c r="C4567" s="16">
        <v>1</v>
      </c>
      <c r="D4567" s="16">
        <v>679.61</v>
      </c>
      <c r="E4567" s="1">
        <f t="shared" ca="1" si="139"/>
        <v>529</v>
      </c>
      <c r="F4567" t="str">
        <f t="shared" si="140"/>
        <v>Low Value</v>
      </c>
    </row>
    <row r="4568" spans="1:6" x14ac:dyDescent="0.3">
      <c r="A4568" s="8" t="s">
        <v>3060</v>
      </c>
      <c r="B4568" s="1">
        <v>45490</v>
      </c>
      <c r="C4568" s="16">
        <v>2</v>
      </c>
      <c r="D4568" s="16">
        <v>678.2</v>
      </c>
      <c r="E4568" s="1">
        <f t="shared" ca="1" si="139"/>
        <v>603</v>
      </c>
      <c r="F4568" t="str">
        <f t="shared" si="140"/>
        <v>Low Value</v>
      </c>
    </row>
    <row r="4569" spans="1:6" x14ac:dyDescent="0.3">
      <c r="A4569" s="8" t="s">
        <v>1245</v>
      </c>
      <c r="B4569" s="1">
        <v>45364</v>
      </c>
      <c r="C4569" s="16">
        <v>1</v>
      </c>
      <c r="D4569" s="16">
        <v>677.28</v>
      </c>
      <c r="E4569" s="1">
        <f t="shared" ca="1" si="139"/>
        <v>729</v>
      </c>
      <c r="F4569" t="str">
        <f t="shared" si="140"/>
        <v>Low Value</v>
      </c>
    </row>
    <row r="4570" spans="1:6" x14ac:dyDescent="0.3">
      <c r="A4570" s="8" t="s">
        <v>2994</v>
      </c>
      <c r="B4570" s="1">
        <v>45471</v>
      </c>
      <c r="C4570" s="16">
        <v>1</v>
      </c>
      <c r="D4570" s="16">
        <v>677.26</v>
      </c>
      <c r="E4570" s="1">
        <f t="shared" ca="1" si="139"/>
        <v>622</v>
      </c>
      <c r="F4570" t="str">
        <f t="shared" si="140"/>
        <v>Low Value</v>
      </c>
    </row>
    <row r="4571" spans="1:6" x14ac:dyDescent="0.3">
      <c r="A4571" s="8" t="s">
        <v>5457</v>
      </c>
      <c r="B4571" s="1">
        <v>45429</v>
      </c>
      <c r="C4571" s="16">
        <v>1</v>
      </c>
      <c r="D4571" s="16">
        <v>676.67</v>
      </c>
      <c r="E4571" s="1">
        <f t="shared" ca="1" si="139"/>
        <v>664</v>
      </c>
      <c r="F4571" t="str">
        <f t="shared" si="140"/>
        <v>Low Value</v>
      </c>
    </row>
    <row r="4572" spans="1:6" x14ac:dyDescent="0.3">
      <c r="A4572" s="8" t="s">
        <v>4354</v>
      </c>
      <c r="B4572" s="1">
        <v>45479</v>
      </c>
      <c r="C4572" s="16">
        <v>1</v>
      </c>
      <c r="D4572" s="16">
        <v>676.64</v>
      </c>
      <c r="E4572" s="1">
        <f t="shared" ca="1" si="139"/>
        <v>614</v>
      </c>
      <c r="F4572" t="str">
        <f t="shared" si="140"/>
        <v>Low Value</v>
      </c>
    </row>
    <row r="4573" spans="1:6" x14ac:dyDescent="0.3">
      <c r="A4573" s="8" t="s">
        <v>4333</v>
      </c>
      <c r="B4573" s="1">
        <v>45419</v>
      </c>
      <c r="C4573" s="16">
        <v>1</v>
      </c>
      <c r="D4573" s="16">
        <v>676.54</v>
      </c>
      <c r="E4573" s="1">
        <f t="shared" ca="1" si="139"/>
        <v>674</v>
      </c>
      <c r="F4573" t="str">
        <f t="shared" si="140"/>
        <v>Low Value</v>
      </c>
    </row>
    <row r="4574" spans="1:6" x14ac:dyDescent="0.3">
      <c r="A4574" s="8" t="s">
        <v>5739</v>
      </c>
      <c r="B4574" s="1">
        <v>45535</v>
      </c>
      <c r="C4574" s="16">
        <v>1</v>
      </c>
      <c r="D4574" s="16">
        <v>676.03</v>
      </c>
      <c r="E4574" s="1">
        <f t="shared" ca="1" si="139"/>
        <v>558</v>
      </c>
      <c r="F4574" t="str">
        <f t="shared" si="140"/>
        <v>Low Value</v>
      </c>
    </row>
    <row r="4575" spans="1:6" x14ac:dyDescent="0.3">
      <c r="A4575" s="8" t="s">
        <v>5636</v>
      </c>
      <c r="B4575" s="1">
        <v>45322</v>
      </c>
      <c r="C4575" s="16">
        <v>1</v>
      </c>
      <c r="D4575" s="16">
        <v>675.38</v>
      </c>
      <c r="E4575" s="1">
        <f t="shared" ca="1" si="139"/>
        <v>771</v>
      </c>
      <c r="F4575" t="str">
        <f t="shared" si="140"/>
        <v>Low Value</v>
      </c>
    </row>
    <row r="4576" spans="1:6" x14ac:dyDescent="0.3">
      <c r="A4576" s="8" t="s">
        <v>4325</v>
      </c>
      <c r="B4576" s="1">
        <v>45407</v>
      </c>
      <c r="C4576" s="16">
        <v>1</v>
      </c>
      <c r="D4576" s="16">
        <v>675</v>
      </c>
      <c r="E4576" s="1">
        <f t="shared" ca="1" si="139"/>
        <v>686</v>
      </c>
      <c r="F4576" t="str">
        <f t="shared" si="140"/>
        <v>Low Value</v>
      </c>
    </row>
    <row r="4577" spans="1:6" x14ac:dyDescent="0.3">
      <c r="A4577" s="8" t="s">
        <v>1979</v>
      </c>
      <c r="B4577" s="1">
        <v>45622</v>
      </c>
      <c r="C4577" s="16">
        <v>1</v>
      </c>
      <c r="D4577" s="16">
        <v>674.65</v>
      </c>
      <c r="E4577" s="1">
        <f t="shared" ca="1" si="139"/>
        <v>471</v>
      </c>
      <c r="F4577" t="str">
        <f t="shared" si="140"/>
        <v>Low Value</v>
      </c>
    </row>
    <row r="4578" spans="1:6" x14ac:dyDescent="0.3">
      <c r="A4578" s="8" t="s">
        <v>258</v>
      </c>
      <c r="B4578" s="1">
        <v>45359</v>
      </c>
      <c r="C4578" s="16">
        <v>1</v>
      </c>
      <c r="D4578" s="16">
        <v>674.5</v>
      </c>
      <c r="E4578" s="1">
        <f t="shared" ca="1" si="139"/>
        <v>734</v>
      </c>
      <c r="F4578" t="str">
        <f t="shared" si="140"/>
        <v>Low Value</v>
      </c>
    </row>
    <row r="4579" spans="1:6" x14ac:dyDescent="0.3">
      <c r="A4579" s="8" t="s">
        <v>3228</v>
      </c>
      <c r="B4579" s="1">
        <v>45412</v>
      </c>
      <c r="C4579" s="16">
        <v>1</v>
      </c>
      <c r="D4579" s="16">
        <v>674.27</v>
      </c>
      <c r="E4579" s="1">
        <f t="shared" ca="1" si="139"/>
        <v>681</v>
      </c>
      <c r="F4579" t="str">
        <f t="shared" si="140"/>
        <v>Low Value</v>
      </c>
    </row>
    <row r="4580" spans="1:6" x14ac:dyDescent="0.3">
      <c r="A4580" s="8" t="s">
        <v>1547</v>
      </c>
      <c r="B4580" s="1">
        <v>45494</v>
      </c>
      <c r="C4580" s="16">
        <v>1</v>
      </c>
      <c r="D4580" s="16">
        <v>672.61</v>
      </c>
      <c r="E4580" s="1">
        <f t="shared" ca="1" si="139"/>
        <v>599</v>
      </c>
      <c r="F4580" t="str">
        <f t="shared" si="140"/>
        <v>Low Value</v>
      </c>
    </row>
    <row r="4581" spans="1:6" x14ac:dyDescent="0.3">
      <c r="A4581" s="8" t="s">
        <v>4971</v>
      </c>
      <c r="B4581" s="1">
        <v>45645</v>
      </c>
      <c r="C4581" s="16">
        <v>2</v>
      </c>
      <c r="D4581" s="16">
        <v>672.43</v>
      </c>
      <c r="E4581" s="1">
        <f t="shared" ca="1" si="139"/>
        <v>448</v>
      </c>
      <c r="F4581" t="str">
        <f t="shared" si="140"/>
        <v>Low Value</v>
      </c>
    </row>
    <row r="4582" spans="1:6" x14ac:dyDescent="0.3">
      <c r="A4582" s="8" t="s">
        <v>3280</v>
      </c>
      <c r="B4582" s="1">
        <v>45529</v>
      </c>
      <c r="C4582" s="16">
        <v>2</v>
      </c>
      <c r="D4582" s="16">
        <v>671.82999999999993</v>
      </c>
      <c r="E4582" s="1">
        <f t="shared" ca="1" si="139"/>
        <v>564</v>
      </c>
      <c r="F4582" t="str">
        <f t="shared" si="140"/>
        <v>Low Value</v>
      </c>
    </row>
    <row r="4583" spans="1:6" x14ac:dyDescent="0.3">
      <c r="A4583" s="8" t="s">
        <v>117</v>
      </c>
      <c r="B4583" s="1">
        <v>45428</v>
      </c>
      <c r="C4583" s="16">
        <v>1</v>
      </c>
      <c r="D4583" s="16">
        <v>671.57</v>
      </c>
      <c r="E4583" s="1">
        <f t="shared" ca="1" si="139"/>
        <v>665</v>
      </c>
      <c r="F4583" t="str">
        <f t="shared" si="140"/>
        <v>Low Value</v>
      </c>
    </row>
    <row r="4584" spans="1:6" x14ac:dyDescent="0.3">
      <c r="A4584" s="8" t="s">
        <v>4766</v>
      </c>
      <c r="B4584" s="1">
        <v>45355</v>
      </c>
      <c r="C4584" s="16">
        <v>1</v>
      </c>
      <c r="D4584" s="16">
        <v>671.55</v>
      </c>
      <c r="E4584" s="1">
        <f t="shared" ca="1" si="139"/>
        <v>738</v>
      </c>
      <c r="F4584" t="str">
        <f t="shared" si="140"/>
        <v>Low Value</v>
      </c>
    </row>
    <row r="4585" spans="1:6" x14ac:dyDescent="0.3">
      <c r="A4585" s="8" t="s">
        <v>4996</v>
      </c>
      <c r="B4585" s="1">
        <v>45430</v>
      </c>
      <c r="C4585" s="16">
        <v>1</v>
      </c>
      <c r="D4585" s="16">
        <v>671.5</v>
      </c>
      <c r="E4585" s="1">
        <f t="shared" ca="1" si="139"/>
        <v>663</v>
      </c>
      <c r="F4585" t="str">
        <f t="shared" si="140"/>
        <v>Low Value</v>
      </c>
    </row>
    <row r="4586" spans="1:6" x14ac:dyDescent="0.3">
      <c r="A4586" s="8" t="s">
        <v>3488</v>
      </c>
      <c r="B4586" s="1">
        <v>45525</v>
      </c>
      <c r="C4586" s="16">
        <v>1</v>
      </c>
      <c r="D4586" s="16">
        <v>671.11</v>
      </c>
      <c r="E4586" s="1">
        <f t="shared" ca="1" si="139"/>
        <v>568</v>
      </c>
      <c r="F4586" t="str">
        <f t="shared" si="140"/>
        <v>Low Value</v>
      </c>
    </row>
    <row r="4587" spans="1:6" x14ac:dyDescent="0.3">
      <c r="A4587" s="8" t="s">
        <v>3340</v>
      </c>
      <c r="B4587" s="1">
        <v>45613</v>
      </c>
      <c r="C4587" s="16">
        <v>1</v>
      </c>
      <c r="D4587" s="16">
        <v>669.53</v>
      </c>
      <c r="E4587" s="1">
        <f t="shared" ca="1" si="139"/>
        <v>480</v>
      </c>
      <c r="F4587" t="str">
        <f t="shared" si="140"/>
        <v>Low Value</v>
      </c>
    </row>
    <row r="4588" spans="1:6" x14ac:dyDescent="0.3">
      <c r="A4588" s="8" t="s">
        <v>1153</v>
      </c>
      <c r="B4588" s="1">
        <v>45588</v>
      </c>
      <c r="C4588" s="16">
        <v>2</v>
      </c>
      <c r="D4588" s="16">
        <v>668.66</v>
      </c>
      <c r="E4588" s="1">
        <f t="shared" ca="1" si="139"/>
        <v>505</v>
      </c>
      <c r="F4588" t="str">
        <f t="shared" si="140"/>
        <v>Low Value</v>
      </c>
    </row>
    <row r="4589" spans="1:6" x14ac:dyDescent="0.3">
      <c r="A4589" s="8" t="s">
        <v>3367</v>
      </c>
      <c r="B4589" s="1">
        <v>45309</v>
      </c>
      <c r="C4589" s="16">
        <v>1</v>
      </c>
      <c r="D4589" s="16">
        <v>668.62</v>
      </c>
      <c r="E4589" s="1">
        <f t="shared" ca="1" si="139"/>
        <v>784</v>
      </c>
      <c r="F4589" t="str">
        <f t="shared" si="140"/>
        <v>Low Value</v>
      </c>
    </row>
    <row r="4590" spans="1:6" x14ac:dyDescent="0.3">
      <c r="A4590" s="8" t="s">
        <v>4890</v>
      </c>
      <c r="B4590" s="1">
        <v>45642</v>
      </c>
      <c r="C4590" s="16">
        <v>1</v>
      </c>
      <c r="D4590" s="16">
        <v>668.29</v>
      </c>
      <c r="E4590" s="1">
        <f t="shared" ca="1" si="139"/>
        <v>451</v>
      </c>
      <c r="F4590" t="str">
        <f t="shared" si="140"/>
        <v>Low Value</v>
      </c>
    </row>
    <row r="4591" spans="1:6" x14ac:dyDescent="0.3">
      <c r="A4591" s="8" t="s">
        <v>4613</v>
      </c>
      <c r="B4591" s="1">
        <v>45617</v>
      </c>
      <c r="C4591" s="16">
        <v>1</v>
      </c>
      <c r="D4591" s="16">
        <v>667.96</v>
      </c>
      <c r="E4591" s="1">
        <f t="shared" ca="1" si="139"/>
        <v>476</v>
      </c>
      <c r="F4591" t="str">
        <f t="shared" si="140"/>
        <v>Low Value</v>
      </c>
    </row>
    <row r="4592" spans="1:6" x14ac:dyDescent="0.3">
      <c r="A4592" s="8" t="s">
        <v>1831</v>
      </c>
      <c r="B4592" s="1">
        <v>45370</v>
      </c>
      <c r="C4592" s="16">
        <v>1</v>
      </c>
      <c r="D4592" s="16">
        <v>667.93</v>
      </c>
      <c r="E4592" s="1">
        <f t="shared" ca="1" si="139"/>
        <v>723</v>
      </c>
      <c r="F4592" t="str">
        <f t="shared" si="140"/>
        <v>Low Value</v>
      </c>
    </row>
    <row r="4593" spans="1:6" x14ac:dyDescent="0.3">
      <c r="A4593" s="8" t="s">
        <v>1711</v>
      </c>
      <c r="B4593" s="1">
        <v>45594</v>
      </c>
      <c r="C4593" s="16">
        <v>1</v>
      </c>
      <c r="D4593" s="16">
        <v>667.82</v>
      </c>
      <c r="E4593" s="1">
        <f t="shared" ca="1" si="139"/>
        <v>499</v>
      </c>
      <c r="F4593" t="str">
        <f t="shared" si="140"/>
        <v>Low Value</v>
      </c>
    </row>
    <row r="4594" spans="1:6" x14ac:dyDescent="0.3">
      <c r="A4594" s="8" t="s">
        <v>2017</v>
      </c>
      <c r="B4594" s="1">
        <v>45629</v>
      </c>
      <c r="C4594" s="16">
        <v>2</v>
      </c>
      <c r="D4594" s="16">
        <v>667.17</v>
      </c>
      <c r="E4594" s="1">
        <f t="shared" ca="1" si="139"/>
        <v>464</v>
      </c>
      <c r="F4594" t="str">
        <f t="shared" si="140"/>
        <v>Low Value</v>
      </c>
    </row>
    <row r="4595" spans="1:6" x14ac:dyDescent="0.3">
      <c r="A4595" s="8" t="s">
        <v>4302</v>
      </c>
      <c r="B4595" s="1">
        <v>45297</v>
      </c>
      <c r="C4595" s="16">
        <v>1</v>
      </c>
      <c r="D4595" s="16">
        <v>666.55</v>
      </c>
      <c r="E4595" s="1">
        <f t="shared" ca="1" si="139"/>
        <v>796</v>
      </c>
      <c r="F4595" t="str">
        <f t="shared" si="140"/>
        <v>Low Value</v>
      </c>
    </row>
    <row r="4596" spans="1:6" x14ac:dyDescent="0.3">
      <c r="A4596" s="8" t="s">
        <v>1342</v>
      </c>
      <c r="B4596" s="1">
        <v>45419</v>
      </c>
      <c r="C4596" s="16">
        <v>1</v>
      </c>
      <c r="D4596" s="16">
        <v>666.46</v>
      </c>
      <c r="E4596" s="1">
        <f t="shared" ca="1" si="139"/>
        <v>674</v>
      </c>
      <c r="F4596" t="str">
        <f t="shared" si="140"/>
        <v>Low Value</v>
      </c>
    </row>
    <row r="4597" spans="1:6" x14ac:dyDescent="0.3">
      <c r="A4597" s="8" t="s">
        <v>4593</v>
      </c>
      <c r="B4597" s="1">
        <v>45338</v>
      </c>
      <c r="C4597" s="16">
        <v>1</v>
      </c>
      <c r="D4597" s="16">
        <v>666.25</v>
      </c>
      <c r="E4597" s="1">
        <f t="shared" ca="1" si="139"/>
        <v>755</v>
      </c>
      <c r="F4597" t="str">
        <f t="shared" si="140"/>
        <v>Low Value</v>
      </c>
    </row>
    <row r="4598" spans="1:6" x14ac:dyDescent="0.3">
      <c r="A4598" s="8" t="s">
        <v>1148</v>
      </c>
      <c r="B4598" s="1">
        <v>45386</v>
      </c>
      <c r="C4598" s="16">
        <v>1</v>
      </c>
      <c r="D4598" s="16">
        <v>666.17</v>
      </c>
      <c r="E4598" s="1">
        <f t="shared" ca="1" si="139"/>
        <v>707</v>
      </c>
      <c r="F4598" t="str">
        <f t="shared" si="140"/>
        <v>Low Value</v>
      </c>
    </row>
    <row r="4599" spans="1:6" x14ac:dyDescent="0.3">
      <c r="A4599" s="8" t="s">
        <v>1135</v>
      </c>
      <c r="B4599" s="1">
        <v>45560</v>
      </c>
      <c r="C4599" s="16">
        <v>1</v>
      </c>
      <c r="D4599" s="16">
        <v>665.9</v>
      </c>
      <c r="E4599" s="1">
        <f t="shared" ca="1" si="139"/>
        <v>533</v>
      </c>
      <c r="F4599" t="str">
        <f t="shared" si="140"/>
        <v>Low Value</v>
      </c>
    </row>
    <row r="4600" spans="1:6" x14ac:dyDescent="0.3">
      <c r="A4600" s="8" t="s">
        <v>4240</v>
      </c>
      <c r="B4600" s="1">
        <v>45497</v>
      </c>
      <c r="C4600" s="16">
        <v>2</v>
      </c>
      <c r="D4600" s="16">
        <v>665.89</v>
      </c>
      <c r="E4600" s="1">
        <f t="shared" ca="1" si="139"/>
        <v>596</v>
      </c>
      <c r="F4600" t="str">
        <f t="shared" si="140"/>
        <v>Low Value</v>
      </c>
    </row>
    <row r="4601" spans="1:6" x14ac:dyDescent="0.3">
      <c r="A4601" s="8" t="s">
        <v>1661</v>
      </c>
      <c r="B4601" s="1">
        <v>45601</v>
      </c>
      <c r="C4601" s="16">
        <v>1</v>
      </c>
      <c r="D4601" s="16">
        <v>664.8</v>
      </c>
      <c r="E4601" s="1">
        <f t="shared" ca="1" si="139"/>
        <v>492</v>
      </c>
      <c r="F4601" t="str">
        <f t="shared" si="140"/>
        <v>Low Value</v>
      </c>
    </row>
    <row r="4602" spans="1:6" x14ac:dyDescent="0.3">
      <c r="A4602" s="8" t="s">
        <v>4365</v>
      </c>
      <c r="B4602" s="1">
        <v>45490</v>
      </c>
      <c r="C4602" s="16">
        <v>2</v>
      </c>
      <c r="D4602" s="16">
        <v>664.74</v>
      </c>
      <c r="E4602" s="1">
        <f t="shared" ca="1" si="139"/>
        <v>603</v>
      </c>
      <c r="F4602" t="str">
        <f t="shared" si="140"/>
        <v>Low Value</v>
      </c>
    </row>
    <row r="4603" spans="1:6" x14ac:dyDescent="0.3">
      <c r="A4603" s="8" t="s">
        <v>4009</v>
      </c>
      <c r="B4603" s="1">
        <v>45358</v>
      </c>
      <c r="C4603" s="16">
        <v>1</v>
      </c>
      <c r="D4603" s="16">
        <v>664.73</v>
      </c>
      <c r="E4603" s="1">
        <f t="shared" ca="1" si="139"/>
        <v>735</v>
      </c>
      <c r="F4603" t="str">
        <f t="shared" si="140"/>
        <v>Low Value</v>
      </c>
    </row>
    <row r="4604" spans="1:6" x14ac:dyDescent="0.3">
      <c r="A4604" s="8" t="s">
        <v>464</v>
      </c>
      <c r="B4604" s="1">
        <v>45324</v>
      </c>
      <c r="C4604" s="16">
        <v>1</v>
      </c>
      <c r="D4604" s="16">
        <v>664.69</v>
      </c>
      <c r="E4604" s="1">
        <f t="shared" ca="1" si="139"/>
        <v>769</v>
      </c>
      <c r="F4604" t="str">
        <f t="shared" si="140"/>
        <v>Low Value</v>
      </c>
    </row>
    <row r="4605" spans="1:6" x14ac:dyDescent="0.3">
      <c r="A4605" s="8" t="s">
        <v>5728</v>
      </c>
      <c r="B4605" s="1">
        <v>45540</v>
      </c>
      <c r="C4605" s="16">
        <v>1</v>
      </c>
      <c r="D4605" s="16">
        <v>664.22</v>
      </c>
      <c r="E4605" s="1">
        <f t="shared" ca="1" si="139"/>
        <v>553</v>
      </c>
      <c r="F4605" t="str">
        <f t="shared" si="140"/>
        <v>Low Value</v>
      </c>
    </row>
    <row r="4606" spans="1:6" x14ac:dyDescent="0.3">
      <c r="A4606" s="8" t="s">
        <v>2867</v>
      </c>
      <c r="B4606" s="1">
        <v>45354</v>
      </c>
      <c r="C4606" s="16">
        <v>1</v>
      </c>
      <c r="D4606" s="16">
        <v>663.23</v>
      </c>
      <c r="E4606" s="1">
        <f t="shared" ca="1" si="139"/>
        <v>739</v>
      </c>
      <c r="F4606" t="str">
        <f t="shared" si="140"/>
        <v>Low Value</v>
      </c>
    </row>
    <row r="4607" spans="1:6" x14ac:dyDescent="0.3">
      <c r="A4607" s="8" t="s">
        <v>2728</v>
      </c>
      <c r="B4607" s="1">
        <v>45641</v>
      </c>
      <c r="C4607" s="16">
        <v>2</v>
      </c>
      <c r="D4607" s="16">
        <v>663.2</v>
      </c>
      <c r="E4607" s="1">
        <f t="shared" ref="E4607:E4670" ca="1" si="141">TODAY()-B4607</f>
        <v>452</v>
      </c>
      <c r="F4607" t="str">
        <f t="shared" si="140"/>
        <v>Low Value</v>
      </c>
    </row>
    <row r="4608" spans="1:6" x14ac:dyDescent="0.3">
      <c r="A4608" s="8" t="s">
        <v>5281</v>
      </c>
      <c r="B4608" s="1">
        <v>45357</v>
      </c>
      <c r="C4608" s="16">
        <v>1</v>
      </c>
      <c r="D4608" s="16">
        <v>662.97</v>
      </c>
      <c r="E4608" s="1">
        <f t="shared" ca="1" si="141"/>
        <v>736</v>
      </c>
      <c r="F4608" t="str">
        <f t="shared" si="140"/>
        <v>Low Value</v>
      </c>
    </row>
    <row r="4609" spans="1:6" x14ac:dyDescent="0.3">
      <c r="A4609" s="8" t="s">
        <v>5690</v>
      </c>
      <c r="B4609" s="1">
        <v>45328</v>
      </c>
      <c r="C4609" s="16">
        <v>1</v>
      </c>
      <c r="D4609" s="16">
        <v>662.59</v>
      </c>
      <c r="E4609" s="1">
        <f t="shared" ca="1" si="141"/>
        <v>765</v>
      </c>
      <c r="F4609" t="str">
        <f t="shared" si="140"/>
        <v>Low Value</v>
      </c>
    </row>
    <row r="4610" spans="1:6" x14ac:dyDescent="0.3">
      <c r="A4610" s="8" t="s">
        <v>3860</v>
      </c>
      <c r="B4610" s="1">
        <v>45343</v>
      </c>
      <c r="C4610" s="16">
        <v>1</v>
      </c>
      <c r="D4610" s="16">
        <v>662.49</v>
      </c>
      <c r="E4610" s="1">
        <f t="shared" ca="1" si="141"/>
        <v>750</v>
      </c>
      <c r="F4610" t="str">
        <f t="shared" si="140"/>
        <v>Low Value</v>
      </c>
    </row>
    <row r="4611" spans="1:6" x14ac:dyDescent="0.3">
      <c r="A4611" s="8" t="s">
        <v>5277</v>
      </c>
      <c r="B4611" s="1">
        <v>45446</v>
      </c>
      <c r="C4611" s="16">
        <v>1</v>
      </c>
      <c r="D4611" s="16">
        <v>662.34</v>
      </c>
      <c r="E4611" s="1">
        <f t="shared" ca="1" si="141"/>
        <v>647</v>
      </c>
      <c r="F4611" t="str">
        <f t="shared" si="140"/>
        <v>Low Value</v>
      </c>
    </row>
    <row r="4612" spans="1:6" x14ac:dyDescent="0.3">
      <c r="A4612" s="8" t="s">
        <v>5732</v>
      </c>
      <c r="B4612" s="1">
        <v>45494</v>
      </c>
      <c r="C4612" s="16">
        <v>1</v>
      </c>
      <c r="D4612" s="16">
        <v>662.2</v>
      </c>
      <c r="E4612" s="1">
        <f t="shared" ca="1" si="141"/>
        <v>599</v>
      </c>
      <c r="F4612" t="str">
        <f t="shared" si="140"/>
        <v>Low Value</v>
      </c>
    </row>
    <row r="4613" spans="1:6" x14ac:dyDescent="0.3">
      <c r="A4613" s="8" t="s">
        <v>1534</v>
      </c>
      <c r="B4613" s="1">
        <v>45367</v>
      </c>
      <c r="C4613" s="16">
        <v>2</v>
      </c>
      <c r="D4613" s="16">
        <v>661.92</v>
      </c>
      <c r="E4613" s="1">
        <f t="shared" ca="1" si="141"/>
        <v>726</v>
      </c>
      <c r="F4613" t="str">
        <f t="shared" ref="F4613:F4676" si="142">IF(D4612 &gt; 5000, "High Value", IF(D4612 &gt; 1000, "Medium Value", "Low Value"))</f>
        <v>Low Value</v>
      </c>
    </row>
    <row r="4614" spans="1:6" x14ac:dyDescent="0.3">
      <c r="A4614" s="8" t="s">
        <v>2297</v>
      </c>
      <c r="B4614" s="1">
        <v>45560</v>
      </c>
      <c r="C4614" s="16">
        <v>1</v>
      </c>
      <c r="D4614" s="16">
        <v>661.89</v>
      </c>
      <c r="E4614" s="1">
        <f t="shared" ca="1" si="141"/>
        <v>533</v>
      </c>
      <c r="F4614" t="str">
        <f t="shared" si="142"/>
        <v>Low Value</v>
      </c>
    </row>
    <row r="4615" spans="1:6" x14ac:dyDescent="0.3">
      <c r="A4615" s="8" t="s">
        <v>2408</v>
      </c>
      <c r="B4615" s="1">
        <v>45627</v>
      </c>
      <c r="C4615" s="16">
        <v>1</v>
      </c>
      <c r="D4615" s="16">
        <v>661.85</v>
      </c>
      <c r="E4615" s="1">
        <f t="shared" ca="1" si="141"/>
        <v>466</v>
      </c>
      <c r="F4615" t="str">
        <f t="shared" si="142"/>
        <v>Low Value</v>
      </c>
    </row>
    <row r="4616" spans="1:6" x14ac:dyDescent="0.3">
      <c r="A4616" s="8" t="s">
        <v>3233</v>
      </c>
      <c r="B4616" s="1">
        <v>45550</v>
      </c>
      <c r="C4616" s="16">
        <v>1</v>
      </c>
      <c r="D4616" s="16">
        <v>661.75</v>
      </c>
      <c r="E4616" s="1">
        <f t="shared" ca="1" si="141"/>
        <v>543</v>
      </c>
      <c r="F4616" t="str">
        <f t="shared" si="142"/>
        <v>Low Value</v>
      </c>
    </row>
    <row r="4617" spans="1:6" x14ac:dyDescent="0.3">
      <c r="A4617" s="8" t="s">
        <v>3302</v>
      </c>
      <c r="B4617" s="1">
        <v>45591</v>
      </c>
      <c r="C4617" s="16">
        <v>2</v>
      </c>
      <c r="D4617" s="16">
        <v>661.31</v>
      </c>
      <c r="E4617" s="1">
        <f t="shared" ca="1" si="141"/>
        <v>502</v>
      </c>
      <c r="F4617" t="str">
        <f t="shared" si="142"/>
        <v>Low Value</v>
      </c>
    </row>
    <row r="4618" spans="1:6" x14ac:dyDescent="0.3">
      <c r="A4618" s="8" t="s">
        <v>4363</v>
      </c>
      <c r="B4618" s="1">
        <v>45391</v>
      </c>
      <c r="C4618" s="16">
        <v>1</v>
      </c>
      <c r="D4618" s="16">
        <v>660.72</v>
      </c>
      <c r="E4618" s="1">
        <f t="shared" ca="1" si="141"/>
        <v>702</v>
      </c>
      <c r="F4618" t="str">
        <f t="shared" si="142"/>
        <v>Low Value</v>
      </c>
    </row>
    <row r="4619" spans="1:6" x14ac:dyDescent="0.3">
      <c r="A4619" s="8" t="s">
        <v>5416</v>
      </c>
      <c r="B4619" s="1">
        <v>45590</v>
      </c>
      <c r="C4619" s="16">
        <v>1</v>
      </c>
      <c r="D4619" s="16">
        <v>660.28</v>
      </c>
      <c r="E4619" s="1">
        <f t="shared" ca="1" si="141"/>
        <v>503</v>
      </c>
      <c r="F4619" t="str">
        <f t="shared" si="142"/>
        <v>Low Value</v>
      </c>
    </row>
    <row r="4620" spans="1:6" x14ac:dyDescent="0.3">
      <c r="A4620" s="8" t="s">
        <v>3993</v>
      </c>
      <c r="B4620" s="1">
        <v>45615</v>
      </c>
      <c r="C4620" s="16">
        <v>1</v>
      </c>
      <c r="D4620" s="16">
        <v>660.28</v>
      </c>
      <c r="E4620" s="1">
        <f t="shared" ca="1" si="141"/>
        <v>478</v>
      </c>
      <c r="F4620" t="str">
        <f t="shared" si="142"/>
        <v>Low Value</v>
      </c>
    </row>
    <row r="4621" spans="1:6" x14ac:dyDescent="0.3">
      <c r="A4621" s="8" t="s">
        <v>4331</v>
      </c>
      <c r="B4621" s="1">
        <v>45582</v>
      </c>
      <c r="C4621" s="16">
        <v>2</v>
      </c>
      <c r="D4621" s="16">
        <v>659.88000000000011</v>
      </c>
      <c r="E4621" s="1">
        <f t="shared" ca="1" si="141"/>
        <v>511</v>
      </c>
      <c r="F4621" t="str">
        <f t="shared" si="142"/>
        <v>Low Value</v>
      </c>
    </row>
    <row r="4622" spans="1:6" x14ac:dyDescent="0.3">
      <c r="A4622" s="8" t="s">
        <v>3176</v>
      </c>
      <c r="B4622" s="1">
        <v>45496</v>
      </c>
      <c r="C4622" s="16">
        <v>2</v>
      </c>
      <c r="D4622" s="16">
        <v>659.76</v>
      </c>
      <c r="E4622" s="1">
        <f t="shared" ca="1" si="141"/>
        <v>597</v>
      </c>
      <c r="F4622" t="str">
        <f t="shared" si="142"/>
        <v>Low Value</v>
      </c>
    </row>
    <row r="4623" spans="1:6" x14ac:dyDescent="0.3">
      <c r="A4623" s="8" t="s">
        <v>1564</v>
      </c>
      <c r="B4623" s="1">
        <v>45622</v>
      </c>
      <c r="C4623" s="16">
        <v>2</v>
      </c>
      <c r="D4623" s="16">
        <v>659.37</v>
      </c>
      <c r="E4623" s="1">
        <f t="shared" ca="1" si="141"/>
        <v>471</v>
      </c>
      <c r="F4623" t="str">
        <f t="shared" si="142"/>
        <v>Low Value</v>
      </c>
    </row>
    <row r="4624" spans="1:6" x14ac:dyDescent="0.3">
      <c r="A4624" s="8" t="s">
        <v>2275</v>
      </c>
      <c r="B4624" s="1">
        <v>45634</v>
      </c>
      <c r="C4624" s="16">
        <v>1</v>
      </c>
      <c r="D4624" s="16">
        <v>658.93</v>
      </c>
      <c r="E4624" s="1">
        <f t="shared" ca="1" si="141"/>
        <v>459</v>
      </c>
      <c r="F4624" t="str">
        <f t="shared" si="142"/>
        <v>Low Value</v>
      </c>
    </row>
    <row r="4625" spans="1:6" x14ac:dyDescent="0.3">
      <c r="A4625" s="8" t="s">
        <v>4055</v>
      </c>
      <c r="B4625" s="1">
        <v>45292</v>
      </c>
      <c r="C4625" s="16">
        <v>1</v>
      </c>
      <c r="D4625" s="16">
        <v>658.36</v>
      </c>
      <c r="E4625" s="1">
        <f t="shared" ca="1" si="141"/>
        <v>801</v>
      </c>
      <c r="F4625" t="str">
        <f t="shared" si="142"/>
        <v>Low Value</v>
      </c>
    </row>
    <row r="4626" spans="1:6" x14ac:dyDescent="0.3">
      <c r="A4626" s="8" t="s">
        <v>5983</v>
      </c>
      <c r="B4626" s="1">
        <v>45655</v>
      </c>
      <c r="C4626" s="16">
        <v>1</v>
      </c>
      <c r="D4626" s="16">
        <v>657.77</v>
      </c>
      <c r="E4626" s="1">
        <f t="shared" ca="1" si="141"/>
        <v>438</v>
      </c>
      <c r="F4626" t="str">
        <f t="shared" si="142"/>
        <v>Low Value</v>
      </c>
    </row>
    <row r="4627" spans="1:6" x14ac:dyDescent="0.3">
      <c r="A4627" s="8" t="s">
        <v>159</v>
      </c>
      <c r="B4627" s="1">
        <v>45599</v>
      </c>
      <c r="C4627" s="16">
        <v>2</v>
      </c>
      <c r="D4627" s="16">
        <v>656</v>
      </c>
      <c r="E4627" s="1">
        <f t="shared" ca="1" si="141"/>
        <v>494</v>
      </c>
      <c r="F4627" t="str">
        <f t="shared" si="142"/>
        <v>Low Value</v>
      </c>
    </row>
    <row r="4628" spans="1:6" x14ac:dyDescent="0.3">
      <c r="A4628" s="8" t="s">
        <v>919</v>
      </c>
      <c r="B4628" s="1">
        <v>45403</v>
      </c>
      <c r="C4628" s="16">
        <v>1</v>
      </c>
      <c r="D4628" s="16">
        <v>655.04</v>
      </c>
      <c r="E4628" s="1">
        <f t="shared" ca="1" si="141"/>
        <v>690</v>
      </c>
      <c r="F4628" t="str">
        <f t="shared" si="142"/>
        <v>Low Value</v>
      </c>
    </row>
    <row r="4629" spans="1:6" x14ac:dyDescent="0.3">
      <c r="A4629" s="8" t="s">
        <v>4538</v>
      </c>
      <c r="B4629" s="1">
        <v>45482</v>
      </c>
      <c r="C4629" s="16">
        <v>1</v>
      </c>
      <c r="D4629" s="16">
        <v>654.78</v>
      </c>
      <c r="E4629" s="1">
        <f t="shared" ca="1" si="141"/>
        <v>611</v>
      </c>
      <c r="F4629" t="str">
        <f t="shared" si="142"/>
        <v>Low Value</v>
      </c>
    </row>
    <row r="4630" spans="1:6" x14ac:dyDescent="0.3">
      <c r="A4630" s="8" t="s">
        <v>5118</v>
      </c>
      <c r="B4630" s="1">
        <v>45313</v>
      </c>
      <c r="C4630" s="16">
        <v>1</v>
      </c>
      <c r="D4630" s="16">
        <v>653.89</v>
      </c>
      <c r="E4630" s="1">
        <f t="shared" ca="1" si="141"/>
        <v>780</v>
      </c>
      <c r="F4630" t="str">
        <f t="shared" si="142"/>
        <v>Low Value</v>
      </c>
    </row>
    <row r="4631" spans="1:6" x14ac:dyDescent="0.3">
      <c r="A4631" s="8" t="s">
        <v>4942</v>
      </c>
      <c r="B4631" s="1">
        <v>45394</v>
      </c>
      <c r="C4631" s="16">
        <v>1</v>
      </c>
      <c r="D4631" s="16">
        <v>653.75</v>
      </c>
      <c r="E4631" s="1">
        <f t="shared" ca="1" si="141"/>
        <v>699</v>
      </c>
      <c r="F4631" t="str">
        <f t="shared" si="142"/>
        <v>Low Value</v>
      </c>
    </row>
    <row r="4632" spans="1:6" x14ac:dyDescent="0.3">
      <c r="A4632" s="8" t="s">
        <v>5096</v>
      </c>
      <c r="B4632" s="1">
        <v>45532</v>
      </c>
      <c r="C4632" s="16">
        <v>1</v>
      </c>
      <c r="D4632" s="16">
        <v>652.63</v>
      </c>
      <c r="E4632" s="1">
        <f t="shared" ca="1" si="141"/>
        <v>561</v>
      </c>
      <c r="F4632" t="str">
        <f t="shared" si="142"/>
        <v>Low Value</v>
      </c>
    </row>
    <row r="4633" spans="1:6" x14ac:dyDescent="0.3">
      <c r="A4633" s="8" t="s">
        <v>4183</v>
      </c>
      <c r="B4633" s="1">
        <v>45362</v>
      </c>
      <c r="C4633" s="16">
        <v>1</v>
      </c>
      <c r="D4633" s="16">
        <v>652.1</v>
      </c>
      <c r="E4633" s="1">
        <f t="shared" ca="1" si="141"/>
        <v>731</v>
      </c>
      <c r="F4633" t="str">
        <f t="shared" si="142"/>
        <v>Low Value</v>
      </c>
    </row>
    <row r="4634" spans="1:6" x14ac:dyDescent="0.3">
      <c r="A4634" s="8" t="s">
        <v>5535</v>
      </c>
      <c r="B4634" s="1">
        <v>45340</v>
      </c>
      <c r="C4634" s="16">
        <v>1</v>
      </c>
      <c r="D4634" s="16">
        <v>651.28</v>
      </c>
      <c r="E4634" s="1">
        <f t="shared" ca="1" si="141"/>
        <v>753</v>
      </c>
      <c r="F4634" t="str">
        <f t="shared" si="142"/>
        <v>Low Value</v>
      </c>
    </row>
    <row r="4635" spans="1:6" x14ac:dyDescent="0.3">
      <c r="A4635" s="8" t="s">
        <v>4557</v>
      </c>
      <c r="B4635" s="1">
        <v>45608</v>
      </c>
      <c r="C4635" s="16">
        <v>1</v>
      </c>
      <c r="D4635" s="16">
        <v>650.80999999999995</v>
      </c>
      <c r="E4635" s="1">
        <f t="shared" ca="1" si="141"/>
        <v>485</v>
      </c>
      <c r="F4635" t="str">
        <f t="shared" si="142"/>
        <v>Low Value</v>
      </c>
    </row>
    <row r="4636" spans="1:6" x14ac:dyDescent="0.3">
      <c r="A4636" s="8" t="s">
        <v>69</v>
      </c>
      <c r="B4636" s="1">
        <v>45590</v>
      </c>
      <c r="C4636" s="16">
        <v>1</v>
      </c>
      <c r="D4636" s="16">
        <v>650</v>
      </c>
      <c r="E4636" s="1">
        <f t="shared" ca="1" si="141"/>
        <v>503</v>
      </c>
      <c r="F4636" t="str">
        <f t="shared" si="142"/>
        <v>Low Value</v>
      </c>
    </row>
    <row r="4637" spans="1:6" x14ac:dyDescent="0.3">
      <c r="A4637" s="8" t="s">
        <v>2669</v>
      </c>
      <c r="B4637" s="1">
        <v>45546</v>
      </c>
      <c r="C4637" s="16">
        <v>1</v>
      </c>
      <c r="D4637" s="16">
        <v>648.88</v>
      </c>
      <c r="E4637" s="1">
        <f t="shared" ca="1" si="141"/>
        <v>547</v>
      </c>
      <c r="F4637" t="str">
        <f t="shared" si="142"/>
        <v>Low Value</v>
      </c>
    </row>
    <row r="4638" spans="1:6" x14ac:dyDescent="0.3">
      <c r="A4638" s="8" t="s">
        <v>5615</v>
      </c>
      <c r="B4638" s="1">
        <v>45584</v>
      </c>
      <c r="C4638" s="16">
        <v>1</v>
      </c>
      <c r="D4638" s="16">
        <v>648.48</v>
      </c>
      <c r="E4638" s="1">
        <f t="shared" ca="1" si="141"/>
        <v>509</v>
      </c>
      <c r="F4638" t="str">
        <f t="shared" si="142"/>
        <v>Low Value</v>
      </c>
    </row>
    <row r="4639" spans="1:6" x14ac:dyDescent="0.3">
      <c r="A4639" s="8" t="s">
        <v>3465</v>
      </c>
      <c r="B4639" s="1">
        <v>45436</v>
      </c>
      <c r="C4639" s="16">
        <v>1</v>
      </c>
      <c r="D4639" s="16">
        <v>648.01</v>
      </c>
      <c r="E4639" s="1">
        <f t="shared" ca="1" si="141"/>
        <v>657</v>
      </c>
      <c r="F4639" t="str">
        <f t="shared" si="142"/>
        <v>Low Value</v>
      </c>
    </row>
    <row r="4640" spans="1:6" x14ac:dyDescent="0.3">
      <c r="A4640" s="8" t="s">
        <v>5807</v>
      </c>
      <c r="B4640" s="1">
        <v>45421</v>
      </c>
      <c r="C4640" s="16">
        <v>1</v>
      </c>
      <c r="D4640" s="16">
        <v>647.41999999999996</v>
      </c>
      <c r="E4640" s="1">
        <f t="shared" ca="1" si="141"/>
        <v>672</v>
      </c>
      <c r="F4640" t="str">
        <f t="shared" si="142"/>
        <v>Low Value</v>
      </c>
    </row>
    <row r="4641" spans="1:6" x14ac:dyDescent="0.3">
      <c r="A4641" s="8" t="s">
        <v>2543</v>
      </c>
      <c r="B4641" s="1">
        <v>45558</v>
      </c>
      <c r="C4641" s="16">
        <v>3</v>
      </c>
      <c r="D4641" s="16">
        <v>647.22</v>
      </c>
      <c r="E4641" s="1">
        <f t="shared" ca="1" si="141"/>
        <v>535</v>
      </c>
      <c r="F4641" t="str">
        <f t="shared" si="142"/>
        <v>Low Value</v>
      </c>
    </row>
    <row r="4642" spans="1:6" x14ac:dyDescent="0.3">
      <c r="A4642" s="8" t="s">
        <v>1116</v>
      </c>
      <c r="B4642" s="1">
        <v>45504</v>
      </c>
      <c r="C4642" s="16">
        <v>1</v>
      </c>
      <c r="D4642" s="16">
        <v>647.15</v>
      </c>
      <c r="E4642" s="1">
        <f t="shared" ca="1" si="141"/>
        <v>589</v>
      </c>
      <c r="F4642" t="str">
        <f t="shared" si="142"/>
        <v>Low Value</v>
      </c>
    </row>
    <row r="4643" spans="1:6" x14ac:dyDescent="0.3">
      <c r="A4643" s="8" t="s">
        <v>5671</v>
      </c>
      <c r="B4643" s="1">
        <v>45426</v>
      </c>
      <c r="C4643" s="16">
        <v>1</v>
      </c>
      <c r="D4643" s="16">
        <v>646.46</v>
      </c>
      <c r="E4643" s="1">
        <f t="shared" ca="1" si="141"/>
        <v>667</v>
      </c>
      <c r="F4643" t="str">
        <f t="shared" si="142"/>
        <v>Low Value</v>
      </c>
    </row>
    <row r="4644" spans="1:6" x14ac:dyDescent="0.3">
      <c r="A4644" s="8" t="s">
        <v>3320</v>
      </c>
      <c r="B4644" s="1">
        <v>45514</v>
      </c>
      <c r="C4644" s="16">
        <v>1</v>
      </c>
      <c r="D4644" s="16">
        <v>646.07000000000005</v>
      </c>
      <c r="E4644" s="1">
        <f t="shared" ca="1" si="141"/>
        <v>579</v>
      </c>
      <c r="F4644" t="str">
        <f t="shared" si="142"/>
        <v>Low Value</v>
      </c>
    </row>
    <row r="4645" spans="1:6" x14ac:dyDescent="0.3">
      <c r="A4645" s="8" t="s">
        <v>1701</v>
      </c>
      <c r="B4645" s="1">
        <v>45559</v>
      </c>
      <c r="C4645" s="16">
        <v>1</v>
      </c>
      <c r="D4645" s="16">
        <v>645.07000000000005</v>
      </c>
      <c r="E4645" s="1">
        <f t="shared" ca="1" si="141"/>
        <v>534</v>
      </c>
      <c r="F4645" t="str">
        <f t="shared" si="142"/>
        <v>Low Value</v>
      </c>
    </row>
    <row r="4646" spans="1:6" x14ac:dyDescent="0.3">
      <c r="A4646" s="8" t="s">
        <v>5550</v>
      </c>
      <c r="B4646" s="1">
        <v>45382</v>
      </c>
      <c r="C4646" s="16">
        <v>2</v>
      </c>
      <c r="D4646" s="16">
        <v>644.89</v>
      </c>
      <c r="E4646" s="1">
        <f t="shared" ca="1" si="141"/>
        <v>711</v>
      </c>
      <c r="F4646" t="str">
        <f t="shared" si="142"/>
        <v>Low Value</v>
      </c>
    </row>
    <row r="4647" spans="1:6" x14ac:dyDescent="0.3">
      <c r="A4647" s="8" t="s">
        <v>3911</v>
      </c>
      <c r="B4647" s="1">
        <v>45636</v>
      </c>
      <c r="C4647" s="16">
        <v>2</v>
      </c>
      <c r="D4647" s="16">
        <v>644.56999999999994</v>
      </c>
      <c r="E4647" s="1">
        <f t="shared" ca="1" si="141"/>
        <v>457</v>
      </c>
      <c r="F4647" t="str">
        <f t="shared" si="142"/>
        <v>Low Value</v>
      </c>
    </row>
    <row r="4648" spans="1:6" x14ac:dyDescent="0.3">
      <c r="A4648" s="8" t="s">
        <v>2943</v>
      </c>
      <c r="B4648" s="1">
        <v>45433</v>
      </c>
      <c r="C4648" s="16">
        <v>2</v>
      </c>
      <c r="D4648" s="16">
        <v>644.45000000000005</v>
      </c>
      <c r="E4648" s="1">
        <f t="shared" ca="1" si="141"/>
        <v>660</v>
      </c>
      <c r="F4648" t="str">
        <f t="shared" si="142"/>
        <v>Low Value</v>
      </c>
    </row>
    <row r="4649" spans="1:6" x14ac:dyDescent="0.3">
      <c r="A4649" s="8" t="s">
        <v>1965</v>
      </c>
      <c r="B4649" s="1">
        <v>45366</v>
      </c>
      <c r="C4649" s="16">
        <v>1</v>
      </c>
      <c r="D4649" s="16">
        <v>644.21</v>
      </c>
      <c r="E4649" s="1">
        <f t="shared" ca="1" si="141"/>
        <v>727</v>
      </c>
      <c r="F4649" t="str">
        <f t="shared" si="142"/>
        <v>Low Value</v>
      </c>
    </row>
    <row r="4650" spans="1:6" x14ac:dyDescent="0.3">
      <c r="A4650" s="8" t="s">
        <v>5855</v>
      </c>
      <c r="B4650" s="1">
        <v>45336</v>
      </c>
      <c r="C4650" s="16">
        <v>1</v>
      </c>
      <c r="D4650" s="16">
        <v>644.1</v>
      </c>
      <c r="E4650" s="1">
        <f t="shared" ca="1" si="141"/>
        <v>757</v>
      </c>
      <c r="F4650" t="str">
        <f t="shared" si="142"/>
        <v>Low Value</v>
      </c>
    </row>
    <row r="4651" spans="1:6" x14ac:dyDescent="0.3">
      <c r="A4651" s="8" t="s">
        <v>3480</v>
      </c>
      <c r="B4651" s="1">
        <v>45611</v>
      </c>
      <c r="C4651" s="16">
        <v>1</v>
      </c>
      <c r="D4651" s="16">
        <v>643.91999999999996</v>
      </c>
      <c r="E4651" s="1">
        <f t="shared" ca="1" si="141"/>
        <v>482</v>
      </c>
      <c r="F4651" t="str">
        <f t="shared" si="142"/>
        <v>Low Value</v>
      </c>
    </row>
    <row r="4652" spans="1:6" x14ac:dyDescent="0.3">
      <c r="A4652" s="8" t="s">
        <v>1500</v>
      </c>
      <c r="B4652" s="1">
        <v>45458</v>
      </c>
      <c r="C4652" s="16">
        <v>1</v>
      </c>
      <c r="D4652" s="16">
        <v>643.41</v>
      </c>
      <c r="E4652" s="1">
        <f t="shared" ca="1" si="141"/>
        <v>635</v>
      </c>
      <c r="F4652" t="str">
        <f t="shared" si="142"/>
        <v>Low Value</v>
      </c>
    </row>
    <row r="4653" spans="1:6" x14ac:dyDescent="0.3">
      <c r="A4653" s="8" t="s">
        <v>5452</v>
      </c>
      <c r="B4653" s="1">
        <v>45571</v>
      </c>
      <c r="C4653" s="16">
        <v>1</v>
      </c>
      <c r="D4653" s="16">
        <v>643.30999999999995</v>
      </c>
      <c r="E4653" s="1">
        <f t="shared" ca="1" si="141"/>
        <v>522</v>
      </c>
      <c r="F4653" t="str">
        <f t="shared" si="142"/>
        <v>Low Value</v>
      </c>
    </row>
    <row r="4654" spans="1:6" x14ac:dyDescent="0.3">
      <c r="A4654" s="8" t="s">
        <v>3157</v>
      </c>
      <c r="B4654" s="1">
        <v>45396</v>
      </c>
      <c r="C4654" s="16">
        <v>1</v>
      </c>
      <c r="D4654" s="16">
        <v>642.30999999999995</v>
      </c>
      <c r="E4654" s="1">
        <f t="shared" ca="1" si="141"/>
        <v>697</v>
      </c>
      <c r="F4654" t="str">
        <f t="shared" si="142"/>
        <v>Low Value</v>
      </c>
    </row>
    <row r="4655" spans="1:6" x14ac:dyDescent="0.3">
      <c r="A4655" s="8" t="s">
        <v>4196</v>
      </c>
      <c r="B4655" s="1">
        <v>45597</v>
      </c>
      <c r="C4655" s="16">
        <v>1</v>
      </c>
      <c r="D4655" s="16">
        <v>642.22</v>
      </c>
      <c r="E4655" s="1">
        <f t="shared" ca="1" si="141"/>
        <v>496</v>
      </c>
      <c r="F4655" t="str">
        <f t="shared" si="142"/>
        <v>Low Value</v>
      </c>
    </row>
    <row r="4656" spans="1:6" x14ac:dyDescent="0.3">
      <c r="A4656" s="8" t="s">
        <v>5250</v>
      </c>
      <c r="B4656" s="1">
        <v>45367</v>
      </c>
      <c r="C4656" s="16">
        <v>1</v>
      </c>
      <c r="D4656" s="16">
        <v>642.02</v>
      </c>
      <c r="E4656" s="1">
        <f t="shared" ca="1" si="141"/>
        <v>726</v>
      </c>
      <c r="F4656" t="str">
        <f t="shared" si="142"/>
        <v>Low Value</v>
      </c>
    </row>
    <row r="4657" spans="1:6" x14ac:dyDescent="0.3">
      <c r="A4657" s="8" t="s">
        <v>5994</v>
      </c>
      <c r="B4657" s="1">
        <v>45465</v>
      </c>
      <c r="C4657" s="16">
        <v>1</v>
      </c>
      <c r="D4657" s="16">
        <v>641.44000000000005</v>
      </c>
      <c r="E4657" s="1">
        <f t="shared" ca="1" si="141"/>
        <v>628</v>
      </c>
      <c r="F4657" t="str">
        <f t="shared" si="142"/>
        <v>Low Value</v>
      </c>
    </row>
    <row r="4658" spans="1:6" x14ac:dyDescent="0.3">
      <c r="A4658" s="8" t="s">
        <v>1412</v>
      </c>
      <c r="B4658" s="1">
        <v>45471</v>
      </c>
      <c r="C4658" s="16">
        <v>1</v>
      </c>
      <c r="D4658" s="16">
        <v>641.30999999999995</v>
      </c>
      <c r="E4658" s="1">
        <f t="shared" ca="1" si="141"/>
        <v>622</v>
      </c>
      <c r="F4658" t="str">
        <f t="shared" si="142"/>
        <v>Low Value</v>
      </c>
    </row>
    <row r="4659" spans="1:6" x14ac:dyDescent="0.3">
      <c r="A4659" s="8" t="s">
        <v>5874</v>
      </c>
      <c r="B4659" s="1">
        <v>45439</v>
      </c>
      <c r="C4659" s="16">
        <v>1</v>
      </c>
      <c r="D4659" s="16">
        <v>640.37</v>
      </c>
      <c r="E4659" s="1">
        <f t="shared" ca="1" si="141"/>
        <v>654</v>
      </c>
      <c r="F4659" t="str">
        <f t="shared" si="142"/>
        <v>Low Value</v>
      </c>
    </row>
    <row r="4660" spans="1:6" x14ac:dyDescent="0.3">
      <c r="A4660" s="8" t="s">
        <v>3703</v>
      </c>
      <c r="B4660" s="1">
        <v>45597</v>
      </c>
      <c r="C4660" s="16">
        <v>1</v>
      </c>
      <c r="D4660" s="16">
        <v>639.88</v>
      </c>
      <c r="E4660" s="1">
        <f t="shared" ca="1" si="141"/>
        <v>496</v>
      </c>
      <c r="F4660" t="str">
        <f t="shared" si="142"/>
        <v>Low Value</v>
      </c>
    </row>
    <row r="4661" spans="1:6" x14ac:dyDescent="0.3">
      <c r="A4661" s="8" t="s">
        <v>5488</v>
      </c>
      <c r="B4661" s="1">
        <v>45520</v>
      </c>
      <c r="C4661" s="16">
        <v>1</v>
      </c>
      <c r="D4661" s="16">
        <v>639.78</v>
      </c>
      <c r="E4661" s="1">
        <f t="shared" ca="1" si="141"/>
        <v>573</v>
      </c>
      <c r="F4661" t="str">
        <f t="shared" si="142"/>
        <v>Low Value</v>
      </c>
    </row>
    <row r="4662" spans="1:6" x14ac:dyDescent="0.3">
      <c r="A4662" s="8" t="s">
        <v>1828</v>
      </c>
      <c r="B4662" s="1">
        <v>45501</v>
      </c>
      <c r="C4662" s="16">
        <v>2</v>
      </c>
      <c r="D4662" s="16">
        <v>639.32999999999993</v>
      </c>
      <c r="E4662" s="1">
        <f t="shared" ca="1" si="141"/>
        <v>592</v>
      </c>
      <c r="F4662" t="str">
        <f t="shared" si="142"/>
        <v>Low Value</v>
      </c>
    </row>
    <row r="4663" spans="1:6" x14ac:dyDescent="0.3">
      <c r="A4663" s="8" t="s">
        <v>1884</v>
      </c>
      <c r="B4663" s="1">
        <v>45471</v>
      </c>
      <c r="C4663" s="16">
        <v>1</v>
      </c>
      <c r="D4663" s="16">
        <v>639.32000000000005</v>
      </c>
      <c r="E4663" s="1">
        <f t="shared" ca="1" si="141"/>
        <v>622</v>
      </c>
      <c r="F4663" t="str">
        <f t="shared" si="142"/>
        <v>Low Value</v>
      </c>
    </row>
    <row r="4664" spans="1:6" x14ac:dyDescent="0.3">
      <c r="A4664" s="8" t="s">
        <v>188</v>
      </c>
      <c r="B4664" s="1">
        <v>45457</v>
      </c>
      <c r="C4664" s="16">
        <v>2</v>
      </c>
      <c r="D4664" s="16">
        <v>637.75</v>
      </c>
      <c r="E4664" s="1">
        <f t="shared" ca="1" si="141"/>
        <v>636</v>
      </c>
      <c r="F4664" t="str">
        <f t="shared" si="142"/>
        <v>Low Value</v>
      </c>
    </row>
    <row r="4665" spans="1:6" x14ac:dyDescent="0.3">
      <c r="A4665" s="8" t="s">
        <v>3642</v>
      </c>
      <c r="B4665" s="1">
        <v>45562</v>
      </c>
      <c r="C4665" s="16">
        <v>1</v>
      </c>
      <c r="D4665" s="16">
        <v>636.69000000000005</v>
      </c>
      <c r="E4665" s="1">
        <f t="shared" ca="1" si="141"/>
        <v>531</v>
      </c>
      <c r="F4665" t="str">
        <f t="shared" si="142"/>
        <v>Low Value</v>
      </c>
    </row>
    <row r="4666" spans="1:6" x14ac:dyDescent="0.3">
      <c r="A4666" s="8" t="s">
        <v>1346</v>
      </c>
      <c r="B4666" s="1">
        <v>45601</v>
      </c>
      <c r="C4666" s="16">
        <v>1</v>
      </c>
      <c r="D4666" s="16">
        <v>636.66</v>
      </c>
      <c r="E4666" s="1">
        <f t="shared" ca="1" si="141"/>
        <v>492</v>
      </c>
      <c r="F4666" t="str">
        <f t="shared" si="142"/>
        <v>Low Value</v>
      </c>
    </row>
    <row r="4667" spans="1:6" x14ac:dyDescent="0.3">
      <c r="A4667" s="8" t="s">
        <v>765</v>
      </c>
      <c r="B4667" s="1">
        <v>45333</v>
      </c>
      <c r="C4667" s="16">
        <v>1</v>
      </c>
      <c r="D4667" s="16">
        <v>636.42999999999995</v>
      </c>
      <c r="E4667" s="1">
        <f t="shared" ca="1" si="141"/>
        <v>760</v>
      </c>
      <c r="F4667" t="str">
        <f t="shared" si="142"/>
        <v>Low Value</v>
      </c>
    </row>
    <row r="4668" spans="1:6" x14ac:dyDescent="0.3">
      <c r="A4668" s="8" t="s">
        <v>2565</v>
      </c>
      <c r="B4668" s="1">
        <v>45458</v>
      </c>
      <c r="C4668" s="16">
        <v>2</v>
      </c>
      <c r="D4668" s="16">
        <v>636.29999999999995</v>
      </c>
      <c r="E4668" s="1">
        <f t="shared" ca="1" si="141"/>
        <v>635</v>
      </c>
      <c r="F4668" t="str">
        <f t="shared" si="142"/>
        <v>Low Value</v>
      </c>
    </row>
    <row r="4669" spans="1:6" x14ac:dyDescent="0.3">
      <c r="A4669" s="8" t="s">
        <v>1396</v>
      </c>
      <c r="B4669" s="1">
        <v>45326</v>
      </c>
      <c r="C4669" s="16">
        <v>1</v>
      </c>
      <c r="D4669" s="16">
        <v>636.27</v>
      </c>
      <c r="E4669" s="1">
        <f t="shared" ca="1" si="141"/>
        <v>767</v>
      </c>
      <c r="F4669" t="str">
        <f t="shared" si="142"/>
        <v>Low Value</v>
      </c>
    </row>
    <row r="4670" spans="1:6" x14ac:dyDescent="0.3">
      <c r="A4670" s="8" t="s">
        <v>4113</v>
      </c>
      <c r="B4670" s="1">
        <v>45411</v>
      </c>
      <c r="C4670" s="16">
        <v>1</v>
      </c>
      <c r="D4670" s="16">
        <v>635.95000000000005</v>
      </c>
      <c r="E4670" s="1">
        <f t="shared" ca="1" si="141"/>
        <v>682</v>
      </c>
      <c r="F4670" t="str">
        <f t="shared" si="142"/>
        <v>Low Value</v>
      </c>
    </row>
    <row r="4671" spans="1:6" x14ac:dyDescent="0.3">
      <c r="A4671" s="8" t="s">
        <v>2930</v>
      </c>
      <c r="B4671" s="1">
        <v>45561</v>
      </c>
      <c r="C4671" s="16">
        <v>2</v>
      </c>
      <c r="D4671" s="16">
        <v>634.71</v>
      </c>
      <c r="E4671" s="1">
        <f t="shared" ref="E4671:E4734" ca="1" si="143">TODAY()-B4671</f>
        <v>532</v>
      </c>
      <c r="F4671" t="str">
        <f t="shared" si="142"/>
        <v>Low Value</v>
      </c>
    </row>
    <row r="4672" spans="1:6" x14ac:dyDescent="0.3">
      <c r="A4672" s="8" t="s">
        <v>4601</v>
      </c>
      <c r="B4672" s="1">
        <v>45538</v>
      </c>
      <c r="C4672" s="16">
        <v>1</v>
      </c>
      <c r="D4672" s="16">
        <v>634.57000000000005</v>
      </c>
      <c r="E4672" s="1">
        <f t="shared" ca="1" si="143"/>
        <v>555</v>
      </c>
      <c r="F4672" t="str">
        <f t="shared" si="142"/>
        <v>Low Value</v>
      </c>
    </row>
    <row r="4673" spans="1:6" x14ac:dyDescent="0.3">
      <c r="A4673" s="8" t="s">
        <v>2686</v>
      </c>
      <c r="B4673" s="1">
        <v>45623</v>
      </c>
      <c r="C4673" s="16">
        <v>1</v>
      </c>
      <c r="D4673" s="16">
        <v>634.1</v>
      </c>
      <c r="E4673" s="1">
        <f t="shared" ca="1" si="143"/>
        <v>470</v>
      </c>
      <c r="F4673" t="str">
        <f t="shared" si="142"/>
        <v>Low Value</v>
      </c>
    </row>
    <row r="4674" spans="1:6" x14ac:dyDescent="0.3">
      <c r="A4674" s="8" t="s">
        <v>3472</v>
      </c>
      <c r="B4674" s="1">
        <v>45544</v>
      </c>
      <c r="C4674" s="16">
        <v>1</v>
      </c>
      <c r="D4674" s="16">
        <v>634.02</v>
      </c>
      <c r="E4674" s="1">
        <f t="shared" ca="1" si="143"/>
        <v>549</v>
      </c>
      <c r="F4674" t="str">
        <f t="shared" si="142"/>
        <v>Low Value</v>
      </c>
    </row>
    <row r="4675" spans="1:6" x14ac:dyDescent="0.3">
      <c r="A4675" s="8" t="s">
        <v>2102</v>
      </c>
      <c r="B4675" s="1">
        <v>45309</v>
      </c>
      <c r="C4675" s="16">
        <v>1</v>
      </c>
      <c r="D4675" s="16">
        <v>631.38</v>
      </c>
      <c r="E4675" s="1">
        <f t="shared" ca="1" si="143"/>
        <v>784</v>
      </c>
      <c r="F4675" t="str">
        <f t="shared" si="142"/>
        <v>Low Value</v>
      </c>
    </row>
    <row r="4676" spans="1:6" x14ac:dyDescent="0.3">
      <c r="A4676" s="8" t="s">
        <v>3778</v>
      </c>
      <c r="B4676" s="1">
        <v>45504</v>
      </c>
      <c r="C4676" s="16">
        <v>1</v>
      </c>
      <c r="D4676" s="16">
        <v>631.29</v>
      </c>
      <c r="E4676" s="1">
        <f t="shared" ca="1" si="143"/>
        <v>589</v>
      </c>
      <c r="F4676" t="str">
        <f t="shared" si="142"/>
        <v>Low Value</v>
      </c>
    </row>
    <row r="4677" spans="1:6" x14ac:dyDescent="0.3">
      <c r="A4677" s="8" t="s">
        <v>3018</v>
      </c>
      <c r="B4677" s="1">
        <v>45655</v>
      </c>
      <c r="C4677" s="16">
        <v>2</v>
      </c>
      <c r="D4677" s="16">
        <v>630.96</v>
      </c>
      <c r="E4677" s="1">
        <f t="shared" ca="1" si="143"/>
        <v>438</v>
      </c>
      <c r="F4677" t="str">
        <f t="shared" ref="F4677:F4740" si="144">IF(D4676 &gt; 5000, "High Value", IF(D4676 &gt; 1000, "Medium Value", "Low Value"))</f>
        <v>Low Value</v>
      </c>
    </row>
    <row r="4678" spans="1:6" x14ac:dyDescent="0.3">
      <c r="A4678" s="8" t="s">
        <v>4791</v>
      </c>
      <c r="B4678" s="1">
        <v>45591</v>
      </c>
      <c r="C4678" s="16">
        <v>1</v>
      </c>
      <c r="D4678" s="16">
        <v>630.75</v>
      </c>
      <c r="E4678" s="1">
        <f t="shared" ca="1" si="143"/>
        <v>502</v>
      </c>
      <c r="F4678" t="str">
        <f t="shared" si="144"/>
        <v>Low Value</v>
      </c>
    </row>
    <row r="4679" spans="1:6" x14ac:dyDescent="0.3">
      <c r="A4679" s="8" t="s">
        <v>3213</v>
      </c>
      <c r="B4679" s="1">
        <v>45516</v>
      </c>
      <c r="C4679" s="16">
        <v>1</v>
      </c>
      <c r="D4679" s="16">
        <v>630.28</v>
      </c>
      <c r="E4679" s="1">
        <f t="shared" ca="1" si="143"/>
        <v>577</v>
      </c>
      <c r="F4679" t="str">
        <f t="shared" si="144"/>
        <v>Low Value</v>
      </c>
    </row>
    <row r="4680" spans="1:6" x14ac:dyDescent="0.3">
      <c r="A4680" s="8" t="s">
        <v>3673</v>
      </c>
      <c r="B4680" s="1">
        <v>45647</v>
      </c>
      <c r="C4680" s="16">
        <v>1</v>
      </c>
      <c r="D4680" s="16">
        <v>630.15</v>
      </c>
      <c r="E4680" s="1">
        <f t="shared" ca="1" si="143"/>
        <v>446</v>
      </c>
      <c r="F4680" t="str">
        <f t="shared" si="144"/>
        <v>Low Value</v>
      </c>
    </row>
    <row r="4681" spans="1:6" x14ac:dyDescent="0.3">
      <c r="A4681" s="8" t="s">
        <v>3719</v>
      </c>
      <c r="B4681" s="1">
        <v>45539</v>
      </c>
      <c r="C4681" s="16">
        <v>1</v>
      </c>
      <c r="D4681" s="16">
        <v>629.87</v>
      </c>
      <c r="E4681" s="1">
        <f t="shared" ca="1" si="143"/>
        <v>554</v>
      </c>
      <c r="F4681" t="str">
        <f t="shared" si="144"/>
        <v>Low Value</v>
      </c>
    </row>
    <row r="4682" spans="1:6" x14ac:dyDescent="0.3">
      <c r="A4682" s="8" t="s">
        <v>5379</v>
      </c>
      <c r="B4682" s="1">
        <v>45393</v>
      </c>
      <c r="C4682" s="16">
        <v>1</v>
      </c>
      <c r="D4682" s="16">
        <v>629.6</v>
      </c>
      <c r="E4682" s="1">
        <f t="shared" ca="1" si="143"/>
        <v>700</v>
      </c>
      <c r="F4682" t="str">
        <f t="shared" si="144"/>
        <v>Low Value</v>
      </c>
    </row>
    <row r="4683" spans="1:6" x14ac:dyDescent="0.3">
      <c r="A4683" s="8" t="s">
        <v>2707</v>
      </c>
      <c r="B4683" s="1">
        <v>45381</v>
      </c>
      <c r="C4683" s="16">
        <v>2</v>
      </c>
      <c r="D4683" s="16">
        <v>628.93000000000006</v>
      </c>
      <c r="E4683" s="1">
        <f t="shared" ca="1" si="143"/>
        <v>712</v>
      </c>
      <c r="F4683" t="str">
        <f t="shared" si="144"/>
        <v>Low Value</v>
      </c>
    </row>
    <row r="4684" spans="1:6" x14ac:dyDescent="0.3">
      <c r="A4684" s="8" t="s">
        <v>173</v>
      </c>
      <c r="B4684" s="1">
        <v>45570</v>
      </c>
      <c r="C4684" s="16">
        <v>1</v>
      </c>
      <c r="D4684" s="16">
        <v>626.66</v>
      </c>
      <c r="E4684" s="1">
        <f t="shared" ca="1" si="143"/>
        <v>523</v>
      </c>
      <c r="F4684" t="str">
        <f t="shared" si="144"/>
        <v>Low Value</v>
      </c>
    </row>
    <row r="4685" spans="1:6" x14ac:dyDescent="0.3">
      <c r="A4685" s="8" t="s">
        <v>108</v>
      </c>
      <c r="B4685" s="1">
        <v>45534</v>
      </c>
      <c r="C4685" s="16">
        <v>1</v>
      </c>
      <c r="D4685" s="16">
        <v>626.61</v>
      </c>
      <c r="E4685" s="1">
        <f t="shared" ca="1" si="143"/>
        <v>559</v>
      </c>
      <c r="F4685" t="str">
        <f t="shared" si="144"/>
        <v>Low Value</v>
      </c>
    </row>
    <row r="4686" spans="1:6" x14ac:dyDescent="0.3">
      <c r="A4686" s="8" t="s">
        <v>5975</v>
      </c>
      <c r="B4686" s="1">
        <v>45352</v>
      </c>
      <c r="C4686" s="16">
        <v>1</v>
      </c>
      <c r="D4686" s="16">
        <v>626.27</v>
      </c>
      <c r="E4686" s="1">
        <f t="shared" ca="1" si="143"/>
        <v>741</v>
      </c>
      <c r="F4686" t="str">
        <f t="shared" si="144"/>
        <v>Low Value</v>
      </c>
    </row>
    <row r="4687" spans="1:6" x14ac:dyDescent="0.3">
      <c r="A4687" s="8" t="s">
        <v>5821</v>
      </c>
      <c r="B4687" s="1">
        <v>45599</v>
      </c>
      <c r="C4687" s="16">
        <v>1</v>
      </c>
      <c r="D4687" s="16">
        <v>625.83000000000004</v>
      </c>
      <c r="E4687" s="1">
        <f t="shared" ca="1" si="143"/>
        <v>494</v>
      </c>
      <c r="F4687" t="str">
        <f t="shared" si="144"/>
        <v>Low Value</v>
      </c>
    </row>
    <row r="4688" spans="1:6" x14ac:dyDescent="0.3">
      <c r="A4688" s="8" t="s">
        <v>5832</v>
      </c>
      <c r="B4688" s="1">
        <v>45535</v>
      </c>
      <c r="C4688" s="16">
        <v>1</v>
      </c>
      <c r="D4688" s="16">
        <v>625.23</v>
      </c>
      <c r="E4688" s="1">
        <f t="shared" ca="1" si="143"/>
        <v>558</v>
      </c>
      <c r="F4688" t="str">
        <f t="shared" si="144"/>
        <v>Low Value</v>
      </c>
    </row>
    <row r="4689" spans="1:6" x14ac:dyDescent="0.3">
      <c r="A4689" s="8" t="s">
        <v>384</v>
      </c>
      <c r="B4689" s="1">
        <v>45609</v>
      </c>
      <c r="C4689" s="16">
        <v>2</v>
      </c>
      <c r="D4689" s="16">
        <v>624.04999999999995</v>
      </c>
      <c r="E4689" s="1">
        <f t="shared" ca="1" si="143"/>
        <v>484</v>
      </c>
      <c r="F4689" t="str">
        <f t="shared" si="144"/>
        <v>Low Value</v>
      </c>
    </row>
    <row r="4690" spans="1:6" x14ac:dyDescent="0.3">
      <c r="A4690" s="8" t="s">
        <v>5087</v>
      </c>
      <c r="B4690" s="1">
        <v>45496</v>
      </c>
      <c r="C4690" s="16">
        <v>1</v>
      </c>
      <c r="D4690" s="16">
        <v>623.89</v>
      </c>
      <c r="E4690" s="1">
        <f t="shared" ca="1" si="143"/>
        <v>597</v>
      </c>
      <c r="F4690" t="str">
        <f t="shared" si="144"/>
        <v>Low Value</v>
      </c>
    </row>
    <row r="4691" spans="1:6" x14ac:dyDescent="0.3">
      <c r="A4691" s="8" t="s">
        <v>497</v>
      </c>
      <c r="B4691" s="1">
        <v>45486</v>
      </c>
      <c r="C4691" s="16">
        <v>2</v>
      </c>
      <c r="D4691" s="16">
        <v>623.87</v>
      </c>
      <c r="E4691" s="1">
        <f t="shared" ca="1" si="143"/>
        <v>607</v>
      </c>
      <c r="F4691" t="str">
        <f t="shared" si="144"/>
        <v>Low Value</v>
      </c>
    </row>
    <row r="4692" spans="1:6" x14ac:dyDescent="0.3">
      <c r="A4692" s="8" t="s">
        <v>2832</v>
      </c>
      <c r="B4692" s="1">
        <v>45326</v>
      </c>
      <c r="C4692" s="16">
        <v>1</v>
      </c>
      <c r="D4692" s="16">
        <v>623.76</v>
      </c>
      <c r="E4692" s="1">
        <f t="shared" ca="1" si="143"/>
        <v>767</v>
      </c>
      <c r="F4692" t="str">
        <f t="shared" si="144"/>
        <v>Low Value</v>
      </c>
    </row>
    <row r="4693" spans="1:6" x14ac:dyDescent="0.3">
      <c r="A4693" s="8" t="s">
        <v>4653</v>
      </c>
      <c r="B4693" s="1">
        <v>45295</v>
      </c>
      <c r="C4693" s="16">
        <v>1</v>
      </c>
      <c r="D4693" s="16">
        <v>623.42999999999995</v>
      </c>
      <c r="E4693" s="1">
        <f t="shared" ca="1" si="143"/>
        <v>798</v>
      </c>
      <c r="F4693" t="str">
        <f t="shared" si="144"/>
        <v>Low Value</v>
      </c>
    </row>
    <row r="4694" spans="1:6" x14ac:dyDescent="0.3">
      <c r="A4694" s="8" t="s">
        <v>3049</v>
      </c>
      <c r="B4694" s="1">
        <v>45568</v>
      </c>
      <c r="C4694" s="16">
        <v>2</v>
      </c>
      <c r="D4694" s="16">
        <v>622.05999999999995</v>
      </c>
      <c r="E4694" s="1">
        <f t="shared" ca="1" si="143"/>
        <v>525</v>
      </c>
      <c r="F4694" t="str">
        <f t="shared" si="144"/>
        <v>Low Value</v>
      </c>
    </row>
    <row r="4695" spans="1:6" x14ac:dyDescent="0.3">
      <c r="A4695" s="8" t="s">
        <v>1467</v>
      </c>
      <c r="B4695" s="1">
        <v>45370</v>
      </c>
      <c r="C4695" s="16">
        <v>1</v>
      </c>
      <c r="D4695" s="16">
        <v>621.33000000000004</v>
      </c>
      <c r="E4695" s="1">
        <f t="shared" ca="1" si="143"/>
        <v>723</v>
      </c>
      <c r="F4695" t="str">
        <f t="shared" si="144"/>
        <v>Low Value</v>
      </c>
    </row>
    <row r="4696" spans="1:6" x14ac:dyDescent="0.3">
      <c r="A4696" s="8" t="s">
        <v>498</v>
      </c>
      <c r="B4696" s="1">
        <v>45565</v>
      </c>
      <c r="C4696" s="16">
        <v>1</v>
      </c>
      <c r="D4696" s="16">
        <v>620.64</v>
      </c>
      <c r="E4696" s="1">
        <f t="shared" ca="1" si="143"/>
        <v>528</v>
      </c>
      <c r="F4696" t="str">
        <f t="shared" si="144"/>
        <v>Low Value</v>
      </c>
    </row>
    <row r="4697" spans="1:6" x14ac:dyDescent="0.3">
      <c r="A4697" s="8" t="s">
        <v>4881</v>
      </c>
      <c r="B4697" s="1">
        <v>45304</v>
      </c>
      <c r="C4697" s="16">
        <v>1</v>
      </c>
      <c r="D4697" s="16">
        <v>620.19000000000005</v>
      </c>
      <c r="E4697" s="1">
        <f t="shared" ca="1" si="143"/>
        <v>789</v>
      </c>
      <c r="F4697" t="str">
        <f t="shared" si="144"/>
        <v>Low Value</v>
      </c>
    </row>
    <row r="4698" spans="1:6" x14ac:dyDescent="0.3">
      <c r="A4698" s="8" t="s">
        <v>1389</v>
      </c>
      <c r="B4698" s="1">
        <v>45607</v>
      </c>
      <c r="C4698" s="16">
        <v>2</v>
      </c>
      <c r="D4698" s="16">
        <v>620.18000000000006</v>
      </c>
      <c r="E4698" s="1">
        <f t="shared" ca="1" si="143"/>
        <v>486</v>
      </c>
      <c r="F4698" t="str">
        <f t="shared" si="144"/>
        <v>Low Value</v>
      </c>
    </row>
    <row r="4699" spans="1:6" x14ac:dyDescent="0.3">
      <c r="A4699" s="8" t="s">
        <v>4910</v>
      </c>
      <c r="B4699" s="1">
        <v>45468</v>
      </c>
      <c r="C4699" s="16">
        <v>1</v>
      </c>
      <c r="D4699" s="16">
        <v>619.95000000000005</v>
      </c>
      <c r="E4699" s="1">
        <f t="shared" ca="1" si="143"/>
        <v>625</v>
      </c>
      <c r="F4699" t="str">
        <f t="shared" si="144"/>
        <v>Low Value</v>
      </c>
    </row>
    <row r="4700" spans="1:6" x14ac:dyDescent="0.3">
      <c r="A4700" s="8" t="s">
        <v>634</v>
      </c>
      <c r="B4700" s="1">
        <v>45511</v>
      </c>
      <c r="C4700" s="16">
        <v>1</v>
      </c>
      <c r="D4700" s="16">
        <v>619.23</v>
      </c>
      <c r="E4700" s="1">
        <f t="shared" ca="1" si="143"/>
        <v>582</v>
      </c>
      <c r="F4700" t="str">
        <f t="shared" si="144"/>
        <v>Low Value</v>
      </c>
    </row>
    <row r="4701" spans="1:6" x14ac:dyDescent="0.3">
      <c r="A4701" s="8" t="s">
        <v>382</v>
      </c>
      <c r="B4701" s="1">
        <v>45538</v>
      </c>
      <c r="C4701" s="16">
        <v>2</v>
      </c>
      <c r="D4701" s="16">
        <v>618.29</v>
      </c>
      <c r="E4701" s="1">
        <f t="shared" ca="1" si="143"/>
        <v>555</v>
      </c>
      <c r="F4701" t="str">
        <f t="shared" si="144"/>
        <v>Low Value</v>
      </c>
    </row>
    <row r="4702" spans="1:6" x14ac:dyDescent="0.3">
      <c r="A4702" s="8" t="s">
        <v>1640</v>
      </c>
      <c r="B4702" s="1">
        <v>45336</v>
      </c>
      <c r="C4702" s="16">
        <v>2</v>
      </c>
      <c r="D4702" s="16">
        <v>618.06000000000006</v>
      </c>
      <c r="E4702" s="1">
        <f t="shared" ca="1" si="143"/>
        <v>757</v>
      </c>
      <c r="F4702" t="str">
        <f t="shared" si="144"/>
        <v>Low Value</v>
      </c>
    </row>
    <row r="4703" spans="1:6" x14ac:dyDescent="0.3">
      <c r="A4703" s="8" t="s">
        <v>1452</v>
      </c>
      <c r="B4703" s="1">
        <v>45647</v>
      </c>
      <c r="C4703" s="16">
        <v>2</v>
      </c>
      <c r="D4703" s="16">
        <v>617.58999999999992</v>
      </c>
      <c r="E4703" s="1">
        <f t="shared" ca="1" si="143"/>
        <v>446</v>
      </c>
      <c r="F4703" t="str">
        <f t="shared" si="144"/>
        <v>Low Value</v>
      </c>
    </row>
    <row r="4704" spans="1:6" x14ac:dyDescent="0.3">
      <c r="A4704" s="8" t="s">
        <v>711</v>
      </c>
      <c r="B4704" s="1">
        <v>45618</v>
      </c>
      <c r="C4704" s="16">
        <v>1</v>
      </c>
      <c r="D4704" s="16">
        <v>616.38</v>
      </c>
      <c r="E4704" s="1">
        <f t="shared" ca="1" si="143"/>
        <v>475</v>
      </c>
      <c r="F4704" t="str">
        <f t="shared" si="144"/>
        <v>Low Value</v>
      </c>
    </row>
    <row r="4705" spans="1:6" x14ac:dyDescent="0.3">
      <c r="A4705" s="8" t="s">
        <v>385</v>
      </c>
      <c r="B4705" s="1">
        <v>45380</v>
      </c>
      <c r="C4705" s="16">
        <v>2</v>
      </c>
      <c r="D4705" s="16">
        <v>616.33000000000004</v>
      </c>
      <c r="E4705" s="1">
        <f t="shared" ca="1" si="143"/>
        <v>713</v>
      </c>
      <c r="F4705" t="str">
        <f t="shared" si="144"/>
        <v>Low Value</v>
      </c>
    </row>
    <row r="4706" spans="1:6" x14ac:dyDescent="0.3">
      <c r="A4706" s="8" t="s">
        <v>5191</v>
      </c>
      <c r="B4706" s="1">
        <v>45390</v>
      </c>
      <c r="C4706" s="16">
        <v>1</v>
      </c>
      <c r="D4706" s="16">
        <v>615.29999999999995</v>
      </c>
      <c r="E4706" s="1">
        <f t="shared" ca="1" si="143"/>
        <v>703</v>
      </c>
      <c r="F4706" t="str">
        <f t="shared" si="144"/>
        <v>Low Value</v>
      </c>
    </row>
    <row r="4707" spans="1:6" x14ac:dyDescent="0.3">
      <c r="A4707" s="8" t="s">
        <v>4246</v>
      </c>
      <c r="B4707" s="1">
        <v>45592</v>
      </c>
      <c r="C4707" s="16">
        <v>2</v>
      </c>
      <c r="D4707" s="16">
        <v>615.13</v>
      </c>
      <c r="E4707" s="1">
        <f t="shared" ca="1" si="143"/>
        <v>501</v>
      </c>
      <c r="F4707" t="str">
        <f t="shared" si="144"/>
        <v>Low Value</v>
      </c>
    </row>
    <row r="4708" spans="1:6" x14ac:dyDescent="0.3">
      <c r="A4708" s="8" t="s">
        <v>4156</v>
      </c>
      <c r="B4708" s="1">
        <v>45481</v>
      </c>
      <c r="C4708" s="16">
        <v>1</v>
      </c>
      <c r="D4708" s="16">
        <v>614.84</v>
      </c>
      <c r="E4708" s="1">
        <f t="shared" ca="1" si="143"/>
        <v>612</v>
      </c>
      <c r="F4708" t="str">
        <f t="shared" si="144"/>
        <v>Low Value</v>
      </c>
    </row>
    <row r="4709" spans="1:6" x14ac:dyDescent="0.3">
      <c r="A4709" s="8" t="s">
        <v>3289</v>
      </c>
      <c r="B4709" s="1">
        <v>45649</v>
      </c>
      <c r="C4709" s="16">
        <v>2</v>
      </c>
      <c r="D4709" s="16">
        <v>613.72</v>
      </c>
      <c r="E4709" s="1">
        <f t="shared" ca="1" si="143"/>
        <v>444</v>
      </c>
      <c r="F4709" t="str">
        <f t="shared" si="144"/>
        <v>Low Value</v>
      </c>
    </row>
    <row r="4710" spans="1:6" x14ac:dyDescent="0.3">
      <c r="A4710" s="8" t="s">
        <v>3659</v>
      </c>
      <c r="B4710" s="1">
        <v>45424</v>
      </c>
      <c r="C4710" s="16">
        <v>1</v>
      </c>
      <c r="D4710" s="16">
        <v>612.75</v>
      </c>
      <c r="E4710" s="1">
        <f t="shared" ca="1" si="143"/>
        <v>669</v>
      </c>
      <c r="F4710" t="str">
        <f t="shared" si="144"/>
        <v>Low Value</v>
      </c>
    </row>
    <row r="4711" spans="1:6" x14ac:dyDescent="0.3">
      <c r="A4711" s="8" t="s">
        <v>112</v>
      </c>
      <c r="B4711" s="1">
        <v>45442</v>
      </c>
      <c r="C4711" s="16">
        <v>1</v>
      </c>
      <c r="D4711" s="16">
        <v>611.9</v>
      </c>
      <c r="E4711" s="1">
        <f t="shared" ca="1" si="143"/>
        <v>651</v>
      </c>
      <c r="F4711" t="str">
        <f t="shared" si="144"/>
        <v>Low Value</v>
      </c>
    </row>
    <row r="4712" spans="1:6" x14ac:dyDescent="0.3">
      <c r="A4712" s="8" t="s">
        <v>846</v>
      </c>
      <c r="B4712" s="1">
        <v>45450</v>
      </c>
      <c r="C4712" s="16">
        <v>1</v>
      </c>
      <c r="D4712" s="16">
        <v>611.62</v>
      </c>
      <c r="E4712" s="1">
        <f t="shared" ca="1" si="143"/>
        <v>643</v>
      </c>
      <c r="F4712" t="str">
        <f t="shared" si="144"/>
        <v>Low Value</v>
      </c>
    </row>
    <row r="4713" spans="1:6" x14ac:dyDescent="0.3">
      <c r="A4713" s="8" t="s">
        <v>5061</v>
      </c>
      <c r="B4713" s="1">
        <v>45305</v>
      </c>
      <c r="C4713" s="16">
        <v>1</v>
      </c>
      <c r="D4713" s="16">
        <v>610.70000000000005</v>
      </c>
      <c r="E4713" s="1">
        <f t="shared" ca="1" si="143"/>
        <v>788</v>
      </c>
      <c r="F4713" t="str">
        <f t="shared" si="144"/>
        <v>Low Value</v>
      </c>
    </row>
    <row r="4714" spans="1:6" x14ac:dyDescent="0.3">
      <c r="A4714" s="8" t="s">
        <v>3188</v>
      </c>
      <c r="B4714" s="1">
        <v>45543</v>
      </c>
      <c r="C4714" s="16">
        <v>3</v>
      </c>
      <c r="D4714" s="16">
        <v>610.47</v>
      </c>
      <c r="E4714" s="1">
        <f t="shared" ca="1" si="143"/>
        <v>550</v>
      </c>
      <c r="F4714" t="str">
        <f t="shared" si="144"/>
        <v>Low Value</v>
      </c>
    </row>
    <row r="4715" spans="1:6" x14ac:dyDescent="0.3">
      <c r="A4715" s="8" t="s">
        <v>1658</v>
      </c>
      <c r="B4715" s="1">
        <v>45544</v>
      </c>
      <c r="C4715" s="16">
        <v>1</v>
      </c>
      <c r="D4715" s="16">
        <v>609.84</v>
      </c>
      <c r="E4715" s="1">
        <f t="shared" ca="1" si="143"/>
        <v>549</v>
      </c>
      <c r="F4715" t="str">
        <f t="shared" si="144"/>
        <v>Low Value</v>
      </c>
    </row>
    <row r="4716" spans="1:6" x14ac:dyDescent="0.3">
      <c r="A4716" s="8" t="s">
        <v>4719</v>
      </c>
      <c r="B4716" s="1">
        <v>45388</v>
      </c>
      <c r="C4716" s="16">
        <v>1</v>
      </c>
      <c r="D4716" s="16">
        <v>609.73</v>
      </c>
      <c r="E4716" s="1">
        <f t="shared" ca="1" si="143"/>
        <v>705</v>
      </c>
      <c r="F4716" t="str">
        <f t="shared" si="144"/>
        <v>Low Value</v>
      </c>
    </row>
    <row r="4717" spans="1:6" x14ac:dyDescent="0.3">
      <c r="A4717" s="8" t="s">
        <v>625</v>
      </c>
      <c r="B4717" s="1">
        <v>45315</v>
      </c>
      <c r="C4717" s="16">
        <v>1</v>
      </c>
      <c r="D4717" s="16">
        <v>609.28</v>
      </c>
      <c r="E4717" s="1">
        <f t="shared" ca="1" si="143"/>
        <v>778</v>
      </c>
      <c r="F4717" t="str">
        <f t="shared" si="144"/>
        <v>Low Value</v>
      </c>
    </row>
    <row r="4718" spans="1:6" x14ac:dyDescent="0.3">
      <c r="A4718" s="8" t="s">
        <v>4454</v>
      </c>
      <c r="B4718" s="1">
        <v>45626</v>
      </c>
      <c r="C4718" s="16">
        <v>1</v>
      </c>
      <c r="D4718" s="16">
        <v>609.21</v>
      </c>
      <c r="E4718" s="1">
        <f t="shared" ca="1" si="143"/>
        <v>467</v>
      </c>
      <c r="F4718" t="str">
        <f t="shared" si="144"/>
        <v>Low Value</v>
      </c>
    </row>
    <row r="4719" spans="1:6" x14ac:dyDescent="0.3">
      <c r="A4719" s="8" t="s">
        <v>5515</v>
      </c>
      <c r="B4719" s="1">
        <v>45479</v>
      </c>
      <c r="C4719" s="16">
        <v>1</v>
      </c>
      <c r="D4719" s="16">
        <v>608.75</v>
      </c>
      <c r="E4719" s="1">
        <f t="shared" ca="1" si="143"/>
        <v>614</v>
      </c>
      <c r="F4719" t="str">
        <f t="shared" si="144"/>
        <v>Low Value</v>
      </c>
    </row>
    <row r="4720" spans="1:6" x14ac:dyDescent="0.3">
      <c r="A4720" s="8" t="s">
        <v>444</v>
      </c>
      <c r="B4720" s="1">
        <v>45571</v>
      </c>
      <c r="C4720" s="16">
        <v>1</v>
      </c>
      <c r="D4720" s="16">
        <v>608.66</v>
      </c>
      <c r="E4720" s="1">
        <f t="shared" ca="1" si="143"/>
        <v>522</v>
      </c>
      <c r="F4720" t="str">
        <f t="shared" si="144"/>
        <v>Low Value</v>
      </c>
    </row>
    <row r="4721" spans="1:6" x14ac:dyDescent="0.3">
      <c r="A4721" s="8" t="s">
        <v>925</v>
      </c>
      <c r="B4721" s="1">
        <v>45486</v>
      </c>
      <c r="C4721" s="16">
        <v>1</v>
      </c>
      <c r="D4721" s="16">
        <v>608.45000000000005</v>
      </c>
      <c r="E4721" s="1">
        <f t="shared" ca="1" si="143"/>
        <v>607</v>
      </c>
      <c r="F4721" t="str">
        <f t="shared" si="144"/>
        <v>Low Value</v>
      </c>
    </row>
    <row r="4722" spans="1:6" x14ac:dyDescent="0.3">
      <c r="A4722" s="8" t="s">
        <v>2386</v>
      </c>
      <c r="B4722" s="1">
        <v>45347</v>
      </c>
      <c r="C4722" s="16">
        <v>1</v>
      </c>
      <c r="D4722" s="16">
        <v>608.21</v>
      </c>
      <c r="E4722" s="1">
        <f t="shared" ca="1" si="143"/>
        <v>746</v>
      </c>
      <c r="F4722" t="str">
        <f t="shared" si="144"/>
        <v>Low Value</v>
      </c>
    </row>
    <row r="4723" spans="1:6" x14ac:dyDescent="0.3">
      <c r="A4723" s="8" t="s">
        <v>4609</v>
      </c>
      <c r="B4723" s="1">
        <v>45640</v>
      </c>
      <c r="C4723" s="16">
        <v>1</v>
      </c>
      <c r="D4723" s="16">
        <v>607.55999999999995</v>
      </c>
      <c r="E4723" s="1">
        <f t="shared" ca="1" si="143"/>
        <v>453</v>
      </c>
      <c r="F4723" t="str">
        <f t="shared" si="144"/>
        <v>Low Value</v>
      </c>
    </row>
    <row r="4724" spans="1:6" x14ac:dyDescent="0.3">
      <c r="A4724" s="8" t="s">
        <v>4709</v>
      </c>
      <c r="B4724" s="1">
        <v>45293</v>
      </c>
      <c r="C4724" s="16">
        <v>1</v>
      </c>
      <c r="D4724" s="16">
        <v>606.77</v>
      </c>
      <c r="E4724" s="1">
        <f t="shared" ca="1" si="143"/>
        <v>800</v>
      </c>
      <c r="F4724" t="str">
        <f t="shared" si="144"/>
        <v>Low Value</v>
      </c>
    </row>
    <row r="4725" spans="1:6" x14ac:dyDescent="0.3">
      <c r="A4725" s="8" t="s">
        <v>880</v>
      </c>
      <c r="B4725" s="1">
        <v>45386</v>
      </c>
      <c r="C4725" s="16">
        <v>1</v>
      </c>
      <c r="D4725" s="16">
        <v>606.66999999999996</v>
      </c>
      <c r="E4725" s="1">
        <f t="shared" ca="1" si="143"/>
        <v>707</v>
      </c>
      <c r="F4725" t="str">
        <f t="shared" si="144"/>
        <v>Low Value</v>
      </c>
    </row>
    <row r="4726" spans="1:6" x14ac:dyDescent="0.3">
      <c r="A4726" s="8" t="s">
        <v>5966</v>
      </c>
      <c r="B4726" s="1">
        <v>45635</v>
      </c>
      <c r="C4726" s="16">
        <v>1</v>
      </c>
      <c r="D4726" s="16">
        <v>605.97</v>
      </c>
      <c r="E4726" s="1">
        <f t="shared" ca="1" si="143"/>
        <v>458</v>
      </c>
      <c r="F4726" t="str">
        <f t="shared" si="144"/>
        <v>Low Value</v>
      </c>
    </row>
    <row r="4727" spans="1:6" x14ac:dyDescent="0.3">
      <c r="A4727" s="8" t="s">
        <v>4908</v>
      </c>
      <c r="B4727" s="1">
        <v>45386</v>
      </c>
      <c r="C4727" s="16">
        <v>1</v>
      </c>
      <c r="D4727" s="16">
        <v>605.22</v>
      </c>
      <c r="E4727" s="1">
        <f t="shared" ca="1" si="143"/>
        <v>707</v>
      </c>
      <c r="F4727" t="str">
        <f t="shared" si="144"/>
        <v>Low Value</v>
      </c>
    </row>
    <row r="4728" spans="1:6" x14ac:dyDescent="0.3">
      <c r="A4728" s="8" t="s">
        <v>5810</v>
      </c>
      <c r="B4728" s="1">
        <v>45645</v>
      </c>
      <c r="C4728" s="16">
        <v>1</v>
      </c>
      <c r="D4728" s="16">
        <v>604.67999999999995</v>
      </c>
      <c r="E4728" s="1">
        <f t="shared" ca="1" si="143"/>
        <v>448</v>
      </c>
      <c r="F4728" t="str">
        <f t="shared" si="144"/>
        <v>Low Value</v>
      </c>
    </row>
    <row r="4729" spans="1:6" x14ac:dyDescent="0.3">
      <c r="A4729" s="8" t="s">
        <v>3104</v>
      </c>
      <c r="B4729" s="1">
        <v>45404</v>
      </c>
      <c r="C4729" s="16">
        <v>1</v>
      </c>
      <c r="D4729" s="16">
        <v>604.44000000000005</v>
      </c>
      <c r="E4729" s="1">
        <f t="shared" ca="1" si="143"/>
        <v>689</v>
      </c>
      <c r="F4729" t="str">
        <f t="shared" si="144"/>
        <v>Low Value</v>
      </c>
    </row>
    <row r="4730" spans="1:6" x14ac:dyDescent="0.3">
      <c r="A4730" s="8" t="s">
        <v>2852</v>
      </c>
      <c r="B4730" s="1">
        <v>45467</v>
      </c>
      <c r="C4730" s="16">
        <v>2</v>
      </c>
      <c r="D4730" s="16">
        <v>603.14</v>
      </c>
      <c r="E4730" s="1">
        <f t="shared" ca="1" si="143"/>
        <v>626</v>
      </c>
      <c r="F4730" t="str">
        <f t="shared" si="144"/>
        <v>Low Value</v>
      </c>
    </row>
    <row r="4731" spans="1:6" x14ac:dyDescent="0.3">
      <c r="A4731" s="8" t="s">
        <v>3824</v>
      </c>
      <c r="B4731" s="1">
        <v>45320</v>
      </c>
      <c r="C4731" s="16">
        <v>1</v>
      </c>
      <c r="D4731" s="16">
        <v>603.1</v>
      </c>
      <c r="E4731" s="1">
        <f t="shared" ca="1" si="143"/>
        <v>773</v>
      </c>
      <c r="F4731" t="str">
        <f t="shared" si="144"/>
        <v>Low Value</v>
      </c>
    </row>
    <row r="4732" spans="1:6" x14ac:dyDescent="0.3">
      <c r="A4732" s="8" t="s">
        <v>168</v>
      </c>
      <c r="B4732" s="1">
        <v>45420</v>
      </c>
      <c r="C4732" s="16">
        <v>1</v>
      </c>
      <c r="D4732" s="16">
        <v>602.58000000000004</v>
      </c>
      <c r="E4732" s="1">
        <f t="shared" ca="1" si="143"/>
        <v>673</v>
      </c>
      <c r="F4732" t="str">
        <f t="shared" si="144"/>
        <v>Low Value</v>
      </c>
    </row>
    <row r="4733" spans="1:6" x14ac:dyDescent="0.3">
      <c r="A4733" s="8" t="s">
        <v>3240</v>
      </c>
      <c r="B4733" s="1">
        <v>45478</v>
      </c>
      <c r="C4733" s="16">
        <v>2</v>
      </c>
      <c r="D4733" s="16">
        <v>602.16999999999996</v>
      </c>
      <c r="E4733" s="1">
        <f t="shared" ca="1" si="143"/>
        <v>615</v>
      </c>
      <c r="F4733" t="str">
        <f t="shared" si="144"/>
        <v>Low Value</v>
      </c>
    </row>
    <row r="4734" spans="1:6" x14ac:dyDescent="0.3">
      <c r="A4734" s="8" t="s">
        <v>3007</v>
      </c>
      <c r="B4734" s="1">
        <v>45529</v>
      </c>
      <c r="C4734" s="16">
        <v>1</v>
      </c>
      <c r="D4734" s="16">
        <v>602.08000000000004</v>
      </c>
      <c r="E4734" s="1">
        <f t="shared" ca="1" si="143"/>
        <v>564</v>
      </c>
      <c r="F4734" t="str">
        <f t="shared" si="144"/>
        <v>Low Value</v>
      </c>
    </row>
    <row r="4735" spans="1:6" x14ac:dyDescent="0.3">
      <c r="A4735" s="8" t="s">
        <v>5151</v>
      </c>
      <c r="B4735" s="1">
        <v>45531</v>
      </c>
      <c r="C4735" s="16">
        <v>1</v>
      </c>
      <c r="D4735" s="16">
        <v>601.82000000000005</v>
      </c>
      <c r="E4735" s="1">
        <f t="shared" ref="E4735:E4798" ca="1" si="145">TODAY()-B4735</f>
        <v>562</v>
      </c>
      <c r="F4735" t="str">
        <f t="shared" si="144"/>
        <v>Low Value</v>
      </c>
    </row>
    <row r="4736" spans="1:6" x14ac:dyDescent="0.3">
      <c r="A4736" s="8" t="s">
        <v>5269</v>
      </c>
      <c r="B4736" s="1">
        <v>45434</v>
      </c>
      <c r="C4736" s="16">
        <v>1</v>
      </c>
      <c r="D4736" s="16">
        <v>601.23</v>
      </c>
      <c r="E4736" s="1">
        <f t="shared" ca="1" si="145"/>
        <v>659</v>
      </c>
      <c r="F4736" t="str">
        <f t="shared" si="144"/>
        <v>Low Value</v>
      </c>
    </row>
    <row r="4737" spans="1:6" x14ac:dyDescent="0.3">
      <c r="A4737" s="8" t="s">
        <v>4928</v>
      </c>
      <c r="B4737" s="1">
        <v>45319</v>
      </c>
      <c r="C4737" s="16">
        <v>1</v>
      </c>
      <c r="D4737" s="16">
        <v>601.1</v>
      </c>
      <c r="E4737" s="1">
        <f t="shared" ca="1" si="145"/>
        <v>774</v>
      </c>
      <c r="F4737" t="str">
        <f t="shared" si="144"/>
        <v>Low Value</v>
      </c>
    </row>
    <row r="4738" spans="1:6" x14ac:dyDescent="0.3">
      <c r="A4738" s="8" t="s">
        <v>4397</v>
      </c>
      <c r="B4738" s="1">
        <v>45410</v>
      </c>
      <c r="C4738" s="16">
        <v>1</v>
      </c>
      <c r="D4738" s="16">
        <v>600.59</v>
      </c>
      <c r="E4738" s="1">
        <f t="shared" ca="1" si="145"/>
        <v>683</v>
      </c>
      <c r="F4738" t="str">
        <f t="shared" si="144"/>
        <v>Low Value</v>
      </c>
    </row>
    <row r="4739" spans="1:6" x14ac:dyDescent="0.3">
      <c r="A4739" s="8" t="s">
        <v>870</v>
      </c>
      <c r="B4739" s="1">
        <v>45439</v>
      </c>
      <c r="C4739" s="16">
        <v>1</v>
      </c>
      <c r="D4739" s="16">
        <v>599.94000000000005</v>
      </c>
      <c r="E4739" s="1">
        <f t="shared" ca="1" si="145"/>
        <v>654</v>
      </c>
      <c r="F4739" t="str">
        <f t="shared" si="144"/>
        <v>Low Value</v>
      </c>
    </row>
    <row r="4740" spans="1:6" x14ac:dyDescent="0.3">
      <c r="A4740" s="8" t="s">
        <v>5603</v>
      </c>
      <c r="B4740" s="1">
        <v>45567</v>
      </c>
      <c r="C4740" s="16">
        <v>1</v>
      </c>
      <c r="D4740" s="16">
        <v>599.37</v>
      </c>
      <c r="E4740" s="1">
        <f t="shared" ca="1" si="145"/>
        <v>526</v>
      </c>
      <c r="F4740" t="str">
        <f t="shared" si="144"/>
        <v>Low Value</v>
      </c>
    </row>
    <row r="4741" spans="1:6" x14ac:dyDescent="0.3">
      <c r="A4741" s="8" t="s">
        <v>4811</v>
      </c>
      <c r="B4741" s="1">
        <v>45320</v>
      </c>
      <c r="C4741" s="16">
        <v>1</v>
      </c>
      <c r="D4741" s="16">
        <v>599.27</v>
      </c>
      <c r="E4741" s="1">
        <f t="shared" ca="1" si="145"/>
        <v>773</v>
      </c>
      <c r="F4741" t="str">
        <f t="shared" ref="F4741:F4804" si="146">IF(D4740 &gt; 5000, "High Value", IF(D4740 &gt; 1000, "Medium Value", "Low Value"))</f>
        <v>Low Value</v>
      </c>
    </row>
    <row r="4742" spans="1:6" x14ac:dyDescent="0.3">
      <c r="A4742" s="8" t="s">
        <v>2681</v>
      </c>
      <c r="B4742" s="1">
        <v>45318</v>
      </c>
      <c r="C4742" s="16">
        <v>1</v>
      </c>
      <c r="D4742" s="16">
        <v>599.03</v>
      </c>
      <c r="E4742" s="1">
        <f t="shared" ca="1" si="145"/>
        <v>775</v>
      </c>
      <c r="F4742" t="str">
        <f t="shared" si="146"/>
        <v>Low Value</v>
      </c>
    </row>
    <row r="4743" spans="1:6" x14ac:dyDescent="0.3">
      <c r="A4743" s="8" t="s">
        <v>3047</v>
      </c>
      <c r="B4743" s="1">
        <v>45537</v>
      </c>
      <c r="C4743" s="16">
        <v>1</v>
      </c>
      <c r="D4743" s="16">
        <v>599.02</v>
      </c>
      <c r="E4743" s="1">
        <f t="shared" ca="1" si="145"/>
        <v>556</v>
      </c>
      <c r="F4743" t="str">
        <f t="shared" si="146"/>
        <v>Low Value</v>
      </c>
    </row>
    <row r="4744" spans="1:6" x14ac:dyDescent="0.3">
      <c r="A4744" s="8" t="s">
        <v>2558</v>
      </c>
      <c r="B4744" s="1">
        <v>45562</v>
      </c>
      <c r="C4744" s="16">
        <v>1</v>
      </c>
      <c r="D4744" s="16">
        <v>598.97</v>
      </c>
      <c r="E4744" s="1">
        <f t="shared" ca="1" si="145"/>
        <v>531</v>
      </c>
      <c r="F4744" t="str">
        <f t="shared" si="146"/>
        <v>Low Value</v>
      </c>
    </row>
    <row r="4745" spans="1:6" x14ac:dyDescent="0.3">
      <c r="A4745" s="8" t="s">
        <v>3645</v>
      </c>
      <c r="B4745" s="1">
        <v>45510</v>
      </c>
      <c r="C4745" s="16">
        <v>1</v>
      </c>
      <c r="D4745" s="16">
        <v>598.70000000000005</v>
      </c>
      <c r="E4745" s="1">
        <f t="shared" ca="1" si="145"/>
        <v>583</v>
      </c>
      <c r="F4745" t="str">
        <f t="shared" si="146"/>
        <v>Low Value</v>
      </c>
    </row>
    <row r="4746" spans="1:6" x14ac:dyDescent="0.3">
      <c r="A4746" s="8" t="s">
        <v>513</v>
      </c>
      <c r="B4746" s="1">
        <v>45559</v>
      </c>
      <c r="C4746" s="16">
        <v>1</v>
      </c>
      <c r="D4746" s="16">
        <v>598.69000000000005</v>
      </c>
      <c r="E4746" s="1">
        <f t="shared" ca="1" si="145"/>
        <v>534</v>
      </c>
      <c r="F4746" t="str">
        <f t="shared" si="146"/>
        <v>Low Value</v>
      </c>
    </row>
    <row r="4747" spans="1:6" x14ac:dyDescent="0.3">
      <c r="A4747" s="8" t="s">
        <v>4753</v>
      </c>
      <c r="B4747" s="1">
        <v>45354</v>
      </c>
      <c r="C4747" s="16">
        <v>1</v>
      </c>
      <c r="D4747" s="16">
        <v>598.63</v>
      </c>
      <c r="E4747" s="1">
        <f t="shared" ca="1" si="145"/>
        <v>739</v>
      </c>
      <c r="F4747" t="str">
        <f t="shared" si="146"/>
        <v>Low Value</v>
      </c>
    </row>
    <row r="4748" spans="1:6" x14ac:dyDescent="0.3">
      <c r="A4748" s="8" t="s">
        <v>1733</v>
      </c>
      <c r="B4748" s="1">
        <v>45434</v>
      </c>
      <c r="C4748" s="16">
        <v>1</v>
      </c>
      <c r="D4748" s="16">
        <v>598.5</v>
      </c>
      <c r="E4748" s="1">
        <f t="shared" ca="1" si="145"/>
        <v>659</v>
      </c>
      <c r="F4748" t="str">
        <f t="shared" si="146"/>
        <v>Low Value</v>
      </c>
    </row>
    <row r="4749" spans="1:6" x14ac:dyDescent="0.3">
      <c r="A4749" s="8" t="s">
        <v>814</v>
      </c>
      <c r="B4749" s="1">
        <v>45539</v>
      </c>
      <c r="C4749" s="16">
        <v>1</v>
      </c>
      <c r="D4749" s="16">
        <v>598.26</v>
      </c>
      <c r="E4749" s="1">
        <f t="shared" ca="1" si="145"/>
        <v>554</v>
      </c>
      <c r="F4749" t="str">
        <f t="shared" si="146"/>
        <v>Low Value</v>
      </c>
    </row>
    <row r="4750" spans="1:6" x14ac:dyDescent="0.3">
      <c r="A4750" s="8" t="s">
        <v>5654</v>
      </c>
      <c r="B4750" s="1">
        <v>45419</v>
      </c>
      <c r="C4750" s="16">
        <v>1</v>
      </c>
      <c r="D4750" s="16">
        <v>597.24</v>
      </c>
      <c r="E4750" s="1">
        <f t="shared" ca="1" si="145"/>
        <v>674</v>
      </c>
      <c r="F4750" t="str">
        <f t="shared" si="146"/>
        <v>Low Value</v>
      </c>
    </row>
    <row r="4751" spans="1:6" x14ac:dyDescent="0.3">
      <c r="A4751" s="8" t="s">
        <v>3346</v>
      </c>
      <c r="B4751" s="1">
        <v>45583</v>
      </c>
      <c r="C4751" s="16">
        <v>2</v>
      </c>
      <c r="D4751" s="16">
        <v>596.81999999999994</v>
      </c>
      <c r="E4751" s="1">
        <f t="shared" ca="1" si="145"/>
        <v>510</v>
      </c>
      <c r="F4751" t="str">
        <f t="shared" si="146"/>
        <v>Low Value</v>
      </c>
    </row>
    <row r="4752" spans="1:6" x14ac:dyDescent="0.3">
      <c r="A4752" s="8" t="s">
        <v>5299</v>
      </c>
      <c r="B4752" s="1">
        <v>45383</v>
      </c>
      <c r="C4752" s="16">
        <v>2</v>
      </c>
      <c r="D4752" s="16">
        <v>596.79000000000008</v>
      </c>
      <c r="E4752" s="1">
        <f t="shared" ca="1" si="145"/>
        <v>710</v>
      </c>
      <c r="F4752" t="str">
        <f t="shared" si="146"/>
        <v>Low Value</v>
      </c>
    </row>
    <row r="4753" spans="1:6" x14ac:dyDescent="0.3">
      <c r="A4753" s="8" t="s">
        <v>1710</v>
      </c>
      <c r="B4753" s="1">
        <v>45574</v>
      </c>
      <c r="C4753" s="16">
        <v>1</v>
      </c>
      <c r="D4753" s="16">
        <v>595.78</v>
      </c>
      <c r="E4753" s="1">
        <f t="shared" ca="1" si="145"/>
        <v>519</v>
      </c>
      <c r="F4753" t="str">
        <f t="shared" si="146"/>
        <v>Low Value</v>
      </c>
    </row>
    <row r="4754" spans="1:6" x14ac:dyDescent="0.3">
      <c r="A4754" s="8" t="s">
        <v>5518</v>
      </c>
      <c r="B4754" s="1">
        <v>45634</v>
      </c>
      <c r="C4754" s="16">
        <v>1</v>
      </c>
      <c r="D4754" s="16">
        <v>595.39</v>
      </c>
      <c r="E4754" s="1">
        <f t="shared" ca="1" si="145"/>
        <v>459</v>
      </c>
      <c r="F4754" t="str">
        <f t="shared" si="146"/>
        <v>Low Value</v>
      </c>
    </row>
    <row r="4755" spans="1:6" x14ac:dyDescent="0.3">
      <c r="A4755" s="8" t="s">
        <v>5364</v>
      </c>
      <c r="B4755" s="1">
        <v>45304</v>
      </c>
      <c r="C4755" s="16">
        <v>1</v>
      </c>
      <c r="D4755" s="16">
        <v>595.23</v>
      </c>
      <c r="E4755" s="1">
        <f t="shared" ca="1" si="145"/>
        <v>789</v>
      </c>
      <c r="F4755" t="str">
        <f t="shared" si="146"/>
        <v>Low Value</v>
      </c>
    </row>
    <row r="4756" spans="1:6" x14ac:dyDescent="0.3">
      <c r="A4756" s="8" t="s">
        <v>458</v>
      </c>
      <c r="B4756" s="1">
        <v>45353</v>
      </c>
      <c r="C4756" s="16">
        <v>1</v>
      </c>
      <c r="D4756" s="16">
        <v>594.32000000000005</v>
      </c>
      <c r="E4756" s="1">
        <f t="shared" ca="1" si="145"/>
        <v>740</v>
      </c>
      <c r="F4756" t="str">
        <f t="shared" si="146"/>
        <v>Low Value</v>
      </c>
    </row>
    <row r="4757" spans="1:6" x14ac:dyDescent="0.3">
      <c r="A4757" s="8" t="s">
        <v>2214</v>
      </c>
      <c r="B4757" s="1">
        <v>45484</v>
      </c>
      <c r="C4757" s="16">
        <v>1</v>
      </c>
      <c r="D4757" s="16">
        <v>593.52</v>
      </c>
      <c r="E4757" s="1">
        <f t="shared" ca="1" si="145"/>
        <v>609</v>
      </c>
      <c r="F4757" t="str">
        <f t="shared" si="146"/>
        <v>Low Value</v>
      </c>
    </row>
    <row r="4758" spans="1:6" x14ac:dyDescent="0.3">
      <c r="A4758" s="8" t="s">
        <v>443</v>
      </c>
      <c r="B4758" s="1">
        <v>45601</v>
      </c>
      <c r="C4758" s="16">
        <v>1</v>
      </c>
      <c r="D4758" s="16">
        <v>593.45000000000005</v>
      </c>
      <c r="E4758" s="1">
        <f t="shared" ca="1" si="145"/>
        <v>492</v>
      </c>
      <c r="F4758" t="str">
        <f t="shared" si="146"/>
        <v>Low Value</v>
      </c>
    </row>
    <row r="4759" spans="1:6" x14ac:dyDescent="0.3">
      <c r="A4759" s="8" t="s">
        <v>1941</v>
      </c>
      <c r="B4759" s="1">
        <v>45472</v>
      </c>
      <c r="C4759" s="16">
        <v>2</v>
      </c>
      <c r="D4759" s="16">
        <v>593.41</v>
      </c>
      <c r="E4759" s="1">
        <f t="shared" ca="1" si="145"/>
        <v>621</v>
      </c>
      <c r="F4759" t="str">
        <f t="shared" si="146"/>
        <v>Low Value</v>
      </c>
    </row>
    <row r="4760" spans="1:6" x14ac:dyDescent="0.3">
      <c r="A4760" s="8" t="s">
        <v>4068</v>
      </c>
      <c r="B4760" s="1">
        <v>45631</v>
      </c>
      <c r="C4760" s="16">
        <v>1</v>
      </c>
      <c r="D4760" s="16">
        <v>592.48</v>
      </c>
      <c r="E4760" s="1">
        <f t="shared" ca="1" si="145"/>
        <v>462</v>
      </c>
      <c r="F4760" t="str">
        <f t="shared" si="146"/>
        <v>Low Value</v>
      </c>
    </row>
    <row r="4761" spans="1:6" x14ac:dyDescent="0.3">
      <c r="A4761" s="8" t="s">
        <v>5270</v>
      </c>
      <c r="B4761" s="1">
        <v>45530</v>
      </c>
      <c r="C4761" s="16">
        <v>1</v>
      </c>
      <c r="D4761" s="16">
        <v>591.63</v>
      </c>
      <c r="E4761" s="1">
        <f t="shared" ca="1" si="145"/>
        <v>563</v>
      </c>
      <c r="F4761" t="str">
        <f t="shared" si="146"/>
        <v>Low Value</v>
      </c>
    </row>
    <row r="4762" spans="1:6" x14ac:dyDescent="0.3">
      <c r="A4762" s="8" t="s">
        <v>2978</v>
      </c>
      <c r="B4762" s="1">
        <v>45482</v>
      </c>
      <c r="C4762" s="16">
        <v>1</v>
      </c>
      <c r="D4762" s="16">
        <v>591.5</v>
      </c>
      <c r="E4762" s="1">
        <f t="shared" ca="1" si="145"/>
        <v>611</v>
      </c>
      <c r="F4762" t="str">
        <f t="shared" si="146"/>
        <v>Low Value</v>
      </c>
    </row>
    <row r="4763" spans="1:6" x14ac:dyDescent="0.3">
      <c r="A4763" s="8" t="s">
        <v>356</v>
      </c>
      <c r="B4763" s="1">
        <v>45591</v>
      </c>
      <c r="C4763" s="16">
        <v>2</v>
      </c>
      <c r="D4763" s="16">
        <v>591.44000000000005</v>
      </c>
      <c r="E4763" s="1">
        <f t="shared" ca="1" si="145"/>
        <v>502</v>
      </c>
      <c r="F4763" t="str">
        <f t="shared" si="146"/>
        <v>Low Value</v>
      </c>
    </row>
    <row r="4764" spans="1:6" x14ac:dyDescent="0.3">
      <c r="A4764" s="8" t="s">
        <v>1311</v>
      </c>
      <c r="B4764" s="1">
        <v>45571</v>
      </c>
      <c r="C4764" s="16">
        <v>1</v>
      </c>
      <c r="D4764" s="16">
        <v>591.16</v>
      </c>
      <c r="E4764" s="1">
        <f t="shared" ca="1" si="145"/>
        <v>522</v>
      </c>
      <c r="F4764" t="str">
        <f t="shared" si="146"/>
        <v>Low Value</v>
      </c>
    </row>
    <row r="4765" spans="1:6" x14ac:dyDescent="0.3">
      <c r="A4765" s="8" t="s">
        <v>2477</v>
      </c>
      <c r="B4765" s="1">
        <v>45429</v>
      </c>
      <c r="C4765" s="16">
        <v>1</v>
      </c>
      <c r="D4765" s="16">
        <v>590.04999999999995</v>
      </c>
      <c r="E4765" s="1">
        <f t="shared" ca="1" si="145"/>
        <v>664</v>
      </c>
      <c r="F4765" t="str">
        <f t="shared" si="146"/>
        <v>Low Value</v>
      </c>
    </row>
    <row r="4766" spans="1:6" x14ac:dyDescent="0.3">
      <c r="A4766" s="8" t="s">
        <v>2257</v>
      </c>
      <c r="B4766" s="1">
        <v>45601</v>
      </c>
      <c r="C4766" s="16">
        <v>2</v>
      </c>
      <c r="D4766" s="16">
        <v>589.85</v>
      </c>
      <c r="E4766" s="1">
        <f t="shared" ca="1" si="145"/>
        <v>492</v>
      </c>
      <c r="F4766" t="str">
        <f t="shared" si="146"/>
        <v>Low Value</v>
      </c>
    </row>
    <row r="4767" spans="1:6" x14ac:dyDescent="0.3">
      <c r="A4767" s="8" t="s">
        <v>4992</v>
      </c>
      <c r="B4767" s="1">
        <v>45397</v>
      </c>
      <c r="C4767" s="16">
        <v>1</v>
      </c>
      <c r="D4767" s="16">
        <v>589.64</v>
      </c>
      <c r="E4767" s="1">
        <f t="shared" ca="1" si="145"/>
        <v>696</v>
      </c>
      <c r="F4767" t="str">
        <f t="shared" si="146"/>
        <v>Low Value</v>
      </c>
    </row>
    <row r="4768" spans="1:6" x14ac:dyDescent="0.3">
      <c r="A4768" s="8" t="s">
        <v>3154</v>
      </c>
      <c r="B4768" s="1">
        <v>45522</v>
      </c>
      <c r="C4768" s="16">
        <v>1</v>
      </c>
      <c r="D4768" s="16">
        <v>589.37</v>
      </c>
      <c r="E4768" s="1">
        <f t="shared" ca="1" si="145"/>
        <v>571</v>
      </c>
      <c r="F4768" t="str">
        <f t="shared" si="146"/>
        <v>Low Value</v>
      </c>
    </row>
    <row r="4769" spans="1:6" x14ac:dyDescent="0.3">
      <c r="A4769" s="8" t="s">
        <v>3139</v>
      </c>
      <c r="B4769" s="1">
        <v>45533</v>
      </c>
      <c r="C4769" s="16">
        <v>1</v>
      </c>
      <c r="D4769" s="16">
        <v>589.15</v>
      </c>
      <c r="E4769" s="1">
        <f t="shared" ca="1" si="145"/>
        <v>560</v>
      </c>
      <c r="F4769" t="str">
        <f t="shared" si="146"/>
        <v>Low Value</v>
      </c>
    </row>
    <row r="4770" spans="1:6" x14ac:dyDescent="0.3">
      <c r="A4770" s="8" t="s">
        <v>3539</v>
      </c>
      <c r="B4770" s="1">
        <v>45611</v>
      </c>
      <c r="C4770" s="16">
        <v>1</v>
      </c>
      <c r="D4770" s="16">
        <v>588.74</v>
      </c>
      <c r="E4770" s="1">
        <f t="shared" ca="1" si="145"/>
        <v>482</v>
      </c>
      <c r="F4770" t="str">
        <f t="shared" si="146"/>
        <v>Low Value</v>
      </c>
    </row>
    <row r="4771" spans="1:6" x14ac:dyDescent="0.3">
      <c r="A4771" s="8" t="s">
        <v>528</v>
      </c>
      <c r="B4771" s="1">
        <v>45480</v>
      </c>
      <c r="C4771" s="16">
        <v>2</v>
      </c>
      <c r="D4771" s="16">
        <v>588.5</v>
      </c>
      <c r="E4771" s="1">
        <f t="shared" ca="1" si="145"/>
        <v>613</v>
      </c>
      <c r="F4771" t="str">
        <f t="shared" si="146"/>
        <v>Low Value</v>
      </c>
    </row>
    <row r="4772" spans="1:6" x14ac:dyDescent="0.3">
      <c r="A4772" s="8" t="s">
        <v>4387</v>
      </c>
      <c r="B4772" s="1">
        <v>45570</v>
      </c>
      <c r="C4772" s="16">
        <v>1</v>
      </c>
      <c r="D4772" s="16">
        <v>586.75</v>
      </c>
      <c r="E4772" s="1">
        <f t="shared" ca="1" si="145"/>
        <v>523</v>
      </c>
      <c r="F4772" t="str">
        <f t="shared" si="146"/>
        <v>Low Value</v>
      </c>
    </row>
    <row r="4773" spans="1:6" x14ac:dyDescent="0.3">
      <c r="A4773" s="8" t="s">
        <v>4462</v>
      </c>
      <c r="B4773" s="1">
        <v>45562</v>
      </c>
      <c r="C4773" s="16">
        <v>2</v>
      </c>
      <c r="D4773" s="16">
        <v>586.38</v>
      </c>
      <c r="E4773" s="1">
        <f t="shared" ca="1" si="145"/>
        <v>531</v>
      </c>
      <c r="F4773" t="str">
        <f t="shared" si="146"/>
        <v>Low Value</v>
      </c>
    </row>
    <row r="4774" spans="1:6" x14ac:dyDescent="0.3">
      <c r="A4774" s="8" t="s">
        <v>2613</v>
      </c>
      <c r="B4774" s="1">
        <v>45534</v>
      </c>
      <c r="C4774" s="16">
        <v>1</v>
      </c>
      <c r="D4774" s="16">
        <v>585.72</v>
      </c>
      <c r="E4774" s="1">
        <f t="shared" ca="1" si="145"/>
        <v>559</v>
      </c>
      <c r="F4774" t="str">
        <f t="shared" si="146"/>
        <v>Low Value</v>
      </c>
    </row>
    <row r="4775" spans="1:6" x14ac:dyDescent="0.3">
      <c r="A4775" s="8" t="s">
        <v>2399</v>
      </c>
      <c r="B4775" s="1">
        <v>45442</v>
      </c>
      <c r="C4775" s="16">
        <v>2</v>
      </c>
      <c r="D4775" s="16">
        <v>585.19000000000005</v>
      </c>
      <c r="E4775" s="1">
        <f t="shared" ca="1" si="145"/>
        <v>651</v>
      </c>
      <c r="F4775" t="str">
        <f t="shared" si="146"/>
        <v>Low Value</v>
      </c>
    </row>
    <row r="4776" spans="1:6" x14ac:dyDescent="0.3">
      <c r="A4776" s="8" t="s">
        <v>5011</v>
      </c>
      <c r="B4776" s="1">
        <v>45483</v>
      </c>
      <c r="C4776" s="16">
        <v>1</v>
      </c>
      <c r="D4776" s="16">
        <v>585.1</v>
      </c>
      <c r="E4776" s="1">
        <f t="shared" ca="1" si="145"/>
        <v>610</v>
      </c>
      <c r="F4776" t="str">
        <f t="shared" si="146"/>
        <v>Low Value</v>
      </c>
    </row>
    <row r="4777" spans="1:6" x14ac:dyDescent="0.3">
      <c r="A4777" s="8" t="s">
        <v>4483</v>
      </c>
      <c r="B4777" s="1">
        <v>45327</v>
      </c>
      <c r="C4777" s="16">
        <v>1</v>
      </c>
      <c r="D4777" s="16">
        <v>583.70000000000005</v>
      </c>
      <c r="E4777" s="1">
        <f t="shared" ca="1" si="145"/>
        <v>766</v>
      </c>
      <c r="F4777" t="str">
        <f t="shared" si="146"/>
        <v>Low Value</v>
      </c>
    </row>
    <row r="4778" spans="1:6" x14ac:dyDescent="0.3">
      <c r="A4778" s="8" t="s">
        <v>3885</v>
      </c>
      <c r="B4778" s="1">
        <v>45360</v>
      </c>
      <c r="C4778" s="16">
        <v>1</v>
      </c>
      <c r="D4778" s="16">
        <v>583.66999999999996</v>
      </c>
      <c r="E4778" s="1">
        <f t="shared" ca="1" si="145"/>
        <v>733</v>
      </c>
      <c r="F4778" t="str">
        <f t="shared" si="146"/>
        <v>Low Value</v>
      </c>
    </row>
    <row r="4779" spans="1:6" x14ac:dyDescent="0.3">
      <c r="A4779" s="8" t="s">
        <v>2296</v>
      </c>
      <c r="B4779" s="1">
        <v>45586</v>
      </c>
      <c r="C4779" s="16">
        <v>1</v>
      </c>
      <c r="D4779" s="16">
        <v>583.46</v>
      </c>
      <c r="E4779" s="1">
        <f t="shared" ca="1" si="145"/>
        <v>507</v>
      </c>
      <c r="F4779" t="str">
        <f t="shared" si="146"/>
        <v>Low Value</v>
      </c>
    </row>
    <row r="4780" spans="1:6" x14ac:dyDescent="0.3">
      <c r="A4780" s="8" t="s">
        <v>2904</v>
      </c>
      <c r="B4780" s="1">
        <v>45452</v>
      </c>
      <c r="C4780" s="16">
        <v>2</v>
      </c>
      <c r="D4780" s="16">
        <v>582.29999999999995</v>
      </c>
      <c r="E4780" s="1">
        <f t="shared" ca="1" si="145"/>
        <v>641</v>
      </c>
      <c r="F4780" t="str">
        <f t="shared" si="146"/>
        <v>Low Value</v>
      </c>
    </row>
    <row r="4781" spans="1:6" x14ac:dyDescent="0.3">
      <c r="A4781" s="8" t="s">
        <v>2787</v>
      </c>
      <c r="B4781" s="1">
        <v>45496</v>
      </c>
      <c r="C4781" s="16">
        <v>2</v>
      </c>
      <c r="D4781" s="16">
        <v>581.07999999999993</v>
      </c>
      <c r="E4781" s="1">
        <f t="shared" ca="1" si="145"/>
        <v>597</v>
      </c>
      <c r="F4781" t="str">
        <f t="shared" si="146"/>
        <v>Low Value</v>
      </c>
    </row>
    <row r="4782" spans="1:6" x14ac:dyDescent="0.3">
      <c r="A4782" s="8" t="s">
        <v>4031</v>
      </c>
      <c r="B4782" s="1">
        <v>45424</v>
      </c>
      <c r="C4782" s="16">
        <v>1</v>
      </c>
      <c r="D4782" s="16">
        <v>579.97</v>
      </c>
      <c r="E4782" s="1">
        <f t="shared" ca="1" si="145"/>
        <v>669</v>
      </c>
      <c r="F4782" t="str">
        <f t="shared" si="146"/>
        <v>Low Value</v>
      </c>
    </row>
    <row r="4783" spans="1:6" x14ac:dyDescent="0.3">
      <c r="A4783" s="8" t="s">
        <v>2144</v>
      </c>
      <c r="B4783" s="1">
        <v>45649</v>
      </c>
      <c r="C4783" s="16">
        <v>1</v>
      </c>
      <c r="D4783" s="16">
        <v>577.51</v>
      </c>
      <c r="E4783" s="1">
        <f t="shared" ca="1" si="145"/>
        <v>444</v>
      </c>
      <c r="F4783" t="str">
        <f t="shared" si="146"/>
        <v>Low Value</v>
      </c>
    </row>
    <row r="4784" spans="1:6" x14ac:dyDescent="0.3">
      <c r="A4784" s="8" t="s">
        <v>5140</v>
      </c>
      <c r="B4784" s="1">
        <v>45370</v>
      </c>
      <c r="C4784" s="16">
        <v>1</v>
      </c>
      <c r="D4784" s="16">
        <v>576.94000000000005</v>
      </c>
      <c r="E4784" s="1">
        <f t="shared" ca="1" si="145"/>
        <v>723</v>
      </c>
      <c r="F4784" t="str">
        <f t="shared" si="146"/>
        <v>Low Value</v>
      </c>
    </row>
    <row r="4785" spans="1:6" x14ac:dyDescent="0.3">
      <c r="A4785" s="8" t="s">
        <v>4335</v>
      </c>
      <c r="B4785" s="1">
        <v>45471</v>
      </c>
      <c r="C4785" s="16">
        <v>1</v>
      </c>
      <c r="D4785" s="16">
        <v>576.58000000000004</v>
      </c>
      <c r="E4785" s="1">
        <f t="shared" ca="1" si="145"/>
        <v>622</v>
      </c>
      <c r="F4785" t="str">
        <f t="shared" si="146"/>
        <v>Low Value</v>
      </c>
    </row>
    <row r="4786" spans="1:6" x14ac:dyDescent="0.3">
      <c r="A4786" s="8" t="s">
        <v>5888</v>
      </c>
      <c r="B4786" s="1">
        <v>45388</v>
      </c>
      <c r="C4786" s="16">
        <v>1</v>
      </c>
      <c r="D4786" s="16">
        <v>576.53</v>
      </c>
      <c r="E4786" s="1">
        <f t="shared" ca="1" si="145"/>
        <v>705</v>
      </c>
      <c r="F4786" t="str">
        <f t="shared" si="146"/>
        <v>Low Value</v>
      </c>
    </row>
    <row r="4787" spans="1:6" x14ac:dyDescent="0.3">
      <c r="A4787" s="8" t="s">
        <v>1347</v>
      </c>
      <c r="B4787" s="1">
        <v>45558</v>
      </c>
      <c r="C4787" s="16">
        <v>1</v>
      </c>
      <c r="D4787" s="16">
        <v>576.04999999999995</v>
      </c>
      <c r="E4787" s="1">
        <f t="shared" ca="1" si="145"/>
        <v>535</v>
      </c>
      <c r="F4787" t="str">
        <f t="shared" si="146"/>
        <v>Low Value</v>
      </c>
    </row>
    <row r="4788" spans="1:6" x14ac:dyDescent="0.3">
      <c r="A4788" s="8" t="s">
        <v>1693</v>
      </c>
      <c r="B4788" s="1">
        <v>45604</v>
      </c>
      <c r="C4788" s="16">
        <v>2</v>
      </c>
      <c r="D4788" s="16">
        <v>575.98</v>
      </c>
      <c r="E4788" s="1">
        <f t="shared" ca="1" si="145"/>
        <v>489</v>
      </c>
      <c r="F4788" t="str">
        <f t="shared" si="146"/>
        <v>Low Value</v>
      </c>
    </row>
    <row r="4789" spans="1:6" x14ac:dyDescent="0.3">
      <c r="A4789" s="8" t="s">
        <v>3475</v>
      </c>
      <c r="B4789" s="1">
        <v>45334</v>
      </c>
      <c r="C4789" s="16">
        <v>1</v>
      </c>
      <c r="D4789" s="16">
        <v>575.87</v>
      </c>
      <c r="E4789" s="1">
        <f t="shared" ca="1" si="145"/>
        <v>759</v>
      </c>
      <c r="F4789" t="str">
        <f t="shared" si="146"/>
        <v>Low Value</v>
      </c>
    </row>
    <row r="4790" spans="1:6" x14ac:dyDescent="0.3">
      <c r="A4790" s="8" t="s">
        <v>4065</v>
      </c>
      <c r="B4790" s="1">
        <v>45620</v>
      </c>
      <c r="C4790" s="16">
        <v>2</v>
      </c>
      <c r="D4790" s="16">
        <v>575.53</v>
      </c>
      <c r="E4790" s="1">
        <f t="shared" ca="1" si="145"/>
        <v>473</v>
      </c>
      <c r="F4790" t="str">
        <f t="shared" si="146"/>
        <v>Low Value</v>
      </c>
    </row>
    <row r="4791" spans="1:6" x14ac:dyDescent="0.3">
      <c r="A4791" s="8" t="s">
        <v>5297</v>
      </c>
      <c r="B4791" s="1">
        <v>45543</v>
      </c>
      <c r="C4791" s="16">
        <v>1</v>
      </c>
      <c r="D4791" s="16">
        <v>574.38</v>
      </c>
      <c r="E4791" s="1">
        <f t="shared" ca="1" si="145"/>
        <v>550</v>
      </c>
      <c r="F4791" t="str">
        <f t="shared" si="146"/>
        <v>Low Value</v>
      </c>
    </row>
    <row r="4792" spans="1:6" x14ac:dyDescent="0.3">
      <c r="A4792" s="8" t="s">
        <v>2570</v>
      </c>
      <c r="B4792" s="1">
        <v>45466</v>
      </c>
      <c r="C4792" s="16">
        <v>1</v>
      </c>
      <c r="D4792" s="16">
        <v>574.26</v>
      </c>
      <c r="E4792" s="1">
        <f t="shared" ca="1" si="145"/>
        <v>627</v>
      </c>
      <c r="F4792" t="str">
        <f t="shared" si="146"/>
        <v>Low Value</v>
      </c>
    </row>
    <row r="4793" spans="1:6" x14ac:dyDescent="0.3">
      <c r="A4793" s="8" t="s">
        <v>5490</v>
      </c>
      <c r="B4793" s="1">
        <v>45511</v>
      </c>
      <c r="C4793" s="16">
        <v>1</v>
      </c>
      <c r="D4793" s="16">
        <v>573.29999999999995</v>
      </c>
      <c r="E4793" s="1">
        <f t="shared" ca="1" si="145"/>
        <v>582</v>
      </c>
      <c r="F4793" t="str">
        <f t="shared" si="146"/>
        <v>Low Value</v>
      </c>
    </row>
    <row r="4794" spans="1:6" x14ac:dyDescent="0.3">
      <c r="A4794" s="8" t="s">
        <v>3253</v>
      </c>
      <c r="B4794" s="1">
        <v>45650</v>
      </c>
      <c r="C4794" s="16">
        <v>1</v>
      </c>
      <c r="D4794" s="16">
        <v>573.17999999999995</v>
      </c>
      <c r="E4794" s="1">
        <f t="shared" ca="1" si="145"/>
        <v>443</v>
      </c>
      <c r="F4794" t="str">
        <f t="shared" si="146"/>
        <v>Low Value</v>
      </c>
    </row>
    <row r="4795" spans="1:6" x14ac:dyDescent="0.3">
      <c r="A4795" s="8" t="s">
        <v>5939</v>
      </c>
      <c r="B4795" s="1">
        <v>45627</v>
      </c>
      <c r="C4795" s="16">
        <v>1</v>
      </c>
      <c r="D4795" s="16">
        <v>572.17999999999995</v>
      </c>
      <c r="E4795" s="1">
        <f t="shared" ca="1" si="145"/>
        <v>466</v>
      </c>
      <c r="F4795" t="str">
        <f t="shared" si="146"/>
        <v>Low Value</v>
      </c>
    </row>
    <row r="4796" spans="1:6" x14ac:dyDescent="0.3">
      <c r="A4796" s="8" t="s">
        <v>4024</v>
      </c>
      <c r="B4796" s="1">
        <v>45640</v>
      </c>
      <c r="C4796" s="16">
        <v>1</v>
      </c>
      <c r="D4796" s="16">
        <v>571.75</v>
      </c>
      <c r="E4796" s="1">
        <f t="shared" ca="1" si="145"/>
        <v>453</v>
      </c>
      <c r="F4796" t="str">
        <f t="shared" si="146"/>
        <v>Low Value</v>
      </c>
    </row>
    <row r="4797" spans="1:6" x14ac:dyDescent="0.3">
      <c r="A4797" s="8" t="s">
        <v>1565</v>
      </c>
      <c r="B4797" s="1">
        <v>45488</v>
      </c>
      <c r="C4797" s="16">
        <v>1</v>
      </c>
      <c r="D4797" s="16">
        <v>571.74</v>
      </c>
      <c r="E4797" s="1">
        <f t="shared" ca="1" si="145"/>
        <v>605</v>
      </c>
      <c r="F4797" t="str">
        <f t="shared" si="146"/>
        <v>Low Value</v>
      </c>
    </row>
    <row r="4798" spans="1:6" x14ac:dyDescent="0.3">
      <c r="A4798" s="8" t="s">
        <v>4139</v>
      </c>
      <c r="B4798" s="1">
        <v>45323</v>
      </c>
      <c r="C4798" s="16">
        <v>1</v>
      </c>
      <c r="D4798" s="16">
        <v>571.16999999999996</v>
      </c>
      <c r="E4798" s="1">
        <f t="shared" ca="1" si="145"/>
        <v>770</v>
      </c>
      <c r="F4798" t="str">
        <f t="shared" si="146"/>
        <v>Low Value</v>
      </c>
    </row>
    <row r="4799" spans="1:6" x14ac:dyDescent="0.3">
      <c r="A4799" s="8" t="s">
        <v>1786</v>
      </c>
      <c r="B4799" s="1">
        <v>45603</v>
      </c>
      <c r="C4799" s="16">
        <v>1</v>
      </c>
      <c r="D4799" s="16">
        <v>570.41999999999996</v>
      </c>
      <c r="E4799" s="1">
        <f t="shared" ref="E4799:E4862" ca="1" si="147">TODAY()-B4799</f>
        <v>490</v>
      </c>
      <c r="F4799" t="str">
        <f t="shared" si="146"/>
        <v>Low Value</v>
      </c>
    </row>
    <row r="4800" spans="1:6" x14ac:dyDescent="0.3">
      <c r="A4800" s="8" t="s">
        <v>5754</v>
      </c>
      <c r="B4800" s="1">
        <v>45549</v>
      </c>
      <c r="C4800" s="16">
        <v>1</v>
      </c>
      <c r="D4800" s="16">
        <v>569.66999999999996</v>
      </c>
      <c r="E4800" s="1">
        <f t="shared" ca="1" si="147"/>
        <v>544</v>
      </c>
      <c r="F4800" t="str">
        <f t="shared" si="146"/>
        <v>Low Value</v>
      </c>
    </row>
    <row r="4801" spans="1:6" x14ac:dyDescent="0.3">
      <c r="A4801" s="8" t="s">
        <v>5870</v>
      </c>
      <c r="B4801" s="1">
        <v>45311</v>
      </c>
      <c r="C4801" s="16">
        <v>1</v>
      </c>
      <c r="D4801" s="16">
        <v>569.65</v>
      </c>
      <c r="E4801" s="1">
        <f t="shared" ca="1" si="147"/>
        <v>782</v>
      </c>
      <c r="F4801" t="str">
        <f t="shared" si="146"/>
        <v>Low Value</v>
      </c>
    </row>
    <row r="4802" spans="1:6" x14ac:dyDescent="0.3">
      <c r="A4802" s="8" t="s">
        <v>1637</v>
      </c>
      <c r="B4802" s="1">
        <v>45502</v>
      </c>
      <c r="C4802" s="16">
        <v>2</v>
      </c>
      <c r="D4802" s="16">
        <v>568.02</v>
      </c>
      <c r="E4802" s="1">
        <f t="shared" ca="1" si="147"/>
        <v>591</v>
      </c>
      <c r="F4802" t="str">
        <f t="shared" si="146"/>
        <v>Low Value</v>
      </c>
    </row>
    <row r="4803" spans="1:6" x14ac:dyDescent="0.3">
      <c r="A4803" s="8" t="s">
        <v>4378</v>
      </c>
      <c r="B4803" s="1">
        <v>45318</v>
      </c>
      <c r="C4803" s="16">
        <v>1</v>
      </c>
      <c r="D4803" s="16">
        <v>567.91999999999996</v>
      </c>
      <c r="E4803" s="1">
        <f t="shared" ca="1" si="147"/>
        <v>775</v>
      </c>
      <c r="F4803" t="str">
        <f t="shared" si="146"/>
        <v>Low Value</v>
      </c>
    </row>
    <row r="4804" spans="1:6" x14ac:dyDescent="0.3">
      <c r="A4804" s="8" t="s">
        <v>4361</v>
      </c>
      <c r="B4804" s="1">
        <v>45445</v>
      </c>
      <c r="C4804" s="16">
        <v>1</v>
      </c>
      <c r="D4804" s="16">
        <v>567.91</v>
      </c>
      <c r="E4804" s="1">
        <f t="shared" ca="1" si="147"/>
        <v>648</v>
      </c>
      <c r="F4804" t="str">
        <f t="shared" si="146"/>
        <v>Low Value</v>
      </c>
    </row>
    <row r="4805" spans="1:6" x14ac:dyDescent="0.3">
      <c r="A4805" s="8" t="s">
        <v>5767</v>
      </c>
      <c r="B4805" s="1">
        <v>45336</v>
      </c>
      <c r="C4805" s="16">
        <v>1</v>
      </c>
      <c r="D4805" s="16">
        <v>567.89</v>
      </c>
      <c r="E4805" s="1">
        <f t="shared" ca="1" si="147"/>
        <v>757</v>
      </c>
      <c r="F4805" t="str">
        <f t="shared" ref="F4805:F4868" si="148">IF(D4804 &gt; 5000, "High Value", IF(D4804 &gt; 1000, "Medium Value", "Low Value"))</f>
        <v>Low Value</v>
      </c>
    </row>
    <row r="4806" spans="1:6" x14ac:dyDescent="0.3">
      <c r="A4806" s="8" t="s">
        <v>5549</v>
      </c>
      <c r="B4806" s="1">
        <v>45537</v>
      </c>
      <c r="C4806" s="16">
        <v>1</v>
      </c>
      <c r="D4806" s="16">
        <v>566.03</v>
      </c>
      <c r="E4806" s="1">
        <f t="shared" ca="1" si="147"/>
        <v>556</v>
      </c>
      <c r="F4806" t="str">
        <f t="shared" si="148"/>
        <v>Low Value</v>
      </c>
    </row>
    <row r="4807" spans="1:6" x14ac:dyDescent="0.3">
      <c r="A4807" s="8" t="s">
        <v>4398</v>
      </c>
      <c r="B4807" s="1">
        <v>45546</v>
      </c>
      <c r="C4807" s="16">
        <v>2</v>
      </c>
      <c r="D4807" s="16">
        <v>565.63</v>
      </c>
      <c r="E4807" s="1">
        <f t="shared" ca="1" si="147"/>
        <v>547</v>
      </c>
      <c r="F4807" t="str">
        <f t="shared" si="148"/>
        <v>Low Value</v>
      </c>
    </row>
    <row r="4808" spans="1:6" x14ac:dyDescent="0.3">
      <c r="A4808" s="8" t="s">
        <v>5497</v>
      </c>
      <c r="B4808" s="1">
        <v>45558</v>
      </c>
      <c r="C4808" s="16">
        <v>1</v>
      </c>
      <c r="D4808" s="16">
        <v>565.41</v>
      </c>
      <c r="E4808" s="1">
        <f t="shared" ca="1" si="147"/>
        <v>535</v>
      </c>
      <c r="F4808" t="str">
        <f t="shared" si="148"/>
        <v>Low Value</v>
      </c>
    </row>
    <row r="4809" spans="1:6" x14ac:dyDescent="0.3">
      <c r="A4809" s="8" t="s">
        <v>4231</v>
      </c>
      <c r="B4809" s="1">
        <v>45511</v>
      </c>
      <c r="C4809" s="16">
        <v>1</v>
      </c>
      <c r="D4809" s="16">
        <v>565.37</v>
      </c>
      <c r="E4809" s="1">
        <f t="shared" ca="1" si="147"/>
        <v>582</v>
      </c>
      <c r="F4809" t="str">
        <f t="shared" si="148"/>
        <v>Low Value</v>
      </c>
    </row>
    <row r="4810" spans="1:6" x14ac:dyDescent="0.3">
      <c r="A4810" s="8" t="s">
        <v>1441</v>
      </c>
      <c r="B4810" s="1">
        <v>45426</v>
      </c>
      <c r="C4810" s="16">
        <v>2</v>
      </c>
      <c r="D4810" s="16">
        <v>565.31999999999994</v>
      </c>
      <c r="E4810" s="1">
        <f t="shared" ca="1" si="147"/>
        <v>667</v>
      </c>
      <c r="F4810" t="str">
        <f t="shared" si="148"/>
        <v>Low Value</v>
      </c>
    </row>
    <row r="4811" spans="1:6" x14ac:dyDescent="0.3">
      <c r="A4811" s="8" t="s">
        <v>4413</v>
      </c>
      <c r="B4811" s="1">
        <v>45357</v>
      </c>
      <c r="C4811" s="16">
        <v>1</v>
      </c>
      <c r="D4811" s="16">
        <v>564.5</v>
      </c>
      <c r="E4811" s="1">
        <f t="shared" ca="1" si="147"/>
        <v>736</v>
      </c>
      <c r="F4811" t="str">
        <f t="shared" si="148"/>
        <v>Low Value</v>
      </c>
    </row>
    <row r="4812" spans="1:6" x14ac:dyDescent="0.3">
      <c r="A4812" s="8" t="s">
        <v>3647</v>
      </c>
      <c r="B4812" s="1">
        <v>45432</v>
      </c>
      <c r="C4812" s="16">
        <v>1</v>
      </c>
      <c r="D4812" s="16">
        <v>564.15</v>
      </c>
      <c r="E4812" s="1">
        <f t="shared" ca="1" si="147"/>
        <v>661</v>
      </c>
      <c r="F4812" t="str">
        <f t="shared" si="148"/>
        <v>Low Value</v>
      </c>
    </row>
    <row r="4813" spans="1:6" x14ac:dyDescent="0.3">
      <c r="A4813" s="8" t="s">
        <v>1080</v>
      </c>
      <c r="B4813" s="1">
        <v>45541</v>
      </c>
      <c r="C4813" s="16">
        <v>1</v>
      </c>
      <c r="D4813" s="16">
        <v>564.08000000000004</v>
      </c>
      <c r="E4813" s="1">
        <f t="shared" ca="1" si="147"/>
        <v>552</v>
      </c>
      <c r="F4813" t="str">
        <f t="shared" si="148"/>
        <v>Low Value</v>
      </c>
    </row>
    <row r="4814" spans="1:6" x14ac:dyDescent="0.3">
      <c r="A4814" s="8" t="s">
        <v>5741</v>
      </c>
      <c r="B4814" s="1">
        <v>45304</v>
      </c>
      <c r="C4814" s="16">
        <v>1</v>
      </c>
      <c r="D4814" s="16">
        <v>563.78</v>
      </c>
      <c r="E4814" s="1">
        <f t="shared" ca="1" si="147"/>
        <v>789</v>
      </c>
      <c r="F4814" t="str">
        <f t="shared" si="148"/>
        <v>Low Value</v>
      </c>
    </row>
    <row r="4815" spans="1:6" x14ac:dyDescent="0.3">
      <c r="A4815" s="8" t="s">
        <v>1532</v>
      </c>
      <c r="B4815" s="1">
        <v>45538</v>
      </c>
      <c r="C4815" s="16">
        <v>1</v>
      </c>
      <c r="D4815" s="16">
        <v>563.69000000000005</v>
      </c>
      <c r="E4815" s="1">
        <f t="shared" ca="1" si="147"/>
        <v>555</v>
      </c>
      <c r="F4815" t="str">
        <f t="shared" si="148"/>
        <v>Low Value</v>
      </c>
    </row>
    <row r="4816" spans="1:6" x14ac:dyDescent="0.3">
      <c r="A4816" s="8" t="s">
        <v>4752</v>
      </c>
      <c r="B4816" s="1">
        <v>45502</v>
      </c>
      <c r="C4816" s="16">
        <v>1</v>
      </c>
      <c r="D4816" s="16">
        <v>563.41999999999996</v>
      </c>
      <c r="E4816" s="1">
        <f t="shared" ca="1" si="147"/>
        <v>591</v>
      </c>
      <c r="F4816" t="str">
        <f t="shared" si="148"/>
        <v>Low Value</v>
      </c>
    </row>
    <row r="4817" spans="1:6" x14ac:dyDescent="0.3">
      <c r="A4817" s="8" t="s">
        <v>4636</v>
      </c>
      <c r="B4817" s="1">
        <v>45598</v>
      </c>
      <c r="C4817" s="16">
        <v>2</v>
      </c>
      <c r="D4817" s="16">
        <v>562.61</v>
      </c>
      <c r="E4817" s="1">
        <f t="shared" ca="1" si="147"/>
        <v>495</v>
      </c>
      <c r="F4817" t="str">
        <f t="shared" si="148"/>
        <v>Low Value</v>
      </c>
    </row>
    <row r="4818" spans="1:6" x14ac:dyDescent="0.3">
      <c r="A4818" s="8" t="s">
        <v>2788</v>
      </c>
      <c r="B4818" s="1">
        <v>45495</v>
      </c>
      <c r="C4818" s="16">
        <v>2</v>
      </c>
      <c r="D4818" s="16">
        <v>562.37</v>
      </c>
      <c r="E4818" s="1">
        <f t="shared" ca="1" si="147"/>
        <v>598</v>
      </c>
      <c r="F4818" t="str">
        <f t="shared" si="148"/>
        <v>Low Value</v>
      </c>
    </row>
    <row r="4819" spans="1:6" x14ac:dyDescent="0.3">
      <c r="A4819" s="8" t="s">
        <v>5438</v>
      </c>
      <c r="B4819" s="1">
        <v>45363</v>
      </c>
      <c r="C4819" s="16">
        <v>1</v>
      </c>
      <c r="D4819" s="16">
        <v>561.69000000000005</v>
      </c>
      <c r="E4819" s="1">
        <f t="shared" ca="1" si="147"/>
        <v>730</v>
      </c>
      <c r="F4819" t="str">
        <f t="shared" si="148"/>
        <v>Low Value</v>
      </c>
    </row>
    <row r="4820" spans="1:6" x14ac:dyDescent="0.3">
      <c r="A4820" s="8" t="s">
        <v>2959</v>
      </c>
      <c r="B4820" s="1">
        <v>45636</v>
      </c>
      <c r="C4820" s="16">
        <v>1</v>
      </c>
      <c r="D4820" s="16">
        <v>561.64</v>
      </c>
      <c r="E4820" s="1">
        <f t="shared" ca="1" si="147"/>
        <v>457</v>
      </c>
      <c r="F4820" t="str">
        <f t="shared" si="148"/>
        <v>Low Value</v>
      </c>
    </row>
    <row r="4821" spans="1:6" x14ac:dyDescent="0.3">
      <c r="A4821" s="8" t="s">
        <v>5863</v>
      </c>
      <c r="B4821" s="1">
        <v>45456</v>
      </c>
      <c r="C4821" s="16">
        <v>1</v>
      </c>
      <c r="D4821" s="16">
        <v>561.17999999999995</v>
      </c>
      <c r="E4821" s="1">
        <f t="shared" ca="1" si="147"/>
        <v>637</v>
      </c>
      <c r="F4821" t="str">
        <f t="shared" si="148"/>
        <v>Low Value</v>
      </c>
    </row>
    <row r="4822" spans="1:6" x14ac:dyDescent="0.3">
      <c r="A4822" s="8" t="s">
        <v>5436</v>
      </c>
      <c r="B4822" s="1">
        <v>45557</v>
      </c>
      <c r="C4822" s="16">
        <v>1</v>
      </c>
      <c r="D4822" s="16">
        <v>561.04</v>
      </c>
      <c r="E4822" s="1">
        <f t="shared" ca="1" si="147"/>
        <v>536</v>
      </c>
      <c r="F4822" t="str">
        <f t="shared" si="148"/>
        <v>Low Value</v>
      </c>
    </row>
    <row r="4823" spans="1:6" x14ac:dyDescent="0.3">
      <c r="A4823" s="8" t="s">
        <v>2008</v>
      </c>
      <c r="B4823" s="1">
        <v>45457</v>
      </c>
      <c r="C4823" s="16">
        <v>1</v>
      </c>
      <c r="D4823" s="16">
        <v>560.13</v>
      </c>
      <c r="E4823" s="1">
        <f t="shared" ca="1" si="147"/>
        <v>636</v>
      </c>
      <c r="F4823" t="str">
        <f t="shared" si="148"/>
        <v>Low Value</v>
      </c>
    </row>
    <row r="4824" spans="1:6" x14ac:dyDescent="0.3">
      <c r="A4824" s="8" t="s">
        <v>3275</v>
      </c>
      <c r="B4824" s="1">
        <v>45329</v>
      </c>
      <c r="C4824" s="16">
        <v>1</v>
      </c>
      <c r="D4824" s="16">
        <v>560.12</v>
      </c>
      <c r="E4824" s="1">
        <f t="shared" ca="1" si="147"/>
        <v>764</v>
      </c>
      <c r="F4824" t="str">
        <f t="shared" si="148"/>
        <v>Low Value</v>
      </c>
    </row>
    <row r="4825" spans="1:6" x14ac:dyDescent="0.3">
      <c r="A4825" s="8" t="s">
        <v>160</v>
      </c>
      <c r="B4825" s="1">
        <v>45462</v>
      </c>
      <c r="C4825" s="16">
        <v>2</v>
      </c>
      <c r="D4825" s="16">
        <v>558.54999999999995</v>
      </c>
      <c r="E4825" s="1">
        <f t="shared" ca="1" si="147"/>
        <v>631</v>
      </c>
      <c r="F4825" t="str">
        <f t="shared" si="148"/>
        <v>Low Value</v>
      </c>
    </row>
    <row r="4826" spans="1:6" x14ac:dyDescent="0.3">
      <c r="A4826" s="8" t="s">
        <v>349</v>
      </c>
      <c r="B4826" s="1">
        <v>45447</v>
      </c>
      <c r="C4826" s="16">
        <v>1</v>
      </c>
      <c r="D4826" s="16">
        <v>558.36</v>
      </c>
      <c r="E4826" s="1">
        <f t="shared" ca="1" si="147"/>
        <v>646</v>
      </c>
      <c r="F4826" t="str">
        <f t="shared" si="148"/>
        <v>Low Value</v>
      </c>
    </row>
    <row r="4827" spans="1:6" x14ac:dyDescent="0.3">
      <c r="A4827" s="8" t="s">
        <v>1258</v>
      </c>
      <c r="B4827" s="1">
        <v>45434</v>
      </c>
      <c r="C4827" s="16">
        <v>1</v>
      </c>
      <c r="D4827" s="16">
        <v>558.30999999999995</v>
      </c>
      <c r="E4827" s="1">
        <f t="shared" ca="1" si="147"/>
        <v>659</v>
      </c>
      <c r="F4827" t="str">
        <f t="shared" si="148"/>
        <v>Low Value</v>
      </c>
    </row>
    <row r="4828" spans="1:6" x14ac:dyDescent="0.3">
      <c r="A4828" s="8" t="s">
        <v>3200</v>
      </c>
      <c r="B4828" s="1">
        <v>45390</v>
      </c>
      <c r="C4828" s="16">
        <v>1</v>
      </c>
      <c r="D4828" s="16">
        <v>557.91</v>
      </c>
      <c r="E4828" s="1">
        <f t="shared" ca="1" si="147"/>
        <v>703</v>
      </c>
      <c r="F4828" t="str">
        <f t="shared" si="148"/>
        <v>Low Value</v>
      </c>
    </row>
    <row r="4829" spans="1:6" x14ac:dyDescent="0.3">
      <c r="A4829" s="8" t="s">
        <v>3721</v>
      </c>
      <c r="B4829" s="1">
        <v>45462</v>
      </c>
      <c r="C4829" s="16">
        <v>1</v>
      </c>
      <c r="D4829" s="16">
        <v>557.73</v>
      </c>
      <c r="E4829" s="1">
        <f t="shared" ca="1" si="147"/>
        <v>631</v>
      </c>
      <c r="F4829" t="str">
        <f t="shared" si="148"/>
        <v>Low Value</v>
      </c>
    </row>
    <row r="4830" spans="1:6" x14ac:dyDescent="0.3">
      <c r="A4830" s="8" t="s">
        <v>893</v>
      </c>
      <c r="B4830" s="1">
        <v>45632</v>
      </c>
      <c r="C4830" s="16">
        <v>2</v>
      </c>
      <c r="D4830" s="16">
        <v>557.30000000000007</v>
      </c>
      <c r="E4830" s="1">
        <f t="shared" ca="1" si="147"/>
        <v>461</v>
      </c>
      <c r="F4830" t="str">
        <f t="shared" si="148"/>
        <v>Low Value</v>
      </c>
    </row>
    <row r="4831" spans="1:6" x14ac:dyDescent="0.3">
      <c r="A4831" s="8" t="s">
        <v>657</v>
      </c>
      <c r="B4831" s="1">
        <v>45604</v>
      </c>
      <c r="C4831" s="16">
        <v>2</v>
      </c>
      <c r="D4831" s="16">
        <v>557.03</v>
      </c>
      <c r="E4831" s="1">
        <f t="shared" ca="1" si="147"/>
        <v>489</v>
      </c>
      <c r="F4831" t="str">
        <f t="shared" si="148"/>
        <v>Low Value</v>
      </c>
    </row>
    <row r="4832" spans="1:6" x14ac:dyDescent="0.3">
      <c r="A4832" s="8" t="s">
        <v>4051</v>
      </c>
      <c r="B4832" s="1">
        <v>45528</v>
      </c>
      <c r="C4832" s="16">
        <v>1</v>
      </c>
      <c r="D4832" s="16">
        <v>556.59</v>
      </c>
      <c r="E4832" s="1">
        <f t="shared" ca="1" si="147"/>
        <v>565</v>
      </c>
      <c r="F4832" t="str">
        <f t="shared" si="148"/>
        <v>Low Value</v>
      </c>
    </row>
    <row r="4833" spans="1:6" x14ac:dyDescent="0.3">
      <c r="A4833" s="8" t="s">
        <v>3561</v>
      </c>
      <c r="B4833" s="1">
        <v>45578</v>
      </c>
      <c r="C4833" s="16">
        <v>2</v>
      </c>
      <c r="D4833" s="16">
        <v>556.26</v>
      </c>
      <c r="E4833" s="1">
        <f t="shared" ca="1" si="147"/>
        <v>515</v>
      </c>
      <c r="F4833" t="str">
        <f t="shared" si="148"/>
        <v>Low Value</v>
      </c>
    </row>
    <row r="4834" spans="1:6" x14ac:dyDescent="0.3">
      <c r="A4834" s="8" t="s">
        <v>4713</v>
      </c>
      <c r="B4834" s="1">
        <v>45483</v>
      </c>
      <c r="C4834" s="16">
        <v>1</v>
      </c>
      <c r="D4834" s="16">
        <v>556.20000000000005</v>
      </c>
      <c r="E4834" s="1">
        <f t="shared" ca="1" si="147"/>
        <v>610</v>
      </c>
      <c r="F4834" t="str">
        <f t="shared" si="148"/>
        <v>Low Value</v>
      </c>
    </row>
    <row r="4835" spans="1:6" x14ac:dyDescent="0.3">
      <c r="A4835" s="8" t="s">
        <v>5451</v>
      </c>
      <c r="B4835" s="1">
        <v>45528</v>
      </c>
      <c r="C4835" s="16">
        <v>1</v>
      </c>
      <c r="D4835" s="16">
        <v>555.51</v>
      </c>
      <c r="E4835" s="1">
        <f t="shared" ca="1" si="147"/>
        <v>565</v>
      </c>
      <c r="F4835" t="str">
        <f t="shared" si="148"/>
        <v>Low Value</v>
      </c>
    </row>
    <row r="4836" spans="1:6" x14ac:dyDescent="0.3">
      <c r="A4836" s="8" t="s">
        <v>5744</v>
      </c>
      <c r="B4836" s="1">
        <v>45627</v>
      </c>
      <c r="C4836" s="16">
        <v>1</v>
      </c>
      <c r="D4836" s="16">
        <v>555</v>
      </c>
      <c r="E4836" s="1">
        <f t="shared" ca="1" si="147"/>
        <v>466</v>
      </c>
      <c r="F4836" t="str">
        <f t="shared" si="148"/>
        <v>Low Value</v>
      </c>
    </row>
    <row r="4837" spans="1:6" x14ac:dyDescent="0.3">
      <c r="A4837" s="8" t="s">
        <v>346</v>
      </c>
      <c r="B4837" s="1">
        <v>45461</v>
      </c>
      <c r="C4837" s="16">
        <v>1</v>
      </c>
      <c r="D4837" s="16">
        <v>553.72</v>
      </c>
      <c r="E4837" s="1">
        <f t="shared" ca="1" si="147"/>
        <v>632</v>
      </c>
      <c r="F4837" t="str">
        <f t="shared" si="148"/>
        <v>Low Value</v>
      </c>
    </row>
    <row r="4838" spans="1:6" x14ac:dyDescent="0.3">
      <c r="A4838" s="8" t="s">
        <v>4915</v>
      </c>
      <c r="B4838" s="1">
        <v>45481</v>
      </c>
      <c r="C4838" s="16">
        <v>1</v>
      </c>
      <c r="D4838" s="16">
        <v>553.57000000000005</v>
      </c>
      <c r="E4838" s="1">
        <f t="shared" ca="1" si="147"/>
        <v>612</v>
      </c>
      <c r="F4838" t="str">
        <f t="shared" si="148"/>
        <v>Low Value</v>
      </c>
    </row>
    <row r="4839" spans="1:6" x14ac:dyDescent="0.3">
      <c r="A4839" s="8" t="s">
        <v>4341</v>
      </c>
      <c r="B4839" s="1">
        <v>45537</v>
      </c>
      <c r="C4839" s="16">
        <v>2</v>
      </c>
      <c r="D4839" s="16">
        <v>551.58000000000004</v>
      </c>
      <c r="E4839" s="1">
        <f t="shared" ca="1" si="147"/>
        <v>556</v>
      </c>
      <c r="F4839" t="str">
        <f t="shared" si="148"/>
        <v>Low Value</v>
      </c>
    </row>
    <row r="4840" spans="1:6" x14ac:dyDescent="0.3">
      <c r="A4840" s="8" t="s">
        <v>883</v>
      </c>
      <c r="B4840" s="1">
        <v>45498</v>
      </c>
      <c r="C4840" s="16">
        <v>1</v>
      </c>
      <c r="D4840" s="16">
        <v>550.77</v>
      </c>
      <c r="E4840" s="1">
        <f t="shared" ca="1" si="147"/>
        <v>595</v>
      </c>
      <c r="F4840" t="str">
        <f t="shared" si="148"/>
        <v>Low Value</v>
      </c>
    </row>
    <row r="4841" spans="1:6" x14ac:dyDescent="0.3">
      <c r="A4841" s="8" t="s">
        <v>4191</v>
      </c>
      <c r="B4841" s="1">
        <v>45509</v>
      </c>
      <c r="C4841" s="16">
        <v>1</v>
      </c>
      <c r="D4841" s="16">
        <v>550.73</v>
      </c>
      <c r="E4841" s="1">
        <f t="shared" ca="1" si="147"/>
        <v>584</v>
      </c>
      <c r="F4841" t="str">
        <f t="shared" si="148"/>
        <v>Low Value</v>
      </c>
    </row>
    <row r="4842" spans="1:6" x14ac:dyDescent="0.3">
      <c r="A4842" s="8" t="s">
        <v>5646</v>
      </c>
      <c r="B4842" s="1">
        <v>45567</v>
      </c>
      <c r="C4842" s="16">
        <v>1</v>
      </c>
      <c r="D4842" s="16">
        <v>550.14</v>
      </c>
      <c r="E4842" s="1">
        <f t="shared" ca="1" si="147"/>
        <v>526</v>
      </c>
      <c r="F4842" t="str">
        <f t="shared" si="148"/>
        <v>Low Value</v>
      </c>
    </row>
    <row r="4843" spans="1:6" x14ac:dyDescent="0.3">
      <c r="A4843" s="8" t="s">
        <v>5960</v>
      </c>
      <c r="B4843" s="1">
        <v>45624</v>
      </c>
      <c r="C4843" s="16">
        <v>1</v>
      </c>
      <c r="D4843" s="16">
        <v>549.32000000000005</v>
      </c>
      <c r="E4843" s="1">
        <f t="shared" ca="1" si="147"/>
        <v>469</v>
      </c>
      <c r="F4843" t="str">
        <f t="shared" si="148"/>
        <v>Low Value</v>
      </c>
    </row>
    <row r="4844" spans="1:6" x14ac:dyDescent="0.3">
      <c r="A4844" s="8" t="s">
        <v>4606</v>
      </c>
      <c r="B4844" s="1">
        <v>45549</v>
      </c>
      <c r="C4844" s="16">
        <v>1</v>
      </c>
      <c r="D4844" s="16">
        <v>548.98</v>
      </c>
      <c r="E4844" s="1">
        <f t="shared" ca="1" si="147"/>
        <v>544</v>
      </c>
      <c r="F4844" t="str">
        <f t="shared" si="148"/>
        <v>Low Value</v>
      </c>
    </row>
    <row r="4845" spans="1:6" x14ac:dyDescent="0.3">
      <c r="A4845" s="8" t="s">
        <v>5958</v>
      </c>
      <c r="B4845" s="1">
        <v>45596</v>
      </c>
      <c r="C4845" s="16">
        <v>1</v>
      </c>
      <c r="D4845" s="16">
        <v>548.70000000000005</v>
      </c>
      <c r="E4845" s="1">
        <f t="shared" ca="1" si="147"/>
        <v>497</v>
      </c>
      <c r="F4845" t="str">
        <f t="shared" si="148"/>
        <v>Low Value</v>
      </c>
    </row>
    <row r="4846" spans="1:6" x14ac:dyDescent="0.3">
      <c r="A4846" s="8" t="s">
        <v>82</v>
      </c>
      <c r="B4846" s="1">
        <v>45643</v>
      </c>
      <c r="C4846" s="16">
        <v>1</v>
      </c>
      <c r="D4846" s="16">
        <v>547.78</v>
      </c>
      <c r="E4846" s="1">
        <f t="shared" ca="1" si="147"/>
        <v>450</v>
      </c>
      <c r="F4846" t="str">
        <f t="shared" si="148"/>
        <v>Low Value</v>
      </c>
    </row>
    <row r="4847" spans="1:6" x14ac:dyDescent="0.3">
      <c r="A4847" s="8" t="s">
        <v>5672</v>
      </c>
      <c r="B4847" s="1">
        <v>45534</v>
      </c>
      <c r="C4847" s="16">
        <v>1</v>
      </c>
      <c r="D4847" s="16">
        <v>547.62</v>
      </c>
      <c r="E4847" s="1">
        <f t="shared" ca="1" si="147"/>
        <v>559</v>
      </c>
      <c r="F4847" t="str">
        <f t="shared" si="148"/>
        <v>Low Value</v>
      </c>
    </row>
    <row r="4848" spans="1:6" x14ac:dyDescent="0.3">
      <c r="A4848" s="8" t="s">
        <v>4932</v>
      </c>
      <c r="B4848" s="1">
        <v>45580</v>
      </c>
      <c r="C4848" s="16">
        <v>1</v>
      </c>
      <c r="D4848" s="16">
        <v>547.44000000000005</v>
      </c>
      <c r="E4848" s="1">
        <f t="shared" ca="1" si="147"/>
        <v>513</v>
      </c>
      <c r="F4848" t="str">
        <f t="shared" si="148"/>
        <v>Low Value</v>
      </c>
    </row>
    <row r="4849" spans="1:6" x14ac:dyDescent="0.3">
      <c r="A4849" s="8" t="s">
        <v>4498</v>
      </c>
      <c r="B4849" s="1">
        <v>45296</v>
      </c>
      <c r="C4849" s="16">
        <v>1</v>
      </c>
      <c r="D4849" s="16">
        <v>546.79999999999995</v>
      </c>
      <c r="E4849" s="1">
        <f t="shared" ca="1" si="147"/>
        <v>797</v>
      </c>
      <c r="F4849" t="str">
        <f t="shared" si="148"/>
        <v>Low Value</v>
      </c>
    </row>
    <row r="4850" spans="1:6" x14ac:dyDescent="0.3">
      <c r="A4850" s="8" t="s">
        <v>5232</v>
      </c>
      <c r="B4850" s="1">
        <v>45563</v>
      </c>
      <c r="C4850" s="16">
        <v>1</v>
      </c>
      <c r="D4850" s="16">
        <v>546.47</v>
      </c>
      <c r="E4850" s="1">
        <f t="shared" ca="1" si="147"/>
        <v>530</v>
      </c>
      <c r="F4850" t="str">
        <f t="shared" si="148"/>
        <v>Low Value</v>
      </c>
    </row>
    <row r="4851" spans="1:6" x14ac:dyDescent="0.3">
      <c r="A4851" s="8" t="s">
        <v>1236</v>
      </c>
      <c r="B4851" s="1">
        <v>45315</v>
      </c>
      <c r="C4851" s="16">
        <v>1</v>
      </c>
      <c r="D4851" s="16">
        <v>545.80999999999995</v>
      </c>
      <c r="E4851" s="1">
        <f t="shared" ca="1" si="147"/>
        <v>778</v>
      </c>
      <c r="F4851" t="str">
        <f t="shared" si="148"/>
        <v>Low Value</v>
      </c>
    </row>
    <row r="4852" spans="1:6" x14ac:dyDescent="0.3">
      <c r="A4852" s="8" t="s">
        <v>5268</v>
      </c>
      <c r="B4852" s="1">
        <v>45506</v>
      </c>
      <c r="C4852" s="16">
        <v>1</v>
      </c>
      <c r="D4852" s="16">
        <v>545.70000000000005</v>
      </c>
      <c r="E4852" s="1">
        <f t="shared" ca="1" si="147"/>
        <v>587</v>
      </c>
      <c r="F4852" t="str">
        <f t="shared" si="148"/>
        <v>Low Value</v>
      </c>
    </row>
    <row r="4853" spans="1:6" x14ac:dyDescent="0.3">
      <c r="A4853" s="8" t="s">
        <v>4774</v>
      </c>
      <c r="B4853" s="1">
        <v>45534</v>
      </c>
      <c r="C4853" s="16">
        <v>2</v>
      </c>
      <c r="D4853" s="16">
        <v>545.18000000000006</v>
      </c>
      <c r="E4853" s="1">
        <f t="shared" ca="1" si="147"/>
        <v>559</v>
      </c>
      <c r="F4853" t="str">
        <f t="shared" si="148"/>
        <v>Low Value</v>
      </c>
    </row>
    <row r="4854" spans="1:6" x14ac:dyDescent="0.3">
      <c r="A4854" s="8" t="s">
        <v>5292</v>
      </c>
      <c r="B4854" s="1">
        <v>45324</v>
      </c>
      <c r="C4854" s="16">
        <v>1</v>
      </c>
      <c r="D4854" s="16">
        <v>544.35</v>
      </c>
      <c r="E4854" s="1">
        <f t="shared" ca="1" si="147"/>
        <v>769</v>
      </c>
      <c r="F4854" t="str">
        <f t="shared" si="148"/>
        <v>Low Value</v>
      </c>
    </row>
    <row r="4855" spans="1:6" x14ac:dyDescent="0.3">
      <c r="A4855" s="8" t="s">
        <v>4296</v>
      </c>
      <c r="B4855" s="1">
        <v>45342</v>
      </c>
      <c r="C4855" s="16">
        <v>1</v>
      </c>
      <c r="D4855" s="16">
        <v>544.02</v>
      </c>
      <c r="E4855" s="1">
        <f t="shared" ca="1" si="147"/>
        <v>751</v>
      </c>
      <c r="F4855" t="str">
        <f t="shared" si="148"/>
        <v>Low Value</v>
      </c>
    </row>
    <row r="4856" spans="1:6" x14ac:dyDescent="0.3">
      <c r="A4856" s="8" t="s">
        <v>1960</v>
      </c>
      <c r="B4856" s="1">
        <v>45488</v>
      </c>
      <c r="C4856" s="16">
        <v>1</v>
      </c>
      <c r="D4856" s="16">
        <v>543.91999999999996</v>
      </c>
      <c r="E4856" s="1">
        <f t="shared" ca="1" si="147"/>
        <v>605</v>
      </c>
      <c r="F4856" t="str">
        <f t="shared" si="148"/>
        <v>Low Value</v>
      </c>
    </row>
    <row r="4857" spans="1:6" x14ac:dyDescent="0.3">
      <c r="A4857" s="8" t="s">
        <v>1190</v>
      </c>
      <c r="B4857" s="1">
        <v>45361</v>
      </c>
      <c r="C4857" s="16">
        <v>2</v>
      </c>
      <c r="D4857" s="16">
        <v>542.35</v>
      </c>
      <c r="E4857" s="1">
        <f t="shared" ca="1" si="147"/>
        <v>732</v>
      </c>
      <c r="F4857" t="str">
        <f t="shared" si="148"/>
        <v>Low Value</v>
      </c>
    </row>
    <row r="4858" spans="1:6" x14ac:dyDescent="0.3">
      <c r="A4858" s="8" t="s">
        <v>335</v>
      </c>
      <c r="B4858" s="1">
        <v>45576</v>
      </c>
      <c r="C4858" s="16">
        <v>2</v>
      </c>
      <c r="D4858" s="16">
        <v>542.19000000000005</v>
      </c>
      <c r="E4858" s="1">
        <f t="shared" ca="1" si="147"/>
        <v>517</v>
      </c>
      <c r="F4858" t="str">
        <f t="shared" si="148"/>
        <v>Low Value</v>
      </c>
    </row>
    <row r="4859" spans="1:6" x14ac:dyDescent="0.3">
      <c r="A4859" s="8" t="s">
        <v>5842</v>
      </c>
      <c r="B4859" s="1">
        <v>45301</v>
      </c>
      <c r="C4859" s="16">
        <v>1</v>
      </c>
      <c r="D4859" s="16">
        <v>542.16</v>
      </c>
      <c r="E4859" s="1">
        <f t="shared" ca="1" si="147"/>
        <v>792</v>
      </c>
      <c r="F4859" t="str">
        <f t="shared" si="148"/>
        <v>Low Value</v>
      </c>
    </row>
    <row r="4860" spans="1:6" x14ac:dyDescent="0.3">
      <c r="A4860" s="8" t="s">
        <v>5334</v>
      </c>
      <c r="B4860" s="1">
        <v>45623</v>
      </c>
      <c r="C4860" s="16">
        <v>1</v>
      </c>
      <c r="D4860" s="16">
        <v>542.13</v>
      </c>
      <c r="E4860" s="1">
        <f t="shared" ca="1" si="147"/>
        <v>470</v>
      </c>
      <c r="F4860" t="str">
        <f t="shared" si="148"/>
        <v>Low Value</v>
      </c>
    </row>
    <row r="4861" spans="1:6" x14ac:dyDescent="0.3">
      <c r="A4861" s="8" t="s">
        <v>758</v>
      </c>
      <c r="B4861" s="1">
        <v>45328</v>
      </c>
      <c r="C4861" s="16">
        <v>1</v>
      </c>
      <c r="D4861" s="16">
        <v>542.03</v>
      </c>
      <c r="E4861" s="1">
        <f t="shared" ca="1" si="147"/>
        <v>765</v>
      </c>
      <c r="F4861" t="str">
        <f t="shared" si="148"/>
        <v>Low Value</v>
      </c>
    </row>
    <row r="4862" spans="1:6" x14ac:dyDescent="0.3">
      <c r="A4862" s="8" t="s">
        <v>4059</v>
      </c>
      <c r="B4862" s="1">
        <v>45650</v>
      </c>
      <c r="C4862" s="16">
        <v>1</v>
      </c>
      <c r="D4862" s="16">
        <v>540.02</v>
      </c>
      <c r="E4862" s="1">
        <f t="shared" ca="1" si="147"/>
        <v>443</v>
      </c>
      <c r="F4862" t="str">
        <f t="shared" si="148"/>
        <v>Low Value</v>
      </c>
    </row>
    <row r="4863" spans="1:6" x14ac:dyDescent="0.3">
      <c r="A4863" s="8" t="s">
        <v>2584</v>
      </c>
      <c r="B4863" s="1">
        <v>45541</v>
      </c>
      <c r="C4863" s="16">
        <v>1</v>
      </c>
      <c r="D4863" s="16">
        <v>539.98</v>
      </c>
      <c r="E4863" s="1">
        <f t="shared" ref="E4863:E4926" ca="1" si="149">TODAY()-B4863</f>
        <v>552</v>
      </c>
      <c r="F4863" t="str">
        <f t="shared" si="148"/>
        <v>Low Value</v>
      </c>
    </row>
    <row r="4864" spans="1:6" x14ac:dyDescent="0.3">
      <c r="A4864" s="8" t="s">
        <v>3348</v>
      </c>
      <c r="B4864" s="1">
        <v>45570</v>
      </c>
      <c r="C4864" s="16">
        <v>1</v>
      </c>
      <c r="D4864" s="16">
        <v>539.72</v>
      </c>
      <c r="E4864" s="1">
        <f t="shared" ca="1" si="149"/>
        <v>523</v>
      </c>
      <c r="F4864" t="str">
        <f t="shared" si="148"/>
        <v>Low Value</v>
      </c>
    </row>
    <row r="4865" spans="1:6" x14ac:dyDescent="0.3">
      <c r="A4865" s="8" t="s">
        <v>74</v>
      </c>
      <c r="B4865" s="1">
        <v>45582</v>
      </c>
      <c r="C4865" s="16">
        <v>3</v>
      </c>
      <c r="D4865" s="16">
        <v>539.63000000000011</v>
      </c>
      <c r="E4865" s="1">
        <f t="shared" ca="1" si="149"/>
        <v>511</v>
      </c>
      <c r="F4865" t="str">
        <f t="shared" si="148"/>
        <v>Low Value</v>
      </c>
    </row>
    <row r="4866" spans="1:6" x14ac:dyDescent="0.3">
      <c r="A4866" s="8" t="s">
        <v>196</v>
      </c>
      <c r="B4866" s="1">
        <v>45573</v>
      </c>
      <c r="C4866" s="16">
        <v>2</v>
      </c>
      <c r="D4866" s="16">
        <v>539.21</v>
      </c>
      <c r="E4866" s="1">
        <f t="shared" ca="1" si="149"/>
        <v>520</v>
      </c>
      <c r="F4866" t="str">
        <f t="shared" si="148"/>
        <v>Low Value</v>
      </c>
    </row>
    <row r="4867" spans="1:6" x14ac:dyDescent="0.3">
      <c r="A4867" s="8" t="s">
        <v>1353</v>
      </c>
      <c r="B4867" s="1">
        <v>45563</v>
      </c>
      <c r="C4867" s="16">
        <v>1</v>
      </c>
      <c r="D4867" s="16">
        <v>539.14</v>
      </c>
      <c r="E4867" s="1">
        <f t="shared" ca="1" si="149"/>
        <v>530</v>
      </c>
      <c r="F4867" t="str">
        <f t="shared" si="148"/>
        <v>Low Value</v>
      </c>
    </row>
    <row r="4868" spans="1:6" x14ac:dyDescent="0.3">
      <c r="A4868" s="8" t="s">
        <v>2137</v>
      </c>
      <c r="B4868" s="1">
        <v>45388</v>
      </c>
      <c r="C4868" s="16">
        <v>1</v>
      </c>
      <c r="D4868" s="16">
        <v>538.42999999999995</v>
      </c>
      <c r="E4868" s="1">
        <f t="shared" ca="1" si="149"/>
        <v>705</v>
      </c>
      <c r="F4868" t="str">
        <f t="shared" si="148"/>
        <v>Low Value</v>
      </c>
    </row>
    <row r="4869" spans="1:6" x14ac:dyDescent="0.3">
      <c r="A4869" s="8" t="s">
        <v>3445</v>
      </c>
      <c r="B4869" s="1">
        <v>45503</v>
      </c>
      <c r="C4869" s="16">
        <v>1</v>
      </c>
      <c r="D4869" s="16">
        <v>538.08000000000004</v>
      </c>
      <c r="E4869" s="1">
        <f t="shared" ca="1" si="149"/>
        <v>590</v>
      </c>
      <c r="F4869" t="str">
        <f t="shared" ref="F4869:F4932" si="150">IF(D4868 &gt; 5000, "High Value", IF(D4868 &gt; 1000, "Medium Value", "Low Value"))</f>
        <v>Low Value</v>
      </c>
    </row>
    <row r="4870" spans="1:6" x14ac:dyDescent="0.3">
      <c r="A4870" s="8" t="s">
        <v>2522</v>
      </c>
      <c r="B4870" s="1">
        <v>45450</v>
      </c>
      <c r="C4870" s="16">
        <v>1</v>
      </c>
      <c r="D4870" s="16">
        <v>537.83000000000004</v>
      </c>
      <c r="E4870" s="1">
        <f t="shared" ca="1" si="149"/>
        <v>643</v>
      </c>
      <c r="F4870" t="str">
        <f t="shared" si="150"/>
        <v>Low Value</v>
      </c>
    </row>
    <row r="4871" spans="1:6" x14ac:dyDescent="0.3">
      <c r="A4871" s="8" t="s">
        <v>4647</v>
      </c>
      <c r="B4871" s="1">
        <v>45472</v>
      </c>
      <c r="C4871" s="16">
        <v>1</v>
      </c>
      <c r="D4871" s="16">
        <v>536.92999999999995</v>
      </c>
      <c r="E4871" s="1">
        <f t="shared" ca="1" si="149"/>
        <v>621</v>
      </c>
      <c r="F4871" t="str">
        <f t="shared" si="150"/>
        <v>Low Value</v>
      </c>
    </row>
    <row r="4872" spans="1:6" x14ac:dyDescent="0.3">
      <c r="A4872" s="8" t="s">
        <v>4762</v>
      </c>
      <c r="B4872" s="1">
        <v>45447</v>
      </c>
      <c r="C4872" s="16">
        <v>1</v>
      </c>
      <c r="D4872" s="16">
        <v>536.88</v>
      </c>
      <c r="E4872" s="1">
        <f t="shared" ca="1" si="149"/>
        <v>646</v>
      </c>
      <c r="F4872" t="str">
        <f t="shared" si="150"/>
        <v>Low Value</v>
      </c>
    </row>
    <row r="4873" spans="1:6" x14ac:dyDescent="0.3">
      <c r="A4873" s="8" t="s">
        <v>5160</v>
      </c>
      <c r="B4873" s="1">
        <v>45506</v>
      </c>
      <c r="C4873" s="16">
        <v>1</v>
      </c>
      <c r="D4873" s="16">
        <v>536.47</v>
      </c>
      <c r="E4873" s="1">
        <f t="shared" ca="1" si="149"/>
        <v>587</v>
      </c>
      <c r="F4873" t="str">
        <f t="shared" si="150"/>
        <v>Low Value</v>
      </c>
    </row>
    <row r="4874" spans="1:6" x14ac:dyDescent="0.3">
      <c r="A4874" s="8" t="s">
        <v>2653</v>
      </c>
      <c r="B4874" s="1">
        <v>45385</v>
      </c>
      <c r="C4874" s="16">
        <v>1</v>
      </c>
      <c r="D4874" s="16">
        <v>536.39</v>
      </c>
      <c r="E4874" s="1">
        <f t="shared" ca="1" si="149"/>
        <v>708</v>
      </c>
      <c r="F4874" t="str">
        <f t="shared" si="150"/>
        <v>Low Value</v>
      </c>
    </row>
    <row r="4875" spans="1:6" x14ac:dyDescent="0.3">
      <c r="A4875" s="8" t="s">
        <v>776</v>
      </c>
      <c r="B4875" s="1">
        <v>45572</v>
      </c>
      <c r="C4875" s="16">
        <v>2</v>
      </c>
      <c r="D4875" s="16">
        <v>536.09</v>
      </c>
      <c r="E4875" s="1">
        <f t="shared" ca="1" si="149"/>
        <v>521</v>
      </c>
      <c r="F4875" t="str">
        <f t="shared" si="150"/>
        <v>Low Value</v>
      </c>
    </row>
    <row r="4876" spans="1:6" x14ac:dyDescent="0.3">
      <c r="A4876" s="8" t="s">
        <v>766</v>
      </c>
      <c r="B4876" s="1">
        <v>45452</v>
      </c>
      <c r="C4876" s="16">
        <v>1</v>
      </c>
      <c r="D4876" s="16">
        <v>536.03</v>
      </c>
      <c r="E4876" s="1">
        <f t="shared" ca="1" si="149"/>
        <v>641</v>
      </c>
      <c r="F4876" t="str">
        <f t="shared" si="150"/>
        <v>Low Value</v>
      </c>
    </row>
    <row r="4877" spans="1:6" x14ac:dyDescent="0.3">
      <c r="A4877" s="8" t="s">
        <v>4134</v>
      </c>
      <c r="B4877" s="1">
        <v>45645</v>
      </c>
      <c r="C4877" s="16">
        <v>2</v>
      </c>
      <c r="D4877" s="16">
        <v>535.38</v>
      </c>
      <c r="E4877" s="1">
        <f t="shared" ca="1" si="149"/>
        <v>448</v>
      </c>
      <c r="F4877" t="str">
        <f t="shared" si="150"/>
        <v>Low Value</v>
      </c>
    </row>
    <row r="4878" spans="1:6" x14ac:dyDescent="0.3">
      <c r="A4878" s="8" t="s">
        <v>2178</v>
      </c>
      <c r="B4878" s="1">
        <v>45377</v>
      </c>
      <c r="C4878" s="16">
        <v>1</v>
      </c>
      <c r="D4878" s="16">
        <v>535.32000000000005</v>
      </c>
      <c r="E4878" s="1">
        <f t="shared" ca="1" si="149"/>
        <v>716</v>
      </c>
      <c r="F4878" t="str">
        <f t="shared" si="150"/>
        <v>Low Value</v>
      </c>
    </row>
    <row r="4879" spans="1:6" x14ac:dyDescent="0.3">
      <c r="A4879" s="8" t="s">
        <v>4368</v>
      </c>
      <c r="B4879" s="1">
        <v>45402</v>
      </c>
      <c r="C4879" s="16">
        <v>1</v>
      </c>
      <c r="D4879" s="16">
        <v>534.97</v>
      </c>
      <c r="E4879" s="1">
        <f t="shared" ca="1" si="149"/>
        <v>691</v>
      </c>
      <c r="F4879" t="str">
        <f t="shared" si="150"/>
        <v>Low Value</v>
      </c>
    </row>
    <row r="4880" spans="1:6" x14ac:dyDescent="0.3">
      <c r="A4880" s="8" t="s">
        <v>4536</v>
      </c>
      <c r="B4880" s="1">
        <v>45557</v>
      </c>
      <c r="C4880" s="16">
        <v>1</v>
      </c>
      <c r="D4880" s="16">
        <v>533.4</v>
      </c>
      <c r="E4880" s="1">
        <f t="shared" ca="1" si="149"/>
        <v>536</v>
      </c>
      <c r="F4880" t="str">
        <f t="shared" si="150"/>
        <v>Low Value</v>
      </c>
    </row>
    <row r="4881" spans="1:6" x14ac:dyDescent="0.3">
      <c r="A4881" s="8" t="s">
        <v>1783</v>
      </c>
      <c r="B4881" s="1">
        <v>45599</v>
      </c>
      <c r="C4881" s="16">
        <v>2</v>
      </c>
      <c r="D4881" s="16">
        <v>533.13</v>
      </c>
      <c r="E4881" s="1">
        <f t="shared" ca="1" si="149"/>
        <v>494</v>
      </c>
      <c r="F4881" t="str">
        <f t="shared" si="150"/>
        <v>Low Value</v>
      </c>
    </row>
    <row r="4882" spans="1:6" x14ac:dyDescent="0.3">
      <c r="A4882" s="8" t="s">
        <v>4206</v>
      </c>
      <c r="B4882" s="1">
        <v>45385</v>
      </c>
      <c r="C4882" s="16">
        <v>1</v>
      </c>
      <c r="D4882" s="16">
        <v>533.12</v>
      </c>
      <c r="E4882" s="1">
        <f t="shared" ca="1" si="149"/>
        <v>708</v>
      </c>
      <c r="F4882" t="str">
        <f t="shared" si="150"/>
        <v>Low Value</v>
      </c>
    </row>
    <row r="4883" spans="1:6" x14ac:dyDescent="0.3">
      <c r="A4883" s="8" t="s">
        <v>4170</v>
      </c>
      <c r="B4883" s="1">
        <v>45347</v>
      </c>
      <c r="C4883" s="16">
        <v>1</v>
      </c>
      <c r="D4883" s="16">
        <v>532.91</v>
      </c>
      <c r="E4883" s="1">
        <f t="shared" ca="1" si="149"/>
        <v>746</v>
      </c>
      <c r="F4883" t="str">
        <f t="shared" si="150"/>
        <v>Low Value</v>
      </c>
    </row>
    <row r="4884" spans="1:6" x14ac:dyDescent="0.3">
      <c r="A4884" s="8" t="s">
        <v>2618</v>
      </c>
      <c r="B4884" s="1">
        <v>45490</v>
      </c>
      <c r="C4884" s="16">
        <v>1</v>
      </c>
      <c r="D4884" s="16">
        <v>532.69000000000005</v>
      </c>
      <c r="E4884" s="1">
        <f t="shared" ca="1" si="149"/>
        <v>603</v>
      </c>
      <c r="F4884" t="str">
        <f t="shared" si="150"/>
        <v>Low Value</v>
      </c>
    </row>
    <row r="4885" spans="1:6" x14ac:dyDescent="0.3">
      <c r="A4885" s="8" t="s">
        <v>5415</v>
      </c>
      <c r="B4885" s="1">
        <v>45563</v>
      </c>
      <c r="C4885" s="16">
        <v>1</v>
      </c>
      <c r="D4885" s="16">
        <v>532.4</v>
      </c>
      <c r="E4885" s="1">
        <f t="shared" ca="1" si="149"/>
        <v>530</v>
      </c>
      <c r="F4885" t="str">
        <f t="shared" si="150"/>
        <v>Low Value</v>
      </c>
    </row>
    <row r="4886" spans="1:6" x14ac:dyDescent="0.3">
      <c r="A4886" s="8" t="s">
        <v>4315</v>
      </c>
      <c r="B4886" s="1">
        <v>45484</v>
      </c>
      <c r="C4886" s="16">
        <v>1</v>
      </c>
      <c r="D4886" s="16">
        <v>532.35</v>
      </c>
      <c r="E4886" s="1">
        <f t="shared" ca="1" si="149"/>
        <v>609</v>
      </c>
      <c r="F4886" t="str">
        <f t="shared" si="150"/>
        <v>Low Value</v>
      </c>
    </row>
    <row r="4887" spans="1:6" x14ac:dyDescent="0.3">
      <c r="A4887" s="8" t="s">
        <v>2419</v>
      </c>
      <c r="B4887" s="1">
        <v>45568</v>
      </c>
      <c r="C4887" s="16">
        <v>2</v>
      </c>
      <c r="D4887" s="16">
        <v>531.47</v>
      </c>
      <c r="E4887" s="1">
        <f t="shared" ca="1" si="149"/>
        <v>525</v>
      </c>
      <c r="F4887" t="str">
        <f t="shared" si="150"/>
        <v>Low Value</v>
      </c>
    </row>
    <row r="4888" spans="1:6" x14ac:dyDescent="0.3">
      <c r="A4888" s="8" t="s">
        <v>226</v>
      </c>
      <c r="B4888" s="1">
        <v>45340</v>
      </c>
      <c r="C4888" s="16">
        <v>2</v>
      </c>
      <c r="D4888" s="16">
        <v>531.19000000000005</v>
      </c>
      <c r="E4888" s="1">
        <f t="shared" ca="1" si="149"/>
        <v>753</v>
      </c>
      <c r="F4888" t="str">
        <f t="shared" si="150"/>
        <v>Low Value</v>
      </c>
    </row>
    <row r="4889" spans="1:6" x14ac:dyDescent="0.3">
      <c r="A4889" s="8" t="s">
        <v>5519</v>
      </c>
      <c r="B4889" s="1">
        <v>45315</v>
      </c>
      <c r="C4889" s="16">
        <v>1</v>
      </c>
      <c r="D4889" s="16">
        <v>530.86</v>
      </c>
      <c r="E4889" s="1">
        <f t="shared" ca="1" si="149"/>
        <v>778</v>
      </c>
      <c r="F4889" t="str">
        <f t="shared" si="150"/>
        <v>Low Value</v>
      </c>
    </row>
    <row r="4890" spans="1:6" x14ac:dyDescent="0.3">
      <c r="A4890" s="8" t="s">
        <v>3849</v>
      </c>
      <c r="B4890" s="1">
        <v>45455</v>
      </c>
      <c r="C4890" s="16">
        <v>1</v>
      </c>
      <c r="D4890" s="16">
        <v>530.15</v>
      </c>
      <c r="E4890" s="1">
        <f t="shared" ca="1" si="149"/>
        <v>638</v>
      </c>
      <c r="F4890" t="str">
        <f t="shared" si="150"/>
        <v>Low Value</v>
      </c>
    </row>
    <row r="4891" spans="1:6" x14ac:dyDescent="0.3">
      <c r="A4891" s="8" t="s">
        <v>5826</v>
      </c>
      <c r="B4891" s="1">
        <v>45346</v>
      </c>
      <c r="C4891" s="16">
        <v>1</v>
      </c>
      <c r="D4891" s="16">
        <v>529.70000000000005</v>
      </c>
      <c r="E4891" s="1">
        <f t="shared" ca="1" si="149"/>
        <v>747</v>
      </c>
      <c r="F4891" t="str">
        <f t="shared" si="150"/>
        <v>Low Value</v>
      </c>
    </row>
    <row r="4892" spans="1:6" x14ac:dyDescent="0.3">
      <c r="A4892" s="8" t="s">
        <v>426</v>
      </c>
      <c r="B4892" s="1">
        <v>45506</v>
      </c>
      <c r="C4892" s="16">
        <v>1</v>
      </c>
      <c r="D4892" s="16">
        <v>529.41999999999996</v>
      </c>
      <c r="E4892" s="1">
        <f t="shared" ca="1" si="149"/>
        <v>587</v>
      </c>
      <c r="F4892" t="str">
        <f t="shared" si="150"/>
        <v>Low Value</v>
      </c>
    </row>
    <row r="4893" spans="1:6" x14ac:dyDescent="0.3">
      <c r="A4893" s="8" t="s">
        <v>4367</v>
      </c>
      <c r="B4893" s="1">
        <v>45294</v>
      </c>
      <c r="C4893" s="16">
        <v>1</v>
      </c>
      <c r="D4893" s="16">
        <v>529.30999999999995</v>
      </c>
      <c r="E4893" s="1">
        <f t="shared" ca="1" si="149"/>
        <v>799</v>
      </c>
      <c r="F4893" t="str">
        <f t="shared" si="150"/>
        <v>Low Value</v>
      </c>
    </row>
    <row r="4894" spans="1:6" x14ac:dyDescent="0.3">
      <c r="A4894" s="8" t="s">
        <v>5606</v>
      </c>
      <c r="B4894" s="1">
        <v>45588</v>
      </c>
      <c r="C4894" s="16">
        <v>2</v>
      </c>
      <c r="D4894" s="16">
        <v>528.78</v>
      </c>
      <c r="E4894" s="1">
        <f t="shared" ca="1" si="149"/>
        <v>505</v>
      </c>
      <c r="F4894" t="str">
        <f t="shared" si="150"/>
        <v>Low Value</v>
      </c>
    </row>
    <row r="4895" spans="1:6" x14ac:dyDescent="0.3">
      <c r="A4895" s="8" t="s">
        <v>5233</v>
      </c>
      <c r="B4895" s="1">
        <v>45619</v>
      </c>
      <c r="C4895" s="16">
        <v>1</v>
      </c>
      <c r="D4895" s="16">
        <v>528.72</v>
      </c>
      <c r="E4895" s="1">
        <f t="shared" ca="1" si="149"/>
        <v>474</v>
      </c>
      <c r="F4895" t="str">
        <f t="shared" si="150"/>
        <v>Low Value</v>
      </c>
    </row>
    <row r="4896" spans="1:6" x14ac:dyDescent="0.3">
      <c r="A4896" s="8" t="s">
        <v>4456</v>
      </c>
      <c r="B4896" s="1">
        <v>45583</v>
      </c>
      <c r="C4896" s="16">
        <v>1</v>
      </c>
      <c r="D4896" s="16">
        <v>527.76</v>
      </c>
      <c r="E4896" s="1">
        <f t="shared" ca="1" si="149"/>
        <v>510</v>
      </c>
      <c r="F4896" t="str">
        <f t="shared" si="150"/>
        <v>Low Value</v>
      </c>
    </row>
    <row r="4897" spans="1:6" x14ac:dyDescent="0.3">
      <c r="A4897" s="8" t="s">
        <v>1744</v>
      </c>
      <c r="B4897" s="1">
        <v>45300</v>
      </c>
      <c r="C4897" s="16">
        <v>1</v>
      </c>
      <c r="D4897" s="16">
        <v>527.33000000000004</v>
      </c>
      <c r="E4897" s="1">
        <f t="shared" ca="1" si="149"/>
        <v>793</v>
      </c>
      <c r="F4897" t="str">
        <f t="shared" si="150"/>
        <v>Low Value</v>
      </c>
    </row>
    <row r="4898" spans="1:6" x14ac:dyDescent="0.3">
      <c r="A4898" s="8" t="s">
        <v>2744</v>
      </c>
      <c r="B4898" s="1">
        <v>45444</v>
      </c>
      <c r="C4898" s="16">
        <v>2</v>
      </c>
      <c r="D4898" s="16">
        <v>526.16</v>
      </c>
      <c r="E4898" s="1">
        <f t="shared" ca="1" si="149"/>
        <v>649</v>
      </c>
      <c r="F4898" t="str">
        <f t="shared" si="150"/>
        <v>Low Value</v>
      </c>
    </row>
    <row r="4899" spans="1:6" x14ac:dyDescent="0.3">
      <c r="A4899" s="8" t="s">
        <v>3898</v>
      </c>
      <c r="B4899" s="1">
        <v>45444</v>
      </c>
      <c r="C4899" s="16">
        <v>1</v>
      </c>
      <c r="D4899" s="16">
        <v>526.04999999999995</v>
      </c>
      <c r="E4899" s="1">
        <f t="shared" ca="1" si="149"/>
        <v>649</v>
      </c>
      <c r="F4899" t="str">
        <f t="shared" si="150"/>
        <v>Low Value</v>
      </c>
    </row>
    <row r="4900" spans="1:6" x14ac:dyDescent="0.3">
      <c r="A4900" s="8" t="s">
        <v>5336</v>
      </c>
      <c r="B4900" s="1">
        <v>45526</v>
      </c>
      <c r="C4900" s="16">
        <v>1</v>
      </c>
      <c r="D4900" s="16">
        <v>525.21</v>
      </c>
      <c r="E4900" s="1">
        <f t="shared" ca="1" si="149"/>
        <v>567</v>
      </c>
      <c r="F4900" t="str">
        <f t="shared" si="150"/>
        <v>Low Value</v>
      </c>
    </row>
    <row r="4901" spans="1:6" x14ac:dyDescent="0.3">
      <c r="A4901" s="8" t="s">
        <v>2360</v>
      </c>
      <c r="B4901" s="1">
        <v>45365</v>
      </c>
      <c r="C4901" s="16">
        <v>1</v>
      </c>
      <c r="D4901" s="16">
        <v>525.1</v>
      </c>
      <c r="E4901" s="1">
        <f t="shared" ca="1" si="149"/>
        <v>728</v>
      </c>
      <c r="F4901" t="str">
        <f t="shared" si="150"/>
        <v>Low Value</v>
      </c>
    </row>
    <row r="4902" spans="1:6" x14ac:dyDescent="0.3">
      <c r="A4902" s="8" t="s">
        <v>4900</v>
      </c>
      <c r="B4902" s="1">
        <v>45468</v>
      </c>
      <c r="C4902" s="16">
        <v>1</v>
      </c>
      <c r="D4902" s="16">
        <v>524.72</v>
      </c>
      <c r="E4902" s="1">
        <f t="shared" ca="1" si="149"/>
        <v>625</v>
      </c>
      <c r="F4902" t="str">
        <f t="shared" si="150"/>
        <v>Low Value</v>
      </c>
    </row>
    <row r="4903" spans="1:6" x14ac:dyDescent="0.3">
      <c r="A4903" s="8" t="s">
        <v>5130</v>
      </c>
      <c r="B4903" s="1">
        <v>45483</v>
      </c>
      <c r="C4903" s="16">
        <v>1</v>
      </c>
      <c r="D4903" s="16">
        <v>524.20000000000005</v>
      </c>
      <c r="E4903" s="1">
        <f t="shared" ca="1" si="149"/>
        <v>610</v>
      </c>
      <c r="F4903" t="str">
        <f t="shared" si="150"/>
        <v>Low Value</v>
      </c>
    </row>
    <row r="4904" spans="1:6" x14ac:dyDescent="0.3">
      <c r="A4904" s="8" t="s">
        <v>5887</v>
      </c>
      <c r="B4904" s="1">
        <v>45592</v>
      </c>
      <c r="C4904" s="16">
        <v>1</v>
      </c>
      <c r="D4904" s="16">
        <v>523.5</v>
      </c>
      <c r="E4904" s="1">
        <f t="shared" ca="1" si="149"/>
        <v>501</v>
      </c>
      <c r="F4904" t="str">
        <f t="shared" si="150"/>
        <v>Low Value</v>
      </c>
    </row>
    <row r="4905" spans="1:6" x14ac:dyDescent="0.3">
      <c r="A4905" s="8" t="s">
        <v>5699</v>
      </c>
      <c r="B4905" s="1">
        <v>45449</v>
      </c>
      <c r="C4905" s="16">
        <v>1</v>
      </c>
      <c r="D4905" s="16">
        <v>522.6</v>
      </c>
      <c r="E4905" s="1">
        <f t="shared" ca="1" si="149"/>
        <v>644</v>
      </c>
      <c r="F4905" t="str">
        <f t="shared" si="150"/>
        <v>Low Value</v>
      </c>
    </row>
    <row r="4906" spans="1:6" x14ac:dyDescent="0.3">
      <c r="A4906" s="8" t="s">
        <v>4796</v>
      </c>
      <c r="B4906" s="1">
        <v>45563</v>
      </c>
      <c r="C4906" s="16">
        <v>1</v>
      </c>
      <c r="D4906" s="16">
        <v>521.63</v>
      </c>
      <c r="E4906" s="1">
        <f t="shared" ca="1" si="149"/>
        <v>530</v>
      </c>
      <c r="F4906" t="str">
        <f t="shared" si="150"/>
        <v>Low Value</v>
      </c>
    </row>
    <row r="4907" spans="1:6" x14ac:dyDescent="0.3">
      <c r="A4907" s="8" t="s">
        <v>3082</v>
      </c>
      <c r="B4907" s="1">
        <v>45646</v>
      </c>
      <c r="C4907" s="16">
        <v>1</v>
      </c>
      <c r="D4907" s="16">
        <v>518.41</v>
      </c>
      <c r="E4907" s="1">
        <f t="shared" ca="1" si="149"/>
        <v>447</v>
      </c>
      <c r="F4907" t="str">
        <f t="shared" si="150"/>
        <v>Low Value</v>
      </c>
    </row>
    <row r="4908" spans="1:6" x14ac:dyDescent="0.3">
      <c r="A4908" s="8" t="s">
        <v>2119</v>
      </c>
      <c r="B4908" s="1">
        <v>45606</v>
      </c>
      <c r="C4908" s="16">
        <v>1</v>
      </c>
      <c r="D4908" s="16">
        <v>517.88</v>
      </c>
      <c r="E4908" s="1">
        <f t="shared" ca="1" si="149"/>
        <v>487</v>
      </c>
      <c r="F4908" t="str">
        <f t="shared" si="150"/>
        <v>Low Value</v>
      </c>
    </row>
    <row r="4909" spans="1:6" x14ac:dyDescent="0.3">
      <c r="A4909" s="8" t="s">
        <v>5305</v>
      </c>
      <c r="B4909" s="1">
        <v>45398</v>
      </c>
      <c r="C4909" s="16">
        <v>1</v>
      </c>
      <c r="D4909" s="16">
        <v>517.26</v>
      </c>
      <c r="E4909" s="1">
        <f t="shared" ca="1" si="149"/>
        <v>695</v>
      </c>
      <c r="F4909" t="str">
        <f t="shared" si="150"/>
        <v>Low Value</v>
      </c>
    </row>
    <row r="4910" spans="1:6" x14ac:dyDescent="0.3">
      <c r="A4910" s="8" t="s">
        <v>5632</v>
      </c>
      <c r="B4910" s="1">
        <v>45409</v>
      </c>
      <c r="C4910" s="16">
        <v>1</v>
      </c>
      <c r="D4910" s="16">
        <v>515</v>
      </c>
      <c r="E4910" s="1">
        <f t="shared" ca="1" si="149"/>
        <v>684</v>
      </c>
      <c r="F4910" t="str">
        <f t="shared" si="150"/>
        <v>Low Value</v>
      </c>
    </row>
    <row r="4911" spans="1:6" x14ac:dyDescent="0.3">
      <c r="A4911" s="8" t="s">
        <v>1060</v>
      </c>
      <c r="B4911" s="1">
        <v>45408</v>
      </c>
      <c r="C4911" s="16">
        <v>1</v>
      </c>
      <c r="D4911" s="16">
        <v>514.61</v>
      </c>
      <c r="E4911" s="1">
        <f t="shared" ca="1" si="149"/>
        <v>685</v>
      </c>
      <c r="F4911" t="str">
        <f t="shared" si="150"/>
        <v>Low Value</v>
      </c>
    </row>
    <row r="4912" spans="1:6" x14ac:dyDescent="0.3">
      <c r="A4912" s="8" t="s">
        <v>1713</v>
      </c>
      <c r="B4912" s="1">
        <v>45490</v>
      </c>
      <c r="C4912" s="16">
        <v>1</v>
      </c>
      <c r="D4912" s="16">
        <v>514.49</v>
      </c>
      <c r="E4912" s="1">
        <f t="shared" ca="1" si="149"/>
        <v>603</v>
      </c>
      <c r="F4912" t="str">
        <f t="shared" si="150"/>
        <v>Low Value</v>
      </c>
    </row>
    <row r="4913" spans="1:6" x14ac:dyDescent="0.3">
      <c r="A4913" s="8" t="s">
        <v>2402</v>
      </c>
      <c r="B4913" s="1">
        <v>45330</v>
      </c>
      <c r="C4913" s="16">
        <v>1</v>
      </c>
      <c r="D4913" s="16">
        <v>513.22</v>
      </c>
      <c r="E4913" s="1">
        <f t="shared" ca="1" si="149"/>
        <v>763</v>
      </c>
      <c r="F4913" t="str">
        <f t="shared" si="150"/>
        <v>Low Value</v>
      </c>
    </row>
    <row r="4914" spans="1:6" x14ac:dyDescent="0.3">
      <c r="A4914" s="8" t="s">
        <v>3563</v>
      </c>
      <c r="B4914" s="1">
        <v>45512</v>
      </c>
      <c r="C4914" s="16">
        <v>1</v>
      </c>
      <c r="D4914" s="16">
        <v>512.38</v>
      </c>
      <c r="E4914" s="1">
        <f t="shared" ca="1" si="149"/>
        <v>581</v>
      </c>
      <c r="F4914" t="str">
        <f t="shared" si="150"/>
        <v>Low Value</v>
      </c>
    </row>
    <row r="4915" spans="1:6" x14ac:dyDescent="0.3">
      <c r="A4915" s="8" t="s">
        <v>5343</v>
      </c>
      <c r="B4915" s="1">
        <v>45459</v>
      </c>
      <c r="C4915" s="16">
        <v>1</v>
      </c>
      <c r="D4915" s="16">
        <v>512.32000000000005</v>
      </c>
      <c r="E4915" s="1">
        <f t="shared" ca="1" si="149"/>
        <v>634</v>
      </c>
      <c r="F4915" t="str">
        <f t="shared" si="150"/>
        <v>Low Value</v>
      </c>
    </row>
    <row r="4916" spans="1:6" x14ac:dyDescent="0.3">
      <c r="A4916" s="8" t="s">
        <v>3323</v>
      </c>
      <c r="B4916" s="1">
        <v>45427</v>
      </c>
      <c r="C4916" s="16">
        <v>1</v>
      </c>
      <c r="D4916" s="16">
        <v>512.26</v>
      </c>
      <c r="E4916" s="1">
        <f t="shared" ca="1" si="149"/>
        <v>666</v>
      </c>
      <c r="F4916" t="str">
        <f t="shared" si="150"/>
        <v>Low Value</v>
      </c>
    </row>
    <row r="4917" spans="1:6" x14ac:dyDescent="0.3">
      <c r="A4917" s="8" t="s">
        <v>3232</v>
      </c>
      <c r="B4917" s="1">
        <v>45355</v>
      </c>
      <c r="C4917" s="16">
        <v>1</v>
      </c>
      <c r="D4917" s="16">
        <v>512.16</v>
      </c>
      <c r="E4917" s="1">
        <f t="shared" ca="1" si="149"/>
        <v>738</v>
      </c>
      <c r="F4917" t="str">
        <f t="shared" si="150"/>
        <v>Low Value</v>
      </c>
    </row>
    <row r="4918" spans="1:6" x14ac:dyDescent="0.3">
      <c r="A4918" s="8" t="s">
        <v>3646</v>
      </c>
      <c r="B4918" s="1">
        <v>45467</v>
      </c>
      <c r="C4918" s="16">
        <v>1</v>
      </c>
      <c r="D4918" s="16">
        <v>511.22</v>
      </c>
      <c r="E4918" s="1">
        <f t="shared" ca="1" si="149"/>
        <v>626</v>
      </c>
      <c r="F4918" t="str">
        <f t="shared" si="150"/>
        <v>Low Value</v>
      </c>
    </row>
    <row r="4919" spans="1:6" x14ac:dyDescent="0.3">
      <c r="A4919" s="8" t="s">
        <v>1466</v>
      </c>
      <c r="B4919" s="1">
        <v>45520</v>
      </c>
      <c r="C4919" s="16">
        <v>1</v>
      </c>
      <c r="D4919" s="16">
        <v>511.14</v>
      </c>
      <c r="E4919" s="1">
        <f t="shared" ca="1" si="149"/>
        <v>573</v>
      </c>
      <c r="F4919" t="str">
        <f t="shared" si="150"/>
        <v>Low Value</v>
      </c>
    </row>
    <row r="4920" spans="1:6" x14ac:dyDescent="0.3">
      <c r="A4920" s="8" t="s">
        <v>3736</v>
      </c>
      <c r="B4920" s="1">
        <v>45623</v>
      </c>
      <c r="C4920" s="16">
        <v>2</v>
      </c>
      <c r="D4920" s="16">
        <v>510.36</v>
      </c>
      <c r="E4920" s="1">
        <f t="shared" ca="1" si="149"/>
        <v>470</v>
      </c>
      <c r="F4920" t="str">
        <f t="shared" si="150"/>
        <v>Low Value</v>
      </c>
    </row>
    <row r="4921" spans="1:6" x14ac:dyDescent="0.3">
      <c r="A4921" s="8" t="s">
        <v>542</v>
      </c>
      <c r="B4921" s="1">
        <v>45536</v>
      </c>
      <c r="C4921" s="16">
        <v>1</v>
      </c>
      <c r="D4921" s="16">
        <v>510.04</v>
      </c>
      <c r="E4921" s="1">
        <f t="shared" ca="1" si="149"/>
        <v>557</v>
      </c>
      <c r="F4921" t="str">
        <f t="shared" si="150"/>
        <v>Low Value</v>
      </c>
    </row>
    <row r="4922" spans="1:6" x14ac:dyDescent="0.3">
      <c r="A4922" s="8" t="s">
        <v>3927</v>
      </c>
      <c r="B4922" s="1">
        <v>45358</v>
      </c>
      <c r="C4922" s="16">
        <v>2</v>
      </c>
      <c r="D4922" s="16">
        <v>509.62</v>
      </c>
      <c r="E4922" s="1">
        <f t="shared" ca="1" si="149"/>
        <v>735</v>
      </c>
      <c r="F4922" t="str">
        <f t="shared" si="150"/>
        <v>Low Value</v>
      </c>
    </row>
    <row r="4923" spans="1:6" x14ac:dyDescent="0.3">
      <c r="A4923" s="8" t="s">
        <v>5509</v>
      </c>
      <c r="B4923" s="1">
        <v>45623</v>
      </c>
      <c r="C4923" s="16">
        <v>1</v>
      </c>
      <c r="D4923" s="16">
        <v>509.45</v>
      </c>
      <c r="E4923" s="1">
        <f t="shared" ca="1" si="149"/>
        <v>470</v>
      </c>
      <c r="F4923" t="str">
        <f t="shared" si="150"/>
        <v>Low Value</v>
      </c>
    </row>
    <row r="4924" spans="1:6" x14ac:dyDescent="0.3">
      <c r="A4924" s="8" t="s">
        <v>4033</v>
      </c>
      <c r="B4924" s="1">
        <v>45318</v>
      </c>
      <c r="C4924" s="16">
        <v>1</v>
      </c>
      <c r="D4924" s="16">
        <v>509.44</v>
      </c>
      <c r="E4924" s="1">
        <f t="shared" ca="1" si="149"/>
        <v>775</v>
      </c>
      <c r="F4924" t="str">
        <f t="shared" si="150"/>
        <v>Low Value</v>
      </c>
    </row>
    <row r="4925" spans="1:6" x14ac:dyDescent="0.3">
      <c r="A4925" s="8" t="s">
        <v>4924</v>
      </c>
      <c r="B4925" s="1">
        <v>45568</v>
      </c>
      <c r="C4925" s="16">
        <v>1</v>
      </c>
      <c r="D4925" s="16">
        <v>509.38</v>
      </c>
      <c r="E4925" s="1">
        <f t="shared" ca="1" si="149"/>
        <v>525</v>
      </c>
      <c r="F4925" t="str">
        <f t="shared" si="150"/>
        <v>Low Value</v>
      </c>
    </row>
    <row r="4926" spans="1:6" x14ac:dyDescent="0.3">
      <c r="A4926" s="8" t="s">
        <v>4317</v>
      </c>
      <c r="B4926" s="1">
        <v>45459</v>
      </c>
      <c r="C4926" s="16">
        <v>2</v>
      </c>
      <c r="D4926" s="16">
        <v>509.23</v>
      </c>
      <c r="E4926" s="1">
        <f t="shared" ca="1" si="149"/>
        <v>634</v>
      </c>
      <c r="F4926" t="str">
        <f t="shared" si="150"/>
        <v>Low Value</v>
      </c>
    </row>
    <row r="4927" spans="1:6" x14ac:dyDescent="0.3">
      <c r="A4927" s="8" t="s">
        <v>274</v>
      </c>
      <c r="B4927" s="1">
        <v>45492</v>
      </c>
      <c r="C4927" s="16">
        <v>1</v>
      </c>
      <c r="D4927" s="16">
        <v>508.33</v>
      </c>
      <c r="E4927" s="1">
        <f t="shared" ref="E4927:E4990" ca="1" si="151">TODAY()-B4927</f>
        <v>601</v>
      </c>
      <c r="F4927" t="str">
        <f t="shared" si="150"/>
        <v>Low Value</v>
      </c>
    </row>
    <row r="4928" spans="1:6" x14ac:dyDescent="0.3">
      <c r="A4928" s="8" t="s">
        <v>1174</v>
      </c>
      <c r="B4928" s="1">
        <v>45319</v>
      </c>
      <c r="C4928" s="16">
        <v>1</v>
      </c>
      <c r="D4928" s="16">
        <v>508.08</v>
      </c>
      <c r="E4928" s="1">
        <f t="shared" ca="1" si="151"/>
        <v>774</v>
      </c>
      <c r="F4928" t="str">
        <f t="shared" si="150"/>
        <v>Low Value</v>
      </c>
    </row>
    <row r="4929" spans="1:6" x14ac:dyDescent="0.3">
      <c r="A4929" s="8" t="s">
        <v>5999</v>
      </c>
      <c r="B4929" s="1">
        <v>45639</v>
      </c>
      <c r="C4929" s="16">
        <v>1</v>
      </c>
      <c r="D4929" s="16">
        <v>507.69</v>
      </c>
      <c r="E4929" s="1">
        <f t="shared" ca="1" si="151"/>
        <v>454</v>
      </c>
      <c r="F4929" t="str">
        <f t="shared" si="150"/>
        <v>Low Value</v>
      </c>
    </row>
    <row r="4930" spans="1:6" x14ac:dyDescent="0.3">
      <c r="A4930" s="8" t="s">
        <v>865</v>
      </c>
      <c r="B4930" s="1">
        <v>45609</v>
      </c>
      <c r="C4930" s="16">
        <v>2</v>
      </c>
      <c r="D4930" s="16">
        <v>507.27</v>
      </c>
      <c r="E4930" s="1">
        <f t="shared" ca="1" si="151"/>
        <v>484</v>
      </c>
      <c r="F4930" t="str">
        <f t="shared" si="150"/>
        <v>Low Value</v>
      </c>
    </row>
    <row r="4931" spans="1:6" x14ac:dyDescent="0.3">
      <c r="A4931" s="8" t="s">
        <v>2779</v>
      </c>
      <c r="B4931" s="1">
        <v>45402</v>
      </c>
      <c r="C4931" s="16">
        <v>1</v>
      </c>
      <c r="D4931" s="16">
        <v>507.12</v>
      </c>
      <c r="E4931" s="1">
        <f t="shared" ca="1" si="151"/>
        <v>691</v>
      </c>
      <c r="F4931" t="str">
        <f t="shared" si="150"/>
        <v>Low Value</v>
      </c>
    </row>
    <row r="4932" spans="1:6" x14ac:dyDescent="0.3">
      <c r="A4932" s="8" t="s">
        <v>5238</v>
      </c>
      <c r="B4932" s="1">
        <v>45638</v>
      </c>
      <c r="C4932" s="16">
        <v>1</v>
      </c>
      <c r="D4932" s="16">
        <v>506.81</v>
      </c>
      <c r="E4932" s="1">
        <f t="shared" ca="1" si="151"/>
        <v>455</v>
      </c>
      <c r="F4932" t="str">
        <f t="shared" si="150"/>
        <v>Low Value</v>
      </c>
    </row>
    <row r="4933" spans="1:6" x14ac:dyDescent="0.3">
      <c r="A4933" s="8" t="s">
        <v>350</v>
      </c>
      <c r="B4933" s="1">
        <v>45614</v>
      </c>
      <c r="C4933" s="16">
        <v>2</v>
      </c>
      <c r="D4933" s="16">
        <v>506.19000000000005</v>
      </c>
      <c r="E4933" s="1">
        <f t="shared" ca="1" si="151"/>
        <v>479</v>
      </c>
      <c r="F4933" t="str">
        <f t="shared" ref="F4933:F4996" si="152">IF(D4932 &gt; 5000, "High Value", IF(D4932 &gt; 1000, "Medium Value", "Low Value"))</f>
        <v>Low Value</v>
      </c>
    </row>
    <row r="4934" spans="1:6" x14ac:dyDescent="0.3">
      <c r="A4934" s="8" t="s">
        <v>4846</v>
      </c>
      <c r="B4934" s="1">
        <v>45551</v>
      </c>
      <c r="C4934" s="16">
        <v>1</v>
      </c>
      <c r="D4934" s="16">
        <v>505.61</v>
      </c>
      <c r="E4934" s="1">
        <f t="shared" ca="1" si="151"/>
        <v>542</v>
      </c>
      <c r="F4934" t="str">
        <f t="shared" si="152"/>
        <v>Low Value</v>
      </c>
    </row>
    <row r="4935" spans="1:6" x14ac:dyDescent="0.3">
      <c r="A4935" s="8" t="s">
        <v>5425</v>
      </c>
      <c r="B4935" s="1">
        <v>45578</v>
      </c>
      <c r="C4935" s="16">
        <v>1</v>
      </c>
      <c r="D4935" s="16">
        <v>505.05</v>
      </c>
      <c r="E4935" s="1">
        <f t="shared" ca="1" si="151"/>
        <v>515</v>
      </c>
      <c r="F4935" t="str">
        <f t="shared" si="152"/>
        <v>Low Value</v>
      </c>
    </row>
    <row r="4936" spans="1:6" x14ac:dyDescent="0.3">
      <c r="A4936" s="8" t="s">
        <v>1317</v>
      </c>
      <c r="B4936" s="1">
        <v>45445</v>
      </c>
      <c r="C4936" s="16">
        <v>1</v>
      </c>
      <c r="D4936" s="16">
        <v>504.62</v>
      </c>
      <c r="E4936" s="1">
        <f t="shared" ca="1" si="151"/>
        <v>648</v>
      </c>
      <c r="F4936" t="str">
        <f t="shared" si="152"/>
        <v>Low Value</v>
      </c>
    </row>
    <row r="4937" spans="1:6" x14ac:dyDescent="0.3">
      <c r="A4937" s="8" t="s">
        <v>1228</v>
      </c>
      <c r="B4937" s="1">
        <v>45325</v>
      </c>
      <c r="C4937" s="16">
        <v>1</v>
      </c>
      <c r="D4937" s="16">
        <v>504.32</v>
      </c>
      <c r="E4937" s="1">
        <f t="shared" ca="1" si="151"/>
        <v>768</v>
      </c>
      <c r="F4937" t="str">
        <f t="shared" si="152"/>
        <v>Low Value</v>
      </c>
    </row>
    <row r="4938" spans="1:6" x14ac:dyDescent="0.3">
      <c r="A4938" s="8" t="s">
        <v>5411</v>
      </c>
      <c r="B4938" s="1">
        <v>45336</v>
      </c>
      <c r="C4938" s="16">
        <v>1</v>
      </c>
      <c r="D4938" s="16">
        <v>503.09</v>
      </c>
      <c r="E4938" s="1">
        <f t="shared" ca="1" si="151"/>
        <v>757</v>
      </c>
      <c r="F4938" t="str">
        <f t="shared" si="152"/>
        <v>Low Value</v>
      </c>
    </row>
    <row r="4939" spans="1:6" x14ac:dyDescent="0.3">
      <c r="A4939" s="8" t="s">
        <v>2417</v>
      </c>
      <c r="B4939" s="1">
        <v>45538</v>
      </c>
      <c r="C4939" s="16">
        <v>2</v>
      </c>
      <c r="D4939" s="16">
        <v>502.94000000000005</v>
      </c>
      <c r="E4939" s="1">
        <f t="shared" ca="1" si="151"/>
        <v>555</v>
      </c>
      <c r="F4939" t="str">
        <f t="shared" si="152"/>
        <v>Low Value</v>
      </c>
    </row>
    <row r="4940" spans="1:6" x14ac:dyDescent="0.3">
      <c r="A4940" s="8" t="s">
        <v>4778</v>
      </c>
      <c r="B4940" s="1">
        <v>45595</v>
      </c>
      <c r="C4940" s="16">
        <v>2</v>
      </c>
      <c r="D4940" s="16">
        <v>502.88</v>
      </c>
      <c r="E4940" s="1">
        <f t="shared" ca="1" si="151"/>
        <v>498</v>
      </c>
      <c r="F4940" t="str">
        <f t="shared" si="152"/>
        <v>Low Value</v>
      </c>
    </row>
    <row r="4941" spans="1:6" x14ac:dyDescent="0.3">
      <c r="A4941" s="8" t="s">
        <v>5255</v>
      </c>
      <c r="B4941" s="1">
        <v>45343</v>
      </c>
      <c r="C4941" s="16">
        <v>1</v>
      </c>
      <c r="D4941" s="16">
        <v>502.85</v>
      </c>
      <c r="E4941" s="1">
        <f t="shared" ca="1" si="151"/>
        <v>750</v>
      </c>
      <c r="F4941" t="str">
        <f t="shared" si="152"/>
        <v>Low Value</v>
      </c>
    </row>
    <row r="4942" spans="1:6" x14ac:dyDescent="0.3">
      <c r="A4942" s="8" t="s">
        <v>4319</v>
      </c>
      <c r="B4942" s="1">
        <v>45514</v>
      </c>
      <c r="C4942" s="16">
        <v>1</v>
      </c>
      <c r="D4942" s="16">
        <v>502.63</v>
      </c>
      <c r="E4942" s="1">
        <f t="shared" ca="1" si="151"/>
        <v>579</v>
      </c>
      <c r="F4942" t="str">
        <f t="shared" si="152"/>
        <v>Low Value</v>
      </c>
    </row>
    <row r="4943" spans="1:6" x14ac:dyDescent="0.3">
      <c r="A4943" s="8" t="s">
        <v>435</v>
      </c>
      <c r="B4943" s="1">
        <v>45454</v>
      </c>
      <c r="C4943" s="16">
        <v>1</v>
      </c>
      <c r="D4943" s="16">
        <v>502.11</v>
      </c>
      <c r="E4943" s="1">
        <f t="shared" ca="1" si="151"/>
        <v>639</v>
      </c>
      <c r="F4943" t="str">
        <f t="shared" si="152"/>
        <v>Low Value</v>
      </c>
    </row>
    <row r="4944" spans="1:6" x14ac:dyDescent="0.3">
      <c r="A4944" s="8" t="s">
        <v>4984</v>
      </c>
      <c r="B4944" s="1">
        <v>45322</v>
      </c>
      <c r="C4944" s="16">
        <v>1</v>
      </c>
      <c r="D4944" s="16">
        <v>499.82</v>
      </c>
      <c r="E4944" s="1">
        <f t="shared" ca="1" si="151"/>
        <v>771</v>
      </c>
      <c r="F4944" t="str">
        <f t="shared" si="152"/>
        <v>Low Value</v>
      </c>
    </row>
    <row r="4945" spans="1:6" x14ac:dyDescent="0.3">
      <c r="A4945" s="8" t="s">
        <v>2189</v>
      </c>
      <c r="B4945" s="1">
        <v>45623</v>
      </c>
      <c r="C4945" s="16">
        <v>1</v>
      </c>
      <c r="D4945" s="16">
        <v>498.94</v>
      </c>
      <c r="E4945" s="1">
        <f t="shared" ca="1" si="151"/>
        <v>470</v>
      </c>
      <c r="F4945" t="str">
        <f t="shared" si="152"/>
        <v>Low Value</v>
      </c>
    </row>
    <row r="4946" spans="1:6" x14ac:dyDescent="0.3">
      <c r="A4946" s="8" t="s">
        <v>164</v>
      </c>
      <c r="B4946" s="1">
        <v>45508</v>
      </c>
      <c r="C4946" s="16">
        <v>2</v>
      </c>
      <c r="D4946" s="16">
        <v>498.87</v>
      </c>
      <c r="E4946" s="1">
        <f t="shared" ca="1" si="151"/>
        <v>585</v>
      </c>
      <c r="F4946" t="str">
        <f t="shared" si="152"/>
        <v>Low Value</v>
      </c>
    </row>
    <row r="4947" spans="1:6" x14ac:dyDescent="0.3">
      <c r="A4947" s="8" t="s">
        <v>5618</v>
      </c>
      <c r="B4947" s="1">
        <v>45543</v>
      </c>
      <c r="C4947" s="16">
        <v>1</v>
      </c>
      <c r="D4947" s="16">
        <v>497.76</v>
      </c>
      <c r="E4947" s="1">
        <f t="shared" ca="1" si="151"/>
        <v>550</v>
      </c>
      <c r="F4947" t="str">
        <f t="shared" si="152"/>
        <v>Low Value</v>
      </c>
    </row>
    <row r="4948" spans="1:6" x14ac:dyDescent="0.3">
      <c r="A4948" s="8" t="s">
        <v>1865</v>
      </c>
      <c r="B4948" s="1">
        <v>45365</v>
      </c>
      <c r="C4948" s="16">
        <v>1</v>
      </c>
      <c r="D4948" s="16">
        <v>497.1</v>
      </c>
      <c r="E4948" s="1">
        <f t="shared" ca="1" si="151"/>
        <v>728</v>
      </c>
      <c r="F4948" t="str">
        <f t="shared" si="152"/>
        <v>Low Value</v>
      </c>
    </row>
    <row r="4949" spans="1:6" x14ac:dyDescent="0.3">
      <c r="A4949" s="8" t="s">
        <v>1862</v>
      </c>
      <c r="B4949" s="1">
        <v>45442</v>
      </c>
      <c r="C4949" s="16">
        <v>1</v>
      </c>
      <c r="D4949" s="16">
        <v>496.95</v>
      </c>
      <c r="E4949" s="1">
        <f t="shared" ca="1" si="151"/>
        <v>651</v>
      </c>
      <c r="F4949" t="str">
        <f t="shared" si="152"/>
        <v>Low Value</v>
      </c>
    </row>
    <row r="4950" spans="1:6" x14ac:dyDescent="0.3">
      <c r="A4950" s="8" t="s">
        <v>2383</v>
      </c>
      <c r="B4950" s="1">
        <v>45590</v>
      </c>
      <c r="C4950" s="16">
        <v>1</v>
      </c>
      <c r="D4950" s="16">
        <v>496</v>
      </c>
      <c r="E4950" s="1">
        <f t="shared" ca="1" si="151"/>
        <v>503</v>
      </c>
      <c r="F4950" t="str">
        <f t="shared" si="152"/>
        <v>Low Value</v>
      </c>
    </row>
    <row r="4951" spans="1:6" x14ac:dyDescent="0.3">
      <c r="A4951" s="8" t="s">
        <v>4711</v>
      </c>
      <c r="B4951" s="1">
        <v>45305</v>
      </c>
      <c r="C4951" s="16">
        <v>1</v>
      </c>
      <c r="D4951" s="16">
        <v>495.84</v>
      </c>
      <c r="E4951" s="1">
        <f t="shared" ca="1" si="151"/>
        <v>788</v>
      </c>
      <c r="F4951" t="str">
        <f t="shared" si="152"/>
        <v>Low Value</v>
      </c>
    </row>
    <row r="4952" spans="1:6" x14ac:dyDescent="0.3">
      <c r="A4952" s="8" t="s">
        <v>3942</v>
      </c>
      <c r="B4952" s="1">
        <v>45508</v>
      </c>
      <c r="C4952" s="16">
        <v>2</v>
      </c>
      <c r="D4952" s="16">
        <v>495.76</v>
      </c>
      <c r="E4952" s="1">
        <f t="shared" ca="1" si="151"/>
        <v>585</v>
      </c>
      <c r="F4952" t="str">
        <f t="shared" si="152"/>
        <v>Low Value</v>
      </c>
    </row>
    <row r="4953" spans="1:6" x14ac:dyDescent="0.3">
      <c r="A4953" s="8" t="s">
        <v>5179</v>
      </c>
      <c r="B4953" s="1">
        <v>45505</v>
      </c>
      <c r="C4953" s="16">
        <v>1</v>
      </c>
      <c r="D4953" s="16">
        <v>495.28</v>
      </c>
      <c r="E4953" s="1">
        <f t="shared" ca="1" si="151"/>
        <v>588</v>
      </c>
      <c r="F4953" t="str">
        <f t="shared" si="152"/>
        <v>Low Value</v>
      </c>
    </row>
    <row r="4954" spans="1:6" x14ac:dyDescent="0.3">
      <c r="A4954" s="8" t="s">
        <v>998</v>
      </c>
      <c r="B4954" s="1">
        <v>45571</v>
      </c>
      <c r="C4954" s="16">
        <v>2</v>
      </c>
      <c r="D4954" s="16">
        <v>495</v>
      </c>
      <c r="E4954" s="1">
        <f t="shared" ca="1" si="151"/>
        <v>522</v>
      </c>
      <c r="F4954" t="str">
        <f t="shared" si="152"/>
        <v>Low Value</v>
      </c>
    </row>
    <row r="4955" spans="1:6" x14ac:dyDescent="0.3">
      <c r="A4955" s="8" t="s">
        <v>1535</v>
      </c>
      <c r="B4955" s="1">
        <v>45524</v>
      </c>
      <c r="C4955" s="16">
        <v>1</v>
      </c>
      <c r="D4955" s="16">
        <v>494.74</v>
      </c>
      <c r="E4955" s="1">
        <f t="shared" ca="1" si="151"/>
        <v>569</v>
      </c>
      <c r="F4955" t="str">
        <f t="shared" si="152"/>
        <v>Low Value</v>
      </c>
    </row>
    <row r="4956" spans="1:6" x14ac:dyDescent="0.3">
      <c r="A4956" s="8" t="s">
        <v>2719</v>
      </c>
      <c r="B4956" s="1">
        <v>45356</v>
      </c>
      <c r="C4956" s="16">
        <v>1</v>
      </c>
      <c r="D4956" s="16">
        <v>494.64</v>
      </c>
      <c r="E4956" s="1">
        <f t="shared" ca="1" si="151"/>
        <v>737</v>
      </c>
      <c r="F4956" t="str">
        <f t="shared" si="152"/>
        <v>Low Value</v>
      </c>
    </row>
    <row r="4957" spans="1:6" x14ac:dyDescent="0.3">
      <c r="A4957" s="8" t="s">
        <v>5461</v>
      </c>
      <c r="B4957" s="1">
        <v>45446</v>
      </c>
      <c r="C4957" s="16">
        <v>1</v>
      </c>
      <c r="D4957" s="16">
        <v>494.48</v>
      </c>
      <c r="E4957" s="1">
        <f t="shared" ca="1" si="151"/>
        <v>647</v>
      </c>
      <c r="F4957" t="str">
        <f t="shared" si="152"/>
        <v>Low Value</v>
      </c>
    </row>
    <row r="4958" spans="1:6" x14ac:dyDescent="0.3">
      <c r="A4958" s="8" t="s">
        <v>5019</v>
      </c>
      <c r="B4958" s="1">
        <v>45549</v>
      </c>
      <c r="C4958" s="16">
        <v>1</v>
      </c>
      <c r="D4958" s="16">
        <v>494.38</v>
      </c>
      <c r="E4958" s="1">
        <f t="shared" ca="1" si="151"/>
        <v>544</v>
      </c>
      <c r="F4958" t="str">
        <f t="shared" si="152"/>
        <v>Low Value</v>
      </c>
    </row>
    <row r="4959" spans="1:6" x14ac:dyDescent="0.3">
      <c r="A4959" s="8" t="s">
        <v>811</v>
      </c>
      <c r="B4959" s="1">
        <v>45383</v>
      </c>
      <c r="C4959" s="16">
        <v>1</v>
      </c>
      <c r="D4959" s="16">
        <v>494.17</v>
      </c>
      <c r="E4959" s="1">
        <f t="shared" ca="1" si="151"/>
        <v>710</v>
      </c>
      <c r="F4959" t="str">
        <f t="shared" si="152"/>
        <v>Low Value</v>
      </c>
    </row>
    <row r="4960" spans="1:6" x14ac:dyDescent="0.3">
      <c r="A4960" s="8" t="s">
        <v>4696</v>
      </c>
      <c r="B4960" s="1">
        <v>45404</v>
      </c>
      <c r="C4960" s="16">
        <v>1</v>
      </c>
      <c r="D4960" s="16">
        <v>493.9</v>
      </c>
      <c r="E4960" s="1">
        <f t="shared" ca="1" si="151"/>
        <v>689</v>
      </c>
      <c r="F4960" t="str">
        <f t="shared" si="152"/>
        <v>Low Value</v>
      </c>
    </row>
    <row r="4961" spans="1:6" x14ac:dyDescent="0.3">
      <c r="A4961" s="8" t="s">
        <v>4299</v>
      </c>
      <c r="B4961" s="1">
        <v>45558</v>
      </c>
      <c r="C4961" s="16">
        <v>1</v>
      </c>
      <c r="D4961" s="16">
        <v>492.59</v>
      </c>
      <c r="E4961" s="1">
        <f t="shared" ca="1" si="151"/>
        <v>535</v>
      </c>
      <c r="F4961" t="str">
        <f t="shared" si="152"/>
        <v>Low Value</v>
      </c>
    </row>
    <row r="4962" spans="1:6" x14ac:dyDescent="0.3">
      <c r="A4962" s="8" t="s">
        <v>5822</v>
      </c>
      <c r="B4962" s="1">
        <v>45619</v>
      </c>
      <c r="C4962" s="16">
        <v>1</v>
      </c>
      <c r="D4962" s="16">
        <v>492.42</v>
      </c>
      <c r="E4962" s="1">
        <f t="shared" ca="1" si="151"/>
        <v>474</v>
      </c>
      <c r="F4962" t="str">
        <f t="shared" si="152"/>
        <v>Low Value</v>
      </c>
    </row>
    <row r="4963" spans="1:6" x14ac:dyDescent="0.3">
      <c r="A4963" s="8" t="s">
        <v>3944</v>
      </c>
      <c r="B4963" s="1">
        <v>45547</v>
      </c>
      <c r="C4963" s="16">
        <v>2</v>
      </c>
      <c r="D4963" s="16">
        <v>492.08000000000004</v>
      </c>
      <c r="E4963" s="1">
        <f t="shared" ca="1" si="151"/>
        <v>546</v>
      </c>
      <c r="F4963" t="str">
        <f t="shared" si="152"/>
        <v>Low Value</v>
      </c>
    </row>
    <row r="4964" spans="1:6" x14ac:dyDescent="0.3">
      <c r="A4964" s="8" t="s">
        <v>532</v>
      </c>
      <c r="B4964" s="1">
        <v>45434</v>
      </c>
      <c r="C4964" s="16">
        <v>1</v>
      </c>
      <c r="D4964" s="16">
        <v>491.83</v>
      </c>
      <c r="E4964" s="1">
        <f t="shared" ca="1" si="151"/>
        <v>659</v>
      </c>
      <c r="F4964" t="str">
        <f t="shared" si="152"/>
        <v>Low Value</v>
      </c>
    </row>
    <row r="4965" spans="1:6" x14ac:dyDescent="0.3">
      <c r="A4965" s="8" t="s">
        <v>4214</v>
      </c>
      <c r="B4965" s="1">
        <v>45562</v>
      </c>
      <c r="C4965" s="16">
        <v>1</v>
      </c>
      <c r="D4965" s="16">
        <v>491.73</v>
      </c>
      <c r="E4965" s="1">
        <f t="shared" ca="1" si="151"/>
        <v>531</v>
      </c>
      <c r="F4965" t="str">
        <f t="shared" si="152"/>
        <v>Low Value</v>
      </c>
    </row>
    <row r="4966" spans="1:6" x14ac:dyDescent="0.3">
      <c r="A4966" s="8" t="s">
        <v>3613</v>
      </c>
      <c r="B4966" s="1">
        <v>45655</v>
      </c>
      <c r="C4966" s="16">
        <v>1</v>
      </c>
      <c r="D4966" s="16">
        <v>490.51</v>
      </c>
      <c r="E4966" s="1">
        <f t="shared" ca="1" si="151"/>
        <v>438</v>
      </c>
      <c r="F4966" t="str">
        <f t="shared" si="152"/>
        <v>Low Value</v>
      </c>
    </row>
    <row r="4967" spans="1:6" x14ac:dyDescent="0.3">
      <c r="A4967" s="8" t="s">
        <v>4330</v>
      </c>
      <c r="B4967" s="1">
        <v>45577</v>
      </c>
      <c r="C4967" s="16">
        <v>1</v>
      </c>
      <c r="D4967" s="16">
        <v>490.43</v>
      </c>
      <c r="E4967" s="1">
        <f t="shared" ca="1" si="151"/>
        <v>516</v>
      </c>
      <c r="F4967" t="str">
        <f t="shared" si="152"/>
        <v>Low Value</v>
      </c>
    </row>
    <row r="4968" spans="1:6" x14ac:dyDescent="0.3">
      <c r="A4968" s="8" t="s">
        <v>5427</v>
      </c>
      <c r="B4968" s="1">
        <v>45457</v>
      </c>
      <c r="C4968" s="16">
        <v>1</v>
      </c>
      <c r="D4968" s="16">
        <v>489.06</v>
      </c>
      <c r="E4968" s="1">
        <f t="shared" ca="1" si="151"/>
        <v>636</v>
      </c>
      <c r="F4968" t="str">
        <f t="shared" si="152"/>
        <v>Low Value</v>
      </c>
    </row>
    <row r="4969" spans="1:6" x14ac:dyDescent="0.3">
      <c r="A4969" s="8" t="s">
        <v>5920</v>
      </c>
      <c r="B4969" s="1">
        <v>45566</v>
      </c>
      <c r="C4969" s="16">
        <v>1</v>
      </c>
      <c r="D4969" s="16">
        <v>488.06</v>
      </c>
      <c r="E4969" s="1">
        <f t="shared" ca="1" si="151"/>
        <v>527</v>
      </c>
      <c r="F4969" t="str">
        <f t="shared" si="152"/>
        <v>Low Value</v>
      </c>
    </row>
    <row r="4970" spans="1:6" x14ac:dyDescent="0.3">
      <c r="A4970" s="8" t="s">
        <v>5150</v>
      </c>
      <c r="B4970" s="1">
        <v>45515</v>
      </c>
      <c r="C4970" s="16">
        <v>1</v>
      </c>
      <c r="D4970" s="16">
        <v>486.95</v>
      </c>
      <c r="E4970" s="1">
        <f t="shared" ca="1" si="151"/>
        <v>578</v>
      </c>
      <c r="F4970" t="str">
        <f t="shared" si="152"/>
        <v>Low Value</v>
      </c>
    </row>
    <row r="4971" spans="1:6" x14ac:dyDescent="0.3">
      <c r="A4971" s="8" t="s">
        <v>2659</v>
      </c>
      <c r="B4971" s="1">
        <v>45523</v>
      </c>
      <c r="C4971" s="16">
        <v>1</v>
      </c>
      <c r="D4971" s="16">
        <v>486.26</v>
      </c>
      <c r="E4971" s="1">
        <f t="shared" ca="1" si="151"/>
        <v>570</v>
      </c>
      <c r="F4971" t="str">
        <f t="shared" si="152"/>
        <v>Low Value</v>
      </c>
    </row>
    <row r="4972" spans="1:6" x14ac:dyDescent="0.3">
      <c r="A4972" s="8" t="s">
        <v>4572</v>
      </c>
      <c r="B4972" s="1">
        <v>45502</v>
      </c>
      <c r="C4972" s="16">
        <v>1</v>
      </c>
      <c r="D4972" s="16">
        <v>485.55</v>
      </c>
      <c r="E4972" s="1">
        <f t="shared" ca="1" si="151"/>
        <v>591</v>
      </c>
      <c r="F4972" t="str">
        <f t="shared" si="152"/>
        <v>Low Value</v>
      </c>
    </row>
    <row r="4973" spans="1:6" x14ac:dyDescent="0.3">
      <c r="A4973" s="8" t="s">
        <v>3064</v>
      </c>
      <c r="B4973" s="1">
        <v>45484</v>
      </c>
      <c r="C4973" s="16">
        <v>2</v>
      </c>
      <c r="D4973" s="16">
        <v>485.51</v>
      </c>
      <c r="E4973" s="1">
        <f t="shared" ca="1" si="151"/>
        <v>609</v>
      </c>
      <c r="F4973" t="str">
        <f t="shared" si="152"/>
        <v>Low Value</v>
      </c>
    </row>
    <row r="4974" spans="1:6" x14ac:dyDescent="0.3">
      <c r="A4974" s="8" t="s">
        <v>3330</v>
      </c>
      <c r="B4974" s="1">
        <v>45490</v>
      </c>
      <c r="C4974" s="16">
        <v>2</v>
      </c>
      <c r="D4974" s="16">
        <v>484.98</v>
      </c>
      <c r="E4974" s="1">
        <f t="shared" ca="1" si="151"/>
        <v>603</v>
      </c>
      <c r="F4974" t="str">
        <f t="shared" si="152"/>
        <v>Low Value</v>
      </c>
    </row>
    <row r="4975" spans="1:6" x14ac:dyDescent="0.3">
      <c r="A4975" s="8" t="s">
        <v>4785</v>
      </c>
      <c r="B4975" s="1">
        <v>45387</v>
      </c>
      <c r="C4975" s="16">
        <v>1</v>
      </c>
      <c r="D4975" s="16">
        <v>484.92</v>
      </c>
      <c r="E4975" s="1">
        <f t="shared" ca="1" si="151"/>
        <v>706</v>
      </c>
      <c r="F4975" t="str">
        <f t="shared" si="152"/>
        <v>Low Value</v>
      </c>
    </row>
    <row r="4976" spans="1:6" x14ac:dyDescent="0.3">
      <c r="A4976" s="8" t="s">
        <v>4080</v>
      </c>
      <c r="B4976" s="1">
        <v>45388</v>
      </c>
      <c r="C4976" s="16">
        <v>1</v>
      </c>
      <c r="D4976" s="16">
        <v>484.81</v>
      </c>
      <c r="E4976" s="1">
        <f t="shared" ca="1" si="151"/>
        <v>705</v>
      </c>
      <c r="F4976" t="str">
        <f t="shared" si="152"/>
        <v>Low Value</v>
      </c>
    </row>
    <row r="4977" spans="1:6" x14ac:dyDescent="0.3">
      <c r="A4977" s="8" t="s">
        <v>1720</v>
      </c>
      <c r="B4977" s="1">
        <v>45650</v>
      </c>
      <c r="C4977" s="16">
        <v>3</v>
      </c>
      <c r="D4977" s="16">
        <v>484.78</v>
      </c>
      <c r="E4977" s="1">
        <f t="shared" ca="1" si="151"/>
        <v>443</v>
      </c>
      <c r="F4977" t="str">
        <f t="shared" si="152"/>
        <v>Low Value</v>
      </c>
    </row>
    <row r="4978" spans="1:6" x14ac:dyDescent="0.3">
      <c r="A4978" s="8" t="s">
        <v>3285</v>
      </c>
      <c r="B4978" s="1">
        <v>45652</v>
      </c>
      <c r="C4978" s="16">
        <v>1</v>
      </c>
      <c r="D4978" s="16">
        <v>484.43</v>
      </c>
      <c r="E4978" s="1">
        <f t="shared" ca="1" si="151"/>
        <v>441</v>
      </c>
      <c r="F4978" t="str">
        <f t="shared" si="152"/>
        <v>Low Value</v>
      </c>
    </row>
    <row r="4979" spans="1:6" x14ac:dyDescent="0.3">
      <c r="A4979" s="8" t="s">
        <v>1220</v>
      </c>
      <c r="B4979" s="1">
        <v>45320</v>
      </c>
      <c r="C4979" s="16">
        <v>2</v>
      </c>
      <c r="D4979" s="16">
        <v>483.15</v>
      </c>
      <c r="E4979" s="1">
        <f t="shared" ca="1" si="151"/>
        <v>773</v>
      </c>
      <c r="F4979" t="str">
        <f t="shared" si="152"/>
        <v>Low Value</v>
      </c>
    </row>
    <row r="4980" spans="1:6" x14ac:dyDescent="0.3">
      <c r="A4980" s="8" t="s">
        <v>5660</v>
      </c>
      <c r="B4980" s="1">
        <v>45626</v>
      </c>
      <c r="C4980" s="16">
        <v>1</v>
      </c>
      <c r="D4980" s="16">
        <v>482.91</v>
      </c>
      <c r="E4980" s="1">
        <f t="shared" ca="1" si="151"/>
        <v>467</v>
      </c>
      <c r="F4980" t="str">
        <f t="shared" si="152"/>
        <v>Low Value</v>
      </c>
    </row>
    <row r="4981" spans="1:6" x14ac:dyDescent="0.3">
      <c r="A4981" s="8" t="s">
        <v>3783</v>
      </c>
      <c r="B4981" s="1">
        <v>45655</v>
      </c>
      <c r="C4981" s="16">
        <v>1</v>
      </c>
      <c r="D4981" s="16">
        <v>482.68</v>
      </c>
      <c r="E4981" s="1">
        <f t="shared" ca="1" si="151"/>
        <v>438</v>
      </c>
      <c r="F4981" t="str">
        <f t="shared" si="152"/>
        <v>Low Value</v>
      </c>
    </row>
    <row r="4982" spans="1:6" x14ac:dyDescent="0.3">
      <c r="A4982" s="8" t="s">
        <v>860</v>
      </c>
      <c r="B4982" s="1">
        <v>45504</v>
      </c>
      <c r="C4982" s="16">
        <v>2</v>
      </c>
      <c r="D4982" s="16">
        <v>482.39000000000004</v>
      </c>
      <c r="E4982" s="1">
        <f t="shared" ca="1" si="151"/>
        <v>589</v>
      </c>
      <c r="F4982" t="str">
        <f t="shared" si="152"/>
        <v>Low Value</v>
      </c>
    </row>
    <row r="4983" spans="1:6" x14ac:dyDescent="0.3">
      <c r="A4983" s="8" t="s">
        <v>6011</v>
      </c>
      <c r="B4983" s="1">
        <v>45611</v>
      </c>
      <c r="C4983" s="16">
        <v>1</v>
      </c>
      <c r="D4983" s="16">
        <v>482.37</v>
      </c>
      <c r="E4983" s="1">
        <f t="shared" ca="1" si="151"/>
        <v>482</v>
      </c>
      <c r="F4983" t="str">
        <f t="shared" si="152"/>
        <v>Low Value</v>
      </c>
    </row>
    <row r="4984" spans="1:6" x14ac:dyDescent="0.3">
      <c r="A4984" s="8" t="s">
        <v>1518</v>
      </c>
      <c r="B4984" s="1">
        <v>45545</v>
      </c>
      <c r="C4984" s="16">
        <v>2</v>
      </c>
      <c r="D4984" s="16">
        <v>480.56</v>
      </c>
      <c r="E4984" s="1">
        <f t="shared" ca="1" si="151"/>
        <v>548</v>
      </c>
      <c r="F4984" t="str">
        <f t="shared" si="152"/>
        <v>Low Value</v>
      </c>
    </row>
    <row r="4985" spans="1:6" x14ac:dyDescent="0.3">
      <c r="A4985" s="8" t="s">
        <v>2891</v>
      </c>
      <c r="B4985" s="1">
        <v>45639</v>
      </c>
      <c r="C4985" s="16">
        <v>1</v>
      </c>
      <c r="D4985" s="16">
        <v>479.94</v>
      </c>
      <c r="E4985" s="1">
        <f t="shared" ca="1" si="151"/>
        <v>454</v>
      </c>
      <c r="F4985" t="str">
        <f t="shared" si="152"/>
        <v>Low Value</v>
      </c>
    </row>
    <row r="4986" spans="1:6" x14ac:dyDescent="0.3">
      <c r="A4986" s="8" t="s">
        <v>5905</v>
      </c>
      <c r="B4986" s="1">
        <v>45361</v>
      </c>
      <c r="C4986" s="16">
        <v>1</v>
      </c>
      <c r="D4986" s="16">
        <v>479.89</v>
      </c>
      <c r="E4986" s="1">
        <f t="shared" ca="1" si="151"/>
        <v>732</v>
      </c>
      <c r="F4986" t="str">
        <f t="shared" si="152"/>
        <v>Low Value</v>
      </c>
    </row>
    <row r="4987" spans="1:6" x14ac:dyDescent="0.3">
      <c r="A4987" s="8" t="s">
        <v>3575</v>
      </c>
      <c r="B4987" s="1">
        <v>45293</v>
      </c>
      <c r="C4987" s="16">
        <v>1</v>
      </c>
      <c r="D4987" s="16">
        <v>479.41</v>
      </c>
      <c r="E4987" s="1">
        <f t="shared" ca="1" si="151"/>
        <v>800</v>
      </c>
      <c r="F4987" t="str">
        <f t="shared" si="152"/>
        <v>Low Value</v>
      </c>
    </row>
    <row r="4988" spans="1:6" x14ac:dyDescent="0.3">
      <c r="A4988" s="8" t="s">
        <v>2559</v>
      </c>
      <c r="B4988" s="1">
        <v>45651</v>
      </c>
      <c r="C4988" s="16">
        <v>1</v>
      </c>
      <c r="D4988" s="16">
        <v>479.18</v>
      </c>
      <c r="E4988" s="1">
        <f t="shared" ca="1" si="151"/>
        <v>442</v>
      </c>
      <c r="F4988" t="str">
        <f t="shared" si="152"/>
        <v>Low Value</v>
      </c>
    </row>
    <row r="4989" spans="1:6" x14ac:dyDescent="0.3">
      <c r="A4989" s="8" t="s">
        <v>1015</v>
      </c>
      <c r="B4989" s="1">
        <v>45355</v>
      </c>
      <c r="C4989" s="16">
        <v>2</v>
      </c>
      <c r="D4989" s="16">
        <v>478.78999999999996</v>
      </c>
      <c r="E4989" s="1">
        <f t="shared" ca="1" si="151"/>
        <v>738</v>
      </c>
      <c r="F4989" t="str">
        <f t="shared" si="152"/>
        <v>Low Value</v>
      </c>
    </row>
    <row r="4990" spans="1:6" x14ac:dyDescent="0.3">
      <c r="A4990" s="8" t="s">
        <v>1272</v>
      </c>
      <c r="B4990" s="1">
        <v>45466</v>
      </c>
      <c r="C4990" s="16">
        <v>1</v>
      </c>
      <c r="D4990" s="16">
        <v>478.35</v>
      </c>
      <c r="E4990" s="1">
        <f t="shared" ca="1" si="151"/>
        <v>627</v>
      </c>
      <c r="F4990" t="str">
        <f t="shared" si="152"/>
        <v>Low Value</v>
      </c>
    </row>
    <row r="4991" spans="1:6" x14ac:dyDescent="0.3">
      <c r="A4991" s="8" t="s">
        <v>3728</v>
      </c>
      <c r="B4991" s="1">
        <v>45418</v>
      </c>
      <c r="C4991" s="16">
        <v>2</v>
      </c>
      <c r="D4991" s="16">
        <v>476.5</v>
      </c>
      <c r="E4991" s="1">
        <f t="shared" ref="E4991:E5054" ca="1" si="153">TODAY()-B4991</f>
        <v>675</v>
      </c>
      <c r="F4991" t="str">
        <f t="shared" si="152"/>
        <v>Low Value</v>
      </c>
    </row>
    <row r="4992" spans="1:6" x14ac:dyDescent="0.3">
      <c r="A4992" s="8" t="s">
        <v>4864</v>
      </c>
      <c r="B4992" s="1">
        <v>45628</v>
      </c>
      <c r="C4992" s="16">
        <v>1</v>
      </c>
      <c r="D4992" s="16">
        <v>475.57</v>
      </c>
      <c r="E4992" s="1">
        <f t="shared" ca="1" si="153"/>
        <v>465</v>
      </c>
      <c r="F4992" t="str">
        <f t="shared" si="152"/>
        <v>Low Value</v>
      </c>
    </row>
    <row r="4993" spans="1:6" x14ac:dyDescent="0.3">
      <c r="A4993" s="8" t="s">
        <v>3509</v>
      </c>
      <c r="B4993" s="1">
        <v>45594</v>
      </c>
      <c r="C4993" s="16">
        <v>1</v>
      </c>
      <c r="D4993" s="16">
        <v>475.11</v>
      </c>
      <c r="E4993" s="1">
        <f t="shared" ca="1" si="153"/>
        <v>499</v>
      </c>
      <c r="F4993" t="str">
        <f t="shared" si="152"/>
        <v>Low Value</v>
      </c>
    </row>
    <row r="4994" spans="1:6" x14ac:dyDescent="0.3">
      <c r="A4994" s="8" t="s">
        <v>4184</v>
      </c>
      <c r="B4994" s="1">
        <v>45657</v>
      </c>
      <c r="C4994" s="16">
        <v>2</v>
      </c>
      <c r="D4994" s="16">
        <v>474.88</v>
      </c>
      <c r="E4994" s="1">
        <f t="shared" ca="1" si="153"/>
        <v>436</v>
      </c>
      <c r="F4994" t="str">
        <f t="shared" si="152"/>
        <v>Low Value</v>
      </c>
    </row>
    <row r="4995" spans="1:6" x14ac:dyDescent="0.3">
      <c r="A4995" s="8" t="s">
        <v>4267</v>
      </c>
      <c r="B4995" s="1">
        <v>45420</v>
      </c>
      <c r="C4995" s="16">
        <v>1</v>
      </c>
      <c r="D4995" s="16">
        <v>474.68</v>
      </c>
      <c r="E4995" s="1">
        <f t="shared" ca="1" si="153"/>
        <v>673</v>
      </c>
      <c r="F4995" t="str">
        <f t="shared" si="152"/>
        <v>Low Value</v>
      </c>
    </row>
    <row r="4996" spans="1:6" x14ac:dyDescent="0.3">
      <c r="A4996" s="8" t="s">
        <v>3011</v>
      </c>
      <c r="B4996" s="1">
        <v>45412</v>
      </c>
      <c r="C4996" s="16">
        <v>1</v>
      </c>
      <c r="D4996" s="16">
        <v>473.66</v>
      </c>
      <c r="E4996" s="1">
        <f t="shared" ca="1" si="153"/>
        <v>681</v>
      </c>
      <c r="F4996" t="str">
        <f t="shared" si="152"/>
        <v>Low Value</v>
      </c>
    </row>
    <row r="4997" spans="1:6" x14ac:dyDescent="0.3">
      <c r="A4997" s="8" t="s">
        <v>6007</v>
      </c>
      <c r="B4997" s="1">
        <v>45506</v>
      </c>
      <c r="C4997" s="16">
        <v>1</v>
      </c>
      <c r="D4997" s="16">
        <v>473.39</v>
      </c>
      <c r="E4997" s="1">
        <f t="shared" ca="1" si="153"/>
        <v>587</v>
      </c>
      <c r="F4997" t="str">
        <f t="shared" ref="F4997:F5060" si="154">IF(D4996 &gt; 5000, "High Value", IF(D4996 &gt; 1000, "Medium Value", "Low Value"))</f>
        <v>Low Value</v>
      </c>
    </row>
    <row r="4998" spans="1:6" x14ac:dyDescent="0.3">
      <c r="A4998" s="8" t="s">
        <v>5185</v>
      </c>
      <c r="B4998" s="1">
        <v>45496</v>
      </c>
      <c r="C4998" s="16">
        <v>1</v>
      </c>
      <c r="D4998" s="16">
        <v>472.7</v>
      </c>
      <c r="E4998" s="1">
        <f t="shared" ca="1" si="153"/>
        <v>597</v>
      </c>
      <c r="F4998" t="str">
        <f t="shared" si="154"/>
        <v>Low Value</v>
      </c>
    </row>
    <row r="4999" spans="1:6" x14ac:dyDescent="0.3">
      <c r="A4999" s="8" t="s">
        <v>4637</v>
      </c>
      <c r="B4999" s="1">
        <v>45584</v>
      </c>
      <c r="C4999" s="16">
        <v>2</v>
      </c>
      <c r="D4999" s="16">
        <v>472.51</v>
      </c>
      <c r="E4999" s="1">
        <f t="shared" ca="1" si="153"/>
        <v>509</v>
      </c>
      <c r="F4999" t="str">
        <f t="shared" si="154"/>
        <v>Low Value</v>
      </c>
    </row>
    <row r="5000" spans="1:6" x14ac:dyDescent="0.3">
      <c r="A5000" s="8" t="s">
        <v>2643</v>
      </c>
      <c r="B5000" s="1">
        <v>45555</v>
      </c>
      <c r="C5000" s="16">
        <v>1</v>
      </c>
      <c r="D5000" s="16">
        <v>471.89</v>
      </c>
      <c r="E5000" s="1">
        <f t="shared" ca="1" si="153"/>
        <v>538</v>
      </c>
      <c r="F5000" t="str">
        <f t="shared" si="154"/>
        <v>Low Value</v>
      </c>
    </row>
    <row r="5001" spans="1:6" x14ac:dyDescent="0.3">
      <c r="A5001" s="8" t="s">
        <v>2358</v>
      </c>
      <c r="B5001" s="1">
        <v>45472</v>
      </c>
      <c r="C5001" s="16">
        <v>2</v>
      </c>
      <c r="D5001" s="16">
        <v>470.70000000000005</v>
      </c>
      <c r="E5001" s="1">
        <f t="shared" ca="1" si="153"/>
        <v>621</v>
      </c>
      <c r="F5001" t="str">
        <f t="shared" si="154"/>
        <v>Low Value</v>
      </c>
    </row>
    <row r="5002" spans="1:6" x14ac:dyDescent="0.3">
      <c r="A5002" s="8" t="s">
        <v>5621</v>
      </c>
      <c r="B5002" s="1">
        <v>45392</v>
      </c>
      <c r="C5002" s="16">
        <v>1</v>
      </c>
      <c r="D5002" s="16">
        <v>470.33</v>
      </c>
      <c r="E5002" s="1">
        <f t="shared" ca="1" si="153"/>
        <v>701</v>
      </c>
      <c r="F5002" t="str">
        <f t="shared" si="154"/>
        <v>Low Value</v>
      </c>
    </row>
    <row r="5003" spans="1:6" x14ac:dyDescent="0.3">
      <c r="A5003" s="8" t="s">
        <v>2213</v>
      </c>
      <c r="B5003" s="1">
        <v>45542</v>
      </c>
      <c r="C5003" s="16">
        <v>1</v>
      </c>
      <c r="D5003" s="16">
        <v>469.73</v>
      </c>
      <c r="E5003" s="1">
        <f t="shared" ca="1" si="153"/>
        <v>551</v>
      </c>
      <c r="F5003" t="str">
        <f t="shared" si="154"/>
        <v>Low Value</v>
      </c>
    </row>
    <row r="5004" spans="1:6" x14ac:dyDescent="0.3">
      <c r="A5004" s="8" t="s">
        <v>829</v>
      </c>
      <c r="B5004" s="1">
        <v>45488</v>
      </c>
      <c r="C5004" s="16">
        <v>2</v>
      </c>
      <c r="D5004" s="16">
        <v>468.86</v>
      </c>
      <c r="E5004" s="1">
        <f t="shared" ca="1" si="153"/>
        <v>605</v>
      </c>
      <c r="F5004" t="str">
        <f t="shared" si="154"/>
        <v>Low Value</v>
      </c>
    </row>
    <row r="5005" spans="1:6" x14ac:dyDescent="0.3">
      <c r="A5005" s="8" t="s">
        <v>4104</v>
      </c>
      <c r="B5005" s="1">
        <v>45305</v>
      </c>
      <c r="C5005" s="16">
        <v>1</v>
      </c>
      <c r="D5005" s="16">
        <v>468.27</v>
      </c>
      <c r="E5005" s="1">
        <f t="shared" ca="1" si="153"/>
        <v>788</v>
      </c>
      <c r="F5005" t="str">
        <f t="shared" si="154"/>
        <v>Low Value</v>
      </c>
    </row>
    <row r="5006" spans="1:6" x14ac:dyDescent="0.3">
      <c r="A5006" s="8" t="s">
        <v>1847</v>
      </c>
      <c r="B5006" s="1">
        <v>45450</v>
      </c>
      <c r="C5006" s="16">
        <v>1</v>
      </c>
      <c r="D5006" s="16">
        <v>467.97</v>
      </c>
      <c r="E5006" s="1">
        <f t="shared" ca="1" si="153"/>
        <v>643</v>
      </c>
      <c r="F5006" t="str">
        <f t="shared" si="154"/>
        <v>Low Value</v>
      </c>
    </row>
    <row r="5007" spans="1:6" x14ac:dyDescent="0.3">
      <c r="A5007" s="8" t="s">
        <v>4916</v>
      </c>
      <c r="B5007" s="1">
        <v>45533</v>
      </c>
      <c r="C5007" s="16">
        <v>1</v>
      </c>
      <c r="D5007" s="16">
        <v>467.29</v>
      </c>
      <c r="E5007" s="1">
        <f t="shared" ca="1" si="153"/>
        <v>560</v>
      </c>
      <c r="F5007" t="str">
        <f t="shared" si="154"/>
        <v>Low Value</v>
      </c>
    </row>
    <row r="5008" spans="1:6" x14ac:dyDescent="0.3">
      <c r="A5008" s="8" t="s">
        <v>5750</v>
      </c>
      <c r="B5008" s="1">
        <v>45499</v>
      </c>
      <c r="C5008" s="16">
        <v>1</v>
      </c>
      <c r="D5008" s="16">
        <v>466.47</v>
      </c>
      <c r="E5008" s="1">
        <f t="shared" ca="1" si="153"/>
        <v>594</v>
      </c>
      <c r="F5008" t="str">
        <f t="shared" si="154"/>
        <v>Low Value</v>
      </c>
    </row>
    <row r="5009" spans="1:6" x14ac:dyDescent="0.3">
      <c r="A5009" s="8" t="s">
        <v>2199</v>
      </c>
      <c r="B5009" s="1">
        <v>45410</v>
      </c>
      <c r="C5009" s="16">
        <v>1</v>
      </c>
      <c r="D5009" s="16">
        <v>466.07</v>
      </c>
      <c r="E5009" s="1">
        <f t="shared" ca="1" si="153"/>
        <v>683</v>
      </c>
      <c r="F5009" t="str">
        <f t="shared" si="154"/>
        <v>Low Value</v>
      </c>
    </row>
    <row r="5010" spans="1:6" x14ac:dyDescent="0.3">
      <c r="A5010" s="8" t="s">
        <v>2870</v>
      </c>
      <c r="B5010" s="1">
        <v>45402</v>
      </c>
      <c r="C5010" s="16">
        <v>1</v>
      </c>
      <c r="D5010" s="16">
        <v>465.97</v>
      </c>
      <c r="E5010" s="1">
        <f t="shared" ca="1" si="153"/>
        <v>691</v>
      </c>
      <c r="F5010" t="str">
        <f t="shared" si="154"/>
        <v>Low Value</v>
      </c>
    </row>
    <row r="5011" spans="1:6" x14ac:dyDescent="0.3">
      <c r="A5011" s="8" t="s">
        <v>2666</v>
      </c>
      <c r="B5011" s="1">
        <v>45587</v>
      </c>
      <c r="C5011" s="16">
        <v>2</v>
      </c>
      <c r="D5011" s="16">
        <v>465</v>
      </c>
      <c r="E5011" s="1">
        <f t="shared" ca="1" si="153"/>
        <v>506</v>
      </c>
      <c r="F5011" t="str">
        <f t="shared" si="154"/>
        <v>Low Value</v>
      </c>
    </row>
    <row r="5012" spans="1:6" x14ac:dyDescent="0.3">
      <c r="A5012" s="8" t="s">
        <v>2423</v>
      </c>
      <c r="B5012" s="1">
        <v>45559</v>
      </c>
      <c r="C5012" s="16">
        <v>1</v>
      </c>
      <c r="D5012" s="16">
        <v>464.66</v>
      </c>
      <c r="E5012" s="1">
        <f t="shared" ca="1" si="153"/>
        <v>534</v>
      </c>
      <c r="F5012" t="str">
        <f t="shared" si="154"/>
        <v>Low Value</v>
      </c>
    </row>
    <row r="5013" spans="1:6" x14ac:dyDescent="0.3">
      <c r="A5013" s="8" t="s">
        <v>997</v>
      </c>
      <c r="B5013" s="1">
        <v>45496</v>
      </c>
      <c r="C5013" s="16">
        <v>1</v>
      </c>
      <c r="D5013" s="16">
        <v>464.54</v>
      </c>
      <c r="E5013" s="1">
        <f t="shared" ca="1" si="153"/>
        <v>597</v>
      </c>
      <c r="F5013" t="str">
        <f t="shared" si="154"/>
        <v>Low Value</v>
      </c>
    </row>
    <row r="5014" spans="1:6" x14ac:dyDescent="0.3">
      <c r="A5014" s="8" t="s">
        <v>5370</v>
      </c>
      <c r="B5014" s="1">
        <v>45342</v>
      </c>
      <c r="C5014" s="16">
        <v>1</v>
      </c>
      <c r="D5014" s="16">
        <v>464.46</v>
      </c>
      <c r="E5014" s="1">
        <f t="shared" ca="1" si="153"/>
        <v>751</v>
      </c>
      <c r="F5014" t="str">
        <f t="shared" si="154"/>
        <v>Low Value</v>
      </c>
    </row>
    <row r="5015" spans="1:6" x14ac:dyDescent="0.3">
      <c r="A5015" s="8" t="s">
        <v>4124</v>
      </c>
      <c r="B5015" s="1">
        <v>45518</v>
      </c>
      <c r="C5015" s="16">
        <v>2</v>
      </c>
      <c r="D5015" s="16">
        <v>463.78000000000003</v>
      </c>
      <c r="E5015" s="1">
        <f t="shared" ca="1" si="153"/>
        <v>575</v>
      </c>
      <c r="F5015" t="str">
        <f t="shared" si="154"/>
        <v>Low Value</v>
      </c>
    </row>
    <row r="5016" spans="1:6" x14ac:dyDescent="0.3">
      <c r="A5016" s="8" t="s">
        <v>4243</v>
      </c>
      <c r="B5016" s="1">
        <v>45336</v>
      </c>
      <c r="C5016" s="16">
        <v>1</v>
      </c>
      <c r="D5016" s="16">
        <v>463.69</v>
      </c>
      <c r="E5016" s="1">
        <f t="shared" ca="1" si="153"/>
        <v>757</v>
      </c>
      <c r="F5016" t="str">
        <f t="shared" si="154"/>
        <v>Low Value</v>
      </c>
    </row>
    <row r="5017" spans="1:6" x14ac:dyDescent="0.3">
      <c r="A5017" s="8" t="s">
        <v>5030</v>
      </c>
      <c r="B5017" s="1">
        <v>45473</v>
      </c>
      <c r="C5017" s="16">
        <v>1</v>
      </c>
      <c r="D5017" s="16">
        <v>463.29</v>
      </c>
      <c r="E5017" s="1">
        <f t="shared" ca="1" si="153"/>
        <v>620</v>
      </c>
      <c r="F5017" t="str">
        <f t="shared" si="154"/>
        <v>Low Value</v>
      </c>
    </row>
    <row r="5018" spans="1:6" x14ac:dyDescent="0.3">
      <c r="A5018" s="8" t="s">
        <v>4534</v>
      </c>
      <c r="B5018" s="1">
        <v>45408</v>
      </c>
      <c r="C5018" s="16">
        <v>1</v>
      </c>
      <c r="D5018" s="16">
        <v>463.25</v>
      </c>
      <c r="E5018" s="1">
        <f t="shared" ca="1" si="153"/>
        <v>685</v>
      </c>
      <c r="F5018" t="str">
        <f t="shared" si="154"/>
        <v>Low Value</v>
      </c>
    </row>
    <row r="5019" spans="1:6" x14ac:dyDescent="0.3">
      <c r="A5019" s="8" t="s">
        <v>4212</v>
      </c>
      <c r="B5019" s="1">
        <v>45586</v>
      </c>
      <c r="C5019" s="16">
        <v>1</v>
      </c>
      <c r="D5019" s="16">
        <v>463.13</v>
      </c>
      <c r="E5019" s="1">
        <f t="shared" ca="1" si="153"/>
        <v>507</v>
      </c>
      <c r="F5019" t="str">
        <f t="shared" si="154"/>
        <v>Low Value</v>
      </c>
    </row>
    <row r="5020" spans="1:6" x14ac:dyDescent="0.3">
      <c r="A5020" s="8" t="s">
        <v>4175</v>
      </c>
      <c r="B5020" s="1">
        <v>45522</v>
      </c>
      <c r="C5020" s="16">
        <v>1</v>
      </c>
      <c r="D5020" s="16">
        <v>463.12</v>
      </c>
      <c r="E5020" s="1">
        <f t="shared" ca="1" si="153"/>
        <v>571</v>
      </c>
      <c r="F5020" t="str">
        <f t="shared" si="154"/>
        <v>Low Value</v>
      </c>
    </row>
    <row r="5021" spans="1:6" x14ac:dyDescent="0.3">
      <c r="A5021" s="8" t="s">
        <v>713</v>
      </c>
      <c r="B5021" s="1">
        <v>45637</v>
      </c>
      <c r="C5021" s="16">
        <v>1</v>
      </c>
      <c r="D5021" s="16">
        <v>462.55</v>
      </c>
      <c r="E5021" s="1">
        <f t="shared" ca="1" si="153"/>
        <v>456</v>
      </c>
      <c r="F5021" t="str">
        <f t="shared" si="154"/>
        <v>Low Value</v>
      </c>
    </row>
    <row r="5022" spans="1:6" x14ac:dyDescent="0.3">
      <c r="A5022" s="8" t="s">
        <v>2733</v>
      </c>
      <c r="B5022" s="1">
        <v>45579</v>
      </c>
      <c r="C5022" s="16">
        <v>2</v>
      </c>
      <c r="D5022" s="16">
        <v>462.42999999999995</v>
      </c>
      <c r="E5022" s="1">
        <f t="shared" ca="1" si="153"/>
        <v>514</v>
      </c>
      <c r="F5022" t="str">
        <f t="shared" si="154"/>
        <v>Low Value</v>
      </c>
    </row>
    <row r="5023" spans="1:6" x14ac:dyDescent="0.3">
      <c r="A5023" s="8" t="s">
        <v>1427</v>
      </c>
      <c r="B5023" s="1">
        <v>45394</v>
      </c>
      <c r="C5023" s="16">
        <v>2</v>
      </c>
      <c r="D5023" s="16">
        <v>461.95</v>
      </c>
      <c r="E5023" s="1">
        <f t="shared" ca="1" si="153"/>
        <v>699</v>
      </c>
      <c r="F5023" t="str">
        <f t="shared" si="154"/>
        <v>Low Value</v>
      </c>
    </row>
    <row r="5024" spans="1:6" x14ac:dyDescent="0.3">
      <c r="A5024" s="8" t="s">
        <v>5727</v>
      </c>
      <c r="B5024" s="1">
        <v>45554</v>
      </c>
      <c r="C5024" s="16">
        <v>1</v>
      </c>
      <c r="D5024" s="16">
        <v>461.14</v>
      </c>
      <c r="E5024" s="1">
        <f t="shared" ca="1" si="153"/>
        <v>539</v>
      </c>
      <c r="F5024" t="str">
        <f t="shared" si="154"/>
        <v>Low Value</v>
      </c>
    </row>
    <row r="5025" spans="1:6" x14ac:dyDescent="0.3">
      <c r="A5025" s="8" t="s">
        <v>4405</v>
      </c>
      <c r="B5025" s="1">
        <v>45448</v>
      </c>
      <c r="C5025" s="16">
        <v>1</v>
      </c>
      <c r="D5025" s="16">
        <v>460.86</v>
      </c>
      <c r="E5025" s="1">
        <f t="shared" ca="1" si="153"/>
        <v>645</v>
      </c>
      <c r="F5025" t="str">
        <f t="shared" si="154"/>
        <v>Low Value</v>
      </c>
    </row>
    <row r="5026" spans="1:6" x14ac:dyDescent="0.3">
      <c r="A5026" s="8" t="s">
        <v>3005</v>
      </c>
      <c r="B5026" s="1">
        <v>45616</v>
      </c>
      <c r="C5026" s="16">
        <v>1</v>
      </c>
      <c r="D5026" s="16">
        <v>460.78</v>
      </c>
      <c r="E5026" s="1">
        <f t="shared" ca="1" si="153"/>
        <v>477</v>
      </c>
      <c r="F5026" t="str">
        <f t="shared" si="154"/>
        <v>Low Value</v>
      </c>
    </row>
    <row r="5027" spans="1:6" x14ac:dyDescent="0.3">
      <c r="A5027" s="8" t="s">
        <v>5034</v>
      </c>
      <c r="B5027" s="1">
        <v>45298</v>
      </c>
      <c r="C5027" s="16">
        <v>1</v>
      </c>
      <c r="D5027" s="16">
        <v>460.48</v>
      </c>
      <c r="E5027" s="1">
        <f t="shared" ca="1" si="153"/>
        <v>795</v>
      </c>
      <c r="F5027" t="str">
        <f t="shared" si="154"/>
        <v>Low Value</v>
      </c>
    </row>
    <row r="5028" spans="1:6" x14ac:dyDescent="0.3">
      <c r="A5028" s="8" t="s">
        <v>3111</v>
      </c>
      <c r="B5028" s="1">
        <v>45600</v>
      </c>
      <c r="C5028" s="16">
        <v>1</v>
      </c>
      <c r="D5028" s="16">
        <v>460.35</v>
      </c>
      <c r="E5028" s="1">
        <f t="shared" ca="1" si="153"/>
        <v>493</v>
      </c>
      <c r="F5028" t="str">
        <f t="shared" si="154"/>
        <v>Low Value</v>
      </c>
    </row>
    <row r="5029" spans="1:6" x14ac:dyDescent="0.3">
      <c r="A5029" s="8" t="s">
        <v>4526</v>
      </c>
      <c r="B5029" s="1">
        <v>45480</v>
      </c>
      <c r="C5029" s="16">
        <v>1</v>
      </c>
      <c r="D5029" s="16">
        <v>459.99</v>
      </c>
      <c r="E5029" s="1">
        <f t="shared" ca="1" si="153"/>
        <v>613</v>
      </c>
      <c r="F5029" t="str">
        <f t="shared" si="154"/>
        <v>Low Value</v>
      </c>
    </row>
    <row r="5030" spans="1:6" x14ac:dyDescent="0.3">
      <c r="A5030" s="8" t="s">
        <v>5800</v>
      </c>
      <c r="B5030" s="1">
        <v>45528</v>
      </c>
      <c r="C5030" s="16">
        <v>1</v>
      </c>
      <c r="D5030" s="16">
        <v>459.24</v>
      </c>
      <c r="E5030" s="1">
        <f t="shared" ca="1" si="153"/>
        <v>565</v>
      </c>
      <c r="F5030" t="str">
        <f t="shared" si="154"/>
        <v>Low Value</v>
      </c>
    </row>
    <row r="5031" spans="1:6" x14ac:dyDescent="0.3">
      <c r="A5031" s="8" t="s">
        <v>587</v>
      </c>
      <c r="B5031" s="1">
        <v>45372</v>
      </c>
      <c r="C5031" s="16">
        <v>1</v>
      </c>
      <c r="D5031" s="16">
        <v>458.69</v>
      </c>
      <c r="E5031" s="1">
        <f t="shared" ca="1" si="153"/>
        <v>721</v>
      </c>
      <c r="F5031" t="str">
        <f t="shared" si="154"/>
        <v>Low Value</v>
      </c>
    </row>
    <row r="5032" spans="1:6" x14ac:dyDescent="0.3">
      <c r="A5032" s="8" t="s">
        <v>3691</v>
      </c>
      <c r="B5032" s="1">
        <v>45358</v>
      </c>
      <c r="C5032" s="16">
        <v>1</v>
      </c>
      <c r="D5032" s="16">
        <v>457.73</v>
      </c>
      <c r="E5032" s="1">
        <f t="shared" ca="1" si="153"/>
        <v>735</v>
      </c>
      <c r="F5032" t="str">
        <f t="shared" si="154"/>
        <v>Low Value</v>
      </c>
    </row>
    <row r="5033" spans="1:6" x14ac:dyDescent="0.3">
      <c r="A5033" s="8" t="s">
        <v>4758</v>
      </c>
      <c r="B5033" s="1">
        <v>45615</v>
      </c>
      <c r="C5033" s="16">
        <v>1</v>
      </c>
      <c r="D5033" s="16">
        <v>457.58</v>
      </c>
      <c r="E5033" s="1">
        <f t="shared" ca="1" si="153"/>
        <v>478</v>
      </c>
      <c r="F5033" t="str">
        <f t="shared" si="154"/>
        <v>Low Value</v>
      </c>
    </row>
    <row r="5034" spans="1:6" x14ac:dyDescent="0.3">
      <c r="A5034" s="8" t="s">
        <v>1538</v>
      </c>
      <c r="B5034" s="1">
        <v>45595</v>
      </c>
      <c r="C5034" s="16">
        <v>1</v>
      </c>
      <c r="D5034" s="16">
        <v>455.66</v>
      </c>
      <c r="E5034" s="1">
        <f t="shared" ca="1" si="153"/>
        <v>498</v>
      </c>
      <c r="F5034" t="str">
        <f t="shared" si="154"/>
        <v>Low Value</v>
      </c>
    </row>
    <row r="5035" spans="1:6" x14ac:dyDescent="0.3">
      <c r="A5035" s="8" t="s">
        <v>3740</v>
      </c>
      <c r="B5035" s="1">
        <v>45612</v>
      </c>
      <c r="C5035" s="16">
        <v>1</v>
      </c>
      <c r="D5035" s="16">
        <v>455.18</v>
      </c>
      <c r="E5035" s="1">
        <f t="shared" ca="1" si="153"/>
        <v>481</v>
      </c>
      <c r="F5035" t="str">
        <f t="shared" si="154"/>
        <v>Low Value</v>
      </c>
    </row>
    <row r="5036" spans="1:6" x14ac:dyDescent="0.3">
      <c r="A5036" s="8" t="s">
        <v>3771</v>
      </c>
      <c r="B5036" s="1">
        <v>45637</v>
      </c>
      <c r="C5036" s="16">
        <v>2</v>
      </c>
      <c r="D5036" s="16">
        <v>455.11</v>
      </c>
      <c r="E5036" s="1">
        <f t="shared" ca="1" si="153"/>
        <v>456</v>
      </c>
      <c r="F5036" t="str">
        <f t="shared" si="154"/>
        <v>Low Value</v>
      </c>
    </row>
    <row r="5037" spans="1:6" x14ac:dyDescent="0.3">
      <c r="A5037" s="8" t="s">
        <v>5967</v>
      </c>
      <c r="B5037" s="1">
        <v>45487</v>
      </c>
      <c r="C5037" s="16">
        <v>1</v>
      </c>
      <c r="D5037" s="16">
        <v>454.96</v>
      </c>
      <c r="E5037" s="1">
        <f t="shared" ca="1" si="153"/>
        <v>606</v>
      </c>
      <c r="F5037" t="str">
        <f t="shared" si="154"/>
        <v>Low Value</v>
      </c>
    </row>
    <row r="5038" spans="1:6" x14ac:dyDescent="0.3">
      <c r="A5038" s="8" t="s">
        <v>901</v>
      </c>
      <c r="B5038" s="1">
        <v>45459</v>
      </c>
      <c r="C5038" s="16">
        <v>2</v>
      </c>
      <c r="D5038" s="16">
        <v>454.9</v>
      </c>
      <c r="E5038" s="1">
        <f t="shared" ca="1" si="153"/>
        <v>634</v>
      </c>
      <c r="F5038" t="str">
        <f t="shared" si="154"/>
        <v>Low Value</v>
      </c>
    </row>
    <row r="5039" spans="1:6" x14ac:dyDescent="0.3">
      <c r="A5039" s="8" t="s">
        <v>4945</v>
      </c>
      <c r="B5039" s="1">
        <v>45364</v>
      </c>
      <c r="C5039" s="16">
        <v>1</v>
      </c>
      <c r="D5039" s="16">
        <v>454.41</v>
      </c>
      <c r="E5039" s="1">
        <f t="shared" ca="1" si="153"/>
        <v>729</v>
      </c>
      <c r="F5039" t="str">
        <f t="shared" si="154"/>
        <v>Low Value</v>
      </c>
    </row>
    <row r="5040" spans="1:6" x14ac:dyDescent="0.3">
      <c r="A5040" s="8" t="s">
        <v>1983</v>
      </c>
      <c r="B5040" s="1">
        <v>45459</v>
      </c>
      <c r="C5040" s="16">
        <v>1</v>
      </c>
      <c r="D5040" s="16">
        <v>453.88</v>
      </c>
      <c r="E5040" s="1">
        <f t="shared" ca="1" si="153"/>
        <v>634</v>
      </c>
      <c r="F5040" t="str">
        <f t="shared" si="154"/>
        <v>Low Value</v>
      </c>
    </row>
    <row r="5041" spans="1:6" x14ac:dyDescent="0.3">
      <c r="A5041" s="8" t="s">
        <v>1334</v>
      </c>
      <c r="B5041" s="1">
        <v>45312</v>
      </c>
      <c r="C5041" s="16">
        <v>1</v>
      </c>
      <c r="D5041" s="16">
        <v>453.63</v>
      </c>
      <c r="E5041" s="1">
        <f t="shared" ca="1" si="153"/>
        <v>781</v>
      </c>
      <c r="F5041" t="str">
        <f t="shared" si="154"/>
        <v>Low Value</v>
      </c>
    </row>
    <row r="5042" spans="1:6" x14ac:dyDescent="0.3">
      <c r="A5042" s="8" t="s">
        <v>2318</v>
      </c>
      <c r="B5042" s="1">
        <v>45430</v>
      </c>
      <c r="C5042" s="16">
        <v>1</v>
      </c>
      <c r="D5042" s="16">
        <v>453.48</v>
      </c>
      <c r="E5042" s="1">
        <f t="shared" ca="1" si="153"/>
        <v>663</v>
      </c>
      <c r="F5042" t="str">
        <f t="shared" si="154"/>
        <v>Low Value</v>
      </c>
    </row>
    <row r="5043" spans="1:6" x14ac:dyDescent="0.3">
      <c r="A5043" s="8" t="s">
        <v>2683</v>
      </c>
      <c r="B5043" s="1">
        <v>45568</v>
      </c>
      <c r="C5043" s="16">
        <v>1</v>
      </c>
      <c r="D5043" s="16">
        <v>453.15</v>
      </c>
      <c r="E5043" s="1">
        <f t="shared" ca="1" si="153"/>
        <v>525</v>
      </c>
      <c r="F5043" t="str">
        <f t="shared" si="154"/>
        <v>Low Value</v>
      </c>
    </row>
    <row r="5044" spans="1:6" x14ac:dyDescent="0.3">
      <c r="A5044" s="8" t="s">
        <v>2345</v>
      </c>
      <c r="B5044" s="1">
        <v>45466</v>
      </c>
      <c r="C5044" s="16">
        <v>1</v>
      </c>
      <c r="D5044" s="16">
        <v>453.09</v>
      </c>
      <c r="E5044" s="1">
        <f t="shared" ca="1" si="153"/>
        <v>627</v>
      </c>
      <c r="F5044" t="str">
        <f t="shared" si="154"/>
        <v>Low Value</v>
      </c>
    </row>
    <row r="5045" spans="1:6" x14ac:dyDescent="0.3">
      <c r="A5045" s="8" t="s">
        <v>5291</v>
      </c>
      <c r="B5045" s="1">
        <v>45548</v>
      </c>
      <c r="C5045" s="16">
        <v>1</v>
      </c>
      <c r="D5045" s="16">
        <v>453.07</v>
      </c>
      <c r="E5045" s="1">
        <f t="shared" ca="1" si="153"/>
        <v>545</v>
      </c>
      <c r="F5045" t="str">
        <f t="shared" si="154"/>
        <v>Low Value</v>
      </c>
    </row>
    <row r="5046" spans="1:6" x14ac:dyDescent="0.3">
      <c r="A5046" s="8" t="s">
        <v>5634</v>
      </c>
      <c r="B5046" s="1">
        <v>45378</v>
      </c>
      <c r="C5046" s="16">
        <v>1</v>
      </c>
      <c r="D5046" s="16">
        <v>452.6</v>
      </c>
      <c r="E5046" s="1">
        <f t="shared" ca="1" si="153"/>
        <v>715</v>
      </c>
      <c r="F5046" t="str">
        <f t="shared" si="154"/>
        <v>Low Value</v>
      </c>
    </row>
    <row r="5047" spans="1:6" x14ac:dyDescent="0.3">
      <c r="A5047" s="8" t="s">
        <v>1664</v>
      </c>
      <c r="B5047" s="1">
        <v>45308</v>
      </c>
      <c r="C5047" s="16">
        <v>2</v>
      </c>
      <c r="D5047" s="16">
        <v>452.21000000000004</v>
      </c>
      <c r="E5047" s="1">
        <f t="shared" ca="1" si="153"/>
        <v>785</v>
      </c>
      <c r="F5047" t="str">
        <f t="shared" si="154"/>
        <v>Low Value</v>
      </c>
    </row>
    <row r="5048" spans="1:6" x14ac:dyDescent="0.3">
      <c r="A5048" s="8" t="s">
        <v>4353</v>
      </c>
      <c r="B5048" s="1">
        <v>45415</v>
      </c>
      <c r="C5048" s="16">
        <v>1</v>
      </c>
      <c r="D5048" s="16">
        <v>452.17</v>
      </c>
      <c r="E5048" s="1">
        <f t="shared" ca="1" si="153"/>
        <v>678</v>
      </c>
      <c r="F5048" t="str">
        <f t="shared" si="154"/>
        <v>Low Value</v>
      </c>
    </row>
    <row r="5049" spans="1:6" x14ac:dyDescent="0.3">
      <c r="A5049" s="8" t="s">
        <v>3201</v>
      </c>
      <c r="B5049" s="1">
        <v>45339</v>
      </c>
      <c r="C5049" s="16">
        <v>1</v>
      </c>
      <c r="D5049" s="16">
        <v>450.27</v>
      </c>
      <c r="E5049" s="1">
        <f t="shared" ca="1" si="153"/>
        <v>754</v>
      </c>
      <c r="F5049" t="str">
        <f t="shared" si="154"/>
        <v>Low Value</v>
      </c>
    </row>
    <row r="5050" spans="1:6" x14ac:dyDescent="0.3">
      <c r="A5050" s="8" t="s">
        <v>2216</v>
      </c>
      <c r="B5050" s="1">
        <v>45522</v>
      </c>
      <c r="C5050" s="16">
        <v>1</v>
      </c>
      <c r="D5050" s="16">
        <v>450.01</v>
      </c>
      <c r="E5050" s="1">
        <f t="shared" ca="1" si="153"/>
        <v>571</v>
      </c>
      <c r="F5050" t="str">
        <f t="shared" si="154"/>
        <v>Low Value</v>
      </c>
    </row>
    <row r="5051" spans="1:6" x14ac:dyDescent="0.3">
      <c r="A5051" s="8" t="s">
        <v>3815</v>
      </c>
      <c r="B5051" s="1">
        <v>45531</v>
      </c>
      <c r="C5051" s="16">
        <v>1</v>
      </c>
      <c r="D5051" s="16">
        <v>449.57</v>
      </c>
      <c r="E5051" s="1">
        <f t="shared" ca="1" si="153"/>
        <v>562</v>
      </c>
      <c r="F5051" t="str">
        <f t="shared" si="154"/>
        <v>Low Value</v>
      </c>
    </row>
    <row r="5052" spans="1:6" x14ac:dyDescent="0.3">
      <c r="A5052" s="8" t="s">
        <v>1728</v>
      </c>
      <c r="B5052" s="1">
        <v>45553</v>
      </c>
      <c r="C5052" s="16">
        <v>1</v>
      </c>
      <c r="D5052" s="16">
        <v>448.42</v>
      </c>
      <c r="E5052" s="1">
        <f t="shared" ca="1" si="153"/>
        <v>540</v>
      </c>
      <c r="F5052" t="str">
        <f t="shared" si="154"/>
        <v>Low Value</v>
      </c>
    </row>
    <row r="5053" spans="1:6" x14ac:dyDescent="0.3">
      <c r="A5053" s="8" t="s">
        <v>413</v>
      </c>
      <c r="B5053" s="1">
        <v>45637</v>
      </c>
      <c r="C5053" s="16">
        <v>1</v>
      </c>
      <c r="D5053" s="16">
        <v>448.31</v>
      </c>
      <c r="E5053" s="1">
        <f t="shared" ca="1" si="153"/>
        <v>456</v>
      </c>
      <c r="F5053" t="str">
        <f t="shared" si="154"/>
        <v>Low Value</v>
      </c>
    </row>
    <row r="5054" spans="1:6" x14ac:dyDescent="0.3">
      <c r="A5054" s="8" t="s">
        <v>599</v>
      </c>
      <c r="B5054" s="1">
        <v>45621</v>
      </c>
      <c r="C5054" s="16">
        <v>1</v>
      </c>
      <c r="D5054" s="16">
        <v>448.09</v>
      </c>
      <c r="E5054" s="1">
        <f t="shared" ca="1" si="153"/>
        <v>472</v>
      </c>
      <c r="F5054" t="str">
        <f t="shared" si="154"/>
        <v>Low Value</v>
      </c>
    </row>
    <row r="5055" spans="1:6" x14ac:dyDescent="0.3">
      <c r="A5055" s="8" t="s">
        <v>1047</v>
      </c>
      <c r="B5055" s="1">
        <v>45317</v>
      </c>
      <c r="C5055" s="16">
        <v>1</v>
      </c>
      <c r="D5055" s="16">
        <v>447.81</v>
      </c>
      <c r="E5055" s="1">
        <f t="shared" ref="E5055:E5118" ca="1" si="155">TODAY()-B5055</f>
        <v>776</v>
      </c>
      <c r="F5055" t="str">
        <f t="shared" si="154"/>
        <v>Low Value</v>
      </c>
    </row>
    <row r="5056" spans="1:6" x14ac:dyDescent="0.3">
      <c r="A5056" s="8" t="s">
        <v>2147</v>
      </c>
      <c r="B5056" s="1">
        <v>45292</v>
      </c>
      <c r="C5056" s="16">
        <v>1</v>
      </c>
      <c r="D5056" s="16">
        <v>447.67</v>
      </c>
      <c r="E5056" s="1">
        <f t="shared" ca="1" si="155"/>
        <v>801</v>
      </c>
      <c r="F5056" t="str">
        <f t="shared" si="154"/>
        <v>Low Value</v>
      </c>
    </row>
    <row r="5057" spans="1:6" x14ac:dyDescent="0.3">
      <c r="A5057" s="8" t="s">
        <v>5280</v>
      </c>
      <c r="B5057" s="1">
        <v>45501</v>
      </c>
      <c r="C5057" s="16">
        <v>1</v>
      </c>
      <c r="D5057" s="16">
        <v>447.6</v>
      </c>
      <c r="E5057" s="1">
        <f t="shared" ca="1" si="155"/>
        <v>592</v>
      </c>
      <c r="F5057" t="str">
        <f t="shared" si="154"/>
        <v>Low Value</v>
      </c>
    </row>
    <row r="5058" spans="1:6" x14ac:dyDescent="0.3">
      <c r="A5058" s="8" t="s">
        <v>1611</v>
      </c>
      <c r="B5058" s="1">
        <v>45439</v>
      </c>
      <c r="C5058" s="16">
        <v>1</v>
      </c>
      <c r="D5058" s="16">
        <v>446.7</v>
      </c>
      <c r="E5058" s="1">
        <f t="shared" ca="1" si="155"/>
        <v>654</v>
      </c>
      <c r="F5058" t="str">
        <f t="shared" si="154"/>
        <v>Low Value</v>
      </c>
    </row>
    <row r="5059" spans="1:6" x14ac:dyDescent="0.3">
      <c r="A5059" s="8" t="s">
        <v>941</v>
      </c>
      <c r="B5059" s="1">
        <v>45487</v>
      </c>
      <c r="C5059" s="16">
        <v>1</v>
      </c>
      <c r="D5059" s="16">
        <v>446.23</v>
      </c>
      <c r="E5059" s="1">
        <f t="shared" ca="1" si="155"/>
        <v>606</v>
      </c>
      <c r="F5059" t="str">
        <f t="shared" si="154"/>
        <v>Low Value</v>
      </c>
    </row>
    <row r="5060" spans="1:6" x14ac:dyDescent="0.3">
      <c r="A5060" s="8" t="s">
        <v>5689</v>
      </c>
      <c r="B5060" s="1">
        <v>45363</v>
      </c>
      <c r="C5060" s="16">
        <v>1</v>
      </c>
      <c r="D5060" s="16">
        <v>446.11</v>
      </c>
      <c r="E5060" s="1">
        <f t="shared" ca="1" si="155"/>
        <v>730</v>
      </c>
      <c r="F5060" t="str">
        <f t="shared" si="154"/>
        <v>Low Value</v>
      </c>
    </row>
    <row r="5061" spans="1:6" x14ac:dyDescent="0.3">
      <c r="A5061" s="8" t="s">
        <v>3631</v>
      </c>
      <c r="B5061" s="1">
        <v>45475</v>
      </c>
      <c r="C5061" s="16">
        <v>1</v>
      </c>
      <c r="D5061" s="16">
        <v>445.96</v>
      </c>
      <c r="E5061" s="1">
        <f t="shared" ca="1" si="155"/>
        <v>618</v>
      </c>
      <c r="F5061" t="str">
        <f t="shared" ref="F5061:F5124" si="156">IF(D5060 &gt; 5000, "High Value", IF(D5060 &gt; 1000, "Medium Value", "Low Value"))</f>
        <v>Low Value</v>
      </c>
    </row>
    <row r="5062" spans="1:6" x14ac:dyDescent="0.3">
      <c r="A5062" s="8" t="s">
        <v>1607</v>
      </c>
      <c r="B5062" s="1">
        <v>45646</v>
      </c>
      <c r="C5062" s="16">
        <v>2</v>
      </c>
      <c r="D5062" s="16">
        <v>445.56</v>
      </c>
      <c r="E5062" s="1">
        <f t="shared" ca="1" si="155"/>
        <v>447</v>
      </c>
      <c r="F5062" t="str">
        <f t="shared" si="156"/>
        <v>Low Value</v>
      </c>
    </row>
    <row r="5063" spans="1:6" x14ac:dyDescent="0.3">
      <c r="A5063" s="8" t="s">
        <v>4460</v>
      </c>
      <c r="B5063" s="1">
        <v>45351</v>
      </c>
      <c r="C5063" s="16">
        <v>1</v>
      </c>
      <c r="D5063" s="16">
        <v>444.65</v>
      </c>
      <c r="E5063" s="1">
        <f t="shared" ca="1" si="155"/>
        <v>742</v>
      </c>
      <c r="F5063" t="str">
        <f t="shared" si="156"/>
        <v>Low Value</v>
      </c>
    </row>
    <row r="5064" spans="1:6" x14ac:dyDescent="0.3">
      <c r="A5064" s="8" t="s">
        <v>2538</v>
      </c>
      <c r="B5064" s="1">
        <v>45337</v>
      </c>
      <c r="C5064" s="16">
        <v>1</v>
      </c>
      <c r="D5064" s="16">
        <v>444.63</v>
      </c>
      <c r="E5064" s="1">
        <f t="shared" ca="1" si="155"/>
        <v>756</v>
      </c>
      <c r="F5064" t="str">
        <f t="shared" si="156"/>
        <v>Low Value</v>
      </c>
    </row>
    <row r="5065" spans="1:6" x14ac:dyDescent="0.3">
      <c r="A5065" s="8" t="s">
        <v>4468</v>
      </c>
      <c r="B5065" s="1">
        <v>45629</v>
      </c>
      <c r="C5065" s="16">
        <v>1</v>
      </c>
      <c r="D5065" s="16">
        <v>444.2</v>
      </c>
      <c r="E5065" s="1">
        <f t="shared" ca="1" si="155"/>
        <v>464</v>
      </c>
      <c r="F5065" t="str">
        <f t="shared" si="156"/>
        <v>Low Value</v>
      </c>
    </row>
    <row r="5066" spans="1:6" x14ac:dyDescent="0.3">
      <c r="A5066" s="8" t="s">
        <v>5662</v>
      </c>
      <c r="B5066" s="1">
        <v>45420</v>
      </c>
      <c r="C5066" s="16">
        <v>1</v>
      </c>
      <c r="D5066" s="16">
        <v>444.13</v>
      </c>
      <c r="E5066" s="1">
        <f t="shared" ca="1" si="155"/>
        <v>673</v>
      </c>
      <c r="F5066" t="str">
        <f t="shared" si="156"/>
        <v>Low Value</v>
      </c>
    </row>
    <row r="5067" spans="1:6" x14ac:dyDescent="0.3">
      <c r="A5067" s="8" t="s">
        <v>5931</v>
      </c>
      <c r="B5067" s="1">
        <v>45440</v>
      </c>
      <c r="C5067" s="16">
        <v>1</v>
      </c>
      <c r="D5067" s="16">
        <v>443.59</v>
      </c>
      <c r="E5067" s="1">
        <f t="shared" ca="1" si="155"/>
        <v>653</v>
      </c>
      <c r="F5067" t="str">
        <f t="shared" si="156"/>
        <v>Low Value</v>
      </c>
    </row>
    <row r="5068" spans="1:6" x14ac:dyDescent="0.3">
      <c r="A5068" s="8" t="s">
        <v>4155</v>
      </c>
      <c r="B5068" s="1">
        <v>45623</v>
      </c>
      <c r="C5068" s="16">
        <v>1</v>
      </c>
      <c r="D5068" s="16">
        <v>443.29</v>
      </c>
      <c r="E5068" s="1">
        <f t="shared" ca="1" si="155"/>
        <v>470</v>
      </c>
      <c r="F5068" t="str">
        <f t="shared" si="156"/>
        <v>Low Value</v>
      </c>
    </row>
    <row r="5069" spans="1:6" x14ac:dyDescent="0.3">
      <c r="A5069" s="8" t="s">
        <v>536</v>
      </c>
      <c r="B5069" s="1">
        <v>45336</v>
      </c>
      <c r="C5069" s="16">
        <v>1</v>
      </c>
      <c r="D5069" s="16">
        <v>442.61</v>
      </c>
      <c r="E5069" s="1">
        <f t="shared" ca="1" si="155"/>
        <v>757</v>
      </c>
      <c r="F5069" t="str">
        <f t="shared" si="156"/>
        <v>Low Value</v>
      </c>
    </row>
    <row r="5070" spans="1:6" x14ac:dyDescent="0.3">
      <c r="A5070" s="8" t="s">
        <v>1760</v>
      </c>
      <c r="B5070" s="1">
        <v>45522</v>
      </c>
      <c r="C5070" s="16">
        <v>2</v>
      </c>
      <c r="D5070" s="16">
        <v>442.08</v>
      </c>
      <c r="E5070" s="1">
        <f t="shared" ca="1" si="155"/>
        <v>571</v>
      </c>
      <c r="F5070" t="str">
        <f t="shared" si="156"/>
        <v>Low Value</v>
      </c>
    </row>
    <row r="5071" spans="1:6" x14ac:dyDescent="0.3">
      <c r="A5071" s="8" t="s">
        <v>4062</v>
      </c>
      <c r="B5071" s="1">
        <v>45344</v>
      </c>
      <c r="C5071" s="16">
        <v>1</v>
      </c>
      <c r="D5071" s="16">
        <v>441.46</v>
      </c>
      <c r="E5071" s="1">
        <f t="shared" ca="1" si="155"/>
        <v>749</v>
      </c>
      <c r="F5071" t="str">
        <f t="shared" si="156"/>
        <v>Low Value</v>
      </c>
    </row>
    <row r="5072" spans="1:6" x14ac:dyDescent="0.3">
      <c r="A5072" s="8" t="s">
        <v>816</v>
      </c>
      <c r="B5072" s="1">
        <v>45641</v>
      </c>
      <c r="C5072" s="16">
        <v>1</v>
      </c>
      <c r="D5072" s="16">
        <v>441.34</v>
      </c>
      <c r="E5072" s="1">
        <f t="shared" ca="1" si="155"/>
        <v>452</v>
      </c>
      <c r="F5072" t="str">
        <f t="shared" si="156"/>
        <v>Low Value</v>
      </c>
    </row>
    <row r="5073" spans="1:6" x14ac:dyDescent="0.3">
      <c r="A5073" s="8" t="s">
        <v>5592</v>
      </c>
      <c r="B5073" s="1">
        <v>45293</v>
      </c>
      <c r="C5073" s="16">
        <v>1</v>
      </c>
      <c r="D5073" s="16">
        <v>440.94</v>
      </c>
      <c r="E5073" s="1">
        <f t="shared" ca="1" si="155"/>
        <v>800</v>
      </c>
      <c r="F5073" t="str">
        <f t="shared" si="156"/>
        <v>Low Value</v>
      </c>
    </row>
    <row r="5074" spans="1:6" x14ac:dyDescent="0.3">
      <c r="A5074" s="8" t="s">
        <v>1620</v>
      </c>
      <c r="B5074" s="1">
        <v>45337</v>
      </c>
      <c r="C5074" s="16">
        <v>1</v>
      </c>
      <c r="D5074" s="16">
        <v>440.61</v>
      </c>
      <c r="E5074" s="1">
        <f t="shared" ca="1" si="155"/>
        <v>756</v>
      </c>
      <c r="F5074" t="str">
        <f t="shared" si="156"/>
        <v>Low Value</v>
      </c>
    </row>
    <row r="5075" spans="1:6" x14ac:dyDescent="0.3">
      <c r="A5075" s="8" t="s">
        <v>5804</v>
      </c>
      <c r="B5075" s="1">
        <v>45538</v>
      </c>
      <c r="C5075" s="16">
        <v>1</v>
      </c>
      <c r="D5075" s="16">
        <v>440.26</v>
      </c>
      <c r="E5075" s="1">
        <f t="shared" ca="1" si="155"/>
        <v>555</v>
      </c>
      <c r="F5075" t="str">
        <f t="shared" si="156"/>
        <v>Low Value</v>
      </c>
    </row>
    <row r="5076" spans="1:6" x14ac:dyDescent="0.3">
      <c r="A5076" s="8" t="s">
        <v>2751</v>
      </c>
      <c r="B5076" s="1">
        <v>45350</v>
      </c>
      <c r="C5076" s="16">
        <v>1</v>
      </c>
      <c r="D5076" s="16">
        <v>440.24</v>
      </c>
      <c r="E5076" s="1">
        <f t="shared" ca="1" si="155"/>
        <v>743</v>
      </c>
      <c r="F5076" t="str">
        <f t="shared" si="156"/>
        <v>Low Value</v>
      </c>
    </row>
    <row r="5077" spans="1:6" x14ac:dyDescent="0.3">
      <c r="A5077" s="8" t="s">
        <v>5274</v>
      </c>
      <c r="B5077" s="1">
        <v>45514</v>
      </c>
      <c r="C5077" s="16">
        <v>1</v>
      </c>
      <c r="D5077" s="16">
        <v>440.08</v>
      </c>
      <c r="E5077" s="1">
        <f t="shared" ca="1" si="155"/>
        <v>579</v>
      </c>
      <c r="F5077" t="str">
        <f t="shared" si="156"/>
        <v>Low Value</v>
      </c>
    </row>
    <row r="5078" spans="1:6" x14ac:dyDescent="0.3">
      <c r="A5078" s="8" t="s">
        <v>5949</v>
      </c>
      <c r="B5078" s="1">
        <v>45622</v>
      </c>
      <c r="C5078" s="16">
        <v>1</v>
      </c>
      <c r="D5078" s="16">
        <v>439.86</v>
      </c>
      <c r="E5078" s="1">
        <f t="shared" ca="1" si="155"/>
        <v>471</v>
      </c>
      <c r="F5078" t="str">
        <f t="shared" si="156"/>
        <v>Low Value</v>
      </c>
    </row>
    <row r="5079" spans="1:6" x14ac:dyDescent="0.3">
      <c r="A5079" s="8" t="s">
        <v>5005</v>
      </c>
      <c r="B5079" s="1">
        <v>45305</v>
      </c>
      <c r="C5079" s="16">
        <v>1</v>
      </c>
      <c r="D5079" s="16">
        <v>439.8</v>
      </c>
      <c r="E5079" s="1">
        <f t="shared" ca="1" si="155"/>
        <v>788</v>
      </c>
      <c r="F5079" t="str">
        <f t="shared" si="156"/>
        <v>Low Value</v>
      </c>
    </row>
    <row r="5080" spans="1:6" x14ac:dyDescent="0.3">
      <c r="A5080" s="8" t="s">
        <v>1551</v>
      </c>
      <c r="B5080" s="1">
        <v>45511</v>
      </c>
      <c r="C5080" s="16">
        <v>1</v>
      </c>
      <c r="D5080" s="16">
        <v>439.74</v>
      </c>
      <c r="E5080" s="1">
        <f t="shared" ca="1" si="155"/>
        <v>582</v>
      </c>
      <c r="F5080" t="str">
        <f t="shared" si="156"/>
        <v>Low Value</v>
      </c>
    </row>
    <row r="5081" spans="1:6" x14ac:dyDescent="0.3">
      <c r="A5081" s="8" t="s">
        <v>333</v>
      </c>
      <c r="B5081" s="1">
        <v>45561</v>
      </c>
      <c r="C5081" s="16">
        <v>3</v>
      </c>
      <c r="D5081" s="16">
        <v>439.65999999999997</v>
      </c>
      <c r="E5081" s="1">
        <f t="shared" ca="1" si="155"/>
        <v>532</v>
      </c>
      <c r="F5081" t="str">
        <f t="shared" si="156"/>
        <v>Low Value</v>
      </c>
    </row>
    <row r="5082" spans="1:6" x14ac:dyDescent="0.3">
      <c r="A5082" s="8" t="s">
        <v>2635</v>
      </c>
      <c r="B5082" s="1">
        <v>45544</v>
      </c>
      <c r="C5082" s="16">
        <v>1</v>
      </c>
      <c r="D5082" s="16">
        <v>439.18</v>
      </c>
      <c r="E5082" s="1">
        <f t="shared" ca="1" si="155"/>
        <v>549</v>
      </c>
      <c r="F5082" t="str">
        <f t="shared" si="156"/>
        <v>Low Value</v>
      </c>
    </row>
    <row r="5083" spans="1:6" x14ac:dyDescent="0.3">
      <c r="A5083" s="8" t="s">
        <v>3632</v>
      </c>
      <c r="B5083" s="1">
        <v>45635</v>
      </c>
      <c r="C5083" s="16">
        <v>3</v>
      </c>
      <c r="D5083" s="16">
        <v>438.67</v>
      </c>
      <c r="E5083" s="1">
        <f t="shared" ca="1" si="155"/>
        <v>458</v>
      </c>
      <c r="F5083" t="str">
        <f t="shared" si="156"/>
        <v>Low Value</v>
      </c>
    </row>
    <row r="5084" spans="1:6" x14ac:dyDescent="0.3">
      <c r="A5084" s="8" t="s">
        <v>5173</v>
      </c>
      <c r="B5084" s="1">
        <v>45318</v>
      </c>
      <c r="C5084" s="16">
        <v>1</v>
      </c>
      <c r="D5084" s="16">
        <v>438.45</v>
      </c>
      <c r="E5084" s="1">
        <f t="shared" ca="1" si="155"/>
        <v>775</v>
      </c>
      <c r="F5084" t="str">
        <f t="shared" si="156"/>
        <v>Low Value</v>
      </c>
    </row>
    <row r="5085" spans="1:6" x14ac:dyDescent="0.3">
      <c r="A5085" s="8" t="s">
        <v>3512</v>
      </c>
      <c r="B5085" s="1">
        <v>45624</v>
      </c>
      <c r="C5085" s="16">
        <v>1</v>
      </c>
      <c r="D5085" s="16">
        <v>437.07</v>
      </c>
      <c r="E5085" s="1">
        <f t="shared" ca="1" si="155"/>
        <v>469</v>
      </c>
      <c r="F5085" t="str">
        <f t="shared" si="156"/>
        <v>Low Value</v>
      </c>
    </row>
    <row r="5086" spans="1:6" x14ac:dyDescent="0.3">
      <c r="A5086" s="8" t="s">
        <v>5989</v>
      </c>
      <c r="B5086" s="1">
        <v>45471</v>
      </c>
      <c r="C5086" s="16">
        <v>1</v>
      </c>
      <c r="D5086" s="16">
        <v>435.64</v>
      </c>
      <c r="E5086" s="1">
        <f t="shared" ca="1" si="155"/>
        <v>622</v>
      </c>
      <c r="F5086" t="str">
        <f t="shared" si="156"/>
        <v>Low Value</v>
      </c>
    </row>
    <row r="5087" spans="1:6" x14ac:dyDescent="0.3">
      <c r="A5087" s="8" t="s">
        <v>3569</v>
      </c>
      <c r="B5087" s="1">
        <v>45443</v>
      </c>
      <c r="C5087" s="16">
        <v>2</v>
      </c>
      <c r="D5087" s="16">
        <v>435.62</v>
      </c>
      <c r="E5087" s="1">
        <f t="shared" ca="1" si="155"/>
        <v>650</v>
      </c>
      <c r="F5087" t="str">
        <f t="shared" si="156"/>
        <v>Low Value</v>
      </c>
    </row>
    <row r="5088" spans="1:6" x14ac:dyDescent="0.3">
      <c r="A5088" s="8" t="s">
        <v>2965</v>
      </c>
      <c r="B5088" s="1">
        <v>45333</v>
      </c>
      <c r="C5088" s="16">
        <v>1</v>
      </c>
      <c r="D5088" s="16">
        <v>435.27</v>
      </c>
      <c r="E5088" s="1">
        <f t="shared" ca="1" si="155"/>
        <v>760</v>
      </c>
      <c r="F5088" t="str">
        <f t="shared" si="156"/>
        <v>Low Value</v>
      </c>
    </row>
    <row r="5089" spans="1:6" x14ac:dyDescent="0.3">
      <c r="A5089" s="8" t="s">
        <v>2361</v>
      </c>
      <c r="B5089" s="1">
        <v>45422</v>
      </c>
      <c r="C5089" s="16">
        <v>2</v>
      </c>
      <c r="D5089" s="16">
        <v>435.09999999999997</v>
      </c>
      <c r="E5089" s="1">
        <f t="shared" ca="1" si="155"/>
        <v>671</v>
      </c>
      <c r="F5089" t="str">
        <f t="shared" si="156"/>
        <v>Low Value</v>
      </c>
    </row>
    <row r="5090" spans="1:6" x14ac:dyDescent="0.3">
      <c r="A5090" s="8" t="s">
        <v>5315</v>
      </c>
      <c r="B5090" s="1">
        <v>45357</v>
      </c>
      <c r="C5090" s="16">
        <v>1</v>
      </c>
      <c r="D5090" s="16">
        <v>434.76</v>
      </c>
      <c r="E5090" s="1">
        <f t="shared" ca="1" si="155"/>
        <v>736</v>
      </c>
      <c r="F5090" t="str">
        <f t="shared" si="156"/>
        <v>Low Value</v>
      </c>
    </row>
    <row r="5091" spans="1:6" x14ac:dyDescent="0.3">
      <c r="A5091" s="8" t="s">
        <v>4004</v>
      </c>
      <c r="B5091" s="1">
        <v>45657</v>
      </c>
      <c r="C5091" s="16">
        <v>1</v>
      </c>
      <c r="D5091" s="16">
        <v>433.73</v>
      </c>
      <c r="E5091" s="1">
        <f t="shared" ca="1" si="155"/>
        <v>436</v>
      </c>
      <c r="F5091" t="str">
        <f t="shared" si="156"/>
        <v>Low Value</v>
      </c>
    </row>
    <row r="5092" spans="1:6" x14ac:dyDescent="0.3">
      <c r="A5092" s="8" t="s">
        <v>5100</v>
      </c>
      <c r="B5092" s="1">
        <v>45608</v>
      </c>
      <c r="C5092" s="16">
        <v>1</v>
      </c>
      <c r="D5092" s="16">
        <v>433.5</v>
      </c>
      <c r="E5092" s="1">
        <f t="shared" ca="1" si="155"/>
        <v>485</v>
      </c>
      <c r="F5092" t="str">
        <f t="shared" si="156"/>
        <v>Low Value</v>
      </c>
    </row>
    <row r="5093" spans="1:6" x14ac:dyDescent="0.3">
      <c r="A5093" s="8" t="s">
        <v>5196</v>
      </c>
      <c r="B5093" s="1">
        <v>45616</v>
      </c>
      <c r="C5093" s="16">
        <v>2</v>
      </c>
      <c r="D5093" s="16">
        <v>432.22</v>
      </c>
      <c r="E5093" s="1">
        <f t="shared" ca="1" si="155"/>
        <v>477</v>
      </c>
      <c r="F5093" t="str">
        <f t="shared" si="156"/>
        <v>Low Value</v>
      </c>
    </row>
    <row r="5094" spans="1:6" x14ac:dyDescent="0.3">
      <c r="A5094" s="8" t="s">
        <v>5337</v>
      </c>
      <c r="B5094" s="1">
        <v>45316</v>
      </c>
      <c r="C5094" s="16">
        <v>1</v>
      </c>
      <c r="D5094" s="16">
        <v>432.06</v>
      </c>
      <c r="E5094" s="1">
        <f t="shared" ca="1" si="155"/>
        <v>777</v>
      </c>
      <c r="F5094" t="str">
        <f t="shared" si="156"/>
        <v>Low Value</v>
      </c>
    </row>
    <row r="5095" spans="1:6" x14ac:dyDescent="0.3">
      <c r="A5095" s="8" t="s">
        <v>604</v>
      </c>
      <c r="B5095" s="1">
        <v>45509</v>
      </c>
      <c r="C5095" s="16">
        <v>2</v>
      </c>
      <c r="D5095" s="16">
        <v>431.94000000000005</v>
      </c>
      <c r="E5095" s="1">
        <f t="shared" ca="1" si="155"/>
        <v>584</v>
      </c>
      <c r="F5095" t="str">
        <f t="shared" si="156"/>
        <v>Low Value</v>
      </c>
    </row>
    <row r="5096" spans="1:6" x14ac:dyDescent="0.3">
      <c r="A5096" s="8" t="s">
        <v>5992</v>
      </c>
      <c r="B5096" s="1">
        <v>45312</v>
      </c>
      <c r="C5096" s="16">
        <v>1</v>
      </c>
      <c r="D5096" s="16">
        <v>431.35</v>
      </c>
      <c r="E5096" s="1">
        <f t="shared" ca="1" si="155"/>
        <v>781</v>
      </c>
      <c r="F5096" t="str">
        <f t="shared" si="156"/>
        <v>Low Value</v>
      </c>
    </row>
    <row r="5097" spans="1:6" x14ac:dyDescent="0.3">
      <c r="A5097" s="8" t="s">
        <v>955</v>
      </c>
      <c r="B5097" s="1">
        <v>45564</v>
      </c>
      <c r="C5097" s="16">
        <v>1</v>
      </c>
      <c r="D5097" s="16">
        <v>431.23</v>
      </c>
      <c r="E5097" s="1">
        <f t="shared" ca="1" si="155"/>
        <v>529</v>
      </c>
      <c r="F5097" t="str">
        <f t="shared" si="156"/>
        <v>Low Value</v>
      </c>
    </row>
    <row r="5098" spans="1:6" x14ac:dyDescent="0.3">
      <c r="A5098" s="8" t="s">
        <v>2210</v>
      </c>
      <c r="B5098" s="1">
        <v>45631</v>
      </c>
      <c r="C5098" s="16">
        <v>1</v>
      </c>
      <c r="D5098" s="16">
        <v>430.47</v>
      </c>
      <c r="E5098" s="1">
        <f t="shared" ca="1" si="155"/>
        <v>462</v>
      </c>
      <c r="F5098" t="str">
        <f t="shared" si="156"/>
        <v>Low Value</v>
      </c>
    </row>
    <row r="5099" spans="1:6" x14ac:dyDescent="0.3">
      <c r="A5099" s="8" t="s">
        <v>3877</v>
      </c>
      <c r="B5099" s="1">
        <v>45654</v>
      </c>
      <c r="C5099" s="16">
        <v>1</v>
      </c>
      <c r="D5099" s="16">
        <v>429.58</v>
      </c>
      <c r="E5099" s="1">
        <f t="shared" ca="1" si="155"/>
        <v>439</v>
      </c>
      <c r="F5099" t="str">
        <f t="shared" si="156"/>
        <v>Low Value</v>
      </c>
    </row>
    <row r="5100" spans="1:6" x14ac:dyDescent="0.3">
      <c r="A5100" s="8" t="s">
        <v>256</v>
      </c>
      <c r="B5100" s="1">
        <v>45514</v>
      </c>
      <c r="C5100" s="16">
        <v>1</v>
      </c>
      <c r="D5100" s="16">
        <v>428.45</v>
      </c>
      <c r="E5100" s="1">
        <f t="shared" ca="1" si="155"/>
        <v>579</v>
      </c>
      <c r="F5100" t="str">
        <f t="shared" si="156"/>
        <v>Low Value</v>
      </c>
    </row>
    <row r="5101" spans="1:6" x14ac:dyDescent="0.3">
      <c r="A5101" s="8" t="s">
        <v>836</v>
      </c>
      <c r="B5101" s="1">
        <v>45468</v>
      </c>
      <c r="C5101" s="16">
        <v>2</v>
      </c>
      <c r="D5101" s="16">
        <v>427.71000000000004</v>
      </c>
      <c r="E5101" s="1">
        <f t="shared" ca="1" si="155"/>
        <v>625</v>
      </c>
      <c r="F5101" t="str">
        <f t="shared" si="156"/>
        <v>Low Value</v>
      </c>
    </row>
    <row r="5102" spans="1:6" x14ac:dyDescent="0.3">
      <c r="A5102" s="8" t="s">
        <v>3377</v>
      </c>
      <c r="B5102" s="1">
        <v>45562</v>
      </c>
      <c r="C5102" s="16">
        <v>1</v>
      </c>
      <c r="D5102" s="16">
        <v>426.78</v>
      </c>
      <c r="E5102" s="1">
        <f t="shared" ca="1" si="155"/>
        <v>531</v>
      </c>
      <c r="F5102" t="str">
        <f t="shared" si="156"/>
        <v>Low Value</v>
      </c>
    </row>
    <row r="5103" spans="1:6" x14ac:dyDescent="0.3">
      <c r="A5103" s="8" t="s">
        <v>5508</v>
      </c>
      <c r="B5103" s="1">
        <v>45385</v>
      </c>
      <c r="C5103" s="16">
        <v>1</v>
      </c>
      <c r="D5103" s="16">
        <v>425.7</v>
      </c>
      <c r="E5103" s="1">
        <f t="shared" ca="1" si="155"/>
        <v>708</v>
      </c>
      <c r="F5103" t="str">
        <f t="shared" si="156"/>
        <v>Low Value</v>
      </c>
    </row>
    <row r="5104" spans="1:6" x14ac:dyDescent="0.3">
      <c r="A5104" s="8" t="s">
        <v>469</v>
      </c>
      <c r="B5104" s="1">
        <v>45380</v>
      </c>
      <c r="C5104" s="16">
        <v>1</v>
      </c>
      <c r="D5104" s="16">
        <v>424.92</v>
      </c>
      <c r="E5104" s="1">
        <f t="shared" ca="1" si="155"/>
        <v>713</v>
      </c>
      <c r="F5104" t="str">
        <f t="shared" si="156"/>
        <v>Low Value</v>
      </c>
    </row>
    <row r="5105" spans="1:6" x14ac:dyDescent="0.3">
      <c r="A5105" s="8" t="s">
        <v>3913</v>
      </c>
      <c r="B5105" s="1">
        <v>45451</v>
      </c>
      <c r="C5105" s="16">
        <v>1</v>
      </c>
      <c r="D5105" s="16">
        <v>424.44</v>
      </c>
      <c r="E5105" s="1">
        <f t="shared" ca="1" si="155"/>
        <v>642</v>
      </c>
      <c r="F5105" t="str">
        <f t="shared" si="156"/>
        <v>Low Value</v>
      </c>
    </row>
    <row r="5106" spans="1:6" x14ac:dyDescent="0.3">
      <c r="A5106" s="8" t="s">
        <v>5017</v>
      </c>
      <c r="B5106" s="1">
        <v>45316</v>
      </c>
      <c r="C5106" s="16">
        <v>1</v>
      </c>
      <c r="D5106" s="16">
        <v>424.01</v>
      </c>
      <c r="E5106" s="1">
        <f t="shared" ca="1" si="155"/>
        <v>777</v>
      </c>
      <c r="F5106" t="str">
        <f t="shared" si="156"/>
        <v>Low Value</v>
      </c>
    </row>
    <row r="5107" spans="1:6" x14ac:dyDescent="0.3">
      <c r="A5107" s="8" t="s">
        <v>3651</v>
      </c>
      <c r="B5107" s="1">
        <v>45400</v>
      </c>
      <c r="C5107" s="16">
        <v>1</v>
      </c>
      <c r="D5107" s="16">
        <v>423.31</v>
      </c>
      <c r="E5107" s="1">
        <f t="shared" ca="1" si="155"/>
        <v>693</v>
      </c>
      <c r="F5107" t="str">
        <f t="shared" si="156"/>
        <v>Low Value</v>
      </c>
    </row>
    <row r="5108" spans="1:6" x14ac:dyDescent="0.3">
      <c r="A5108" s="8" t="s">
        <v>3665</v>
      </c>
      <c r="B5108" s="1">
        <v>45539</v>
      </c>
      <c r="C5108" s="16">
        <v>1</v>
      </c>
      <c r="D5108" s="16">
        <v>422.84</v>
      </c>
      <c r="E5108" s="1">
        <f t="shared" ca="1" si="155"/>
        <v>554</v>
      </c>
      <c r="F5108" t="str">
        <f t="shared" si="156"/>
        <v>Low Value</v>
      </c>
    </row>
    <row r="5109" spans="1:6" x14ac:dyDescent="0.3">
      <c r="A5109" s="8" t="s">
        <v>2245</v>
      </c>
      <c r="B5109" s="1">
        <v>45316</v>
      </c>
      <c r="C5109" s="16">
        <v>1</v>
      </c>
      <c r="D5109" s="16">
        <v>422.14</v>
      </c>
      <c r="E5109" s="1">
        <f t="shared" ca="1" si="155"/>
        <v>777</v>
      </c>
      <c r="F5109" t="str">
        <f t="shared" si="156"/>
        <v>Low Value</v>
      </c>
    </row>
    <row r="5110" spans="1:6" x14ac:dyDescent="0.3">
      <c r="A5110" s="8" t="s">
        <v>5193</v>
      </c>
      <c r="B5110" s="1">
        <v>45445</v>
      </c>
      <c r="C5110" s="16">
        <v>1</v>
      </c>
      <c r="D5110" s="16">
        <v>421.54</v>
      </c>
      <c r="E5110" s="1">
        <f t="shared" ca="1" si="155"/>
        <v>648</v>
      </c>
      <c r="F5110" t="str">
        <f t="shared" si="156"/>
        <v>Low Value</v>
      </c>
    </row>
    <row r="5111" spans="1:6" x14ac:dyDescent="0.3">
      <c r="A5111" s="8" t="s">
        <v>5300</v>
      </c>
      <c r="B5111" s="1">
        <v>45422</v>
      </c>
      <c r="C5111" s="16">
        <v>1</v>
      </c>
      <c r="D5111" s="16">
        <v>421.32</v>
      </c>
      <c r="E5111" s="1">
        <f t="shared" ca="1" si="155"/>
        <v>671</v>
      </c>
      <c r="F5111" t="str">
        <f t="shared" si="156"/>
        <v>Low Value</v>
      </c>
    </row>
    <row r="5112" spans="1:6" x14ac:dyDescent="0.3">
      <c r="A5112" s="8" t="s">
        <v>1743</v>
      </c>
      <c r="B5112" s="1">
        <v>45524</v>
      </c>
      <c r="C5112" s="16">
        <v>1</v>
      </c>
      <c r="D5112" s="16">
        <v>421.04</v>
      </c>
      <c r="E5112" s="1">
        <f t="shared" ca="1" si="155"/>
        <v>569</v>
      </c>
      <c r="F5112" t="str">
        <f t="shared" si="156"/>
        <v>Low Value</v>
      </c>
    </row>
    <row r="5113" spans="1:6" x14ac:dyDescent="0.3">
      <c r="A5113" s="8" t="s">
        <v>908</v>
      </c>
      <c r="B5113" s="1">
        <v>45400</v>
      </c>
      <c r="C5113" s="16">
        <v>1</v>
      </c>
      <c r="D5113" s="16">
        <v>420.91</v>
      </c>
      <c r="E5113" s="1">
        <f t="shared" ca="1" si="155"/>
        <v>693</v>
      </c>
      <c r="F5113" t="str">
        <f t="shared" si="156"/>
        <v>Low Value</v>
      </c>
    </row>
    <row r="5114" spans="1:6" x14ac:dyDescent="0.3">
      <c r="A5114" s="8" t="s">
        <v>2754</v>
      </c>
      <c r="B5114" s="1">
        <v>45641</v>
      </c>
      <c r="C5114" s="16">
        <v>1</v>
      </c>
      <c r="D5114" s="16">
        <v>420.67</v>
      </c>
      <c r="E5114" s="1">
        <f t="shared" ca="1" si="155"/>
        <v>452</v>
      </c>
      <c r="F5114" t="str">
        <f t="shared" si="156"/>
        <v>Low Value</v>
      </c>
    </row>
    <row r="5115" spans="1:6" x14ac:dyDescent="0.3">
      <c r="A5115" s="8" t="s">
        <v>3709</v>
      </c>
      <c r="B5115" s="1">
        <v>45583</v>
      </c>
      <c r="C5115" s="16">
        <v>1</v>
      </c>
      <c r="D5115" s="16">
        <v>420.59</v>
      </c>
      <c r="E5115" s="1">
        <f t="shared" ca="1" si="155"/>
        <v>510</v>
      </c>
      <c r="F5115" t="str">
        <f t="shared" si="156"/>
        <v>Low Value</v>
      </c>
    </row>
    <row r="5116" spans="1:6" x14ac:dyDescent="0.3">
      <c r="A5116" s="8" t="s">
        <v>2160</v>
      </c>
      <c r="B5116" s="1">
        <v>45378</v>
      </c>
      <c r="C5116" s="16">
        <v>1</v>
      </c>
      <c r="D5116" s="16">
        <v>420.37</v>
      </c>
      <c r="E5116" s="1">
        <f t="shared" ca="1" si="155"/>
        <v>715</v>
      </c>
      <c r="F5116" t="str">
        <f t="shared" si="156"/>
        <v>Low Value</v>
      </c>
    </row>
    <row r="5117" spans="1:6" x14ac:dyDescent="0.3">
      <c r="A5117" s="8" t="s">
        <v>6001</v>
      </c>
      <c r="B5117" s="1">
        <v>45588</v>
      </c>
      <c r="C5117" s="16">
        <v>1</v>
      </c>
      <c r="D5117" s="16">
        <v>420.29</v>
      </c>
      <c r="E5117" s="1">
        <f t="shared" ca="1" si="155"/>
        <v>505</v>
      </c>
      <c r="F5117" t="str">
        <f t="shared" si="156"/>
        <v>Low Value</v>
      </c>
    </row>
    <row r="5118" spans="1:6" x14ac:dyDescent="0.3">
      <c r="A5118" s="8" t="s">
        <v>4433</v>
      </c>
      <c r="B5118" s="1">
        <v>45644</v>
      </c>
      <c r="C5118" s="16">
        <v>2</v>
      </c>
      <c r="D5118" s="16">
        <v>419.69000000000005</v>
      </c>
      <c r="E5118" s="1">
        <f t="shared" ca="1" si="155"/>
        <v>449</v>
      </c>
      <c r="F5118" t="str">
        <f t="shared" si="156"/>
        <v>Low Value</v>
      </c>
    </row>
    <row r="5119" spans="1:6" x14ac:dyDescent="0.3">
      <c r="A5119" s="8" t="s">
        <v>5119</v>
      </c>
      <c r="B5119" s="1">
        <v>45427</v>
      </c>
      <c r="C5119" s="16">
        <v>1</v>
      </c>
      <c r="D5119" s="16">
        <v>419.62</v>
      </c>
      <c r="E5119" s="1">
        <f t="shared" ref="E5119:E5182" ca="1" si="157">TODAY()-B5119</f>
        <v>666</v>
      </c>
      <c r="F5119" t="str">
        <f t="shared" si="156"/>
        <v>Low Value</v>
      </c>
    </row>
    <row r="5120" spans="1:6" x14ac:dyDescent="0.3">
      <c r="A5120" s="8" t="s">
        <v>3758</v>
      </c>
      <c r="B5120" s="1">
        <v>45434</v>
      </c>
      <c r="C5120" s="16">
        <v>1</v>
      </c>
      <c r="D5120" s="16">
        <v>419.13</v>
      </c>
      <c r="E5120" s="1">
        <f t="shared" ca="1" si="157"/>
        <v>659</v>
      </c>
      <c r="F5120" t="str">
        <f t="shared" si="156"/>
        <v>Low Value</v>
      </c>
    </row>
    <row r="5121" spans="1:6" x14ac:dyDescent="0.3">
      <c r="A5121" s="8" t="s">
        <v>3290</v>
      </c>
      <c r="B5121" s="1">
        <v>45380</v>
      </c>
      <c r="C5121" s="16">
        <v>1</v>
      </c>
      <c r="D5121" s="16">
        <v>418.18</v>
      </c>
      <c r="E5121" s="1">
        <f t="shared" ca="1" si="157"/>
        <v>713</v>
      </c>
      <c r="F5121" t="str">
        <f t="shared" si="156"/>
        <v>Low Value</v>
      </c>
    </row>
    <row r="5122" spans="1:6" x14ac:dyDescent="0.3">
      <c r="A5122" s="8" t="s">
        <v>1552</v>
      </c>
      <c r="B5122" s="1">
        <v>45482</v>
      </c>
      <c r="C5122" s="16">
        <v>1</v>
      </c>
      <c r="D5122" s="16">
        <v>418.04</v>
      </c>
      <c r="E5122" s="1">
        <f t="shared" ca="1" si="157"/>
        <v>611</v>
      </c>
      <c r="F5122" t="str">
        <f t="shared" si="156"/>
        <v>Low Value</v>
      </c>
    </row>
    <row r="5123" spans="1:6" x14ac:dyDescent="0.3">
      <c r="A5123" s="8" t="s">
        <v>5163</v>
      </c>
      <c r="B5123" s="1">
        <v>45539</v>
      </c>
      <c r="C5123" s="16">
        <v>1</v>
      </c>
      <c r="D5123" s="16">
        <v>418.02</v>
      </c>
      <c r="E5123" s="1">
        <f t="shared" ca="1" si="157"/>
        <v>554</v>
      </c>
      <c r="F5123" t="str">
        <f t="shared" si="156"/>
        <v>Low Value</v>
      </c>
    </row>
    <row r="5124" spans="1:6" x14ac:dyDescent="0.3">
      <c r="A5124" s="8" t="s">
        <v>515</v>
      </c>
      <c r="B5124" s="1">
        <v>45607</v>
      </c>
      <c r="C5124" s="16">
        <v>1</v>
      </c>
      <c r="D5124" s="16">
        <v>417.91</v>
      </c>
      <c r="E5124" s="1">
        <f t="shared" ca="1" si="157"/>
        <v>486</v>
      </c>
      <c r="F5124" t="str">
        <f t="shared" si="156"/>
        <v>Low Value</v>
      </c>
    </row>
    <row r="5125" spans="1:6" x14ac:dyDescent="0.3">
      <c r="A5125" s="8" t="s">
        <v>5078</v>
      </c>
      <c r="B5125" s="1">
        <v>45594</v>
      </c>
      <c r="C5125" s="16">
        <v>1</v>
      </c>
      <c r="D5125" s="16">
        <v>417.65</v>
      </c>
      <c r="E5125" s="1">
        <f t="shared" ca="1" si="157"/>
        <v>499</v>
      </c>
      <c r="F5125" t="str">
        <f t="shared" ref="F5125:F5188" si="158">IF(D5124 &gt; 5000, "High Value", IF(D5124 &gt; 1000, "Medium Value", "Low Value"))</f>
        <v>Low Value</v>
      </c>
    </row>
    <row r="5126" spans="1:6" x14ac:dyDescent="0.3">
      <c r="A5126" s="8" t="s">
        <v>3300</v>
      </c>
      <c r="B5126" s="1">
        <v>45491</v>
      </c>
      <c r="C5126" s="16">
        <v>1</v>
      </c>
      <c r="D5126" s="16">
        <v>417.42</v>
      </c>
      <c r="E5126" s="1">
        <f t="shared" ca="1" si="157"/>
        <v>602</v>
      </c>
      <c r="F5126" t="str">
        <f t="shared" si="158"/>
        <v>Low Value</v>
      </c>
    </row>
    <row r="5127" spans="1:6" x14ac:dyDescent="0.3">
      <c r="A5127" s="8" t="s">
        <v>3350</v>
      </c>
      <c r="B5127" s="1">
        <v>45379</v>
      </c>
      <c r="C5127" s="16">
        <v>1</v>
      </c>
      <c r="D5127" s="16">
        <v>416.94</v>
      </c>
      <c r="E5127" s="1">
        <f t="shared" ca="1" si="157"/>
        <v>714</v>
      </c>
      <c r="F5127" t="str">
        <f t="shared" si="158"/>
        <v>Low Value</v>
      </c>
    </row>
    <row r="5128" spans="1:6" x14ac:dyDescent="0.3">
      <c r="A5128" s="8" t="s">
        <v>5703</v>
      </c>
      <c r="B5128" s="1">
        <v>45293</v>
      </c>
      <c r="C5128" s="16">
        <v>1</v>
      </c>
      <c r="D5128" s="16">
        <v>416.72</v>
      </c>
      <c r="E5128" s="1">
        <f t="shared" ca="1" si="157"/>
        <v>800</v>
      </c>
      <c r="F5128" t="str">
        <f t="shared" si="158"/>
        <v>Low Value</v>
      </c>
    </row>
    <row r="5129" spans="1:6" x14ac:dyDescent="0.3">
      <c r="A5129" s="8" t="s">
        <v>4160</v>
      </c>
      <c r="B5129" s="1">
        <v>45615</v>
      </c>
      <c r="C5129" s="16">
        <v>2</v>
      </c>
      <c r="D5129" s="16">
        <v>416.26</v>
      </c>
      <c r="E5129" s="1">
        <f t="shared" ca="1" si="157"/>
        <v>478</v>
      </c>
      <c r="F5129" t="str">
        <f t="shared" si="158"/>
        <v>Low Value</v>
      </c>
    </row>
    <row r="5130" spans="1:6" x14ac:dyDescent="0.3">
      <c r="A5130" s="8" t="s">
        <v>3145</v>
      </c>
      <c r="B5130" s="1">
        <v>45326</v>
      </c>
      <c r="C5130" s="16">
        <v>1</v>
      </c>
      <c r="D5130" s="16">
        <v>416.11</v>
      </c>
      <c r="E5130" s="1">
        <f t="shared" ca="1" si="157"/>
        <v>767</v>
      </c>
      <c r="F5130" t="str">
        <f t="shared" si="158"/>
        <v>Low Value</v>
      </c>
    </row>
    <row r="5131" spans="1:6" x14ac:dyDescent="0.3">
      <c r="A5131" s="8" t="s">
        <v>5758</v>
      </c>
      <c r="B5131" s="1">
        <v>45322</v>
      </c>
      <c r="C5131" s="16">
        <v>1</v>
      </c>
      <c r="D5131" s="16">
        <v>415.08</v>
      </c>
      <c r="E5131" s="1">
        <f t="shared" ca="1" si="157"/>
        <v>771</v>
      </c>
      <c r="F5131" t="str">
        <f t="shared" si="158"/>
        <v>Low Value</v>
      </c>
    </row>
    <row r="5132" spans="1:6" x14ac:dyDescent="0.3">
      <c r="A5132" s="8" t="s">
        <v>1488</v>
      </c>
      <c r="B5132" s="1">
        <v>45561</v>
      </c>
      <c r="C5132" s="16">
        <v>2</v>
      </c>
      <c r="D5132" s="16">
        <v>413.17</v>
      </c>
      <c r="E5132" s="1">
        <f t="shared" ca="1" si="157"/>
        <v>532</v>
      </c>
      <c r="F5132" t="str">
        <f t="shared" si="158"/>
        <v>Low Value</v>
      </c>
    </row>
    <row r="5133" spans="1:6" x14ac:dyDescent="0.3">
      <c r="A5133" s="8" t="s">
        <v>4376</v>
      </c>
      <c r="B5133" s="1">
        <v>45344</v>
      </c>
      <c r="C5133" s="16">
        <v>1</v>
      </c>
      <c r="D5133" s="16">
        <v>413.11</v>
      </c>
      <c r="E5133" s="1">
        <f t="shared" ca="1" si="157"/>
        <v>749</v>
      </c>
      <c r="F5133" t="str">
        <f t="shared" si="158"/>
        <v>Low Value</v>
      </c>
    </row>
    <row r="5134" spans="1:6" x14ac:dyDescent="0.3">
      <c r="A5134" s="8" t="s">
        <v>5714</v>
      </c>
      <c r="B5134" s="1">
        <v>45335</v>
      </c>
      <c r="C5134" s="16">
        <v>1</v>
      </c>
      <c r="D5134" s="16">
        <v>413.1</v>
      </c>
      <c r="E5134" s="1">
        <f t="shared" ca="1" si="157"/>
        <v>758</v>
      </c>
      <c r="F5134" t="str">
        <f t="shared" si="158"/>
        <v>Low Value</v>
      </c>
    </row>
    <row r="5135" spans="1:6" x14ac:dyDescent="0.3">
      <c r="A5135" s="8" t="s">
        <v>4679</v>
      </c>
      <c r="B5135" s="1">
        <v>45436</v>
      </c>
      <c r="C5135" s="16">
        <v>1</v>
      </c>
      <c r="D5135" s="16">
        <v>412.96</v>
      </c>
      <c r="E5135" s="1">
        <f t="shared" ca="1" si="157"/>
        <v>657</v>
      </c>
      <c r="F5135" t="str">
        <f t="shared" si="158"/>
        <v>Low Value</v>
      </c>
    </row>
    <row r="5136" spans="1:6" x14ac:dyDescent="0.3">
      <c r="A5136" s="8" t="s">
        <v>2037</v>
      </c>
      <c r="B5136" s="1">
        <v>45488</v>
      </c>
      <c r="C5136" s="16">
        <v>1</v>
      </c>
      <c r="D5136" s="16">
        <v>412.96</v>
      </c>
      <c r="E5136" s="1">
        <f t="shared" ca="1" si="157"/>
        <v>605</v>
      </c>
      <c r="F5136" t="str">
        <f t="shared" si="158"/>
        <v>Low Value</v>
      </c>
    </row>
    <row r="5137" spans="1:6" x14ac:dyDescent="0.3">
      <c r="A5137" s="8" t="s">
        <v>3344</v>
      </c>
      <c r="B5137" s="1">
        <v>45644</v>
      </c>
      <c r="C5137" s="16">
        <v>1</v>
      </c>
      <c r="D5137" s="16">
        <v>412.94</v>
      </c>
      <c r="E5137" s="1">
        <f t="shared" ca="1" si="157"/>
        <v>449</v>
      </c>
      <c r="F5137" t="str">
        <f t="shared" si="158"/>
        <v>Low Value</v>
      </c>
    </row>
    <row r="5138" spans="1:6" x14ac:dyDescent="0.3">
      <c r="A5138" s="8" t="s">
        <v>4930</v>
      </c>
      <c r="B5138" s="1">
        <v>45415</v>
      </c>
      <c r="C5138" s="16">
        <v>1</v>
      </c>
      <c r="D5138" s="16">
        <v>412.54</v>
      </c>
      <c r="E5138" s="1">
        <f t="shared" ca="1" si="157"/>
        <v>678</v>
      </c>
      <c r="F5138" t="str">
        <f t="shared" si="158"/>
        <v>Low Value</v>
      </c>
    </row>
    <row r="5139" spans="1:6" x14ac:dyDescent="0.3">
      <c r="A5139" s="8" t="s">
        <v>3017</v>
      </c>
      <c r="B5139" s="1">
        <v>45467</v>
      </c>
      <c r="C5139" s="16">
        <v>1</v>
      </c>
      <c r="D5139" s="16">
        <v>411.94</v>
      </c>
      <c r="E5139" s="1">
        <f t="shared" ca="1" si="157"/>
        <v>626</v>
      </c>
      <c r="F5139" t="str">
        <f t="shared" si="158"/>
        <v>Low Value</v>
      </c>
    </row>
    <row r="5140" spans="1:6" x14ac:dyDescent="0.3">
      <c r="A5140" s="8" t="s">
        <v>4621</v>
      </c>
      <c r="B5140" s="1">
        <v>45371</v>
      </c>
      <c r="C5140" s="16">
        <v>2</v>
      </c>
      <c r="D5140" s="16">
        <v>411.75</v>
      </c>
      <c r="E5140" s="1">
        <f t="shared" ca="1" si="157"/>
        <v>722</v>
      </c>
      <c r="F5140" t="str">
        <f t="shared" si="158"/>
        <v>Low Value</v>
      </c>
    </row>
    <row r="5141" spans="1:6" x14ac:dyDescent="0.3">
      <c r="A5141" s="8" t="s">
        <v>1932</v>
      </c>
      <c r="B5141" s="1">
        <v>45580</v>
      </c>
      <c r="C5141" s="16">
        <v>1</v>
      </c>
      <c r="D5141" s="16">
        <v>411.06</v>
      </c>
      <c r="E5141" s="1">
        <f t="shared" ca="1" si="157"/>
        <v>513</v>
      </c>
      <c r="F5141" t="str">
        <f t="shared" si="158"/>
        <v>Low Value</v>
      </c>
    </row>
    <row r="5142" spans="1:6" x14ac:dyDescent="0.3">
      <c r="A5142" s="8" t="s">
        <v>5742</v>
      </c>
      <c r="B5142" s="1">
        <v>45526</v>
      </c>
      <c r="C5142" s="16">
        <v>1</v>
      </c>
      <c r="D5142" s="16">
        <v>410.56</v>
      </c>
      <c r="E5142" s="1">
        <f t="shared" ca="1" si="157"/>
        <v>567</v>
      </c>
      <c r="F5142" t="str">
        <f t="shared" si="158"/>
        <v>Low Value</v>
      </c>
    </row>
    <row r="5143" spans="1:6" x14ac:dyDescent="0.3">
      <c r="A5143" s="8" t="s">
        <v>979</v>
      </c>
      <c r="B5143" s="1">
        <v>45550</v>
      </c>
      <c r="C5143" s="16">
        <v>1</v>
      </c>
      <c r="D5143" s="16">
        <v>410.5</v>
      </c>
      <c r="E5143" s="1">
        <f t="shared" ca="1" si="157"/>
        <v>543</v>
      </c>
      <c r="F5143" t="str">
        <f t="shared" si="158"/>
        <v>Low Value</v>
      </c>
    </row>
    <row r="5144" spans="1:6" x14ac:dyDescent="0.3">
      <c r="A5144" s="8" t="s">
        <v>5917</v>
      </c>
      <c r="B5144" s="1">
        <v>45557</v>
      </c>
      <c r="C5144" s="16">
        <v>1</v>
      </c>
      <c r="D5144" s="16">
        <v>409.55</v>
      </c>
      <c r="E5144" s="1">
        <f t="shared" ca="1" si="157"/>
        <v>536</v>
      </c>
      <c r="F5144" t="str">
        <f t="shared" si="158"/>
        <v>Low Value</v>
      </c>
    </row>
    <row r="5145" spans="1:6" x14ac:dyDescent="0.3">
      <c r="A5145" s="8" t="s">
        <v>3628</v>
      </c>
      <c r="B5145" s="1">
        <v>45319</v>
      </c>
      <c r="C5145" s="16">
        <v>1</v>
      </c>
      <c r="D5145" s="16">
        <v>409.29</v>
      </c>
      <c r="E5145" s="1">
        <f t="shared" ca="1" si="157"/>
        <v>774</v>
      </c>
      <c r="F5145" t="str">
        <f t="shared" si="158"/>
        <v>Low Value</v>
      </c>
    </row>
    <row r="5146" spans="1:6" x14ac:dyDescent="0.3">
      <c r="A5146" s="8" t="s">
        <v>3034</v>
      </c>
      <c r="B5146" s="1">
        <v>45331</v>
      </c>
      <c r="C5146" s="16">
        <v>1</v>
      </c>
      <c r="D5146" s="16">
        <v>409.27</v>
      </c>
      <c r="E5146" s="1">
        <f t="shared" ca="1" si="157"/>
        <v>762</v>
      </c>
      <c r="F5146" t="str">
        <f t="shared" si="158"/>
        <v>Low Value</v>
      </c>
    </row>
    <row r="5147" spans="1:6" x14ac:dyDescent="0.3">
      <c r="A5147" s="8" t="s">
        <v>3555</v>
      </c>
      <c r="B5147" s="1">
        <v>45493</v>
      </c>
      <c r="C5147" s="16">
        <v>1</v>
      </c>
      <c r="D5147" s="16">
        <v>408.04</v>
      </c>
      <c r="E5147" s="1">
        <f t="shared" ca="1" si="157"/>
        <v>600</v>
      </c>
      <c r="F5147" t="str">
        <f t="shared" si="158"/>
        <v>Low Value</v>
      </c>
    </row>
    <row r="5148" spans="1:6" x14ac:dyDescent="0.3">
      <c r="A5148" s="8" t="s">
        <v>5230</v>
      </c>
      <c r="B5148" s="1">
        <v>45628</v>
      </c>
      <c r="C5148" s="16">
        <v>1</v>
      </c>
      <c r="D5148" s="16">
        <v>407.93</v>
      </c>
      <c r="E5148" s="1">
        <f t="shared" ca="1" si="157"/>
        <v>465</v>
      </c>
      <c r="F5148" t="str">
        <f t="shared" si="158"/>
        <v>Low Value</v>
      </c>
    </row>
    <row r="5149" spans="1:6" x14ac:dyDescent="0.3">
      <c r="A5149" s="8" t="s">
        <v>3564</v>
      </c>
      <c r="B5149" s="1">
        <v>45372</v>
      </c>
      <c r="C5149" s="16">
        <v>1</v>
      </c>
      <c r="D5149" s="16">
        <v>407.53</v>
      </c>
      <c r="E5149" s="1">
        <f t="shared" ca="1" si="157"/>
        <v>721</v>
      </c>
      <c r="F5149" t="str">
        <f t="shared" si="158"/>
        <v>Low Value</v>
      </c>
    </row>
    <row r="5150" spans="1:6" x14ac:dyDescent="0.3">
      <c r="A5150" s="8" t="s">
        <v>169</v>
      </c>
      <c r="B5150" s="1">
        <v>45605</v>
      </c>
      <c r="C5150" s="16">
        <v>2</v>
      </c>
      <c r="D5150" s="16">
        <v>406.41999999999996</v>
      </c>
      <c r="E5150" s="1">
        <f t="shared" ca="1" si="157"/>
        <v>488</v>
      </c>
      <c r="F5150" t="str">
        <f t="shared" si="158"/>
        <v>Low Value</v>
      </c>
    </row>
    <row r="5151" spans="1:6" x14ac:dyDescent="0.3">
      <c r="A5151" s="8" t="s">
        <v>4784</v>
      </c>
      <c r="B5151" s="1">
        <v>45333</v>
      </c>
      <c r="C5151" s="16">
        <v>1</v>
      </c>
      <c r="D5151" s="16">
        <v>406.04</v>
      </c>
      <c r="E5151" s="1">
        <f t="shared" ca="1" si="157"/>
        <v>760</v>
      </c>
      <c r="F5151" t="str">
        <f t="shared" si="158"/>
        <v>Low Value</v>
      </c>
    </row>
    <row r="5152" spans="1:6" x14ac:dyDescent="0.3">
      <c r="A5152" s="8" t="s">
        <v>524</v>
      </c>
      <c r="B5152" s="1">
        <v>45393</v>
      </c>
      <c r="C5152" s="16">
        <v>1</v>
      </c>
      <c r="D5152" s="16">
        <v>405.7</v>
      </c>
      <c r="E5152" s="1">
        <f t="shared" ca="1" si="157"/>
        <v>700</v>
      </c>
      <c r="F5152" t="str">
        <f t="shared" si="158"/>
        <v>Low Value</v>
      </c>
    </row>
    <row r="5153" spans="1:6" x14ac:dyDescent="0.3">
      <c r="A5153" s="8" t="s">
        <v>5778</v>
      </c>
      <c r="B5153" s="1">
        <v>45399</v>
      </c>
      <c r="C5153" s="16">
        <v>1</v>
      </c>
      <c r="D5153" s="16">
        <v>404.96</v>
      </c>
      <c r="E5153" s="1">
        <f t="shared" ca="1" si="157"/>
        <v>694</v>
      </c>
      <c r="F5153" t="str">
        <f t="shared" si="158"/>
        <v>Low Value</v>
      </c>
    </row>
    <row r="5154" spans="1:6" x14ac:dyDescent="0.3">
      <c r="A5154" s="8" t="s">
        <v>5239</v>
      </c>
      <c r="B5154" s="1">
        <v>45335</v>
      </c>
      <c r="C5154" s="16">
        <v>1</v>
      </c>
      <c r="D5154" s="16">
        <v>404.84</v>
      </c>
      <c r="E5154" s="1">
        <f t="shared" ca="1" si="157"/>
        <v>758</v>
      </c>
      <c r="F5154" t="str">
        <f t="shared" si="158"/>
        <v>Low Value</v>
      </c>
    </row>
    <row r="5155" spans="1:6" x14ac:dyDescent="0.3">
      <c r="A5155" s="8" t="s">
        <v>2427</v>
      </c>
      <c r="B5155" s="1">
        <v>45301</v>
      </c>
      <c r="C5155" s="16">
        <v>1</v>
      </c>
      <c r="D5155" s="16">
        <v>404.3</v>
      </c>
      <c r="E5155" s="1">
        <f t="shared" ca="1" si="157"/>
        <v>792</v>
      </c>
      <c r="F5155" t="str">
        <f t="shared" si="158"/>
        <v>Low Value</v>
      </c>
    </row>
    <row r="5156" spans="1:6" x14ac:dyDescent="0.3">
      <c r="A5156" s="8" t="s">
        <v>36</v>
      </c>
      <c r="B5156" s="1">
        <v>45587</v>
      </c>
      <c r="C5156" s="16">
        <v>3</v>
      </c>
      <c r="D5156" s="16">
        <v>403.5</v>
      </c>
      <c r="E5156" s="1">
        <f t="shared" ca="1" si="157"/>
        <v>506</v>
      </c>
      <c r="F5156" t="str">
        <f t="shared" si="158"/>
        <v>Low Value</v>
      </c>
    </row>
    <row r="5157" spans="1:6" x14ac:dyDescent="0.3">
      <c r="A5157" s="8" t="s">
        <v>4158</v>
      </c>
      <c r="B5157" s="1">
        <v>45420</v>
      </c>
      <c r="C5157" s="16">
        <v>1</v>
      </c>
      <c r="D5157" s="16">
        <v>403.24</v>
      </c>
      <c r="E5157" s="1">
        <f t="shared" ca="1" si="157"/>
        <v>673</v>
      </c>
      <c r="F5157" t="str">
        <f t="shared" si="158"/>
        <v>Low Value</v>
      </c>
    </row>
    <row r="5158" spans="1:6" x14ac:dyDescent="0.3">
      <c r="A5158" s="8" t="s">
        <v>4964</v>
      </c>
      <c r="B5158" s="1">
        <v>45383</v>
      </c>
      <c r="C5158" s="16">
        <v>1</v>
      </c>
      <c r="D5158" s="16">
        <v>403.07</v>
      </c>
      <c r="E5158" s="1">
        <f t="shared" ca="1" si="157"/>
        <v>710</v>
      </c>
      <c r="F5158" t="str">
        <f t="shared" si="158"/>
        <v>Low Value</v>
      </c>
    </row>
    <row r="5159" spans="1:6" x14ac:dyDescent="0.3">
      <c r="A5159" s="8" t="s">
        <v>3370</v>
      </c>
      <c r="B5159" s="1">
        <v>45354</v>
      </c>
      <c r="C5159" s="16">
        <v>1</v>
      </c>
      <c r="D5159" s="16">
        <v>403.06</v>
      </c>
      <c r="E5159" s="1">
        <f t="shared" ca="1" si="157"/>
        <v>739</v>
      </c>
      <c r="F5159" t="str">
        <f t="shared" si="158"/>
        <v>Low Value</v>
      </c>
    </row>
    <row r="5160" spans="1:6" x14ac:dyDescent="0.3">
      <c r="A5160" s="8" t="s">
        <v>3626</v>
      </c>
      <c r="B5160" s="1">
        <v>45633</v>
      </c>
      <c r="C5160" s="16">
        <v>1</v>
      </c>
      <c r="D5160" s="16">
        <v>402.66</v>
      </c>
      <c r="E5160" s="1">
        <f t="shared" ca="1" si="157"/>
        <v>460</v>
      </c>
      <c r="F5160" t="str">
        <f t="shared" si="158"/>
        <v>Low Value</v>
      </c>
    </row>
    <row r="5161" spans="1:6" x14ac:dyDescent="0.3">
      <c r="A5161" s="8" t="s">
        <v>3033</v>
      </c>
      <c r="B5161" s="1">
        <v>45550</v>
      </c>
      <c r="C5161" s="16">
        <v>2</v>
      </c>
      <c r="D5161" s="16">
        <v>402.22</v>
      </c>
      <c r="E5161" s="1">
        <f t="shared" ca="1" si="157"/>
        <v>543</v>
      </c>
      <c r="F5161" t="str">
        <f t="shared" si="158"/>
        <v>Low Value</v>
      </c>
    </row>
    <row r="5162" spans="1:6" x14ac:dyDescent="0.3">
      <c r="A5162" s="8" t="s">
        <v>5246</v>
      </c>
      <c r="B5162" s="1">
        <v>45433</v>
      </c>
      <c r="C5162" s="16">
        <v>1</v>
      </c>
      <c r="D5162" s="16">
        <v>402.21</v>
      </c>
      <c r="E5162" s="1">
        <f t="shared" ca="1" si="157"/>
        <v>660</v>
      </c>
      <c r="F5162" t="str">
        <f t="shared" si="158"/>
        <v>Low Value</v>
      </c>
    </row>
    <row r="5163" spans="1:6" x14ac:dyDescent="0.3">
      <c r="A5163" s="8" t="s">
        <v>153</v>
      </c>
      <c r="B5163" s="1">
        <v>45559</v>
      </c>
      <c r="C5163" s="16">
        <v>1</v>
      </c>
      <c r="D5163" s="16">
        <v>402.17</v>
      </c>
      <c r="E5163" s="1">
        <f t="shared" ca="1" si="157"/>
        <v>534</v>
      </c>
      <c r="F5163" t="str">
        <f t="shared" si="158"/>
        <v>Low Value</v>
      </c>
    </row>
    <row r="5164" spans="1:6" x14ac:dyDescent="0.3">
      <c r="A5164" s="8" t="s">
        <v>2740</v>
      </c>
      <c r="B5164" s="1">
        <v>45546</v>
      </c>
      <c r="C5164" s="16">
        <v>1</v>
      </c>
      <c r="D5164" s="16">
        <v>401.47</v>
      </c>
      <c r="E5164" s="1">
        <f t="shared" ca="1" si="157"/>
        <v>547</v>
      </c>
      <c r="F5164" t="str">
        <f t="shared" si="158"/>
        <v>Low Value</v>
      </c>
    </row>
    <row r="5165" spans="1:6" x14ac:dyDescent="0.3">
      <c r="A5165" s="8" t="s">
        <v>176</v>
      </c>
      <c r="B5165" s="1">
        <v>45590</v>
      </c>
      <c r="C5165" s="16">
        <v>1</v>
      </c>
      <c r="D5165" s="16">
        <v>400.63</v>
      </c>
      <c r="E5165" s="1">
        <f t="shared" ca="1" si="157"/>
        <v>503</v>
      </c>
      <c r="F5165" t="str">
        <f t="shared" si="158"/>
        <v>Low Value</v>
      </c>
    </row>
    <row r="5166" spans="1:6" x14ac:dyDescent="0.3">
      <c r="A5166" s="8" t="s">
        <v>904</v>
      </c>
      <c r="B5166" s="1">
        <v>45365</v>
      </c>
      <c r="C5166" s="16">
        <v>2</v>
      </c>
      <c r="D5166" s="16">
        <v>399.87</v>
      </c>
      <c r="E5166" s="1">
        <f t="shared" ca="1" si="157"/>
        <v>728</v>
      </c>
      <c r="F5166" t="str">
        <f t="shared" si="158"/>
        <v>Low Value</v>
      </c>
    </row>
    <row r="5167" spans="1:6" x14ac:dyDescent="0.3">
      <c r="A5167" s="8" t="s">
        <v>3549</v>
      </c>
      <c r="B5167" s="1">
        <v>45374</v>
      </c>
      <c r="C5167" s="16">
        <v>1</v>
      </c>
      <c r="D5167" s="16">
        <v>399.7</v>
      </c>
      <c r="E5167" s="1">
        <f t="shared" ca="1" si="157"/>
        <v>719</v>
      </c>
      <c r="F5167" t="str">
        <f t="shared" si="158"/>
        <v>Low Value</v>
      </c>
    </row>
    <row r="5168" spans="1:6" x14ac:dyDescent="0.3">
      <c r="A5168" s="8" t="s">
        <v>2404</v>
      </c>
      <c r="B5168" s="1">
        <v>45656</v>
      </c>
      <c r="C5168" s="16">
        <v>1</v>
      </c>
      <c r="D5168" s="16">
        <v>399.59</v>
      </c>
      <c r="E5168" s="1">
        <f t="shared" ca="1" si="157"/>
        <v>437</v>
      </c>
      <c r="F5168" t="str">
        <f t="shared" si="158"/>
        <v>Low Value</v>
      </c>
    </row>
    <row r="5169" spans="1:6" x14ac:dyDescent="0.3">
      <c r="A5169" s="8" t="s">
        <v>4516</v>
      </c>
      <c r="B5169" s="1">
        <v>45551</v>
      </c>
      <c r="C5169" s="16">
        <v>2</v>
      </c>
      <c r="D5169" s="16">
        <v>399.42999999999995</v>
      </c>
      <c r="E5169" s="1">
        <f t="shared" ca="1" si="157"/>
        <v>542</v>
      </c>
      <c r="F5169" t="str">
        <f t="shared" si="158"/>
        <v>Low Value</v>
      </c>
    </row>
    <row r="5170" spans="1:6" x14ac:dyDescent="0.3">
      <c r="A5170" s="8" t="s">
        <v>118</v>
      </c>
      <c r="B5170" s="1">
        <v>45373</v>
      </c>
      <c r="C5170" s="16">
        <v>1</v>
      </c>
      <c r="D5170" s="16">
        <v>398.3</v>
      </c>
      <c r="E5170" s="1">
        <f t="shared" ca="1" si="157"/>
        <v>720</v>
      </c>
      <c r="F5170" t="str">
        <f t="shared" si="158"/>
        <v>Low Value</v>
      </c>
    </row>
    <row r="5171" spans="1:6" x14ac:dyDescent="0.3">
      <c r="A5171" s="8" t="s">
        <v>5323</v>
      </c>
      <c r="B5171" s="1">
        <v>45487</v>
      </c>
      <c r="C5171" s="16">
        <v>1</v>
      </c>
      <c r="D5171" s="16">
        <v>398.07</v>
      </c>
      <c r="E5171" s="1">
        <f t="shared" ca="1" si="157"/>
        <v>606</v>
      </c>
      <c r="F5171" t="str">
        <f t="shared" si="158"/>
        <v>Low Value</v>
      </c>
    </row>
    <row r="5172" spans="1:6" x14ac:dyDescent="0.3">
      <c r="A5172" s="8" t="s">
        <v>5528</v>
      </c>
      <c r="B5172" s="1">
        <v>45306</v>
      </c>
      <c r="C5172" s="16">
        <v>1</v>
      </c>
      <c r="D5172" s="16">
        <v>396.75</v>
      </c>
      <c r="E5172" s="1">
        <f t="shared" ca="1" si="157"/>
        <v>787</v>
      </c>
      <c r="F5172" t="str">
        <f t="shared" si="158"/>
        <v>Low Value</v>
      </c>
    </row>
    <row r="5173" spans="1:6" x14ac:dyDescent="0.3">
      <c r="A5173" s="8" t="s">
        <v>5844</v>
      </c>
      <c r="B5173" s="1">
        <v>45437</v>
      </c>
      <c r="C5173" s="16">
        <v>1</v>
      </c>
      <c r="D5173" s="16">
        <v>396.74</v>
      </c>
      <c r="E5173" s="1">
        <f t="shared" ca="1" si="157"/>
        <v>656</v>
      </c>
      <c r="F5173" t="str">
        <f t="shared" si="158"/>
        <v>Low Value</v>
      </c>
    </row>
    <row r="5174" spans="1:6" x14ac:dyDescent="0.3">
      <c r="A5174" s="8" t="s">
        <v>5860</v>
      </c>
      <c r="B5174" s="1">
        <v>45461</v>
      </c>
      <c r="C5174" s="16">
        <v>1</v>
      </c>
      <c r="D5174" s="16">
        <v>395.8</v>
      </c>
      <c r="E5174" s="1">
        <f t="shared" ca="1" si="157"/>
        <v>632</v>
      </c>
      <c r="F5174" t="str">
        <f t="shared" si="158"/>
        <v>Low Value</v>
      </c>
    </row>
    <row r="5175" spans="1:6" x14ac:dyDescent="0.3">
      <c r="A5175" s="8" t="s">
        <v>3694</v>
      </c>
      <c r="B5175" s="1">
        <v>45572</v>
      </c>
      <c r="C5175" s="16">
        <v>1</v>
      </c>
      <c r="D5175" s="16">
        <v>395.74</v>
      </c>
      <c r="E5175" s="1">
        <f t="shared" ca="1" si="157"/>
        <v>521</v>
      </c>
      <c r="F5175" t="str">
        <f t="shared" si="158"/>
        <v>Low Value</v>
      </c>
    </row>
    <row r="5176" spans="1:6" x14ac:dyDescent="0.3">
      <c r="A5176" s="8" t="s">
        <v>4666</v>
      </c>
      <c r="B5176" s="1">
        <v>45334</v>
      </c>
      <c r="C5176" s="16">
        <v>1</v>
      </c>
      <c r="D5176" s="16">
        <v>395.64</v>
      </c>
      <c r="E5176" s="1">
        <f t="shared" ca="1" si="157"/>
        <v>759</v>
      </c>
      <c r="F5176" t="str">
        <f t="shared" si="158"/>
        <v>Low Value</v>
      </c>
    </row>
    <row r="5177" spans="1:6" x14ac:dyDescent="0.3">
      <c r="A5177" s="8" t="s">
        <v>5258</v>
      </c>
      <c r="B5177" s="1">
        <v>45472</v>
      </c>
      <c r="C5177" s="16">
        <v>1</v>
      </c>
      <c r="D5177" s="16">
        <v>395.64</v>
      </c>
      <c r="E5177" s="1">
        <f t="shared" ca="1" si="157"/>
        <v>621</v>
      </c>
      <c r="F5177" t="str">
        <f t="shared" si="158"/>
        <v>Low Value</v>
      </c>
    </row>
    <row r="5178" spans="1:6" x14ac:dyDescent="0.3">
      <c r="A5178" s="8" t="s">
        <v>2056</v>
      </c>
      <c r="B5178" s="1">
        <v>45327</v>
      </c>
      <c r="C5178" s="16">
        <v>1</v>
      </c>
      <c r="D5178" s="16">
        <v>395.36</v>
      </c>
      <c r="E5178" s="1">
        <f t="shared" ca="1" si="157"/>
        <v>766</v>
      </c>
      <c r="F5178" t="str">
        <f t="shared" si="158"/>
        <v>Low Value</v>
      </c>
    </row>
    <row r="5179" spans="1:6" x14ac:dyDescent="0.3">
      <c r="A5179" s="8" t="s">
        <v>3855</v>
      </c>
      <c r="B5179" s="1">
        <v>45523</v>
      </c>
      <c r="C5179" s="16">
        <v>1</v>
      </c>
      <c r="D5179" s="16">
        <v>394.42</v>
      </c>
      <c r="E5179" s="1">
        <f t="shared" ca="1" si="157"/>
        <v>570</v>
      </c>
      <c r="F5179" t="str">
        <f t="shared" si="158"/>
        <v>Low Value</v>
      </c>
    </row>
    <row r="5180" spans="1:6" x14ac:dyDescent="0.3">
      <c r="A5180" s="8" t="s">
        <v>1520</v>
      </c>
      <c r="B5180" s="1">
        <v>45454</v>
      </c>
      <c r="C5180" s="16">
        <v>1</v>
      </c>
      <c r="D5180" s="16">
        <v>394.27</v>
      </c>
      <c r="E5180" s="1">
        <f t="shared" ca="1" si="157"/>
        <v>639</v>
      </c>
      <c r="F5180" t="str">
        <f t="shared" si="158"/>
        <v>Low Value</v>
      </c>
    </row>
    <row r="5181" spans="1:6" x14ac:dyDescent="0.3">
      <c r="A5181" s="8" t="s">
        <v>1355</v>
      </c>
      <c r="B5181" s="1">
        <v>45541</v>
      </c>
      <c r="C5181" s="16">
        <v>2</v>
      </c>
      <c r="D5181" s="16">
        <v>393.90999999999997</v>
      </c>
      <c r="E5181" s="1">
        <f t="shared" ca="1" si="157"/>
        <v>552</v>
      </c>
      <c r="F5181" t="str">
        <f t="shared" si="158"/>
        <v>Low Value</v>
      </c>
    </row>
    <row r="5182" spans="1:6" x14ac:dyDescent="0.3">
      <c r="A5182" s="8" t="s">
        <v>376</v>
      </c>
      <c r="B5182" s="1">
        <v>45399</v>
      </c>
      <c r="C5182" s="16">
        <v>1</v>
      </c>
      <c r="D5182" s="16">
        <v>393.78</v>
      </c>
      <c r="E5182" s="1">
        <f t="shared" ca="1" si="157"/>
        <v>694</v>
      </c>
      <c r="F5182" t="str">
        <f t="shared" si="158"/>
        <v>Low Value</v>
      </c>
    </row>
    <row r="5183" spans="1:6" x14ac:dyDescent="0.3">
      <c r="A5183" s="8" t="s">
        <v>5726</v>
      </c>
      <c r="B5183" s="1">
        <v>45328</v>
      </c>
      <c r="C5183" s="16">
        <v>1</v>
      </c>
      <c r="D5183" s="16">
        <v>393.76</v>
      </c>
      <c r="E5183" s="1">
        <f t="shared" ref="E5183:E5246" ca="1" si="159">TODAY()-B5183</f>
        <v>765</v>
      </c>
      <c r="F5183" t="str">
        <f t="shared" si="158"/>
        <v>Low Value</v>
      </c>
    </row>
    <row r="5184" spans="1:6" x14ac:dyDescent="0.3">
      <c r="A5184" s="8" t="s">
        <v>4868</v>
      </c>
      <c r="B5184" s="1">
        <v>45608</v>
      </c>
      <c r="C5184" s="16">
        <v>1</v>
      </c>
      <c r="D5184" s="16">
        <v>392.39</v>
      </c>
      <c r="E5184" s="1">
        <f t="shared" ca="1" si="159"/>
        <v>485</v>
      </c>
      <c r="F5184" t="str">
        <f t="shared" si="158"/>
        <v>Low Value</v>
      </c>
    </row>
    <row r="5185" spans="1:6" x14ac:dyDescent="0.3">
      <c r="A5185" s="8" t="s">
        <v>1676</v>
      </c>
      <c r="B5185" s="1">
        <v>45501</v>
      </c>
      <c r="C5185" s="16">
        <v>1</v>
      </c>
      <c r="D5185" s="16">
        <v>392.33</v>
      </c>
      <c r="E5185" s="1">
        <f t="shared" ca="1" si="159"/>
        <v>592</v>
      </c>
      <c r="F5185" t="str">
        <f t="shared" si="158"/>
        <v>Low Value</v>
      </c>
    </row>
    <row r="5186" spans="1:6" x14ac:dyDescent="0.3">
      <c r="A5186" s="8" t="s">
        <v>2595</v>
      </c>
      <c r="B5186" s="1">
        <v>45464</v>
      </c>
      <c r="C5186" s="16">
        <v>1</v>
      </c>
      <c r="D5186" s="16">
        <v>392.33</v>
      </c>
      <c r="E5186" s="1">
        <f t="shared" ca="1" si="159"/>
        <v>629</v>
      </c>
      <c r="F5186" t="str">
        <f t="shared" si="158"/>
        <v>Low Value</v>
      </c>
    </row>
    <row r="5187" spans="1:6" x14ac:dyDescent="0.3">
      <c r="A5187" s="8" t="s">
        <v>1184</v>
      </c>
      <c r="B5187" s="1">
        <v>45530</v>
      </c>
      <c r="C5187" s="16">
        <v>1</v>
      </c>
      <c r="D5187" s="16">
        <v>392.17</v>
      </c>
      <c r="E5187" s="1">
        <f t="shared" ca="1" si="159"/>
        <v>563</v>
      </c>
      <c r="F5187" t="str">
        <f t="shared" si="158"/>
        <v>Low Value</v>
      </c>
    </row>
    <row r="5188" spans="1:6" x14ac:dyDescent="0.3">
      <c r="A5188" s="8" t="s">
        <v>5747</v>
      </c>
      <c r="B5188" s="1">
        <v>45385</v>
      </c>
      <c r="C5188" s="16">
        <v>1</v>
      </c>
      <c r="D5188" s="16">
        <v>392.13</v>
      </c>
      <c r="E5188" s="1">
        <f t="shared" ca="1" si="159"/>
        <v>708</v>
      </c>
      <c r="F5188" t="str">
        <f t="shared" si="158"/>
        <v>Low Value</v>
      </c>
    </row>
    <row r="5189" spans="1:6" x14ac:dyDescent="0.3">
      <c r="A5189" s="8" t="s">
        <v>5773</v>
      </c>
      <c r="B5189" s="1">
        <v>45460</v>
      </c>
      <c r="C5189" s="16">
        <v>1</v>
      </c>
      <c r="D5189" s="16">
        <v>391.9</v>
      </c>
      <c r="E5189" s="1">
        <f t="shared" ca="1" si="159"/>
        <v>633</v>
      </c>
      <c r="F5189" t="str">
        <f t="shared" ref="F5189:F5252" si="160">IF(D5188 &gt; 5000, "High Value", IF(D5188 &gt; 1000, "Medium Value", "Low Value"))</f>
        <v>Low Value</v>
      </c>
    </row>
    <row r="5190" spans="1:6" x14ac:dyDescent="0.3">
      <c r="A5190" s="8" t="s">
        <v>3738</v>
      </c>
      <c r="B5190" s="1">
        <v>45463</v>
      </c>
      <c r="C5190" s="16">
        <v>1</v>
      </c>
      <c r="D5190" s="16">
        <v>391.23</v>
      </c>
      <c r="E5190" s="1">
        <f t="shared" ca="1" si="159"/>
        <v>630</v>
      </c>
      <c r="F5190" t="str">
        <f t="shared" si="160"/>
        <v>Low Value</v>
      </c>
    </row>
    <row r="5191" spans="1:6" x14ac:dyDescent="0.3">
      <c r="A5191" s="8" t="s">
        <v>2616</v>
      </c>
      <c r="B5191" s="1">
        <v>45499</v>
      </c>
      <c r="C5191" s="16">
        <v>1</v>
      </c>
      <c r="D5191" s="16">
        <v>390.94</v>
      </c>
      <c r="E5191" s="1">
        <f t="shared" ca="1" si="159"/>
        <v>594</v>
      </c>
      <c r="F5191" t="str">
        <f t="shared" si="160"/>
        <v>Low Value</v>
      </c>
    </row>
    <row r="5192" spans="1:6" x14ac:dyDescent="0.3">
      <c r="A5192" s="8" t="s">
        <v>3322</v>
      </c>
      <c r="B5192" s="1">
        <v>45414</v>
      </c>
      <c r="C5192" s="16">
        <v>1</v>
      </c>
      <c r="D5192" s="16">
        <v>390.27</v>
      </c>
      <c r="E5192" s="1">
        <f t="shared" ca="1" si="159"/>
        <v>679</v>
      </c>
      <c r="F5192" t="str">
        <f t="shared" si="160"/>
        <v>Low Value</v>
      </c>
    </row>
    <row r="5193" spans="1:6" x14ac:dyDescent="0.3">
      <c r="A5193" s="8" t="s">
        <v>5389</v>
      </c>
      <c r="B5193" s="1">
        <v>45430</v>
      </c>
      <c r="C5193" s="16">
        <v>1</v>
      </c>
      <c r="D5193" s="16">
        <v>390.07</v>
      </c>
      <c r="E5193" s="1">
        <f t="shared" ca="1" si="159"/>
        <v>663</v>
      </c>
      <c r="F5193" t="str">
        <f t="shared" si="160"/>
        <v>Low Value</v>
      </c>
    </row>
    <row r="5194" spans="1:6" x14ac:dyDescent="0.3">
      <c r="A5194" s="8" t="s">
        <v>3025</v>
      </c>
      <c r="B5194" s="1">
        <v>45542</v>
      </c>
      <c r="C5194" s="16">
        <v>1</v>
      </c>
      <c r="D5194" s="16">
        <v>389.86</v>
      </c>
      <c r="E5194" s="1">
        <f t="shared" ca="1" si="159"/>
        <v>551</v>
      </c>
      <c r="F5194" t="str">
        <f t="shared" si="160"/>
        <v>Low Value</v>
      </c>
    </row>
    <row r="5195" spans="1:6" x14ac:dyDescent="0.3">
      <c r="A5195" s="8" t="s">
        <v>586</v>
      </c>
      <c r="B5195" s="1">
        <v>45396</v>
      </c>
      <c r="C5195" s="16">
        <v>1</v>
      </c>
      <c r="D5195" s="16">
        <v>389.4</v>
      </c>
      <c r="E5195" s="1">
        <f t="shared" ca="1" si="159"/>
        <v>697</v>
      </c>
      <c r="F5195" t="str">
        <f t="shared" si="160"/>
        <v>Low Value</v>
      </c>
    </row>
    <row r="5196" spans="1:6" x14ac:dyDescent="0.3">
      <c r="A5196" s="8" t="s">
        <v>4602</v>
      </c>
      <c r="B5196" s="1">
        <v>45301</v>
      </c>
      <c r="C5196" s="16">
        <v>1</v>
      </c>
      <c r="D5196" s="16">
        <v>388.2</v>
      </c>
      <c r="E5196" s="1">
        <f t="shared" ca="1" si="159"/>
        <v>792</v>
      </c>
      <c r="F5196" t="str">
        <f t="shared" si="160"/>
        <v>Low Value</v>
      </c>
    </row>
    <row r="5197" spans="1:6" x14ac:dyDescent="0.3">
      <c r="A5197" s="8" t="s">
        <v>4773</v>
      </c>
      <c r="B5197" s="1">
        <v>45420</v>
      </c>
      <c r="C5197" s="16">
        <v>1</v>
      </c>
      <c r="D5197" s="16">
        <v>387.99</v>
      </c>
      <c r="E5197" s="1">
        <f t="shared" ca="1" si="159"/>
        <v>673</v>
      </c>
      <c r="F5197" t="str">
        <f t="shared" si="160"/>
        <v>Low Value</v>
      </c>
    </row>
    <row r="5198" spans="1:6" x14ac:dyDescent="0.3">
      <c r="A5198" s="8" t="s">
        <v>4496</v>
      </c>
      <c r="B5198" s="1">
        <v>45305</v>
      </c>
      <c r="C5198" s="16">
        <v>1</v>
      </c>
      <c r="D5198" s="16">
        <v>387.98</v>
      </c>
      <c r="E5198" s="1">
        <f t="shared" ca="1" si="159"/>
        <v>788</v>
      </c>
      <c r="F5198" t="str">
        <f t="shared" si="160"/>
        <v>Low Value</v>
      </c>
    </row>
    <row r="5199" spans="1:6" x14ac:dyDescent="0.3">
      <c r="A5199" s="8" t="s">
        <v>4739</v>
      </c>
      <c r="B5199" s="1">
        <v>45307</v>
      </c>
      <c r="C5199" s="16">
        <v>1</v>
      </c>
      <c r="D5199" s="16">
        <v>387.17</v>
      </c>
      <c r="E5199" s="1">
        <f t="shared" ca="1" si="159"/>
        <v>786</v>
      </c>
      <c r="F5199" t="str">
        <f t="shared" si="160"/>
        <v>Low Value</v>
      </c>
    </row>
    <row r="5200" spans="1:6" x14ac:dyDescent="0.3">
      <c r="A5200" s="8" t="s">
        <v>5972</v>
      </c>
      <c r="B5200" s="1">
        <v>45333</v>
      </c>
      <c r="C5200" s="16">
        <v>1</v>
      </c>
      <c r="D5200" s="16">
        <v>387.11</v>
      </c>
      <c r="E5200" s="1">
        <f t="shared" ca="1" si="159"/>
        <v>760</v>
      </c>
      <c r="F5200" t="str">
        <f t="shared" si="160"/>
        <v>Low Value</v>
      </c>
    </row>
    <row r="5201" spans="1:6" x14ac:dyDescent="0.3">
      <c r="A5201" s="8" t="s">
        <v>5504</v>
      </c>
      <c r="B5201" s="1">
        <v>45480</v>
      </c>
      <c r="C5201" s="16">
        <v>1</v>
      </c>
      <c r="D5201" s="16">
        <v>386.85</v>
      </c>
      <c r="E5201" s="1">
        <f t="shared" ca="1" si="159"/>
        <v>613</v>
      </c>
      <c r="F5201" t="str">
        <f t="shared" si="160"/>
        <v>Low Value</v>
      </c>
    </row>
    <row r="5202" spans="1:6" x14ac:dyDescent="0.3">
      <c r="A5202" s="8" t="s">
        <v>5545</v>
      </c>
      <c r="B5202" s="1">
        <v>45622</v>
      </c>
      <c r="C5202" s="16">
        <v>1</v>
      </c>
      <c r="D5202" s="16">
        <v>386.5</v>
      </c>
      <c r="E5202" s="1">
        <f t="shared" ca="1" si="159"/>
        <v>471</v>
      </c>
      <c r="F5202" t="str">
        <f t="shared" si="160"/>
        <v>Low Value</v>
      </c>
    </row>
    <row r="5203" spans="1:6" x14ac:dyDescent="0.3">
      <c r="A5203" s="8" t="s">
        <v>5192</v>
      </c>
      <c r="B5203" s="1">
        <v>45632</v>
      </c>
      <c r="C5203" s="16">
        <v>1</v>
      </c>
      <c r="D5203" s="16">
        <v>386.46</v>
      </c>
      <c r="E5203" s="1">
        <f t="shared" ca="1" si="159"/>
        <v>461</v>
      </c>
      <c r="F5203" t="str">
        <f t="shared" si="160"/>
        <v>Low Value</v>
      </c>
    </row>
    <row r="5204" spans="1:6" x14ac:dyDescent="0.3">
      <c r="A5204" s="8" t="s">
        <v>3142</v>
      </c>
      <c r="B5204" s="1">
        <v>45507</v>
      </c>
      <c r="C5204" s="16">
        <v>1</v>
      </c>
      <c r="D5204" s="16">
        <v>385.54</v>
      </c>
      <c r="E5204" s="1">
        <f t="shared" ca="1" si="159"/>
        <v>586</v>
      </c>
      <c r="F5204" t="str">
        <f t="shared" si="160"/>
        <v>Low Value</v>
      </c>
    </row>
    <row r="5205" spans="1:6" x14ac:dyDescent="0.3">
      <c r="A5205" s="8" t="s">
        <v>1120</v>
      </c>
      <c r="B5205" s="1">
        <v>45544</v>
      </c>
      <c r="C5205" s="16">
        <v>1</v>
      </c>
      <c r="D5205" s="16">
        <v>385.03</v>
      </c>
      <c r="E5205" s="1">
        <f t="shared" ca="1" si="159"/>
        <v>549</v>
      </c>
      <c r="F5205" t="str">
        <f t="shared" si="160"/>
        <v>Low Value</v>
      </c>
    </row>
    <row r="5206" spans="1:6" x14ac:dyDescent="0.3">
      <c r="A5206" s="8" t="s">
        <v>4069</v>
      </c>
      <c r="B5206" s="1">
        <v>45523</v>
      </c>
      <c r="C5206" s="16">
        <v>2</v>
      </c>
      <c r="D5206" s="16">
        <v>384.85</v>
      </c>
      <c r="E5206" s="1">
        <f t="shared" ca="1" si="159"/>
        <v>570</v>
      </c>
      <c r="F5206" t="str">
        <f t="shared" si="160"/>
        <v>Low Value</v>
      </c>
    </row>
    <row r="5207" spans="1:6" x14ac:dyDescent="0.3">
      <c r="A5207" s="8" t="s">
        <v>5522</v>
      </c>
      <c r="B5207" s="1">
        <v>45602</v>
      </c>
      <c r="C5207" s="16">
        <v>1</v>
      </c>
      <c r="D5207" s="16">
        <v>384.5</v>
      </c>
      <c r="E5207" s="1">
        <f t="shared" ca="1" si="159"/>
        <v>491</v>
      </c>
      <c r="F5207" t="str">
        <f t="shared" si="160"/>
        <v>Low Value</v>
      </c>
    </row>
    <row r="5208" spans="1:6" x14ac:dyDescent="0.3">
      <c r="A5208" s="8" t="s">
        <v>4699</v>
      </c>
      <c r="B5208" s="1">
        <v>45292</v>
      </c>
      <c r="C5208" s="16">
        <v>1</v>
      </c>
      <c r="D5208" s="16">
        <v>384.48</v>
      </c>
      <c r="E5208" s="1">
        <f t="shared" ca="1" si="159"/>
        <v>801</v>
      </c>
      <c r="F5208" t="str">
        <f t="shared" si="160"/>
        <v>Low Value</v>
      </c>
    </row>
    <row r="5209" spans="1:6" x14ac:dyDescent="0.3">
      <c r="A5209" s="8" t="s">
        <v>3061</v>
      </c>
      <c r="B5209" s="1">
        <v>45552</v>
      </c>
      <c r="C5209" s="16">
        <v>1</v>
      </c>
      <c r="D5209" s="16">
        <v>383.31</v>
      </c>
      <c r="E5209" s="1">
        <f t="shared" ca="1" si="159"/>
        <v>541</v>
      </c>
      <c r="F5209" t="str">
        <f t="shared" si="160"/>
        <v>Low Value</v>
      </c>
    </row>
    <row r="5210" spans="1:6" x14ac:dyDescent="0.3">
      <c r="A5210" s="8" t="s">
        <v>4707</v>
      </c>
      <c r="B5210" s="1">
        <v>45462</v>
      </c>
      <c r="C5210" s="16">
        <v>1</v>
      </c>
      <c r="D5210" s="16">
        <v>382.63</v>
      </c>
      <c r="E5210" s="1">
        <f t="shared" ca="1" si="159"/>
        <v>631</v>
      </c>
      <c r="F5210" t="str">
        <f t="shared" si="160"/>
        <v>Low Value</v>
      </c>
    </row>
    <row r="5211" spans="1:6" x14ac:dyDescent="0.3">
      <c r="A5211" s="8" t="s">
        <v>4747</v>
      </c>
      <c r="B5211" s="1">
        <v>45616</v>
      </c>
      <c r="C5211" s="16">
        <v>1</v>
      </c>
      <c r="D5211" s="16">
        <v>382.1</v>
      </c>
      <c r="E5211" s="1">
        <f t="shared" ca="1" si="159"/>
        <v>477</v>
      </c>
      <c r="F5211" t="str">
        <f t="shared" si="160"/>
        <v>Low Value</v>
      </c>
    </row>
    <row r="5212" spans="1:6" x14ac:dyDescent="0.3">
      <c r="A5212" s="8" t="s">
        <v>3543</v>
      </c>
      <c r="B5212" s="1">
        <v>45587</v>
      </c>
      <c r="C5212" s="16">
        <v>2</v>
      </c>
      <c r="D5212" s="16">
        <v>381.65</v>
      </c>
      <c r="E5212" s="1">
        <f t="shared" ca="1" si="159"/>
        <v>506</v>
      </c>
      <c r="F5212" t="str">
        <f t="shared" si="160"/>
        <v>Low Value</v>
      </c>
    </row>
    <row r="5213" spans="1:6" x14ac:dyDescent="0.3">
      <c r="A5213" s="8" t="s">
        <v>3479</v>
      </c>
      <c r="B5213" s="1">
        <v>45484</v>
      </c>
      <c r="C5213" s="16">
        <v>1</v>
      </c>
      <c r="D5213" s="16">
        <v>381.58</v>
      </c>
      <c r="E5213" s="1">
        <f t="shared" ca="1" si="159"/>
        <v>609</v>
      </c>
      <c r="F5213" t="str">
        <f t="shared" si="160"/>
        <v>Low Value</v>
      </c>
    </row>
    <row r="5214" spans="1:6" x14ac:dyDescent="0.3">
      <c r="A5214" s="8" t="s">
        <v>1642</v>
      </c>
      <c r="B5214" s="1">
        <v>45633</v>
      </c>
      <c r="C5214" s="16">
        <v>2</v>
      </c>
      <c r="D5214" s="16">
        <v>381.55999999999995</v>
      </c>
      <c r="E5214" s="1">
        <f t="shared" ca="1" si="159"/>
        <v>460</v>
      </c>
      <c r="F5214" t="str">
        <f t="shared" si="160"/>
        <v>Low Value</v>
      </c>
    </row>
    <row r="5215" spans="1:6" x14ac:dyDescent="0.3">
      <c r="A5215" s="8" t="s">
        <v>3056</v>
      </c>
      <c r="B5215" s="1">
        <v>45628</v>
      </c>
      <c r="C5215" s="16">
        <v>1</v>
      </c>
      <c r="D5215" s="16">
        <v>381.54</v>
      </c>
      <c r="E5215" s="1">
        <f t="shared" ca="1" si="159"/>
        <v>465</v>
      </c>
      <c r="F5215" t="str">
        <f t="shared" si="160"/>
        <v>Low Value</v>
      </c>
    </row>
    <row r="5216" spans="1:6" x14ac:dyDescent="0.3">
      <c r="A5216" s="8" t="s">
        <v>5215</v>
      </c>
      <c r="B5216" s="1">
        <v>45654</v>
      </c>
      <c r="C5216" s="16">
        <v>1</v>
      </c>
      <c r="D5216" s="16">
        <v>381.23</v>
      </c>
      <c r="E5216" s="1">
        <f t="shared" ca="1" si="159"/>
        <v>439</v>
      </c>
      <c r="F5216" t="str">
        <f t="shared" si="160"/>
        <v>Low Value</v>
      </c>
    </row>
    <row r="5217" spans="1:6" x14ac:dyDescent="0.3">
      <c r="A5217" s="8" t="s">
        <v>2196</v>
      </c>
      <c r="B5217" s="1">
        <v>45544</v>
      </c>
      <c r="C5217" s="16">
        <v>2</v>
      </c>
      <c r="D5217" s="16">
        <v>380.93</v>
      </c>
      <c r="E5217" s="1">
        <f t="shared" ca="1" si="159"/>
        <v>549</v>
      </c>
      <c r="F5217" t="str">
        <f t="shared" si="160"/>
        <v>Low Value</v>
      </c>
    </row>
    <row r="5218" spans="1:6" x14ac:dyDescent="0.3">
      <c r="A5218" s="8" t="s">
        <v>4364</v>
      </c>
      <c r="B5218" s="1">
        <v>45419</v>
      </c>
      <c r="C5218" s="16">
        <v>1</v>
      </c>
      <c r="D5218" s="16">
        <v>380.38</v>
      </c>
      <c r="E5218" s="1">
        <f t="shared" ca="1" si="159"/>
        <v>674</v>
      </c>
      <c r="F5218" t="str">
        <f t="shared" si="160"/>
        <v>Low Value</v>
      </c>
    </row>
    <row r="5219" spans="1:6" x14ac:dyDescent="0.3">
      <c r="A5219" s="8" t="s">
        <v>4316</v>
      </c>
      <c r="B5219" s="1">
        <v>45444</v>
      </c>
      <c r="C5219" s="16">
        <v>1</v>
      </c>
      <c r="D5219" s="16">
        <v>379.06</v>
      </c>
      <c r="E5219" s="1">
        <f t="shared" ca="1" si="159"/>
        <v>649</v>
      </c>
      <c r="F5219" t="str">
        <f t="shared" si="160"/>
        <v>Low Value</v>
      </c>
    </row>
    <row r="5220" spans="1:6" x14ac:dyDescent="0.3">
      <c r="A5220" s="8" t="s">
        <v>5952</v>
      </c>
      <c r="B5220" s="1">
        <v>45457</v>
      </c>
      <c r="C5220" s="16">
        <v>1</v>
      </c>
      <c r="D5220" s="16">
        <v>379.04</v>
      </c>
      <c r="E5220" s="1">
        <f t="shared" ca="1" si="159"/>
        <v>636</v>
      </c>
      <c r="F5220" t="str">
        <f t="shared" si="160"/>
        <v>Low Value</v>
      </c>
    </row>
    <row r="5221" spans="1:6" x14ac:dyDescent="0.3">
      <c r="A5221" s="8" t="s">
        <v>1210</v>
      </c>
      <c r="B5221" s="1">
        <v>45429</v>
      </c>
      <c r="C5221" s="16">
        <v>1</v>
      </c>
      <c r="D5221" s="16">
        <v>378.6</v>
      </c>
      <c r="E5221" s="1">
        <f t="shared" ca="1" si="159"/>
        <v>664</v>
      </c>
      <c r="F5221" t="str">
        <f t="shared" si="160"/>
        <v>Low Value</v>
      </c>
    </row>
    <row r="5222" spans="1:6" x14ac:dyDescent="0.3">
      <c r="A5222" s="8" t="s">
        <v>3712</v>
      </c>
      <c r="B5222" s="1">
        <v>45633</v>
      </c>
      <c r="C5222" s="16">
        <v>2</v>
      </c>
      <c r="D5222" s="16">
        <v>375.96999999999997</v>
      </c>
      <c r="E5222" s="1">
        <f t="shared" ca="1" si="159"/>
        <v>460</v>
      </c>
      <c r="F5222" t="str">
        <f t="shared" si="160"/>
        <v>Low Value</v>
      </c>
    </row>
    <row r="5223" spans="1:6" x14ac:dyDescent="0.3">
      <c r="A5223" s="8" t="s">
        <v>795</v>
      </c>
      <c r="B5223" s="1">
        <v>45449</v>
      </c>
      <c r="C5223" s="16">
        <v>1</v>
      </c>
      <c r="D5223" s="16">
        <v>374.86</v>
      </c>
      <c r="E5223" s="1">
        <f t="shared" ca="1" si="159"/>
        <v>644</v>
      </c>
      <c r="F5223" t="str">
        <f t="shared" si="160"/>
        <v>Low Value</v>
      </c>
    </row>
    <row r="5224" spans="1:6" x14ac:dyDescent="0.3">
      <c r="A5224" s="8" t="s">
        <v>268</v>
      </c>
      <c r="B5224" s="1">
        <v>45416</v>
      </c>
      <c r="C5224" s="16">
        <v>1</v>
      </c>
      <c r="D5224" s="16">
        <v>374.54</v>
      </c>
      <c r="E5224" s="1">
        <f t="shared" ca="1" si="159"/>
        <v>677</v>
      </c>
      <c r="F5224" t="str">
        <f t="shared" si="160"/>
        <v>Low Value</v>
      </c>
    </row>
    <row r="5225" spans="1:6" x14ac:dyDescent="0.3">
      <c r="A5225" s="8" t="s">
        <v>5384</v>
      </c>
      <c r="B5225" s="1">
        <v>45309</v>
      </c>
      <c r="C5225" s="16">
        <v>1</v>
      </c>
      <c r="D5225" s="16">
        <v>372.51</v>
      </c>
      <c r="E5225" s="1">
        <f t="shared" ca="1" si="159"/>
        <v>784</v>
      </c>
      <c r="F5225" t="str">
        <f t="shared" si="160"/>
        <v>Low Value</v>
      </c>
    </row>
    <row r="5226" spans="1:6" x14ac:dyDescent="0.3">
      <c r="A5226" s="8" t="s">
        <v>5117</v>
      </c>
      <c r="B5226" s="1">
        <v>45620</v>
      </c>
      <c r="C5226" s="16">
        <v>1</v>
      </c>
      <c r="D5226" s="16">
        <v>372.24</v>
      </c>
      <c r="E5226" s="1">
        <f t="shared" ca="1" si="159"/>
        <v>473</v>
      </c>
      <c r="F5226" t="str">
        <f t="shared" si="160"/>
        <v>Low Value</v>
      </c>
    </row>
    <row r="5227" spans="1:6" x14ac:dyDescent="0.3">
      <c r="A5227" s="8" t="s">
        <v>5149</v>
      </c>
      <c r="B5227" s="1">
        <v>45342</v>
      </c>
      <c r="C5227" s="16">
        <v>1</v>
      </c>
      <c r="D5227" s="16">
        <v>372.07</v>
      </c>
      <c r="E5227" s="1">
        <f t="shared" ca="1" si="159"/>
        <v>751</v>
      </c>
      <c r="F5227" t="str">
        <f t="shared" si="160"/>
        <v>Low Value</v>
      </c>
    </row>
    <row r="5228" spans="1:6" x14ac:dyDescent="0.3">
      <c r="A5228" s="8" t="s">
        <v>2483</v>
      </c>
      <c r="B5228" s="1">
        <v>45497</v>
      </c>
      <c r="C5228" s="16">
        <v>1</v>
      </c>
      <c r="D5228" s="16">
        <v>371.89</v>
      </c>
      <c r="E5228" s="1">
        <f t="shared" ca="1" si="159"/>
        <v>596</v>
      </c>
      <c r="F5228" t="str">
        <f t="shared" si="160"/>
        <v>Low Value</v>
      </c>
    </row>
    <row r="5229" spans="1:6" x14ac:dyDescent="0.3">
      <c r="A5229" s="8" t="s">
        <v>819</v>
      </c>
      <c r="B5229" s="1">
        <v>45443</v>
      </c>
      <c r="C5229" s="16">
        <v>1</v>
      </c>
      <c r="D5229" s="16">
        <v>371.57</v>
      </c>
      <c r="E5229" s="1">
        <f t="shared" ca="1" si="159"/>
        <v>650</v>
      </c>
      <c r="F5229" t="str">
        <f t="shared" si="160"/>
        <v>Low Value</v>
      </c>
    </row>
    <row r="5230" spans="1:6" x14ac:dyDescent="0.3">
      <c r="A5230" s="8" t="s">
        <v>5447</v>
      </c>
      <c r="B5230" s="1">
        <v>45407</v>
      </c>
      <c r="C5230" s="16">
        <v>1</v>
      </c>
      <c r="D5230" s="16">
        <v>370.68</v>
      </c>
      <c r="E5230" s="1">
        <f t="shared" ca="1" si="159"/>
        <v>686</v>
      </c>
      <c r="F5230" t="str">
        <f t="shared" si="160"/>
        <v>Low Value</v>
      </c>
    </row>
    <row r="5231" spans="1:6" x14ac:dyDescent="0.3">
      <c r="A5231" s="8" t="s">
        <v>4568</v>
      </c>
      <c r="B5231" s="1">
        <v>45439</v>
      </c>
      <c r="C5231" s="16">
        <v>2</v>
      </c>
      <c r="D5231" s="16">
        <v>370.47</v>
      </c>
      <c r="E5231" s="1">
        <f t="shared" ca="1" si="159"/>
        <v>654</v>
      </c>
      <c r="F5231" t="str">
        <f t="shared" si="160"/>
        <v>Low Value</v>
      </c>
    </row>
    <row r="5232" spans="1:6" x14ac:dyDescent="0.3">
      <c r="A5232" s="8" t="s">
        <v>3584</v>
      </c>
      <c r="B5232" s="1">
        <v>45601</v>
      </c>
      <c r="C5232" s="16">
        <v>1</v>
      </c>
      <c r="D5232" s="16">
        <v>370.15</v>
      </c>
      <c r="E5232" s="1">
        <f t="shared" ca="1" si="159"/>
        <v>492</v>
      </c>
      <c r="F5232" t="str">
        <f t="shared" si="160"/>
        <v>Low Value</v>
      </c>
    </row>
    <row r="5233" spans="1:6" x14ac:dyDescent="0.3">
      <c r="A5233" s="8" t="s">
        <v>5869</v>
      </c>
      <c r="B5233" s="1">
        <v>45415</v>
      </c>
      <c r="C5233" s="16">
        <v>1</v>
      </c>
      <c r="D5233" s="16">
        <v>368.74</v>
      </c>
      <c r="E5233" s="1">
        <f t="shared" ca="1" si="159"/>
        <v>678</v>
      </c>
      <c r="F5233" t="str">
        <f t="shared" si="160"/>
        <v>Low Value</v>
      </c>
    </row>
    <row r="5234" spans="1:6" x14ac:dyDescent="0.3">
      <c r="A5234" s="8" t="s">
        <v>2976</v>
      </c>
      <c r="B5234" s="1">
        <v>45293</v>
      </c>
      <c r="C5234" s="16">
        <v>1</v>
      </c>
      <c r="D5234" s="16">
        <v>368.35</v>
      </c>
      <c r="E5234" s="1">
        <f t="shared" ca="1" si="159"/>
        <v>800</v>
      </c>
      <c r="F5234" t="str">
        <f t="shared" si="160"/>
        <v>Low Value</v>
      </c>
    </row>
    <row r="5235" spans="1:6" x14ac:dyDescent="0.3">
      <c r="A5235" s="8" t="s">
        <v>1857</v>
      </c>
      <c r="B5235" s="1">
        <v>45571</v>
      </c>
      <c r="C5235" s="16">
        <v>2</v>
      </c>
      <c r="D5235" s="16">
        <v>368.34000000000003</v>
      </c>
      <c r="E5235" s="1">
        <f t="shared" ca="1" si="159"/>
        <v>522</v>
      </c>
      <c r="F5235" t="str">
        <f t="shared" si="160"/>
        <v>Low Value</v>
      </c>
    </row>
    <row r="5236" spans="1:6" x14ac:dyDescent="0.3">
      <c r="A5236" s="8" t="s">
        <v>4532</v>
      </c>
      <c r="B5236" s="1">
        <v>45320</v>
      </c>
      <c r="C5236" s="16">
        <v>2</v>
      </c>
      <c r="D5236" s="16">
        <v>367.73</v>
      </c>
      <c r="E5236" s="1">
        <f t="shared" ca="1" si="159"/>
        <v>773</v>
      </c>
      <c r="F5236" t="str">
        <f t="shared" si="160"/>
        <v>Low Value</v>
      </c>
    </row>
    <row r="5237" spans="1:6" x14ac:dyDescent="0.3">
      <c r="A5237" s="8" t="s">
        <v>1074</v>
      </c>
      <c r="B5237" s="1">
        <v>45416</v>
      </c>
      <c r="C5237" s="16">
        <v>1</v>
      </c>
      <c r="D5237" s="16">
        <v>367.47</v>
      </c>
      <c r="E5237" s="1">
        <f t="shared" ca="1" si="159"/>
        <v>677</v>
      </c>
      <c r="F5237" t="str">
        <f t="shared" si="160"/>
        <v>Low Value</v>
      </c>
    </row>
    <row r="5238" spans="1:6" x14ac:dyDescent="0.3">
      <c r="A5238" s="8" t="s">
        <v>4634</v>
      </c>
      <c r="B5238" s="1">
        <v>45476</v>
      </c>
      <c r="C5238" s="16">
        <v>1</v>
      </c>
      <c r="D5238" s="16">
        <v>366.98</v>
      </c>
      <c r="E5238" s="1">
        <f t="shared" ca="1" si="159"/>
        <v>617</v>
      </c>
      <c r="F5238" t="str">
        <f t="shared" si="160"/>
        <v>Low Value</v>
      </c>
    </row>
    <row r="5239" spans="1:6" x14ac:dyDescent="0.3">
      <c r="A5239" s="8" t="s">
        <v>4290</v>
      </c>
      <c r="B5239" s="1">
        <v>45479</v>
      </c>
      <c r="C5239" s="16">
        <v>2</v>
      </c>
      <c r="D5239" s="16">
        <v>366.95</v>
      </c>
      <c r="E5239" s="1">
        <f t="shared" ca="1" si="159"/>
        <v>614</v>
      </c>
      <c r="F5239" t="str">
        <f t="shared" si="160"/>
        <v>Low Value</v>
      </c>
    </row>
    <row r="5240" spans="1:6" x14ac:dyDescent="0.3">
      <c r="A5240" s="8" t="s">
        <v>3998</v>
      </c>
      <c r="B5240" s="1">
        <v>45366</v>
      </c>
      <c r="C5240" s="16">
        <v>1</v>
      </c>
      <c r="D5240" s="16">
        <v>366.8</v>
      </c>
      <c r="E5240" s="1">
        <f t="shared" ca="1" si="159"/>
        <v>727</v>
      </c>
      <c r="F5240" t="str">
        <f t="shared" si="160"/>
        <v>Low Value</v>
      </c>
    </row>
    <row r="5241" spans="1:6" x14ac:dyDescent="0.3">
      <c r="A5241" s="8" t="s">
        <v>4743</v>
      </c>
      <c r="B5241" s="1">
        <v>45387</v>
      </c>
      <c r="C5241" s="16">
        <v>1</v>
      </c>
      <c r="D5241" s="16">
        <v>366.77</v>
      </c>
      <c r="E5241" s="1">
        <f t="shared" ca="1" si="159"/>
        <v>706</v>
      </c>
      <c r="F5241" t="str">
        <f t="shared" si="160"/>
        <v>Low Value</v>
      </c>
    </row>
    <row r="5242" spans="1:6" x14ac:dyDescent="0.3">
      <c r="A5242" s="8" t="s">
        <v>279</v>
      </c>
      <c r="B5242" s="1">
        <v>45581</v>
      </c>
      <c r="C5242" s="16">
        <v>2</v>
      </c>
      <c r="D5242" s="16">
        <v>366.75</v>
      </c>
      <c r="E5242" s="1">
        <f t="shared" ca="1" si="159"/>
        <v>512</v>
      </c>
      <c r="F5242" t="str">
        <f t="shared" si="160"/>
        <v>Low Value</v>
      </c>
    </row>
    <row r="5243" spans="1:6" x14ac:dyDescent="0.3">
      <c r="A5243" s="8" t="s">
        <v>4464</v>
      </c>
      <c r="B5243" s="1">
        <v>45657</v>
      </c>
      <c r="C5243" s="16">
        <v>1</v>
      </c>
      <c r="D5243" s="16">
        <v>366.61</v>
      </c>
      <c r="E5243" s="1">
        <f t="shared" ca="1" si="159"/>
        <v>436</v>
      </c>
      <c r="F5243" t="str">
        <f t="shared" si="160"/>
        <v>Low Value</v>
      </c>
    </row>
    <row r="5244" spans="1:6" x14ac:dyDescent="0.3">
      <c r="A5244" s="8" t="s">
        <v>4706</v>
      </c>
      <c r="B5244" s="1">
        <v>45633</v>
      </c>
      <c r="C5244" s="16">
        <v>1</v>
      </c>
      <c r="D5244" s="16">
        <v>365.6</v>
      </c>
      <c r="E5244" s="1">
        <f t="shared" ca="1" si="159"/>
        <v>460</v>
      </c>
      <c r="F5244" t="str">
        <f t="shared" si="160"/>
        <v>Low Value</v>
      </c>
    </row>
    <row r="5245" spans="1:6" x14ac:dyDescent="0.3">
      <c r="A5245" s="8" t="s">
        <v>4615</v>
      </c>
      <c r="B5245" s="1">
        <v>45333</v>
      </c>
      <c r="C5245" s="16">
        <v>1</v>
      </c>
      <c r="D5245" s="16">
        <v>364.72</v>
      </c>
      <c r="E5245" s="1">
        <f t="shared" ca="1" si="159"/>
        <v>760</v>
      </c>
      <c r="F5245" t="str">
        <f t="shared" si="160"/>
        <v>Low Value</v>
      </c>
    </row>
    <row r="5246" spans="1:6" x14ac:dyDescent="0.3">
      <c r="A5246" s="8" t="s">
        <v>3684</v>
      </c>
      <c r="B5246" s="1">
        <v>45414</v>
      </c>
      <c r="C5246" s="16">
        <v>1</v>
      </c>
      <c r="D5246" s="16">
        <v>364.1</v>
      </c>
      <c r="E5246" s="1">
        <f t="shared" ca="1" si="159"/>
        <v>679</v>
      </c>
      <c r="F5246" t="str">
        <f t="shared" si="160"/>
        <v>Low Value</v>
      </c>
    </row>
    <row r="5247" spans="1:6" x14ac:dyDescent="0.3">
      <c r="A5247" s="8" t="s">
        <v>5199</v>
      </c>
      <c r="B5247" s="1">
        <v>45523</v>
      </c>
      <c r="C5247" s="16">
        <v>1</v>
      </c>
      <c r="D5247" s="16">
        <v>363.7</v>
      </c>
      <c r="E5247" s="1">
        <f t="shared" ref="E5247:E5310" ca="1" si="161">TODAY()-B5247</f>
        <v>570</v>
      </c>
      <c r="F5247" t="str">
        <f t="shared" si="160"/>
        <v>Low Value</v>
      </c>
    </row>
    <row r="5248" spans="1:6" x14ac:dyDescent="0.3">
      <c r="A5248" s="8" t="s">
        <v>2991</v>
      </c>
      <c r="B5248" s="1">
        <v>45336</v>
      </c>
      <c r="C5248" s="16">
        <v>1</v>
      </c>
      <c r="D5248" s="16">
        <v>363.21</v>
      </c>
      <c r="E5248" s="1">
        <f t="shared" ca="1" si="161"/>
        <v>757</v>
      </c>
      <c r="F5248" t="str">
        <f t="shared" si="160"/>
        <v>Low Value</v>
      </c>
    </row>
    <row r="5249" spans="1:6" x14ac:dyDescent="0.3">
      <c r="A5249" s="8" t="s">
        <v>5126</v>
      </c>
      <c r="B5249" s="1">
        <v>45410</v>
      </c>
      <c r="C5249" s="16">
        <v>1</v>
      </c>
      <c r="D5249" s="16">
        <v>362.72</v>
      </c>
      <c r="E5249" s="1">
        <f t="shared" ca="1" si="161"/>
        <v>683</v>
      </c>
      <c r="F5249" t="str">
        <f t="shared" si="160"/>
        <v>Low Value</v>
      </c>
    </row>
    <row r="5250" spans="1:6" x14ac:dyDescent="0.3">
      <c r="A5250" s="8" t="s">
        <v>4273</v>
      </c>
      <c r="B5250" s="1">
        <v>45635</v>
      </c>
      <c r="C5250" s="16">
        <v>1</v>
      </c>
      <c r="D5250" s="16">
        <v>362.69</v>
      </c>
      <c r="E5250" s="1">
        <f t="shared" ca="1" si="161"/>
        <v>458</v>
      </c>
      <c r="F5250" t="str">
        <f t="shared" si="160"/>
        <v>Low Value</v>
      </c>
    </row>
    <row r="5251" spans="1:6" x14ac:dyDescent="0.3">
      <c r="A5251" s="8" t="s">
        <v>1911</v>
      </c>
      <c r="B5251" s="1">
        <v>45583</v>
      </c>
      <c r="C5251" s="16">
        <v>1</v>
      </c>
      <c r="D5251" s="16">
        <v>361.75</v>
      </c>
      <c r="E5251" s="1">
        <f t="shared" ca="1" si="161"/>
        <v>510</v>
      </c>
      <c r="F5251" t="str">
        <f t="shared" si="160"/>
        <v>Low Value</v>
      </c>
    </row>
    <row r="5252" spans="1:6" x14ac:dyDescent="0.3">
      <c r="A5252" s="8" t="s">
        <v>2170</v>
      </c>
      <c r="B5252" s="1">
        <v>45373</v>
      </c>
      <c r="C5252" s="16">
        <v>1</v>
      </c>
      <c r="D5252" s="16">
        <v>361.42</v>
      </c>
      <c r="E5252" s="1">
        <f t="shared" ca="1" si="161"/>
        <v>720</v>
      </c>
      <c r="F5252" t="str">
        <f t="shared" si="160"/>
        <v>Low Value</v>
      </c>
    </row>
    <row r="5253" spans="1:6" x14ac:dyDescent="0.3">
      <c r="A5253" s="8" t="s">
        <v>3921</v>
      </c>
      <c r="B5253" s="1">
        <v>45441</v>
      </c>
      <c r="C5253" s="16">
        <v>1</v>
      </c>
      <c r="D5253" s="16">
        <v>361.41</v>
      </c>
      <c r="E5253" s="1">
        <f t="shared" ca="1" si="161"/>
        <v>652</v>
      </c>
      <c r="F5253" t="str">
        <f t="shared" ref="F5253:F5316" si="162">IF(D5252 &gt; 5000, "High Value", IF(D5252 &gt; 1000, "Medium Value", "Low Value"))</f>
        <v>Low Value</v>
      </c>
    </row>
    <row r="5254" spans="1:6" x14ac:dyDescent="0.3">
      <c r="A5254" s="8" t="s">
        <v>1692</v>
      </c>
      <c r="B5254" s="1">
        <v>45516</v>
      </c>
      <c r="C5254" s="16">
        <v>1</v>
      </c>
      <c r="D5254" s="16">
        <v>360.83</v>
      </c>
      <c r="E5254" s="1">
        <f t="shared" ca="1" si="161"/>
        <v>577</v>
      </c>
      <c r="F5254" t="str">
        <f t="shared" si="162"/>
        <v>Low Value</v>
      </c>
    </row>
    <row r="5255" spans="1:6" x14ac:dyDescent="0.3">
      <c r="A5255" s="8" t="s">
        <v>3553</v>
      </c>
      <c r="B5255" s="1">
        <v>45633</v>
      </c>
      <c r="C5255" s="16">
        <v>1</v>
      </c>
      <c r="D5255" s="16">
        <v>360.48</v>
      </c>
      <c r="E5255" s="1">
        <f t="shared" ca="1" si="161"/>
        <v>460</v>
      </c>
      <c r="F5255" t="str">
        <f t="shared" si="162"/>
        <v>Low Value</v>
      </c>
    </row>
    <row r="5256" spans="1:6" x14ac:dyDescent="0.3">
      <c r="A5256" s="8" t="s">
        <v>2588</v>
      </c>
      <c r="B5256" s="1">
        <v>45542</v>
      </c>
      <c r="C5256" s="16">
        <v>1</v>
      </c>
      <c r="D5256" s="16">
        <v>360.41</v>
      </c>
      <c r="E5256" s="1">
        <f t="shared" ca="1" si="161"/>
        <v>551</v>
      </c>
      <c r="F5256" t="str">
        <f t="shared" si="162"/>
        <v>Low Value</v>
      </c>
    </row>
    <row r="5257" spans="1:6" x14ac:dyDescent="0.3">
      <c r="A5257" s="8" t="s">
        <v>5367</v>
      </c>
      <c r="B5257" s="1">
        <v>45655</v>
      </c>
      <c r="C5257" s="16">
        <v>1</v>
      </c>
      <c r="D5257" s="16">
        <v>360.4</v>
      </c>
      <c r="E5257" s="1">
        <f t="shared" ca="1" si="161"/>
        <v>438</v>
      </c>
      <c r="F5257" t="str">
        <f t="shared" si="162"/>
        <v>Low Value</v>
      </c>
    </row>
    <row r="5258" spans="1:6" x14ac:dyDescent="0.3">
      <c r="A5258" s="8" t="s">
        <v>5562</v>
      </c>
      <c r="B5258" s="1">
        <v>45340</v>
      </c>
      <c r="C5258" s="16">
        <v>1</v>
      </c>
      <c r="D5258" s="16">
        <v>360</v>
      </c>
      <c r="E5258" s="1">
        <f t="shared" ca="1" si="161"/>
        <v>753</v>
      </c>
      <c r="F5258" t="str">
        <f t="shared" si="162"/>
        <v>Low Value</v>
      </c>
    </row>
    <row r="5259" spans="1:6" x14ac:dyDescent="0.3">
      <c r="A5259" s="8" t="s">
        <v>4269</v>
      </c>
      <c r="B5259" s="1">
        <v>45579</v>
      </c>
      <c r="C5259" s="16">
        <v>2</v>
      </c>
      <c r="D5259" s="16">
        <v>359.98</v>
      </c>
      <c r="E5259" s="1">
        <f t="shared" ca="1" si="161"/>
        <v>514</v>
      </c>
      <c r="F5259" t="str">
        <f t="shared" si="162"/>
        <v>Low Value</v>
      </c>
    </row>
    <row r="5260" spans="1:6" x14ac:dyDescent="0.3">
      <c r="A5260" s="8" t="s">
        <v>1609</v>
      </c>
      <c r="B5260" s="1">
        <v>45540</v>
      </c>
      <c r="C5260" s="16">
        <v>1</v>
      </c>
      <c r="D5260" s="16">
        <v>359.94</v>
      </c>
      <c r="E5260" s="1">
        <f t="shared" ca="1" si="161"/>
        <v>553</v>
      </c>
      <c r="F5260" t="str">
        <f t="shared" si="162"/>
        <v>Low Value</v>
      </c>
    </row>
    <row r="5261" spans="1:6" x14ac:dyDescent="0.3">
      <c r="A5261" s="8" t="s">
        <v>5357</v>
      </c>
      <c r="B5261" s="1">
        <v>45554</v>
      </c>
      <c r="C5261" s="16">
        <v>1</v>
      </c>
      <c r="D5261" s="16">
        <v>359.03</v>
      </c>
      <c r="E5261" s="1">
        <f t="shared" ca="1" si="161"/>
        <v>539</v>
      </c>
      <c r="F5261" t="str">
        <f t="shared" si="162"/>
        <v>Low Value</v>
      </c>
    </row>
    <row r="5262" spans="1:6" x14ac:dyDescent="0.3">
      <c r="A5262" s="8" t="s">
        <v>1382</v>
      </c>
      <c r="B5262" s="1">
        <v>45383</v>
      </c>
      <c r="C5262" s="16">
        <v>1</v>
      </c>
      <c r="D5262" s="16">
        <v>358.2</v>
      </c>
      <c r="E5262" s="1">
        <f t="shared" ca="1" si="161"/>
        <v>710</v>
      </c>
      <c r="F5262" t="str">
        <f t="shared" si="162"/>
        <v>Low Value</v>
      </c>
    </row>
    <row r="5263" spans="1:6" x14ac:dyDescent="0.3">
      <c r="A5263" s="8" t="s">
        <v>596</v>
      </c>
      <c r="B5263" s="1">
        <v>45415</v>
      </c>
      <c r="C5263" s="16">
        <v>1</v>
      </c>
      <c r="D5263" s="16">
        <v>358.09</v>
      </c>
      <c r="E5263" s="1">
        <f t="shared" ca="1" si="161"/>
        <v>678</v>
      </c>
      <c r="F5263" t="str">
        <f t="shared" si="162"/>
        <v>Low Value</v>
      </c>
    </row>
    <row r="5264" spans="1:6" x14ac:dyDescent="0.3">
      <c r="A5264" s="8" t="s">
        <v>5677</v>
      </c>
      <c r="B5264" s="1">
        <v>45309</v>
      </c>
      <c r="C5264" s="16">
        <v>1</v>
      </c>
      <c r="D5264" s="16">
        <v>358.04</v>
      </c>
      <c r="E5264" s="1">
        <f t="shared" ca="1" si="161"/>
        <v>784</v>
      </c>
      <c r="F5264" t="str">
        <f t="shared" si="162"/>
        <v>Low Value</v>
      </c>
    </row>
    <row r="5265" spans="1:6" x14ac:dyDescent="0.3">
      <c r="A5265" s="8" t="s">
        <v>5426</v>
      </c>
      <c r="B5265" s="1">
        <v>45299</v>
      </c>
      <c r="C5265" s="16">
        <v>1</v>
      </c>
      <c r="D5265" s="16">
        <v>357.94</v>
      </c>
      <c r="E5265" s="1">
        <f t="shared" ca="1" si="161"/>
        <v>794</v>
      </c>
      <c r="F5265" t="str">
        <f t="shared" si="162"/>
        <v>Low Value</v>
      </c>
    </row>
    <row r="5266" spans="1:6" x14ac:dyDescent="0.3">
      <c r="A5266" s="8" t="s">
        <v>3959</v>
      </c>
      <c r="B5266" s="1">
        <v>45622</v>
      </c>
      <c r="C5266" s="16">
        <v>1</v>
      </c>
      <c r="D5266" s="16">
        <v>357.18</v>
      </c>
      <c r="E5266" s="1">
        <f t="shared" ca="1" si="161"/>
        <v>471</v>
      </c>
      <c r="F5266" t="str">
        <f t="shared" si="162"/>
        <v>Low Value</v>
      </c>
    </row>
    <row r="5267" spans="1:6" x14ac:dyDescent="0.3">
      <c r="A5267" s="8" t="s">
        <v>995</v>
      </c>
      <c r="B5267" s="1">
        <v>45540</v>
      </c>
      <c r="C5267" s="16">
        <v>1</v>
      </c>
      <c r="D5267" s="16">
        <v>356.77</v>
      </c>
      <c r="E5267" s="1">
        <f t="shared" ca="1" si="161"/>
        <v>553</v>
      </c>
      <c r="F5267" t="str">
        <f t="shared" si="162"/>
        <v>Low Value</v>
      </c>
    </row>
    <row r="5268" spans="1:6" x14ac:dyDescent="0.3">
      <c r="A5268" s="8" t="s">
        <v>4023</v>
      </c>
      <c r="B5268" s="1">
        <v>45580</v>
      </c>
      <c r="C5268" s="16">
        <v>1</v>
      </c>
      <c r="D5268" s="16">
        <v>356.47</v>
      </c>
      <c r="E5268" s="1">
        <f t="shared" ca="1" si="161"/>
        <v>513</v>
      </c>
      <c r="F5268" t="str">
        <f t="shared" si="162"/>
        <v>Low Value</v>
      </c>
    </row>
    <row r="5269" spans="1:6" x14ac:dyDescent="0.3">
      <c r="A5269" s="8" t="s">
        <v>5052</v>
      </c>
      <c r="B5269" s="1">
        <v>45572</v>
      </c>
      <c r="C5269" s="16">
        <v>1</v>
      </c>
      <c r="D5269" s="16">
        <v>356.01</v>
      </c>
      <c r="E5269" s="1">
        <f t="shared" ca="1" si="161"/>
        <v>521</v>
      </c>
      <c r="F5269" t="str">
        <f t="shared" si="162"/>
        <v>Low Value</v>
      </c>
    </row>
    <row r="5270" spans="1:6" x14ac:dyDescent="0.3">
      <c r="A5270" s="8" t="s">
        <v>5988</v>
      </c>
      <c r="B5270" s="1">
        <v>45614</v>
      </c>
      <c r="C5270" s="16">
        <v>1</v>
      </c>
      <c r="D5270" s="16">
        <v>354.73</v>
      </c>
      <c r="E5270" s="1">
        <f t="shared" ca="1" si="161"/>
        <v>479</v>
      </c>
      <c r="F5270" t="str">
        <f t="shared" si="162"/>
        <v>Low Value</v>
      </c>
    </row>
    <row r="5271" spans="1:6" x14ac:dyDescent="0.3">
      <c r="A5271" s="8" t="s">
        <v>4704</v>
      </c>
      <c r="B5271" s="1">
        <v>45319</v>
      </c>
      <c r="C5271" s="16">
        <v>1</v>
      </c>
      <c r="D5271" s="16">
        <v>354.65</v>
      </c>
      <c r="E5271" s="1">
        <f t="shared" ca="1" si="161"/>
        <v>774</v>
      </c>
      <c r="F5271" t="str">
        <f t="shared" si="162"/>
        <v>Low Value</v>
      </c>
    </row>
    <row r="5272" spans="1:6" x14ac:dyDescent="0.3">
      <c r="A5272" s="8" t="s">
        <v>1955</v>
      </c>
      <c r="B5272" s="1">
        <v>45571</v>
      </c>
      <c r="C5272" s="16">
        <v>1</v>
      </c>
      <c r="D5272" s="16">
        <v>354.21</v>
      </c>
      <c r="E5272" s="1">
        <f t="shared" ca="1" si="161"/>
        <v>522</v>
      </c>
      <c r="F5272" t="str">
        <f t="shared" si="162"/>
        <v>Low Value</v>
      </c>
    </row>
    <row r="5273" spans="1:6" x14ac:dyDescent="0.3">
      <c r="A5273" s="8" t="s">
        <v>5467</v>
      </c>
      <c r="B5273" s="1">
        <v>45404</v>
      </c>
      <c r="C5273" s="16">
        <v>1</v>
      </c>
      <c r="D5273" s="16">
        <v>353.85</v>
      </c>
      <c r="E5273" s="1">
        <f t="shared" ca="1" si="161"/>
        <v>689</v>
      </c>
      <c r="F5273" t="str">
        <f t="shared" si="162"/>
        <v>Low Value</v>
      </c>
    </row>
    <row r="5274" spans="1:6" x14ac:dyDescent="0.3">
      <c r="A5274" s="8" t="s">
        <v>5668</v>
      </c>
      <c r="B5274" s="1">
        <v>45558</v>
      </c>
      <c r="C5274" s="16">
        <v>1</v>
      </c>
      <c r="D5274" s="16">
        <v>353.62</v>
      </c>
      <c r="E5274" s="1">
        <f t="shared" ca="1" si="161"/>
        <v>535</v>
      </c>
      <c r="F5274" t="str">
        <f t="shared" si="162"/>
        <v>Low Value</v>
      </c>
    </row>
    <row r="5275" spans="1:6" x14ac:dyDescent="0.3">
      <c r="A5275" s="8" t="s">
        <v>1473</v>
      </c>
      <c r="B5275" s="1">
        <v>45473</v>
      </c>
      <c r="C5275" s="16">
        <v>2</v>
      </c>
      <c r="D5275" s="16">
        <v>353.48</v>
      </c>
      <c r="E5275" s="1">
        <f t="shared" ca="1" si="161"/>
        <v>620</v>
      </c>
      <c r="F5275" t="str">
        <f t="shared" si="162"/>
        <v>Low Value</v>
      </c>
    </row>
    <row r="5276" spans="1:6" x14ac:dyDescent="0.3">
      <c r="A5276" s="8" t="s">
        <v>98</v>
      </c>
      <c r="B5276" s="1">
        <v>45357</v>
      </c>
      <c r="C5276" s="16">
        <v>1</v>
      </c>
      <c r="D5276" s="16">
        <v>353.25</v>
      </c>
      <c r="E5276" s="1">
        <f t="shared" ca="1" si="161"/>
        <v>736</v>
      </c>
      <c r="F5276" t="str">
        <f t="shared" si="162"/>
        <v>Low Value</v>
      </c>
    </row>
    <row r="5277" spans="1:6" x14ac:dyDescent="0.3">
      <c r="A5277" s="8" t="s">
        <v>3185</v>
      </c>
      <c r="B5277" s="1">
        <v>45616</v>
      </c>
      <c r="C5277" s="16">
        <v>1</v>
      </c>
      <c r="D5277" s="16">
        <v>352.89</v>
      </c>
      <c r="E5277" s="1">
        <f t="shared" ca="1" si="161"/>
        <v>477</v>
      </c>
      <c r="F5277" t="str">
        <f t="shared" si="162"/>
        <v>Low Value</v>
      </c>
    </row>
    <row r="5278" spans="1:6" x14ac:dyDescent="0.3">
      <c r="A5278" s="8" t="s">
        <v>2320</v>
      </c>
      <c r="B5278" s="1">
        <v>45656</v>
      </c>
      <c r="C5278" s="16">
        <v>2</v>
      </c>
      <c r="D5278" s="16">
        <v>352.84</v>
      </c>
      <c r="E5278" s="1">
        <f t="shared" ca="1" si="161"/>
        <v>437</v>
      </c>
      <c r="F5278" t="str">
        <f t="shared" si="162"/>
        <v>Low Value</v>
      </c>
    </row>
    <row r="5279" spans="1:6" x14ac:dyDescent="0.3">
      <c r="A5279" s="8" t="s">
        <v>1577</v>
      </c>
      <c r="B5279" s="1">
        <v>45314</v>
      </c>
      <c r="C5279" s="16">
        <v>1</v>
      </c>
      <c r="D5279" s="16">
        <v>352.35</v>
      </c>
      <c r="E5279" s="1">
        <f t="shared" ca="1" si="161"/>
        <v>779</v>
      </c>
      <c r="F5279" t="str">
        <f t="shared" si="162"/>
        <v>Low Value</v>
      </c>
    </row>
    <row r="5280" spans="1:6" x14ac:dyDescent="0.3">
      <c r="A5280" s="8" t="s">
        <v>5463</v>
      </c>
      <c r="B5280" s="1">
        <v>45652</v>
      </c>
      <c r="C5280" s="16">
        <v>1</v>
      </c>
      <c r="D5280" s="16">
        <v>351.92</v>
      </c>
      <c r="E5280" s="1">
        <f t="shared" ca="1" si="161"/>
        <v>441</v>
      </c>
      <c r="F5280" t="str">
        <f t="shared" si="162"/>
        <v>Low Value</v>
      </c>
    </row>
    <row r="5281" spans="1:6" x14ac:dyDescent="0.3">
      <c r="A5281" s="8" t="s">
        <v>2776</v>
      </c>
      <c r="B5281" s="1">
        <v>45513</v>
      </c>
      <c r="C5281" s="16">
        <v>1</v>
      </c>
      <c r="D5281" s="16">
        <v>351.53</v>
      </c>
      <c r="E5281" s="1">
        <f t="shared" ca="1" si="161"/>
        <v>580</v>
      </c>
      <c r="F5281" t="str">
        <f t="shared" si="162"/>
        <v>Low Value</v>
      </c>
    </row>
    <row r="5282" spans="1:6" x14ac:dyDescent="0.3">
      <c r="A5282" s="8" t="s">
        <v>5049</v>
      </c>
      <c r="B5282" s="1">
        <v>45650</v>
      </c>
      <c r="C5282" s="16">
        <v>1</v>
      </c>
      <c r="D5282" s="16">
        <v>351.18</v>
      </c>
      <c r="E5282" s="1">
        <f t="shared" ca="1" si="161"/>
        <v>443</v>
      </c>
      <c r="F5282" t="str">
        <f t="shared" si="162"/>
        <v>Low Value</v>
      </c>
    </row>
    <row r="5283" spans="1:6" x14ac:dyDescent="0.3">
      <c r="A5283" s="8" t="s">
        <v>3054</v>
      </c>
      <c r="B5283" s="1">
        <v>45372</v>
      </c>
      <c r="C5283" s="16">
        <v>1</v>
      </c>
      <c r="D5283" s="16">
        <v>350.3</v>
      </c>
      <c r="E5283" s="1">
        <f t="shared" ca="1" si="161"/>
        <v>721</v>
      </c>
      <c r="F5283" t="str">
        <f t="shared" si="162"/>
        <v>Low Value</v>
      </c>
    </row>
    <row r="5284" spans="1:6" x14ac:dyDescent="0.3">
      <c r="A5284" s="8" t="s">
        <v>574</v>
      </c>
      <c r="B5284" s="1">
        <v>45514</v>
      </c>
      <c r="C5284" s="16">
        <v>1</v>
      </c>
      <c r="D5284" s="16">
        <v>350.04</v>
      </c>
      <c r="E5284" s="1">
        <f t="shared" ca="1" si="161"/>
        <v>579</v>
      </c>
      <c r="F5284" t="str">
        <f t="shared" si="162"/>
        <v>Low Value</v>
      </c>
    </row>
    <row r="5285" spans="1:6" x14ac:dyDescent="0.3">
      <c r="A5285" s="8" t="s">
        <v>1568</v>
      </c>
      <c r="B5285" s="1">
        <v>45453</v>
      </c>
      <c r="C5285" s="16">
        <v>1</v>
      </c>
      <c r="D5285" s="16">
        <v>350.04</v>
      </c>
      <c r="E5285" s="1">
        <f t="shared" ca="1" si="161"/>
        <v>640</v>
      </c>
      <c r="F5285" t="str">
        <f t="shared" si="162"/>
        <v>Low Value</v>
      </c>
    </row>
    <row r="5286" spans="1:6" x14ac:dyDescent="0.3">
      <c r="A5286" s="8" t="s">
        <v>4432</v>
      </c>
      <c r="B5286" s="1">
        <v>45579</v>
      </c>
      <c r="C5286" s="16">
        <v>1</v>
      </c>
      <c r="D5286" s="16">
        <v>349.44</v>
      </c>
      <c r="E5286" s="1">
        <f t="shared" ca="1" si="161"/>
        <v>514</v>
      </c>
      <c r="F5286" t="str">
        <f t="shared" si="162"/>
        <v>Low Value</v>
      </c>
    </row>
    <row r="5287" spans="1:6" x14ac:dyDescent="0.3">
      <c r="A5287" s="8" t="s">
        <v>3363</v>
      </c>
      <c r="B5287" s="1">
        <v>45585</v>
      </c>
      <c r="C5287" s="16">
        <v>1</v>
      </c>
      <c r="D5287" s="16">
        <v>347.84</v>
      </c>
      <c r="E5287" s="1">
        <f t="shared" ca="1" si="161"/>
        <v>508</v>
      </c>
      <c r="F5287" t="str">
        <f t="shared" si="162"/>
        <v>Low Value</v>
      </c>
    </row>
    <row r="5288" spans="1:6" x14ac:dyDescent="0.3">
      <c r="A5288" s="8" t="s">
        <v>5304</v>
      </c>
      <c r="B5288" s="1">
        <v>45644</v>
      </c>
      <c r="C5288" s="16">
        <v>1</v>
      </c>
      <c r="D5288" s="16">
        <v>347.23</v>
      </c>
      <c r="E5288" s="1">
        <f t="shared" ca="1" si="161"/>
        <v>449</v>
      </c>
      <c r="F5288" t="str">
        <f t="shared" si="162"/>
        <v>Low Value</v>
      </c>
    </row>
    <row r="5289" spans="1:6" x14ac:dyDescent="0.3">
      <c r="A5289" s="8" t="s">
        <v>1957</v>
      </c>
      <c r="B5289" s="1">
        <v>45326</v>
      </c>
      <c r="C5289" s="16">
        <v>1</v>
      </c>
      <c r="D5289" s="16">
        <v>346.32</v>
      </c>
      <c r="E5289" s="1">
        <f t="shared" ca="1" si="161"/>
        <v>767</v>
      </c>
      <c r="F5289" t="str">
        <f t="shared" si="162"/>
        <v>Low Value</v>
      </c>
    </row>
    <row r="5290" spans="1:6" x14ac:dyDescent="0.3">
      <c r="A5290" s="8" t="s">
        <v>2436</v>
      </c>
      <c r="B5290" s="1">
        <v>45563</v>
      </c>
      <c r="C5290" s="16">
        <v>1</v>
      </c>
      <c r="D5290" s="16">
        <v>346.28</v>
      </c>
      <c r="E5290" s="1">
        <f t="shared" ca="1" si="161"/>
        <v>530</v>
      </c>
      <c r="F5290" t="str">
        <f t="shared" si="162"/>
        <v>Low Value</v>
      </c>
    </row>
    <row r="5291" spans="1:6" x14ac:dyDescent="0.3">
      <c r="A5291" s="8" t="s">
        <v>3245</v>
      </c>
      <c r="B5291" s="1">
        <v>45301</v>
      </c>
      <c r="C5291" s="16">
        <v>1</v>
      </c>
      <c r="D5291" s="16">
        <v>346.24</v>
      </c>
      <c r="E5291" s="1">
        <f t="shared" ca="1" si="161"/>
        <v>792</v>
      </c>
      <c r="F5291" t="str">
        <f t="shared" si="162"/>
        <v>Low Value</v>
      </c>
    </row>
    <row r="5292" spans="1:6" x14ac:dyDescent="0.3">
      <c r="A5292" s="8" t="s">
        <v>5593</v>
      </c>
      <c r="B5292" s="1">
        <v>45459</v>
      </c>
      <c r="C5292" s="16">
        <v>1</v>
      </c>
      <c r="D5292" s="16">
        <v>345.46</v>
      </c>
      <c r="E5292" s="1">
        <f t="shared" ca="1" si="161"/>
        <v>634</v>
      </c>
      <c r="F5292" t="str">
        <f t="shared" si="162"/>
        <v>Low Value</v>
      </c>
    </row>
    <row r="5293" spans="1:6" x14ac:dyDescent="0.3">
      <c r="A5293" s="8" t="s">
        <v>5347</v>
      </c>
      <c r="B5293" s="1">
        <v>45632</v>
      </c>
      <c r="C5293" s="16">
        <v>1</v>
      </c>
      <c r="D5293" s="16">
        <v>342.38</v>
      </c>
      <c r="E5293" s="1">
        <f t="shared" ca="1" si="161"/>
        <v>461</v>
      </c>
      <c r="F5293" t="str">
        <f t="shared" si="162"/>
        <v>Low Value</v>
      </c>
    </row>
    <row r="5294" spans="1:6" x14ac:dyDescent="0.3">
      <c r="A5294" s="8" t="s">
        <v>1567</v>
      </c>
      <c r="B5294" s="1">
        <v>45296</v>
      </c>
      <c r="C5294" s="16">
        <v>1</v>
      </c>
      <c r="D5294" s="16">
        <v>341.7</v>
      </c>
      <c r="E5294" s="1">
        <f t="shared" ca="1" si="161"/>
        <v>797</v>
      </c>
      <c r="F5294" t="str">
        <f t="shared" si="162"/>
        <v>Low Value</v>
      </c>
    </row>
    <row r="5295" spans="1:6" x14ac:dyDescent="0.3">
      <c r="A5295" s="8" t="s">
        <v>4931</v>
      </c>
      <c r="B5295" s="1">
        <v>45440</v>
      </c>
      <c r="C5295" s="16">
        <v>1</v>
      </c>
      <c r="D5295" s="16">
        <v>341.65</v>
      </c>
      <c r="E5295" s="1">
        <f t="shared" ca="1" si="161"/>
        <v>653</v>
      </c>
      <c r="F5295" t="str">
        <f t="shared" si="162"/>
        <v>Low Value</v>
      </c>
    </row>
    <row r="5296" spans="1:6" x14ac:dyDescent="0.3">
      <c r="A5296" s="8" t="s">
        <v>4698</v>
      </c>
      <c r="B5296" s="1">
        <v>45333</v>
      </c>
      <c r="C5296" s="16">
        <v>1</v>
      </c>
      <c r="D5296" s="16">
        <v>340.77</v>
      </c>
      <c r="E5296" s="1">
        <f t="shared" ca="1" si="161"/>
        <v>760</v>
      </c>
      <c r="F5296" t="str">
        <f t="shared" si="162"/>
        <v>Low Value</v>
      </c>
    </row>
    <row r="5297" spans="1:6" x14ac:dyDescent="0.3">
      <c r="A5297" s="8" t="s">
        <v>4858</v>
      </c>
      <c r="B5297" s="1">
        <v>45528</v>
      </c>
      <c r="C5297" s="16">
        <v>1</v>
      </c>
      <c r="D5297" s="16">
        <v>340</v>
      </c>
      <c r="E5297" s="1">
        <f t="shared" ca="1" si="161"/>
        <v>565</v>
      </c>
      <c r="F5297" t="str">
        <f t="shared" si="162"/>
        <v>Low Value</v>
      </c>
    </row>
    <row r="5298" spans="1:6" x14ac:dyDescent="0.3">
      <c r="A5298" s="8" t="s">
        <v>5775</v>
      </c>
      <c r="B5298" s="1">
        <v>45299</v>
      </c>
      <c r="C5298" s="16">
        <v>1</v>
      </c>
      <c r="D5298" s="16">
        <v>339.81</v>
      </c>
      <c r="E5298" s="1">
        <f t="shared" ca="1" si="161"/>
        <v>794</v>
      </c>
      <c r="F5298" t="str">
        <f t="shared" si="162"/>
        <v>Low Value</v>
      </c>
    </row>
    <row r="5299" spans="1:6" x14ac:dyDescent="0.3">
      <c r="A5299" s="8" t="s">
        <v>2837</v>
      </c>
      <c r="B5299" s="1">
        <v>45576</v>
      </c>
      <c r="C5299" s="16">
        <v>1</v>
      </c>
      <c r="D5299" s="16">
        <v>339.71</v>
      </c>
      <c r="E5299" s="1">
        <f t="shared" ca="1" si="161"/>
        <v>517</v>
      </c>
      <c r="F5299" t="str">
        <f t="shared" si="162"/>
        <v>Low Value</v>
      </c>
    </row>
    <row r="5300" spans="1:6" x14ac:dyDescent="0.3">
      <c r="A5300" s="8" t="s">
        <v>5390</v>
      </c>
      <c r="B5300" s="1">
        <v>45463</v>
      </c>
      <c r="C5300" s="16">
        <v>1</v>
      </c>
      <c r="D5300" s="16">
        <v>339.43</v>
      </c>
      <c r="E5300" s="1">
        <f t="shared" ca="1" si="161"/>
        <v>630</v>
      </c>
      <c r="F5300" t="str">
        <f t="shared" si="162"/>
        <v>Low Value</v>
      </c>
    </row>
    <row r="5301" spans="1:6" x14ac:dyDescent="0.3">
      <c r="A5301" s="8" t="s">
        <v>2059</v>
      </c>
      <c r="B5301" s="1">
        <v>45342</v>
      </c>
      <c r="C5301" s="16">
        <v>1</v>
      </c>
      <c r="D5301" s="16">
        <v>339.38</v>
      </c>
      <c r="E5301" s="1">
        <f t="shared" ca="1" si="161"/>
        <v>751</v>
      </c>
      <c r="F5301" t="str">
        <f t="shared" si="162"/>
        <v>Low Value</v>
      </c>
    </row>
    <row r="5302" spans="1:6" x14ac:dyDescent="0.3">
      <c r="A5302" s="8" t="s">
        <v>4430</v>
      </c>
      <c r="B5302" s="1">
        <v>45469</v>
      </c>
      <c r="C5302" s="16">
        <v>2</v>
      </c>
      <c r="D5302" s="16">
        <v>339.27</v>
      </c>
      <c r="E5302" s="1">
        <f t="shared" ca="1" si="161"/>
        <v>624</v>
      </c>
      <c r="F5302" t="str">
        <f t="shared" si="162"/>
        <v>Low Value</v>
      </c>
    </row>
    <row r="5303" spans="1:6" x14ac:dyDescent="0.3">
      <c r="A5303" s="8" t="s">
        <v>5610</v>
      </c>
      <c r="B5303" s="1">
        <v>45581</v>
      </c>
      <c r="C5303" s="16">
        <v>1</v>
      </c>
      <c r="D5303" s="16">
        <v>338.89</v>
      </c>
      <c r="E5303" s="1">
        <f t="shared" ca="1" si="161"/>
        <v>512</v>
      </c>
      <c r="F5303" t="str">
        <f t="shared" si="162"/>
        <v>Low Value</v>
      </c>
    </row>
    <row r="5304" spans="1:6" x14ac:dyDescent="0.3">
      <c r="A5304" s="8" t="s">
        <v>5926</v>
      </c>
      <c r="B5304" s="1">
        <v>45402</v>
      </c>
      <c r="C5304" s="16">
        <v>1</v>
      </c>
      <c r="D5304" s="16">
        <v>336.92</v>
      </c>
      <c r="E5304" s="1">
        <f t="shared" ca="1" si="161"/>
        <v>691</v>
      </c>
      <c r="F5304" t="str">
        <f t="shared" si="162"/>
        <v>Low Value</v>
      </c>
    </row>
    <row r="5305" spans="1:6" x14ac:dyDescent="0.3">
      <c r="A5305" s="8" t="s">
        <v>4270</v>
      </c>
      <c r="B5305" s="1">
        <v>45476</v>
      </c>
      <c r="C5305" s="16">
        <v>1</v>
      </c>
      <c r="D5305" s="16">
        <v>336.33</v>
      </c>
      <c r="E5305" s="1">
        <f t="shared" ca="1" si="161"/>
        <v>617</v>
      </c>
      <c r="F5305" t="str">
        <f t="shared" si="162"/>
        <v>Low Value</v>
      </c>
    </row>
    <row r="5306" spans="1:6" x14ac:dyDescent="0.3">
      <c r="A5306" s="8" t="s">
        <v>2926</v>
      </c>
      <c r="B5306" s="1">
        <v>45396</v>
      </c>
      <c r="C5306" s="16">
        <v>1</v>
      </c>
      <c r="D5306" s="16">
        <v>336.29</v>
      </c>
      <c r="E5306" s="1">
        <f t="shared" ca="1" si="161"/>
        <v>697</v>
      </c>
      <c r="F5306" t="str">
        <f t="shared" si="162"/>
        <v>Low Value</v>
      </c>
    </row>
    <row r="5307" spans="1:6" x14ac:dyDescent="0.3">
      <c r="A5307" s="8" t="s">
        <v>2939</v>
      </c>
      <c r="B5307" s="1">
        <v>45494</v>
      </c>
      <c r="C5307" s="16">
        <v>2</v>
      </c>
      <c r="D5307" s="16">
        <v>336.15</v>
      </c>
      <c r="E5307" s="1">
        <f t="shared" ca="1" si="161"/>
        <v>599</v>
      </c>
      <c r="F5307" t="str">
        <f t="shared" si="162"/>
        <v>Low Value</v>
      </c>
    </row>
    <row r="5308" spans="1:6" x14ac:dyDescent="0.3">
      <c r="A5308" s="8" t="s">
        <v>2887</v>
      </c>
      <c r="B5308" s="1">
        <v>45562</v>
      </c>
      <c r="C5308" s="16">
        <v>1</v>
      </c>
      <c r="D5308" s="16">
        <v>335.45</v>
      </c>
      <c r="E5308" s="1">
        <f t="shared" ca="1" si="161"/>
        <v>531</v>
      </c>
      <c r="F5308" t="str">
        <f t="shared" si="162"/>
        <v>Low Value</v>
      </c>
    </row>
    <row r="5309" spans="1:6" x14ac:dyDescent="0.3">
      <c r="A5309" s="8" t="s">
        <v>3073</v>
      </c>
      <c r="B5309" s="1">
        <v>45439</v>
      </c>
      <c r="C5309" s="16">
        <v>1</v>
      </c>
      <c r="D5309" s="16">
        <v>333.91</v>
      </c>
      <c r="E5309" s="1">
        <f t="shared" ca="1" si="161"/>
        <v>654</v>
      </c>
      <c r="F5309" t="str">
        <f t="shared" si="162"/>
        <v>Low Value</v>
      </c>
    </row>
    <row r="5310" spans="1:6" x14ac:dyDescent="0.3">
      <c r="A5310" s="8" t="s">
        <v>5829</v>
      </c>
      <c r="B5310" s="1">
        <v>45416</v>
      </c>
      <c r="C5310" s="16">
        <v>1</v>
      </c>
      <c r="D5310" s="16">
        <v>332.5</v>
      </c>
      <c r="E5310" s="1">
        <f t="shared" ca="1" si="161"/>
        <v>677</v>
      </c>
      <c r="F5310" t="str">
        <f t="shared" si="162"/>
        <v>Low Value</v>
      </c>
    </row>
    <row r="5311" spans="1:6" x14ac:dyDescent="0.3">
      <c r="A5311" s="8" t="s">
        <v>5224</v>
      </c>
      <c r="B5311" s="1">
        <v>45301</v>
      </c>
      <c r="C5311" s="16">
        <v>1</v>
      </c>
      <c r="D5311" s="16">
        <v>332.1</v>
      </c>
      <c r="E5311" s="1">
        <f t="shared" ref="E5311:E5374" ca="1" si="163">TODAY()-B5311</f>
        <v>792</v>
      </c>
      <c r="F5311" t="str">
        <f t="shared" si="162"/>
        <v>Low Value</v>
      </c>
    </row>
    <row r="5312" spans="1:6" x14ac:dyDescent="0.3">
      <c r="A5312" s="8" t="s">
        <v>932</v>
      </c>
      <c r="B5312" s="1">
        <v>45567</v>
      </c>
      <c r="C5312" s="16">
        <v>1</v>
      </c>
      <c r="D5312" s="16">
        <v>331.88</v>
      </c>
      <c r="E5312" s="1">
        <f t="shared" ca="1" si="163"/>
        <v>526</v>
      </c>
      <c r="F5312" t="str">
        <f t="shared" si="162"/>
        <v>Low Value</v>
      </c>
    </row>
    <row r="5313" spans="1:6" x14ac:dyDescent="0.3">
      <c r="A5313" s="8" t="s">
        <v>1366</v>
      </c>
      <c r="B5313" s="1">
        <v>45586</v>
      </c>
      <c r="C5313" s="16">
        <v>2</v>
      </c>
      <c r="D5313" s="16">
        <v>331.84000000000003</v>
      </c>
      <c r="E5313" s="1">
        <f t="shared" ca="1" si="163"/>
        <v>507</v>
      </c>
      <c r="F5313" t="str">
        <f t="shared" si="162"/>
        <v>Low Value</v>
      </c>
    </row>
    <row r="5314" spans="1:6" x14ac:dyDescent="0.3">
      <c r="A5314" s="8" t="s">
        <v>5583</v>
      </c>
      <c r="B5314" s="1">
        <v>45345</v>
      </c>
      <c r="C5314" s="16">
        <v>1</v>
      </c>
      <c r="D5314" s="16">
        <v>331.77</v>
      </c>
      <c r="E5314" s="1">
        <f t="shared" ca="1" si="163"/>
        <v>748</v>
      </c>
      <c r="F5314" t="str">
        <f t="shared" si="162"/>
        <v>Low Value</v>
      </c>
    </row>
    <row r="5315" spans="1:6" x14ac:dyDescent="0.3">
      <c r="A5315" s="8" t="s">
        <v>3392</v>
      </c>
      <c r="B5315" s="1">
        <v>45437</v>
      </c>
      <c r="C5315" s="16">
        <v>2</v>
      </c>
      <c r="D5315" s="16">
        <v>331.56</v>
      </c>
      <c r="E5315" s="1">
        <f t="shared" ca="1" si="163"/>
        <v>656</v>
      </c>
      <c r="F5315" t="str">
        <f t="shared" si="162"/>
        <v>Low Value</v>
      </c>
    </row>
    <row r="5316" spans="1:6" x14ac:dyDescent="0.3">
      <c r="A5316" s="8" t="s">
        <v>5532</v>
      </c>
      <c r="B5316" s="1">
        <v>45543</v>
      </c>
      <c r="C5316" s="16">
        <v>1</v>
      </c>
      <c r="D5316" s="16">
        <v>329.14</v>
      </c>
      <c r="E5316" s="1">
        <f t="shared" ca="1" si="163"/>
        <v>550</v>
      </c>
      <c r="F5316" t="str">
        <f t="shared" si="162"/>
        <v>Low Value</v>
      </c>
    </row>
    <row r="5317" spans="1:6" x14ac:dyDescent="0.3">
      <c r="A5317" s="8" t="s">
        <v>5786</v>
      </c>
      <c r="B5317" s="1">
        <v>45339</v>
      </c>
      <c r="C5317" s="16">
        <v>1</v>
      </c>
      <c r="D5317" s="16">
        <v>329.07</v>
      </c>
      <c r="E5317" s="1">
        <f t="shared" ca="1" si="163"/>
        <v>754</v>
      </c>
      <c r="F5317" t="str">
        <f t="shared" ref="F5317:F5380" si="164">IF(D5316 &gt; 5000, "High Value", IF(D5316 &gt; 1000, "Medium Value", "Low Value"))</f>
        <v>Low Value</v>
      </c>
    </row>
    <row r="5318" spans="1:6" x14ac:dyDescent="0.3">
      <c r="A5318" s="8" t="s">
        <v>3504</v>
      </c>
      <c r="B5318" s="1">
        <v>45608</v>
      </c>
      <c r="C5318" s="16">
        <v>2</v>
      </c>
      <c r="D5318" s="16">
        <v>328.62</v>
      </c>
      <c r="E5318" s="1">
        <f t="shared" ca="1" si="163"/>
        <v>485</v>
      </c>
      <c r="F5318" t="str">
        <f t="shared" si="164"/>
        <v>Low Value</v>
      </c>
    </row>
    <row r="5319" spans="1:6" x14ac:dyDescent="0.3">
      <c r="A5319" s="8" t="s">
        <v>2395</v>
      </c>
      <c r="B5319" s="1">
        <v>45446</v>
      </c>
      <c r="C5319" s="16">
        <v>1</v>
      </c>
      <c r="D5319" s="16">
        <v>328.4</v>
      </c>
      <c r="E5319" s="1">
        <f t="shared" ca="1" si="163"/>
        <v>647</v>
      </c>
      <c r="F5319" t="str">
        <f t="shared" si="164"/>
        <v>Low Value</v>
      </c>
    </row>
    <row r="5320" spans="1:6" x14ac:dyDescent="0.3">
      <c r="A5320" s="8" t="s">
        <v>3508</v>
      </c>
      <c r="B5320" s="1">
        <v>45379</v>
      </c>
      <c r="C5320" s="16">
        <v>1</v>
      </c>
      <c r="D5320" s="16">
        <v>328.18</v>
      </c>
      <c r="E5320" s="1">
        <f t="shared" ca="1" si="163"/>
        <v>714</v>
      </c>
      <c r="F5320" t="str">
        <f t="shared" si="164"/>
        <v>Low Value</v>
      </c>
    </row>
    <row r="5321" spans="1:6" x14ac:dyDescent="0.3">
      <c r="A5321" s="8" t="s">
        <v>3312</v>
      </c>
      <c r="B5321" s="1">
        <v>45297</v>
      </c>
      <c r="C5321" s="16">
        <v>1</v>
      </c>
      <c r="D5321" s="16">
        <v>327.35000000000002</v>
      </c>
      <c r="E5321" s="1">
        <f t="shared" ca="1" si="163"/>
        <v>796</v>
      </c>
      <c r="F5321" t="str">
        <f t="shared" si="164"/>
        <v>Low Value</v>
      </c>
    </row>
    <row r="5322" spans="1:6" x14ac:dyDescent="0.3">
      <c r="A5322" s="8" t="s">
        <v>1886</v>
      </c>
      <c r="B5322" s="1">
        <v>45444</v>
      </c>
      <c r="C5322" s="16">
        <v>1</v>
      </c>
      <c r="D5322" s="16">
        <v>327.27999999999997</v>
      </c>
      <c r="E5322" s="1">
        <f t="shared" ca="1" si="163"/>
        <v>649</v>
      </c>
      <c r="F5322" t="str">
        <f t="shared" si="164"/>
        <v>Low Value</v>
      </c>
    </row>
    <row r="5323" spans="1:6" x14ac:dyDescent="0.3">
      <c r="A5323" s="8" t="s">
        <v>2650</v>
      </c>
      <c r="B5323" s="1">
        <v>45402</v>
      </c>
      <c r="C5323" s="16">
        <v>1</v>
      </c>
      <c r="D5323" s="16">
        <v>326.89999999999998</v>
      </c>
      <c r="E5323" s="1">
        <f t="shared" ca="1" si="163"/>
        <v>691</v>
      </c>
      <c r="F5323" t="str">
        <f t="shared" si="164"/>
        <v>Low Value</v>
      </c>
    </row>
    <row r="5324" spans="1:6" x14ac:dyDescent="0.3">
      <c r="A5324" s="8" t="s">
        <v>3639</v>
      </c>
      <c r="B5324" s="1">
        <v>45432</v>
      </c>
      <c r="C5324" s="16">
        <v>2</v>
      </c>
      <c r="D5324" s="16">
        <v>325.8</v>
      </c>
      <c r="E5324" s="1">
        <f t="shared" ca="1" si="163"/>
        <v>661</v>
      </c>
      <c r="F5324" t="str">
        <f t="shared" si="164"/>
        <v>Low Value</v>
      </c>
    </row>
    <row r="5325" spans="1:6" x14ac:dyDescent="0.3">
      <c r="A5325" s="8" t="s">
        <v>3000</v>
      </c>
      <c r="B5325" s="1">
        <v>45392</v>
      </c>
      <c r="C5325" s="16">
        <v>1</v>
      </c>
      <c r="D5325" s="16">
        <v>325.33</v>
      </c>
      <c r="E5325" s="1">
        <f t="shared" ca="1" si="163"/>
        <v>701</v>
      </c>
      <c r="F5325" t="str">
        <f t="shared" si="164"/>
        <v>Low Value</v>
      </c>
    </row>
    <row r="5326" spans="1:6" x14ac:dyDescent="0.3">
      <c r="A5326" s="8" t="s">
        <v>4906</v>
      </c>
      <c r="B5326" s="1">
        <v>45454</v>
      </c>
      <c r="C5326" s="16">
        <v>1</v>
      </c>
      <c r="D5326" s="16">
        <v>324.87</v>
      </c>
      <c r="E5326" s="1">
        <f t="shared" ca="1" si="163"/>
        <v>639</v>
      </c>
      <c r="F5326" t="str">
        <f t="shared" si="164"/>
        <v>Low Value</v>
      </c>
    </row>
    <row r="5327" spans="1:6" x14ac:dyDescent="0.3">
      <c r="A5327" s="8" t="s">
        <v>5242</v>
      </c>
      <c r="B5327" s="1">
        <v>45450</v>
      </c>
      <c r="C5327" s="16">
        <v>1</v>
      </c>
      <c r="D5327" s="16">
        <v>324.81</v>
      </c>
      <c r="E5327" s="1">
        <f t="shared" ca="1" si="163"/>
        <v>643</v>
      </c>
      <c r="F5327" t="str">
        <f t="shared" si="164"/>
        <v>Low Value</v>
      </c>
    </row>
    <row r="5328" spans="1:6" x14ac:dyDescent="0.3">
      <c r="A5328" s="8" t="s">
        <v>813</v>
      </c>
      <c r="B5328" s="1">
        <v>45331</v>
      </c>
      <c r="C5328" s="16">
        <v>1</v>
      </c>
      <c r="D5328" s="16">
        <v>322.47000000000003</v>
      </c>
      <c r="E5328" s="1">
        <f t="shared" ca="1" si="163"/>
        <v>762</v>
      </c>
      <c r="F5328" t="str">
        <f t="shared" si="164"/>
        <v>Low Value</v>
      </c>
    </row>
    <row r="5329" spans="1:6" x14ac:dyDescent="0.3">
      <c r="A5329" s="8" t="s">
        <v>5047</v>
      </c>
      <c r="B5329" s="1">
        <v>45578</v>
      </c>
      <c r="C5329" s="16">
        <v>1</v>
      </c>
      <c r="D5329" s="16">
        <v>321.89</v>
      </c>
      <c r="E5329" s="1">
        <f t="shared" ca="1" si="163"/>
        <v>515</v>
      </c>
      <c r="F5329" t="str">
        <f t="shared" si="164"/>
        <v>Low Value</v>
      </c>
    </row>
    <row r="5330" spans="1:6" x14ac:dyDescent="0.3">
      <c r="A5330" s="8" t="s">
        <v>5469</v>
      </c>
      <c r="B5330" s="1">
        <v>45460</v>
      </c>
      <c r="C5330" s="16">
        <v>1</v>
      </c>
      <c r="D5330" s="16">
        <v>320.82</v>
      </c>
      <c r="E5330" s="1">
        <f t="shared" ca="1" si="163"/>
        <v>633</v>
      </c>
      <c r="F5330" t="str">
        <f t="shared" si="164"/>
        <v>Low Value</v>
      </c>
    </row>
    <row r="5331" spans="1:6" x14ac:dyDescent="0.3">
      <c r="A5331" s="8" t="s">
        <v>5740</v>
      </c>
      <c r="B5331" s="1">
        <v>45554</v>
      </c>
      <c r="C5331" s="16">
        <v>1</v>
      </c>
      <c r="D5331" s="16">
        <v>320.33</v>
      </c>
      <c r="E5331" s="1">
        <f t="shared" ca="1" si="163"/>
        <v>539</v>
      </c>
      <c r="F5331" t="str">
        <f t="shared" si="164"/>
        <v>Low Value</v>
      </c>
    </row>
    <row r="5332" spans="1:6" x14ac:dyDescent="0.3">
      <c r="A5332" s="8" t="s">
        <v>2407</v>
      </c>
      <c r="B5332" s="1">
        <v>45531</v>
      </c>
      <c r="C5332" s="16">
        <v>1</v>
      </c>
      <c r="D5332" s="16">
        <v>320.25</v>
      </c>
      <c r="E5332" s="1">
        <f t="shared" ca="1" si="163"/>
        <v>562</v>
      </c>
      <c r="F5332" t="str">
        <f t="shared" si="164"/>
        <v>Low Value</v>
      </c>
    </row>
    <row r="5333" spans="1:6" x14ac:dyDescent="0.3">
      <c r="A5333" s="8" t="s">
        <v>5876</v>
      </c>
      <c r="B5333" s="1">
        <v>45323</v>
      </c>
      <c r="C5333" s="16">
        <v>1</v>
      </c>
      <c r="D5333" s="16">
        <v>320.18</v>
      </c>
      <c r="E5333" s="1">
        <f t="shared" ca="1" si="163"/>
        <v>770</v>
      </c>
      <c r="F5333" t="str">
        <f t="shared" si="164"/>
        <v>Low Value</v>
      </c>
    </row>
    <row r="5334" spans="1:6" x14ac:dyDescent="0.3">
      <c r="A5334" s="8" t="s">
        <v>2192</v>
      </c>
      <c r="B5334" s="1">
        <v>45368</v>
      </c>
      <c r="C5334" s="16">
        <v>1</v>
      </c>
      <c r="D5334" s="16">
        <v>319.87</v>
      </c>
      <c r="E5334" s="1">
        <f t="shared" ca="1" si="163"/>
        <v>725</v>
      </c>
      <c r="F5334" t="str">
        <f t="shared" si="164"/>
        <v>Low Value</v>
      </c>
    </row>
    <row r="5335" spans="1:6" x14ac:dyDescent="0.3">
      <c r="A5335" s="8" t="s">
        <v>459</v>
      </c>
      <c r="B5335" s="1">
        <v>45458</v>
      </c>
      <c r="C5335" s="16">
        <v>1</v>
      </c>
      <c r="D5335" s="16">
        <v>319.68</v>
      </c>
      <c r="E5335" s="1">
        <f t="shared" ca="1" si="163"/>
        <v>635</v>
      </c>
      <c r="F5335" t="str">
        <f t="shared" si="164"/>
        <v>Low Value</v>
      </c>
    </row>
    <row r="5336" spans="1:6" x14ac:dyDescent="0.3">
      <c r="A5336" s="8" t="s">
        <v>2086</v>
      </c>
      <c r="B5336" s="1">
        <v>45641</v>
      </c>
      <c r="C5336" s="16">
        <v>1</v>
      </c>
      <c r="D5336" s="16">
        <v>319.39</v>
      </c>
      <c r="E5336" s="1">
        <f t="shared" ca="1" si="163"/>
        <v>452</v>
      </c>
      <c r="F5336" t="str">
        <f t="shared" si="164"/>
        <v>Low Value</v>
      </c>
    </row>
    <row r="5337" spans="1:6" x14ac:dyDescent="0.3">
      <c r="A5337" s="8" t="s">
        <v>4837</v>
      </c>
      <c r="B5337" s="1">
        <v>45377</v>
      </c>
      <c r="C5337" s="16">
        <v>1</v>
      </c>
      <c r="D5337" s="16">
        <v>318.14</v>
      </c>
      <c r="E5337" s="1">
        <f t="shared" ca="1" si="163"/>
        <v>716</v>
      </c>
      <c r="F5337" t="str">
        <f t="shared" si="164"/>
        <v>Low Value</v>
      </c>
    </row>
    <row r="5338" spans="1:6" x14ac:dyDescent="0.3">
      <c r="A5338" s="8" t="s">
        <v>3045</v>
      </c>
      <c r="B5338" s="1">
        <v>45405</v>
      </c>
      <c r="C5338" s="16">
        <v>1</v>
      </c>
      <c r="D5338" s="16">
        <v>317.99</v>
      </c>
      <c r="E5338" s="1">
        <f t="shared" ca="1" si="163"/>
        <v>688</v>
      </c>
      <c r="F5338" t="str">
        <f t="shared" si="164"/>
        <v>Low Value</v>
      </c>
    </row>
    <row r="5339" spans="1:6" x14ac:dyDescent="0.3">
      <c r="A5339" s="8" t="s">
        <v>5332</v>
      </c>
      <c r="B5339" s="1">
        <v>45449</v>
      </c>
      <c r="C5339" s="16">
        <v>2</v>
      </c>
      <c r="D5339" s="16">
        <v>317.58</v>
      </c>
      <c r="E5339" s="1">
        <f t="shared" ca="1" si="163"/>
        <v>644</v>
      </c>
      <c r="F5339" t="str">
        <f t="shared" si="164"/>
        <v>Low Value</v>
      </c>
    </row>
    <row r="5340" spans="1:6" x14ac:dyDescent="0.3">
      <c r="A5340" s="8" t="s">
        <v>1759</v>
      </c>
      <c r="B5340" s="1">
        <v>45436</v>
      </c>
      <c r="C5340" s="16">
        <v>1</v>
      </c>
      <c r="D5340" s="16">
        <v>317.52999999999997</v>
      </c>
      <c r="E5340" s="1">
        <f t="shared" ca="1" si="163"/>
        <v>657</v>
      </c>
      <c r="F5340" t="str">
        <f t="shared" si="164"/>
        <v>Low Value</v>
      </c>
    </row>
    <row r="5341" spans="1:6" x14ac:dyDescent="0.3">
      <c r="A5341" s="8" t="s">
        <v>1204</v>
      </c>
      <c r="B5341" s="1">
        <v>45375</v>
      </c>
      <c r="C5341" s="16">
        <v>1</v>
      </c>
      <c r="D5341" s="16">
        <v>317.47000000000003</v>
      </c>
      <c r="E5341" s="1">
        <f t="shared" ca="1" si="163"/>
        <v>718</v>
      </c>
      <c r="F5341" t="str">
        <f t="shared" si="164"/>
        <v>Low Value</v>
      </c>
    </row>
    <row r="5342" spans="1:6" x14ac:dyDescent="0.3">
      <c r="A5342" s="8" t="s">
        <v>5877</v>
      </c>
      <c r="B5342" s="1">
        <v>45413</v>
      </c>
      <c r="C5342" s="16">
        <v>1</v>
      </c>
      <c r="D5342" s="16">
        <v>317.39</v>
      </c>
      <c r="E5342" s="1">
        <f t="shared" ca="1" si="163"/>
        <v>680</v>
      </c>
      <c r="F5342" t="str">
        <f t="shared" si="164"/>
        <v>Low Value</v>
      </c>
    </row>
    <row r="5343" spans="1:6" x14ac:dyDescent="0.3">
      <c r="A5343" s="8" t="s">
        <v>5496</v>
      </c>
      <c r="B5343" s="1">
        <v>45583</v>
      </c>
      <c r="C5343" s="16">
        <v>1</v>
      </c>
      <c r="D5343" s="16">
        <v>316.66000000000003</v>
      </c>
      <c r="E5343" s="1">
        <f t="shared" ca="1" si="163"/>
        <v>510</v>
      </c>
      <c r="F5343" t="str">
        <f t="shared" si="164"/>
        <v>Low Value</v>
      </c>
    </row>
    <row r="5344" spans="1:6" x14ac:dyDescent="0.3">
      <c r="A5344" s="8" t="s">
        <v>4657</v>
      </c>
      <c r="B5344" s="1">
        <v>45567</v>
      </c>
      <c r="C5344" s="16">
        <v>1</v>
      </c>
      <c r="D5344" s="16">
        <v>316.60000000000002</v>
      </c>
      <c r="E5344" s="1">
        <f t="shared" ca="1" si="163"/>
        <v>526</v>
      </c>
      <c r="F5344" t="str">
        <f t="shared" si="164"/>
        <v>Low Value</v>
      </c>
    </row>
    <row r="5345" spans="1:6" x14ac:dyDescent="0.3">
      <c r="A5345" s="8" t="s">
        <v>284</v>
      </c>
      <c r="B5345" s="1">
        <v>45454</v>
      </c>
      <c r="C5345" s="16">
        <v>1</v>
      </c>
      <c r="D5345" s="16">
        <v>316.39</v>
      </c>
      <c r="E5345" s="1">
        <f t="shared" ca="1" si="163"/>
        <v>639</v>
      </c>
      <c r="F5345" t="str">
        <f t="shared" si="164"/>
        <v>Low Value</v>
      </c>
    </row>
    <row r="5346" spans="1:6" x14ac:dyDescent="0.3">
      <c r="A5346" s="8" t="s">
        <v>5338</v>
      </c>
      <c r="B5346" s="1">
        <v>45413</v>
      </c>
      <c r="C5346" s="16">
        <v>1</v>
      </c>
      <c r="D5346" s="16">
        <v>315.66000000000003</v>
      </c>
      <c r="E5346" s="1">
        <f t="shared" ca="1" si="163"/>
        <v>680</v>
      </c>
      <c r="F5346" t="str">
        <f t="shared" si="164"/>
        <v>Low Value</v>
      </c>
    </row>
    <row r="5347" spans="1:6" x14ac:dyDescent="0.3">
      <c r="A5347" s="8" t="s">
        <v>2242</v>
      </c>
      <c r="B5347" s="1">
        <v>45614</v>
      </c>
      <c r="C5347" s="16">
        <v>2</v>
      </c>
      <c r="D5347" s="16">
        <v>315.57</v>
      </c>
      <c r="E5347" s="1">
        <f t="shared" ca="1" si="163"/>
        <v>479</v>
      </c>
      <c r="F5347" t="str">
        <f t="shared" si="164"/>
        <v>Low Value</v>
      </c>
    </row>
    <row r="5348" spans="1:6" x14ac:dyDescent="0.3">
      <c r="A5348" s="8" t="s">
        <v>3112</v>
      </c>
      <c r="B5348" s="1">
        <v>45600</v>
      </c>
      <c r="C5348" s="16">
        <v>1</v>
      </c>
      <c r="D5348" s="16">
        <v>315.08</v>
      </c>
      <c r="E5348" s="1">
        <f t="shared" ca="1" si="163"/>
        <v>493</v>
      </c>
      <c r="F5348" t="str">
        <f t="shared" si="164"/>
        <v>Low Value</v>
      </c>
    </row>
    <row r="5349" spans="1:6" x14ac:dyDescent="0.3">
      <c r="A5349" s="8" t="s">
        <v>3768</v>
      </c>
      <c r="B5349" s="1">
        <v>45530</v>
      </c>
      <c r="C5349" s="16">
        <v>1</v>
      </c>
      <c r="D5349" s="16">
        <v>315</v>
      </c>
      <c r="E5349" s="1">
        <f t="shared" ca="1" si="163"/>
        <v>563</v>
      </c>
      <c r="F5349" t="str">
        <f t="shared" si="164"/>
        <v>Low Value</v>
      </c>
    </row>
    <row r="5350" spans="1:6" x14ac:dyDescent="0.3">
      <c r="A5350" s="8" t="s">
        <v>3207</v>
      </c>
      <c r="B5350" s="1">
        <v>45435</v>
      </c>
      <c r="C5350" s="16">
        <v>1</v>
      </c>
      <c r="D5350" s="16">
        <v>314.74</v>
      </c>
      <c r="E5350" s="1">
        <f t="shared" ca="1" si="163"/>
        <v>658</v>
      </c>
      <c r="F5350" t="str">
        <f t="shared" si="164"/>
        <v>Low Value</v>
      </c>
    </row>
    <row r="5351" spans="1:6" x14ac:dyDescent="0.3">
      <c r="A5351" s="8" t="s">
        <v>4476</v>
      </c>
      <c r="B5351" s="1">
        <v>45380</v>
      </c>
      <c r="C5351" s="16">
        <v>1</v>
      </c>
      <c r="D5351" s="16">
        <v>314.62</v>
      </c>
      <c r="E5351" s="1">
        <f t="shared" ca="1" si="163"/>
        <v>713</v>
      </c>
      <c r="F5351" t="str">
        <f t="shared" si="164"/>
        <v>Low Value</v>
      </c>
    </row>
    <row r="5352" spans="1:6" x14ac:dyDescent="0.3">
      <c r="A5352" s="8" t="s">
        <v>5325</v>
      </c>
      <c r="B5352" s="1">
        <v>45409</v>
      </c>
      <c r="C5352" s="16">
        <v>1</v>
      </c>
      <c r="D5352" s="16">
        <v>314.58999999999997</v>
      </c>
      <c r="E5352" s="1">
        <f t="shared" ca="1" si="163"/>
        <v>684</v>
      </c>
      <c r="F5352" t="str">
        <f t="shared" si="164"/>
        <v>Low Value</v>
      </c>
    </row>
    <row r="5353" spans="1:6" x14ac:dyDescent="0.3">
      <c r="A5353" s="8" t="s">
        <v>1069</v>
      </c>
      <c r="B5353" s="1">
        <v>45524</v>
      </c>
      <c r="C5353" s="16">
        <v>1</v>
      </c>
      <c r="D5353" s="16">
        <v>314.43</v>
      </c>
      <c r="E5353" s="1">
        <f t="shared" ca="1" si="163"/>
        <v>569</v>
      </c>
      <c r="F5353" t="str">
        <f t="shared" si="164"/>
        <v>Low Value</v>
      </c>
    </row>
    <row r="5354" spans="1:6" x14ac:dyDescent="0.3">
      <c r="A5354" s="8" t="s">
        <v>2617</v>
      </c>
      <c r="B5354" s="1">
        <v>45566</v>
      </c>
      <c r="C5354" s="16">
        <v>1</v>
      </c>
      <c r="D5354" s="16">
        <v>313.89999999999998</v>
      </c>
      <c r="E5354" s="1">
        <f t="shared" ca="1" si="163"/>
        <v>527</v>
      </c>
      <c r="F5354" t="str">
        <f t="shared" si="164"/>
        <v>Low Value</v>
      </c>
    </row>
    <row r="5355" spans="1:6" x14ac:dyDescent="0.3">
      <c r="A5355" s="8" t="s">
        <v>177</v>
      </c>
      <c r="B5355" s="1">
        <v>45485</v>
      </c>
      <c r="C5355" s="16">
        <v>1</v>
      </c>
      <c r="D5355" s="16">
        <v>313.58999999999997</v>
      </c>
      <c r="E5355" s="1">
        <f t="shared" ca="1" si="163"/>
        <v>608</v>
      </c>
      <c r="F5355" t="str">
        <f t="shared" si="164"/>
        <v>Low Value</v>
      </c>
    </row>
    <row r="5356" spans="1:6" x14ac:dyDescent="0.3">
      <c r="A5356" s="8" t="s">
        <v>1508</v>
      </c>
      <c r="B5356" s="1">
        <v>45305</v>
      </c>
      <c r="C5356" s="16">
        <v>1</v>
      </c>
      <c r="D5356" s="16">
        <v>312.81</v>
      </c>
      <c r="E5356" s="1">
        <f t="shared" ca="1" si="163"/>
        <v>788</v>
      </c>
      <c r="F5356" t="str">
        <f t="shared" si="164"/>
        <v>Low Value</v>
      </c>
    </row>
    <row r="5357" spans="1:6" x14ac:dyDescent="0.3">
      <c r="A5357" s="8" t="s">
        <v>1324</v>
      </c>
      <c r="B5357" s="1">
        <v>45354</v>
      </c>
      <c r="C5357" s="16">
        <v>1</v>
      </c>
      <c r="D5357" s="16">
        <v>312.64999999999998</v>
      </c>
      <c r="E5357" s="1">
        <f t="shared" ca="1" si="163"/>
        <v>739</v>
      </c>
      <c r="F5357" t="str">
        <f t="shared" si="164"/>
        <v>Low Value</v>
      </c>
    </row>
    <row r="5358" spans="1:6" x14ac:dyDescent="0.3">
      <c r="A5358" s="8" t="s">
        <v>3968</v>
      </c>
      <c r="B5358" s="1">
        <v>45370</v>
      </c>
      <c r="C5358" s="16">
        <v>1</v>
      </c>
      <c r="D5358" s="16">
        <v>312.27</v>
      </c>
      <c r="E5358" s="1">
        <f t="shared" ca="1" si="163"/>
        <v>723</v>
      </c>
      <c r="F5358" t="str">
        <f t="shared" si="164"/>
        <v>Low Value</v>
      </c>
    </row>
    <row r="5359" spans="1:6" x14ac:dyDescent="0.3">
      <c r="A5359" s="8" t="s">
        <v>3834</v>
      </c>
      <c r="B5359" s="1">
        <v>45332</v>
      </c>
      <c r="C5359" s="16">
        <v>1</v>
      </c>
      <c r="D5359" s="16">
        <v>311.39</v>
      </c>
      <c r="E5359" s="1">
        <f t="shared" ca="1" si="163"/>
        <v>761</v>
      </c>
      <c r="F5359" t="str">
        <f t="shared" si="164"/>
        <v>Low Value</v>
      </c>
    </row>
    <row r="5360" spans="1:6" x14ac:dyDescent="0.3">
      <c r="A5360" s="8" t="s">
        <v>5882</v>
      </c>
      <c r="B5360" s="1">
        <v>45641</v>
      </c>
      <c r="C5360" s="16">
        <v>1</v>
      </c>
      <c r="D5360" s="16">
        <v>310.2</v>
      </c>
      <c r="E5360" s="1">
        <f t="shared" ca="1" si="163"/>
        <v>452</v>
      </c>
      <c r="F5360" t="str">
        <f t="shared" si="164"/>
        <v>Low Value</v>
      </c>
    </row>
    <row r="5361" spans="1:6" x14ac:dyDescent="0.3">
      <c r="A5361" s="8" t="s">
        <v>5294</v>
      </c>
      <c r="B5361" s="1">
        <v>45454</v>
      </c>
      <c r="C5361" s="16">
        <v>1</v>
      </c>
      <c r="D5361" s="16">
        <v>309.91000000000003</v>
      </c>
      <c r="E5361" s="1">
        <f t="shared" ca="1" si="163"/>
        <v>639</v>
      </c>
      <c r="F5361" t="str">
        <f t="shared" si="164"/>
        <v>Low Value</v>
      </c>
    </row>
    <row r="5362" spans="1:6" x14ac:dyDescent="0.3">
      <c r="A5362" s="8" t="s">
        <v>1888</v>
      </c>
      <c r="B5362" s="1">
        <v>45499</v>
      </c>
      <c r="C5362" s="16">
        <v>1</v>
      </c>
      <c r="D5362" s="16">
        <v>309.48</v>
      </c>
      <c r="E5362" s="1">
        <f t="shared" ca="1" si="163"/>
        <v>594</v>
      </c>
      <c r="F5362" t="str">
        <f t="shared" si="164"/>
        <v>Low Value</v>
      </c>
    </row>
    <row r="5363" spans="1:6" x14ac:dyDescent="0.3">
      <c r="A5363" s="8" t="s">
        <v>1259</v>
      </c>
      <c r="B5363" s="1">
        <v>45489</v>
      </c>
      <c r="C5363" s="16">
        <v>1</v>
      </c>
      <c r="D5363" s="16">
        <v>308.95</v>
      </c>
      <c r="E5363" s="1">
        <f t="shared" ca="1" si="163"/>
        <v>604</v>
      </c>
      <c r="F5363" t="str">
        <f t="shared" si="164"/>
        <v>Low Value</v>
      </c>
    </row>
    <row r="5364" spans="1:6" x14ac:dyDescent="0.3">
      <c r="A5364" s="8" t="s">
        <v>5525</v>
      </c>
      <c r="B5364" s="1">
        <v>45470</v>
      </c>
      <c r="C5364" s="16">
        <v>1</v>
      </c>
      <c r="D5364" s="16">
        <v>308.56</v>
      </c>
      <c r="E5364" s="1">
        <f t="shared" ca="1" si="163"/>
        <v>623</v>
      </c>
      <c r="F5364" t="str">
        <f t="shared" si="164"/>
        <v>Low Value</v>
      </c>
    </row>
    <row r="5365" spans="1:6" x14ac:dyDescent="0.3">
      <c r="A5365" s="8" t="s">
        <v>4576</v>
      </c>
      <c r="B5365" s="1">
        <v>45348</v>
      </c>
      <c r="C5365" s="16">
        <v>1</v>
      </c>
      <c r="D5365" s="16">
        <v>308.04000000000002</v>
      </c>
      <c r="E5365" s="1">
        <f t="shared" ca="1" si="163"/>
        <v>745</v>
      </c>
      <c r="F5365" t="str">
        <f t="shared" si="164"/>
        <v>Low Value</v>
      </c>
    </row>
    <row r="5366" spans="1:6" x14ac:dyDescent="0.3">
      <c r="A5366" s="8" t="s">
        <v>5414</v>
      </c>
      <c r="B5366" s="1">
        <v>45608</v>
      </c>
      <c r="C5366" s="16">
        <v>1</v>
      </c>
      <c r="D5366" s="16">
        <v>307.85000000000002</v>
      </c>
      <c r="E5366" s="1">
        <f t="shared" ca="1" si="163"/>
        <v>485</v>
      </c>
      <c r="F5366" t="str">
        <f t="shared" si="164"/>
        <v>Low Value</v>
      </c>
    </row>
    <row r="5367" spans="1:6" x14ac:dyDescent="0.3">
      <c r="A5367" s="8" t="s">
        <v>4827</v>
      </c>
      <c r="B5367" s="1">
        <v>45595</v>
      </c>
      <c r="C5367" s="16">
        <v>1</v>
      </c>
      <c r="D5367" s="16">
        <v>307.08999999999997</v>
      </c>
      <c r="E5367" s="1">
        <f t="shared" ca="1" si="163"/>
        <v>498</v>
      </c>
      <c r="F5367" t="str">
        <f t="shared" si="164"/>
        <v>Low Value</v>
      </c>
    </row>
    <row r="5368" spans="1:6" x14ac:dyDescent="0.3">
      <c r="A5368" s="8" t="s">
        <v>2571</v>
      </c>
      <c r="B5368" s="1">
        <v>45620</v>
      </c>
      <c r="C5368" s="16">
        <v>1</v>
      </c>
      <c r="D5368" s="16">
        <v>306.69</v>
      </c>
      <c r="E5368" s="1">
        <f t="shared" ca="1" si="163"/>
        <v>473</v>
      </c>
      <c r="F5368" t="str">
        <f t="shared" si="164"/>
        <v>Low Value</v>
      </c>
    </row>
    <row r="5369" spans="1:6" x14ac:dyDescent="0.3">
      <c r="A5369" s="8" t="s">
        <v>1621</v>
      </c>
      <c r="B5369" s="1">
        <v>45600</v>
      </c>
      <c r="C5369" s="16">
        <v>1</v>
      </c>
      <c r="D5369" s="16">
        <v>306.37</v>
      </c>
      <c r="E5369" s="1">
        <f t="shared" ca="1" si="163"/>
        <v>493</v>
      </c>
      <c r="F5369" t="str">
        <f t="shared" si="164"/>
        <v>Low Value</v>
      </c>
    </row>
    <row r="5370" spans="1:6" x14ac:dyDescent="0.3">
      <c r="A5370" s="8" t="s">
        <v>5570</v>
      </c>
      <c r="B5370" s="1">
        <v>45437</v>
      </c>
      <c r="C5370" s="16">
        <v>1</v>
      </c>
      <c r="D5370" s="16">
        <v>305.63</v>
      </c>
      <c r="E5370" s="1">
        <f t="shared" ca="1" si="163"/>
        <v>656</v>
      </c>
      <c r="F5370" t="str">
        <f t="shared" si="164"/>
        <v>Low Value</v>
      </c>
    </row>
    <row r="5371" spans="1:6" x14ac:dyDescent="0.3">
      <c r="A5371" s="8" t="s">
        <v>1020</v>
      </c>
      <c r="B5371" s="1">
        <v>45300</v>
      </c>
      <c r="C5371" s="16">
        <v>1</v>
      </c>
      <c r="D5371" s="16">
        <v>305.47000000000003</v>
      </c>
      <c r="E5371" s="1">
        <f t="shared" ca="1" si="163"/>
        <v>793</v>
      </c>
      <c r="F5371" t="str">
        <f t="shared" si="164"/>
        <v>Low Value</v>
      </c>
    </row>
    <row r="5372" spans="1:6" x14ac:dyDescent="0.3">
      <c r="A5372" s="8" t="s">
        <v>2165</v>
      </c>
      <c r="B5372" s="1">
        <v>45484</v>
      </c>
      <c r="C5372" s="16">
        <v>1</v>
      </c>
      <c r="D5372" s="16">
        <v>305.35000000000002</v>
      </c>
      <c r="E5372" s="1">
        <f t="shared" ca="1" si="163"/>
        <v>609</v>
      </c>
      <c r="F5372" t="str">
        <f t="shared" si="164"/>
        <v>Low Value</v>
      </c>
    </row>
    <row r="5373" spans="1:6" x14ac:dyDescent="0.3">
      <c r="A5373" s="8" t="s">
        <v>2851</v>
      </c>
      <c r="B5373" s="1">
        <v>45467</v>
      </c>
      <c r="C5373" s="16">
        <v>1</v>
      </c>
      <c r="D5373" s="16">
        <v>305.02999999999997</v>
      </c>
      <c r="E5373" s="1">
        <f t="shared" ca="1" si="163"/>
        <v>626</v>
      </c>
      <c r="F5373" t="str">
        <f t="shared" si="164"/>
        <v>Low Value</v>
      </c>
    </row>
    <row r="5374" spans="1:6" x14ac:dyDescent="0.3">
      <c r="A5374" s="8" t="s">
        <v>4034</v>
      </c>
      <c r="B5374" s="1">
        <v>45634</v>
      </c>
      <c r="C5374" s="16">
        <v>1</v>
      </c>
      <c r="D5374" s="16">
        <v>304.82</v>
      </c>
      <c r="E5374" s="1">
        <f t="shared" ca="1" si="163"/>
        <v>459</v>
      </c>
      <c r="F5374" t="str">
        <f t="shared" si="164"/>
        <v>Low Value</v>
      </c>
    </row>
    <row r="5375" spans="1:6" x14ac:dyDescent="0.3">
      <c r="A5375" s="8" t="s">
        <v>4544</v>
      </c>
      <c r="B5375" s="1">
        <v>45566</v>
      </c>
      <c r="C5375" s="16">
        <v>2</v>
      </c>
      <c r="D5375" s="16">
        <v>304.81</v>
      </c>
      <c r="E5375" s="1">
        <f t="shared" ref="E5375:E5438" ca="1" si="165">TODAY()-B5375</f>
        <v>527</v>
      </c>
      <c r="F5375" t="str">
        <f t="shared" si="164"/>
        <v>Low Value</v>
      </c>
    </row>
    <row r="5376" spans="1:6" x14ac:dyDescent="0.3">
      <c r="A5376" s="8" t="s">
        <v>2226</v>
      </c>
      <c r="B5376" s="1">
        <v>45627</v>
      </c>
      <c r="C5376" s="16">
        <v>1</v>
      </c>
      <c r="D5376" s="16">
        <v>304.24</v>
      </c>
      <c r="E5376" s="1">
        <f t="shared" ca="1" si="165"/>
        <v>466</v>
      </c>
      <c r="F5376" t="str">
        <f t="shared" si="164"/>
        <v>Low Value</v>
      </c>
    </row>
    <row r="5377" spans="1:6" x14ac:dyDescent="0.3">
      <c r="A5377" s="8" t="s">
        <v>927</v>
      </c>
      <c r="B5377" s="1">
        <v>45303</v>
      </c>
      <c r="C5377" s="16">
        <v>1</v>
      </c>
      <c r="D5377" s="16">
        <v>304.01</v>
      </c>
      <c r="E5377" s="1">
        <f t="shared" ca="1" si="165"/>
        <v>790</v>
      </c>
      <c r="F5377" t="str">
        <f t="shared" si="164"/>
        <v>Low Value</v>
      </c>
    </row>
    <row r="5378" spans="1:6" x14ac:dyDescent="0.3">
      <c r="A5378" s="8" t="s">
        <v>2874</v>
      </c>
      <c r="B5378" s="1">
        <v>45371</v>
      </c>
      <c r="C5378" s="16">
        <v>2</v>
      </c>
      <c r="D5378" s="16">
        <v>303.97000000000003</v>
      </c>
      <c r="E5378" s="1">
        <f t="shared" ca="1" si="165"/>
        <v>722</v>
      </c>
      <c r="F5378" t="str">
        <f t="shared" si="164"/>
        <v>Low Value</v>
      </c>
    </row>
    <row r="5379" spans="1:6" x14ac:dyDescent="0.3">
      <c r="A5379" s="8" t="s">
        <v>441</v>
      </c>
      <c r="B5379" s="1">
        <v>45623</v>
      </c>
      <c r="C5379" s="16">
        <v>2</v>
      </c>
      <c r="D5379" s="16">
        <v>303.83</v>
      </c>
      <c r="E5379" s="1">
        <f t="shared" ca="1" si="165"/>
        <v>470</v>
      </c>
      <c r="F5379" t="str">
        <f t="shared" si="164"/>
        <v>Low Value</v>
      </c>
    </row>
    <row r="5380" spans="1:6" x14ac:dyDescent="0.3">
      <c r="A5380" s="8" t="s">
        <v>4556</v>
      </c>
      <c r="B5380" s="1">
        <v>45638</v>
      </c>
      <c r="C5380" s="16">
        <v>1</v>
      </c>
      <c r="D5380" s="16">
        <v>303.52999999999997</v>
      </c>
      <c r="E5380" s="1">
        <f t="shared" ca="1" si="165"/>
        <v>455</v>
      </c>
      <c r="F5380" t="str">
        <f t="shared" si="164"/>
        <v>Low Value</v>
      </c>
    </row>
    <row r="5381" spans="1:6" x14ac:dyDescent="0.3">
      <c r="A5381" s="8" t="s">
        <v>137</v>
      </c>
      <c r="B5381" s="1">
        <v>45450</v>
      </c>
      <c r="C5381" s="16">
        <v>1</v>
      </c>
      <c r="D5381" s="16">
        <v>303.51</v>
      </c>
      <c r="E5381" s="1">
        <f t="shared" ca="1" si="165"/>
        <v>643</v>
      </c>
      <c r="F5381" t="str">
        <f t="shared" ref="F5381:F5444" si="166">IF(D5380 &gt; 5000, "High Value", IF(D5380 &gt; 1000, "Medium Value", "Low Value"))</f>
        <v>Low Value</v>
      </c>
    </row>
    <row r="5382" spans="1:6" x14ac:dyDescent="0.3">
      <c r="A5382" s="8" t="s">
        <v>4620</v>
      </c>
      <c r="B5382" s="1">
        <v>45318</v>
      </c>
      <c r="C5382" s="16">
        <v>1</v>
      </c>
      <c r="D5382" s="16">
        <v>302.93</v>
      </c>
      <c r="E5382" s="1">
        <f t="shared" ca="1" si="165"/>
        <v>775</v>
      </c>
      <c r="F5382" t="str">
        <f t="shared" si="166"/>
        <v>Low Value</v>
      </c>
    </row>
    <row r="5383" spans="1:6" x14ac:dyDescent="0.3">
      <c r="A5383" s="8" t="s">
        <v>3313</v>
      </c>
      <c r="B5383" s="1">
        <v>45349</v>
      </c>
      <c r="C5383" s="16">
        <v>1</v>
      </c>
      <c r="D5383" s="16">
        <v>302.66000000000003</v>
      </c>
      <c r="E5383" s="1">
        <f t="shared" ca="1" si="165"/>
        <v>744</v>
      </c>
      <c r="F5383" t="str">
        <f t="shared" si="166"/>
        <v>Low Value</v>
      </c>
    </row>
    <row r="5384" spans="1:6" x14ac:dyDescent="0.3">
      <c r="A5384" s="8" t="s">
        <v>5000</v>
      </c>
      <c r="B5384" s="1">
        <v>45356</v>
      </c>
      <c r="C5384" s="16">
        <v>1</v>
      </c>
      <c r="D5384" s="16">
        <v>302.33999999999997</v>
      </c>
      <c r="E5384" s="1">
        <f t="shared" ca="1" si="165"/>
        <v>737</v>
      </c>
      <c r="F5384" t="str">
        <f t="shared" si="166"/>
        <v>Low Value</v>
      </c>
    </row>
    <row r="5385" spans="1:6" x14ac:dyDescent="0.3">
      <c r="A5385" s="8" t="s">
        <v>1370</v>
      </c>
      <c r="B5385" s="1">
        <v>45621</v>
      </c>
      <c r="C5385" s="16">
        <v>1</v>
      </c>
      <c r="D5385" s="16">
        <v>302.16000000000003</v>
      </c>
      <c r="E5385" s="1">
        <f t="shared" ca="1" si="165"/>
        <v>472</v>
      </c>
      <c r="F5385" t="str">
        <f t="shared" si="166"/>
        <v>Low Value</v>
      </c>
    </row>
    <row r="5386" spans="1:6" x14ac:dyDescent="0.3">
      <c r="A5386" s="8" t="s">
        <v>3107</v>
      </c>
      <c r="B5386" s="1">
        <v>45427</v>
      </c>
      <c r="C5386" s="16">
        <v>1</v>
      </c>
      <c r="D5386" s="16">
        <v>301.27</v>
      </c>
      <c r="E5386" s="1">
        <f t="shared" ca="1" si="165"/>
        <v>666</v>
      </c>
      <c r="F5386" t="str">
        <f t="shared" si="166"/>
        <v>Low Value</v>
      </c>
    </row>
    <row r="5387" spans="1:6" x14ac:dyDescent="0.3">
      <c r="A5387" s="8" t="s">
        <v>4874</v>
      </c>
      <c r="B5387" s="1">
        <v>45608</v>
      </c>
      <c r="C5387" s="16">
        <v>1</v>
      </c>
      <c r="D5387" s="16">
        <v>300.56</v>
      </c>
      <c r="E5387" s="1">
        <f t="shared" ca="1" si="165"/>
        <v>485</v>
      </c>
      <c r="F5387" t="str">
        <f t="shared" si="166"/>
        <v>Low Value</v>
      </c>
    </row>
    <row r="5388" spans="1:6" x14ac:dyDescent="0.3">
      <c r="A5388" s="8" t="s">
        <v>557</v>
      </c>
      <c r="B5388" s="1">
        <v>45607</v>
      </c>
      <c r="C5388" s="16">
        <v>1</v>
      </c>
      <c r="D5388" s="16">
        <v>300.25</v>
      </c>
      <c r="E5388" s="1">
        <f t="shared" ca="1" si="165"/>
        <v>486</v>
      </c>
      <c r="F5388" t="str">
        <f t="shared" si="166"/>
        <v>Low Value</v>
      </c>
    </row>
    <row r="5389" spans="1:6" x14ac:dyDescent="0.3">
      <c r="A5389" s="8" t="s">
        <v>5797</v>
      </c>
      <c r="B5389" s="1">
        <v>45611</v>
      </c>
      <c r="C5389" s="16">
        <v>1</v>
      </c>
      <c r="D5389" s="16">
        <v>300.07</v>
      </c>
      <c r="E5389" s="1">
        <f t="shared" ca="1" si="165"/>
        <v>482</v>
      </c>
      <c r="F5389" t="str">
        <f t="shared" si="166"/>
        <v>Low Value</v>
      </c>
    </row>
    <row r="5390" spans="1:6" x14ac:dyDescent="0.3">
      <c r="A5390" s="8" t="s">
        <v>1460</v>
      </c>
      <c r="B5390" s="1">
        <v>45391</v>
      </c>
      <c r="C5390" s="16">
        <v>1</v>
      </c>
      <c r="D5390" s="16">
        <v>300.05</v>
      </c>
      <c r="E5390" s="1">
        <f t="shared" ca="1" si="165"/>
        <v>702</v>
      </c>
      <c r="F5390" t="str">
        <f t="shared" si="166"/>
        <v>Low Value</v>
      </c>
    </row>
    <row r="5391" spans="1:6" x14ac:dyDescent="0.3">
      <c r="A5391" s="8" t="s">
        <v>5720</v>
      </c>
      <c r="B5391" s="1">
        <v>45571</v>
      </c>
      <c r="C5391" s="16">
        <v>1</v>
      </c>
      <c r="D5391" s="16">
        <v>299.93</v>
      </c>
      <c r="E5391" s="1">
        <f t="shared" ca="1" si="165"/>
        <v>522</v>
      </c>
      <c r="F5391" t="str">
        <f t="shared" si="166"/>
        <v>Low Value</v>
      </c>
    </row>
    <row r="5392" spans="1:6" x14ac:dyDescent="0.3">
      <c r="A5392" s="8" t="s">
        <v>2445</v>
      </c>
      <c r="B5392" s="1">
        <v>45336</v>
      </c>
      <c r="C5392" s="16">
        <v>1</v>
      </c>
      <c r="D5392" s="16">
        <v>299.57</v>
      </c>
      <c r="E5392" s="1">
        <f t="shared" ca="1" si="165"/>
        <v>757</v>
      </c>
      <c r="F5392" t="str">
        <f t="shared" si="166"/>
        <v>Low Value</v>
      </c>
    </row>
    <row r="5393" spans="1:6" x14ac:dyDescent="0.3">
      <c r="A5393" s="8" t="s">
        <v>3759</v>
      </c>
      <c r="B5393" s="1">
        <v>45530</v>
      </c>
      <c r="C5393" s="16">
        <v>1</v>
      </c>
      <c r="D5393" s="16">
        <v>298.66000000000003</v>
      </c>
      <c r="E5393" s="1">
        <f t="shared" ca="1" si="165"/>
        <v>563</v>
      </c>
      <c r="F5393" t="str">
        <f t="shared" si="166"/>
        <v>Low Value</v>
      </c>
    </row>
    <row r="5394" spans="1:6" x14ac:dyDescent="0.3">
      <c r="A5394" s="8" t="s">
        <v>2660</v>
      </c>
      <c r="B5394" s="1">
        <v>45609</v>
      </c>
      <c r="C5394" s="16">
        <v>1</v>
      </c>
      <c r="D5394" s="16">
        <v>298.55</v>
      </c>
      <c r="E5394" s="1">
        <f t="shared" ca="1" si="165"/>
        <v>484</v>
      </c>
      <c r="F5394" t="str">
        <f t="shared" si="166"/>
        <v>Low Value</v>
      </c>
    </row>
    <row r="5395" spans="1:6" x14ac:dyDescent="0.3">
      <c r="A5395" s="8" t="s">
        <v>1704</v>
      </c>
      <c r="B5395" s="1">
        <v>45321</v>
      </c>
      <c r="C5395" s="16">
        <v>1</v>
      </c>
      <c r="D5395" s="16">
        <v>297.86</v>
      </c>
      <c r="E5395" s="1">
        <f t="shared" ca="1" si="165"/>
        <v>772</v>
      </c>
      <c r="F5395" t="str">
        <f t="shared" si="166"/>
        <v>Low Value</v>
      </c>
    </row>
    <row r="5396" spans="1:6" x14ac:dyDescent="0.3">
      <c r="A5396" s="8" t="s">
        <v>494</v>
      </c>
      <c r="B5396" s="1">
        <v>45587</v>
      </c>
      <c r="C5396" s="16">
        <v>1</v>
      </c>
      <c r="D5396" s="16">
        <v>297.51</v>
      </c>
      <c r="E5396" s="1">
        <f t="shared" ca="1" si="165"/>
        <v>506</v>
      </c>
      <c r="F5396" t="str">
        <f t="shared" si="166"/>
        <v>Low Value</v>
      </c>
    </row>
    <row r="5397" spans="1:6" x14ac:dyDescent="0.3">
      <c r="A5397" s="8" t="s">
        <v>2935</v>
      </c>
      <c r="B5397" s="1">
        <v>45378</v>
      </c>
      <c r="C5397" s="16">
        <v>1</v>
      </c>
      <c r="D5397" s="16">
        <v>297.38</v>
      </c>
      <c r="E5397" s="1">
        <f t="shared" ca="1" si="165"/>
        <v>715</v>
      </c>
      <c r="F5397" t="str">
        <f t="shared" si="166"/>
        <v>Low Value</v>
      </c>
    </row>
    <row r="5398" spans="1:6" x14ac:dyDescent="0.3">
      <c r="A5398" s="8" t="s">
        <v>2793</v>
      </c>
      <c r="B5398" s="1">
        <v>45513</v>
      </c>
      <c r="C5398" s="16">
        <v>1</v>
      </c>
      <c r="D5398" s="16">
        <v>297.12</v>
      </c>
      <c r="E5398" s="1">
        <f t="shared" ca="1" si="165"/>
        <v>580</v>
      </c>
      <c r="F5398" t="str">
        <f t="shared" si="166"/>
        <v>Low Value</v>
      </c>
    </row>
    <row r="5399" spans="1:6" x14ac:dyDescent="0.3">
      <c r="A5399" s="8" t="s">
        <v>2824</v>
      </c>
      <c r="B5399" s="1">
        <v>45613</v>
      </c>
      <c r="C5399" s="16">
        <v>1</v>
      </c>
      <c r="D5399" s="16">
        <v>296.2</v>
      </c>
      <c r="E5399" s="1">
        <f t="shared" ca="1" si="165"/>
        <v>480</v>
      </c>
      <c r="F5399" t="str">
        <f t="shared" si="166"/>
        <v>Low Value</v>
      </c>
    </row>
    <row r="5400" spans="1:6" x14ac:dyDescent="0.3">
      <c r="A5400" s="8" t="s">
        <v>3819</v>
      </c>
      <c r="B5400" s="1">
        <v>45621</v>
      </c>
      <c r="C5400" s="16">
        <v>1</v>
      </c>
      <c r="D5400" s="16">
        <v>295.60000000000002</v>
      </c>
      <c r="E5400" s="1">
        <f t="shared" ca="1" si="165"/>
        <v>472</v>
      </c>
      <c r="F5400" t="str">
        <f t="shared" si="166"/>
        <v>Low Value</v>
      </c>
    </row>
    <row r="5401" spans="1:6" x14ac:dyDescent="0.3">
      <c r="A5401" s="8" t="s">
        <v>2295</v>
      </c>
      <c r="B5401" s="1">
        <v>45636</v>
      </c>
      <c r="C5401" s="16">
        <v>1</v>
      </c>
      <c r="D5401" s="16">
        <v>295.55</v>
      </c>
      <c r="E5401" s="1">
        <f t="shared" ca="1" si="165"/>
        <v>457</v>
      </c>
      <c r="F5401" t="str">
        <f t="shared" si="166"/>
        <v>Low Value</v>
      </c>
    </row>
    <row r="5402" spans="1:6" x14ac:dyDescent="0.3">
      <c r="A5402" s="8" t="s">
        <v>5969</v>
      </c>
      <c r="B5402" s="1">
        <v>45392</v>
      </c>
      <c r="C5402" s="16">
        <v>1</v>
      </c>
      <c r="D5402" s="16">
        <v>295.52</v>
      </c>
      <c r="E5402" s="1">
        <f t="shared" ca="1" si="165"/>
        <v>701</v>
      </c>
      <c r="F5402" t="str">
        <f t="shared" si="166"/>
        <v>Low Value</v>
      </c>
    </row>
    <row r="5403" spans="1:6" x14ac:dyDescent="0.3">
      <c r="A5403" s="8" t="s">
        <v>3716</v>
      </c>
      <c r="B5403" s="1">
        <v>45584</v>
      </c>
      <c r="C5403" s="16">
        <v>1</v>
      </c>
      <c r="D5403" s="16">
        <v>295.33999999999997</v>
      </c>
      <c r="E5403" s="1">
        <f t="shared" ca="1" si="165"/>
        <v>509</v>
      </c>
      <c r="F5403" t="str">
        <f t="shared" si="166"/>
        <v>Low Value</v>
      </c>
    </row>
    <row r="5404" spans="1:6" x14ac:dyDescent="0.3">
      <c r="A5404" s="8" t="s">
        <v>2244</v>
      </c>
      <c r="B5404" s="1">
        <v>45516</v>
      </c>
      <c r="C5404" s="16">
        <v>1</v>
      </c>
      <c r="D5404" s="16">
        <v>295.24</v>
      </c>
      <c r="E5404" s="1">
        <f t="shared" ca="1" si="165"/>
        <v>577</v>
      </c>
      <c r="F5404" t="str">
        <f t="shared" si="166"/>
        <v>Low Value</v>
      </c>
    </row>
    <row r="5405" spans="1:6" x14ac:dyDescent="0.3">
      <c r="A5405" s="8" t="s">
        <v>2139</v>
      </c>
      <c r="B5405" s="1">
        <v>45596</v>
      </c>
      <c r="C5405" s="16">
        <v>1</v>
      </c>
      <c r="D5405" s="16">
        <v>294.88</v>
      </c>
      <c r="E5405" s="1">
        <f t="shared" ca="1" si="165"/>
        <v>497</v>
      </c>
      <c r="F5405" t="str">
        <f t="shared" si="166"/>
        <v>Low Value</v>
      </c>
    </row>
    <row r="5406" spans="1:6" x14ac:dyDescent="0.3">
      <c r="A5406" s="8" t="s">
        <v>855</v>
      </c>
      <c r="B5406" s="1">
        <v>45442</v>
      </c>
      <c r="C5406" s="16">
        <v>2</v>
      </c>
      <c r="D5406" s="16">
        <v>293.67</v>
      </c>
      <c r="E5406" s="1">
        <f t="shared" ca="1" si="165"/>
        <v>651</v>
      </c>
      <c r="F5406" t="str">
        <f t="shared" si="166"/>
        <v>Low Value</v>
      </c>
    </row>
    <row r="5407" spans="1:6" x14ac:dyDescent="0.3">
      <c r="A5407" s="8" t="s">
        <v>4256</v>
      </c>
      <c r="B5407" s="1">
        <v>45369</v>
      </c>
      <c r="C5407" s="16">
        <v>1</v>
      </c>
      <c r="D5407" s="16">
        <v>293.57</v>
      </c>
      <c r="E5407" s="1">
        <f t="shared" ca="1" si="165"/>
        <v>724</v>
      </c>
      <c r="F5407" t="str">
        <f t="shared" si="166"/>
        <v>Low Value</v>
      </c>
    </row>
    <row r="5408" spans="1:6" x14ac:dyDescent="0.3">
      <c r="A5408" s="8" t="s">
        <v>5574</v>
      </c>
      <c r="B5408" s="1">
        <v>45447</v>
      </c>
      <c r="C5408" s="16">
        <v>1</v>
      </c>
      <c r="D5408" s="16">
        <v>293.42</v>
      </c>
      <c r="E5408" s="1">
        <f t="shared" ca="1" si="165"/>
        <v>646</v>
      </c>
      <c r="F5408" t="str">
        <f t="shared" si="166"/>
        <v>Low Value</v>
      </c>
    </row>
    <row r="5409" spans="1:6" x14ac:dyDescent="0.3">
      <c r="A5409" s="8" t="s">
        <v>3818</v>
      </c>
      <c r="B5409" s="1">
        <v>45451</v>
      </c>
      <c r="C5409" s="16">
        <v>1</v>
      </c>
      <c r="D5409" s="16">
        <v>293.25</v>
      </c>
      <c r="E5409" s="1">
        <f t="shared" ca="1" si="165"/>
        <v>642</v>
      </c>
      <c r="F5409" t="str">
        <f t="shared" si="166"/>
        <v>Low Value</v>
      </c>
    </row>
    <row r="5410" spans="1:6" x14ac:dyDescent="0.3">
      <c r="A5410" s="8" t="s">
        <v>4940</v>
      </c>
      <c r="B5410" s="1">
        <v>45351</v>
      </c>
      <c r="C5410" s="16">
        <v>1</v>
      </c>
      <c r="D5410" s="16">
        <v>293.08</v>
      </c>
      <c r="E5410" s="1">
        <f t="shared" ca="1" si="165"/>
        <v>742</v>
      </c>
      <c r="F5410" t="str">
        <f t="shared" si="166"/>
        <v>Low Value</v>
      </c>
    </row>
    <row r="5411" spans="1:6" x14ac:dyDescent="0.3">
      <c r="A5411" s="8" t="s">
        <v>2766</v>
      </c>
      <c r="B5411" s="1">
        <v>45388</v>
      </c>
      <c r="C5411" s="16">
        <v>1</v>
      </c>
      <c r="D5411" s="16">
        <v>292.66000000000003</v>
      </c>
      <c r="E5411" s="1">
        <f t="shared" ca="1" si="165"/>
        <v>705</v>
      </c>
      <c r="F5411" t="str">
        <f t="shared" si="166"/>
        <v>Low Value</v>
      </c>
    </row>
    <row r="5412" spans="1:6" x14ac:dyDescent="0.3">
      <c r="A5412" s="8" t="s">
        <v>679</v>
      </c>
      <c r="B5412" s="1">
        <v>45294</v>
      </c>
      <c r="C5412" s="16">
        <v>1</v>
      </c>
      <c r="D5412" s="16">
        <v>292.54000000000002</v>
      </c>
      <c r="E5412" s="1">
        <f t="shared" ca="1" si="165"/>
        <v>799</v>
      </c>
      <c r="F5412" t="str">
        <f t="shared" si="166"/>
        <v>Low Value</v>
      </c>
    </row>
    <row r="5413" spans="1:6" x14ac:dyDescent="0.3">
      <c r="A5413" s="8" t="s">
        <v>4528</v>
      </c>
      <c r="B5413" s="1">
        <v>45425</v>
      </c>
      <c r="C5413" s="16">
        <v>1</v>
      </c>
      <c r="D5413" s="16">
        <v>292.27999999999997</v>
      </c>
      <c r="E5413" s="1">
        <f t="shared" ca="1" si="165"/>
        <v>668</v>
      </c>
      <c r="F5413" t="str">
        <f t="shared" si="166"/>
        <v>Low Value</v>
      </c>
    </row>
    <row r="5414" spans="1:6" x14ac:dyDescent="0.3">
      <c r="A5414" s="8" t="s">
        <v>2376</v>
      </c>
      <c r="B5414" s="1">
        <v>45567</v>
      </c>
      <c r="C5414" s="16">
        <v>1</v>
      </c>
      <c r="D5414" s="16">
        <v>291.94</v>
      </c>
      <c r="E5414" s="1">
        <f t="shared" ca="1" si="165"/>
        <v>526</v>
      </c>
      <c r="F5414" t="str">
        <f t="shared" si="166"/>
        <v>Low Value</v>
      </c>
    </row>
    <row r="5415" spans="1:6" x14ac:dyDescent="0.3">
      <c r="A5415" s="8" t="s">
        <v>3166</v>
      </c>
      <c r="B5415" s="1">
        <v>45535</v>
      </c>
      <c r="C5415" s="16">
        <v>1</v>
      </c>
      <c r="D5415" s="16">
        <v>291.41000000000003</v>
      </c>
      <c r="E5415" s="1">
        <f t="shared" ca="1" si="165"/>
        <v>558</v>
      </c>
      <c r="F5415" t="str">
        <f t="shared" si="166"/>
        <v>Low Value</v>
      </c>
    </row>
    <row r="5416" spans="1:6" x14ac:dyDescent="0.3">
      <c r="A5416" s="8" t="s">
        <v>3432</v>
      </c>
      <c r="B5416" s="1">
        <v>45581</v>
      </c>
      <c r="C5416" s="16">
        <v>2</v>
      </c>
      <c r="D5416" s="16">
        <v>291.21000000000004</v>
      </c>
      <c r="E5416" s="1">
        <f t="shared" ca="1" si="165"/>
        <v>512</v>
      </c>
      <c r="F5416" t="str">
        <f t="shared" si="166"/>
        <v>Low Value</v>
      </c>
    </row>
    <row r="5417" spans="1:6" x14ac:dyDescent="0.3">
      <c r="A5417" s="8" t="s">
        <v>4412</v>
      </c>
      <c r="B5417" s="1">
        <v>45329</v>
      </c>
      <c r="C5417" s="16">
        <v>1</v>
      </c>
      <c r="D5417" s="16">
        <v>290.93</v>
      </c>
      <c r="E5417" s="1">
        <f t="shared" ca="1" si="165"/>
        <v>764</v>
      </c>
      <c r="F5417" t="str">
        <f t="shared" si="166"/>
        <v>Low Value</v>
      </c>
    </row>
    <row r="5418" spans="1:6" x14ac:dyDescent="0.3">
      <c r="A5418" s="8" t="s">
        <v>5500</v>
      </c>
      <c r="B5418" s="1">
        <v>45534</v>
      </c>
      <c r="C5418" s="16">
        <v>1</v>
      </c>
      <c r="D5418" s="16">
        <v>290.64</v>
      </c>
      <c r="E5418" s="1">
        <f t="shared" ca="1" si="165"/>
        <v>559</v>
      </c>
      <c r="F5418" t="str">
        <f t="shared" si="166"/>
        <v>Low Value</v>
      </c>
    </row>
    <row r="5419" spans="1:6" x14ac:dyDescent="0.3">
      <c r="A5419" s="8" t="s">
        <v>3451</v>
      </c>
      <c r="B5419" s="1">
        <v>45616</v>
      </c>
      <c r="C5419" s="16">
        <v>2</v>
      </c>
      <c r="D5419" s="16">
        <v>289.5</v>
      </c>
      <c r="E5419" s="1">
        <f t="shared" ca="1" si="165"/>
        <v>477</v>
      </c>
      <c r="F5419" t="str">
        <f t="shared" si="166"/>
        <v>Low Value</v>
      </c>
    </row>
    <row r="5420" spans="1:6" x14ac:dyDescent="0.3">
      <c r="A5420" s="8" t="s">
        <v>2784</v>
      </c>
      <c r="B5420" s="1">
        <v>45379</v>
      </c>
      <c r="C5420" s="16">
        <v>1</v>
      </c>
      <c r="D5420" s="16">
        <v>289.32</v>
      </c>
      <c r="E5420" s="1">
        <f t="shared" ca="1" si="165"/>
        <v>714</v>
      </c>
      <c r="F5420" t="str">
        <f t="shared" si="166"/>
        <v>Low Value</v>
      </c>
    </row>
    <row r="5421" spans="1:6" x14ac:dyDescent="0.3">
      <c r="A5421" s="8" t="s">
        <v>4021</v>
      </c>
      <c r="B5421" s="1">
        <v>45492</v>
      </c>
      <c r="C5421" s="16">
        <v>1</v>
      </c>
      <c r="D5421" s="16">
        <v>288.60000000000002</v>
      </c>
      <c r="E5421" s="1">
        <f t="shared" ca="1" si="165"/>
        <v>601</v>
      </c>
      <c r="F5421" t="str">
        <f t="shared" si="166"/>
        <v>Low Value</v>
      </c>
    </row>
    <row r="5422" spans="1:6" x14ac:dyDescent="0.3">
      <c r="A5422" s="8" t="s">
        <v>6015</v>
      </c>
      <c r="B5422" s="1">
        <v>45292</v>
      </c>
      <c r="C5422" s="16">
        <v>1</v>
      </c>
      <c r="D5422" s="16">
        <v>288.01</v>
      </c>
      <c r="E5422" s="1">
        <f t="shared" ca="1" si="165"/>
        <v>801</v>
      </c>
      <c r="F5422" t="str">
        <f t="shared" si="166"/>
        <v>Low Value</v>
      </c>
    </row>
    <row r="5423" spans="1:6" x14ac:dyDescent="0.3">
      <c r="A5423" s="8" t="s">
        <v>81</v>
      </c>
      <c r="B5423" s="1">
        <v>45477</v>
      </c>
      <c r="C5423" s="16">
        <v>1</v>
      </c>
      <c r="D5423" s="16">
        <v>287.93</v>
      </c>
      <c r="E5423" s="1">
        <f t="shared" ca="1" si="165"/>
        <v>616</v>
      </c>
      <c r="F5423" t="str">
        <f t="shared" si="166"/>
        <v>Low Value</v>
      </c>
    </row>
    <row r="5424" spans="1:6" x14ac:dyDescent="0.3">
      <c r="A5424" s="8" t="s">
        <v>4979</v>
      </c>
      <c r="B5424" s="1">
        <v>45377</v>
      </c>
      <c r="C5424" s="16">
        <v>1</v>
      </c>
      <c r="D5424" s="16">
        <v>287.7</v>
      </c>
      <c r="E5424" s="1">
        <f t="shared" ca="1" si="165"/>
        <v>716</v>
      </c>
      <c r="F5424" t="str">
        <f t="shared" si="166"/>
        <v>Low Value</v>
      </c>
    </row>
    <row r="5425" spans="1:6" x14ac:dyDescent="0.3">
      <c r="A5425" s="8" t="s">
        <v>844</v>
      </c>
      <c r="B5425" s="1">
        <v>45385</v>
      </c>
      <c r="C5425" s="16">
        <v>1</v>
      </c>
      <c r="D5425" s="16">
        <v>287.44</v>
      </c>
      <c r="E5425" s="1">
        <f t="shared" ca="1" si="165"/>
        <v>708</v>
      </c>
      <c r="F5425" t="str">
        <f t="shared" si="166"/>
        <v>Low Value</v>
      </c>
    </row>
    <row r="5426" spans="1:6" x14ac:dyDescent="0.3">
      <c r="A5426" s="8" t="s">
        <v>1904</v>
      </c>
      <c r="B5426" s="1">
        <v>45297</v>
      </c>
      <c r="C5426" s="16">
        <v>1</v>
      </c>
      <c r="D5426" s="16">
        <v>286.82</v>
      </c>
      <c r="E5426" s="1">
        <f t="shared" ca="1" si="165"/>
        <v>796</v>
      </c>
      <c r="F5426" t="str">
        <f t="shared" si="166"/>
        <v>Low Value</v>
      </c>
    </row>
    <row r="5427" spans="1:6" x14ac:dyDescent="0.3">
      <c r="A5427" s="8" t="s">
        <v>1790</v>
      </c>
      <c r="B5427" s="1">
        <v>45602</v>
      </c>
      <c r="C5427" s="16">
        <v>1</v>
      </c>
      <c r="D5427" s="16">
        <v>286.19</v>
      </c>
      <c r="E5427" s="1">
        <f t="shared" ca="1" si="165"/>
        <v>491</v>
      </c>
      <c r="F5427" t="str">
        <f t="shared" si="166"/>
        <v>Low Value</v>
      </c>
    </row>
    <row r="5428" spans="1:6" x14ac:dyDescent="0.3">
      <c r="A5428" s="8" t="s">
        <v>3491</v>
      </c>
      <c r="B5428" s="1">
        <v>45310</v>
      </c>
      <c r="C5428" s="16">
        <v>1</v>
      </c>
      <c r="D5428" s="16">
        <v>285.98</v>
      </c>
      <c r="E5428" s="1">
        <f t="shared" ca="1" si="165"/>
        <v>783</v>
      </c>
      <c r="F5428" t="str">
        <f t="shared" si="166"/>
        <v>Low Value</v>
      </c>
    </row>
    <row r="5429" spans="1:6" x14ac:dyDescent="0.3">
      <c r="A5429" s="8" t="s">
        <v>3484</v>
      </c>
      <c r="B5429" s="1">
        <v>45500</v>
      </c>
      <c r="C5429" s="16">
        <v>1</v>
      </c>
      <c r="D5429" s="16">
        <v>284.64999999999998</v>
      </c>
      <c r="E5429" s="1">
        <f t="shared" ca="1" si="165"/>
        <v>593</v>
      </c>
      <c r="F5429" t="str">
        <f t="shared" si="166"/>
        <v>Low Value</v>
      </c>
    </row>
    <row r="5430" spans="1:6" x14ac:dyDescent="0.3">
      <c r="A5430" s="8" t="s">
        <v>4902</v>
      </c>
      <c r="B5430" s="1">
        <v>45547</v>
      </c>
      <c r="C5430" s="16">
        <v>1</v>
      </c>
      <c r="D5430" s="16">
        <v>284.47000000000003</v>
      </c>
      <c r="E5430" s="1">
        <f t="shared" ca="1" si="165"/>
        <v>546</v>
      </c>
      <c r="F5430" t="str">
        <f t="shared" si="166"/>
        <v>Low Value</v>
      </c>
    </row>
    <row r="5431" spans="1:6" x14ac:dyDescent="0.3">
      <c r="A5431" s="8" t="s">
        <v>5684</v>
      </c>
      <c r="B5431" s="1">
        <v>45351</v>
      </c>
      <c r="C5431" s="16">
        <v>1</v>
      </c>
      <c r="D5431" s="16">
        <v>284.02999999999997</v>
      </c>
      <c r="E5431" s="1">
        <f t="shared" ca="1" si="165"/>
        <v>742</v>
      </c>
      <c r="F5431" t="str">
        <f t="shared" si="166"/>
        <v>Low Value</v>
      </c>
    </row>
    <row r="5432" spans="1:6" x14ac:dyDescent="0.3">
      <c r="A5432" s="8" t="s">
        <v>2989</v>
      </c>
      <c r="B5432" s="1">
        <v>45535</v>
      </c>
      <c r="C5432" s="16">
        <v>1</v>
      </c>
      <c r="D5432" s="16">
        <v>283.58</v>
      </c>
      <c r="E5432" s="1">
        <f t="shared" ca="1" si="165"/>
        <v>558</v>
      </c>
      <c r="F5432" t="str">
        <f t="shared" si="166"/>
        <v>Low Value</v>
      </c>
    </row>
    <row r="5433" spans="1:6" x14ac:dyDescent="0.3">
      <c r="A5433" s="8" t="s">
        <v>5938</v>
      </c>
      <c r="B5433" s="1">
        <v>45490</v>
      </c>
      <c r="C5433" s="16">
        <v>1</v>
      </c>
      <c r="D5433" s="16">
        <v>283.5</v>
      </c>
      <c r="E5433" s="1">
        <f t="shared" ca="1" si="165"/>
        <v>603</v>
      </c>
      <c r="F5433" t="str">
        <f t="shared" si="166"/>
        <v>Low Value</v>
      </c>
    </row>
    <row r="5434" spans="1:6" x14ac:dyDescent="0.3">
      <c r="A5434" s="8" t="s">
        <v>2890</v>
      </c>
      <c r="B5434" s="1">
        <v>45510</v>
      </c>
      <c r="C5434" s="16">
        <v>1</v>
      </c>
      <c r="D5434" s="16">
        <v>283.44</v>
      </c>
      <c r="E5434" s="1">
        <f t="shared" ca="1" si="165"/>
        <v>583</v>
      </c>
      <c r="F5434" t="str">
        <f t="shared" si="166"/>
        <v>Low Value</v>
      </c>
    </row>
    <row r="5435" spans="1:6" x14ac:dyDescent="0.3">
      <c r="A5435" s="8" t="s">
        <v>4466</v>
      </c>
      <c r="B5435" s="1">
        <v>45499</v>
      </c>
      <c r="C5435" s="16">
        <v>1</v>
      </c>
      <c r="D5435" s="16">
        <v>283.42</v>
      </c>
      <c r="E5435" s="1">
        <f t="shared" ca="1" si="165"/>
        <v>594</v>
      </c>
      <c r="F5435" t="str">
        <f t="shared" si="166"/>
        <v>Low Value</v>
      </c>
    </row>
    <row r="5436" spans="1:6" x14ac:dyDescent="0.3">
      <c r="A5436" s="8" t="s">
        <v>5298</v>
      </c>
      <c r="B5436" s="1">
        <v>45626</v>
      </c>
      <c r="C5436" s="16">
        <v>1</v>
      </c>
      <c r="D5436" s="16">
        <v>283.27</v>
      </c>
      <c r="E5436" s="1">
        <f t="shared" ca="1" si="165"/>
        <v>467</v>
      </c>
      <c r="F5436" t="str">
        <f t="shared" si="166"/>
        <v>Low Value</v>
      </c>
    </row>
    <row r="5437" spans="1:6" x14ac:dyDescent="0.3">
      <c r="A5437" s="8" t="s">
        <v>5559</v>
      </c>
      <c r="B5437" s="1">
        <v>45304</v>
      </c>
      <c r="C5437" s="16">
        <v>1</v>
      </c>
      <c r="D5437" s="16">
        <v>283.19</v>
      </c>
      <c r="E5437" s="1">
        <f t="shared" ca="1" si="165"/>
        <v>789</v>
      </c>
      <c r="F5437" t="str">
        <f t="shared" si="166"/>
        <v>Low Value</v>
      </c>
    </row>
    <row r="5438" spans="1:6" x14ac:dyDescent="0.3">
      <c r="A5438" s="8" t="s">
        <v>1775</v>
      </c>
      <c r="B5438" s="1">
        <v>45568</v>
      </c>
      <c r="C5438" s="16">
        <v>2</v>
      </c>
      <c r="D5438" s="16">
        <v>283.08999999999997</v>
      </c>
      <c r="E5438" s="1">
        <f t="shared" ca="1" si="165"/>
        <v>525</v>
      </c>
      <c r="F5438" t="str">
        <f t="shared" si="166"/>
        <v>Low Value</v>
      </c>
    </row>
    <row r="5439" spans="1:6" x14ac:dyDescent="0.3">
      <c r="A5439" s="8" t="s">
        <v>5861</v>
      </c>
      <c r="B5439" s="1">
        <v>45354</v>
      </c>
      <c r="C5439" s="16">
        <v>1</v>
      </c>
      <c r="D5439" s="16">
        <v>282.99</v>
      </c>
      <c r="E5439" s="1">
        <f t="shared" ref="E5439:E5502" ca="1" si="167">TODAY()-B5439</f>
        <v>739</v>
      </c>
      <c r="F5439" t="str">
        <f t="shared" si="166"/>
        <v>Low Value</v>
      </c>
    </row>
    <row r="5440" spans="1:6" x14ac:dyDescent="0.3">
      <c r="A5440" s="8" t="s">
        <v>6002</v>
      </c>
      <c r="B5440" s="1">
        <v>45562</v>
      </c>
      <c r="C5440" s="16">
        <v>1</v>
      </c>
      <c r="D5440" s="16">
        <v>282.89999999999998</v>
      </c>
      <c r="E5440" s="1">
        <f t="shared" ca="1" si="167"/>
        <v>531</v>
      </c>
      <c r="F5440" t="str">
        <f t="shared" si="166"/>
        <v>Low Value</v>
      </c>
    </row>
    <row r="5441" spans="1:6" x14ac:dyDescent="0.3">
      <c r="A5441" s="8" t="s">
        <v>5893</v>
      </c>
      <c r="B5441" s="1">
        <v>45542</v>
      </c>
      <c r="C5441" s="16">
        <v>1</v>
      </c>
      <c r="D5441" s="16">
        <v>282.64</v>
      </c>
      <c r="E5441" s="1">
        <f t="shared" ca="1" si="167"/>
        <v>551</v>
      </c>
      <c r="F5441" t="str">
        <f t="shared" si="166"/>
        <v>Low Value</v>
      </c>
    </row>
    <row r="5442" spans="1:6" x14ac:dyDescent="0.3">
      <c r="A5442" s="8" t="s">
        <v>1739</v>
      </c>
      <c r="B5442" s="1">
        <v>45615</v>
      </c>
      <c r="C5442" s="16">
        <v>1</v>
      </c>
      <c r="D5442" s="16">
        <v>282.60000000000002</v>
      </c>
      <c r="E5442" s="1">
        <f t="shared" ca="1" si="167"/>
        <v>478</v>
      </c>
      <c r="F5442" t="str">
        <f t="shared" si="166"/>
        <v>Low Value</v>
      </c>
    </row>
    <row r="5443" spans="1:6" x14ac:dyDescent="0.3">
      <c r="A5443" s="8" t="s">
        <v>4681</v>
      </c>
      <c r="B5443" s="1">
        <v>45318</v>
      </c>
      <c r="C5443" s="16">
        <v>1</v>
      </c>
      <c r="D5443" s="16">
        <v>282.42</v>
      </c>
      <c r="E5443" s="1">
        <f t="shared" ca="1" si="167"/>
        <v>775</v>
      </c>
      <c r="F5443" t="str">
        <f t="shared" si="166"/>
        <v>Low Value</v>
      </c>
    </row>
    <row r="5444" spans="1:6" x14ac:dyDescent="0.3">
      <c r="A5444" s="8" t="s">
        <v>2685</v>
      </c>
      <c r="B5444" s="1">
        <v>45427</v>
      </c>
      <c r="C5444" s="16">
        <v>1</v>
      </c>
      <c r="D5444" s="16">
        <v>282.18</v>
      </c>
      <c r="E5444" s="1">
        <f t="shared" ca="1" si="167"/>
        <v>666</v>
      </c>
      <c r="F5444" t="str">
        <f t="shared" si="166"/>
        <v>Low Value</v>
      </c>
    </row>
    <row r="5445" spans="1:6" x14ac:dyDescent="0.3">
      <c r="A5445" s="8" t="s">
        <v>3221</v>
      </c>
      <c r="B5445" s="1">
        <v>45535</v>
      </c>
      <c r="C5445" s="16">
        <v>2</v>
      </c>
      <c r="D5445" s="16">
        <v>281</v>
      </c>
      <c r="E5445" s="1">
        <f t="shared" ca="1" si="167"/>
        <v>558</v>
      </c>
      <c r="F5445" t="str">
        <f t="shared" ref="F5445:F5508" si="168">IF(D5444 &gt; 5000, "High Value", IF(D5444 &gt; 1000, "Medium Value", "Low Value"))</f>
        <v>Low Value</v>
      </c>
    </row>
    <row r="5446" spans="1:6" x14ac:dyDescent="0.3">
      <c r="A5446" s="8" t="s">
        <v>3644</v>
      </c>
      <c r="B5446" s="1">
        <v>45397</v>
      </c>
      <c r="C5446" s="16">
        <v>1</v>
      </c>
      <c r="D5446" s="16">
        <v>280.95</v>
      </c>
      <c r="E5446" s="1">
        <f t="shared" ca="1" si="167"/>
        <v>696</v>
      </c>
      <c r="F5446" t="str">
        <f t="shared" si="168"/>
        <v>Low Value</v>
      </c>
    </row>
    <row r="5447" spans="1:6" x14ac:dyDescent="0.3">
      <c r="A5447" s="8" t="s">
        <v>5045</v>
      </c>
      <c r="B5447" s="1">
        <v>45610</v>
      </c>
      <c r="C5447" s="16">
        <v>1</v>
      </c>
      <c r="D5447" s="16">
        <v>279.89</v>
      </c>
      <c r="E5447" s="1">
        <f t="shared" ca="1" si="167"/>
        <v>483</v>
      </c>
      <c r="F5447" t="str">
        <f t="shared" si="168"/>
        <v>Low Value</v>
      </c>
    </row>
    <row r="5448" spans="1:6" x14ac:dyDescent="0.3">
      <c r="A5448" s="8" t="s">
        <v>3113</v>
      </c>
      <c r="B5448" s="1">
        <v>45453</v>
      </c>
      <c r="C5448" s="16">
        <v>1</v>
      </c>
      <c r="D5448" s="16">
        <v>279.64</v>
      </c>
      <c r="E5448" s="1">
        <f t="shared" ca="1" si="167"/>
        <v>640</v>
      </c>
      <c r="F5448" t="str">
        <f t="shared" si="168"/>
        <v>Low Value</v>
      </c>
    </row>
    <row r="5449" spans="1:6" x14ac:dyDescent="0.3">
      <c r="A5449" s="8" t="s">
        <v>4493</v>
      </c>
      <c r="B5449" s="1">
        <v>45559</v>
      </c>
      <c r="C5449" s="16">
        <v>1</v>
      </c>
      <c r="D5449" s="16">
        <v>279.39</v>
      </c>
      <c r="E5449" s="1">
        <f t="shared" ca="1" si="167"/>
        <v>534</v>
      </c>
      <c r="F5449" t="str">
        <f t="shared" si="168"/>
        <v>Low Value</v>
      </c>
    </row>
    <row r="5450" spans="1:6" x14ac:dyDescent="0.3">
      <c r="A5450" s="8" t="s">
        <v>4664</v>
      </c>
      <c r="B5450" s="1">
        <v>45526</v>
      </c>
      <c r="C5450" s="16">
        <v>1</v>
      </c>
      <c r="D5450" s="16">
        <v>279.05</v>
      </c>
      <c r="E5450" s="1">
        <f t="shared" ca="1" si="167"/>
        <v>567</v>
      </c>
      <c r="F5450" t="str">
        <f t="shared" si="168"/>
        <v>Low Value</v>
      </c>
    </row>
    <row r="5451" spans="1:6" x14ac:dyDescent="0.3">
      <c r="A5451" s="8" t="s">
        <v>5085</v>
      </c>
      <c r="B5451" s="1">
        <v>45401</v>
      </c>
      <c r="C5451" s="16">
        <v>1</v>
      </c>
      <c r="D5451" s="16">
        <v>278.7</v>
      </c>
      <c r="E5451" s="1">
        <f t="shared" ca="1" si="167"/>
        <v>692</v>
      </c>
      <c r="F5451" t="str">
        <f t="shared" si="168"/>
        <v>Low Value</v>
      </c>
    </row>
    <row r="5452" spans="1:6" x14ac:dyDescent="0.3">
      <c r="A5452" s="8" t="s">
        <v>4427</v>
      </c>
      <c r="B5452" s="1">
        <v>45628</v>
      </c>
      <c r="C5452" s="16">
        <v>1</v>
      </c>
      <c r="D5452" s="16">
        <v>278.66000000000003</v>
      </c>
      <c r="E5452" s="1">
        <f t="shared" ca="1" si="167"/>
        <v>465</v>
      </c>
      <c r="F5452" t="str">
        <f t="shared" si="168"/>
        <v>Low Value</v>
      </c>
    </row>
    <row r="5453" spans="1:6" x14ac:dyDescent="0.3">
      <c r="A5453" s="8" t="s">
        <v>3984</v>
      </c>
      <c r="B5453" s="1">
        <v>45587</v>
      </c>
      <c r="C5453" s="16">
        <v>1</v>
      </c>
      <c r="D5453" s="16">
        <v>278.52</v>
      </c>
      <c r="E5453" s="1">
        <f t="shared" ca="1" si="167"/>
        <v>506</v>
      </c>
      <c r="F5453" t="str">
        <f t="shared" si="168"/>
        <v>Low Value</v>
      </c>
    </row>
    <row r="5454" spans="1:6" x14ac:dyDescent="0.3">
      <c r="A5454" s="8" t="s">
        <v>5146</v>
      </c>
      <c r="B5454" s="1">
        <v>45398</v>
      </c>
      <c r="C5454" s="16">
        <v>1</v>
      </c>
      <c r="D5454" s="16">
        <v>278.04000000000002</v>
      </c>
      <c r="E5454" s="1">
        <f t="shared" ca="1" si="167"/>
        <v>695</v>
      </c>
      <c r="F5454" t="str">
        <f t="shared" si="168"/>
        <v>Low Value</v>
      </c>
    </row>
    <row r="5455" spans="1:6" x14ac:dyDescent="0.3">
      <c r="A5455" s="8" t="s">
        <v>1629</v>
      </c>
      <c r="B5455" s="1">
        <v>45333</v>
      </c>
      <c r="C5455" s="16">
        <v>1</v>
      </c>
      <c r="D5455" s="16">
        <v>277.98</v>
      </c>
      <c r="E5455" s="1">
        <f t="shared" ca="1" si="167"/>
        <v>760</v>
      </c>
      <c r="F5455" t="str">
        <f t="shared" si="168"/>
        <v>Low Value</v>
      </c>
    </row>
    <row r="5456" spans="1:6" x14ac:dyDescent="0.3">
      <c r="A5456" s="8" t="s">
        <v>4755</v>
      </c>
      <c r="B5456" s="1">
        <v>45512</v>
      </c>
      <c r="C5456" s="16">
        <v>1</v>
      </c>
      <c r="D5456" s="16">
        <v>277.13</v>
      </c>
      <c r="E5456" s="1">
        <f t="shared" ca="1" si="167"/>
        <v>581</v>
      </c>
      <c r="F5456" t="str">
        <f t="shared" si="168"/>
        <v>Low Value</v>
      </c>
    </row>
    <row r="5457" spans="1:6" x14ac:dyDescent="0.3">
      <c r="A5457" s="8" t="s">
        <v>3109</v>
      </c>
      <c r="B5457" s="1">
        <v>45540</v>
      </c>
      <c r="C5457" s="16">
        <v>1</v>
      </c>
      <c r="D5457" s="16">
        <v>276.82</v>
      </c>
      <c r="E5457" s="1">
        <f t="shared" ca="1" si="167"/>
        <v>553</v>
      </c>
      <c r="F5457" t="str">
        <f t="shared" si="168"/>
        <v>Low Value</v>
      </c>
    </row>
    <row r="5458" spans="1:6" x14ac:dyDescent="0.3">
      <c r="A5458" s="8" t="s">
        <v>2825</v>
      </c>
      <c r="B5458" s="1">
        <v>45351</v>
      </c>
      <c r="C5458" s="16">
        <v>1</v>
      </c>
      <c r="D5458" s="16">
        <v>276.57</v>
      </c>
      <c r="E5458" s="1">
        <f t="shared" ca="1" si="167"/>
        <v>742</v>
      </c>
      <c r="F5458" t="str">
        <f t="shared" si="168"/>
        <v>Low Value</v>
      </c>
    </row>
    <row r="5459" spans="1:6" x14ac:dyDescent="0.3">
      <c r="A5459" s="8" t="s">
        <v>1444</v>
      </c>
      <c r="B5459" s="1">
        <v>45652</v>
      </c>
      <c r="C5459" s="16">
        <v>1</v>
      </c>
      <c r="D5459" s="16">
        <v>276.29000000000002</v>
      </c>
      <c r="E5459" s="1">
        <f t="shared" ca="1" si="167"/>
        <v>441</v>
      </c>
      <c r="F5459" t="str">
        <f t="shared" si="168"/>
        <v>Low Value</v>
      </c>
    </row>
    <row r="5460" spans="1:6" x14ac:dyDescent="0.3">
      <c r="A5460" s="8" t="s">
        <v>2334</v>
      </c>
      <c r="B5460" s="1">
        <v>45498</v>
      </c>
      <c r="C5460" s="16">
        <v>1</v>
      </c>
      <c r="D5460" s="16">
        <v>275.75</v>
      </c>
      <c r="E5460" s="1">
        <f t="shared" ca="1" si="167"/>
        <v>595</v>
      </c>
      <c r="F5460" t="str">
        <f t="shared" si="168"/>
        <v>Low Value</v>
      </c>
    </row>
    <row r="5461" spans="1:6" x14ac:dyDescent="0.3">
      <c r="A5461" s="8" t="s">
        <v>5147</v>
      </c>
      <c r="B5461" s="1">
        <v>45648</v>
      </c>
      <c r="C5461" s="16">
        <v>1</v>
      </c>
      <c r="D5461" s="16">
        <v>275.35000000000002</v>
      </c>
      <c r="E5461" s="1">
        <f t="shared" ca="1" si="167"/>
        <v>445</v>
      </c>
      <c r="F5461" t="str">
        <f t="shared" si="168"/>
        <v>Low Value</v>
      </c>
    </row>
    <row r="5462" spans="1:6" x14ac:dyDescent="0.3">
      <c r="A5462" s="8" t="s">
        <v>4266</v>
      </c>
      <c r="B5462" s="1">
        <v>45618</v>
      </c>
      <c r="C5462" s="16">
        <v>1</v>
      </c>
      <c r="D5462" s="16">
        <v>274.62</v>
      </c>
      <c r="E5462" s="1">
        <f t="shared" ca="1" si="167"/>
        <v>475</v>
      </c>
      <c r="F5462" t="str">
        <f t="shared" si="168"/>
        <v>Low Value</v>
      </c>
    </row>
    <row r="5463" spans="1:6" x14ac:dyDescent="0.3">
      <c r="A5463" s="8" t="s">
        <v>2229</v>
      </c>
      <c r="B5463" s="1">
        <v>45428</v>
      </c>
      <c r="C5463" s="16">
        <v>1</v>
      </c>
      <c r="D5463" s="16">
        <v>274.41000000000003</v>
      </c>
      <c r="E5463" s="1">
        <f t="shared" ca="1" si="167"/>
        <v>665</v>
      </c>
      <c r="F5463" t="str">
        <f t="shared" si="168"/>
        <v>Low Value</v>
      </c>
    </row>
    <row r="5464" spans="1:6" x14ac:dyDescent="0.3">
      <c r="A5464" s="8" t="s">
        <v>5008</v>
      </c>
      <c r="B5464" s="1">
        <v>45390</v>
      </c>
      <c r="C5464" s="16">
        <v>1</v>
      </c>
      <c r="D5464" s="16">
        <v>274.27999999999997</v>
      </c>
      <c r="E5464" s="1">
        <f t="shared" ca="1" si="167"/>
        <v>703</v>
      </c>
      <c r="F5464" t="str">
        <f t="shared" si="168"/>
        <v>Low Value</v>
      </c>
    </row>
    <row r="5465" spans="1:6" x14ac:dyDescent="0.3">
      <c r="A5465" s="8" t="s">
        <v>5211</v>
      </c>
      <c r="B5465" s="1">
        <v>45616</v>
      </c>
      <c r="C5465" s="16">
        <v>1</v>
      </c>
      <c r="D5465" s="16">
        <v>274.12</v>
      </c>
      <c r="E5465" s="1">
        <f t="shared" ca="1" si="167"/>
        <v>477</v>
      </c>
      <c r="F5465" t="str">
        <f t="shared" si="168"/>
        <v>Low Value</v>
      </c>
    </row>
    <row r="5466" spans="1:6" x14ac:dyDescent="0.3">
      <c r="A5466" s="8" t="s">
        <v>5362</v>
      </c>
      <c r="B5466" s="1">
        <v>45361</v>
      </c>
      <c r="C5466" s="16">
        <v>1</v>
      </c>
      <c r="D5466" s="16">
        <v>274</v>
      </c>
      <c r="E5466" s="1">
        <f t="shared" ca="1" si="167"/>
        <v>732</v>
      </c>
      <c r="F5466" t="str">
        <f t="shared" si="168"/>
        <v>Low Value</v>
      </c>
    </row>
    <row r="5467" spans="1:6" x14ac:dyDescent="0.3">
      <c r="A5467" s="8" t="s">
        <v>4656</v>
      </c>
      <c r="B5467" s="1">
        <v>45644</v>
      </c>
      <c r="C5467" s="16">
        <v>1</v>
      </c>
      <c r="D5467" s="16">
        <v>273.92</v>
      </c>
      <c r="E5467" s="1">
        <f t="shared" ca="1" si="167"/>
        <v>449</v>
      </c>
      <c r="F5467" t="str">
        <f t="shared" si="168"/>
        <v>Low Value</v>
      </c>
    </row>
    <row r="5468" spans="1:6" x14ac:dyDescent="0.3">
      <c r="A5468" s="8" t="s">
        <v>38</v>
      </c>
      <c r="B5468" s="1">
        <v>45572</v>
      </c>
      <c r="C5468" s="16">
        <v>1</v>
      </c>
      <c r="D5468" s="16">
        <v>273.72000000000003</v>
      </c>
      <c r="E5468" s="1">
        <f t="shared" ca="1" si="167"/>
        <v>521</v>
      </c>
      <c r="F5468" t="str">
        <f t="shared" si="168"/>
        <v>Low Value</v>
      </c>
    </row>
    <row r="5469" spans="1:6" x14ac:dyDescent="0.3">
      <c r="A5469" s="8" t="s">
        <v>4592</v>
      </c>
      <c r="B5469" s="1">
        <v>45615</v>
      </c>
      <c r="C5469" s="16">
        <v>1</v>
      </c>
      <c r="D5469" s="16">
        <v>273.26</v>
      </c>
      <c r="E5469" s="1">
        <f t="shared" ca="1" si="167"/>
        <v>478</v>
      </c>
      <c r="F5469" t="str">
        <f t="shared" si="168"/>
        <v>Low Value</v>
      </c>
    </row>
    <row r="5470" spans="1:6" x14ac:dyDescent="0.3">
      <c r="A5470" s="8" t="s">
        <v>714</v>
      </c>
      <c r="B5470" s="1">
        <v>45308</v>
      </c>
      <c r="C5470" s="16">
        <v>1</v>
      </c>
      <c r="D5470" s="16">
        <v>273.13</v>
      </c>
      <c r="E5470" s="1">
        <f t="shared" ca="1" si="167"/>
        <v>785</v>
      </c>
      <c r="F5470" t="str">
        <f t="shared" si="168"/>
        <v>Low Value</v>
      </c>
    </row>
    <row r="5471" spans="1:6" x14ac:dyDescent="0.3">
      <c r="A5471" s="8" t="s">
        <v>1832</v>
      </c>
      <c r="B5471" s="1">
        <v>45568</v>
      </c>
      <c r="C5471" s="16">
        <v>1</v>
      </c>
      <c r="D5471" s="16">
        <v>273.12</v>
      </c>
      <c r="E5471" s="1">
        <f t="shared" ca="1" si="167"/>
        <v>525</v>
      </c>
      <c r="F5471" t="str">
        <f t="shared" si="168"/>
        <v>Low Value</v>
      </c>
    </row>
    <row r="5472" spans="1:6" x14ac:dyDescent="0.3">
      <c r="A5472" s="8" t="s">
        <v>5806</v>
      </c>
      <c r="B5472" s="1">
        <v>45380</v>
      </c>
      <c r="C5472" s="16">
        <v>1</v>
      </c>
      <c r="D5472" s="16">
        <v>273.12</v>
      </c>
      <c r="E5472" s="1">
        <f t="shared" ca="1" si="167"/>
        <v>713</v>
      </c>
      <c r="F5472" t="str">
        <f t="shared" si="168"/>
        <v>Low Value</v>
      </c>
    </row>
    <row r="5473" spans="1:6" x14ac:dyDescent="0.3">
      <c r="A5473" s="8" t="s">
        <v>4674</v>
      </c>
      <c r="B5473" s="1">
        <v>45471</v>
      </c>
      <c r="C5473" s="16">
        <v>1</v>
      </c>
      <c r="D5473" s="16">
        <v>271.77999999999997</v>
      </c>
      <c r="E5473" s="1">
        <f t="shared" ca="1" si="167"/>
        <v>622</v>
      </c>
      <c r="F5473" t="str">
        <f t="shared" si="168"/>
        <v>Low Value</v>
      </c>
    </row>
    <row r="5474" spans="1:6" x14ac:dyDescent="0.3">
      <c r="A5474" s="8" t="s">
        <v>3391</v>
      </c>
      <c r="B5474" s="1">
        <v>45586</v>
      </c>
      <c r="C5474" s="16">
        <v>1</v>
      </c>
      <c r="D5474" s="16">
        <v>271.67</v>
      </c>
      <c r="E5474" s="1">
        <f t="shared" ca="1" si="167"/>
        <v>507</v>
      </c>
      <c r="F5474" t="str">
        <f t="shared" si="168"/>
        <v>Low Value</v>
      </c>
    </row>
    <row r="5475" spans="1:6" x14ac:dyDescent="0.3">
      <c r="A5475" s="8" t="s">
        <v>372</v>
      </c>
      <c r="B5475" s="1">
        <v>45579</v>
      </c>
      <c r="C5475" s="16">
        <v>1</v>
      </c>
      <c r="D5475" s="16">
        <v>271.07</v>
      </c>
      <c r="E5475" s="1">
        <f t="shared" ca="1" si="167"/>
        <v>514</v>
      </c>
      <c r="F5475" t="str">
        <f t="shared" si="168"/>
        <v>Low Value</v>
      </c>
    </row>
    <row r="5476" spans="1:6" x14ac:dyDescent="0.3">
      <c r="A5476" s="8" t="s">
        <v>404</v>
      </c>
      <c r="B5476" s="1">
        <v>45594</v>
      </c>
      <c r="C5476" s="16">
        <v>1</v>
      </c>
      <c r="D5476" s="16">
        <v>270.95</v>
      </c>
      <c r="E5476" s="1">
        <f t="shared" ca="1" si="167"/>
        <v>499</v>
      </c>
      <c r="F5476" t="str">
        <f t="shared" si="168"/>
        <v>Low Value</v>
      </c>
    </row>
    <row r="5477" spans="1:6" x14ac:dyDescent="0.3">
      <c r="A5477" s="8" t="s">
        <v>2305</v>
      </c>
      <c r="B5477" s="1">
        <v>45302</v>
      </c>
      <c r="C5477" s="16">
        <v>1</v>
      </c>
      <c r="D5477" s="16">
        <v>270.62</v>
      </c>
      <c r="E5477" s="1">
        <f t="shared" ca="1" si="167"/>
        <v>791</v>
      </c>
      <c r="F5477" t="str">
        <f t="shared" si="168"/>
        <v>Low Value</v>
      </c>
    </row>
    <row r="5478" spans="1:6" x14ac:dyDescent="0.3">
      <c r="A5478" s="8" t="s">
        <v>5653</v>
      </c>
      <c r="B5478" s="1">
        <v>45491</v>
      </c>
      <c r="C5478" s="16">
        <v>1</v>
      </c>
      <c r="D5478" s="16">
        <v>270.52</v>
      </c>
      <c r="E5478" s="1">
        <f t="shared" ca="1" si="167"/>
        <v>602</v>
      </c>
      <c r="F5478" t="str">
        <f t="shared" si="168"/>
        <v>Low Value</v>
      </c>
    </row>
    <row r="5479" spans="1:6" x14ac:dyDescent="0.3">
      <c r="A5479" s="8" t="s">
        <v>2563</v>
      </c>
      <c r="B5479" s="1">
        <v>45365</v>
      </c>
      <c r="C5479" s="16">
        <v>1</v>
      </c>
      <c r="D5479" s="16">
        <v>270.26</v>
      </c>
      <c r="E5479" s="1">
        <f t="shared" ca="1" si="167"/>
        <v>728</v>
      </c>
      <c r="F5479" t="str">
        <f t="shared" si="168"/>
        <v>Low Value</v>
      </c>
    </row>
    <row r="5480" spans="1:6" x14ac:dyDescent="0.3">
      <c r="A5480" s="8" t="s">
        <v>800</v>
      </c>
      <c r="B5480" s="1">
        <v>45369</v>
      </c>
      <c r="C5480" s="16">
        <v>1</v>
      </c>
      <c r="D5480" s="16">
        <v>268.08</v>
      </c>
      <c r="E5480" s="1">
        <f t="shared" ca="1" si="167"/>
        <v>724</v>
      </c>
      <c r="F5480" t="str">
        <f t="shared" si="168"/>
        <v>Low Value</v>
      </c>
    </row>
    <row r="5481" spans="1:6" x14ac:dyDescent="0.3">
      <c r="A5481" s="8" t="s">
        <v>584</v>
      </c>
      <c r="B5481" s="1">
        <v>45299</v>
      </c>
      <c r="C5481" s="16">
        <v>1</v>
      </c>
      <c r="D5481" s="16">
        <v>268.04000000000002</v>
      </c>
      <c r="E5481" s="1">
        <f t="shared" ca="1" si="167"/>
        <v>794</v>
      </c>
      <c r="F5481" t="str">
        <f t="shared" si="168"/>
        <v>Low Value</v>
      </c>
    </row>
    <row r="5482" spans="1:6" x14ac:dyDescent="0.3">
      <c r="A5482" s="8" t="s">
        <v>1083</v>
      </c>
      <c r="B5482" s="1">
        <v>45382</v>
      </c>
      <c r="C5482" s="16">
        <v>1</v>
      </c>
      <c r="D5482" s="16">
        <v>267.20999999999998</v>
      </c>
      <c r="E5482" s="1">
        <f t="shared" ca="1" si="167"/>
        <v>711</v>
      </c>
      <c r="F5482" t="str">
        <f t="shared" si="168"/>
        <v>Low Value</v>
      </c>
    </row>
    <row r="5483" spans="1:6" x14ac:dyDescent="0.3">
      <c r="A5483" s="8" t="s">
        <v>2466</v>
      </c>
      <c r="B5483" s="1">
        <v>45392</v>
      </c>
      <c r="C5483" s="16">
        <v>1</v>
      </c>
      <c r="D5483" s="16">
        <v>266.97000000000003</v>
      </c>
      <c r="E5483" s="1">
        <f t="shared" ca="1" si="167"/>
        <v>701</v>
      </c>
      <c r="F5483" t="str">
        <f t="shared" si="168"/>
        <v>Low Value</v>
      </c>
    </row>
    <row r="5484" spans="1:6" x14ac:dyDescent="0.3">
      <c r="A5484" s="8" t="s">
        <v>4399</v>
      </c>
      <c r="B5484" s="1">
        <v>45295</v>
      </c>
      <c r="C5484" s="16">
        <v>1</v>
      </c>
      <c r="D5484" s="16">
        <v>266.77999999999997</v>
      </c>
      <c r="E5484" s="1">
        <f t="shared" ca="1" si="167"/>
        <v>798</v>
      </c>
      <c r="F5484" t="str">
        <f t="shared" si="168"/>
        <v>Low Value</v>
      </c>
    </row>
    <row r="5485" spans="1:6" x14ac:dyDescent="0.3">
      <c r="A5485" s="8" t="s">
        <v>319</v>
      </c>
      <c r="B5485" s="1">
        <v>45447</v>
      </c>
      <c r="C5485" s="16">
        <v>1</v>
      </c>
      <c r="D5485" s="16">
        <v>266.17</v>
      </c>
      <c r="E5485" s="1">
        <f t="shared" ca="1" si="167"/>
        <v>646</v>
      </c>
      <c r="F5485" t="str">
        <f t="shared" si="168"/>
        <v>Low Value</v>
      </c>
    </row>
    <row r="5486" spans="1:6" x14ac:dyDescent="0.3">
      <c r="A5486" s="8" t="s">
        <v>5808</v>
      </c>
      <c r="B5486" s="1">
        <v>45301</v>
      </c>
      <c r="C5486" s="16">
        <v>1</v>
      </c>
      <c r="D5486" s="16">
        <v>266</v>
      </c>
      <c r="E5486" s="1">
        <f t="shared" ca="1" si="167"/>
        <v>792</v>
      </c>
      <c r="F5486" t="str">
        <f t="shared" si="168"/>
        <v>Low Value</v>
      </c>
    </row>
    <row r="5487" spans="1:6" x14ac:dyDescent="0.3">
      <c r="A5487" s="8" t="s">
        <v>5693</v>
      </c>
      <c r="B5487" s="1">
        <v>45465</v>
      </c>
      <c r="C5487" s="16">
        <v>1</v>
      </c>
      <c r="D5487" s="16">
        <v>265.55</v>
      </c>
      <c r="E5487" s="1">
        <f t="shared" ca="1" si="167"/>
        <v>628</v>
      </c>
      <c r="F5487" t="str">
        <f t="shared" si="168"/>
        <v>Low Value</v>
      </c>
    </row>
    <row r="5488" spans="1:6" x14ac:dyDescent="0.3">
      <c r="A5488" s="8" t="s">
        <v>4744</v>
      </c>
      <c r="B5488" s="1">
        <v>45529</v>
      </c>
      <c r="C5488" s="16">
        <v>1</v>
      </c>
      <c r="D5488" s="16">
        <v>264.77</v>
      </c>
      <c r="E5488" s="1">
        <f t="shared" ca="1" si="167"/>
        <v>564</v>
      </c>
      <c r="F5488" t="str">
        <f t="shared" si="168"/>
        <v>Low Value</v>
      </c>
    </row>
    <row r="5489" spans="1:6" x14ac:dyDescent="0.3">
      <c r="A5489" s="8" t="s">
        <v>2947</v>
      </c>
      <c r="B5489" s="1">
        <v>45645</v>
      </c>
      <c r="C5489" s="16">
        <v>1</v>
      </c>
      <c r="D5489" s="16">
        <v>264.72000000000003</v>
      </c>
      <c r="E5489" s="1">
        <f t="shared" ca="1" si="167"/>
        <v>448</v>
      </c>
      <c r="F5489" t="str">
        <f t="shared" si="168"/>
        <v>Low Value</v>
      </c>
    </row>
    <row r="5490" spans="1:6" x14ac:dyDescent="0.3">
      <c r="A5490" s="8" t="s">
        <v>5264</v>
      </c>
      <c r="B5490" s="1">
        <v>45310</v>
      </c>
      <c r="C5490" s="16">
        <v>1</v>
      </c>
      <c r="D5490" s="16">
        <v>264.55</v>
      </c>
      <c r="E5490" s="1">
        <f t="shared" ca="1" si="167"/>
        <v>783</v>
      </c>
      <c r="F5490" t="str">
        <f t="shared" si="168"/>
        <v>Low Value</v>
      </c>
    </row>
    <row r="5491" spans="1:6" x14ac:dyDescent="0.3">
      <c r="A5491" s="8" t="s">
        <v>5400</v>
      </c>
      <c r="B5491" s="1">
        <v>45605</v>
      </c>
      <c r="C5491" s="16">
        <v>1</v>
      </c>
      <c r="D5491" s="16">
        <v>263.95999999999998</v>
      </c>
      <c r="E5491" s="1">
        <f t="shared" ca="1" si="167"/>
        <v>488</v>
      </c>
      <c r="F5491" t="str">
        <f t="shared" si="168"/>
        <v>Low Value</v>
      </c>
    </row>
    <row r="5492" spans="1:6" x14ac:dyDescent="0.3">
      <c r="A5492" s="8" t="s">
        <v>4817</v>
      </c>
      <c r="B5492" s="1">
        <v>45620</v>
      </c>
      <c r="C5492" s="16">
        <v>1</v>
      </c>
      <c r="D5492" s="16">
        <v>263.60000000000002</v>
      </c>
      <c r="E5492" s="1">
        <f t="shared" ca="1" si="167"/>
        <v>473</v>
      </c>
      <c r="F5492" t="str">
        <f t="shared" si="168"/>
        <v>Low Value</v>
      </c>
    </row>
    <row r="5493" spans="1:6" x14ac:dyDescent="0.3">
      <c r="A5493" s="8" t="s">
        <v>3883</v>
      </c>
      <c r="B5493" s="1">
        <v>45462</v>
      </c>
      <c r="C5493" s="16">
        <v>1</v>
      </c>
      <c r="D5493" s="16">
        <v>263.52999999999997</v>
      </c>
      <c r="E5493" s="1">
        <f t="shared" ca="1" si="167"/>
        <v>631</v>
      </c>
      <c r="F5493" t="str">
        <f t="shared" si="168"/>
        <v>Low Value</v>
      </c>
    </row>
    <row r="5494" spans="1:6" x14ac:dyDescent="0.3">
      <c r="A5494" s="8" t="s">
        <v>823</v>
      </c>
      <c r="B5494" s="1">
        <v>45452</v>
      </c>
      <c r="C5494" s="16">
        <v>1</v>
      </c>
      <c r="D5494" s="16">
        <v>263.5</v>
      </c>
      <c r="E5494" s="1">
        <f t="shared" ca="1" si="167"/>
        <v>641</v>
      </c>
      <c r="F5494" t="str">
        <f t="shared" si="168"/>
        <v>Low Value</v>
      </c>
    </row>
    <row r="5495" spans="1:6" x14ac:dyDescent="0.3">
      <c r="A5495" s="8" t="s">
        <v>4429</v>
      </c>
      <c r="B5495" s="1">
        <v>45534</v>
      </c>
      <c r="C5495" s="16">
        <v>1</v>
      </c>
      <c r="D5495" s="16">
        <v>263.25</v>
      </c>
      <c r="E5495" s="1">
        <f t="shared" ca="1" si="167"/>
        <v>559</v>
      </c>
      <c r="F5495" t="str">
        <f t="shared" si="168"/>
        <v>Low Value</v>
      </c>
    </row>
    <row r="5496" spans="1:6" x14ac:dyDescent="0.3">
      <c r="A5496" s="8" t="s">
        <v>3164</v>
      </c>
      <c r="B5496" s="1">
        <v>45452</v>
      </c>
      <c r="C5496" s="16">
        <v>1</v>
      </c>
      <c r="D5496" s="16">
        <v>263.01</v>
      </c>
      <c r="E5496" s="1">
        <f t="shared" ca="1" si="167"/>
        <v>641</v>
      </c>
      <c r="F5496" t="str">
        <f t="shared" si="168"/>
        <v>Low Value</v>
      </c>
    </row>
    <row r="5497" spans="1:6" x14ac:dyDescent="0.3">
      <c r="A5497" s="8" t="s">
        <v>4396</v>
      </c>
      <c r="B5497" s="1">
        <v>45532</v>
      </c>
      <c r="C5497" s="16">
        <v>1</v>
      </c>
      <c r="D5497" s="16">
        <v>262.99</v>
      </c>
      <c r="E5497" s="1">
        <f t="shared" ca="1" si="167"/>
        <v>561</v>
      </c>
      <c r="F5497" t="str">
        <f t="shared" si="168"/>
        <v>Low Value</v>
      </c>
    </row>
    <row r="5498" spans="1:6" x14ac:dyDescent="0.3">
      <c r="A5498" s="8" t="s">
        <v>2830</v>
      </c>
      <c r="B5498" s="1">
        <v>45465</v>
      </c>
      <c r="C5498" s="16">
        <v>1</v>
      </c>
      <c r="D5498" s="16">
        <v>262.57</v>
      </c>
      <c r="E5498" s="1">
        <f t="shared" ca="1" si="167"/>
        <v>628</v>
      </c>
      <c r="F5498" t="str">
        <f t="shared" si="168"/>
        <v>Low Value</v>
      </c>
    </row>
    <row r="5499" spans="1:6" x14ac:dyDescent="0.3">
      <c r="A5499" s="8" t="s">
        <v>737</v>
      </c>
      <c r="B5499" s="1">
        <v>45556</v>
      </c>
      <c r="C5499" s="16">
        <v>1</v>
      </c>
      <c r="D5499" s="16">
        <v>261.44</v>
      </c>
      <c r="E5499" s="1">
        <f t="shared" ca="1" si="167"/>
        <v>537</v>
      </c>
      <c r="F5499" t="str">
        <f t="shared" si="168"/>
        <v>Low Value</v>
      </c>
    </row>
    <row r="5500" spans="1:6" x14ac:dyDescent="0.3">
      <c r="A5500" s="8" t="s">
        <v>3556</v>
      </c>
      <c r="B5500" s="1">
        <v>45591</v>
      </c>
      <c r="C5500" s="16">
        <v>1</v>
      </c>
      <c r="D5500" s="16">
        <v>261.2</v>
      </c>
      <c r="E5500" s="1">
        <f t="shared" ca="1" si="167"/>
        <v>502</v>
      </c>
      <c r="F5500" t="str">
        <f t="shared" si="168"/>
        <v>Low Value</v>
      </c>
    </row>
    <row r="5501" spans="1:6" x14ac:dyDescent="0.3">
      <c r="A5501" s="8" t="s">
        <v>1429</v>
      </c>
      <c r="B5501" s="1">
        <v>45450</v>
      </c>
      <c r="C5501" s="16">
        <v>1</v>
      </c>
      <c r="D5501" s="16">
        <v>260.83</v>
      </c>
      <c r="E5501" s="1">
        <f t="shared" ca="1" si="167"/>
        <v>643</v>
      </c>
      <c r="F5501" t="str">
        <f t="shared" si="168"/>
        <v>Low Value</v>
      </c>
    </row>
    <row r="5502" spans="1:6" x14ac:dyDescent="0.3">
      <c r="A5502" s="8" t="s">
        <v>4101</v>
      </c>
      <c r="B5502" s="1">
        <v>45520</v>
      </c>
      <c r="C5502" s="16">
        <v>1</v>
      </c>
      <c r="D5502" s="16">
        <v>260.8</v>
      </c>
      <c r="E5502" s="1">
        <f t="shared" ca="1" si="167"/>
        <v>573</v>
      </c>
      <c r="F5502" t="str">
        <f t="shared" si="168"/>
        <v>Low Value</v>
      </c>
    </row>
    <row r="5503" spans="1:6" x14ac:dyDescent="0.3">
      <c r="A5503" s="8" t="s">
        <v>2910</v>
      </c>
      <c r="B5503" s="1">
        <v>45520</v>
      </c>
      <c r="C5503" s="16">
        <v>1</v>
      </c>
      <c r="D5503" s="16">
        <v>259.93</v>
      </c>
      <c r="E5503" s="1">
        <f t="shared" ref="E5503:E5566" ca="1" si="169">TODAY()-B5503</f>
        <v>573</v>
      </c>
      <c r="F5503" t="str">
        <f t="shared" si="168"/>
        <v>Low Value</v>
      </c>
    </row>
    <row r="5504" spans="1:6" x14ac:dyDescent="0.3">
      <c r="A5504" s="8" t="s">
        <v>5219</v>
      </c>
      <c r="B5504" s="1">
        <v>45372</v>
      </c>
      <c r="C5504" s="16">
        <v>1</v>
      </c>
      <c r="D5504" s="16">
        <v>259.86</v>
      </c>
      <c r="E5504" s="1">
        <f t="shared" ca="1" si="169"/>
        <v>721</v>
      </c>
      <c r="F5504" t="str">
        <f t="shared" si="168"/>
        <v>Low Value</v>
      </c>
    </row>
    <row r="5505" spans="1:6" x14ac:dyDescent="0.3">
      <c r="A5505" s="8" t="s">
        <v>4668</v>
      </c>
      <c r="B5505" s="1">
        <v>45623</v>
      </c>
      <c r="C5505" s="16">
        <v>1</v>
      </c>
      <c r="D5505" s="16">
        <v>259.82</v>
      </c>
      <c r="E5505" s="1">
        <f t="shared" ca="1" si="169"/>
        <v>470</v>
      </c>
      <c r="F5505" t="str">
        <f t="shared" si="168"/>
        <v>Low Value</v>
      </c>
    </row>
    <row r="5506" spans="1:6" x14ac:dyDescent="0.3">
      <c r="A5506" s="8" t="s">
        <v>5608</v>
      </c>
      <c r="B5506" s="1">
        <v>45358</v>
      </c>
      <c r="C5506" s="16">
        <v>1</v>
      </c>
      <c r="D5506" s="16">
        <v>258.48</v>
      </c>
      <c r="E5506" s="1">
        <f t="shared" ca="1" si="169"/>
        <v>735</v>
      </c>
      <c r="F5506" t="str">
        <f t="shared" si="168"/>
        <v>Low Value</v>
      </c>
    </row>
    <row r="5507" spans="1:6" x14ac:dyDescent="0.3">
      <c r="A5507" s="8" t="s">
        <v>2786</v>
      </c>
      <c r="B5507" s="1">
        <v>45430</v>
      </c>
      <c r="C5507" s="16">
        <v>1</v>
      </c>
      <c r="D5507" s="16">
        <v>258.42</v>
      </c>
      <c r="E5507" s="1">
        <f t="shared" ca="1" si="169"/>
        <v>663</v>
      </c>
      <c r="F5507" t="str">
        <f t="shared" si="168"/>
        <v>Low Value</v>
      </c>
    </row>
    <row r="5508" spans="1:6" x14ac:dyDescent="0.3">
      <c r="A5508" s="8" t="s">
        <v>4197</v>
      </c>
      <c r="B5508" s="1">
        <v>45433</v>
      </c>
      <c r="C5508" s="16">
        <v>1</v>
      </c>
      <c r="D5508" s="16">
        <v>258.39</v>
      </c>
      <c r="E5508" s="1">
        <f t="shared" ca="1" si="169"/>
        <v>660</v>
      </c>
      <c r="F5508" t="str">
        <f t="shared" si="168"/>
        <v>Low Value</v>
      </c>
    </row>
    <row r="5509" spans="1:6" x14ac:dyDescent="0.3">
      <c r="A5509" s="8" t="s">
        <v>4056</v>
      </c>
      <c r="B5509" s="1">
        <v>45481</v>
      </c>
      <c r="C5509" s="16">
        <v>1</v>
      </c>
      <c r="D5509" s="16">
        <v>258.10000000000002</v>
      </c>
      <c r="E5509" s="1">
        <f t="shared" ca="1" si="169"/>
        <v>612</v>
      </c>
      <c r="F5509" t="str">
        <f t="shared" ref="F5509:F5572" si="170">IF(D5508 &gt; 5000, "High Value", IF(D5508 &gt; 1000, "Medium Value", "Low Value"))</f>
        <v>Low Value</v>
      </c>
    </row>
    <row r="5510" spans="1:6" x14ac:dyDescent="0.3">
      <c r="A5510" s="8" t="s">
        <v>4746</v>
      </c>
      <c r="B5510" s="1">
        <v>45570</v>
      </c>
      <c r="C5510" s="16">
        <v>1</v>
      </c>
      <c r="D5510" s="16">
        <v>257.95</v>
      </c>
      <c r="E5510" s="1">
        <f t="shared" ca="1" si="169"/>
        <v>523</v>
      </c>
      <c r="F5510" t="str">
        <f t="shared" si="170"/>
        <v>Low Value</v>
      </c>
    </row>
    <row r="5511" spans="1:6" x14ac:dyDescent="0.3">
      <c r="A5511" s="8" t="s">
        <v>624</v>
      </c>
      <c r="B5511" s="1">
        <v>45423</v>
      </c>
      <c r="C5511" s="16">
        <v>1</v>
      </c>
      <c r="D5511" s="16">
        <v>256.31</v>
      </c>
      <c r="E5511" s="1">
        <f t="shared" ca="1" si="169"/>
        <v>670</v>
      </c>
      <c r="F5511" t="str">
        <f t="shared" si="170"/>
        <v>Low Value</v>
      </c>
    </row>
    <row r="5512" spans="1:6" x14ac:dyDescent="0.3">
      <c r="A5512" s="8" t="s">
        <v>1345</v>
      </c>
      <c r="B5512" s="1">
        <v>45519</v>
      </c>
      <c r="C5512" s="16">
        <v>1</v>
      </c>
      <c r="D5512" s="16">
        <v>255</v>
      </c>
      <c r="E5512" s="1">
        <f t="shared" ca="1" si="169"/>
        <v>574</v>
      </c>
      <c r="F5512" t="str">
        <f t="shared" si="170"/>
        <v>Low Value</v>
      </c>
    </row>
    <row r="5513" spans="1:6" x14ac:dyDescent="0.3">
      <c r="A5513" s="8" t="s">
        <v>5205</v>
      </c>
      <c r="B5513" s="1">
        <v>45604</v>
      </c>
      <c r="C5513" s="16">
        <v>1</v>
      </c>
      <c r="D5513" s="16">
        <v>254.74</v>
      </c>
      <c r="E5513" s="1">
        <f t="shared" ca="1" si="169"/>
        <v>489</v>
      </c>
      <c r="F5513" t="str">
        <f t="shared" si="170"/>
        <v>Low Value</v>
      </c>
    </row>
    <row r="5514" spans="1:6" x14ac:dyDescent="0.3">
      <c r="A5514" s="8" t="s">
        <v>1141</v>
      </c>
      <c r="B5514" s="1">
        <v>45540</v>
      </c>
      <c r="C5514" s="16">
        <v>1</v>
      </c>
      <c r="D5514" s="16">
        <v>254.67</v>
      </c>
      <c r="E5514" s="1">
        <f t="shared" ca="1" si="169"/>
        <v>553</v>
      </c>
      <c r="F5514" t="str">
        <f t="shared" si="170"/>
        <v>Low Value</v>
      </c>
    </row>
    <row r="5515" spans="1:6" x14ac:dyDescent="0.3">
      <c r="A5515" s="8" t="s">
        <v>2781</v>
      </c>
      <c r="B5515" s="1">
        <v>45446</v>
      </c>
      <c r="C5515" s="16">
        <v>1</v>
      </c>
      <c r="D5515" s="16">
        <v>254.05</v>
      </c>
      <c r="E5515" s="1">
        <f t="shared" ca="1" si="169"/>
        <v>647</v>
      </c>
      <c r="F5515" t="str">
        <f t="shared" si="170"/>
        <v>Low Value</v>
      </c>
    </row>
    <row r="5516" spans="1:6" x14ac:dyDescent="0.3">
      <c r="A5516" s="8" t="s">
        <v>2665</v>
      </c>
      <c r="B5516" s="1">
        <v>45360</v>
      </c>
      <c r="C5516" s="16">
        <v>1</v>
      </c>
      <c r="D5516" s="16">
        <v>254</v>
      </c>
      <c r="E5516" s="1">
        <f t="shared" ca="1" si="169"/>
        <v>733</v>
      </c>
      <c r="F5516" t="str">
        <f t="shared" si="170"/>
        <v>Low Value</v>
      </c>
    </row>
    <row r="5517" spans="1:6" x14ac:dyDescent="0.3">
      <c r="A5517" s="8" t="s">
        <v>5399</v>
      </c>
      <c r="B5517" s="1">
        <v>45400</v>
      </c>
      <c r="C5517" s="16">
        <v>1</v>
      </c>
      <c r="D5517" s="16">
        <v>252.63</v>
      </c>
      <c r="E5517" s="1">
        <f t="shared" ca="1" si="169"/>
        <v>693</v>
      </c>
      <c r="F5517" t="str">
        <f t="shared" si="170"/>
        <v>Low Value</v>
      </c>
    </row>
    <row r="5518" spans="1:6" x14ac:dyDescent="0.3">
      <c r="A5518" s="8" t="s">
        <v>2117</v>
      </c>
      <c r="B5518" s="1">
        <v>45501</v>
      </c>
      <c r="C5518" s="16">
        <v>1</v>
      </c>
      <c r="D5518" s="16">
        <v>252.44</v>
      </c>
      <c r="E5518" s="1">
        <f t="shared" ca="1" si="169"/>
        <v>592</v>
      </c>
      <c r="F5518" t="str">
        <f t="shared" si="170"/>
        <v>Low Value</v>
      </c>
    </row>
    <row r="5519" spans="1:6" x14ac:dyDescent="0.3">
      <c r="A5519" s="8" t="s">
        <v>5818</v>
      </c>
      <c r="B5519" s="1">
        <v>45561</v>
      </c>
      <c r="C5519" s="16">
        <v>1</v>
      </c>
      <c r="D5519" s="16">
        <v>251.04</v>
      </c>
      <c r="E5519" s="1">
        <f t="shared" ca="1" si="169"/>
        <v>532</v>
      </c>
      <c r="F5519" t="str">
        <f t="shared" si="170"/>
        <v>Low Value</v>
      </c>
    </row>
    <row r="5520" spans="1:6" x14ac:dyDescent="0.3">
      <c r="A5520" s="8" t="s">
        <v>5929</v>
      </c>
      <c r="B5520" s="1">
        <v>45636</v>
      </c>
      <c r="C5520" s="16">
        <v>1</v>
      </c>
      <c r="D5520" s="16">
        <v>249.18</v>
      </c>
      <c r="E5520" s="1">
        <f t="shared" ca="1" si="169"/>
        <v>457</v>
      </c>
      <c r="F5520" t="str">
        <f t="shared" si="170"/>
        <v>Low Value</v>
      </c>
    </row>
    <row r="5521" spans="1:6" x14ac:dyDescent="0.3">
      <c r="A5521" s="8" t="s">
        <v>5993</v>
      </c>
      <c r="B5521" s="1">
        <v>45622</v>
      </c>
      <c r="C5521" s="16">
        <v>1</v>
      </c>
      <c r="D5521" s="16">
        <v>248.79</v>
      </c>
      <c r="E5521" s="1">
        <f t="shared" ca="1" si="169"/>
        <v>471</v>
      </c>
      <c r="F5521" t="str">
        <f t="shared" si="170"/>
        <v>Low Value</v>
      </c>
    </row>
    <row r="5522" spans="1:6" x14ac:dyDescent="0.3">
      <c r="A5522" s="8" t="s">
        <v>5913</v>
      </c>
      <c r="B5522" s="1">
        <v>45636</v>
      </c>
      <c r="C5522" s="16">
        <v>1</v>
      </c>
      <c r="D5522" s="16">
        <v>248.2</v>
      </c>
      <c r="E5522" s="1">
        <f t="shared" ca="1" si="169"/>
        <v>457</v>
      </c>
      <c r="F5522" t="str">
        <f t="shared" si="170"/>
        <v>Low Value</v>
      </c>
    </row>
    <row r="5523" spans="1:6" x14ac:dyDescent="0.3">
      <c r="A5523" s="8" t="s">
        <v>394</v>
      </c>
      <c r="B5523" s="1">
        <v>45362</v>
      </c>
      <c r="C5523" s="16">
        <v>1</v>
      </c>
      <c r="D5523" s="16">
        <v>247.33</v>
      </c>
      <c r="E5523" s="1">
        <f t="shared" ca="1" si="169"/>
        <v>731</v>
      </c>
      <c r="F5523" t="str">
        <f t="shared" si="170"/>
        <v>Low Value</v>
      </c>
    </row>
    <row r="5524" spans="1:6" x14ac:dyDescent="0.3">
      <c r="A5524" s="8" t="s">
        <v>4186</v>
      </c>
      <c r="B5524" s="1">
        <v>45413</v>
      </c>
      <c r="C5524" s="16">
        <v>1</v>
      </c>
      <c r="D5524" s="16">
        <v>247</v>
      </c>
      <c r="E5524" s="1">
        <f t="shared" ca="1" si="169"/>
        <v>680</v>
      </c>
      <c r="F5524" t="str">
        <f t="shared" si="170"/>
        <v>Low Value</v>
      </c>
    </row>
    <row r="5525" spans="1:6" x14ac:dyDescent="0.3">
      <c r="A5525" s="8" t="s">
        <v>2350</v>
      </c>
      <c r="B5525" s="1">
        <v>45396</v>
      </c>
      <c r="C5525" s="16">
        <v>1</v>
      </c>
      <c r="D5525" s="16">
        <v>247</v>
      </c>
      <c r="E5525" s="1">
        <f t="shared" ca="1" si="169"/>
        <v>697</v>
      </c>
      <c r="F5525" t="str">
        <f t="shared" si="170"/>
        <v>Low Value</v>
      </c>
    </row>
    <row r="5526" spans="1:6" x14ac:dyDescent="0.3">
      <c r="A5526" s="8" t="s">
        <v>4011</v>
      </c>
      <c r="B5526" s="1">
        <v>45651</v>
      </c>
      <c r="C5526" s="16">
        <v>1</v>
      </c>
      <c r="D5526" s="16">
        <v>246.69</v>
      </c>
      <c r="E5526" s="1">
        <f t="shared" ca="1" si="169"/>
        <v>442</v>
      </c>
      <c r="F5526" t="str">
        <f t="shared" si="170"/>
        <v>Low Value</v>
      </c>
    </row>
    <row r="5527" spans="1:6" x14ac:dyDescent="0.3">
      <c r="A5527" s="8" t="s">
        <v>3938</v>
      </c>
      <c r="B5527" s="1">
        <v>45574</v>
      </c>
      <c r="C5527" s="16">
        <v>1</v>
      </c>
      <c r="D5527" s="16">
        <v>246.58</v>
      </c>
      <c r="E5527" s="1">
        <f t="shared" ca="1" si="169"/>
        <v>519</v>
      </c>
      <c r="F5527" t="str">
        <f t="shared" si="170"/>
        <v>Low Value</v>
      </c>
    </row>
    <row r="5528" spans="1:6" x14ac:dyDescent="0.3">
      <c r="A5528" s="8" t="s">
        <v>2560</v>
      </c>
      <c r="B5528" s="1">
        <v>45572</v>
      </c>
      <c r="C5528" s="16">
        <v>1</v>
      </c>
      <c r="D5528" s="16">
        <v>245.76</v>
      </c>
      <c r="E5528" s="1">
        <f t="shared" ca="1" si="169"/>
        <v>521</v>
      </c>
      <c r="F5528" t="str">
        <f t="shared" si="170"/>
        <v>Low Value</v>
      </c>
    </row>
    <row r="5529" spans="1:6" x14ac:dyDescent="0.3">
      <c r="A5529" s="8" t="s">
        <v>4421</v>
      </c>
      <c r="B5529" s="1">
        <v>45362</v>
      </c>
      <c r="C5529" s="16">
        <v>1</v>
      </c>
      <c r="D5529" s="16">
        <v>245.46</v>
      </c>
      <c r="E5529" s="1">
        <f t="shared" ca="1" si="169"/>
        <v>731</v>
      </c>
      <c r="F5529" t="str">
        <f t="shared" si="170"/>
        <v>Low Value</v>
      </c>
    </row>
    <row r="5530" spans="1:6" x14ac:dyDescent="0.3">
      <c r="A5530" s="8" t="s">
        <v>2715</v>
      </c>
      <c r="B5530" s="1">
        <v>45427</v>
      </c>
      <c r="C5530" s="16">
        <v>1</v>
      </c>
      <c r="D5530" s="16">
        <v>245.38</v>
      </c>
      <c r="E5530" s="1">
        <f t="shared" ca="1" si="169"/>
        <v>666</v>
      </c>
      <c r="F5530" t="str">
        <f t="shared" si="170"/>
        <v>Low Value</v>
      </c>
    </row>
    <row r="5531" spans="1:6" x14ac:dyDescent="0.3">
      <c r="A5531" s="8" t="s">
        <v>3785</v>
      </c>
      <c r="B5531" s="1">
        <v>45657</v>
      </c>
      <c r="C5531" s="16">
        <v>1</v>
      </c>
      <c r="D5531" s="16">
        <v>243.16</v>
      </c>
      <c r="E5531" s="1">
        <f t="shared" ca="1" si="169"/>
        <v>436</v>
      </c>
      <c r="F5531" t="str">
        <f t="shared" si="170"/>
        <v>Low Value</v>
      </c>
    </row>
    <row r="5532" spans="1:6" x14ac:dyDescent="0.3">
      <c r="A5532" s="8" t="s">
        <v>269</v>
      </c>
      <c r="B5532" s="1">
        <v>45323</v>
      </c>
      <c r="C5532" s="16">
        <v>1</v>
      </c>
      <c r="D5532" s="16">
        <v>243.05</v>
      </c>
      <c r="E5532" s="1">
        <f t="shared" ca="1" si="169"/>
        <v>770</v>
      </c>
      <c r="F5532" t="str">
        <f t="shared" si="170"/>
        <v>Low Value</v>
      </c>
    </row>
    <row r="5533" spans="1:6" x14ac:dyDescent="0.3">
      <c r="A5533" s="8" t="s">
        <v>2253</v>
      </c>
      <c r="B5533" s="1">
        <v>45542</v>
      </c>
      <c r="C5533" s="16">
        <v>1</v>
      </c>
      <c r="D5533" s="16">
        <v>242.9</v>
      </c>
      <c r="E5533" s="1">
        <f t="shared" ca="1" si="169"/>
        <v>551</v>
      </c>
      <c r="F5533" t="str">
        <f t="shared" si="170"/>
        <v>Low Value</v>
      </c>
    </row>
    <row r="5534" spans="1:6" x14ac:dyDescent="0.3">
      <c r="A5534" s="8" t="s">
        <v>5373</v>
      </c>
      <c r="B5534" s="1">
        <v>45551</v>
      </c>
      <c r="C5534" s="16">
        <v>1</v>
      </c>
      <c r="D5534" s="16">
        <v>242.23</v>
      </c>
      <c r="E5534" s="1">
        <f t="shared" ca="1" si="169"/>
        <v>542</v>
      </c>
      <c r="F5534" t="str">
        <f t="shared" si="170"/>
        <v>Low Value</v>
      </c>
    </row>
    <row r="5535" spans="1:6" x14ac:dyDescent="0.3">
      <c r="A5535" s="8" t="s">
        <v>4244</v>
      </c>
      <c r="B5535" s="1">
        <v>45425</v>
      </c>
      <c r="C5535" s="16">
        <v>2</v>
      </c>
      <c r="D5535" s="16">
        <v>242</v>
      </c>
      <c r="E5535" s="1">
        <f t="shared" ca="1" si="169"/>
        <v>668</v>
      </c>
      <c r="F5535" t="str">
        <f t="shared" si="170"/>
        <v>Low Value</v>
      </c>
    </row>
    <row r="5536" spans="1:6" x14ac:dyDescent="0.3">
      <c r="A5536" s="8" t="s">
        <v>2633</v>
      </c>
      <c r="B5536" s="1">
        <v>45655</v>
      </c>
      <c r="C5536" s="16">
        <v>1</v>
      </c>
      <c r="D5536" s="16">
        <v>241.78</v>
      </c>
      <c r="E5536" s="1">
        <f t="shared" ca="1" si="169"/>
        <v>438</v>
      </c>
      <c r="F5536" t="str">
        <f t="shared" si="170"/>
        <v>Low Value</v>
      </c>
    </row>
    <row r="5537" spans="1:6" x14ac:dyDescent="0.3">
      <c r="A5537" s="8" t="s">
        <v>5940</v>
      </c>
      <c r="B5537" s="1">
        <v>45404</v>
      </c>
      <c r="C5537" s="16">
        <v>1</v>
      </c>
      <c r="D5537" s="16">
        <v>241.21</v>
      </c>
      <c r="E5537" s="1">
        <f t="shared" ca="1" si="169"/>
        <v>689</v>
      </c>
      <c r="F5537" t="str">
        <f t="shared" si="170"/>
        <v>Low Value</v>
      </c>
    </row>
    <row r="5538" spans="1:6" x14ac:dyDescent="0.3">
      <c r="A5538" s="8" t="s">
        <v>4953</v>
      </c>
      <c r="B5538" s="1">
        <v>45653</v>
      </c>
      <c r="C5538" s="16">
        <v>1</v>
      </c>
      <c r="D5538" s="16">
        <v>240.92</v>
      </c>
      <c r="E5538" s="1">
        <f t="shared" ca="1" si="169"/>
        <v>440</v>
      </c>
      <c r="F5538" t="str">
        <f t="shared" si="170"/>
        <v>Low Value</v>
      </c>
    </row>
    <row r="5539" spans="1:6" x14ac:dyDescent="0.3">
      <c r="A5539" s="8" t="s">
        <v>1449</v>
      </c>
      <c r="B5539" s="1">
        <v>45332</v>
      </c>
      <c r="C5539" s="16">
        <v>1</v>
      </c>
      <c r="D5539" s="16">
        <v>238.41</v>
      </c>
      <c r="E5539" s="1">
        <f t="shared" ca="1" si="169"/>
        <v>761</v>
      </c>
      <c r="F5539" t="str">
        <f t="shared" si="170"/>
        <v>Low Value</v>
      </c>
    </row>
    <row r="5540" spans="1:6" x14ac:dyDescent="0.3">
      <c r="A5540" s="8" t="s">
        <v>4579</v>
      </c>
      <c r="B5540" s="1">
        <v>45387</v>
      </c>
      <c r="C5540" s="16">
        <v>1</v>
      </c>
      <c r="D5540" s="16">
        <v>237.86</v>
      </c>
      <c r="E5540" s="1">
        <f t="shared" ca="1" si="169"/>
        <v>706</v>
      </c>
      <c r="F5540" t="str">
        <f t="shared" si="170"/>
        <v>Low Value</v>
      </c>
    </row>
    <row r="5541" spans="1:6" x14ac:dyDescent="0.3">
      <c r="A5541" s="8" t="s">
        <v>878</v>
      </c>
      <c r="B5541" s="1">
        <v>45429</v>
      </c>
      <c r="C5541" s="16">
        <v>1</v>
      </c>
      <c r="D5541" s="16">
        <v>237.73</v>
      </c>
      <c r="E5541" s="1">
        <f t="shared" ca="1" si="169"/>
        <v>664</v>
      </c>
      <c r="F5541" t="str">
        <f t="shared" si="170"/>
        <v>Low Value</v>
      </c>
    </row>
    <row r="5542" spans="1:6" x14ac:dyDescent="0.3">
      <c r="A5542" s="8" t="s">
        <v>4875</v>
      </c>
      <c r="B5542" s="1">
        <v>45488</v>
      </c>
      <c r="C5542" s="16">
        <v>1</v>
      </c>
      <c r="D5542" s="16">
        <v>236.24</v>
      </c>
      <c r="E5542" s="1">
        <f t="shared" ca="1" si="169"/>
        <v>605</v>
      </c>
      <c r="F5542" t="str">
        <f t="shared" si="170"/>
        <v>Low Value</v>
      </c>
    </row>
    <row r="5543" spans="1:6" x14ac:dyDescent="0.3">
      <c r="A5543" s="8" t="s">
        <v>2332</v>
      </c>
      <c r="B5543" s="1">
        <v>45306</v>
      </c>
      <c r="C5543" s="16">
        <v>1</v>
      </c>
      <c r="D5543" s="16">
        <v>235.85</v>
      </c>
      <c r="E5543" s="1">
        <f t="shared" ca="1" si="169"/>
        <v>787</v>
      </c>
      <c r="F5543" t="str">
        <f t="shared" si="170"/>
        <v>Low Value</v>
      </c>
    </row>
    <row r="5544" spans="1:6" x14ac:dyDescent="0.3">
      <c r="A5544" s="8" t="s">
        <v>4560</v>
      </c>
      <c r="B5544" s="1">
        <v>45372</v>
      </c>
      <c r="C5544" s="16">
        <v>1</v>
      </c>
      <c r="D5544" s="16">
        <v>235.71</v>
      </c>
      <c r="E5544" s="1">
        <f t="shared" ca="1" si="169"/>
        <v>721</v>
      </c>
      <c r="F5544" t="str">
        <f t="shared" si="170"/>
        <v>Low Value</v>
      </c>
    </row>
    <row r="5545" spans="1:6" x14ac:dyDescent="0.3">
      <c r="A5545" s="8" t="s">
        <v>1858</v>
      </c>
      <c r="B5545" s="1">
        <v>45513</v>
      </c>
      <c r="C5545" s="16">
        <v>1</v>
      </c>
      <c r="D5545" s="16">
        <v>235.07</v>
      </c>
      <c r="E5545" s="1">
        <f t="shared" ca="1" si="169"/>
        <v>580</v>
      </c>
      <c r="F5545" t="str">
        <f t="shared" si="170"/>
        <v>Low Value</v>
      </c>
    </row>
    <row r="5546" spans="1:6" x14ac:dyDescent="0.3">
      <c r="A5546" s="8" t="s">
        <v>905</v>
      </c>
      <c r="B5546" s="1">
        <v>45535</v>
      </c>
      <c r="C5546" s="16">
        <v>1</v>
      </c>
      <c r="D5546" s="16">
        <v>234.23</v>
      </c>
      <c r="E5546" s="1">
        <f t="shared" ca="1" si="169"/>
        <v>558</v>
      </c>
      <c r="F5546" t="str">
        <f t="shared" si="170"/>
        <v>Low Value</v>
      </c>
    </row>
    <row r="5547" spans="1:6" x14ac:dyDescent="0.3">
      <c r="A5547" s="8" t="s">
        <v>4350</v>
      </c>
      <c r="B5547" s="1">
        <v>45547</v>
      </c>
      <c r="C5547" s="16">
        <v>1</v>
      </c>
      <c r="D5547" s="16">
        <v>234.09</v>
      </c>
      <c r="E5547" s="1">
        <f t="shared" ca="1" si="169"/>
        <v>546</v>
      </c>
      <c r="F5547" t="str">
        <f t="shared" si="170"/>
        <v>Low Value</v>
      </c>
    </row>
    <row r="5548" spans="1:6" x14ac:dyDescent="0.3">
      <c r="A5548" s="8" t="s">
        <v>143</v>
      </c>
      <c r="B5548" s="1">
        <v>45642</v>
      </c>
      <c r="C5548" s="16">
        <v>1</v>
      </c>
      <c r="D5548" s="16">
        <v>233.89</v>
      </c>
      <c r="E5548" s="1">
        <f t="shared" ca="1" si="169"/>
        <v>451</v>
      </c>
      <c r="F5548" t="str">
        <f t="shared" si="170"/>
        <v>Low Value</v>
      </c>
    </row>
    <row r="5549" spans="1:6" x14ac:dyDescent="0.3">
      <c r="A5549" s="8" t="s">
        <v>3701</v>
      </c>
      <c r="B5549" s="1">
        <v>45645</v>
      </c>
      <c r="C5549" s="16">
        <v>1</v>
      </c>
      <c r="D5549" s="16">
        <v>233.65</v>
      </c>
      <c r="E5549" s="1">
        <f t="shared" ca="1" si="169"/>
        <v>448</v>
      </c>
      <c r="F5549" t="str">
        <f t="shared" si="170"/>
        <v>Low Value</v>
      </c>
    </row>
    <row r="5550" spans="1:6" x14ac:dyDescent="0.3">
      <c r="A5550" s="8" t="s">
        <v>5599</v>
      </c>
      <c r="B5550" s="1">
        <v>45633</v>
      </c>
      <c r="C5550" s="16">
        <v>1</v>
      </c>
      <c r="D5550" s="16">
        <v>233.31</v>
      </c>
      <c r="E5550" s="1">
        <f t="shared" ca="1" si="169"/>
        <v>460</v>
      </c>
      <c r="F5550" t="str">
        <f t="shared" si="170"/>
        <v>Low Value</v>
      </c>
    </row>
    <row r="5551" spans="1:6" x14ac:dyDescent="0.3">
      <c r="A5551" s="8" t="s">
        <v>2906</v>
      </c>
      <c r="B5551" s="1">
        <v>45374</v>
      </c>
      <c r="C5551" s="16">
        <v>1</v>
      </c>
      <c r="D5551" s="16">
        <v>232.67</v>
      </c>
      <c r="E5551" s="1">
        <f t="shared" ca="1" si="169"/>
        <v>719</v>
      </c>
      <c r="F5551" t="str">
        <f t="shared" si="170"/>
        <v>Low Value</v>
      </c>
    </row>
    <row r="5552" spans="1:6" x14ac:dyDescent="0.3">
      <c r="A5552" s="8" t="s">
        <v>5410</v>
      </c>
      <c r="B5552" s="1">
        <v>45591</v>
      </c>
      <c r="C5552" s="16">
        <v>1</v>
      </c>
      <c r="D5552" s="16">
        <v>232.47</v>
      </c>
      <c r="E5552" s="1">
        <f t="shared" ca="1" si="169"/>
        <v>502</v>
      </c>
      <c r="F5552" t="str">
        <f t="shared" si="170"/>
        <v>Low Value</v>
      </c>
    </row>
    <row r="5553" spans="1:6" x14ac:dyDescent="0.3">
      <c r="A5553" s="8" t="s">
        <v>4549</v>
      </c>
      <c r="B5553" s="1">
        <v>45628</v>
      </c>
      <c r="C5553" s="16">
        <v>1</v>
      </c>
      <c r="D5553" s="16">
        <v>232.35</v>
      </c>
      <c r="E5553" s="1">
        <f t="shared" ca="1" si="169"/>
        <v>465</v>
      </c>
      <c r="F5553" t="str">
        <f t="shared" si="170"/>
        <v>Low Value</v>
      </c>
    </row>
    <row r="5554" spans="1:6" x14ac:dyDescent="0.3">
      <c r="A5554" s="8" t="s">
        <v>585</v>
      </c>
      <c r="B5554" s="1">
        <v>45564</v>
      </c>
      <c r="C5554" s="16">
        <v>1</v>
      </c>
      <c r="D5554" s="16">
        <v>232.11</v>
      </c>
      <c r="E5554" s="1">
        <f t="shared" ca="1" si="169"/>
        <v>529</v>
      </c>
      <c r="F5554" t="str">
        <f t="shared" si="170"/>
        <v>Low Value</v>
      </c>
    </row>
    <row r="5555" spans="1:6" x14ac:dyDescent="0.3">
      <c r="A5555" s="8" t="s">
        <v>2232</v>
      </c>
      <c r="B5555" s="1">
        <v>45510</v>
      </c>
      <c r="C5555" s="16">
        <v>2</v>
      </c>
      <c r="D5555" s="16">
        <v>231.94</v>
      </c>
      <c r="E5555" s="1">
        <f t="shared" ca="1" si="169"/>
        <v>583</v>
      </c>
      <c r="F5555" t="str">
        <f t="shared" si="170"/>
        <v>Low Value</v>
      </c>
    </row>
    <row r="5556" spans="1:6" x14ac:dyDescent="0.3">
      <c r="A5556" s="8" t="s">
        <v>411</v>
      </c>
      <c r="B5556" s="1">
        <v>45357</v>
      </c>
      <c r="C5556" s="16">
        <v>1</v>
      </c>
      <c r="D5556" s="16">
        <v>231.7</v>
      </c>
      <c r="E5556" s="1">
        <f t="shared" ca="1" si="169"/>
        <v>736</v>
      </c>
      <c r="F5556" t="str">
        <f t="shared" si="170"/>
        <v>Low Value</v>
      </c>
    </row>
    <row r="5557" spans="1:6" x14ac:dyDescent="0.3">
      <c r="A5557" s="8" t="s">
        <v>377</v>
      </c>
      <c r="B5557" s="1">
        <v>45568</v>
      </c>
      <c r="C5557" s="16">
        <v>2</v>
      </c>
      <c r="D5557" s="16">
        <v>231.69</v>
      </c>
      <c r="E5557" s="1">
        <f t="shared" ca="1" si="169"/>
        <v>525</v>
      </c>
      <c r="F5557" t="str">
        <f t="shared" si="170"/>
        <v>Low Value</v>
      </c>
    </row>
    <row r="5558" spans="1:6" x14ac:dyDescent="0.3">
      <c r="A5558" s="8" t="s">
        <v>4983</v>
      </c>
      <c r="B5558" s="1">
        <v>45330</v>
      </c>
      <c r="C5558" s="16">
        <v>1</v>
      </c>
      <c r="D5558" s="16">
        <v>230.19</v>
      </c>
      <c r="E5558" s="1">
        <f t="shared" ca="1" si="169"/>
        <v>763</v>
      </c>
      <c r="F5558" t="str">
        <f t="shared" si="170"/>
        <v>Low Value</v>
      </c>
    </row>
    <row r="5559" spans="1:6" x14ac:dyDescent="0.3">
      <c r="A5559" s="8" t="s">
        <v>4749</v>
      </c>
      <c r="B5559" s="1">
        <v>45316</v>
      </c>
      <c r="C5559" s="16">
        <v>1</v>
      </c>
      <c r="D5559" s="16">
        <v>229.6</v>
      </c>
      <c r="E5559" s="1">
        <f t="shared" ca="1" si="169"/>
        <v>777</v>
      </c>
      <c r="F5559" t="str">
        <f t="shared" si="170"/>
        <v>Low Value</v>
      </c>
    </row>
    <row r="5560" spans="1:6" x14ac:dyDescent="0.3">
      <c r="A5560" s="8" t="s">
        <v>2611</v>
      </c>
      <c r="B5560" s="1">
        <v>45400</v>
      </c>
      <c r="C5560" s="16">
        <v>1</v>
      </c>
      <c r="D5560" s="16">
        <v>229.5</v>
      </c>
      <c r="E5560" s="1">
        <f t="shared" ca="1" si="169"/>
        <v>693</v>
      </c>
      <c r="F5560" t="str">
        <f t="shared" si="170"/>
        <v>Low Value</v>
      </c>
    </row>
    <row r="5561" spans="1:6" x14ac:dyDescent="0.3">
      <c r="A5561" s="8" t="s">
        <v>5201</v>
      </c>
      <c r="B5561" s="1">
        <v>45406</v>
      </c>
      <c r="C5561" s="16">
        <v>1</v>
      </c>
      <c r="D5561" s="16">
        <v>228.9</v>
      </c>
      <c r="E5561" s="1">
        <f t="shared" ca="1" si="169"/>
        <v>687</v>
      </c>
      <c r="F5561" t="str">
        <f t="shared" si="170"/>
        <v>Low Value</v>
      </c>
    </row>
    <row r="5562" spans="1:6" x14ac:dyDescent="0.3">
      <c r="A5562" s="8" t="s">
        <v>4385</v>
      </c>
      <c r="B5562" s="1">
        <v>45552</v>
      </c>
      <c r="C5562" s="16">
        <v>1</v>
      </c>
      <c r="D5562" s="16">
        <v>227.74</v>
      </c>
      <c r="E5562" s="1">
        <f t="shared" ca="1" si="169"/>
        <v>541</v>
      </c>
      <c r="F5562" t="str">
        <f t="shared" si="170"/>
        <v>Low Value</v>
      </c>
    </row>
    <row r="5563" spans="1:6" x14ac:dyDescent="0.3">
      <c r="A5563" s="8" t="s">
        <v>5556</v>
      </c>
      <c r="B5563" s="1">
        <v>45440</v>
      </c>
      <c r="C5563" s="16">
        <v>1</v>
      </c>
      <c r="D5563" s="16">
        <v>226.05</v>
      </c>
      <c r="E5563" s="1">
        <f t="shared" ca="1" si="169"/>
        <v>653</v>
      </c>
      <c r="F5563" t="str">
        <f t="shared" si="170"/>
        <v>Low Value</v>
      </c>
    </row>
    <row r="5564" spans="1:6" x14ac:dyDescent="0.3">
      <c r="A5564" s="8" t="s">
        <v>3857</v>
      </c>
      <c r="B5564" s="1">
        <v>45358</v>
      </c>
      <c r="C5564" s="16">
        <v>1</v>
      </c>
      <c r="D5564" s="16">
        <v>225.41</v>
      </c>
      <c r="E5564" s="1">
        <f t="shared" ca="1" si="169"/>
        <v>735</v>
      </c>
      <c r="F5564" t="str">
        <f t="shared" si="170"/>
        <v>Low Value</v>
      </c>
    </row>
    <row r="5565" spans="1:6" x14ac:dyDescent="0.3">
      <c r="A5565" s="8" t="s">
        <v>5062</v>
      </c>
      <c r="B5565" s="1">
        <v>45427</v>
      </c>
      <c r="C5565" s="16">
        <v>1</v>
      </c>
      <c r="D5565" s="16">
        <v>225.22</v>
      </c>
      <c r="E5565" s="1">
        <f t="shared" ca="1" si="169"/>
        <v>666</v>
      </c>
      <c r="F5565" t="str">
        <f t="shared" si="170"/>
        <v>Low Value</v>
      </c>
    </row>
    <row r="5566" spans="1:6" x14ac:dyDescent="0.3">
      <c r="A5566" s="8" t="s">
        <v>5024</v>
      </c>
      <c r="B5566" s="1">
        <v>45646</v>
      </c>
      <c r="C5566" s="16">
        <v>1</v>
      </c>
      <c r="D5566" s="16">
        <v>225.11</v>
      </c>
      <c r="E5566" s="1">
        <f t="shared" ca="1" si="169"/>
        <v>447</v>
      </c>
      <c r="F5566" t="str">
        <f t="shared" si="170"/>
        <v>Low Value</v>
      </c>
    </row>
    <row r="5567" spans="1:6" x14ac:dyDescent="0.3">
      <c r="A5567" s="8" t="s">
        <v>1163</v>
      </c>
      <c r="B5567" s="1">
        <v>45421</v>
      </c>
      <c r="C5567" s="16">
        <v>1</v>
      </c>
      <c r="D5567" s="16">
        <v>225.08</v>
      </c>
      <c r="E5567" s="1">
        <f t="shared" ref="E5567:E5630" ca="1" si="171">TODAY()-B5567</f>
        <v>672</v>
      </c>
      <c r="F5567" t="str">
        <f t="shared" si="170"/>
        <v>Low Value</v>
      </c>
    </row>
    <row r="5568" spans="1:6" x14ac:dyDescent="0.3">
      <c r="A5568" s="8" t="s">
        <v>5113</v>
      </c>
      <c r="B5568" s="1">
        <v>45654</v>
      </c>
      <c r="C5568" s="16">
        <v>2</v>
      </c>
      <c r="D5568" s="16">
        <v>224.61</v>
      </c>
      <c r="E5568" s="1">
        <f t="shared" ca="1" si="171"/>
        <v>439</v>
      </c>
      <c r="F5568" t="str">
        <f t="shared" si="170"/>
        <v>Low Value</v>
      </c>
    </row>
    <row r="5569" spans="1:6" x14ac:dyDescent="0.3">
      <c r="A5569" s="8" t="s">
        <v>4116</v>
      </c>
      <c r="B5569" s="1">
        <v>45330</v>
      </c>
      <c r="C5569" s="16">
        <v>1</v>
      </c>
      <c r="D5569" s="16">
        <v>224.47</v>
      </c>
      <c r="E5569" s="1">
        <f t="shared" ca="1" si="171"/>
        <v>763</v>
      </c>
      <c r="F5569" t="str">
        <f t="shared" si="170"/>
        <v>Low Value</v>
      </c>
    </row>
    <row r="5570" spans="1:6" x14ac:dyDescent="0.3">
      <c r="A5570" s="8" t="s">
        <v>4751</v>
      </c>
      <c r="B5570" s="1">
        <v>45637</v>
      </c>
      <c r="C5570" s="16">
        <v>1</v>
      </c>
      <c r="D5570" s="16">
        <v>224.29</v>
      </c>
      <c r="E5570" s="1">
        <f t="shared" ca="1" si="171"/>
        <v>456</v>
      </c>
      <c r="F5570" t="str">
        <f t="shared" si="170"/>
        <v>Low Value</v>
      </c>
    </row>
    <row r="5571" spans="1:6" x14ac:dyDescent="0.3">
      <c r="A5571" s="8" t="s">
        <v>2905</v>
      </c>
      <c r="B5571" s="1">
        <v>45639</v>
      </c>
      <c r="C5571" s="16">
        <v>1</v>
      </c>
      <c r="D5571" s="16">
        <v>224.15</v>
      </c>
      <c r="E5571" s="1">
        <f t="shared" ca="1" si="171"/>
        <v>454</v>
      </c>
      <c r="F5571" t="str">
        <f t="shared" si="170"/>
        <v>Low Value</v>
      </c>
    </row>
    <row r="5572" spans="1:6" x14ac:dyDescent="0.3">
      <c r="A5572" s="8" t="s">
        <v>5075</v>
      </c>
      <c r="B5572" s="1">
        <v>45656</v>
      </c>
      <c r="C5572" s="16">
        <v>1</v>
      </c>
      <c r="D5572" s="16">
        <v>224.01</v>
      </c>
      <c r="E5572" s="1">
        <f t="shared" ca="1" si="171"/>
        <v>437</v>
      </c>
      <c r="F5572" t="str">
        <f t="shared" si="170"/>
        <v>Low Value</v>
      </c>
    </row>
    <row r="5573" spans="1:6" x14ac:dyDescent="0.3">
      <c r="A5573" s="8" t="s">
        <v>1891</v>
      </c>
      <c r="B5573" s="1">
        <v>45521</v>
      </c>
      <c r="C5573" s="16">
        <v>1</v>
      </c>
      <c r="D5573" s="16">
        <v>222.63</v>
      </c>
      <c r="E5573" s="1">
        <f t="shared" ca="1" si="171"/>
        <v>572</v>
      </c>
      <c r="F5573" t="str">
        <f t="shared" ref="F5573:F5636" si="172">IF(D5572 &gt; 5000, "High Value", IF(D5572 &gt; 1000, "Medium Value", "Low Value"))</f>
        <v>Low Value</v>
      </c>
    </row>
    <row r="5574" spans="1:6" x14ac:dyDescent="0.3">
      <c r="A5574" s="8" t="s">
        <v>1527</v>
      </c>
      <c r="B5574" s="1">
        <v>45497</v>
      </c>
      <c r="C5574" s="16">
        <v>1</v>
      </c>
      <c r="D5574" s="16">
        <v>222.59</v>
      </c>
      <c r="E5574" s="1">
        <f t="shared" ca="1" si="171"/>
        <v>596</v>
      </c>
      <c r="F5574" t="str">
        <f t="shared" si="172"/>
        <v>Low Value</v>
      </c>
    </row>
    <row r="5575" spans="1:6" x14ac:dyDescent="0.3">
      <c r="A5575" s="8" t="s">
        <v>2133</v>
      </c>
      <c r="B5575" s="1">
        <v>45559</v>
      </c>
      <c r="C5575" s="16">
        <v>1</v>
      </c>
      <c r="D5575" s="16">
        <v>222.39</v>
      </c>
      <c r="E5575" s="1">
        <f t="shared" ca="1" si="171"/>
        <v>534</v>
      </c>
      <c r="F5575" t="str">
        <f t="shared" si="172"/>
        <v>Low Value</v>
      </c>
    </row>
    <row r="5576" spans="1:6" x14ac:dyDescent="0.3">
      <c r="A5576" s="8" t="s">
        <v>4779</v>
      </c>
      <c r="B5576" s="1">
        <v>45375</v>
      </c>
      <c r="C5576" s="16">
        <v>1</v>
      </c>
      <c r="D5576" s="16">
        <v>222.23</v>
      </c>
      <c r="E5576" s="1">
        <f t="shared" ca="1" si="171"/>
        <v>718</v>
      </c>
      <c r="F5576" t="str">
        <f t="shared" si="172"/>
        <v>Low Value</v>
      </c>
    </row>
    <row r="5577" spans="1:6" x14ac:dyDescent="0.3">
      <c r="A5577" s="8" t="s">
        <v>2022</v>
      </c>
      <c r="B5577" s="1">
        <v>45404</v>
      </c>
      <c r="C5577" s="16">
        <v>1</v>
      </c>
      <c r="D5577" s="16">
        <v>221.33</v>
      </c>
      <c r="E5577" s="1">
        <f t="shared" ca="1" si="171"/>
        <v>689</v>
      </c>
      <c r="F5577" t="str">
        <f t="shared" si="172"/>
        <v>Low Value</v>
      </c>
    </row>
    <row r="5578" spans="1:6" x14ac:dyDescent="0.3">
      <c r="A5578" s="8" t="s">
        <v>5156</v>
      </c>
      <c r="B5578" s="1">
        <v>45321</v>
      </c>
      <c r="C5578" s="16">
        <v>1</v>
      </c>
      <c r="D5578" s="16">
        <v>221</v>
      </c>
      <c r="E5578" s="1">
        <f t="shared" ca="1" si="171"/>
        <v>772</v>
      </c>
      <c r="F5578" t="str">
        <f t="shared" si="172"/>
        <v>Low Value</v>
      </c>
    </row>
    <row r="5579" spans="1:6" x14ac:dyDescent="0.3">
      <c r="A5579" s="8" t="s">
        <v>583</v>
      </c>
      <c r="B5579" s="1">
        <v>45401</v>
      </c>
      <c r="C5579" s="16">
        <v>1</v>
      </c>
      <c r="D5579" s="16">
        <v>220.89</v>
      </c>
      <c r="E5579" s="1">
        <f t="shared" ca="1" si="171"/>
        <v>692</v>
      </c>
      <c r="F5579" t="str">
        <f t="shared" si="172"/>
        <v>Low Value</v>
      </c>
    </row>
    <row r="5580" spans="1:6" x14ac:dyDescent="0.3">
      <c r="A5580" s="8" t="s">
        <v>2756</v>
      </c>
      <c r="B5580" s="1">
        <v>45515</v>
      </c>
      <c r="C5580" s="16">
        <v>1</v>
      </c>
      <c r="D5580" s="16">
        <v>220.69</v>
      </c>
      <c r="E5580" s="1">
        <f t="shared" ca="1" si="171"/>
        <v>578</v>
      </c>
      <c r="F5580" t="str">
        <f t="shared" si="172"/>
        <v>Low Value</v>
      </c>
    </row>
    <row r="5581" spans="1:6" x14ac:dyDescent="0.3">
      <c r="A5581" s="8" t="s">
        <v>1374</v>
      </c>
      <c r="B5581" s="1">
        <v>45424</v>
      </c>
      <c r="C5581" s="16">
        <v>1</v>
      </c>
      <c r="D5581" s="16">
        <v>220.67</v>
      </c>
      <c r="E5581" s="1">
        <f t="shared" ca="1" si="171"/>
        <v>669</v>
      </c>
      <c r="F5581" t="str">
        <f t="shared" si="172"/>
        <v>Low Value</v>
      </c>
    </row>
    <row r="5582" spans="1:6" x14ac:dyDescent="0.3">
      <c r="A5582" s="8" t="s">
        <v>984</v>
      </c>
      <c r="B5582" s="1">
        <v>45405</v>
      </c>
      <c r="C5582" s="16">
        <v>1</v>
      </c>
      <c r="D5582" s="16">
        <v>220.56</v>
      </c>
      <c r="E5582" s="1">
        <f t="shared" ca="1" si="171"/>
        <v>688</v>
      </c>
      <c r="F5582" t="str">
        <f t="shared" si="172"/>
        <v>Low Value</v>
      </c>
    </row>
    <row r="5583" spans="1:6" x14ac:dyDescent="0.3">
      <c r="A5583" s="8" t="s">
        <v>3531</v>
      </c>
      <c r="B5583" s="1">
        <v>45464</v>
      </c>
      <c r="C5583" s="16">
        <v>1</v>
      </c>
      <c r="D5583" s="16">
        <v>220.32</v>
      </c>
      <c r="E5583" s="1">
        <f t="shared" ca="1" si="171"/>
        <v>629</v>
      </c>
      <c r="F5583" t="str">
        <f t="shared" si="172"/>
        <v>Low Value</v>
      </c>
    </row>
    <row r="5584" spans="1:6" x14ac:dyDescent="0.3">
      <c r="A5584" s="8" t="s">
        <v>5946</v>
      </c>
      <c r="B5584" s="1">
        <v>45649</v>
      </c>
      <c r="C5584" s="16">
        <v>1</v>
      </c>
      <c r="D5584" s="16">
        <v>219.76</v>
      </c>
      <c r="E5584" s="1">
        <f t="shared" ca="1" si="171"/>
        <v>444</v>
      </c>
      <c r="F5584" t="str">
        <f t="shared" si="172"/>
        <v>Low Value</v>
      </c>
    </row>
    <row r="5585" spans="1:6" x14ac:dyDescent="0.3">
      <c r="A5585" s="8" t="s">
        <v>1791</v>
      </c>
      <c r="B5585" s="1">
        <v>45389</v>
      </c>
      <c r="C5585" s="16">
        <v>1</v>
      </c>
      <c r="D5585" s="16">
        <v>219.32</v>
      </c>
      <c r="E5585" s="1">
        <f t="shared" ca="1" si="171"/>
        <v>704</v>
      </c>
      <c r="F5585" t="str">
        <f t="shared" si="172"/>
        <v>Low Value</v>
      </c>
    </row>
    <row r="5586" spans="1:6" x14ac:dyDescent="0.3">
      <c r="A5586" s="8" t="s">
        <v>4199</v>
      </c>
      <c r="B5586" s="1">
        <v>45600</v>
      </c>
      <c r="C5586" s="16">
        <v>1</v>
      </c>
      <c r="D5586" s="16">
        <v>219.15</v>
      </c>
      <c r="E5586" s="1">
        <f t="shared" ca="1" si="171"/>
        <v>493</v>
      </c>
      <c r="F5586" t="str">
        <f t="shared" si="172"/>
        <v>Low Value</v>
      </c>
    </row>
    <row r="5587" spans="1:6" x14ac:dyDescent="0.3">
      <c r="A5587" s="8" t="s">
        <v>5340</v>
      </c>
      <c r="B5587" s="1">
        <v>45407</v>
      </c>
      <c r="C5587" s="16">
        <v>1</v>
      </c>
      <c r="D5587" s="16">
        <v>218.97</v>
      </c>
      <c r="E5587" s="1">
        <f t="shared" ca="1" si="171"/>
        <v>686</v>
      </c>
      <c r="F5587" t="str">
        <f t="shared" si="172"/>
        <v>Low Value</v>
      </c>
    </row>
    <row r="5588" spans="1:6" x14ac:dyDescent="0.3">
      <c r="A5588" s="8" t="s">
        <v>3991</v>
      </c>
      <c r="B5588" s="1">
        <v>45549</v>
      </c>
      <c r="C5588" s="16">
        <v>1</v>
      </c>
      <c r="D5588" s="16">
        <v>218.38</v>
      </c>
      <c r="E5588" s="1">
        <f t="shared" ca="1" si="171"/>
        <v>544</v>
      </c>
      <c r="F5588" t="str">
        <f t="shared" si="172"/>
        <v>Low Value</v>
      </c>
    </row>
    <row r="5589" spans="1:6" x14ac:dyDescent="0.3">
      <c r="A5589" s="8" t="s">
        <v>1959</v>
      </c>
      <c r="B5589" s="1">
        <v>45471</v>
      </c>
      <c r="C5589" s="16">
        <v>1</v>
      </c>
      <c r="D5589" s="16">
        <v>217.88</v>
      </c>
      <c r="E5589" s="1">
        <f t="shared" ca="1" si="171"/>
        <v>622</v>
      </c>
      <c r="F5589" t="str">
        <f t="shared" si="172"/>
        <v>Low Value</v>
      </c>
    </row>
    <row r="5590" spans="1:6" x14ac:dyDescent="0.3">
      <c r="A5590" s="8" t="s">
        <v>4585</v>
      </c>
      <c r="B5590" s="1">
        <v>45596</v>
      </c>
      <c r="C5590" s="16">
        <v>2</v>
      </c>
      <c r="D5590" s="16">
        <v>217.06</v>
      </c>
      <c r="E5590" s="1">
        <f t="shared" ca="1" si="171"/>
        <v>497</v>
      </c>
      <c r="F5590" t="str">
        <f t="shared" si="172"/>
        <v>Low Value</v>
      </c>
    </row>
    <row r="5591" spans="1:6" x14ac:dyDescent="0.3">
      <c r="A5591" s="8" t="s">
        <v>3917</v>
      </c>
      <c r="B5591" s="1">
        <v>45398</v>
      </c>
      <c r="C5591" s="16">
        <v>1</v>
      </c>
      <c r="D5591" s="16">
        <v>216.75</v>
      </c>
      <c r="E5591" s="1">
        <f t="shared" ca="1" si="171"/>
        <v>695</v>
      </c>
      <c r="F5591" t="str">
        <f t="shared" si="172"/>
        <v>Low Value</v>
      </c>
    </row>
    <row r="5592" spans="1:6" x14ac:dyDescent="0.3">
      <c r="A5592" s="8" t="s">
        <v>648</v>
      </c>
      <c r="B5592" s="1">
        <v>45452</v>
      </c>
      <c r="C5592" s="16">
        <v>1</v>
      </c>
      <c r="D5592" s="16">
        <v>216.33</v>
      </c>
      <c r="E5592" s="1">
        <f t="shared" ca="1" si="171"/>
        <v>641</v>
      </c>
      <c r="F5592" t="str">
        <f t="shared" si="172"/>
        <v>Low Value</v>
      </c>
    </row>
    <row r="5593" spans="1:6" x14ac:dyDescent="0.3">
      <c r="A5593" s="8" t="s">
        <v>2311</v>
      </c>
      <c r="B5593" s="1">
        <v>45470</v>
      </c>
      <c r="C5593" s="16">
        <v>1</v>
      </c>
      <c r="D5593" s="16">
        <v>215.93</v>
      </c>
      <c r="E5593" s="1">
        <f t="shared" ca="1" si="171"/>
        <v>623</v>
      </c>
      <c r="F5593" t="str">
        <f t="shared" si="172"/>
        <v>Low Value</v>
      </c>
    </row>
    <row r="5594" spans="1:6" x14ac:dyDescent="0.3">
      <c r="A5594" s="8" t="s">
        <v>3882</v>
      </c>
      <c r="B5594" s="1">
        <v>45557</v>
      </c>
      <c r="C5594" s="16">
        <v>1</v>
      </c>
      <c r="D5594" s="16">
        <v>215.55</v>
      </c>
      <c r="E5594" s="1">
        <f t="shared" ca="1" si="171"/>
        <v>536</v>
      </c>
      <c r="F5594" t="str">
        <f t="shared" si="172"/>
        <v>Low Value</v>
      </c>
    </row>
    <row r="5595" spans="1:6" x14ac:dyDescent="0.3">
      <c r="A5595" s="8" t="s">
        <v>5927</v>
      </c>
      <c r="B5595" s="1">
        <v>45503</v>
      </c>
      <c r="C5595" s="16">
        <v>1</v>
      </c>
      <c r="D5595" s="16">
        <v>215.35</v>
      </c>
      <c r="E5595" s="1">
        <f t="shared" ca="1" si="171"/>
        <v>590</v>
      </c>
      <c r="F5595" t="str">
        <f t="shared" si="172"/>
        <v>Low Value</v>
      </c>
    </row>
    <row r="5596" spans="1:6" x14ac:dyDescent="0.3">
      <c r="A5596" s="8" t="s">
        <v>1059</v>
      </c>
      <c r="B5596" s="1">
        <v>45322</v>
      </c>
      <c r="C5596" s="16">
        <v>1</v>
      </c>
      <c r="D5596" s="16">
        <v>215.18</v>
      </c>
      <c r="E5596" s="1">
        <f t="shared" ca="1" si="171"/>
        <v>771</v>
      </c>
      <c r="F5596" t="str">
        <f t="shared" si="172"/>
        <v>Low Value</v>
      </c>
    </row>
    <row r="5597" spans="1:6" x14ac:dyDescent="0.3">
      <c r="A5597" s="8" t="s">
        <v>3401</v>
      </c>
      <c r="B5597" s="1">
        <v>45557</v>
      </c>
      <c r="C5597" s="16">
        <v>1</v>
      </c>
      <c r="D5597" s="16">
        <v>214.62</v>
      </c>
      <c r="E5597" s="1">
        <f t="shared" ca="1" si="171"/>
        <v>536</v>
      </c>
      <c r="F5597" t="str">
        <f t="shared" si="172"/>
        <v>Low Value</v>
      </c>
    </row>
    <row r="5598" spans="1:6" x14ac:dyDescent="0.3">
      <c r="A5598" s="8" t="s">
        <v>5555</v>
      </c>
      <c r="B5598" s="1">
        <v>45541</v>
      </c>
      <c r="C5598" s="16">
        <v>1</v>
      </c>
      <c r="D5598" s="16">
        <v>214.47</v>
      </c>
      <c r="E5598" s="1">
        <f t="shared" ca="1" si="171"/>
        <v>552</v>
      </c>
      <c r="F5598" t="str">
        <f t="shared" si="172"/>
        <v>Low Value</v>
      </c>
    </row>
    <row r="5599" spans="1:6" x14ac:dyDescent="0.3">
      <c r="A5599" s="8" t="s">
        <v>5623</v>
      </c>
      <c r="B5599" s="1">
        <v>45436</v>
      </c>
      <c r="C5599" s="16">
        <v>1</v>
      </c>
      <c r="D5599" s="16">
        <v>214.41</v>
      </c>
      <c r="E5599" s="1">
        <f t="shared" ca="1" si="171"/>
        <v>657</v>
      </c>
      <c r="F5599" t="str">
        <f t="shared" si="172"/>
        <v>Low Value</v>
      </c>
    </row>
    <row r="5600" spans="1:6" x14ac:dyDescent="0.3">
      <c r="A5600" s="8" t="s">
        <v>6005</v>
      </c>
      <c r="B5600" s="1">
        <v>45532</v>
      </c>
      <c r="C5600" s="16">
        <v>1</v>
      </c>
      <c r="D5600" s="16">
        <v>214.18</v>
      </c>
      <c r="E5600" s="1">
        <f t="shared" ca="1" si="171"/>
        <v>561</v>
      </c>
      <c r="F5600" t="str">
        <f t="shared" si="172"/>
        <v>Low Value</v>
      </c>
    </row>
    <row r="5601" spans="1:6" x14ac:dyDescent="0.3">
      <c r="A5601" s="8" t="s">
        <v>2074</v>
      </c>
      <c r="B5601" s="1">
        <v>45427</v>
      </c>
      <c r="C5601" s="16">
        <v>1</v>
      </c>
      <c r="D5601" s="16">
        <v>213.9</v>
      </c>
      <c r="E5601" s="1">
        <f t="shared" ca="1" si="171"/>
        <v>666</v>
      </c>
      <c r="F5601" t="str">
        <f t="shared" si="172"/>
        <v>Low Value</v>
      </c>
    </row>
    <row r="5602" spans="1:6" x14ac:dyDescent="0.3">
      <c r="A5602" s="8" t="s">
        <v>3212</v>
      </c>
      <c r="B5602" s="1">
        <v>45455</v>
      </c>
      <c r="C5602" s="16">
        <v>1</v>
      </c>
      <c r="D5602" s="16">
        <v>213.52</v>
      </c>
      <c r="E5602" s="1">
        <f t="shared" ca="1" si="171"/>
        <v>638</v>
      </c>
      <c r="F5602" t="str">
        <f t="shared" si="172"/>
        <v>Low Value</v>
      </c>
    </row>
    <row r="5603" spans="1:6" x14ac:dyDescent="0.3">
      <c r="A5603" s="8" t="s">
        <v>2215</v>
      </c>
      <c r="B5603" s="1">
        <v>45326</v>
      </c>
      <c r="C5603" s="16">
        <v>1</v>
      </c>
      <c r="D5603" s="16">
        <v>213.21</v>
      </c>
      <c r="E5603" s="1">
        <f t="shared" ca="1" si="171"/>
        <v>767</v>
      </c>
      <c r="F5603" t="str">
        <f t="shared" si="172"/>
        <v>Low Value</v>
      </c>
    </row>
    <row r="5604" spans="1:6" x14ac:dyDescent="0.3">
      <c r="A5604" s="8" t="s">
        <v>3524</v>
      </c>
      <c r="B5604" s="1">
        <v>45463</v>
      </c>
      <c r="C5604" s="16">
        <v>1</v>
      </c>
      <c r="D5604" s="16">
        <v>212.01</v>
      </c>
      <c r="E5604" s="1">
        <f t="shared" ca="1" si="171"/>
        <v>630</v>
      </c>
      <c r="F5604" t="str">
        <f t="shared" si="172"/>
        <v>Low Value</v>
      </c>
    </row>
    <row r="5605" spans="1:6" x14ac:dyDescent="0.3">
      <c r="A5605" s="8" t="s">
        <v>3250</v>
      </c>
      <c r="B5605" s="1">
        <v>45319</v>
      </c>
      <c r="C5605" s="16">
        <v>1</v>
      </c>
      <c r="D5605" s="16">
        <v>211.67</v>
      </c>
      <c r="E5605" s="1">
        <f t="shared" ca="1" si="171"/>
        <v>774</v>
      </c>
      <c r="F5605" t="str">
        <f t="shared" si="172"/>
        <v>Low Value</v>
      </c>
    </row>
    <row r="5606" spans="1:6" x14ac:dyDescent="0.3">
      <c r="A5606" s="8" t="s">
        <v>5128</v>
      </c>
      <c r="B5606" s="1">
        <v>45412</v>
      </c>
      <c r="C5606" s="16">
        <v>1</v>
      </c>
      <c r="D5606" s="16">
        <v>210.6</v>
      </c>
      <c r="E5606" s="1">
        <f t="shared" ca="1" si="171"/>
        <v>681</v>
      </c>
      <c r="F5606" t="str">
        <f t="shared" si="172"/>
        <v>Low Value</v>
      </c>
    </row>
    <row r="5607" spans="1:6" x14ac:dyDescent="0.3">
      <c r="A5607" s="8" t="s">
        <v>503</v>
      </c>
      <c r="B5607" s="1">
        <v>45419</v>
      </c>
      <c r="C5607" s="16">
        <v>1</v>
      </c>
      <c r="D5607" s="16">
        <v>209.5</v>
      </c>
      <c r="E5607" s="1">
        <f t="shared" ca="1" si="171"/>
        <v>674</v>
      </c>
      <c r="F5607" t="str">
        <f t="shared" si="172"/>
        <v>Low Value</v>
      </c>
    </row>
    <row r="5608" spans="1:6" x14ac:dyDescent="0.3">
      <c r="A5608" s="8" t="s">
        <v>4697</v>
      </c>
      <c r="B5608" s="1">
        <v>45294</v>
      </c>
      <c r="C5608" s="16">
        <v>1</v>
      </c>
      <c r="D5608" s="16">
        <v>209.08</v>
      </c>
      <c r="E5608" s="1">
        <f t="shared" ca="1" si="171"/>
        <v>799</v>
      </c>
      <c r="F5608" t="str">
        <f t="shared" si="172"/>
        <v>Low Value</v>
      </c>
    </row>
    <row r="5609" spans="1:6" x14ac:dyDescent="0.3">
      <c r="A5609" s="8" t="s">
        <v>4736</v>
      </c>
      <c r="B5609" s="1">
        <v>45514</v>
      </c>
      <c r="C5609" s="16">
        <v>1</v>
      </c>
      <c r="D5609" s="16">
        <v>209.07</v>
      </c>
      <c r="E5609" s="1">
        <f t="shared" ca="1" si="171"/>
        <v>579</v>
      </c>
      <c r="F5609" t="str">
        <f t="shared" si="172"/>
        <v>Low Value</v>
      </c>
    </row>
    <row r="5610" spans="1:6" x14ac:dyDescent="0.3">
      <c r="A5610" s="8" t="s">
        <v>304</v>
      </c>
      <c r="B5610" s="1">
        <v>45570</v>
      </c>
      <c r="C5610" s="16">
        <v>2</v>
      </c>
      <c r="D5610" s="16">
        <v>208.76</v>
      </c>
      <c r="E5610" s="1">
        <f t="shared" ca="1" si="171"/>
        <v>523</v>
      </c>
      <c r="F5610" t="str">
        <f t="shared" si="172"/>
        <v>Low Value</v>
      </c>
    </row>
    <row r="5611" spans="1:6" x14ac:dyDescent="0.3">
      <c r="A5611" s="8" t="s">
        <v>2027</v>
      </c>
      <c r="B5611" s="1">
        <v>45607</v>
      </c>
      <c r="C5611" s="16">
        <v>1</v>
      </c>
      <c r="D5611" s="16">
        <v>208.3</v>
      </c>
      <c r="E5611" s="1">
        <f t="shared" ca="1" si="171"/>
        <v>486</v>
      </c>
      <c r="F5611" t="str">
        <f t="shared" si="172"/>
        <v>Low Value</v>
      </c>
    </row>
    <row r="5612" spans="1:6" x14ac:dyDescent="0.3">
      <c r="A5612" s="8" t="s">
        <v>3314</v>
      </c>
      <c r="B5612" s="1">
        <v>45587</v>
      </c>
      <c r="C5612" s="16">
        <v>1</v>
      </c>
      <c r="D5612" s="16">
        <v>208.26</v>
      </c>
      <c r="E5612" s="1">
        <f t="shared" ca="1" si="171"/>
        <v>506</v>
      </c>
      <c r="F5612" t="str">
        <f t="shared" si="172"/>
        <v>Low Value</v>
      </c>
    </row>
    <row r="5613" spans="1:6" x14ac:dyDescent="0.3">
      <c r="A5613" s="8" t="s">
        <v>2073</v>
      </c>
      <c r="B5613" s="1">
        <v>45449</v>
      </c>
      <c r="C5613" s="16">
        <v>1</v>
      </c>
      <c r="D5613" s="16">
        <v>208.17</v>
      </c>
      <c r="E5613" s="1">
        <f t="shared" ca="1" si="171"/>
        <v>644</v>
      </c>
      <c r="F5613" t="str">
        <f t="shared" si="172"/>
        <v>Low Value</v>
      </c>
    </row>
    <row r="5614" spans="1:6" x14ac:dyDescent="0.3">
      <c r="A5614" s="8" t="s">
        <v>4941</v>
      </c>
      <c r="B5614" s="1">
        <v>45523</v>
      </c>
      <c r="C5614" s="16">
        <v>1</v>
      </c>
      <c r="D5614" s="16">
        <v>207.79</v>
      </c>
      <c r="E5614" s="1">
        <f t="shared" ca="1" si="171"/>
        <v>570</v>
      </c>
      <c r="F5614" t="str">
        <f t="shared" si="172"/>
        <v>Low Value</v>
      </c>
    </row>
    <row r="5615" spans="1:6" x14ac:dyDescent="0.3">
      <c r="A5615" s="8" t="s">
        <v>1404</v>
      </c>
      <c r="B5615" s="1">
        <v>45416</v>
      </c>
      <c r="C5615" s="16">
        <v>1</v>
      </c>
      <c r="D5615" s="16">
        <v>207.74</v>
      </c>
      <c r="E5615" s="1">
        <f t="shared" ca="1" si="171"/>
        <v>677</v>
      </c>
      <c r="F5615" t="str">
        <f t="shared" si="172"/>
        <v>Low Value</v>
      </c>
    </row>
    <row r="5616" spans="1:6" x14ac:dyDescent="0.3">
      <c r="A5616" s="8" t="s">
        <v>2182</v>
      </c>
      <c r="B5616" s="1">
        <v>45615</v>
      </c>
      <c r="C5616" s="16">
        <v>1</v>
      </c>
      <c r="D5616" s="16">
        <v>207.28</v>
      </c>
      <c r="E5616" s="1">
        <f t="shared" ca="1" si="171"/>
        <v>478</v>
      </c>
      <c r="F5616" t="str">
        <f t="shared" si="172"/>
        <v>Low Value</v>
      </c>
    </row>
    <row r="5617" spans="1:6" x14ac:dyDescent="0.3">
      <c r="A5617" s="8" t="s">
        <v>5657</v>
      </c>
      <c r="B5617" s="1">
        <v>45376</v>
      </c>
      <c r="C5617" s="16">
        <v>1</v>
      </c>
      <c r="D5617" s="16">
        <v>206.57</v>
      </c>
      <c r="E5617" s="1">
        <f t="shared" ca="1" si="171"/>
        <v>717</v>
      </c>
      <c r="F5617" t="str">
        <f t="shared" si="172"/>
        <v>Low Value</v>
      </c>
    </row>
    <row r="5618" spans="1:6" x14ac:dyDescent="0.3">
      <c r="A5618" s="8" t="s">
        <v>5136</v>
      </c>
      <c r="B5618" s="1">
        <v>45496</v>
      </c>
      <c r="C5618" s="16">
        <v>1</v>
      </c>
      <c r="D5618" s="16">
        <v>206.28</v>
      </c>
      <c r="E5618" s="1">
        <f t="shared" ca="1" si="171"/>
        <v>597</v>
      </c>
      <c r="F5618" t="str">
        <f t="shared" si="172"/>
        <v>Low Value</v>
      </c>
    </row>
    <row r="5619" spans="1:6" x14ac:dyDescent="0.3">
      <c r="A5619" s="8" t="s">
        <v>5656</v>
      </c>
      <c r="B5619" s="1">
        <v>45627</v>
      </c>
      <c r="C5619" s="16">
        <v>1</v>
      </c>
      <c r="D5619" s="16">
        <v>205.95</v>
      </c>
      <c r="E5619" s="1">
        <f t="shared" ca="1" si="171"/>
        <v>466</v>
      </c>
      <c r="F5619" t="str">
        <f t="shared" si="172"/>
        <v>Low Value</v>
      </c>
    </row>
    <row r="5620" spans="1:6" x14ac:dyDescent="0.3">
      <c r="A5620" s="8" t="s">
        <v>4463</v>
      </c>
      <c r="B5620" s="1">
        <v>45528</v>
      </c>
      <c r="C5620" s="16">
        <v>1</v>
      </c>
      <c r="D5620" s="16">
        <v>205.56</v>
      </c>
      <c r="E5620" s="1">
        <f t="shared" ca="1" si="171"/>
        <v>565</v>
      </c>
      <c r="F5620" t="str">
        <f t="shared" si="172"/>
        <v>Low Value</v>
      </c>
    </row>
    <row r="5621" spans="1:6" x14ac:dyDescent="0.3">
      <c r="A5621" s="8" t="s">
        <v>531</v>
      </c>
      <c r="B5621" s="1">
        <v>45639</v>
      </c>
      <c r="C5621" s="16">
        <v>1</v>
      </c>
      <c r="D5621" s="16">
        <v>205.31</v>
      </c>
      <c r="E5621" s="1">
        <f t="shared" ca="1" si="171"/>
        <v>454</v>
      </c>
      <c r="F5621" t="str">
        <f t="shared" si="172"/>
        <v>Low Value</v>
      </c>
    </row>
    <row r="5622" spans="1:6" x14ac:dyDescent="0.3">
      <c r="A5622" s="8" t="s">
        <v>5089</v>
      </c>
      <c r="B5622" s="1">
        <v>45323</v>
      </c>
      <c r="C5622" s="16">
        <v>1</v>
      </c>
      <c r="D5622" s="16">
        <v>204.98</v>
      </c>
      <c r="E5622" s="1">
        <f t="shared" ca="1" si="171"/>
        <v>770</v>
      </c>
      <c r="F5622" t="str">
        <f t="shared" si="172"/>
        <v>Low Value</v>
      </c>
    </row>
    <row r="5623" spans="1:6" x14ac:dyDescent="0.3">
      <c r="A5623" s="8" t="s">
        <v>5405</v>
      </c>
      <c r="B5623" s="1">
        <v>45500</v>
      </c>
      <c r="C5623" s="16">
        <v>1</v>
      </c>
      <c r="D5623" s="16">
        <v>204.9</v>
      </c>
      <c r="E5623" s="1">
        <f t="shared" ca="1" si="171"/>
        <v>593</v>
      </c>
      <c r="F5623" t="str">
        <f t="shared" si="172"/>
        <v>Low Value</v>
      </c>
    </row>
    <row r="5624" spans="1:6" x14ac:dyDescent="0.3">
      <c r="A5624" s="8" t="s">
        <v>88</v>
      </c>
      <c r="B5624" s="1">
        <v>45394</v>
      </c>
      <c r="C5624" s="16">
        <v>2</v>
      </c>
      <c r="D5624" s="16">
        <v>204.38</v>
      </c>
      <c r="E5624" s="1">
        <f t="shared" ca="1" si="171"/>
        <v>699</v>
      </c>
      <c r="F5624" t="str">
        <f t="shared" si="172"/>
        <v>Low Value</v>
      </c>
    </row>
    <row r="5625" spans="1:6" x14ac:dyDescent="0.3">
      <c r="A5625" s="8" t="s">
        <v>1798</v>
      </c>
      <c r="B5625" s="1">
        <v>45547</v>
      </c>
      <c r="C5625" s="16">
        <v>1</v>
      </c>
      <c r="D5625" s="16">
        <v>203.58</v>
      </c>
      <c r="E5625" s="1">
        <f t="shared" ca="1" si="171"/>
        <v>546</v>
      </c>
      <c r="F5625" t="str">
        <f t="shared" si="172"/>
        <v>Low Value</v>
      </c>
    </row>
    <row r="5626" spans="1:6" x14ac:dyDescent="0.3">
      <c r="A5626" s="8" t="s">
        <v>2581</v>
      </c>
      <c r="B5626" s="1">
        <v>45645</v>
      </c>
      <c r="C5626" s="16">
        <v>1</v>
      </c>
      <c r="D5626" s="16">
        <v>203.32</v>
      </c>
      <c r="E5626" s="1">
        <f t="shared" ca="1" si="171"/>
        <v>448</v>
      </c>
      <c r="F5626" t="str">
        <f t="shared" si="172"/>
        <v>Low Value</v>
      </c>
    </row>
    <row r="5627" spans="1:6" x14ac:dyDescent="0.3">
      <c r="A5627" s="8" t="s">
        <v>6012</v>
      </c>
      <c r="B5627" s="1">
        <v>45401</v>
      </c>
      <c r="C5627" s="16">
        <v>1</v>
      </c>
      <c r="D5627" s="16">
        <v>203.05</v>
      </c>
      <c r="E5627" s="1">
        <f t="shared" ca="1" si="171"/>
        <v>692</v>
      </c>
      <c r="F5627" t="str">
        <f t="shared" si="172"/>
        <v>Low Value</v>
      </c>
    </row>
    <row r="5628" spans="1:6" x14ac:dyDescent="0.3">
      <c r="A5628" s="8" t="s">
        <v>2610</v>
      </c>
      <c r="B5628" s="1">
        <v>45457</v>
      </c>
      <c r="C5628" s="16">
        <v>1</v>
      </c>
      <c r="D5628" s="16">
        <v>202.87</v>
      </c>
      <c r="E5628" s="1">
        <f t="shared" ca="1" si="171"/>
        <v>636</v>
      </c>
      <c r="F5628" t="str">
        <f t="shared" si="172"/>
        <v>Low Value</v>
      </c>
    </row>
    <row r="5629" spans="1:6" x14ac:dyDescent="0.3">
      <c r="A5629" s="8" t="s">
        <v>4343</v>
      </c>
      <c r="B5629" s="1">
        <v>45585</v>
      </c>
      <c r="C5629" s="16">
        <v>1</v>
      </c>
      <c r="D5629" s="16">
        <v>202.54</v>
      </c>
      <c r="E5629" s="1">
        <f t="shared" ca="1" si="171"/>
        <v>508</v>
      </c>
      <c r="F5629" t="str">
        <f t="shared" si="172"/>
        <v>Low Value</v>
      </c>
    </row>
    <row r="5630" spans="1:6" x14ac:dyDescent="0.3">
      <c r="A5630" s="8" t="s">
        <v>4608</v>
      </c>
      <c r="B5630" s="1">
        <v>45350</v>
      </c>
      <c r="C5630" s="16">
        <v>1</v>
      </c>
      <c r="D5630" s="16">
        <v>202.44</v>
      </c>
      <c r="E5630" s="1">
        <f t="shared" ca="1" si="171"/>
        <v>743</v>
      </c>
      <c r="F5630" t="str">
        <f t="shared" si="172"/>
        <v>Low Value</v>
      </c>
    </row>
    <row r="5631" spans="1:6" x14ac:dyDescent="0.3">
      <c r="A5631" s="8" t="s">
        <v>4631</v>
      </c>
      <c r="B5631" s="1">
        <v>45352</v>
      </c>
      <c r="C5631" s="16">
        <v>1</v>
      </c>
      <c r="D5631" s="16">
        <v>201.97</v>
      </c>
      <c r="E5631" s="1">
        <f t="shared" ref="E5631:E5694" ca="1" si="173">TODAY()-B5631</f>
        <v>741</v>
      </c>
      <c r="F5631" t="str">
        <f t="shared" si="172"/>
        <v>Low Value</v>
      </c>
    </row>
    <row r="5632" spans="1:6" x14ac:dyDescent="0.3">
      <c r="A5632" s="8" t="s">
        <v>4748</v>
      </c>
      <c r="B5632" s="1">
        <v>45487</v>
      </c>
      <c r="C5632" s="16">
        <v>1</v>
      </c>
      <c r="D5632" s="16">
        <v>201.89</v>
      </c>
      <c r="E5632" s="1">
        <f t="shared" ca="1" si="173"/>
        <v>606</v>
      </c>
      <c r="F5632" t="str">
        <f t="shared" si="172"/>
        <v>Low Value</v>
      </c>
    </row>
    <row r="5633" spans="1:6" x14ac:dyDescent="0.3">
      <c r="A5633" s="8" t="s">
        <v>3081</v>
      </c>
      <c r="B5633" s="1">
        <v>45346</v>
      </c>
      <c r="C5633" s="16">
        <v>1</v>
      </c>
      <c r="D5633" s="16">
        <v>201.88</v>
      </c>
      <c r="E5633" s="1">
        <f t="shared" ca="1" si="173"/>
        <v>747</v>
      </c>
      <c r="F5633" t="str">
        <f t="shared" si="172"/>
        <v>Low Value</v>
      </c>
    </row>
    <row r="5634" spans="1:6" x14ac:dyDescent="0.3">
      <c r="A5634" s="8" t="s">
        <v>5408</v>
      </c>
      <c r="B5634" s="1">
        <v>45455</v>
      </c>
      <c r="C5634" s="16">
        <v>1</v>
      </c>
      <c r="D5634" s="16">
        <v>200.82</v>
      </c>
      <c r="E5634" s="1">
        <f t="shared" ca="1" si="173"/>
        <v>638</v>
      </c>
      <c r="F5634" t="str">
        <f t="shared" si="172"/>
        <v>Low Value</v>
      </c>
    </row>
    <row r="5635" spans="1:6" x14ac:dyDescent="0.3">
      <c r="A5635" s="8" t="s">
        <v>2806</v>
      </c>
      <c r="B5635" s="1">
        <v>45481</v>
      </c>
      <c r="C5635" s="16">
        <v>1</v>
      </c>
      <c r="D5635" s="16">
        <v>200.26</v>
      </c>
      <c r="E5635" s="1">
        <f t="shared" ca="1" si="173"/>
        <v>612</v>
      </c>
      <c r="F5635" t="str">
        <f t="shared" si="172"/>
        <v>Low Value</v>
      </c>
    </row>
    <row r="5636" spans="1:6" x14ac:dyDescent="0.3">
      <c r="A5636" s="8" t="s">
        <v>190</v>
      </c>
      <c r="B5636" s="1">
        <v>45319</v>
      </c>
      <c r="C5636" s="16">
        <v>1</v>
      </c>
      <c r="D5636" s="16">
        <v>199.88</v>
      </c>
      <c r="E5636" s="1">
        <f t="shared" ca="1" si="173"/>
        <v>774</v>
      </c>
      <c r="F5636" t="str">
        <f t="shared" si="172"/>
        <v>Low Value</v>
      </c>
    </row>
    <row r="5637" spans="1:6" x14ac:dyDescent="0.3">
      <c r="A5637" s="8" t="s">
        <v>4839</v>
      </c>
      <c r="B5637" s="1">
        <v>45428</v>
      </c>
      <c r="C5637" s="16">
        <v>1</v>
      </c>
      <c r="D5637" s="16">
        <v>199.55</v>
      </c>
      <c r="E5637" s="1">
        <f t="shared" ca="1" si="173"/>
        <v>665</v>
      </c>
      <c r="F5637" t="str">
        <f t="shared" ref="F5637:F5700" si="174">IF(D5636 &gt; 5000, "High Value", IF(D5636 &gt; 1000, "Medium Value", "Low Value"))</f>
        <v>Low Value</v>
      </c>
    </row>
    <row r="5638" spans="1:6" x14ac:dyDescent="0.3">
      <c r="A5638" s="8" t="s">
        <v>4129</v>
      </c>
      <c r="B5638" s="1">
        <v>45630</v>
      </c>
      <c r="C5638" s="16">
        <v>1</v>
      </c>
      <c r="D5638" s="16">
        <v>199.54</v>
      </c>
      <c r="E5638" s="1">
        <f t="shared" ca="1" si="173"/>
        <v>463</v>
      </c>
      <c r="F5638" t="str">
        <f t="shared" si="174"/>
        <v>Low Value</v>
      </c>
    </row>
    <row r="5639" spans="1:6" x14ac:dyDescent="0.3">
      <c r="A5639" s="8" t="s">
        <v>4638</v>
      </c>
      <c r="B5639" s="1">
        <v>45477</v>
      </c>
      <c r="C5639" s="16">
        <v>1</v>
      </c>
      <c r="D5639" s="16">
        <v>199.54</v>
      </c>
      <c r="E5639" s="1">
        <f t="shared" ca="1" si="173"/>
        <v>616</v>
      </c>
      <c r="F5639" t="str">
        <f t="shared" si="174"/>
        <v>Low Value</v>
      </c>
    </row>
    <row r="5640" spans="1:6" x14ac:dyDescent="0.3">
      <c r="A5640" s="8" t="s">
        <v>988</v>
      </c>
      <c r="B5640" s="1">
        <v>45391</v>
      </c>
      <c r="C5640" s="16">
        <v>1</v>
      </c>
      <c r="D5640" s="16">
        <v>198.63</v>
      </c>
      <c r="E5640" s="1">
        <f t="shared" ca="1" si="173"/>
        <v>702</v>
      </c>
      <c r="F5640" t="str">
        <f t="shared" si="174"/>
        <v>Low Value</v>
      </c>
    </row>
    <row r="5641" spans="1:6" x14ac:dyDescent="0.3">
      <c r="A5641" s="8" t="s">
        <v>5311</v>
      </c>
      <c r="B5641" s="1">
        <v>45340</v>
      </c>
      <c r="C5641" s="16">
        <v>1</v>
      </c>
      <c r="D5641" s="16">
        <v>198.08</v>
      </c>
      <c r="E5641" s="1">
        <f t="shared" ca="1" si="173"/>
        <v>753</v>
      </c>
      <c r="F5641" t="str">
        <f t="shared" si="174"/>
        <v>Low Value</v>
      </c>
    </row>
    <row r="5642" spans="1:6" x14ac:dyDescent="0.3">
      <c r="A5642" s="8" t="s">
        <v>2377</v>
      </c>
      <c r="B5642" s="1">
        <v>45481</v>
      </c>
      <c r="C5642" s="16">
        <v>1</v>
      </c>
      <c r="D5642" s="16">
        <v>197.47</v>
      </c>
      <c r="E5642" s="1">
        <f t="shared" ca="1" si="173"/>
        <v>612</v>
      </c>
      <c r="F5642" t="str">
        <f t="shared" si="174"/>
        <v>Low Value</v>
      </c>
    </row>
    <row r="5643" spans="1:6" x14ac:dyDescent="0.3">
      <c r="A5643" s="8" t="s">
        <v>2971</v>
      </c>
      <c r="B5643" s="1">
        <v>45589</v>
      </c>
      <c r="C5643" s="16">
        <v>1</v>
      </c>
      <c r="D5643" s="16">
        <v>197.13</v>
      </c>
      <c r="E5643" s="1">
        <f t="shared" ca="1" si="173"/>
        <v>504</v>
      </c>
      <c r="F5643" t="str">
        <f t="shared" si="174"/>
        <v>Low Value</v>
      </c>
    </row>
    <row r="5644" spans="1:6" x14ac:dyDescent="0.3">
      <c r="A5644" s="8" t="s">
        <v>592</v>
      </c>
      <c r="B5644" s="1">
        <v>45483</v>
      </c>
      <c r="C5644" s="16">
        <v>1</v>
      </c>
      <c r="D5644" s="16">
        <v>196.08</v>
      </c>
      <c r="E5644" s="1">
        <f t="shared" ca="1" si="173"/>
        <v>610</v>
      </c>
      <c r="F5644" t="str">
        <f t="shared" si="174"/>
        <v>Low Value</v>
      </c>
    </row>
    <row r="5645" spans="1:6" x14ac:dyDescent="0.3">
      <c r="A5645" s="8" t="s">
        <v>4885</v>
      </c>
      <c r="B5645" s="1">
        <v>45524</v>
      </c>
      <c r="C5645" s="16">
        <v>1</v>
      </c>
      <c r="D5645" s="16">
        <v>195.39</v>
      </c>
      <c r="E5645" s="1">
        <f t="shared" ca="1" si="173"/>
        <v>569</v>
      </c>
      <c r="F5645" t="str">
        <f t="shared" si="174"/>
        <v>Low Value</v>
      </c>
    </row>
    <row r="5646" spans="1:6" x14ac:dyDescent="0.3">
      <c r="A5646" s="8" t="s">
        <v>2506</v>
      </c>
      <c r="B5646" s="1">
        <v>45499</v>
      </c>
      <c r="C5646" s="16">
        <v>1</v>
      </c>
      <c r="D5646" s="16">
        <v>195.31</v>
      </c>
      <c r="E5646" s="1">
        <f t="shared" ca="1" si="173"/>
        <v>594</v>
      </c>
      <c r="F5646" t="str">
        <f t="shared" si="174"/>
        <v>Low Value</v>
      </c>
    </row>
    <row r="5647" spans="1:6" x14ac:dyDescent="0.3">
      <c r="A5647" s="8" t="s">
        <v>3753</v>
      </c>
      <c r="B5647" s="1">
        <v>45358</v>
      </c>
      <c r="C5647" s="16">
        <v>1</v>
      </c>
      <c r="D5647" s="16">
        <v>194.74</v>
      </c>
      <c r="E5647" s="1">
        <f t="shared" ca="1" si="173"/>
        <v>735</v>
      </c>
      <c r="F5647" t="str">
        <f t="shared" si="174"/>
        <v>Low Value</v>
      </c>
    </row>
    <row r="5648" spans="1:6" x14ac:dyDescent="0.3">
      <c r="A5648" s="8" t="s">
        <v>1840</v>
      </c>
      <c r="B5648" s="1">
        <v>45381</v>
      </c>
      <c r="C5648" s="16">
        <v>1</v>
      </c>
      <c r="D5648" s="16">
        <v>194.67</v>
      </c>
      <c r="E5648" s="1">
        <f t="shared" ca="1" si="173"/>
        <v>712</v>
      </c>
      <c r="F5648" t="str">
        <f t="shared" si="174"/>
        <v>Low Value</v>
      </c>
    </row>
    <row r="5649" spans="1:6" x14ac:dyDescent="0.3">
      <c r="A5649" s="8" t="s">
        <v>5848</v>
      </c>
      <c r="B5649" s="1">
        <v>45639</v>
      </c>
      <c r="C5649" s="16">
        <v>1</v>
      </c>
      <c r="D5649" s="16">
        <v>194.49</v>
      </c>
      <c r="E5649" s="1">
        <f t="shared" ca="1" si="173"/>
        <v>454</v>
      </c>
      <c r="F5649" t="str">
        <f t="shared" si="174"/>
        <v>Low Value</v>
      </c>
    </row>
    <row r="5650" spans="1:6" x14ac:dyDescent="0.3">
      <c r="A5650" s="8" t="s">
        <v>4071</v>
      </c>
      <c r="B5650" s="1">
        <v>45323</v>
      </c>
      <c r="C5650" s="16">
        <v>1</v>
      </c>
      <c r="D5650" s="16">
        <v>193.69</v>
      </c>
      <c r="E5650" s="1">
        <f t="shared" ca="1" si="173"/>
        <v>770</v>
      </c>
      <c r="F5650" t="str">
        <f t="shared" si="174"/>
        <v>Low Value</v>
      </c>
    </row>
    <row r="5651" spans="1:6" x14ac:dyDescent="0.3">
      <c r="A5651" s="8" t="s">
        <v>2950</v>
      </c>
      <c r="B5651" s="1">
        <v>45508</v>
      </c>
      <c r="C5651" s="16">
        <v>2</v>
      </c>
      <c r="D5651" s="16">
        <v>193.14</v>
      </c>
      <c r="E5651" s="1">
        <f t="shared" ca="1" si="173"/>
        <v>585</v>
      </c>
      <c r="F5651" t="str">
        <f t="shared" si="174"/>
        <v>Low Value</v>
      </c>
    </row>
    <row r="5652" spans="1:6" x14ac:dyDescent="0.3">
      <c r="A5652" s="8" t="s">
        <v>4700</v>
      </c>
      <c r="B5652" s="1">
        <v>45348</v>
      </c>
      <c r="C5652" s="16">
        <v>1</v>
      </c>
      <c r="D5652" s="16">
        <v>192.55</v>
      </c>
      <c r="E5652" s="1">
        <f t="shared" ca="1" si="173"/>
        <v>745</v>
      </c>
      <c r="F5652" t="str">
        <f t="shared" si="174"/>
        <v>Low Value</v>
      </c>
    </row>
    <row r="5653" spans="1:6" x14ac:dyDescent="0.3">
      <c r="A5653" s="8" t="s">
        <v>3499</v>
      </c>
      <c r="B5653" s="1">
        <v>45390</v>
      </c>
      <c r="C5653" s="16">
        <v>1</v>
      </c>
      <c r="D5653" s="16">
        <v>192.38</v>
      </c>
      <c r="E5653" s="1">
        <f t="shared" ca="1" si="173"/>
        <v>703</v>
      </c>
      <c r="F5653" t="str">
        <f t="shared" si="174"/>
        <v>Low Value</v>
      </c>
    </row>
    <row r="5654" spans="1:6" x14ac:dyDescent="0.3">
      <c r="A5654" s="8" t="s">
        <v>1323</v>
      </c>
      <c r="B5654" s="1">
        <v>45527</v>
      </c>
      <c r="C5654" s="16">
        <v>1</v>
      </c>
      <c r="D5654" s="16">
        <v>192.07</v>
      </c>
      <c r="E5654" s="1">
        <f t="shared" ca="1" si="173"/>
        <v>566</v>
      </c>
      <c r="F5654" t="str">
        <f t="shared" si="174"/>
        <v>Low Value</v>
      </c>
    </row>
    <row r="5655" spans="1:6" x14ac:dyDescent="0.3">
      <c r="A5655" s="8" t="s">
        <v>5932</v>
      </c>
      <c r="B5655" s="1">
        <v>45338</v>
      </c>
      <c r="C5655" s="16">
        <v>1</v>
      </c>
      <c r="D5655" s="16">
        <v>191.58</v>
      </c>
      <c r="E5655" s="1">
        <f t="shared" ca="1" si="173"/>
        <v>755</v>
      </c>
      <c r="F5655" t="str">
        <f t="shared" si="174"/>
        <v>Low Value</v>
      </c>
    </row>
    <row r="5656" spans="1:6" x14ac:dyDescent="0.3">
      <c r="A5656" s="8" t="s">
        <v>1176</v>
      </c>
      <c r="B5656" s="1">
        <v>45492</v>
      </c>
      <c r="C5656" s="16">
        <v>1</v>
      </c>
      <c r="D5656" s="16">
        <v>190.35</v>
      </c>
      <c r="E5656" s="1">
        <f t="shared" ca="1" si="173"/>
        <v>601</v>
      </c>
      <c r="F5656" t="str">
        <f t="shared" si="174"/>
        <v>Low Value</v>
      </c>
    </row>
    <row r="5657" spans="1:6" x14ac:dyDescent="0.3">
      <c r="A5657" s="8" t="s">
        <v>129</v>
      </c>
      <c r="B5657" s="1">
        <v>45366</v>
      </c>
      <c r="C5657" s="16">
        <v>1</v>
      </c>
      <c r="D5657" s="16">
        <v>189.88</v>
      </c>
      <c r="E5657" s="1">
        <f t="shared" ca="1" si="173"/>
        <v>727</v>
      </c>
      <c r="F5657" t="str">
        <f t="shared" si="174"/>
        <v>Low Value</v>
      </c>
    </row>
    <row r="5658" spans="1:6" x14ac:dyDescent="0.3">
      <c r="A5658" s="8" t="s">
        <v>5301</v>
      </c>
      <c r="B5658" s="1">
        <v>45470</v>
      </c>
      <c r="C5658" s="16">
        <v>1</v>
      </c>
      <c r="D5658" s="16">
        <v>189.35</v>
      </c>
      <c r="E5658" s="1">
        <f t="shared" ca="1" si="173"/>
        <v>623</v>
      </c>
      <c r="F5658" t="str">
        <f t="shared" si="174"/>
        <v>Low Value</v>
      </c>
    </row>
    <row r="5659" spans="1:6" x14ac:dyDescent="0.3">
      <c r="A5659" s="8" t="s">
        <v>2142</v>
      </c>
      <c r="B5659" s="1">
        <v>45575</v>
      </c>
      <c r="C5659" s="16">
        <v>1</v>
      </c>
      <c r="D5659" s="16">
        <v>186.87</v>
      </c>
      <c r="E5659" s="1">
        <f t="shared" ca="1" si="173"/>
        <v>518</v>
      </c>
      <c r="F5659" t="str">
        <f t="shared" si="174"/>
        <v>Low Value</v>
      </c>
    </row>
    <row r="5660" spans="1:6" x14ac:dyDescent="0.3">
      <c r="A5660" s="8" t="s">
        <v>3782</v>
      </c>
      <c r="B5660" s="1">
        <v>45545</v>
      </c>
      <c r="C5660" s="16">
        <v>1</v>
      </c>
      <c r="D5660" s="16">
        <v>185.43</v>
      </c>
      <c r="E5660" s="1">
        <f t="shared" ca="1" si="173"/>
        <v>548</v>
      </c>
      <c r="F5660" t="str">
        <f t="shared" si="174"/>
        <v>Low Value</v>
      </c>
    </row>
    <row r="5661" spans="1:6" x14ac:dyDescent="0.3">
      <c r="A5661" s="8" t="s">
        <v>4064</v>
      </c>
      <c r="B5661" s="1">
        <v>45616</v>
      </c>
      <c r="C5661" s="16">
        <v>1</v>
      </c>
      <c r="D5661" s="16">
        <v>185.3</v>
      </c>
      <c r="E5661" s="1">
        <f t="shared" ca="1" si="173"/>
        <v>477</v>
      </c>
      <c r="F5661" t="str">
        <f t="shared" si="174"/>
        <v>Low Value</v>
      </c>
    </row>
    <row r="5662" spans="1:6" x14ac:dyDescent="0.3">
      <c r="A5662" s="8" t="s">
        <v>4794</v>
      </c>
      <c r="B5662" s="1">
        <v>45520</v>
      </c>
      <c r="C5662" s="16">
        <v>1</v>
      </c>
      <c r="D5662" s="16">
        <v>185.12</v>
      </c>
      <c r="E5662" s="1">
        <f t="shared" ca="1" si="173"/>
        <v>573</v>
      </c>
      <c r="F5662" t="str">
        <f t="shared" si="174"/>
        <v>Low Value</v>
      </c>
    </row>
    <row r="5663" spans="1:6" x14ac:dyDescent="0.3">
      <c r="A5663" s="8" t="s">
        <v>1952</v>
      </c>
      <c r="B5663" s="1">
        <v>45344</v>
      </c>
      <c r="C5663" s="16">
        <v>1</v>
      </c>
      <c r="D5663" s="16">
        <v>184.32</v>
      </c>
      <c r="E5663" s="1">
        <f t="shared" ca="1" si="173"/>
        <v>749</v>
      </c>
      <c r="F5663" t="str">
        <f t="shared" si="174"/>
        <v>Low Value</v>
      </c>
    </row>
    <row r="5664" spans="1:6" x14ac:dyDescent="0.3">
      <c r="A5664" s="8" t="s">
        <v>5466</v>
      </c>
      <c r="B5664" s="1">
        <v>45521</v>
      </c>
      <c r="C5664" s="16">
        <v>1</v>
      </c>
      <c r="D5664" s="16">
        <v>183.61</v>
      </c>
      <c r="E5664" s="1">
        <f t="shared" ca="1" si="173"/>
        <v>572</v>
      </c>
      <c r="F5664" t="str">
        <f t="shared" si="174"/>
        <v>Low Value</v>
      </c>
    </row>
    <row r="5665" spans="1:6" x14ac:dyDescent="0.3">
      <c r="A5665" s="8" t="s">
        <v>2720</v>
      </c>
      <c r="B5665" s="1">
        <v>45594</v>
      </c>
      <c r="C5665" s="16">
        <v>1</v>
      </c>
      <c r="D5665" s="16">
        <v>182.92</v>
      </c>
      <c r="E5665" s="1">
        <f t="shared" ca="1" si="173"/>
        <v>499</v>
      </c>
      <c r="F5665" t="str">
        <f t="shared" si="174"/>
        <v>Low Value</v>
      </c>
    </row>
    <row r="5666" spans="1:6" x14ac:dyDescent="0.3">
      <c r="A5666" s="8" t="s">
        <v>1372</v>
      </c>
      <c r="B5666" s="1">
        <v>45401</v>
      </c>
      <c r="C5666" s="16">
        <v>1</v>
      </c>
      <c r="D5666" s="16">
        <v>182.58</v>
      </c>
      <c r="E5666" s="1">
        <f t="shared" ca="1" si="173"/>
        <v>692</v>
      </c>
      <c r="F5666" t="str">
        <f t="shared" si="174"/>
        <v>Low Value</v>
      </c>
    </row>
    <row r="5667" spans="1:6" x14ac:dyDescent="0.3">
      <c r="A5667" s="8" t="s">
        <v>3990</v>
      </c>
      <c r="B5667" s="1">
        <v>45650</v>
      </c>
      <c r="C5667" s="16">
        <v>1</v>
      </c>
      <c r="D5667" s="16">
        <v>182.46</v>
      </c>
      <c r="E5667" s="1">
        <f t="shared" ca="1" si="173"/>
        <v>443</v>
      </c>
      <c r="F5667" t="str">
        <f t="shared" si="174"/>
        <v>Low Value</v>
      </c>
    </row>
    <row r="5668" spans="1:6" x14ac:dyDescent="0.3">
      <c r="A5668" s="8" t="s">
        <v>882</v>
      </c>
      <c r="B5668" s="1">
        <v>45314</v>
      </c>
      <c r="C5668" s="16">
        <v>1</v>
      </c>
      <c r="D5668" s="16">
        <v>182.28</v>
      </c>
      <c r="E5668" s="1">
        <f t="shared" ca="1" si="173"/>
        <v>779</v>
      </c>
      <c r="F5668" t="str">
        <f t="shared" si="174"/>
        <v>Low Value</v>
      </c>
    </row>
    <row r="5669" spans="1:6" x14ac:dyDescent="0.3">
      <c r="A5669" s="8" t="s">
        <v>1356</v>
      </c>
      <c r="B5669" s="1">
        <v>45347</v>
      </c>
      <c r="C5669" s="16">
        <v>1</v>
      </c>
      <c r="D5669" s="16">
        <v>181.59</v>
      </c>
      <c r="E5669" s="1">
        <f t="shared" ca="1" si="173"/>
        <v>746</v>
      </c>
      <c r="F5669" t="str">
        <f t="shared" si="174"/>
        <v>Low Value</v>
      </c>
    </row>
    <row r="5670" spans="1:6" x14ac:dyDescent="0.3">
      <c r="A5670" s="8" t="s">
        <v>501</v>
      </c>
      <c r="B5670" s="1">
        <v>45474</v>
      </c>
      <c r="C5670" s="16">
        <v>1</v>
      </c>
      <c r="D5670" s="16">
        <v>181.09</v>
      </c>
      <c r="E5670" s="1">
        <f t="shared" ca="1" si="173"/>
        <v>619</v>
      </c>
      <c r="F5670" t="str">
        <f t="shared" si="174"/>
        <v>Low Value</v>
      </c>
    </row>
    <row r="5671" spans="1:6" x14ac:dyDescent="0.3">
      <c r="A5671" s="8" t="s">
        <v>4486</v>
      </c>
      <c r="B5671" s="1">
        <v>45529</v>
      </c>
      <c r="C5671" s="16">
        <v>1</v>
      </c>
      <c r="D5671" s="16">
        <v>180.4</v>
      </c>
      <c r="E5671" s="1">
        <f t="shared" ca="1" si="173"/>
        <v>564</v>
      </c>
      <c r="F5671" t="str">
        <f t="shared" si="174"/>
        <v>Low Value</v>
      </c>
    </row>
    <row r="5672" spans="1:6" x14ac:dyDescent="0.3">
      <c r="A5672" s="8" t="s">
        <v>2344</v>
      </c>
      <c r="B5672" s="1">
        <v>45546</v>
      </c>
      <c r="C5672" s="16">
        <v>1</v>
      </c>
      <c r="D5672" s="16">
        <v>180.33</v>
      </c>
      <c r="E5672" s="1">
        <f t="shared" ca="1" si="173"/>
        <v>547</v>
      </c>
      <c r="F5672" t="str">
        <f t="shared" si="174"/>
        <v>Low Value</v>
      </c>
    </row>
    <row r="5673" spans="1:6" x14ac:dyDescent="0.3">
      <c r="A5673" s="8" t="s">
        <v>5722</v>
      </c>
      <c r="B5673" s="1">
        <v>45364</v>
      </c>
      <c r="C5673" s="16">
        <v>1</v>
      </c>
      <c r="D5673" s="16">
        <v>179.87</v>
      </c>
      <c r="E5673" s="1">
        <f t="shared" ca="1" si="173"/>
        <v>729</v>
      </c>
      <c r="F5673" t="str">
        <f t="shared" si="174"/>
        <v>Low Value</v>
      </c>
    </row>
    <row r="5674" spans="1:6" x14ac:dyDescent="0.3">
      <c r="A5674" s="8" t="s">
        <v>1835</v>
      </c>
      <c r="B5674" s="1">
        <v>45370</v>
      </c>
      <c r="C5674" s="16">
        <v>1</v>
      </c>
      <c r="D5674" s="16">
        <v>179.87</v>
      </c>
      <c r="E5674" s="1">
        <f t="shared" ca="1" si="173"/>
        <v>723</v>
      </c>
      <c r="F5674" t="str">
        <f t="shared" si="174"/>
        <v>Low Value</v>
      </c>
    </row>
    <row r="5675" spans="1:6" x14ac:dyDescent="0.3">
      <c r="A5675" s="8" t="s">
        <v>3248</v>
      </c>
      <c r="B5675" s="1">
        <v>45574</v>
      </c>
      <c r="C5675" s="16">
        <v>1</v>
      </c>
      <c r="D5675" s="16">
        <v>178.92</v>
      </c>
      <c r="E5675" s="1">
        <f t="shared" ca="1" si="173"/>
        <v>519</v>
      </c>
      <c r="F5675" t="str">
        <f t="shared" si="174"/>
        <v>Low Value</v>
      </c>
    </row>
    <row r="5676" spans="1:6" x14ac:dyDescent="0.3">
      <c r="A5676" s="8" t="s">
        <v>3957</v>
      </c>
      <c r="B5676" s="1">
        <v>45429</v>
      </c>
      <c r="C5676" s="16">
        <v>1</v>
      </c>
      <c r="D5676" s="16">
        <v>178</v>
      </c>
      <c r="E5676" s="1">
        <f t="shared" ca="1" si="173"/>
        <v>664</v>
      </c>
      <c r="F5676" t="str">
        <f t="shared" si="174"/>
        <v>Low Value</v>
      </c>
    </row>
    <row r="5677" spans="1:6" x14ac:dyDescent="0.3">
      <c r="A5677" s="8" t="s">
        <v>4862</v>
      </c>
      <c r="B5677" s="1">
        <v>45581</v>
      </c>
      <c r="C5677" s="16">
        <v>1</v>
      </c>
      <c r="D5677" s="16">
        <v>177.93</v>
      </c>
      <c r="E5677" s="1">
        <f t="shared" ca="1" si="173"/>
        <v>512</v>
      </c>
      <c r="F5677" t="str">
        <f t="shared" si="174"/>
        <v>Low Value</v>
      </c>
    </row>
    <row r="5678" spans="1:6" x14ac:dyDescent="0.3">
      <c r="A5678" s="8" t="s">
        <v>5856</v>
      </c>
      <c r="B5678" s="1">
        <v>45516</v>
      </c>
      <c r="C5678" s="16">
        <v>1</v>
      </c>
      <c r="D5678" s="16">
        <v>177.58</v>
      </c>
      <c r="E5678" s="1">
        <f t="shared" ca="1" si="173"/>
        <v>577</v>
      </c>
      <c r="F5678" t="str">
        <f t="shared" si="174"/>
        <v>Low Value</v>
      </c>
    </row>
    <row r="5679" spans="1:6" x14ac:dyDescent="0.3">
      <c r="A5679" s="8" t="s">
        <v>1742</v>
      </c>
      <c r="B5679" s="1">
        <v>45424</v>
      </c>
      <c r="C5679" s="16">
        <v>1</v>
      </c>
      <c r="D5679" s="16">
        <v>175.96</v>
      </c>
      <c r="E5679" s="1">
        <f t="shared" ca="1" si="173"/>
        <v>669</v>
      </c>
      <c r="F5679" t="str">
        <f t="shared" si="174"/>
        <v>Low Value</v>
      </c>
    </row>
    <row r="5680" spans="1:6" x14ac:dyDescent="0.3">
      <c r="A5680" s="8" t="s">
        <v>2118</v>
      </c>
      <c r="B5680" s="1">
        <v>45432</v>
      </c>
      <c r="C5680" s="16">
        <v>1</v>
      </c>
      <c r="D5680" s="16">
        <v>175.82</v>
      </c>
      <c r="E5680" s="1">
        <f t="shared" ca="1" si="173"/>
        <v>661</v>
      </c>
      <c r="F5680" t="str">
        <f t="shared" si="174"/>
        <v>Low Value</v>
      </c>
    </row>
    <row r="5681" spans="1:6" x14ac:dyDescent="0.3">
      <c r="A5681" s="8" t="s">
        <v>5491</v>
      </c>
      <c r="B5681" s="1">
        <v>45406</v>
      </c>
      <c r="C5681" s="16">
        <v>1</v>
      </c>
      <c r="D5681" s="16">
        <v>174.99</v>
      </c>
      <c r="E5681" s="1">
        <f t="shared" ca="1" si="173"/>
        <v>687</v>
      </c>
      <c r="F5681" t="str">
        <f t="shared" si="174"/>
        <v>Low Value</v>
      </c>
    </row>
    <row r="5682" spans="1:6" x14ac:dyDescent="0.3">
      <c r="A5682" s="8" t="s">
        <v>569</v>
      </c>
      <c r="B5682" s="1">
        <v>45588</v>
      </c>
      <c r="C5682" s="16">
        <v>1</v>
      </c>
      <c r="D5682" s="16">
        <v>173.68</v>
      </c>
      <c r="E5682" s="1">
        <f t="shared" ca="1" si="173"/>
        <v>505</v>
      </c>
      <c r="F5682" t="str">
        <f t="shared" si="174"/>
        <v>Low Value</v>
      </c>
    </row>
    <row r="5683" spans="1:6" x14ac:dyDescent="0.3">
      <c r="A5683" s="8" t="s">
        <v>3688</v>
      </c>
      <c r="B5683" s="1">
        <v>45345</v>
      </c>
      <c r="C5683" s="16">
        <v>1</v>
      </c>
      <c r="D5683" s="16">
        <v>173.08</v>
      </c>
      <c r="E5683" s="1">
        <f t="shared" ca="1" si="173"/>
        <v>748</v>
      </c>
      <c r="F5683" t="str">
        <f t="shared" si="174"/>
        <v>Low Value</v>
      </c>
    </row>
    <row r="5684" spans="1:6" x14ac:dyDescent="0.3">
      <c r="A5684" s="8" t="s">
        <v>5700</v>
      </c>
      <c r="B5684" s="1">
        <v>45316</v>
      </c>
      <c r="C5684" s="16">
        <v>1</v>
      </c>
      <c r="D5684" s="16">
        <v>173.06</v>
      </c>
      <c r="E5684" s="1">
        <f t="shared" ca="1" si="173"/>
        <v>777</v>
      </c>
      <c r="F5684" t="str">
        <f t="shared" si="174"/>
        <v>Low Value</v>
      </c>
    </row>
    <row r="5685" spans="1:6" x14ac:dyDescent="0.3">
      <c r="A5685" s="8" t="s">
        <v>4703</v>
      </c>
      <c r="B5685" s="1">
        <v>45301</v>
      </c>
      <c r="C5685" s="16">
        <v>1</v>
      </c>
      <c r="D5685" s="16">
        <v>173</v>
      </c>
      <c r="E5685" s="1">
        <f t="shared" ca="1" si="173"/>
        <v>792</v>
      </c>
      <c r="F5685" t="str">
        <f t="shared" si="174"/>
        <v>Low Value</v>
      </c>
    </row>
    <row r="5686" spans="1:6" x14ac:dyDescent="0.3">
      <c r="A5686" s="8" t="s">
        <v>5655</v>
      </c>
      <c r="B5686" s="1">
        <v>45501</v>
      </c>
      <c r="C5686" s="16">
        <v>1</v>
      </c>
      <c r="D5686" s="16">
        <v>172.7</v>
      </c>
      <c r="E5686" s="1">
        <f t="shared" ca="1" si="173"/>
        <v>592</v>
      </c>
      <c r="F5686" t="str">
        <f t="shared" si="174"/>
        <v>Low Value</v>
      </c>
    </row>
    <row r="5687" spans="1:6" x14ac:dyDescent="0.3">
      <c r="A5687" s="8" t="s">
        <v>4830</v>
      </c>
      <c r="B5687" s="1">
        <v>45591</v>
      </c>
      <c r="C5687" s="16">
        <v>1</v>
      </c>
      <c r="D5687" s="16">
        <v>172.6</v>
      </c>
      <c r="E5687" s="1">
        <f t="shared" ca="1" si="173"/>
        <v>502</v>
      </c>
      <c r="F5687" t="str">
        <f t="shared" si="174"/>
        <v>Low Value</v>
      </c>
    </row>
    <row r="5688" spans="1:6" x14ac:dyDescent="0.3">
      <c r="A5688" s="8" t="s">
        <v>4253</v>
      </c>
      <c r="B5688" s="1">
        <v>45593</v>
      </c>
      <c r="C5688" s="16">
        <v>1</v>
      </c>
      <c r="D5688" s="16">
        <v>172.5</v>
      </c>
      <c r="E5688" s="1">
        <f t="shared" ca="1" si="173"/>
        <v>500</v>
      </c>
      <c r="F5688" t="str">
        <f t="shared" si="174"/>
        <v>Low Value</v>
      </c>
    </row>
    <row r="5689" spans="1:6" x14ac:dyDescent="0.3">
      <c r="A5689" s="8" t="s">
        <v>5472</v>
      </c>
      <c r="B5689" s="1">
        <v>45354</v>
      </c>
      <c r="C5689" s="16">
        <v>1</v>
      </c>
      <c r="D5689" s="16">
        <v>171.91</v>
      </c>
      <c r="E5689" s="1">
        <f t="shared" ca="1" si="173"/>
        <v>739</v>
      </c>
      <c r="F5689" t="str">
        <f t="shared" si="174"/>
        <v>Low Value</v>
      </c>
    </row>
    <row r="5690" spans="1:6" x14ac:dyDescent="0.3">
      <c r="A5690" s="8" t="s">
        <v>2731</v>
      </c>
      <c r="B5690" s="1">
        <v>45464</v>
      </c>
      <c r="C5690" s="16">
        <v>2</v>
      </c>
      <c r="D5690" s="16">
        <v>171.26</v>
      </c>
      <c r="E5690" s="1">
        <f t="shared" ca="1" si="173"/>
        <v>629</v>
      </c>
      <c r="F5690" t="str">
        <f t="shared" si="174"/>
        <v>Low Value</v>
      </c>
    </row>
    <row r="5691" spans="1:6" x14ac:dyDescent="0.3">
      <c r="A5691" s="8" t="s">
        <v>5762</v>
      </c>
      <c r="B5691" s="1">
        <v>45399</v>
      </c>
      <c r="C5691" s="16">
        <v>1</v>
      </c>
      <c r="D5691" s="16">
        <v>171.02</v>
      </c>
      <c r="E5691" s="1">
        <f t="shared" ca="1" si="173"/>
        <v>694</v>
      </c>
      <c r="F5691" t="str">
        <f t="shared" si="174"/>
        <v>Low Value</v>
      </c>
    </row>
    <row r="5692" spans="1:6" x14ac:dyDescent="0.3">
      <c r="A5692" s="8" t="s">
        <v>3816</v>
      </c>
      <c r="B5692" s="1">
        <v>45480</v>
      </c>
      <c r="C5692" s="16">
        <v>1</v>
      </c>
      <c r="D5692" s="16">
        <v>170.88</v>
      </c>
      <c r="E5692" s="1">
        <f t="shared" ca="1" si="173"/>
        <v>613</v>
      </c>
      <c r="F5692" t="str">
        <f t="shared" si="174"/>
        <v>Low Value</v>
      </c>
    </row>
    <row r="5693" spans="1:6" x14ac:dyDescent="0.3">
      <c r="A5693" s="8" t="s">
        <v>5293</v>
      </c>
      <c r="B5693" s="1">
        <v>45482</v>
      </c>
      <c r="C5693" s="16">
        <v>1</v>
      </c>
      <c r="D5693" s="16">
        <v>170.8</v>
      </c>
      <c r="E5693" s="1">
        <f t="shared" ca="1" si="173"/>
        <v>611</v>
      </c>
      <c r="F5693" t="str">
        <f t="shared" si="174"/>
        <v>Low Value</v>
      </c>
    </row>
    <row r="5694" spans="1:6" x14ac:dyDescent="0.3">
      <c r="A5694" s="8" t="s">
        <v>1575</v>
      </c>
      <c r="B5694" s="1">
        <v>45579</v>
      </c>
      <c r="C5694" s="16">
        <v>2</v>
      </c>
      <c r="D5694" s="16">
        <v>170.04</v>
      </c>
      <c r="E5694" s="1">
        <f t="shared" ca="1" si="173"/>
        <v>514</v>
      </c>
      <c r="F5694" t="str">
        <f t="shared" si="174"/>
        <v>Low Value</v>
      </c>
    </row>
    <row r="5695" spans="1:6" x14ac:dyDescent="0.3">
      <c r="A5695" s="8" t="s">
        <v>1139</v>
      </c>
      <c r="B5695" s="1">
        <v>45579</v>
      </c>
      <c r="C5695" s="16">
        <v>1</v>
      </c>
      <c r="D5695" s="16">
        <v>169.99</v>
      </c>
      <c r="E5695" s="1">
        <f t="shared" ref="E5695:E5758" ca="1" si="175">TODAY()-B5695</f>
        <v>514</v>
      </c>
      <c r="F5695" t="str">
        <f t="shared" si="174"/>
        <v>Low Value</v>
      </c>
    </row>
    <row r="5696" spans="1:6" x14ac:dyDescent="0.3">
      <c r="A5696" s="8" t="s">
        <v>1091</v>
      </c>
      <c r="B5696" s="1">
        <v>45367</v>
      </c>
      <c r="C5696" s="16">
        <v>1</v>
      </c>
      <c r="D5696" s="16">
        <v>169.42</v>
      </c>
      <c r="E5696" s="1">
        <f t="shared" ca="1" si="175"/>
        <v>726</v>
      </c>
      <c r="F5696" t="str">
        <f t="shared" si="174"/>
        <v>Low Value</v>
      </c>
    </row>
    <row r="5697" spans="1:6" x14ac:dyDescent="0.3">
      <c r="A5697" s="8" t="s">
        <v>4392</v>
      </c>
      <c r="B5697" s="1">
        <v>45544</v>
      </c>
      <c r="C5697" s="16">
        <v>1</v>
      </c>
      <c r="D5697" s="16">
        <v>169.1</v>
      </c>
      <c r="E5697" s="1">
        <f t="shared" ca="1" si="175"/>
        <v>549</v>
      </c>
      <c r="F5697" t="str">
        <f t="shared" si="174"/>
        <v>Low Value</v>
      </c>
    </row>
    <row r="5698" spans="1:6" x14ac:dyDescent="0.3">
      <c r="A5698" s="8" t="s">
        <v>1363</v>
      </c>
      <c r="B5698" s="1">
        <v>45523</v>
      </c>
      <c r="C5698" s="16">
        <v>1</v>
      </c>
      <c r="D5698" s="16">
        <v>168.7</v>
      </c>
      <c r="E5698" s="1">
        <f t="shared" ca="1" si="175"/>
        <v>570</v>
      </c>
      <c r="F5698" t="str">
        <f t="shared" si="174"/>
        <v>Low Value</v>
      </c>
    </row>
    <row r="5699" spans="1:6" x14ac:dyDescent="0.3">
      <c r="A5699" s="8" t="s">
        <v>2145</v>
      </c>
      <c r="B5699" s="1">
        <v>45492</v>
      </c>
      <c r="C5699" s="16">
        <v>1</v>
      </c>
      <c r="D5699" s="16">
        <v>168.62</v>
      </c>
      <c r="E5699" s="1">
        <f t="shared" ca="1" si="175"/>
        <v>601</v>
      </c>
      <c r="F5699" t="str">
        <f t="shared" si="174"/>
        <v>Low Value</v>
      </c>
    </row>
    <row r="5700" spans="1:6" x14ac:dyDescent="0.3">
      <c r="A5700" s="8" t="s">
        <v>1619</v>
      </c>
      <c r="B5700" s="1">
        <v>45332</v>
      </c>
      <c r="C5700" s="16">
        <v>1</v>
      </c>
      <c r="D5700" s="16">
        <v>167.37</v>
      </c>
      <c r="E5700" s="1">
        <f t="shared" ca="1" si="175"/>
        <v>761</v>
      </c>
      <c r="F5700" t="str">
        <f t="shared" si="174"/>
        <v>Low Value</v>
      </c>
    </row>
    <row r="5701" spans="1:6" x14ac:dyDescent="0.3">
      <c r="A5701" s="8" t="s">
        <v>4263</v>
      </c>
      <c r="B5701" s="1">
        <v>45629</v>
      </c>
      <c r="C5701" s="16">
        <v>1</v>
      </c>
      <c r="D5701" s="16">
        <v>167.03</v>
      </c>
      <c r="E5701" s="1">
        <f t="shared" ca="1" si="175"/>
        <v>464</v>
      </c>
      <c r="F5701" t="str">
        <f t="shared" ref="F5701:F5764" si="176">IF(D5700 &gt; 5000, "High Value", IF(D5700 &gt; 1000, "Medium Value", "Low Value"))</f>
        <v>Low Value</v>
      </c>
    </row>
    <row r="5702" spans="1:6" x14ac:dyDescent="0.3">
      <c r="A5702" s="8" t="s">
        <v>3622</v>
      </c>
      <c r="B5702" s="1">
        <v>45550</v>
      </c>
      <c r="C5702" s="16">
        <v>1</v>
      </c>
      <c r="D5702" s="16">
        <v>166.79</v>
      </c>
      <c r="E5702" s="1">
        <f t="shared" ca="1" si="175"/>
        <v>543</v>
      </c>
      <c r="F5702" t="str">
        <f t="shared" si="176"/>
        <v>Low Value</v>
      </c>
    </row>
    <row r="5703" spans="1:6" x14ac:dyDescent="0.3">
      <c r="A5703" s="8" t="s">
        <v>5256</v>
      </c>
      <c r="B5703" s="1">
        <v>45628</v>
      </c>
      <c r="C5703" s="16">
        <v>1</v>
      </c>
      <c r="D5703" s="16">
        <v>166.08</v>
      </c>
      <c r="E5703" s="1">
        <f t="shared" ca="1" si="175"/>
        <v>465</v>
      </c>
      <c r="F5703" t="str">
        <f t="shared" si="176"/>
        <v>Low Value</v>
      </c>
    </row>
    <row r="5704" spans="1:6" x14ac:dyDescent="0.3">
      <c r="A5704" s="8" t="s">
        <v>3614</v>
      </c>
      <c r="B5704" s="1">
        <v>45352</v>
      </c>
      <c r="C5704" s="16">
        <v>1</v>
      </c>
      <c r="D5704" s="16">
        <v>165.31</v>
      </c>
      <c r="E5704" s="1">
        <f t="shared" ca="1" si="175"/>
        <v>741</v>
      </c>
      <c r="F5704" t="str">
        <f t="shared" si="176"/>
        <v>Low Value</v>
      </c>
    </row>
    <row r="5705" spans="1:6" x14ac:dyDescent="0.3">
      <c r="A5705" s="8" t="s">
        <v>5896</v>
      </c>
      <c r="B5705" s="1">
        <v>45451</v>
      </c>
      <c r="C5705" s="16">
        <v>1</v>
      </c>
      <c r="D5705" s="16">
        <v>165.02</v>
      </c>
      <c r="E5705" s="1">
        <f t="shared" ca="1" si="175"/>
        <v>642</v>
      </c>
      <c r="F5705" t="str">
        <f t="shared" si="176"/>
        <v>Low Value</v>
      </c>
    </row>
    <row r="5706" spans="1:6" x14ac:dyDescent="0.3">
      <c r="A5706" s="8" t="s">
        <v>2896</v>
      </c>
      <c r="B5706" s="1">
        <v>45315</v>
      </c>
      <c r="C5706" s="16">
        <v>1</v>
      </c>
      <c r="D5706" s="16">
        <v>164.19</v>
      </c>
      <c r="E5706" s="1">
        <f t="shared" ca="1" si="175"/>
        <v>778</v>
      </c>
      <c r="F5706" t="str">
        <f t="shared" si="176"/>
        <v>Low Value</v>
      </c>
    </row>
    <row r="5707" spans="1:6" x14ac:dyDescent="0.3">
      <c r="A5707" s="8" t="s">
        <v>2310</v>
      </c>
      <c r="B5707" s="1">
        <v>45572</v>
      </c>
      <c r="C5707" s="16">
        <v>1</v>
      </c>
      <c r="D5707" s="16">
        <v>164.11</v>
      </c>
      <c r="E5707" s="1">
        <f t="shared" ca="1" si="175"/>
        <v>521</v>
      </c>
      <c r="F5707" t="str">
        <f t="shared" si="176"/>
        <v>Low Value</v>
      </c>
    </row>
    <row r="5708" spans="1:6" x14ac:dyDescent="0.3">
      <c r="A5708" s="8" t="s">
        <v>3842</v>
      </c>
      <c r="B5708" s="1">
        <v>45446</v>
      </c>
      <c r="C5708" s="16">
        <v>1</v>
      </c>
      <c r="D5708" s="16">
        <v>163.13</v>
      </c>
      <c r="E5708" s="1">
        <f t="shared" ca="1" si="175"/>
        <v>647</v>
      </c>
      <c r="F5708" t="str">
        <f t="shared" si="176"/>
        <v>Low Value</v>
      </c>
    </row>
    <row r="5709" spans="1:6" x14ac:dyDescent="0.3">
      <c r="A5709" s="8" t="s">
        <v>6020</v>
      </c>
      <c r="B5709" s="1">
        <v>45345</v>
      </c>
      <c r="C5709" s="16">
        <v>1</v>
      </c>
      <c r="D5709" s="16">
        <v>163.1</v>
      </c>
      <c r="E5709" s="1">
        <f t="shared" ca="1" si="175"/>
        <v>748</v>
      </c>
      <c r="F5709" t="str">
        <f t="shared" si="176"/>
        <v>Low Value</v>
      </c>
    </row>
    <row r="5710" spans="1:6" x14ac:dyDescent="0.3">
      <c r="A5710" s="8" t="s">
        <v>3249</v>
      </c>
      <c r="B5710" s="1">
        <v>45491</v>
      </c>
      <c r="C5710" s="16">
        <v>2</v>
      </c>
      <c r="D5710" s="16">
        <v>163.05000000000001</v>
      </c>
      <c r="E5710" s="1">
        <f t="shared" ca="1" si="175"/>
        <v>602</v>
      </c>
      <c r="F5710" t="str">
        <f t="shared" si="176"/>
        <v>Low Value</v>
      </c>
    </row>
    <row r="5711" spans="1:6" x14ac:dyDescent="0.3">
      <c r="A5711" s="8" t="s">
        <v>4045</v>
      </c>
      <c r="B5711" s="1">
        <v>45654</v>
      </c>
      <c r="C5711" s="16">
        <v>1</v>
      </c>
      <c r="D5711" s="16">
        <v>162.78</v>
      </c>
      <c r="E5711" s="1">
        <f t="shared" ca="1" si="175"/>
        <v>439</v>
      </c>
      <c r="F5711" t="str">
        <f t="shared" si="176"/>
        <v>Low Value</v>
      </c>
    </row>
    <row r="5712" spans="1:6" x14ac:dyDescent="0.3">
      <c r="A5712" s="8" t="s">
        <v>5809</v>
      </c>
      <c r="B5712" s="1">
        <v>45342</v>
      </c>
      <c r="C5712" s="16">
        <v>1</v>
      </c>
      <c r="D5712" s="16">
        <v>161.44</v>
      </c>
      <c r="E5712" s="1">
        <f t="shared" ca="1" si="175"/>
        <v>751</v>
      </c>
      <c r="F5712" t="str">
        <f t="shared" si="176"/>
        <v>Low Value</v>
      </c>
    </row>
    <row r="5713" spans="1:6" x14ac:dyDescent="0.3">
      <c r="A5713" s="8" t="s">
        <v>2696</v>
      </c>
      <c r="B5713" s="1">
        <v>45601</v>
      </c>
      <c r="C5713" s="16">
        <v>1</v>
      </c>
      <c r="D5713" s="16">
        <v>161.04</v>
      </c>
      <c r="E5713" s="1">
        <f t="shared" ca="1" si="175"/>
        <v>492</v>
      </c>
      <c r="F5713" t="str">
        <f t="shared" si="176"/>
        <v>Low Value</v>
      </c>
    </row>
    <row r="5714" spans="1:6" x14ac:dyDescent="0.3">
      <c r="A5714" s="8" t="s">
        <v>2072</v>
      </c>
      <c r="B5714" s="1">
        <v>45313</v>
      </c>
      <c r="C5714" s="16">
        <v>1</v>
      </c>
      <c r="D5714" s="16">
        <v>160.63</v>
      </c>
      <c r="E5714" s="1">
        <f t="shared" ca="1" si="175"/>
        <v>780</v>
      </c>
      <c r="F5714" t="str">
        <f t="shared" si="176"/>
        <v>Low Value</v>
      </c>
    </row>
    <row r="5715" spans="1:6" x14ac:dyDescent="0.3">
      <c r="A5715" s="8" t="s">
        <v>4084</v>
      </c>
      <c r="B5715" s="1">
        <v>45621</v>
      </c>
      <c r="C5715" s="16">
        <v>1</v>
      </c>
      <c r="D5715" s="16">
        <v>160.36000000000001</v>
      </c>
      <c r="E5715" s="1">
        <f t="shared" ca="1" si="175"/>
        <v>472</v>
      </c>
      <c r="F5715" t="str">
        <f t="shared" si="176"/>
        <v>Low Value</v>
      </c>
    </row>
    <row r="5716" spans="1:6" x14ac:dyDescent="0.3">
      <c r="A5716" s="8" t="s">
        <v>4692</v>
      </c>
      <c r="B5716" s="1">
        <v>45395</v>
      </c>
      <c r="C5716" s="16">
        <v>1</v>
      </c>
      <c r="D5716" s="16">
        <v>157.9</v>
      </c>
      <c r="E5716" s="1">
        <f t="shared" ca="1" si="175"/>
        <v>698</v>
      </c>
      <c r="F5716" t="str">
        <f t="shared" si="176"/>
        <v>Low Value</v>
      </c>
    </row>
    <row r="5717" spans="1:6" x14ac:dyDescent="0.3">
      <c r="A5717" s="8" t="s">
        <v>5265</v>
      </c>
      <c r="B5717" s="1">
        <v>45391</v>
      </c>
      <c r="C5717" s="16">
        <v>1</v>
      </c>
      <c r="D5717" s="16">
        <v>157.81</v>
      </c>
      <c r="E5717" s="1">
        <f t="shared" ca="1" si="175"/>
        <v>702</v>
      </c>
      <c r="F5717" t="str">
        <f t="shared" si="176"/>
        <v>Low Value</v>
      </c>
    </row>
    <row r="5718" spans="1:6" x14ac:dyDescent="0.3">
      <c r="A5718" s="8" t="s">
        <v>990</v>
      </c>
      <c r="B5718" s="1">
        <v>45444</v>
      </c>
      <c r="C5718" s="16">
        <v>1</v>
      </c>
      <c r="D5718" s="16">
        <v>157.68</v>
      </c>
      <c r="E5718" s="1">
        <f t="shared" ca="1" si="175"/>
        <v>649</v>
      </c>
      <c r="F5718" t="str">
        <f t="shared" si="176"/>
        <v>Low Value</v>
      </c>
    </row>
    <row r="5719" spans="1:6" x14ac:dyDescent="0.3">
      <c r="A5719" s="8" t="s">
        <v>4724</v>
      </c>
      <c r="B5719" s="1">
        <v>45499</v>
      </c>
      <c r="C5719" s="16">
        <v>1</v>
      </c>
      <c r="D5719" s="16">
        <v>157.38999999999999</v>
      </c>
      <c r="E5719" s="1">
        <f t="shared" ca="1" si="175"/>
        <v>594</v>
      </c>
      <c r="F5719" t="str">
        <f t="shared" si="176"/>
        <v>Low Value</v>
      </c>
    </row>
    <row r="5720" spans="1:6" x14ac:dyDescent="0.3">
      <c r="A5720" s="8" t="s">
        <v>5076</v>
      </c>
      <c r="B5720" s="1">
        <v>45345</v>
      </c>
      <c r="C5720" s="16">
        <v>1</v>
      </c>
      <c r="D5720" s="16">
        <v>156.44</v>
      </c>
      <c r="E5720" s="1">
        <f t="shared" ca="1" si="175"/>
        <v>748</v>
      </c>
      <c r="F5720" t="str">
        <f t="shared" si="176"/>
        <v>Low Value</v>
      </c>
    </row>
    <row r="5721" spans="1:6" x14ac:dyDescent="0.3">
      <c r="A5721" s="8" t="s">
        <v>4250</v>
      </c>
      <c r="B5721" s="1">
        <v>45380</v>
      </c>
      <c r="C5721" s="16">
        <v>1</v>
      </c>
      <c r="D5721" s="16">
        <v>154.99</v>
      </c>
      <c r="E5721" s="1">
        <f t="shared" ca="1" si="175"/>
        <v>713</v>
      </c>
      <c r="F5721" t="str">
        <f t="shared" si="176"/>
        <v>Low Value</v>
      </c>
    </row>
    <row r="5722" spans="1:6" x14ac:dyDescent="0.3">
      <c r="A5722" s="8" t="s">
        <v>3116</v>
      </c>
      <c r="B5722" s="1">
        <v>45507</v>
      </c>
      <c r="C5722" s="16">
        <v>1</v>
      </c>
      <c r="D5722" s="16">
        <v>154.65</v>
      </c>
      <c r="E5722" s="1">
        <f t="shared" ca="1" si="175"/>
        <v>586</v>
      </c>
      <c r="F5722" t="str">
        <f t="shared" si="176"/>
        <v>Low Value</v>
      </c>
    </row>
    <row r="5723" spans="1:6" x14ac:dyDescent="0.3">
      <c r="A5723" s="8" t="s">
        <v>5540</v>
      </c>
      <c r="B5723" s="1">
        <v>45330</v>
      </c>
      <c r="C5723" s="16">
        <v>1</v>
      </c>
      <c r="D5723" s="16">
        <v>154.63</v>
      </c>
      <c r="E5723" s="1">
        <f t="shared" ca="1" si="175"/>
        <v>763</v>
      </c>
      <c r="F5723" t="str">
        <f t="shared" si="176"/>
        <v>Low Value</v>
      </c>
    </row>
    <row r="5724" spans="1:6" x14ac:dyDescent="0.3">
      <c r="A5724" s="8" t="s">
        <v>2783</v>
      </c>
      <c r="B5724" s="1">
        <v>45352</v>
      </c>
      <c r="C5724" s="16">
        <v>1</v>
      </c>
      <c r="D5724" s="16">
        <v>154.27000000000001</v>
      </c>
      <c r="E5724" s="1">
        <f t="shared" ca="1" si="175"/>
        <v>741</v>
      </c>
      <c r="F5724" t="str">
        <f t="shared" si="176"/>
        <v>Low Value</v>
      </c>
    </row>
    <row r="5725" spans="1:6" x14ac:dyDescent="0.3">
      <c r="A5725" s="8" t="s">
        <v>1876</v>
      </c>
      <c r="B5725" s="1">
        <v>45343</v>
      </c>
      <c r="C5725" s="16">
        <v>1</v>
      </c>
      <c r="D5725" s="16">
        <v>154.25</v>
      </c>
      <c r="E5725" s="1">
        <f t="shared" ca="1" si="175"/>
        <v>750</v>
      </c>
      <c r="F5725" t="str">
        <f t="shared" si="176"/>
        <v>Low Value</v>
      </c>
    </row>
    <row r="5726" spans="1:6" x14ac:dyDescent="0.3">
      <c r="A5726" s="8" t="s">
        <v>1090</v>
      </c>
      <c r="B5726" s="1">
        <v>45558</v>
      </c>
      <c r="C5726" s="16">
        <v>1</v>
      </c>
      <c r="D5726" s="16">
        <v>153.4</v>
      </c>
      <c r="E5726" s="1">
        <f t="shared" ca="1" si="175"/>
        <v>535</v>
      </c>
      <c r="F5726" t="str">
        <f t="shared" si="176"/>
        <v>Low Value</v>
      </c>
    </row>
    <row r="5727" spans="1:6" x14ac:dyDescent="0.3">
      <c r="A5727" s="8" t="s">
        <v>4754</v>
      </c>
      <c r="B5727" s="1">
        <v>45450</v>
      </c>
      <c r="C5727" s="16">
        <v>1</v>
      </c>
      <c r="D5727" s="16">
        <v>153.25</v>
      </c>
      <c r="E5727" s="1">
        <f t="shared" ca="1" si="175"/>
        <v>643</v>
      </c>
      <c r="F5727" t="str">
        <f t="shared" si="176"/>
        <v>Low Value</v>
      </c>
    </row>
    <row r="5728" spans="1:6" x14ac:dyDescent="0.3">
      <c r="A5728" s="8" t="s">
        <v>4301</v>
      </c>
      <c r="B5728" s="1">
        <v>45426</v>
      </c>
      <c r="C5728" s="16">
        <v>1</v>
      </c>
      <c r="D5728" s="16">
        <v>153.04</v>
      </c>
      <c r="E5728" s="1">
        <f t="shared" ca="1" si="175"/>
        <v>667</v>
      </c>
      <c r="F5728" t="str">
        <f t="shared" si="176"/>
        <v>Low Value</v>
      </c>
    </row>
    <row r="5729" spans="1:6" x14ac:dyDescent="0.3">
      <c r="A5729" s="8" t="s">
        <v>2956</v>
      </c>
      <c r="B5729" s="1">
        <v>45317</v>
      </c>
      <c r="C5729" s="16">
        <v>1</v>
      </c>
      <c r="D5729" s="16">
        <v>151.88</v>
      </c>
      <c r="E5729" s="1">
        <f t="shared" ca="1" si="175"/>
        <v>776</v>
      </c>
      <c r="F5729" t="str">
        <f t="shared" si="176"/>
        <v>Low Value</v>
      </c>
    </row>
    <row r="5730" spans="1:6" x14ac:dyDescent="0.3">
      <c r="A5730" s="8" t="s">
        <v>1675</v>
      </c>
      <c r="B5730" s="1">
        <v>45597</v>
      </c>
      <c r="C5730" s="16">
        <v>1</v>
      </c>
      <c r="D5730" s="16">
        <v>151.44999999999999</v>
      </c>
      <c r="E5730" s="1">
        <f t="shared" ca="1" si="175"/>
        <v>496</v>
      </c>
      <c r="F5730" t="str">
        <f t="shared" si="176"/>
        <v>Low Value</v>
      </c>
    </row>
    <row r="5731" spans="1:6" x14ac:dyDescent="0.3">
      <c r="A5731" s="8" t="s">
        <v>1971</v>
      </c>
      <c r="B5731" s="1">
        <v>45437</v>
      </c>
      <c r="C5731" s="16">
        <v>1</v>
      </c>
      <c r="D5731" s="16">
        <v>151.19</v>
      </c>
      <c r="E5731" s="1">
        <f t="shared" ca="1" si="175"/>
        <v>656</v>
      </c>
      <c r="F5731" t="str">
        <f t="shared" si="176"/>
        <v>Low Value</v>
      </c>
    </row>
    <row r="5732" spans="1:6" x14ac:dyDescent="0.3">
      <c r="A5732" s="8" t="s">
        <v>3122</v>
      </c>
      <c r="B5732" s="1">
        <v>45641</v>
      </c>
      <c r="C5732" s="16">
        <v>1</v>
      </c>
      <c r="D5732" s="16">
        <v>151.02000000000001</v>
      </c>
      <c r="E5732" s="1">
        <f t="shared" ca="1" si="175"/>
        <v>452</v>
      </c>
      <c r="F5732" t="str">
        <f t="shared" si="176"/>
        <v>Low Value</v>
      </c>
    </row>
    <row r="5733" spans="1:6" x14ac:dyDescent="0.3">
      <c r="A5733" s="8" t="s">
        <v>261</v>
      </c>
      <c r="B5733" s="1">
        <v>45631</v>
      </c>
      <c r="C5733" s="16">
        <v>2</v>
      </c>
      <c r="D5733" s="16">
        <v>150.4</v>
      </c>
      <c r="E5733" s="1">
        <f t="shared" ca="1" si="175"/>
        <v>462</v>
      </c>
      <c r="F5733" t="str">
        <f t="shared" si="176"/>
        <v>Low Value</v>
      </c>
    </row>
    <row r="5734" spans="1:6" x14ac:dyDescent="0.3">
      <c r="A5734" s="8" t="s">
        <v>1187</v>
      </c>
      <c r="B5734" s="1">
        <v>45612</v>
      </c>
      <c r="C5734" s="16">
        <v>1</v>
      </c>
      <c r="D5734" s="16">
        <v>149.93</v>
      </c>
      <c r="E5734" s="1">
        <f t="shared" ca="1" si="175"/>
        <v>481</v>
      </c>
      <c r="F5734" t="str">
        <f t="shared" si="176"/>
        <v>Low Value</v>
      </c>
    </row>
    <row r="5735" spans="1:6" x14ac:dyDescent="0.3">
      <c r="A5735" s="8" t="s">
        <v>5387</v>
      </c>
      <c r="B5735" s="1">
        <v>45479</v>
      </c>
      <c r="C5735" s="16">
        <v>1</v>
      </c>
      <c r="D5735" s="16">
        <v>149.66999999999999</v>
      </c>
      <c r="E5735" s="1">
        <f t="shared" ca="1" si="175"/>
        <v>614</v>
      </c>
      <c r="F5735" t="str">
        <f t="shared" si="176"/>
        <v>Low Value</v>
      </c>
    </row>
    <row r="5736" spans="1:6" x14ac:dyDescent="0.3">
      <c r="A5736" s="8" t="s">
        <v>87</v>
      </c>
      <c r="B5736" s="1">
        <v>45402</v>
      </c>
      <c r="C5736" s="16">
        <v>1</v>
      </c>
      <c r="D5736" s="16">
        <v>148.66</v>
      </c>
      <c r="E5736" s="1">
        <f t="shared" ca="1" si="175"/>
        <v>691</v>
      </c>
      <c r="F5736" t="str">
        <f t="shared" si="176"/>
        <v>Low Value</v>
      </c>
    </row>
    <row r="5737" spans="1:6" x14ac:dyDescent="0.3">
      <c r="A5737" s="8" t="s">
        <v>4300</v>
      </c>
      <c r="B5737" s="1">
        <v>45513</v>
      </c>
      <c r="C5737" s="16">
        <v>1</v>
      </c>
      <c r="D5737" s="16">
        <v>148.57</v>
      </c>
      <c r="E5737" s="1">
        <f t="shared" ca="1" si="175"/>
        <v>580</v>
      </c>
      <c r="F5737" t="str">
        <f t="shared" si="176"/>
        <v>Low Value</v>
      </c>
    </row>
    <row r="5738" spans="1:6" x14ac:dyDescent="0.3">
      <c r="A5738" s="8" t="s">
        <v>2801</v>
      </c>
      <c r="B5738" s="1">
        <v>45555</v>
      </c>
      <c r="C5738" s="16">
        <v>1</v>
      </c>
      <c r="D5738" s="16">
        <v>148</v>
      </c>
      <c r="E5738" s="1">
        <f t="shared" ca="1" si="175"/>
        <v>538</v>
      </c>
      <c r="F5738" t="str">
        <f t="shared" si="176"/>
        <v>Low Value</v>
      </c>
    </row>
    <row r="5739" spans="1:6" x14ac:dyDescent="0.3">
      <c r="A5739" s="8" t="s">
        <v>247</v>
      </c>
      <c r="B5739" s="1">
        <v>45426</v>
      </c>
      <c r="C5739" s="16">
        <v>1</v>
      </c>
      <c r="D5739" s="16">
        <v>147.11000000000001</v>
      </c>
      <c r="E5739" s="1">
        <f t="shared" ca="1" si="175"/>
        <v>667</v>
      </c>
      <c r="F5739" t="str">
        <f t="shared" si="176"/>
        <v>Low Value</v>
      </c>
    </row>
    <row r="5740" spans="1:6" x14ac:dyDescent="0.3">
      <c r="A5740" s="8" t="s">
        <v>4640</v>
      </c>
      <c r="B5740" s="1">
        <v>45608</v>
      </c>
      <c r="C5740" s="16">
        <v>1</v>
      </c>
      <c r="D5740" s="16">
        <v>146.93</v>
      </c>
      <c r="E5740" s="1">
        <f t="shared" ca="1" si="175"/>
        <v>485</v>
      </c>
      <c r="F5740" t="str">
        <f t="shared" si="176"/>
        <v>Low Value</v>
      </c>
    </row>
    <row r="5741" spans="1:6" x14ac:dyDescent="0.3">
      <c r="A5741" s="8" t="s">
        <v>2969</v>
      </c>
      <c r="B5741" s="1">
        <v>45519</v>
      </c>
      <c r="C5741" s="16">
        <v>1</v>
      </c>
      <c r="D5741" s="16">
        <v>146.66</v>
      </c>
      <c r="E5741" s="1">
        <f t="shared" ca="1" si="175"/>
        <v>574</v>
      </c>
      <c r="F5741" t="str">
        <f t="shared" si="176"/>
        <v>Low Value</v>
      </c>
    </row>
    <row r="5742" spans="1:6" x14ac:dyDescent="0.3">
      <c r="A5742" s="8" t="s">
        <v>4083</v>
      </c>
      <c r="B5742" s="1">
        <v>45544</v>
      </c>
      <c r="C5742" s="16">
        <v>1</v>
      </c>
      <c r="D5742" s="16">
        <v>146.13</v>
      </c>
      <c r="E5742" s="1">
        <f t="shared" ca="1" si="175"/>
        <v>549</v>
      </c>
      <c r="F5742" t="str">
        <f t="shared" si="176"/>
        <v>Low Value</v>
      </c>
    </row>
    <row r="5743" spans="1:6" x14ac:dyDescent="0.3">
      <c r="A5743" s="8" t="s">
        <v>3198</v>
      </c>
      <c r="B5743" s="1">
        <v>45412</v>
      </c>
      <c r="C5743" s="16">
        <v>1</v>
      </c>
      <c r="D5743" s="16">
        <v>145.72999999999999</v>
      </c>
      <c r="E5743" s="1">
        <f t="shared" ca="1" si="175"/>
        <v>681</v>
      </c>
      <c r="F5743" t="str">
        <f t="shared" si="176"/>
        <v>Low Value</v>
      </c>
    </row>
    <row r="5744" spans="1:6" x14ac:dyDescent="0.3">
      <c r="A5744" s="8" t="s">
        <v>697</v>
      </c>
      <c r="B5744" s="1">
        <v>45463</v>
      </c>
      <c r="C5744" s="16">
        <v>1</v>
      </c>
      <c r="D5744" s="16">
        <v>144.91999999999999</v>
      </c>
      <c r="E5744" s="1">
        <f t="shared" ca="1" si="175"/>
        <v>630</v>
      </c>
      <c r="F5744" t="str">
        <f t="shared" si="176"/>
        <v>Low Value</v>
      </c>
    </row>
    <row r="5745" spans="1:6" x14ac:dyDescent="0.3">
      <c r="A5745" s="8" t="s">
        <v>4740</v>
      </c>
      <c r="B5745" s="1">
        <v>45404</v>
      </c>
      <c r="C5745" s="16">
        <v>1</v>
      </c>
      <c r="D5745" s="16">
        <v>144.88</v>
      </c>
      <c r="E5745" s="1">
        <f t="shared" ca="1" si="175"/>
        <v>689</v>
      </c>
      <c r="F5745" t="str">
        <f t="shared" si="176"/>
        <v>Low Value</v>
      </c>
    </row>
    <row r="5746" spans="1:6" x14ac:dyDescent="0.3">
      <c r="A5746" s="8" t="s">
        <v>5724</v>
      </c>
      <c r="B5746" s="1">
        <v>45365</v>
      </c>
      <c r="C5746" s="16">
        <v>1</v>
      </c>
      <c r="D5746" s="16">
        <v>144.85</v>
      </c>
      <c r="E5746" s="1">
        <f t="shared" ca="1" si="175"/>
        <v>728</v>
      </c>
      <c r="F5746" t="str">
        <f t="shared" si="176"/>
        <v>Low Value</v>
      </c>
    </row>
    <row r="5747" spans="1:6" x14ac:dyDescent="0.3">
      <c r="A5747" s="8" t="s">
        <v>5442</v>
      </c>
      <c r="B5747" s="1">
        <v>45460</v>
      </c>
      <c r="C5747" s="16">
        <v>1</v>
      </c>
      <c r="D5747" s="16">
        <v>144.41999999999999</v>
      </c>
      <c r="E5747" s="1">
        <f t="shared" ca="1" si="175"/>
        <v>633</v>
      </c>
      <c r="F5747" t="str">
        <f t="shared" si="176"/>
        <v>Low Value</v>
      </c>
    </row>
    <row r="5748" spans="1:6" x14ac:dyDescent="0.3">
      <c r="A5748" s="8" t="s">
        <v>4384</v>
      </c>
      <c r="B5748" s="1">
        <v>45464</v>
      </c>
      <c r="C5748" s="16">
        <v>1</v>
      </c>
      <c r="D5748" s="16">
        <v>144.41</v>
      </c>
      <c r="E5748" s="1">
        <f t="shared" ca="1" si="175"/>
        <v>629</v>
      </c>
      <c r="F5748" t="str">
        <f t="shared" si="176"/>
        <v>Low Value</v>
      </c>
    </row>
    <row r="5749" spans="1:6" x14ac:dyDescent="0.3">
      <c r="A5749" s="8" t="s">
        <v>3427</v>
      </c>
      <c r="B5749" s="1">
        <v>45395</v>
      </c>
      <c r="C5749" s="16">
        <v>1</v>
      </c>
      <c r="D5749" s="16">
        <v>144.15</v>
      </c>
      <c r="E5749" s="1">
        <f t="shared" ca="1" si="175"/>
        <v>698</v>
      </c>
      <c r="F5749" t="str">
        <f t="shared" si="176"/>
        <v>Low Value</v>
      </c>
    </row>
    <row r="5750" spans="1:6" x14ac:dyDescent="0.3">
      <c r="A5750" s="8" t="s">
        <v>417</v>
      </c>
      <c r="B5750" s="1">
        <v>45389</v>
      </c>
      <c r="C5750" s="16">
        <v>1</v>
      </c>
      <c r="D5750" s="16">
        <v>143.53</v>
      </c>
      <c r="E5750" s="1">
        <f t="shared" ca="1" si="175"/>
        <v>704</v>
      </c>
      <c r="F5750" t="str">
        <f t="shared" si="176"/>
        <v>Low Value</v>
      </c>
    </row>
    <row r="5751" spans="1:6" x14ac:dyDescent="0.3">
      <c r="A5751" s="8" t="s">
        <v>1102</v>
      </c>
      <c r="B5751" s="1">
        <v>45477</v>
      </c>
      <c r="C5751" s="16">
        <v>1</v>
      </c>
      <c r="D5751" s="16">
        <v>143.38</v>
      </c>
      <c r="E5751" s="1">
        <f t="shared" ca="1" si="175"/>
        <v>616</v>
      </c>
      <c r="F5751" t="str">
        <f t="shared" si="176"/>
        <v>Low Value</v>
      </c>
    </row>
    <row r="5752" spans="1:6" x14ac:dyDescent="0.3">
      <c r="A5752" s="8" t="s">
        <v>830</v>
      </c>
      <c r="B5752" s="1">
        <v>45480</v>
      </c>
      <c r="C5752" s="16">
        <v>1</v>
      </c>
      <c r="D5752" s="16">
        <v>143.38</v>
      </c>
      <c r="E5752" s="1">
        <f t="shared" ca="1" si="175"/>
        <v>613</v>
      </c>
      <c r="F5752" t="str">
        <f t="shared" si="176"/>
        <v>Low Value</v>
      </c>
    </row>
    <row r="5753" spans="1:6" x14ac:dyDescent="0.3">
      <c r="A5753" s="8" t="s">
        <v>4347</v>
      </c>
      <c r="B5753" s="1">
        <v>45354</v>
      </c>
      <c r="C5753" s="16">
        <v>1</v>
      </c>
      <c r="D5753" s="16">
        <v>142.82</v>
      </c>
      <c r="E5753" s="1">
        <f t="shared" ca="1" si="175"/>
        <v>739</v>
      </c>
      <c r="F5753" t="str">
        <f t="shared" si="176"/>
        <v>Low Value</v>
      </c>
    </row>
    <row r="5754" spans="1:6" x14ac:dyDescent="0.3">
      <c r="A5754" s="8" t="s">
        <v>1873</v>
      </c>
      <c r="B5754" s="1">
        <v>45555</v>
      </c>
      <c r="C5754" s="16">
        <v>1</v>
      </c>
      <c r="D5754" s="16">
        <v>142.63</v>
      </c>
      <c r="E5754" s="1">
        <f t="shared" ca="1" si="175"/>
        <v>538</v>
      </c>
      <c r="F5754" t="str">
        <f t="shared" si="176"/>
        <v>Low Value</v>
      </c>
    </row>
    <row r="5755" spans="1:6" x14ac:dyDescent="0.3">
      <c r="A5755" s="8" t="s">
        <v>4570</v>
      </c>
      <c r="B5755" s="1">
        <v>45416</v>
      </c>
      <c r="C5755" s="16">
        <v>1</v>
      </c>
      <c r="D5755" s="16">
        <v>142.38999999999999</v>
      </c>
      <c r="E5755" s="1">
        <f t="shared" ca="1" si="175"/>
        <v>677</v>
      </c>
      <c r="F5755" t="str">
        <f t="shared" si="176"/>
        <v>Low Value</v>
      </c>
    </row>
    <row r="5756" spans="1:6" x14ac:dyDescent="0.3">
      <c r="A5756" s="8" t="s">
        <v>3793</v>
      </c>
      <c r="B5756" s="1">
        <v>45412</v>
      </c>
      <c r="C5756" s="16">
        <v>1</v>
      </c>
      <c r="D5756" s="16">
        <v>141.91</v>
      </c>
      <c r="E5756" s="1">
        <f t="shared" ca="1" si="175"/>
        <v>681</v>
      </c>
      <c r="F5756" t="str">
        <f t="shared" si="176"/>
        <v>Low Value</v>
      </c>
    </row>
    <row r="5757" spans="1:6" x14ac:dyDescent="0.3">
      <c r="A5757" s="8" t="s">
        <v>4063</v>
      </c>
      <c r="B5757" s="1">
        <v>45611</v>
      </c>
      <c r="C5757" s="16">
        <v>1</v>
      </c>
      <c r="D5757" s="16">
        <v>141.71</v>
      </c>
      <c r="E5757" s="1">
        <f t="shared" ca="1" si="175"/>
        <v>482</v>
      </c>
      <c r="F5757" t="str">
        <f t="shared" si="176"/>
        <v>Low Value</v>
      </c>
    </row>
    <row r="5758" spans="1:6" x14ac:dyDescent="0.3">
      <c r="A5758" s="8" t="s">
        <v>2269</v>
      </c>
      <c r="B5758" s="1">
        <v>45618</v>
      </c>
      <c r="C5758" s="16">
        <v>1</v>
      </c>
      <c r="D5758" s="16">
        <v>140.4</v>
      </c>
      <c r="E5758" s="1">
        <f t="shared" ca="1" si="175"/>
        <v>475</v>
      </c>
      <c r="F5758" t="str">
        <f t="shared" si="176"/>
        <v>Low Value</v>
      </c>
    </row>
    <row r="5759" spans="1:6" x14ac:dyDescent="0.3">
      <c r="A5759" s="8" t="s">
        <v>4409</v>
      </c>
      <c r="B5759" s="1">
        <v>45478</v>
      </c>
      <c r="C5759" s="16">
        <v>1</v>
      </c>
      <c r="D5759" s="16">
        <v>140.15</v>
      </c>
      <c r="E5759" s="1">
        <f t="shared" ref="E5759:E5822" ca="1" si="177">TODAY()-B5759</f>
        <v>615</v>
      </c>
      <c r="F5759" t="str">
        <f t="shared" si="176"/>
        <v>Low Value</v>
      </c>
    </row>
    <row r="5760" spans="1:6" x14ac:dyDescent="0.3">
      <c r="A5760" s="8" t="s">
        <v>3749</v>
      </c>
      <c r="B5760" s="1">
        <v>45444</v>
      </c>
      <c r="C5760" s="16">
        <v>1</v>
      </c>
      <c r="D5760" s="16">
        <v>139.78</v>
      </c>
      <c r="E5760" s="1">
        <f t="shared" ca="1" si="177"/>
        <v>649</v>
      </c>
      <c r="F5760" t="str">
        <f t="shared" si="176"/>
        <v>Low Value</v>
      </c>
    </row>
    <row r="5761" spans="1:6" x14ac:dyDescent="0.3">
      <c r="A5761" s="8" t="s">
        <v>2501</v>
      </c>
      <c r="B5761" s="1">
        <v>45437</v>
      </c>
      <c r="C5761" s="16">
        <v>1</v>
      </c>
      <c r="D5761" s="16">
        <v>139.52000000000001</v>
      </c>
      <c r="E5761" s="1">
        <f t="shared" ca="1" si="177"/>
        <v>656</v>
      </c>
      <c r="F5761" t="str">
        <f t="shared" si="176"/>
        <v>Low Value</v>
      </c>
    </row>
    <row r="5762" spans="1:6" x14ac:dyDescent="0.3">
      <c r="A5762" s="8" t="s">
        <v>5124</v>
      </c>
      <c r="B5762" s="1">
        <v>45410</v>
      </c>
      <c r="C5762" s="16">
        <v>1</v>
      </c>
      <c r="D5762" s="16">
        <v>138.56</v>
      </c>
      <c r="E5762" s="1">
        <f t="shared" ca="1" si="177"/>
        <v>683</v>
      </c>
      <c r="F5762" t="str">
        <f t="shared" si="176"/>
        <v>Low Value</v>
      </c>
    </row>
    <row r="5763" spans="1:6" x14ac:dyDescent="0.3">
      <c r="A5763" s="8" t="s">
        <v>4041</v>
      </c>
      <c r="B5763" s="1">
        <v>45325</v>
      </c>
      <c r="C5763" s="16">
        <v>1</v>
      </c>
      <c r="D5763" s="16">
        <v>138.43</v>
      </c>
      <c r="E5763" s="1">
        <f t="shared" ca="1" si="177"/>
        <v>768</v>
      </c>
      <c r="F5763" t="str">
        <f t="shared" si="176"/>
        <v>Low Value</v>
      </c>
    </row>
    <row r="5764" spans="1:6" x14ac:dyDescent="0.3">
      <c r="A5764" s="8" t="s">
        <v>2688</v>
      </c>
      <c r="B5764" s="1">
        <v>45610</v>
      </c>
      <c r="C5764" s="16">
        <v>1</v>
      </c>
      <c r="D5764" s="16">
        <v>138.02000000000001</v>
      </c>
      <c r="E5764" s="1">
        <f t="shared" ca="1" si="177"/>
        <v>483</v>
      </c>
      <c r="F5764" t="str">
        <f t="shared" si="176"/>
        <v>Low Value</v>
      </c>
    </row>
    <row r="5765" spans="1:6" x14ac:dyDescent="0.3">
      <c r="A5765" s="8" t="s">
        <v>161</v>
      </c>
      <c r="B5765" s="1">
        <v>45580</v>
      </c>
      <c r="C5765" s="16">
        <v>1</v>
      </c>
      <c r="D5765" s="16">
        <v>137.16</v>
      </c>
      <c r="E5765" s="1">
        <f t="shared" ca="1" si="177"/>
        <v>513</v>
      </c>
      <c r="F5765" t="str">
        <f t="shared" ref="F5765:F5828" si="178">IF(D5764 &gt; 5000, "High Value", IF(D5764 &gt; 1000, "Medium Value", "Low Value"))</f>
        <v>Low Value</v>
      </c>
    </row>
    <row r="5766" spans="1:6" x14ac:dyDescent="0.3">
      <c r="A5766" s="8" t="s">
        <v>1338</v>
      </c>
      <c r="B5766" s="1">
        <v>45435</v>
      </c>
      <c r="C5766" s="16">
        <v>1</v>
      </c>
      <c r="D5766" s="16">
        <v>136.57</v>
      </c>
      <c r="E5766" s="1">
        <f t="shared" ca="1" si="177"/>
        <v>658</v>
      </c>
      <c r="F5766" t="str">
        <f t="shared" si="178"/>
        <v>Low Value</v>
      </c>
    </row>
    <row r="5767" spans="1:6" x14ac:dyDescent="0.3">
      <c r="A5767" s="8" t="s">
        <v>5624</v>
      </c>
      <c r="B5767" s="1">
        <v>45456</v>
      </c>
      <c r="C5767" s="16">
        <v>1</v>
      </c>
      <c r="D5767" s="16">
        <v>135.58000000000001</v>
      </c>
      <c r="E5767" s="1">
        <f t="shared" ca="1" si="177"/>
        <v>637</v>
      </c>
      <c r="F5767" t="str">
        <f t="shared" si="178"/>
        <v>Low Value</v>
      </c>
    </row>
    <row r="5768" spans="1:6" x14ac:dyDescent="0.3">
      <c r="A5768" s="8" t="s">
        <v>4812</v>
      </c>
      <c r="B5768" s="1">
        <v>45491</v>
      </c>
      <c r="C5768" s="16">
        <v>1</v>
      </c>
      <c r="D5768" s="16">
        <v>135.11000000000001</v>
      </c>
      <c r="E5768" s="1">
        <f t="shared" ca="1" si="177"/>
        <v>602</v>
      </c>
      <c r="F5768" t="str">
        <f t="shared" si="178"/>
        <v>Low Value</v>
      </c>
    </row>
    <row r="5769" spans="1:6" x14ac:dyDescent="0.3">
      <c r="A5769" s="8" t="s">
        <v>3170</v>
      </c>
      <c r="B5769" s="1">
        <v>45532</v>
      </c>
      <c r="C5769" s="16">
        <v>1</v>
      </c>
      <c r="D5769" s="16">
        <v>135.06</v>
      </c>
      <c r="E5769" s="1">
        <f t="shared" ca="1" si="177"/>
        <v>561</v>
      </c>
      <c r="F5769" t="str">
        <f t="shared" si="178"/>
        <v>Low Value</v>
      </c>
    </row>
    <row r="5770" spans="1:6" x14ac:dyDescent="0.3">
      <c r="A5770" s="8" t="s">
        <v>5048</v>
      </c>
      <c r="B5770" s="1">
        <v>45642</v>
      </c>
      <c r="C5770" s="16">
        <v>2</v>
      </c>
      <c r="D5770" s="16">
        <v>134.73000000000002</v>
      </c>
      <c r="E5770" s="1">
        <f t="shared" ca="1" si="177"/>
        <v>451</v>
      </c>
      <c r="F5770" t="str">
        <f t="shared" si="178"/>
        <v>Low Value</v>
      </c>
    </row>
    <row r="5771" spans="1:6" x14ac:dyDescent="0.3">
      <c r="A5771" s="8" t="s">
        <v>5183</v>
      </c>
      <c r="B5771" s="1">
        <v>45590</v>
      </c>
      <c r="C5771" s="16">
        <v>1</v>
      </c>
      <c r="D5771" s="16">
        <v>134.72999999999999</v>
      </c>
      <c r="E5771" s="1">
        <f t="shared" ca="1" si="177"/>
        <v>503</v>
      </c>
      <c r="F5771" t="str">
        <f t="shared" si="178"/>
        <v>Low Value</v>
      </c>
    </row>
    <row r="5772" spans="1:6" x14ac:dyDescent="0.3">
      <c r="A5772" s="8" t="s">
        <v>5213</v>
      </c>
      <c r="B5772" s="1">
        <v>45552</v>
      </c>
      <c r="C5772" s="16">
        <v>1</v>
      </c>
      <c r="D5772" s="16">
        <v>134.6</v>
      </c>
      <c r="E5772" s="1">
        <f t="shared" ca="1" si="177"/>
        <v>541</v>
      </c>
      <c r="F5772" t="str">
        <f t="shared" si="178"/>
        <v>Low Value</v>
      </c>
    </row>
    <row r="5773" spans="1:6" x14ac:dyDescent="0.3">
      <c r="A5773" s="8" t="s">
        <v>3795</v>
      </c>
      <c r="B5773" s="1">
        <v>45603</v>
      </c>
      <c r="C5773" s="16">
        <v>1</v>
      </c>
      <c r="D5773" s="16">
        <v>134.31</v>
      </c>
      <c r="E5773" s="1">
        <f t="shared" ca="1" si="177"/>
        <v>490</v>
      </c>
      <c r="F5773" t="str">
        <f t="shared" si="178"/>
        <v>Low Value</v>
      </c>
    </row>
    <row r="5774" spans="1:6" x14ac:dyDescent="0.3">
      <c r="A5774" s="8" t="s">
        <v>5819</v>
      </c>
      <c r="B5774" s="1">
        <v>45633</v>
      </c>
      <c r="C5774" s="16">
        <v>1</v>
      </c>
      <c r="D5774" s="16">
        <v>134.01</v>
      </c>
      <c r="E5774" s="1">
        <f t="shared" ca="1" si="177"/>
        <v>460</v>
      </c>
      <c r="F5774" t="str">
        <f t="shared" si="178"/>
        <v>Low Value</v>
      </c>
    </row>
    <row r="5775" spans="1:6" x14ac:dyDescent="0.3">
      <c r="A5775" s="8" t="s">
        <v>4765</v>
      </c>
      <c r="B5775" s="1">
        <v>45591</v>
      </c>
      <c r="C5775" s="16">
        <v>1</v>
      </c>
      <c r="D5775" s="16">
        <v>133.97999999999999</v>
      </c>
      <c r="E5775" s="1">
        <f t="shared" ca="1" si="177"/>
        <v>502</v>
      </c>
      <c r="F5775" t="str">
        <f t="shared" si="178"/>
        <v>Low Value</v>
      </c>
    </row>
    <row r="5776" spans="1:6" x14ac:dyDescent="0.3">
      <c r="A5776" s="8" t="s">
        <v>5771</v>
      </c>
      <c r="B5776" s="1">
        <v>45539</v>
      </c>
      <c r="C5776" s="16">
        <v>1</v>
      </c>
      <c r="D5776" s="16">
        <v>133.07</v>
      </c>
      <c r="E5776" s="1">
        <f t="shared" ca="1" si="177"/>
        <v>554</v>
      </c>
      <c r="F5776" t="str">
        <f t="shared" si="178"/>
        <v>Low Value</v>
      </c>
    </row>
    <row r="5777" spans="1:6" x14ac:dyDescent="0.3">
      <c r="A5777" s="8" t="s">
        <v>1807</v>
      </c>
      <c r="B5777" s="1">
        <v>45390</v>
      </c>
      <c r="C5777" s="16">
        <v>1</v>
      </c>
      <c r="D5777" s="16">
        <v>132.77000000000001</v>
      </c>
      <c r="E5777" s="1">
        <f t="shared" ca="1" si="177"/>
        <v>703</v>
      </c>
      <c r="F5777" t="str">
        <f t="shared" si="178"/>
        <v>Low Value</v>
      </c>
    </row>
    <row r="5778" spans="1:6" x14ac:dyDescent="0.3">
      <c r="A5778" s="8" t="s">
        <v>471</v>
      </c>
      <c r="B5778" s="1">
        <v>45402</v>
      </c>
      <c r="C5778" s="16">
        <v>1</v>
      </c>
      <c r="D5778" s="16">
        <v>132.71</v>
      </c>
      <c r="E5778" s="1">
        <f t="shared" ca="1" si="177"/>
        <v>691</v>
      </c>
      <c r="F5778" t="str">
        <f t="shared" si="178"/>
        <v>Low Value</v>
      </c>
    </row>
    <row r="5779" spans="1:6" x14ac:dyDescent="0.3">
      <c r="A5779" s="8" t="s">
        <v>5704</v>
      </c>
      <c r="B5779" s="1">
        <v>45449</v>
      </c>
      <c r="C5779" s="16">
        <v>1</v>
      </c>
      <c r="D5779" s="16">
        <v>131.88999999999999</v>
      </c>
      <c r="E5779" s="1">
        <f t="shared" ca="1" si="177"/>
        <v>644</v>
      </c>
      <c r="F5779" t="str">
        <f t="shared" si="178"/>
        <v>Low Value</v>
      </c>
    </row>
    <row r="5780" spans="1:6" x14ac:dyDescent="0.3">
      <c r="A5780" s="8" t="s">
        <v>194</v>
      </c>
      <c r="B5780" s="1">
        <v>45318</v>
      </c>
      <c r="C5780" s="16">
        <v>1</v>
      </c>
      <c r="D5780" s="16">
        <v>131.07</v>
      </c>
      <c r="E5780" s="1">
        <f t="shared" ca="1" si="177"/>
        <v>775</v>
      </c>
      <c r="F5780" t="str">
        <f t="shared" si="178"/>
        <v>Low Value</v>
      </c>
    </row>
    <row r="5781" spans="1:6" x14ac:dyDescent="0.3">
      <c r="A5781" s="8" t="s">
        <v>4675</v>
      </c>
      <c r="B5781" s="1">
        <v>45459</v>
      </c>
      <c r="C5781" s="16">
        <v>1</v>
      </c>
      <c r="D5781" s="16">
        <v>130.22</v>
      </c>
      <c r="E5781" s="1">
        <f t="shared" ca="1" si="177"/>
        <v>634</v>
      </c>
      <c r="F5781" t="str">
        <f t="shared" si="178"/>
        <v>Low Value</v>
      </c>
    </row>
    <row r="5782" spans="1:6" x14ac:dyDescent="0.3">
      <c r="A5782" s="8" t="s">
        <v>418</v>
      </c>
      <c r="B5782" s="1">
        <v>45633</v>
      </c>
      <c r="C5782" s="16">
        <v>1</v>
      </c>
      <c r="D5782" s="16">
        <v>130.15</v>
      </c>
      <c r="E5782" s="1">
        <f t="shared" ca="1" si="177"/>
        <v>460</v>
      </c>
      <c r="F5782" t="str">
        <f t="shared" si="178"/>
        <v>Low Value</v>
      </c>
    </row>
    <row r="5783" spans="1:6" x14ac:dyDescent="0.3">
      <c r="A5783" s="8" t="s">
        <v>3979</v>
      </c>
      <c r="B5783" s="1">
        <v>45397</v>
      </c>
      <c r="C5783" s="16">
        <v>1</v>
      </c>
      <c r="D5783" s="16">
        <v>129.47999999999999</v>
      </c>
      <c r="E5783" s="1">
        <f t="shared" ca="1" si="177"/>
        <v>696</v>
      </c>
      <c r="F5783" t="str">
        <f t="shared" si="178"/>
        <v>Low Value</v>
      </c>
    </row>
    <row r="5784" spans="1:6" x14ac:dyDescent="0.3">
      <c r="A5784" s="8" t="s">
        <v>3905</v>
      </c>
      <c r="B5784" s="1">
        <v>45382</v>
      </c>
      <c r="C5784" s="16">
        <v>1</v>
      </c>
      <c r="D5784" s="16">
        <v>129.43</v>
      </c>
      <c r="E5784" s="1">
        <f t="shared" ca="1" si="177"/>
        <v>711</v>
      </c>
      <c r="F5784" t="str">
        <f t="shared" si="178"/>
        <v>Low Value</v>
      </c>
    </row>
    <row r="5785" spans="1:6" x14ac:dyDescent="0.3">
      <c r="A5785" s="8" t="s">
        <v>2035</v>
      </c>
      <c r="B5785" s="1">
        <v>45307</v>
      </c>
      <c r="C5785" s="16">
        <v>1</v>
      </c>
      <c r="D5785" s="16">
        <v>128.80000000000001</v>
      </c>
      <c r="E5785" s="1">
        <f t="shared" ca="1" si="177"/>
        <v>786</v>
      </c>
      <c r="F5785" t="str">
        <f t="shared" si="178"/>
        <v>Low Value</v>
      </c>
    </row>
    <row r="5786" spans="1:6" x14ac:dyDescent="0.3">
      <c r="A5786" s="8" t="s">
        <v>1494</v>
      </c>
      <c r="B5786" s="1">
        <v>45298</v>
      </c>
      <c r="C5786" s="16">
        <v>1</v>
      </c>
      <c r="D5786" s="16">
        <v>126.91</v>
      </c>
      <c r="E5786" s="1">
        <f t="shared" ca="1" si="177"/>
        <v>795</v>
      </c>
      <c r="F5786" t="str">
        <f t="shared" si="178"/>
        <v>Low Value</v>
      </c>
    </row>
    <row r="5787" spans="1:6" x14ac:dyDescent="0.3">
      <c r="A5787" s="8" t="s">
        <v>1217</v>
      </c>
      <c r="B5787" s="1">
        <v>45339</v>
      </c>
      <c r="C5787" s="16">
        <v>1</v>
      </c>
      <c r="D5787" s="16">
        <v>126.9</v>
      </c>
      <c r="E5787" s="1">
        <f t="shared" ca="1" si="177"/>
        <v>754</v>
      </c>
      <c r="F5787" t="str">
        <f t="shared" si="178"/>
        <v>Low Value</v>
      </c>
    </row>
    <row r="5788" spans="1:6" x14ac:dyDescent="0.3">
      <c r="A5788" s="8" t="s">
        <v>2325</v>
      </c>
      <c r="B5788" s="1">
        <v>45298</v>
      </c>
      <c r="C5788" s="16">
        <v>1</v>
      </c>
      <c r="D5788" s="16">
        <v>126.06</v>
      </c>
      <c r="E5788" s="1">
        <f t="shared" ca="1" si="177"/>
        <v>795</v>
      </c>
      <c r="F5788" t="str">
        <f t="shared" si="178"/>
        <v>Low Value</v>
      </c>
    </row>
    <row r="5789" spans="1:6" x14ac:dyDescent="0.3">
      <c r="A5789" s="8" t="s">
        <v>5652</v>
      </c>
      <c r="B5789" s="1">
        <v>45585</v>
      </c>
      <c r="C5789" s="16">
        <v>1</v>
      </c>
      <c r="D5789" s="16">
        <v>125.24</v>
      </c>
      <c r="E5789" s="1">
        <f t="shared" ca="1" si="177"/>
        <v>508</v>
      </c>
      <c r="F5789" t="str">
        <f t="shared" si="178"/>
        <v>Low Value</v>
      </c>
    </row>
    <row r="5790" spans="1:6" x14ac:dyDescent="0.3">
      <c r="A5790" s="8" t="s">
        <v>5138</v>
      </c>
      <c r="B5790" s="1">
        <v>45368</v>
      </c>
      <c r="C5790" s="16">
        <v>1</v>
      </c>
      <c r="D5790" s="16">
        <v>124.51</v>
      </c>
      <c r="E5790" s="1">
        <f t="shared" ca="1" si="177"/>
        <v>725</v>
      </c>
      <c r="F5790" t="str">
        <f t="shared" si="178"/>
        <v>Low Value</v>
      </c>
    </row>
    <row r="5791" spans="1:6" x14ac:dyDescent="0.3">
      <c r="A5791" s="8" t="s">
        <v>1225</v>
      </c>
      <c r="B5791" s="1">
        <v>45299</v>
      </c>
      <c r="C5791" s="16">
        <v>1</v>
      </c>
      <c r="D5791" s="16">
        <v>124.39</v>
      </c>
      <c r="E5791" s="1">
        <f t="shared" ca="1" si="177"/>
        <v>794</v>
      </c>
      <c r="F5791" t="str">
        <f t="shared" si="178"/>
        <v>Low Value</v>
      </c>
    </row>
    <row r="5792" spans="1:6" x14ac:dyDescent="0.3">
      <c r="A5792" s="8" t="s">
        <v>5378</v>
      </c>
      <c r="B5792" s="1">
        <v>45461</v>
      </c>
      <c r="C5792" s="16">
        <v>1</v>
      </c>
      <c r="D5792" s="16">
        <v>123.34</v>
      </c>
      <c r="E5792" s="1">
        <f t="shared" ca="1" si="177"/>
        <v>632</v>
      </c>
      <c r="F5792" t="str">
        <f t="shared" si="178"/>
        <v>Low Value</v>
      </c>
    </row>
    <row r="5793" spans="1:6" x14ac:dyDescent="0.3">
      <c r="A5793" s="8" t="s">
        <v>594</v>
      </c>
      <c r="B5793" s="1">
        <v>45447</v>
      </c>
      <c r="C5793" s="16">
        <v>1</v>
      </c>
      <c r="D5793" s="16">
        <v>122.39</v>
      </c>
      <c r="E5793" s="1">
        <f t="shared" ca="1" si="177"/>
        <v>646</v>
      </c>
      <c r="F5793" t="str">
        <f t="shared" si="178"/>
        <v>Low Value</v>
      </c>
    </row>
    <row r="5794" spans="1:6" x14ac:dyDescent="0.3">
      <c r="A5794" s="8" t="s">
        <v>5473</v>
      </c>
      <c r="B5794" s="1">
        <v>45469</v>
      </c>
      <c r="C5794" s="16">
        <v>1</v>
      </c>
      <c r="D5794" s="16">
        <v>122.07</v>
      </c>
      <c r="E5794" s="1">
        <f t="shared" ca="1" si="177"/>
        <v>624</v>
      </c>
      <c r="F5794" t="str">
        <f t="shared" si="178"/>
        <v>Low Value</v>
      </c>
    </row>
    <row r="5795" spans="1:6" x14ac:dyDescent="0.3">
      <c r="A5795" s="8" t="s">
        <v>3648</v>
      </c>
      <c r="B5795" s="1">
        <v>45413</v>
      </c>
      <c r="C5795" s="16">
        <v>1</v>
      </c>
      <c r="D5795" s="16">
        <v>121.84</v>
      </c>
      <c r="E5795" s="1">
        <f t="shared" ca="1" si="177"/>
        <v>680</v>
      </c>
      <c r="F5795" t="str">
        <f t="shared" si="178"/>
        <v>Low Value</v>
      </c>
    </row>
    <row r="5796" spans="1:6" x14ac:dyDescent="0.3">
      <c r="A5796" s="8" t="s">
        <v>5601</v>
      </c>
      <c r="B5796" s="1">
        <v>45388</v>
      </c>
      <c r="C5796" s="16">
        <v>1</v>
      </c>
      <c r="D5796" s="16">
        <v>121.47</v>
      </c>
      <c r="E5796" s="1">
        <f t="shared" ca="1" si="177"/>
        <v>705</v>
      </c>
      <c r="F5796" t="str">
        <f t="shared" si="178"/>
        <v>Low Value</v>
      </c>
    </row>
    <row r="5797" spans="1:6" x14ac:dyDescent="0.3">
      <c r="A5797" s="8" t="s">
        <v>5377</v>
      </c>
      <c r="B5797" s="1">
        <v>45409</v>
      </c>
      <c r="C5797" s="16">
        <v>1</v>
      </c>
      <c r="D5797" s="16">
        <v>121.13</v>
      </c>
      <c r="E5797" s="1">
        <f t="shared" ca="1" si="177"/>
        <v>684</v>
      </c>
      <c r="F5797" t="str">
        <f t="shared" si="178"/>
        <v>Low Value</v>
      </c>
    </row>
    <row r="5798" spans="1:6" x14ac:dyDescent="0.3">
      <c r="A5798" s="8" t="s">
        <v>1196</v>
      </c>
      <c r="B5798" s="1">
        <v>45343</v>
      </c>
      <c r="C5798" s="16">
        <v>1</v>
      </c>
      <c r="D5798" s="16">
        <v>120.99</v>
      </c>
      <c r="E5798" s="1">
        <f t="shared" ca="1" si="177"/>
        <v>750</v>
      </c>
      <c r="F5798" t="str">
        <f t="shared" si="178"/>
        <v>Low Value</v>
      </c>
    </row>
    <row r="5799" spans="1:6" x14ac:dyDescent="0.3">
      <c r="A5799" s="8" t="s">
        <v>2396</v>
      </c>
      <c r="B5799" s="1">
        <v>45583</v>
      </c>
      <c r="C5799" s="16">
        <v>1</v>
      </c>
      <c r="D5799" s="16">
        <v>120.45</v>
      </c>
      <c r="E5799" s="1">
        <f t="shared" ca="1" si="177"/>
        <v>510</v>
      </c>
      <c r="F5799" t="str">
        <f t="shared" si="178"/>
        <v>Low Value</v>
      </c>
    </row>
    <row r="5800" spans="1:6" x14ac:dyDescent="0.3">
      <c r="A5800" s="8" t="s">
        <v>475</v>
      </c>
      <c r="B5800" s="1">
        <v>45390</v>
      </c>
      <c r="C5800" s="16">
        <v>1</v>
      </c>
      <c r="D5800" s="16">
        <v>119.69</v>
      </c>
      <c r="E5800" s="1">
        <f t="shared" ca="1" si="177"/>
        <v>703</v>
      </c>
      <c r="F5800" t="str">
        <f t="shared" si="178"/>
        <v>Low Value</v>
      </c>
    </row>
    <row r="5801" spans="1:6" x14ac:dyDescent="0.3">
      <c r="A5801" s="8" t="s">
        <v>4973</v>
      </c>
      <c r="B5801" s="1">
        <v>45410</v>
      </c>
      <c r="C5801" s="16">
        <v>1</v>
      </c>
      <c r="D5801" s="16">
        <v>119.19</v>
      </c>
      <c r="E5801" s="1">
        <f t="shared" ca="1" si="177"/>
        <v>683</v>
      </c>
      <c r="F5801" t="str">
        <f t="shared" si="178"/>
        <v>Low Value</v>
      </c>
    </row>
    <row r="5802" spans="1:6" x14ac:dyDescent="0.3">
      <c r="A5802" s="8" t="s">
        <v>5536</v>
      </c>
      <c r="B5802" s="1">
        <v>45421</v>
      </c>
      <c r="C5802" s="16">
        <v>1</v>
      </c>
      <c r="D5802" s="16">
        <v>118.52</v>
      </c>
      <c r="E5802" s="1">
        <f t="shared" ca="1" si="177"/>
        <v>672</v>
      </c>
      <c r="F5802" t="str">
        <f t="shared" si="178"/>
        <v>Low Value</v>
      </c>
    </row>
    <row r="5803" spans="1:6" x14ac:dyDescent="0.3">
      <c r="A5803" s="8" t="s">
        <v>4974</v>
      </c>
      <c r="B5803" s="1">
        <v>45444</v>
      </c>
      <c r="C5803" s="16">
        <v>1</v>
      </c>
      <c r="D5803" s="16">
        <v>118.3</v>
      </c>
      <c r="E5803" s="1">
        <f t="shared" ca="1" si="177"/>
        <v>649</v>
      </c>
      <c r="F5803" t="str">
        <f t="shared" si="178"/>
        <v>Low Value</v>
      </c>
    </row>
    <row r="5804" spans="1:6" x14ac:dyDescent="0.3">
      <c r="A5804" s="8" t="s">
        <v>3158</v>
      </c>
      <c r="B5804" s="1">
        <v>45497</v>
      </c>
      <c r="C5804" s="16">
        <v>1</v>
      </c>
      <c r="D5804" s="16">
        <v>118.08</v>
      </c>
      <c r="E5804" s="1">
        <f t="shared" ca="1" si="177"/>
        <v>596</v>
      </c>
      <c r="F5804" t="str">
        <f t="shared" si="178"/>
        <v>Low Value</v>
      </c>
    </row>
    <row r="5805" spans="1:6" x14ac:dyDescent="0.3">
      <c r="A5805" s="8" t="s">
        <v>3578</v>
      </c>
      <c r="B5805" s="1">
        <v>45523</v>
      </c>
      <c r="C5805" s="16">
        <v>1</v>
      </c>
      <c r="D5805" s="16">
        <v>117.66</v>
      </c>
      <c r="E5805" s="1">
        <f t="shared" ca="1" si="177"/>
        <v>570</v>
      </c>
      <c r="F5805" t="str">
        <f t="shared" si="178"/>
        <v>Low Value</v>
      </c>
    </row>
    <row r="5806" spans="1:6" x14ac:dyDescent="0.3">
      <c r="A5806" s="8" t="s">
        <v>537</v>
      </c>
      <c r="B5806" s="1">
        <v>45421</v>
      </c>
      <c r="C5806" s="16">
        <v>1</v>
      </c>
      <c r="D5806" s="16">
        <v>117.62</v>
      </c>
      <c r="E5806" s="1">
        <f t="shared" ca="1" si="177"/>
        <v>672</v>
      </c>
      <c r="F5806" t="str">
        <f t="shared" si="178"/>
        <v>Low Value</v>
      </c>
    </row>
    <row r="5807" spans="1:6" x14ac:dyDescent="0.3">
      <c r="A5807" s="8" t="s">
        <v>3687</v>
      </c>
      <c r="B5807" s="1">
        <v>45461</v>
      </c>
      <c r="C5807" s="16">
        <v>1</v>
      </c>
      <c r="D5807" s="16">
        <v>116.95</v>
      </c>
      <c r="E5807" s="1">
        <f t="shared" ca="1" si="177"/>
        <v>632</v>
      </c>
      <c r="F5807" t="str">
        <f t="shared" si="178"/>
        <v>Low Value</v>
      </c>
    </row>
    <row r="5808" spans="1:6" x14ac:dyDescent="0.3">
      <c r="A5808" s="8" t="s">
        <v>4793</v>
      </c>
      <c r="B5808" s="1">
        <v>45392</v>
      </c>
      <c r="C5808" s="16">
        <v>1</v>
      </c>
      <c r="D5808" s="16">
        <v>116.53</v>
      </c>
      <c r="E5808" s="1">
        <f t="shared" ca="1" si="177"/>
        <v>701</v>
      </c>
      <c r="F5808" t="str">
        <f t="shared" si="178"/>
        <v>Low Value</v>
      </c>
    </row>
    <row r="5809" spans="1:6" x14ac:dyDescent="0.3">
      <c r="A5809" s="8" t="s">
        <v>3940</v>
      </c>
      <c r="B5809" s="1">
        <v>45551</v>
      </c>
      <c r="C5809" s="16">
        <v>1</v>
      </c>
      <c r="D5809" s="16">
        <v>115.16</v>
      </c>
      <c r="E5809" s="1">
        <f t="shared" ca="1" si="177"/>
        <v>542</v>
      </c>
      <c r="F5809" t="str">
        <f t="shared" si="178"/>
        <v>Low Value</v>
      </c>
    </row>
    <row r="5810" spans="1:6" x14ac:dyDescent="0.3">
      <c r="A5810" s="8" t="s">
        <v>2938</v>
      </c>
      <c r="B5810" s="1">
        <v>45501</v>
      </c>
      <c r="C5810" s="16">
        <v>1</v>
      </c>
      <c r="D5810" s="16">
        <v>114.97</v>
      </c>
      <c r="E5810" s="1">
        <f t="shared" ca="1" si="177"/>
        <v>592</v>
      </c>
      <c r="F5810" t="str">
        <f t="shared" si="178"/>
        <v>Low Value</v>
      </c>
    </row>
    <row r="5811" spans="1:6" x14ac:dyDescent="0.3">
      <c r="A5811" s="8" t="s">
        <v>5680</v>
      </c>
      <c r="B5811" s="1">
        <v>45423</v>
      </c>
      <c r="C5811" s="16">
        <v>1</v>
      </c>
      <c r="D5811" s="16">
        <v>114.96</v>
      </c>
      <c r="E5811" s="1">
        <f t="shared" ca="1" si="177"/>
        <v>670</v>
      </c>
      <c r="F5811" t="str">
        <f t="shared" si="178"/>
        <v>Low Value</v>
      </c>
    </row>
    <row r="5812" spans="1:6" x14ac:dyDescent="0.3">
      <c r="A5812" s="8" t="s">
        <v>4718</v>
      </c>
      <c r="B5812" s="1">
        <v>45519</v>
      </c>
      <c r="C5812" s="16">
        <v>1</v>
      </c>
      <c r="D5812" s="16">
        <v>114.6</v>
      </c>
      <c r="E5812" s="1">
        <f t="shared" ca="1" si="177"/>
        <v>574</v>
      </c>
      <c r="F5812" t="str">
        <f t="shared" si="178"/>
        <v>Low Value</v>
      </c>
    </row>
    <row r="5813" spans="1:6" x14ac:dyDescent="0.3">
      <c r="A5813" s="8" t="s">
        <v>2341</v>
      </c>
      <c r="B5813" s="1">
        <v>45348</v>
      </c>
      <c r="C5813" s="16">
        <v>1</v>
      </c>
      <c r="D5813" s="16">
        <v>114.17</v>
      </c>
      <c r="E5813" s="1">
        <f t="shared" ca="1" si="177"/>
        <v>745</v>
      </c>
      <c r="F5813" t="str">
        <f t="shared" si="178"/>
        <v>Low Value</v>
      </c>
    </row>
    <row r="5814" spans="1:6" x14ac:dyDescent="0.3">
      <c r="A5814" s="8" t="s">
        <v>5143</v>
      </c>
      <c r="B5814" s="1">
        <v>45481</v>
      </c>
      <c r="C5814" s="16">
        <v>1</v>
      </c>
      <c r="D5814" s="16">
        <v>113.59</v>
      </c>
      <c r="E5814" s="1">
        <f t="shared" ca="1" si="177"/>
        <v>612</v>
      </c>
      <c r="F5814" t="str">
        <f t="shared" si="178"/>
        <v>Low Value</v>
      </c>
    </row>
    <row r="5815" spans="1:6" x14ac:dyDescent="0.3">
      <c r="A5815" s="8" t="s">
        <v>1844</v>
      </c>
      <c r="B5815" s="1">
        <v>45309</v>
      </c>
      <c r="C5815" s="16">
        <v>1</v>
      </c>
      <c r="D5815" s="16">
        <v>112.85</v>
      </c>
      <c r="E5815" s="1">
        <f t="shared" ca="1" si="177"/>
        <v>784</v>
      </c>
      <c r="F5815" t="str">
        <f t="shared" si="178"/>
        <v>Low Value</v>
      </c>
    </row>
    <row r="5816" spans="1:6" x14ac:dyDescent="0.3">
      <c r="A5816" s="8" t="s">
        <v>700</v>
      </c>
      <c r="B5816" s="1">
        <v>45512</v>
      </c>
      <c r="C5816" s="16">
        <v>1</v>
      </c>
      <c r="D5816" s="16">
        <v>111.48</v>
      </c>
      <c r="E5816" s="1">
        <f t="shared" ca="1" si="177"/>
        <v>581</v>
      </c>
      <c r="F5816" t="str">
        <f t="shared" si="178"/>
        <v>Low Value</v>
      </c>
    </row>
    <row r="5817" spans="1:6" x14ac:dyDescent="0.3">
      <c r="A5817" s="8" t="s">
        <v>4682</v>
      </c>
      <c r="B5817" s="1">
        <v>45410</v>
      </c>
      <c r="C5817" s="16">
        <v>1</v>
      </c>
      <c r="D5817" s="16">
        <v>108.7</v>
      </c>
      <c r="E5817" s="1">
        <f t="shared" ca="1" si="177"/>
        <v>683</v>
      </c>
      <c r="F5817" t="str">
        <f t="shared" si="178"/>
        <v>Low Value</v>
      </c>
    </row>
    <row r="5818" spans="1:6" x14ac:dyDescent="0.3">
      <c r="A5818" s="8" t="s">
        <v>5766</v>
      </c>
      <c r="B5818" s="1">
        <v>45371</v>
      </c>
      <c r="C5818" s="16">
        <v>1</v>
      </c>
      <c r="D5818" s="16">
        <v>108.67</v>
      </c>
      <c r="E5818" s="1">
        <f t="shared" ca="1" si="177"/>
        <v>722</v>
      </c>
      <c r="F5818" t="str">
        <f t="shared" si="178"/>
        <v>Low Value</v>
      </c>
    </row>
    <row r="5819" spans="1:6" x14ac:dyDescent="0.3">
      <c r="A5819" s="8" t="s">
        <v>5498</v>
      </c>
      <c r="B5819" s="1">
        <v>45481</v>
      </c>
      <c r="C5819" s="16">
        <v>1</v>
      </c>
      <c r="D5819" s="16">
        <v>108.61</v>
      </c>
      <c r="E5819" s="1">
        <f t="shared" ca="1" si="177"/>
        <v>612</v>
      </c>
      <c r="F5819" t="str">
        <f t="shared" si="178"/>
        <v>Low Value</v>
      </c>
    </row>
    <row r="5820" spans="1:6" x14ac:dyDescent="0.3">
      <c r="A5820" s="8" t="s">
        <v>1878</v>
      </c>
      <c r="B5820" s="1">
        <v>45427</v>
      </c>
      <c r="C5820" s="16">
        <v>1</v>
      </c>
      <c r="D5820" s="16">
        <v>107.7</v>
      </c>
      <c r="E5820" s="1">
        <f t="shared" ca="1" si="177"/>
        <v>666</v>
      </c>
      <c r="F5820" t="str">
        <f t="shared" si="178"/>
        <v>Low Value</v>
      </c>
    </row>
    <row r="5821" spans="1:6" x14ac:dyDescent="0.3">
      <c r="A5821" s="8" t="s">
        <v>5964</v>
      </c>
      <c r="B5821" s="1">
        <v>45305</v>
      </c>
      <c r="C5821" s="16">
        <v>1</v>
      </c>
      <c r="D5821" s="16">
        <v>107.29</v>
      </c>
      <c r="E5821" s="1">
        <f t="shared" ca="1" si="177"/>
        <v>788</v>
      </c>
      <c r="F5821" t="str">
        <f t="shared" si="178"/>
        <v>Low Value</v>
      </c>
    </row>
    <row r="5822" spans="1:6" x14ac:dyDescent="0.3">
      <c r="A5822" s="8" t="s">
        <v>5873</v>
      </c>
      <c r="B5822" s="1">
        <v>45468</v>
      </c>
      <c r="C5822" s="16">
        <v>1</v>
      </c>
      <c r="D5822" s="16">
        <v>107.18</v>
      </c>
      <c r="E5822" s="1">
        <f t="shared" ca="1" si="177"/>
        <v>625</v>
      </c>
      <c r="F5822" t="str">
        <f t="shared" si="178"/>
        <v>Low Value</v>
      </c>
    </row>
    <row r="5823" spans="1:6" x14ac:dyDescent="0.3">
      <c r="A5823" s="8" t="s">
        <v>5109</v>
      </c>
      <c r="B5823" s="1">
        <v>45380</v>
      </c>
      <c r="C5823" s="16">
        <v>1</v>
      </c>
      <c r="D5823" s="16">
        <v>107.05</v>
      </c>
      <c r="E5823" s="1">
        <f t="shared" ref="E5823:E5886" ca="1" si="179">TODAY()-B5823</f>
        <v>713</v>
      </c>
      <c r="F5823" t="str">
        <f t="shared" si="178"/>
        <v>Low Value</v>
      </c>
    </row>
    <row r="5824" spans="1:6" x14ac:dyDescent="0.3">
      <c r="A5824" s="8" t="s">
        <v>4404</v>
      </c>
      <c r="B5824" s="1">
        <v>45433</v>
      </c>
      <c r="C5824" s="16">
        <v>1</v>
      </c>
      <c r="D5824" s="16">
        <v>106.88</v>
      </c>
      <c r="E5824" s="1">
        <f t="shared" ca="1" si="179"/>
        <v>660</v>
      </c>
      <c r="F5824" t="str">
        <f t="shared" si="178"/>
        <v>Low Value</v>
      </c>
    </row>
    <row r="5825" spans="1:6" x14ac:dyDescent="0.3">
      <c r="A5825" s="8" t="s">
        <v>4925</v>
      </c>
      <c r="B5825" s="1">
        <v>45581</v>
      </c>
      <c r="C5825" s="16">
        <v>1</v>
      </c>
      <c r="D5825" s="16">
        <v>106.84</v>
      </c>
      <c r="E5825" s="1">
        <f t="shared" ca="1" si="179"/>
        <v>512</v>
      </c>
      <c r="F5825" t="str">
        <f t="shared" si="178"/>
        <v>Low Value</v>
      </c>
    </row>
    <row r="5826" spans="1:6" x14ac:dyDescent="0.3">
      <c r="A5826" s="8" t="s">
        <v>4598</v>
      </c>
      <c r="B5826" s="1">
        <v>45297</v>
      </c>
      <c r="C5826" s="16">
        <v>1</v>
      </c>
      <c r="D5826" s="16">
        <v>106.74</v>
      </c>
      <c r="E5826" s="1">
        <f t="shared" ca="1" si="179"/>
        <v>796</v>
      </c>
      <c r="F5826" t="str">
        <f t="shared" si="178"/>
        <v>Low Value</v>
      </c>
    </row>
    <row r="5827" spans="1:6" x14ac:dyDescent="0.3">
      <c r="A5827" s="8" t="s">
        <v>352</v>
      </c>
      <c r="B5827" s="1">
        <v>45466</v>
      </c>
      <c r="C5827" s="16">
        <v>1</v>
      </c>
      <c r="D5827" s="16">
        <v>105.16</v>
      </c>
      <c r="E5827" s="1">
        <f t="shared" ca="1" si="179"/>
        <v>627</v>
      </c>
      <c r="F5827" t="str">
        <f t="shared" si="178"/>
        <v>Low Value</v>
      </c>
    </row>
    <row r="5828" spans="1:6" x14ac:dyDescent="0.3">
      <c r="A5828" s="8" t="s">
        <v>2315</v>
      </c>
      <c r="B5828" s="1">
        <v>45595</v>
      </c>
      <c r="C5828" s="16">
        <v>1</v>
      </c>
      <c r="D5828" s="16">
        <v>104.52</v>
      </c>
      <c r="E5828" s="1">
        <f t="shared" ca="1" si="179"/>
        <v>498</v>
      </c>
      <c r="F5828" t="str">
        <f t="shared" si="178"/>
        <v>Low Value</v>
      </c>
    </row>
    <row r="5829" spans="1:6" x14ac:dyDescent="0.3">
      <c r="A5829" s="8" t="s">
        <v>5898</v>
      </c>
      <c r="B5829" s="1">
        <v>45392</v>
      </c>
      <c r="C5829" s="16">
        <v>1</v>
      </c>
      <c r="D5829" s="16">
        <v>104.5</v>
      </c>
      <c r="E5829" s="1">
        <f t="shared" ca="1" si="179"/>
        <v>701</v>
      </c>
      <c r="F5829" t="str">
        <f t="shared" ref="F5829:F5892" si="180">IF(D5828 &gt; 5000, "High Value", IF(D5828 &gt; 1000, "Medium Value", "Low Value"))</f>
        <v>Low Value</v>
      </c>
    </row>
    <row r="5830" spans="1:6" x14ac:dyDescent="0.3">
      <c r="A5830" s="8" t="s">
        <v>5084</v>
      </c>
      <c r="B5830" s="1">
        <v>45455</v>
      </c>
      <c r="C5830" s="16">
        <v>1</v>
      </c>
      <c r="D5830" s="16">
        <v>104.4</v>
      </c>
      <c r="E5830" s="1">
        <f t="shared" ca="1" si="179"/>
        <v>638</v>
      </c>
      <c r="F5830" t="str">
        <f t="shared" si="180"/>
        <v>Low Value</v>
      </c>
    </row>
    <row r="5831" spans="1:6" x14ac:dyDescent="0.3">
      <c r="A5831" s="8" t="s">
        <v>4949</v>
      </c>
      <c r="B5831" s="1">
        <v>45457</v>
      </c>
      <c r="C5831" s="16">
        <v>1</v>
      </c>
      <c r="D5831" s="16">
        <v>104.19</v>
      </c>
      <c r="E5831" s="1">
        <f t="shared" ca="1" si="179"/>
        <v>636</v>
      </c>
      <c r="F5831" t="str">
        <f t="shared" si="180"/>
        <v>Low Value</v>
      </c>
    </row>
    <row r="5832" spans="1:6" x14ac:dyDescent="0.3">
      <c r="A5832" s="8" t="s">
        <v>2000</v>
      </c>
      <c r="B5832" s="1">
        <v>45347</v>
      </c>
      <c r="C5832" s="16">
        <v>1</v>
      </c>
      <c r="D5832" s="16">
        <v>103.98</v>
      </c>
      <c r="E5832" s="1">
        <f t="shared" ca="1" si="179"/>
        <v>746</v>
      </c>
      <c r="F5832" t="str">
        <f t="shared" si="180"/>
        <v>Low Value</v>
      </c>
    </row>
    <row r="5833" spans="1:6" x14ac:dyDescent="0.3">
      <c r="A5833" s="8" t="s">
        <v>2115</v>
      </c>
      <c r="B5833" s="1">
        <v>45478</v>
      </c>
      <c r="C5833" s="16">
        <v>1</v>
      </c>
      <c r="D5833" s="16">
        <v>103.96</v>
      </c>
      <c r="E5833" s="1">
        <f t="shared" ca="1" si="179"/>
        <v>615</v>
      </c>
      <c r="F5833" t="str">
        <f t="shared" si="180"/>
        <v>Low Value</v>
      </c>
    </row>
    <row r="5834" spans="1:6" x14ac:dyDescent="0.3">
      <c r="A5834" s="8" t="s">
        <v>5369</v>
      </c>
      <c r="B5834" s="1">
        <v>45331</v>
      </c>
      <c r="C5834" s="16">
        <v>1</v>
      </c>
      <c r="D5834" s="16">
        <v>102.92</v>
      </c>
      <c r="E5834" s="1">
        <f t="shared" ca="1" si="179"/>
        <v>762</v>
      </c>
      <c r="F5834" t="str">
        <f t="shared" si="180"/>
        <v>Low Value</v>
      </c>
    </row>
    <row r="5835" spans="1:6" x14ac:dyDescent="0.3">
      <c r="A5835" s="8" t="s">
        <v>2656</v>
      </c>
      <c r="B5835" s="1">
        <v>45587</v>
      </c>
      <c r="C5835" s="16">
        <v>1</v>
      </c>
      <c r="D5835" s="16">
        <v>102.52</v>
      </c>
      <c r="E5835" s="1">
        <f t="shared" ca="1" si="179"/>
        <v>506</v>
      </c>
      <c r="F5835" t="str">
        <f t="shared" si="180"/>
        <v>Low Value</v>
      </c>
    </row>
    <row r="5836" spans="1:6" x14ac:dyDescent="0.3">
      <c r="A5836" s="8" t="s">
        <v>4461</v>
      </c>
      <c r="B5836" s="1">
        <v>45536</v>
      </c>
      <c r="C5836" s="16">
        <v>1</v>
      </c>
      <c r="D5836" s="16">
        <v>101.66</v>
      </c>
      <c r="E5836" s="1">
        <f t="shared" ca="1" si="179"/>
        <v>557</v>
      </c>
      <c r="F5836" t="str">
        <f t="shared" si="180"/>
        <v>Low Value</v>
      </c>
    </row>
    <row r="5837" spans="1:6" x14ac:dyDescent="0.3">
      <c r="A5837" s="8" t="s">
        <v>2755</v>
      </c>
      <c r="B5837" s="1">
        <v>45319</v>
      </c>
      <c r="C5837" s="16">
        <v>1</v>
      </c>
      <c r="D5837" s="16">
        <v>101.56</v>
      </c>
      <c r="E5837" s="1">
        <f t="shared" ca="1" si="179"/>
        <v>774</v>
      </c>
      <c r="F5837" t="str">
        <f t="shared" si="180"/>
        <v>Low Value</v>
      </c>
    </row>
    <row r="5838" spans="1:6" x14ac:dyDescent="0.3">
      <c r="A5838" s="8" t="s">
        <v>4642</v>
      </c>
      <c r="B5838" s="1">
        <v>45486</v>
      </c>
      <c r="C5838" s="16">
        <v>1</v>
      </c>
      <c r="D5838" s="16">
        <v>101.39</v>
      </c>
      <c r="E5838" s="1">
        <f t="shared" ca="1" si="179"/>
        <v>607</v>
      </c>
      <c r="F5838" t="str">
        <f t="shared" si="180"/>
        <v>Low Value</v>
      </c>
    </row>
    <row r="5839" spans="1:6" x14ac:dyDescent="0.3">
      <c r="A5839" s="8" t="s">
        <v>2624</v>
      </c>
      <c r="B5839" s="1">
        <v>45426</v>
      </c>
      <c r="C5839" s="16">
        <v>1</v>
      </c>
      <c r="D5839" s="16">
        <v>100.71</v>
      </c>
      <c r="E5839" s="1">
        <f t="shared" ca="1" si="179"/>
        <v>667</v>
      </c>
      <c r="F5839" t="str">
        <f t="shared" si="180"/>
        <v>Low Value</v>
      </c>
    </row>
    <row r="5840" spans="1:6" x14ac:dyDescent="0.3">
      <c r="A5840" s="8" t="s">
        <v>2875</v>
      </c>
      <c r="B5840" s="1">
        <v>45621</v>
      </c>
      <c r="C5840" s="16">
        <v>2</v>
      </c>
      <c r="D5840" s="16">
        <v>99.77000000000001</v>
      </c>
      <c r="E5840" s="1">
        <f t="shared" ca="1" si="179"/>
        <v>472</v>
      </c>
      <c r="F5840" t="str">
        <f t="shared" si="180"/>
        <v>Low Value</v>
      </c>
    </row>
    <row r="5841" spans="1:6" x14ac:dyDescent="0.3">
      <c r="A5841" s="8" t="s">
        <v>3291</v>
      </c>
      <c r="B5841" s="1">
        <v>45654</v>
      </c>
      <c r="C5841" s="16">
        <v>1</v>
      </c>
      <c r="D5841" s="16">
        <v>99.14</v>
      </c>
      <c r="E5841" s="1">
        <f t="shared" ca="1" si="179"/>
        <v>439</v>
      </c>
      <c r="F5841" t="str">
        <f t="shared" si="180"/>
        <v>Low Value</v>
      </c>
    </row>
    <row r="5842" spans="1:6" x14ac:dyDescent="0.3">
      <c r="A5842" s="8" t="s">
        <v>1351</v>
      </c>
      <c r="B5842" s="1">
        <v>45552</v>
      </c>
      <c r="C5842" s="16">
        <v>1</v>
      </c>
      <c r="D5842" s="16">
        <v>98.77</v>
      </c>
      <c r="E5842" s="1">
        <f t="shared" ca="1" si="179"/>
        <v>541</v>
      </c>
      <c r="F5842" t="str">
        <f t="shared" si="180"/>
        <v>Low Value</v>
      </c>
    </row>
    <row r="5843" spans="1:6" x14ac:dyDescent="0.3">
      <c r="A5843" s="8" t="s">
        <v>1927</v>
      </c>
      <c r="B5843" s="1">
        <v>45379</v>
      </c>
      <c r="C5843" s="16">
        <v>1</v>
      </c>
      <c r="D5843" s="16">
        <v>98.44</v>
      </c>
      <c r="E5843" s="1">
        <f t="shared" ca="1" si="179"/>
        <v>714</v>
      </c>
      <c r="F5843" t="str">
        <f t="shared" si="180"/>
        <v>Low Value</v>
      </c>
    </row>
    <row r="5844" spans="1:6" x14ac:dyDescent="0.3">
      <c r="A5844" s="8" t="s">
        <v>4823</v>
      </c>
      <c r="B5844" s="1">
        <v>45617</v>
      </c>
      <c r="C5844" s="16">
        <v>1</v>
      </c>
      <c r="D5844" s="16">
        <v>98.37</v>
      </c>
      <c r="E5844" s="1">
        <f t="shared" ca="1" si="179"/>
        <v>476</v>
      </c>
      <c r="F5844" t="str">
        <f t="shared" si="180"/>
        <v>Low Value</v>
      </c>
    </row>
    <row r="5845" spans="1:6" x14ac:dyDescent="0.3">
      <c r="A5845" s="8" t="s">
        <v>4661</v>
      </c>
      <c r="B5845" s="1">
        <v>45481</v>
      </c>
      <c r="C5845" s="16">
        <v>1</v>
      </c>
      <c r="D5845" s="16">
        <v>98.22</v>
      </c>
      <c r="E5845" s="1">
        <f t="shared" ca="1" si="179"/>
        <v>612</v>
      </c>
      <c r="F5845" t="str">
        <f t="shared" si="180"/>
        <v>Low Value</v>
      </c>
    </row>
    <row r="5846" spans="1:6" x14ac:dyDescent="0.3">
      <c r="A5846" s="8" t="s">
        <v>5454</v>
      </c>
      <c r="B5846" s="1">
        <v>45306</v>
      </c>
      <c r="C5846" s="16">
        <v>1</v>
      </c>
      <c r="D5846" s="16">
        <v>96.24</v>
      </c>
      <c r="E5846" s="1">
        <f t="shared" ca="1" si="179"/>
        <v>787</v>
      </c>
      <c r="F5846" t="str">
        <f t="shared" si="180"/>
        <v>Low Value</v>
      </c>
    </row>
    <row r="5847" spans="1:6" x14ac:dyDescent="0.3">
      <c r="A5847" s="8" t="s">
        <v>3872</v>
      </c>
      <c r="B5847" s="1">
        <v>45392</v>
      </c>
      <c r="C5847" s="16">
        <v>1</v>
      </c>
      <c r="D5847" s="16">
        <v>95.31</v>
      </c>
      <c r="E5847" s="1">
        <f t="shared" ca="1" si="179"/>
        <v>701</v>
      </c>
      <c r="F5847" t="str">
        <f t="shared" si="180"/>
        <v>Low Value</v>
      </c>
    </row>
    <row r="5848" spans="1:6" x14ac:dyDescent="0.3">
      <c r="A5848" s="8" t="s">
        <v>1391</v>
      </c>
      <c r="B5848" s="1">
        <v>45418</v>
      </c>
      <c r="C5848" s="16">
        <v>1</v>
      </c>
      <c r="D5848" s="16">
        <v>94.5</v>
      </c>
      <c r="E5848" s="1">
        <f t="shared" ca="1" si="179"/>
        <v>675</v>
      </c>
      <c r="F5848" t="str">
        <f t="shared" si="180"/>
        <v>Low Value</v>
      </c>
    </row>
    <row r="5849" spans="1:6" x14ac:dyDescent="0.3">
      <c r="A5849" s="8" t="s">
        <v>4395</v>
      </c>
      <c r="B5849" s="1">
        <v>45464</v>
      </c>
      <c r="C5849" s="16">
        <v>1</v>
      </c>
      <c r="D5849" s="16">
        <v>93.22</v>
      </c>
      <c r="E5849" s="1">
        <f t="shared" ca="1" si="179"/>
        <v>629</v>
      </c>
      <c r="F5849" t="str">
        <f t="shared" si="180"/>
        <v>Low Value</v>
      </c>
    </row>
    <row r="5850" spans="1:6" x14ac:dyDescent="0.3">
      <c r="A5850" s="8" t="s">
        <v>5483</v>
      </c>
      <c r="B5850" s="1">
        <v>45369</v>
      </c>
      <c r="C5850" s="16">
        <v>1</v>
      </c>
      <c r="D5850" s="16">
        <v>92.57</v>
      </c>
      <c r="E5850" s="1">
        <f t="shared" ca="1" si="179"/>
        <v>724</v>
      </c>
      <c r="F5850" t="str">
        <f t="shared" si="180"/>
        <v>Low Value</v>
      </c>
    </row>
    <row r="5851" spans="1:6" x14ac:dyDescent="0.3">
      <c r="A5851" s="8" t="s">
        <v>5244</v>
      </c>
      <c r="B5851" s="1">
        <v>45515</v>
      </c>
      <c r="C5851" s="16">
        <v>1</v>
      </c>
      <c r="D5851" s="16">
        <v>91.68</v>
      </c>
      <c r="E5851" s="1">
        <f t="shared" ca="1" si="179"/>
        <v>578</v>
      </c>
      <c r="F5851" t="str">
        <f t="shared" si="180"/>
        <v>Low Value</v>
      </c>
    </row>
    <row r="5852" spans="1:6" x14ac:dyDescent="0.3">
      <c r="A5852" s="8" t="s">
        <v>5489</v>
      </c>
      <c r="B5852" s="1">
        <v>45354</v>
      </c>
      <c r="C5852" s="16">
        <v>1</v>
      </c>
      <c r="D5852" s="16">
        <v>91.57</v>
      </c>
      <c r="E5852" s="1">
        <f t="shared" ca="1" si="179"/>
        <v>739</v>
      </c>
      <c r="F5852" t="str">
        <f t="shared" si="180"/>
        <v>Low Value</v>
      </c>
    </row>
    <row r="5853" spans="1:6" x14ac:dyDescent="0.3">
      <c r="A5853" s="8" t="s">
        <v>5915</v>
      </c>
      <c r="B5853" s="1">
        <v>45328</v>
      </c>
      <c r="C5853" s="16">
        <v>1</v>
      </c>
      <c r="D5853" s="16">
        <v>91.54</v>
      </c>
      <c r="E5853" s="1">
        <f t="shared" ca="1" si="179"/>
        <v>765</v>
      </c>
      <c r="F5853" t="str">
        <f t="shared" si="180"/>
        <v>Low Value</v>
      </c>
    </row>
    <row r="5854" spans="1:6" x14ac:dyDescent="0.3">
      <c r="A5854" s="8" t="s">
        <v>3258</v>
      </c>
      <c r="B5854" s="1">
        <v>45316</v>
      </c>
      <c r="C5854" s="16">
        <v>1</v>
      </c>
      <c r="D5854" s="16">
        <v>91.47</v>
      </c>
      <c r="E5854" s="1">
        <f t="shared" ca="1" si="179"/>
        <v>777</v>
      </c>
      <c r="F5854" t="str">
        <f t="shared" si="180"/>
        <v>Low Value</v>
      </c>
    </row>
    <row r="5855" spans="1:6" x14ac:dyDescent="0.3">
      <c r="A5855" s="8" t="s">
        <v>1574</v>
      </c>
      <c r="B5855" s="1">
        <v>45426</v>
      </c>
      <c r="C5855" s="16">
        <v>1</v>
      </c>
      <c r="D5855" s="16">
        <v>91.05</v>
      </c>
      <c r="E5855" s="1">
        <f t="shared" ca="1" si="179"/>
        <v>667</v>
      </c>
      <c r="F5855" t="str">
        <f t="shared" si="180"/>
        <v>Low Value</v>
      </c>
    </row>
    <row r="5856" spans="1:6" x14ac:dyDescent="0.3">
      <c r="A5856" s="8" t="s">
        <v>5752</v>
      </c>
      <c r="B5856" s="1">
        <v>45335</v>
      </c>
      <c r="C5856" s="16">
        <v>1</v>
      </c>
      <c r="D5856" s="16">
        <v>90.8</v>
      </c>
      <c r="E5856" s="1">
        <f t="shared" ca="1" si="179"/>
        <v>758</v>
      </c>
      <c r="F5856" t="str">
        <f t="shared" si="180"/>
        <v>Low Value</v>
      </c>
    </row>
    <row r="5857" spans="1:6" x14ac:dyDescent="0.3">
      <c r="A5857" s="8" t="s">
        <v>3102</v>
      </c>
      <c r="B5857" s="1">
        <v>45628</v>
      </c>
      <c r="C5857" s="16">
        <v>1</v>
      </c>
      <c r="D5857" s="16">
        <v>89.57</v>
      </c>
      <c r="E5857" s="1">
        <f t="shared" ca="1" si="179"/>
        <v>465</v>
      </c>
      <c r="F5857" t="str">
        <f t="shared" si="180"/>
        <v>Low Value</v>
      </c>
    </row>
    <row r="5858" spans="1:6" x14ac:dyDescent="0.3">
      <c r="A5858" s="8" t="s">
        <v>500</v>
      </c>
      <c r="B5858" s="1">
        <v>45440</v>
      </c>
      <c r="C5858" s="16">
        <v>1</v>
      </c>
      <c r="D5858" s="16">
        <v>88.47</v>
      </c>
      <c r="E5858" s="1">
        <f t="shared" ca="1" si="179"/>
        <v>653</v>
      </c>
      <c r="F5858" t="str">
        <f t="shared" si="180"/>
        <v>Low Value</v>
      </c>
    </row>
    <row r="5859" spans="1:6" x14ac:dyDescent="0.3">
      <c r="A5859" s="8" t="s">
        <v>5658</v>
      </c>
      <c r="B5859" s="1">
        <v>45397</v>
      </c>
      <c r="C5859" s="16">
        <v>1</v>
      </c>
      <c r="D5859" s="16">
        <v>86.55</v>
      </c>
      <c r="E5859" s="1">
        <f t="shared" ca="1" si="179"/>
        <v>696</v>
      </c>
      <c r="F5859" t="str">
        <f t="shared" si="180"/>
        <v>Low Value</v>
      </c>
    </row>
    <row r="5860" spans="1:6" x14ac:dyDescent="0.3">
      <c r="A5860" s="8" t="s">
        <v>5745</v>
      </c>
      <c r="B5860" s="1">
        <v>45451</v>
      </c>
      <c r="C5860" s="16">
        <v>1</v>
      </c>
      <c r="D5860" s="16">
        <v>86.03</v>
      </c>
      <c r="E5860" s="1">
        <f t="shared" ca="1" si="179"/>
        <v>642</v>
      </c>
      <c r="F5860" t="str">
        <f t="shared" si="180"/>
        <v>Low Value</v>
      </c>
    </row>
    <row r="5861" spans="1:6" x14ac:dyDescent="0.3">
      <c r="A5861" s="8" t="s">
        <v>2485</v>
      </c>
      <c r="B5861" s="1">
        <v>45482</v>
      </c>
      <c r="C5861" s="16">
        <v>1</v>
      </c>
      <c r="D5861" s="16">
        <v>85.23</v>
      </c>
      <c r="E5861" s="1">
        <f t="shared" ca="1" si="179"/>
        <v>611</v>
      </c>
      <c r="F5861" t="str">
        <f t="shared" si="180"/>
        <v>Low Value</v>
      </c>
    </row>
    <row r="5862" spans="1:6" x14ac:dyDescent="0.3">
      <c r="A5862" s="8" t="s">
        <v>487</v>
      </c>
      <c r="B5862" s="1">
        <v>45600</v>
      </c>
      <c r="C5862" s="16">
        <v>1</v>
      </c>
      <c r="D5862" s="16">
        <v>84.92</v>
      </c>
      <c r="E5862" s="1">
        <f t="shared" ca="1" si="179"/>
        <v>493</v>
      </c>
      <c r="F5862" t="str">
        <f t="shared" si="180"/>
        <v>Low Value</v>
      </c>
    </row>
    <row r="5863" spans="1:6" x14ac:dyDescent="0.3">
      <c r="A5863" s="8" t="s">
        <v>3378</v>
      </c>
      <c r="B5863" s="1">
        <v>45361</v>
      </c>
      <c r="C5863" s="16">
        <v>1</v>
      </c>
      <c r="D5863" s="16">
        <v>84.64</v>
      </c>
      <c r="E5863" s="1">
        <f t="shared" ca="1" si="179"/>
        <v>732</v>
      </c>
      <c r="F5863" t="str">
        <f t="shared" si="180"/>
        <v>Low Value</v>
      </c>
    </row>
    <row r="5864" spans="1:6" x14ac:dyDescent="0.3">
      <c r="A5864" s="8" t="s">
        <v>792</v>
      </c>
      <c r="B5864" s="1">
        <v>45503</v>
      </c>
      <c r="C5864" s="16">
        <v>1</v>
      </c>
      <c r="D5864" s="16">
        <v>84.62</v>
      </c>
      <c r="E5864" s="1">
        <f t="shared" ca="1" si="179"/>
        <v>590</v>
      </c>
      <c r="F5864" t="str">
        <f t="shared" si="180"/>
        <v>Low Value</v>
      </c>
    </row>
    <row r="5865" spans="1:6" x14ac:dyDescent="0.3">
      <c r="A5865" s="8" t="s">
        <v>650</v>
      </c>
      <c r="B5865" s="1">
        <v>45579</v>
      </c>
      <c r="C5865" s="16">
        <v>2</v>
      </c>
      <c r="D5865" s="16">
        <v>84.02000000000001</v>
      </c>
      <c r="E5865" s="1">
        <f t="shared" ca="1" si="179"/>
        <v>514</v>
      </c>
      <c r="F5865" t="str">
        <f t="shared" si="180"/>
        <v>Low Value</v>
      </c>
    </row>
    <row r="5866" spans="1:6" x14ac:dyDescent="0.3">
      <c r="A5866" s="8" t="s">
        <v>4691</v>
      </c>
      <c r="B5866" s="1">
        <v>45588</v>
      </c>
      <c r="C5866" s="16">
        <v>1</v>
      </c>
      <c r="D5866" s="16">
        <v>84.01</v>
      </c>
      <c r="E5866" s="1">
        <f t="shared" ca="1" si="179"/>
        <v>505</v>
      </c>
      <c r="F5866" t="str">
        <f t="shared" si="180"/>
        <v>Low Value</v>
      </c>
    </row>
    <row r="5867" spans="1:6" x14ac:dyDescent="0.3">
      <c r="A5867" s="8" t="s">
        <v>3251</v>
      </c>
      <c r="B5867" s="1">
        <v>45432</v>
      </c>
      <c r="C5867" s="16">
        <v>1</v>
      </c>
      <c r="D5867" s="16">
        <v>83.51</v>
      </c>
      <c r="E5867" s="1">
        <f t="shared" ca="1" si="179"/>
        <v>661</v>
      </c>
      <c r="F5867" t="str">
        <f t="shared" si="180"/>
        <v>Low Value</v>
      </c>
    </row>
    <row r="5868" spans="1:6" x14ac:dyDescent="0.3">
      <c r="A5868" s="8" t="s">
        <v>3890</v>
      </c>
      <c r="B5868" s="1">
        <v>45464</v>
      </c>
      <c r="C5868" s="16">
        <v>1</v>
      </c>
      <c r="D5868" s="16">
        <v>83.3</v>
      </c>
      <c r="E5868" s="1">
        <f t="shared" ca="1" si="179"/>
        <v>629</v>
      </c>
      <c r="F5868" t="str">
        <f t="shared" si="180"/>
        <v>Low Value</v>
      </c>
    </row>
    <row r="5869" spans="1:6" x14ac:dyDescent="0.3">
      <c r="A5869" s="8" t="s">
        <v>5208</v>
      </c>
      <c r="B5869" s="1">
        <v>45576</v>
      </c>
      <c r="C5869" s="16">
        <v>1</v>
      </c>
      <c r="D5869" s="16">
        <v>82.68</v>
      </c>
      <c r="E5869" s="1">
        <f t="shared" ca="1" si="179"/>
        <v>517</v>
      </c>
      <c r="F5869" t="str">
        <f t="shared" si="180"/>
        <v>Low Value</v>
      </c>
    </row>
    <row r="5870" spans="1:6" x14ac:dyDescent="0.3">
      <c r="A5870" s="8" t="s">
        <v>720</v>
      </c>
      <c r="B5870" s="1">
        <v>45335</v>
      </c>
      <c r="C5870" s="16">
        <v>1</v>
      </c>
      <c r="D5870" s="16">
        <v>82.44</v>
      </c>
      <c r="E5870" s="1">
        <f t="shared" ca="1" si="179"/>
        <v>758</v>
      </c>
      <c r="F5870" t="str">
        <f t="shared" si="180"/>
        <v>Low Value</v>
      </c>
    </row>
    <row r="5871" spans="1:6" x14ac:dyDescent="0.3">
      <c r="A5871" s="8" t="s">
        <v>4178</v>
      </c>
      <c r="B5871" s="1">
        <v>45527</v>
      </c>
      <c r="C5871" s="16">
        <v>1</v>
      </c>
      <c r="D5871" s="16">
        <v>81.58</v>
      </c>
      <c r="E5871" s="1">
        <f t="shared" ca="1" si="179"/>
        <v>566</v>
      </c>
      <c r="F5871" t="str">
        <f t="shared" si="180"/>
        <v>Low Value</v>
      </c>
    </row>
    <row r="5872" spans="1:6" x14ac:dyDescent="0.3">
      <c r="A5872" s="8" t="s">
        <v>2422</v>
      </c>
      <c r="B5872" s="1">
        <v>45578</v>
      </c>
      <c r="C5872" s="16">
        <v>1</v>
      </c>
      <c r="D5872" s="16">
        <v>81.42</v>
      </c>
      <c r="E5872" s="1">
        <f t="shared" ca="1" si="179"/>
        <v>515</v>
      </c>
      <c r="F5872" t="str">
        <f t="shared" si="180"/>
        <v>Low Value</v>
      </c>
    </row>
    <row r="5873" spans="1:6" x14ac:dyDescent="0.3">
      <c r="A5873" s="8" t="s">
        <v>4153</v>
      </c>
      <c r="B5873" s="1">
        <v>45406</v>
      </c>
      <c r="C5873" s="16">
        <v>1</v>
      </c>
      <c r="D5873" s="16">
        <v>81.010000000000005</v>
      </c>
      <c r="E5873" s="1">
        <f t="shared" ca="1" si="179"/>
        <v>687</v>
      </c>
      <c r="F5873" t="str">
        <f t="shared" si="180"/>
        <v>Low Value</v>
      </c>
    </row>
    <row r="5874" spans="1:6" x14ac:dyDescent="0.3">
      <c r="A5874" s="8" t="s">
        <v>4465</v>
      </c>
      <c r="B5874" s="1">
        <v>45581</v>
      </c>
      <c r="C5874" s="16">
        <v>1</v>
      </c>
      <c r="D5874" s="16">
        <v>80.680000000000007</v>
      </c>
      <c r="E5874" s="1">
        <f t="shared" ca="1" si="179"/>
        <v>512</v>
      </c>
      <c r="F5874" t="str">
        <f t="shared" si="180"/>
        <v>Low Value</v>
      </c>
    </row>
    <row r="5875" spans="1:6" x14ac:dyDescent="0.3">
      <c r="A5875" s="8" t="s">
        <v>4844</v>
      </c>
      <c r="B5875" s="1">
        <v>45643</v>
      </c>
      <c r="C5875" s="16">
        <v>1</v>
      </c>
      <c r="D5875" s="16">
        <v>80.63</v>
      </c>
      <c r="E5875" s="1">
        <f t="shared" ca="1" si="179"/>
        <v>450</v>
      </c>
      <c r="F5875" t="str">
        <f t="shared" si="180"/>
        <v>Low Value</v>
      </c>
    </row>
    <row r="5876" spans="1:6" x14ac:dyDescent="0.3">
      <c r="A5876" s="8" t="s">
        <v>3052</v>
      </c>
      <c r="B5876" s="1">
        <v>45399</v>
      </c>
      <c r="C5876" s="16">
        <v>1</v>
      </c>
      <c r="D5876" s="16">
        <v>80.58</v>
      </c>
      <c r="E5876" s="1">
        <f t="shared" ca="1" si="179"/>
        <v>694</v>
      </c>
      <c r="F5876" t="str">
        <f t="shared" si="180"/>
        <v>Low Value</v>
      </c>
    </row>
    <row r="5877" spans="1:6" x14ac:dyDescent="0.3">
      <c r="A5877" s="8" t="s">
        <v>4842</v>
      </c>
      <c r="B5877" s="1">
        <v>45510</v>
      </c>
      <c r="C5877" s="16">
        <v>1</v>
      </c>
      <c r="D5877" s="16">
        <v>80.5</v>
      </c>
      <c r="E5877" s="1">
        <f t="shared" ca="1" si="179"/>
        <v>583</v>
      </c>
      <c r="F5877" t="str">
        <f t="shared" si="180"/>
        <v>Low Value</v>
      </c>
    </row>
    <row r="5878" spans="1:6" x14ac:dyDescent="0.3">
      <c r="A5878" s="8" t="s">
        <v>2406</v>
      </c>
      <c r="B5878" s="1">
        <v>45591</v>
      </c>
      <c r="C5878" s="16">
        <v>1</v>
      </c>
      <c r="D5878" s="16">
        <v>79.989999999999995</v>
      </c>
      <c r="E5878" s="1">
        <f t="shared" ca="1" si="179"/>
        <v>502</v>
      </c>
      <c r="F5878" t="str">
        <f t="shared" si="180"/>
        <v>Low Value</v>
      </c>
    </row>
    <row r="5879" spans="1:6" x14ac:dyDescent="0.3">
      <c r="A5879" s="8" t="s">
        <v>1856</v>
      </c>
      <c r="B5879" s="1">
        <v>45343</v>
      </c>
      <c r="C5879" s="16">
        <v>1</v>
      </c>
      <c r="D5879" s="16">
        <v>79.56</v>
      </c>
      <c r="E5879" s="1">
        <f t="shared" ca="1" si="179"/>
        <v>750</v>
      </c>
      <c r="F5879" t="str">
        <f t="shared" si="180"/>
        <v>Low Value</v>
      </c>
    </row>
    <row r="5880" spans="1:6" x14ac:dyDescent="0.3">
      <c r="A5880" s="8" t="s">
        <v>1068</v>
      </c>
      <c r="B5880" s="1">
        <v>45554</v>
      </c>
      <c r="C5880" s="16">
        <v>1</v>
      </c>
      <c r="D5880" s="16">
        <v>78.81</v>
      </c>
      <c r="E5880" s="1">
        <f t="shared" ca="1" si="179"/>
        <v>539</v>
      </c>
      <c r="F5880" t="str">
        <f t="shared" si="180"/>
        <v>Low Value</v>
      </c>
    </row>
    <row r="5881" spans="1:6" x14ac:dyDescent="0.3">
      <c r="A5881" s="8" t="s">
        <v>6018</v>
      </c>
      <c r="B5881" s="1">
        <v>45415</v>
      </c>
      <c r="C5881" s="16">
        <v>1</v>
      </c>
      <c r="D5881" s="16">
        <v>78.22</v>
      </c>
      <c r="E5881" s="1">
        <f t="shared" ca="1" si="179"/>
        <v>678</v>
      </c>
      <c r="F5881" t="str">
        <f t="shared" si="180"/>
        <v>Low Value</v>
      </c>
    </row>
    <row r="5882" spans="1:6" x14ac:dyDescent="0.3">
      <c r="A5882" s="8" t="s">
        <v>4564</v>
      </c>
      <c r="B5882" s="1">
        <v>45602</v>
      </c>
      <c r="C5882" s="16">
        <v>1</v>
      </c>
      <c r="D5882" s="16">
        <v>78.12</v>
      </c>
      <c r="E5882" s="1">
        <f t="shared" ca="1" si="179"/>
        <v>491</v>
      </c>
      <c r="F5882" t="str">
        <f t="shared" si="180"/>
        <v>Low Value</v>
      </c>
    </row>
    <row r="5883" spans="1:6" x14ac:dyDescent="0.3">
      <c r="A5883" s="8" t="s">
        <v>2109</v>
      </c>
      <c r="B5883" s="1">
        <v>45431</v>
      </c>
      <c r="C5883" s="16">
        <v>1</v>
      </c>
      <c r="D5883" s="16">
        <v>78.02</v>
      </c>
      <c r="E5883" s="1">
        <f t="shared" ca="1" si="179"/>
        <v>662</v>
      </c>
      <c r="F5883" t="str">
        <f t="shared" si="180"/>
        <v>Low Value</v>
      </c>
    </row>
    <row r="5884" spans="1:6" x14ac:dyDescent="0.3">
      <c r="A5884" s="8" t="s">
        <v>5706</v>
      </c>
      <c r="B5884" s="1">
        <v>45567</v>
      </c>
      <c r="C5884" s="16">
        <v>1</v>
      </c>
      <c r="D5884" s="16">
        <v>77.069999999999993</v>
      </c>
      <c r="E5884" s="1">
        <f t="shared" ca="1" si="179"/>
        <v>526</v>
      </c>
      <c r="F5884" t="str">
        <f t="shared" si="180"/>
        <v>Low Value</v>
      </c>
    </row>
    <row r="5885" spans="1:6" x14ac:dyDescent="0.3">
      <c r="A5885" s="8" t="s">
        <v>1336</v>
      </c>
      <c r="B5885" s="1">
        <v>45404</v>
      </c>
      <c r="C5885" s="16">
        <v>1</v>
      </c>
      <c r="D5885" s="16">
        <v>76.099999999999994</v>
      </c>
      <c r="E5885" s="1">
        <f t="shared" ca="1" si="179"/>
        <v>689</v>
      </c>
      <c r="F5885" t="str">
        <f t="shared" si="180"/>
        <v>Low Value</v>
      </c>
    </row>
    <row r="5886" spans="1:6" x14ac:dyDescent="0.3">
      <c r="A5886" s="8" t="s">
        <v>4745</v>
      </c>
      <c r="B5886" s="1">
        <v>45603</v>
      </c>
      <c r="C5886" s="16">
        <v>1</v>
      </c>
      <c r="D5886" s="16">
        <v>75.59</v>
      </c>
      <c r="E5886" s="1">
        <f t="shared" ca="1" si="179"/>
        <v>490</v>
      </c>
      <c r="F5886" t="str">
        <f t="shared" si="180"/>
        <v>Low Value</v>
      </c>
    </row>
    <row r="5887" spans="1:6" x14ac:dyDescent="0.3">
      <c r="A5887" s="8" t="s">
        <v>3601</v>
      </c>
      <c r="B5887" s="1">
        <v>45304</v>
      </c>
      <c r="C5887" s="16">
        <v>1</v>
      </c>
      <c r="D5887" s="16">
        <v>75.36</v>
      </c>
      <c r="E5887" s="1">
        <f t="shared" ref="E5887:E5950" ca="1" si="181">TODAY()-B5887</f>
        <v>789</v>
      </c>
      <c r="F5887" t="str">
        <f t="shared" si="180"/>
        <v>Low Value</v>
      </c>
    </row>
    <row r="5888" spans="1:6" x14ac:dyDescent="0.3">
      <c r="A5888" s="8" t="s">
        <v>617</v>
      </c>
      <c r="B5888" s="1">
        <v>45446</v>
      </c>
      <c r="C5888" s="16">
        <v>1</v>
      </c>
      <c r="D5888" s="16">
        <v>75.239999999999995</v>
      </c>
      <c r="E5888" s="1">
        <f t="shared" ca="1" si="181"/>
        <v>647</v>
      </c>
      <c r="F5888" t="str">
        <f t="shared" si="180"/>
        <v>Low Value</v>
      </c>
    </row>
    <row r="5889" spans="1:6" x14ac:dyDescent="0.3">
      <c r="A5889" s="8" t="s">
        <v>1603</v>
      </c>
      <c r="B5889" s="1">
        <v>45391</v>
      </c>
      <c r="C5889" s="16">
        <v>1</v>
      </c>
      <c r="D5889" s="16">
        <v>75.12</v>
      </c>
      <c r="E5889" s="1">
        <f t="shared" ca="1" si="181"/>
        <v>702</v>
      </c>
      <c r="F5889" t="str">
        <f t="shared" si="180"/>
        <v>Low Value</v>
      </c>
    </row>
    <row r="5890" spans="1:6" x14ac:dyDescent="0.3">
      <c r="A5890" s="8" t="s">
        <v>3803</v>
      </c>
      <c r="B5890" s="1">
        <v>45574</v>
      </c>
      <c r="C5890" s="16">
        <v>1</v>
      </c>
      <c r="D5890" s="16">
        <v>75</v>
      </c>
      <c r="E5890" s="1">
        <f t="shared" ca="1" si="181"/>
        <v>519</v>
      </c>
      <c r="F5890" t="str">
        <f t="shared" si="180"/>
        <v>Low Value</v>
      </c>
    </row>
    <row r="5891" spans="1:6" x14ac:dyDescent="0.3">
      <c r="A5891" s="8" t="s">
        <v>5437</v>
      </c>
      <c r="B5891" s="1">
        <v>45460</v>
      </c>
      <c r="C5891" s="16">
        <v>1</v>
      </c>
      <c r="D5891" s="16">
        <v>74.44</v>
      </c>
      <c r="E5891" s="1">
        <f t="shared" ca="1" si="181"/>
        <v>633</v>
      </c>
      <c r="F5891" t="str">
        <f t="shared" si="180"/>
        <v>Low Value</v>
      </c>
    </row>
    <row r="5892" spans="1:6" x14ac:dyDescent="0.3">
      <c r="A5892" s="8" t="s">
        <v>3426</v>
      </c>
      <c r="B5892" s="1">
        <v>45486</v>
      </c>
      <c r="C5892" s="16">
        <v>1</v>
      </c>
      <c r="D5892" s="16">
        <v>74.22</v>
      </c>
      <c r="E5892" s="1">
        <f t="shared" ca="1" si="181"/>
        <v>607</v>
      </c>
      <c r="F5892" t="str">
        <f t="shared" si="180"/>
        <v>Low Value</v>
      </c>
    </row>
    <row r="5893" spans="1:6" x14ac:dyDescent="0.3">
      <c r="A5893" s="8" t="s">
        <v>4426</v>
      </c>
      <c r="B5893" s="1">
        <v>45490</v>
      </c>
      <c r="C5893" s="16">
        <v>1</v>
      </c>
      <c r="D5893" s="16">
        <v>73.67</v>
      </c>
      <c r="E5893" s="1">
        <f t="shared" ca="1" si="181"/>
        <v>603</v>
      </c>
      <c r="F5893" t="str">
        <f t="shared" ref="F5893:F5956" si="182">IF(D5892 &gt; 5000, "High Value", IF(D5892 &gt; 1000, "Medium Value", "Low Value"))</f>
        <v>Low Value</v>
      </c>
    </row>
    <row r="5894" spans="1:6" x14ac:dyDescent="0.3">
      <c r="A5894" s="8" t="s">
        <v>3962</v>
      </c>
      <c r="B5894" s="1">
        <v>45485</v>
      </c>
      <c r="C5894" s="16">
        <v>1</v>
      </c>
      <c r="D5894" s="16">
        <v>73.16</v>
      </c>
      <c r="E5894" s="1">
        <f t="shared" ca="1" si="181"/>
        <v>608</v>
      </c>
      <c r="F5894" t="str">
        <f t="shared" si="182"/>
        <v>Low Value</v>
      </c>
    </row>
    <row r="5895" spans="1:6" x14ac:dyDescent="0.3">
      <c r="A5895" s="8" t="s">
        <v>4662</v>
      </c>
      <c r="B5895" s="1">
        <v>45502</v>
      </c>
      <c r="C5895" s="16">
        <v>1</v>
      </c>
      <c r="D5895" s="16">
        <v>73.06</v>
      </c>
      <c r="E5895" s="1">
        <f t="shared" ca="1" si="181"/>
        <v>591</v>
      </c>
      <c r="F5895" t="str">
        <f t="shared" si="182"/>
        <v>Low Value</v>
      </c>
    </row>
    <row r="5896" spans="1:6" x14ac:dyDescent="0.3">
      <c r="A5896" s="8" t="s">
        <v>1262</v>
      </c>
      <c r="B5896" s="1">
        <v>45595</v>
      </c>
      <c r="C5896" s="16">
        <v>1</v>
      </c>
      <c r="D5896" s="16">
        <v>72.819999999999993</v>
      </c>
      <c r="E5896" s="1">
        <f t="shared" ca="1" si="181"/>
        <v>498</v>
      </c>
      <c r="F5896" t="str">
        <f t="shared" si="182"/>
        <v>Low Value</v>
      </c>
    </row>
    <row r="5897" spans="1:6" x14ac:dyDescent="0.3">
      <c r="A5897" s="8" t="s">
        <v>1872</v>
      </c>
      <c r="B5897" s="1">
        <v>45489</v>
      </c>
      <c r="C5897" s="16">
        <v>1</v>
      </c>
      <c r="D5897" s="16">
        <v>72.7</v>
      </c>
      <c r="E5897" s="1">
        <f t="shared" ca="1" si="181"/>
        <v>604</v>
      </c>
      <c r="F5897" t="str">
        <f t="shared" si="182"/>
        <v>Low Value</v>
      </c>
    </row>
    <row r="5898" spans="1:6" x14ac:dyDescent="0.3">
      <c r="A5898" s="8" t="s">
        <v>5065</v>
      </c>
      <c r="B5898" s="1">
        <v>45533</v>
      </c>
      <c r="C5898" s="16">
        <v>1</v>
      </c>
      <c r="D5898" s="16">
        <v>72.56</v>
      </c>
      <c r="E5898" s="1">
        <f t="shared" ca="1" si="181"/>
        <v>560</v>
      </c>
      <c r="F5898" t="str">
        <f t="shared" si="182"/>
        <v>Low Value</v>
      </c>
    </row>
    <row r="5899" spans="1:6" x14ac:dyDescent="0.3">
      <c r="A5899" s="8" t="s">
        <v>3254</v>
      </c>
      <c r="B5899" s="1">
        <v>45534</v>
      </c>
      <c r="C5899" s="16">
        <v>1</v>
      </c>
      <c r="D5899" s="16">
        <v>71.540000000000006</v>
      </c>
      <c r="E5899" s="1">
        <f t="shared" ca="1" si="181"/>
        <v>559</v>
      </c>
      <c r="F5899" t="str">
        <f t="shared" si="182"/>
        <v>Low Value</v>
      </c>
    </row>
    <row r="5900" spans="1:6" x14ac:dyDescent="0.3">
      <c r="A5900" s="8" t="s">
        <v>5356</v>
      </c>
      <c r="B5900" s="1">
        <v>45470</v>
      </c>
      <c r="C5900" s="16">
        <v>1</v>
      </c>
      <c r="D5900" s="16">
        <v>71.459999999999994</v>
      </c>
      <c r="E5900" s="1">
        <f t="shared" ca="1" si="181"/>
        <v>623</v>
      </c>
      <c r="F5900" t="str">
        <f t="shared" si="182"/>
        <v>Low Value</v>
      </c>
    </row>
    <row r="5901" spans="1:6" x14ac:dyDescent="0.3">
      <c r="A5901" s="8" t="s">
        <v>3576</v>
      </c>
      <c r="B5901" s="1">
        <v>45551</v>
      </c>
      <c r="C5901" s="16">
        <v>1</v>
      </c>
      <c r="D5901" s="16">
        <v>71.400000000000006</v>
      </c>
      <c r="E5901" s="1">
        <f t="shared" ca="1" si="181"/>
        <v>542</v>
      </c>
      <c r="F5901" t="str">
        <f t="shared" si="182"/>
        <v>Low Value</v>
      </c>
    </row>
    <row r="5902" spans="1:6" x14ac:dyDescent="0.3">
      <c r="A5902" s="8" t="s">
        <v>437</v>
      </c>
      <c r="B5902" s="1">
        <v>45577</v>
      </c>
      <c r="C5902" s="16">
        <v>1</v>
      </c>
      <c r="D5902" s="16">
        <v>71.209999999999994</v>
      </c>
      <c r="E5902" s="1">
        <f t="shared" ca="1" si="181"/>
        <v>516</v>
      </c>
      <c r="F5902" t="str">
        <f t="shared" si="182"/>
        <v>Low Value</v>
      </c>
    </row>
    <row r="5903" spans="1:6" x14ac:dyDescent="0.3">
      <c r="A5903" s="8" t="s">
        <v>662</v>
      </c>
      <c r="B5903" s="1">
        <v>45460</v>
      </c>
      <c r="C5903" s="16">
        <v>1</v>
      </c>
      <c r="D5903" s="16">
        <v>70.290000000000006</v>
      </c>
      <c r="E5903" s="1">
        <f t="shared" ca="1" si="181"/>
        <v>633</v>
      </c>
      <c r="F5903" t="str">
        <f t="shared" si="182"/>
        <v>Low Value</v>
      </c>
    </row>
    <row r="5904" spans="1:6" x14ac:dyDescent="0.3">
      <c r="A5904" s="8" t="s">
        <v>664</v>
      </c>
      <c r="B5904" s="1">
        <v>45379</v>
      </c>
      <c r="C5904" s="16">
        <v>1</v>
      </c>
      <c r="D5904" s="16">
        <v>69.94</v>
      </c>
      <c r="E5904" s="1">
        <f t="shared" ca="1" si="181"/>
        <v>714</v>
      </c>
      <c r="F5904" t="str">
        <f t="shared" si="182"/>
        <v>Low Value</v>
      </c>
    </row>
    <row r="5905" spans="1:6" x14ac:dyDescent="0.3">
      <c r="A5905" s="8" t="s">
        <v>3934</v>
      </c>
      <c r="B5905" s="1">
        <v>45446</v>
      </c>
      <c r="C5905" s="16">
        <v>1</v>
      </c>
      <c r="D5905" s="16">
        <v>68.94</v>
      </c>
      <c r="E5905" s="1">
        <f t="shared" ca="1" si="181"/>
        <v>647</v>
      </c>
      <c r="F5905" t="str">
        <f t="shared" si="182"/>
        <v>Low Value</v>
      </c>
    </row>
    <row r="5906" spans="1:6" x14ac:dyDescent="0.3">
      <c r="A5906" s="8" t="s">
        <v>4886</v>
      </c>
      <c r="B5906" s="1">
        <v>45605</v>
      </c>
      <c r="C5906" s="16">
        <v>1</v>
      </c>
      <c r="D5906" s="16">
        <v>68.040000000000006</v>
      </c>
      <c r="E5906" s="1">
        <f t="shared" ca="1" si="181"/>
        <v>488</v>
      </c>
      <c r="F5906" t="str">
        <f t="shared" si="182"/>
        <v>Low Value</v>
      </c>
    </row>
    <row r="5907" spans="1:6" x14ac:dyDescent="0.3">
      <c r="A5907" s="8" t="s">
        <v>1233</v>
      </c>
      <c r="B5907" s="1">
        <v>45440</v>
      </c>
      <c r="C5907" s="16">
        <v>1</v>
      </c>
      <c r="D5907" s="16">
        <v>67.900000000000006</v>
      </c>
      <c r="E5907" s="1">
        <f t="shared" ca="1" si="181"/>
        <v>653</v>
      </c>
      <c r="F5907" t="str">
        <f t="shared" si="182"/>
        <v>Low Value</v>
      </c>
    </row>
    <row r="5908" spans="1:6" x14ac:dyDescent="0.3">
      <c r="A5908" s="8" t="s">
        <v>4852</v>
      </c>
      <c r="B5908" s="1">
        <v>45488</v>
      </c>
      <c r="C5908" s="16">
        <v>1</v>
      </c>
      <c r="D5908" s="16">
        <v>67.78</v>
      </c>
      <c r="E5908" s="1">
        <f t="shared" ca="1" si="181"/>
        <v>605</v>
      </c>
      <c r="F5908" t="str">
        <f t="shared" si="182"/>
        <v>Low Value</v>
      </c>
    </row>
    <row r="5909" spans="1:6" x14ac:dyDescent="0.3">
      <c r="A5909" s="8" t="s">
        <v>3115</v>
      </c>
      <c r="B5909" s="1">
        <v>45342</v>
      </c>
      <c r="C5909" s="16">
        <v>1</v>
      </c>
      <c r="D5909" s="16">
        <v>67.31</v>
      </c>
      <c r="E5909" s="1">
        <f t="shared" ca="1" si="181"/>
        <v>751</v>
      </c>
      <c r="F5909" t="str">
        <f t="shared" si="182"/>
        <v>Low Value</v>
      </c>
    </row>
    <row r="5910" spans="1:6" x14ac:dyDescent="0.3">
      <c r="A5910" s="8" t="s">
        <v>3929</v>
      </c>
      <c r="B5910" s="1">
        <v>45565</v>
      </c>
      <c r="C5910" s="16">
        <v>1</v>
      </c>
      <c r="D5910" s="16">
        <v>66.23</v>
      </c>
      <c r="E5910" s="1">
        <f t="shared" ca="1" si="181"/>
        <v>528</v>
      </c>
      <c r="F5910" t="str">
        <f t="shared" si="182"/>
        <v>Low Value</v>
      </c>
    </row>
    <row r="5911" spans="1:6" x14ac:dyDescent="0.3">
      <c r="A5911" s="8" t="s">
        <v>4142</v>
      </c>
      <c r="B5911" s="1">
        <v>45570</v>
      </c>
      <c r="C5911" s="16">
        <v>1</v>
      </c>
      <c r="D5911" s="16">
        <v>65.989999999999995</v>
      </c>
      <c r="E5911" s="1">
        <f t="shared" ca="1" si="181"/>
        <v>523</v>
      </c>
      <c r="F5911" t="str">
        <f t="shared" si="182"/>
        <v>Low Value</v>
      </c>
    </row>
    <row r="5912" spans="1:6" x14ac:dyDescent="0.3">
      <c r="A5912" s="8" t="s">
        <v>4237</v>
      </c>
      <c r="B5912" s="1">
        <v>45609</v>
      </c>
      <c r="C5912" s="16">
        <v>1</v>
      </c>
      <c r="D5912" s="16">
        <v>65.14</v>
      </c>
      <c r="E5912" s="1">
        <f t="shared" ca="1" si="181"/>
        <v>484</v>
      </c>
      <c r="F5912" t="str">
        <f t="shared" si="182"/>
        <v>Low Value</v>
      </c>
    </row>
    <row r="5913" spans="1:6" x14ac:dyDescent="0.3">
      <c r="A5913" s="8" t="s">
        <v>5803</v>
      </c>
      <c r="B5913" s="1">
        <v>45296</v>
      </c>
      <c r="C5913" s="16">
        <v>1</v>
      </c>
      <c r="D5913" s="16">
        <v>63.48</v>
      </c>
      <c r="E5913" s="1">
        <f t="shared" ca="1" si="181"/>
        <v>797</v>
      </c>
      <c r="F5913" t="str">
        <f t="shared" si="182"/>
        <v>Low Value</v>
      </c>
    </row>
    <row r="5914" spans="1:6" x14ac:dyDescent="0.3">
      <c r="A5914" s="8" t="s">
        <v>1639</v>
      </c>
      <c r="B5914" s="1">
        <v>45455</v>
      </c>
      <c r="C5914" s="16">
        <v>1</v>
      </c>
      <c r="D5914" s="16">
        <v>63.18</v>
      </c>
      <c r="E5914" s="1">
        <f t="shared" ca="1" si="181"/>
        <v>638</v>
      </c>
      <c r="F5914" t="str">
        <f t="shared" si="182"/>
        <v>Low Value</v>
      </c>
    </row>
    <row r="5915" spans="1:6" x14ac:dyDescent="0.3">
      <c r="A5915" s="8" t="s">
        <v>3649</v>
      </c>
      <c r="B5915" s="1">
        <v>45451</v>
      </c>
      <c r="C5915" s="16">
        <v>1</v>
      </c>
      <c r="D5915" s="16">
        <v>61.38</v>
      </c>
      <c r="E5915" s="1">
        <f t="shared" ca="1" si="181"/>
        <v>642</v>
      </c>
      <c r="F5915" t="str">
        <f t="shared" si="182"/>
        <v>Low Value</v>
      </c>
    </row>
    <row r="5916" spans="1:6" x14ac:dyDescent="0.3">
      <c r="A5916" s="8" t="s">
        <v>3368</v>
      </c>
      <c r="B5916" s="1">
        <v>45639</v>
      </c>
      <c r="C5916" s="16">
        <v>1</v>
      </c>
      <c r="D5916" s="16">
        <v>61.1</v>
      </c>
      <c r="E5916" s="1">
        <f t="shared" ca="1" si="181"/>
        <v>454</v>
      </c>
      <c r="F5916" t="str">
        <f t="shared" si="182"/>
        <v>Low Value</v>
      </c>
    </row>
    <row r="5917" spans="1:6" x14ac:dyDescent="0.3">
      <c r="A5917" s="8" t="s">
        <v>4843</v>
      </c>
      <c r="B5917" s="1">
        <v>45473</v>
      </c>
      <c r="C5917" s="16">
        <v>1</v>
      </c>
      <c r="D5917" s="16">
        <v>61</v>
      </c>
      <c r="E5917" s="1">
        <f t="shared" ca="1" si="181"/>
        <v>620</v>
      </c>
      <c r="F5917" t="str">
        <f t="shared" si="182"/>
        <v>Low Value</v>
      </c>
    </row>
    <row r="5918" spans="1:6" x14ac:dyDescent="0.3">
      <c r="A5918" s="8" t="s">
        <v>2771</v>
      </c>
      <c r="B5918" s="1">
        <v>45526</v>
      </c>
      <c r="C5918" s="16">
        <v>1</v>
      </c>
      <c r="D5918" s="16">
        <v>60.45</v>
      </c>
      <c r="E5918" s="1">
        <f t="shared" ca="1" si="181"/>
        <v>567</v>
      </c>
      <c r="F5918" t="str">
        <f t="shared" si="182"/>
        <v>Low Value</v>
      </c>
    </row>
    <row r="5919" spans="1:6" x14ac:dyDescent="0.3">
      <c r="A5919" s="8" t="s">
        <v>3269</v>
      </c>
      <c r="B5919" s="1">
        <v>45403</v>
      </c>
      <c r="C5919" s="16">
        <v>1</v>
      </c>
      <c r="D5919" s="16">
        <v>59.47</v>
      </c>
      <c r="E5919" s="1">
        <f t="shared" ca="1" si="181"/>
        <v>690</v>
      </c>
      <c r="F5919" t="str">
        <f t="shared" si="182"/>
        <v>Low Value</v>
      </c>
    </row>
    <row r="5920" spans="1:6" x14ac:dyDescent="0.3">
      <c r="A5920" s="8" t="s">
        <v>2927</v>
      </c>
      <c r="B5920" s="1">
        <v>45534</v>
      </c>
      <c r="C5920" s="16">
        <v>1</v>
      </c>
      <c r="D5920" s="16">
        <v>57.08</v>
      </c>
      <c r="E5920" s="1">
        <f t="shared" ca="1" si="181"/>
        <v>559</v>
      </c>
      <c r="F5920" t="str">
        <f t="shared" si="182"/>
        <v>Low Value</v>
      </c>
    </row>
    <row r="5921" spans="1:6" x14ac:dyDescent="0.3">
      <c r="A5921" s="8" t="s">
        <v>5805</v>
      </c>
      <c r="B5921" s="1">
        <v>45650</v>
      </c>
      <c r="C5921" s="16">
        <v>1</v>
      </c>
      <c r="D5921" s="16">
        <v>56.83</v>
      </c>
      <c r="E5921" s="1">
        <f t="shared" ca="1" si="181"/>
        <v>443</v>
      </c>
      <c r="F5921" t="str">
        <f t="shared" si="182"/>
        <v>Low Value</v>
      </c>
    </row>
    <row r="5922" spans="1:6" x14ac:dyDescent="0.3">
      <c r="A5922" s="8" t="s">
        <v>2069</v>
      </c>
      <c r="B5922" s="1">
        <v>45424</v>
      </c>
      <c r="C5922" s="16">
        <v>1</v>
      </c>
      <c r="D5922" s="16">
        <v>56.76</v>
      </c>
      <c r="E5922" s="1">
        <f t="shared" ca="1" si="181"/>
        <v>669</v>
      </c>
      <c r="F5922" t="str">
        <f t="shared" si="182"/>
        <v>Low Value</v>
      </c>
    </row>
    <row r="5923" spans="1:6" x14ac:dyDescent="0.3">
      <c r="A5923" s="8" t="s">
        <v>3801</v>
      </c>
      <c r="B5923" s="1">
        <v>45541</v>
      </c>
      <c r="C5923" s="16">
        <v>1</v>
      </c>
      <c r="D5923" s="16">
        <v>56.31</v>
      </c>
      <c r="E5923" s="1">
        <f t="shared" ca="1" si="181"/>
        <v>552</v>
      </c>
      <c r="F5923" t="str">
        <f t="shared" si="182"/>
        <v>Low Value</v>
      </c>
    </row>
    <row r="5924" spans="1:6" x14ac:dyDescent="0.3">
      <c r="A5924" s="8" t="s">
        <v>1580</v>
      </c>
      <c r="B5924" s="1">
        <v>45492</v>
      </c>
      <c r="C5924" s="16">
        <v>1</v>
      </c>
      <c r="D5924" s="16">
        <v>55.73</v>
      </c>
      <c r="E5924" s="1">
        <f t="shared" ca="1" si="181"/>
        <v>601</v>
      </c>
      <c r="F5924" t="str">
        <f t="shared" si="182"/>
        <v>Low Value</v>
      </c>
    </row>
    <row r="5925" spans="1:6" x14ac:dyDescent="0.3">
      <c r="A5925" s="8" t="s">
        <v>4028</v>
      </c>
      <c r="B5925" s="1">
        <v>45439</v>
      </c>
      <c r="C5925" s="16">
        <v>1</v>
      </c>
      <c r="D5925" s="16">
        <v>54.5</v>
      </c>
      <c r="E5925" s="1">
        <f t="shared" ca="1" si="181"/>
        <v>654</v>
      </c>
      <c r="F5925" t="str">
        <f t="shared" si="182"/>
        <v>Low Value</v>
      </c>
    </row>
    <row r="5926" spans="1:6" x14ac:dyDescent="0.3">
      <c r="A5926" s="8" t="s">
        <v>982</v>
      </c>
      <c r="B5926" s="1">
        <v>45447</v>
      </c>
      <c r="C5926" s="16">
        <v>1</v>
      </c>
      <c r="D5926" s="16">
        <v>54.48</v>
      </c>
      <c r="E5926" s="1">
        <f t="shared" ca="1" si="181"/>
        <v>646</v>
      </c>
      <c r="F5926" t="str">
        <f t="shared" si="182"/>
        <v>Low Value</v>
      </c>
    </row>
    <row r="5927" spans="1:6" x14ac:dyDescent="0.3">
      <c r="A5927" s="8" t="s">
        <v>3931</v>
      </c>
      <c r="B5927" s="1">
        <v>45315</v>
      </c>
      <c r="C5927" s="16">
        <v>1</v>
      </c>
      <c r="D5927" s="16">
        <v>53.69</v>
      </c>
      <c r="E5927" s="1">
        <f t="shared" ca="1" si="181"/>
        <v>778</v>
      </c>
      <c r="F5927" t="str">
        <f t="shared" si="182"/>
        <v>Low Value</v>
      </c>
    </row>
    <row r="5928" spans="1:6" x14ac:dyDescent="0.3">
      <c r="A5928" s="8" t="s">
        <v>4089</v>
      </c>
      <c r="B5928" s="1">
        <v>45578</v>
      </c>
      <c r="C5928" s="16">
        <v>1</v>
      </c>
      <c r="D5928" s="16">
        <v>53.49</v>
      </c>
      <c r="E5928" s="1">
        <f t="shared" ca="1" si="181"/>
        <v>515</v>
      </c>
      <c r="F5928" t="str">
        <f t="shared" si="182"/>
        <v>Low Value</v>
      </c>
    </row>
    <row r="5929" spans="1:6" x14ac:dyDescent="0.3">
      <c r="A5929" s="8" t="s">
        <v>5306</v>
      </c>
      <c r="B5929" s="1">
        <v>45316</v>
      </c>
      <c r="C5929" s="16">
        <v>1</v>
      </c>
      <c r="D5929" s="16">
        <v>53.24</v>
      </c>
      <c r="E5929" s="1">
        <f t="shared" ca="1" si="181"/>
        <v>777</v>
      </c>
      <c r="F5929" t="str">
        <f t="shared" si="182"/>
        <v>Low Value</v>
      </c>
    </row>
    <row r="5930" spans="1:6" x14ac:dyDescent="0.3">
      <c r="A5930" s="8" t="s">
        <v>5210</v>
      </c>
      <c r="B5930" s="1">
        <v>45623</v>
      </c>
      <c r="C5930" s="16">
        <v>1</v>
      </c>
      <c r="D5930" s="16">
        <v>53.23</v>
      </c>
      <c r="E5930" s="1">
        <f t="shared" ca="1" si="181"/>
        <v>470</v>
      </c>
      <c r="F5930" t="str">
        <f t="shared" si="182"/>
        <v>Low Value</v>
      </c>
    </row>
    <row r="5931" spans="1:6" x14ac:dyDescent="0.3">
      <c r="A5931" s="8" t="s">
        <v>2066</v>
      </c>
      <c r="B5931" s="1">
        <v>45439</v>
      </c>
      <c r="C5931" s="16">
        <v>1</v>
      </c>
      <c r="D5931" s="16">
        <v>52.42</v>
      </c>
      <c r="E5931" s="1">
        <f t="shared" ca="1" si="181"/>
        <v>654</v>
      </c>
      <c r="F5931" t="str">
        <f t="shared" si="182"/>
        <v>Low Value</v>
      </c>
    </row>
    <row r="5932" spans="1:6" x14ac:dyDescent="0.3">
      <c r="A5932" s="8" t="s">
        <v>201</v>
      </c>
      <c r="B5932" s="1">
        <v>45353</v>
      </c>
      <c r="C5932" s="16">
        <v>1</v>
      </c>
      <c r="D5932" s="16">
        <v>49.86</v>
      </c>
      <c r="E5932" s="1">
        <f t="shared" ca="1" si="181"/>
        <v>740</v>
      </c>
      <c r="F5932" t="str">
        <f t="shared" si="182"/>
        <v>Low Value</v>
      </c>
    </row>
    <row r="5933" spans="1:6" x14ac:dyDescent="0.3">
      <c r="A5933" s="8" t="s">
        <v>4482</v>
      </c>
      <c r="B5933" s="1">
        <v>45522</v>
      </c>
      <c r="C5933" s="16">
        <v>1</v>
      </c>
      <c r="D5933" s="16">
        <v>48.79</v>
      </c>
      <c r="E5933" s="1">
        <f t="shared" ca="1" si="181"/>
        <v>571</v>
      </c>
      <c r="F5933" t="str">
        <f t="shared" si="182"/>
        <v>Low Value</v>
      </c>
    </row>
    <row r="5934" spans="1:6" x14ac:dyDescent="0.3">
      <c r="A5934" s="8" t="s">
        <v>3365</v>
      </c>
      <c r="B5934" s="1">
        <v>45587</v>
      </c>
      <c r="C5934" s="16">
        <v>1</v>
      </c>
      <c r="D5934" s="16">
        <v>48.74</v>
      </c>
      <c r="E5934" s="1">
        <f t="shared" ca="1" si="181"/>
        <v>506</v>
      </c>
      <c r="F5934" t="str">
        <f t="shared" si="182"/>
        <v>Low Value</v>
      </c>
    </row>
    <row r="5935" spans="1:6" x14ac:dyDescent="0.3">
      <c r="A5935" s="8" t="s">
        <v>4200</v>
      </c>
      <c r="B5935" s="1">
        <v>45635</v>
      </c>
      <c r="C5935" s="16">
        <v>1</v>
      </c>
      <c r="D5935" s="16">
        <v>48.08</v>
      </c>
      <c r="E5935" s="1">
        <f t="shared" ca="1" si="181"/>
        <v>458</v>
      </c>
      <c r="F5935" t="str">
        <f t="shared" si="182"/>
        <v>Low Value</v>
      </c>
    </row>
    <row r="5936" spans="1:6" x14ac:dyDescent="0.3">
      <c r="A5936" s="8" t="s">
        <v>3169</v>
      </c>
      <c r="B5936" s="1">
        <v>45582</v>
      </c>
      <c r="C5936" s="16">
        <v>1</v>
      </c>
      <c r="D5936" s="16">
        <v>47.57</v>
      </c>
      <c r="E5936" s="1">
        <f t="shared" ca="1" si="181"/>
        <v>511</v>
      </c>
      <c r="F5936" t="str">
        <f t="shared" si="182"/>
        <v>Low Value</v>
      </c>
    </row>
    <row r="5937" spans="1:6" x14ac:dyDescent="0.3">
      <c r="A5937" s="8" t="s">
        <v>1453</v>
      </c>
      <c r="B5937" s="1">
        <v>45309</v>
      </c>
      <c r="C5937" s="16">
        <v>1</v>
      </c>
      <c r="D5937" s="16">
        <v>47.12</v>
      </c>
      <c r="E5937" s="1">
        <f t="shared" ca="1" si="181"/>
        <v>784</v>
      </c>
      <c r="F5937" t="str">
        <f t="shared" si="182"/>
        <v>Low Value</v>
      </c>
    </row>
    <row r="5938" spans="1:6" x14ac:dyDescent="0.3">
      <c r="A5938" s="8" t="s">
        <v>3858</v>
      </c>
      <c r="B5938" s="1">
        <v>45509</v>
      </c>
      <c r="C5938" s="16">
        <v>1</v>
      </c>
      <c r="D5938" s="16">
        <v>46.45</v>
      </c>
      <c r="E5938" s="1">
        <f t="shared" ca="1" si="181"/>
        <v>584</v>
      </c>
      <c r="F5938" t="str">
        <f t="shared" si="182"/>
        <v>Low Value</v>
      </c>
    </row>
    <row r="5939" spans="1:6" x14ac:dyDescent="0.3">
      <c r="A5939" s="8" t="s">
        <v>5971</v>
      </c>
      <c r="B5939" s="1">
        <v>45347</v>
      </c>
      <c r="C5939" s="16">
        <v>1</v>
      </c>
      <c r="D5939" s="16">
        <v>46.34</v>
      </c>
      <c r="E5939" s="1">
        <f t="shared" ca="1" si="181"/>
        <v>746</v>
      </c>
      <c r="F5939" t="str">
        <f t="shared" si="182"/>
        <v>Low Value</v>
      </c>
    </row>
    <row r="5940" spans="1:6" x14ac:dyDescent="0.3">
      <c r="A5940" s="8" t="s">
        <v>4673</v>
      </c>
      <c r="B5940" s="1">
        <v>45393</v>
      </c>
      <c r="C5940" s="16">
        <v>1</v>
      </c>
      <c r="D5940" s="16">
        <v>45.25</v>
      </c>
      <c r="E5940" s="1">
        <f t="shared" ca="1" si="181"/>
        <v>700</v>
      </c>
      <c r="F5940" t="str">
        <f t="shared" si="182"/>
        <v>Low Value</v>
      </c>
    </row>
    <row r="5941" spans="1:6" x14ac:dyDescent="0.3">
      <c r="A5941" s="8" t="s">
        <v>5839</v>
      </c>
      <c r="B5941" s="1">
        <v>45460</v>
      </c>
      <c r="C5941" s="16">
        <v>1</v>
      </c>
      <c r="D5941" s="16">
        <v>45.13</v>
      </c>
      <c r="E5941" s="1">
        <f t="shared" ca="1" si="181"/>
        <v>633</v>
      </c>
      <c r="F5941" t="str">
        <f t="shared" si="182"/>
        <v>Low Value</v>
      </c>
    </row>
    <row r="5942" spans="1:6" x14ac:dyDescent="0.3">
      <c r="A5942" s="8" t="s">
        <v>4248</v>
      </c>
      <c r="B5942" s="1">
        <v>45450</v>
      </c>
      <c r="C5942" s="16">
        <v>1</v>
      </c>
      <c r="D5942" s="16">
        <v>45.04</v>
      </c>
      <c r="E5942" s="1">
        <f t="shared" ca="1" si="181"/>
        <v>643</v>
      </c>
      <c r="F5942" t="str">
        <f t="shared" si="182"/>
        <v>Low Value</v>
      </c>
    </row>
    <row r="5943" spans="1:6" x14ac:dyDescent="0.3">
      <c r="A5943" s="8" t="s">
        <v>4321</v>
      </c>
      <c r="B5943" s="1">
        <v>45614</v>
      </c>
      <c r="C5943" s="16">
        <v>1</v>
      </c>
      <c r="D5943" s="16">
        <v>44.54</v>
      </c>
      <c r="E5943" s="1">
        <f t="shared" ca="1" si="181"/>
        <v>479</v>
      </c>
      <c r="F5943" t="str">
        <f t="shared" si="182"/>
        <v>Low Value</v>
      </c>
    </row>
    <row r="5944" spans="1:6" x14ac:dyDescent="0.3">
      <c r="A5944" s="8" t="s">
        <v>1440</v>
      </c>
      <c r="B5944" s="1">
        <v>45363</v>
      </c>
      <c r="C5944" s="16">
        <v>1</v>
      </c>
      <c r="D5944" s="16">
        <v>43.44</v>
      </c>
      <c r="E5944" s="1">
        <f t="shared" ca="1" si="181"/>
        <v>730</v>
      </c>
      <c r="F5944" t="str">
        <f t="shared" si="182"/>
        <v>Low Value</v>
      </c>
    </row>
    <row r="5945" spans="1:6" x14ac:dyDescent="0.3">
      <c r="A5945" s="8" t="s">
        <v>2497</v>
      </c>
      <c r="B5945" s="1">
        <v>45582</v>
      </c>
      <c r="C5945" s="16">
        <v>1</v>
      </c>
      <c r="D5945" s="16">
        <v>43.41</v>
      </c>
      <c r="E5945" s="1">
        <f t="shared" ca="1" si="181"/>
        <v>511</v>
      </c>
      <c r="F5945" t="str">
        <f t="shared" si="182"/>
        <v>Low Value</v>
      </c>
    </row>
    <row r="5946" spans="1:6" x14ac:dyDescent="0.3">
      <c r="A5946" s="8" t="s">
        <v>2271</v>
      </c>
      <c r="B5946" s="1">
        <v>45411</v>
      </c>
      <c r="C5946" s="16">
        <v>1</v>
      </c>
      <c r="D5946" s="16">
        <v>42.84</v>
      </c>
      <c r="E5946" s="1">
        <f t="shared" ca="1" si="181"/>
        <v>682</v>
      </c>
      <c r="F5946" t="str">
        <f t="shared" si="182"/>
        <v>Low Value</v>
      </c>
    </row>
    <row r="5947" spans="1:6" x14ac:dyDescent="0.3">
      <c r="A5947" s="8" t="s">
        <v>1273</v>
      </c>
      <c r="B5947" s="1">
        <v>45532</v>
      </c>
      <c r="C5947" s="16">
        <v>1</v>
      </c>
      <c r="D5947" s="16">
        <v>41.59</v>
      </c>
      <c r="E5947" s="1">
        <f t="shared" ca="1" si="181"/>
        <v>561</v>
      </c>
      <c r="F5947" t="str">
        <f t="shared" si="182"/>
        <v>Low Value</v>
      </c>
    </row>
    <row r="5948" spans="1:6" x14ac:dyDescent="0.3">
      <c r="A5948" s="8" t="s">
        <v>856</v>
      </c>
      <c r="B5948" s="1">
        <v>45554</v>
      </c>
      <c r="C5948" s="16">
        <v>1</v>
      </c>
      <c r="D5948" s="16">
        <v>41.13</v>
      </c>
      <c r="E5948" s="1">
        <f t="shared" ca="1" si="181"/>
        <v>539</v>
      </c>
      <c r="F5948" t="str">
        <f t="shared" si="182"/>
        <v>Low Value</v>
      </c>
    </row>
    <row r="5949" spans="1:6" x14ac:dyDescent="0.3">
      <c r="A5949" s="8" t="s">
        <v>4786</v>
      </c>
      <c r="B5949" s="1">
        <v>45462</v>
      </c>
      <c r="C5949" s="16">
        <v>1</v>
      </c>
      <c r="D5949" s="16">
        <v>41.01</v>
      </c>
      <c r="E5949" s="1">
        <f t="shared" ca="1" si="181"/>
        <v>631</v>
      </c>
      <c r="F5949" t="str">
        <f t="shared" si="182"/>
        <v>Low Value</v>
      </c>
    </row>
    <row r="5950" spans="1:6" x14ac:dyDescent="0.3">
      <c r="A5950" s="8" t="s">
        <v>1869</v>
      </c>
      <c r="B5950" s="1">
        <v>45434</v>
      </c>
      <c r="C5950" s="16">
        <v>1</v>
      </c>
      <c r="D5950" s="16">
        <v>40.880000000000003</v>
      </c>
      <c r="E5950" s="1">
        <f t="shared" ca="1" si="181"/>
        <v>659</v>
      </c>
      <c r="F5950" t="str">
        <f t="shared" si="182"/>
        <v>Low Value</v>
      </c>
    </row>
    <row r="5951" spans="1:6" x14ac:dyDescent="0.3">
      <c r="A5951" s="8" t="s">
        <v>5956</v>
      </c>
      <c r="B5951" s="1">
        <v>45639</v>
      </c>
      <c r="C5951" s="16">
        <v>1</v>
      </c>
      <c r="D5951" s="16">
        <v>40.74</v>
      </c>
      <c r="E5951" s="1">
        <f t="shared" ref="E5951:E5997" ca="1" si="183">TODAY()-B5951</f>
        <v>454</v>
      </c>
      <c r="F5951" t="str">
        <f t="shared" si="182"/>
        <v>Low Value</v>
      </c>
    </row>
    <row r="5952" spans="1:6" x14ac:dyDescent="0.3">
      <c r="A5952" s="8" t="s">
        <v>4510</v>
      </c>
      <c r="B5952" s="1">
        <v>45529</v>
      </c>
      <c r="C5952" s="16">
        <v>1</v>
      </c>
      <c r="D5952" s="16">
        <v>40.19</v>
      </c>
      <c r="E5952" s="1">
        <f t="shared" ca="1" si="183"/>
        <v>564</v>
      </c>
      <c r="F5952" t="str">
        <f t="shared" si="182"/>
        <v>Low Value</v>
      </c>
    </row>
    <row r="5953" spans="1:6" x14ac:dyDescent="0.3">
      <c r="A5953" s="8" t="s">
        <v>4499</v>
      </c>
      <c r="B5953" s="1">
        <v>45633</v>
      </c>
      <c r="C5953" s="16">
        <v>1</v>
      </c>
      <c r="D5953" s="16">
        <v>40.049999999999997</v>
      </c>
      <c r="E5953" s="1">
        <f t="shared" ca="1" si="183"/>
        <v>460</v>
      </c>
      <c r="F5953" t="str">
        <f t="shared" si="182"/>
        <v>Low Value</v>
      </c>
    </row>
    <row r="5954" spans="1:6" x14ac:dyDescent="0.3">
      <c r="A5954" s="8" t="s">
        <v>2843</v>
      </c>
      <c r="B5954" s="1">
        <v>45625</v>
      </c>
      <c r="C5954" s="16">
        <v>1</v>
      </c>
      <c r="D5954" s="16">
        <v>39.93</v>
      </c>
      <c r="E5954" s="1">
        <f t="shared" ca="1" si="183"/>
        <v>468</v>
      </c>
      <c r="F5954" t="str">
        <f t="shared" si="182"/>
        <v>Low Value</v>
      </c>
    </row>
    <row r="5955" spans="1:6" x14ac:dyDescent="0.3">
      <c r="A5955" s="8" t="s">
        <v>5022</v>
      </c>
      <c r="B5955" s="1">
        <v>45403</v>
      </c>
      <c r="C5955" s="16">
        <v>1</v>
      </c>
      <c r="D5955" s="16">
        <v>39.39</v>
      </c>
      <c r="E5955" s="1">
        <f t="shared" ca="1" si="183"/>
        <v>690</v>
      </c>
      <c r="F5955" t="str">
        <f t="shared" si="182"/>
        <v>Low Value</v>
      </c>
    </row>
    <row r="5956" spans="1:6" x14ac:dyDescent="0.3">
      <c r="A5956" s="8" t="s">
        <v>172</v>
      </c>
      <c r="B5956" s="1">
        <v>45605</v>
      </c>
      <c r="C5956" s="16">
        <v>1</v>
      </c>
      <c r="D5956" s="16">
        <v>39.369999999999997</v>
      </c>
      <c r="E5956" s="1">
        <f t="shared" ca="1" si="183"/>
        <v>488</v>
      </c>
      <c r="F5956" t="str">
        <f t="shared" si="182"/>
        <v>Low Value</v>
      </c>
    </row>
    <row r="5957" spans="1:6" x14ac:dyDescent="0.3">
      <c r="A5957" s="8" t="s">
        <v>4567</v>
      </c>
      <c r="B5957" s="1">
        <v>45541</v>
      </c>
      <c r="C5957" s="16">
        <v>1</v>
      </c>
      <c r="D5957" s="16">
        <v>38.71</v>
      </c>
      <c r="E5957" s="1">
        <f t="shared" ca="1" si="183"/>
        <v>552</v>
      </c>
      <c r="F5957" t="str">
        <f t="shared" ref="F5957:F5997" si="184">IF(D5956 &gt; 5000, "High Value", IF(D5956 &gt; 1000, "Medium Value", "Low Value"))</f>
        <v>Low Value</v>
      </c>
    </row>
    <row r="5958" spans="1:6" x14ac:dyDescent="0.3">
      <c r="A5958" s="8" t="s">
        <v>2625</v>
      </c>
      <c r="B5958" s="1">
        <v>45323</v>
      </c>
      <c r="C5958" s="16">
        <v>1</v>
      </c>
      <c r="D5958" s="16">
        <v>38.299999999999997</v>
      </c>
      <c r="E5958" s="1">
        <f t="shared" ca="1" si="183"/>
        <v>770</v>
      </c>
      <c r="F5958" t="str">
        <f t="shared" si="184"/>
        <v>Low Value</v>
      </c>
    </row>
    <row r="5959" spans="1:6" x14ac:dyDescent="0.3">
      <c r="A5959" s="8" t="s">
        <v>3241</v>
      </c>
      <c r="B5959" s="1">
        <v>45552</v>
      </c>
      <c r="C5959" s="16">
        <v>1</v>
      </c>
      <c r="D5959" s="16">
        <v>38.159999999999997</v>
      </c>
      <c r="E5959" s="1">
        <f t="shared" ca="1" si="183"/>
        <v>541</v>
      </c>
      <c r="F5959" t="str">
        <f t="shared" si="184"/>
        <v>Low Value</v>
      </c>
    </row>
    <row r="5960" spans="1:6" x14ac:dyDescent="0.3">
      <c r="A5960" s="8" t="s">
        <v>605</v>
      </c>
      <c r="B5960" s="1">
        <v>45617</v>
      </c>
      <c r="C5960" s="16">
        <v>1</v>
      </c>
      <c r="D5960" s="16">
        <v>37.94</v>
      </c>
      <c r="E5960" s="1">
        <f t="shared" ca="1" si="183"/>
        <v>476</v>
      </c>
      <c r="F5960" t="str">
        <f t="shared" si="184"/>
        <v>Low Value</v>
      </c>
    </row>
    <row r="5961" spans="1:6" x14ac:dyDescent="0.3">
      <c r="A5961" s="8" t="s">
        <v>3463</v>
      </c>
      <c r="B5961" s="1">
        <v>45602</v>
      </c>
      <c r="C5961" s="16">
        <v>1</v>
      </c>
      <c r="D5961" s="16">
        <v>37.67</v>
      </c>
      <c r="E5961" s="1">
        <f t="shared" ca="1" si="183"/>
        <v>491</v>
      </c>
      <c r="F5961" t="str">
        <f t="shared" si="184"/>
        <v>Low Value</v>
      </c>
    </row>
    <row r="5962" spans="1:6" x14ac:dyDescent="0.3">
      <c r="A5962" s="8" t="s">
        <v>5176</v>
      </c>
      <c r="B5962" s="1">
        <v>45408</v>
      </c>
      <c r="C5962" s="16">
        <v>1</v>
      </c>
      <c r="D5962" s="16">
        <v>36.36</v>
      </c>
      <c r="E5962" s="1">
        <f t="shared" ca="1" si="183"/>
        <v>685</v>
      </c>
      <c r="F5962" t="str">
        <f t="shared" si="184"/>
        <v>Low Value</v>
      </c>
    </row>
    <row r="5963" spans="1:6" x14ac:dyDescent="0.3">
      <c r="A5963" s="8" t="s">
        <v>3633</v>
      </c>
      <c r="B5963" s="1">
        <v>45618</v>
      </c>
      <c r="C5963" s="16">
        <v>1</v>
      </c>
      <c r="D5963" s="16">
        <v>34.9</v>
      </c>
      <c r="E5963" s="1">
        <f t="shared" ca="1" si="183"/>
        <v>475</v>
      </c>
      <c r="F5963" t="str">
        <f t="shared" si="184"/>
        <v>Low Value</v>
      </c>
    </row>
    <row r="5964" spans="1:6" x14ac:dyDescent="0.3">
      <c r="A5964" s="8" t="s">
        <v>5564</v>
      </c>
      <c r="B5964" s="1">
        <v>45539</v>
      </c>
      <c r="C5964" s="16">
        <v>1</v>
      </c>
      <c r="D5964" s="16">
        <v>34.39</v>
      </c>
      <c r="E5964" s="1">
        <f t="shared" ca="1" si="183"/>
        <v>554</v>
      </c>
      <c r="F5964" t="str">
        <f t="shared" si="184"/>
        <v>Low Value</v>
      </c>
    </row>
    <row r="5965" spans="1:6" x14ac:dyDescent="0.3">
      <c r="A5965" s="8" t="s">
        <v>5020</v>
      </c>
      <c r="B5965" s="1">
        <v>45600</v>
      </c>
      <c r="C5965" s="16">
        <v>1</v>
      </c>
      <c r="D5965" s="16">
        <v>33.93</v>
      </c>
      <c r="E5965" s="1">
        <f t="shared" ca="1" si="183"/>
        <v>493</v>
      </c>
      <c r="F5965" t="str">
        <f t="shared" si="184"/>
        <v>Low Value</v>
      </c>
    </row>
    <row r="5966" spans="1:6" x14ac:dyDescent="0.3">
      <c r="A5966" s="8" t="s">
        <v>5683</v>
      </c>
      <c r="B5966" s="1">
        <v>45377</v>
      </c>
      <c r="C5966" s="16">
        <v>1</v>
      </c>
      <c r="D5966" s="16">
        <v>33.07</v>
      </c>
      <c r="E5966" s="1">
        <f t="shared" ca="1" si="183"/>
        <v>716</v>
      </c>
      <c r="F5966" t="str">
        <f t="shared" si="184"/>
        <v>Low Value</v>
      </c>
    </row>
    <row r="5967" spans="1:6" x14ac:dyDescent="0.3">
      <c r="A5967" s="8" t="s">
        <v>486</v>
      </c>
      <c r="B5967" s="1">
        <v>45501</v>
      </c>
      <c r="C5967" s="16">
        <v>1</v>
      </c>
      <c r="D5967" s="16">
        <v>32.75</v>
      </c>
      <c r="E5967" s="1">
        <f t="shared" ca="1" si="183"/>
        <v>592</v>
      </c>
      <c r="F5967" t="str">
        <f t="shared" si="184"/>
        <v>Low Value</v>
      </c>
    </row>
    <row r="5968" spans="1:6" x14ac:dyDescent="0.3">
      <c r="A5968" s="8" t="s">
        <v>341</v>
      </c>
      <c r="B5968" s="1">
        <v>45587</v>
      </c>
      <c r="C5968" s="16">
        <v>1</v>
      </c>
      <c r="D5968" s="16">
        <v>32.65</v>
      </c>
      <c r="E5968" s="1">
        <f t="shared" ca="1" si="183"/>
        <v>506</v>
      </c>
      <c r="F5968" t="str">
        <f t="shared" si="184"/>
        <v>Low Value</v>
      </c>
    </row>
    <row r="5969" spans="1:6" x14ac:dyDescent="0.3">
      <c r="A5969" s="8" t="s">
        <v>1781</v>
      </c>
      <c r="B5969" s="1">
        <v>45416</v>
      </c>
      <c r="C5969" s="16">
        <v>1</v>
      </c>
      <c r="D5969" s="16">
        <v>32.020000000000003</v>
      </c>
      <c r="E5969" s="1">
        <f t="shared" ca="1" si="183"/>
        <v>677</v>
      </c>
      <c r="F5969" t="str">
        <f t="shared" si="184"/>
        <v>Low Value</v>
      </c>
    </row>
    <row r="5970" spans="1:6" x14ac:dyDescent="0.3">
      <c r="A5970" s="8" t="s">
        <v>3090</v>
      </c>
      <c r="B5970" s="1">
        <v>45447</v>
      </c>
      <c r="C5970" s="16">
        <v>1</v>
      </c>
      <c r="D5970" s="16">
        <v>31.88</v>
      </c>
      <c r="E5970" s="1">
        <f t="shared" ca="1" si="183"/>
        <v>646</v>
      </c>
      <c r="F5970" t="str">
        <f t="shared" si="184"/>
        <v>Low Value</v>
      </c>
    </row>
    <row r="5971" spans="1:6" x14ac:dyDescent="0.3">
      <c r="A5971" s="8" t="s">
        <v>4380</v>
      </c>
      <c r="B5971" s="1">
        <v>45523</v>
      </c>
      <c r="C5971" s="16">
        <v>1</v>
      </c>
      <c r="D5971" s="16">
        <v>31.2</v>
      </c>
      <c r="E5971" s="1">
        <f t="shared" ca="1" si="183"/>
        <v>570</v>
      </c>
      <c r="F5971" t="str">
        <f t="shared" si="184"/>
        <v>Low Value</v>
      </c>
    </row>
    <row r="5972" spans="1:6" x14ac:dyDescent="0.3">
      <c r="A5972" s="8" t="s">
        <v>392</v>
      </c>
      <c r="B5972" s="1">
        <v>45439</v>
      </c>
      <c r="C5972" s="16">
        <v>1</v>
      </c>
      <c r="D5972" s="16">
        <v>30.62</v>
      </c>
      <c r="E5972" s="1">
        <f t="shared" ca="1" si="183"/>
        <v>654</v>
      </c>
      <c r="F5972" t="str">
        <f t="shared" si="184"/>
        <v>Low Value</v>
      </c>
    </row>
    <row r="5973" spans="1:6" x14ac:dyDescent="0.3">
      <c r="A5973" s="8" t="s">
        <v>3236</v>
      </c>
      <c r="B5973" s="1">
        <v>45595</v>
      </c>
      <c r="C5973" s="16">
        <v>1</v>
      </c>
      <c r="D5973" s="16">
        <v>29.82</v>
      </c>
      <c r="E5973" s="1">
        <f t="shared" ca="1" si="183"/>
        <v>498</v>
      </c>
      <c r="F5973" t="str">
        <f t="shared" si="184"/>
        <v>Low Value</v>
      </c>
    </row>
    <row r="5974" spans="1:6" x14ac:dyDescent="0.3">
      <c r="A5974" s="8" t="s">
        <v>4208</v>
      </c>
      <c r="B5974" s="1">
        <v>45645</v>
      </c>
      <c r="C5974" s="16">
        <v>1</v>
      </c>
      <c r="D5974" s="16">
        <v>29.7</v>
      </c>
      <c r="E5974" s="1">
        <f t="shared" ca="1" si="183"/>
        <v>448</v>
      </c>
      <c r="F5974" t="str">
        <f t="shared" si="184"/>
        <v>Low Value</v>
      </c>
    </row>
    <row r="5975" spans="1:6" x14ac:dyDescent="0.3">
      <c r="A5975" s="8" t="s">
        <v>4552</v>
      </c>
      <c r="B5975" s="1">
        <v>45544</v>
      </c>
      <c r="C5975" s="16">
        <v>1</v>
      </c>
      <c r="D5975" s="16">
        <v>29.65</v>
      </c>
      <c r="E5975" s="1">
        <f t="shared" ca="1" si="183"/>
        <v>549</v>
      </c>
      <c r="F5975" t="str">
        <f t="shared" si="184"/>
        <v>Low Value</v>
      </c>
    </row>
    <row r="5976" spans="1:6" x14ac:dyDescent="0.3">
      <c r="A5976" s="8" t="s">
        <v>4098</v>
      </c>
      <c r="B5976" s="1">
        <v>45391</v>
      </c>
      <c r="C5976" s="16">
        <v>1</v>
      </c>
      <c r="D5976" s="16">
        <v>29.4</v>
      </c>
      <c r="E5976" s="1">
        <f t="shared" ca="1" si="183"/>
        <v>702</v>
      </c>
      <c r="F5976" t="str">
        <f t="shared" si="184"/>
        <v>Low Value</v>
      </c>
    </row>
    <row r="5977" spans="1:6" x14ac:dyDescent="0.3">
      <c r="A5977" s="8" t="s">
        <v>5003</v>
      </c>
      <c r="B5977" s="1">
        <v>45626</v>
      </c>
      <c r="C5977" s="16">
        <v>1</v>
      </c>
      <c r="D5977" s="16">
        <v>28.09</v>
      </c>
      <c r="E5977" s="1">
        <f t="shared" ca="1" si="183"/>
        <v>467</v>
      </c>
      <c r="F5977" t="str">
        <f t="shared" si="184"/>
        <v>Low Value</v>
      </c>
    </row>
    <row r="5978" spans="1:6" x14ac:dyDescent="0.3">
      <c r="A5978" s="8" t="s">
        <v>4960</v>
      </c>
      <c r="B5978" s="1">
        <v>45357</v>
      </c>
      <c r="C5978" s="16">
        <v>1</v>
      </c>
      <c r="D5978" s="16">
        <v>26.92</v>
      </c>
      <c r="E5978" s="1">
        <f t="shared" ca="1" si="183"/>
        <v>736</v>
      </c>
      <c r="F5978" t="str">
        <f t="shared" si="184"/>
        <v>Low Value</v>
      </c>
    </row>
    <row r="5979" spans="1:6" x14ac:dyDescent="0.3">
      <c r="A5979" s="8" t="s">
        <v>4126</v>
      </c>
      <c r="B5979" s="1">
        <v>45490</v>
      </c>
      <c r="C5979" s="16">
        <v>1</v>
      </c>
      <c r="D5979" s="16">
        <v>24.78</v>
      </c>
      <c r="E5979" s="1">
        <f t="shared" ca="1" si="183"/>
        <v>603</v>
      </c>
      <c r="F5979" t="str">
        <f t="shared" si="184"/>
        <v>Low Value</v>
      </c>
    </row>
    <row r="5980" spans="1:6" x14ac:dyDescent="0.3">
      <c r="A5980" s="8" t="s">
        <v>5517</v>
      </c>
      <c r="B5980" s="1">
        <v>45523</v>
      </c>
      <c r="C5980" s="16">
        <v>1</v>
      </c>
      <c r="D5980" s="16">
        <v>24.34</v>
      </c>
      <c r="E5980" s="1">
        <f t="shared" ca="1" si="183"/>
        <v>570</v>
      </c>
      <c r="F5980" t="str">
        <f t="shared" si="184"/>
        <v>Low Value</v>
      </c>
    </row>
    <row r="5981" spans="1:6" x14ac:dyDescent="0.3">
      <c r="A5981" s="8" t="s">
        <v>63</v>
      </c>
      <c r="B5981" s="1">
        <v>45421</v>
      </c>
      <c r="C5981" s="16">
        <v>1</v>
      </c>
      <c r="D5981" s="16">
        <v>24.02</v>
      </c>
      <c r="E5981" s="1">
        <f t="shared" ca="1" si="183"/>
        <v>672</v>
      </c>
      <c r="F5981" t="str">
        <f t="shared" si="184"/>
        <v>Low Value</v>
      </c>
    </row>
    <row r="5982" spans="1:6" x14ac:dyDescent="0.3">
      <c r="A5982" s="8" t="s">
        <v>5974</v>
      </c>
      <c r="B5982" s="1">
        <v>45411</v>
      </c>
      <c r="C5982" s="16">
        <v>1</v>
      </c>
      <c r="D5982" s="16">
        <v>23.96</v>
      </c>
      <c r="E5982" s="1">
        <f t="shared" ca="1" si="183"/>
        <v>682</v>
      </c>
      <c r="F5982" t="str">
        <f t="shared" si="184"/>
        <v>Low Value</v>
      </c>
    </row>
    <row r="5983" spans="1:6" x14ac:dyDescent="0.3">
      <c r="A5983" s="8" t="s">
        <v>2304</v>
      </c>
      <c r="B5983" s="1">
        <v>45321</v>
      </c>
      <c r="C5983" s="16">
        <v>1</v>
      </c>
      <c r="D5983" s="16">
        <v>23.46</v>
      </c>
      <c r="E5983" s="1">
        <f t="shared" ca="1" si="183"/>
        <v>772</v>
      </c>
      <c r="F5983" t="str">
        <f t="shared" si="184"/>
        <v>Low Value</v>
      </c>
    </row>
    <row r="5984" spans="1:6" x14ac:dyDescent="0.3">
      <c r="A5984" s="8" t="s">
        <v>3424</v>
      </c>
      <c r="B5984" s="1">
        <v>45656</v>
      </c>
      <c r="C5984" s="16">
        <v>1</v>
      </c>
      <c r="D5984" s="16">
        <v>23.28</v>
      </c>
      <c r="E5984" s="1">
        <f t="shared" ca="1" si="183"/>
        <v>437</v>
      </c>
      <c r="F5984" t="str">
        <f t="shared" si="184"/>
        <v>Low Value</v>
      </c>
    </row>
    <row r="5985" spans="1:6" x14ac:dyDescent="0.3">
      <c r="A5985" s="8" t="s">
        <v>5248</v>
      </c>
      <c r="B5985" s="1">
        <v>45553</v>
      </c>
      <c r="C5985" s="16">
        <v>1</v>
      </c>
      <c r="D5985" s="16">
        <v>22.37</v>
      </c>
      <c r="E5985" s="1">
        <f t="shared" ca="1" si="183"/>
        <v>540</v>
      </c>
      <c r="F5985" t="str">
        <f t="shared" si="184"/>
        <v>Low Value</v>
      </c>
    </row>
    <row r="5986" spans="1:6" x14ac:dyDescent="0.3">
      <c r="A5986" s="8" t="s">
        <v>5705</v>
      </c>
      <c r="B5986" s="1">
        <v>45393</v>
      </c>
      <c r="C5986" s="16">
        <v>1</v>
      </c>
      <c r="D5986" s="16">
        <v>21.96</v>
      </c>
      <c r="E5986" s="1">
        <f t="shared" ca="1" si="183"/>
        <v>700</v>
      </c>
      <c r="F5986" t="str">
        <f t="shared" si="184"/>
        <v>Low Value</v>
      </c>
    </row>
    <row r="5987" spans="1:6" x14ac:dyDescent="0.3">
      <c r="A5987" s="8" t="s">
        <v>5421</v>
      </c>
      <c r="B5987" s="1">
        <v>45491</v>
      </c>
      <c r="C5987" s="16">
        <v>1</v>
      </c>
      <c r="D5987" s="16">
        <v>21.43</v>
      </c>
      <c r="E5987" s="1">
        <f t="shared" ca="1" si="183"/>
        <v>602</v>
      </c>
      <c r="F5987" t="str">
        <f t="shared" si="184"/>
        <v>Low Value</v>
      </c>
    </row>
    <row r="5988" spans="1:6" x14ac:dyDescent="0.3">
      <c r="A5988" s="8" t="s">
        <v>4721</v>
      </c>
      <c r="B5988" s="1">
        <v>45411</v>
      </c>
      <c r="C5988" s="16">
        <v>1</v>
      </c>
      <c r="D5988" s="16">
        <v>20.73</v>
      </c>
      <c r="E5988" s="1">
        <f t="shared" ca="1" si="183"/>
        <v>682</v>
      </c>
      <c r="F5988" t="str">
        <f t="shared" si="184"/>
        <v>Low Value</v>
      </c>
    </row>
    <row r="5989" spans="1:6" x14ac:dyDescent="0.3">
      <c r="A5989" s="8" t="s">
        <v>4425</v>
      </c>
      <c r="B5989" s="1">
        <v>45370</v>
      </c>
      <c r="C5989" s="16">
        <v>1</v>
      </c>
      <c r="D5989" s="16">
        <v>20</v>
      </c>
      <c r="E5989" s="1">
        <f t="shared" ca="1" si="183"/>
        <v>723</v>
      </c>
      <c r="F5989" t="str">
        <f t="shared" si="184"/>
        <v>Low Value</v>
      </c>
    </row>
    <row r="5990" spans="1:6" x14ac:dyDescent="0.3">
      <c r="A5990" s="8" t="s">
        <v>5275</v>
      </c>
      <c r="B5990" s="1">
        <v>45520</v>
      </c>
      <c r="C5990" s="16">
        <v>1</v>
      </c>
      <c r="D5990" s="16">
        <v>19.510000000000002</v>
      </c>
      <c r="E5990" s="1">
        <f t="shared" ca="1" si="183"/>
        <v>573</v>
      </c>
      <c r="F5990" t="str">
        <f t="shared" si="184"/>
        <v>Low Value</v>
      </c>
    </row>
    <row r="5991" spans="1:6" x14ac:dyDescent="0.3">
      <c r="A5991" s="8" t="s">
        <v>912</v>
      </c>
      <c r="B5991" s="1">
        <v>45611</v>
      </c>
      <c r="C5991" s="16">
        <v>1</v>
      </c>
      <c r="D5991" s="16">
        <v>16.690000000000001</v>
      </c>
      <c r="E5991" s="1">
        <f t="shared" ca="1" si="183"/>
        <v>482</v>
      </c>
      <c r="F5991" t="str">
        <f t="shared" si="184"/>
        <v>Low Value</v>
      </c>
    </row>
    <row r="5992" spans="1:6" x14ac:dyDescent="0.3">
      <c r="A5992" s="8" t="s">
        <v>3798</v>
      </c>
      <c r="B5992" s="1">
        <v>45548</v>
      </c>
      <c r="C5992" s="16">
        <v>1</v>
      </c>
      <c r="D5992" s="16">
        <v>16.559999999999999</v>
      </c>
      <c r="E5992" s="1">
        <f t="shared" ca="1" si="183"/>
        <v>545</v>
      </c>
      <c r="F5992" t="str">
        <f t="shared" si="184"/>
        <v>Low Value</v>
      </c>
    </row>
    <row r="5993" spans="1:6" x14ac:dyDescent="0.3">
      <c r="A5993" s="8" t="s">
        <v>3120</v>
      </c>
      <c r="B5993" s="1">
        <v>45395</v>
      </c>
      <c r="C5993" s="16">
        <v>1</v>
      </c>
      <c r="D5993" s="16">
        <v>16.2</v>
      </c>
      <c r="E5993" s="1">
        <f t="shared" ca="1" si="183"/>
        <v>698</v>
      </c>
      <c r="F5993" t="str">
        <f t="shared" si="184"/>
        <v>Low Value</v>
      </c>
    </row>
    <row r="5994" spans="1:6" x14ac:dyDescent="0.3">
      <c r="A5994" s="8" t="s">
        <v>3402</v>
      </c>
      <c r="B5994" s="1">
        <v>45340</v>
      </c>
      <c r="C5994" s="16">
        <v>1</v>
      </c>
      <c r="D5994" s="16">
        <v>14.83</v>
      </c>
      <c r="E5994" s="1">
        <f t="shared" ca="1" si="183"/>
        <v>753</v>
      </c>
      <c r="F5994" t="str">
        <f t="shared" si="184"/>
        <v>Low Value</v>
      </c>
    </row>
    <row r="5995" spans="1:6" x14ac:dyDescent="0.3">
      <c r="A5995" s="8" t="s">
        <v>1716</v>
      </c>
      <c r="B5995" s="1">
        <v>45324</v>
      </c>
      <c r="C5995" s="16">
        <v>1</v>
      </c>
      <c r="D5995" s="16">
        <v>12.68</v>
      </c>
      <c r="E5995" s="1">
        <f t="shared" ca="1" si="183"/>
        <v>769</v>
      </c>
      <c r="F5995" t="str">
        <f t="shared" si="184"/>
        <v>Low Value</v>
      </c>
    </row>
    <row r="5996" spans="1:6" x14ac:dyDescent="0.3">
      <c r="A5996" s="8" t="s">
        <v>3408</v>
      </c>
      <c r="B5996" s="1">
        <v>45312</v>
      </c>
      <c r="C5996" s="16">
        <v>1</v>
      </c>
      <c r="D5996" s="16">
        <v>12.4</v>
      </c>
      <c r="E5996" s="1">
        <f t="shared" ca="1" si="183"/>
        <v>781</v>
      </c>
      <c r="F5996" t="str">
        <f t="shared" si="184"/>
        <v>Low Value</v>
      </c>
    </row>
    <row r="5997" spans="1:6" x14ac:dyDescent="0.3">
      <c r="A5997" s="8" t="s">
        <v>4542</v>
      </c>
      <c r="B5997" s="1">
        <v>45440</v>
      </c>
      <c r="C5997" s="16">
        <v>1</v>
      </c>
      <c r="D5997" s="16">
        <v>12.14</v>
      </c>
      <c r="E5997" s="1">
        <f t="shared" ca="1" si="183"/>
        <v>653</v>
      </c>
      <c r="F5997" t="str">
        <f t="shared" si="184"/>
        <v>Low Value</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D0E7-9A8B-4CE0-9E9A-CD9468AE519D}">
  <sheetPr>
    <tabColor theme="8" tint="0.39997558519241921"/>
  </sheetPr>
  <dimension ref="A2:B5997"/>
  <sheetViews>
    <sheetView topLeftCell="A2" workbookViewId="0">
      <selection activeCell="E4" sqref="E4"/>
    </sheetView>
  </sheetViews>
  <sheetFormatPr defaultRowHeight="14.4" x14ac:dyDescent="0.3"/>
  <cols>
    <col min="1" max="1" width="12.44140625" bestFit="1" customWidth="1"/>
    <col min="2" max="2" width="15.5546875" bestFit="1" customWidth="1"/>
  </cols>
  <sheetData>
    <row r="2" spans="1:2" x14ac:dyDescent="0.3">
      <c r="A2" s="13" t="s">
        <v>6074</v>
      </c>
      <c r="B2" s="13"/>
    </row>
    <row r="3" spans="1:2" x14ac:dyDescent="0.3">
      <c r="A3" s="7" t="s">
        <v>6033</v>
      </c>
      <c r="B3" t="s">
        <v>6027</v>
      </c>
    </row>
    <row r="4" spans="1:2" x14ac:dyDescent="0.3">
      <c r="A4" s="8" t="s">
        <v>4054</v>
      </c>
      <c r="B4" s="16">
        <v>2</v>
      </c>
    </row>
    <row r="5" spans="1:2" x14ac:dyDescent="0.3">
      <c r="A5" s="8" t="s">
        <v>2351</v>
      </c>
      <c r="B5" s="16">
        <v>2</v>
      </c>
    </row>
    <row r="6" spans="1:2" x14ac:dyDescent="0.3">
      <c r="A6" s="8" t="s">
        <v>5057</v>
      </c>
      <c r="B6" s="16">
        <v>1</v>
      </c>
    </row>
    <row r="7" spans="1:2" x14ac:dyDescent="0.3">
      <c r="A7" s="8" t="s">
        <v>3251</v>
      </c>
      <c r="B7" s="16">
        <v>1</v>
      </c>
    </row>
    <row r="8" spans="1:2" x14ac:dyDescent="0.3">
      <c r="A8" s="8" t="s">
        <v>2397</v>
      </c>
      <c r="B8" s="16">
        <v>1</v>
      </c>
    </row>
    <row r="9" spans="1:2" x14ac:dyDescent="0.3">
      <c r="A9" s="8" t="s">
        <v>1911</v>
      </c>
      <c r="B9" s="16">
        <v>1</v>
      </c>
    </row>
    <row r="10" spans="1:2" x14ac:dyDescent="0.3">
      <c r="A10" s="8" t="s">
        <v>991</v>
      </c>
      <c r="B10" s="16">
        <v>5</v>
      </c>
    </row>
    <row r="11" spans="1:2" x14ac:dyDescent="0.3">
      <c r="A11" s="8" t="s">
        <v>4999</v>
      </c>
      <c r="B11" s="16">
        <v>1</v>
      </c>
    </row>
    <row r="12" spans="1:2" x14ac:dyDescent="0.3">
      <c r="A12" s="8" t="s">
        <v>240</v>
      </c>
      <c r="B12" s="16">
        <v>2</v>
      </c>
    </row>
    <row r="13" spans="1:2" x14ac:dyDescent="0.3">
      <c r="A13" s="8" t="s">
        <v>4495</v>
      </c>
      <c r="B13" s="16">
        <v>1</v>
      </c>
    </row>
    <row r="14" spans="1:2" x14ac:dyDescent="0.3">
      <c r="A14" s="8" t="s">
        <v>4879</v>
      </c>
      <c r="B14" s="16">
        <v>2</v>
      </c>
    </row>
    <row r="15" spans="1:2" x14ac:dyDescent="0.3">
      <c r="A15" s="8" t="s">
        <v>4367</v>
      </c>
      <c r="B15" s="16">
        <v>1</v>
      </c>
    </row>
    <row r="16" spans="1:2" x14ac:dyDescent="0.3">
      <c r="A16" s="8" t="s">
        <v>209</v>
      </c>
      <c r="B16" s="16">
        <v>2</v>
      </c>
    </row>
    <row r="17" spans="1:2" x14ac:dyDescent="0.3">
      <c r="A17" s="8" t="s">
        <v>2505</v>
      </c>
      <c r="B17" s="16">
        <v>2</v>
      </c>
    </row>
    <row r="18" spans="1:2" x14ac:dyDescent="0.3">
      <c r="A18" s="8" t="s">
        <v>4978</v>
      </c>
      <c r="B18" s="16">
        <v>2</v>
      </c>
    </row>
    <row r="19" spans="1:2" x14ac:dyDescent="0.3">
      <c r="A19" s="8" t="s">
        <v>5902</v>
      </c>
      <c r="B19" s="16">
        <v>1</v>
      </c>
    </row>
    <row r="20" spans="1:2" x14ac:dyDescent="0.3">
      <c r="A20" s="8" t="s">
        <v>1097</v>
      </c>
      <c r="B20" s="16">
        <v>1</v>
      </c>
    </row>
    <row r="21" spans="1:2" x14ac:dyDescent="0.3">
      <c r="A21" s="8" t="s">
        <v>2144</v>
      </c>
      <c r="B21" s="16">
        <v>1</v>
      </c>
    </row>
    <row r="22" spans="1:2" x14ac:dyDescent="0.3">
      <c r="A22" s="8" t="s">
        <v>5242</v>
      </c>
      <c r="B22" s="16">
        <v>1</v>
      </c>
    </row>
    <row r="23" spans="1:2" x14ac:dyDescent="0.3">
      <c r="A23" s="8" t="s">
        <v>355</v>
      </c>
      <c r="B23" s="16">
        <v>1</v>
      </c>
    </row>
    <row r="24" spans="1:2" x14ac:dyDescent="0.3">
      <c r="A24" s="8" t="s">
        <v>5668</v>
      </c>
      <c r="B24" s="16">
        <v>1</v>
      </c>
    </row>
    <row r="25" spans="1:2" x14ac:dyDescent="0.3">
      <c r="A25" s="8" t="s">
        <v>271</v>
      </c>
      <c r="B25" s="16">
        <v>2</v>
      </c>
    </row>
    <row r="26" spans="1:2" x14ac:dyDescent="0.3">
      <c r="A26" s="8" t="s">
        <v>378</v>
      </c>
      <c r="B26" s="16">
        <v>1</v>
      </c>
    </row>
    <row r="27" spans="1:2" x14ac:dyDescent="0.3">
      <c r="A27" s="8" t="s">
        <v>3311</v>
      </c>
      <c r="B27" s="16">
        <v>1</v>
      </c>
    </row>
    <row r="28" spans="1:2" x14ac:dyDescent="0.3">
      <c r="A28" s="8" t="s">
        <v>3461</v>
      </c>
      <c r="B28" s="16">
        <v>2</v>
      </c>
    </row>
    <row r="29" spans="1:2" x14ac:dyDescent="0.3">
      <c r="A29" s="8" t="s">
        <v>1948</v>
      </c>
      <c r="B29" s="16">
        <v>2</v>
      </c>
    </row>
    <row r="30" spans="1:2" x14ac:dyDescent="0.3">
      <c r="A30" s="8" t="s">
        <v>3247</v>
      </c>
      <c r="B30" s="16">
        <v>1</v>
      </c>
    </row>
    <row r="31" spans="1:2" x14ac:dyDescent="0.3">
      <c r="A31" s="8" t="s">
        <v>1728</v>
      </c>
      <c r="B31" s="16">
        <v>1</v>
      </c>
    </row>
    <row r="32" spans="1:2" x14ac:dyDescent="0.3">
      <c r="A32" s="8" t="s">
        <v>3963</v>
      </c>
      <c r="B32" s="16">
        <v>3</v>
      </c>
    </row>
    <row r="33" spans="1:2" x14ac:dyDescent="0.3">
      <c r="A33" s="8" t="s">
        <v>1884</v>
      </c>
      <c r="B33" s="16">
        <v>1</v>
      </c>
    </row>
    <row r="34" spans="1:2" x14ac:dyDescent="0.3">
      <c r="A34" s="8" t="s">
        <v>2498</v>
      </c>
      <c r="B34" s="16">
        <v>1</v>
      </c>
    </row>
    <row r="35" spans="1:2" x14ac:dyDescent="0.3">
      <c r="A35" s="8" t="s">
        <v>304</v>
      </c>
      <c r="B35" s="16">
        <v>2</v>
      </c>
    </row>
    <row r="36" spans="1:2" x14ac:dyDescent="0.3">
      <c r="A36" s="8" t="s">
        <v>1244</v>
      </c>
      <c r="B36" s="16">
        <v>2</v>
      </c>
    </row>
    <row r="37" spans="1:2" x14ac:dyDescent="0.3">
      <c r="A37" s="8" t="s">
        <v>3985</v>
      </c>
      <c r="B37" s="16">
        <v>3</v>
      </c>
    </row>
    <row r="38" spans="1:2" x14ac:dyDescent="0.3">
      <c r="A38" s="8" t="s">
        <v>1657</v>
      </c>
      <c r="B38" s="16">
        <v>1</v>
      </c>
    </row>
    <row r="39" spans="1:2" x14ac:dyDescent="0.3">
      <c r="A39" s="8" t="s">
        <v>2611</v>
      </c>
      <c r="B39" s="16">
        <v>1</v>
      </c>
    </row>
    <row r="40" spans="1:2" x14ac:dyDescent="0.3">
      <c r="A40" s="8" t="s">
        <v>2285</v>
      </c>
      <c r="B40" s="16">
        <v>2</v>
      </c>
    </row>
    <row r="41" spans="1:2" x14ac:dyDescent="0.3">
      <c r="A41" s="8" t="s">
        <v>5959</v>
      </c>
      <c r="B41" s="16">
        <v>1</v>
      </c>
    </row>
    <row r="42" spans="1:2" x14ac:dyDescent="0.3">
      <c r="A42" s="8" t="s">
        <v>4253</v>
      </c>
      <c r="B42" s="16">
        <v>1</v>
      </c>
    </row>
    <row r="43" spans="1:2" x14ac:dyDescent="0.3">
      <c r="A43" s="8" t="s">
        <v>1869</v>
      </c>
      <c r="B43" s="16">
        <v>1</v>
      </c>
    </row>
    <row r="44" spans="1:2" x14ac:dyDescent="0.3">
      <c r="A44" s="8" t="s">
        <v>3241</v>
      </c>
      <c r="B44" s="16">
        <v>1</v>
      </c>
    </row>
    <row r="45" spans="1:2" x14ac:dyDescent="0.3">
      <c r="A45" s="8" t="s">
        <v>3587</v>
      </c>
      <c r="B45" s="16">
        <v>1</v>
      </c>
    </row>
    <row r="46" spans="1:2" x14ac:dyDescent="0.3">
      <c r="A46" s="8" t="s">
        <v>1972</v>
      </c>
      <c r="B46" s="16">
        <v>2</v>
      </c>
    </row>
    <row r="47" spans="1:2" x14ac:dyDescent="0.3">
      <c r="A47" s="8" t="s">
        <v>1852</v>
      </c>
      <c r="B47" s="16">
        <v>3</v>
      </c>
    </row>
    <row r="48" spans="1:2" x14ac:dyDescent="0.3">
      <c r="A48" s="8" t="s">
        <v>2808</v>
      </c>
      <c r="B48" s="16">
        <v>3</v>
      </c>
    </row>
    <row r="49" spans="1:2" x14ac:dyDescent="0.3">
      <c r="A49" s="8" t="s">
        <v>4020</v>
      </c>
      <c r="B49" s="16">
        <v>2</v>
      </c>
    </row>
    <row r="50" spans="1:2" x14ac:dyDescent="0.3">
      <c r="A50" s="8" t="s">
        <v>2298</v>
      </c>
      <c r="B50" s="16">
        <v>5</v>
      </c>
    </row>
    <row r="51" spans="1:2" x14ac:dyDescent="0.3">
      <c r="A51" s="8" t="s">
        <v>1477</v>
      </c>
      <c r="B51" s="16">
        <v>1</v>
      </c>
    </row>
    <row r="52" spans="1:2" x14ac:dyDescent="0.3">
      <c r="A52" s="8" t="s">
        <v>5162</v>
      </c>
      <c r="B52" s="16">
        <v>1</v>
      </c>
    </row>
    <row r="53" spans="1:2" x14ac:dyDescent="0.3">
      <c r="A53" s="8" t="s">
        <v>3152</v>
      </c>
      <c r="B53" s="16">
        <v>2</v>
      </c>
    </row>
    <row r="54" spans="1:2" x14ac:dyDescent="0.3">
      <c r="A54" s="8" t="s">
        <v>1003</v>
      </c>
      <c r="B54" s="16">
        <v>1</v>
      </c>
    </row>
    <row r="55" spans="1:2" x14ac:dyDescent="0.3">
      <c r="A55" s="8" t="s">
        <v>3643</v>
      </c>
      <c r="B55" s="16">
        <v>2</v>
      </c>
    </row>
    <row r="56" spans="1:2" x14ac:dyDescent="0.3">
      <c r="A56" s="8" t="s">
        <v>1599</v>
      </c>
      <c r="B56" s="16">
        <v>2</v>
      </c>
    </row>
    <row r="57" spans="1:2" x14ac:dyDescent="0.3">
      <c r="A57" s="8" t="s">
        <v>2432</v>
      </c>
      <c r="B57" s="16">
        <v>3</v>
      </c>
    </row>
    <row r="58" spans="1:2" x14ac:dyDescent="0.3">
      <c r="A58" s="8" t="s">
        <v>776</v>
      </c>
      <c r="B58" s="16">
        <v>2</v>
      </c>
    </row>
    <row r="59" spans="1:2" x14ac:dyDescent="0.3">
      <c r="A59" s="8" t="s">
        <v>1639</v>
      </c>
      <c r="B59" s="16">
        <v>1</v>
      </c>
    </row>
    <row r="60" spans="1:2" x14ac:dyDescent="0.3">
      <c r="A60" s="8" t="s">
        <v>2787</v>
      </c>
      <c r="B60" s="16">
        <v>2</v>
      </c>
    </row>
    <row r="61" spans="1:2" x14ac:dyDescent="0.3">
      <c r="A61" s="8" t="s">
        <v>4429</v>
      </c>
      <c r="B61" s="16">
        <v>1</v>
      </c>
    </row>
    <row r="62" spans="1:2" x14ac:dyDescent="0.3">
      <c r="A62" s="8" t="s">
        <v>311</v>
      </c>
      <c r="B62" s="16">
        <v>2</v>
      </c>
    </row>
    <row r="63" spans="1:2" x14ac:dyDescent="0.3">
      <c r="A63" s="8" t="s">
        <v>2311</v>
      </c>
      <c r="B63" s="16">
        <v>1</v>
      </c>
    </row>
    <row r="64" spans="1:2" x14ac:dyDescent="0.3">
      <c r="A64" s="8" t="s">
        <v>1052</v>
      </c>
      <c r="B64" s="16">
        <v>3</v>
      </c>
    </row>
    <row r="65" spans="1:2" x14ac:dyDescent="0.3">
      <c r="A65" s="8" t="s">
        <v>5823</v>
      </c>
      <c r="B65" s="16">
        <v>1</v>
      </c>
    </row>
    <row r="66" spans="1:2" x14ac:dyDescent="0.3">
      <c r="A66" s="8" t="s">
        <v>117</v>
      </c>
      <c r="B66" s="16">
        <v>1</v>
      </c>
    </row>
    <row r="67" spans="1:2" x14ac:dyDescent="0.3">
      <c r="A67" s="8" t="s">
        <v>222</v>
      </c>
      <c r="B67" s="16">
        <v>3</v>
      </c>
    </row>
    <row r="68" spans="1:2" x14ac:dyDescent="0.3">
      <c r="A68" s="8" t="s">
        <v>3136</v>
      </c>
      <c r="B68" s="16">
        <v>1</v>
      </c>
    </row>
    <row r="69" spans="1:2" x14ac:dyDescent="0.3">
      <c r="A69" s="8" t="s">
        <v>5260</v>
      </c>
      <c r="B69" s="16">
        <v>1</v>
      </c>
    </row>
    <row r="70" spans="1:2" x14ac:dyDescent="0.3">
      <c r="A70" s="8" t="s">
        <v>3320</v>
      </c>
      <c r="B70" s="16">
        <v>1</v>
      </c>
    </row>
    <row r="71" spans="1:2" x14ac:dyDescent="0.3">
      <c r="A71" s="8" t="s">
        <v>882</v>
      </c>
      <c r="B71" s="16">
        <v>1</v>
      </c>
    </row>
    <row r="72" spans="1:2" x14ac:dyDescent="0.3">
      <c r="A72" s="8" t="s">
        <v>4164</v>
      </c>
      <c r="B72" s="16">
        <v>1</v>
      </c>
    </row>
    <row r="73" spans="1:2" x14ac:dyDescent="0.3">
      <c r="A73" s="8" t="s">
        <v>2616</v>
      </c>
      <c r="B73" s="16">
        <v>1</v>
      </c>
    </row>
    <row r="74" spans="1:2" x14ac:dyDescent="0.3">
      <c r="A74" s="8" t="s">
        <v>570</v>
      </c>
      <c r="B74" s="16">
        <v>2</v>
      </c>
    </row>
    <row r="75" spans="1:2" x14ac:dyDescent="0.3">
      <c r="A75" s="8" t="s">
        <v>1242</v>
      </c>
      <c r="B75" s="16">
        <v>2</v>
      </c>
    </row>
    <row r="76" spans="1:2" x14ac:dyDescent="0.3">
      <c r="A76" s="8" t="s">
        <v>3824</v>
      </c>
      <c r="B76" s="16">
        <v>1</v>
      </c>
    </row>
    <row r="77" spans="1:2" x14ac:dyDescent="0.3">
      <c r="A77" s="8" t="s">
        <v>437</v>
      </c>
      <c r="B77" s="16">
        <v>1</v>
      </c>
    </row>
    <row r="78" spans="1:2" x14ac:dyDescent="0.3">
      <c r="A78" s="8" t="s">
        <v>3441</v>
      </c>
      <c r="B78" s="16">
        <v>2</v>
      </c>
    </row>
    <row r="79" spans="1:2" x14ac:dyDescent="0.3">
      <c r="A79" s="8" t="s">
        <v>1204</v>
      </c>
      <c r="B79" s="16">
        <v>1</v>
      </c>
    </row>
    <row r="80" spans="1:2" x14ac:dyDescent="0.3">
      <c r="A80" s="8" t="s">
        <v>182</v>
      </c>
      <c r="B80" s="16">
        <v>5</v>
      </c>
    </row>
    <row r="81" spans="1:2" x14ac:dyDescent="0.3">
      <c r="A81" s="8" t="s">
        <v>298</v>
      </c>
      <c r="B81" s="16">
        <v>4</v>
      </c>
    </row>
    <row r="82" spans="1:2" x14ac:dyDescent="0.3">
      <c r="A82" s="8" t="s">
        <v>883</v>
      </c>
      <c r="B82" s="16">
        <v>1</v>
      </c>
    </row>
    <row r="83" spans="1:2" x14ac:dyDescent="0.3">
      <c r="A83" s="8" t="s">
        <v>2863</v>
      </c>
      <c r="B83" s="16">
        <v>2</v>
      </c>
    </row>
    <row r="84" spans="1:2" x14ac:dyDescent="0.3">
      <c r="A84" s="8" t="s">
        <v>1526</v>
      </c>
      <c r="B84" s="16">
        <v>2</v>
      </c>
    </row>
    <row r="85" spans="1:2" x14ac:dyDescent="0.3">
      <c r="A85" s="8" t="s">
        <v>214</v>
      </c>
      <c r="B85" s="16">
        <v>4</v>
      </c>
    </row>
    <row r="86" spans="1:2" x14ac:dyDescent="0.3">
      <c r="A86" s="8" t="s">
        <v>2969</v>
      </c>
      <c r="B86" s="16">
        <v>1</v>
      </c>
    </row>
    <row r="87" spans="1:2" x14ac:dyDescent="0.3">
      <c r="A87" s="8" t="s">
        <v>880</v>
      </c>
      <c r="B87" s="16">
        <v>1</v>
      </c>
    </row>
    <row r="88" spans="1:2" x14ac:dyDescent="0.3">
      <c r="A88" s="8" t="s">
        <v>96</v>
      </c>
      <c r="B88" s="16">
        <v>2</v>
      </c>
    </row>
    <row r="89" spans="1:2" x14ac:dyDescent="0.3">
      <c r="A89" s="8" t="s">
        <v>4116</v>
      </c>
      <c r="B89" s="16">
        <v>1</v>
      </c>
    </row>
    <row r="90" spans="1:2" x14ac:dyDescent="0.3">
      <c r="A90" s="8" t="s">
        <v>1298</v>
      </c>
      <c r="B90" s="16">
        <v>2</v>
      </c>
    </row>
    <row r="91" spans="1:2" x14ac:dyDescent="0.3">
      <c r="A91" s="8" t="s">
        <v>4937</v>
      </c>
      <c r="B91" s="16">
        <v>2</v>
      </c>
    </row>
    <row r="92" spans="1:2" x14ac:dyDescent="0.3">
      <c r="A92" s="8" t="s">
        <v>3722</v>
      </c>
      <c r="B92" s="16">
        <v>2</v>
      </c>
    </row>
    <row r="93" spans="1:2" x14ac:dyDescent="0.3">
      <c r="A93" s="8" t="s">
        <v>4206</v>
      </c>
      <c r="B93" s="16">
        <v>1</v>
      </c>
    </row>
    <row r="94" spans="1:2" x14ac:dyDescent="0.3">
      <c r="A94" s="8" t="s">
        <v>5550</v>
      </c>
      <c r="B94" s="16">
        <v>2</v>
      </c>
    </row>
    <row r="95" spans="1:2" x14ac:dyDescent="0.3">
      <c r="A95" s="8" t="s">
        <v>4812</v>
      </c>
      <c r="B95" s="16">
        <v>1</v>
      </c>
    </row>
    <row r="96" spans="1:2" x14ac:dyDescent="0.3">
      <c r="A96" s="8" t="s">
        <v>4935</v>
      </c>
      <c r="B96" s="16">
        <v>2</v>
      </c>
    </row>
    <row r="97" spans="1:2" x14ac:dyDescent="0.3">
      <c r="A97" s="8" t="s">
        <v>870</v>
      </c>
      <c r="B97" s="16">
        <v>1</v>
      </c>
    </row>
    <row r="98" spans="1:2" x14ac:dyDescent="0.3">
      <c r="A98" s="8" t="s">
        <v>4311</v>
      </c>
      <c r="B98" s="16">
        <v>2</v>
      </c>
    </row>
    <row r="99" spans="1:2" x14ac:dyDescent="0.3">
      <c r="A99" s="8" t="s">
        <v>4261</v>
      </c>
      <c r="B99" s="16">
        <v>1</v>
      </c>
    </row>
    <row r="100" spans="1:2" x14ac:dyDescent="0.3">
      <c r="A100" s="8" t="s">
        <v>741</v>
      </c>
      <c r="B100" s="16">
        <v>3</v>
      </c>
    </row>
    <row r="101" spans="1:2" x14ac:dyDescent="0.3">
      <c r="A101" s="8" t="s">
        <v>557</v>
      </c>
      <c r="B101" s="16">
        <v>1</v>
      </c>
    </row>
    <row r="102" spans="1:2" x14ac:dyDescent="0.3">
      <c r="A102" s="8" t="s">
        <v>4765</v>
      </c>
      <c r="B102" s="16">
        <v>1</v>
      </c>
    </row>
    <row r="103" spans="1:2" x14ac:dyDescent="0.3">
      <c r="A103" s="8" t="s">
        <v>1561</v>
      </c>
      <c r="B103" s="16">
        <v>2</v>
      </c>
    </row>
    <row r="104" spans="1:2" x14ac:dyDescent="0.3">
      <c r="A104" s="8" t="s">
        <v>1664</v>
      </c>
      <c r="B104" s="16">
        <v>2</v>
      </c>
    </row>
    <row r="105" spans="1:2" x14ac:dyDescent="0.3">
      <c r="A105" s="8" t="s">
        <v>449</v>
      </c>
      <c r="B105" s="16">
        <v>1</v>
      </c>
    </row>
    <row r="106" spans="1:2" x14ac:dyDescent="0.3">
      <c r="A106" s="8" t="s">
        <v>2096</v>
      </c>
      <c r="B106" s="16">
        <v>2</v>
      </c>
    </row>
    <row r="107" spans="1:2" x14ac:dyDescent="0.3">
      <c r="A107" s="8" t="s">
        <v>5088</v>
      </c>
      <c r="B107" s="16">
        <v>1</v>
      </c>
    </row>
    <row r="108" spans="1:2" x14ac:dyDescent="0.3">
      <c r="A108" s="8" t="s">
        <v>2008</v>
      </c>
      <c r="B108" s="16">
        <v>1</v>
      </c>
    </row>
    <row r="109" spans="1:2" x14ac:dyDescent="0.3">
      <c r="A109" s="8" t="s">
        <v>5673</v>
      </c>
      <c r="B109" s="16">
        <v>1</v>
      </c>
    </row>
    <row r="110" spans="1:2" x14ac:dyDescent="0.3">
      <c r="A110" s="8" t="s">
        <v>3067</v>
      </c>
      <c r="B110" s="16">
        <v>4</v>
      </c>
    </row>
    <row r="111" spans="1:2" x14ac:dyDescent="0.3">
      <c r="A111" s="8" t="s">
        <v>2217</v>
      </c>
      <c r="B111" s="16">
        <v>3</v>
      </c>
    </row>
    <row r="112" spans="1:2" x14ac:dyDescent="0.3">
      <c r="A112" s="8" t="s">
        <v>2391</v>
      </c>
      <c r="B112" s="16">
        <v>2</v>
      </c>
    </row>
    <row r="113" spans="1:2" x14ac:dyDescent="0.3">
      <c r="A113" s="8" t="s">
        <v>2125</v>
      </c>
      <c r="B113" s="16">
        <v>2</v>
      </c>
    </row>
    <row r="114" spans="1:2" x14ac:dyDescent="0.3">
      <c r="A114" s="8" t="s">
        <v>472</v>
      </c>
      <c r="B114" s="16">
        <v>2</v>
      </c>
    </row>
    <row r="115" spans="1:2" x14ac:dyDescent="0.3">
      <c r="A115" s="8" t="s">
        <v>2437</v>
      </c>
      <c r="B115" s="16">
        <v>2</v>
      </c>
    </row>
    <row r="116" spans="1:2" x14ac:dyDescent="0.3">
      <c r="A116" s="8" t="s">
        <v>5991</v>
      </c>
      <c r="B116" s="16">
        <v>1</v>
      </c>
    </row>
    <row r="117" spans="1:2" x14ac:dyDescent="0.3">
      <c r="A117" s="8" t="s">
        <v>3800</v>
      </c>
      <c r="B117" s="16">
        <v>3</v>
      </c>
    </row>
    <row r="118" spans="1:2" x14ac:dyDescent="0.3">
      <c r="A118" s="8" t="s">
        <v>2438</v>
      </c>
      <c r="B118" s="16">
        <v>2</v>
      </c>
    </row>
    <row r="119" spans="1:2" x14ac:dyDescent="0.3">
      <c r="A119" s="8" t="s">
        <v>5554</v>
      </c>
      <c r="B119" s="16">
        <v>1</v>
      </c>
    </row>
    <row r="120" spans="1:2" x14ac:dyDescent="0.3">
      <c r="A120" s="8" t="s">
        <v>2642</v>
      </c>
      <c r="B120" s="16">
        <v>1</v>
      </c>
    </row>
    <row r="121" spans="1:2" x14ac:dyDescent="0.3">
      <c r="A121" s="8" t="s">
        <v>3140</v>
      </c>
      <c r="B121" s="16">
        <v>3</v>
      </c>
    </row>
    <row r="122" spans="1:2" x14ac:dyDescent="0.3">
      <c r="A122" s="8" t="s">
        <v>360</v>
      </c>
      <c r="B122" s="16">
        <v>5</v>
      </c>
    </row>
    <row r="123" spans="1:2" x14ac:dyDescent="0.3">
      <c r="A123" s="8" t="s">
        <v>1814</v>
      </c>
      <c r="B123" s="16">
        <v>1</v>
      </c>
    </row>
    <row r="124" spans="1:2" x14ac:dyDescent="0.3">
      <c r="A124" s="8" t="s">
        <v>4133</v>
      </c>
      <c r="B124" s="16">
        <v>1</v>
      </c>
    </row>
    <row r="125" spans="1:2" x14ac:dyDescent="0.3">
      <c r="A125" s="8" t="s">
        <v>2915</v>
      </c>
      <c r="B125" s="16">
        <v>5</v>
      </c>
    </row>
    <row r="126" spans="1:2" x14ac:dyDescent="0.3">
      <c r="A126" s="8" t="s">
        <v>2769</v>
      </c>
      <c r="B126" s="16">
        <v>2</v>
      </c>
    </row>
    <row r="127" spans="1:2" x14ac:dyDescent="0.3">
      <c r="A127" s="8" t="s">
        <v>1167</v>
      </c>
      <c r="B127" s="16">
        <v>3</v>
      </c>
    </row>
    <row r="128" spans="1:2" x14ac:dyDescent="0.3">
      <c r="A128" s="8" t="s">
        <v>5349</v>
      </c>
      <c r="B128" s="16">
        <v>1</v>
      </c>
    </row>
    <row r="129" spans="1:2" x14ac:dyDescent="0.3">
      <c r="A129" s="8" t="s">
        <v>1081</v>
      </c>
      <c r="B129" s="16">
        <v>4</v>
      </c>
    </row>
    <row r="130" spans="1:2" x14ac:dyDescent="0.3">
      <c r="A130" s="8" t="s">
        <v>3429</v>
      </c>
      <c r="B130" s="16">
        <v>1</v>
      </c>
    </row>
    <row r="131" spans="1:2" x14ac:dyDescent="0.3">
      <c r="A131" s="8" t="s">
        <v>2256</v>
      </c>
      <c r="B131" s="16">
        <v>2</v>
      </c>
    </row>
    <row r="132" spans="1:2" x14ac:dyDescent="0.3">
      <c r="A132" s="8" t="s">
        <v>2227</v>
      </c>
      <c r="B132" s="16">
        <v>2</v>
      </c>
    </row>
    <row r="133" spans="1:2" x14ac:dyDescent="0.3">
      <c r="A133" s="8" t="s">
        <v>5010</v>
      </c>
      <c r="B133" s="16">
        <v>2</v>
      </c>
    </row>
    <row r="134" spans="1:2" x14ac:dyDescent="0.3">
      <c r="A134" s="8" t="s">
        <v>319</v>
      </c>
      <c r="B134" s="16">
        <v>1</v>
      </c>
    </row>
    <row r="135" spans="1:2" x14ac:dyDescent="0.3">
      <c r="A135" s="8" t="s">
        <v>889</v>
      </c>
      <c r="B135" s="16">
        <v>1</v>
      </c>
    </row>
    <row r="136" spans="1:2" x14ac:dyDescent="0.3">
      <c r="A136" s="8" t="s">
        <v>5293</v>
      </c>
      <c r="B136" s="16">
        <v>1</v>
      </c>
    </row>
    <row r="137" spans="1:2" x14ac:dyDescent="0.3">
      <c r="A137" s="8" t="s">
        <v>1535</v>
      </c>
      <c r="B137" s="16">
        <v>1</v>
      </c>
    </row>
    <row r="138" spans="1:2" x14ac:dyDescent="0.3">
      <c r="A138" s="8" t="s">
        <v>2896</v>
      </c>
      <c r="B138" s="16">
        <v>1</v>
      </c>
    </row>
    <row r="139" spans="1:2" x14ac:dyDescent="0.3">
      <c r="A139" s="8" t="s">
        <v>4561</v>
      </c>
      <c r="B139" s="16">
        <v>1</v>
      </c>
    </row>
    <row r="140" spans="1:2" x14ac:dyDescent="0.3">
      <c r="A140" s="8" t="s">
        <v>1283</v>
      </c>
      <c r="B140" s="16">
        <v>2</v>
      </c>
    </row>
    <row r="141" spans="1:2" x14ac:dyDescent="0.3">
      <c r="A141" s="8" t="s">
        <v>3931</v>
      </c>
      <c r="B141" s="16">
        <v>1</v>
      </c>
    </row>
    <row r="142" spans="1:2" x14ac:dyDescent="0.3">
      <c r="A142" s="8" t="s">
        <v>4567</v>
      </c>
      <c r="B142" s="16">
        <v>1</v>
      </c>
    </row>
    <row r="143" spans="1:2" x14ac:dyDescent="0.3">
      <c r="A143" s="8" t="s">
        <v>5674</v>
      </c>
      <c r="B143" s="16">
        <v>1</v>
      </c>
    </row>
    <row r="144" spans="1:2" x14ac:dyDescent="0.3">
      <c r="A144" s="8" t="s">
        <v>1163</v>
      </c>
      <c r="B144" s="16">
        <v>1</v>
      </c>
    </row>
    <row r="145" spans="1:2" x14ac:dyDescent="0.3">
      <c r="A145" s="8" t="s">
        <v>1216</v>
      </c>
      <c r="B145" s="16">
        <v>2</v>
      </c>
    </row>
    <row r="146" spans="1:2" x14ac:dyDescent="0.3">
      <c r="A146" s="8" t="s">
        <v>1841</v>
      </c>
      <c r="B146" s="16">
        <v>2</v>
      </c>
    </row>
    <row r="147" spans="1:2" x14ac:dyDescent="0.3">
      <c r="A147" s="8" t="s">
        <v>1963</v>
      </c>
      <c r="B147" s="16">
        <v>2</v>
      </c>
    </row>
    <row r="148" spans="1:2" x14ac:dyDescent="0.3">
      <c r="A148" s="8" t="s">
        <v>5066</v>
      </c>
      <c r="B148" s="16">
        <v>1</v>
      </c>
    </row>
    <row r="149" spans="1:2" x14ac:dyDescent="0.3">
      <c r="A149" s="8" t="s">
        <v>4211</v>
      </c>
      <c r="B149" s="16">
        <v>1</v>
      </c>
    </row>
    <row r="150" spans="1:2" x14ac:dyDescent="0.3">
      <c r="A150" s="8" t="s">
        <v>3071</v>
      </c>
      <c r="B150" s="16">
        <v>1</v>
      </c>
    </row>
    <row r="151" spans="1:2" x14ac:dyDescent="0.3">
      <c r="A151" s="8" t="s">
        <v>2340</v>
      </c>
      <c r="B151" s="16">
        <v>3</v>
      </c>
    </row>
    <row r="152" spans="1:2" x14ac:dyDescent="0.3">
      <c r="A152" s="8" t="s">
        <v>1456</v>
      </c>
      <c r="B152" s="16">
        <v>2</v>
      </c>
    </row>
    <row r="153" spans="1:2" x14ac:dyDescent="0.3">
      <c r="A153" s="8" t="s">
        <v>5123</v>
      </c>
      <c r="B153" s="16">
        <v>1</v>
      </c>
    </row>
    <row r="154" spans="1:2" x14ac:dyDescent="0.3">
      <c r="A154" s="8" t="s">
        <v>714</v>
      </c>
      <c r="B154" s="16">
        <v>1</v>
      </c>
    </row>
    <row r="155" spans="1:2" x14ac:dyDescent="0.3">
      <c r="A155" s="8" t="s">
        <v>2827</v>
      </c>
      <c r="B155" s="16">
        <v>3</v>
      </c>
    </row>
    <row r="156" spans="1:2" x14ac:dyDescent="0.3">
      <c r="A156" s="8" t="s">
        <v>935</v>
      </c>
      <c r="B156" s="16">
        <v>1</v>
      </c>
    </row>
    <row r="157" spans="1:2" x14ac:dyDescent="0.3">
      <c r="A157" s="8" t="s">
        <v>5274</v>
      </c>
      <c r="B157" s="16">
        <v>1</v>
      </c>
    </row>
    <row r="158" spans="1:2" x14ac:dyDescent="0.3">
      <c r="A158" s="8" t="s">
        <v>4028</v>
      </c>
      <c r="B158" s="16">
        <v>1</v>
      </c>
    </row>
    <row r="159" spans="1:2" x14ac:dyDescent="0.3">
      <c r="A159" s="8" t="s">
        <v>4532</v>
      </c>
      <c r="B159" s="16">
        <v>2</v>
      </c>
    </row>
    <row r="160" spans="1:2" x14ac:dyDescent="0.3">
      <c r="A160" s="8" t="s">
        <v>5914</v>
      </c>
      <c r="B160" s="16">
        <v>1</v>
      </c>
    </row>
    <row r="161" spans="1:2" x14ac:dyDescent="0.3">
      <c r="A161" s="8" t="s">
        <v>4399</v>
      </c>
      <c r="B161" s="16">
        <v>1</v>
      </c>
    </row>
    <row r="162" spans="1:2" x14ac:dyDescent="0.3">
      <c r="A162" s="8" t="s">
        <v>4364</v>
      </c>
      <c r="B162" s="16">
        <v>1</v>
      </c>
    </row>
    <row r="163" spans="1:2" x14ac:dyDescent="0.3">
      <c r="A163" s="8" t="s">
        <v>2547</v>
      </c>
      <c r="B163" s="16">
        <v>1</v>
      </c>
    </row>
    <row r="164" spans="1:2" x14ac:dyDescent="0.3">
      <c r="A164" s="8" t="s">
        <v>5613</v>
      </c>
      <c r="B164" s="16">
        <v>1</v>
      </c>
    </row>
    <row r="165" spans="1:2" x14ac:dyDescent="0.3">
      <c r="A165" s="8" t="s">
        <v>2459</v>
      </c>
      <c r="B165" s="16">
        <v>2</v>
      </c>
    </row>
    <row r="166" spans="1:2" x14ac:dyDescent="0.3">
      <c r="A166" s="8" t="s">
        <v>1746</v>
      </c>
      <c r="B166" s="16">
        <v>1</v>
      </c>
    </row>
    <row r="167" spans="1:2" x14ac:dyDescent="0.3">
      <c r="A167" s="8" t="s">
        <v>1037</v>
      </c>
      <c r="B167" s="16">
        <v>2</v>
      </c>
    </row>
    <row r="168" spans="1:2" x14ac:dyDescent="0.3">
      <c r="A168" s="8" t="s">
        <v>4758</v>
      </c>
      <c r="B168" s="16">
        <v>1</v>
      </c>
    </row>
    <row r="169" spans="1:2" x14ac:dyDescent="0.3">
      <c r="A169" s="8" t="s">
        <v>5384</v>
      </c>
      <c r="B169" s="16">
        <v>1</v>
      </c>
    </row>
    <row r="170" spans="1:2" x14ac:dyDescent="0.3">
      <c r="A170" s="8" t="s">
        <v>4323</v>
      </c>
      <c r="B170" s="16">
        <v>1</v>
      </c>
    </row>
    <row r="171" spans="1:2" x14ac:dyDescent="0.3">
      <c r="A171" s="8" t="s">
        <v>5547</v>
      </c>
      <c r="B171" s="16">
        <v>1</v>
      </c>
    </row>
    <row r="172" spans="1:2" x14ac:dyDescent="0.3">
      <c r="A172" s="8" t="s">
        <v>1993</v>
      </c>
      <c r="B172" s="16">
        <v>2</v>
      </c>
    </row>
    <row r="173" spans="1:2" x14ac:dyDescent="0.3">
      <c r="A173" s="8" t="s">
        <v>1593</v>
      </c>
      <c r="B173" s="16">
        <v>2</v>
      </c>
    </row>
    <row r="174" spans="1:2" x14ac:dyDescent="0.3">
      <c r="A174" s="8" t="s">
        <v>3782</v>
      </c>
      <c r="B174" s="16">
        <v>1</v>
      </c>
    </row>
    <row r="175" spans="1:2" x14ac:dyDescent="0.3">
      <c r="A175" s="8" t="s">
        <v>2072</v>
      </c>
      <c r="B175" s="16">
        <v>1</v>
      </c>
    </row>
    <row r="176" spans="1:2" x14ac:dyDescent="0.3">
      <c r="A176" s="8" t="s">
        <v>1959</v>
      </c>
      <c r="B176" s="16">
        <v>1</v>
      </c>
    </row>
    <row r="177" spans="1:2" x14ac:dyDescent="0.3">
      <c r="A177" s="8" t="s">
        <v>5400</v>
      </c>
      <c r="B177" s="16">
        <v>1</v>
      </c>
    </row>
    <row r="178" spans="1:2" x14ac:dyDescent="0.3">
      <c r="A178" s="8" t="s">
        <v>2119</v>
      </c>
      <c r="B178" s="16">
        <v>1</v>
      </c>
    </row>
    <row r="179" spans="1:2" x14ac:dyDescent="0.3">
      <c r="A179" s="8" t="s">
        <v>4692</v>
      </c>
      <c r="B179" s="16">
        <v>1</v>
      </c>
    </row>
    <row r="180" spans="1:2" x14ac:dyDescent="0.3">
      <c r="A180" s="8" t="s">
        <v>1109</v>
      </c>
      <c r="B180" s="16">
        <v>1</v>
      </c>
    </row>
    <row r="181" spans="1:2" x14ac:dyDescent="0.3">
      <c r="A181" s="8" t="s">
        <v>1640</v>
      </c>
      <c r="B181" s="16">
        <v>2</v>
      </c>
    </row>
    <row r="182" spans="1:2" x14ac:dyDescent="0.3">
      <c r="A182" s="8" t="s">
        <v>5667</v>
      </c>
      <c r="B182" s="16">
        <v>1</v>
      </c>
    </row>
    <row r="183" spans="1:2" x14ac:dyDescent="0.3">
      <c r="A183" s="8" t="s">
        <v>2519</v>
      </c>
      <c r="B183" s="16">
        <v>2</v>
      </c>
    </row>
    <row r="184" spans="1:2" x14ac:dyDescent="0.3">
      <c r="A184" s="8" t="s">
        <v>4048</v>
      </c>
      <c r="B184" s="16">
        <v>2</v>
      </c>
    </row>
    <row r="185" spans="1:2" x14ac:dyDescent="0.3">
      <c r="A185" s="8" t="s">
        <v>2690</v>
      </c>
      <c r="B185" s="16">
        <v>3</v>
      </c>
    </row>
    <row r="186" spans="1:2" x14ac:dyDescent="0.3">
      <c r="A186" s="8" t="s">
        <v>5713</v>
      </c>
      <c r="B186" s="16">
        <v>1</v>
      </c>
    </row>
    <row r="187" spans="1:2" x14ac:dyDescent="0.3">
      <c r="A187" s="8" t="s">
        <v>658</v>
      </c>
      <c r="B187" s="16">
        <v>3</v>
      </c>
    </row>
    <row r="188" spans="1:2" x14ac:dyDescent="0.3">
      <c r="A188" s="8" t="s">
        <v>2178</v>
      </c>
      <c r="B188" s="16">
        <v>1</v>
      </c>
    </row>
    <row r="189" spans="1:2" x14ac:dyDescent="0.3">
      <c r="A189" s="8" t="s">
        <v>1277</v>
      </c>
      <c r="B189" s="16">
        <v>2</v>
      </c>
    </row>
    <row r="190" spans="1:2" x14ac:dyDescent="0.3">
      <c r="A190" s="8" t="s">
        <v>802</v>
      </c>
      <c r="B190" s="16">
        <v>3</v>
      </c>
    </row>
    <row r="191" spans="1:2" x14ac:dyDescent="0.3">
      <c r="A191" s="8" t="s">
        <v>5529</v>
      </c>
      <c r="B191" s="16">
        <v>1</v>
      </c>
    </row>
    <row r="192" spans="1:2" x14ac:dyDescent="0.3">
      <c r="A192" s="8" t="s">
        <v>2405</v>
      </c>
      <c r="B192" s="16">
        <v>4</v>
      </c>
    </row>
    <row r="193" spans="1:2" x14ac:dyDescent="0.3">
      <c r="A193" s="8" t="s">
        <v>1812</v>
      </c>
      <c r="B193" s="16">
        <v>1</v>
      </c>
    </row>
    <row r="194" spans="1:2" x14ac:dyDescent="0.3">
      <c r="A194" s="8" t="s">
        <v>2406</v>
      </c>
      <c r="B194" s="16">
        <v>1</v>
      </c>
    </row>
    <row r="195" spans="1:2" x14ac:dyDescent="0.3">
      <c r="A195" s="8" t="s">
        <v>2350</v>
      </c>
      <c r="B195" s="16">
        <v>1</v>
      </c>
    </row>
    <row r="196" spans="1:2" x14ac:dyDescent="0.3">
      <c r="A196" s="8" t="s">
        <v>5411</v>
      </c>
      <c r="B196" s="16">
        <v>1</v>
      </c>
    </row>
    <row r="197" spans="1:2" x14ac:dyDescent="0.3">
      <c r="A197" s="8" t="s">
        <v>1006</v>
      </c>
      <c r="B197" s="16">
        <v>3</v>
      </c>
    </row>
    <row r="198" spans="1:2" x14ac:dyDescent="0.3">
      <c r="A198" s="8" t="s">
        <v>341</v>
      </c>
      <c r="B198" s="16">
        <v>1</v>
      </c>
    </row>
    <row r="199" spans="1:2" x14ac:dyDescent="0.3">
      <c r="A199" s="8" t="s">
        <v>3600</v>
      </c>
      <c r="B199" s="16">
        <v>1</v>
      </c>
    </row>
    <row r="200" spans="1:2" x14ac:dyDescent="0.3">
      <c r="A200" s="8" t="s">
        <v>4570</v>
      </c>
      <c r="B200" s="16">
        <v>1</v>
      </c>
    </row>
    <row r="201" spans="1:2" x14ac:dyDescent="0.3">
      <c r="A201" s="8" t="s">
        <v>975</v>
      </c>
      <c r="B201" s="16">
        <v>4</v>
      </c>
    </row>
    <row r="202" spans="1:2" x14ac:dyDescent="0.3">
      <c r="A202" s="8" t="s">
        <v>1210</v>
      </c>
      <c r="B202" s="16">
        <v>1</v>
      </c>
    </row>
    <row r="203" spans="1:2" x14ac:dyDescent="0.3">
      <c r="A203" s="8" t="s">
        <v>2173</v>
      </c>
      <c r="B203" s="16">
        <v>2</v>
      </c>
    </row>
    <row r="204" spans="1:2" x14ac:dyDescent="0.3">
      <c r="A204" s="8" t="s">
        <v>1930</v>
      </c>
      <c r="B204" s="16">
        <v>2</v>
      </c>
    </row>
    <row r="205" spans="1:2" x14ac:dyDescent="0.3">
      <c r="A205" s="8" t="s">
        <v>4029</v>
      </c>
      <c r="B205" s="16">
        <v>1</v>
      </c>
    </row>
    <row r="206" spans="1:2" x14ac:dyDescent="0.3">
      <c r="A206" s="8" t="s">
        <v>3179</v>
      </c>
      <c r="B206" s="16">
        <v>1</v>
      </c>
    </row>
    <row r="207" spans="1:2" x14ac:dyDescent="0.3">
      <c r="A207" s="8" t="s">
        <v>1141</v>
      </c>
      <c r="B207" s="16">
        <v>1</v>
      </c>
    </row>
    <row r="208" spans="1:2" x14ac:dyDescent="0.3">
      <c r="A208" s="8" t="s">
        <v>5303</v>
      </c>
      <c r="B208" s="16">
        <v>1</v>
      </c>
    </row>
    <row r="209" spans="1:2" x14ac:dyDescent="0.3">
      <c r="A209" s="8" t="s">
        <v>3002</v>
      </c>
      <c r="B209" s="16">
        <v>2</v>
      </c>
    </row>
    <row r="210" spans="1:2" x14ac:dyDescent="0.3">
      <c r="A210" s="8" t="s">
        <v>5542</v>
      </c>
      <c r="B210" s="16">
        <v>1</v>
      </c>
    </row>
    <row r="211" spans="1:2" x14ac:dyDescent="0.3">
      <c r="A211" s="8" t="s">
        <v>2097</v>
      </c>
      <c r="B211" s="16">
        <v>1</v>
      </c>
    </row>
    <row r="212" spans="1:2" x14ac:dyDescent="0.3">
      <c r="A212" s="8" t="s">
        <v>325</v>
      </c>
      <c r="B212" s="16">
        <v>3</v>
      </c>
    </row>
    <row r="213" spans="1:2" x14ac:dyDescent="0.3">
      <c r="A213" s="8" t="s">
        <v>3603</v>
      </c>
      <c r="B213" s="16">
        <v>1</v>
      </c>
    </row>
    <row r="214" spans="1:2" x14ac:dyDescent="0.3">
      <c r="A214" s="8" t="s">
        <v>4458</v>
      </c>
      <c r="B214" s="16">
        <v>1</v>
      </c>
    </row>
    <row r="215" spans="1:2" x14ac:dyDescent="0.3">
      <c r="A215" s="8" t="s">
        <v>4737</v>
      </c>
      <c r="B215" s="16">
        <v>2</v>
      </c>
    </row>
    <row r="216" spans="1:2" x14ac:dyDescent="0.3">
      <c r="A216" s="8" t="s">
        <v>5480</v>
      </c>
      <c r="B216" s="16">
        <v>1</v>
      </c>
    </row>
    <row r="217" spans="1:2" x14ac:dyDescent="0.3">
      <c r="A217" s="8" t="s">
        <v>3457</v>
      </c>
      <c r="B217" s="16">
        <v>1</v>
      </c>
    </row>
    <row r="218" spans="1:2" x14ac:dyDescent="0.3">
      <c r="A218" s="8" t="s">
        <v>272</v>
      </c>
      <c r="B218" s="16">
        <v>3</v>
      </c>
    </row>
    <row r="219" spans="1:2" x14ac:dyDescent="0.3">
      <c r="A219" s="8" t="s">
        <v>566</v>
      </c>
      <c r="B219" s="16">
        <v>2</v>
      </c>
    </row>
    <row r="220" spans="1:2" x14ac:dyDescent="0.3">
      <c r="A220" s="8" t="s">
        <v>1864</v>
      </c>
      <c r="B220" s="16">
        <v>1</v>
      </c>
    </row>
    <row r="221" spans="1:2" x14ac:dyDescent="0.3">
      <c r="A221" s="8" t="s">
        <v>865</v>
      </c>
      <c r="B221" s="16">
        <v>2</v>
      </c>
    </row>
    <row r="222" spans="1:2" x14ac:dyDescent="0.3">
      <c r="A222" s="8" t="s">
        <v>3021</v>
      </c>
      <c r="B222" s="16">
        <v>1</v>
      </c>
    </row>
    <row r="223" spans="1:2" x14ac:dyDescent="0.3">
      <c r="A223" s="8" t="s">
        <v>4127</v>
      </c>
      <c r="B223" s="16">
        <v>4</v>
      </c>
    </row>
    <row r="224" spans="1:2" x14ac:dyDescent="0.3">
      <c r="A224" s="8" t="s">
        <v>5009</v>
      </c>
      <c r="B224" s="16">
        <v>3</v>
      </c>
    </row>
    <row r="225" spans="1:2" x14ac:dyDescent="0.3">
      <c r="A225" s="8" t="s">
        <v>643</v>
      </c>
      <c r="B225" s="16">
        <v>3</v>
      </c>
    </row>
    <row r="226" spans="1:2" x14ac:dyDescent="0.3">
      <c r="A226" s="8" t="s">
        <v>5041</v>
      </c>
      <c r="B226" s="16">
        <v>1</v>
      </c>
    </row>
    <row r="227" spans="1:2" x14ac:dyDescent="0.3">
      <c r="A227" s="8" t="s">
        <v>1671</v>
      </c>
      <c r="B227" s="16">
        <v>3</v>
      </c>
    </row>
    <row r="228" spans="1:2" x14ac:dyDescent="0.3">
      <c r="A228" s="8" t="s">
        <v>4837</v>
      </c>
      <c r="B228" s="16">
        <v>1</v>
      </c>
    </row>
    <row r="229" spans="1:2" x14ac:dyDescent="0.3">
      <c r="A229" s="8" t="s">
        <v>1220</v>
      </c>
      <c r="B229" s="16">
        <v>2</v>
      </c>
    </row>
    <row r="230" spans="1:2" x14ac:dyDescent="0.3">
      <c r="A230" s="8" t="s">
        <v>2553</v>
      </c>
      <c r="B230" s="16">
        <v>2</v>
      </c>
    </row>
    <row r="231" spans="1:2" x14ac:dyDescent="0.3">
      <c r="A231" s="8" t="s">
        <v>2133</v>
      </c>
      <c r="B231" s="16">
        <v>1</v>
      </c>
    </row>
    <row r="232" spans="1:2" x14ac:dyDescent="0.3">
      <c r="A232" s="8" t="s">
        <v>3732</v>
      </c>
      <c r="B232" s="16">
        <v>1</v>
      </c>
    </row>
    <row r="233" spans="1:2" x14ac:dyDescent="0.3">
      <c r="A233" s="8" t="s">
        <v>4287</v>
      </c>
      <c r="B233" s="16">
        <v>2</v>
      </c>
    </row>
    <row r="234" spans="1:2" x14ac:dyDescent="0.3">
      <c r="A234" s="8" t="s">
        <v>4269</v>
      </c>
      <c r="B234" s="16">
        <v>2</v>
      </c>
    </row>
    <row r="235" spans="1:2" x14ac:dyDescent="0.3">
      <c r="A235" s="8" t="s">
        <v>1441</v>
      </c>
      <c r="B235" s="16">
        <v>2</v>
      </c>
    </row>
    <row r="236" spans="1:2" x14ac:dyDescent="0.3">
      <c r="A236" s="8" t="s">
        <v>444</v>
      </c>
      <c r="B236" s="16">
        <v>1</v>
      </c>
    </row>
    <row r="237" spans="1:2" x14ac:dyDescent="0.3">
      <c r="A237" s="8" t="s">
        <v>5672</v>
      </c>
      <c r="B237" s="16">
        <v>1</v>
      </c>
    </row>
    <row r="238" spans="1:2" x14ac:dyDescent="0.3">
      <c r="A238" s="8" t="s">
        <v>4154</v>
      </c>
      <c r="B238" s="16">
        <v>3</v>
      </c>
    </row>
    <row r="239" spans="1:2" x14ac:dyDescent="0.3">
      <c r="A239" s="8" t="s">
        <v>5180</v>
      </c>
      <c r="B239" s="16">
        <v>1</v>
      </c>
    </row>
    <row r="240" spans="1:2" x14ac:dyDescent="0.3">
      <c r="A240" s="8" t="s">
        <v>2016</v>
      </c>
      <c r="B240" s="16">
        <v>2</v>
      </c>
    </row>
    <row r="241" spans="1:2" x14ac:dyDescent="0.3">
      <c r="A241" s="8" t="s">
        <v>5002</v>
      </c>
      <c r="B241" s="16">
        <v>1</v>
      </c>
    </row>
    <row r="242" spans="1:2" x14ac:dyDescent="0.3">
      <c r="A242" s="8" t="s">
        <v>3281</v>
      </c>
      <c r="B242" s="16">
        <v>1</v>
      </c>
    </row>
    <row r="243" spans="1:2" x14ac:dyDescent="0.3">
      <c r="A243" s="8" t="s">
        <v>3157</v>
      </c>
      <c r="B243" s="16">
        <v>1</v>
      </c>
    </row>
    <row r="244" spans="1:2" x14ac:dyDescent="0.3">
      <c r="A244" s="8" t="s">
        <v>1407</v>
      </c>
      <c r="B244" s="16">
        <v>1</v>
      </c>
    </row>
    <row r="245" spans="1:2" x14ac:dyDescent="0.3">
      <c r="A245" s="8" t="s">
        <v>1923</v>
      </c>
      <c r="B245" s="16">
        <v>3</v>
      </c>
    </row>
    <row r="246" spans="1:2" x14ac:dyDescent="0.3">
      <c r="A246" s="8" t="s">
        <v>5808</v>
      </c>
      <c r="B246" s="16">
        <v>1</v>
      </c>
    </row>
    <row r="247" spans="1:2" x14ac:dyDescent="0.3">
      <c r="A247" s="8" t="s">
        <v>283</v>
      </c>
      <c r="B247" s="16">
        <v>3</v>
      </c>
    </row>
    <row r="248" spans="1:2" x14ac:dyDescent="0.3">
      <c r="A248" s="8" t="s">
        <v>1731</v>
      </c>
      <c r="B248" s="16">
        <v>3</v>
      </c>
    </row>
    <row r="249" spans="1:2" x14ac:dyDescent="0.3">
      <c r="A249" s="8" t="s">
        <v>3146</v>
      </c>
      <c r="B249" s="16">
        <v>1</v>
      </c>
    </row>
    <row r="250" spans="1:2" x14ac:dyDescent="0.3">
      <c r="A250" s="8" t="s">
        <v>3074</v>
      </c>
      <c r="B250" s="16">
        <v>2</v>
      </c>
    </row>
    <row r="251" spans="1:2" x14ac:dyDescent="0.3">
      <c r="A251" s="8" t="s">
        <v>2662</v>
      </c>
      <c r="B251" s="16">
        <v>2</v>
      </c>
    </row>
    <row r="252" spans="1:2" x14ac:dyDescent="0.3">
      <c r="A252" s="8" t="s">
        <v>3025</v>
      </c>
      <c r="B252" s="16">
        <v>1</v>
      </c>
    </row>
    <row r="253" spans="1:2" x14ac:dyDescent="0.3">
      <c r="A253" s="8" t="s">
        <v>3288</v>
      </c>
      <c r="B253" s="16">
        <v>2</v>
      </c>
    </row>
    <row r="254" spans="1:2" x14ac:dyDescent="0.3">
      <c r="A254" s="8" t="s">
        <v>635</v>
      </c>
      <c r="B254" s="16">
        <v>1</v>
      </c>
    </row>
    <row r="255" spans="1:2" x14ac:dyDescent="0.3">
      <c r="A255" s="8" t="s">
        <v>4069</v>
      </c>
      <c r="B255" s="16">
        <v>2</v>
      </c>
    </row>
    <row r="256" spans="1:2" x14ac:dyDescent="0.3">
      <c r="A256" s="8" t="s">
        <v>4697</v>
      </c>
      <c r="B256" s="16">
        <v>1</v>
      </c>
    </row>
    <row r="257" spans="1:2" x14ac:dyDescent="0.3">
      <c r="A257" s="8" t="s">
        <v>1533</v>
      </c>
      <c r="B257" s="16">
        <v>1</v>
      </c>
    </row>
    <row r="258" spans="1:2" x14ac:dyDescent="0.3">
      <c r="A258" s="8" t="s">
        <v>3843</v>
      </c>
      <c r="B258" s="16">
        <v>2</v>
      </c>
    </row>
    <row r="259" spans="1:2" x14ac:dyDescent="0.3">
      <c r="A259" s="8" t="s">
        <v>4370</v>
      </c>
      <c r="B259" s="16">
        <v>2</v>
      </c>
    </row>
    <row r="260" spans="1:2" x14ac:dyDescent="0.3">
      <c r="A260" s="8" t="s">
        <v>1703</v>
      </c>
      <c r="B260" s="16">
        <v>3</v>
      </c>
    </row>
    <row r="261" spans="1:2" x14ac:dyDescent="0.3">
      <c r="A261" s="8" t="s">
        <v>4972</v>
      </c>
      <c r="B261" s="16">
        <v>2</v>
      </c>
    </row>
    <row r="262" spans="1:2" x14ac:dyDescent="0.3">
      <c r="A262" s="8" t="s">
        <v>4911</v>
      </c>
      <c r="B262" s="16">
        <v>3</v>
      </c>
    </row>
    <row r="263" spans="1:2" x14ac:dyDescent="0.3">
      <c r="A263" s="8" t="s">
        <v>2136</v>
      </c>
      <c r="B263" s="16">
        <v>1</v>
      </c>
    </row>
    <row r="264" spans="1:2" x14ac:dyDescent="0.3">
      <c r="A264" s="8" t="s">
        <v>2923</v>
      </c>
      <c r="B264" s="16">
        <v>2</v>
      </c>
    </row>
    <row r="265" spans="1:2" x14ac:dyDescent="0.3">
      <c r="A265" s="8" t="s">
        <v>4457</v>
      </c>
      <c r="B265" s="16">
        <v>1</v>
      </c>
    </row>
    <row r="266" spans="1:2" x14ac:dyDescent="0.3">
      <c r="A266" s="8" t="s">
        <v>4149</v>
      </c>
      <c r="B266" s="16">
        <v>1</v>
      </c>
    </row>
    <row r="267" spans="1:2" x14ac:dyDescent="0.3">
      <c r="A267" s="8" t="s">
        <v>5499</v>
      </c>
      <c r="B267" s="16">
        <v>2</v>
      </c>
    </row>
    <row r="268" spans="1:2" x14ac:dyDescent="0.3">
      <c r="A268" s="8" t="s">
        <v>2872</v>
      </c>
      <c r="B268" s="16">
        <v>2</v>
      </c>
    </row>
    <row r="269" spans="1:2" x14ac:dyDescent="0.3">
      <c r="A269" s="8" t="s">
        <v>35</v>
      </c>
      <c r="B269" s="16">
        <v>3</v>
      </c>
    </row>
    <row r="270" spans="1:2" x14ac:dyDescent="0.3">
      <c r="A270" s="8" t="s">
        <v>3909</v>
      </c>
      <c r="B270" s="16">
        <v>2</v>
      </c>
    </row>
    <row r="271" spans="1:2" x14ac:dyDescent="0.3">
      <c r="A271" s="8" t="s">
        <v>1704</v>
      </c>
      <c r="B271" s="16">
        <v>1</v>
      </c>
    </row>
    <row r="272" spans="1:2" x14ac:dyDescent="0.3">
      <c r="A272" s="8" t="s">
        <v>3499</v>
      </c>
      <c r="B272" s="16">
        <v>1</v>
      </c>
    </row>
    <row r="273" spans="1:2" x14ac:dyDescent="0.3">
      <c r="A273" s="8" t="s">
        <v>1311</v>
      </c>
      <c r="B273" s="16">
        <v>1</v>
      </c>
    </row>
    <row r="274" spans="1:2" x14ac:dyDescent="0.3">
      <c r="A274" s="8" t="s">
        <v>1870</v>
      </c>
      <c r="B274" s="16">
        <v>2</v>
      </c>
    </row>
    <row r="275" spans="1:2" x14ac:dyDescent="0.3">
      <c r="A275" s="8" t="s">
        <v>5567</v>
      </c>
      <c r="B275" s="16">
        <v>1</v>
      </c>
    </row>
    <row r="276" spans="1:2" x14ac:dyDescent="0.3">
      <c r="A276" s="8" t="s">
        <v>5604</v>
      </c>
      <c r="B276" s="16">
        <v>1</v>
      </c>
    </row>
    <row r="277" spans="1:2" x14ac:dyDescent="0.3">
      <c r="A277" s="8" t="s">
        <v>3130</v>
      </c>
      <c r="B277" s="16">
        <v>3</v>
      </c>
    </row>
    <row r="278" spans="1:2" x14ac:dyDescent="0.3">
      <c r="A278" s="8" t="s">
        <v>1784</v>
      </c>
      <c r="B278" s="16">
        <v>1</v>
      </c>
    </row>
    <row r="279" spans="1:2" x14ac:dyDescent="0.3">
      <c r="A279" s="8" t="s">
        <v>5050</v>
      </c>
      <c r="B279" s="16">
        <v>2</v>
      </c>
    </row>
    <row r="280" spans="1:2" x14ac:dyDescent="0.3">
      <c r="A280" s="8" t="s">
        <v>6017</v>
      </c>
      <c r="B280" s="16">
        <v>1</v>
      </c>
    </row>
    <row r="281" spans="1:2" x14ac:dyDescent="0.3">
      <c r="A281" s="8" t="s">
        <v>43</v>
      </c>
      <c r="B281" s="16">
        <v>2</v>
      </c>
    </row>
    <row r="282" spans="1:2" x14ac:dyDescent="0.3">
      <c r="A282" s="8" t="s">
        <v>379</v>
      </c>
      <c r="B282" s="16">
        <v>1</v>
      </c>
    </row>
    <row r="283" spans="1:2" x14ac:dyDescent="0.3">
      <c r="A283" s="8" t="s">
        <v>5624</v>
      </c>
      <c r="B283" s="16">
        <v>1</v>
      </c>
    </row>
    <row r="284" spans="1:2" x14ac:dyDescent="0.3">
      <c r="A284" s="8" t="s">
        <v>1801</v>
      </c>
      <c r="B284" s="16">
        <v>3</v>
      </c>
    </row>
    <row r="285" spans="1:2" x14ac:dyDescent="0.3">
      <c r="A285" s="8" t="s">
        <v>5184</v>
      </c>
      <c r="B285" s="16">
        <v>1</v>
      </c>
    </row>
    <row r="286" spans="1:2" x14ac:dyDescent="0.3">
      <c r="A286" s="8" t="s">
        <v>3760</v>
      </c>
      <c r="B286" s="16">
        <v>1</v>
      </c>
    </row>
    <row r="287" spans="1:2" x14ac:dyDescent="0.3">
      <c r="A287" s="8" t="s">
        <v>5142</v>
      </c>
      <c r="B287" s="16">
        <v>1</v>
      </c>
    </row>
    <row r="288" spans="1:2" x14ac:dyDescent="0.3">
      <c r="A288" s="8" t="s">
        <v>2669</v>
      </c>
      <c r="B288" s="16">
        <v>1</v>
      </c>
    </row>
    <row r="289" spans="1:2" x14ac:dyDescent="0.3">
      <c r="A289" s="8" t="s">
        <v>4813</v>
      </c>
      <c r="B289" s="16">
        <v>1</v>
      </c>
    </row>
    <row r="290" spans="1:2" x14ac:dyDescent="0.3">
      <c r="A290" s="8" t="s">
        <v>5828</v>
      </c>
      <c r="B290" s="16">
        <v>1</v>
      </c>
    </row>
    <row r="291" spans="1:2" x14ac:dyDescent="0.3">
      <c r="A291" s="8" t="s">
        <v>498</v>
      </c>
      <c r="B291" s="16">
        <v>1</v>
      </c>
    </row>
    <row r="292" spans="1:2" x14ac:dyDescent="0.3">
      <c r="A292" s="8" t="s">
        <v>137</v>
      </c>
      <c r="B292" s="16">
        <v>1</v>
      </c>
    </row>
    <row r="293" spans="1:2" x14ac:dyDescent="0.3">
      <c r="A293" s="8" t="s">
        <v>1439</v>
      </c>
      <c r="B293" s="16">
        <v>3</v>
      </c>
    </row>
    <row r="294" spans="1:2" x14ac:dyDescent="0.3">
      <c r="A294" s="8" t="s">
        <v>288</v>
      </c>
      <c r="B294" s="16">
        <v>2</v>
      </c>
    </row>
    <row r="295" spans="1:2" x14ac:dyDescent="0.3">
      <c r="A295" s="8" t="s">
        <v>959</v>
      </c>
      <c r="B295" s="16">
        <v>2</v>
      </c>
    </row>
    <row r="296" spans="1:2" x14ac:dyDescent="0.3">
      <c r="A296" s="8" t="s">
        <v>1110</v>
      </c>
      <c r="B296" s="16">
        <v>3</v>
      </c>
    </row>
    <row r="297" spans="1:2" x14ac:dyDescent="0.3">
      <c r="A297" s="8" t="s">
        <v>4235</v>
      </c>
      <c r="B297" s="16">
        <v>2</v>
      </c>
    </row>
    <row r="298" spans="1:2" x14ac:dyDescent="0.3">
      <c r="A298" s="8" t="s">
        <v>2526</v>
      </c>
      <c r="B298" s="16">
        <v>3</v>
      </c>
    </row>
    <row r="299" spans="1:2" x14ac:dyDescent="0.3">
      <c r="A299" s="8" t="s">
        <v>4105</v>
      </c>
      <c r="B299" s="16">
        <v>2</v>
      </c>
    </row>
    <row r="300" spans="1:2" x14ac:dyDescent="0.3">
      <c r="A300" s="8" t="s">
        <v>5446</v>
      </c>
      <c r="B300" s="16">
        <v>1</v>
      </c>
    </row>
    <row r="301" spans="1:2" x14ac:dyDescent="0.3">
      <c r="A301" s="8" t="s">
        <v>4361</v>
      </c>
      <c r="B301" s="16">
        <v>1</v>
      </c>
    </row>
    <row r="302" spans="1:2" x14ac:dyDescent="0.3">
      <c r="A302" s="8" t="s">
        <v>2722</v>
      </c>
      <c r="B302" s="16">
        <v>1</v>
      </c>
    </row>
    <row r="303" spans="1:2" x14ac:dyDescent="0.3">
      <c r="A303" s="8" t="s">
        <v>1365</v>
      </c>
      <c r="B303" s="16">
        <v>3</v>
      </c>
    </row>
    <row r="304" spans="1:2" x14ac:dyDescent="0.3">
      <c r="A304" s="8" t="s">
        <v>4973</v>
      </c>
      <c r="B304" s="16">
        <v>1</v>
      </c>
    </row>
    <row r="305" spans="1:2" x14ac:dyDescent="0.3">
      <c r="A305" s="8" t="s">
        <v>2321</v>
      </c>
      <c r="B305" s="16">
        <v>2</v>
      </c>
    </row>
    <row r="306" spans="1:2" x14ac:dyDescent="0.3">
      <c r="A306" s="8" t="s">
        <v>3923</v>
      </c>
      <c r="B306" s="16">
        <v>3</v>
      </c>
    </row>
    <row r="307" spans="1:2" x14ac:dyDescent="0.3">
      <c r="A307" s="8" t="s">
        <v>2080</v>
      </c>
      <c r="B307" s="16">
        <v>2</v>
      </c>
    </row>
    <row r="308" spans="1:2" x14ac:dyDescent="0.3">
      <c r="A308" s="8" t="s">
        <v>5852</v>
      </c>
      <c r="B308" s="16">
        <v>1</v>
      </c>
    </row>
    <row r="309" spans="1:2" x14ac:dyDescent="0.3">
      <c r="A309" s="8" t="s">
        <v>3503</v>
      </c>
      <c r="B309" s="16">
        <v>1</v>
      </c>
    </row>
    <row r="310" spans="1:2" x14ac:dyDescent="0.3">
      <c r="A310" s="8" t="s">
        <v>642</v>
      </c>
      <c r="B310" s="16">
        <v>2</v>
      </c>
    </row>
    <row r="311" spans="1:2" x14ac:dyDescent="0.3">
      <c r="A311" s="8" t="s">
        <v>374</v>
      </c>
      <c r="B311" s="16">
        <v>2</v>
      </c>
    </row>
    <row r="312" spans="1:2" x14ac:dyDescent="0.3">
      <c r="A312" s="8" t="s">
        <v>2598</v>
      </c>
      <c r="B312" s="16">
        <v>2</v>
      </c>
    </row>
    <row r="313" spans="1:2" x14ac:dyDescent="0.3">
      <c r="A313" s="8" t="s">
        <v>3683</v>
      </c>
      <c r="B313" s="16">
        <v>1</v>
      </c>
    </row>
    <row r="314" spans="1:2" x14ac:dyDescent="0.3">
      <c r="A314" s="8" t="s">
        <v>3716</v>
      </c>
      <c r="B314" s="16">
        <v>1</v>
      </c>
    </row>
    <row r="315" spans="1:2" x14ac:dyDescent="0.3">
      <c r="A315" s="8" t="s">
        <v>4292</v>
      </c>
      <c r="B315" s="16">
        <v>1</v>
      </c>
    </row>
    <row r="316" spans="1:2" x14ac:dyDescent="0.3">
      <c r="A316" s="8" t="s">
        <v>189</v>
      </c>
      <c r="B316" s="16">
        <v>3</v>
      </c>
    </row>
    <row r="317" spans="1:2" x14ac:dyDescent="0.3">
      <c r="A317" s="8" t="s">
        <v>4925</v>
      </c>
      <c r="B317" s="16">
        <v>1</v>
      </c>
    </row>
    <row r="318" spans="1:2" x14ac:dyDescent="0.3">
      <c r="A318" s="8" t="s">
        <v>3636</v>
      </c>
      <c r="B318" s="16">
        <v>3</v>
      </c>
    </row>
    <row r="319" spans="1:2" x14ac:dyDescent="0.3">
      <c r="A319" s="8" t="s">
        <v>3279</v>
      </c>
      <c r="B319" s="16">
        <v>2</v>
      </c>
    </row>
    <row r="320" spans="1:2" x14ac:dyDescent="0.3">
      <c r="A320" s="8" t="s">
        <v>2940</v>
      </c>
      <c r="B320" s="16">
        <v>2</v>
      </c>
    </row>
    <row r="321" spans="1:2" x14ac:dyDescent="0.3">
      <c r="A321" s="8" t="s">
        <v>2509</v>
      </c>
      <c r="B321" s="16">
        <v>2</v>
      </c>
    </row>
    <row r="322" spans="1:2" x14ac:dyDescent="0.3">
      <c r="A322" s="8" t="s">
        <v>315</v>
      </c>
      <c r="B322" s="16">
        <v>3</v>
      </c>
    </row>
    <row r="323" spans="1:2" x14ac:dyDescent="0.3">
      <c r="A323" s="8" t="s">
        <v>3270</v>
      </c>
      <c r="B323" s="16">
        <v>2</v>
      </c>
    </row>
    <row r="324" spans="1:2" x14ac:dyDescent="0.3">
      <c r="A324" s="8" t="s">
        <v>4846</v>
      </c>
      <c r="B324" s="16">
        <v>1</v>
      </c>
    </row>
    <row r="325" spans="1:2" x14ac:dyDescent="0.3">
      <c r="A325" s="8" t="s">
        <v>3961</v>
      </c>
      <c r="B325" s="16">
        <v>1</v>
      </c>
    </row>
    <row r="326" spans="1:2" x14ac:dyDescent="0.3">
      <c r="A326" s="8" t="s">
        <v>651</v>
      </c>
      <c r="B326" s="16">
        <v>4</v>
      </c>
    </row>
    <row r="327" spans="1:2" x14ac:dyDescent="0.3">
      <c r="A327" s="8" t="s">
        <v>3415</v>
      </c>
      <c r="B327" s="16">
        <v>2</v>
      </c>
    </row>
    <row r="328" spans="1:2" x14ac:dyDescent="0.3">
      <c r="A328" s="8" t="s">
        <v>2127</v>
      </c>
      <c r="B328" s="16">
        <v>3</v>
      </c>
    </row>
    <row r="329" spans="1:2" x14ac:dyDescent="0.3">
      <c r="A329" s="8" t="s">
        <v>3542</v>
      </c>
      <c r="B329" s="16">
        <v>1</v>
      </c>
    </row>
    <row r="330" spans="1:2" x14ac:dyDescent="0.3">
      <c r="A330" s="8" t="s">
        <v>4548</v>
      </c>
      <c r="B330" s="16">
        <v>1</v>
      </c>
    </row>
    <row r="331" spans="1:2" x14ac:dyDescent="0.3">
      <c r="A331" s="8" t="s">
        <v>3980</v>
      </c>
      <c r="B331" s="16">
        <v>2</v>
      </c>
    </row>
    <row r="332" spans="1:2" x14ac:dyDescent="0.3">
      <c r="A332" s="8" t="s">
        <v>3539</v>
      </c>
      <c r="B332" s="16">
        <v>1</v>
      </c>
    </row>
    <row r="333" spans="1:2" x14ac:dyDescent="0.3">
      <c r="A333" s="8" t="s">
        <v>2949</v>
      </c>
      <c r="B333" s="16">
        <v>3</v>
      </c>
    </row>
    <row r="334" spans="1:2" x14ac:dyDescent="0.3">
      <c r="A334" s="8" t="s">
        <v>5089</v>
      </c>
      <c r="B334" s="16">
        <v>1</v>
      </c>
    </row>
    <row r="335" spans="1:2" x14ac:dyDescent="0.3">
      <c r="A335" s="8" t="s">
        <v>3477</v>
      </c>
      <c r="B335" s="16">
        <v>2</v>
      </c>
    </row>
    <row r="336" spans="1:2" x14ac:dyDescent="0.3">
      <c r="A336" s="8" t="s">
        <v>3528</v>
      </c>
      <c r="B336" s="16">
        <v>2</v>
      </c>
    </row>
    <row r="337" spans="1:2" x14ac:dyDescent="0.3">
      <c r="A337" s="8" t="s">
        <v>5292</v>
      </c>
      <c r="B337" s="16">
        <v>1</v>
      </c>
    </row>
    <row r="338" spans="1:2" x14ac:dyDescent="0.3">
      <c r="A338" s="8" t="s">
        <v>3170</v>
      </c>
      <c r="B338" s="16">
        <v>1</v>
      </c>
    </row>
    <row r="339" spans="1:2" x14ac:dyDescent="0.3">
      <c r="A339" s="8" t="s">
        <v>5862</v>
      </c>
      <c r="B339" s="16">
        <v>1</v>
      </c>
    </row>
    <row r="340" spans="1:2" x14ac:dyDescent="0.3">
      <c r="A340" s="8" t="s">
        <v>127</v>
      </c>
      <c r="B340" s="16">
        <v>3</v>
      </c>
    </row>
    <row r="341" spans="1:2" x14ac:dyDescent="0.3">
      <c r="A341" s="8" t="s">
        <v>3671</v>
      </c>
      <c r="B341" s="16">
        <v>1</v>
      </c>
    </row>
    <row r="342" spans="1:2" x14ac:dyDescent="0.3">
      <c r="A342" s="8" t="s">
        <v>5408</v>
      </c>
      <c r="B342" s="16">
        <v>1</v>
      </c>
    </row>
    <row r="343" spans="1:2" x14ac:dyDescent="0.3">
      <c r="A343" s="8" t="s">
        <v>1171</v>
      </c>
      <c r="B343" s="16">
        <v>1</v>
      </c>
    </row>
    <row r="344" spans="1:2" x14ac:dyDescent="0.3">
      <c r="A344" s="8" t="s">
        <v>5754</v>
      </c>
      <c r="B344" s="16">
        <v>1</v>
      </c>
    </row>
    <row r="345" spans="1:2" x14ac:dyDescent="0.3">
      <c r="A345" s="8" t="s">
        <v>3949</v>
      </c>
      <c r="B345" s="16">
        <v>2</v>
      </c>
    </row>
    <row r="346" spans="1:2" x14ac:dyDescent="0.3">
      <c r="A346" s="8" t="s">
        <v>4193</v>
      </c>
      <c r="B346" s="16">
        <v>1</v>
      </c>
    </row>
    <row r="347" spans="1:2" x14ac:dyDescent="0.3">
      <c r="A347" s="8" t="s">
        <v>2631</v>
      </c>
      <c r="B347" s="16">
        <v>1</v>
      </c>
    </row>
    <row r="348" spans="1:2" x14ac:dyDescent="0.3">
      <c r="A348" s="8" t="s">
        <v>4722</v>
      </c>
      <c r="B348" s="16">
        <v>1</v>
      </c>
    </row>
    <row r="349" spans="1:2" x14ac:dyDescent="0.3">
      <c r="A349" s="8" t="s">
        <v>155</v>
      </c>
      <c r="B349" s="16">
        <v>1</v>
      </c>
    </row>
    <row r="350" spans="1:2" x14ac:dyDescent="0.3">
      <c r="A350" s="8" t="s">
        <v>5248</v>
      </c>
      <c r="B350" s="16">
        <v>1</v>
      </c>
    </row>
    <row r="351" spans="1:2" x14ac:dyDescent="0.3">
      <c r="A351" s="8" t="s">
        <v>5058</v>
      </c>
      <c r="B351" s="16">
        <v>1</v>
      </c>
    </row>
    <row r="352" spans="1:2" x14ac:dyDescent="0.3">
      <c r="A352" s="8" t="s">
        <v>4877</v>
      </c>
      <c r="B352" s="16">
        <v>1</v>
      </c>
    </row>
    <row r="353" spans="1:2" x14ac:dyDescent="0.3">
      <c r="A353" s="8" t="s">
        <v>1641</v>
      </c>
      <c r="B353" s="16">
        <v>1</v>
      </c>
    </row>
    <row r="354" spans="1:2" x14ac:dyDescent="0.3">
      <c r="A354" s="8" t="s">
        <v>672</v>
      </c>
      <c r="B354" s="16">
        <v>3</v>
      </c>
    </row>
    <row r="355" spans="1:2" x14ac:dyDescent="0.3">
      <c r="A355" s="8" t="s">
        <v>3061</v>
      </c>
      <c r="B355" s="16">
        <v>1</v>
      </c>
    </row>
    <row r="356" spans="1:2" x14ac:dyDescent="0.3">
      <c r="A356" s="8" t="s">
        <v>5816</v>
      </c>
      <c r="B356" s="16">
        <v>1</v>
      </c>
    </row>
    <row r="357" spans="1:2" x14ac:dyDescent="0.3">
      <c r="A357" s="8" t="s">
        <v>125</v>
      </c>
      <c r="B357" s="16">
        <v>2</v>
      </c>
    </row>
    <row r="358" spans="1:2" x14ac:dyDescent="0.3">
      <c r="A358" s="8" t="s">
        <v>5112</v>
      </c>
      <c r="B358" s="16">
        <v>1</v>
      </c>
    </row>
    <row r="359" spans="1:2" x14ac:dyDescent="0.3">
      <c r="A359" s="8" t="s">
        <v>5107</v>
      </c>
      <c r="B359" s="16">
        <v>1</v>
      </c>
    </row>
    <row r="360" spans="1:2" x14ac:dyDescent="0.3">
      <c r="A360" s="8" t="s">
        <v>2489</v>
      </c>
      <c r="B360" s="16">
        <v>2</v>
      </c>
    </row>
    <row r="361" spans="1:2" x14ac:dyDescent="0.3">
      <c r="A361" s="8" t="s">
        <v>1627</v>
      </c>
      <c r="B361" s="16">
        <v>3</v>
      </c>
    </row>
    <row r="362" spans="1:2" x14ac:dyDescent="0.3">
      <c r="A362" s="8" t="s">
        <v>4487</v>
      </c>
      <c r="B362" s="16">
        <v>2</v>
      </c>
    </row>
    <row r="363" spans="1:2" x14ac:dyDescent="0.3">
      <c r="A363" s="8" t="s">
        <v>2374</v>
      </c>
      <c r="B363" s="16">
        <v>3</v>
      </c>
    </row>
    <row r="364" spans="1:2" x14ac:dyDescent="0.3">
      <c r="A364" s="8" t="s">
        <v>927</v>
      </c>
      <c r="B364" s="16">
        <v>1</v>
      </c>
    </row>
    <row r="365" spans="1:2" x14ac:dyDescent="0.3">
      <c r="A365" s="8" t="s">
        <v>5693</v>
      </c>
      <c r="B365" s="16">
        <v>1</v>
      </c>
    </row>
    <row r="366" spans="1:2" x14ac:dyDescent="0.3">
      <c r="A366" s="8" t="s">
        <v>3498</v>
      </c>
      <c r="B366" s="16">
        <v>1</v>
      </c>
    </row>
    <row r="367" spans="1:2" x14ac:dyDescent="0.3">
      <c r="A367" s="8" t="s">
        <v>541</v>
      </c>
      <c r="B367" s="16">
        <v>1</v>
      </c>
    </row>
    <row r="368" spans="1:2" x14ac:dyDescent="0.3">
      <c r="A368" s="8" t="s">
        <v>4090</v>
      </c>
      <c r="B368" s="16">
        <v>2</v>
      </c>
    </row>
    <row r="369" spans="1:2" x14ac:dyDescent="0.3">
      <c r="A369" s="8" t="s">
        <v>3322</v>
      </c>
      <c r="B369" s="16">
        <v>1</v>
      </c>
    </row>
    <row r="370" spans="1:2" x14ac:dyDescent="0.3">
      <c r="A370" s="8" t="s">
        <v>302</v>
      </c>
      <c r="B370" s="16">
        <v>2</v>
      </c>
    </row>
    <row r="371" spans="1:2" x14ac:dyDescent="0.3">
      <c r="A371" s="8" t="s">
        <v>634</v>
      </c>
      <c r="B371" s="16">
        <v>1</v>
      </c>
    </row>
    <row r="372" spans="1:2" x14ac:dyDescent="0.3">
      <c r="A372" s="8" t="s">
        <v>1349</v>
      </c>
      <c r="B372" s="16">
        <v>1</v>
      </c>
    </row>
    <row r="373" spans="1:2" x14ac:dyDescent="0.3">
      <c r="A373" s="8" t="s">
        <v>2076</v>
      </c>
      <c r="B373" s="16">
        <v>2</v>
      </c>
    </row>
    <row r="374" spans="1:2" x14ac:dyDescent="0.3">
      <c r="A374" s="8" t="s">
        <v>3690</v>
      </c>
      <c r="B374" s="16">
        <v>1</v>
      </c>
    </row>
    <row r="375" spans="1:2" x14ac:dyDescent="0.3">
      <c r="A375" s="8" t="s">
        <v>2790</v>
      </c>
      <c r="B375" s="16">
        <v>2</v>
      </c>
    </row>
    <row r="376" spans="1:2" x14ac:dyDescent="0.3">
      <c r="A376" s="8" t="s">
        <v>4204</v>
      </c>
      <c r="B376" s="16">
        <v>1</v>
      </c>
    </row>
    <row r="377" spans="1:2" x14ac:dyDescent="0.3">
      <c r="A377" s="8" t="s">
        <v>4471</v>
      </c>
      <c r="B377" s="16">
        <v>1</v>
      </c>
    </row>
    <row r="378" spans="1:2" x14ac:dyDescent="0.3">
      <c r="A378" s="8" t="s">
        <v>3938</v>
      </c>
      <c r="B378" s="16">
        <v>1</v>
      </c>
    </row>
    <row r="379" spans="1:2" x14ac:dyDescent="0.3">
      <c r="A379" s="8" t="s">
        <v>3875</v>
      </c>
      <c r="B379" s="16">
        <v>2</v>
      </c>
    </row>
    <row r="380" spans="1:2" x14ac:dyDescent="0.3">
      <c r="A380" s="8" t="s">
        <v>2424</v>
      </c>
      <c r="B380" s="16">
        <v>3</v>
      </c>
    </row>
    <row r="381" spans="1:2" x14ac:dyDescent="0.3">
      <c r="A381" s="8" t="s">
        <v>1148</v>
      </c>
      <c r="B381" s="16">
        <v>1</v>
      </c>
    </row>
    <row r="382" spans="1:2" x14ac:dyDescent="0.3">
      <c r="A382" s="8" t="s">
        <v>5581</v>
      </c>
      <c r="B382" s="16">
        <v>1</v>
      </c>
    </row>
    <row r="383" spans="1:2" x14ac:dyDescent="0.3">
      <c r="A383" s="8" t="s">
        <v>2343</v>
      </c>
      <c r="B383" s="16">
        <v>2</v>
      </c>
    </row>
    <row r="384" spans="1:2" x14ac:dyDescent="0.3">
      <c r="A384" s="8" t="s">
        <v>5696</v>
      </c>
      <c r="B384" s="16">
        <v>1</v>
      </c>
    </row>
    <row r="385" spans="1:2" x14ac:dyDescent="0.3">
      <c r="A385" s="8" t="s">
        <v>5037</v>
      </c>
      <c r="B385" s="16">
        <v>1</v>
      </c>
    </row>
    <row r="386" spans="1:2" x14ac:dyDescent="0.3">
      <c r="A386" s="8" t="s">
        <v>3404</v>
      </c>
      <c r="B386" s="16">
        <v>2</v>
      </c>
    </row>
    <row r="387" spans="1:2" x14ac:dyDescent="0.3">
      <c r="A387" s="8" t="s">
        <v>1268</v>
      </c>
      <c r="B387" s="16">
        <v>2</v>
      </c>
    </row>
    <row r="388" spans="1:2" x14ac:dyDescent="0.3">
      <c r="A388" s="8" t="s">
        <v>1781</v>
      </c>
      <c r="B388" s="16">
        <v>1</v>
      </c>
    </row>
    <row r="389" spans="1:2" x14ac:dyDescent="0.3">
      <c r="A389" s="8" t="s">
        <v>613</v>
      </c>
      <c r="B389" s="16">
        <v>2</v>
      </c>
    </row>
    <row r="390" spans="1:2" x14ac:dyDescent="0.3">
      <c r="A390" s="8" t="s">
        <v>5173</v>
      </c>
      <c r="B390" s="16">
        <v>1</v>
      </c>
    </row>
    <row r="391" spans="1:2" x14ac:dyDescent="0.3">
      <c r="A391" s="8" t="s">
        <v>523</v>
      </c>
      <c r="B391" s="16">
        <v>1</v>
      </c>
    </row>
    <row r="392" spans="1:2" x14ac:dyDescent="0.3">
      <c r="A392" s="8" t="s">
        <v>365</v>
      </c>
      <c r="B392" s="16">
        <v>2</v>
      </c>
    </row>
    <row r="393" spans="1:2" x14ac:dyDescent="0.3">
      <c r="A393" s="8" t="s">
        <v>1413</v>
      </c>
      <c r="B393" s="16">
        <v>1</v>
      </c>
    </row>
    <row r="394" spans="1:2" x14ac:dyDescent="0.3">
      <c r="A394" s="8" t="s">
        <v>5757</v>
      </c>
      <c r="B394" s="16">
        <v>1</v>
      </c>
    </row>
    <row r="395" spans="1:2" x14ac:dyDescent="0.3">
      <c r="A395" s="8" t="s">
        <v>1741</v>
      </c>
      <c r="B395" s="16">
        <v>1</v>
      </c>
    </row>
    <row r="396" spans="1:2" x14ac:dyDescent="0.3">
      <c r="A396" s="8" t="s">
        <v>3751</v>
      </c>
      <c r="B396" s="16">
        <v>3</v>
      </c>
    </row>
    <row r="397" spans="1:2" x14ac:dyDescent="0.3">
      <c r="A397" s="8" t="s">
        <v>4265</v>
      </c>
      <c r="B397" s="16">
        <v>2</v>
      </c>
    </row>
    <row r="398" spans="1:2" x14ac:dyDescent="0.3">
      <c r="A398" s="8" t="s">
        <v>5807</v>
      </c>
      <c r="B398" s="16">
        <v>1</v>
      </c>
    </row>
    <row r="399" spans="1:2" x14ac:dyDescent="0.3">
      <c r="A399" s="8" t="s">
        <v>4512</v>
      </c>
      <c r="B399" s="16">
        <v>1</v>
      </c>
    </row>
    <row r="400" spans="1:2" x14ac:dyDescent="0.3">
      <c r="A400" s="8" t="s">
        <v>3926</v>
      </c>
      <c r="B400" s="16">
        <v>1</v>
      </c>
    </row>
    <row r="401" spans="1:2" x14ac:dyDescent="0.3">
      <c r="A401" s="8" t="s">
        <v>4869</v>
      </c>
      <c r="B401" s="16">
        <v>2</v>
      </c>
    </row>
    <row r="402" spans="1:2" x14ac:dyDescent="0.3">
      <c r="A402" s="8" t="s">
        <v>5355</v>
      </c>
      <c r="B402" s="16">
        <v>1</v>
      </c>
    </row>
    <row r="403" spans="1:2" x14ac:dyDescent="0.3">
      <c r="A403" s="8" t="s">
        <v>1004</v>
      </c>
      <c r="B403" s="16">
        <v>2</v>
      </c>
    </row>
    <row r="404" spans="1:2" x14ac:dyDescent="0.3">
      <c r="A404" s="8" t="s">
        <v>1623</v>
      </c>
      <c r="B404" s="16">
        <v>1</v>
      </c>
    </row>
    <row r="405" spans="1:2" x14ac:dyDescent="0.3">
      <c r="A405" s="8" t="s">
        <v>1954</v>
      </c>
      <c r="B405" s="16">
        <v>1</v>
      </c>
    </row>
    <row r="406" spans="1:2" x14ac:dyDescent="0.3">
      <c r="A406" s="8" t="s">
        <v>3822</v>
      </c>
      <c r="B406" s="16">
        <v>1</v>
      </c>
    </row>
    <row r="407" spans="1:2" x14ac:dyDescent="0.3">
      <c r="A407" s="8" t="s">
        <v>5866</v>
      </c>
      <c r="B407" s="16">
        <v>1</v>
      </c>
    </row>
    <row r="408" spans="1:2" x14ac:dyDescent="0.3">
      <c r="A408" s="8" t="s">
        <v>326</v>
      </c>
      <c r="B408" s="16">
        <v>1</v>
      </c>
    </row>
    <row r="409" spans="1:2" x14ac:dyDescent="0.3">
      <c r="A409" s="8" t="s">
        <v>801</v>
      </c>
      <c r="B409" s="16">
        <v>2</v>
      </c>
    </row>
    <row r="410" spans="1:2" x14ac:dyDescent="0.3">
      <c r="A410" s="8" t="s">
        <v>2129</v>
      </c>
      <c r="B410" s="16">
        <v>1</v>
      </c>
    </row>
    <row r="411" spans="1:2" x14ac:dyDescent="0.3">
      <c r="A411" s="8" t="s">
        <v>4660</v>
      </c>
      <c r="B411" s="16">
        <v>1</v>
      </c>
    </row>
    <row r="412" spans="1:2" x14ac:dyDescent="0.3">
      <c r="A412" s="8" t="s">
        <v>1491</v>
      </c>
      <c r="B412" s="16">
        <v>4</v>
      </c>
    </row>
    <row r="413" spans="1:2" x14ac:dyDescent="0.3">
      <c r="A413" s="8" t="s">
        <v>1992</v>
      </c>
      <c r="B413" s="16">
        <v>2</v>
      </c>
    </row>
    <row r="414" spans="1:2" x14ac:dyDescent="0.3">
      <c r="A414" s="8" t="s">
        <v>2852</v>
      </c>
      <c r="B414" s="16">
        <v>2</v>
      </c>
    </row>
    <row r="415" spans="1:2" x14ac:dyDescent="0.3">
      <c r="A415" s="8" t="s">
        <v>5639</v>
      </c>
      <c r="B415" s="16">
        <v>1</v>
      </c>
    </row>
    <row r="416" spans="1:2" x14ac:dyDescent="0.3">
      <c r="A416" s="8" t="s">
        <v>5007</v>
      </c>
      <c r="B416" s="16">
        <v>1</v>
      </c>
    </row>
    <row r="417" spans="1:2" x14ac:dyDescent="0.3">
      <c r="A417" s="8" t="s">
        <v>3022</v>
      </c>
      <c r="B417" s="16">
        <v>2</v>
      </c>
    </row>
    <row r="418" spans="1:2" x14ac:dyDescent="0.3">
      <c r="A418" s="8" t="s">
        <v>3072</v>
      </c>
      <c r="B418" s="16">
        <v>1</v>
      </c>
    </row>
    <row r="419" spans="1:2" x14ac:dyDescent="0.3">
      <c r="A419" s="8" t="s">
        <v>1319</v>
      </c>
      <c r="B419" s="16">
        <v>2</v>
      </c>
    </row>
    <row r="420" spans="1:2" x14ac:dyDescent="0.3">
      <c r="A420" s="8" t="s">
        <v>3825</v>
      </c>
      <c r="B420" s="16">
        <v>2</v>
      </c>
    </row>
    <row r="421" spans="1:2" x14ac:dyDescent="0.3">
      <c r="A421" s="8" t="s">
        <v>5283</v>
      </c>
      <c r="B421" s="16">
        <v>2</v>
      </c>
    </row>
    <row r="422" spans="1:2" x14ac:dyDescent="0.3">
      <c r="A422" s="8" t="s">
        <v>1464</v>
      </c>
      <c r="B422" s="16">
        <v>2</v>
      </c>
    </row>
    <row r="423" spans="1:2" x14ac:dyDescent="0.3">
      <c r="A423" s="8" t="s">
        <v>2868</v>
      </c>
      <c r="B423" s="16">
        <v>1</v>
      </c>
    </row>
    <row r="424" spans="1:2" x14ac:dyDescent="0.3">
      <c r="A424" s="8" t="s">
        <v>5938</v>
      </c>
      <c r="B424" s="16">
        <v>1</v>
      </c>
    </row>
    <row r="425" spans="1:2" x14ac:dyDescent="0.3">
      <c r="A425" s="8" t="s">
        <v>4959</v>
      </c>
      <c r="B425" s="16">
        <v>2</v>
      </c>
    </row>
    <row r="426" spans="1:2" x14ac:dyDescent="0.3">
      <c r="A426" s="8" t="s">
        <v>4333</v>
      </c>
      <c r="B426" s="16">
        <v>1</v>
      </c>
    </row>
    <row r="427" spans="1:2" x14ac:dyDescent="0.3">
      <c r="A427" s="8" t="s">
        <v>5441</v>
      </c>
      <c r="B427" s="16">
        <v>2</v>
      </c>
    </row>
    <row r="428" spans="1:2" x14ac:dyDescent="0.3">
      <c r="A428" s="8" t="s">
        <v>3810</v>
      </c>
      <c r="B428" s="16">
        <v>1</v>
      </c>
    </row>
    <row r="429" spans="1:2" x14ac:dyDescent="0.3">
      <c r="A429" s="8" t="s">
        <v>4996</v>
      </c>
      <c r="B429" s="16">
        <v>1</v>
      </c>
    </row>
    <row r="430" spans="1:2" x14ac:dyDescent="0.3">
      <c r="A430" s="8" t="s">
        <v>2745</v>
      </c>
      <c r="B430" s="16">
        <v>1</v>
      </c>
    </row>
    <row r="431" spans="1:2" x14ac:dyDescent="0.3">
      <c r="A431" s="8" t="s">
        <v>1442</v>
      </c>
      <c r="B431" s="16">
        <v>1</v>
      </c>
    </row>
    <row r="432" spans="1:2" x14ac:dyDescent="0.3">
      <c r="A432" s="8" t="s">
        <v>3376</v>
      </c>
      <c r="B432" s="16">
        <v>1</v>
      </c>
    </row>
    <row r="433" spans="1:2" x14ac:dyDescent="0.3">
      <c r="A433" s="8" t="s">
        <v>292</v>
      </c>
      <c r="B433" s="16">
        <v>2</v>
      </c>
    </row>
    <row r="434" spans="1:2" x14ac:dyDescent="0.3">
      <c r="A434" s="8" t="s">
        <v>937</v>
      </c>
      <c r="B434" s="16">
        <v>2</v>
      </c>
    </row>
    <row r="435" spans="1:2" x14ac:dyDescent="0.3">
      <c r="A435" s="8" t="s">
        <v>677</v>
      </c>
      <c r="B435" s="16">
        <v>3</v>
      </c>
    </row>
    <row r="436" spans="1:2" x14ac:dyDescent="0.3">
      <c r="A436" s="8" t="s">
        <v>1722</v>
      </c>
      <c r="B436" s="16">
        <v>1</v>
      </c>
    </row>
    <row r="437" spans="1:2" x14ac:dyDescent="0.3">
      <c r="A437" s="8" t="s">
        <v>2024</v>
      </c>
      <c r="B437" s="16">
        <v>1</v>
      </c>
    </row>
    <row r="438" spans="1:2" x14ac:dyDescent="0.3">
      <c r="A438" s="8" t="s">
        <v>2663</v>
      </c>
      <c r="B438" s="16">
        <v>3</v>
      </c>
    </row>
    <row r="439" spans="1:2" x14ac:dyDescent="0.3">
      <c r="A439" s="8" t="s">
        <v>1733</v>
      </c>
      <c r="B439" s="16">
        <v>1</v>
      </c>
    </row>
    <row r="440" spans="1:2" x14ac:dyDescent="0.3">
      <c r="A440" s="8" t="s">
        <v>5492</v>
      </c>
      <c r="B440" s="16">
        <v>1</v>
      </c>
    </row>
    <row r="441" spans="1:2" x14ac:dyDescent="0.3">
      <c r="A441" s="8" t="s">
        <v>5498</v>
      </c>
      <c r="B441" s="16">
        <v>1</v>
      </c>
    </row>
    <row r="442" spans="1:2" x14ac:dyDescent="0.3">
      <c r="A442" s="8" t="s">
        <v>1907</v>
      </c>
      <c r="B442" s="16">
        <v>3</v>
      </c>
    </row>
    <row r="443" spans="1:2" x14ac:dyDescent="0.3">
      <c r="A443" s="8" t="s">
        <v>4975</v>
      </c>
      <c r="B443" s="16">
        <v>2</v>
      </c>
    </row>
    <row r="444" spans="1:2" x14ac:dyDescent="0.3">
      <c r="A444" s="8" t="s">
        <v>670</v>
      </c>
      <c r="B444" s="16">
        <v>2</v>
      </c>
    </row>
    <row r="445" spans="1:2" x14ac:dyDescent="0.3">
      <c r="A445" s="8" t="s">
        <v>2428</v>
      </c>
      <c r="B445" s="16">
        <v>2</v>
      </c>
    </row>
    <row r="446" spans="1:2" x14ac:dyDescent="0.3">
      <c r="A446" s="8" t="s">
        <v>3315</v>
      </c>
      <c r="B446" s="16">
        <v>1</v>
      </c>
    </row>
    <row r="447" spans="1:2" x14ac:dyDescent="0.3">
      <c r="A447" s="8" t="s">
        <v>2828</v>
      </c>
      <c r="B447" s="16">
        <v>1</v>
      </c>
    </row>
    <row r="448" spans="1:2" x14ac:dyDescent="0.3">
      <c r="A448" s="8" t="s">
        <v>2943</v>
      </c>
      <c r="B448" s="16">
        <v>2</v>
      </c>
    </row>
    <row r="449" spans="1:2" x14ac:dyDescent="0.3">
      <c r="A449" s="8" t="s">
        <v>5980</v>
      </c>
      <c r="B449" s="16">
        <v>1</v>
      </c>
    </row>
    <row r="450" spans="1:2" x14ac:dyDescent="0.3">
      <c r="A450" s="8" t="s">
        <v>4802</v>
      </c>
      <c r="B450" s="16">
        <v>1</v>
      </c>
    </row>
    <row r="451" spans="1:2" x14ac:dyDescent="0.3">
      <c r="A451" s="8" t="s">
        <v>249</v>
      </c>
      <c r="B451" s="16">
        <v>1</v>
      </c>
    </row>
    <row r="452" spans="1:2" x14ac:dyDescent="0.3">
      <c r="A452" s="8" t="s">
        <v>201</v>
      </c>
      <c r="B452" s="16">
        <v>1</v>
      </c>
    </row>
    <row r="453" spans="1:2" x14ac:dyDescent="0.3">
      <c r="A453" s="8" t="s">
        <v>1029</v>
      </c>
      <c r="B453" s="16">
        <v>2</v>
      </c>
    </row>
    <row r="454" spans="1:2" x14ac:dyDescent="0.3">
      <c r="A454" s="8" t="s">
        <v>3687</v>
      </c>
      <c r="B454" s="16">
        <v>1</v>
      </c>
    </row>
    <row r="455" spans="1:2" x14ac:dyDescent="0.3">
      <c r="A455" s="8" t="s">
        <v>4603</v>
      </c>
      <c r="B455" s="16">
        <v>1</v>
      </c>
    </row>
    <row r="456" spans="1:2" x14ac:dyDescent="0.3">
      <c r="A456" s="8" t="s">
        <v>753</v>
      </c>
      <c r="B456" s="16">
        <v>4</v>
      </c>
    </row>
    <row r="457" spans="1:2" x14ac:dyDescent="0.3">
      <c r="A457" s="8" t="s">
        <v>3093</v>
      </c>
      <c r="B457" s="16">
        <v>1</v>
      </c>
    </row>
    <row r="458" spans="1:2" x14ac:dyDescent="0.3">
      <c r="A458" s="8" t="s">
        <v>3323</v>
      </c>
      <c r="B458" s="16">
        <v>1</v>
      </c>
    </row>
    <row r="459" spans="1:2" x14ac:dyDescent="0.3">
      <c r="A459" s="8" t="s">
        <v>3331</v>
      </c>
      <c r="B459" s="16">
        <v>2</v>
      </c>
    </row>
    <row r="460" spans="1:2" x14ac:dyDescent="0.3">
      <c r="A460" s="8" t="s">
        <v>1025</v>
      </c>
      <c r="B460" s="16">
        <v>3</v>
      </c>
    </row>
    <row r="461" spans="1:2" x14ac:dyDescent="0.3">
      <c r="A461" s="8" t="s">
        <v>4546</v>
      </c>
      <c r="B461" s="16">
        <v>1</v>
      </c>
    </row>
    <row r="462" spans="1:2" x14ac:dyDescent="0.3">
      <c r="A462" s="8" t="s">
        <v>3098</v>
      </c>
      <c r="B462" s="16">
        <v>2</v>
      </c>
    </row>
    <row r="463" spans="1:2" x14ac:dyDescent="0.3">
      <c r="A463" s="8" t="s">
        <v>5580</v>
      </c>
      <c r="B463" s="16">
        <v>1</v>
      </c>
    </row>
    <row r="464" spans="1:2" x14ac:dyDescent="0.3">
      <c r="A464" s="8" t="s">
        <v>3229</v>
      </c>
      <c r="B464" s="16">
        <v>1</v>
      </c>
    </row>
    <row r="465" spans="1:2" x14ac:dyDescent="0.3">
      <c r="A465" s="8" t="s">
        <v>4878</v>
      </c>
      <c r="B465" s="16">
        <v>1</v>
      </c>
    </row>
    <row r="466" spans="1:2" x14ac:dyDescent="0.3">
      <c r="A466" s="8" t="s">
        <v>165</v>
      </c>
      <c r="B466" s="16">
        <v>2</v>
      </c>
    </row>
    <row r="467" spans="1:2" x14ac:dyDescent="0.3">
      <c r="A467" s="8" t="s">
        <v>4438</v>
      </c>
      <c r="B467" s="16">
        <v>1</v>
      </c>
    </row>
    <row r="468" spans="1:2" x14ac:dyDescent="0.3">
      <c r="A468" s="8" t="s">
        <v>1757</v>
      </c>
      <c r="B468" s="16">
        <v>2</v>
      </c>
    </row>
    <row r="469" spans="1:2" x14ac:dyDescent="0.3">
      <c r="A469" s="8" t="s">
        <v>6008</v>
      </c>
      <c r="B469" s="16">
        <v>1</v>
      </c>
    </row>
    <row r="470" spans="1:2" x14ac:dyDescent="0.3">
      <c r="A470" s="8" t="s">
        <v>4089</v>
      </c>
      <c r="B470" s="16">
        <v>1</v>
      </c>
    </row>
    <row r="471" spans="1:2" x14ac:dyDescent="0.3">
      <c r="A471" s="8" t="s">
        <v>1915</v>
      </c>
      <c r="B471" s="16">
        <v>1</v>
      </c>
    </row>
    <row r="472" spans="1:2" x14ac:dyDescent="0.3">
      <c r="A472" s="8" t="s">
        <v>3707</v>
      </c>
      <c r="B472" s="16">
        <v>2</v>
      </c>
    </row>
    <row r="473" spans="1:2" x14ac:dyDescent="0.3">
      <c r="A473" s="8" t="s">
        <v>3085</v>
      </c>
      <c r="B473" s="16">
        <v>1</v>
      </c>
    </row>
    <row r="474" spans="1:2" x14ac:dyDescent="0.3">
      <c r="A474" s="8" t="s">
        <v>5570</v>
      </c>
      <c r="B474" s="16">
        <v>1</v>
      </c>
    </row>
    <row r="475" spans="1:2" x14ac:dyDescent="0.3">
      <c r="A475" s="8" t="s">
        <v>1325</v>
      </c>
      <c r="B475" s="16">
        <v>1</v>
      </c>
    </row>
    <row r="476" spans="1:2" x14ac:dyDescent="0.3">
      <c r="A476" s="8" t="s">
        <v>4222</v>
      </c>
      <c r="B476" s="16">
        <v>5</v>
      </c>
    </row>
    <row r="477" spans="1:2" x14ac:dyDescent="0.3">
      <c r="A477" s="8" t="s">
        <v>925</v>
      </c>
      <c r="B477" s="16">
        <v>1</v>
      </c>
    </row>
    <row r="478" spans="1:2" x14ac:dyDescent="0.3">
      <c r="A478" s="8" t="s">
        <v>5665</v>
      </c>
      <c r="B478" s="16">
        <v>1</v>
      </c>
    </row>
    <row r="479" spans="1:2" x14ac:dyDescent="0.3">
      <c r="A479" s="8" t="s">
        <v>1297</v>
      </c>
      <c r="B479" s="16">
        <v>2</v>
      </c>
    </row>
    <row r="480" spans="1:2" x14ac:dyDescent="0.3">
      <c r="A480" s="8" t="s">
        <v>264</v>
      </c>
      <c r="B480" s="16">
        <v>1</v>
      </c>
    </row>
    <row r="481" spans="1:2" x14ac:dyDescent="0.3">
      <c r="A481" s="8" t="s">
        <v>3149</v>
      </c>
      <c r="B481" s="16">
        <v>3</v>
      </c>
    </row>
    <row r="482" spans="1:2" x14ac:dyDescent="0.3">
      <c r="A482" s="8" t="s">
        <v>5359</v>
      </c>
      <c r="B482" s="16">
        <v>3</v>
      </c>
    </row>
    <row r="483" spans="1:2" x14ac:dyDescent="0.3">
      <c r="A483" s="8" t="s">
        <v>1208</v>
      </c>
      <c r="B483" s="16">
        <v>6</v>
      </c>
    </row>
    <row r="484" spans="1:2" x14ac:dyDescent="0.3">
      <c r="A484" s="8" t="s">
        <v>2624</v>
      </c>
      <c r="B484" s="16">
        <v>1</v>
      </c>
    </row>
    <row r="485" spans="1:2" x14ac:dyDescent="0.3">
      <c r="A485" s="8" t="s">
        <v>5910</v>
      </c>
      <c r="B485" s="16">
        <v>1</v>
      </c>
    </row>
    <row r="486" spans="1:2" x14ac:dyDescent="0.3">
      <c r="A486" s="8" t="s">
        <v>2792</v>
      </c>
      <c r="B486" s="16">
        <v>1</v>
      </c>
    </row>
    <row r="487" spans="1:2" x14ac:dyDescent="0.3">
      <c r="A487" s="8" t="s">
        <v>4894</v>
      </c>
      <c r="B487" s="16">
        <v>2</v>
      </c>
    </row>
    <row r="488" spans="1:2" x14ac:dyDescent="0.3">
      <c r="A488" s="8" t="s">
        <v>5345</v>
      </c>
      <c r="B488" s="16">
        <v>1</v>
      </c>
    </row>
    <row r="489" spans="1:2" x14ac:dyDescent="0.3">
      <c r="A489" s="8" t="s">
        <v>1346</v>
      </c>
      <c r="B489" s="16">
        <v>1</v>
      </c>
    </row>
    <row r="490" spans="1:2" x14ac:dyDescent="0.3">
      <c r="A490" s="8" t="s">
        <v>1589</v>
      </c>
      <c r="B490" s="16">
        <v>2</v>
      </c>
    </row>
    <row r="491" spans="1:2" x14ac:dyDescent="0.3">
      <c r="A491" s="8" t="s">
        <v>1373</v>
      </c>
      <c r="B491" s="16">
        <v>3</v>
      </c>
    </row>
    <row r="492" spans="1:2" x14ac:dyDescent="0.3">
      <c r="A492" s="8" t="s">
        <v>2916</v>
      </c>
      <c r="B492" s="16">
        <v>4</v>
      </c>
    </row>
    <row r="493" spans="1:2" x14ac:dyDescent="0.3">
      <c r="A493" s="8" t="s">
        <v>4052</v>
      </c>
      <c r="B493" s="16">
        <v>1</v>
      </c>
    </row>
    <row r="494" spans="1:2" x14ac:dyDescent="0.3">
      <c r="A494" s="8" t="s">
        <v>1788</v>
      </c>
      <c r="B494" s="16">
        <v>2</v>
      </c>
    </row>
    <row r="495" spans="1:2" x14ac:dyDescent="0.3">
      <c r="A495" s="8" t="s">
        <v>4673</v>
      </c>
      <c r="B495" s="16">
        <v>1</v>
      </c>
    </row>
    <row r="496" spans="1:2" x14ac:dyDescent="0.3">
      <c r="A496" s="8" t="s">
        <v>1658</v>
      </c>
      <c r="B496" s="16">
        <v>1</v>
      </c>
    </row>
    <row r="497" spans="1:2" x14ac:dyDescent="0.3">
      <c r="A497" s="8" t="s">
        <v>3115</v>
      </c>
      <c r="B497" s="16">
        <v>1</v>
      </c>
    </row>
    <row r="498" spans="1:2" x14ac:dyDescent="0.3">
      <c r="A498" s="8" t="s">
        <v>5210</v>
      </c>
      <c r="B498" s="16">
        <v>1</v>
      </c>
    </row>
    <row r="499" spans="1:2" x14ac:dyDescent="0.3">
      <c r="A499" s="8" t="s">
        <v>3122</v>
      </c>
      <c r="B499" s="16">
        <v>1</v>
      </c>
    </row>
    <row r="500" spans="1:2" x14ac:dyDescent="0.3">
      <c r="A500" s="8" t="s">
        <v>5304</v>
      </c>
      <c r="B500" s="16">
        <v>1</v>
      </c>
    </row>
    <row r="501" spans="1:2" x14ac:dyDescent="0.3">
      <c r="A501" s="8" t="s">
        <v>5325</v>
      </c>
      <c r="B501" s="16">
        <v>1</v>
      </c>
    </row>
    <row r="502" spans="1:2" x14ac:dyDescent="0.3">
      <c r="A502" s="8" t="s">
        <v>4189</v>
      </c>
      <c r="B502" s="16">
        <v>1</v>
      </c>
    </row>
    <row r="503" spans="1:2" x14ac:dyDescent="0.3">
      <c r="A503" s="8" t="s">
        <v>299</v>
      </c>
      <c r="B503" s="16">
        <v>4</v>
      </c>
    </row>
    <row r="504" spans="1:2" x14ac:dyDescent="0.3">
      <c r="A504" s="8" t="s">
        <v>2950</v>
      </c>
      <c r="B504" s="16">
        <v>2</v>
      </c>
    </row>
    <row r="505" spans="1:2" x14ac:dyDescent="0.3">
      <c r="A505" s="8" t="s">
        <v>3306</v>
      </c>
      <c r="B505" s="16">
        <v>2</v>
      </c>
    </row>
    <row r="506" spans="1:2" x14ac:dyDescent="0.3">
      <c r="A506" s="8" t="s">
        <v>2512</v>
      </c>
      <c r="B506" s="16">
        <v>1</v>
      </c>
    </row>
    <row r="507" spans="1:2" x14ac:dyDescent="0.3">
      <c r="A507" s="8" t="s">
        <v>3176</v>
      </c>
      <c r="B507" s="16">
        <v>2</v>
      </c>
    </row>
    <row r="508" spans="1:2" x14ac:dyDescent="0.3">
      <c r="A508" s="8" t="s">
        <v>4750</v>
      </c>
      <c r="B508" s="16">
        <v>1</v>
      </c>
    </row>
    <row r="509" spans="1:2" x14ac:dyDescent="0.3">
      <c r="A509" s="8" t="s">
        <v>1595</v>
      </c>
      <c r="B509" s="16">
        <v>1</v>
      </c>
    </row>
    <row r="510" spans="1:2" x14ac:dyDescent="0.3">
      <c r="A510" s="8" t="s">
        <v>4979</v>
      </c>
      <c r="B510" s="16">
        <v>1</v>
      </c>
    </row>
    <row r="511" spans="1:2" x14ac:dyDescent="0.3">
      <c r="A511" s="8" t="s">
        <v>4467</v>
      </c>
      <c r="B511" s="16">
        <v>1</v>
      </c>
    </row>
    <row r="512" spans="1:2" x14ac:dyDescent="0.3">
      <c r="A512" s="8" t="s">
        <v>1542</v>
      </c>
      <c r="B512" s="16">
        <v>2</v>
      </c>
    </row>
    <row r="513" spans="1:2" x14ac:dyDescent="0.3">
      <c r="A513" s="8" t="s">
        <v>1287</v>
      </c>
      <c r="B513" s="16">
        <v>2</v>
      </c>
    </row>
    <row r="514" spans="1:2" x14ac:dyDescent="0.3">
      <c r="A514" s="8" t="s">
        <v>1570</v>
      </c>
      <c r="B514" s="16">
        <v>3</v>
      </c>
    </row>
    <row r="515" spans="1:2" x14ac:dyDescent="0.3">
      <c r="A515" s="8" t="s">
        <v>3743</v>
      </c>
      <c r="B515" s="16">
        <v>1</v>
      </c>
    </row>
    <row r="516" spans="1:2" x14ac:dyDescent="0.3">
      <c r="A516" s="8" t="s">
        <v>3847</v>
      </c>
      <c r="B516" s="16">
        <v>1</v>
      </c>
    </row>
    <row r="517" spans="1:2" x14ac:dyDescent="0.3">
      <c r="A517" s="8" t="s">
        <v>2879</v>
      </c>
      <c r="B517" s="16">
        <v>2</v>
      </c>
    </row>
    <row r="518" spans="1:2" x14ac:dyDescent="0.3">
      <c r="A518" s="8" t="s">
        <v>4984</v>
      </c>
      <c r="B518" s="16">
        <v>1</v>
      </c>
    </row>
    <row r="519" spans="1:2" x14ac:dyDescent="0.3">
      <c r="A519" s="8" t="s">
        <v>2267</v>
      </c>
      <c r="B519" s="16">
        <v>3</v>
      </c>
    </row>
    <row r="520" spans="1:2" x14ac:dyDescent="0.3">
      <c r="A520" s="8" t="s">
        <v>1903</v>
      </c>
      <c r="B520" s="16">
        <v>1</v>
      </c>
    </row>
    <row r="521" spans="1:2" x14ac:dyDescent="0.3">
      <c r="A521" s="8" t="s">
        <v>1149</v>
      </c>
      <c r="B521" s="16">
        <v>2</v>
      </c>
    </row>
    <row r="522" spans="1:2" x14ac:dyDescent="0.3">
      <c r="A522" s="8" t="s">
        <v>4079</v>
      </c>
      <c r="B522" s="16">
        <v>1</v>
      </c>
    </row>
    <row r="523" spans="1:2" x14ac:dyDescent="0.3">
      <c r="A523" s="8" t="s">
        <v>1152</v>
      </c>
      <c r="B523" s="16">
        <v>2</v>
      </c>
    </row>
    <row r="524" spans="1:2" x14ac:dyDescent="0.3">
      <c r="A524" s="8" t="s">
        <v>1403</v>
      </c>
      <c r="B524" s="16">
        <v>5</v>
      </c>
    </row>
    <row r="525" spans="1:2" x14ac:dyDescent="0.3">
      <c r="A525" s="8" t="s">
        <v>5093</v>
      </c>
      <c r="B525" s="16">
        <v>1</v>
      </c>
    </row>
    <row r="526" spans="1:2" x14ac:dyDescent="0.3">
      <c r="A526" s="8" t="s">
        <v>1356</v>
      </c>
      <c r="B526" s="16">
        <v>1</v>
      </c>
    </row>
    <row r="527" spans="1:2" x14ac:dyDescent="0.3">
      <c r="A527" s="8" t="s">
        <v>3433</v>
      </c>
      <c r="B527" s="16">
        <v>2</v>
      </c>
    </row>
    <row r="528" spans="1:2" x14ac:dyDescent="0.3">
      <c r="A528" s="8" t="s">
        <v>1164</v>
      </c>
      <c r="B528" s="16">
        <v>2</v>
      </c>
    </row>
    <row r="529" spans="1:2" x14ac:dyDescent="0.3">
      <c r="A529" s="8" t="s">
        <v>2654</v>
      </c>
      <c r="B529" s="16">
        <v>1</v>
      </c>
    </row>
    <row r="530" spans="1:2" x14ac:dyDescent="0.3">
      <c r="A530" s="8" t="s">
        <v>1260</v>
      </c>
      <c r="B530" s="16">
        <v>3</v>
      </c>
    </row>
    <row r="531" spans="1:2" x14ac:dyDescent="0.3">
      <c r="A531" s="8" t="s">
        <v>1557</v>
      </c>
      <c r="B531" s="16">
        <v>2</v>
      </c>
    </row>
    <row r="532" spans="1:2" x14ac:dyDescent="0.3">
      <c r="A532" s="8" t="s">
        <v>544</v>
      </c>
      <c r="B532" s="16">
        <v>2</v>
      </c>
    </row>
    <row r="533" spans="1:2" x14ac:dyDescent="0.3">
      <c r="A533" s="8" t="s">
        <v>5719</v>
      </c>
      <c r="B533" s="16">
        <v>1</v>
      </c>
    </row>
    <row r="534" spans="1:2" x14ac:dyDescent="0.3">
      <c r="A534" s="8" t="s">
        <v>5871</v>
      </c>
      <c r="B534" s="16">
        <v>1</v>
      </c>
    </row>
    <row r="535" spans="1:2" x14ac:dyDescent="0.3">
      <c r="A535" s="8" t="s">
        <v>4307</v>
      </c>
      <c r="B535" s="16">
        <v>3</v>
      </c>
    </row>
    <row r="536" spans="1:2" x14ac:dyDescent="0.3">
      <c r="A536" s="8" t="s">
        <v>636</v>
      </c>
      <c r="B536" s="16">
        <v>3</v>
      </c>
    </row>
    <row r="537" spans="1:2" x14ac:dyDescent="0.3">
      <c r="A537" s="8" t="s">
        <v>4717</v>
      </c>
      <c r="B537" s="16">
        <v>1</v>
      </c>
    </row>
    <row r="538" spans="1:2" x14ac:dyDescent="0.3">
      <c r="A538" s="8" t="s">
        <v>3619</v>
      </c>
      <c r="B538" s="16">
        <v>1</v>
      </c>
    </row>
    <row r="539" spans="1:2" x14ac:dyDescent="0.3">
      <c r="A539" s="8" t="s">
        <v>3280</v>
      </c>
      <c r="B539" s="16">
        <v>2</v>
      </c>
    </row>
    <row r="540" spans="1:2" x14ac:dyDescent="0.3">
      <c r="A540" s="8" t="s">
        <v>3450</v>
      </c>
      <c r="B540" s="16">
        <v>1</v>
      </c>
    </row>
    <row r="541" spans="1:2" x14ac:dyDescent="0.3">
      <c r="A541" s="8" t="s">
        <v>2234</v>
      </c>
      <c r="B541" s="16">
        <v>2</v>
      </c>
    </row>
    <row r="542" spans="1:2" x14ac:dyDescent="0.3">
      <c r="A542" s="8" t="s">
        <v>3309</v>
      </c>
      <c r="B542" s="16">
        <v>2</v>
      </c>
    </row>
    <row r="543" spans="1:2" x14ac:dyDescent="0.3">
      <c r="A543" s="8" t="s">
        <v>1996</v>
      </c>
      <c r="B543" s="16">
        <v>2</v>
      </c>
    </row>
    <row r="544" spans="1:2" x14ac:dyDescent="0.3">
      <c r="A544" s="8" t="s">
        <v>3354</v>
      </c>
      <c r="B544" s="16">
        <v>2</v>
      </c>
    </row>
    <row r="545" spans="1:2" x14ac:dyDescent="0.3">
      <c r="A545" s="8" t="s">
        <v>1966</v>
      </c>
      <c r="B545" s="16">
        <v>2</v>
      </c>
    </row>
    <row r="546" spans="1:2" x14ac:dyDescent="0.3">
      <c r="A546" s="8" t="s">
        <v>4740</v>
      </c>
      <c r="B546" s="16">
        <v>1</v>
      </c>
    </row>
    <row r="547" spans="1:2" x14ac:dyDescent="0.3">
      <c r="A547" s="8" t="s">
        <v>5584</v>
      </c>
      <c r="B547" s="16">
        <v>1</v>
      </c>
    </row>
    <row r="548" spans="1:2" x14ac:dyDescent="0.3">
      <c r="A548" s="8" t="s">
        <v>1564</v>
      </c>
      <c r="B548" s="16">
        <v>2</v>
      </c>
    </row>
    <row r="549" spans="1:2" x14ac:dyDescent="0.3">
      <c r="A549" s="8" t="s">
        <v>3514</v>
      </c>
      <c r="B549" s="16">
        <v>1</v>
      </c>
    </row>
    <row r="550" spans="1:2" x14ac:dyDescent="0.3">
      <c r="A550" s="8" t="s">
        <v>2497</v>
      </c>
      <c r="B550" s="16">
        <v>1</v>
      </c>
    </row>
    <row r="551" spans="1:2" x14ac:dyDescent="0.3">
      <c r="A551" s="8" t="s">
        <v>1611</v>
      </c>
      <c r="B551" s="16">
        <v>1</v>
      </c>
    </row>
    <row r="552" spans="1:2" x14ac:dyDescent="0.3">
      <c r="A552" s="8" t="s">
        <v>632</v>
      </c>
      <c r="B552" s="16">
        <v>1</v>
      </c>
    </row>
    <row r="553" spans="1:2" x14ac:dyDescent="0.3">
      <c r="A553" s="8" t="s">
        <v>1484</v>
      </c>
      <c r="B553" s="16">
        <v>3</v>
      </c>
    </row>
    <row r="554" spans="1:2" x14ac:dyDescent="0.3">
      <c r="A554" s="8" t="s">
        <v>1511</v>
      </c>
      <c r="B554" s="16">
        <v>1</v>
      </c>
    </row>
    <row r="555" spans="1:2" x14ac:dyDescent="0.3">
      <c r="A555" s="8" t="s">
        <v>1879</v>
      </c>
      <c r="B555" s="16">
        <v>3</v>
      </c>
    </row>
    <row r="556" spans="1:2" x14ac:dyDescent="0.3">
      <c r="A556" s="8" t="s">
        <v>4308</v>
      </c>
      <c r="B556" s="16">
        <v>1</v>
      </c>
    </row>
    <row r="557" spans="1:2" x14ac:dyDescent="0.3">
      <c r="A557" s="8" t="s">
        <v>1474</v>
      </c>
      <c r="B557" s="16">
        <v>2</v>
      </c>
    </row>
    <row r="558" spans="1:2" x14ac:dyDescent="0.3">
      <c r="A558" s="8" t="s">
        <v>4820</v>
      </c>
      <c r="B558" s="16">
        <v>1</v>
      </c>
    </row>
    <row r="559" spans="1:2" x14ac:dyDescent="0.3">
      <c r="A559" s="8" t="s">
        <v>5098</v>
      </c>
      <c r="B559" s="16">
        <v>2</v>
      </c>
    </row>
    <row r="560" spans="1:2" x14ac:dyDescent="0.3">
      <c r="A560" s="8" t="s">
        <v>1190</v>
      </c>
      <c r="B560" s="16">
        <v>2</v>
      </c>
    </row>
    <row r="561" spans="1:2" x14ac:dyDescent="0.3">
      <c r="A561" s="8" t="s">
        <v>2805</v>
      </c>
      <c r="B561" s="16">
        <v>1</v>
      </c>
    </row>
    <row r="562" spans="1:2" x14ac:dyDescent="0.3">
      <c r="A562" s="8" t="s">
        <v>2655</v>
      </c>
      <c r="B562" s="16">
        <v>3</v>
      </c>
    </row>
    <row r="563" spans="1:2" x14ac:dyDescent="0.3">
      <c r="A563" s="8" t="s">
        <v>1917</v>
      </c>
      <c r="B563" s="16">
        <v>2</v>
      </c>
    </row>
    <row r="564" spans="1:2" x14ac:dyDescent="0.3">
      <c r="A564" s="8" t="s">
        <v>4553</v>
      </c>
      <c r="B564" s="16">
        <v>3</v>
      </c>
    </row>
    <row r="565" spans="1:2" x14ac:dyDescent="0.3">
      <c r="A565" s="8" t="s">
        <v>1644</v>
      </c>
      <c r="B565" s="16">
        <v>2</v>
      </c>
    </row>
    <row r="566" spans="1:2" x14ac:dyDescent="0.3">
      <c r="A566" s="8" t="s">
        <v>4602</v>
      </c>
      <c r="B566" s="16">
        <v>1</v>
      </c>
    </row>
    <row r="567" spans="1:2" x14ac:dyDescent="0.3">
      <c r="A567" s="8" t="s">
        <v>3024</v>
      </c>
      <c r="B567" s="16">
        <v>1</v>
      </c>
    </row>
    <row r="568" spans="1:2" x14ac:dyDescent="0.3">
      <c r="A568" s="8" t="s">
        <v>542</v>
      </c>
      <c r="B568" s="16">
        <v>1</v>
      </c>
    </row>
    <row r="569" spans="1:2" x14ac:dyDescent="0.3">
      <c r="A569" s="8" t="s">
        <v>3117</v>
      </c>
      <c r="B569" s="16">
        <v>4</v>
      </c>
    </row>
    <row r="570" spans="1:2" x14ac:dyDescent="0.3">
      <c r="A570" s="8" t="s">
        <v>5236</v>
      </c>
      <c r="B570" s="16">
        <v>1</v>
      </c>
    </row>
    <row r="571" spans="1:2" x14ac:dyDescent="0.3">
      <c r="A571" s="8" t="s">
        <v>2328</v>
      </c>
      <c r="B571" s="16">
        <v>3</v>
      </c>
    </row>
    <row r="572" spans="1:2" x14ac:dyDescent="0.3">
      <c r="A572" s="8" t="s">
        <v>5623</v>
      </c>
      <c r="B572" s="16">
        <v>1</v>
      </c>
    </row>
    <row r="573" spans="1:2" x14ac:dyDescent="0.3">
      <c r="A573" s="8" t="s">
        <v>617</v>
      </c>
      <c r="B573" s="16">
        <v>1</v>
      </c>
    </row>
    <row r="574" spans="1:2" x14ac:dyDescent="0.3">
      <c r="A574" s="8" t="s">
        <v>771</v>
      </c>
      <c r="B574" s="16">
        <v>2</v>
      </c>
    </row>
    <row r="575" spans="1:2" x14ac:dyDescent="0.3">
      <c r="A575" s="8" t="s">
        <v>4815</v>
      </c>
      <c r="B575" s="16">
        <v>1</v>
      </c>
    </row>
    <row r="576" spans="1:2" x14ac:dyDescent="0.3">
      <c r="A576" s="8" t="s">
        <v>4280</v>
      </c>
      <c r="B576" s="16">
        <v>1</v>
      </c>
    </row>
    <row r="577" spans="1:2" x14ac:dyDescent="0.3">
      <c r="A577" s="8" t="s">
        <v>3507</v>
      </c>
      <c r="B577" s="16">
        <v>2</v>
      </c>
    </row>
    <row r="578" spans="1:2" x14ac:dyDescent="0.3">
      <c r="A578" s="8" t="s">
        <v>345</v>
      </c>
      <c r="B578" s="16">
        <v>1</v>
      </c>
    </row>
    <row r="579" spans="1:2" x14ac:dyDescent="0.3">
      <c r="A579" s="8" t="s">
        <v>4946</v>
      </c>
      <c r="B579" s="16">
        <v>1</v>
      </c>
    </row>
    <row r="580" spans="1:2" x14ac:dyDescent="0.3">
      <c r="A580" s="8" t="s">
        <v>2067</v>
      </c>
      <c r="B580" s="16">
        <v>1</v>
      </c>
    </row>
    <row r="581" spans="1:2" x14ac:dyDescent="0.3">
      <c r="A581" s="8" t="s">
        <v>4196</v>
      </c>
      <c r="B581" s="16">
        <v>1</v>
      </c>
    </row>
    <row r="582" spans="1:2" x14ac:dyDescent="0.3">
      <c r="A582" s="8" t="s">
        <v>3557</v>
      </c>
      <c r="B582" s="16">
        <v>1</v>
      </c>
    </row>
    <row r="583" spans="1:2" x14ac:dyDescent="0.3">
      <c r="A583" s="8" t="s">
        <v>1229</v>
      </c>
      <c r="B583" s="16">
        <v>3</v>
      </c>
    </row>
    <row r="584" spans="1:2" x14ac:dyDescent="0.3">
      <c r="A584" s="8" t="s">
        <v>1721</v>
      </c>
      <c r="B584" s="16">
        <v>5</v>
      </c>
    </row>
    <row r="585" spans="1:2" x14ac:dyDescent="0.3">
      <c r="A585" s="8" t="s">
        <v>3321</v>
      </c>
      <c r="B585" s="16">
        <v>1</v>
      </c>
    </row>
    <row r="586" spans="1:2" x14ac:dyDescent="0.3">
      <c r="A586" s="8" t="s">
        <v>1751</v>
      </c>
      <c r="B586" s="16">
        <v>1</v>
      </c>
    </row>
    <row r="587" spans="1:2" x14ac:dyDescent="0.3">
      <c r="A587" s="8" t="s">
        <v>4748</v>
      </c>
      <c r="B587" s="16">
        <v>1</v>
      </c>
    </row>
    <row r="588" spans="1:2" x14ac:dyDescent="0.3">
      <c r="A588" s="8" t="s">
        <v>517</v>
      </c>
      <c r="B588" s="16">
        <v>2</v>
      </c>
    </row>
    <row r="589" spans="1:2" x14ac:dyDescent="0.3">
      <c r="A589" s="8" t="s">
        <v>3458</v>
      </c>
      <c r="B589" s="16">
        <v>2</v>
      </c>
    </row>
    <row r="590" spans="1:2" x14ac:dyDescent="0.3">
      <c r="A590" s="8" t="s">
        <v>553</v>
      </c>
      <c r="B590" s="16">
        <v>2</v>
      </c>
    </row>
    <row r="591" spans="1:2" x14ac:dyDescent="0.3">
      <c r="A591" s="8" t="s">
        <v>4640</v>
      </c>
      <c r="B591" s="16">
        <v>1</v>
      </c>
    </row>
    <row r="592" spans="1:2" x14ac:dyDescent="0.3">
      <c r="A592" s="8" t="s">
        <v>3713</v>
      </c>
      <c r="B592" s="16">
        <v>1</v>
      </c>
    </row>
    <row r="593" spans="1:2" x14ac:dyDescent="0.3">
      <c r="A593" s="8" t="s">
        <v>3790</v>
      </c>
      <c r="B593" s="16">
        <v>2</v>
      </c>
    </row>
    <row r="594" spans="1:2" x14ac:dyDescent="0.3">
      <c r="A594" s="8" t="s">
        <v>5590</v>
      </c>
      <c r="B594" s="16">
        <v>1</v>
      </c>
    </row>
    <row r="595" spans="1:2" x14ac:dyDescent="0.3">
      <c r="A595" s="8" t="s">
        <v>2543</v>
      </c>
      <c r="B595" s="16">
        <v>3</v>
      </c>
    </row>
    <row r="596" spans="1:2" x14ac:dyDescent="0.3">
      <c r="A596" s="8" t="s">
        <v>4936</v>
      </c>
      <c r="B596" s="16">
        <v>1</v>
      </c>
    </row>
    <row r="597" spans="1:2" x14ac:dyDescent="0.3">
      <c r="A597" s="8" t="s">
        <v>1247</v>
      </c>
      <c r="B597" s="16">
        <v>1</v>
      </c>
    </row>
    <row r="598" spans="1:2" x14ac:dyDescent="0.3">
      <c r="A598" s="8" t="s">
        <v>645</v>
      </c>
      <c r="B598" s="16">
        <v>1</v>
      </c>
    </row>
    <row r="599" spans="1:2" x14ac:dyDescent="0.3">
      <c r="A599" s="8" t="s">
        <v>2661</v>
      </c>
      <c r="B599" s="16">
        <v>3</v>
      </c>
    </row>
    <row r="600" spans="1:2" x14ac:dyDescent="0.3">
      <c r="A600" s="8" t="s">
        <v>3379</v>
      </c>
      <c r="B600" s="16">
        <v>1</v>
      </c>
    </row>
    <row r="601" spans="1:2" x14ac:dyDescent="0.3">
      <c r="A601" s="8" t="s">
        <v>4732</v>
      </c>
      <c r="B601" s="16">
        <v>1</v>
      </c>
    </row>
    <row r="602" spans="1:2" x14ac:dyDescent="0.3">
      <c r="A602" s="8" t="s">
        <v>2248</v>
      </c>
      <c r="B602" s="16">
        <v>2</v>
      </c>
    </row>
    <row r="603" spans="1:2" x14ac:dyDescent="0.3">
      <c r="A603" s="8" t="s">
        <v>2935</v>
      </c>
      <c r="B603" s="16">
        <v>1</v>
      </c>
    </row>
    <row r="604" spans="1:2" x14ac:dyDescent="0.3">
      <c r="A604" s="8" t="s">
        <v>2126</v>
      </c>
      <c r="B604" s="16">
        <v>2</v>
      </c>
    </row>
    <row r="605" spans="1:2" x14ac:dyDescent="0.3">
      <c r="A605" s="8" t="s">
        <v>5602</v>
      </c>
      <c r="B605" s="16">
        <v>1</v>
      </c>
    </row>
    <row r="606" spans="1:2" x14ac:dyDescent="0.3">
      <c r="A606" s="8" t="s">
        <v>4628</v>
      </c>
      <c r="B606" s="16">
        <v>1</v>
      </c>
    </row>
    <row r="607" spans="1:2" x14ac:dyDescent="0.3">
      <c r="A607" s="8" t="s">
        <v>2560</v>
      </c>
      <c r="B607" s="16">
        <v>1</v>
      </c>
    </row>
    <row r="608" spans="1:2" x14ac:dyDescent="0.3">
      <c r="A608" s="8" t="s">
        <v>1989</v>
      </c>
      <c r="B608" s="16">
        <v>1</v>
      </c>
    </row>
    <row r="609" spans="1:2" x14ac:dyDescent="0.3">
      <c r="A609" s="8" t="s">
        <v>295</v>
      </c>
      <c r="B609" s="16">
        <v>3</v>
      </c>
    </row>
    <row r="610" spans="1:2" x14ac:dyDescent="0.3">
      <c r="A610" s="8" t="s">
        <v>3626</v>
      </c>
      <c r="B610" s="16">
        <v>1</v>
      </c>
    </row>
    <row r="611" spans="1:2" x14ac:dyDescent="0.3">
      <c r="A611" s="8" t="s">
        <v>3105</v>
      </c>
      <c r="B611" s="16">
        <v>2</v>
      </c>
    </row>
    <row r="612" spans="1:2" x14ac:dyDescent="0.3">
      <c r="A612" s="8" t="s">
        <v>894</v>
      </c>
      <c r="B612" s="16">
        <v>3</v>
      </c>
    </row>
    <row r="613" spans="1:2" x14ac:dyDescent="0.3">
      <c r="A613" s="8" t="s">
        <v>3414</v>
      </c>
      <c r="B613" s="16">
        <v>2</v>
      </c>
    </row>
    <row r="614" spans="1:2" x14ac:dyDescent="0.3">
      <c r="A614" s="8" t="s">
        <v>3773</v>
      </c>
      <c r="B614" s="16">
        <v>1</v>
      </c>
    </row>
    <row r="615" spans="1:2" x14ac:dyDescent="0.3">
      <c r="A615" s="8" t="s">
        <v>616</v>
      </c>
      <c r="B615" s="16">
        <v>5</v>
      </c>
    </row>
    <row r="616" spans="1:2" x14ac:dyDescent="0.3">
      <c r="A616" s="8" t="s">
        <v>994</v>
      </c>
      <c r="B616" s="16">
        <v>1</v>
      </c>
    </row>
    <row r="617" spans="1:2" x14ac:dyDescent="0.3">
      <c r="A617" s="8" t="s">
        <v>5267</v>
      </c>
      <c r="B617" s="16">
        <v>2</v>
      </c>
    </row>
    <row r="618" spans="1:2" x14ac:dyDescent="0.3">
      <c r="A618" s="8" t="s">
        <v>359</v>
      </c>
      <c r="B618" s="16">
        <v>2</v>
      </c>
    </row>
    <row r="619" spans="1:2" x14ac:dyDescent="0.3">
      <c r="A619" s="8" t="s">
        <v>2544</v>
      </c>
      <c r="B619" s="16">
        <v>2</v>
      </c>
    </row>
    <row r="620" spans="1:2" x14ac:dyDescent="0.3">
      <c r="A620" s="8" t="s">
        <v>3186</v>
      </c>
      <c r="B620" s="16">
        <v>1</v>
      </c>
    </row>
    <row r="621" spans="1:2" x14ac:dyDescent="0.3">
      <c r="A621" s="8" t="s">
        <v>4000</v>
      </c>
      <c r="B621" s="16">
        <v>2</v>
      </c>
    </row>
    <row r="622" spans="1:2" x14ac:dyDescent="0.3">
      <c r="A622" s="8" t="s">
        <v>3150</v>
      </c>
      <c r="B622" s="16">
        <v>2</v>
      </c>
    </row>
    <row r="623" spans="1:2" x14ac:dyDescent="0.3">
      <c r="A623" s="8" t="s">
        <v>5752</v>
      </c>
      <c r="B623" s="16">
        <v>1</v>
      </c>
    </row>
    <row r="624" spans="1:2" x14ac:dyDescent="0.3">
      <c r="A624" s="8" t="s">
        <v>2261</v>
      </c>
      <c r="B624" s="16">
        <v>2</v>
      </c>
    </row>
    <row r="625" spans="1:2" x14ac:dyDescent="0.3">
      <c r="A625" s="8" t="s">
        <v>6021</v>
      </c>
      <c r="B625" s="16">
        <v>1</v>
      </c>
    </row>
    <row r="626" spans="1:2" x14ac:dyDescent="0.3">
      <c r="A626" s="8" t="s">
        <v>4605</v>
      </c>
      <c r="B626" s="16">
        <v>1</v>
      </c>
    </row>
    <row r="627" spans="1:2" x14ac:dyDescent="0.3">
      <c r="A627" s="8" t="s">
        <v>2034</v>
      </c>
      <c r="B627" s="16">
        <v>2</v>
      </c>
    </row>
    <row r="628" spans="1:2" x14ac:dyDescent="0.3">
      <c r="A628" s="8" t="s">
        <v>5193</v>
      </c>
      <c r="B628" s="16">
        <v>1</v>
      </c>
    </row>
    <row r="629" spans="1:2" x14ac:dyDescent="0.3">
      <c r="A629" s="8" t="s">
        <v>4274</v>
      </c>
      <c r="B629" s="16">
        <v>1</v>
      </c>
    </row>
    <row r="630" spans="1:2" x14ac:dyDescent="0.3">
      <c r="A630" s="8" t="s">
        <v>5060</v>
      </c>
      <c r="B630" s="16">
        <v>2</v>
      </c>
    </row>
    <row r="631" spans="1:2" x14ac:dyDescent="0.3">
      <c r="A631" s="8" t="s">
        <v>1180</v>
      </c>
      <c r="B631" s="16">
        <v>1</v>
      </c>
    </row>
    <row r="632" spans="1:2" x14ac:dyDescent="0.3">
      <c r="A632" s="8" t="s">
        <v>4531</v>
      </c>
      <c r="B632" s="16">
        <v>1</v>
      </c>
    </row>
    <row r="633" spans="1:2" x14ac:dyDescent="0.3">
      <c r="A633" s="8" t="s">
        <v>5176</v>
      </c>
      <c r="B633" s="16">
        <v>1</v>
      </c>
    </row>
    <row r="634" spans="1:2" x14ac:dyDescent="0.3">
      <c r="A634" s="8" t="s">
        <v>5246</v>
      </c>
      <c r="B634" s="16">
        <v>1</v>
      </c>
    </row>
    <row r="635" spans="1:2" x14ac:dyDescent="0.3">
      <c r="A635" s="8" t="s">
        <v>5064</v>
      </c>
      <c r="B635" s="16">
        <v>2</v>
      </c>
    </row>
    <row r="636" spans="1:2" x14ac:dyDescent="0.3">
      <c r="A636" s="8" t="s">
        <v>2488</v>
      </c>
      <c r="B636" s="16">
        <v>2</v>
      </c>
    </row>
    <row r="637" spans="1:2" x14ac:dyDescent="0.3">
      <c r="A637" s="8" t="s">
        <v>1215</v>
      </c>
      <c r="B637" s="16">
        <v>1</v>
      </c>
    </row>
    <row r="638" spans="1:2" x14ac:dyDescent="0.3">
      <c r="A638" s="8" t="s">
        <v>2957</v>
      </c>
      <c r="B638" s="16">
        <v>2</v>
      </c>
    </row>
    <row r="639" spans="1:2" x14ac:dyDescent="0.3">
      <c r="A639" s="8" t="s">
        <v>749</v>
      </c>
      <c r="B639" s="16">
        <v>1</v>
      </c>
    </row>
    <row r="640" spans="1:2" x14ac:dyDescent="0.3">
      <c r="A640" s="8" t="s">
        <v>2039</v>
      </c>
      <c r="B640" s="16">
        <v>2</v>
      </c>
    </row>
    <row r="641" spans="1:2" x14ac:dyDescent="0.3">
      <c r="A641" s="8" t="s">
        <v>2671</v>
      </c>
      <c r="B641" s="16">
        <v>1</v>
      </c>
    </row>
    <row r="642" spans="1:2" x14ac:dyDescent="0.3">
      <c r="A642" s="8" t="s">
        <v>4586</v>
      </c>
      <c r="B642" s="16">
        <v>1</v>
      </c>
    </row>
    <row r="643" spans="1:2" x14ac:dyDescent="0.3">
      <c r="A643" s="8" t="s">
        <v>4074</v>
      </c>
      <c r="B643" s="16">
        <v>2</v>
      </c>
    </row>
    <row r="644" spans="1:2" x14ac:dyDescent="0.3">
      <c r="A644" s="8" t="s">
        <v>4810</v>
      </c>
      <c r="B644" s="16">
        <v>1</v>
      </c>
    </row>
    <row r="645" spans="1:2" x14ac:dyDescent="0.3">
      <c r="A645" s="8" t="s">
        <v>5301</v>
      </c>
      <c r="B645" s="16">
        <v>1</v>
      </c>
    </row>
    <row r="646" spans="1:2" x14ac:dyDescent="0.3">
      <c r="A646" s="8" t="s">
        <v>5204</v>
      </c>
      <c r="B646" s="16">
        <v>1</v>
      </c>
    </row>
    <row r="647" spans="1:2" x14ac:dyDescent="0.3">
      <c r="A647" s="8" t="s">
        <v>5402</v>
      </c>
      <c r="B647" s="16">
        <v>3</v>
      </c>
    </row>
    <row r="648" spans="1:2" x14ac:dyDescent="0.3">
      <c r="A648" s="8" t="s">
        <v>2689</v>
      </c>
      <c r="B648" s="16">
        <v>1</v>
      </c>
    </row>
    <row r="649" spans="1:2" x14ac:dyDescent="0.3">
      <c r="A649" s="8" t="s">
        <v>2482</v>
      </c>
      <c r="B649" s="16">
        <v>3</v>
      </c>
    </row>
    <row r="650" spans="1:2" x14ac:dyDescent="0.3">
      <c r="A650" s="8" t="s">
        <v>4556</v>
      </c>
      <c r="B650" s="16">
        <v>1</v>
      </c>
    </row>
    <row r="651" spans="1:2" x14ac:dyDescent="0.3">
      <c r="A651" s="8" t="s">
        <v>3642</v>
      </c>
      <c r="B651" s="16">
        <v>1</v>
      </c>
    </row>
    <row r="652" spans="1:2" x14ac:dyDescent="0.3">
      <c r="A652" s="8" t="s">
        <v>1415</v>
      </c>
      <c r="B652" s="16">
        <v>1</v>
      </c>
    </row>
    <row r="653" spans="1:2" x14ac:dyDescent="0.3">
      <c r="A653" s="8" t="s">
        <v>2327</v>
      </c>
      <c r="B653" s="16">
        <v>1</v>
      </c>
    </row>
    <row r="654" spans="1:2" x14ac:dyDescent="0.3">
      <c r="A654" s="8" t="s">
        <v>3230</v>
      </c>
      <c r="B654" s="16">
        <v>1</v>
      </c>
    </row>
    <row r="655" spans="1:2" x14ac:dyDescent="0.3">
      <c r="A655" s="8" t="s">
        <v>5748</v>
      </c>
      <c r="B655" s="16">
        <v>2</v>
      </c>
    </row>
    <row r="656" spans="1:2" x14ac:dyDescent="0.3">
      <c r="A656" s="8" t="s">
        <v>3935</v>
      </c>
      <c r="B656" s="16">
        <v>1</v>
      </c>
    </row>
    <row r="657" spans="1:2" x14ac:dyDescent="0.3">
      <c r="A657" s="8" t="s">
        <v>3720</v>
      </c>
      <c r="B657" s="16">
        <v>2</v>
      </c>
    </row>
    <row r="658" spans="1:2" x14ac:dyDescent="0.3">
      <c r="A658" s="8" t="s">
        <v>348</v>
      </c>
      <c r="B658" s="16">
        <v>3</v>
      </c>
    </row>
    <row r="659" spans="1:2" x14ac:dyDescent="0.3">
      <c r="A659" s="8" t="s">
        <v>3349</v>
      </c>
      <c r="B659" s="16">
        <v>2</v>
      </c>
    </row>
    <row r="660" spans="1:2" x14ac:dyDescent="0.3">
      <c r="A660" s="8" t="s">
        <v>2555</v>
      </c>
      <c r="B660" s="16">
        <v>1</v>
      </c>
    </row>
    <row r="661" spans="1:2" x14ac:dyDescent="0.3">
      <c r="A661" s="8" t="s">
        <v>4362</v>
      </c>
      <c r="B661" s="16">
        <v>2</v>
      </c>
    </row>
    <row r="662" spans="1:2" x14ac:dyDescent="0.3">
      <c r="A662" s="8" t="s">
        <v>2688</v>
      </c>
      <c r="B662" s="16">
        <v>1</v>
      </c>
    </row>
    <row r="663" spans="1:2" x14ac:dyDescent="0.3">
      <c r="A663" s="8" t="s">
        <v>1632</v>
      </c>
      <c r="B663" s="16">
        <v>3</v>
      </c>
    </row>
    <row r="664" spans="1:2" x14ac:dyDescent="0.3">
      <c r="A664" s="8" t="s">
        <v>1835</v>
      </c>
      <c r="B664" s="16">
        <v>1</v>
      </c>
    </row>
    <row r="665" spans="1:2" x14ac:dyDescent="0.3">
      <c r="A665" s="8" t="s">
        <v>5391</v>
      </c>
      <c r="B665" s="16">
        <v>1</v>
      </c>
    </row>
    <row r="666" spans="1:2" x14ac:dyDescent="0.3">
      <c r="A666" s="8" t="s">
        <v>3516</v>
      </c>
      <c r="B666" s="16">
        <v>2</v>
      </c>
    </row>
    <row r="667" spans="1:2" x14ac:dyDescent="0.3">
      <c r="A667" s="8" t="s">
        <v>2404</v>
      </c>
      <c r="B667" s="16">
        <v>1</v>
      </c>
    </row>
    <row r="668" spans="1:2" x14ac:dyDescent="0.3">
      <c r="A668" s="8" t="s">
        <v>2137</v>
      </c>
      <c r="B668" s="16">
        <v>1</v>
      </c>
    </row>
    <row r="669" spans="1:2" x14ac:dyDescent="0.3">
      <c r="A669" s="8" t="s">
        <v>3735</v>
      </c>
      <c r="B669" s="16">
        <v>1</v>
      </c>
    </row>
    <row r="670" spans="1:2" x14ac:dyDescent="0.3">
      <c r="A670" s="8" t="s">
        <v>2907</v>
      </c>
      <c r="B670" s="16">
        <v>2</v>
      </c>
    </row>
    <row r="671" spans="1:2" x14ac:dyDescent="0.3">
      <c r="A671" s="8" t="s">
        <v>5185</v>
      </c>
      <c r="B671" s="16">
        <v>1</v>
      </c>
    </row>
    <row r="672" spans="1:2" x14ac:dyDescent="0.3">
      <c r="A672" s="8" t="s">
        <v>1537</v>
      </c>
      <c r="B672" s="16">
        <v>2</v>
      </c>
    </row>
    <row r="673" spans="1:2" x14ac:dyDescent="0.3">
      <c r="A673" s="8" t="s">
        <v>2696</v>
      </c>
      <c r="B673" s="16">
        <v>1</v>
      </c>
    </row>
    <row r="674" spans="1:2" x14ac:dyDescent="0.3">
      <c r="A674" s="8" t="s">
        <v>229</v>
      </c>
      <c r="B674" s="16">
        <v>4</v>
      </c>
    </row>
    <row r="675" spans="1:2" x14ac:dyDescent="0.3">
      <c r="A675" s="8" t="s">
        <v>4915</v>
      </c>
      <c r="B675" s="16">
        <v>1</v>
      </c>
    </row>
    <row r="676" spans="1:2" x14ac:dyDescent="0.3">
      <c r="A676" s="8" t="s">
        <v>3941</v>
      </c>
      <c r="B676" s="16">
        <v>2</v>
      </c>
    </row>
    <row r="677" spans="1:2" x14ac:dyDescent="0.3">
      <c r="A677" s="8" t="s">
        <v>1890</v>
      </c>
      <c r="B677" s="16">
        <v>4</v>
      </c>
    </row>
    <row r="678" spans="1:2" x14ac:dyDescent="0.3">
      <c r="A678" s="8" t="s">
        <v>3018</v>
      </c>
      <c r="B678" s="16">
        <v>2</v>
      </c>
    </row>
    <row r="679" spans="1:2" x14ac:dyDescent="0.3">
      <c r="A679" s="8" t="s">
        <v>4254</v>
      </c>
      <c r="B679" s="16">
        <v>3</v>
      </c>
    </row>
    <row r="680" spans="1:2" x14ac:dyDescent="0.3">
      <c r="A680" s="8" t="s">
        <v>561</v>
      </c>
      <c r="B680" s="16">
        <v>1</v>
      </c>
    </row>
    <row r="681" spans="1:2" x14ac:dyDescent="0.3">
      <c r="A681" s="8" t="s">
        <v>918</v>
      </c>
      <c r="B681" s="16">
        <v>3</v>
      </c>
    </row>
    <row r="682" spans="1:2" x14ac:dyDescent="0.3">
      <c r="A682" s="8" t="s">
        <v>1663</v>
      </c>
      <c r="B682" s="16">
        <v>2</v>
      </c>
    </row>
    <row r="683" spans="1:2" x14ac:dyDescent="0.3">
      <c r="A683" s="8" t="s">
        <v>4139</v>
      </c>
      <c r="B683" s="16">
        <v>1</v>
      </c>
    </row>
    <row r="684" spans="1:2" x14ac:dyDescent="0.3">
      <c r="A684" s="8" t="s">
        <v>457</v>
      </c>
      <c r="B684" s="16">
        <v>2</v>
      </c>
    </row>
    <row r="685" spans="1:2" x14ac:dyDescent="0.3">
      <c r="A685" s="8" t="s">
        <v>4077</v>
      </c>
      <c r="B685" s="16">
        <v>2</v>
      </c>
    </row>
    <row r="686" spans="1:2" x14ac:dyDescent="0.3">
      <c r="A686" s="8" t="s">
        <v>1706</v>
      </c>
      <c r="B686" s="16">
        <v>2</v>
      </c>
    </row>
    <row r="687" spans="1:2" x14ac:dyDescent="0.3">
      <c r="A687" s="8" t="s">
        <v>2973</v>
      </c>
      <c r="B687" s="16">
        <v>1</v>
      </c>
    </row>
    <row r="688" spans="1:2" x14ac:dyDescent="0.3">
      <c r="A688" s="8" t="s">
        <v>4271</v>
      </c>
      <c r="B688" s="16">
        <v>1</v>
      </c>
    </row>
    <row r="689" spans="1:2" x14ac:dyDescent="0.3">
      <c r="A689" s="8" t="s">
        <v>3564</v>
      </c>
      <c r="B689" s="16">
        <v>1</v>
      </c>
    </row>
    <row r="690" spans="1:2" x14ac:dyDescent="0.3">
      <c r="A690" s="8" t="s">
        <v>2977</v>
      </c>
      <c r="B690" s="16">
        <v>3</v>
      </c>
    </row>
    <row r="691" spans="1:2" x14ac:dyDescent="0.3">
      <c r="A691" s="8" t="s">
        <v>413</v>
      </c>
      <c r="B691" s="16">
        <v>1</v>
      </c>
    </row>
    <row r="692" spans="1:2" x14ac:dyDescent="0.3">
      <c r="A692" s="8" t="s">
        <v>1503</v>
      </c>
      <c r="B692" s="16">
        <v>1</v>
      </c>
    </row>
    <row r="693" spans="1:2" x14ac:dyDescent="0.3">
      <c r="A693" s="8" t="s">
        <v>4784</v>
      </c>
      <c r="B693" s="16">
        <v>1</v>
      </c>
    </row>
    <row r="694" spans="1:2" x14ac:dyDescent="0.3">
      <c r="A694" s="8" t="s">
        <v>1862</v>
      </c>
      <c r="B694" s="16">
        <v>1</v>
      </c>
    </row>
    <row r="695" spans="1:2" x14ac:dyDescent="0.3">
      <c r="A695" s="8" t="s">
        <v>5592</v>
      </c>
      <c r="B695" s="16">
        <v>1</v>
      </c>
    </row>
    <row r="696" spans="1:2" x14ac:dyDescent="0.3">
      <c r="A696" s="8" t="s">
        <v>3628</v>
      </c>
      <c r="B696" s="16">
        <v>1</v>
      </c>
    </row>
    <row r="697" spans="1:2" x14ac:dyDescent="0.3">
      <c r="A697" s="8" t="s">
        <v>2238</v>
      </c>
      <c r="B697" s="16">
        <v>3</v>
      </c>
    </row>
    <row r="698" spans="1:2" x14ac:dyDescent="0.3">
      <c r="A698" s="8" t="s">
        <v>2106</v>
      </c>
      <c r="B698" s="16">
        <v>1</v>
      </c>
    </row>
    <row r="699" spans="1:2" x14ac:dyDescent="0.3">
      <c r="A699" s="8" t="s">
        <v>3387</v>
      </c>
      <c r="B699" s="16">
        <v>4</v>
      </c>
    </row>
    <row r="700" spans="1:2" x14ac:dyDescent="0.3">
      <c r="A700" s="8" t="s">
        <v>3470</v>
      </c>
      <c r="B700" s="16">
        <v>1</v>
      </c>
    </row>
    <row r="701" spans="1:2" x14ac:dyDescent="0.3">
      <c r="A701" s="8" t="s">
        <v>5443</v>
      </c>
      <c r="B701" s="16">
        <v>2</v>
      </c>
    </row>
    <row r="702" spans="1:2" x14ac:dyDescent="0.3">
      <c r="A702" s="8" t="s">
        <v>3576</v>
      </c>
      <c r="B702" s="16">
        <v>1</v>
      </c>
    </row>
    <row r="703" spans="1:2" x14ac:dyDescent="0.3">
      <c r="A703" s="8" t="s">
        <v>2862</v>
      </c>
      <c r="B703" s="16">
        <v>1</v>
      </c>
    </row>
    <row r="704" spans="1:2" x14ac:dyDescent="0.3">
      <c r="A704" s="8" t="s">
        <v>1867</v>
      </c>
      <c r="B704" s="16">
        <v>3</v>
      </c>
    </row>
    <row r="705" spans="1:2" x14ac:dyDescent="0.3">
      <c r="A705" s="8" t="s">
        <v>2156</v>
      </c>
      <c r="B705" s="16">
        <v>1</v>
      </c>
    </row>
    <row r="706" spans="1:2" x14ac:dyDescent="0.3">
      <c r="A706" s="8" t="s">
        <v>4576</v>
      </c>
      <c r="B706" s="16">
        <v>1</v>
      </c>
    </row>
    <row r="707" spans="1:2" x14ac:dyDescent="0.3">
      <c r="A707" s="8" t="s">
        <v>3467</v>
      </c>
      <c r="B707" s="16">
        <v>1</v>
      </c>
    </row>
    <row r="708" spans="1:2" x14ac:dyDescent="0.3">
      <c r="A708" s="8" t="s">
        <v>5819</v>
      </c>
      <c r="B708" s="16">
        <v>1</v>
      </c>
    </row>
    <row r="709" spans="1:2" x14ac:dyDescent="0.3">
      <c r="A709" s="8" t="s">
        <v>5813</v>
      </c>
      <c r="B709" s="16">
        <v>1</v>
      </c>
    </row>
    <row r="710" spans="1:2" x14ac:dyDescent="0.3">
      <c r="A710" s="8" t="s">
        <v>2702</v>
      </c>
      <c r="B710" s="16">
        <v>4</v>
      </c>
    </row>
    <row r="711" spans="1:2" x14ac:dyDescent="0.3">
      <c r="A711" s="8" t="s">
        <v>2925</v>
      </c>
      <c r="B711" s="16">
        <v>2</v>
      </c>
    </row>
    <row r="712" spans="1:2" x14ac:dyDescent="0.3">
      <c r="A712" s="8" t="s">
        <v>1667</v>
      </c>
      <c r="B712" s="16">
        <v>3</v>
      </c>
    </row>
    <row r="713" spans="1:2" x14ac:dyDescent="0.3">
      <c r="A713" s="8" t="s">
        <v>251</v>
      </c>
      <c r="B713" s="16">
        <v>3</v>
      </c>
    </row>
    <row r="714" spans="1:2" x14ac:dyDescent="0.3">
      <c r="A714" s="8" t="s">
        <v>5136</v>
      </c>
      <c r="B714" s="16">
        <v>1</v>
      </c>
    </row>
    <row r="715" spans="1:2" x14ac:dyDescent="0.3">
      <c r="A715" s="8" t="s">
        <v>1368</v>
      </c>
      <c r="B715" s="16">
        <v>3</v>
      </c>
    </row>
    <row r="716" spans="1:2" x14ac:dyDescent="0.3">
      <c r="A716" s="8" t="s">
        <v>5405</v>
      </c>
      <c r="B716" s="16">
        <v>1</v>
      </c>
    </row>
    <row r="717" spans="1:2" x14ac:dyDescent="0.3">
      <c r="A717" s="8" t="s">
        <v>2615</v>
      </c>
      <c r="B717" s="16">
        <v>2</v>
      </c>
    </row>
    <row r="718" spans="1:2" x14ac:dyDescent="0.3">
      <c r="A718" s="8" t="s">
        <v>2433</v>
      </c>
      <c r="B718" s="16">
        <v>3</v>
      </c>
    </row>
    <row r="719" spans="1:2" x14ac:dyDescent="0.3">
      <c r="A719" s="8" t="s">
        <v>1850</v>
      </c>
      <c r="B719" s="16">
        <v>1</v>
      </c>
    </row>
    <row r="720" spans="1:2" x14ac:dyDescent="0.3">
      <c r="A720" s="8" t="s">
        <v>949</v>
      </c>
      <c r="B720" s="16">
        <v>2</v>
      </c>
    </row>
    <row r="721" spans="1:2" x14ac:dyDescent="0.3">
      <c r="A721" s="8" t="s">
        <v>1783</v>
      </c>
      <c r="B721" s="16">
        <v>2</v>
      </c>
    </row>
    <row r="722" spans="1:2" x14ac:dyDescent="0.3">
      <c r="A722" s="8" t="s">
        <v>2225</v>
      </c>
      <c r="B722" s="16">
        <v>1</v>
      </c>
    </row>
    <row r="723" spans="1:2" x14ac:dyDescent="0.3">
      <c r="A723" s="8" t="s">
        <v>3501</v>
      </c>
      <c r="B723" s="16">
        <v>3</v>
      </c>
    </row>
    <row r="724" spans="1:2" x14ac:dyDescent="0.3">
      <c r="A724" s="8" t="s">
        <v>4720</v>
      </c>
      <c r="B724" s="16">
        <v>1</v>
      </c>
    </row>
    <row r="725" spans="1:2" x14ac:dyDescent="0.3">
      <c r="A725" s="8" t="s">
        <v>1105</v>
      </c>
      <c r="B725" s="16">
        <v>2</v>
      </c>
    </row>
    <row r="726" spans="1:2" x14ac:dyDescent="0.3">
      <c r="A726" s="8" t="s">
        <v>4856</v>
      </c>
      <c r="B726" s="16">
        <v>1</v>
      </c>
    </row>
    <row r="727" spans="1:2" x14ac:dyDescent="0.3">
      <c r="A727" s="8" t="s">
        <v>4368</v>
      </c>
      <c r="B727" s="16">
        <v>1</v>
      </c>
    </row>
    <row r="728" spans="1:2" x14ac:dyDescent="0.3">
      <c r="A728" s="8" t="s">
        <v>1770</v>
      </c>
      <c r="B728" s="16">
        <v>3</v>
      </c>
    </row>
    <row r="729" spans="1:2" x14ac:dyDescent="0.3">
      <c r="A729" s="8" t="s">
        <v>3604</v>
      </c>
      <c r="B729" s="16">
        <v>1</v>
      </c>
    </row>
    <row r="730" spans="1:2" x14ac:dyDescent="0.3">
      <c r="A730" s="8" t="s">
        <v>1505</v>
      </c>
      <c r="B730" s="16">
        <v>2</v>
      </c>
    </row>
    <row r="731" spans="1:2" x14ac:dyDescent="0.3">
      <c r="A731" s="8" t="s">
        <v>5368</v>
      </c>
      <c r="B731" s="16">
        <v>2</v>
      </c>
    </row>
    <row r="732" spans="1:2" x14ac:dyDescent="0.3">
      <c r="A732" s="8" t="s">
        <v>4449</v>
      </c>
      <c r="B732" s="16">
        <v>2</v>
      </c>
    </row>
    <row r="733" spans="1:2" x14ac:dyDescent="0.3">
      <c r="A733" s="8" t="s">
        <v>5504</v>
      </c>
      <c r="B733" s="16">
        <v>1</v>
      </c>
    </row>
    <row r="734" spans="1:2" x14ac:dyDescent="0.3">
      <c r="A734" s="8" t="s">
        <v>3730</v>
      </c>
      <c r="B734" s="16">
        <v>1</v>
      </c>
    </row>
    <row r="735" spans="1:2" x14ac:dyDescent="0.3">
      <c r="A735" s="8" t="s">
        <v>5481</v>
      </c>
      <c r="B735" s="16">
        <v>1</v>
      </c>
    </row>
    <row r="736" spans="1:2" x14ac:dyDescent="0.3">
      <c r="A736" s="8" t="s">
        <v>2748</v>
      </c>
      <c r="B736" s="16">
        <v>2</v>
      </c>
    </row>
    <row r="737" spans="1:2" x14ac:dyDescent="0.3">
      <c r="A737" s="8" t="s">
        <v>4072</v>
      </c>
      <c r="B737" s="16">
        <v>3</v>
      </c>
    </row>
    <row r="738" spans="1:2" x14ac:dyDescent="0.3">
      <c r="A738" s="8" t="s">
        <v>5329</v>
      </c>
      <c r="B738" s="16">
        <v>1</v>
      </c>
    </row>
    <row r="739" spans="1:2" x14ac:dyDescent="0.3">
      <c r="A739" s="8" t="s">
        <v>2864</v>
      </c>
      <c r="B739" s="16">
        <v>3</v>
      </c>
    </row>
    <row r="740" spans="1:2" x14ac:dyDescent="0.3">
      <c r="A740" s="8" t="s">
        <v>2467</v>
      </c>
      <c r="B740" s="16">
        <v>3</v>
      </c>
    </row>
    <row r="741" spans="1:2" x14ac:dyDescent="0.3">
      <c r="A741" s="8" t="s">
        <v>4243</v>
      </c>
      <c r="B741" s="16">
        <v>1</v>
      </c>
    </row>
    <row r="742" spans="1:2" x14ac:dyDescent="0.3">
      <c r="A742" s="8" t="s">
        <v>5240</v>
      </c>
      <c r="B742" s="16">
        <v>1</v>
      </c>
    </row>
    <row r="743" spans="1:2" x14ac:dyDescent="0.3">
      <c r="A743" s="8" t="s">
        <v>3764</v>
      </c>
      <c r="B743" s="16">
        <v>1</v>
      </c>
    </row>
    <row r="744" spans="1:2" x14ac:dyDescent="0.3">
      <c r="A744" s="8" t="s">
        <v>1711</v>
      </c>
      <c r="B744" s="16">
        <v>1</v>
      </c>
    </row>
    <row r="745" spans="1:2" x14ac:dyDescent="0.3">
      <c r="A745" s="8" t="s">
        <v>2401</v>
      </c>
      <c r="B745" s="16">
        <v>2</v>
      </c>
    </row>
    <row r="746" spans="1:2" x14ac:dyDescent="0.3">
      <c r="A746" s="8" t="s">
        <v>3330</v>
      </c>
      <c r="B746" s="16">
        <v>2</v>
      </c>
    </row>
    <row r="747" spans="1:2" x14ac:dyDescent="0.3">
      <c r="A747" s="8" t="s">
        <v>807</v>
      </c>
      <c r="B747" s="16">
        <v>4</v>
      </c>
    </row>
    <row r="748" spans="1:2" x14ac:dyDescent="0.3">
      <c r="A748" s="8" t="s">
        <v>331</v>
      </c>
      <c r="B748" s="16">
        <v>1</v>
      </c>
    </row>
    <row r="749" spans="1:2" x14ac:dyDescent="0.3">
      <c r="A749" s="8" t="s">
        <v>5987</v>
      </c>
      <c r="B749" s="16">
        <v>1</v>
      </c>
    </row>
    <row r="750" spans="1:2" x14ac:dyDescent="0.3">
      <c r="A750" s="8" t="s">
        <v>1483</v>
      </c>
      <c r="B750" s="16">
        <v>1</v>
      </c>
    </row>
    <row r="751" spans="1:2" x14ac:dyDescent="0.3">
      <c r="A751" s="8" t="s">
        <v>2561</v>
      </c>
      <c r="B751" s="16">
        <v>2</v>
      </c>
    </row>
    <row r="752" spans="1:2" x14ac:dyDescent="0.3">
      <c r="A752" s="8" t="s">
        <v>4316</v>
      </c>
      <c r="B752" s="16">
        <v>1</v>
      </c>
    </row>
    <row r="753" spans="1:2" x14ac:dyDescent="0.3">
      <c r="A753" s="8" t="s">
        <v>1669</v>
      </c>
      <c r="B753" s="16">
        <v>2</v>
      </c>
    </row>
    <row r="754" spans="1:2" x14ac:dyDescent="0.3">
      <c r="A754" s="8" t="s">
        <v>3474</v>
      </c>
      <c r="B754" s="16">
        <v>2</v>
      </c>
    </row>
    <row r="755" spans="1:2" x14ac:dyDescent="0.3">
      <c r="A755" s="8" t="s">
        <v>734</v>
      </c>
      <c r="B755" s="16">
        <v>2</v>
      </c>
    </row>
    <row r="756" spans="1:2" x14ac:dyDescent="0.3">
      <c r="A756" s="8" t="s">
        <v>3849</v>
      </c>
      <c r="B756" s="16">
        <v>1</v>
      </c>
    </row>
    <row r="757" spans="1:2" x14ac:dyDescent="0.3">
      <c r="A757" s="8" t="s">
        <v>2202</v>
      </c>
      <c r="B757" s="16">
        <v>2</v>
      </c>
    </row>
    <row r="758" spans="1:2" x14ac:dyDescent="0.3">
      <c r="A758" s="8" t="s">
        <v>1251</v>
      </c>
      <c r="B758" s="16">
        <v>2</v>
      </c>
    </row>
    <row r="759" spans="1:2" x14ac:dyDescent="0.3">
      <c r="A759" s="8" t="s">
        <v>6006</v>
      </c>
      <c r="B759" s="16">
        <v>1</v>
      </c>
    </row>
    <row r="760" spans="1:2" x14ac:dyDescent="0.3">
      <c r="A760" s="8" t="s">
        <v>1497</v>
      </c>
      <c r="B760" s="16">
        <v>1</v>
      </c>
    </row>
    <row r="761" spans="1:2" x14ac:dyDescent="0.3">
      <c r="A761" s="8" t="s">
        <v>558</v>
      </c>
      <c r="B761" s="16">
        <v>1</v>
      </c>
    </row>
    <row r="762" spans="1:2" x14ac:dyDescent="0.3">
      <c r="A762" s="8" t="s">
        <v>1830</v>
      </c>
      <c r="B762" s="16">
        <v>1</v>
      </c>
    </row>
    <row r="763" spans="1:2" x14ac:dyDescent="0.3">
      <c r="A763" s="8" t="s">
        <v>4398</v>
      </c>
      <c r="B763" s="16">
        <v>2</v>
      </c>
    </row>
    <row r="764" spans="1:2" x14ac:dyDescent="0.3">
      <c r="A764" s="8" t="s">
        <v>4817</v>
      </c>
      <c r="B764" s="16">
        <v>1</v>
      </c>
    </row>
    <row r="765" spans="1:2" x14ac:dyDescent="0.3">
      <c r="A765" s="8" t="s">
        <v>5114</v>
      </c>
      <c r="B765" s="16">
        <v>1</v>
      </c>
    </row>
    <row r="766" spans="1:2" x14ac:dyDescent="0.3">
      <c r="A766" s="8" t="s">
        <v>3590</v>
      </c>
      <c r="B766" s="16">
        <v>3</v>
      </c>
    </row>
    <row r="767" spans="1:2" x14ac:dyDescent="0.3">
      <c r="A767" s="8" t="s">
        <v>4466</v>
      </c>
      <c r="B767" s="16">
        <v>1</v>
      </c>
    </row>
    <row r="768" spans="1:2" x14ac:dyDescent="0.3">
      <c r="A768" s="8" t="s">
        <v>1823</v>
      </c>
      <c r="B768" s="16">
        <v>2</v>
      </c>
    </row>
    <row r="769" spans="1:2" x14ac:dyDescent="0.3">
      <c r="A769" s="8" t="s">
        <v>4932</v>
      </c>
      <c r="B769" s="16">
        <v>1</v>
      </c>
    </row>
    <row r="770" spans="1:2" x14ac:dyDescent="0.3">
      <c r="A770" s="8" t="s">
        <v>316</v>
      </c>
      <c r="B770" s="16">
        <v>2</v>
      </c>
    </row>
    <row r="771" spans="1:2" x14ac:dyDescent="0.3">
      <c r="A771" s="8" t="s">
        <v>380</v>
      </c>
      <c r="B771" s="16">
        <v>2</v>
      </c>
    </row>
    <row r="772" spans="1:2" x14ac:dyDescent="0.3">
      <c r="A772" s="8" t="s">
        <v>5793</v>
      </c>
      <c r="B772" s="16">
        <v>1</v>
      </c>
    </row>
    <row r="773" spans="1:2" x14ac:dyDescent="0.3">
      <c r="A773" s="8" t="s">
        <v>250</v>
      </c>
      <c r="B773" s="16">
        <v>2</v>
      </c>
    </row>
    <row r="774" spans="1:2" x14ac:dyDescent="0.3">
      <c r="A774" s="8" t="s">
        <v>1472</v>
      </c>
      <c r="B774" s="16">
        <v>1</v>
      </c>
    </row>
    <row r="775" spans="1:2" x14ac:dyDescent="0.3">
      <c r="A775" s="8" t="s">
        <v>4144</v>
      </c>
      <c r="B775" s="16">
        <v>3</v>
      </c>
    </row>
    <row r="776" spans="1:2" x14ac:dyDescent="0.3">
      <c r="A776" s="8" t="s">
        <v>3464</v>
      </c>
      <c r="B776" s="16">
        <v>1</v>
      </c>
    </row>
    <row r="777" spans="1:2" x14ac:dyDescent="0.3">
      <c r="A777" s="8" t="s">
        <v>1573</v>
      </c>
      <c r="B777" s="16">
        <v>2</v>
      </c>
    </row>
    <row r="778" spans="1:2" x14ac:dyDescent="0.3">
      <c r="A778" s="8" t="s">
        <v>3780</v>
      </c>
      <c r="B778" s="16">
        <v>1</v>
      </c>
    </row>
    <row r="779" spans="1:2" x14ac:dyDescent="0.3">
      <c r="A779" s="8" t="s">
        <v>3020</v>
      </c>
      <c r="B779" s="16">
        <v>3</v>
      </c>
    </row>
    <row r="780" spans="1:2" x14ac:dyDescent="0.3">
      <c r="A780" s="8" t="s">
        <v>4632</v>
      </c>
      <c r="B780" s="16">
        <v>3</v>
      </c>
    </row>
    <row r="781" spans="1:2" x14ac:dyDescent="0.3">
      <c r="A781" s="8" t="s">
        <v>595</v>
      </c>
      <c r="B781" s="16">
        <v>2</v>
      </c>
    </row>
    <row r="782" spans="1:2" x14ac:dyDescent="0.3">
      <c r="A782" s="8" t="s">
        <v>4063</v>
      </c>
      <c r="B782" s="16">
        <v>1</v>
      </c>
    </row>
    <row r="783" spans="1:2" x14ac:dyDescent="0.3">
      <c r="A783" s="8" t="s">
        <v>1896</v>
      </c>
      <c r="B783" s="16">
        <v>3</v>
      </c>
    </row>
    <row r="784" spans="1:2" x14ac:dyDescent="0.3">
      <c r="A784" s="8" t="s">
        <v>1744</v>
      </c>
      <c r="B784" s="16">
        <v>1</v>
      </c>
    </row>
    <row r="785" spans="1:2" x14ac:dyDescent="0.3">
      <c r="A785" s="8" t="s">
        <v>742</v>
      </c>
      <c r="B785" s="16">
        <v>1</v>
      </c>
    </row>
    <row r="786" spans="1:2" x14ac:dyDescent="0.3">
      <c r="A786" s="8" t="s">
        <v>2253</v>
      </c>
      <c r="B786" s="16">
        <v>1</v>
      </c>
    </row>
    <row r="787" spans="1:2" x14ac:dyDescent="0.3">
      <c r="A787" s="8" t="s">
        <v>5374</v>
      </c>
      <c r="B787" s="16">
        <v>1</v>
      </c>
    </row>
    <row r="788" spans="1:2" x14ac:dyDescent="0.3">
      <c r="A788" s="8" t="s">
        <v>1695</v>
      </c>
      <c r="B788" s="16">
        <v>1</v>
      </c>
    </row>
    <row r="789" spans="1:2" x14ac:dyDescent="0.3">
      <c r="A789" s="8" t="s">
        <v>3979</v>
      </c>
      <c r="B789" s="16">
        <v>1</v>
      </c>
    </row>
    <row r="790" spans="1:2" x14ac:dyDescent="0.3">
      <c r="A790" s="8" t="s">
        <v>3227</v>
      </c>
      <c r="B790" s="16">
        <v>3</v>
      </c>
    </row>
    <row r="791" spans="1:2" x14ac:dyDescent="0.3">
      <c r="A791" s="8" t="s">
        <v>5423</v>
      </c>
      <c r="B791" s="16">
        <v>1</v>
      </c>
    </row>
    <row r="792" spans="1:2" x14ac:dyDescent="0.3">
      <c r="A792" s="8" t="s">
        <v>5191</v>
      </c>
      <c r="B792" s="16">
        <v>1</v>
      </c>
    </row>
    <row r="793" spans="1:2" x14ac:dyDescent="0.3">
      <c r="A793" s="8" t="s">
        <v>377</v>
      </c>
      <c r="B793" s="16">
        <v>2</v>
      </c>
    </row>
    <row r="794" spans="1:2" x14ac:dyDescent="0.3">
      <c r="A794" s="8" t="s">
        <v>3052</v>
      </c>
      <c r="B794" s="16">
        <v>1</v>
      </c>
    </row>
    <row r="795" spans="1:2" x14ac:dyDescent="0.3">
      <c r="A795" s="8" t="s">
        <v>1017</v>
      </c>
      <c r="B795" s="16">
        <v>2</v>
      </c>
    </row>
    <row r="796" spans="1:2" x14ac:dyDescent="0.3">
      <c r="A796" s="8" t="s">
        <v>3293</v>
      </c>
      <c r="B796" s="16">
        <v>2</v>
      </c>
    </row>
    <row r="797" spans="1:2" x14ac:dyDescent="0.3">
      <c r="A797" s="8" t="s">
        <v>3538</v>
      </c>
      <c r="B797" s="16">
        <v>1</v>
      </c>
    </row>
    <row r="798" spans="1:2" x14ac:dyDescent="0.3">
      <c r="A798" s="8" t="s">
        <v>3272</v>
      </c>
      <c r="B798" s="16">
        <v>1</v>
      </c>
    </row>
    <row r="799" spans="1:2" x14ac:dyDescent="0.3">
      <c r="A799" s="8" t="s">
        <v>1606</v>
      </c>
      <c r="B799" s="16">
        <v>1</v>
      </c>
    </row>
    <row r="800" spans="1:2" x14ac:dyDescent="0.3">
      <c r="A800" s="8" t="s">
        <v>5495</v>
      </c>
      <c r="B800" s="16">
        <v>2</v>
      </c>
    </row>
    <row r="801" spans="1:2" x14ac:dyDescent="0.3">
      <c r="A801" s="8" t="s">
        <v>5322</v>
      </c>
      <c r="B801" s="16">
        <v>1</v>
      </c>
    </row>
    <row r="802" spans="1:2" x14ac:dyDescent="0.3">
      <c r="A802" s="8" t="s">
        <v>1585</v>
      </c>
      <c r="B802" s="16">
        <v>2</v>
      </c>
    </row>
    <row r="803" spans="1:2" x14ac:dyDescent="0.3">
      <c r="A803" s="8" t="s">
        <v>3634</v>
      </c>
      <c r="B803" s="16">
        <v>1</v>
      </c>
    </row>
    <row r="804" spans="1:2" x14ac:dyDescent="0.3">
      <c r="A804" s="8" t="s">
        <v>5074</v>
      </c>
      <c r="B804" s="16">
        <v>1</v>
      </c>
    </row>
    <row r="805" spans="1:2" x14ac:dyDescent="0.3">
      <c r="A805" s="8" t="s">
        <v>2400</v>
      </c>
      <c r="B805" s="16">
        <v>2</v>
      </c>
    </row>
    <row r="806" spans="1:2" x14ac:dyDescent="0.3">
      <c r="A806" s="8" t="s">
        <v>2858</v>
      </c>
      <c r="B806" s="16">
        <v>1</v>
      </c>
    </row>
    <row r="807" spans="1:2" x14ac:dyDescent="0.3">
      <c r="A807" s="8" t="s">
        <v>2323</v>
      </c>
      <c r="B807" s="16">
        <v>2</v>
      </c>
    </row>
    <row r="808" spans="1:2" x14ac:dyDescent="0.3">
      <c r="A808" s="8" t="s">
        <v>3867</v>
      </c>
      <c r="B808" s="16">
        <v>2</v>
      </c>
    </row>
    <row r="809" spans="1:2" x14ac:dyDescent="0.3">
      <c r="A809" s="8" t="s">
        <v>1498</v>
      </c>
      <c r="B809" s="16">
        <v>5</v>
      </c>
    </row>
    <row r="810" spans="1:2" x14ac:dyDescent="0.3">
      <c r="A810" s="8" t="s">
        <v>1805</v>
      </c>
      <c r="B810" s="16">
        <v>3</v>
      </c>
    </row>
    <row r="811" spans="1:2" x14ac:dyDescent="0.3">
      <c r="A811" s="8" t="s">
        <v>2755</v>
      </c>
      <c r="B811" s="16">
        <v>1</v>
      </c>
    </row>
    <row r="812" spans="1:2" x14ac:dyDescent="0.3">
      <c r="A812" s="8" t="s">
        <v>5889</v>
      </c>
      <c r="B812" s="16">
        <v>1</v>
      </c>
    </row>
    <row r="813" spans="1:2" x14ac:dyDescent="0.3">
      <c r="A813" s="8" t="s">
        <v>547</v>
      </c>
      <c r="B813" s="16">
        <v>3</v>
      </c>
    </row>
    <row r="814" spans="1:2" x14ac:dyDescent="0.3">
      <c r="A814" s="8" t="s">
        <v>4524</v>
      </c>
      <c r="B814" s="16">
        <v>2</v>
      </c>
    </row>
    <row r="815" spans="1:2" x14ac:dyDescent="0.3">
      <c r="A815" s="8" t="s">
        <v>2069</v>
      </c>
      <c r="B815" s="16">
        <v>1</v>
      </c>
    </row>
    <row r="816" spans="1:2" x14ac:dyDescent="0.3">
      <c r="A816" s="8" t="s">
        <v>2802</v>
      </c>
      <c r="B816" s="16">
        <v>1</v>
      </c>
    </row>
    <row r="817" spans="1:2" x14ac:dyDescent="0.3">
      <c r="A817" s="8" t="s">
        <v>3413</v>
      </c>
      <c r="B817" s="16">
        <v>1</v>
      </c>
    </row>
    <row r="818" spans="1:2" x14ac:dyDescent="0.3">
      <c r="A818" s="8" t="s">
        <v>5502</v>
      </c>
      <c r="B818" s="16">
        <v>2</v>
      </c>
    </row>
    <row r="819" spans="1:2" x14ac:dyDescent="0.3">
      <c r="A819" s="8" t="s">
        <v>1779</v>
      </c>
      <c r="B819" s="16">
        <v>1</v>
      </c>
    </row>
    <row r="820" spans="1:2" x14ac:dyDescent="0.3">
      <c r="A820" s="8" t="s">
        <v>704</v>
      </c>
      <c r="B820" s="16">
        <v>2</v>
      </c>
    </row>
    <row r="821" spans="1:2" x14ac:dyDescent="0.3">
      <c r="A821" s="8" t="s">
        <v>3692</v>
      </c>
      <c r="B821" s="16">
        <v>3</v>
      </c>
    </row>
    <row r="822" spans="1:2" x14ac:dyDescent="0.3">
      <c r="A822" s="8" t="s">
        <v>4969</v>
      </c>
      <c r="B822" s="16">
        <v>4</v>
      </c>
    </row>
    <row r="823" spans="1:2" x14ac:dyDescent="0.3">
      <c r="A823" s="8" t="s">
        <v>1831</v>
      </c>
      <c r="B823" s="16">
        <v>1</v>
      </c>
    </row>
    <row r="824" spans="1:2" x14ac:dyDescent="0.3">
      <c r="A824" s="8" t="s">
        <v>2794</v>
      </c>
      <c r="B824" s="16">
        <v>2</v>
      </c>
    </row>
    <row r="825" spans="1:2" x14ac:dyDescent="0.3">
      <c r="A825" s="8" t="s">
        <v>5338</v>
      </c>
      <c r="B825" s="16">
        <v>1</v>
      </c>
    </row>
    <row r="826" spans="1:2" x14ac:dyDescent="0.3">
      <c r="A826" s="8" t="s">
        <v>5837</v>
      </c>
      <c r="B826" s="16">
        <v>1</v>
      </c>
    </row>
    <row r="827" spans="1:2" x14ac:dyDescent="0.3">
      <c r="A827" s="8" t="s">
        <v>1516</v>
      </c>
      <c r="B827" s="16">
        <v>3</v>
      </c>
    </row>
    <row r="828" spans="1:2" x14ac:dyDescent="0.3">
      <c r="A828" s="8" t="s">
        <v>4067</v>
      </c>
      <c r="B828" s="16">
        <v>2</v>
      </c>
    </row>
    <row r="829" spans="1:2" x14ac:dyDescent="0.3">
      <c r="A829" s="8" t="s">
        <v>5841</v>
      </c>
      <c r="B829" s="16">
        <v>1</v>
      </c>
    </row>
    <row r="830" spans="1:2" x14ac:dyDescent="0.3">
      <c r="A830" s="8" t="s">
        <v>95</v>
      </c>
      <c r="B830" s="16">
        <v>1</v>
      </c>
    </row>
    <row r="831" spans="1:2" x14ac:dyDescent="0.3">
      <c r="A831" s="8" t="s">
        <v>1443</v>
      </c>
      <c r="B831" s="16">
        <v>1</v>
      </c>
    </row>
    <row r="832" spans="1:2" x14ac:dyDescent="0.3">
      <c r="A832" s="8" t="s">
        <v>459</v>
      </c>
      <c r="B832" s="16">
        <v>1</v>
      </c>
    </row>
    <row r="833" spans="1:2" x14ac:dyDescent="0.3">
      <c r="A833" s="8" t="s">
        <v>5147</v>
      </c>
      <c r="B833" s="16">
        <v>1</v>
      </c>
    </row>
    <row r="834" spans="1:2" x14ac:dyDescent="0.3">
      <c r="A834" s="8" t="s">
        <v>1280</v>
      </c>
      <c r="B834" s="16">
        <v>2</v>
      </c>
    </row>
    <row r="835" spans="1:2" x14ac:dyDescent="0.3">
      <c r="A835" s="8" t="s">
        <v>1713</v>
      </c>
      <c r="B835" s="16">
        <v>1</v>
      </c>
    </row>
    <row r="836" spans="1:2" x14ac:dyDescent="0.3">
      <c r="A836" s="8" t="s">
        <v>2213</v>
      </c>
      <c r="B836" s="16">
        <v>1</v>
      </c>
    </row>
    <row r="837" spans="1:2" x14ac:dyDescent="0.3">
      <c r="A837" s="8" t="s">
        <v>1569</v>
      </c>
      <c r="B837" s="16">
        <v>2</v>
      </c>
    </row>
    <row r="838" spans="1:2" x14ac:dyDescent="0.3">
      <c r="A838" s="8" t="s">
        <v>1201</v>
      </c>
      <c r="B838" s="16">
        <v>1</v>
      </c>
    </row>
    <row r="839" spans="1:2" x14ac:dyDescent="0.3">
      <c r="A839" s="8" t="s">
        <v>906</v>
      </c>
      <c r="B839" s="16">
        <v>2</v>
      </c>
    </row>
    <row r="840" spans="1:2" x14ac:dyDescent="0.3">
      <c r="A840" s="8" t="s">
        <v>5092</v>
      </c>
      <c r="B840" s="16">
        <v>1</v>
      </c>
    </row>
    <row r="841" spans="1:2" x14ac:dyDescent="0.3">
      <c r="A841" s="8" t="s">
        <v>890</v>
      </c>
      <c r="B841" s="16">
        <v>3</v>
      </c>
    </row>
    <row r="842" spans="1:2" x14ac:dyDescent="0.3">
      <c r="A842" s="8" t="s">
        <v>487</v>
      </c>
      <c r="B842" s="16">
        <v>1</v>
      </c>
    </row>
    <row r="843" spans="1:2" x14ac:dyDescent="0.3">
      <c r="A843" s="8" t="s">
        <v>4177</v>
      </c>
      <c r="B843" s="16">
        <v>3</v>
      </c>
    </row>
    <row r="844" spans="1:2" x14ac:dyDescent="0.3">
      <c r="A844" s="8" t="s">
        <v>3554</v>
      </c>
      <c r="B844" s="16">
        <v>3</v>
      </c>
    </row>
    <row r="845" spans="1:2" x14ac:dyDescent="0.3">
      <c r="A845" s="8" t="s">
        <v>210</v>
      </c>
      <c r="B845" s="16">
        <v>1</v>
      </c>
    </row>
    <row r="846" spans="1:2" x14ac:dyDescent="0.3">
      <c r="A846" s="8" t="s">
        <v>2884</v>
      </c>
      <c r="B846" s="16">
        <v>4</v>
      </c>
    </row>
    <row r="847" spans="1:2" x14ac:dyDescent="0.3">
      <c r="A847" s="8" t="s">
        <v>3965</v>
      </c>
      <c r="B847" s="16">
        <v>2</v>
      </c>
    </row>
    <row r="848" spans="1:2" x14ac:dyDescent="0.3">
      <c r="A848" s="8" t="s">
        <v>573</v>
      </c>
      <c r="B848" s="16">
        <v>3</v>
      </c>
    </row>
    <row r="849" spans="1:2" x14ac:dyDescent="0.3">
      <c r="A849" s="8" t="s">
        <v>3559</v>
      </c>
      <c r="B849" s="16">
        <v>2</v>
      </c>
    </row>
    <row r="850" spans="1:2" x14ac:dyDescent="0.3">
      <c r="A850" s="8" t="s">
        <v>3373</v>
      </c>
      <c r="B850" s="16">
        <v>1</v>
      </c>
    </row>
    <row r="851" spans="1:2" x14ac:dyDescent="0.3">
      <c r="A851" s="8" t="s">
        <v>5750</v>
      </c>
      <c r="B851" s="16">
        <v>1</v>
      </c>
    </row>
    <row r="852" spans="1:2" x14ac:dyDescent="0.3">
      <c r="A852" s="8" t="s">
        <v>1241</v>
      </c>
      <c r="B852" s="16">
        <v>4</v>
      </c>
    </row>
    <row r="853" spans="1:2" x14ac:dyDescent="0.3">
      <c r="A853" s="8" t="s">
        <v>4509</v>
      </c>
      <c r="B853" s="16">
        <v>3</v>
      </c>
    </row>
    <row r="854" spans="1:2" x14ac:dyDescent="0.3">
      <c r="A854" s="8" t="s">
        <v>5141</v>
      </c>
      <c r="B854" s="16">
        <v>1</v>
      </c>
    </row>
    <row r="855" spans="1:2" x14ac:dyDescent="0.3">
      <c r="A855" s="8" t="s">
        <v>3646</v>
      </c>
      <c r="B855" s="16">
        <v>1</v>
      </c>
    </row>
    <row r="856" spans="1:2" x14ac:dyDescent="0.3">
      <c r="A856" s="8" t="s">
        <v>3754</v>
      </c>
      <c r="B856" s="16">
        <v>1</v>
      </c>
    </row>
    <row r="857" spans="1:2" x14ac:dyDescent="0.3">
      <c r="A857" s="8" t="s">
        <v>4490</v>
      </c>
      <c r="B857" s="16">
        <v>1</v>
      </c>
    </row>
    <row r="858" spans="1:2" x14ac:dyDescent="0.3">
      <c r="A858" s="8" t="s">
        <v>2053</v>
      </c>
      <c r="B858" s="16">
        <v>2</v>
      </c>
    </row>
    <row r="859" spans="1:2" x14ac:dyDescent="0.3">
      <c r="A859" s="8" t="s">
        <v>5361</v>
      </c>
      <c r="B859" s="16">
        <v>1</v>
      </c>
    </row>
    <row r="860" spans="1:2" x14ac:dyDescent="0.3">
      <c r="A860" s="8" t="s">
        <v>5798</v>
      </c>
      <c r="B860" s="16">
        <v>1</v>
      </c>
    </row>
    <row r="861" spans="1:2" x14ac:dyDescent="0.3">
      <c r="A861" s="8" t="s">
        <v>2658</v>
      </c>
      <c r="B861" s="16">
        <v>3</v>
      </c>
    </row>
    <row r="862" spans="1:2" x14ac:dyDescent="0.3">
      <c r="A862" s="8" t="s">
        <v>4482</v>
      </c>
      <c r="B862" s="16">
        <v>1</v>
      </c>
    </row>
    <row r="863" spans="1:2" x14ac:dyDescent="0.3">
      <c r="A863" s="8" t="s">
        <v>2672</v>
      </c>
      <c r="B863" s="16">
        <v>2</v>
      </c>
    </row>
    <row r="864" spans="1:2" x14ac:dyDescent="0.3">
      <c r="A864" s="8" t="s">
        <v>4952</v>
      </c>
      <c r="B864" s="16">
        <v>2</v>
      </c>
    </row>
    <row r="865" spans="1:2" x14ac:dyDescent="0.3">
      <c r="A865" s="8" t="s">
        <v>3749</v>
      </c>
      <c r="B865" s="16">
        <v>1</v>
      </c>
    </row>
    <row r="866" spans="1:2" x14ac:dyDescent="0.3">
      <c r="A866" s="8" t="s">
        <v>3000</v>
      </c>
      <c r="B866" s="16">
        <v>1</v>
      </c>
    </row>
    <row r="867" spans="1:2" x14ac:dyDescent="0.3">
      <c r="A867" s="8" t="s">
        <v>806</v>
      </c>
      <c r="B867" s="16">
        <v>1</v>
      </c>
    </row>
    <row r="868" spans="1:2" x14ac:dyDescent="0.3">
      <c r="A868" s="8" t="s">
        <v>236</v>
      </c>
      <c r="B868" s="16">
        <v>2</v>
      </c>
    </row>
    <row r="869" spans="1:2" x14ac:dyDescent="0.3">
      <c r="A869" s="8" t="s">
        <v>2871</v>
      </c>
      <c r="B869" s="16">
        <v>1</v>
      </c>
    </row>
    <row r="870" spans="1:2" x14ac:dyDescent="0.3">
      <c r="A870" s="8" t="s">
        <v>5272</v>
      </c>
      <c r="B870" s="16">
        <v>1</v>
      </c>
    </row>
    <row r="871" spans="1:2" x14ac:dyDescent="0.3">
      <c r="A871" s="8" t="s">
        <v>4342</v>
      </c>
      <c r="B871" s="16">
        <v>2</v>
      </c>
    </row>
    <row r="872" spans="1:2" x14ac:dyDescent="0.3">
      <c r="A872" s="8" t="s">
        <v>1592</v>
      </c>
      <c r="B872" s="16">
        <v>4</v>
      </c>
    </row>
    <row r="873" spans="1:2" x14ac:dyDescent="0.3">
      <c r="A873" s="8" t="s">
        <v>5183</v>
      </c>
      <c r="B873" s="16">
        <v>1</v>
      </c>
    </row>
    <row r="874" spans="1:2" x14ac:dyDescent="0.3">
      <c r="A874" s="8" t="s">
        <v>5650</v>
      </c>
      <c r="B874" s="16">
        <v>1</v>
      </c>
    </row>
    <row r="875" spans="1:2" x14ac:dyDescent="0.3">
      <c r="A875" s="8" t="s">
        <v>51</v>
      </c>
      <c r="B875" s="16">
        <v>2</v>
      </c>
    </row>
    <row r="876" spans="1:2" x14ac:dyDescent="0.3">
      <c r="A876" s="8" t="s">
        <v>4477</v>
      </c>
      <c r="B876" s="16">
        <v>2</v>
      </c>
    </row>
    <row r="877" spans="1:2" x14ac:dyDescent="0.3">
      <c r="A877" s="8" t="s">
        <v>4018</v>
      </c>
      <c r="B877" s="16">
        <v>1</v>
      </c>
    </row>
    <row r="878" spans="1:2" x14ac:dyDescent="0.3">
      <c r="A878" s="8" t="s">
        <v>1174</v>
      </c>
      <c r="B878" s="16">
        <v>1</v>
      </c>
    </row>
    <row r="879" spans="1:2" x14ac:dyDescent="0.3">
      <c r="A879" s="8" t="s">
        <v>45</v>
      </c>
      <c r="B879" s="16">
        <v>4</v>
      </c>
    </row>
    <row r="880" spans="1:2" x14ac:dyDescent="0.3">
      <c r="A880" s="8" t="s">
        <v>3287</v>
      </c>
      <c r="B880" s="16">
        <v>1</v>
      </c>
    </row>
    <row r="881" spans="1:2" x14ac:dyDescent="0.3">
      <c r="A881" s="8" t="s">
        <v>4291</v>
      </c>
      <c r="B881" s="16">
        <v>1</v>
      </c>
    </row>
    <row r="882" spans="1:2" x14ac:dyDescent="0.3">
      <c r="A882" s="8" t="s">
        <v>1929</v>
      </c>
      <c r="B882" s="16">
        <v>2</v>
      </c>
    </row>
    <row r="883" spans="1:2" x14ac:dyDescent="0.3">
      <c r="A883" s="8" t="s">
        <v>1155</v>
      </c>
      <c r="B883" s="16">
        <v>1</v>
      </c>
    </row>
    <row r="884" spans="1:2" x14ac:dyDescent="0.3">
      <c r="A884" s="8" t="s">
        <v>4614</v>
      </c>
      <c r="B884" s="16">
        <v>2</v>
      </c>
    </row>
    <row r="885" spans="1:2" x14ac:dyDescent="0.3">
      <c r="A885" s="8" t="s">
        <v>3426</v>
      </c>
      <c r="B885" s="16">
        <v>1</v>
      </c>
    </row>
    <row r="886" spans="1:2" x14ac:dyDescent="0.3">
      <c r="A886" s="8" t="s">
        <v>755</v>
      </c>
      <c r="B886" s="16">
        <v>1</v>
      </c>
    </row>
    <row r="887" spans="1:2" x14ac:dyDescent="0.3">
      <c r="A887" s="8" t="s">
        <v>3471</v>
      </c>
      <c r="B887" s="16">
        <v>2</v>
      </c>
    </row>
    <row r="888" spans="1:2" x14ac:dyDescent="0.3">
      <c r="A888" s="8" t="s">
        <v>3102</v>
      </c>
      <c r="B888" s="16">
        <v>1</v>
      </c>
    </row>
    <row r="889" spans="1:2" x14ac:dyDescent="0.3">
      <c r="A889" s="8" t="s">
        <v>790</v>
      </c>
      <c r="B889" s="16">
        <v>3</v>
      </c>
    </row>
    <row r="890" spans="1:2" x14ac:dyDescent="0.3">
      <c r="A890" s="8" t="s">
        <v>5380</v>
      </c>
      <c r="B890" s="16">
        <v>1</v>
      </c>
    </row>
    <row r="891" spans="1:2" x14ac:dyDescent="0.3">
      <c r="A891" s="8" t="s">
        <v>515</v>
      </c>
      <c r="B891" s="16">
        <v>1</v>
      </c>
    </row>
    <row r="892" spans="1:2" x14ac:dyDescent="0.3">
      <c r="A892" s="8" t="s">
        <v>4785</v>
      </c>
      <c r="B892" s="16">
        <v>1</v>
      </c>
    </row>
    <row r="893" spans="1:2" x14ac:dyDescent="0.3">
      <c r="A893" s="8" t="s">
        <v>4661</v>
      </c>
      <c r="B893" s="16">
        <v>1</v>
      </c>
    </row>
    <row r="894" spans="1:2" x14ac:dyDescent="0.3">
      <c r="A894" s="8" t="s">
        <v>5997</v>
      </c>
      <c r="B894" s="16">
        <v>1</v>
      </c>
    </row>
    <row r="895" spans="1:2" x14ac:dyDescent="0.3">
      <c r="A895" s="8" t="s">
        <v>3921</v>
      </c>
      <c r="B895" s="16">
        <v>1</v>
      </c>
    </row>
    <row r="896" spans="1:2" x14ac:dyDescent="0.3">
      <c r="A896" s="8" t="s">
        <v>3382</v>
      </c>
      <c r="B896" s="16">
        <v>2</v>
      </c>
    </row>
    <row r="897" spans="1:2" x14ac:dyDescent="0.3">
      <c r="A897" s="8" t="s">
        <v>2820</v>
      </c>
      <c r="B897" s="16">
        <v>3</v>
      </c>
    </row>
    <row r="898" spans="1:2" x14ac:dyDescent="0.3">
      <c r="A898" s="8" t="s">
        <v>555</v>
      </c>
      <c r="B898" s="16">
        <v>2</v>
      </c>
    </row>
    <row r="899" spans="1:2" x14ac:dyDescent="0.3">
      <c r="A899" s="8" t="s">
        <v>4544</v>
      </c>
      <c r="B899" s="16">
        <v>2</v>
      </c>
    </row>
    <row r="900" spans="1:2" x14ac:dyDescent="0.3">
      <c r="A900" s="8" t="s">
        <v>3228</v>
      </c>
      <c r="B900" s="16">
        <v>1</v>
      </c>
    </row>
    <row r="901" spans="1:2" x14ac:dyDescent="0.3">
      <c r="A901" s="8" t="s">
        <v>3719</v>
      </c>
      <c r="B901" s="16">
        <v>1</v>
      </c>
    </row>
    <row r="902" spans="1:2" x14ac:dyDescent="0.3">
      <c r="A902" s="8" t="s">
        <v>4263</v>
      </c>
      <c r="B902" s="16">
        <v>1</v>
      </c>
    </row>
    <row r="903" spans="1:2" x14ac:dyDescent="0.3">
      <c r="A903" s="8" t="s">
        <v>5138</v>
      </c>
      <c r="B903" s="16">
        <v>1</v>
      </c>
    </row>
    <row r="904" spans="1:2" x14ac:dyDescent="0.3">
      <c r="A904" s="8" t="s">
        <v>5335</v>
      </c>
      <c r="B904" s="16">
        <v>1</v>
      </c>
    </row>
    <row r="905" spans="1:2" x14ac:dyDescent="0.3">
      <c r="A905" s="8" t="s">
        <v>2660</v>
      </c>
      <c r="B905" s="16">
        <v>1</v>
      </c>
    </row>
    <row r="906" spans="1:2" x14ac:dyDescent="0.3">
      <c r="A906" s="8" t="s">
        <v>1065</v>
      </c>
      <c r="B906" s="16">
        <v>3</v>
      </c>
    </row>
    <row r="907" spans="1:2" x14ac:dyDescent="0.3">
      <c r="A907" s="8" t="s">
        <v>5900</v>
      </c>
      <c r="B907" s="16">
        <v>1</v>
      </c>
    </row>
    <row r="908" spans="1:2" x14ac:dyDescent="0.3">
      <c r="A908" s="8" t="s">
        <v>1008</v>
      </c>
      <c r="B908" s="16">
        <v>1</v>
      </c>
    </row>
    <row r="909" spans="1:2" x14ac:dyDescent="0.3">
      <c r="A909" s="8" t="s">
        <v>3836</v>
      </c>
      <c r="B909" s="16">
        <v>1</v>
      </c>
    </row>
    <row r="910" spans="1:2" x14ac:dyDescent="0.3">
      <c r="A910" s="8" t="s">
        <v>258</v>
      </c>
      <c r="B910" s="16">
        <v>1</v>
      </c>
    </row>
    <row r="911" spans="1:2" x14ac:dyDescent="0.3">
      <c r="A911" s="8" t="s">
        <v>4106</v>
      </c>
      <c r="B911" s="16">
        <v>1</v>
      </c>
    </row>
    <row r="912" spans="1:2" x14ac:dyDescent="0.3">
      <c r="A912" s="8" t="s">
        <v>1487</v>
      </c>
      <c r="B912" s="16">
        <v>3</v>
      </c>
    </row>
    <row r="913" spans="1:2" x14ac:dyDescent="0.3">
      <c r="A913" s="8" t="s">
        <v>1035</v>
      </c>
      <c r="B913" s="16">
        <v>1</v>
      </c>
    </row>
    <row r="914" spans="1:2" x14ac:dyDescent="0.3">
      <c r="A914" s="8" t="s">
        <v>599</v>
      </c>
      <c r="B914" s="16">
        <v>1</v>
      </c>
    </row>
    <row r="915" spans="1:2" x14ac:dyDescent="0.3">
      <c r="A915" s="8" t="s">
        <v>1985</v>
      </c>
      <c r="B915" s="16">
        <v>2</v>
      </c>
    </row>
    <row r="916" spans="1:2" x14ac:dyDescent="0.3">
      <c r="A916" s="8" t="s">
        <v>1986</v>
      </c>
      <c r="B916" s="16">
        <v>2</v>
      </c>
    </row>
    <row r="917" spans="1:2" x14ac:dyDescent="0.3">
      <c r="A917" s="8" t="s">
        <v>669</v>
      </c>
      <c r="B917" s="16">
        <v>2</v>
      </c>
    </row>
    <row r="918" spans="1:2" x14ac:dyDescent="0.3">
      <c r="A918" s="8" t="s">
        <v>383</v>
      </c>
      <c r="B918" s="16">
        <v>1</v>
      </c>
    </row>
    <row r="919" spans="1:2" x14ac:dyDescent="0.3">
      <c r="A919" s="8" t="s">
        <v>2717</v>
      </c>
      <c r="B919" s="16">
        <v>2</v>
      </c>
    </row>
    <row r="920" spans="1:2" x14ac:dyDescent="0.3">
      <c r="A920" s="8" t="s">
        <v>2589</v>
      </c>
      <c r="B920" s="16">
        <v>2</v>
      </c>
    </row>
    <row r="921" spans="1:2" x14ac:dyDescent="0.3">
      <c r="A921" s="8" t="s">
        <v>2843</v>
      </c>
      <c r="B921" s="16">
        <v>1</v>
      </c>
    </row>
    <row r="922" spans="1:2" x14ac:dyDescent="0.3">
      <c r="A922" s="8" t="s">
        <v>5587</v>
      </c>
      <c r="B922" s="16">
        <v>1</v>
      </c>
    </row>
    <row r="923" spans="1:2" x14ac:dyDescent="0.3">
      <c r="A923" s="8" t="s">
        <v>3108</v>
      </c>
      <c r="B923" s="16">
        <v>1</v>
      </c>
    </row>
    <row r="924" spans="1:2" x14ac:dyDescent="0.3">
      <c r="A924" s="8" t="s">
        <v>1683</v>
      </c>
      <c r="B924" s="16">
        <v>1</v>
      </c>
    </row>
    <row r="925" spans="1:2" x14ac:dyDescent="0.3">
      <c r="A925" s="8" t="s">
        <v>156</v>
      </c>
      <c r="B925" s="16">
        <v>2</v>
      </c>
    </row>
    <row r="926" spans="1:2" x14ac:dyDescent="0.3">
      <c r="A926" s="8" t="s">
        <v>2780</v>
      </c>
      <c r="B926" s="16">
        <v>1</v>
      </c>
    </row>
    <row r="927" spans="1:2" x14ac:dyDescent="0.3">
      <c r="A927" s="8" t="s">
        <v>5842</v>
      </c>
      <c r="B927" s="16">
        <v>1</v>
      </c>
    </row>
    <row r="928" spans="1:2" x14ac:dyDescent="0.3">
      <c r="A928" s="8" t="s">
        <v>4592</v>
      </c>
      <c r="B928" s="16">
        <v>1</v>
      </c>
    </row>
    <row r="929" spans="1:2" x14ac:dyDescent="0.3">
      <c r="A929" s="8" t="s">
        <v>754</v>
      </c>
      <c r="B929" s="16">
        <v>2</v>
      </c>
    </row>
    <row r="930" spans="1:2" x14ac:dyDescent="0.3">
      <c r="A930" s="8" t="s">
        <v>5186</v>
      </c>
      <c r="B930" s="16">
        <v>1</v>
      </c>
    </row>
    <row r="931" spans="1:2" x14ac:dyDescent="0.3">
      <c r="A931" s="8" t="s">
        <v>4940</v>
      </c>
      <c r="B931" s="16">
        <v>1</v>
      </c>
    </row>
    <row r="932" spans="1:2" x14ac:dyDescent="0.3">
      <c r="A932" s="8" t="s">
        <v>1154</v>
      </c>
      <c r="B932" s="16">
        <v>2</v>
      </c>
    </row>
    <row r="933" spans="1:2" x14ac:dyDescent="0.3">
      <c r="A933" s="8" t="s">
        <v>1806</v>
      </c>
      <c r="B933" s="16">
        <v>1</v>
      </c>
    </row>
    <row r="934" spans="1:2" x14ac:dyDescent="0.3">
      <c r="A934" s="8" t="s">
        <v>1175</v>
      </c>
      <c r="B934" s="16">
        <v>3</v>
      </c>
    </row>
    <row r="935" spans="1:2" x14ac:dyDescent="0.3">
      <c r="A935" s="8" t="s">
        <v>466</v>
      </c>
      <c r="B935" s="16">
        <v>1</v>
      </c>
    </row>
    <row r="936" spans="1:2" x14ac:dyDescent="0.3">
      <c r="A936" s="8" t="s">
        <v>3562</v>
      </c>
      <c r="B936" s="16">
        <v>2</v>
      </c>
    </row>
    <row r="937" spans="1:2" x14ac:dyDescent="0.3">
      <c r="A937" s="8" t="s">
        <v>2296</v>
      </c>
      <c r="B937" s="16">
        <v>1</v>
      </c>
    </row>
    <row r="938" spans="1:2" x14ac:dyDescent="0.3">
      <c r="A938" s="8" t="s">
        <v>4919</v>
      </c>
      <c r="B938" s="16">
        <v>1</v>
      </c>
    </row>
    <row r="939" spans="1:2" x14ac:dyDescent="0.3">
      <c r="A939" s="8" t="s">
        <v>3704</v>
      </c>
      <c r="B939" s="16">
        <v>1</v>
      </c>
    </row>
    <row r="940" spans="1:2" x14ac:dyDescent="0.3">
      <c r="A940" s="8" t="s">
        <v>1508</v>
      </c>
      <c r="B940" s="16">
        <v>1</v>
      </c>
    </row>
    <row r="941" spans="1:2" x14ac:dyDescent="0.3">
      <c r="A941" s="8" t="s">
        <v>2731</v>
      </c>
      <c r="B941" s="16">
        <v>2</v>
      </c>
    </row>
    <row r="942" spans="1:2" x14ac:dyDescent="0.3">
      <c r="A942" s="8" t="s">
        <v>4566</v>
      </c>
      <c r="B942" s="16">
        <v>1</v>
      </c>
    </row>
    <row r="943" spans="1:2" x14ac:dyDescent="0.3">
      <c r="A943" s="8" t="s">
        <v>351</v>
      </c>
      <c r="B943" s="16">
        <v>1</v>
      </c>
    </row>
    <row r="944" spans="1:2" x14ac:dyDescent="0.3">
      <c r="A944" s="8" t="s">
        <v>361</v>
      </c>
      <c r="B944" s="16">
        <v>2</v>
      </c>
    </row>
    <row r="945" spans="1:2" x14ac:dyDescent="0.3">
      <c r="A945" s="8" t="s">
        <v>913</v>
      </c>
      <c r="B945" s="16">
        <v>2</v>
      </c>
    </row>
    <row r="946" spans="1:2" x14ac:dyDescent="0.3">
      <c r="A946" s="8" t="s">
        <v>4499</v>
      </c>
      <c r="B946" s="16">
        <v>1</v>
      </c>
    </row>
    <row r="947" spans="1:2" x14ac:dyDescent="0.3">
      <c r="A947" s="8" t="s">
        <v>56</v>
      </c>
      <c r="B947" s="16">
        <v>2</v>
      </c>
    </row>
    <row r="948" spans="1:2" x14ac:dyDescent="0.3">
      <c r="A948" s="8" t="s">
        <v>3066</v>
      </c>
      <c r="B948" s="16">
        <v>2</v>
      </c>
    </row>
    <row r="949" spans="1:2" x14ac:dyDescent="0.3">
      <c r="A949" s="8" t="s">
        <v>2953</v>
      </c>
      <c r="B949" s="16">
        <v>2</v>
      </c>
    </row>
    <row r="950" spans="1:2" x14ac:dyDescent="0.3">
      <c r="A950" s="8" t="s">
        <v>5525</v>
      </c>
      <c r="B950" s="16">
        <v>1</v>
      </c>
    </row>
    <row r="951" spans="1:2" x14ac:dyDescent="0.3">
      <c r="A951" s="8" t="s">
        <v>146</v>
      </c>
      <c r="B951" s="16">
        <v>1</v>
      </c>
    </row>
    <row r="952" spans="1:2" x14ac:dyDescent="0.3">
      <c r="A952" s="8" t="s">
        <v>1259</v>
      </c>
      <c r="B952" s="16">
        <v>1</v>
      </c>
    </row>
    <row r="953" spans="1:2" x14ac:dyDescent="0.3">
      <c r="A953" s="8" t="s">
        <v>3095</v>
      </c>
      <c r="B953" s="16">
        <v>2</v>
      </c>
    </row>
    <row r="954" spans="1:2" x14ac:dyDescent="0.3">
      <c r="A954" s="8" t="s">
        <v>560</v>
      </c>
      <c r="B954" s="16">
        <v>2</v>
      </c>
    </row>
    <row r="955" spans="1:2" x14ac:dyDescent="0.3">
      <c r="A955" s="8" t="s">
        <v>5287</v>
      </c>
      <c r="B955" s="16">
        <v>2</v>
      </c>
    </row>
    <row r="956" spans="1:2" x14ac:dyDescent="0.3">
      <c r="A956" s="8" t="s">
        <v>3952</v>
      </c>
      <c r="B956" s="16">
        <v>1</v>
      </c>
    </row>
    <row r="957" spans="1:2" x14ac:dyDescent="0.3">
      <c r="A957" s="8" t="s">
        <v>1002</v>
      </c>
      <c r="B957" s="16">
        <v>2</v>
      </c>
    </row>
    <row r="958" spans="1:2" x14ac:dyDescent="0.3">
      <c r="A958" s="8" t="s">
        <v>618</v>
      </c>
      <c r="B958" s="16">
        <v>2</v>
      </c>
    </row>
    <row r="959" spans="1:2" x14ac:dyDescent="0.3">
      <c r="A959" s="8" t="s">
        <v>2179</v>
      </c>
      <c r="B959" s="16">
        <v>2</v>
      </c>
    </row>
    <row r="960" spans="1:2" x14ac:dyDescent="0.3">
      <c r="A960" s="8" t="s">
        <v>5535</v>
      </c>
      <c r="B960" s="16">
        <v>1</v>
      </c>
    </row>
    <row r="961" spans="1:2" x14ac:dyDescent="0.3">
      <c r="A961" s="8" t="s">
        <v>3359</v>
      </c>
      <c r="B961" s="16">
        <v>2</v>
      </c>
    </row>
    <row r="962" spans="1:2" x14ac:dyDescent="0.3">
      <c r="A962" s="8" t="s">
        <v>5153</v>
      </c>
      <c r="B962" s="16">
        <v>1</v>
      </c>
    </row>
    <row r="963" spans="1:2" x14ac:dyDescent="0.3">
      <c r="A963" s="8" t="s">
        <v>1747</v>
      </c>
      <c r="B963" s="16">
        <v>2</v>
      </c>
    </row>
    <row r="964" spans="1:2" x14ac:dyDescent="0.3">
      <c r="A964" s="8" t="s">
        <v>773</v>
      </c>
      <c r="B964" s="16">
        <v>1</v>
      </c>
    </row>
    <row r="965" spans="1:2" x14ac:dyDescent="0.3">
      <c r="A965" s="8" t="s">
        <v>1331</v>
      </c>
      <c r="B965" s="16">
        <v>1</v>
      </c>
    </row>
    <row r="966" spans="1:2" x14ac:dyDescent="0.3">
      <c r="A966" s="8" t="s">
        <v>97</v>
      </c>
      <c r="B966" s="16">
        <v>1</v>
      </c>
    </row>
    <row r="967" spans="1:2" x14ac:dyDescent="0.3">
      <c r="A967" s="8" t="s">
        <v>3545</v>
      </c>
      <c r="B967" s="16">
        <v>2</v>
      </c>
    </row>
    <row r="968" spans="1:2" x14ac:dyDescent="0.3">
      <c r="A968" s="8" t="s">
        <v>4631</v>
      </c>
      <c r="B968" s="16">
        <v>1</v>
      </c>
    </row>
    <row r="969" spans="1:2" x14ac:dyDescent="0.3">
      <c r="A969" s="8" t="s">
        <v>1916</v>
      </c>
      <c r="B969" s="16">
        <v>2</v>
      </c>
    </row>
    <row r="970" spans="1:2" x14ac:dyDescent="0.3">
      <c r="A970" s="8" t="s">
        <v>627</v>
      </c>
      <c r="B970" s="16">
        <v>2</v>
      </c>
    </row>
    <row r="971" spans="1:2" x14ac:dyDescent="0.3">
      <c r="A971" s="8" t="s">
        <v>4374</v>
      </c>
      <c r="B971" s="16">
        <v>2</v>
      </c>
    </row>
    <row r="972" spans="1:2" x14ac:dyDescent="0.3">
      <c r="A972" s="8" t="s">
        <v>2368</v>
      </c>
      <c r="B972" s="16">
        <v>3</v>
      </c>
    </row>
    <row r="973" spans="1:2" x14ac:dyDescent="0.3">
      <c r="A973" s="8" t="s">
        <v>3672</v>
      </c>
      <c r="B973" s="16">
        <v>1</v>
      </c>
    </row>
    <row r="974" spans="1:2" x14ac:dyDescent="0.3">
      <c r="A974" s="8" t="s">
        <v>895</v>
      </c>
      <c r="B974" s="16">
        <v>2</v>
      </c>
    </row>
    <row r="975" spans="1:2" x14ac:dyDescent="0.3">
      <c r="A975" s="8" t="s">
        <v>1945</v>
      </c>
      <c r="B975" s="16">
        <v>1</v>
      </c>
    </row>
    <row r="976" spans="1:2" x14ac:dyDescent="0.3">
      <c r="A976" s="8" t="s">
        <v>4580</v>
      </c>
      <c r="B976" s="16">
        <v>1</v>
      </c>
    </row>
    <row r="977" spans="1:2" x14ac:dyDescent="0.3">
      <c r="A977" s="8" t="s">
        <v>5904</v>
      </c>
      <c r="B977" s="16">
        <v>1</v>
      </c>
    </row>
    <row r="978" spans="1:2" x14ac:dyDescent="0.3">
      <c r="A978" s="8" t="s">
        <v>3393</v>
      </c>
      <c r="B978" s="16">
        <v>3</v>
      </c>
    </row>
    <row r="979" spans="1:2" x14ac:dyDescent="0.3">
      <c r="A979" s="8" t="s">
        <v>5399</v>
      </c>
      <c r="B979" s="16">
        <v>1</v>
      </c>
    </row>
    <row r="980" spans="1:2" x14ac:dyDescent="0.3">
      <c r="A980" s="8" t="s">
        <v>3740</v>
      </c>
      <c r="B980" s="16">
        <v>1</v>
      </c>
    </row>
    <row r="981" spans="1:2" x14ac:dyDescent="0.3">
      <c r="A981" s="8" t="s">
        <v>2383</v>
      </c>
      <c r="B981" s="16">
        <v>1</v>
      </c>
    </row>
    <row r="982" spans="1:2" x14ac:dyDescent="0.3">
      <c r="A982" s="8" t="s">
        <v>2329</v>
      </c>
      <c r="B982" s="16">
        <v>2</v>
      </c>
    </row>
    <row r="983" spans="1:2" x14ac:dyDescent="0.3">
      <c r="A983" s="8" t="s">
        <v>6014</v>
      </c>
      <c r="B983" s="16">
        <v>1</v>
      </c>
    </row>
    <row r="984" spans="1:2" x14ac:dyDescent="0.3">
      <c r="A984" s="8" t="s">
        <v>5081</v>
      </c>
      <c r="B984" s="16">
        <v>2</v>
      </c>
    </row>
    <row r="985" spans="1:2" x14ac:dyDescent="0.3">
      <c r="A985" s="8" t="s">
        <v>3525</v>
      </c>
      <c r="B985" s="16">
        <v>2</v>
      </c>
    </row>
    <row r="986" spans="1:2" x14ac:dyDescent="0.3">
      <c r="A986" s="8" t="s">
        <v>3480</v>
      </c>
      <c r="B986" s="16">
        <v>1</v>
      </c>
    </row>
    <row r="987" spans="1:2" x14ac:dyDescent="0.3">
      <c r="A987" s="8" t="s">
        <v>2168</v>
      </c>
      <c r="B987" s="16">
        <v>1</v>
      </c>
    </row>
    <row r="988" spans="1:2" x14ac:dyDescent="0.3">
      <c r="A988" s="8" t="s">
        <v>1336</v>
      </c>
      <c r="B988" s="16">
        <v>1</v>
      </c>
    </row>
    <row r="989" spans="1:2" x14ac:dyDescent="0.3">
      <c r="A989" s="8" t="s">
        <v>1066</v>
      </c>
      <c r="B989" s="16">
        <v>1</v>
      </c>
    </row>
    <row r="990" spans="1:2" x14ac:dyDescent="0.3">
      <c r="A990" s="8" t="s">
        <v>4634</v>
      </c>
      <c r="B990" s="16">
        <v>1</v>
      </c>
    </row>
    <row r="991" spans="1:2" x14ac:dyDescent="0.3">
      <c r="A991" s="8" t="s">
        <v>2005</v>
      </c>
      <c r="B991" s="16">
        <v>1</v>
      </c>
    </row>
    <row r="992" spans="1:2" x14ac:dyDescent="0.3">
      <c r="A992" s="8" t="s">
        <v>3640</v>
      </c>
      <c r="B992" s="16">
        <v>1</v>
      </c>
    </row>
    <row r="993" spans="1:2" x14ac:dyDescent="0.3">
      <c r="A993" s="8" t="s">
        <v>1330</v>
      </c>
      <c r="B993" s="16">
        <v>2</v>
      </c>
    </row>
    <row r="994" spans="1:2" x14ac:dyDescent="0.3">
      <c r="A994" s="8" t="s">
        <v>4783</v>
      </c>
      <c r="B994" s="16">
        <v>1</v>
      </c>
    </row>
    <row r="995" spans="1:2" x14ac:dyDescent="0.3">
      <c r="A995" s="8" t="s">
        <v>3388</v>
      </c>
      <c r="B995" s="16">
        <v>1</v>
      </c>
    </row>
    <row r="996" spans="1:2" x14ac:dyDescent="0.3">
      <c r="A996" s="8" t="s">
        <v>2059</v>
      </c>
      <c r="B996" s="16">
        <v>1</v>
      </c>
    </row>
    <row r="997" spans="1:2" x14ac:dyDescent="0.3">
      <c r="A997" s="8" t="s">
        <v>1849</v>
      </c>
      <c r="B997" s="16">
        <v>1</v>
      </c>
    </row>
    <row r="998" spans="1:2" x14ac:dyDescent="0.3">
      <c r="A998" s="8" t="s">
        <v>992</v>
      </c>
      <c r="B998" s="16">
        <v>4</v>
      </c>
    </row>
    <row r="999" spans="1:2" x14ac:dyDescent="0.3">
      <c r="A999" s="8" t="s">
        <v>856</v>
      </c>
      <c r="B999" s="16">
        <v>1</v>
      </c>
    </row>
    <row r="1000" spans="1:2" x14ac:dyDescent="0.3">
      <c r="A1000" s="8" t="s">
        <v>1756</v>
      </c>
      <c r="B1000" s="16">
        <v>2</v>
      </c>
    </row>
    <row r="1001" spans="1:2" x14ac:dyDescent="0.3">
      <c r="A1001" s="8" t="s">
        <v>664</v>
      </c>
      <c r="B1001" s="16">
        <v>1</v>
      </c>
    </row>
    <row r="1002" spans="1:2" x14ac:dyDescent="0.3">
      <c r="A1002" s="8" t="s">
        <v>2089</v>
      </c>
      <c r="B1002" s="16">
        <v>2</v>
      </c>
    </row>
    <row r="1003" spans="1:2" x14ac:dyDescent="0.3">
      <c r="A1003" s="8" t="s">
        <v>1047</v>
      </c>
      <c r="B1003" s="16">
        <v>1</v>
      </c>
    </row>
    <row r="1004" spans="1:2" x14ac:dyDescent="0.3">
      <c r="A1004" s="8" t="s">
        <v>1294</v>
      </c>
      <c r="B1004" s="16">
        <v>2</v>
      </c>
    </row>
    <row r="1005" spans="1:2" x14ac:dyDescent="0.3">
      <c r="A1005" s="8" t="s">
        <v>1598</v>
      </c>
      <c r="B1005" s="16">
        <v>1</v>
      </c>
    </row>
    <row r="1006" spans="1:2" x14ac:dyDescent="0.3">
      <c r="A1006" s="8" t="s">
        <v>2786</v>
      </c>
      <c r="B1006" s="16">
        <v>1</v>
      </c>
    </row>
    <row r="1007" spans="1:2" x14ac:dyDescent="0.3">
      <c r="A1007" s="8" t="s">
        <v>892</v>
      </c>
      <c r="B1007" s="16">
        <v>2</v>
      </c>
    </row>
    <row r="1008" spans="1:2" x14ac:dyDescent="0.3">
      <c r="A1008" s="8" t="s">
        <v>5689</v>
      </c>
      <c r="B1008" s="16">
        <v>1</v>
      </c>
    </row>
    <row r="1009" spans="1:2" x14ac:dyDescent="0.3">
      <c r="A1009" s="8" t="s">
        <v>3601</v>
      </c>
      <c r="B1009" s="16">
        <v>1</v>
      </c>
    </row>
    <row r="1010" spans="1:2" x14ac:dyDescent="0.3">
      <c r="A1010" s="8" t="s">
        <v>5687</v>
      </c>
      <c r="B1010" s="16">
        <v>1</v>
      </c>
    </row>
    <row r="1011" spans="1:2" x14ac:dyDescent="0.3">
      <c r="A1011" s="8" t="s">
        <v>3948</v>
      </c>
      <c r="B1011" s="16">
        <v>1</v>
      </c>
    </row>
    <row r="1012" spans="1:2" x14ac:dyDescent="0.3">
      <c r="A1012" s="8" t="s">
        <v>5787</v>
      </c>
      <c r="B1012" s="16">
        <v>1</v>
      </c>
    </row>
    <row r="1013" spans="1:2" x14ac:dyDescent="0.3">
      <c r="A1013" s="8" t="s">
        <v>504</v>
      </c>
      <c r="B1013" s="16">
        <v>2</v>
      </c>
    </row>
    <row r="1014" spans="1:2" x14ac:dyDescent="0.3">
      <c r="A1014" s="8" t="s">
        <v>1549</v>
      </c>
      <c r="B1014" s="16">
        <v>2</v>
      </c>
    </row>
    <row r="1015" spans="1:2" x14ac:dyDescent="0.3">
      <c r="A1015" s="8" t="s">
        <v>3607</v>
      </c>
      <c r="B1015" s="16">
        <v>2</v>
      </c>
    </row>
    <row r="1016" spans="1:2" x14ac:dyDescent="0.3">
      <c r="A1016" s="8" t="s">
        <v>2273</v>
      </c>
      <c r="B1016" s="16">
        <v>2</v>
      </c>
    </row>
    <row r="1017" spans="1:2" x14ac:dyDescent="0.3">
      <c r="A1017" s="8" t="s">
        <v>3479</v>
      </c>
      <c r="B1017" s="16">
        <v>1</v>
      </c>
    </row>
    <row r="1018" spans="1:2" x14ac:dyDescent="0.3">
      <c r="A1018" s="8" t="s">
        <v>4525</v>
      </c>
      <c r="B1018" s="16">
        <v>2</v>
      </c>
    </row>
    <row r="1019" spans="1:2" x14ac:dyDescent="0.3">
      <c r="A1019" s="8" t="s">
        <v>1630</v>
      </c>
      <c r="B1019" s="16">
        <v>3</v>
      </c>
    </row>
    <row r="1020" spans="1:2" x14ac:dyDescent="0.3">
      <c r="A1020" s="8" t="s">
        <v>1099</v>
      </c>
      <c r="B1020" s="16">
        <v>3</v>
      </c>
    </row>
    <row r="1021" spans="1:2" x14ac:dyDescent="0.3">
      <c r="A1021" s="8" t="s">
        <v>173</v>
      </c>
      <c r="B1021" s="16">
        <v>1</v>
      </c>
    </row>
    <row r="1022" spans="1:2" x14ac:dyDescent="0.3">
      <c r="A1022" s="8" t="s">
        <v>2788</v>
      </c>
      <c r="B1022" s="16">
        <v>2</v>
      </c>
    </row>
    <row r="1023" spans="1:2" x14ac:dyDescent="0.3">
      <c r="A1023" s="8" t="s">
        <v>824</v>
      </c>
      <c r="B1023" s="16">
        <v>2</v>
      </c>
    </row>
    <row r="1024" spans="1:2" x14ac:dyDescent="0.3">
      <c r="A1024" s="8" t="s">
        <v>1023</v>
      </c>
      <c r="B1024" s="16">
        <v>4</v>
      </c>
    </row>
    <row r="1025" spans="1:2" x14ac:dyDescent="0.3">
      <c r="A1025" s="8" t="s">
        <v>352</v>
      </c>
      <c r="B1025" s="16">
        <v>1</v>
      </c>
    </row>
    <row r="1026" spans="1:2" x14ac:dyDescent="0.3">
      <c r="A1026" s="8" t="s">
        <v>2582</v>
      </c>
      <c r="B1026" s="16">
        <v>1</v>
      </c>
    </row>
    <row r="1027" spans="1:2" x14ac:dyDescent="0.3">
      <c r="A1027" s="8" t="s">
        <v>4097</v>
      </c>
      <c r="B1027" s="16">
        <v>2</v>
      </c>
    </row>
    <row r="1028" spans="1:2" x14ac:dyDescent="0.3">
      <c r="A1028" s="8" t="s">
        <v>1235</v>
      </c>
      <c r="B1028" s="16">
        <v>1</v>
      </c>
    </row>
    <row r="1029" spans="1:2" x14ac:dyDescent="0.3">
      <c r="A1029" s="8" t="s">
        <v>2394</v>
      </c>
      <c r="B1029" s="16">
        <v>4</v>
      </c>
    </row>
    <row r="1030" spans="1:2" x14ac:dyDescent="0.3">
      <c r="A1030" s="8" t="s">
        <v>3930</v>
      </c>
      <c r="B1030" s="16">
        <v>2</v>
      </c>
    </row>
    <row r="1031" spans="1:2" x14ac:dyDescent="0.3">
      <c r="A1031" s="8" t="s">
        <v>5811</v>
      </c>
      <c r="B1031" s="16">
        <v>1</v>
      </c>
    </row>
    <row r="1032" spans="1:2" x14ac:dyDescent="0.3">
      <c r="A1032" s="8" t="s">
        <v>2537</v>
      </c>
      <c r="B1032" s="16">
        <v>2</v>
      </c>
    </row>
    <row r="1033" spans="1:2" x14ac:dyDescent="0.3">
      <c r="A1033" s="8" t="s">
        <v>1239</v>
      </c>
      <c r="B1033" s="16">
        <v>2</v>
      </c>
    </row>
    <row r="1034" spans="1:2" x14ac:dyDescent="0.3">
      <c r="A1034" s="8" t="s">
        <v>1603</v>
      </c>
      <c r="B1034" s="16">
        <v>1</v>
      </c>
    </row>
    <row r="1035" spans="1:2" x14ac:dyDescent="0.3">
      <c r="A1035" s="8" t="s">
        <v>5118</v>
      </c>
      <c r="B1035" s="16">
        <v>1</v>
      </c>
    </row>
    <row r="1036" spans="1:2" x14ac:dyDescent="0.3">
      <c r="A1036" s="8" t="s">
        <v>4664</v>
      </c>
      <c r="B1036" s="16">
        <v>1</v>
      </c>
    </row>
    <row r="1037" spans="1:2" x14ac:dyDescent="0.3">
      <c r="A1037" s="8" t="s">
        <v>2357</v>
      </c>
      <c r="B1037" s="16">
        <v>2</v>
      </c>
    </row>
    <row r="1038" spans="1:2" x14ac:dyDescent="0.3">
      <c r="A1038" s="8" t="s">
        <v>2078</v>
      </c>
      <c r="B1038" s="16">
        <v>1</v>
      </c>
    </row>
    <row r="1039" spans="1:2" x14ac:dyDescent="0.3">
      <c r="A1039" s="8" t="s">
        <v>661</v>
      </c>
      <c r="B1039" s="16">
        <v>1</v>
      </c>
    </row>
    <row r="1040" spans="1:2" x14ac:dyDescent="0.3">
      <c r="A1040" s="8" t="s">
        <v>5369</v>
      </c>
      <c r="B1040" s="16">
        <v>1</v>
      </c>
    </row>
    <row r="1041" spans="1:2" x14ac:dyDescent="0.3">
      <c r="A1041" s="8" t="s">
        <v>1450</v>
      </c>
      <c r="B1041" s="16">
        <v>2</v>
      </c>
    </row>
    <row r="1042" spans="1:2" x14ac:dyDescent="0.3">
      <c r="A1042" s="8" t="s">
        <v>2995</v>
      </c>
      <c r="B1042" s="16">
        <v>3</v>
      </c>
    </row>
    <row r="1043" spans="1:2" x14ac:dyDescent="0.3">
      <c r="A1043" s="8" t="s">
        <v>953</v>
      </c>
      <c r="B1043" s="16">
        <v>1</v>
      </c>
    </row>
    <row r="1044" spans="1:2" x14ac:dyDescent="0.3">
      <c r="A1044" s="8" t="s">
        <v>3091</v>
      </c>
      <c r="B1044" s="16">
        <v>2</v>
      </c>
    </row>
    <row r="1045" spans="1:2" x14ac:dyDescent="0.3">
      <c r="A1045" s="8" t="s">
        <v>5130</v>
      </c>
      <c r="B1045" s="16">
        <v>1</v>
      </c>
    </row>
    <row r="1046" spans="1:2" x14ac:dyDescent="0.3">
      <c r="A1046" s="8" t="s">
        <v>1481</v>
      </c>
      <c r="B1046" s="16">
        <v>2</v>
      </c>
    </row>
    <row r="1047" spans="1:2" x14ac:dyDescent="0.3">
      <c r="A1047" s="8" t="s">
        <v>5216</v>
      </c>
      <c r="B1047" s="16">
        <v>1</v>
      </c>
    </row>
    <row r="1048" spans="1:2" x14ac:dyDescent="0.3">
      <c r="A1048" s="8" t="s">
        <v>671</v>
      </c>
      <c r="B1048" s="16">
        <v>1</v>
      </c>
    </row>
    <row r="1049" spans="1:2" x14ac:dyDescent="0.3">
      <c r="A1049" s="8" t="s">
        <v>3865</v>
      </c>
      <c r="B1049" s="16">
        <v>2</v>
      </c>
    </row>
    <row r="1050" spans="1:2" x14ac:dyDescent="0.3">
      <c r="A1050" s="8" t="s">
        <v>4259</v>
      </c>
      <c r="B1050" s="16">
        <v>1</v>
      </c>
    </row>
    <row r="1051" spans="1:2" x14ac:dyDescent="0.3">
      <c r="A1051" s="8" t="s">
        <v>4839</v>
      </c>
      <c r="B1051" s="16">
        <v>1</v>
      </c>
    </row>
    <row r="1052" spans="1:2" x14ac:dyDescent="0.3">
      <c r="A1052" s="8" t="s">
        <v>4707</v>
      </c>
      <c r="B1052" s="16">
        <v>1</v>
      </c>
    </row>
    <row r="1053" spans="1:2" x14ac:dyDescent="0.3">
      <c r="A1053" s="8" t="s">
        <v>899</v>
      </c>
      <c r="B1053" s="16">
        <v>2</v>
      </c>
    </row>
    <row r="1054" spans="1:2" x14ac:dyDescent="0.3">
      <c r="A1054" s="8" t="s">
        <v>4875</v>
      </c>
      <c r="B1054" s="16">
        <v>1</v>
      </c>
    </row>
    <row r="1055" spans="1:2" x14ac:dyDescent="0.3">
      <c r="A1055" s="8" t="s">
        <v>3201</v>
      </c>
      <c r="B1055" s="16">
        <v>1</v>
      </c>
    </row>
    <row r="1056" spans="1:2" x14ac:dyDescent="0.3">
      <c r="A1056" s="8" t="s">
        <v>3789</v>
      </c>
      <c r="B1056" s="16">
        <v>2</v>
      </c>
    </row>
    <row r="1057" spans="1:2" x14ac:dyDescent="0.3">
      <c r="A1057" s="8" t="s">
        <v>4944</v>
      </c>
      <c r="B1057" s="16">
        <v>1</v>
      </c>
    </row>
    <row r="1058" spans="1:2" x14ac:dyDescent="0.3">
      <c r="A1058" s="8" t="s">
        <v>4344</v>
      </c>
      <c r="B1058" s="16">
        <v>1</v>
      </c>
    </row>
    <row r="1059" spans="1:2" x14ac:dyDescent="0.3">
      <c r="A1059" s="8" t="s">
        <v>3893</v>
      </c>
      <c r="B1059" s="16">
        <v>1</v>
      </c>
    </row>
    <row r="1060" spans="1:2" x14ac:dyDescent="0.3">
      <c r="A1060" s="8" t="s">
        <v>134</v>
      </c>
      <c r="B1060" s="16">
        <v>1</v>
      </c>
    </row>
    <row r="1061" spans="1:2" x14ac:dyDescent="0.3">
      <c r="A1061" s="8" t="s">
        <v>3522</v>
      </c>
      <c r="B1061" s="16">
        <v>2</v>
      </c>
    </row>
    <row r="1062" spans="1:2" x14ac:dyDescent="0.3">
      <c r="A1062" s="8" t="s">
        <v>945</v>
      </c>
      <c r="B1062" s="16">
        <v>1</v>
      </c>
    </row>
    <row r="1063" spans="1:2" x14ac:dyDescent="0.3">
      <c r="A1063" s="8" t="s">
        <v>579</v>
      </c>
      <c r="B1063" s="16">
        <v>3</v>
      </c>
    </row>
    <row r="1064" spans="1:2" x14ac:dyDescent="0.3">
      <c r="A1064" s="8" t="s">
        <v>3796</v>
      </c>
      <c r="B1064" s="16">
        <v>2</v>
      </c>
    </row>
    <row r="1065" spans="1:2" x14ac:dyDescent="0.3">
      <c r="A1065" s="8" t="s">
        <v>2913</v>
      </c>
      <c r="B1065" s="16">
        <v>3</v>
      </c>
    </row>
    <row r="1066" spans="1:2" x14ac:dyDescent="0.3">
      <c r="A1066" s="8" t="s">
        <v>4921</v>
      </c>
      <c r="B1066" s="16">
        <v>2</v>
      </c>
    </row>
    <row r="1067" spans="1:2" x14ac:dyDescent="0.3">
      <c r="A1067" s="8" t="s">
        <v>3045</v>
      </c>
      <c r="B1067" s="16">
        <v>1</v>
      </c>
    </row>
    <row r="1068" spans="1:2" x14ac:dyDescent="0.3">
      <c r="A1068" s="8" t="s">
        <v>5939</v>
      </c>
      <c r="B1068" s="16">
        <v>1</v>
      </c>
    </row>
    <row r="1069" spans="1:2" x14ac:dyDescent="0.3">
      <c r="A1069" s="8" t="s">
        <v>5205</v>
      </c>
      <c r="B1069" s="16">
        <v>1</v>
      </c>
    </row>
    <row r="1070" spans="1:2" x14ac:dyDescent="0.3">
      <c r="A1070" s="8" t="s">
        <v>5783</v>
      </c>
      <c r="B1070" s="16">
        <v>1</v>
      </c>
    </row>
    <row r="1071" spans="1:2" x14ac:dyDescent="0.3">
      <c r="A1071" s="8" t="s">
        <v>3771</v>
      </c>
      <c r="B1071" s="16">
        <v>2</v>
      </c>
    </row>
    <row r="1072" spans="1:2" x14ac:dyDescent="0.3">
      <c r="A1072" s="8" t="s">
        <v>2993</v>
      </c>
      <c r="B1072" s="16">
        <v>2</v>
      </c>
    </row>
    <row r="1073" spans="1:2" x14ac:dyDescent="0.3">
      <c r="A1073" s="8" t="s">
        <v>1285</v>
      </c>
      <c r="B1073" s="16">
        <v>3</v>
      </c>
    </row>
    <row r="1074" spans="1:2" x14ac:dyDescent="0.3">
      <c r="A1074" s="8" t="s">
        <v>3772</v>
      </c>
      <c r="B1074" s="16">
        <v>1</v>
      </c>
    </row>
    <row r="1075" spans="1:2" x14ac:dyDescent="0.3">
      <c r="A1075" s="8" t="s">
        <v>3831</v>
      </c>
      <c r="B1075" s="16">
        <v>2</v>
      </c>
    </row>
    <row r="1076" spans="1:2" x14ac:dyDescent="0.3">
      <c r="A1076" s="8" t="s">
        <v>5764</v>
      </c>
      <c r="B1076" s="16">
        <v>1</v>
      </c>
    </row>
    <row r="1077" spans="1:2" x14ac:dyDescent="0.3">
      <c r="A1077" s="8" t="s">
        <v>4849</v>
      </c>
      <c r="B1077" s="16">
        <v>1</v>
      </c>
    </row>
    <row r="1078" spans="1:2" x14ac:dyDescent="0.3">
      <c r="A1078" s="8" t="s">
        <v>4612</v>
      </c>
      <c r="B1078" s="16">
        <v>3</v>
      </c>
    </row>
    <row r="1079" spans="1:2" x14ac:dyDescent="0.3">
      <c r="A1079" s="8" t="s">
        <v>392</v>
      </c>
      <c r="B1079" s="16">
        <v>1</v>
      </c>
    </row>
    <row r="1080" spans="1:2" x14ac:dyDescent="0.3">
      <c r="A1080" s="8" t="s">
        <v>1225</v>
      </c>
      <c r="B1080" s="16">
        <v>1</v>
      </c>
    </row>
    <row r="1081" spans="1:2" x14ac:dyDescent="0.3">
      <c r="A1081" s="8" t="s">
        <v>3618</v>
      </c>
      <c r="B1081" s="16">
        <v>3</v>
      </c>
    </row>
    <row r="1082" spans="1:2" x14ac:dyDescent="0.3">
      <c r="A1082" s="8" t="s">
        <v>3616</v>
      </c>
      <c r="B1082" s="16">
        <v>2</v>
      </c>
    </row>
    <row r="1083" spans="1:2" x14ac:dyDescent="0.3">
      <c r="A1083" s="8" t="s">
        <v>719</v>
      </c>
      <c r="B1083" s="16">
        <v>1</v>
      </c>
    </row>
    <row r="1084" spans="1:2" x14ac:dyDescent="0.3">
      <c r="A1084" s="8" t="s">
        <v>1997</v>
      </c>
      <c r="B1084" s="16">
        <v>2</v>
      </c>
    </row>
    <row r="1085" spans="1:2" x14ac:dyDescent="0.3">
      <c r="A1085" s="8" t="s">
        <v>4007</v>
      </c>
      <c r="B1085" s="16">
        <v>2</v>
      </c>
    </row>
    <row r="1086" spans="1:2" x14ac:dyDescent="0.3">
      <c r="A1086" s="8" t="s">
        <v>578</v>
      </c>
      <c r="B1086" s="16">
        <v>5</v>
      </c>
    </row>
    <row r="1087" spans="1:2" x14ac:dyDescent="0.3">
      <c r="A1087" s="8" t="s">
        <v>1128</v>
      </c>
      <c r="B1087" s="16">
        <v>3</v>
      </c>
    </row>
    <row r="1088" spans="1:2" x14ac:dyDescent="0.3">
      <c r="A1088" s="8" t="s">
        <v>964</v>
      </c>
      <c r="B1088" s="16">
        <v>2</v>
      </c>
    </row>
    <row r="1089" spans="1:2" x14ac:dyDescent="0.3">
      <c r="A1089" s="8" t="s">
        <v>417</v>
      </c>
      <c r="B1089" s="16">
        <v>1</v>
      </c>
    </row>
    <row r="1090" spans="1:2" x14ac:dyDescent="0.3">
      <c r="A1090" s="8" t="s">
        <v>3453</v>
      </c>
      <c r="B1090" s="16">
        <v>4</v>
      </c>
    </row>
    <row r="1091" spans="1:2" x14ac:dyDescent="0.3">
      <c r="A1091" s="8" t="s">
        <v>1318</v>
      </c>
      <c r="B1091" s="16">
        <v>2</v>
      </c>
    </row>
    <row r="1092" spans="1:2" x14ac:dyDescent="0.3">
      <c r="A1092" s="8" t="s">
        <v>460</v>
      </c>
      <c r="B1092" s="16">
        <v>4</v>
      </c>
    </row>
    <row r="1093" spans="1:2" x14ac:dyDescent="0.3">
      <c r="A1093" s="8" t="s">
        <v>592</v>
      </c>
      <c r="B1093" s="16">
        <v>1</v>
      </c>
    </row>
    <row r="1094" spans="1:2" x14ac:dyDescent="0.3">
      <c r="A1094" s="8" t="s">
        <v>5104</v>
      </c>
      <c r="B1094" s="16">
        <v>1</v>
      </c>
    </row>
    <row r="1095" spans="1:2" x14ac:dyDescent="0.3">
      <c r="A1095" s="8" t="s">
        <v>312</v>
      </c>
      <c r="B1095" s="16">
        <v>2</v>
      </c>
    </row>
    <row r="1096" spans="1:2" x14ac:dyDescent="0.3">
      <c r="A1096" s="8" t="s">
        <v>1590</v>
      </c>
      <c r="B1096" s="16">
        <v>1</v>
      </c>
    </row>
    <row r="1097" spans="1:2" x14ac:dyDescent="0.3">
      <c r="A1097" s="8" t="s">
        <v>136</v>
      </c>
      <c r="B1097" s="16">
        <v>3</v>
      </c>
    </row>
    <row r="1098" spans="1:2" x14ac:dyDescent="0.3">
      <c r="A1098" s="8" t="s">
        <v>2159</v>
      </c>
      <c r="B1098" s="16">
        <v>2</v>
      </c>
    </row>
    <row r="1099" spans="1:2" x14ac:dyDescent="0.3">
      <c r="A1099" s="8" t="s">
        <v>4578</v>
      </c>
      <c r="B1099" s="16">
        <v>4</v>
      </c>
    </row>
    <row r="1100" spans="1:2" x14ac:dyDescent="0.3">
      <c r="A1100" s="8" t="s">
        <v>4698</v>
      </c>
      <c r="B1100" s="16">
        <v>1</v>
      </c>
    </row>
    <row r="1101" spans="1:2" x14ac:dyDescent="0.3">
      <c r="A1101" s="8" t="s">
        <v>502</v>
      </c>
      <c r="B1101" s="16">
        <v>3</v>
      </c>
    </row>
    <row r="1102" spans="1:2" x14ac:dyDescent="0.3">
      <c r="A1102" s="8" t="s">
        <v>3100</v>
      </c>
      <c r="B1102" s="16">
        <v>2</v>
      </c>
    </row>
    <row r="1103" spans="1:2" x14ac:dyDescent="0.3">
      <c r="A1103" s="8" t="s">
        <v>2028</v>
      </c>
      <c r="B1103" s="16">
        <v>3</v>
      </c>
    </row>
    <row r="1104" spans="1:2" x14ac:dyDescent="0.3">
      <c r="A1104" s="8" t="s">
        <v>4014</v>
      </c>
      <c r="B1104" s="16">
        <v>2</v>
      </c>
    </row>
    <row r="1105" spans="1:2" x14ac:dyDescent="0.3">
      <c r="A1105" s="8" t="s">
        <v>5612</v>
      </c>
      <c r="B1105" s="16">
        <v>1</v>
      </c>
    </row>
    <row r="1106" spans="1:2" x14ac:dyDescent="0.3">
      <c r="A1106" s="8" t="s">
        <v>3663</v>
      </c>
      <c r="B1106" s="16">
        <v>1</v>
      </c>
    </row>
    <row r="1107" spans="1:2" x14ac:dyDescent="0.3">
      <c r="A1107" s="8" t="s">
        <v>1724</v>
      </c>
      <c r="B1107" s="16">
        <v>2</v>
      </c>
    </row>
    <row r="1108" spans="1:2" x14ac:dyDescent="0.3">
      <c r="A1108" s="8" t="s">
        <v>898</v>
      </c>
      <c r="B1108" s="16">
        <v>2</v>
      </c>
    </row>
    <row r="1109" spans="1:2" x14ac:dyDescent="0.3">
      <c r="A1109" s="8" t="s">
        <v>1432</v>
      </c>
      <c r="B1109" s="16">
        <v>1</v>
      </c>
    </row>
    <row r="1110" spans="1:2" x14ac:dyDescent="0.3">
      <c r="A1110" s="8" t="s">
        <v>4182</v>
      </c>
      <c r="B1110" s="16">
        <v>2</v>
      </c>
    </row>
    <row r="1111" spans="1:2" x14ac:dyDescent="0.3">
      <c r="A1111" s="8" t="s">
        <v>2365</v>
      </c>
      <c r="B1111" s="16">
        <v>1</v>
      </c>
    </row>
    <row r="1112" spans="1:2" x14ac:dyDescent="0.3">
      <c r="A1112" s="8" t="s">
        <v>2492</v>
      </c>
      <c r="B1112" s="16">
        <v>1</v>
      </c>
    </row>
    <row r="1113" spans="1:2" x14ac:dyDescent="0.3">
      <c r="A1113" s="8" t="s">
        <v>5220</v>
      </c>
      <c r="B1113" s="16">
        <v>1</v>
      </c>
    </row>
    <row r="1114" spans="1:2" x14ac:dyDescent="0.3">
      <c r="A1114" s="8" t="s">
        <v>2584</v>
      </c>
      <c r="B1114" s="16">
        <v>1</v>
      </c>
    </row>
    <row r="1115" spans="1:2" x14ac:dyDescent="0.3">
      <c r="A1115" s="8" t="s">
        <v>4760</v>
      </c>
      <c r="B1115" s="16">
        <v>2</v>
      </c>
    </row>
    <row r="1116" spans="1:2" x14ac:dyDescent="0.3">
      <c r="A1116" s="8" t="s">
        <v>2479</v>
      </c>
      <c r="B1116" s="16">
        <v>2</v>
      </c>
    </row>
    <row r="1117" spans="1:2" x14ac:dyDescent="0.3">
      <c r="A1117" s="8" t="s">
        <v>3696</v>
      </c>
      <c r="B1117" s="16">
        <v>2</v>
      </c>
    </row>
    <row r="1118" spans="1:2" x14ac:dyDescent="0.3">
      <c r="A1118" s="8" t="s">
        <v>717</v>
      </c>
      <c r="B1118" s="16">
        <v>1</v>
      </c>
    </row>
    <row r="1119" spans="1:2" x14ac:dyDescent="0.3">
      <c r="A1119" s="8" t="s">
        <v>5732</v>
      </c>
      <c r="B1119" s="16">
        <v>1</v>
      </c>
    </row>
    <row r="1120" spans="1:2" x14ac:dyDescent="0.3">
      <c r="A1120" s="8" t="s">
        <v>346</v>
      </c>
      <c r="B1120" s="16">
        <v>1</v>
      </c>
    </row>
    <row r="1121" spans="1:2" x14ac:dyDescent="0.3">
      <c r="A1121" s="8" t="s">
        <v>4282</v>
      </c>
      <c r="B1121" s="16">
        <v>2</v>
      </c>
    </row>
    <row r="1122" spans="1:2" x14ac:dyDescent="0.3">
      <c r="A1122" s="8" t="s">
        <v>4776</v>
      </c>
      <c r="B1122" s="16">
        <v>1</v>
      </c>
    </row>
    <row r="1123" spans="1:2" x14ac:dyDescent="0.3">
      <c r="A1123" s="8" t="s">
        <v>3819</v>
      </c>
      <c r="B1123" s="16">
        <v>1</v>
      </c>
    </row>
    <row r="1124" spans="1:2" x14ac:dyDescent="0.3">
      <c r="A1124" s="8" t="s">
        <v>5716</v>
      </c>
      <c r="B1124" s="16">
        <v>2</v>
      </c>
    </row>
    <row r="1125" spans="1:2" x14ac:dyDescent="0.3">
      <c r="A1125" s="8" t="s">
        <v>1302</v>
      </c>
      <c r="B1125" s="16">
        <v>1</v>
      </c>
    </row>
    <row r="1126" spans="1:2" x14ac:dyDescent="0.3">
      <c r="A1126" s="8" t="s">
        <v>5451</v>
      </c>
      <c r="B1126" s="16">
        <v>1</v>
      </c>
    </row>
    <row r="1127" spans="1:2" x14ac:dyDescent="0.3">
      <c r="A1127" s="8" t="s">
        <v>1240</v>
      </c>
      <c r="B1127" s="16">
        <v>2</v>
      </c>
    </row>
    <row r="1128" spans="1:2" x14ac:dyDescent="0.3">
      <c r="A1128" s="8" t="s">
        <v>3246</v>
      </c>
      <c r="B1128" s="16">
        <v>4</v>
      </c>
    </row>
    <row r="1129" spans="1:2" x14ac:dyDescent="0.3">
      <c r="A1129" s="8" t="s">
        <v>3031</v>
      </c>
      <c r="B1129" s="16">
        <v>2</v>
      </c>
    </row>
    <row r="1130" spans="1:2" x14ac:dyDescent="0.3">
      <c r="A1130" s="8" t="s">
        <v>3681</v>
      </c>
      <c r="B1130" s="16">
        <v>3</v>
      </c>
    </row>
    <row r="1131" spans="1:2" x14ac:dyDescent="0.3">
      <c r="A1131" s="8" t="s">
        <v>5573</v>
      </c>
      <c r="B1131" s="16">
        <v>1</v>
      </c>
    </row>
    <row r="1132" spans="1:2" x14ac:dyDescent="0.3">
      <c r="A1132" s="8" t="s">
        <v>5122</v>
      </c>
      <c r="B1132" s="16">
        <v>1</v>
      </c>
    </row>
    <row r="1133" spans="1:2" x14ac:dyDescent="0.3">
      <c r="A1133" s="8" t="s">
        <v>5223</v>
      </c>
      <c r="B1133" s="16">
        <v>1</v>
      </c>
    </row>
    <row r="1134" spans="1:2" x14ac:dyDescent="0.3">
      <c r="A1134" s="8" t="s">
        <v>2425</v>
      </c>
      <c r="B1134" s="16">
        <v>3</v>
      </c>
    </row>
    <row r="1135" spans="1:2" x14ac:dyDescent="0.3">
      <c r="A1135" s="8" t="s">
        <v>5113</v>
      </c>
      <c r="B1135" s="16">
        <v>2</v>
      </c>
    </row>
    <row r="1136" spans="1:2" x14ac:dyDescent="0.3">
      <c r="A1136" s="8" t="s">
        <v>3123</v>
      </c>
      <c r="B1136" s="16">
        <v>1</v>
      </c>
    </row>
    <row r="1137" spans="1:2" x14ac:dyDescent="0.3">
      <c r="A1137" s="8" t="s">
        <v>1813</v>
      </c>
      <c r="B1137" s="16">
        <v>3</v>
      </c>
    </row>
    <row r="1138" spans="1:2" x14ac:dyDescent="0.3">
      <c r="A1138" s="8" t="s">
        <v>4360</v>
      </c>
      <c r="B1138" s="16">
        <v>1</v>
      </c>
    </row>
    <row r="1139" spans="1:2" x14ac:dyDescent="0.3">
      <c r="A1139" s="8" t="s">
        <v>1635</v>
      </c>
      <c r="B1139" s="16">
        <v>1</v>
      </c>
    </row>
    <row r="1140" spans="1:2" x14ac:dyDescent="0.3">
      <c r="A1140" s="8" t="s">
        <v>2491</v>
      </c>
      <c r="B1140" s="16">
        <v>2</v>
      </c>
    </row>
    <row r="1141" spans="1:2" x14ac:dyDescent="0.3">
      <c r="A1141" s="8" t="s">
        <v>2192</v>
      </c>
      <c r="B1141" s="16">
        <v>1</v>
      </c>
    </row>
    <row r="1142" spans="1:2" x14ac:dyDescent="0.3">
      <c r="A1142" s="8" t="s">
        <v>970</v>
      </c>
      <c r="B1142" s="16">
        <v>2</v>
      </c>
    </row>
    <row r="1143" spans="1:2" x14ac:dyDescent="0.3">
      <c r="A1143" s="8" t="s">
        <v>626</v>
      </c>
      <c r="B1143" s="16">
        <v>2</v>
      </c>
    </row>
    <row r="1144" spans="1:2" x14ac:dyDescent="0.3">
      <c r="A1144" s="8" t="s">
        <v>432</v>
      </c>
      <c r="B1144" s="16">
        <v>5</v>
      </c>
    </row>
    <row r="1145" spans="1:2" x14ac:dyDescent="0.3">
      <c r="A1145" s="8" t="s">
        <v>3691</v>
      </c>
      <c r="B1145" s="16">
        <v>1</v>
      </c>
    </row>
    <row r="1146" spans="1:2" x14ac:dyDescent="0.3">
      <c r="A1146" s="8" t="s">
        <v>3361</v>
      </c>
      <c r="B1146" s="16">
        <v>1</v>
      </c>
    </row>
    <row r="1147" spans="1:2" x14ac:dyDescent="0.3">
      <c r="A1147" s="8" t="s">
        <v>2556</v>
      </c>
      <c r="B1147" s="16">
        <v>2</v>
      </c>
    </row>
    <row r="1148" spans="1:2" x14ac:dyDescent="0.3">
      <c r="A1148" s="8" t="s">
        <v>1020</v>
      </c>
      <c r="B1148" s="16">
        <v>1</v>
      </c>
    </row>
    <row r="1149" spans="1:2" x14ac:dyDescent="0.3">
      <c r="A1149" s="8" t="s">
        <v>1480</v>
      </c>
      <c r="B1149" s="16">
        <v>1</v>
      </c>
    </row>
    <row r="1150" spans="1:2" x14ac:dyDescent="0.3">
      <c r="A1150" s="8" t="s">
        <v>3219</v>
      </c>
      <c r="B1150" s="16">
        <v>3</v>
      </c>
    </row>
    <row r="1151" spans="1:2" x14ac:dyDescent="0.3">
      <c r="A1151" s="8" t="s">
        <v>2831</v>
      </c>
      <c r="B1151" s="16">
        <v>1</v>
      </c>
    </row>
    <row r="1152" spans="1:2" x14ac:dyDescent="0.3">
      <c r="A1152" s="8" t="s">
        <v>5517</v>
      </c>
      <c r="B1152" s="16">
        <v>1</v>
      </c>
    </row>
    <row r="1153" spans="1:2" x14ac:dyDescent="0.3">
      <c r="A1153" s="8" t="s">
        <v>968</v>
      </c>
      <c r="B1153" s="16">
        <v>2</v>
      </c>
    </row>
    <row r="1154" spans="1:2" x14ac:dyDescent="0.3">
      <c r="A1154" s="8" t="s">
        <v>1059</v>
      </c>
      <c r="B1154" s="16">
        <v>1</v>
      </c>
    </row>
    <row r="1155" spans="1:2" x14ac:dyDescent="0.3">
      <c r="A1155" s="8" t="s">
        <v>2934</v>
      </c>
      <c r="B1155" s="16">
        <v>1</v>
      </c>
    </row>
    <row r="1156" spans="1:2" x14ac:dyDescent="0.3">
      <c r="A1156" s="8" t="s">
        <v>4262</v>
      </c>
      <c r="B1156" s="16">
        <v>2</v>
      </c>
    </row>
    <row r="1157" spans="1:2" x14ac:dyDescent="0.3">
      <c r="A1157" s="8" t="s">
        <v>132</v>
      </c>
      <c r="B1157" s="16">
        <v>2</v>
      </c>
    </row>
    <row r="1158" spans="1:2" x14ac:dyDescent="0.3">
      <c r="A1158" s="8" t="s">
        <v>5269</v>
      </c>
      <c r="B1158" s="16">
        <v>1</v>
      </c>
    </row>
    <row r="1159" spans="1:2" x14ac:dyDescent="0.3">
      <c r="A1159" s="8" t="s">
        <v>4958</v>
      </c>
      <c r="B1159" s="16">
        <v>2</v>
      </c>
    </row>
    <row r="1160" spans="1:2" x14ac:dyDescent="0.3">
      <c r="A1160" s="8" t="s">
        <v>4703</v>
      </c>
      <c r="B1160" s="16">
        <v>1</v>
      </c>
    </row>
    <row r="1161" spans="1:2" x14ac:dyDescent="0.3">
      <c r="A1161" s="8" t="s">
        <v>1675</v>
      </c>
      <c r="B1161" s="16">
        <v>1</v>
      </c>
    </row>
    <row r="1162" spans="1:2" x14ac:dyDescent="0.3">
      <c r="A1162" s="8" t="s">
        <v>825</v>
      </c>
      <c r="B1162" s="16">
        <v>4</v>
      </c>
    </row>
    <row r="1163" spans="1:2" x14ac:dyDescent="0.3">
      <c r="A1163" s="8" t="s">
        <v>5062</v>
      </c>
      <c r="B1163" s="16">
        <v>1</v>
      </c>
    </row>
    <row r="1164" spans="1:2" x14ac:dyDescent="0.3">
      <c r="A1164" s="8" t="s">
        <v>3252</v>
      </c>
      <c r="B1164" s="16">
        <v>2</v>
      </c>
    </row>
    <row r="1165" spans="1:2" x14ac:dyDescent="0.3">
      <c r="A1165" s="8" t="s">
        <v>838</v>
      </c>
      <c r="B1165" s="16">
        <v>2</v>
      </c>
    </row>
    <row r="1166" spans="1:2" x14ac:dyDescent="0.3">
      <c r="A1166" s="8" t="s">
        <v>3077</v>
      </c>
      <c r="B1166" s="16">
        <v>4</v>
      </c>
    </row>
    <row r="1167" spans="1:2" x14ac:dyDescent="0.3">
      <c r="A1167" s="8" t="s">
        <v>5366</v>
      </c>
      <c r="B1167" s="16">
        <v>1</v>
      </c>
    </row>
    <row r="1168" spans="1:2" x14ac:dyDescent="0.3">
      <c r="A1168" s="8" t="s">
        <v>4755</v>
      </c>
      <c r="B1168" s="16">
        <v>1</v>
      </c>
    </row>
    <row r="1169" spans="1:2" x14ac:dyDescent="0.3">
      <c r="A1169" s="8" t="s">
        <v>5922</v>
      </c>
      <c r="B1169" s="16">
        <v>1</v>
      </c>
    </row>
    <row r="1170" spans="1:2" x14ac:dyDescent="0.3">
      <c r="A1170" s="8" t="s">
        <v>2325</v>
      </c>
      <c r="B1170" s="16">
        <v>1</v>
      </c>
    </row>
    <row r="1171" spans="1:2" x14ac:dyDescent="0.3">
      <c r="A1171" s="8" t="s">
        <v>2398</v>
      </c>
      <c r="B1171" s="16">
        <v>1</v>
      </c>
    </row>
    <row r="1172" spans="1:2" x14ac:dyDescent="0.3">
      <c r="A1172" s="8" t="s">
        <v>1151</v>
      </c>
      <c r="B1172" s="16">
        <v>3</v>
      </c>
    </row>
    <row r="1173" spans="1:2" x14ac:dyDescent="0.3">
      <c r="A1173" s="8" t="s">
        <v>75</v>
      </c>
      <c r="B1173" s="16">
        <v>1</v>
      </c>
    </row>
    <row r="1174" spans="1:2" x14ac:dyDescent="0.3">
      <c r="A1174" s="8" t="s">
        <v>4804</v>
      </c>
      <c r="B1174" s="16">
        <v>1</v>
      </c>
    </row>
    <row r="1175" spans="1:2" x14ac:dyDescent="0.3">
      <c r="A1175" s="8" t="s">
        <v>2061</v>
      </c>
      <c r="B1175" s="16">
        <v>3</v>
      </c>
    </row>
    <row r="1176" spans="1:2" x14ac:dyDescent="0.3">
      <c r="A1176" s="8" t="s">
        <v>1296</v>
      </c>
      <c r="B1176" s="16">
        <v>2</v>
      </c>
    </row>
    <row r="1177" spans="1:2" x14ac:dyDescent="0.3">
      <c r="A1177" s="8" t="s">
        <v>702</v>
      </c>
      <c r="B1177" s="16">
        <v>3</v>
      </c>
    </row>
    <row r="1178" spans="1:2" x14ac:dyDescent="0.3">
      <c r="A1178" s="8" t="s">
        <v>4945</v>
      </c>
      <c r="B1178" s="16">
        <v>1</v>
      </c>
    </row>
    <row r="1179" spans="1:2" x14ac:dyDescent="0.3">
      <c r="A1179" s="8" t="s">
        <v>2796</v>
      </c>
      <c r="B1179" s="16">
        <v>3</v>
      </c>
    </row>
    <row r="1180" spans="1:2" x14ac:dyDescent="0.3">
      <c r="A1180" s="8" t="s">
        <v>1758</v>
      </c>
      <c r="B1180" s="16">
        <v>2</v>
      </c>
    </row>
    <row r="1181" spans="1:2" x14ac:dyDescent="0.3">
      <c r="A1181" s="8" t="s">
        <v>5859</v>
      </c>
      <c r="B1181" s="16">
        <v>1</v>
      </c>
    </row>
    <row r="1182" spans="1:2" x14ac:dyDescent="0.3">
      <c r="A1182" s="8" t="s">
        <v>5908</v>
      </c>
      <c r="B1182" s="16">
        <v>2</v>
      </c>
    </row>
    <row r="1183" spans="1:2" x14ac:dyDescent="0.3">
      <c r="A1183" s="8" t="s">
        <v>5321</v>
      </c>
      <c r="B1183" s="16">
        <v>1</v>
      </c>
    </row>
    <row r="1184" spans="1:2" x14ac:dyDescent="0.3">
      <c r="A1184" s="8" t="s">
        <v>2740</v>
      </c>
      <c r="B1184" s="16">
        <v>1</v>
      </c>
    </row>
    <row r="1185" spans="1:2" x14ac:dyDescent="0.3">
      <c r="A1185" s="8" t="s">
        <v>1988</v>
      </c>
      <c r="B1185" s="16">
        <v>4</v>
      </c>
    </row>
    <row r="1186" spans="1:2" x14ac:dyDescent="0.3">
      <c r="A1186" s="8" t="s">
        <v>3034</v>
      </c>
      <c r="B1186" s="16">
        <v>1</v>
      </c>
    </row>
    <row r="1187" spans="1:2" x14ac:dyDescent="0.3">
      <c r="A1187" s="8" t="s">
        <v>699</v>
      </c>
      <c r="B1187" s="16">
        <v>5</v>
      </c>
    </row>
    <row r="1188" spans="1:2" x14ac:dyDescent="0.3">
      <c r="A1188" s="8" t="s">
        <v>2830</v>
      </c>
      <c r="B1188" s="16">
        <v>1</v>
      </c>
    </row>
    <row r="1189" spans="1:2" x14ac:dyDescent="0.3">
      <c r="A1189" s="8" t="s">
        <v>2958</v>
      </c>
      <c r="B1189" s="16">
        <v>2</v>
      </c>
    </row>
    <row r="1190" spans="1:2" x14ac:dyDescent="0.3">
      <c r="A1190" s="8" t="s">
        <v>611</v>
      </c>
      <c r="B1190" s="16">
        <v>1</v>
      </c>
    </row>
    <row r="1191" spans="1:2" x14ac:dyDescent="0.3">
      <c r="A1191" s="8" t="s">
        <v>2840</v>
      </c>
      <c r="B1191" s="16">
        <v>2</v>
      </c>
    </row>
    <row r="1192" spans="1:2" x14ac:dyDescent="0.3">
      <c r="A1192" s="8" t="s">
        <v>1846</v>
      </c>
      <c r="B1192" s="16">
        <v>2</v>
      </c>
    </row>
    <row r="1193" spans="1:2" x14ac:dyDescent="0.3">
      <c r="A1193" s="8" t="s">
        <v>2086</v>
      </c>
      <c r="B1193" s="16">
        <v>1</v>
      </c>
    </row>
    <row r="1194" spans="1:2" x14ac:dyDescent="0.3">
      <c r="A1194" s="8" t="s">
        <v>3008</v>
      </c>
      <c r="B1194" s="16">
        <v>1</v>
      </c>
    </row>
    <row r="1195" spans="1:2" x14ac:dyDescent="0.3">
      <c r="A1195" s="8" t="s">
        <v>3038</v>
      </c>
      <c r="B1195" s="16">
        <v>1</v>
      </c>
    </row>
    <row r="1196" spans="1:2" x14ac:dyDescent="0.3">
      <c r="A1196" s="8" t="s">
        <v>3946</v>
      </c>
      <c r="B1196" s="16">
        <v>2</v>
      </c>
    </row>
    <row r="1197" spans="1:2" x14ac:dyDescent="0.3">
      <c r="A1197" s="8" t="s">
        <v>329</v>
      </c>
      <c r="B1197" s="16">
        <v>2</v>
      </c>
    </row>
    <row r="1198" spans="1:2" x14ac:dyDescent="0.3">
      <c r="A1198" s="8" t="s">
        <v>5815</v>
      </c>
      <c r="B1198" s="16">
        <v>1</v>
      </c>
    </row>
    <row r="1199" spans="1:2" x14ac:dyDescent="0.3">
      <c r="A1199" s="8" t="s">
        <v>4513</v>
      </c>
      <c r="B1199" s="16">
        <v>1</v>
      </c>
    </row>
    <row r="1200" spans="1:2" x14ac:dyDescent="0.3">
      <c r="A1200" s="8" t="s">
        <v>4293</v>
      </c>
      <c r="B1200" s="16">
        <v>2</v>
      </c>
    </row>
    <row r="1201" spans="1:2" x14ac:dyDescent="0.3">
      <c r="A1201" s="8" t="s">
        <v>4923</v>
      </c>
      <c r="B1201" s="16">
        <v>1</v>
      </c>
    </row>
    <row r="1202" spans="1:2" x14ac:dyDescent="0.3">
      <c r="A1202" s="8" t="s">
        <v>5181</v>
      </c>
      <c r="B1202" s="16">
        <v>1</v>
      </c>
    </row>
    <row r="1203" spans="1:2" x14ac:dyDescent="0.3">
      <c r="A1203" s="8" t="s">
        <v>3305</v>
      </c>
      <c r="B1203" s="16">
        <v>3</v>
      </c>
    </row>
    <row r="1204" spans="1:2" x14ac:dyDescent="0.3">
      <c r="A1204" s="8" t="s">
        <v>5038</v>
      </c>
      <c r="B1204" s="16">
        <v>1</v>
      </c>
    </row>
    <row r="1205" spans="1:2" x14ac:dyDescent="0.3">
      <c r="A1205" s="8" t="s">
        <v>1232</v>
      </c>
      <c r="B1205" s="16">
        <v>2</v>
      </c>
    </row>
    <row r="1206" spans="1:2" x14ac:dyDescent="0.3">
      <c r="A1206" s="8" t="s">
        <v>1252</v>
      </c>
      <c r="B1206" s="16">
        <v>2</v>
      </c>
    </row>
    <row r="1207" spans="1:2" x14ac:dyDescent="0.3">
      <c r="A1207" s="8" t="s">
        <v>4056</v>
      </c>
      <c r="B1207" s="16">
        <v>1</v>
      </c>
    </row>
    <row r="1208" spans="1:2" x14ac:dyDescent="0.3">
      <c r="A1208" s="8" t="s">
        <v>2501</v>
      </c>
      <c r="B1208" s="16">
        <v>1</v>
      </c>
    </row>
    <row r="1209" spans="1:2" x14ac:dyDescent="0.3">
      <c r="A1209" s="8" t="s">
        <v>4392</v>
      </c>
      <c r="B1209" s="16">
        <v>1</v>
      </c>
    </row>
    <row r="1210" spans="1:2" x14ac:dyDescent="0.3">
      <c r="A1210" s="8" t="s">
        <v>844</v>
      </c>
      <c r="B1210" s="16">
        <v>1</v>
      </c>
    </row>
    <row r="1211" spans="1:2" x14ac:dyDescent="0.3">
      <c r="A1211" s="8" t="s">
        <v>805</v>
      </c>
      <c r="B1211" s="16">
        <v>2</v>
      </c>
    </row>
    <row r="1212" spans="1:2" x14ac:dyDescent="0.3">
      <c r="A1212" s="8" t="s">
        <v>2733</v>
      </c>
      <c r="B1212" s="16">
        <v>2</v>
      </c>
    </row>
    <row r="1213" spans="1:2" x14ac:dyDescent="0.3">
      <c r="A1213" s="8" t="s">
        <v>2371</v>
      </c>
      <c r="B1213" s="16">
        <v>1</v>
      </c>
    </row>
    <row r="1214" spans="1:2" x14ac:dyDescent="0.3">
      <c r="A1214" s="8" t="s">
        <v>2274</v>
      </c>
      <c r="B1214" s="16">
        <v>1</v>
      </c>
    </row>
    <row r="1215" spans="1:2" x14ac:dyDescent="0.3">
      <c r="A1215" s="8" t="s">
        <v>5249</v>
      </c>
      <c r="B1215" s="16">
        <v>1</v>
      </c>
    </row>
    <row r="1216" spans="1:2" x14ac:dyDescent="0.3">
      <c r="A1216" s="8" t="s">
        <v>3502</v>
      </c>
      <c r="B1216" s="16">
        <v>1</v>
      </c>
    </row>
    <row r="1217" spans="1:2" x14ac:dyDescent="0.3">
      <c r="A1217" s="8" t="s">
        <v>633</v>
      </c>
      <c r="B1217" s="16">
        <v>5</v>
      </c>
    </row>
    <row r="1218" spans="1:2" x14ac:dyDescent="0.3">
      <c r="A1218" s="8" t="s">
        <v>3905</v>
      </c>
      <c r="B1218" s="16">
        <v>1</v>
      </c>
    </row>
    <row r="1219" spans="1:2" x14ac:dyDescent="0.3">
      <c r="A1219" s="8" t="s">
        <v>1094</v>
      </c>
      <c r="B1219" s="16">
        <v>2</v>
      </c>
    </row>
    <row r="1220" spans="1:2" x14ac:dyDescent="0.3">
      <c r="A1220" s="8" t="s">
        <v>535</v>
      </c>
      <c r="B1220" s="16">
        <v>4</v>
      </c>
    </row>
    <row r="1221" spans="1:2" x14ac:dyDescent="0.3">
      <c r="A1221" s="8" t="s">
        <v>4615</v>
      </c>
      <c r="B1221" s="16">
        <v>1</v>
      </c>
    </row>
    <row r="1222" spans="1:2" x14ac:dyDescent="0.3">
      <c r="A1222" s="8" t="s">
        <v>1843</v>
      </c>
      <c r="B1222" s="16">
        <v>1</v>
      </c>
    </row>
    <row r="1223" spans="1:2" x14ac:dyDescent="0.3">
      <c r="A1223" s="8" t="s">
        <v>1460</v>
      </c>
      <c r="B1223" s="16">
        <v>1</v>
      </c>
    </row>
    <row r="1224" spans="1:2" x14ac:dyDescent="0.3">
      <c r="A1224" s="8" t="s">
        <v>4585</v>
      </c>
      <c r="B1224" s="16">
        <v>2</v>
      </c>
    </row>
    <row r="1225" spans="1:2" x14ac:dyDescent="0.3">
      <c r="A1225" s="8" t="s">
        <v>3432</v>
      </c>
      <c r="B1225" s="16">
        <v>2</v>
      </c>
    </row>
    <row r="1226" spans="1:2" x14ac:dyDescent="0.3">
      <c r="A1226" s="8" t="s">
        <v>4700</v>
      </c>
      <c r="B1226" s="16">
        <v>1</v>
      </c>
    </row>
    <row r="1227" spans="1:2" x14ac:dyDescent="0.3">
      <c r="A1227" s="8" t="s">
        <v>2605</v>
      </c>
      <c r="B1227" s="16">
        <v>1</v>
      </c>
    </row>
    <row r="1228" spans="1:2" x14ac:dyDescent="0.3">
      <c r="A1228" s="8" t="s">
        <v>4626</v>
      </c>
      <c r="B1228" s="16">
        <v>1</v>
      </c>
    </row>
    <row r="1229" spans="1:2" x14ac:dyDescent="0.3">
      <c r="A1229" s="8" t="s">
        <v>5709</v>
      </c>
      <c r="B1229" s="16">
        <v>1</v>
      </c>
    </row>
    <row r="1230" spans="1:2" x14ac:dyDescent="0.3">
      <c r="A1230" s="8" t="s">
        <v>695</v>
      </c>
      <c r="B1230" s="16">
        <v>3</v>
      </c>
    </row>
    <row r="1231" spans="1:2" x14ac:dyDescent="0.3">
      <c r="A1231" s="8" t="s">
        <v>1169</v>
      </c>
      <c r="B1231" s="16">
        <v>3</v>
      </c>
    </row>
    <row r="1232" spans="1:2" x14ac:dyDescent="0.3">
      <c r="A1232" s="8" t="s">
        <v>5765</v>
      </c>
      <c r="B1232" s="16">
        <v>1</v>
      </c>
    </row>
    <row r="1233" spans="1:2" x14ac:dyDescent="0.3">
      <c r="A1233" s="8" t="s">
        <v>3769</v>
      </c>
      <c r="B1233" s="16">
        <v>1</v>
      </c>
    </row>
    <row r="1234" spans="1:2" x14ac:dyDescent="0.3">
      <c r="A1234" s="8" t="s">
        <v>1257</v>
      </c>
      <c r="B1234" s="16">
        <v>2</v>
      </c>
    </row>
    <row r="1235" spans="1:2" x14ac:dyDescent="0.3">
      <c r="A1235" s="8" t="s">
        <v>3651</v>
      </c>
      <c r="B1235" s="16">
        <v>1</v>
      </c>
    </row>
    <row r="1236" spans="1:2" x14ac:dyDescent="0.3">
      <c r="A1236" s="8" t="s">
        <v>852</v>
      </c>
      <c r="B1236" s="16">
        <v>2</v>
      </c>
    </row>
    <row r="1237" spans="1:2" x14ac:dyDescent="0.3">
      <c r="A1237" s="8" t="s">
        <v>1880</v>
      </c>
      <c r="B1237" s="16">
        <v>2</v>
      </c>
    </row>
    <row r="1238" spans="1:2" x14ac:dyDescent="0.3">
      <c r="A1238" s="8" t="s">
        <v>4723</v>
      </c>
      <c r="B1238" s="16">
        <v>1</v>
      </c>
    </row>
    <row r="1239" spans="1:2" x14ac:dyDescent="0.3">
      <c r="A1239" s="8" t="s">
        <v>509</v>
      </c>
      <c r="B1239" s="16">
        <v>4</v>
      </c>
    </row>
    <row r="1240" spans="1:2" x14ac:dyDescent="0.3">
      <c r="A1240" s="8" t="s">
        <v>393</v>
      </c>
      <c r="B1240" s="16">
        <v>2</v>
      </c>
    </row>
    <row r="1241" spans="1:2" x14ac:dyDescent="0.3">
      <c r="A1241" s="8" t="s">
        <v>1449</v>
      </c>
      <c r="B1241" s="16">
        <v>1</v>
      </c>
    </row>
    <row r="1242" spans="1:2" x14ac:dyDescent="0.3">
      <c r="A1242" s="8" t="s">
        <v>1687</v>
      </c>
      <c r="B1242" s="16">
        <v>2</v>
      </c>
    </row>
    <row r="1243" spans="1:2" x14ac:dyDescent="0.3">
      <c r="A1243" s="8" t="s">
        <v>2390</v>
      </c>
      <c r="B1243" s="16">
        <v>2</v>
      </c>
    </row>
    <row r="1244" spans="1:2" x14ac:dyDescent="0.3">
      <c r="A1244" s="8" t="s">
        <v>4876</v>
      </c>
      <c r="B1244" s="16">
        <v>2</v>
      </c>
    </row>
    <row r="1245" spans="1:2" x14ac:dyDescent="0.3">
      <c r="A1245" s="8" t="s">
        <v>1420</v>
      </c>
      <c r="B1245" s="16">
        <v>3</v>
      </c>
    </row>
    <row r="1246" spans="1:2" x14ac:dyDescent="0.3">
      <c r="A1246" s="8" t="s">
        <v>4402</v>
      </c>
      <c r="B1246" s="16">
        <v>1</v>
      </c>
    </row>
    <row r="1247" spans="1:2" x14ac:dyDescent="0.3">
      <c r="A1247" s="8" t="s">
        <v>3878</v>
      </c>
      <c r="B1247" s="16">
        <v>3</v>
      </c>
    </row>
    <row r="1248" spans="1:2" x14ac:dyDescent="0.3">
      <c r="A1248" s="8" t="s">
        <v>440</v>
      </c>
      <c r="B1248" s="16">
        <v>1</v>
      </c>
    </row>
    <row r="1249" spans="1:2" x14ac:dyDescent="0.3">
      <c r="A1249" s="8" t="s">
        <v>4713</v>
      </c>
      <c r="B1249" s="16">
        <v>1</v>
      </c>
    </row>
    <row r="1250" spans="1:2" x14ac:dyDescent="0.3">
      <c r="A1250" s="8" t="s">
        <v>3717</v>
      </c>
      <c r="B1250" s="16">
        <v>2</v>
      </c>
    </row>
    <row r="1251" spans="1:2" x14ac:dyDescent="0.3">
      <c r="A1251" s="8" t="s">
        <v>3409</v>
      </c>
      <c r="B1251" s="16">
        <v>1</v>
      </c>
    </row>
    <row r="1252" spans="1:2" x14ac:dyDescent="0.3">
      <c r="A1252" s="8" t="s">
        <v>2265</v>
      </c>
      <c r="B1252" s="16">
        <v>1</v>
      </c>
    </row>
    <row r="1253" spans="1:2" x14ac:dyDescent="0.3">
      <c r="A1253" s="8" t="s">
        <v>2875</v>
      </c>
      <c r="B1253" s="16">
        <v>2</v>
      </c>
    </row>
    <row r="1254" spans="1:2" x14ac:dyDescent="0.3">
      <c r="A1254" s="8" t="s">
        <v>396</v>
      </c>
      <c r="B1254" s="16">
        <v>4</v>
      </c>
    </row>
    <row r="1255" spans="1:2" x14ac:dyDescent="0.3">
      <c r="A1255" s="8" t="s">
        <v>4629</v>
      </c>
      <c r="B1255" s="16">
        <v>1</v>
      </c>
    </row>
    <row r="1256" spans="1:2" x14ac:dyDescent="0.3">
      <c r="A1256" s="8" t="s">
        <v>1855</v>
      </c>
      <c r="B1256" s="16">
        <v>3</v>
      </c>
    </row>
    <row r="1257" spans="1:2" x14ac:dyDescent="0.3">
      <c r="A1257" s="8" t="s">
        <v>192</v>
      </c>
      <c r="B1257" s="16">
        <v>4</v>
      </c>
    </row>
    <row r="1258" spans="1:2" x14ac:dyDescent="0.3">
      <c r="A1258" s="8" t="s">
        <v>2454</v>
      </c>
      <c r="B1258" s="16">
        <v>3</v>
      </c>
    </row>
    <row r="1259" spans="1:2" x14ac:dyDescent="0.3">
      <c r="A1259" s="8" t="s">
        <v>4190</v>
      </c>
      <c r="B1259" s="16">
        <v>1</v>
      </c>
    </row>
    <row r="1260" spans="1:2" x14ac:dyDescent="0.3">
      <c r="A1260" s="8" t="s">
        <v>1979</v>
      </c>
      <c r="B1260" s="16">
        <v>1</v>
      </c>
    </row>
    <row r="1261" spans="1:2" x14ac:dyDescent="0.3">
      <c r="A1261" s="8" t="s">
        <v>4283</v>
      </c>
      <c r="B1261" s="16">
        <v>2</v>
      </c>
    </row>
    <row r="1262" spans="1:2" x14ac:dyDescent="0.3">
      <c r="A1262" s="8" t="s">
        <v>80</v>
      </c>
      <c r="B1262" s="16">
        <v>1</v>
      </c>
    </row>
    <row r="1263" spans="1:2" x14ac:dyDescent="0.3">
      <c r="A1263" s="8" t="s">
        <v>142</v>
      </c>
      <c r="B1263" s="16">
        <v>3</v>
      </c>
    </row>
    <row r="1264" spans="1:2" x14ac:dyDescent="0.3">
      <c r="A1264" s="8" t="s">
        <v>4219</v>
      </c>
      <c r="B1264" s="16">
        <v>1</v>
      </c>
    </row>
    <row r="1265" spans="1:2" x14ac:dyDescent="0.3">
      <c r="A1265" s="8" t="s">
        <v>2068</v>
      </c>
      <c r="B1265" s="16">
        <v>2</v>
      </c>
    </row>
    <row r="1266" spans="1:2" x14ac:dyDescent="0.3">
      <c r="A1266" s="8" t="s">
        <v>5528</v>
      </c>
      <c r="B1266" s="16">
        <v>1</v>
      </c>
    </row>
    <row r="1267" spans="1:2" x14ac:dyDescent="0.3">
      <c r="A1267" s="8" t="s">
        <v>2718</v>
      </c>
      <c r="B1267" s="16">
        <v>1</v>
      </c>
    </row>
    <row r="1268" spans="1:2" x14ac:dyDescent="0.3">
      <c r="A1268" s="8" t="s">
        <v>1414</v>
      </c>
      <c r="B1268" s="16">
        <v>2</v>
      </c>
    </row>
    <row r="1269" spans="1:2" x14ac:dyDescent="0.3">
      <c r="A1269" s="8" t="s">
        <v>2681</v>
      </c>
      <c r="B1269" s="16">
        <v>1</v>
      </c>
    </row>
    <row r="1270" spans="1:2" x14ac:dyDescent="0.3">
      <c r="A1270" s="8" t="s">
        <v>1324</v>
      </c>
      <c r="B1270" s="16">
        <v>1</v>
      </c>
    </row>
    <row r="1271" spans="1:2" x14ac:dyDescent="0.3">
      <c r="A1271" s="8" t="s">
        <v>751</v>
      </c>
      <c r="B1271" s="16">
        <v>2</v>
      </c>
    </row>
    <row r="1272" spans="1:2" x14ac:dyDescent="0.3">
      <c r="A1272" s="8" t="s">
        <v>1176</v>
      </c>
      <c r="B1272" s="16">
        <v>1</v>
      </c>
    </row>
    <row r="1273" spans="1:2" x14ac:dyDescent="0.3">
      <c r="A1273" s="8" t="s">
        <v>1859</v>
      </c>
      <c r="B1273" s="16">
        <v>3</v>
      </c>
    </row>
    <row r="1274" spans="1:2" x14ac:dyDescent="0.3">
      <c r="A1274" s="8" t="s">
        <v>5883</v>
      </c>
      <c r="B1274" s="16">
        <v>1</v>
      </c>
    </row>
    <row r="1275" spans="1:2" x14ac:dyDescent="0.3">
      <c r="A1275" s="8" t="s">
        <v>2550</v>
      </c>
      <c r="B1275" s="16">
        <v>2</v>
      </c>
    </row>
    <row r="1276" spans="1:2" x14ac:dyDescent="0.3">
      <c r="A1276" s="8" t="s">
        <v>831</v>
      </c>
      <c r="B1276" s="16">
        <v>2</v>
      </c>
    </row>
    <row r="1277" spans="1:2" x14ac:dyDescent="0.3">
      <c r="A1277" s="8" t="s">
        <v>356</v>
      </c>
      <c r="B1277" s="16">
        <v>2</v>
      </c>
    </row>
    <row r="1278" spans="1:2" x14ac:dyDescent="0.3">
      <c r="A1278" s="8" t="s">
        <v>3473</v>
      </c>
      <c r="B1278" s="16">
        <v>3</v>
      </c>
    </row>
    <row r="1279" spans="1:2" x14ac:dyDescent="0.3">
      <c r="A1279" s="8" t="s">
        <v>5174</v>
      </c>
      <c r="B1279" s="16">
        <v>2</v>
      </c>
    </row>
    <row r="1280" spans="1:2" x14ac:dyDescent="0.3">
      <c r="A1280" s="8" t="s">
        <v>1601</v>
      </c>
      <c r="B1280" s="16">
        <v>1</v>
      </c>
    </row>
    <row r="1281" spans="1:2" x14ac:dyDescent="0.3">
      <c r="A1281" s="8" t="s">
        <v>4949</v>
      </c>
      <c r="B1281" s="16">
        <v>1</v>
      </c>
    </row>
    <row r="1282" spans="1:2" x14ac:dyDescent="0.3">
      <c r="A1282" s="8" t="s">
        <v>3390</v>
      </c>
      <c r="B1282" s="16">
        <v>1</v>
      </c>
    </row>
    <row r="1283" spans="1:2" x14ac:dyDescent="0.3">
      <c r="A1283" s="8" t="s">
        <v>5234</v>
      </c>
      <c r="B1283" s="16">
        <v>1</v>
      </c>
    </row>
    <row r="1284" spans="1:2" x14ac:dyDescent="0.3">
      <c r="A1284" s="8" t="s">
        <v>737</v>
      </c>
      <c r="B1284" s="16">
        <v>1</v>
      </c>
    </row>
    <row r="1285" spans="1:2" x14ac:dyDescent="0.3">
      <c r="A1285" s="8" t="s">
        <v>3817</v>
      </c>
      <c r="B1285" s="16">
        <v>1</v>
      </c>
    </row>
    <row r="1286" spans="1:2" x14ac:dyDescent="0.3">
      <c r="A1286" s="8" t="s">
        <v>2259</v>
      </c>
      <c r="B1286" s="16">
        <v>3</v>
      </c>
    </row>
    <row r="1287" spans="1:2" x14ac:dyDescent="0.3">
      <c r="A1287" s="8" t="s">
        <v>2744</v>
      </c>
      <c r="B1287" s="16">
        <v>2</v>
      </c>
    </row>
    <row r="1288" spans="1:2" x14ac:dyDescent="0.3">
      <c r="A1288" s="8" t="s">
        <v>5948</v>
      </c>
      <c r="B1288" s="16">
        <v>1</v>
      </c>
    </row>
    <row r="1289" spans="1:2" x14ac:dyDescent="0.3">
      <c r="A1289" s="8" t="s">
        <v>786</v>
      </c>
      <c r="B1289" s="16">
        <v>2</v>
      </c>
    </row>
    <row r="1290" spans="1:2" x14ac:dyDescent="0.3">
      <c r="A1290" s="8" t="s">
        <v>2388</v>
      </c>
      <c r="B1290" s="16">
        <v>2</v>
      </c>
    </row>
    <row r="1291" spans="1:2" x14ac:dyDescent="0.3">
      <c r="A1291" s="8" t="s">
        <v>3881</v>
      </c>
      <c r="B1291" s="16">
        <v>2</v>
      </c>
    </row>
    <row r="1292" spans="1:2" x14ac:dyDescent="0.3">
      <c r="A1292" s="8" t="s">
        <v>5394</v>
      </c>
      <c r="B1292" s="16">
        <v>2</v>
      </c>
    </row>
    <row r="1293" spans="1:2" x14ac:dyDescent="0.3">
      <c r="A1293" s="8" t="s">
        <v>3536</v>
      </c>
      <c r="B1293" s="16">
        <v>2</v>
      </c>
    </row>
    <row r="1294" spans="1:2" x14ac:dyDescent="0.3">
      <c r="A1294" s="8" t="s">
        <v>2647</v>
      </c>
      <c r="B1294" s="16">
        <v>2</v>
      </c>
    </row>
    <row r="1295" spans="1:2" x14ac:dyDescent="0.3">
      <c r="A1295" s="8" t="s">
        <v>1405</v>
      </c>
      <c r="B1295" s="16">
        <v>3</v>
      </c>
    </row>
    <row r="1296" spans="1:2" x14ac:dyDescent="0.3">
      <c r="A1296" s="8" t="s">
        <v>3342</v>
      </c>
      <c r="B1296" s="16">
        <v>1</v>
      </c>
    </row>
    <row r="1297" spans="1:2" x14ac:dyDescent="0.3">
      <c r="A1297" s="8" t="s">
        <v>5946</v>
      </c>
      <c r="B1297" s="16">
        <v>1</v>
      </c>
    </row>
    <row r="1298" spans="1:2" x14ac:dyDescent="0.3">
      <c r="A1298" s="8" t="s">
        <v>3968</v>
      </c>
      <c r="B1298" s="16">
        <v>1</v>
      </c>
    </row>
    <row r="1299" spans="1:2" x14ac:dyDescent="0.3">
      <c r="A1299" s="8" t="s">
        <v>3724</v>
      </c>
      <c r="B1299" s="16">
        <v>1</v>
      </c>
    </row>
    <row r="1300" spans="1:2" x14ac:dyDescent="0.3">
      <c r="A1300" s="8" t="s">
        <v>788</v>
      </c>
      <c r="B1300" s="16">
        <v>1</v>
      </c>
    </row>
    <row r="1301" spans="1:2" x14ac:dyDescent="0.3">
      <c r="A1301" s="8" t="s">
        <v>1995</v>
      </c>
      <c r="B1301" s="16">
        <v>1</v>
      </c>
    </row>
    <row r="1302" spans="1:2" x14ac:dyDescent="0.3">
      <c r="A1302" s="8" t="s">
        <v>5427</v>
      </c>
      <c r="B1302" s="16">
        <v>1</v>
      </c>
    </row>
    <row r="1303" spans="1:2" x14ac:dyDescent="0.3">
      <c r="A1303" s="8" t="s">
        <v>5874</v>
      </c>
      <c r="B1303" s="16">
        <v>1</v>
      </c>
    </row>
    <row r="1304" spans="1:2" x14ac:dyDescent="0.3">
      <c r="A1304" s="8" t="s">
        <v>779</v>
      </c>
      <c r="B1304" s="16">
        <v>1</v>
      </c>
    </row>
    <row r="1305" spans="1:2" x14ac:dyDescent="0.3">
      <c r="A1305" s="8" t="s">
        <v>690</v>
      </c>
      <c r="B1305" s="16">
        <v>1</v>
      </c>
    </row>
    <row r="1306" spans="1:2" x14ac:dyDescent="0.3">
      <c r="A1306" s="8" t="s">
        <v>1656</v>
      </c>
      <c r="B1306" s="16">
        <v>3</v>
      </c>
    </row>
    <row r="1307" spans="1:2" x14ac:dyDescent="0.3">
      <c r="A1307" s="8" t="s">
        <v>3212</v>
      </c>
      <c r="B1307" s="16">
        <v>1</v>
      </c>
    </row>
    <row r="1308" spans="1:2" x14ac:dyDescent="0.3">
      <c r="A1308" s="8" t="s">
        <v>1366</v>
      </c>
      <c r="B1308" s="16">
        <v>2</v>
      </c>
    </row>
    <row r="1309" spans="1:2" x14ac:dyDescent="0.3">
      <c r="A1309" s="8" t="s">
        <v>1301</v>
      </c>
      <c r="B1309" s="16">
        <v>1</v>
      </c>
    </row>
    <row r="1310" spans="1:2" x14ac:dyDescent="0.3">
      <c r="A1310" s="8" t="s">
        <v>4006</v>
      </c>
      <c r="B1310" s="16">
        <v>1</v>
      </c>
    </row>
    <row r="1311" spans="1:2" x14ac:dyDescent="0.3">
      <c r="A1311" s="8" t="s">
        <v>198</v>
      </c>
      <c r="B1311" s="16">
        <v>3</v>
      </c>
    </row>
    <row r="1312" spans="1:2" x14ac:dyDescent="0.3">
      <c r="A1312" s="8" t="s">
        <v>3134</v>
      </c>
      <c r="B1312" s="16">
        <v>2</v>
      </c>
    </row>
    <row r="1313" spans="1:2" x14ac:dyDescent="0.3">
      <c r="A1313" s="8" t="s">
        <v>154</v>
      </c>
      <c r="B1313" s="16">
        <v>1</v>
      </c>
    </row>
    <row r="1314" spans="1:2" x14ac:dyDescent="0.3">
      <c r="A1314" s="8" t="s">
        <v>5821</v>
      </c>
      <c r="B1314" s="16">
        <v>1</v>
      </c>
    </row>
    <row r="1315" spans="1:2" x14ac:dyDescent="0.3">
      <c r="A1315" s="8" t="s">
        <v>728</v>
      </c>
      <c r="B1315" s="16">
        <v>1</v>
      </c>
    </row>
    <row r="1316" spans="1:2" x14ac:dyDescent="0.3">
      <c r="A1316" s="8" t="s">
        <v>4324</v>
      </c>
      <c r="B1316" s="16">
        <v>2</v>
      </c>
    </row>
    <row r="1317" spans="1:2" x14ac:dyDescent="0.3">
      <c r="A1317" s="8" t="s">
        <v>3884</v>
      </c>
      <c r="B1317" s="16">
        <v>2</v>
      </c>
    </row>
    <row r="1318" spans="1:2" x14ac:dyDescent="0.3">
      <c r="A1318" s="8" t="s">
        <v>1185</v>
      </c>
      <c r="B1318" s="16">
        <v>2</v>
      </c>
    </row>
    <row r="1319" spans="1:2" x14ac:dyDescent="0.3">
      <c r="A1319" s="8" t="s">
        <v>382</v>
      </c>
      <c r="B1319" s="16">
        <v>2</v>
      </c>
    </row>
    <row r="1320" spans="1:2" x14ac:dyDescent="0.3">
      <c r="A1320" s="8" t="s">
        <v>4092</v>
      </c>
      <c r="B1320" s="16">
        <v>2</v>
      </c>
    </row>
    <row r="1321" spans="1:2" x14ac:dyDescent="0.3">
      <c r="A1321" s="8" t="s">
        <v>3217</v>
      </c>
      <c r="B1321" s="16">
        <v>1</v>
      </c>
    </row>
    <row r="1322" spans="1:2" x14ac:dyDescent="0.3">
      <c r="A1322" s="8" t="s">
        <v>1716</v>
      </c>
      <c r="B1322" s="16">
        <v>1</v>
      </c>
    </row>
    <row r="1323" spans="1:2" x14ac:dyDescent="0.3">
      <c r="A1323" s="8" t="s">
        <v>1698</v>
      </c>
      <c r="B1323" s="16">
        <v>1</v>
      </c>
    </row>
    <row r="1324" spans="1:2" x14ac:dyDescent="0.3">
      <c r="A1324" s="8" t="s">
        <v>4030</v>
      </c>
      <c r="B1324" s="16">
        <v>1</v>
      </c>
    </row>
    <row r="1325" spans="1:2" x14ac:dyDescent="0.3">
      <c r="A1325" s="8" t="s">
        <v>5000</v>
      </c>
      <c r="B1325" s="16">
        <v>1</v>
      </c>
    </row>
    <row r="1326" spans="1:2" x14ac:dyDescent="0.3">
      <c r="A1326" s="8" t="s">
        <v>2591</v>
      </c>
      <c r="B1326" s="16">
        <v>1</v>
      </c>
    </row>
    <row r="1327" spans="1:2" x14ac:dyDescent="0.3">
      <c r="A1327" s="8" t="s">
        <v>5227</v>
      </c>
      <c r="B1327" s="16">
        <v>1</v>
      </c>
    </row>
    <row r="1328" spans="1:2" x14ac:dyDescent="0.3">
      <c r="A1328" s="8" t="s">
        <v>923</v>
      </c>
      <c r="B1328" s="16">
        <v>2</v>
      </c>
    </row>
    <row r="1329" spans="1:2" x14ac:dyDescent="0.3">
      <c r="A1329" s="8" t="s">
        <v>3904</v>
      </c>
      <c r="B1329" s="16">
        <v>2</v>
      </c>
    </row>
    <row r="1330" spans="1:2" x14ac:dyDescent="0.3">
      <c r="A1330" s="8" t="s">
        <v>2037</v>
      </c>
      <c r="B1330" s="16">
        <v>1</v>
      </c>
    </row>
    <row r="1331" spans="1:2" x14ac:dyDescent="0.3">
      <c r="A1331" s="8" t="s">
        <v>5903</v>
      </c>
      <c r="B1331" s="16">
        <v>1</v>
      </c>
    </row>
    <row r="1332" spans="1:2" x14ac:dyDescent="0.3">
      <c r="A1332" s="8" t="s">
        <v>1510</v>
      </c>
      <c r="B1332" s="16">
        <v>2</v>
      </c>
    </row>
    <row r="1333" spans="1:2" x14ac:dyDescent="0.3">
      <c r="A1333" s="8" t="s">
        <v>1014</v>
      </c>
      <c r="B1333" s="16">
        <v>2</v>
      </c>
    </row>
    <row r="1334" spans="1:2" x14ac:dyDescent="0.3">
      <c r="A1334" s="8" t="s">
        <v>1392</v>
      </c>
      <c r="B1334" s="16">
        <v>2</v>
      </c>
    </row>
    <row r="1335" spans="1:2" x14ac:dyDescent="0.3">
      <c r="A1335" s="8" t="s">
        <v>330</v>
      </c>
      <c r="B1335" s="16">
        <v>1</v>
      </c>
    </row>
    <row r="1336" spans="1:2" x14ac:dyDescent="0.3">
      <c r="A1336" s="8" t="s">
        <v>4974</v>
      </c>
      <c r="B1336" s="16">
        <v>1</v>
      </c>
    </row>
    <row r="1337" spans="1:2" x14ac:dyDescent="0.3">
      <c r="A1337" s="8" t="s">
        <v>2754</v>
      </c>
      <c r="B1337" s="16">
        <v>1</v>
      </c>
    </row>
    <row r="1338" spans="1:2" x14ac:dyDescent="0.3">
      <c r="A1338" s="8" t="s">
        <v>4606</v>
      </c>
      <c r="B1338" s="16">
        <v>1</v>
      </c>
    </row>
    <row r="1339" spans="1:2" x14ac:dyDescent="0.3">
      <c r="A1339" s="8" t="s">
        <v>5077</v>
      </c>
      <c r="B1339" s="16">
        <v>1</v>
      </c>
    </row>
    <row r="1340" spans="1:2" x14ac:dyDescent="0.3">
      <c r="A1340" s="8" t="s">
        <v>2094</v>
      </c>
      <c r="B1340" s="16">
        <v>1</v>
      </c>
    </row>
    <row r="1341" spans="1:2" x14ac:dyDescent="0.3">
      <c r="A1341" s="8" t="s">
        <v>2251</v>
      </c>
      <c r="B1341" s="16">
        <v>2</v>
      </c>
    </row>
    <row r="1342" spans="1:2" x14ac:dyDescent="0.3">
      <c r="A1342" s="8" t="s">
        <v>5006</v>
      </c>
      <c r="B1342" s="16">
        <v>1</v>
      </c>
    </row>
    <row r="1343" spans="1:2" x14ac:dyDescent="0.3">
      <c r="A1343" s="8" t="s">
        <v>5825</v>
      </c>
      <c r="B1343" s="16">
        <v>1</v>
      </c>
    </row>
    <row r="1344" spans="1:2" x14ac:dyDescent="0.3">
      <c r="A1344" s="8" t="s">
        <v>1157</v>
      </c>
      <c r="B1344" s="16">
        <v>3</v>
      </c>
    </row>
    <row r="1345" spans="1:2" x14ac:dyDescent="0.3">
      <c r="A1345" s="8" t="s">
        <v>2363</v>
      </c>
      <c r="B1345" s="16">
        <v>2</v>
      </c>
    </row>
    <row r="1346" spans="1:2" x14ac:dyDescent="0.3">
      <c r="A1346" s="8" t="s">
        <v>513</v>
      </c>
      <c r="B1346" s="16">
        <v>1</v>
      </c>
    </row>
    <row r="1347" spans="1:2" x14ac:dyDescent="0.3">
      <c r="A1347" s="8" t="s">
        <v>234</v>
      </c>
      <c r="B1347" s="16">
        <v>2</v>
      </c>
    </row>
    <row r="1348" spans="1:2" x14ac:dyDescent="0.3">
      <c r="A1348" s="8" t="s">
        <v>5919</v>
      </c>
      <c r="B1348" s="16">
        <v>1</v>
      </c>
    </row>
    <row r="1349" spans="1:2" x14ac:dyDescent="0.3">
      <c r="A1349" s="8" t="s">
        <v>376</v>
      </c>
      <c r="B1349" s="16">
        <v>1</v>
      </c>
    </row>
    <row r="1350" spans="1:2" x14ac:dyDescent="0.3">
      <c r="A1350" s="8" t="s">
        <v>2869</v>
      </c>
      <c r="B1350" s="16">
        <v>1</v>
      </c>
    </row>
    <row r="1351" spans="1:2" x14ac:dyDescent="0.3">
      <c r="A1351" s="8" t="s">
        <v>3890</v>
      </c>
      <c r="B1351" s="16">
        <v>1</v>
      </c>
    </row>
    <row r="1352" spans="1:2" x14ac:dyDescent="0.3">
      <c r="A1352" s="8" t="s">
        <v>451</v>
      </c>
      <c r="B1352" s="16">
        <v>1</v>
      </c>
    </row>
    <row r="1353" spans="1:2" x14ac:dyDescent="0.3">
      <c r="A1353" s="8" t="s">
        <v>5258</v>
      </c>
      <c r="B1353" s="16">
        <v>1</v>
      </c>
    </row>
    <row r="1354" spans="1:2" x14ac:dyDescent="0.3">
      <c r="A1354" s="8" t="s">
        <v>1893</v>
      </c>
      <c r="B1354" s="16">
        <v>1</v>
      </c>
    </row>
    <row r="1355" spans="1:2" x14ac:dyDescent="0.3">
      <c r="A1355" s="8" t="s">
        <v>4221</v>
      </c>
      <c r="B1355" s="16">
        <v>1</v>
      </c>
    </row>
    <row r="1356" spans="1:2" x14ac:dyDescent="0.3">
      <c r="A1356" s="8" t="s">
        <v>2783</v>
      </c>
      <c r="B1356" s="16">
        <v>1</v>
      </c>
    </row>
    <row r="1357" spans="1:2" x14ac:dyDescent="0.3">
      <c r="A1357" s="8" t="s">
        <v>4961</v>
      </c>
      <c r="B1357" s="16">
        <v>2</v>
      </c>
    </row>
    <row r="1358" spans="1:2" x14ac:dyDescent="0.3">
      <c r="A1358" s="8" t="s">
        <v>4400</v>
      </c>
      <c r="B1358" s="16">
        <v>1</v>
      </c>
    </row>
    <row r="1359" spans="1:2" x14ac:dyDescent="0.3">
      <c r="A1359" s="8" t="s">
        <v>1114</v>
      </c>
      <c r="B1359" s="16">
        <v>1</v>
      </c>
    </row>
    <row r="1360" spans="1:2" x14ac:dyDescent="0.3">
      <c r="A1360" s="8" t="s">
        <v>2767</v>
      </c>
      <c r="B1360" s="16">
        <v>3</v>
      </c>
    </row>
    <row r="1361" spans="1:2" x14ac:dyDescent="0.3">
      <c r="A1361" s="8" t="s">
        <v>5634</v>
      </c>
      <c r="B1361" s="16">
        <v>1</v>
      </c>
    </row>
    <row r="1362" spans="1:2" x14ac:dyDescent="0.3">
      <c r="A1362" s="8" t="s">
        <v>3577</v>
      </c>
      <c r="B1362" s="16">
        <v>1</v>
      </c>
    </row>
    <row r="1363" spans="1:2" x14ac:dyDescent="0.3">
      <c r="A1363" s="8" t="s">
        <v>2366</v>
      </c>
      <c r="B1363" s="16">
        <v>3</v>
      </c>
    </row>
    <row r="1364" spans="1:2" x14ac:dyDescent="0.3">
      <c r="A1364" s="8" t="s">
        <v>1579</v>
      </c>
      <c r="B1364" s="16">
        <v>2</v>
      </c>
    </row>
    <row r="1365" spans="1:2" x14ac:dyDescent="0.3">
      <c r="A1365" s="8" t="s">
        <v>5501</v>
      </c>
      <c r="B1365" s="16">
        <v>1</v>
      </c>
    </row>
    <row r="1366" spans="1:2" x14ac:dyDescent="0.3">
      <c r="A1366" s="8" t="s">
        <v>4119</v>
      </c>
      <c r="B1366" s="16">
        <v>2</v>
      </c>
    </row>
    <row r="1367" spans="1:2" x14ac:dyDescent="0.3">
      <c r="A1367" s="8" t="s">
        <v>2027</v>
      </c>
      <c r="B1367" s="16">
        <v>1</v>
      </c>
    </row>
    <row r="1368" spans="1:2" x14ac:dyDescent="0.3">
      <c r="A1368" s="8" t="s">
        <v>4650</v>
      </c>
      <c r="B1368" s="16">
        <v>1</v>
      </c>
    </row>
    <row r="1369" spans="1:2" x14ac:dyDescent="0.3">
      <c r="A1369" s="8" t="s">
        <v>1956</v>
      </c>
      <c r="B1369" s="16">
        <v>2</v>
      </c>
    </row>
    <row r="1370" spans="1:2" x14ac:dyDescent="0.3">
      <c r="A1370" s="8" t="s">
        <v>5598</v>
      </c>
      <c r="B1370" s="16">
        <v>1</v>
      </c>
    </row>
    <row r="1371" spans="1:2" x14ac:dyDescent="0.3">
      <c r="A1371" s="8" t="s">
        <v>4042</v>
      </c>
      <c r="B1371" s="16">
        <v>1</v>
      </c>
    </row>
    <row r="1372" spans="1:2" x14ac:dyDescent="0.3">
      <c r="A1372" s="8" t="s">
        <v>701</v>
      </c>
      <c r="B1372" s="16">
        <v>4</v>
      </c>
    </row>
    <row r="1373" spans="1:2" x14ac:dyDescent="0.3">
      <c r="A1373" s="8" t="s">
        <v>1124</v>
      </c>
      <c r="B1373" s="16">
        <v>2</v>
      </c>
    </row>
    <row r="1374" spans="1:2" x14ac:dyDescent="0.3">
      <c r="A1374" s="8" t="s">
        <v>2342</v>
      </c>
      <c r="B1374" s="16">
        <v>1</v>
      </c>
    </row>
    <row r="1375" spans="1:2" x14ac:dyDescent="0.3">
      <c r="A1375" s="8" t="s">
        <v>5429</v>
      </c>
      <c r="B1375" s="16">
        <v>1</v>
      </c>
    </row>
    <row r="1376" spans="1:2" x14ac:dyDescent="0.3">
      <c r="A1376" s="8" t="s">
        <v>4114</v>
      </c>
      <c r="B1376" s="16">
        <v>2</v>
      </c>
    </row>
    <row r="1377" spans="1:2" x14ac:dyDescent="0.3">
      <c r="A1377" s="8" t="s">
        <v>167</v>
      </c>
      <c r="B1377" s="16">
        <v>2</v>
      </c>
    </row>
    <row r="1378" spans="1:2" x14ac:dyDescent="0.3">
      <c r="A1378" s="8" t="s">
        <v>423</v>
      </c>
      <c r="B1378" s="16">
        <v>2</v>
      </c>
    </row>
    <row r="1379" spans="1:2" x14ac:dyDescent="0.3">
      <c r="A1379" s="8" t="s">
        <v>3398</v>
      </c>
      <c r="B1379" s="16">
        <v>3</v>
      </c>
    </row>
    <row r="1380" spans="1:2" x14ac:dyDescent="0.3">
      <c r="A1380" s="8" t="s">
        <v>828</v>
      </c>
      <c r="B1380" s="16">
        <v>3</v>
      </c>
    </row>
    <row r="1381" spans="1:2" x14ac:dyDescent="0.3">
      <c r="A1381" s="8" t="s">
        <v>1338</v>
      </c>
      <c r="B1381" s="16">
        <v>1</v>
      </c>
    </row>
    <row r="1382" spans="1:2" x14ac:dyDescent="0.3">
      <c r="A1382" s="8" t="s">
        <v>2573</v>
      </c>
      <c r="B1382" s="16">
        <v>1</v>
      </c>
    </row>
    <row r="1383" spans="1:2" x14ac:dyDescent="0.3">
      <c r="A1383" s="8" t="s">
        <v>317</v>
      </c>
      <c r="B1383" s="16">
        <v>2</v>
      </c>
    </row>
    <row r="1384" spans="1:2" x14ac:dyDescent="0.3">
      <c r="A1384" s="8" t="s">
        <v>3275</v>
      </c>
      <c r="B1384" s="16">
        <v>1</v>
      </c>
    </row>
    <row r="1385" spans="1:2" x14ac:dyDescent="0.3">
      <c r="A1385" s="8" t="s">
        <v>58</v>
      </c>
      <c r="B1385" s="16">
        <v>3</v>
      </c>
    </row>
    <row r="1386" spans="1:2" x14ac:dyDescent="0.3">
      <c r="A1386" s="8" t="s">
        <v>5286</v>
      </c>
      <c r="B1386" s="16">
        <v>1</v>
      </c>
    </row>
    <row r="1387" spans="1:2" x14ac:dyDescent="0.3">
      <c r="A1387" s="8" t="s">
        <v>215</v>
      </c>
      <c r="B1387" s="16">
        <v>1</v>
      </c>
    </row>
    <row r="1388" spans="1:2" x14ac:dyDescent="0.3">
      <c r="A1388" s="8" t="s">
        <v>538</v>
      </c>
      <c r="B1388" s="16">
        <v>2</v>
      </c>
    </row>
    <row r="1389" spans="1:2" x14ac:dyDescent="0.3">
      <c r="A1389" s="8" t="s">
        <v>780</v>
      </c>
      <c r="B1389" s="16">
        <v>2</v>
      </c>
    </row>
    <row r="1390" spans="1:2" x14ac:dyDescent="0.3">
      <c r="A1390" s="8" t="s">
        <v>5457</v>
      </c>
      <c r="B1390" s="16">
        <v>1</v>
      </c>
    </row>
    <row r="1391" spans="1:2" x14ac:dyDescent="0.3">
      <c r="A1391" s="8" t="s">
        <v>2621</v>
      </c>
      <c r="B1391" s="16">
        <v>1</v>
      </c>
    </row>
    <row r="1392" spans="1:2" x14ac:dyDescent="0.3">
      <c r="A1392" s="8" t="s">
        <v>2278</v>
      </c>
      <c r="B1392" s="16">
        <v>2</v>
      </c>
    </row>
    <row r="1393" spans="1:2" x14ac:dyDescent="0.3">
      <c r="A1393" s="8" t="s">
        <v>5691</v>
      </c>
      <c r="B1393" s="16">
        <v>1</v>
      </c>
    </row>
    <row r="1394" spans="1:2" x14ac:dyDescent="0.3">
      <c r="A1394" s="8" t="s">
        <v>4109</v>
      </c>
      <c r="B1394" s="16">
        <v>1</v>
      </c>
    </row>
    <row r="1395" spans="1:2" x14ac:dyDescent="0.3">
      <c r="A1395" s="8" t="s">
        <v>2012</v>
      </c>
      <c r="B1395" s="16">
        <v>2</v>
      </c>
    </row>
    <row r="1396" spans="1:2" x14ac:dyDescent="0.3">
      <c r="A1396" s="8" t="s">
        <v>4731</v>
      </c>
      <c r="B1396" s="16">
        <v>3</v>
      </c>
    </row>
    <row r="1397" spans="1:2" x14ac:dyDescent="0.3">
      <c r="A1397" s="8" t="s">
        <v>2991</v>
      </c>
      <c r="B1397" s="16">
        <v>1</v>
      </c>
    </row>
    <row r="1398" spans="1:2" x14ac:dyDescent="0.3">
      <c r="A1398" s="8" t="s">
        <v>1522</v>
      </c>
      <c r="B1398" s="16">
        <v>2</v>
      </c>
    </row>
    <row r="1399" spans="1:2" x14ac:dyDescent="0.3">
      <c r="A1399" s="8" t="s">
        <v>5998</v>
      </c>
      <c r="B1399" s="16">
        <v>1</v>
      </c>
    </row>
    <row r="1400" spans="1:2" x14ac:dyDescent="0.3">
      <c r="A1400" s="8" t="s">
        <v>3629</v>
      </c>
      <c r="B1400" s="16">
        <v>2</v>
      </c>
    </row>
    <row r="1401" spans="1:2" x14ac:dyDescent="0.3">
      <c r="A1401" s="8" t="s">
        <v>1088</v>
      </c>
      <c r="B1401" s="16">
        <v>1</v>
      </c>
    </row>
    <row r="1402" spans="1:2" x14ac:dyDescent="0.3">
      <c r="A1402" s="8" t="s">
        <v>2044</v>
      </c>
      <c r="B1402" s="16">
        <v>1</v>
      </c>
    </row>
    <row r="1403" spans="1:2" x14ac:dyDescent="0.3">
      <c r="A1403" s="8" t="s">
        <v>860</v>
      </c>
      <c r="B1403" s="16">
        <v>2</v>
      </c>
    </row>
    <row r="1404" spans="1:2" x14ac:dyDescent="0.3">
      <c r="A1404" s="8" t="s">
        <v>5766</v>
      </c>
      <c r="B1404" s="16">
        <v>1</v>
      </c>
    </row>
    <row r="1405" spans="1:2" x14ac:dyDescent="0.3">
      <c r="A1405" s="8" t="s">
        <v>5943</v>
      </c>
      <c r="B1405" s="16">
        <v>1</v>
      </c>
    </row>
    <row r="1406" spans="1:2" x14ac:dyDescent="0.3">
      <c r="A1406" s="8" t="s">
        <v>3125</v>
      </c>
      <c r="B1406" s="16">
        <v>1</v>
      </c>
    </row>
    <row r="1407" spans="1:2" x14ac:dyDescent="0.3">
      <c r="A1407" s="8" t="s">
        <v>1076</v>
      </c>
      <c r="B1407" s="16">
        <v>1</v>
      </c>
    </row>
    <row r="1408" spans="1:2" x14ac:dyDescent="0.3">
      <c r="A1408" s="8" t="s">
        <v>5958</v>
      </c>
      <c r="B1408" s="16">
        <v>1</v>
      </c>
    </row>
    <row r="1409" spans="1:2" x14ac:dyDescent="0.3">
      <c r="A1409" s="8" t="s">
        <v>255</v>
      </c>
      <c r="B1409" s="16">
        <v>3</v>
      </c>
    </row>
    <row r="1410" spans="1:2" x14ac:dyDescent="0.3">
      <c r="A1410" s="8" t="s">
        <v>519</v>
      </c>
      <c r="B1410" s="16">
        <v>2</v>
      </c>
    </row>
    <row r="1411" spans="1:2" x14ac:dyDescent="0.3">
      <c r="A1411" s="8" t="s">
        <v>3758</v>
      </c>
      <c r="B1411" s="16">
        <v>1</v>
      </c>
    </row>
    <row r="1412" spans="1:2" x14ac:dyDescent="0.3">
      <c r="A1412" s="8" t="s">
        <v>2496</v>
      </c>
      <c r="B1412" s="16">
        <v>3</v>
      </c>
    </row>
    <row r="1413" spans="1:2" x14ac:dyDescent="0.3">
      <c r="A1413" s="8" t="s">
        <v>5159</v>
      </c>
      <c r="B1413" s="16">
        <v>1</v>
      </c>
    </row>
    <row r="1414" spans="1:2" x14ac:dyDescent="0.3">
      <c r="A1414" s="8" t="s">
        <v>3829</v>
      </c>
      <c r="B1414" s="16">
        <v>1</v>
      </c>
    </row>
    <row r="1415" spans="1:2" x14ac:dyDescent="0.3">
      <c r="A1415" s="8" t="s">
        <v>2773</v>
      </c>
      <c r="B1415" s="16">
        <v>1</v>
      </c>
    </row>
    <row r="1416" spans="1:2" x14ac:dyDescent="0.3">
      <c r="A1416" s="8" t="s">
        <v>441</v>
      </c>
      <c r="B1416" s="16">
        <v>2</v>
      </c>
    </row>
    <row r="1417" spans="1:2" x14ac:dyDescent="0.3">
      <c r="A1417" s="8" t="s">
        <v>930</v>
      </c>
      <c r="B1417" s="16">
        <v>2</v>
      </c>
    </row>
    <row r="1418" spans="1:2" x14ac:dyDescent="0.3">
      <c r="A1418" s="8" t="s">
        <v>1902</v>
      </c>
      <c r="B1418" s="16">
        <v>1</v>
      </c>
    </row>
    <row r="1419" spans="1:2" x14ac:dyDescent="0.3">
      <c r="A1419" s="8" t="s">
        <v>1082</v>
      </c>
      <c r="B1419" s="16">
        <v>3</v>
      </c>
    </row>
    <row r="1420" spans="1:2" x14ac:dyDescent="0.3">
      <c r="A1420" s="8" t="s">
        <v>3768</v>
      </c>
      <c r="B1420" s="16">
        <v>1</v>
      </c>
    </row>
    <row r="1421" spans="1:2" x14ac:dyDescent="0.3">
      <c r="A1421" s="8" t="s">
        <v>1897</v>
      </c>
      <c r="B1421" s="16">
        <v>2</v>
      </c>
    </row>
    <row r="1422" spans="1:2" x14ac:dyDescent="0.3">
      <c r="A1422" s="8" t="s">
        <v>2205</v>
      </c>
      <c r="B1422" s="16">
        <v>4</v>
      </c>
    </row>
    <row r="1423" spans="1:2" x14ac:dyDescent="0.3">
      <c r="A1423" s="8" t="s">
        <v>3818</v>
      </c>
      <c r="B1423" s="16">
        <v>1</v>
      </c>
    </row>
    <row r="1424" spans="1:2" x14ac:dyDescent="0.3">
      <c r="A1424" s="8" t="s">
        <v>653</v>
      </c>
      <c r="B1424" s="16">
        <v>2</v>
      </c>
    </row>
    <row r="1425" spans="1:2" x14ac:dyDescent="0.3">
      <c r="A1425" s="8" t="s">
        <v>1600</v>
      </c>
      <c r="B1425" s="16">
        <v>3</v>
      </c>
    </row>
    <row r="1426" spans="1:2" x14ac:dyDescent="0.3">
      <c r="A1426" s="8" t="s">
        <v>893</v>
      </c>
      <c r="B1426" s="16">
        <v>2</v>
      </c>
    </row>
    <row r="1427" spans="1:2" x14ac:dyDescent="0.3">
      <c r="A1427" s="8" t="s">
        <v>5124</v>
      </c>
      <c r="B1427" s="16">
        <v>1</v>
      </c>
    </row>
    <row r="1428" spans="1:2" x14ac:dyDescent="0.3">
      <c r="A1428" s="8" t="s">
        <v>3263</v>
      </c>
      <c r="B1428" s="16">
        <v>1</v>
      </c>
    </row>
    <row r="1429" spans="1:2" x14ac:dyDescent="0.3">
      <c r="A1429" s="8" t="s">
        <v>1935</v>
      </c>
      <c r="B1429" s="16">
        <v>1</v>
      </c>
    </row>
    <row r="1430" spans="1:2" x14ac:dyDescent="0.3">
      <c r="A1430" s="8" t="s">
        <v>4070</v>
      </c>
      <c r="B1430" s="16">
        <v>2</v>
      </c>
    </row>
    <row r="1431" spans="1:2" x14ac:dyDescent="0.3">
      <c r="A1431" s="8" t="s">
        <v>1969</v>
      </c>
      <c r="B1431" s="16">
        <v>2</v>
      </c>
    </row>
    <row r="1432" spans="1:2" x14ac:dyDescent="0.3">
      <c r="A1432" s="8" t="s">
        <v>2490</v>
      </c>
      <c r="B1432" s="16">
        <v>2</v>
      </c>
    </row>
    <row r="1433" spans="1:2" x14ac:dyDescent="0.3">
      <c r="A1433" s="8" t="s">
        <v>901</v>
      </c>
      <c r="B1433" s="16">
        <v>2</v>
      </c>
    </row>
    <row r="1434" spans="1:2" x14ac:dyDescent="0.3">
      <c r="A1434" s="8" t="s">
        <v>546</v>
      </c>
      <c r="B1434" s="16">
        <v>2</v>
      </c>
    </row>
    <row r="1435" spans="1:2" x14ac:dyDescent="0.3">
      <c r="A1435" s="8" t="s">
        <v>1552</v>
      </c>
      <c r="B1435" s="16">
        <v>1</v>
      </c>
    </row>
    <row r="1436" spans="1:2" x14ac:dyDescent="0.3">
      <c r="A1436" s="8" t="s">
        <v>1513</v>
      </c>
      <c r="B1436" s="16">
        <v>2</v>
      </c>
    </row>
    <row r="1437" spans="1:2" x14ac:dyDescent="0.3">
      <c r="A1437" s="8" t="s">
        <v>1660</v>
      </c>
      <c r="B1437" s="16">
        <v>3</v>
      </c>
    </row>
    <row r="1438" spans="1:2" x14ac:dyDescent="0.3">
      <c r="A1438" s="8" t="s">
        <v>4305</v>
      </c>
      <c r="B1438" s="16">
        <v>2</v>
      </c>
    </row>
    <row r="1439" spans="1:2" x14ac:dyDescent="0.3">
      <c r="A1439" s="8" t="s">
        <v>4633</v>
      </c>
      <c r="B1439" s="16">
        <v>2</v>
      </c>
    </row>
    <row r="1440" spans="1:2" x14ac:dyDescent="0.3">
      <c r="A1440" s="8" t="s">
        <v>1303</v>
      </c>
      <c r="B1440" s="16">
        <v>4</v>
      </c>
    </row>
    <row r="1441" spans="1:2" x14ac:dyDescent="0.3">
      <c r="A1441" s="8" t="s">
        <v>5678</v>
      </c>
      <c r="B1441" s="16">
        <v>1</v>
      </c>
    </row>
    <row r="1442" spans="1:2" x14ac:dyDescent="0.3">
      <c r="A1442" s="8" t="s">
        <v>2193</v>
      </c>
      <c r="B1442" s="16">
        <v>2</v>
      </c>
    </row>
    <row r="1443" spans="1:2" x14ac:dyDescent="0.3">
      <c r="A1443" s="8" t="s">
        <v>5222</v>
      </c>
      <c r="B1443" s="16">
        <v>1</v>
      </c>
    </row>
    <row r="1444" spans="1:2" x14ac:dyDescent="0.3">
      <c r="A1444" s="8" t="s">
        <v>133</v>
      </c>
      <c r="B1444" s="16">
        <v>3</v>
      </c>
    </row>
    <row r="1445" spans="1:2" x14ac:dyDescent="0.3">
      <c r="A1445" s="8" t="s">
        <v>1925</v>
      </c>
      <c r="B1445" s="16">
        <v>3</v>
      </c>
    </row>
    <row r="1446" spans="1:2" x14ac:dyDescent="0.3">
      <c r="A1446" s="8" t="s">
        <v>4773</v>
      </c>
      <c r="B1446" s="16">
        <v>1</v>
      </c>
    </row>
    <row r="1447" spans="1:2" x14ac:dyDescent="0.3">
      <c r="A1447" s="8" t="s">
        <v>5401</v>
      </c>
      <c r="B1447" s="16">
        <v>1</v>
      </c>
    </row>
    <row r="1448" spans="1:2" x14ac:dyDescent="0.3">
      <c r="A1448" s="8" t="s">
        <v>1402</v>
      </c>
      <c r="B1448" s="16">
        <v>3</v>
      </c>
    </row>
    <row r="1449" spans="1:2" x14ac:dyDescent="0.3">
      <c r="A1449" s="8" t="s">
        <v>3533</v>
      </c>
      <c r="B1449" s="16">
        <v>1</v>
      </c>
    </row>
    <row r="1450" spans="1:2" x14ac:dyDescent="0.3">
      <c r="A1450" s="8" t="s">
        <v>2860</v>
      </c>
      <c r="B1450" s="16">
        <v>1</v>
      </c>
    </row>
    <row r="1451" spans="1:2" x14ac:dyDescent="0.3">
      <c r="A1451" s="8" t="s">
        <v>1133</v>
      </c>
      <c r="B1451" s="16">
        <v>1</v>
      </c>
    </row>
    <row r="1452" spans="1:2" x14ac:dyDescent="0.3">
      <c r="A1452" s="8" t="s">
        <v>2010</v>
      </c>
      <c r="B1452" s="16">
        <v>2</v>
      </c>
    </row>
    <row r="1453" spans="1:2" x14ac:dyDescent="0.3">
      <c r="A1453" s="8" t="s">
        <v>2841</v>
      </c>
      <c r="B1453" s="16">
        <v>2</v>
      </c>
    </row>
    <row r="1454" spans="1:2" x14ac:dyDescent="0.3">
      <c r="A1454" s="8" t="s">
        <v>2427</v>
      </c>
      <c r="B1454" s="16">
        <v>1</v>
      </c>
    </row>
    <row r="1455" spans="1:2" x14ac:dyDescent="0.3">
      <c r="A1455" s="8" t="s">
        <v>5788</v>
      </c>
      <c r="B1455" s="16">
        <v>1</v>
      </c>
    </row>
    <row r="1456" spans="1:2" x14ac:dyDescent="0.3">
      <c r="A1456" s="8" t="s">
        <v>2816</v>
      </c>
      <c r="B1456" s="16">
        <v>1</v>
      </c>
    </row>
    <row r="1457" spans="1:2" x14ac:dyDescent="0.3">
      <c r="A1457" s="8" t="s">
        <v>3078</v>
      </c>
      <c r="B1457" s="16">
        <v>2</v>
      </c>
    </row>
    <row r="1458" spans="1:2" x14ac:dyDescent="0.3">
      <c r="A1458" s="8" t="s">
        <v>3303</v>
      </c>
      <c r="B1458" s="16">
        <v>3</v>
      </c>
    </row>
    <row r="1459" spans="1:2" x14ac:dyDescent="0.3">
      <c r="A1459" s="8" t="s">
        <v>3080</v>
      </c>
      <c r="B1459" s="16">
        <v>4</v>
      </c>
    </row>
    <row r="1460" spans="1:2" x14ac:dyDescent="0.3">
      <c r="A1460" s="8" t="s">
        <v>3276</v>
      </c>
      <c r="B1460" s="16">
        <v>4</v>
      </c>
    </row>
    <row r="1461" spans="1:2" x14ac:dyDescent="0.3">
      <c r="A1461" s="8" t="s">
        <v>778</v>
      </c>
      <c r="B1461" s="16">
        <v>3</v>
      </c>
    </row>
    <row r="1462" spans="1:2" x14ac:dyDescent="0.3">
      <c r="A1462" s="8" t="s">
        <v>5474</v>
      </c>
      <c r="B1462" s="16">
        <v>1</v>
      </c>
    </row>
    <row r="1463" spans="1:2" x14ac:dyDescent="0.3">
      <c r="A1463" s="8" t="s">
        <v>3232</v>
      </c>
      <c r="B1463" s="16">
        <v>1</v>
      </c>
    </row>
    <row r="1464" spans="1:2" x14ac:dyDescent="0.3">
      <c r="A1464" s="8" t="s">
        <v>4638</v>
      </c>
      <c r="B1464" s="16">
        <v>1</v>
      </c>
    </row>
    <row r="1465" spans="1:2" x14ac:dyDescent="0.3">
      <c r="A1465" s="8" t="s">
        <v>5383</v>
      </c>
      <c r="B1465" s="16">
        <v>2</v>
      </c>
    </row>
    <row r="1466" spans="1:2" x14ac:dyDescent="0.3">
      <c r="A1466" s="8" t="s">
        <v>1015</v>
      </c>
      <c r="B1466" s="16">
        <v>2</v>
      </c>
    </row>
    <row r="1467" spans="1:2" x14ac:dyDescent="0.3">
      <c r="A1467" s="8" t="s">
        <v>3259</v>
      </c>
      <c r="B1467" s="16">
        <v>1</v>
      </c>
    </row>
    <row r="1468" spans="1:2" x14ac:dyDescent="0.3">
      <c r="A1468" s="8" t="s">
        <v>5117</v>
      </c>
      <c r="B1468" s="16">
        <v>1</v>
      </c>
    </row>
    <row r="1469" spans="1:2" x14ac:dyDescent="0.3">
      <c r="A1469" s="8" t="s">
        <v>1939</v>
      </c>
      <c r="B1469" s="16">
        <v>2</v>
      </c>
    </row>
    <row r="1470" spans="1:2" x14ac:dyDescent="0.3">
      <c r="A1470" s="8" t="s">
        <v>370</v>
      </c>
      <c r="B1470" s="16">
        <v>1</v>
      </c>
    </row>
    <row r="1471" spans="1:2" x14ac:dyDescent="0.3">
      <c r="A1471" s="8" t="s">
        <v>1824</v>
      </c>
      <c r="B1471" s="16">
        <v>2</v>
      </c>
    </row>
    <row r="1472" spans="1:2" x14ac:dyDescent="0.3">
      <c r="A1472" s="8" t="s">
        <v>3703</v>
      </c>
      <c r="B1472" s="16">
        <v>1</v>
      </c>
    </row>
    <row r="1473" spans="1:2" x14ac:dyDescent="0.3">
      <c r="A1473" s="8" t="s">
        <v>1340</v>
      </c>
      <c r="B1473" s="16">
        <v>3</v>
      </c>
    </row>
    <row r="1474" spans="1:2" x14ac:dyDescent="0.3">
      <c r="A1474" s="8" t="s">
        <v>5484</v>
      </c>
      <c r="B1474" s="16">
        <v>2</v>
      </c>
    </row>
    <row r="1475" spans="1:2" x14ac:dyDescent="0.3">
      <c r="A1475" s="8" t="s">
        <v>5506</v>
      </c>
      <c r="B1475" s="16">
        <v>1</v>
      </c>
    </row>
    <row r="1476" spans="1:2" x14ac:dyDescent="0.3">
      <c r="A1476" s="8" t="s">
        <v>726</v>
      </c>
      <c r="B1476" s="16">
        <v>2</v>
      </c>
    </row>
    <row r="1477" spans="1:2" x14ac:dyDescent="0.3">
      <c r="A1477" s="8" t="s">
        <v>5306</v>
      </c>
      <c r="B1477" s="16">
        <v>1</v>
      </c>
    </row>
    <row r="1478" spans="1:2" x14ac:dyDescent="0.3">
      <c r="A1478" s="8" t="s">
        <v>1116</v>
      </c>
      <c r="B1478" s="16">
        <v>1</v>
      </c>
    </row>
    <row r="1479" spans="1:2" x14ac:dyDescent="0.3">
      <c r="A1479" s="8" t="s">
        <v>3310</v>
      </c>
      <c r="B1479" s="16">
        <v>3</v>
      </c>
    </row>
    <row r="1480" spans="1:2" x14ac:dyDescent="0.3">
      <c r="A1480" s="8" t="s">
        <v>5522</v>
      </c>
      <c r="B1480" s="16">
        <v>1</v>
      </c>
    </row>
    <row r="1481" spans="1:2" x14ac:dyDescent="0.3">
      <c r="A1481" s="8" t="s">
        <v>1901</v>
      </c>
      <c r="B1481" s="16">
        <v>3</v>
      </c>
    </row>
    <row r="1482" spans="1:2" x14ac:dyDescent="0.3">
      <c r="A1482" s="8" t="s">
        <v>109</v>
      </c>
      <c r="B1482" s="16">
        <v>1</v>
      </c>
    </row>
    <row r="1483" spans="1:2" x14ac:dyDescent="0.3">
      <c r="A1483" s="8" t="s">
        <v>4349</v>
      </c>
      <c r="B1483" s="16">
        <v>2</v>
      </c>
    </row>
    <row r="1484" spans="1:2" x14ac:dyDescent="0.3">
      <c r="A1484" s="8" t="s">
        <v>143</v>
      </c>
      <c r="B1484" s="16">
        <v>1</v>
      </c>
    </row>
    <row r="1485" spans="1:2" x14ac:dyDescent="0.3">
      <c r="A1485" s="8" t="s">
        <v>1371</v>
      </c>
      <c r="B1485" s="16">
        <v>2</v>
      </c>
    </row>
    <row r="1486" spans="1:2" x14ac:dyDescent="0.3">
      <c r="A1486" s="8" t="s">
        <v>4818</v>
      </c>
      <c r="B1486" s="16">
        <v>1</v>
      </c>
    </row>
    <row r="1487" spans="1:2" x14ac:dyDescent="0.3">
      <c r="A1487" s="8" t="s">
        <v>5275</v>
      </c>
      <c r="B1487" s="16">
        <v>1</v>
      </c>
    </row>
    <row r="1488" spans="1:2" x14ac:dyDescent="0.3">
      <c r="A1488" s="8" t="s">
        <v>1198</v>
      </c>
      <c r="B1488" s="16">
        <v>3</v>
      </c>
    </row>
    <row r="1489" spans="1:2" x14ac:dyDescent="0.3">
      <c r="A1489" s="8" t="s">
        <v>4537</v>
      </c>
      <c r="B1489" s="16">
        <v>2</v>
      </c>
    </row>
    <row r="1490" spans="1:2" x14ac:dyDescent="0.3">
      <c r="A1490" s="8" t="s">
        <v>99</v>
      </c>
      <c r="B1490" s="16">
        <v>3</v>
      </c>
    </row>
    <row r="1491" spans="1:2" x14ac:dyDescent="0.3">
      <c r="A1491" s="8" t="s">
        <v>1654</v>
      </c>
      <c r="B1491" s="16">
        <v>2</v>
      </c>
    </row>
    <row r="1492" spans="1:2" x14ac:dyDescent="0.3">
      <c r="A1492" s="8" t="s">
        <v>3670</v>
      </c>
      <c r="B1492" s="16">
        <v>1</v>
      </c>
    </row>
    <row r="1493" spans="1:2" x14ac:dyDescent="0.3">
      <c r="A1493" s="8" t="s">
        <v>1921</v>
      </c>
      <c r="B1493" s="16">
        <v>3</v>
      </c>
    </row>
    <row r="1494" spans="1:2" x14ac:dyDescent="0.3">
      <c r="A1494" s="8" t="s">
        <v>3573</v>
      </c>
      <c r="B1494" s="16">
        <v>1</v>
      </c>
    </row>
    <row r="1495" spans="1:2" x14ac:dyDescent="0.3">
      <c r="A1495" s="8" t="s">
        <v>4128</v>
      </c>
      <c r="B1495" s="16">
        <v>1</v>
      </c>
    </row>
    <row r="1496" spans="1:2" x14ac:dyDescent="0.3">
      <c r="A1496" s="8" t="s">
        <v>2439</v>
      </c>
      <c r="B1496" s="16">
        <v>3</v>
      </c>
    </row>
    <row r="1497" spans="1:2" x14ac:dyDescent="0.3">
      <c r="A1497" s="8" t="s">
        <v>1342</v>
      </c>
      <c r="B1497" s="16">
        <v>1</v>
      </c>
    </row>
    <row r="1498" spans="1:2" x14ac:dyDescent="0.3">
      <c r="A1498" s="8" t="s">
        <v>2415</v>
      </c>
      <c r="B1498" s="16">
        <v>2</v>
      </c>
    </row>
    <row r="1499" spans="1:2" x14ac:dyDescent="0.3">
      <c r="A1499" s="8" t="s">
        <v>947</v>
      </c>
      <c r="B1499" s="16">
        <v>1</v>
      </c>
    </row>
    <row r="1500" spans="1:2" x14ac:dyDescent="0.3">
      <c r="A1500" s="8" t="s">
        <v>36</v>
      </c>
      <c r="B1500" s="16">
        <v>3</v>
      </c>
    </row>
    <row r="1501" spans="1:2" x14ac:dyDescent="0.3">
      <c r="A1501" s="8" t="s">
        <v>5568</v>
      </c>
      <c r="B1501" s="16">
        <v>3</v>
      </c>
    </row>
    <row r="1502" spans="1:2" x14ac:dyDescent="0.3">
      <c r="A1502" s="8" t="s">
        <v>5515</v>
      </c>
      <c r="B1502" s="16">
        <v>1</v>
      </c>
    </row>
    <row r="1503" spans="1:2" x14ac:dyDescent="0.3">
      <c r="A1503" s="8" t="s">
        <v>5047</v>
      </c>
      <c r="B1503" s="16">
        <v>1</v>
      </c>
    </row>
    <row r="1504" spans="1:2" x14ac:dyDescent="0.3">
      <c r="A1504" s="8" t="s">
        <v>5692</v>
      </c>
      <c r="B1504" s="16">
        <v>1</v>
      </c>
    </row>
    <row r="1505" spans="1:2" x14ac:dyDescent="0.3">
      <c r="A1505" s="8" t="s">
        <v>5019</v>
      </c>
      <c r="B1505" s="16">
        <v>1</v>
      </c>
    </row>
    <row r="1506" spans="1:2" x14ac:dyDescent="0.3">
      <c r="A1506" s="8" t="s">
        <v>619</v>
      </c>
      <c r="B1506" s="16">
        <v>3</v>
      </c>
    </row>
    <row r="1507" spans="1:2" x14ac:dyDescent="0.3">
      <c r="A1507" s="8" t="s">
        <v>4494</v>
      </c>
      <c r="B1507" s="16">
        <v>1</v>
      </c>
    </row>
    <row r="1508" spans="1:2" x14ac:dyDescent="0.3">
      <c r="A1508" s="8" t="s">
        <v>4787</v>
      </c>
      <c r="B1508" s="16">
        <v>3</v>
      </c>
    </row>
    <row r="1509" spans="1:2" x14ac:dyDescent="0.3">
      <c r="A1509" s="8" t="s">
        <v>789</v>
      </c>
      <c r="B1509" s="16">
        <v>3</v>
      </c>
    </row>
    <row r="1510" spans="1:2" x14ac:dyDescent="0.3">
      <c r="A1510" s="8" t="s">
        <v>1551</v>
      </c>
      <c r="B1510" s="16">
        <v>1</v>
      </c>
    </row>
    <row r="1511" spans="1:2" x14ac:dyDescent="0.3">
      <c r="A1511" s="8" t="s">
        <v>2540</v>
      </c>
      <c r="B1511" s="16">
        <v>2</v>
      </c>
    </row>
    <row r="1512" spans="1:2" x14ac:dyDescent="0.3">
      <c r="A1512" s="8" t="s">
        <v>2910</v>
      </c>
      <c r="B1512" s="16">
        <v>1</v>
      </c>
    </row>
    <row r="1513" spans="1:2" x14ac:dyDescent="0.3">
      <c r="A1513" s="8" t="s">
        <v>5468</v>
      </c>
      <c r="B1513" s="16">
        <v>1</v>
      </c>
    </row>
    <row r="1514" spans="1:2" x14ac:dyDescent="0.3">
      <c r="A1514" s="8" t="s">
        <v>2522</v>
      </c>
      <c r="B1514" s="16">
        <v>1</v>
      </c>
    </row>
    <row r="1515" spans="1:2" x14ac:dyDescent="0.3">
      <c r="A1515" s="8" t="s">
        <v>3421</v>
      </c>
      <c r="B1515" s="16">
        <v>4</v>
      </c>
    </row>
    <row r="1516" spans="1:2" x14ac:dyDescent="0.3">
      <c r="A1516" s="8" t="s">
        <v>3396</v>
      </c>
      <c r="B1516" s="16">
        <v>1</v>
      </c>
    </row>
    <row r="1517" spans="1:2" x14ac:dyDescent="0.3">
      <c r="A1517" s="8" t="s">
        <v>2724</v>
      </c>
      <c r="B1517" s="16">
        <v>1</v>
      </c>
    </row>
    <row r="1518" spans="1:2" x14ac:dyDescent="0.3">
      <c r="A1518" s="8" t="s">
        <v>2014</v>
      </c>
      <c r="B1518" s="16">
        <v>6</v>
      </c>
    </row>
    <row r="1519" spans="1:2" x14ac:dyDescent="0.3">
      <c r="A1519" s="8" t="s">
        <v>5432</v>
      </c>
      <c r="B1519" s="16">
        <v>1</v>
      </c>
    </row>
    <row r="1520" spans="1:2" x14ac:dyDescent="0.3">
      <c r="A1520" s="8" t="s">
        <v>529</v>
      </c>
      <c r="B1520" s="16">
        <v>2</v>
      </c>
    </row>
    <row r="1521" spans="1:2" x14ac:dyDescent="0.3">
      <c r="A1521" s="8" t="s">
        <v>1607</v>
      </c>
      <c r="B1521" s="16">
        <v>2</v>
      </c>
    </row>
    <row r="1522" spans="1:2" x14ac:dyDescent="0.3">
      <c r="A1522" s="8" t="s">
        <v>3308</v>
      </c>
      <c r="B1522" s="16">
        <v>2</v>
      </c>
    </row>
    <row r="1523" spans="1:2" x14ac:dyDescent="0.3">
      <c r="A1523" s="8" t="s">
        <v>877</v>
      </c>
      <c r="B1523" s="16">
        <v>2</v>
      </c>
    </row>
    <row r="1524" spans="1:2" x14ac:dyDescent="0.3">
      <c r="A1524" s="8" t="s">
        <v>5317</v>
      </c>
      <c r="B1524" s="16">
        <v>2</v>
      </c>
    </row>
    <row r="1525" spans="1:2" x14ac:dyDescent="0.3">
      <c r="A1525" s="8" t="s">
        <v>4636</v>
      </c>
      <c r="B1525" s="16">
        <v>2</v>
      </c>
    </row>
    <row r="1526" spans="1:2" x14ac:dyDescent="0.3">
      <c r="A1526" s="8" t="s">
        <v>974</v>
      </c>
      <c r="B1526" s="16">
        <v>3</v>
      </c>
    </row>
    <row r="1527" spans="1:2" x14ac:dyDescent="0.3">
      <c r="A1527" s="8" t="s">
        <v>1084</v>
      </c>
      <c r="B1527" s="16">
        <v>3</v>
      </c>
    </row>
    <row r="1528" spans="1:2" x14ac:dyDescent="0.3">
      <c r="A1528" s="8" t="s">
        <v>4229</v>
      </c>
      <c r="B1528" s="16">
        <v>1</v>
      </c>
    </row>
    <row r="1529" spans="1:2" x14ac:dyDescent="0.3">
      <c r="A1529" s="8" t="s">
        <v>3487</v>
      </c>
      <c r="B1529" s="16">
        <v>1</v>
      </c>
    </row>
    <row r="1530" spans="1:2" x14ac:dyDescent="0.3">
      <c r="A1530" s="8" t="s">
        <v>3944</v>
      </c>
      <c r="B1530" s="16">
        <v>2</v>
      </c>
    </row>
    <row r="1531" spans="1:2" x14ac:dyDescent="0.3">
      <c r="A1531" s="8" t="s">
        <v>3638</v>
      </c>
      <c r="B1531" s="16">
        <v>2</v>
      </c>
    </row>
    <row r="1532" spans="1:2" x14ac:dyDescent="0.3">
      <c r="A1532" s="8" t="s">
        <v>296</v>
      </c>
      <c r="B1532" s="16">
        <v>3</v>
      </c>
    </row>
    <row r="1533" spans="1:2" x14ac:dyDescent="0.3">
      <c r="A1533" s="8" t="s">
        <v>3550</v>
      </c>
      <c r="B1533" s="16">
        <v>1</v>
      </c>
    </row>
    <row r="1534" spans="1:2" x14ac:dyDescent="0.3">
      <c r="A1534" s="8" t="s">
        <v>1079</v>
      </c>
      <c r="B1534" s="16">
        <v>2</v>
      </c>
    </row>
    <row r="1535" spans="1:2" x14ac:dyDescent="0.3">
      <c r="A1535" s="8" t="s">
        <v>2257</v>
      </c>
      <c r="B1535" s="16">
        <v>2</v>
      </c>
    </row>
    <row r="1536" spans="1:2" x14ac:dyDescent="0.3">
      <c r="A1536" s="8" t="s">
        <v>3827</v>
      </c>
      <c r="B1536" s="16">
        <v>2</v>
      </c>
    </row>
    <row r="1537" spans="1:2" x14ac:dyDescent="0.3">
      <c r="A1537" s="8" t="s">
        <v>334</v>
      </c>
      <c r="B1537" s="16">
        <v>3</v>
      </c>
    </row>
    <row r="1538" spans="1:2" x14ac:dyDescent="0.3">
      <c r="A1538" s="8" t="s">
        <v>2462</v>
      </c>
      <c r="B1538" s="16">
        <v>3</v>
      </c>
    </row>
    <row r="1539" spans="1:2" x14ac:dyDescent="0.3">
      <c r="A1539" s="8" t="s">
        <v>438</v>
      </c>
      <c r="B1539" s="16">
        <v>1</v>
      </c>
    </row>
    <row r="1540" spans="1:2" x14ac:dyDescent="0.3">
      <c r="A1540" s="8" t="s">
        <v>5475</v>
      </c>
      <c r="B1540" s="16">
        <v>2</v>
      </c>
    </row>
    <row r="1541" spans="1:2" x14ac:dyDescent="0.3">
      <c r="A1541" s="8" t="s">
        <v>2322</v>
      </c>
      <c r="B1541" s="16">
        <v>2</v>
      </c>
    </row>
    <row r="1542" spans="1:2" x14ac:dyDescent="0.3">
      <c r="A1542" s="8" t="s">
        <v>4237</v>
      </c>
      <c r="B1542" s="16">
        <v>1</v>
      </c>
    </row>
    <row r="1543" spans="1:2" x14ac:dyDescent="0.3">
      <c r="A1543" s="8" t="s">
        <v>5464</v>
      </c>
      <c r="B1543" s="16">
        <v>1</v>
      </c>
    </row>
    <row r="1544" spans="1:2" x14ac:dyDescent="0.3">
      <c r="A1544" s="8" t="s">
        <v>4040</v>
      </c>
      <c r="B1544" s="16">
        <v>1</v>
      </c>
    </row>
    <row r="1545" spans="1:2" x14ac:dyDescent="0.3">
      <c r="A1545" s="8" t="s">
        <v>1968</v>
      </c>
      <c r="B1545" s="16">
        <v>2</v>
      </c>
    </row>
    <row r="1546" spans="1:2" x14ac:dyDescent="0.3">
      <c r="A1546" s="8" t="s">
        <v>2997</v>
      </c>
      <c r="B1546" s="16">
        <v>3</v>
      </c>
    </row>
    <row r="1547" spans="1:2" x14ac:dyDescent="0.3">
      <c r="A1547" s="8" t="s">
        <v>2408</v>
      </c>
      <c r="B1547" s="16">
        <v>1</v>
      </c>
    </row>
    <row r="1548" spans="1:2" x14ac:dyDescent="0.3">
      <c r="A1548" s="8" t="s">
        <v>2414</v>
      </c>
      <c r="B1548" s="16">
        <v>2</v>
      </c>
    </row>
    <row r="1549" spans="1:2" x14ac:dyDescent="0.3">
      <c r="A1549" s="8" t="s">
        <v>4680</v>
      </c>
      <c r="B1549" s="16">
        <v>2</v>
      </c>
    </row>
    <row r="1550" spans="1:2" x14ac:dyDescent="0.3">
      <c r="A1550" s="8" t="s">
        <v>1064</v>
      </c>
      <c r="B1550" s="16">
        <v>1</v>
      </c>
    </row>
    <row r="1551" spans="1:2" x14ac:dyDescent="0.3">
      <c r="A1551" s="8" t="s">
        <v>3313</v>
      </c>
      <c r="B1551" s="16">
        <v>1</v>
      </c>
    </row>
    <row r="1552" spans="1:2" x14ac:dyDescent="0.3">
      <c r="A1552" s="8" t="s">
        <v>2065</v>
      </c>
      <c r="B1552" s="16">
        <v>1</v>
      </c>
    </row>
    <row r="1553" spans="1:2" x14ac:dyDescent="0.3">
      <c r="A1553" s="8" t="s">
        <v>4625</v>
      </c>
      <c r="B1553" s="16">
        <v>1</v>
      </c>
    </row>
    <row r="1554" spans="1:2" x14ac:dyDescent="0.3">
      <c r="A1554" s="8" t="s">
        <v>65</v>
      </c>
      <c r="B1554" s="16">
        <v>1</v>
      </c>
    </row>
    <row r="1555" spans="1:2" x14ac:dyDescent="0.3">
      <c r="A1555" s="8" t="s">
        <v>2218</v>
      </c>
      <c r="B1555" s="16">
        <v>1</v>
      </c>
    </row>
    <row r="1556" spans="1:2" x14ac:dyDescent="0.3">
      <c r="A1556" s="8" t="s">
        <v>4011</v>
      </c>
      <c r="B1556" s="16">
        <v>1</v>
      </c>
    </row>
    <row r="1557" spans="1:2" x14ac:dyDescent="0.3">
      <c r="A1557" s="8" t="s">
        <v>5760</v>
      </c>
      <c r="B1557" s="16">
        <v>1</v>
      </c>
    </row>
    <row r="1558" spans="1:2" x14ac:dyDescent="0.3">
      <c r="A1558" s="8" t="s">
        <v>2781</v>
      </c>
      <c r="B1558" s="16">
        <v>1</v>
      </c>
    </row>
    <row r="1559" spans="1:2" x14ac:dyDescent="0.3">
      <c r="A1559" s="8" t="s">
        <v>4694</v>
      </c>
      <c r="B1559" s="16">
        <v>1</v>
      </c>
    </row>
    <row r="1560" spans="1:2" x14ac:dyDescent="0.3">
      <c r="A1560" s="8" t="s">
        <v>5470</v>
      </c>
      <c r="B1560" s="16">
        <v>1</v>
      </c>
    </row>
    <row r="1561" spans="1:2" x14ac:dyDescent="0.3">
      <c r="A1561" s="8" t="s">
        <v>3269</v>
      </c>
      <c r="B1561" s="16">
        <v>1</v>
      </c>
    </row>
    <row r="1562" spans="1:2" x14ac:dyDescent="0.3">
      <c r="A1562" s="8" t="s">
        <v>1010</v>
      </c>
      <c r="B1562" s="16">
        <v>1</v>
      </c>
    </row>
    <row r="1563" spans="1:2" x14ac:dyDescent="0.3">
      <c r="A1563" s="8" t="s">
        <v>4617</v>
      </c>
      <c r="B1563" s="16">
        <v>1</v>
      </c>
    </row>
    <row r="1564" spans="1:2" x14ac:dyDescent="0.3">
      <c r="A1564" s="8" t="s">
        <v>5494</v>
      </c>
      <c r="B1564" s="16">
        <v>1</v>
      </c>
    </row>
    <row r="1565" spans="1:2" x14ac:dyDescent="0.3">
      <c r="A1565" s="8" t="s">
        <v>4248</v>
      </c>
      <c r="B1565" s="16">
        <v>1</v>
      </c>
    </row>
    <row r="1566" spans="1:2" x14ac:dyDescent="0.3">
      <c r="A1566" s="8" t="s">
        <v>5428</v>
      </c>
      <c r="B1566" s="16">
        <v>2</v>
      </c>
    </row>
    <row r="1567" spans="1:2" x14ac:dyDescent="0.3">
      <c r="A1567" s="8" t="s">
        <v>2317</v>
      </c>
      <c r="B1567" s="16">
        <v>1</v>
      </c>
    </row>
    <row r="1568" spans="1:2" x14ac:dyDescent="0.3">
      <c r="A1568" s="8" t="s">
        <v>3885</v>
      </c>
      <c r="B1568" s="16">
        <v>1</v>
      </c>
    </row>
    <row r="1569" spans="1:2" x14ac:dyDescent="0.3">
      <c r="A1569" s="8" t="s">
        <v>3081</v>
      </c>
      <c r="B1569" s="16">
        <v>1</v>
      </c>
    </row>
    <row r="1570" spans="1:2" x14ac:dyDescent="0.3">
      <c r="A1570" s="8" t="s">
        <v>4439</v>
      </c>
      <c r="B1570" s="16">
        <v>2</v>
      </c>
    </row>
    <row r="1571" spans="1:2" x14ac:dyDescent="0.3">
      <c r="A1571" s="8" t="s">
        <v>1070</v>
      </c>
      <c r="B1571" s="16">
        <v>4</v>
      </c>
    </row>
    <row r="1572" spans="1:2" x14ac:dyDescent="0.3">
      <c r="A1572" s="8" t="s">
        <v>2759</v>
      </c>
      <c r="B1572" s="16">
        <v>1</v>
      </c>
    </row>
    <row r="1573" spans="1:2" x14ac:dyDescent="0.3">
      <c r="A1573" s="8" t="s">
        <v>1243</v>
      </c>
      <c r="B1573" s="16">
        <v>2</v>
      </c>
    </row>
    <row r="1574" spans="1:2" x14ac:dyDescent="0.3">
      <c r="A1574" s="8" t="s">
        <v>4270</v>
      </c>
      <c r="B1574" s="16">
        <v>1</v>
      </c>
    </row>
    <row r="1575" spans="1:2" x14ac:dyDescent="0.3">
      <c r="A1575" s="8" t="s">
        <v>4530</v>
      </c>
      <c r="B1575" s="16">
        <v>1</v>
      </c>
    </row>
    <row r="1576" spans="1:2" x14ac:dyDescent="0.3">
      <c r="A1576" s="8" t="s">
        <v>2511</v>
      </c>
      <c r="B1576" s="16">
        <v>1</v>
      </c>
    </row>
    <row r="1577" spans="1:2" x14ac:dyDescent="0.3">
      <c r="A1577" s="8" t="s">
        <v>3631</v>
      </c>
      <c r="B1577" s="16">
        <v>1</v>
      </c>
    </row>
    <row r="1578" spans="1:2" x14ac:dyDescent="0.3">
      <c r="A1578" s="8" t="s">
        <v>3799</v>
      </c>
      <c r="B1578" s="16">
        <v>3</v>
      </c>
    </row>
    <row r="1579" spans="1:2" x14ac:dyDescent="0.3">
      <c r="A1579" s="8" t="s">
        <v>1886</v>
      </c>
      <c r="B1579" s="16">
        <v>1</v>
      </c>
    </row>
    <row r="1580" spans="1:2" x14ac:dyDescent="0.3">
      <c r="A1580" s="8" t="s">
        <v>4677</v>
      </c>
      <c r="B1580" s="16">
        <v>1</v>
      </c>
    </row>
    <row r="1581" spans="1:2" x14ac:dyDescent="0.3">
      <c r="A1581" s="8" t="s">
        <v>3249</v>
      </c>
      <c r="B1581" s="16">
        <v>2</v>
      </c>
    </row>
    <row r="1582" spans="1:2" x14ac:dyDescent="0.3">
      <c r="A1582" s="8" t="s">
        <v>3981</v>
      </c>
      <c r="B1582" s="16">
        <v>1</v>
      </c>
    </row>
    <row r="1583" spans="1:2" x14ac:dyDescent="0.3">
      <c r="A1583" s="8" t="s">
        <v>4588</v>
      </c>
      <c r="B1583" s="16">
        <v>3</v>
      </c>
    </row>
    <row r="1584" spans="1:2" x14ac:dyDescent="0.3">
      <c r="A1584" s="8" t="s">
        <v>3917</v>
      </c>
      <c r="B1584" s="16">
        <v>1</v>
      </c>
    </row>
    <row r="1585" spans="1:2" x14ac:dyDescent="0.3">
      <c r="A1585" s="8" t="s">
        <v>2867</v>
      </c>
      <c r="B1585" s="16">
        <v>1</v>
      </c>
    </row>
    <row r="1586" spans="1:2" x14ac:dyDescent="0.3">
      <c r="A1586" s="8" t="s">
        <v>5305</v>
      </c>
      <c r="B1586" s="16">
        <v>1</v>
      </c>
    </row>
    <row r="1587" spans="1:2" x14ac:dyDescent="0.3">
      <c r="A1587" s="8" t="s">
        <v>2971</v>
      </c>
      <c r="B1587" s="16">
        <v>1</v>
      </c>
    </row>
    <row r="1588" spans="1:2" x14ac:dyDescent="0.3">
      <c r="A1588" s="8" t="s">
        <v>2844</v>
      </c>
      <c r="B1588" s="16">
        <v>2</v>
      </c>
    </row>
    <row r="1589" spans="1:2" x14ac:dyDescent="0.3">
      <c r="A1589" s="8" t="s">
        <v>5955</v>
      </c>
      <c r="B1589" s="16">
        <v>1</v>
      </c>
    </row>
    <row r="1590" spans="1:2" x14ac:dyDescent="0.3">
      <c r="A1590" s="8" t="s">
        <v>3234</v>
      </c>
      <c r="B1590" s="16">
        <v>1</v>
      </c>
    </row>
    <row r="1591" spans="1:2" x14ac:dyDescent="0.3">
      <c r="A1591" s="8" t="s">
        <v>2826</v>
      </c>
      <c r="B1591" s="16">
        <v>3</v>
      </c>
    </row>
    <row r="1592" spans="1:2" x14ac:dyDescent="0.3">
      <c r="A1592" s="8" t="s">
        <v>4843</v>
      </c>
      <c r="B1592" s="16">
        <v>1</v>
      </c>
    </row>
    <row r="1593" spans="1:2" x14ac:dyDescent="0.3">
      <c r="A1593" s="8" t="s">
        <v>1408</v>
      </c>
      <c r="B1593" s="16">
        <v>2</v>
      </c>
    </row>
    <row r="1594" spans="1:2" x14ac:dyDescent="0.3">
      <c r="A1594" s="8" t="s">
        <v>2889</v>
      </c>
      <c r="B1594" s="16">
        <v>1</v>
      </c>
    </row>
    <row r="1595" spans="1:2" x14ac:dyDescent="0.3">
      <c r="A1595" s="8" t="s">
        <v>3786</v>
      </c>
      <c r="B1595" s="16">
        <v>1</v>
      </c>
    </row>
    <row r="1596" spans="1:2" x14ac:dyDescent="0.3">
      <c r="A1596" s="8" t="s">
        <v>3007</v>
      </c>
      <c r="B1596" s="16">
        <v>1</v>
      </c>
    </row>
    <row r="1597" spans="1:2" x14ac:dyDescent="0.3">
      <c r="A1597" s="8" t="s">
        <v>1049</v>
      </c>
      <c r="B1597" s="16">
        <v>3</v>
      </c>
    </row>
    <row r="1598" spans="1:2" x14ac:dyDescent="0.3">
      <c r="A1598" s="8" t="s">
        <v>531</v>
      </c>
      <c r="B1598" s="16">
        <v>1</v>
      </c>
    </row>
    <row r="1599" spans="1:2" x14ac:dyDescent="0.3">
      <c r="A1599" s="8" t="s">
        <v>5786</v>
      </c>
      <c r="B1599" s="16">
        <v>1</v>
      </c>
    </row>
    <row r="1600" spans="1:2" x14ac:dyDescent="0.3">
      <c r="A1600" s="8" t="s">
        <v>321</v>
      </c>
      <c r="B1600" s="16">
        <v>3</v>
      </c>
    </row>
    <row r="1601" spans="1:2" x14ac:dyDescent="0.3">
      <c r="A1601" s="8" t="s">
        <v>5288</v>
      </c>
      <c r="B1601" s="16">
        <v>1</v>
      </c>
    </row>
    <row r="1602" spans="1:2" x14ac:dyDescent="0.3">
      <c r="A1602" s="8" t="s">
        <v>4242</v>
      </c>
      <c r="B1602" s="16">
        <v>2</v>
      </c>
    </row>
    <row r="1603" spans="1:2" x14ac:dyDescent="0.3">
      <c r="A1603" s="8" t="s">
        <v>5407</v>
      </c>
      <c r="B1603" s="16">
        <v>1</v>
      </c>
    </row>
    <row r="1604" spans="1:2" x14ac:dyDescent="0.3">
      <c r="A1604" s="8" t="s">
        <v>4413</v>
      </c>
      <c r="B1604" s="16">
        <v>1</v>
      </c>
    </row>
    <row r="1605" spans="1:2" x14ac:dyDescent="0.3">
      <c r="A1605" s="8" t="s">
        <v>2289</v>
      </c>
      <c r="B1605" s="16">
        <v>3</v>
      </c>
    </row>
    <row r="1606" spans="1:2" x14ac:dyDescent="0.3">
      <c r="A1606" s="8" t="s">
        <v>2032</v>
      </c>
      <c r="B1606" s="16">
        <v>2</v>
      </c>
    </row>
    <row r="1607" spans="1:2" x14ac:dyDescent="0.3">
      <c r="A1607" s="8" t="s">
        <v>1576</v>
      </c>
      <c r="B1607" s="16">
        <v>1</v>
      </c>
    </row>
    <row r="1608" spans="1:2" x14ac:dyDescent="0.3">
      <c r="A1608" s="8" t="s">
        <v>4431</v>
      </c>
      <c r="B1608" s="16">
        <v>2</v>
      </c>
    </row>
    <row r="1609" spans="1:2" x14ac:dyDescent="0.3">
      <c r="A1609" s="8" t="s">
        <v>5629</v>
      </c>
      <c r="B1609" s="16">
        <v>1</v>
      </c>
    </row>
    <row r="1610" spans="1:2" x14ac:dyDescent="0.3">
      <c r="A1610" s="8" t="s">
        <v>793</v>
      </c>
      <c r="B1610" s="16">
        <v>3</v>
      </c>
    </row>
    <row r="1611" spans="1:2" x14ac:dyDescent="0.3">
      <c r="A1611" s="8" t="s">
        <v>3362</v>
      </c>
      <c r="B1611" s="16">
        <v>2</v>
      </c>
    </row>
    <row r="1612" spans="1:2" x14ac:dyDescent="0.3">
      <c r="A1612" s="8" t="s">
        <v>4422</v>
      </c>
      <c r="B1612" s="16">
        <v>2</v>
      </c>
    </row>
    <row r="1613" spans="1:2" x14ac:dyDescent="0.3">
      <c r="A1613" s="8" t="s">
        <v>2023</v>
      </c>
      <c r="B1613" s="16">
        <v>1</v>
      </c>
    </row>
    <row r="1614" spans="1:2" x14ac:dyDescent="0.3">
      <c r="A1614" s="8" t="s">
        <v>3169</v>
      </c>
      <c r="B1614" s="16">
        <v>1</v>
      </c>
    </row>
    <row r="1615" spans="1:2" x14ac:dyDescent="0.3">
      <c r="A1615" s="8" t="s">
        <v>89</v>
      </c>
      <c r="B1615" s="16">
        <v>2</v>
      </c>
    </row>
    <row r="1616" spans="1:2" x14ac:dyDescent="0.3">
      <c r="A1616" s="8" t="s">
        <v>4010</v>
      </c>
      <c r="B1616" s="16">
        <v>1</v>
      </c>
    </row>
    <row r="1617" spans="1:2" x14ac:dyDescent="0.3">
      <c r="A1617" s="8" t="s">
        <v>3584</v>
      </c>
      <c r="B1617" s="16">
        <v>1</v>
      </c>
    </row>
    <row r="1618" spans="1:2" x14ac:dyDescent="0.3">
      <c r="A1618" s="8" t="s">
        <v>2088</v>
      </c>
      <c r="B1618" s="16">
        <v>1</v>
      </c>
    </row>
    <row r="1619" spans="1:2" x14ac:dyDescent="0.3">
      <c r="A1619" s="8" t="s">
        <v>4770</v>
      </c>
      <c r="B1619" s="16">
        <v>1</v>
      </c>
    </row>
    <row r="1620" spans="1:2" x14ac:dyDescent="0.3">
      <c r="A1620" s="8" t="s">
        <v>461</v>
      </c>
      <c r="B1620" s="16">
        <v>2</v>
      </c>
    </row>
    <row r="1621" spans="1:2" x14ac:dyDescent="0.3">
      <c r="A1621" s="8" t="s">
        <v>2905</v>
      </c>
      <c r="B1621" s="16">
        <v>1</v>
      </c>
    </row>
    <row r="1622" spans="1:2" x14ac:dyDescent="0.3">
      <c r="A1622" s="8" t="s">
        <v>5228</v>
      </c>
      <c r="B1622" s="16">
        <v>1</v>
      </c>
    </row>
    <row r="1623" spans="1:2" x14ac:dyDescent="0.3">
      <c r="A1623" s="8" t="s">
        <v>5344</v>
      </c>
      <c r="B1623" s="16">
        <v>1</v>
      </c>
    </row>
    <row r="1624" spans="1:2" x14ac:dyDescent="0.3">
      <c r="A1624" s="8" t="s">
        <v>4794</v>
      </c>
      <c r="B1624" s="16">
        <v>1</v>
      </c>
    </row>
    <row r="1625" spans="1:2" x14ac:dyDescent="0.3">
      <c r="A1625" s="8" t="s">
        <v>4062</v>
      </c>
      <c r="B1625" s="16">
        <v>1</v>
      </c>
    </row>
    <row r="1626" spans="1:2" x14ac:dyDescent="0.3">
      <c r="A1626" s="8" t="s">
        <v>4798</v>
      </c>
      <c r="B1626" s="16">
        <v>1</v>
      </c>
    </row>
    <row r="1627" spans="1:2" x14ac:dyDescent="0.3">
      <c r="A1627" s="8" t="s">
        <v>605</v>
      </c>
      <c r="B1627" s="16">
        <v>1</v>
      </c>
    </row>
    <row r="1628" spans="1:2" x14ac:dyDescent="0.3">
      <c r="A1628" s="8" t="s">
        <v>3003</v>
      </c>
      <c r="B1628" s="16">
        <v>2</v>
      </c>
    </row>
    <row r="1629" spans="1:2" x14ac:dyDescent="0.3">
      <c r="A1629" s="8" t="s">
        <v>5803</v>
      </c>
      <c r="B1629" s="16">
        <v>1</v>
      </c>
    </row>
    <row r="1630" spans="1:2" x14ac:dyDescent="0.3">
      <c r="A1630" s="8" t="s">
        <v>4845</v>
      </c>
      <c r="B1630" s="16">
        <v>1</v>
      </c>
    </row>
    <row r="1631" spans="1:2" x14ac:dyDescent="0.3">
      <c r="A1631" s="8" t="s">
        <v>4366</v>
      </c>
      <c r="B1631" s="16">
        <v>1</v>
      </c>
    </row>
    <row r="1632" spans="1:2" x14ac:dyDescent="0.3">
      <c r="A1632" s="8" t="s">
        <v>5978</v>
      </c>
      <c r="B1632" s="16">
        <v>1</v>
      </c>
    </row>
    <row r="1633" spans="1:2" x14ac:dyDescent="0.3">
      <c r="A1633" s="8" t="s">
        <v>3854</v>
      </c>
      <c r="B1633" s="16">
        <v>1</v>
      </c>
    </row>
    <row r="1634" spans="1:2" x14ac:dyDescent="0.3">
      <c r="A1634" s="8" t="s">
        <v>4991</v>
      </c>
      <c r="B1634" s="16">
        <v>2</v>
      </c>
    </row>
    <row r="1635" spans="1:2" x14ac:dyDescent="0.3">
      <c r="A1635" s="8" t="s">
        <v>4543</v>
      </c>
      <c r="B1635" s="16">
        <v>1</v>
      </c>
    </row>
    <row r="1636" spans="1:2" x14ac:dyDescent="0.3">
      <c r="A1636" s="8" t="s">
        <v>3314</v>
      </c>
      <c r="B1636" s="16">
        <v>1</v>
      </c>
    </row>
    <row r="1637" spans="1:2" x14ac:dyDescent="0.3">
      <c r="A1637" s="8" t="s">
        <v>5790</v>
      </c>
      <c r="B1637" s="16">
        <v>1</v>
      </c>
    </row>
    <row r="1638" spans="1:2" x14ac:dyDescent="0.3">
      <c r="A1638" s="8" t="s">
        <v>1409</v>
      </c>
      <c r="B1638" s="16">
        <v>1</v>
      </c>
    </row>
    <row r="1639" spans="1:2" x14ac:dyDescent="0.3">
      <c r="A1639" s="8" t="s">
        <v>47</v>
      </c>
      <c r="B1639" s="16">
        <v>3</v>
      </c>
    </row>
    <row r="1640" spans="1:2" x14ac:dyDescent="0.3">
      <c r="A1640" s="8" t="s">
        <v>3731</v>
      </c>
      <c r="B1640" s="16">
        <v>2</v>
      </c>
    </row>
    <row r="1641" spans="1:2" x14ac:dyDescent="0.3">
      <c r="A1641" s="8" t="s">
        <v>4572</v>
      </c>
      <c r="B1641" s="16">
        <v>1</v>
      </c>
    </row>
    <row r="1642" spans="1:2" x14ac:dyDescent="0.3">
      <c r="A1642" s="8" t="s">
        <v>4538</v>
      </c>
      <c r="B1642" s="16">
        <v>1</v>
      </c>
    </row>
    <row r="1643" spans="1:2" x14ac:dyDescent="0.3">
      <c r="A1643" s="8" t="s">
        <v>5190</v>
      </c>
      <c r="B1643" s="16">
        <v>1</v>
      </c>
    </row>
    <row r="1644" spans="1:2" x14ac:dyDescent="0.3">
      <c r="A1644" s="8" t="s">
        <v>4369</v>
      </c>
      <c r="B1644" s="16">
        <v>2</v>
      </c>
    </row>
    <row r="1645" spans="1:2" x14ac:dyDescent="0.3">
      <c r="A1645" s="8" t="s">
        <v>398</v>
      </c>
      <c r="B1645" s="16">
        <v>2</v>
      </c>
    </row>
    <row r="1646" spans="1:2" x14ac:dyDescent="0.3">
      <c r="A1646" s="8" t="s">
        <v>159</v>
      </c>
      <c r="B1646" s="16">
        <v>2</v>
      </c>
    </row>
    <row r="1647" spans="1:2" x14ac:dyDescent="0.3">
      <c r="A1647" s="8" t="s">
        <v>5343</v>
      </c>
      <c r="B1647" s="16">
        <v>1</v>
      </c>
    </row>
    <row r="1648" spans="1:2" x14ac:dyDescent="0.3">
      <c r="A1648" s="8" t="s">
        <v>88</v>
      </c>
      <c r="B1648" s="16">
        <v>2</v>
      </c>
    </row>
    <row r="1649" spans="1:2" x14ac:dyDescent="0.3">
      <c r="A1649" s="8" t="s">
        <v>2536</v>
      </c>
      <c r="B1649" s="16">
        <v>1</v>
      </c>
    </row>
    <row r="1650" spans="1:2" x14ac:dyDescent="0.3">
      <c r="A1650" s="8" t="s">
        <v>5725</v>
      </c>
      <c r="B1650" s="16">
        <v>1</v>
      </c>
    </row>
    <row r="1651" spans="1:2" x14ac:dyDescent="0.3">
      <c r="A1651" s="8" t="s">
        <v>1499</v>
      </c>
      <c r="B1651" s="16">
        <v>3</v>
      </c>
    </row>
    <row r="1652" spans="1:2" x14ac:dyDescent="0.3">
      <c r="A1652" s="8" t="s">
        <v>5339</v>
      </c>
      <c r="B1652" s="16">
        <v>1</v>
      </c>
    </row>
    <row r="1653" spans="1:2" x14ac:dyDescent="0.3">
      <c r="A1653" s="8" t="s">
        <v>4338</v>
      </c>
      <c r="B1653" s="16">
        <v>1</v>
      </c>
    </row>
    <row r="1654" spans="1:2" x14ac:dyDescent="0.3">
      <c r="A1654" s="8" t="s">
        <v>4829</v>
      </c>
      <c r="B1654" s="16">
        <v>1</v>
      </c>
    </row>
    <row r="1655" spans="1:2" x14ac:dyDescent="0.3">
      <c r="A1655" s="8" t="s">
        <v>3164</v>
      </c>
      <c r="B1655" s="16">
        <v>1</v>
      </c>
    </row>
    <row r="1656" spans="1:2" x14ac:dyDescent="0.3">
      <c r="A1656" s="8" t="s">
        <v>107</v>
      </c>
      <c r="B1656" s="16">
        <v>3</v>
      </c>
    </row>
    <row r="1657" spans="1:2" x14ac:dyDescent="0.3">
      <c r="A1657" s="8" t="s">
        <v>5510</v>
      </c>
      <c r="B1657" s="16">
        <v>1</v>
      </c>
    </row>
    <row r="1658" spans="1:2" x14ac:dyDescent="0.3">
      <c r="A1658" s="8" t="s">
        <v>3874</v>
      </c>
      <c r="B1658" s="16">
        <v>1</v>
      </c>
    </row>
    <row r="1659" spans="1:2" x14ac:dyDescent="0.3">
      <c r="A1659" s="8" t="s">
        <v>494</v>
      </c>
      <c r="B1659" s="16">
        <v>1</v>
      </c>
    </row>
    <row r="1660" spans="1:2" x14ac:dyDescent="0.3">
      <c r="A1660" s="8" t="s">
        <v>4121</v>
      </c>
      <c r="B1660" s="16">
        <v>1</v>
      </c>
    </row>
    <row r="1661" spans="1:2" x14ac:dyDescent="0.3">
      <c r="A1661" s="8" t="s">
        <v>3915</v>
      </c>
      <c r="B1661" s="16">
        <v>2</v>
      </c>
    </row>
    <row r="1662" spans="1:2" x14ac:dyDescent="0.3">
      <c r="A1662" s="8" t="s">
        <v>4924</v>
      </c>
      <c r="B1662" s="16">
        <v>1</v>
      </c>
    </row>
    <row r="1663" spans="1:2" x14ac:dyDescent="0.3">
      <c r="A1663" s="8" t="s">
        <v>2448</v>
      </c>
      <c r="B1663" s="16">
        <v>2</v>
      </c>
    </row>
    <row r="1664" spans="1:2" x14ac:dyDescent="0.3">
      <c r="A1664" s="8" t="s">
        <v>3694</v>
      </c>
      <c r="B1664" s="16">
        <v>1</v>
      </c>
    </row>
    <row r="1665" spans="1:2" x14ac:dyDescent="0.3">
      <c r="A1665" s="8" t="s">
        <v>5656</v>
      </c>
      <c r="B1665" s="16">
        <v>1</v>
      </c>
    </row>
    <row r="1666" spans="1:2" x14ac:dyDescent="0.3">
      <c r="A1666" s="8" t="s">
        <v>960</v>
      </c>
      <c r="B1666" s="16">
        <v>2</v>
      </c>
    </row>
    <row r="1667" spans="1:2" x14ac:dyDescent="0.3">
      <c r="A1667" s="8" t="s">
        <v>1219</v>
      </c>
      <c r="B1667" s="16">
        <v>4</v>
      </c>
    </row>
    <row r="1668" spans="1:2" x14ac:dyDescent="0.3">
      <c r="A1668" s="8" t="s">
        <v>4015</v>
      </c>
      <c r="B1668" s="16">
        <v>1</v>
      </c>
    </row>
    <row r="1669" spans="1:2" x14ac:dyDescent="0.3">
      <c r="A1669" s="8" t="s">
        <v>4964</v>
      </c>
      <c r="B1669" s="16">
        <v>1</v>
      </c>
    </row>
    <row r="1670" spans="1:2" x14ac:dyDescent="0.3">
      <c r="A1670" s="8" t="s">
        <v>5571</v>
      </c>
      <c r="B1670" s="16">
        <v>1</v>
      </c>
    </row>
    <row r="1671" spans="1:2" x14ac:dyDescent="0.3">
      <c r="A1671" s="8" t="s">
        <v>5671</v>
      </c>
      <c r="B1671" s="16">
        <v>1</v>
      </c>
    </row>
    <row r="1672" spans="1:2" x14ac:dyDescent="0.3">
      <c r="A1672" s="8" t="s">
        <v>715</v>
      </c>
      <c r="B1672" s="16">
        <v>3</v>
      </c>
    </row>
    <row r="1673" spans="1:2" x14ac:dyDescent="0.3">
      <c r="A1673" s="8" t="s">
        <v>114</v>
      </c>
      <c r="B1673" s="16">
        <v>2</v>
      </c>
    </row>
    <row r="1674" spans="1:2" x14ac:dyDescent="0.3">
      <c r="A1674" s="8" t="s">
        <v>2753</v>
      </c>
      <c r="B1674" s="16">
        <v>3</v>
      </c>
    </row>
    <row r="1675" spans="1:2" x14ac:dyDescent="0.3">
      <c r="A1675" s="8" t="s">
        <v>400</v>
      </c>
      <c r="B1675" s="16">
        <v>1</v>
      </c>
    </row>
    <row r="1676" spans="1:2" x14ac:dyDescent="0.3">
      <c r="A1676" s="8" t="s">
        <v>6010</v>
      </c>
      <c r="B1676" s="16">
        <v>1</v>
      </c>
    </row>
    <row r="1677" spans="1:2" x14ac:dyDescent="0.3">
      <c r="A1677" s="8" t="s">
        <v>4140</v>
      </c>
      <c r="B1677" s="16">
        <v>1</v>
      </c>
    </row>
    <row r="1678" spans="1:2" x14ac:dyDescent="0.3">
      <c r="A1678" s="8" t="s">
        <v>4249</v>
      </c>
      <c r="B1678" s="16">
        <v>1</v>
      </c>
    </row>
    <row r="1679" spans="1:2" x14ac:dyDescent="0.3">
      <c r="A1679" s="8" t="s">
        <v>4073</v>
      </c>
      <c r="B1679" s="16">
        <v>4</v>
      </c>
    </row>
    <row r="1680" spans="1:2" x14ac:dyDescent="0.3">
      <c r="A1680" s="8" t="s">
        <v>1135</v>
      </c>
      <c r="B1680" s="16">
        <v>1</v>
      </c>
    </row>
    <row r="1681" spans="1:2" x14ac:dyDescent="0.3">
      <c r="A1681" s="8" t="s">
        <v>218</v>
      </c>
      <c r="B1681" s="16">
        <v>2</v>
      </c>
    </row>
    <row r="1682" spans="1:2" x14ac:dyDescent="0.3">
      <c r="A1682" s="8" t="s">
        <v>1471</v>
      </c>
      <c r="B1682" s="16">
        <v>1</v>
      </c>
    </row>
    <row r="1683" spans="1:2" x14ac:dyDescent="0.3">
      <c r="A1683" s="8" t="s">
        <v>4774</v>
      </c>
      <c r="B1683" s="16">
        <v>2</v>
      </c>
    </row>
    <row r="1684" spans="1:2" x14ac:dyDescent="0.3">
      <c r="A1684" s="8" t="s">
        <v>4033</v>
      </c>
      <c r="B1684" s="16">
        <v>1</v>
      </c>
    </row>
    <row r="1685" spans="1:2" x14ac:dyDescent="0.3">
      <c r="A1685" s="8" t="s">
        <v>2749</v>
      </c>
      <c r="B1685" s="16">
        <v>3</v>
      </c>
    </row>
    <row r="1686" spans="1:2" x14ac:dyDescent="0.3">
      <c r="A1686" s="8" t="s">
        <v>5578</v>
      </c>
      <c r="B1686" s="16">
        <v>1</v>
      </c>
    </row>
    <row r="1687" spans="1:2" x14ac:dyDescent="0.3">
      <c r="A1687" s="8" t="s">
        <v>2516</v>
      </c>
      <c r="B1687" s="16">
        <v>2</v>
      </c>
    </row>
    <row r="1688" spans="1:2" x14ac:dyDescent="0.3">
      <c r="A1688" s="8" t="s">
        <v>3189</v>
      </c>
      <c r="B1688" s="16">
        <v>2</v>
      </c>
    </row>
    <row r="1689" spans="1:2" x14ac:dyDescent="0.3">
      <c r="A1689" s="8" t="s">
        <v>2968</v>
      </c>
      <c r="B1689" s="16">
        <v>2</v>
      </c>
    </row>
    <row r="1690" spans="1:2" x14ac:dyDescent="0.3">
      <c r="A1690" s="8" t="s">
        <v>2299</v>
      </c>
      <c r="B1690" s="16">
        <v>4</v>
      </c>
    </row>
    <row r="1691" spans="1:2" x14ac:dyDescent="0.3">
      <c r="A1691" s="8" t="s">
        <v>339</v>
      </c>
      <c r="B1691" s="16">
        <v>3</v>
      </c>
    </row>
    <row r="1692" spans="1:2" x14ac:dyDescent="0.3">
      <c r="A1692" s="8" t="s">
        <v>862</v>
      </c>
      <c r="B1692" s="16">
        <v>2</v>
      </c>
    </row>
    <row r="1693" spans="1:2" x14ac:dyDescent="0.3">
      <c r="A1693" s="8" t="s">
        <v>2570</v>
      </c>
      <c r="B1693" s="16">
        <v>1</v>
      </c>
    </row>
    <row r="1694" spans="1:2" x14ac:dyDescent="0.3">
      <c r="A1694" s="8" t="s">
        <v>2850</v>
      </c>
      <c r="B1694" s="16">
        <v>2</v>
      </c>
    </row>
    <row r="1695" spans="1:2" x14ac:dyDescent="0.3">
      <c r="A1695" s="8" t="s">
        <v>3765</v>
      </c>
      <c r="B1695" s="16">
        <v>2</v>
      </c>
    </row>
    <row r="1696" spans="1:2" x14ac:dyDescent="0.3">
      <c r="A1696" s="8" t="s">
        <v>2911</v>
      </c>
      <c r="B1696" s="16">
        <v>1</v>
      </c>
    </row>
    <row r="1697" spans="1:2" x14ac:dyDescent="0.3">
      <c r="A1697" s="8" t="s">
        <v>3969</v>
      </c>
      <c r="B1697" s="16">
        <v>3</v>
      </c>
    </row>
    <row r="1698" spans="1:2" x14ac:dyDescent="0.3">
      <c r="A1698" s="8" t="s">
        <v>226</v>
      </c>
      <c r="B1698" s="16">
        <v>2</v>
      </c>
    </row>
    <row r="1699" spans="1:2" x14ac:dyDescent="0.3">
      <c r="A1699" s="8" t="s">
        <v>2084</v>
      </c>
      <c r="B1699" s="16">
        <v>2</v>
      </c>
    </row>
    <row r="1700" spans="1:2" x14ac:dyDescent="0.3">
      <c r="A1700" s="8" t="s">
        <v>1780</v>
      </c>
      <c r="B1700" s="16">
        <v>1</v>
      </c>
    </row>
    <row r="1701" spans="1:2" x14ac:dyDescent="0.3">
      <c r="A1701" s="8" t="s">
        <v>4299</v>
      </c>
      <c r="B1701" s="16">
        <v>1</v>
      </c>
    </row>
    <row r="1702" spans="1:2" x14ac:dyDescent="0.3">
      <c r="A1702" s="8" t="s">
        <v>3023</v>
      </c>
      <c r="B1702" s="16">
        <v>1</v>
      </c>
    </row>
    <row r="1703" spans="1:2" x14ac:dyDescent="0.3">
      <c r="A1703" s="8" t="s">
        <v>1086</v>
      </c>
      <c r="B1703" s="16">
        <v>5</v>
      </c>
    </row>
    <row r="1704" spans="1:2" x14ac:dyDescent="0.3">
      <c r="A1704" s="8" t="s">
        <v>564</v>
      </c>
      <c r="B1704" s="16">
        <v>2</v>
      </c>
    </row>
    <row r="1705" spans="1:2" x14ac:dyDescent="0.3">
      <c r="A1705" s="8" t="s">
        <v>3317</v>
      </c>
      <c r="B1705" s="16">
        <v>2</v>
      </c>
    </row>
    <row r="1706" spans="1:2" x14ac:dyDescent="0.3">
      <c r="A1706" s="8" t="s">
        <v>5420</v>
      </c>
      <c r="B1706" s="16">
        <v>1</v>
      </c>
    </row>
    <row r="1707" spans="1:2" x14ac:dyDescent="0.3">
      <c r="A1707" s="8" t="s">
        <v>2954</v>
      </c>
      <c r="B1707" s="16">
        <v>2</v>
      </c>
    </row>
    <row r="1708" spans="1:2" x14ac:dyDescent="0.3">
      <c r="A1708" s="8" t="s">
        <v>5465</v>
      </c>
      <c r="B1708" s="16">
        <v>2</v>
      </c>
    </row>
    <row r="1709" spans="1:2" x14ac:dyDescent="0.3">
      <c r="A1709" s="8" t="s">
        <v>1033</v>
      </c>
      <c r="B1709" s="16">
        <v>2</v>
      </c>
    </row>
    <row r="1710" spans="1:2" x14ac:dyDescent="0.3">
      <c r="A1710" s="8" t="s">
        <v>3407</v>
      </c>
      <c r="B1710" s="16">
        <v>1</v>
      </c>
    </row>
    <row r="1711" spans="1:2" x14ac:dyDescent="0.3">
      <c r="A1711" s="8" t="s">
        <v>5740</v>
      </c>
      <c r="B1711" s="16">
        <v>1</v>
      </c>
    </row>
    <row r="1712" spans="1:2" x14ac:dyDescent="0.3">
      <c r="A1712" s="8" t="s">
        <v>2155</v>
      </c>
      <c r="B1712" s="16">
        <v>3</v>
      </c>
    </row>
    <row r="1713" spans="1:2" x14ac:dyDescent="0.3">
      <c r="A1713" s="8" t="s">
        <v>520</v>
      </c>
      <c r="B1713" s="16">
        <v>2</v>
      </c>
    </row>
    <row r="1714" spans="1:2" x14ac:dyDescent="0.3">
      <c r="A1714" s="8" t="s">
        <v>1666</v>
      </c>
      <c r="B1714" s="16">
        <v>3</v>
      </c>
    </row>
    <row r="1715" spans="1:2" x14ac:dyDescent="0.3">
      <c r="A1715" s="8" t="s">
        <v>168</v>
      </c>
      <c r="B1715" s="16">
        <v>1</v>
      </c>
    </row>
    <row r="1716" spans="1:2" x14ac:dyDescent="0.3">
      <c r="A1716" s="8" t="s">
        <v>5869</v>
      </c>
      <c r="B1716" s="16">
        <v>1</v>
      </c>
    </row>
    <row r="1717" spans="1:2" x14ac:dyDescent="0.3">
      <c r="A1717" s="8" t="s">
        <v>1568</v>
      </c>
      <c r="B1717" s="16">
        <v>1</v>
      </c>
    </row>
    <row r="1718" spans="1:2" x14ac:dyDescent="0.3">
      <c r="A1718" s="8" t="s">
        <v>3375</v>
      </c>
      <c r="B1718" s="16">
        <v>1</v>
      </c>
    </row>
    <row r="1719" spans="1:2" x14ac:dyDescent="0.3">
      <c r="A1719" s="8" t="s">
        <v>4621</v>
      </c>
      <c r="B1719" s="16">
        <v>2</v>
      </c>
    </row>
    <row r="1720" spans="1:2" x14ac:dyDescent="0.3">
      <c r="A1720" s="8" t="s">
        <v>5200</v>
      </c>
      <c r="B1720" s="16">
        <v>2</v>
      </c>
    </row>
    <row r="1721" spans="1:2" x14ac:dyDescent="0.3">
      <c r="A1721" s="8" t="s">
        <v>4290</v>
      </c>
      <c r="B1721" s="16">
        <v>2</v>
      </c>
    </row>
    <row r="1722" spans="1:2" x14ac:dyDescent="0.3">
      <c r="A1722" s="8" t="s">
        <v>1789</v>
      </c>
      <c r="B1722" s="16">
        <v>2</v>
      </c>
    </row>
    <row r="1723" spans="1:2" x14ac:dyDescent="0.3">
      <c r="A1723" s="8" t="s">
        <v>5848</v>
      </c>
      <c r="B1723" s="16">
        <v>1</v>
      </c>
    </row>
    <row r="1724" spans="1:2" x14ac:dyDescent="0.3">
      <c r="A1724" s="8" t="s">
        <v>1142</v>
      </c>
      <c r="B1724" s="16">
        <v>2</v>
      </c>
    </row>
    <row r="1725" spans="1:2" x14ac:dyDescent="0.3">
      <c r="A1725" s="8" t="s">
        <v>709</v>
      </c>
      <c r="B1725" s="16">
        <v>3</v>
      </c>
    </row>
    <row r="1726" spans="1:2" x14ac:dyDescent="0.3">
      <c r="A1726" s="8" t="s">
        <v>2531</v>
      </c>
      <c r="B1726" s="16">
        <v>1</v>
      </c>
    </row>
    <row r="1727" spans="1:2" x14ac:dyDescent="0.3">
      <c r="A1727" s="8" t="s">
        <v>1209</v>
      </c>
      <c r="B1727" s="16">
        <v>2</v>
      </c>
    </row>
    <row r="1728" spans="1:2" x14ac:dyDescent="0.3">
      <c r="A1728" s="8" t="s">
        <v>3014</v>
      </c>
      <c r="B1728" s="16">
        <v>2</v>
      </c>
    </row>
    <row r="1729" spans="1:2" x14ac:dyDescent="0.3">
      <c r="A1729" s="8" t="s">
        <v>5195</v>
      </c>
      <c r="B1729" s="16">
        <v>3</v>
      </c>
    </row>
    <row r="1730" spans="1:2" x14ac:dyDescent="0.3">
      <c r="A1730" s="8" t="s">
        <v>3871</v>
      </c>
      <c r="B1730" s="16">
        <v>2</v>
      </c>
    </row>
    <row r="1731" spans="1:2" x14ac:dyDescent="0.3">
      <c r="A1731" s="8" t="s">
        <v>2105</v>
      </c>
      <c r="B1731" s="16">
        <v>2</v>
      </c>
    </row>
    <row r="1732" spans="1:2" x14ac:dyDescent="0.3">
      <c r="A1732" s="8" t="s">
        <v>5012</v>
      </c>
      <c r="B1732" s="16">
        <v>1</v>
      </c>
    </row>
    <row r="1733" spans="1:2" x14ac:dyDescent="0.3">
      <c r="A1733" s="8" t="s">
        <v>3823</v>
      </c>
      <c r="B1733" s="16">
        <v>2</v>
      </c>
    </row>
    <row r="1734" spans="1:2" x14ac:dyDescent="0.3">
      <c r="A1734" s="8" t="s">
        <v>5761</v>
      </c>
      <c r="B1734" s="16">
        <v>1</v>
      </c>
    </row>
    <row r="1735" spans="1:2" x14ac:dyDescent="0.3">
      <c r="A1735" s="8" t="s">
        <v>6004</v>
      </c>
      <c r="B1735" s="16">
        <v>1</v>
      </c>
    </row>
    <row r="1736" spans="1:2" x14ac:dyDescent="0.3">
      <c r="A1736" s="8" t="s">
        <v>4714</v>
      </c>
      <c r="B1736" s="16">
        <v>1</v>
      </c>
    </row>
    <row r="1737" spans="1:2" x14ac:dyDescent="0.3">
      <c r="A1737" s="8" t="s">
        <v>1214</v>
      </c>
      <c r="B1737" s="16">
        <v>2</v>
      </c>
    </row>
    <row r="1738" spans="1:2" x14ac:dyDescent="0.3">
      <c r="A1738" s="8" t="s">
        <v>4502</v>
      </c>
      <c r="B1738" s="16">
        <v>1</v>
      </c>
    </row>
    <row r="1739" spans="1:2" x14ac:dyDescent="0.3">
      <c r="A1739" s="8" t="s">
        <v>1506</v>
      </c>
      <c r="B1739" s="16">
        <v>2</v>
      </c>
    </row>
    <row r="1740" spans="1:2" x14ac:dyDescent="0.3">
      <c r="A1740" s="8" t="s">
        <v>2963</v>
      </c>
      <c r="B1740" s="16">
        <v>2</v>
      </c>
    </row>
    <row r="1741" spans="1:2" x14ac:dyDescent="0.3">
      <c r="A1741" s="8" t="s">
        <v>2917</v>
      </c>
      <c r="B1741" s="16">
        <v>1</v>
      </c>
    </row>
    <row r="1742" spans="1:2" x14ac:dyDescent="0.3">
      <c r="A1742" s="8" t="s">
        <v>769</v>
      </c>
      <c r="B1742" s="16">
        <v>2</v>
      </c>
    </row>
    <row r="1743" spans="1:2" x14ac:dyDescent="0.3">
      <c r="A1743" s="8" t="s">
        <v>2477</v>
      </c>
      <c r="B1743" s="16">
        <v>1</v>
      </c>
    </row>
    <row r="1744" spans="1:2" x14ac:dyDescent="0.3">
      <c r="A1744" s="8" t="s">
        <v>2577</v>
      </c>
      <c r="B1744" s="16">
        <v>1</v>
      </c>
    </row>
    <row r="1745" spans="1:2" x14ac:dyDescent="0.3">
      <c r="A1745" s="8" t="s">
        <v>1882</v>
      </c>
      <c r="B1745" s="16">
        <v>2</v>
      </c>
    </row>
    <row r="1746" spans="1:2" x14ac:dyDescent="0.3">
      <c r="A1746" s="8" t="s">
        <v>2887</v>
      </c>
      <c r="B1746" s="16">
        <v>1</v>
      </c>
    </row>
    <row r="1747" spans="1:2" x14ac:dyDescent="0.3">
      <c r="A1747" s="8" t="s">
        <v>3523</v>
      </c>
      <c r="B1747" s="16">
        <v>1</v>
      </c>
    </row>
    <row r="1748" spans="1:2" x14ac:dyDescent="0.3">
      <c r="A1748" s="8" t="s">
        <v>4635</v>
      </c>
      <c r="B1748" s="16">
        <v>1</v>
      </c>
    </row>
    <row r="1749" spans="1:2" x14ac:dyDescent="0.3">
      <c r="A1749" s="8" t="s">
        <v>3715</v>
      </c>
      <c r="B1749" s="16">
        <v>1</v>
      </c>
    </row>
    <row r="1750" spans="1:2" x14ac:dyDescent="0.3">
      <c r="A1750" s="8" t="s">
        <v>4987</v>
      </c>
      <c r="B1750" s="16">
        <v>1</v>
      </c>
    </row>
    <row r="1751" spans="1:2" x14ac:dyDescent="0.3">
      <c r="A1751" s="8" t="s">
        <v>2079</v>
      </c>
      <c r="B1751" s="16">
        <v>3</v>
      </c>
    </row>
    <row r="1752" spans="1:2" x14ac:dyDescent="0.3">
      <c r="A1752" s="8" t="s">
        <v>2093</v>
      </c>
      <c r="B1752" s="16">
        <v>1</v>
      </c>
    </row>
    <row r="1753" spans="1:2" x14ac:dyDescent="0.3">
      <c r="A1753" s="8" t="s">
        <v>3596</v>
      </c>
      <c r="B1753" s="16">
        <v>2</v>
      </c>
    </row>
    <row r="1754" spans="1:2" x14ac:dyDescent="0.3">
      <c r="A1754" s="8" t="s">
        <v>1800</v>
      </c>
      <c r="B1754" s="16">
        <v>3</v>
      </c>
    </row>
    <row r="1755" spans="1:2" x14ac:dyDescent="0.3">
      <c r="A1755" s="8" t="s">
        <v>2538</v>
      </c>
      <c r="B1755" s="16">
        <v>1</v>
      </c>
    </row>
    <row r="1756" spans="1:2" x14ac:dyDescent="0.3">
      <c r="A1756" s="8" t="s">
        <v>1445</v>
      </c>
      <c r="B1756" s="16">
        <v>2</v>
      </c>
    </row>
    <row r="1757" spans="1:2" x14ac:dyDescent="0.3">
      <c r="A1757" s="8" t="s">
        <v>268</v>
      </c>
      <c r="B1757" s="16">
        <v>1</v>
      </c>
    </row>
    <row r="1758" spans="1:2" x14ac:dyDescent="0.3">
      <c r="A1758" s="8" t="s">
        <v>772</v>
      </c>
      <c r="B1758" s="16">
        <v>3</v>
      </c>
    </row>
    <row r="1759" spans="1:2" x14ac:dyDescent="0.3">
      <c r="A1759" s="8" t="s">
        <v>3337</v>
      </c>
      <c r="B1759" s="16">
        <v>4</v>
      </c>
    </row>
    <row r="1760" spans="1:2" x14ac:dyDescent="0.3">
      <c r="A1760" s="8" t="s">
        <v>5167</v>
      </c>
      <c r="B1760" s="16">
        <v>1</v>
      </c>
    </row>
    <row r="1761" spans="1:2" x14ac:dyDescent="0.3">
      <c r="A1761" s="8" t="s">
        <v>691</v>
      </c>
      <c r="B1761" s="16">
        <v>2</v>
      </c>
    </row>
    <row r="1762" spans="1:2" x14ac:dyDescent="0.3">
      <c r="A1762" s="8" t="s">
        <v>3012</v>
      </c>
      <c r="B1762" s="16">
        <v>1</v>
      </c>
    </row>
    <row r="1763" spans="1:2" x14ac:dyDescent="0.3">
      <c r="A1763" s="8" t="s">
        <v>5083</v>
      </c>
      <c r="B1763" s="16">
        <v>1</v>
      </c>
    </row>
    <row r="1764" spans="1:2" x14ac:dyDescent="0.3">
      <c r="A1764" s="8" t="s">
        <v>2223</v>
      </c>
      <c r="B1764" s="16">
        <v>2</v>
      </c>
    </row>
    <row r="1765" spans="1:2" x14ac:dyDescent="0.3">
      <c r="A1765" s="8" t="s">
        <v>2434</v>
      </c>
      <c r="B1765" s="16">
        <v>2</v>
      </c>
    </row>
    <row r="1766" spans="1:2" x14ac:dyDescent="0.3">
      <c r="A1766" s="8" t="s">
        <v>4363</v>
      </c>
      <c r="B1766" s="16">
        <v>1</v>
      </c>
    </row>
    <row r="1767" spans="1:2" x14ac:dyDescent="0.3">
      <c r="A1767" s="8" t="s">
        <v>4389</v>
      </c>
      <c r="B1767" s="16">
        <v>1</v>
      </c>
    </row>
    <row r="1768" spans="1:2" x14ac:dyDescent="0.3">
      <c r="A1768" s="8" t="s">
        <v>3659</v>
      </c>
      <c r="B1768" s="16">
        <v>1</v>
      </c>
    </row>
    <row r="1769" spans="1:2" x14ac:dyDescent="0.3">
      <c r="A1769" s="8" t="s">
        <v>5844</v>
      </c>
      <c r="B1769" s="16">
        <v>1</v>
      </c>
    </row>
    <row r="1770" spans="1:2" x14ac:dyDescent="0.3">
      <c r="A1770" s="8" t="s">
        <v>3774</v>
      </c>
      <c r="B1770" s="16">
        <v>2</v>
      </c>
    </row>
    <row r="1771" spans="1:2" x14ac:dyDescent="0.3">
      <c r="A1771" s="8" t="s">
        <v>1111</v>
      </c>
      <c r="B1771" s="16">
        <v>1</v>
      </c>
    </row>
    <row r="1772" spans="1:2" x14ac:dyDescent="0.3">
      <c r="A1772" s="8" t="s">
        <v>1624</v>
      </c>
      <c r="B1772" s="16">
        <v>2</v>
      </c>
    </row>
    <row r="1773" spans="1:2" x14ac:dyDescent="0.3">
      <c r="A1773" s="8" t="s">
        <v>907</v>
      </c>
      <c r="B1773" s="16">
        <v>2</v>
      </c>
    </row>
    <row r="1774" spans="1:2" x14ac:dyDescent="0.3">
      <c r="A1774" s="8" t="s">
        <v>3739</v>
      </c>
      <c r="B1774" s="16">
        <v>2</v>
      </c>
    </row>
    <row r="1775" spans="1:2" x14ac:dyDescent="0.3">
      <c r="A1775" s="8" t="s">
        <v>2166</v>
      </c>
      <c r="B1775" s="16">
        <v>1</v>
      </c>
    </row>
    <row r="1776" spans="1:2" x14ac:dyDescent="0.3">
      <c r="A1776" s="8" t="s">
        <v>5048</v>
      </c>
      <c r="B1776" s="16">
        <v>2</v>
      </c>
    </row>
    <row r="1777" spans="1:2" x14ac:dyDescent="0.3">
      <c r="A1777" s="8" t="s">
        <v>3168</v>
      </c>
      <c r="B1777" s="16">
        <v>2</v>
      </c>
    </row>
    <row r="1778" spans="1:2" x14ac:dyDescent="0.3">
      <c r="A1778" s="8" t="s">
        <v>3469</v>
      </c>
      <c r="B1778" s="16">
        <v>3</v>
      </c>
    </row>
    <row r="1779" spans="1:2" x14ac:dyDescent="0.3">
      <c r="A1779" s="8" t="s">
        <v>5224</v>
      </c>
      <c r="B1779" s="16">
        <v>1</v>
      </c>
    </row>
    <row r="1780" spans="1:2" x14ac:dyDescent="0.3">
      <c r="A1780" s="8" t="s">
        <v>102</v>
      </c>
      <c r="B1780" s="16">
        <v>2</v>
      </c>
    </row>
    <row r="1781" spans="1:2" x14ac:dyDescent="0.3">
      <c r="A1781" s="8" t="s">
        <v>1300</v>
      </c>
      <c r="B1781" s="16">
        <v>1</v>
      </c>
    </row>
    <row r="1782" spans="1:2" x14ac:dyDescent="0.3">
      <c r="A1782" s="8" t="s">
        <v>5870</v>
      </c>
      <c r="B1782" s="16">
        <v>1</v>
      </c>
    </row>
    <row r="1783" spans="1:2" x14ac:dyDescent="0.3">
      <c r="A1783" s="8" t="s">
        <v>3579</v>
      </c>
      <c r="B1783" s="16">
        <v>2</v>
      </c>
    </row>
    <row r="1784" spans="1:2" x14ac:dyDescent="0.3">
      <c r="A1784" s="8" t="s">
        <v>1083</v>
      </c>
      <c r="B1784" s="16">
        <v>1</v>
      </c>
    </row>
    <row r="1785" spans="1:2" x14ac:dyDescent="0.3">
      <c r="A1785" s="8" t="s">
        <v>4250</v>
      </c>
      <c r="B1785" s="16">
        <v>1</v>
      </c>
    </row>
    <row r="1786" spans="1:2" x14ac:dyDescent="0.3">
      <c r="A1786" s="8" t="s">
        <v>4296</v>
      </c>
      <c r="B1786" s="16">
        <v>1</v>
      </c>
    </row>
    <row r="1787" spans="1:2" x14ac:dyDescent="0.3">
      <c r="A1787" s="8" t="s">
        <v>1753</v>
      </c>
      <c r="B1787" s="16">
        <v>2</v>
      </c>
    </row>
    <row r="1788" spans="1:2" x14ac:dyDescent="0.3">
      <c r="A1788" s="8" t="s">
        <v>584</v>
      </c>
      <c r="B1788" s="16">
        <v>1</v>
      </c>
    </row>
    <row r="1789" spans="1:2" x14ac:dyDescent="0.3">
      <c r="A1789" s="8" t="s">
        <v>4456</v>
      </c>
      <c r="B1789" s="16">
        <v>1</v>
      </c>
    </row>
    <row r="1790" spans="1:2" x14ac:dyDescent="0.3">
      <c r="A1790" s="8" t="s">
        <v>4125</v>
      </c>
      <c r="B1790" s="16">
        <v>1</v>
      </c>
    </row>
    <row r="1791" spans="1:2" x14ac:dyDescent="0.3">
      <c r="A1791" s="8" t="s">
        <v>2200</v>
      </c>
      <c r="B1791" s="16">
        <v>3</v>
      </c>
    </row>
    <row r="1792" spans="1:2" x14ac:dyDescent="0.3">
      <c r="A1792" s="8" t="s">
        <v>1429</v>
      </c>
      <c r="B1792" s="16">
        <v>1</v>
      </c>
    </row>
    <row r="1793" spans="1:2" x14ac:dyDescent="0.3">
      <c r="A1793" s="8" t="s">
        <v>2809</v>
      </c>
      <c r="B1793" s="16">
        <v>1</v>
      </c>
    </row>
    <row r="1794" spans="1:2" x14ac:dyDescent="0.3">
      <c r="A1794" s="8" t="s">
        <v>419</v>
      </c>
      <c r="B1794" s="16">
        <v>1</v>
      </c>
    </row>
    <row r="1795" spans="1:2" x14ac:dyDescent="0.3">
      <c r="A1795" s="8" t="s">
        <v>3805</v>
      </c>
      <c r="B1795" s="16">
        <v>3</v>
      </c>
    </row>
    <row r="1796" spans="1:2" x14ac:dyDescent="0.3">
      <c r="A1796" s="8" t="s">
        <v>5378</v>
      </c>
      <c r="B1796" s="16">
        <v>1</v>
      </c>
    </row>
    <row r="1797" spans="1:2" x14ac:dyDescent="0.3">
      <c r="A1797" s="8" t="s">
        <v>3486</v>
      </c>
      <c r="B1797" s="16">
        <v>1</v>
      </c>
    </row>
    <row r="1798" spans="1:2" x14ac:dyDescent="0.3">
      <c r="A1798" s="8" t="s">
        <v>2026</v>
      </c>
      <c r="B1798" s="16">
        <v>1</v>
      </c>
    </row>
    <row r="1799" spans="1:2" x14ac:dyDescent="0.3">
      <c r="A1799" s="8" t="s">
        <v>1848</v>
      </c>
      <c r="B1799" s="16">
        <v>2</v>
      </c>
    </row>
    <row r="1800" spans="1:2" x14ac:dyDescent="0.3">
      <c r="A1800" s="8" t="s">
        <v>5046</v>
      </c>
      <c r="B1800" s="16">
        <v>1</v>
      </c>
    </row>
    <row r="1801" spans="1:2" x14ac:dyDescent="0.3">
      <c r="A1801" s="8" t="s">
        <v>332</v>
      </c>
      <c r="B1801" s="16">
        <v>4</v>
      </c>
    </row>
    <row r="1802" spans="1:2" x14ac:dyDescent="0.3">
      <c r="A1802" s="8" t="s">
        <v>1958</v>
      </c>
      <c r="B1802" s="16">
        <v>2</v>
      </c>
    </row>
    <row r="1803" spans="1:2" x14ac:dyDescent="0.3">
      <c r="A1803" s="8" t="s">
        <v>3142</v>
      </c>
      <c r="B1803" s="16">
        <v>1</v>
      </c>
    </row>
    <row r="1804" spans="1:2" x14ac:dyDescent="0.3">
      <c r="A1804" s="8" t="s">
        <v>1178</v>
      </c>
      <c r="B1804" s="16">
        <v>3</v>
      </c>
    </row>
    <row r="1805" spans="1:2" x14ac:dyDescent="0.3">
      <c r="A1805" s="8" t="s">
        <v>1940</v>
      </c>
      <c r="B1805" s="16">
        <v>3</v>
      </c>
    </row>
    <row r="1806" spans="1:2" x14ac:dyDescent="0.3">
      <c r="A1806" s="8" t="s">
        <v>217</v>
      </c>
      <c r="B1806" s="16">
        <v>2</v>
      </c>
    </row>
    <row r="1807" spans="1:2" x14ac:dyDescent="0.3">
      <c r="A1807" s="8" t="s">
        <v>126</v>
      </c>
      <c r="B1807" s="16">
        <v>1</v>
      </c>
    </row>
    <row r="1808" spans="1:2" x14ac:dyDescent="0.3">
      <c r="A1808" s="8" t="s">
        <v>2146</v>
      </c>
      <c r="B1808" s="16">
        <v>3</v>
      </c>
    </row>
    <row r="1809" spans="1:2" x14ac:dyDescent="0.3">
      <c r="A1809" s="8" t="s">
        <v>4808</v>
      </c>
      <c r="B1809" s="16">
        <v>1</v>
      </c>
    </row>
    <row r="1810" spans="1:2" x14ac:dyDescent="0.3">
      <c r="A1810" s="8" t="s">
        <v>4891</v>
      </c>
      <c r="B1810" s="16">
        <v>2</v>
      </c>
    </row>
    <row r="1811" spans="1:2" x14ac:dyDescent="0.3">
      <c r="A1811" s="8" t="s">
        <v>5930</v>
      </c>
      <c r="B1811" s="16">
        <v>1</v>
      </c>
    </row>
    <row r="1812" spans="1:2" x14ac:dyDescent="0.3">
      <c r="A1812" s="8" t="s">
        <v>5708</v>
      </c>
      <c r="B1812" s="16">
        <v>1</v>
      </c>
    </row>
    <row r="1813" spans="1:2" x14ac:dyDescent="0.3">
      <c r="A1813" s="8" t="s">
        <v>4373</v>
      </c>
      <c r="B1813" s="16">
        <v>1</v>
      </c>
    </row>
    <row r="1814" spans="1:2" x14ac:dyDescent="0.3">
      <c r="A1814" s="8" t="s">
        <v>5543</v>
      </c>
      <c r="B1814" s="16">
        <v>2</v>
      </c>
    </row>
    <row r="1815" spans="1:2" x14ac:dyDescent="0.3">
      <c r="A1815" s="8" t="s">
        <v>4388</v>
      </c>
      <c r="B1815" s="16">
        <v>1</v>
      </c>
    </row>
    <row r="1816" spans="1:2" x14ac:dyDescent="0.3">
      <c r="A1816" s="8" t="s">
        <v>2315</v>
      </c>
      <c r="B1816" s="16">
        <v>1</v>
      </c>
    </row>
    <row r="1817" spans="1:2" x14ac:dyDescent="0.3">
      <c r="A1817" s="8" t="s">
        <v>4535</v>
      </c>
      <c r="B1817" s="16">
        <v>1</v>
      </c>
    </row>
    <row r="1818" spans="1:2" x14ac:dyDescent="0.3">
      <c r="A1818" s="8" t="s">
        <v>5439</v>
      </c>
      <c r="B1818" s="16">
        <v>1</v>
      </c>
    </row>
    <row r="1819" spans="1:2" x14ac:dyDescent="0.3">
      <c r="A1819" s="8" t="s">
        <v>3377</v>
      </c>
      <c r="B1819" s="16">
        <v>1</v>
      </c>
    </row>
    <row r="1820" spans="1:2" x14ac:dyDescent="0.3">
      <c r="A1820" s="8" t="s">
        <v>3019</v>
      </c>
      <c r="B1820" s="16">
        <v>2</v>
      </c>
    </row>
    <row r="1821" spans="1:2" x14ac:dyDescent="0.3">
      <c r="A1821" s="8" t="s">
        <v>2305</v>
      </c>
      <c r="B1821" s="16">
        <v>1</v>
      </c>
    </row>
    <row r="1822" spans="1:2" x14ac:dyDescent="0.3">
      <c r="A1822" s="8" t="s">
        <v>4348</v>
      </c>
      <c r="B1822" s="16">
        <v>3</v>
      </c>
    </row>
    <row r="1823" spans="1:2" x14ac:dyDescent="0.3">
      <c r="A1823" s="8" t="s">
        <v>5836</v>
      </c>
      <c r="B1823" s="16">
        <v>1</v>
      </c>
    </row>
    <row r="1824" spans="1:2" x14ac:dyDescent="0.3">
      <c r="A1824" s="8" t="s">
        <v>6003</v>
      </c>
      <c r="B1824" s="16">
        <v>1</v>
      </c>
    </row>
    <row r="1825" spans="1:2" x14ac:dyDescent="0.3">
      <c r="A1825" s="8" t="s">
        <v>1019</v>
      </c>
      <c r="B1825" s="16">
        <v>1</v>
      </c>
    </row>
    <row r="1826" spans="1:2" x14ac:dyDescent="0.3">
      <c r="A1826" s="8" t="s">
        <v>4468</v>
      </c>
      <c r="B1826" s="16">
        <v>1</v>
      </c>
    </row>
    <row r="1827" spans="1:2" x14ac:dyDescent="0.3">
      <c r="A1827" s="8" t="s">
        <v>4551</v>
      </c>
      <c r="B1827" s="16">
        <v>1</v>
      </c>
    </row>
    <row r="1828" spans="1:2" x14ac:dyDescent="0.3">
      <c r="A1828" s="8" t="s">
        <v>1482</v>
      </c>
      <c r="B1828" s="16">
        <v>1</v>
      </c>
    </row>
    <row r="1829" spans="1:2" x14ac:dyDescent="0.3">
      <c r="A1829" s="8" t="s">
        <v>5830</v>
      </c>
      <c r="B1829" s="16">
        <v>1</v>
      </c>
    </row>
    <row r="1830" spans="1:2" x14ac:dyDescent="0.3">
      <c r="A1830" s="8" t="s">
        <v>4051</v>
      </c>
      <c r="B1830" s="16">
        <v>1</v>
      </c>
    </row>
    <row r="1831" spans="1:2" x14ac:dyDescent="0.3">
      <c r="A1831" s="8" t="s">
        <v>5921</v>
      </c>
      <c r="B1831" s="16">
        <v>1</v>
      </c>
    </row>
    <row r="1832" spans="1:2" x14ac:dyDescent="0.3">
      <c r="A1832" s="8" t="s">
        <v>2302</v>
      </c>
      <c r="B1832" s="16">
        <v>2</v>
      </c>
    </row>
    <row r="1833" spans="1:2" x14ac:dyDescent="0.3">
      <c r="A1833" s="8" t="s">
        <v>5932</v>
      </c>
      <c r="B1833" s="16">
        <v>1</v>
      </c>
    </row>
    <row r="1834" spans="1:2" x14ac:dyDescent="0.3">
      <c r="A1834" s="8" t="s">
        <v>1228</v>
      </c>
      <c r="B1834" s="16">
        <v>1</v>
      </c>
    </row>
    <row r="1835" spans="1:2" x14ac:dyDescent="0.3">
      <c r="A1835" s="8" t="s">
        <v>3582</v>
      </c>
      <c r="B1835" s="16">
        <v>2</v>
      </c>
    </row>
    <row r="1836" spans="1:2" x14ac:dyDescent="0.3">
      <c r="A1836" s="8" t="s">
        <v>4407</v>
      </c>
      <c r="B1836" s="16">
        <v>1</v>
      </c>
    </row>
    <row r="1837" spans="1:2" x14ac:dyDescent="0.3">
      <c r="A1837" s="8" t="s">
        <v>4272</v>
      </c>
      <c r="B1837" s="16">
        <v>2</v>
      </c>
    </row>
    <row r="1838" spans="1:2" x14ac:dyDescent="0.3">
      <c r="A1838" s="8" t="s">
        <v>3910</v>
      </c>
      <c r="B1838" s="16">
        <v>2</v>
      </c>
    </row>
    <row r="1839" spans="1:2" x14ac:dyDescent="0.3">
      <c r="A1839" s="8" t="s">
        <v>4192</v>
      </c>
      <c r="B1839" s="16">
        <v>2</v>
      </c>
    </row>
    <row r="1840" spans="1:2" x14ac:dyDescent="0.3">
      <c r="A1840" s="8" t="s">
        <v>2567</v>
      </c>
      <c r="B1840" s="16">
        <v>2</v>
      </c>
    </row>
    <row r="1841" spans="1:2" x14ac:dyDescent="0.3">
      <c r="A1841" s="8" t="s">
        <v>5801</v>
      </c>
      <c r="B1841" s="16">
        <v>1</v>
      </c>
    </row>
    <row r="1842" spans="1:2" x14ac:dyDescent="0.3">
      <c r="A1842" s="8" t="s">
        <v>2825</v>
      </c>
      <c r="B1842" s="16">
        <v>1</v>
      </c>
    </row>
    <row r="1843" spans="1:2" x14ac:dyDescent="0.3">
      <c r="A1843" s="8" t="s">
        <v>4926</v>
      </c>
      <c r="B1843" s="16">
        <v>1</v>
      </c>
    </row>
    <row r="1844" spans="1:2" x14ac:dyDescent="0.3">
      <c r="A1844" s="8" t="s">
        <v>5309</v>
      </c>
      <c r="B1844" s="16">
        <v>1</v>
      </c>
    </row>
    <row r="1845" spans="1:2" x14ac:dyDescent="0.3">
      <c r="A1845" s="8" t="s">
        <v>1112</v>
      </c>
      <c r="B1845" s="16">
        <v>2</v>
      </c>
    </row>
    <row r="1846" spans="1:2" x14ac:dyDescent="0.3">
      <c r="A1846" s="8" t="s">
        <v>1727</v>
      </c>
      <c r="B1846" s="16">
        <v>2</v>
      </c>
    </row>
    <row r="1847" spans="1:2" x14ac:dyDescent="0.3">
      <c r="A1847" s="8" t="s">
        <v>4639</v>
      </c>
      <c r="B1847" s="16">
        <v>3</v>
      </c>
    </row>
    <row r="1848" spans="1:2" x14ac:dyDescent="0.3">
      <c r="A1848" s="8" t="s">
        <v>787</v>
      </c>
      <c r="B1848" s="16">
        <v>2</v>
      </c>
    </row>
    <row r="1849" spans="1:2" x14ac:dyDescent="0.3">
      <c r="A1849" s="8" t="s">
        <v>5120</v>
      </c>
      <c r="B1849" s="16">
        <v>2</v>
      </c>
    </row>
    <row r="1850" spans="1:2" x14ac:dyDescent="0.3">
      <c r="A1850" s="8" t="s">
        <v>5115</v>
      </c>
      <c r="B1850" s="16">
        <v>1</v>
      </c>
    </row>
    <row r="1851" spans="1:2" x14ac:dyDescent="0.3">
      <c r="A1851" s="8" t="s">
        <v>5646</v>
      </c>
      <c r="B1851" s="16">
        <v>1</v>
      </c>
    </row>
    <row r="1852" spans="1:2" x14ac:dyDescent="0.3">
      <c r="A1852" s="8" t="s">
        <v>818</v>
      </c>
      <c r="B1852" s="16">
        <v>2</v>
      </c>
    </row>
    <row r="1853" spans="1:2" x14ac:dyDescent="0.3">
      <c r="A1853" s="8" t="s">
        <v>4756</v>
      </c>
      <c r="B1853" s="16">
        <v>1</v>
      </c>
    </row>
    <row r="1854" spans="1:2" x14ac:dyDescent="0.3">
      <c r="A1854" s="8" t="s">
        <v>4093</v>
      </c>
      <c r="B1854" s="16">
        <v>2</v>
      </c>
    </row>
    <row r="1855" spans="1:2" x14ac:dyDescent="0.3">
      <c r="A1855" s="8" t="s">
        <v>1622</v>
      </c>
      <c r="B1855" s="16">
        <v>1</v>
      </c>
    </row>
    <row r="1856" spans="1:2" x14ac:dyDescent="0.3">
      <c r="A1856" s="8" t="s">
        <v>3131</v>
      </c>
      <c r="B1856" s="16">
        <v>2</v>
      </c>
    </row>
    <row r="1857" spans="1:2" x14ac:dyDescent="0.3">
      <c r="A1857" s="8" t="s">
        <v>2115</v>
      </c>
      <c r="B1857" s="16">
        <v>1</v>
      </c>
    </row>
    <row r="1858" spans="1:2" x14ac:dyDescent="0.3">
      <c r="A1858" s="8" t="s">
        <v>5291</v>
      </c>
      <c r="B1858" s="16">
        <v>1</v>
      </c>
    </row>
    <row r="1859" spans="1:2" x14ac:dyDescent="0.3">
      <c r="A1859" s="8" t="s">
        <v>3286</v>
      </c>
      <c r="B1859" s="16">
        <v>1</v>
      </c>
    </row>
    <row r="1860" spans="1:2" x14ac:dyDescent="0.3">
      <c r="A1860" s="8" t="s">
        <v>491</v>
      </c>
      <c r="B1860" s="16">
        <v>1</v>
      </c>
    </row>
    <row r="1861" spans="1:2" x14ac:dyDescent="0.3">
      <c r="A1861" s="8" t="s">
        <v>171</v>
      </c>
      <c r="B1861" s="16">
        <v>4</v>
      </c>
    </row>
    <row r="1862" spans="1:2" x14ac:dyDescent="0.3">
      <c r="A1862" s="8" t="s">
        <v>5297</v>
      </c>
      <c r="B1862" s="16">
        <v>1</v>
      </c>
    </row>
    <row r="1863" spans="1:2" x14ac:dyDescent="0.3">
      <c r="A1863" s="8" t="s">
        <v>4381</v>
      </c>
      <c r="B1863" s="16">
        <v>1</v>
      </c>
    </row>
    <row r="1864" spans="1:2" x14ac:dyDescent="0.3">
      <c r="A1864" s="8" t="s">
        <v>2545</v>
      </c>
      <c r="B1864" s="16">
        <v>3</v>
      </c>
    </row>
    <row r="1865" spans="1:2" x14ac:dyDescent="0.3">
      <c r="A1865" s="8" t="s">
        <v>5011</v>
      </c>
      <c r="B1865" s="16">
        <v>1</v>
      </c>
    </row>
    <row r="1866" spans="1:2" x14ac:dyDescent="0.3">
      <c r="A1866" s="8" t="s">
        <v>4847</v>
      </c>
      <c r="B1866" s="16">
        <v>2</v>
      </c>
    </row>
    <row r="1867" spans="1:2" x14ac:dyDescent="0.3">
      <c r="A1867" s="8" t="s">
        <v>5085</v>
      </c>
      <c r="B1867" s="16">
        <v>1</v>
      </c>
    </row>
    <row r="1868" spans="1:2" x14ac:dyDescent="0.3">
      <c r="A1868" s="8" t="s">
        <v>4515</v>
      </c>
      <c r="B1868" s="16">
        <v>1</v>
      </c>
    </row>
    <row r="1869" spans="1:2" x14ac:dyDescent="0.3">
      <c r="A1869" s="8" t="s">
        <v>1527</v>
      </c>
      <c r="B1869" s="16">
        <v>1</v>
      </c>
    </row>
    <row r="1870" spans="1:2" x14ac:dyDescent="0.3">
      <c r="A1870" s="8" t="s">
        <v>6005</v>
      </c>
      <c r="B1870" s="16">
        <v>1</v>
      </c>
    </row>
    <row r="1871" spans="1:2" x14ac:dyDescent="0.3">
      <c r="A1871" s="8" t="s">
        <v>2502</v>
      </c>
      <c r="B1871" s="16">
        <v>1</v>
      </c>
    </row>
    <row r="1872" spans="1:2" x14ac:dyDescent="0.3">
      <c r="A1872" s="8" t="s">
        <v>2051</v>
      </c>
      <c r="B1872" s="16">
        <v>2</v>
      </c>
    </row>
    <row r="1873" spans="1:2" x14ac:dyDescent="0.3">
      <c r="A1873" s="8" t="s">
        <v>2443</v>
      </c>
      <c r="B1873" s="16">
        <v>2</v>
      </c>
    </row>
    <row r="1874" spans="1:2" x14ac:dyDescent="0.3">
      <c r="A1874" s="8" t="s">
        <v>5976</v>
      </c>
      <c r="B1874" s="16">
        <v>1</v>
      </c>
    </row>
    <row r="1875" spans="1:2" x14ac:dyDescent="0.3">
      <c r="A1875" s="8" t="s">
        <v>3958</v>
      </c>
      <c r="B1875" s="16">
        <v>1</v>
      </c>
    </row>
    <row r="1876" spans="1:2" x14ac:dyDescent="0.3">
      <c r="A1876" s="8" t="s">
        <v>13</v>
      </c>
      <c r="B1876" s="16">
        <v>4</v>
      </c>
    </row>
    <row r="1877" spans="1:2" x14ac:dyDescent="0.3">
      <c r="A1877" s="8" t="s">
        <v>4199</v>
      </c>
      <c r="B1877" s="16">
        <v>1</v>
      </c>
    </row>
    <row r="1878" spans="1:2" x14ac:dyDescent="0.3">
      <c r="A1878" s="8" t="s">
        <v>2562</v>
      </c>
      <c r="B1878" s="16">
        <v>2</v>
      </c>
    </row>
    <row r="1879" spans="1:2" x14ac:dyDescent="0.3">
      <c r="A1879" s="8" t="s">
        <v>1245</v>
      </c>
      <c r="B1879" s="16">
        <v>1</v>
      </c>
    </row>
    <row r="1880" spans="1:2" x14ac:dyDescent="0.3">
      <c r="A1880" s="8" t="s">
        <v>4528</v>
      </c>
      <c r="B1880" s="16">
        <v>1</v>
      </c>
    </row>
    <row r="1881" spans="1:2" x14ac:dyDescent="0.3">
      <c r="A1881" s="8" t="s">
        <v>2613</v>
      </c>
      <c r="B1881" s="16">
        <v>1</v>
      </c>
    </row>
    <row r="1882" spans="1:2" x14ac:dyDescent="0.3">
      <c r="A1882" s="8" t="s">
        <v>4687</v>
      </c>
      <c r="B1882" s="16">
        <v>1</v>
      </c>
    </row>
    <row r="1883" spans="1:2" x14ac:dyDescent="0.3">
      <c r="A1883" s="8" t="s">
        <v>1863</v>
      </c>
      <c r="B1883" s="16">
        <v>1</v>
      </c>
    </row>
    <row r="1884" spans="1:2" x14ac:dyDescent="0.3">
      <c r="A1884" s="8" t="s">
        <v>5992</v>
      </c>
      <c r="B1884" s="16">
        <v>1</v>
      </c>
    </row>
    <row r="1885" spans="1:2" x14ac:dyDescent="0.3">
      <c r="A1885" s="8" t="s">
        <v>1269</v>
      </c>
      <c r="B1885" s="16">
        <v>2</v>
      </c>
    </row>
    <row r="1886" spans="1:2" x14ac:dyDescent="0.3">
      <c r="A1886" s="8" t="s">
        <v>5920</v>
      </c>
      <c r="B1886" s="16">
        <v>1</v>
      </c>
    </row>
    <row r="1887" spans="1:2" x14ac:dyDescent="0.3">
      <c r="A1887" s="8" t="s">
        <v>2568</v>
      </c>
      <c r="B1887" s="16">
        <v>2</v>
      </c>
    </row>
    <row r="1888" spans="1:2" x14ac:dyDescent="0.3">
      <c r="A1888" s="8" t="s">
        <v>4844</v>
      </c>
      <c r="B1888" s="16">
        <v>1</v>
      </c>
    </row>
    <row r="1889" spans="1:2" x14ac:dyDescent="0.3">
      <c r="A1889" s="8" t="s">
        <v>2699</v>
      </c>
      <c r="B1889" s="16">
        <v>2</v>
      </c>
    </row>
    <row r="1890" spans="1:2" x14ac:dyDescent="0.3">
      <c r="A1890" s="8" t="s">
        <v>3976</v>
      </c>
      <c r="B1890" s="16">
        <v>1</v>
      </c>
    </row>
    <row r="1891" spans="1:2" x14ac:dyDescent="0.3">
      <c r="A1891" s="8" t="s">
        <v>982</v>
      </c>
      <c r="B1891" s="16">
        <v>1</v>
      </c>
    </row>
    <row r="1892" spans="1:2" x14ac:dyDescent="0.3">
      <c r="A1892" s="8" t="s">
        <v>34</v>
      </c>
      <c r="B1892" s="16">
        <v>2</v>
      </c>
    </row>
    <row r="1893" spans="1:2" x14ac:dyDescent="0.3">
      <c r="A1893" s="8" t="s">
        <v>1085</v>
      </c>
      <c r="B1893" s="16">
        <v>2</v>
      </c>
    </row>
    <row r="1894" spans="1:2" x14ac:dyDescent="0.3">
      <c r="A1894" s="8" t="s">
        <v>1614</v>
      </c>
      <c r="B1894" s="16">
        <v>1</v>
      </c>
    </row>
    <row r="1895" spans="1:2" x14ac:dyDescent="0.3">
      <c r="A1895" s="8" t="s">
        <v>3438</v>
      </c>
      <c r="B1895" s="16">
        <v>2</v>
      </c>
    </row>
    <row r="1896" spans="1:2" x14ac:dyDescent="0.3">
      <c r="A1896" s="8" t="s">
        <v>2330</v>
      </c>
      <c r="B1896" s="16">
        <v>2</v>
      </c>
    </row>
    <row r="1897" spans="1:2" x14ac:dyDescent="0.3">
      <c r="A1897" s="8" t="s">
        <v>3775</v>
      </c>
      <c r="B1897" s="16">
        <v>1</v>
      </c>
    </row>
    <row r="1898" spans="1:2" x14ac:dyDescent="0.3">
      <c r="A1898" s="8" t="s">
        <v>4135</v>
      </c>
      <c r="B1898" s="16">
        <v>3</v>
      </c>
    </row>
    <row r="1899" spans="1:2" x14ac:dyDescent="0.3">
      <c r="A1899" s="8" t="s">
        <v>2190</v>
      </c>
      <c r="B1899" s="16">
        <v>3</v>
      </c>
    </row>
    <row r="1900" spans="1:2" x14ac:dyDescent="0.3">
      <c r="A1900" s="8" t="s">
        <v>4304</v>
      </c>
      <c r="B1900" s="16">
        <v>3</v>
      </c>
    </row>
    <row r="1901" spans="1:2" x14ac:dyDescent="0.3">
      <c r="A1901" s="8" t="s">
        <v>149</v>
      </c>
      <c r="B1901" s="16">
        <v>1</v>
      </c>
    </row>
    <row r="1902" spans="1:2" x14ac:dyDescent="0.3">
      <c r="A1902" s="8" t="s">
        <v>3010</v>
      </c>
      <c r="B1902" s="16">
        <v>1</v>
      </c>
    </row>
    <row r="1903" spans="1:2" x14ac:dyDescent="0.3">
      <c r="A1903" s="8" t="s">
        <v>518</v>
      </c>
      <c r="B1903" s="16">
        <v>2</v>
      </c>
    </row>
    <row r="1904" spans="1:2" x14ac:dyDescent="0.3">
      <c r="A1904" s="8" t="s">
        <v>2300</v>
      </c>
      <c r="B1904" s="16">
        <v>3</v>
      </c>
    </row>
    <row r="1905" spans="1:2" x14ac:dyDescent="0.3">
      <c r="A1905" s="8" t="s">
        <v>1544</v>
      </c>
      <c r="B1905" s="16">
        <v>3</v>
      </c>
    </row>
    <row r="1906" spans="1:2" x14ac:dyDescent="0.3">
      <c r="A1906" s="8" t="s">
        <v>4059</v>
      </c>
      <c r="B1906" s="16">
        <v>1</v>
      </c>
    </row>
    <row r="1907" spans="1:2" x14ac:dyDescent="0.3">
      <c r="A1907" s="8" t="s">
        <v>3678</v>
      </c>
      <c r="B1907" s="16">
        <v>2</v>
      </c>
    </row>
    <row r="1908" spans="1:2" x14ac:dyDescent="0.3">
      <c r="A1908" s="8" t="s">
        <v>71</v>
      </c>
      <c r="B1908" s="16">
        <v>1</v>
      </c>
    </row>
    <row r="1909" spans="1:2" x14ac:dyDescent="0.3">
      <c r="A1909" s="8" t="s">
        <v>2495</v>
      </c>
      <c r="B1909" s="16">
        <v>1</v>
      </c>
    </row>
    <row r="1910" spans="1:2" x14ac:dyDescent="0.3">
      <c r="A1910" s="8" t="s">
        <v>545</v>
      </c>
      <c r="B1910" s="16">
        <v>1</v>
      </c>
    </row>
    <row r="1911" spans="1:2" x14ac:dyDescent="0.3">
      <c r="A1911" s="8" t="s">
        <v>2142</v>
      </c>
      <c r="B1911" s="16">
        <v>1</v>
      </c>
    </row>
    <row r="1912" spans="1:2" x14ac:dyDescent="0.3">
      <c r="A1912" s="8" t="s">
        <v>1808</v>
      </c>
      <c r="B1912" s="16">
        <v>1</v>
      </c>
    </row>
    <row r="1913" spans="1:2" x14ac:dyDescent="0.3">
      <c r="A1913" s="8" t="s">
        <v>2073</v>
      </c>
      <c r="B1913" s="16">
        <v>1</v>
      </c>
    </row>
    <row r="1914" spans="1:2" x14ac:dyDescent="0.3">
      <c r="A1914" s="8" t="s">
        <v>1462</v>
      </c>
      <c r="B1914" s="16">
        <v>2</v>
      </c>
    </row>
    <row r="1915" spans="1:2" x14ac:dyDescent="0.3">
      <c r="A1915" s="8" t="s">
        <v>1120</v>
      </c>
      <c r="B1915" s="16">
        <v>1</v>
      </c>
    </row>
    <row r="1916" spans="1:2" x14ac:dyDescent="0.3">
      <c r="A1916" s="8" t="s">
        <v>3210</v>
      </c>
      <c r="B1916" s="16">
        <v>2</v>
      </c>
    </row>
    <row r="1917" spans="1:2" x14ac:dyDescent="0.3">
      <c r="A1917" s="8" t="s">
        <v>3411</v>
      </c>
      <c r="B1917" s="16">
        <v>2</v>
      </c>
    </row>
    <row r="1918" spans="1:2" x14ac:dyDescent="0.3">
      <c r="A1918" s="8" t="s">
        <v>2974</v>
      </c>
      <c r="B1918" s="16">
        <v>2</v>
      </c>
    </row>
    <row r="1919" spans="1:2" x14ac:dyDescent="0.3">
      <c r="A1919" s="8" t="s">
        <v>3544</v>
      </c>
      <c r="B1919" s="16">
        <v>1</v>
      </c>
    </row>
    <row r="1920" spans="1:2" x14ac:dyDescent="0.3">
      <c r="A1920" s="8" t="s">
        <v>4057</v>
      </c>
      <c r="B1920" s="16">
        <v>2</v>
      </c>
    </row>
    <row r="1921" spans="1:2" x14ac:dyDescent="0.3">
      <c r="A1921" s="8" t="s">
        <v>725</v>
      </c>
      <c r="B1921" s="16">
        <v>2</v>
      </c>
    </row>
    <row r="1922" spans="1:2" x14ac:dyDescent="0.3">
      <c r="A1922" s="8" t="s">
        <v>1999</v>
      </c>
      <c r="B1922" s="16">
        <v>2</v>
      </c>
    </row>
    <row r="1923" spans="1:2" x14ac:dyDescent="0.3">
      <c r="A1923" s="8" t="s">
        <v>3051</v>
      </c>
      <c r="B1923" s="16">
        <v>1</v>
      </c>
    </row>
    <row r="1924" spans="1:2" x14ac:dyDescent="0.3">
      <c r="A1924" s="8" t="s">
        <v>3635</v>
      </c>
      <c r="B1924" s="16">
        <v>1</v>
      </c>
    </row>
    <row r="1925" spans="1:2" x14ac:dyDescent="0.3">
      <c r="A1925" s="8" t="s">
        <v>1967</v>
      </c>
      <c r="B1925" s="16">
        <v>1</v>
      </c>
    </row>
    <row r="1926" spans="1:2" x14ac:dyDescent="0.3">
      <c r="A1926" s="8" t="s">
        <v>483</v>
      </c>
      <c r="B1926" s="16">
        <v>4</v>
      </c>
    </row>
    <row r="1927" spans="1:2" x14ac:dyDescent="0.3">
      <c r="A1927" s="8" t="s">
        <v>4597</v>
      </c>
      <c r="B1927" s="16">
        <v>3</v>
      </c>
    </row>
    <row r="1928" spans="1:2" x14ac:dyDescent="0.3">
      <c r="A1928" s="8" t="s">
        <v>5045</v>
      </c>
      <c r="B1928" s="16">
        <v>1</v>
      </c>
    </row>
    <row r="1929" spans="1:2" x14ac:dyDescent="0.3">
      <c r="A1929" s="8" t="s">
        <v>4404</v>
      </c>
      <c r="B1929" s="16">
        <v>1</v>
      </c>
    </row>
    <row r="1930" spans="1:2" x14ac:dyDescent="0.3">
      <c r="A1930" s="8" t="s">
        <v>3399</v>
      </c>
      <c r="B1930" s="16">
        <v>1</v>
      </c>
    </row>
    <row r="1931" spans="1:2" x14ac:dyDescent="0.3">
      <c r="A1931" s="8" t="s">
        <v>2466</v>
      </c>
      <c r="B1931" s="16">
        <v>1</v>
      </c>
    </row>
    <row r="1932" spans="1:2" x14ac:dyDescent="0.3">
      <c r="A1932" s="8" t="s">
        <v>5090</v>
      </c>
      <c r="B1932" s="16">
        <v>1</v>
      </c>
    </row>
    <row r="1933" spans="1:2" x14ac:dyDescent="0.3">
      <c r="A1933" s="8" t="s">
        <v>3811</v>
      </c>
      <c r="B1933" s="16">
        <v>2</v>
      </c>
    </row>
    <row r="1934" spans="1:2" x14ac:dyDescent="0.3">
      <c r="A1934" s="8" t="s">
        <v>4488</v>
      </c>
      <c r="B1934" s="16">
        <v>1</v>
      </c>
    </row>
    <row r="1935" spans="1:2" x14ac:dyDescent="0.3">
      <c r="A1935" s="8" t="s">
        <v>4830</v>
      </c>
      <c r="B1935" s="16">
        <v>1</v>
      </c>
    </row>
    <row r="1936" spans="1:2" x14ac:dyDescent="0.3">
      <c r="A1936" s="8" t="s">
        <v>4335</v>
      </c>
      <c r="B1936" s="16">
        <v>1</v>
      </c>
    </row>
    <row r="1937" spans="1:2" x14ac:dyDescent="0.3">
      <c r="A1937" s="8" t="s">
        <v>4828</v>
      </c>
      <c r="B1937" s="16">
        <v>2</v>
      </c>
    </row>
    <row r="1938" spans="1:2" x14ac:dyDescent="0.3">
      <c r="A1938" s="8" t="s">
        <v>3656</v>
      </c>
      <c r="B1938" s="16">
        <v>2</v>
      </c>
    </row>
    <row r="1939" spans="1:2" x14ac:dyDescent="0.3">
      <c r="A1939" s="8" t="s">
        <v>3998</v>
      </c>
      <c r="B1939" s="16">
        <v>1</v>
      </c>
    </row>
    <row r="1940" spans="1:2" x14ac:dyDescent="0.3">
      <c r="A1940" s="8" t="s">
        <v>977</v>
      </c>
      <c r="B1940" s="16">
        <v>1</v>
      </c>
    </row>
    <row r="1941" spans="1:2" x14ac:dyDescent="0.3">
      <c r="A1941" s="8" t="s">
        <v>2909</v>
      </c>
      <c r="B1941" s="16">
        <v>1</v>
      </c>
    </row>
    <row r="1942" spans="1:2" x14ac:dyDescent="0.3">
      <c r="A1942" s="8" t="s">
        <v>1514</v>
      </c>
      <c r="B1942" s="16">
        <v>2</v>
      </c>
    </row>
    <row r="1943" spans="1:2" x14ac:dyDescent="0.3">
      <c r="A1943" s="8" t="s">
        <v>4066</v>
      </c>
      <c r="B1943" s="16">
        <v>1</v>
      </c>
    </row>
    <row r="1944" spans="1:2" x14ac:dyDescent="0.3">
      <c r="A1944" s="8" t="s">
        <v>1221</v>
      </c>
      <c r="B1944" s="16">
        <v>1</v>
      </c>
    </row>
    <row r="1945" spans="1:2" x14ac:dyDescent="0.3">
      <c r="A1945" s="8" t="s">
        <v>5800</v>
      </c>
      <c r="B1945" s="16">
        <v>1</v>
      </c>
    </row>
    <row r="1946" spans="1:2" x14ac:dyDescent="0.3">
      <c r="A1946" s="8" t="s">
        <v>2645</v>
      </c>
      <c r="B1946" s="16">
        <v>2</v>
      </c>
    </row>
    <row r="1947" spans="1:2" x14ac:dyDescent="0.3">
      <c r="A1947" s="8" t="s">
        <v>4662</v>
      </c>
      <c r="B1947" s="16">
        <v>1</v>
      </c>
    </row>
    <row r="1948" spans="1:2" x14ac:dyDescent="0.3">
      <c r="A1948" s="8" t="s">
        <v>591</v>
      </c>
      <c r="B1948" s="16">
        <v>2</v>
      </c>
    </row>
    <row r="1949" spans="1:2" x14ac:dyDescent="0.3">
      <c r="A1949" s="8" t="s">
        <v>5654</v>
      </c>
      <c r="B1949" s="16">
        <v>1</v>
      </c>
    </row>
    <row r="1950" spans="1:2" x14ac:dyDescent="0.3">
      <c r="A1950" s="8" t="s">
        <v>1720</v>
      </c>
      <c r="B1950" s="16">
        <v>3</v>
      </c>
    </row>
    <row r="1951" spans="1:2" x14ac:dyDescent="0.3">
      <c r="A1951" s="8" t="s">
        <v>4859</v>
      </c>
      <c r="B1951" s="16">
        <v>2</v>
      </c>
    </row>
    <row r="1952" spans="1:2" x14ac:dyDescent="0.3">
      <c r="A1952" s="8" t="s">
        <v>3139</v>
      </c>
      <c r="B1952" s="16">
        <v>1</v>
      </c>
    </row>
    <row r="1953" spans="1:2" x14ac:dyDescent="0.3">
      <c r="A1953" s="8" t="s">
        <v>1391</v>
      </c>
      <c r="B1953" s="16">
        <v>1</v>
      </c>
    </row>
    <row r="1954" spans="1:2" x14ac:dyDescent="0.3">
      <c r="A1954" s="8" t="s">
        <v>2312</v>
      </c>
      <c r="B1954" s="16">
        <v>1</v>
      </c>
    </row>
    <row r="1955" spans="1:2" x14ac:dyDescent="0.3">
      <c r="A1955" s="8" t="s">
        <v>2346</v>
      </c>
      <c r="B1955" s="16">
        <v>3</v>
      </c>
    </row>
    <row r="1956" spans="1:2" x14ac:dyDescent="0.3">
      <c r="A1956" s="8" t="s">
        <v>2575</v>
      </c>
      <c r="B1956" s="16">
        <v>1</v>
      </c>
    </row>
    <row r="1957" spans="1:2" x14ac:dyDescent="0.3">
      <c r="A1957" s="8" t="s">
        <v>1517</v>
      </c>
      <c r="B1957" s="16">
        <v>2</v>
      </c>
    </row>
    <row r="1958" spans="1:2" x14ac:dyDescent="0.3">
      <c r="A1958" s="8" t="s">
        <v>1475</v>
      </c>
      <c r="B1958" s="16">
        <v>5</v>
      </c>
    </row>
    <row r="1959" spans="1:2" x14ac:dyDescent="0.3">
      <c r="A1959" s="8" t="s">
        <v>4507</v>
      </c>
      <c r="B1959" s="16">
        <v>1</v>
      </c>
    </row>
    <row r="1960" spans="1:2" x14ac:dyDescent="0.3">
      <c r="A1960" s="8" t="s">
        <v>2847</v>
      </c>
      <c r="B1960" s="16">
        <v>2</v>
      </c>
    </row>
    <row r="1961" spans="1:2" x14ac:dyDescent="0.3">
      <c r="A1961" s="8" t="s">
        <v>835</v>
      </c>
      <c r="B1961" s="16">
        <v>2</v>
      </c>
    </row>
    <row r="1962" spans="1:2" x14ac:dyDescent="0.3">
      <c r="A1962" s="8" t="s">
        <v>2431</v>
      </c>
      <c r="B1962" s="16">
        <v>2</v>
      </c>
    </row>
    <row r="1963" spans="1:2" x14ac:dyDescent="0.3">
      <c r="A1963" s="8" t="s">
        <v>979</v>
      </c>
      <c r="B1963" s="16">
        <v>1</v>
      </c>
    </row>
    <row r="1964" spans="1:2" x14ac:dyDescent="0.3">
      <c r="A1964" s="8" t="s">
        <v>3075</v>
      </c>
      <c r="B1964" s="16">
        <v>1</v>
      </c>
    </row>
    <row r="1965" spans="1:2" x14ac:dyDescent="0.3">
      <c r="A1965" s="8" t="s">
        <v>4565</v>
      </c>
      <c r="B1965" s="16">
        <v>1</v>
      </c>
    </row>
    <row r="1966" spans="1:2" x14ac:dyDescent="0.3">
      <c r="A1966" s="8" t="s">
        <v>4666</v>
      </c>
      <c r="B1966" s="16">
        <v>1</v>
      </c>
    </row>
    <row r="1967" spans="1:2" x14ac:dyDescent="0.3">
      <c r="A1967" s="8" t="s">
        <v>443</v>
      </c>
      <c r="B1967" s="16">
        <v>1</v>
      </c>
    </row>
    <row r="1968" spans="1:2" x14ac:dyDescent="0.3">
      <c r="A1968" s="8" t="s">
        <v>2345</v>
      </c>
      <c r="B1968" s="16">
        <v>1</v>
      </c>
    </row>
    <row r="1969" spans="1:2" x14ac:dyDescent="0.3">
      <c r="A1969" s="8" t="s">
        <v>2811</v>
      </c>
      <c r="B1969" s="16">
        <v>1</v>
      </c>
    </row>
    <row r="1970" spans="1:2" x14ac:dyDescent="0.3">
      <c r="A1970" s="8" t="s">
        <v>1816</v>
      </c>
      <c r="B1970" s="16">
        <v>3</v>
      </c>
    </row>
    <row r="1971" spans="1:2" x14ac:dyDescent="0.3">
      <c r="A1971" s="8" t="s">
        <v>5762</v>
      </c>
      <c r="B1971" s="16">
        <v>1</v>
      </c>
    </row>
    <row r="1972" spans="1:2" x14ac:dyDescent="0.3">
      <c r="A1972" s="8" t="s">
        <v>2066</v>
      </c>
      <c r="B1972" s="16">
        <v>1</v>
      </c>
    </row>
    <row r="1973" spans="1:2" x14ac:dyDescent="0.3">
      <c r="A1973" s="8" t="s">
        <v>4141</v>
      </c>
      <c r="B1973" s="16">
        <v>2</v>
      </c>
    </row>
    <row r="1974" spans="1:2" x14ac:dyDescent="0.3">
      <c r="A1974" s="8" t="s">
        <v>3395</v>
      </c>
      <c r="B1974" s="16">
        <v>1</v>
      </c>
    </row>
    <row r="1975" spans="1:2" x14ac:dyDescent="0.3">
      <c r="A1975" s="8" t="s">
        <v>2771</v>
      </c>
      <c r="B1975" s="16">
        <v>1</v>
      </c>
    </row>
    <row r="1976" spans="1:2" x14ac:dyDescent="0.3">
      <c r="A1976" s="8" t="s">
        <v>5076</v>
      </c>
      <c r="B1976" s="16">
        <v>1</v>
      </c>
    </row>
    <row r="1977" spans="1:2" x14ac:dyDescent="0.3">
      <c r="A1977" s="8" t="s">
        <v>3932</v>
      </c>
      <c r="B1977" s="16">
        <v>2</v>
      </c>
    </row>
    <row r="1978" spans="1:2" x14ac:dyDescent="0.3">
      <c r="A1978" s="8" t="s">
        <v>1539</v>
      </c>
      <c r="B1978" s="16">
        <v>3</v>
      </c>
    </row>
    <row r="1979" spans="1:2" x14ac:dyDescent="0.3">
      <c r="A1979" s="8" t="s">
        <v>1922</v>
      </c>
      <c r="B1979" s="16">
        <v>2</v>
      </c>
    </row>
    <row r="1980" spans="1:2" x14ac:dyDescent="0.3">
      <c r="A1980" s="8" t="s">
        <v>4156</v>
      </c>
      <c r="B1980" s="16">
        <v>1</v>
      </c>
    </row>
    <row r="1981" spans="1:2" x14ac:dyDescent="0.3">
      <c r="A1981" s="8" t="s">
        <v>4436</v>
      </c>
      <c r="B1981" s="16">
        <v>2</v>
      </c>
    </row>
    <row r="1982" spans="1:2" x14ac:dyDescent="0.3">
      <c r="A1982" s="8" t="s">
        <v>739</v>
      </c>
      <c r="B1982" s="16">
        <v>3</v>
      </c>
    </row>
    <row r="1983" spans="1:2" x14ac:dyDescent="0.3">
      <c r="A1983" s="8" t="s">
        <v>4928</v>
      </c>
      <c r="B1983" s="16">
        <v>1</v>
      </c>
    </row>
    <row r="1984" spans="1:2" x14ac:dyDescent="0.3">
      <c r="A1984" s="8" t="s">
        <v>2293</v>
      </c>
      <c r="B1984" s="16">
        <v>2</v>
      </c>
    </row>
    <row r="1985" spans="1:2" x14ac:dyDescent="0.3">
      <c r="A1985" s="8" t="s">
        <v>2705</v>
      </c>
      <c r="B1985" s="16">
        <v>1</v>
      </c>
    </row>
    <row r="1986" spans="1:2" x14ac:dyDescent="0.3">
      <c r="A1986" s="8" t="s">
        <v>3726</v>
      </c>
      <c r="B1986" s="16">
        <v>1</v>
      </c>
    </row>
    <row r="1987" spans="1:2" x14ac:dyDescent="0.3">
      <c r="A1987" s="8" t="s">
        <v>951</v>
      </c>
      <c r="B1987" s="16">
        <v>1</v>
      </c>
    </row>
    <row r="1988" spans="1:2" x14ac:dyDescent="0.3">
      <c r="A1988" s="8" t="s">
        <v>442</v>
      </c>
      <c r="B1988" s="16">
        <v>1</v>
      </c>
    </row>
    <row r="1989" spans="1:2" x14ac:dyDescent="0.3">
      <c r="A1989" s="8" t="s">
        <v>4098</v>
      </c>
      <c r="B1989" s="16">
        <v>1</v>
      </c>
    </row>
    <row r="1990" spans="1:2" x14ac:dyDescent="0.3">
      <c r="A1990" s="8" t="s">
        <v>1274</v>
      </c>
      <c r="B1990" s="16">
        <v>3</v>
      </c>
    </row>
    <row r="1991" spans="1:2" x14ac:dyDescent="0.3">
      <c r="A1991" s="8" t="s">
        <v>1934</v>
      </c>
      <c r="B1991" s="16">
        <v>4</v>
      </c>
    </row>
    <row r="1992" spans="1:2" x14ac:dyDescent="0.3">
      <c r="A1992" s="8" t="s">
        <v>5746</v>
      </c>
      <c r="B1992" s="16">
        <v>1</v>
      </c>
    </row>
    <row r="1993" spans="1:2" x14ac:dyDescent="0.3">
      <c r="A1993" s="8" t="s">
        <v>199</v>
      </c>
      <c r="B1993" s="16">
        <v>2</v>
      </c>
    </row>
    <row r="1994" spans="1:2" x14ac:dyDescent="0.3">
      <c r="A1994" s="8" t="s">
        <v>5756</v>
      </c>
      <c r="B1994" s="16">
        <v>2</v>
      </c>
    </row>
    <row r="1995" spans="1:2" x14ac:dyDescent="0.3">
      <c r="A1995" s="8" t="s">
        <v>1613</v>
      </c>
      <c r="B1995" s="16">
        <v>3</v>
      </c>
    </row>
    <row r="1996" spans="1:2" x14ac:dyDescent="0.3">
      <c r="A1996" s="8" t="s">
        <v>3908</v>
      </c>
      <c r="B1996" s="16">
        <v>2</v>
      </c>
    </row>
    <row r="1997" spans="1:2" x14ac:dyDescent="0.3">
      <c r="A1997" s="8" t="s">
        <v>5901</v>
      </c>
      <c r="B1997" s="16">
        <v>1</v>
      </c>
    </row>
    <row r="1998" spans="1:2" x14ac:dyDescent="0.3">
      <c r="A1998" s="8" t="s">
        <v>2229</v>
      </c>
      <c r="B1998" s="16">
        <v>1</v>
      </c>
    </row>
    <row r="1999" spans="1:2" x14ac:dyDescent="0.3">
      <c r="A1999" s="8" t="s">
        <v>5008</v>
      </c>
      <c r="B1999" s="16">
        <v>1</v>
      </c>
    </row>
    <row r="2000" spans="1:2" x14ac:dyDescent="0.3">
      <c r="A2000" s="8" t="s">
        <v>2761</v>
      </c>
      <c r="B2000" s="16">
        <v>2</v>
      </c>
    </row>
    <row r="2001" spans="1:2" x14ac:dyDescent="0.3">
      <c r="A2001" s="8" t="s">
        <v>3936</v>
      </c>
      <c r="B2001" s="16">
        <v>2</v>
      </c>
    </row>
    <row r="2002" spans="1:2" x14ac:dyDescent="0.3">
      <c r="A2002" s="8" t="s">
        <v>4594</v>
      </c>
      <c r="B2002" s="16">
        <v>2</v>
      </c>
    </row>
    <row r="2003" spans="1:2" x14ac:dyDescent="0.3">
      <c r="A2003" s="8" t="s">
        <v>3766</v>
      </c>
      <c r="B2003" s="16">
        <v>1</v>
      </c>
    </row>
    <row r="2004" spans="1:2" x14ac:dyDescent="0.3">
      <c r="A2004" s="8" t="s">
        <v>1761</v>
      </c>
      <c r="B2004" s="16">
        <v>4</v>
      </c>
    </row>
    <row r="2005" spans="1:2" x14ac:dyDescent="0.3">
      <c r="A2005" s="8" t="s">
        <v>5775</v>
      </c>
      <c r="B2005" s="16">
        <v>1</v>
      </c>
    </row>
    <row r="2006" spans="1:2" x14ac:dyDescent="0.3">
      <c r="A2006" s="8" t="s">
        <v>5559</v>
      </c>
      <c r="B2006" s="16">
        <v>1</v>
      </c>
    </row>
    <row r="2007" spans="1:2" x14ac:dyDescent="0.3">
      <c r="A2007" s="8" t="s">
        <v>2341</v>
      </c>
      <c r="B2007" s="16">
        <v>1</v>
      </c>
    </row>
    <row r="2008" spans="1:2" x14ac:dyDescent="0.3">
      <c r="A2008" s="8" t="s">
        <v>2650</v>
      </c>
      <c r="B2008" s="16">
        <v>1</v>
      </c>
    </row>
    <row r="2009" spans="1:2" x14ac:dyDescent="0.3">
      <c r="A2009" s="8" t="s">
        <v>919</v>
      </c>
      <c r="B2009" s="16">
        <v>1</v>
      </c>
    </row>
    <row r="2010" spans="1:2" x14ac:dyDescent="0.3">
      <c r="A2010" s="8" t="s">
        <v>5015</v>
      </c>
      <c r="B2010" s="16">
        <v>1</v>
      </c>
    </row>
    <row r="2011" spans="1:2" x14ac:dyDescent="0.3">
      <c r="A2011" s="8" t="s">
        <v>5477</v>
      </c>
      <c r="B2011" s="16">
        <v>1</v>
      </c>
    </row>
    <row r="2012" spans="1:2" x14ac:dyDescent="0.3">
      <c r="A2012" s="8" t="s">
        <v>4383</v>
      </c>
      <c r="B2012" s="16">
        <v>2</v>
      </c>
    </row>
    <row r="2013" spans="1:2" x14ac:dyDescent="0.3">
      <c r="A2013" s="8" t="s">
        <v>785</v>
      </c>
      <c r="B2013" s="16">
        <v>3</v>
      </c>
    </row>
    <row r="2014" spans="1:2" x14ac:dyDescent="0.3">
      <c r="A2014" s="8" t="s">
        <v>2338</v>
      </c>
      <c r="B2014" s="16">
        <v>2</v>
      </c>
    </row>
    <row r="2015" spans="1:2" x14ac:dyDescent="0.3">
      <c r="A2015" s="8" t="s">
        <v>2245</v>
      </c>
      <c r="B2015" s="16">
        <v>1</v>
      </c>
    </row>
    <row r="2016" spans="1:2" x14ac:dyDescent="0.3">
      <c r="A2016" s="8" t="s">
        <v>4131</v>
      </c>
      <c r="B2016" s="16">
        <v>2</v>
      </c>
    </row>
    <row r="2017" spans="1:2" x14ac:dyDescent="0.3">
      <c r="A2017" s="8" t="s">
        <v>4084</v>
      </c>
      <c r="B2017" s="16">
        <v>1</v>
      </c>
    </row>
    <row r="2018" spans="1:2" x14ac:dyDescent="0.3">
      <c r="A2018" s="8" t="s">
        <v>1725</v>
      </c>
      <c r="B2018" s="16">
        <v>1</v>
      </c>
    </row>
    <row r="2019" spans="1:2" x14ac:dyDescent="0.3">
      <c r="A2019" s="8" t="s">
        <v>5456</v>
      </c>
      <c r="B2019" s="16">
        <v>1</v>
      </c>
    </row>
    <row r="2020" spans="1:2" x14ac:dyDescent="0.3">
      <c r="A2020" s="8" t="s">
        <v>5388</v>
      </c>
      <c r="B2020" s="16">
        <v>1</v>
      </c>
    </row>
    <row r="2021" spans="1:2" x14ac:dyDescent="0.3">
      <c r="A2021" s="8" t="s">
        <v>4500</v>
      </c>
      <c r="B2021" s="16">
        <v>3</v>
      </c>
    </row>
    <row r="2022" spans="1:2" x14ac:dyDescent="0.3">
      <c r="A2022" s="8" t="s">
        <v>323</v>
      </c>
      <c r="B2022" s="16">
        <v>2</v>
      </c>
    </row>
    <row r="2023" spans="1:2" x14ac:dyDescent="0.3">
      <c r="A2023" s="8" t="s">
        <v>2375</v>
      </c>
      <c r="B2023" s="16">
        <v>2</v>
      </c>
    </row>
    <row r="2024" spans="1:2" x14ac:dyDescent="0.3">
      <c r="A2024" s="8" t="s">
        <v>2693</v>
      </c>
      <c r="B2024" s="16">
        <v>2</v>
      </c>
    </row>
    <row r="2025" spans="1:2" x14ac:dyDescent="0.3">
      <c r="A2025" s="8" t="s">
        <v>3665</v>
      </c>
      <c r="B2025" s="16">
        <v>1</v>
      </c>
    </row>
    <row r="2026" spans="1:2" x14ac:dyDescent="0.3">
      <c r="A2026" s="8" t="s">
        <v>4050</v>
      </c>
      <c r="B2026" s="16">
        <v>1</v>
      </c>
    </row>
    <row r="2027" spans="1:2" x14ac:dyDescent="0.3">
      <c r="A2027" s="8" t="s">
        <v>2933</v>
      </c>
      <c r="B2027" s="16">
        <v>2</v>
      </c>
    </row>
    <row r="2028" spans="1:2" x14ac:dyDescent="0.3">
      <c r="A2028" s="8" t="s">
        <v>3106</v>
      </c>
      <c r="B2028" s="16">
        <v>1</v>
      </c>
    </row>
    <row r="2029" spans="1:2" x14ac:dyDescent="0.3">
      <c r="A2029" s="8" t="s">
        <v>3273</v>
      </c>
      <c r="B2029" s="16">
        <v>1</v>
      </c>
    </row>
    <row r="2030" spans="1:2" x14ac:dyDescent="0.3">
      <c r="A2030" s="8" t="s">
        <v>2951</v>
      </c>
      <c r="B2030" s="16">
        <v>2</v>
      </c>
    </row>
    <row r="2031" spans="1:2" x14ac:dyDescent="0.3">
      <c r="A2031" s="8" t="s">
        <v>48</v>
      </c>
      <c r="B2031" s="16">
        <v>1</v>
      </c>
    </row>
    <row r="2032" spans="1:2" x14ac:dyDescent="0.3">
      <c r="A2032" s="8" t="s">
        <v>3500</v>
      </c>
      <c r="B2032" s="16">
        <v>1</v>
      </c>
    </row>
    <row r="2033" spans="1:2" x14ac:dyDescent="0.3">
      <c r="A2033" s="8" t="s">
        <v>1246</v>
      </c>
      <c r="B2033" s="16">
        <v>2</v>
      </c>
    </row>
    <row r="2034" spans="1:2" x14ac:dyDescent="0.3">
      <c r="A2034" s="8" t="s">
        <v>1113</v>
      </c>
      <c r="B2034" s="16">
        <v>4</v>
      </c>
    </row>
    <row r="2035" spans="1:2" x14ac:dyDescent="0.3">
      <c r="A2035" s="8" t="s">
        <v>2165</v>
      </c>
      <c r="B2035" s="16">
        <v>1</v>
      </c>
    </row>
    <row r="2036" spans="1:2" x14ac:dyDescent="0.3">
      <c r="A2036" s="8" t="s">
        <v>5316</v>
      </c>
      <c r="B2036" s="16">
        <v>2</v>
      </c>
    </row>
    <row r="2037" spans="1:2" x14ac:dyDescent="0.3">
      <c r="A2037" s="8" t="s">
        <v>4451</v>
      </c>
      <c r="B2037" s="16">
        <v>1</v>
      </c>
    </row>
    <row r="2038" spans="1:2" x14ac:dyDescent="0.3">
      <c r="A2038" s="8" t="s">
        <v>2578</v>
      </c>
      <c r="B2038" s="16">
        <v>1</v>
      </c>
    </row>
    <row r="2039" spans="1:2" x14ac:dyDescent="0.3">
      <c r="A2039" s="8" t="s">
        <v>4807</v>
      </c>
      <c r="B2039" s="16">
        <v>2</v>
      </c>
    </row>
    <row r="2040" spans="1:2" x14ac:dyDescent="0.3">
      <c r="A2040" s="8" t="s">
        <v>68</v>
      </c>
      <c r="B2040" s="16">
        <v>2</v>
      </c>
    </row>
    <row r="2041" spans="1:2" x14ac:dyDescent="0.3">
      <c r="A2041" s="8" t="s">
        <v>575</v>
      </c>
      <c r="B2041" s="16">
        <v>1</v>
      </c>
    </row>
    <row r="2042" spans="1:2" x14ac:dyDescent="0.3">
      <c r="A2042" s="8" t="s">
        <v>5966</v>
      </c>
      <c r="B2042" s="16">
        <v>1</v>
      </c>
    </row>
    <row r="2043" spans="1:2" x14ac:dyDescent="0.3">
      <c r="A2043" s="8" t="s">
        <v>2637</v>
      </c>
      <c r="B2043" s="16">
        <v>2</v>
      </c>
    </row>
    <row r="2044" spans="1:2" x14ac:dyDescent="0.3">
      <c r="A2044" s="8" t="s">
        <v>1874</v>
      </c>
      <c r="B2044" s="16">
        <v>2</v>
      </c>
    </row>
    <row r="2045" spans="1:2" x14ac:dyDescent="0.3">
      <c r="A2045" s="8" t="s">
        <v>5779</v>
      </c>
      <c r="B2045" s="16">
        <v>1</v>
      </c>
    </row>
    <row r="2046" spans="1:2" x14ac:dyDescent="0.3">
      <c r="A2046" s="8" t="s">
        <v>3233</v>
      </c>
      <c r="B2046" s="16">
        <v>1</v>
      </c>
    </row>
    <row r="2047" spans="1:2" x14ac:dyDescent="0.3">
      <c r="A2047" s="8" t="s">
        <v>2902</v>
      </c>
      <c r="B2047" s="16">
        <v>1</v>
      </c>
    </row>
    <row r="2048" spans="1:2" x14ac:dyDescent="0.3">
      <c r="A2048" s="8" t="s">
        <v>5853</v>
      </c>
      <c r="B2048" s="16">
        <v>1</v>
      </c>
    </row>
    <row r="2049" spans="1:2" x14ac:dyDescent="0.3">
      <c r="A2049" s="8" t="s">
        <v>679</v>
      </c>
      <c r="B2049" s="16">
        <v>1</v>
      </c>
    </row>
    <row r="2050" spans="1:2" x14ac:dyDescent="0.3">
      <c r="A2050" s="8" t="s">
        <v>1685</v>
      </c>
      <c r="B2050" s="16">
        <v>1</v>
      </c>
    </row>
    <row r="2051" spans="1:2" x14ac:dyDescent="0.3">
      <c r="A2051" s="8" t="s">
        <v>5375</v>
      </c>
      <c r="B2051" s="16">
        <v>2</v>
      </c>
    </row>
    <row r="2052" spans="1:2" x14ac:dyDescent="0.3">
      <c r="A2052" s="8" t="s">
        <v>1394</v>
      </c>
      <c r="B2052" s="16">
        <v>2</v>
      </c>
    </row>
    <row r="2053" spans="1:2" x14ac:dyDescent="0.3">
      <c r="A2053" s="8" t="s">
        <v>3918</v>
      </c>
      <c r="B2053" s="16">
        <v>1</v>
      </c>
    </row>
    <row r="2054" spans="1:2" x14ac:dyDescent="0.3">
      <c r="A2054" s="8" t="s">
        <v>3757</v>
      </c>
      <c r="B2054" s="16">
        <v>1</v>
      </c>
    </row>
    <row r="2055" spans="1:2" x14ac:dyDescent="0.3">
      <c r="A2055" s="8" t="s">
        <v>4557</v>
      </c>
      <c r="B2055" s="16">
        <v>1</v>
      </c>
    </row>
    <row r="2056" spans="1:2" x14ac:dyDescent="0.3">
      <c r="A2056" s="8" t="s">
        <v>5363</v>
      </c>
      <c r="B2056" s="16">
        <v>1</v>
      </c>
    </row>
    <row r="2057" spans="1:2" x14ac:dyDescent="0.3">
      <c r="A2057" s="8" t="s">
        <v>1058</v>
      </c>
      <c r="B2057" s="16">
        <v>2</v>
      </c>
    </row>
    <row r="2058" spans="1:2" x14ac:dyDescent="0.3">
      <c r="A2058" s="8" t="s">
        <v>3285</v>
      </c>
      <c r="B2058" s="16">
        <v>1</v>
      </c>
    </row>
    <row r="2059" spans="1:2" x14ac:dyDescent="0.3">
      <c r="A2059" s="8" t="s">
        <v>2184</v>
      </c>
      <c r="B2059" s="16">
        <v>1</v>
      </c>
    </row>
    <row r="2060" spans="1:2" x14ac:dyDescent="0.3">
      <c r="A2060" s="8" t="s">
        <v>5576</v>
      </c>
      <c r="B2060" s="16">
        <v>1</v>
      </c>
    </row>
    <row r="2061" spans="1:2" x14ac:dyDescent="0.3">
      <c r="A2061" s="8" t="s">
        <v>5941</v>
      </c>
      <c r="B2061" s="16">
        <v>1</v>
      </c>
    </row>
    <row r="2062" spans="1:2" x14ac:dyDescent="0.3">
      <c r="A2062" s="8" t="s">
        <v>2983</v>
      </c>
      <c r="B2062" s="16">
        <v>3</v>
      </c>
    </row>
    <row r="2063" spans="1:2" x14ac:dyDescent="0.3">
      <c r="A2063" s="8" t="s">
        <v>3492</v>
      </c>
      <c r="B2063" s="16">
        <v>3</v>
      </c>
    </row>
    <row r="2064" spans="1:2" x14ac:dyDescent="0.3">
      <c r="A2064" s="8" t="s">
        <v>445</v>
      </c>
      <c r="B2064" s="16">
        <v>2</v>
      </c>
    </row>
    <row r="2065" spans="1:2" x14ac:dyDescent="0.3">
      <c r="A2065" s="8" t="s">
        <v>3355</v>
      </c>
      <c r="B2065" s="16">
        <v>2</v>
      </c>
    </row>
    <row r="2066" spans="1:2" x14ac:dyDescent="0.3">
      <c r="A2066" s="8" t="s">
        <v>2685</v>
      </c>
      <c r="B2066" s="16">
        <v>1</v>
      </c>
    </row>
    <row r="2067" spans="1:2" x14ac:dyDescent="0.3">
      <c r="A2067" s="8" t="s">
        <v>3206</v>
      </c>
      <c r="B2067" s="16">
        <v>2</v>
      </c>
    </row>
    <row r="2068" spans="1:2" x14ac:dyDescent="0.3">
      <c r="A2068" s="8" t="s">
        <v>2275</v>
      </c>
      <c r="B2068" s="16">
        <v>1</v>
      </c>
    </row>
    <row r="2069" spans="1:2" x14ac:dyDescent="0.3">
      <c r="A2069" s="8" t="s">
        <v>2692</v>
      </c>
      <c r="B2069" s="16">
        <v>3</v>
      </c>
    </row>
    <row r="2070" spans="1:2" x14ac:dyDescent="0.3">
      <c r="A2070" s="8" t="s">
        <v>1253</v>
      </c>
      <c r="B2070" s="16">
        <v>2</v>
      </c>
    </row>
    <row r="2071" spans="1:2" x14ac:dyDescent="0.3">
      <c r="A2071" s="8" t="s">
        <v>1422</v>
      </c>
      <c r="B2071" s="16">
        <v>1</v>
      </c>
    </row>
    <row r="2072" spans="1:2" x14ac:dyDescent="0.3">
      <c r="A2072" s="8" t="s">
        <v>5336</v>
      </c>
      <c r="B2072" s="16">
        <v>1</v>
      </c>
    </row>
    <row r="2073" spans="1:2" x14ac:dyDescent="0.3">
      <c r="A2073" s="8" t="s">
        <v>3147</v>
      </c>
      <c r="B2073" s="16">
        <v>3</v>
      </c>
    </row>
    <row r="2074" spans="1:2" x14ac:dyDescent="0.3">
      <c r="A2074" s="8" t="s">
        <v>1594</v>
      </c>
      <c r="B2074" s="16">
        <v>2</v>
      </c>
    </row>
    <row r="2075" spans="1:2" x14ac:dyDescent="0.3">
      <c r="A2075" s="8" t="s">
        <v>2419</v>
      </c>
      <c r="B2075" s="16">
        <v>2</v>
      </c>
    </row>
    <row r="2076" spans="1:2" x14ac:dyDescent="0.3">
      <c r="A2076" s="8" t="s">
        <v>2674</v>
      </c>
      <c r="B2076" s="16">
        <v>2</v>
      </c>
    </row>
    <row r="2077" spans="1:2" x14ac:dyDescent="0.3">
      <c r="A2077" s="8" t="s">
        <v>3386</v>
      </c>
      <c r="B2077" s="16">
        <v>3</v>
      </c>
    </row>
    <row r="2078" spans="1:2" x14ac:dyDescent="0.3">
      <c r="A2078" s="8" t="s">
        <v>1778</v>
      </c>
      <c r="B2078" s="16">
        <v>1</v>
      </c>
    </row>
    <row r="2079" spans="1:2" x14ac:dyDescent="0.3">
      <c r="A2079" s="8" t="s">
        <v>144</v>
      </c>
      <c r="B2079" s="16">
        <v>2</v>
      </c>
    </row>
    <row r="2080" spans="1:2" x14ac:dyDescent="0.3">
      <c r="A2080" s="8" t="s">
        <v>4252</v>
      </c>
      <c r="B2080" s="16">
        <v>1</v>
      </c>
    </row>
    <row r="2081" spans="1:2" x14ac:dyDescent="0.3">
      <c r="A2081" s="8" t="s">
        <v>1189</v>
      </c>
      <c r="B2081" s="16">
        <v>1</v>
      </c>
    </row>
    <row r="2082" spans="1:2" x14ac:dyDescent="0.3">
      <c r="A2082" s="8" t="s">
        <v>2486</v>
      </c>
      <c r="B2082" s="16">
        <v>2</v>
      </c>
    </row>
    <row r="2083" spans="1:2" x14ac:dyDescent="0.3">
      <c r="A2083" s="8" t="s">
        <v>563</v>
      </c>
      <c r="B2083" s="16">
        <v>3</v>
      </c>
    </row>
    <row r="2084" spans="1:2" x14ac:dyDescent="0.3">
      <c r="A2084" s="8" t="s">
        <v>1889</v>
      </c>
      <c r="B2084" s="16">
        <v>2</v>
      </c>
    </row>
    <row r="2085" spans="1:2" x14ac:dyDescent="0.3">
      <c r="A2085" s="8" t="s">
        <v>3721</v>
      </c>
      <c r="B2085" s="16">
        <v>1</v>
      </c>
    </row>
    <row r="2086" spans="1:2" x14ac:dyDescent="0.3">
      <c r="A2086" s="8" t="s">
        <v>4170</v>
      </c>
      <c r="B2086" s="16">
        <v>1</v>
      </c>
    </row>
    <row r="2087" spans="1:2" x14ac:dyDescent="0.3">
      <c r="A2087" s="8" t="s">
        <v>656</v>
      </c>
      <c r="B2087" s="16">
        <v>2</v>
      </c>
    </row>
    <row r="2088" spans="1:2" x14ac:dyDescent="0.3">
      <c r="A2088" s="8" t="s">
        <v>4138</v>
      </c>
      <c r="B2088" s="16">
        <v>1</v>
      </c>
    </row>
    <row r="2089" spans="1:2" x14ac:dyDescent="0.3">
      <c r="A2089" s="8" t="s">
        <v>1013</v>
      </c>
      <c r="B2089" s="16">
        <v>2</v>
      </c>
    </row>
    <row r="2090" spans="1:2" x14ac:dyDescent="0.3">
      <c r="A2090" s="8" t="s">
        <v>2515</v>
      </c>
      <c r="B2090" s="16">
        <v>4</v>
      </c>
    </row>
    <row r="2091" spans="1:2" x14ac:dyDescent="0.3">
      <c r="A2091" s="8" t="s">
        <v>1316</v>
      </c>
      <c r="B2091" s="16">
        <v>3</v>
      </c>
    </row>
    <row r="2092" spans="1:2" x14ac:dyDescent="0.3">
      <c r="A2092" s="8" t="s">
        <v>5430</v>
      </c>
      <c r="B2092" s="16">
        <v>1</v>
      </c>
    </row>
    <row r="2093" spans="1:2" x14ac:dyDescent="0.3">
      <c r="A2093" s="8" t="s">
        <v>2936</v>
      </c>
      <c r="B2093" s="16">
        <v>2</v>
      </c>
    </row>
    <row r="2094" spans="1:2" x14ac:dyDescent="0.3">
      <c r="A2094" s="8" t="s">
        <v>5244</v>
      </c>
      <c r="B2094" s="16">
        <v>1</v>
      </c>
    </row>
    <row r="2095" spans="1:2" x14ac:dyDescent="0.3">
      <c r="A2095" s="8" t="s">
        <v>4200</v>
      </c>
      <c r="B2095" s="16">
        <v>1</v>
      </c>
    </row>
    <row r="2096" spans="1:2" x14ac:dyDescent="0.3">
      <c r="A2096" s="8" t="s">
        <v>1202</v>
      </c>
      <c r="B2096" s="16">
        <v>1</v>
      </c>
    </row>
    <row r="2097" spans="1:2" x14ac:dyDescent="0.3">
      <c r="A2097" s="8" t="s">
        <v>885</v>
      </c>
      <c r="B2097" s="16">
        <v>1</v>
      </c>
    </row>
    <row r="2098" spans="1:2" x14ac:dyDescent="0.3">
      <c r="A2098" s="8" t="s">
        <v>3158</v>
      </c>
      <c r="B2098" s="16">
        <v>1</v>
      </c>
    </row>
    <row r="2099" spans="1:2" x14ac:dyDescent="0.3">
      <c r="A2099" s="8" t="s">
        <v>881</v>
      </c>
      <c r="B2099" s="16">
        <v>2</v>
      </c>
    </row>
    <row r="2100" spans="1:2" x14ac:dyDescent="0.3">
      <c r="A2100" s="8" t="s">
        <v>263</v>
      </c>
      <c r="B2100" s="16">
        <v>2</v>
      </c>
    </row>
    <row r="2101" spans="1:2" x14ac:dyDescent="0.3">
      <c r="A2101" s="8" t="s">
        <v>2064</v>
      </c>
      <c r="B2101" s="16">
        <v>1</v>
      </c>
    </row>
    <row r="2102" spans="1:2" x14ac:dyDescent="0.3">
      <c r="A2102" s="8" t="s">
        <v>2352</v>
      </c>
      <c r="B2102" s="16">
        <v>3</v>
      </c>
    </row>
    <row r="2103" spans="1:2" x14ac:dyDescent="0.3">
      <c r="A2103" s="8" t="s">
        <v>1647</v>
      </c>
      <c r="B2103" s="16">
        <v>2</v>
      </c>
    </row>
    <row r="2104" spans="1:2" x14ac:dyDescent="0.3">
      <c r="A2104" s="8" t="s">
        <v>418</v>
      </c>
      <c r="B2104" s="16">
        <v>1</v>
      </c>
    </row>
    <row r="2105" spans="1:2" x14ac:dyDescent="0.3">
      <c r="A2105" s="8" t="s">
        <v>4035</v>
      </c>
      <c r="B2105" s="16">
        <v>2</v>
      </c>
    </row>
    <row r="2106" spans="1:2" x14ac:dyDescent="0.3">
      <c r="A2106" s="8" t="s">
        <v>3339</v>
      </c>
      <c r="B2106" s="16">
        <v>3</v>
      </c>
    </row>
    <row r="2107" spans="1:2" x14ac:dyDescent="0.3">
      <c r="A2107" s="8" t="s">
        <v>5899</v>
      </c>
      <c r="B2107" s="16">
        <v>1</v>
      </c>
    </row>
    <row r="2108" spans="1:2" x14ac:dyDescent="0.3">
      <c r="A2108" s="8" t="s">
        <v>3863</v>
      </c>
      <c r="B2108" s="16">
        <v>1</v>
      </c>
    </row>
    <row r="2109" spans="1:2" x14ac:dyDescent="0.3">
      <c r="A2109" s="8" t="s">
        <v>163</v>
      </c>
      <c r="B2109" s="16">
        <v>4</v>
      </c>
    </row>
    <row r="2110" spans="1:2" x14ac:dyDescent="0.3">
      <c r="A2110" s="8" t="s">
        <v>2409</v>
      </c>
      <c r="B2110" s="16">
        <v>1</v>
      </c>
    </row>
    <row r="2111" spans="1:2" x14ac:dyDescent="0.3">
      <c r="A2111" s="8" t="s">
        <v>309</v>
      </c>
      <c r="B2111" s="16">
        <v>4</v>
      </c>
    </row>
    <row r="2112" spans="1:2" x14ac:dyDescent="0.3">
      <c r="A2112" s="8" t="s">
        <v>3224</v>
      </c>
      <c r="B2112" s="16">
        <v>2</v>
      </c>
    </row>
    <row r="2113" spans="1:2" x14ac:dyDescent="0.3">
      <c r="A2113" s="8" t="s">
        <v>3993</v>
      </c>
      <c r="B2113" s="16">
        <v>1</v>
      </c>
    </row>
    <row r="2114" spans="1:2" x14ac:dyDescent="0.3">
      <c r="A2114" s="8" t="s">
        <v>3674</v>
      </c>
      <c r="B2114" s="16">
        <v>2</v>
      </c>
    </row>
    <row r="2115" spans="1:2" x14ac:dyDescent="0.3">
      <c r="A2115" s="8" t="s">
        <v>5259</v>
      </c>
      <c r="B2115" s="16">
        <v>1</v>
      </c>
    </row>
    <row r="2116" spans="1:2" x14ac:dyDescent="0.3">
      <c r="A2116" s="8" t="s">
        <v>1050</v>
      </c>
      <c r="B2116" s="16">
        <v>1</v>
      </c>
    </row>
    <row r="2117" spans="1:2" x14ac:dyDescent="0.3">
      <c r="A2117" s="8" t="s">
        <v>5585</v>
      </c>
      <c r="B2117" s="16">
        <v>1</v>
      </c>
    </row>
    <row r="2118" spans="1:2" x14ac:dyDescent="0.3">
      <c r="A2118" s="8" t="s">
        <v>4651</v>
      </c>
      <c r="B2118" s="16">
        <v>1</v>
      </c>
    </row>
    <row r="2119" spans="1:2" x14ac:dyDescent="0.3">
      <c r="A2119" s="8" t="s">
        <v>1787</v>
      </c>
      <c r="B2119" s="16">
        <v>3</v>
      </c>
    </row>
    <row r="2120" spans="1:2" x14ac:dyDescent="0.3">
      <c r="A2120" s="8" t="s">
        <v>1398</v>
      </c>
      <c r="B2120" s="16">
        <v>1</v>
      </c>
    </row>
    <row r="2121" spans="1:2" x14ac:dyDescent="0.3">
      <c r="A2121" s="8" t="s">
        <v>4019</v>
      </c>
      <c r="B2121" s="16">
        <v>2</v>
      </c>
    </row>
    <row r="2122" spans="1:2" x14ac:dyDescent="0.3">
      <c r="A2122" s="8" t="s">
        <v>5566</v>
      </c>
      <c r="B2122" s="16">
        <v>2</v>
      </c>
    </row>
    <row r="2123" spans="1:2" x14ac:dyDescent="0.3">
      <c r="A2123" s="8" t="s">
        <v>4486</v>
      </c>
      <c r="B2123" s="16">
        <v>1</v>
      </c>
    </row>
    <row r="2124" spans="1:2" x14ac:dyDescent="0.3">
      <c r="A2124" s="8" t="s">
        <v>2494</v>
      </c>
      <c r="B2124" s="16">
        <v>2</v>
      </c>
    </row>
    <row r="2125" spans="1:2" x14ac:dyDescent="0.3">
      <c r="A2125" s="8" t="s">
        <v>1750</v>
      </c>
      <c r="B2125" s="16">
        <v>1</v>
      </c>
    </row>
    <row r="2126" spans="1:2" x14ac:dyDescent="0.3">
      <c r="A2126" s="8" t="s">
        <v>767</v>
      </c>
      <c r="B2126" s="16">
        <v>2</v>
      </c>
    </row>
    <row r="2127" spans="1:2" x14ac:dyDescent="0.3">
      <c r="A2127" s="8" t="s">
        <v>4762</v>
      </c>
      <c r="B2127" s="16">
        <v>1</v>
      </c>
    </row>
    <row r="2128" spans="1:2" x14ac:dyDescent="0.3">
      <c r="A2128" s="8" t="s">
        <v>2124</v>
      </c>
      <c r="B2128" s="16">
        <v>2</v>
      </c>
    </row>
    <row r="2129" spans="1:2" x14ac:dyDescent="0.3">
      <c r="A2129" s="8" t="s">
        <v>1467</v>
      </c>
      <c r="B2129" s="16">
        <v>1</v>
      </c>
    </row>
    <row r="2130" spans="1:2" x14ac:dyDescent="0.3">
      <c r="A2130" s="8" t="s">
        <v>4520</v>
      </c>
      <c r="B2130" s="16">
        <v>3</v>
      </c>
    </row>
    <row r="2131" spans="1:2" x14ac:dyDescent="0.3">
      <c r="A2131" s="8" t="s">
        <v>1978</v>
      </c>
      <c r="B2131" s="16">
        <v>2</v>
      </c>
    </row>
    <row r="2132" spans="1:2" x14ac:dyDescent="0.3">
      <c r="A2132" s="8" t="s">
        <v>318</v>
      </c>
      <c r="B2132" s="16">
        <v>3</v>
      </c>
    </row>
    <row r="2133" spans="1:2" x14ac:dyDescent="0.3">
      <c r="A2133" s="8" t="s">
        <v>2052</v>
      </c>
      <c r="B2133" s="16">
        <v>2</v>
      </c>
    </row>
    <row r="2134" spans="1:2" x14ac:dyDescent="0.3">
      <c r="A2134" s="8" t="s">
        <v>4516</v>
      </c>
      <c r="B2134" s="16">
        <v>2</v>
      </c>
    </row>
    <row r="2135" spans="1:2" x14ac:dyDescent="0.3">
      <c r="A2135" s="8" t="s">
        <v>5055</v>
      </c>
      <c r="B2135" s="16">
        <v>1</v>
      </c>
    </row>
    <row r="2136" spans="1:2" x14ac:dyDescent="0.3">
      <c r="A2136" s="8" t="s">
        <v>3956</v>
      </c>
      <c r="B2136" s="16">
        <v>2</v>
      </c>
    </row>
    <row r="2137" spans="1:2" x14ac:dyDescent="0.3">
      <c r="A2137" s="8" t="s">
        <v>5544</v>
      </c>
      <c r="B2137" s="16">
        <v>1</v>
      </c>
    </row>
    <row r="2138" spans="1:2" x14ac:dyDescent="0.3">
      <c r="A2138" s="8" t="s">
        <v>629</v>
      </c>
      <c r="B2138" s="16">
        <v>2</v>
      </c>
    </row>
    <row r="2139" spans="1:2" x14ac:dyDescent="0.3">
      <c r="A2139" s="8" t="s">
        <v>628</v>
      </c>
      <c r="B2139" s="16">
        <v>1</v>
      </c>
    </row>
    <row r="2140" spans="1:2" x14ac:dyDescent="0.3">
      <c r="A2140" s="8" t="s">
        <v>3744</v>
      </c>
      <c r="B2140" s="16">
        <v>1</v>
      </c>
    </row>
    <row r="2141" spans="1:2" x14ac:dyDescent="0.3">
      <c r="A2141" s="8" t="s">
        <v>5320</v>
      </c>
      <c r="B2141" s="16">
        <v>1</v>
      </c>
    </row>
    <row r="2142" spans="1:2" x14ac:dyDescent="0.3">
      <c r="A2142" s="8" t="s">
        <v>5324</v>
      </c>
      <c r="B2142" s="16">
        <v>1</v>
      </c>
    </row>
    <row r="2143" spans="1:2" x14ac:dyDescent="0.3">
      <c r="A2143" s="8" t="s">
        <v>750</v>
      </c>
      <c r="B2143" s="16">
        <v>3</v>
      </c>
    </row>
    <row r="2144" spans="1:2" x14ac:dyDescent="0.3">
      <c r="A2144" s="8" t="s">
        <v>1860</v>
      </c>
      <c r="B2144" s="16">
        <v>2</v>
      </c>
    </row>
    <row r="2145" spans="1:2" x14ac:dyDescent="0.3">
      <c r="A2145" s="8" t="s">
        <v>1018</v>
      </c>
      <c r="B2145" s="16">
        <v>4</v>
      </c>
    </row>
    <row r="2146" spans="1:2" x14ac:dyDescent="0.3">
      <c r="A2146" s="8" t="s">
        <v>4276</v>
      </c>
      <c r="B2146" s="16">
        <v>1</v>
      </c>
    </row>
    <row r="2147" spans="1:2" x14ac:dyDescent="0.3">
      <c r="A2147" s="8" t="s">
        <v>920</v>
      </c>
      <c r="B2147" s="16">
        <v>1</v>
      </c>
    </row>
    <row r="2148" spans="1:2" x14ac:dyDescent="0.3">
      <c r="A2148" s="8" t="s">
        <v>1121</v>
      </c>
      <c r="B2148" s="16">
        <v>1</v>
      </c>
    </row>
    <row r="2149" spans="1:2" x14ac:dyDescent="0.3">
      <c r="A2149" s="8" t="s">
        <v>123</v>
      </c>
      <c r="B2149" s="16">
        <v>1</v>
      </c>
    </row>
    <row r="2150" spans="1:2" x14ac:dyDescent="0.3">
      <c r="A2150" s="8" t="s">
        <v>5720</v>
      </c>
      <c r="B2150" s="16">
        <v>1</v>
      </c>
    </row>
    <row r="2151" spans="1:2" x14ac:dyDescent="0.3">
      <c r="A2151" s="8" t="s">
        <v>57</v>
      </c>
      <c r="B2151" s="16">
        <v>3</v>
      </c>
    </row>
    <row r="2152" spans="1:2" x14ac:dyDescent="0.3">
      <c r="A2152" s="8" t="s">
        <v>1631</v>
      </c>
      <c r="B2152" s="16">
        <v>2</v>
      </c>
    </row>
    <row r="2153" spans="1:2" x14ac:dyDescent="0.3">
      <c r="A2153" s="8" t="s">
        <v>4298</v>
      </c>
      <c r="B2153" s="16">
        <v>1</v>
      </c>
    </row>
    <row r="2154" spans="1:2" x14ac:dyDescent="0.3">
      <c r="A2154" s="8" t="s">
        <v>1649</v>
      </c>
      <c r="B2154" s="16">
        <v>2</v>
      </c>
    </row>
    <row r="2155" spans="1:2" x14ac:dyDescent="0.3">
      <c r="A2155" s="8" t="s">
        <v>1291</v>
      </c>
      <c r="B2155" s="16">
        <v>3</v>
      </c>
    </row>
    <row r="2156" spans="1:2" x14ac:dyDescent="0.3">
      <c r="A2156" s="8" t="s">
        <v>5609</v>
      </c>
      <c r="B2156" s="16">
        <v>1</v>
      </c>
    </row>
    <row r="2157" spans="1:2" x14ac:dyDescent="0.3">
      <c r="A2157" s="8" t="s">
        <v>2874</v>
      </c>
      <c r="B2157" s="16">
        <v>2</v>
      </c>
    </row>
    <row r="2158" spans="1:2" x14ac:dyDescent="0.3">
      <c r="A2158" s="8" t="s">
        <v>2895</v>
      </c>
      <c r="B2158" s="16">
        <v>2</v>
      </c>
    </row>
    <row r="2159" spans="1:2" x14ac:dyDescent="0.3">
      <c r="A2159" s="8" t="s">
        <v>5119</v>
      </c>
      <c r="B2159" s="16">
        <v>1</v>
      </c>
    </row>
    <row r="2160" spans="1:2" x14ac:dyDescent="0.3">
      <c r="A2160" s="8" t="s">
        <v>698</v>
      </c>
      <c r="B2160" s="16">
        <v>3</v>
      </c>
    </row>
    <row r="2161" spans="1:2" x14ac:dyDescent="0.3">
      <c r="A2161" s="8" t="s">
        <v>2848</v>
      </c>
      <c r="B2161" s="16">
        <v>1</v>
      </c>
    </row>
    <row r="2162" spans="1:2" x14ac:dyDescent="0.3">
      <c r="A2162" s="8" t="s">
        <v>5290</v>
      </c>
      <c r="B2162" s="16">
        <v>1</v>
      </c>
    </row>
    <row r="2163" spans="1:2" x14ac:dyDescent="0.3">
      <c r="A2163" s="8" t="s">
        <v>223</v>
      </c>
      <c r="B2163" s="16">
        <v>1</v>
      </c>
    </row>
    <row r="2164" spans="1:2" x14ac:dyDescent="0.3">
      <c r="A2164" s="8" t="s">
        <v>4043</v>
      </c>
      <c r="B2164" s="16">
        <v>3</v>
      </c>
    </row>
    <row r="2165" spans="1:2" x14ac:dyDescent="0.3">
      <c r="A2165" s="8" t="s">
        <v>1530</v>
      </c>
      <c r="B2165" s="16">
        <v>1</v>
      </c>
    </row>
    <row r="2166" spans="1:2" x14ac:dyDescent="0.3">
      <c r="A2166" s="8" t="s">
        <v>4793</v>
      </c>
      <c r="B2166" s="16">
        <v>1</v>
      </c>
    </row>
    <row r="2167" spans="1:2" x14ac:dyDescent="0.3">
      <c r="A2167" s="8" t="s">
        <v>4577</v>
      </c>
      <c r="B2167" s="16">
        <v>1</v>
      </c>
    </row>
    <row r="2168" spans="1:2" x14ac:dyDescent="0.3">
      <c r="A2168" s="8" t="s">
        <v>3708</v>
      </c>
      <c r="B2168" s="16">
        <v>2</v>
      </c>
    </row>
    <row r="2169" spans="1:2" x14ac:dyDescent="0.3">
      <c r="A2169" s="8" t="s">
        <v>3660</v>
      </c>
      <c r="B2169" s="16">
        <v>3</v>
      </c>
    </row>
    <row r="2170" spans="1:2" x14ac:dyDescent="0.3">
      <c r="A2170" s="8" t="s">
        <v>5854</v>
      </c>
      <c r="B2170" s="16">
        <v>1</v>
      </c>
    </row>
    <row r="2171" spans="1:2" x14ac:dyDescent="0.3">
      <c r="A2171" s="8" t="s">
        <v>2040</v>
      </c>
      <c r="B2171" s="16">
        <v>1</v>
      </c>
    </row>
    <row r="2172" spans="1:2" x14ac:dyDescent="0.3">
      <c r="A2172" s="8" t="s">
        <v>1369</v>
      </c>
      <c r="B2172" s="16">
        <v>2</v>
      </c>
    </row>
    <row r="2173" spans="1:2" x14ac:dyDescent="0.3">
      <c r="A2173" s="8" t="s">
        <v>1766</v>
      </c>
      <c r="B2173" s="16">
        <v>5</v>
      </c>
    </row>
    <row r="2174" spans="1:2" x14ac:dyDescent="0.3">
      <c r="A2174" s="8" t="s">
        <v>3101</v>
      </c>
      <c r="B2174" s="16">
        <v>3</v>
      </c>
    </row>
    <row r="2175" spans="1:2" x14ac:dyDescent="0.3">
      <c r="A2175" s="8" t="s">
        <v>641</v>
      </c>
      <c r="B2175" s="16">
        <v>2</v>
      </c>
    </row>
    <row r="2176" spans="1:2" x14ac:dyDescent="0.3">
      <c r="A2176" s="8" t="s">
        <v>2465</v>
      </c>
      <c r="B2176" s="16">
        <v>1</v>
      </c>
    </row>
    <row r="2177" spans="1:2" x14ac:dyDescent="0.3">
      <c r="A2177" s="8" t="s">
        <v>4624</v>
      </c>
      <c r="B2177" s="16">
        <v>2</v>
      </c>
    </row>
    <row r="2178" spans="1:2" x14ac:dyDescent="0.3">
      <c r="A2178" s="8" t="s">
        <v>1748</v>
      </c>
      <c r="B2178" s="16">
        <v>2</v>
      </c>
    </row>
    <row r="2179" spans="1:2" x14ac:dyDescent="0.3">
      <c r="A2179" s="8" t="s">
        <v>1417</v>
      </c>
      <c r="B2179" s="16">
        <v>1</v>
      </c>
    </row>
    <row r="2180" spans="1:2" x14ac:dyDescent="0.3">
      <c r="A2180" s="8" t="s">
        <v>4696</v>
      </c>
      <c r="B2180" s="16">
        <v>1</v>
      </c>
    </row>
    <row r="2181" spans="1:2" x14ac:dyDescent="0.3">
      <c r="A2181" s="8" t="s">
        <v>848</v>
      </c>
      <c r="B2181" s="16">
        <v>2</v>
      </c>
    </row>
    <row r="2182" spans="1:2" x14ac:dyDescent="0.3">
      <c r="A2182" s="8" t="s">
        <v>4519</v>
      </c>
      <c r="B2182" s="16">
        <v>2</v>
      </c>
    </row>
    <row r="2183" spans="1:2" x14ac:dyDescent="0.3">
      <c r="A2183" s="8" t="s">
        <v>3593</v>
      </c>
      <c r="B2183" s="16">
        <v>3</v>
      </c>
    </row>
    <row r="2184" spans="1:2" x14ac:dyDescent="0.3">
      <c r="A2184" s="8" t="s">
        <v>5979</v>
      </c>
      <c r="B2184" s="16">
        <v>1</v>
      </c>
    </row>
    <row r="2185" spans="1:2" x14ac:dyDescent="0.3">
      <c r="A2185" s="8" t="s">
        <v>5699</v>
      </c>
      <c r="B2185" s="16">
        <v>1</v>
      </c>
    </row>
    <row r="2186" spans="1:2" x14ac:dyDescent="0.3">
      <c r="A2186" s="8" t="s">
        <v>3302</v>
      </c>
      <c r="B2186" s="16">
        <v>2</v>
      </c>
    </row>
    <row r="2187" spans="1:2" x14ac:dyDescent="0.3">
      <c r="A2187" s="8" t="s">
        <v>3300</v>
      </c>
      <c r="B2187" s="16">
        <v>1</v>
      </c>
    </row>
    <row r="2188" spans="1:2" x14ac:dyDescent="0.3">
      <c r="A2188" s="8" t="s">
        <v>243</v>
      </c>
      <c r="B2188" s="16">
        <v>2</v>
      </c>
    </row>
    <row r="2189" spans="1:2" x14ac:dyDescent="0.3">
      <c r="A2189" s="8" t="s">
        <v>5553</v>
      </c>
      <c r="B2189" s="16">
        <v>1</v>
      </c>
    </row>
    <row r="2190" spans="1:2" x14ac:dyDescent="0.3">
      <c r="A2190" s="8" t="s">
        <v>5856</v>
      </c>
      <c r="B2190" s="16">
        <v>1</v>
      </c>
    </row>
    <row r="2191" spans="1:2" x14ac:dyDescent="0.3">
      <c r="A2191" s="8" t="s">
        <v>3639</v>
      </c>
      <c r="B2191" s="16">
        <v>2</v>
      </c>
    </row>
    <row r="2192" spans="1:2" x14ac:dyDescent="0.3">
      <c r="A2192" s="8" t="s">
        <v>2857</v>
      </c>
      <c r="B2192" s="16">
        <v>3</v>
      </c>
    </row>
    <row r="2193" spans="1:2" x14ac:dyDescent="0.3">
      <c r="A2193" s="8" t="s">
        <v>915</v>
      </c>
      <c r="B2193" s="16">
        <v>2</v>
      </c>
    </row>
    <row r="2194" spans="1:2" x14ac:dyDescent="0.3">
      <c r="A2194" s="8" t="s">
        <v>2965</v>
      </c>
      <c r="B2194" s="16">
        <v>1</v>
      </c>
    </row>
    <row r="2195" spans="1:2" x14ac:dyDescent="0.3">
      <c r="A2195" s="8" t="s">
        <v>1182</v>
      </c>
      <c r="B2195" s="16">
        <v>2</v>
      </c>
    </row>
    <row r="2196" spans="1:2" x14ac:dyDescent="0.3">
      <c r="A2196" s="8" t="s">
        <v>2389</v>
      </c>
      <c r="B2196" s="16">
        <v>2</v>
      </c>
    </row>
    <row r="2197" spans="1:2" x14ac:dyDescent="0.3">
      <c r="A2197" s="8" t="s">
        <v>5300</v>
      </c>
      <c r="B2197" s="16">
        <v>1</v>
      </c>
    </row>
    <row r="2198" spans="1:2" x14ac:dyDescent="0.3">
      <c r="A2198" s="8" t="s">
        <v>5982</v>
      </c>
      <c r="B2198" s="16">
        <v>1</v>
      </c>
    </row>
    <row r="2199" spans="1:2" x14ac:dyDescent="0.3">
      <c r="A2199" s="8" t="s">
        <v>266</v>
      </c>
      <c r="B2199" s="16">
        <v>1</v>
      </c>
    </row>
    <row r="2200" spans="1:2" x14ac:dyDescent="0.3">
      <c r="A2200" s="8" t="s">
        <v>5156</v>
      </c>
      <c r="B2200" s="16">
        <v>1</v>
      </c>
    </row>
    <row r="2201" spans="1:2" x14ac:dyDescent="0.3">
      <c r="A2201" s="8" t="s">
        <v>4355</v>
      </c>
      <c r="B2201" s="16">
        <v>1</v>
      </c>
    </row>
    <row r="2202" spans="1:2" x14ac:dyDescent="0.3">
      <c r="A2202" s="8" t="s">
        <v>1853</v>
      </c>
      <c r="B2202" s="16">
        <v>3</v>
      </c>
    </row>
    <row r="2203" spans="1:2" x14ac:dyDescent="0.3">
      <c r="A2203" s="8" t="s">
        <v>1348</v>
      </c>
      <c r="B2203" s="16">
        <v>4</v>
      </c>
    </row>
    <row r="2204" spans="1:2" x14ac:dyDescent="0.3">
      <c r="A2204" s="8" t="s">
        <v>2444</v>
      </c>
      <c r="B2204" s="16">
        <v>3</v>
      </c>
    </row>
    <row r="2205" spans="1:2" x14ac:dyDescent="0.3">
      <c r="A2205" s="8" t="s">
        <v>3371</v>
      </c>
      <c r="B2205" s="16">
        <v>1</v>
      </c>
    </row>
    <row r="2206" spans="1:2" x14ac:dyDescent="0.3">
      <c r="A2206" s="8" t="s">
        <v>2804</v>
      </c>
      <c r="B2206" s="16">
        <v>2</v>
      </c>
    </row>
    <row r="2207" spans="1:2" x14ac:dyDescent="0.3">
      <c r="A2207" s="8" t="s">
        <v>760</v>
      </c>
      <c r="B2207" s="16">
        <v>2</v>
      </c>
    </row>
    <row r="2208" spans="1:2" x14ac:dyDescent="0.3">
      <c r="A2208" s="8" t="s">
        <v>3589</v>
      </c>
      <c r="B2208" s="16">
        <v>2</v>
      </c>
    </row>
    <row r="2209" spans="1:2" x14ac:dyDescent="0.3">
      <c r="A2209" s="8" t="s">
        <v>1435</v>
      </c>
      <c r="B2209" s="16">
        <v>1</v>
      </c>
    </row>
    <row r="2210" spans="1:2" x14ac:dyDescent="0.3">
      <c r="A2210" s="8" t="s">
        <v>1608</v>
      </c>
      <c r="B2210" s="16">
        <v>1</v>
      </c>
    </row>
    <row r="2211" spans="1:2" x14ac:dyDescent="0.3">
      <c r="A2211" s="8" t="s">
        <v>2784</v>
      </c>
      <c r="B2211" s="16">
        <v>1</v>
      </c>
    </row>
    <row r="2212" spans="1:2" x14ac:dyDescent="0.3">
      <c r="A2212" s="8" t="s">
        <v>5340</v>
      </c>
      <c r="B2212" s="16">
        <v>1</v>
      </c>
    </row>
    <row r="2213" spans="1:2" x14ac:dyDescent="0.3">
      <c r="A2213" s="8" t="s">
        <v>101</v>
      </c>
      <c r="B2213" s="16">
        <v>1</v>
      </c>
    </row>
    <row r="2214" spans="1:2" x14ac:dyDescent="0.3">
      <c r="A2214" s="8" t="s">
        <v>4699</v>
      </c>
      <c r="B2214" s="16">
        <v>1</v>
      </c>
    </row>
    <row r="2215" spans="1:2" x14ac:dyDescent="0.3">
      <c r="A2215" s="8" t="s">
        <v>4981</v>
      </c>
      <c r="B2215" s="16">
        <v>2</v>
      </c>
    </row>
    <row r="2216" spans="1:2" x14ac:dyDescent="0.3">
      <c r="A2216" s="8" t="s">
        <v>188</v>
      </c>
      <c r="B2216" s="16">
        <v>2</v>
      </c>
    </row>
    <row r="2217" spans="1:2" x14ac:dyDescent="0.3">
      <c r="A2217" s="8" t="s">
        <v>4454</v>
      </c>
      <c r="B2217" s="16">
        <v>1</v>
      </c>
    </row>
    <row r="2218" spans="1:2" x14ac:dyDescent="0.3">
      <c r="A2218" s="8" t="s">
        <v>537</v>
      </c>
      <c r="B2218" s="16">
        <v>1</v>
      </c>
    </row>
    <row r="2219" spans="1:2" x14ac:dyDescent="0.3">
      <c r="A2219" s="8" t="s">
        <v>5447</v>
      </c>
      <c r="B2219" s="16">
        <v>1</v>
      </c>
    </row>
    <row r="2220" spans="1:2" x14ac:dyDescent="0.3">
      <c r="A2220" s="8" t="s">
        <v>1147</v>
      </c>
      <c r="B2220" s="16">
        <v>1</v>
      </c>
    </row>
    <row r="2221" spans="1:2" x14ac:dyDescent="0.3">
      <c r="A2221" s="8" t="s">
        <v>768</v>
      </c>
      <c r="B2221" s="16">
        <v>2</v>
      </c>
    </row>
    <row r="2222" spans="1:2" x14ac:dyDescent="0.3">
      <c r="A2222" s="8" t="s">
        <v>5994</v>
      </c>
      <c r="B2222" s="16">
        <v>1</v>
      </c>
    </row>
    <row r="2223" spans="1:2" x14ac:dyDescent="0.3">
      <c r="A2223" s="8" t="s">
        <v>5877</v>
      </c>
      <c r="B2223" s="16">
        <v>1</v>
      </c>
    </row>
    <row r="2224" spans="1:2" x14ac:dyDescent="0.3">
      <c r="A2224" s="8" t="s">
        <v>5273</v>
      </c>
      <c r="B2224" s="16">
        <v>1</v>
      </c>
    </row>
    <row r="2225" spans="1:2" x14ac:dyDescent="0.3">
      <c r="A2225" s="8" t="s">
        <v>5289</v>
      </c>
      <c r="B2225" s="16">
        <v>1</v>
      </c>
    </row>
    <row r="2226" spans="1:2" x14ac:dyDescent="0.3">
      <c r="A2226" s="8" t="s">
        <v>5737</v>
      </c>
      <c r="B2226" s="16">
        <v>1</v>
      </c>
    </row>
    <row r="2227" spans="1:2" x14ac:dyDescent="0.3">
      <c r="A2227" s="8" t="s">
        <v>732</v>
      </c>
      <c r="B2227" s="16">
        <v>3</v>
      </c>
    </row>
    <row r="2228" spans="1:2" x14ac:dyDescent="0.3">
      <c r="A2228" s="8" t="s">
        <v>3397</v>
      </c>
      <c r="B2228" s="16">
        <v>1</v>
      </c>
    </row>
    <row r="2229" spans="1:2" x14ac:dyDescent="0.3">
      <c r="A2229" s="8" t="s">
        <v>4315</v>
      </c>
      <c r="B2229" s="16">
        <v>1</v>
      </c>
    </row>
    <row r="2230" spans="1:2" x14ac:dyDescent="0.3">
      <c r="A2230" s="8" t="s">
        <v>4309</v>
      </c>
      <c r="B2230" s="16">
        <v>2</v>
      </c>
    </row>
    <row r="2231" spans="1:2" x14ac:dyDescent="0.3">
      <c r="A2231" s="8" t="s">
        <v>2810</v>
      </c>
      <c r="B2231" s="16">
        <v>1</v>
      </c>
    </row>
    <row r="2232" spans="1:2" x14ac:dyDescent="0.3">
      <c r="A2232" s="8" t="s">
        <v>3986</v>
      </c>
      <c r="B2232" s="16">
        <v>1</v>
      </c>
    </row>
    <row r="2233" spans="1:2" x14ac:dyDescent="0.3">
      <c r="A2233" s="8" t="s">
        <v>3512</v>
      </c>
      <c r="B2233" s="16">
        <v>1</v>
      </c>
    </row>
    <row r="2234" spans="1:2" x14ac:dyDescent="0.3">
      <c r="A2234" s="8" t="s">
        <v>1847</v>
      </c>
      <c r="B2234" s="16">
        <v>1</v>
      </c>
    </row>
    <row r="2235" spans="1:2" x14ac:dyDescent="0.3">
      <c r="A2235" s="8" t="s">
        <v>2107</v>
      </c>
      <c r="B2235" s="16">
        <v>1</v>
      </c>
    </row>
    <row r="2236" spans="1:2" x14ac:dyDescent="0.3">
      <c r="A2236" s="8" t="s">
        <v>5252</v>
      </c>
      <c r="B2236" s="16">
        <v>1</v>
      </c>
    </row>
    <row r="2237" spans="1:2" x14ac:dyDescent="0.3">
      <c r="A2237" s="8" t="s">
        <v>4506</v>
      </c>
      <c r="B2237" s="16">
        <v>1</v>
      </c>
    </row>
    <row r="2238" spans="1:2" x14ac:dyDescent="0.3">
      <c r="A2238" s="8" t="s">
        <v>5462</v>
      </c>
      <c r="B2238" s="16">
        <v>1</v>
      </c>
    </row>
    <row r="2239" spans="1:2" x14ac:dyDescent="0.3">
      <c r="A2239" s="8" t="s">
        <v>1107</v>
      </c>
      <c r="B2239" s="16">
        <v>1</v>
      </c>
    </row>
    <row r="2240" spans="1:2" x14ac:dyDescent="0.3">
      <c r="A2240" s="8" t="s">
        <v>4031</v>
      </c>
      <c r="B2240" s="16">
        <v>1</v>
      </c>
    </row>
    <row r="2241" spans="1:2" x14ac:dyDescent="0.3">
      <c r="A2241" s="8" t="s">
        <v>4284</v>
      </c>
      <c r="B2241" s="16">
        <v>2</v>
      </c>
    </row>
    <row r="2242" spans="1:2" x14ac:dyDescent="0.3">
      <c r="A2242" s="8" t="s">
        <v>1560</v>
      </c>
      <c r="B2242" s="16">
        <v>2</v>
      </c>
    </row>
    <row r="2243" spans="1:2" x14ac:dyDescent="0.3">
      <c r="A2243" s="8" t="s">
        <v>5577</v>
      </c>
      <c r="B2243" s="16">
        <v>3</v>
      </c>
    </row>
    <row r="2244" spans="1:2" x14ac:dyDescent="0.3">
      <c r="A2244" s="8" t="s">
        <v>2652</v>
      </c>
      <c r="B2244" s="16">
        <v>4</v>
      </c>
    </row>
    <row r="2245" spans="1:2" x14ac:dyDescent="0.3">
      <c r="A2245" s="8" t="s">
        <v>999</v>
      </c>
      <c r="B2245" s="16">
        <v>4</v>
      </c>
    </row>
    <row r="2246" spans="1:2" x14ac:dyDescent="0.3">
      <c r="A2246" s="8" t="s">
        <v>4350</v>
      </c>
      <c r="B2246" s="16">
        <v>1</v>
      </c>
    </row>
    <row r="2247" spans="1:2" x14ac:dyDescent="0.3">
      <c r="A2247" s="8" t="s">
        <v>5918</v>
      </c>
      <c r="B2247" s="16">
        <v>1</v>
      </c>
    </row>
    <row r="2248" spans="1:2" x14ac:dyDescent="0.3">
      <c r="A2248" s="8" t="s">
        <v>5677</v>
      </c>
      <c r="B2248" s="16">
        <v>1</v>
      </c>
    </row>
    <row r="2249" spans="1:2" x14ac:dyDescent="0.3">
      <c r="A2249" s="8" t="s">
        <v>1755</v>
      </c>
      <c r="B2249" s="16">
        <v>1</v>
      </c>
    </row>
    <row r="2250" spans="1:2" x14ac:dyDescent="0.3">
      <c r="A2250" s="8" t="s">
        <v>3402</v>
      </c>
      <c r="B2250" s="16">
        <v>1</v>
      </c>
    </row>
    <row r="2251" spans="1:2" x14ac:dyDescent="0.3">
      <c r="A2251" s="8" t="s">
        <v>3609</v>
      </c>
      <c r="B2251" s="16">
        <v>4</v>
      </c>
    </row>
    <row r="2252" spans="1:2" x14ac:dyDescent="0.3">
      <c r="A2252" s="8" t="s">
        <v>624</v>
      </c>
      <c r="B2252" s="16">
        <v>1</v>
      </c>
    </row>
    <row r="2253" spans="1:2" x14ac:dyDescent="0.3">
      <c r="A2253" s="8" t="s">
        <v>5867</v>
      </c>
      <c r="B2253" s="16">
        <v>1</v>
      </c>
    </row>
    <row r="2254" spans="1:2" x14ac:dyDescent="0.3">
      <c r="A2254" s="8" t="s">
        <v>1323</v>
      </c>
      <c r="B2254" s="16">
        <v>1</v>
      </c>
    </row>
    <row r="2255" spans="1:2" x14ac:dyDescent="0.3">
      <c r="A2255" s="8" t="s">
        <v>3675</v>
      </c>
      <c r="B2255" s="16">
        <v>1</v>
      </c>
    </row>
    <row r="2256" spans="1:2" x14ac:dyDescent="0.3">
      <c r="A2256" s="8" t="s">
        <v>1179</v>
      </c>
      <c r="B2256" s="16">
        <v>3</v>
      </c>
    </row>
    <row r="2257" spans="1:2" x14ac:dyDescent="0.3">
      <c r="A2257" s="8" t="s">
        <v>2018</v>
      </c>
      <c r="B2257" s="16">
        <v>1</v>
      </c>
    </row>
    <row r="2258" spans="1:2" x14ac:dyDescent="0.3">
      <c r="A2258" s="8" t="s">
        <v>2628</v>
      </c>
      <c r="B2258" s="16">
        <v>1</v>
      </c>
    </row>
    <row r="2259" spans="1:2" x14ac:dyDescent="0.3">
      <c r="A2259" s="8" t="s">
        <v>3451</v>
      </c>
      <c r="B2259" s="16">
        <v>2</v>
      </c>
    </row>
    <row r="2260" spans="1:2" x14ac:dyDescent="0.3">
      <c r="A2260" s="8" t="s">
        <v>358</v>
      </c>
      <c r="B2260" s="16">
        <v>1</v>
      </c>
    </row>
    <row r="2261" spans="1:2" x14ac:dyDescent="0.3">
      <c r="A2261" s="8" t="s">
        <v>586</v>
      </c>
      <c r="B2261" s="16">
        <v>1</v>
      </c>
    </row>
    <row r="2262" spans="1:2" x14ac:dyDescent="0.3">
      <c r="A2262" s="8" t="s">
        <v>2849</v>
      </c>
      <c r="B2262" s="16">
        <v>1</v>
      </c>
    </row>
    <row r="2263" spans="1:2" x14ac:dyDescent="0.3">
      <c r="A2263" s="8" t="s">
        <v>375</v>
      </c>
      <c r="B2263" s="16">
        <v>1</v>
      </c>
    </row>
    <row r="2264" spans="1:2" x14ac:dyDescent="0.3">
      <c r="A2264" s="8" t="s">
        <v>4654</v>
      </c>
      <c r="B2264" s="16">
        <v>1</v>
      </c>
    </row>
    <row r="2265" spans="1:2" x14ac:dyDescent="0.3">
      <c r="A2265" s="8" t="s">
        <v>1197</v>
      </c>
      <c r="B2265" s="16">
        <v>1</v>
      </c>
    </row>
    <row r="2266" spans="1:2" x14ac:dyDescent="0.3">
      <c r="A2266" s="8" t="s">
        <v>3864</v>
      </c>
      <c r="B2266" s="16">
        <v>1</v>
      </c>
    </row>
    <row r="2267" spans="1:2" x14ac:dyDescent="0.3">
      <c r="A2267" s="8" t="s">
        <v>5712</v>
      </c>
      <c r="B2267" s="16">
        <v>1</v>
      </c>
    </row>
    <row r="2268" spans="1:2" x14ac:dyDescent="0.3">
      <c r="A2268" s="8" t="s">
        <v>5950</v>
      </c>
      <c r="B2268" s="16">
        <v>1</v>
      </c>
    </row>
    <row r="2269" spans="1:2" x14ac:dyDescent="0.3">
      <c r="A2269" s="8" t="s">
        <v>4126</v>
      </c>
      <c r="B2269" s="16">
        <v>1</v>
      </c>
    </row>
    <row r="2270" spans="1:2" x14ac:dyDescent="0.3">
      <c r="A2270" s="8" t="s">
        <v>2607</v>
      </c>
      <c r="B2270" s="16">
        <v>4</v>
      </c>
    </row>
    <row r="2271" spans="1:2" x14ac:dyDescent="0.3">
      <c r="A2271" s="8" t="s">
        <v>808</v>
      </c>
      <c r="B2271" s="16">
        <v>4</v>
      </c>
    </row>
    <row r="2272" spans="1:2" x14ac:dyDescent="0.3">
      <c r="A2272" s="8" t="s">
        <v>2384</v>
      </c>
      <c r="B2272" s="16">
        <v>1</v>
      </c>
    </row>
    <row r="2273" spans="1:2" x14ac:dyDescent="0.3">
      <c r="A2273" s="8" t="s">
        <v>3870</v>
      </c>
      <c r="B2273" s="16">
        <v>2</v>
      </c>
    </row>
    <row r="2274" spans="1:2" x14ac:dyDescent="0.3">
      <c r="A2274" s="8" t="s">
        <v>4178</v>
      </c>
      <c r="B2274" s="16">
        <v>1</v>
      </c>
    </row>
    <row r="2275" spans="1:2" x14ac:dyDescent="0.3">
      <c r="A2275" s="8" t="s">
        <v>1062</v>
      </c>
      <c r="B2275" s="16">
        <v>1</v>
      </c>
    </row>
    <row r="2276" spans="1:2" x14ac:dyDescent="0.3">
      <c r="A2276" s="8" t="s">
        <v>5649</v>
      </c>
      <c r="B2276" s="16">
        <v>1</v>
      </c>
    </row>
    <row r="2277" spans="1:2" x14ac:dyDescent="0.3">
      <c r="A2277" s="8" t="s">
        <v>2665</v>
      </c>
      <c r="B2277" s="16">
        <v>1</v>
      </c>
    </row>
    <row r="2278" spans="1:2" x14ac:dyDescent="0.3">
      <c r="A2278" s="8" t="s">
        <v>5415</v>
      </c>
      <c r="B2278" s="16">
        <v>1</v>
      </c>
    </row>
    <row r="2279" spans="1:2" x14ac:dyDescent="0.3">
      <c r="A2279" s="8" t="s">
        <v>4387</v>
      </c>
      <c r="B2279" s="16">
        <v>1</v>
      </c>
    </row>
    <row r="2280" spans="1:2" x14ac:dyDescent="0.3">
      <c r="A2280" s="8" t="s">
        <v>5211</v>
      </c>
      <c r="B2280" s="16">
        <v>1</v>
      </c>
    </row>
    <row r="2281" spans="1:2" x14ac:dyDescent="0.3">
      <c r="A2281" s="8" t="s">
        <v>1335</v>
      </c>
      <c r="B2281" s="16">
        <v>2</v>
      </c>
    </row>
    <row r="2282" spans="1:2" x14ac:dyDescent="0.3">
      <c r="A2282" s="8" t="s">
        <v>4857</v>
      </c>
      <c r="B2282" s="16">
        <v>1</v>
      </c>
    </row>
    <row r="2283" spans="1:2" x14ac:dyDescent="0.3">
      <c r="A2283" s="8" t="s">
        <v>5157</v>
      </c>
      <c r="B2283" s="16">
        <v>1</v>
      </c>
    </row>
    <row r="2284" spans="1:2" x14ac:dyDescent="0.3">
      <c r="A2284" s="8" t="s">
        <v>1352</v>
      </c>
      <c r="B2284" s="16">
        <v>1</v>
      </c>
    </row>
    <row r="2285" spans="1:2" x14ac:dyDescent="0.3">
      <c r="A2285" s="8" t="s">
        <v>4593</v>
      </c>
      <c r="B2285" s="16">
        <v>1</v>
      </c>
    </row>
    <row r="2286" spans="1:2" x14ac:dyDescent="0.3">
      <c r="A2286" s="8" t="s">
        <v>2503</v>
      </c>
      <c r="B2286" s="16">
        <v>5</v>
      </c>
    </row>
    <row r="2287" spans="1:2" x14ac:dyDescent="0.3">
      <c r="A2287" s="8" t="s">
        <v>914</v>
      </c>
      <c r="B2287" s="16">
        <v>2</v>
      </c>
    </row>
    <row r="2288" spans="1:2" x14ac:dyDescent="0.3">
      <c r="A2288" s="8" t="s">
        <v>208</v>
      </c>
      <c r="B2288" s="16">
        <v>3</v>
      </c>
    </row>
    <row r="2289" spans="1:2" x14ac:dyDescent="0.3">
      <c r="A2289" s="8" t="s">
        <v>3615</v>
      </c>
      <c r="B2289" s="16">
        <v>2</v>
      </c>
    </row>
    <row r="2290" spans="1:2" x14ac:dyDescent="0.3">
      <c r="A2290" s="8" t="s">
        <v>4036</v>
      </c>
      <c r="B2290" s="16">
        <v>2</v>
      </c>
    </row>
    <row r="2291" spans="1:2" x14ac:dyDescent="0.3">
      <c r="A2291" s="8" t="s">
        <v>5422</v>
      </c>
      <c r="B2291" s="16">
        <v>1</v>
      </c>
    </row>
    <row r="2292" spans="1:2" x14ac:dyDescent="0.3">
      <c r="A2292" s="8" t="s">
        <v>1328</v>
      </c>
      <c r="B2292" s="16">
        <v>2</v>
      </c>
    </row>
    <row r="2293" spans="1:2" x14ac:dyDescent="0.3">
      <c r="A2293" s="8" t="s">
        <v>5175</v>
      </c>
      <c r="B2293" s="16">
        <v>2</v>
      </c>
    </row>
    <row r="2294" spans="1:2" x14ac:dyDescent="0.3">
      <c r="A2294" s="8" t="s">
        <v>2701</v>
      </c>
      <c r="B2294" s="16">
        <v>2</v>
      </c>
    </row>
    <row r="2295" spans="1:2" x14ac:dyDescent="0.3">
      <c r="A2295" s="8" t="s">
        <v>4951</v>
      </c>
      <c r="B2295" s="16">
        <v>1</v>
      </c>
    </row>
    <row r="2296" spans="1:2" x14ac:dyDescent="0.3">
      <c r="A2296" s="8" t="s">
        <v>3505</v>
      </c>
      <c r="B2296" s="16">
        <v>1</v>
      </c>
    </row>
    <row r="2297" spans="1:2" x14ac:dyDescent="0.3">
      <c r="A2297" s="8" t="s">
        <v>2377</v>
      </c>
      <c r="B2297" s="16">
        <v>1</v>
      </c>
    </row>
    <row r="2298" spans="1:2" x14ac:dyDescent="0.3">
      <c r="A2298" s="8" t="s">
        <v>3650</v>
      </c>
      <c r="B2298" s="16">
        <v>2</v>
      </c>
    </row>
    <row r="2299" spans="1:2" x14ac:dyDescent="0.3">
      <c r="A2299" s="8" t="s">
        <v>5794</v>
      </c>
      <c r="B2299" s="16">
        <v>1</v>
      </c>
    </row>
    <row r="2300" spans="1:2" x14ac:dyDescent="0.3">
      <c r="A2300" s="8" t="s">
        <v>115</v>
      </c>
      <c r="B2300" s="16">
        <v>1</v>
      </c>
    </row>
    <row r="2301" spans="1:2" x14ac:dyDescent="0.3">
      <c r="A2301" s="8" t="s">
        <v>1051</v>
      </c>
      <c r="B2301" s="16">
        <v>1</v>
      </c>
    </row>
    <row r="2302" spans="1:2" x14ac:dyDescent="0.3">
      <c r="A2302" s="8" t="s">
        <v>673</v>
      </c>
      <c r="B2302" s="16">
        <v>3</v>
      </c>
    </row>
    <row r="2303" spans="1:2" x14ac:dyDescent="0.3">
      <c r="A2303" s="8" t="s">
        <v>1359</v>
      </c>
      <c r="B2303" s="16">
        <v>4</v>
      </c>
    </row>
    <row r="2304" spans="1:2" x14ac:dyDescent="0.3">
      <c r="A2304" s="8" t="s">
        <v>3785</v>
      </c>
      <c r="B2304" s="16">
        <v>1</v>
      </c>
    </row>
    <row r="2305" spans="1:2" x14ac:dyDescent="0.3">
      <c r="A2305" s="8" t="s">
        <v>2720</v>
      </c>
      <c r="B2305" s="16">
        <v>1</v>
      </c>
    </row>
    <row r="2306" spans="1:2" x14ac:dyDescent="0.3">
      <c r="A2306" s="8" t="s">
        <v>2461</v>
      </c>
      <c r="B2306" s="16">
        <v>2</v>
      </c>
    </row>
    <row r="2307" spans="1:2" x14ac:dyDescent="0.3">
      <c r="A2307" s="8" t="s">
        <v>5362</v>
      </c>
      <c r="B2307" s="16">
        <v>1</v>
      </c>
    </row>
    <row r="2308" spans="1:2" x14ac:dyDescent="0.3">
      <c r="A2308" s="8" t="s">
        <v>1913</v>
      </c>
      <c r="B2308" s="16">
        <v>2</v>
      </c>
    </row>
    <row r="2309" spans="1:2" x14ac:dyDescent="0.3">
      <c r="A2309" s="8" t="s">
        <v>5728</v>
      </c>
      <c r="B2309" s="16">
        <v>1</v>
      </c>
    </row>
    <row r="2310" spans="1:2" x14ac:dyDescent="0.3">
      <c r="A2310" s="8" t="s">
        <v>5546</v>
      </c>
      <c r="B2310" s="16">
        <v>2</v>
      </c>
    </row>
    <row r="2311" spans="1:2" x14ac:dyDescent="0.3">
      <c r="A2311" s="8" t="s">
        <v>5679</v>
      </c>
      <c r="B2311" s="16">
        <v>1</v>
      </c>
    </row>
    <row r="2312" spans="1:2" x14ac:dyDescent="0.3">
      <c r="A2312" s="8" t="s">
        <v>2775</v>
      </c>
      <c r="B2312" s="16">
        <v>2</v>
      </c>
    </row>
    <row r="2313" spans="1:2" x14ac:dyDescent="0.3">
      <c r="A2313" s="8" t="s">
        <v>4155</v>
      </c>
      <c r="B2313" s="16">
        <v>1</v>
      </c>
    </row>
    <row r="2314" spans="1:2" x14ac:dyDescent="0.3">
      <c r="A2314" s="8" t="s">
        <v>5438</v>
      </c>
      <c r="B2314" s="16">
        <v>1</v>
      </c>
    </row>
    <row r="2315" spans="1:2" x14ac:dyDescent="0.3">
      <c r="A2315" s="8" t="s">
        <v>327</v>
      </c>
      <c r="B2315" s="16">
        <v>2</v>
      </c>
    </row>
    <row r="2316" spans="1:2" x14ac:dyDescent="0.3">
      <c r="A2316" s="8" t="s">
        <v>469</v>
      </c>
      <c r="B2316" s="16">
        <v>1</v>
      </c>
    </row>
    <row r="2317" spans="1:2" x14ac:dyDescent="0.3">
      <c r="A2317" s="8" t="s">
        <v>503</v>
      </c>
      <c r="B2317" s="16">
        <v>1</v>
      </c>
    </row>
    <row r="2318" spans="1:2" x14ac:dyDescent="0.3">
      <c r="A2318" s="8" t="s">
        <v>4735</v>
      </c>
      <c r="B2318" s="16">
        <v>1</v>
      </c>
    </row>
    <row r="2319" spans="1:2" x14ac:dyDescent="0.3">
      <c r="A2319" s="8" t="s">
        <v>3420</v>
      </c>
      <c r="B2319" s="16">
        <v>1</v>
      </c>
    </row>
    <row r="2320" spans="1:2" x14ac:dyDescent="0.3">
      <c r="A2320" s="8" t="s">
        <v>248</v>
      </c>
      <c r="B2320" s="16">
        <v>3</v>
      </c>
    </row>
    <row r="2321" spans="1:2" x14ac:dyDescent="0.3">
      <c r="A2321" s="8" t="s">
        <v>1519</v>
      </c>
      <c r="B2321" s="16">
        <v>3</v>
      </c>
    </row>
    <row r="2322" spans="1:2" x14ac:dyDescent="0.3">
      <c r="A2322" s="8" t="s">
        <v>239</v>
      </c>
      <c r="B2322" s="16">
        <v>3</v>
      </c>
    </row>
    <row r="2323" spans="1:2" x14ac:dyDescent="0.3">
      <c r="A2323" s="8" t="s">
        <v>3906</v>
      </c>
      <c r="B2323" s="16">
        <v>3</v>
      </c>
    </row>
    <row r="2324" spans="1:2" x14ac:dyDescent="0.3">
      <c r="A2324" s="8" t="s">
        <v>1574</v>
      </c>
      <c r="B2324" s="16">
        <v>1</v>
      </c>
    </row>
    <row r="2325" spans="1:2" x14ac:dyDescent="0.3">
      <c r="A2325" s="8" t="s">
        <v>1625</v>
      </c>
      <c r="B2325" s="16">
        <v>3</v>
      </c>
    </row>
    <row r="2326" spans="1:2" x14ac:dyDescent="0.3">
      <c r="A2326" s="8" t="s">
        <v>4941</v>
      </c>
      <c r="B2326" s="16">
        <v>1</v>
      </c>
    </row>
    <row r="2327" spans="1:2" x14ac:dyDescent="0.3">
      <c r="A2327" s="8" t="s">
        <v>2441</v>
      </c>
      <c r="B2327" s="16">
        <v>1</v>
      </c>
    </row>
    <row r="2328" spans="1:2" x14ac:dyDescent="0.3">
      <c r="A2328" s="8" t="s">
        <v>5299</v>
      </c>
      <c r="B2328" s="16">
        <v>2</v>
      </c>
    </row>
    <row r="2329" spans="1:2" x14ac:dyDescent="0.3">
      <c r="A2329" s="8" t="s">
        <v>6013</v>
      </c>
      <c r="B2329" s="16">
        <v>1</v>
      </c>
    </row>
    <row r="2330" spans="1:2" x14ac:dyDescent="0.3">
      <c r="A2330" s="8" t="s">
        <v>4317</v>
      </c>
      <c r="B2330" s="16">
        <v>2</v>
      </c>
    </row>
    <row r="2331" spans="1:2" x14ac:dyDescent="0.3">
      <c r="A2331" s="8" t="s">
        <v>5397</v>
      </c>
      <c r="B2331" s="16">
        <v>1</v>
      </c>
    </row>
    <row r="2332" spans="1:2" x14ac:dyDescent="0.3">
      <c r="A2332" s="8" t="s">
        <v>3855</v>
      </c>
      <c r="B2332" s="16">
        <v>1</v>
      </c>
    </row>
    <row r="2333" spans="1:2" x14ac:dyDescent="0.3">
      <c r="A2333" s="8" t="s">
        <v>4327</v>
      </c>
      <c r="B2333" s="16">
        <v>1</v>
      </c>
    </row>
    <row r="2334" spans="1:2" x14ac:dyDescent="0.3">
      <c r="A2334" s="8" t="s">
        <v>1932</v>
      </c>
      <c r="B2334" s="16">
        <v>1</v>
      </c>
    </row>
    <row r="2335" spans="1:2" x14ac:dyDescent="0.3">
      <c r="A2335" s="8" t="s">
        <v>731</v>
      </c>
      <c r="B2335" s="16">
        <v>1</v>
      </c>
    </row>
    <row r="2336" spans="1:2" x14ac:dyDescent="0.3">
      <c r="A2336" s="8" t="s">
        <v>501</v>
      </c>
      <c r="B2336" s="16">
        <v>1</v>
      </c>
    </row>
    <row r="2337" spans="1:2" x14ac:dyDescent="0.3">
      <c r="A2337" s="8" t="s">
        <v>5688</v>
      </c>
      <c r="B2337" s="16">
        <v>1</v>
      </c>
    </row>
    <row r="2338" spans="1:2" x14ac:dyDescent="0.3">
      <c r="A2338" s="8" t="s">
        <v>5694</v>
      </c>
      <c r="B2338" s="16">
        <v>1</v>
      </c>
    </row>
    <row r="2339" spans="1:2" x14ac:dyDescent="0.3">
      <c r="A2339" s="8" t="s">
        <v>2196</v>
      </c>
      <c r="B2339" s="16">
        <v>2</v>
      </c>
    </row>
    <row r="2340" spans="1:2" x14ac:dyDescent="0.3">
      <c r="A2340" s="8" t="s">
        <v>688</v>
      </c>
      <c r="B2340" s="16">
        <v>2</v>
      </c>
    </row>
    <row r="2341" spans="1:2" x14ac:dyDescent="0.3">
      <c r="A2341" s="8" t="s">
        <v>941</v>
      </c>
      <c r="B2341" s="16">
        <v>1</v>
      </c>
    </row>
    <row r="2342" spans="1:2" x14ac:dyDescent="0.3">
      <c r="A2342" s="8" t="s">
        <v>4840</v>
      </c>
      <c r="B2342" s="16">
        <v>4</v>
      </c>
    </row>
    <row r="2343" spans="1:2" x14ac:dyDescent="0.3">
      <c r="A2343" s="8" t="s">
        <v>676</v>
      </c>
      <c r="B2343" s="16">
        <v>2</v>
      </c>
    </row>
    <row r="2344" spans="1:2" x14ac:dyDescent="0.3">
      <c r="A2344" s="8" t="s">
        <v>1308</v>
      </c>
      <c r="B2344" s="16">
        <v>3</v>
      </c>
    </row>
    <row r="2345" spans="1:2" x14ac:dyDescent="0.3">
      <c r="A2345" s="8" t="s">
        <v>3837</v>
      </c>
      <c r="B2345" s="16">
        <v>2</v>
      </c>
    </row>
    <row r="2346" spans="1:2" x14ac:dyDescent="0.3">
      <c r="A2346" s="8" t="s">
        <v>962</v>
      </c>
      <c r="B2346" s="16">
        <v>3</v>
      </c>
    </row>
    <row r="2347" spans="1:2" x14ac:dyDescent="0.3">
      <c r="A2347" s="8" t="s">
        <v>2646</v>
      </c>
      <c r="B2347" s="16">
        <v>3</v>
      </c>
    </row>
    <row r="2348" spans="1:2" x14ac:dyDescent="0.3">
      <c r="A2348" s="8" t="s">
        <v>3087</v>
      </c>
      <c r="B2348" s="16">
        <v>2</v>
      </c>
    </row>
    <row r="2349" spans="1:2" x14ac:dyDescent="0.3">
      <c r="A2349" s="8" t="s">
        <v>5271</v>
      </c>
      <c r="B2349" s="16">
        <v>1</v>
      </c>
    </row>
    <row r="2350" spans="1:2" x14ac:dyDescent="0.3">
      <c r="A2350" s="8" t="s">
        <v>5071</v>
      </c>
      <c r="B2350" s="16">
        <v>1</v>
      </c>
    </row>
    <row r="2351" spans="1:2" x14ac:dyDescent="0.3">
      <c r="A2351" s="8" t="s">
        <v>5486</v>
      </c>
      <c r="B2351" s="16">
        <v>2</v>
      </c>
    </row>
    <row r="2352" spans="1:2" x14ac:dyDescent="0.3">
      <c r="A2352" s="8" t="s">
        <v>834</v>
      </c>
      <c r="B2352" s="16">
        <v>2</v>
      </c>
    </row>
    <row r="2353" spans="1:2" x14ac:dyDescent="0.3">
      <c r="A2353" s="8" t="s">
        <v>3939</v>
      </c>
      <c r="B2353" s="16">
        <v>4</v>
      </c>
    </row>
    <row r="2354" spans="1:2" x14ac:dyDescent="0.3">
      <c r="A2354" s="8" t="s">
        <v>219</v>
      </c>
      <c r="B2354" s="16">
        <v>2</v>
      </c>
    </row>
    <row r="2355" spans="1:2" x14ac:dyDescent="0.3">
      <c r="A2355" s="8" t="s">
        <v>5238</v>
      </c>
      <c r="B2355" s="16">
        <v>1</v>
      </c>
    </row>
    <row r="2356" spans="1:2" x14ac:dyDescent="0.3">
      <c r="A2356" s="8" t="s">
        <v>2446</v>
      </c>
      <c r="B2356" s="16">
        <v>3</v>
      </c>
    </row>
    <row r="2357" spans="1:2" x14ac:dyDescent="0.3">
      <c r="A2357" s="8" t="s">
        <v>3922</v>
      </c>
      <c r="B2357" s="16">
        <v>2</v>
      </c>
    </row>
    <row r="2358" spans="1:2" x14ac:dyDescent="0.3">
      <c r="A2358" s="8" t="s">
        <v>5023</v>
      </c>
      <c r="B2358" s="16">
        <v>1</v>
      </c>
    </row>
    <row r="2359" spans="1:2" x14ac:dyDescent="0.3">
      <c r="A2359" s="8" t="s">
        <v>5597</v>
      </c>
      <c r="B2359" s="16">
        <v>1</v>
      </c>
    </row>
    <row r="2360" spans="1:2" x14ac:dyDescent="0.3">
      <c r="A2360" s="8" t="s">
        <v>3586</v>
      </c>
      <c r="B2360" s="16">
        <v>1</v>
      </c>
    </row>
    <row r="2361" spans="1:2" x14ac:dyDescent="0.3">
      <c r="A2361" s="8" t="s">
        <v>3813</v>
      </c>
      <c r="B2361" s="16">
        <v>2</v>
      </c>
    </row>
    <row r="2362" spans="1:2" x14ac:dyDescent="0.3">
      <c r="A2362" s="8" t="s">
        <v>1617</v>
      </c>
      <c r="B2362" s="16">
        <v>2</v>
      </c>
    </row>
    <row r="2363" spans="1:2" x14ac:dyDescent="0.3">
      <c r="A2363" s="8" t="s">
        <v>5662</v>
      </c>
      <c r="B2363" s="16">
        <v>1</v>
      </c>
    </row>
    <row r="2364" spans="1:2" x14ac:dyDescent="0.3">
      <c r="A2364" s="8" t="s">
        <v>3462</v>
      </c>
      <c r="B2364" s="16">
        <v>1</v>
      </c>
    </row>
    <row r="2365" spans="1:2" x14ac:dyDescent="0.3">
      <c r="A2365" s="8" t="s">
        <v>5449</v>
      </c>
      <c r="B2365" s="16">
        <v>2</v>
      </c>
    </row>
    <row r="2366" spans="1:2" x14ac:dyDescent="0.3">
      <c r="A2366" s="8" t="s">
        <v>1463</v>
      </c>
      <c r="B2366" s="16">
        <v>2</v>
      </c>
    </row>
    <row r="2367" spans="1:2" x14ac:dyDescent="0.3">
      <c r="A2367" s="8" t="s">
        <v>2206</v>
      </c>
      <c r="B2367" s="16">
        <v>2</v>
      </c>
    </row>
    <row r="2368" spans="1:2" x14ac:dyDescent="0.3">
      <c r="A2368" s="8" t="s">
        <v>454</v>
      </c>
      <c r="B2368" s="16">
        <v>2</v>
      </c>
    </row>
    <row r="2369" spans="1:2" x14ac:dyDescent="0.3">
      <c r="A2369" s="8" t="s">
        <v>4521</v>
      </c>
      <c r="B2369" s="16">
        <v>2</v>
      </c>
    </row>
    <row r="2370" spans="1:2" x14ac:dyDescent="0.3">
      <c r="A2370" s="8" t="s">
        <v>5487</v>
      </c>
      <c r="B2370" s="16">
        <v>1</v>
      </c>
    </row>
    <row r="2371" spans="1:2" x14ac:dyDescent="0.3">
      <c r="A2371" s="8" t="s">
        <v>4421</v>
      </c>
      <c r="B2371" s="16">
        <v>1</v>
      </c>
    </row>
    <row r="2372" spans="1:2" x14ac:dyDescent="0.3">
      <c r="A2372" s="8" t="s">
        <v>3333</v>
      </c>
      <c r="B2372" s="16">
        <v>1</v>
      </c>
    </row>
    <row r="2373" spans="1:2" x14ac:dyDescent="0.3">
      <c r="A2373" s="8" t="s">
        <v>2719</v>
      </c>
      <c r="B2373" s="16">
        <v>1</v>
      </c>
    </row>
    <row r="2374" spans="1:2" x14ac:dyDescent="0.3">
      <c r="A2374" s="8" t="s">
        <v>5974</v>
      </c>
      <c r="B2374" s="16">
        <v>1</v>
      </c>
    </row>
    <row r="2375" spans="1:2" x14ac:dyDescent="0.3">
      <c r="A2375" s="8" t="s">
        <v>4933</v>
      </c>
      <c r="B2375" s="16">
        <v>1</v>
      </c>
    </row>
    <row r="2376" spans="1:2" x14ac:dyDescent="0.3">
      <c r="A2376" s="8" t="s">
        <v>1404</v>
      </c>
      <c r="B2376" s="16">
        <v>1</v>
      </c>
    </row>
    <row r="2377" spans="1:2" x14ac:dyDescent="0.3">
      <c r="A2377" s="8" t="s">
        <v>2176</v>
      </c>
      <c r="B2377" s="16">
        <v>1</v>
      </c>
    </row>
    <row r="2378" spans="1:2" x14ac:dyDescent="0.3">
      <c r="A2378" s="8" t="s">
        <v>2310</v>
      </c>
      <c r="B2378" s="16">
        <v>1</v>
      </c>
    </row>
    <row r="2379" spans="1:2" x14ac:dyDescent="0.3">
      <c r="A2379" s="8" t="s">
        <v>1056</v>
      </c>
      <c r="B2379" s="16">
        <v>1</v>
      </c>
    </row>
    <row r="2380" spans="1:2" x14ac:dyDescent="0.3">
      <c r="A2380" s="8" t="s">
        <v>3138</v>
      </c>
      <c r="B2380" s="16">
        <v>1</v>
      </c>
    </row>
    <row r="2381" spans="1:2" x14ac:dyDescent="0.3">
      <c r="A2381" s="8" t="s">
        <v>1554</v>
      </c>
      <c r="B2381" s="16">
        <v>3</v>
      </c>
    </row>
    <row r="2382" spans="1:2" x14ac:dyDescent="0.3">
      <c r="A2382" s="8" t="s">
        <v>1027</v>
      </c>
      <c r="B2382" s="16">
        <v>1</v>
      </c>
    </row>
    <row r="2383" spans="1:2" x14ac:dyDescent="0.3">
      <c r="A2383" s="8" t="s">
        <v>3208</v>
      </c>
      <c r="B2383" s="16">
        <v>3</v>
      </c>
    </row>
    <row r="2384" spans="1:2" x14ac:dyDescent="0.3">
      <c r="A2384" s="8" t="s">
        <v>4174</v>
      </c>
      <c r="B2384" s="16">
        <v>1</v>
      </c>
    </row>
    <row r="2385" spans="1:2" x14ac:dyDescent="0.3">
      <c r="A2385" s="8" t="s">
        <v>1659</v>
      </c>
      <c r="B2385" s="16">
        <v>4</v>
      </c>
    </row>
    <row r="2386" spans="1:2" x14ac:dyDescent="0.3">
      <c r="A2386" s="8" t="s">
        <v>4668</v>
      </c>
      <c r="B2386" s="16">
        <v>1</v>
      </c>
    </row>
    <row r="2387" spans="1:2" x14ac:dyDescent="0.3">
      <c r="A2387" s="8" t="s">
        <v>2742</v>
      </c>
      <c r="B2387" s="16">
        <v>2</v>
      </c>
    </row>
    <row r="2388" spans="1:2" x14ac:dyDescent="0.3">
      <c r="A2388" s="8" t="s">
        <v>4240</v>
      </c>
      <c r="B2388" s="16">
        <v>2</v>
      </c>
    </row>
    <row r="2389" spans="1:2" x14ac:dyDescent="0.3">
      <c r="A2389" s="8" t="s">
        <v>2307</v>
      </c>
      <c r="B2389" s="16">
        <v>3</v>
      </c>
    </row>
    <row r="2390" spans="1:2" x14ac:dyDescent="0.3">
      <c r="A2390" s="8" t="s">
        <v>2469</v>
      </c>
      <c r="B2390" s="16">
        <v>2</v>
      </c>
    </row>
    <row r="2391" spans="1:2" x14ac:dyDescent="0.3">
      <c r="A2391" s="8" t="s">
        <v>833</v>
      </c>
      <c r="B2391" s="16">
        <v>1</v>
      </c>
    </row>
    <row r="2392" spans="1:2" x14ac:dyDescent="0.3">
      <c r="A2392" s="8" t="s">
        <v>3040</v>
      </c>
      <c r="B2392" s="16">
        <v>1</v>
      </c>
    </row>
    <row r="2393" spans="1:2" x14ac:dyDescent="0.3">
      <c r="A2393" s="8" t="s">
        <v>5435</v>
      </c>
      <c r="B2393" s="16">
        <v>1</v>
      </c>
    </row>
    <row r="2394" spans="1:2" x14ac:dyDescent="0.3">
      <c r="A2394" s="8" t="s">
        <v>3697</v>
      </c>
      <c r="B2394" s="16">
        <v>2</v>
      </c>
    </row>
    <row r="2395" spans="1:2" x14ac:dyDescent="0.3">
      <c r="A2395" s="8" t="s">
        <v>2955</v>
      </c>
      <c r="B2395" s="16">
        <v>2</v>
      </c>
    </row>
    <row r="2396" spans="1:2" x14ac:dyDescent="0.3">
      <c r="A2396" s="8" t="s">
        <v>2766</v>
      </c>
      <c r="B2396" s="16">
        <v>1</v>
      </c>
    </row>
    <row r="2397" spans="1:2" x14ac:dyDescent="0.3">
      <c r="A2397" s="8" t="s">
        <v>2823</v>
      </c>
      <c r="B2397" s="16">
        <v>3</v>
      </c>
    </row>
    <row r="2398" spans="1:2" x14ac:dyDescent="0.3">
      <c r="A2398" s="8" t="s">
        <v>1555</v>
      </c>
      <c r="B2398" s="16">
        <v>3</v>
      </c>
    </row>
    <row r="2399" spans="1:2" x14ac:dyDescent="0.3">
      <c r="A2399" s="8" t="s">
        <v>4511</v>
      </c>
      <c r="B2399" s="16">
        <v>1</v>
      </c>
    </row>
    <row r="2400" spans="1:2" x14ac:dyDescent="0.3">
      <c r="A2400" s="8" t="s">
        <v>3242</v>
      </c>
      <c r="B2400" s="16">
        <v>1</v>
      </c>
    </row>
    <row r="2401" spans="1:2" x14ac:dyDescent="0.3">
      <c r="A2401" s="8" t="s">
        <v>4113</v>
      </c>
      <c r="B2401" s="16">
        <v>1</v>
      </c>
    </row>
    <row r="2402" spans="1:2" x14ac:dyDescent="0.3">
      <c r="A2402" s="8" t="s">
        <v>3742</v>
      </c>
      <c r="B2402" s="16">
        <v>2</v>
      </c>
    </row>
    <row r="2403" spans="1:2" x14ac:dyDescent="0.3">
      <c r="A2403" s="8" t="s">
        <v>1736</v>
      </c>
      <c r="B2403" s="16">
        <v>2</v>
      </c>
    </row>
    <row r="2404" spans="1:2" x14ac:dyDescent="0.3">
      <c r="A2404" s="8" t="s">
        <v>1648</v>
      </c>
      <c r="B2404" s="16">
        <v>2</v>
      </c>
    </row>
    <row r="2405" spans="1:2" x14ac:dyDescent="0.3">
      <c r="A2405" s="8" t="s">
        <v>1602</v>
      </c>
      <c r="B2405" s="16">
        <v>3</v>
      </c>
    </row>
    <row r="2406" spans="1:2" x14ac:dyDescent="0.3">
      <c r="A2406" s="8" t="s">
        <v>3198</v>
      </c>
      <c r="B2406" s="16">
        <v>1</v>
      </c>
    </row>
    <row r="2407" spans="1:2" x14ac:dyDescent="0.3">
      <c r="A2407" s="8" t="s">
        <v>4896</v>
      </c>
      <c r="B2407" s="16">
        <v>2</v>
      </c>
    </row>
    <row r="2408" spans="1:2" x14ac:dyDescent="0.3">
      <c r="A2408" s="8" t="s">
        <v>5796</v>
      </c>
      <c r="B2408" s="16">
        <v>1</v>
      </c>
    </row>
    <row r="2409" spans="1:2" x14ac:dyDescent="0.3">
      <c r="A2409" s="8" t="s">
        <v>1007</v>
      </c>
      <c r="B2409" s="16">
        <v>2</v>
      </c>
    </row>
    <row r="2410" spans="1:2" x14ac:dyDescent="0.3">
      <c r="A2410" s="8" t="s">
        <v>3090</v>
      </c>
      <c r="B2410" s="16">
        <v>1</v>
      </c>
    </row>
    <row r="2411" spans="1:2" x14ac:dyDescent="0.3">
      <c r="A2411" s="8" t="s">
        <v>32</v>
      </c>
      <c r="B2411" s="16">
        <v>3</v>
      </c>
    </row>
    <row r="2412" spans="1:2" x14ac:dyDescent="0.3">
      <c r="A2412" s="8" t="s">
        <v>5968</v>
      </c>
      <c r="B2412" s="16">
        <v>1</v>
      </c>
    </row>
    <row r="2413" spans="1:2" x14ac:dyDescent="0.3">
      <c r="A2413" s="8" t="s">
        <v>3842</v>
      </c>
      <c r="B2413" s="16">
        <v>1</v>
      </c>
    </row>
    <row r="2414" spans="1:2" x14ac:dyDescent="0.3">
      <c r="A2414" s="8" t="s">
        <v>2075</v>
      </c>
      <c r="B2414" s="16">
        <v>2</v>
      </c>
    </row>
    <row r="2415" spans="1:2" x14ac:dyDescent="0.3">
      <c r="A2415" s="8" t="s">
        <v>2347</v>
      </c>
      <c r="B2415" s="16">
        <v>1</v>
      </c>
    </row>
    <row r="2416" spans="1:2" x14ac:dyDescent="0.3">
      <c r="A2416" s="8" t="s">
        <v>1275</v>
      </c>
      <c r="B2416" s="16">
        <v>2</v>
      </c>
    </row>
    <row r="2417" spans="1:2" x14ac:dyDescent="0.3">
      <c r="A2417" s="8" t="s">
        <v>5669</v>
      </c>
      <c r="B2417" s="16">
        <v>1</v>
      </c>
    </row>
    <row r="2418" spans="1:2" x14ac:dyDescent="0.3">
      <c r="A2418" s="8" t="s">
        <v>5413</v>
      </c>
      <c r="B2418" s="16">
        <v>1</v>
      </c>
    </row>
    <row r="2419" spans="1:2" x14ac:dyDescent="0.3">
      <c r="A2419" s="8" t="s">
        <v>4893</v>
      </c>
      <c r="B2419" s="16">
        <v>1</v>
      </c>
    </row>
    <row r="2420" spans="1:2" x14ac:dyDescent="0.3">
      <c r="A2420" s="8" t="s">
        <v>106</v>
      </c>
      <c r="B2420" s="16">
        <v>1</v>
      </c>
    </row>
    <row r="2421" spans="1:2" x14ac:dyDescent="0.3">
      <c r="A2421" s="8" t="s">
        <v>1138</v>
      </c>
      <c r="B2421" s="16">
        <v>3</v>
      </c>
    </row>
    <row r="2422" spans="1:2" x14ac:dyDescent="0.3">
      <c r="A2422" s="8" t="s">
        <v>3318</v>
      </c>
      <c r="B2422" s="16">
        <v>5</v>
      </c>
    </row>
    <row r="2423" spans="1:2" x14ac:dyDescent="0.3">
      <c r="A2423" s="8" t="s">
        <v>4100</v>
      </c>
      <c r="B2423" s="16">
        <v>2</v>
      </c>
    </row>
    <row r="2424" spans="1:2" x14ac:dyDescent="0.3">
      <c r="A2424" s="8" t="s">
        <v>1566</v>
      </c>
      <c r="B2424" s="16">
        <v>1</v>
      </c>
    </row>
    <row r="2425" spans="1:2" x14ac:dyDescent="0.3">
      <c r="A2425" s="8" t="s">
        <v>3693</v>
      </c>
      <c r="B2425" s="16">
        <v>2</v>
      </c>
    </row>
    <row r="2426" spans="1:2" x14ac:dyDescent="0.3">
      <c r="A2426" s="8" t="s">
        <v>510</v>
      </c>
      <c r="B2426" s="16">
        <v>3</v>
      </c>
    </row>
    <row r="2427" spans="1:2" x14ac:dyDescent="0.3">
      <c r="A2427" s="8" t="s">
        <v>228</v>
      </c>
      <c r="B2427" s="16">
        <v>1</v>
      </c>
    </row>
    <row r="2428" spans="1:2" x14ac:dyDescent="0.3">
      <c r="A2428" s="8" t="s">
        <v>2417</v>
      </c>
      <c r="B2428" s="16">
        <v>2</v>
      </c>
    </row>
    <row r="2429" spans="1:2" x14ac:dyDescent="0.3">
      <c r="A2429" s="8" t="s">
        <v>4002</v>
      </c>
      <c r="B2429" s="16">
        <v>2</v>
      </c>
    </row>
    <row r="2430" spans="1:2" x14ac:dyDescent="0.3">
      <c r="A2430" s="8" t="s">
        <v>3728</v>
      </c>
      <c r="B2430" s="16">
        <v>2</v>
      </c>
    </row>
    <row r="2431" spans="1:2" x14ac:dyDescent="0.3">
      <c r="A2431" s="8" t="s">
        <v>3820</v>
      </c>
      <c r="B2431" s="16">
        <v>1</v>
      </c>
    </row>
    <row r="2432" spans="1:2" x14ac:dyDescent="0.3">
      <c r="A2432" s="8" t="s">
        <v>1765</v>
      </c>
      <c r="B2432" s="16">
        <v>2</v>
      </c>
    </row>
    <row r="2433" spans="1:2" x14ac:dyDescent="0.3">
      <c r="A2433" s="8" t="s">
        <v>4379</v>
      </c>
      <c r="B2433" s="16">
        <v>1</v>
      </c>
    </row>
    <row r="2434" spans="1:2" x14ac:dyDescent="0.3">
      <c r="A2434" s="8" t="s">
        <v>2128</v>
      </c>
      <c r="B2434" s="16">
        <v>2</v>
      </c>
    </row>
    <row r="2435" spans="1:2" x14ac:dyDescent="0.3">
      <c r="A2435" s="8" t="s">
        <v>2732</v>
      </c>
      <c r="B2435" s="16">
        <v>1</v>
      </c>
    </row>
    <row r="2436" spans="1:2" x14ac:dyDescent="0.3">
      <c r="A2436" s="8" t="s">
        <v>3341</v>
      </c>
      <c r="B2436" s="16">
        <v>3</v>
      </c>
    </row>
    <row r="2437" spans="1:2" x14ac:dyDescent="0.3">
      <c r="A2437" s="8" t="s">
        <v>5467</v>
      </c>
      <c r="B2437" s="16">
        <v>1</v>
      </c>
    </row>
    <row r="2438" spans="1:2" x14ac:dyDescent="0.3">
      <c r="A2438" s="8" t="s">
        <v>4670</v>
      </c>
      <c r="B2438" s="16">
        <v>3</v>
      </c>
    </row>
    <row r="2439" spans="1:2" x14ac:dyDescent="0.3">
      <c r="A2439" s="8" t="s">
        <v>289</v>
      </c>
      <c r="B2439" s="16">
        <v>3</v>
      </c>
    </row>
    <row r="2440" spans="1:2" x14ac:dyDescent="0.3">
      <c r="A2440" s="8" t="s">
        <v>3262</v>
      </c>
      <c r="B2440" s="16">
        <v>1</v>
      </c>
    </row>
    <row r="2441" spans="1:2" x14ac:dyDescent="0.3">
      <c r="A2441" s="8" t="s">
        <v>1267</v>
      </c>
      <c r="B2441" s="16">
        <v>1</v>
      </c>
    </row>
    <row r="2442" spans="1:2" x14ac:dyDescent="0.3">
      <c r="A2442" s="8" t="s">
        <v>5342</v>
      </c>
      <c r="B2442" s="16">
        <v>1</v>
      </c>
    </row>
    <row r="2443" spans="1:2" x14ac:dyDescent="0.3">
      <c r="A2443" s="8" t="s">
        <v>2286</v>
      </c>
      <c r="B2443" s="16">
        <v>3</v>
      </c>
    </row>
    <row r="2444" spans="1:2" x14ac:dyDescent="0.3">
      <c r="A2444" s="8" t="s">
        <v>1289</v>
      </c>
      <c r="B2444" s="16">
        <v>3</v>
      </c>
    </row>
    <row r="2445" spans="1:2" x14ac:dyDescent="0.3">
      <c r="A2445" s="8" t="s">
        <v>464</v>
      </c>
      <c r="B2445" s="16">
        <v>1</v>
      </c>
    </row>
    <row r="2446" spans="1:2" x14ac:dyDescent="0.3">
      <c r="A2446" s="8" t="s">
        <v>1375</v>
      </c>
      <c r="B2446" s="16">
        <v>3</v>
      </c>
    </row>
    <row r="2447" spans="1:2" x14ac:dyDescent="0.3">
      <c r="A2447" s="8" t="s">
        <v>1479</v>
      </c>
      <c r="B2447" s="16">
        <v>2</v>
      </c>
    </row>
    <row r="2448" spans="1:2" x14ac:dyDescent="0.3">
      <c r="A2448" s="8" t="s">
        <v>5588</v>
      </c>
      <c r="B2448" s="16">
        <v>1</v>
      </c>
    </row>
    <row r="2449" spans="1:2" x14ac:dyDescent="0.3">
      <c r="A2449" s="8" t="s">
        <v>3211</v>
      </c>
      <c r="B2449" s="16">
        <v>2</v>
      </c>
    </row>
    <row r="2450" spans="1:2" x14ac:dyDescent="0.3">
      <c r="A2450" s="8" t="s">
        <v>5392</v>
      </c>
      <c r="B2450" s="16">
        <v>1</v>
      </c>
    </row>
    <row r="2451" spans="1:2" x14ac:dyDescent="0.3">
      <c r="A2451" s="8" t="s">
        <v>609</v>
      </c>
      <c r="B2451" s="16">
        <v>3</v>
      </c>
    </row>
    <row r="2452" spans="1:2" x14ac:dyDescent="0.3">
      <c r="A2452" s="8" t="s">
        <v>5569</v>
      </c>
      <c r="B2452" s="16">
        <v>1</v>
      </c>
    </row>
    <row r="2453" spans="1:2" x14ac:dyDescent="0.3">
      <c r="A2453" s="8" t="s">
        <v>300</v>
      </c>
      <c r="B2453" s="16">
        <v>3</v>
      </c>
    </row>
    <row r="2454" spans="1:2" x14ac:dyDescent="0.3">
      <c r="A2454" s="8" t="s">
        <v>1284</v>
      </c>
      <c r="B2454" s="16">
        <v>1</v>
      </c>
    </row>
    <row r="2455" spans="1:2" x14ac:dyDescent="0.3">
      <c r="A2455" s="8" t="s">
        <v>5810</v>
      </c>
      <c r="B2455" s="16">
        <v>1</v>
      </c>
    </row>
    <row r="2456" spans="1:2" x14ac:dyDescent="0.3">
      <c r="A2456" s="8" t="s">
        <v>1009</v>
      </c>
      <c r="B2456" s="16">
        <v>1</v>
      </c>
    </row>
    <row r="2457" spans="1:2" x14ac:dyDescent="0.3">
      <c r="A2457" s="8" t="s">
        <v>983</v>
      </c>
      <c r="B2457" s="16">
        <v>1</v>
      </c>
    </row>
    <row r="2458" spans="1:2" x14ac:dyDescent="0.3">
      <c r="A2458" s="8" t="s">
        <v>3527</v>
      </c>
      <c r="B2458" s="16">
        <v>1</v>
      </c>
    </row>
    <row r="2459" spans="1:2" x14ac:dyDescent="0.3">
      <c r="A2459" s="8" t="s">
        <v>1447</v>
      </c>
      <c r="B2459" s="16">
        <v>3</v>
      </c>
    </row>
    <row r="2460" spans="1:2" x14ac:dyDescent="0.3">
      <c r="A2460" s="8" t="s">
        <v>2764</v>
      </c>
      <c r="B2460" s="16">
        <v>1</v>
      </c>
    </row>
    <row r="2461" spans="1:2" x14ac:dyDescent="0.3">
      <c r="A2461" s="8" t="s">
        <v>3188</v>
      </c>
      <c r="B2461" s="16">
        <v>3</v>
      </c>
    </row>
    <row r="2462" spans="1:2" x14ac:dyDescent="0.3">
      <c r="A2462" s="8" t="s">
        <v>3069</v>
      </c>
      <c r="B2462" s="16">
        <v>2</v>
      </c>
    </row>
    <row r="2463" spans="1:2" x14ac:dyDescent="0.3">
      <c r="A2463" s="8" t="s">
        <v>2619</v>
      </c>
      <c r="B2463" s="16">
        <v>1</v>
      </c>
    </row>
    <row r="2464" spans="1:2" x14ac:dyDescent="0.3">
      <c r="A2464" s="8" t="s">
        <v>5845</v>
      </c>
      <c r="B2464" s="16">
        <v>1</v>
      </c>
    </row>
    <row r="2465" spans="1:2" x14ac:dyDescent="0.3">
      <c r="A2465" s="8" t="s">
        <v>763</v>
      </c>
      <c r="B2465" s="16">
        <v>2</v>
      </c>
    </row>
    <row r="2466" spans="1:2" x14ac:dyDescent="0.3">
      <c r="A2466" s="8" t="s">
        <v>4709</v>
      </c>
      <c r="B2466" s="16">
        <v>1</v>
      </c>
    </row>
    <row r="2467" spans="1:2" x14ac:dyDescent="0.3">
      <c r="A2467" s="8" t="s">
        <v>3994</v>
      </c>
      <c r="B2467" s="16">
        <v>1</v>
      </c>
    </row>
    <row r="2468" spans="1:2" x14ac:dyDescent="0.3">
      <c r="A2468" s="8" t="s">
        <v>2539</v>
      </c>
      <c r="B2468" s="16">
        <v>3</v>
      </c>
    </row>
    <row r="2469" spans="1:2" x14ac:dyDescent="0.3">
      <c r="A2469" s="8" t="s">
        <v>2768</v>
      </c>
      <c r="B2469" s="16">
        <v>2</v>
      </c>
    </row>
    <row r="2470" spans="1:2" x14ac:dyDescent="0.3">
      <c r="A2470" s="8" t="s">
        <v>5521</v>
      </c>
      <c r="B2470" s="16">
        <v>1</v>
      </c>
    </row>
    <row r="2471" spans="1:2" x14ac:dyDescent="0.3">
      <c r="A2471" s="8" t="s">
        <v>3043</v>
      </c>
      <c r="B2471" s="16">
        <v>1</v>
      </c>
    </row>
    <row r="2472" spans="1:2" x14ac:dyDescent="0.3">
      <c r="A2472" s="8" t="s">
        <v>5924</v>
      </c>
      <c r="B2472" s="16">
        <v>1</v>
      </c>
    </row>
    <row r="2473" spans="1:2" x14ac:dyDescent="0.3">
      <c r="A2473" s="8" t="s">
        <v>2474</v>
      </c>
      <c r="B2473" s="16">
        <v>4</v>
      </c>
    </row>
    <row r="2474" spans="1:2" x14ac:dyDescent="0.3">
      <c r="A2474" s="8" t="s">
        <v>1127</v>
      </c>
      <c r="B2474" s="16">
        <v>3</v>
      </c>
    </row>
    <row r="2475" spans="1:2" x14ac:dyDescent="0.3">
      <c r="A2475" s="8" t="s">
        <v>4208</v>
      </c>
      <c r="B2475" s="16">
        <v>1</v>
      </c>
    </row>
    <row r="2476" spans="1:2" x14ac:dyDescent="0.3">
      <c r="A2476" s="8" t="s">
        <v>3237</v>
      </c>
      <c r="B2476" s="16">
        <v>1</v>
      </c>
    </row>
    <row r="2477" spans="1:2" x14ac:dyDescent="0.3">
      <c r="A2477" s="8" t="s">
        <v>3079</v>
      </c>
      <c r="B2477" s="16">
        <v>2</v>
      </c>
    </row>
    <row r="2478" spans="1:2" x14ac:dyDescent="0.3">
      <c r="A2478" s="8" t="s">
        <v>2855</v>
      </c>
      <c r="B2478" s="16">
        <v>3</v>
      </c>
    </row>
    <row r="2479" spans="1:2" x14ac:dyDescent="0.3">
      <c r="A2479" s="8" t="s">
        <v>909</v>
      </c>
      <c r="B2479" s="16">
        <v>4</v>
      </c>
    </row>
    <row r="2480" spans="1:2" x14ac:dyDescent="0.3">
      <c r="A2480" s="8" t="s">
        <v>5145</v>
      </c>
      <c r="B2480" s="16">
        <v>1</v>
      </c>
    </row>
    <row r="2481" spans="1:2" x14ac:dyDescent="0.3">
      <c r="A2481" s="8" t="s">
        <v>4938</v>
      </c>
      <c r="B2481" s="16">
        <v>1</v>
      </c>
    </row>
    <row r="2482" spans="1:2" x14ac:dyDescent="0.3">
      <c r="A2482" s="8" t="s">
        <v>3602</v>
      </c>
      <c r="B2482" s="16">
        <v>1</v>
      </c>
    </row>
    <row r="2483" spans="1:2" x14ac:dyDescent="0.3">
      <c r="A2483" s="8" t="s">
        <v>4301</v>
      </c>
      <c r="B2483" s="16">
        <v>1</v>
      </c>
    </row>
    <row r="2484" spans="1:2" x14ac:dyDescent="0.3">
      <c r="A2484" s="8" t="s">
        <v>4870</v>
      </c>
      <c r="B2484" s="16">
        <v>1</v>
      </c>
    </row>
    <row r="2485" spans="1:2" x14ac:dyDescent="0.3">
      <c r="A2485" s="8" t="s">
        <v>2530</v>
      </c>
      <c r="B2485" s="16">
        <v>2</v>
      </c>
    </row>
    <row r="2486" spans="1:2" x14ac:dyDescent="0.3">
      <c r="A2486" s="8" t="s">
        <v>5548</v>
      </c>
      <c r="B2486" s="16">
        <v>1</v>
      </c>
    </row>
    <row r="2487" spans="1:2" x14ac:dyDescent="0.3">
      <c r="A2487" s="8" t="s">
        <v>336</v>
      </c>
      <c r="B2487" s="16">
        <v>3</v>
      </c>
    </row>
    <row r="2488" spans="1:2" x14ac:dyDescent="0.3">
      <c r="A2488" s="8" t="s">
        <v>1337</v>
      </c>
      <c r="B2488" s="16">
        <v>1</v>
      </c>
    </row>
    <row r="2489" spans="1:2" x14ac:dyDescent="0.3">
      <c r="A2489" s="8" t="s">
        <v>4168</v>
      </c>
      <c r="B2489" s="16">
        <v>4</v>
      </c>
    </row>
    <row r="2490" spans="1:2" x14ac:dyDescent="0.3">
      <c r="A2490" s="8" t="s">
        <v>3802</v>
      </c>
      <c r="B2490" s="16">
        <v>2</v>
      </c>
    </row>
    <row r="2491" spans="1:2" x14ac:dyDescent="0.3">
      <c r="A2491" s="8" t="s">
        <v>5201</v>
      </c>
      <c r="B2491" s="16">
        <v>1</v>
      </c>
    </row>
    <row r="2492" spans="1:2" x14ac:dyDescent="0.3">
      <c r="A2492" s="8" t="s">
        <v>4108</v>
      </c>
      <c r="B2492" s="16">
        <v>1</v>
      </c>
    </row>
    <row r="2493" spans="1:2" x14ac:dyDescent="0.3">
      <c r="A2493" s="8" t="s">
        <v>4505</v>
      </c>
      <c r="B2493" s="16">
        <v>3</v>
      </c>
    </row>
    <row r="2494" spans="1:2" x14ac:dyDescent="0.3">
      <c r="A2494" s="8" t="s">
        <v>2873</v>
      </c>
      <c r="B2494" s="16">
        <v>1</v>
      </c>
    </row>
    <row r="2495" spans="1:2" x14ac:dyDescent="0.3">
      <c r="A2495" s="8" t="s">
        <v>784</v>
      </c>
      <c r="B2495" s="16">
        <v>1</v>
      </c>
    </row>
    <row r="2496" spans="1:2" x14ac:dyDescent="0.3">
      <c r="A2496" s="8" t="s">
        <v>3466</v>
      </c>
      <c r="B2496" s="16">
        <v>1</v>
      </c>
    </row>
    <row r="2497" spans="1:2" x14ac:dyDescent="0.3">
      <c r="A2497" s="8" t="s">
        <v>5160</v>
      </c>
      <c r="B2497" s="16">
        <v>1</v>
      </c>
    </row>
    <row r="2498" spans="1:2" x14ac:dyDescent="0.3">
      <c r="A2498" s="8" t="s">
        <v>3611</v>
      </c>
      <c r="B2498" s="16">
        <v>1</v>
      </c>
    </row>
    <row r="2499" spans="1:2" x14ac:dyDescent="0.3">
      <c r="A2499" s="8" t="s">
        <v>5621</v>
      </c>
      <c r="B2499" s="16">
        <v>1</v>
      </c>
    </row>
    <row r="2500" spans="1:2" x14ac:dyDescent="0.3">
      <c r="A2500" s="8" t="s">
        <v>3668</v>
      </c>
      <c r="B2500" s="16">
        <v>2</v>
      </c>
    </row>
    <row r="2501" spans="1:2" x14ac:dyDescent="0.3">
      <c r="A2501" s="8" t="s">
        <v>86</v>
      </c>
      <c r="B2501" s="16">
        <v>3</v>
      </c>
    </row>
    <row r="2502" spans="1:2" x14ac:dyDescent="0.3">
      <c r="A2502" s="8" t="s">
        <v>2231</v>
      </c>
      <c r="B2502" s="16">
        <v>1</v>
      </c>
    </row>
    <row r="2503" spans="1:2" x14ac:dyDescent="0.3">
      <c r="A2503" s="8" t="s">
        <v>3860</v>
      </c>
      <c r="B2503" s="16">
        <v>1</v>
      </c>
    </row>
    <row r="2504" spans="1:2" x14ac:dyDescent="0.3">
      <c r="A2504" s="8" t="s">
        <v>2349</v>
      </c>
      <c r="B2504" s="16">
        <v>3</v>
      </c>
    </row>
    <row r="2505" spans="1:2" x14ac:dyDescent="0.3">
      <c r="A2505" s="8" t="s">
        <v>1122</v>
      </c>
      <c r="B2505" s="16">
        <v>4</v>
      </c>
    </row>
    <row r="2506" spans="1:2" x14ac:dyDescent="0.3">
      <c r="A2506" s="8" t="s">
        <v>4410</v>
      </c>
      <c r="B2506" s="16">
        <v>1</v>
      </c>
    </row>
    <row r="2507" spans="1:2" x14ac:dyDescent="0.3">
      <c r="A2507" s="8" t="s">
        <v>1224</v>
      </c>
      <c r="B2507" s="16">
        <v>2</v>
      </c>
    </row>
    <row r="2508" spans="1:2" x14ac:dyDescent="0.3">
      <c r="A2508" s="8" t="s">
        <v>5549</v>
      </c>
      <c r="B2508" s="16">
        <v>1</v>
      </c>
    </row>
    <row r="2509" spans="1:2" x14ac:dyDescent="0.3">
      <c r="A2509" s="8" t="s">
        <v>1145</v>
      </c>
      <c r="B2509" s="16">
        <v>4</v>
      </c>
    </row>
    <row r="2510" spans="1:2" x14ac:dyDescent="0.3">
      <c r="A2510" s="8" t="s">
        <v>5082</v>
      </c>
      <c r="B2510" s="16">
        <v>1</v>
      </c>
    </row>
    <row r="2511" spans="1:2" x14ac:dyDescent="0.3">
      <c r="A2511" s="8" t="s">
        <v>4159</v>
      </c>
      <c r="B2511" s="16">
        <v>1</v>
      </c>
    </row>
    <row r="2512" spans="1:2" x14ac:dyDescent="0.3">
      <c r="A2512" s="8" t="s">
        <v>3995</v>
      </c>
      <c r="B2512" s="16">
        <v>1</v>
      </c>
    </row>
    <row r="2513" spans="1:2" x14ac:dyDescent="0.3">
      <c r="A2513" s="8" t="s">
        <v>4359</v>
      </c>
      <c r="B2513" s="16">
        <v>1</v>
      </c>
    </row>
    <row r="2514" spans="1:2" x14ac:dyDescent="0.3">
      <c r="A2514" s="8" t="s">
        <v>3484</v>
      </c>
      <c r="B2514" s="16">
        <v>1</v>
      </c>
    </row>
    <row r="2515" spans="1:2" x14ac:dyDescent="0.3">
      <c r="A2515" s="8" t="s">
        <v>5745</v>
      </c>
      <c r="B2515" s="16">
        <v>1</v>
      </c>
    </row>
    <row r="2516" spans="1:2" x14ac:dyDescent="0.3">
      <c r="A2516" s="8" t="s">
        <v>77</v>
      </c>
      <c r="B2516" s="16">
        <v>1</v>
      </c>
    </row>
    <row r="2517" spans="1:2" x14ac:dyDescent="0.3">
      <c r="A2517" s="8" t="s">
        <v>4258</v>
      </c>
      <c r="B2517" s="16">
        <v>2</v>
      </c>
    </row>
    <row r="2518" spans="1:2" x14ac:dyDescent="0.3">
      <c r="A2518" s="8" t="s">
        <v>4618</v>
      </c>
      <c r="B2518" s="16">
        <v>2</v>
      </c>
    </row>
    <row r="2519" spans="1:2" x14ac:dyDescent="0.3">
      <c r="A2519" s="8" t="s">
        <v>1073</v>
      </c>
      <c r="B2519" s="16">
        <v>1</v>
      </c>
    </row>
    <row r="2520" spans="1:2" x14ac:dyDescent="0.3">
      <c r="A2520" s="8" t="s">
        <v>4484</v>
      </c>
      <c r="B2520" s="16">
        <v>1</v>
      </c>
    </row>
    <row r="2521" spans="1:2" x14ac:dyDescent="0.3">
      <c r="A2521" s="8" t="s">
        <v>2456</v>
      </c>
      <c r="B2521" s="16">
        <v>4</v>
      </c>
    </row>
    <row r="2522" spans="1:2" x14ac:dyDescent="0.3">
      <c r="A2522" s="8" t="s">
        <v>5231</v>
      </c>
      <c r="B2522" s="16">
        <v>1</v>
      </c>
    </row>
    <row r="2523" spans="1:2" x14ac:dyDescent="0.3">
      <c r="A2523" s="8" t="s">
        <v>2870</v>
      </c>
      <c r="B2523" s="16">
        <v>1</v>
      </c>
    </row>
    <row r="2524" spans="1:2" x14ac:dyDescent="0.3">
      <c r="A2524" s="8" t="s">
        <v>31</v>
      </c>
      <c r="B2524" s="16">
        <v>3</v>
      </c>
    </row>
    <row r="2525" spans="1:2" x14ac:dyDescent="0.3">
      <c r="A2525" s="8" t="s">
        <v>4132</v>
      </c>
      <c r="B2525" s="16">
        <v>1</v>
      </c>
    </row>
    <row r="2526" spans="1:2" x14ac:dyDescent="0.3">
      <c r="A2526" s="8" t="s">
        <v>2919</v>
      </c>
      <c r="B2526" s="16">
        <v>2</v>
      </c>
    </row>
    <row r="2527" spans="1:2" x14ac:dyDescent="0.3">
      <c r="A2527" s="8" t="s">
        <v>5843</v>
      </c>
      <c r="B2527" s="16">
        <v>1</v>
      </c>
    </row>
    <row r="2528" spans="1:2" x14ac:dyDescent="0.3">
      <c r="A2528" s="8" t="s">
        <v>2361</v>
      </c>
      <c r="B2528" s="16">
        <v>2</v>
      </c>
    </row>
    <row r="2529" spans="1:2" x14ac:dyDescent="0.3">
      <c r="A2529" s="8" t="s">
        <v>3709</v>
      </c>
      <c r="B2529" s="16">
        <v>1</v>
      </c>
    </row>
    <row r="2530" spans="1:2" x14ac:dyDescent="0.3">
      <c r="A2530" s="8" t="s">
        <v>4568</v>
      </c>
      <c r="B2530" s="16">
        <v>2</v>
      </c>
    </row>
    <row r="2531" spans="1:2" x14ac:dyDescent="0.3">
      <c r="A2531" s="8" t="s">
        <v>2504</v>
      </c>
      <c r="B2531" s="16">
        <v>2</v>
      </c>
    </row>
    <row r="2532" spans="1:2" x14ac:dyDescent="0.3">
      <c r="A2532" s="8" t="s">
        <v>6015</v>
      </c>
      <c r="B2532" s="16">
        <v>1</v>
      </c>
    </row>
    <row r="2533" spans="1:2" x14ac:dyDescent="0.3">
      <c r="A2533" s="8" t="s">
        <v>2883</v>
      </c>
      <c r="B2533" s="16">
        <v>4</v>
      </c>
    </row>
    <row r="2534" spans="1:2" x14ac:dyDescent="0.3">
      <c r="A2534" s="8" t="s">
        <v>5442</v>
      </c>
      <c r="B2534" s="16">
        <v>1</v>
      </c>
    </row>
    <row r="2535" spans="1:2" x14ac:dyDescent="0.3">
      <c r="A2535" s="8" t="s">
        <v>5151</v>
      </c>
      <c r="B2535" s="16">
        <v>1</v>
      </c>
    </row>
    <row r="2536" spans="1:2" x14ac:dyDescent="0.3">
      <c r="A2536" s="8" t="s">
        <v>1523</v>
      </c>
      <c r="B2536" s="16">
        <v>2</v>
      </c>
    </row>
    <row r="2537" spans="1:2" x14ac:dyDescent="0.3">
      <c r="A2537" s="8" t="s">
        <v>4460</v>
      </c>
      <c r="B2537" s="16">
        <v>1</v>
      </c>
    </row>
    <row r="2538" spans="1:2" x14ac:dyDescent="0.3">
      <c r="A2538" s="8" t="s">
        <v>436</v>
      </c>
      <c r="B2538" s="16">
        <v>3</v>
      </c>
    </row>
    <row r="2539" spans="1:2" x14ac:dyDescent="0.3">
      <c r="A2539" s="8" t="s">
        <v>3676</v>
      </c>
      <c r="B2539" s="16">
        <v>1</v>
      </c>
    </row>
    <row r="2540" spans="1:2" x14ac:dyDescent="0.3">
      <c r="A2540" s="8" t="s">
        <v>2416</v>
      </c>
      <c r="B2540" s="16">
        <v>1</v>
      </c>
    </row>
    <row r="2541" spans="1:2" x14ac:dyDescent="0.3">
      <c r="A2541" s="8" t="s">
        <v>5617</v>
      </c>
      <c r="B2541" s="16">
        <v>2</v>
      </c>
    </row>
    <row r="2542" spans="1:2" x14ac:dyDescent="0.3">
      <c r="A2542" s="8" t="s">
        <v>1309</v>
      </c>
      <c r="B2542" s="16">
        <v>1</v>
      </c>
    </row>
    <row r="2543" spans="1:2" x14ac:dyDescent="0.3">
      <c r="A2543" s="8" t="s">
        <v>2451</v>
      </c>
      <c r="B2543" s="16">
        <v>3</v>
      </c>
    </row>
    <row r="2544" spans="1:2" x14ac:dyDescent="0.3">
      <c r="A2544" s="8" t="s">
        <v>4871</v>
      </c>
      <c r="B2544" s="16">
        <v>2</v>
      </c>
    </row>
    <row r="2545" spans="1:2" x14ac:dyDescent="0.3">
      <c r="A2545" s="8" t="s">
        <v>70</v>
      </c>
      <c r="B2545" s="16">
        <v>4</v>
      </c>
    </row>
    <row r="2546" spans="1:2" x14ac:dyDescent="0.3">
      <c r="A2546" s="8" t="s">
        <v>4055</v>
      </c>
      <c r="B2546" s="16">
        <v>1</v>
      </c>
    </row>
    <row r="2547" spans="1:2" x14ac:dyDescent="0.3">
      <c r="A2547" s="8" t="s">
        <v>1615</v>
      </c>
      <c r="B2547" s="16">
        <v>1</v>
      </c>
    </row>
    <row r="2548" spans="1:2" x14ac:dyDescent="0.3">
      <c r="A2548" s="8" t="s">
        <v>3454</v>
      </c>
      <c r="B2548" s="16">
        <v>2</v>
      </c>
    </row>
    <row r="2549" spans="1:2" x14ac:dyDescent="0.3">
      <c r="A2549" s="8" t="s">
        <v>3624</v>
      </c>
      <c r="B2549" s="16">
        <v>1</v>
      </c>
    </row>
    <row r="2550" spans="1:2" x14ac:dyDescent="0.3">
      <c r="A2550" s="8" t="s">
        <v>4213</v>
      </c>
      <c r="B2550" s="16">
        <v>1</v>
      </c>
    </row>
    <row r="2551" spans="1:2" x14ac:dyDescent="0.3">
      <c r="A2551" s="8" t="s">
        <v>5934</v>
      </c>
      <c r="B2551" s="16">
        <v>1</v>
      </c>
    </row>
    <row r="2552" spans="1:2" x14ac:dyDescent="0.3">
      <c r="A2552" s="8" t="s">
        <v>4759</v>
      </c>
      <c r="B2552" s="16">
        <v>3</v>
      </c>
    </row>
    <row r="2553" spans="1:2" x14ac:dyDescent="0.3">
      <c r="A2553" s="8" t="s">
        <v>3436</v>
      </c>
      <c r="B2553" s="16">
        <v>1</v>
      </c>
    </row>
    <row r="2554" spans="1:2" x14ac:dyDescent="0.3">
      <c r="A2554" s="8" t="s">
        <v>4001</v>
      </c>
      <c r="B2554" s="16">
        <v>2</v>
      </c>
    </row>
    <row r="2555" spans="1:2" x14ac:dyDescent="0.3">
      <c r="A2555" s="8" t="s">
        <v>3048</v>
      </c>
      <c r="B2555" s="16">
        <v>2</v>
      </c>
    </row>
    <row r="2556" spans="1:2" x14ac:dyDescent="0.3">
      <c r="A2556" s="8" t="s">
        <v>1132</v>
      </c>
      <c r="B2556" s="16">
        <v>3</v>
      </c>
    </row>
    <row r="2557" spans="1:2" x14ac:dyDescent="0.3">
      <c r="A2557" s="8" t="s">
        <v>4483</v>
      </c>
      <c r="B2557" s="16">
        <v>1</v>
      </c>
    </row>
    <row r="2558" spans="1:2" x14ac:dyDescent="0.3">
      <c r="A2558" s="8" t="s">
        <v>4569</v>
      </c>
      <c r="B2558" s="16">
        <v>2</v>
      </c>
    </row>
    <row r="2559" spans="1:2" x14ac:dyDescent="0.3">
      <c r="A2559" s="8" t="s">
        <v>3892</v>
      </c>
      <c r="B2559" s="16">
        <v>1</v>
      </c>
    </row>
    <row r="2560" spans="1:2" x14ac:dyDescent="0.3">
      <c r="A2560" s="8" t="s">
        <v>5100</v>
      </c>
      <c r="B2560" s="16">
        <v>1</v>
      </c>
    </row>
    <row r="2561" spans="1:2" x14ac:dyDescent="0.3">
      <c r="A2561" s="8" t="s">
        <v>2928</v>
      </c>
      <c r="B2561" s="16">
        <v>1</v>
      </c>
    </row>
    <row r="2562" spans="1:2" x14ac:dyDescent="0.3">
      <c r="A2562" s="8" t="s">
        <v>5455</v>
      </c>
      <c r="B2562" s="16">
        <v>1</v>
      </c>
    </row>
    <row r="2563" spans="1:2" x14ac:dyDescent="0.3">
      <c r="A2563" s="8" t="s">
        <v>140</v>
      </c>
      <c r="B2563" s="16">
        <v>2</v>
      </c>
    </row>
    <row r="2564" spans="1:2" x14ac:dyDescent="0.3">
      <c r="A2564" s="8" t="s">
        <v>5032</v>
      </c>
      <c r="B2564" s="16">
        <v>1</v>
      </c>
    </row>
    <row r="2565" spans="1:2" x14ac:dyDescent="0.3">
      <c r="A2565" s="8" t="s">
        <v>1580</v>
      </c>
      <c r="B2565" s="16">
        <v>1</v>
      </c>
    </row>
    <row r="2566" spans="1:2" x14ac:dyDescent="0.3">
      <c r="A2566" s="8" t="s">
        <v>1826</v>
      </c>
      <c r="B2566" s="16">
        <v>4</v>
      </c>
    </row>
    <row r="2567" spans="1:2" x14ac:dyDescent="0.3">
      <c r="A2567" s="8" t="s">
        <v>1144</v>
      </c>
      <c r="B2567" s="16">
        <v>2</v>
      </c>
    </row>
    <row r="2568" spans="1:2" x14ac:dyDescent="0.3">
      <c r="A2568" s="8" t="s">
        <v>434</v>
      </c>
      <c r="B2568" s="16">
        <v>2</v>
      </c>
    </row>
    <row r="2569" spans="1:2" x14ac:dyDescent="0.3">
      <c r="A2569" s="8" t="s">
        <v>4158</v>
      </c>
      <c r="B2569" s="16">
        <v>1</v>
      </c>
    </row>
    <row r="2570" spans="1:2" x14ac:dyDescent="0.3">
      <c r="A2570" s="8" t="s">
        <v>3832</v>
      </c>
      <c r="B2570" s="16">
        <v>1</v>
      </c>
    </row>
    <row r="2571" spans="1:2" x14ac:dyDescent="0.3">
      <c r="A2571" s="8" t="s">
        <v>260</v>
      </c>
      <c r="B2571" s="16">
        <v>1</v>
      </c>
    </row>
    <row r="2572" spans="1:2" x14ac:dyDescent="0.3">
      <c r="A2572" s="8" t="s">
        <v>4420</v>
      </c>
      <c r="B2572" s="16">
        <v>2</v>
      </c>
    </row>
    <row r="2573" spans="1:2" x14ac:dyDescent="0.3">
      <c r="A2573" s="8" t="s">
        <v>1436</v>
      </c>
      <c r="B2573" s="16">
        <v>1</v>
      </c>
    </row>
    <row r="2574" spans="1:2" x14ac:dyDescent="0.3">
      <c r="A2574" s="8" t="s">
        <v>5425</v>
      </c>
      <c r="B2574" s="16">
        <v>1</v>
      </c>
    </row>
    <row r="2575" spans="1:2" x14ac:dyDescent="0.3">
      <c r="A2575" s="8" t="s">
        <v>4238</v>
      </c>
      <c r="B2575" s="16">
        <v>1</v>
      </c>
    </row>
    <row r="2576" spans="1:2" x14ac:dyDescent="0.3">
      <c r="A2576" s="8" t="s">
        <v>4950</v>
      </c>
      <c r="B2576" s="16">
        <v>4</v>
      </c>
    </row>
    <row r="2577" spans="1:2" x14ac:dyDescent="0.3">
      <c r="A2577" s="8" t="s">
        <v>1953</v>
      </c>
      <c r="B2577" s="16">
        <v>1</v>
      </c>
    </row>
    <row r="2578" spans="1:2" x14ac:dyDescent="0.3">
      <c r="A2578" s="8" t="s">
        <v>1795</v>
      </c>
      <c r="B2578" s="16">
        <v>3</v>
      </c>
    </row>
    <row r="2579" spans="1:2" x14ac:dyDescent="0.3">
      <c r="A2579" s="8" t="s">
        <v>478</v>
      </c>
      <c r="B2579" s="16">
        <v>2</v>
      </c>
    </row>
    <row r="2580" spans="1:2" x14ac:dyDescent="0.3">
      <c r="A2580" s="8" t="s">
        <v>314</v>
      </c>
      <c r="B2580" s="16">
        <v>2</v>
      </c>
    </row>
    <row r="2581" spans="1:2" x14ac:dyDescent="0.3">
      <c r="A2581" s="8" t="s">
        <v>5013</v>
      </c>
      <c r="B2581" s="16">
        <v>1</v>
      </c>
    </row>
    <row r="2582" spans="1:2" x14ac:dyDescent="0.3">
      <c r="A2582" s="8" t="s">
        <v>4394</v>
      </c>
      <c r="B2582" s="16">
        <v>4</v>
      </c>
    </row>
    <row r="2583" spans="1:2" x14ac:dyDescent="0.3">
      <c r="A2583" s="8" t="s">
        <v>5961</v>
      </c>
      <c r="B2583" s="16">
        <v>1</v>
      </c>
    </row>
    <row r="2584" spans="1:2" x14ac:dyDescent="0.3">
      <c r="A2584" s="8" t="s">
        <v>3118</v>
      </c>
      <c r="B2584" s="16">
        <v>2</v>
      </c>
    </row>
    <row r="2585" spans="1:2" x14ac:dyDescent="0.3">
      <c r="A2585" s="8" t="s">
        <v>4382</v>
      </c>
      <c r="B2585" s="16">
        <v>1</v>
      </c>
    </row>
    <row r="2586" spans="1:2" x14ac:dyDescent="0.3">
      <c r="A2586" s="8" t="s">
        <v>1238</v>
      </c>
      <c r="B2586" s="16">
        <v>1</v>
      </c>
    </row>
    <row r="2587" spans="1:2" x14ac:dyDescent="0.3">
      <c r="A2587" s="8" t="s">
        <v>1887</v>
      </c>
      <c r="B2587" s="16">
        <v>5</v>
      </c>
    </row>
    <row r="2588" spans="1:2" x14ac:dyDescent="0.3">
      <c r="A2588" s="8" t="s">
        <v>4472</v>
      </c>
      <c r="B2588" s="16">
        <v>2</v>
      </c>
    </row>
    <row r="2589" spans="1:2" x14ac:dyDescent="0.3">
      <c r="A2589" s="8" t="s">
        <v>3667</v>
      </c>
      <c r="B2589" s="16">
        <v>1</v>
      </c>
    </row>
    <row r="2590" spans="1:2" x14ac:dyDescent="0.3">
      <c r="A2590" s="8" t="s">
        <v>1326</v>
      </c>
      <c r="B2590" s="16">
        <v>3</v>
      </c>
    </row>
    <row r="2591" spans="1:2" x14ac:dyDescent="0.3">
      <c r="A2591" s="8" t="s">
        <v>1908</v>
      </c>
      <c r="B2591" s="16">
        <v>4</v>
      </c>
    </row>
    <row r="2592" spans="1:2" x14ac:dyDescent="0.3">
      <c r="A2592" s="8" t="s">
        <v>3997</v>
      </c>
      <c r="B2592" s="16">
        <v>1</v>
      </c>
    </row>
    <row r="2593" spans="1:2" x14ac:dyDescent="0.3">
      <c r="A2593" s="8" t="s">
        <v>4214</v>
      </c>
      <c r="B2593" s="16">
        <v>1</v>
      </c>
    </row>
    <row r="2594" spans="1:2" x14ac:dyDescent="0.3">
      <c r="A2594" s="8" t="s">
        <v>1891</v>
      </c>
      <c r="B2594" s="16">
        <v>1</v>
      </c>
    </row>
    <row r="2595" spans="1:2" x14ac:dyDescent="0.3">
      <c r="A2595" s="8" t="s">
        <v>1305</v>
      </c>
      <c r="B2595" s="16">
        <v>3</v>
      </c>
    </row>
    <row r="2596" spans="1:2" x14ac:dyDescent="0.3">
      <c r="A2596" s="8" t="s">
        <v>4805</v>
      </c>
      <c r="B2596" s="16">
        <v>2</v>
      </c>
    </row>
    <row r="2597" spans="1:2" x14ac:dyDescent="0.3">
      <c r="A2597" s="8" t="s">
        <v>5632</v>
      </c>
      <c r="B2597" s="16">
        <v>1</v>
      </c>
    </row>
    <row r="2598" spans="1:2" x14ac:dyDescent="0.3">
      <c r="A2598" s="8" t="s">
        <v>2626</v>
      </c>
      <c r="B2598" s="16">
        <v>2</v>
      </c>
    </row>
    <row r="2599" spans="1:2" x14ac:dyDescent="0.3">
      <c r="A2599" s="8" t="s">
        <v>2364</v>
      </c>
      <c r="B2599" s="16">
        <v>1</v>
      </c>
    </row>
    <row r="2600" spans="1:2" x14ac:dyDescent="0.3">
      <c r="A2600" s="8" t="s">
        <v>4767</v>
      </c>
      <c r="B2600" s="16">
        <v>2</v>
      </c>
    </row>
    <row r="2601" spans="1:2" x14ac:dyDescent="0.3">
      <c r="A2601" s="8" t="s">
        <v>5018</v>
      </c>
      <c r="B2601" s="16">
        <v>1</v>
      </c>
    </row>
    <row r="2602" spans="1:2" x14ac:dyDescent="0.3">
      <c r="A2602" s="8" t="s">
        <v>135</v>
      </c>
      <c r="B2602" s="16">
        <v>2</v>
      </c>
    </row>
    <row r="2603" spans="1:2" x14ac:dyDescent="0.3">
      <c r="A2603" s="8" t="s">
        <v>1975</v>
      </c>
      <c r="B2603" s="16">
        <v>2</v>
      </c>
    </row>
    <row r="2604" spans="1:2" x14ac:dyDescent="0.3">
      <c r="A2604" s="8" t="s">
        <v>637</v>
      </c>
      <c r="B2604" s="16">
        <v>3</v>
      </c>
    </row>
    <row r="2605" spans="1:2" x14ac:dyDescent="0.3">
      <c r="A2605" s="8" t="s">
        <v>2382</v>
      </c>
      <c r="B2605" s="16">
        <v>3</v>
      </c>
    </row>
    <row r="2606" spans="1:2" x14ac:dyDescent="0.3">
      <c r="A2606" s="8" t="s">
        <v>2793</v>
      </c>
      <c r="B2606" s="16">
        <v>1</v>
      </c>
    </row>
    <row r="2607" spans="1:2" x14ac:dyDescent="0.3">
      <c r="A2607" s="8" t="s">
        <v>2030</v>
      </c>
      <c r="B2607" s="16">
        <v>3</v>
      </c>
    </row>
    <row r="2608" spans="1:2" x14ac:dyDescent="0.3">
      <c r="A2608" s="8" t="s">
        <v>4428</v>
      </c>
      <c r="B2608" s="16">
        <v>1</v>
      </c>
    </row>
    <row r="2609" spans="1:2" x14ac:dyDescent="0.3">
      <c r="A2609" s="8" t="s">
        <v>3267</v>
      </c>
      <c r="B2609" s="16">
        <v>1</v>
      </c>
    </row>
    <row r="2610" spans="1:2" x14ac:dyDescent="0.3">
      <c r="A2610" s="8" t="s">
        <v>1012</v>
      </c>
      <c r="B2610" s="16">
        <v>3</v>
      </c>
    </row>
    <row r="2611" spans="1:2" x14ac:dyDescent="0.3">
      <c r="A2611" s="8" t="s">
        <v>6016</v>
      </c>
      <c r="B2611" s="16">
        <v>1</v>
      </c>
    </row>
    <row r="2612" spans="1:2" x14ac:dyDescent="0.3">
      <c r="A2612" s="8" t="s">
        <v>3548</v>
      </c>
      <c r="B2612" s="16">
        <v>3</v>
      </c>
    </row>
    <row r="2613" spans="1:2" x14ac:dyDescent="0.3">
      <c r="A2613" s="8" t="s">
        <v>5453</v>
      </c>
      <c r="B2613" s="16">
        <v>1</v>
      </c>
    </row>
    <row r="2614" spans="1:2" x14ac:dyDescent="0.3">
      <c r="A2614" s="8" t="s">
        <v>2520</v>
      </c>
      <c r="B2614" s="16">
        <v>1</v>
      </c>
    </row>
    <row r="2615" spans="1:2" x14ac:dyDescent="0.3">
      <c r="A2615" s="8" t="s">
        <v>3419</v>
      </c>
      <c r="B2615" s="16">
        <v>1</v>
      </c>
    </row>
    <row r="2616" spans="1:2" x14ac:dyDescent="0.3">
      <c r="A2616" s="8" t="s">
        <v>78</v>
      </c>
      <c r="B2616" s="16">
        <v>3</v>
      </c>
    </row>
    <row r="2617" spans="1:2" x14ac:dyDescent="0.3">
      <c r="A2617" s="8" t="s">
        <v>2569</v>
      </c>
      <c r="B2617" s="16">
        <v>1</v>
      </c>
    </row>
    <row r="2618" spans="1:2" x14ac:dyDescent="0.3">
      <c r="A2618" s="8" t="s">
        <v>961</v>
      </c>
      <c r="B2618" s="16">
        <v>2</v>
      </c>
    </row>
    <row r="2619" spans="1:2" x14ac:dyDescent="0.3">
      <c r="A2619" s="8" t="s">
        <v>3943</v>
      </c>
      <c r="B2619" s="16">
        <v>2</v>
      </c>
    </row>
    <row r="2620" spans="1:2" x14ac:dyDescent="0.3">
      <c r="A2620" s="8" t="s">
        <v>5390</v>
      </c>
      <c r="B2620" s="16">
        <v>1</v>
      </c>
    </row>
    <row r="2621" spans="1:2" x14ac:dyDescent="0.3">
      <c r="A2621" s="8" t="s">
        <v>4473</v>
      </c>
      <c r="B2621" s="16">
        <v>1</v>
      </c>
    </row>
    <row r="2622" spans="1:2" x14ac:dyDescent="0.3">
      <c r="A2622" s="8" t="s">
        <v>4321</v>
      </c>
      <c r="B2622" s="16">
        <v>1</v>
      </c>
    </row>
    <row r="2623" spans="1:2" x14ac:dyDescent="0.3">
      <c r="A2623" s="8" t="s">
        <v>5536</v>
      </c>
      <c r="B2623" s="16">
        <v>1</v>
      </c>
    </row>
    <row r="2624" spans="1:2" x14ac:dyDescent="0.3">
      <c r="A2624" s="8" t="s">
        <v>3776</v>
      </c>
      <c r="B2624" s="16">
        <v>2</v>
      </c>
    </row>
    <row r="2625" spans="1:2" x14ac:dyDescent="0.3">
      <c r="A2625" s="8" t="s">
        <v>5134</v>
      </c>
      <c r="B2625" s="16">
        <v>1</v>
      </c>
    </row>
    <row r="2626" spans="1:2" x14ac:dyDescent="0.3">
      <c r="A2626" s="8" t="s">
        <v>718</v>
      </c>
      <c r="B2626" s="16">
        <v>2</v>
      </c>
    </row>
    <row r="2627" spans="1:2" x14ac:dyDescent="0.3">
      <c r="A2627" s="8" t="s">
        <v>5763</v>
      </c>
      <c r="B2627" s="16">
        <v>1</v>
      </c>
    </row>
    <row r="2628" spans="1:2" x14ac:dyDescent="0.3">
      <c r="A2628" s="8" t="s">
        <v>2656</v>
      </c>
      <c r="B2628" s="16">
        <v>1</v>
      </c>
    </row>
    <row r="2629" spans="1:2" x14ac:dyDescent="0.3">
      <c r="A2629" s="8" t="s">
        <v>5616</v>
      </c>
      <c r="B2629" s="16">
        <v>1</v>
      </c>
    </row>
    <row r="2630" spans="1:2" x14ac:dyDescent="0.3">
      <c r="A2630" s="8" t="s">
        <v>5643</v>
      </c>
      <c r="B2630" s="16">
        <v>1</v>
      </c>
    </row>
    <row r="2631" spans="1:2" x14ac:dyDescent="0.3">
      <c r="A2631" s="8" t="s">
        <v>3552</v>
      </c>
      <c r="B2631" s="16">
        <v>2</v>
      </c>
    </row>
    <row r="2632" spans="1:2" x14ac:dyDescent="0.3">
      <c r="A2632" s="8" t="s">
        <v>1670</v>
      </c>
      <c r="B2632" s="16">
        <v>1</v>
      </c>
    </row>
    <row r="2633" spans="1:2" x14ac:dyDescent="0.3">
      <c r="A2633" s="8" t="s">
        <v>5954</v>
      </c>
      <c r="B2633" s="16">
        <v>1</v>
      </c>
    </row>
    <row r="2634" spans="1:2" x14ac:dyDescent="0.3">
      <c r="A2634" s="8" t="s">
        <v>1982</v>
      </c>
      <c r="B2634" s="16">
        <v>4</v>
      </c>
    </row>
    <row r="2635" spans="1:2" x14ac:dyDescent="0.3">
      <c r="A2635" s="8" t="s">
        <v>1868</v>
      </c>
      <c r="B2635" s="16">
        <v>1</v>
      </c>
    </row>
    <row r="2636" spans="1:2" x14ac:dyDescent="0.3">
      <c r="A2636" s="8" t="s">
        <v>4061</v>
      </c>
      <c r="B2636" s="16">
        <v>1</v>
      </c>
    </row>
    <row r="2637" spans="1:2" x14ac:dyDescent="0.3">
      <c r="A2637" s="8" t="s">
        <v>1430</v>
      </c>
      <c r="B2637" s="16">
        <v>2</v>
      </c>
    </row>
    <row r="2638" spans="1:2" x14ac:dyDescent="0.3">
      <c r="A2638" s="8" t="s">
        <v>589</v>
      </c>
      <c r="B2638" s="16">
        <v>2</v>
      </c>
    </row>
    <row r="2639" spans="1:2" x14ac:dyDescent="0.3">
      <c r="A2639" s="8" t="s">
        <v>3324</v>
      </c>
      <c r="B2639" s="16">
        <v>2</v>
      </c>
    </row>
    <row r="2640" spans="1:2" x14ac:dyDescent="0.3">
      <c r="A2640" s="8" t="s">
        <v>686</v>
      </c>
      <c r="B2640" s="16">
        <v>2</v>
      </c>
    </row>
    <row r="2641" spans="1:2" x14ac:dyDescent="0.3">
      <c r="A2641" s="8" t="s">
        <v>3685</v>
      </c>
      <c r="B2641" s="16">
        <v>1</v>
      </c>
    </row>
    <row r="2642" spans="1:2" x14ac:dyDescent="0.3">
      <c r="A2642" s="8" t="s">
        <v>3195</v>
      </c>
      <c r="B2642" s="16">
        <v>3</v>
      </c>
    </row>
    <row r="2643" spans="1:2" x14ac:dyDescent="0.3">
      <c r="A2643" s="8" t="s">
        <v>3059</v>
      </c>
      <c r="B2643" s="16">
        <v>3</v>
      </c>
    </row>
    <row r="2644" spans="1:2" x14ac:dyDescent="0.3">
      <c r="A2644" s="8" t="s">
        <v>4173</v>
      </c>
      <c r="B2644" s="16">
        <v>1</v>
      </c>
    </row>
    <row r="2645" spans="1:2" x14ac:dyDescent="0.3">
      <c r="A2645" s="8" t="s">
        <v>5121</v>
      </c>
      <c r="B2645" s="16">
        <v>1</v>
      </c>
    </row>
    <row r="2646" spans="1:2" x14ac:dyDescent="0.3">
      <c r="A2646" s="8" t="s">
        <v>1785</v>
      </c>
      <c r="B2646" s="16">
        <v>3</v>
      </c>
    </row>
    <row r="2647" spans="1:2" x14ac:dyDescent="0.3">
      <c r="A2647" s="8" t="s">
        <v>5797</v>
      </c>
      <c r="B2647" s="16">
        <v>1</v>
      </c>
    </row>
    <row r="2648" spans="1:2" x14ac:dyDescent="0.3">
      <c r="A2648" s="8" t="s">
        <v>3028</v>
      </c>
      <c r="B2648" s="16">
        <v>2</v>
      </c>
    </row>
    <row r="2649" spans="1:2" x14ac:dyDescent="0.3">
      <c r="A2649" s="8" t="s">
        <v>3540</v>
      </c>
      <c r="B2649" s="16">
        <v>1</v>
      </c>
    </row>
    <row r="2650" spans="1:2" x14ac:dyDescent="0.3">
      <c r="A2650" s="8" t="s">
        <v>5926</v>
      </c>
      <c r="B2650" s="16">
        <v>1</v>
      </c>
    </row>
    <row r="2651" spans="1:2" x14ac:dyDescent="0.3">
      <c r="A2651" s="8" t="s">
        <v>2171</v>
      </c>
      <c r="B2651" s="16">
        <v>4</v>
      </c>
    </row>
    <row r="2652" spans="1:2" x14ac:dyDescent="0.3">
      <c r="A2652" s="8" t="s">
        <v>5739</v>
      </c>
      <c r="B2652" s="16">
        <v>1</v>
      </c>
    </row>
    <row r="2653" spans="1:2" x14ac:dyDescent="0.3">
      <c r="A2653" s="8" t="s">
        <v>2707</v>
      </c>
      <c r="B2653" s="16">
        <v>2</v>
      </c>
    </row>
    <row r="2654" spans="1:2" x14ac:dyDescent="0.3">
      <c r="A2654" s="8" t="s">
        <v>3977</v>
      </c>
      <c r="B2654" s="16">
        <v>2</v>
      </c>
    </row>
    <row r="2655" spans="1:2" x14ac:dyDescent="0.3">
      <c r="A2655" s="8" t="s">
        <v>2236</v>
      </c>
      <c r="B2655" s="16">
        <v>2</v>
      </c>
    </row>
    <row r="2656" spans="1:2" x14ac:dyDescent="0.3">
      <c r="A2656" s="8" t="s">
        <v>5461</v>
      </c>
      <c r="B2656" s="16">
        <v>1</v>
      </c>
    </row>
    <row r="2657" spans="1:2" x14ac:dyDescent="0.3">
      <c r="A2657" s="8" t="s">
        <v>2946</v>
      </c>
      <c r="B2657" s="16">
        <v>1</v>
      </c>
    </row>
    <row r="2658" spans="1:2" x14ac:dyDescent="0.3">
      <c r="A2658" s="8" t="s">
        <v>5879</v>
      </c>
      <c r="B2658" s="16">
        <v>1</v>
      </c>
    </row>
    <row r="2659" spans="1:2" x14ac:dyDescent="0.3">
      <c r="A2659" s="8" t="s">
        <v>5579</v>
      </c>
      <c r="B2659" s="16">
        <v>1</v>
      </c>
    </row>
    <row r="2660" spans="1:2" x14ac:dyDescent="0.3">
      <c r="A2660" s="8" t="s">
        <v>1861</v>
      </c>
      <c r="B2660" s="16">
        <v>2</v>
      </c>
    </row>
    <row r="2661" spans="1:2" x14ac:dyDescent="0.3">
      <c r="A2661" s="8" t="s">
        <v>4008</v>
      </c>
      <c r="B2661" s="16">
        <v>4</v>
      </c>
    </row>
    <row r="2662" spans="1:2" x14ac:dyDescent="0.3">
      <c r="A2662" s="8" t="s">
        <v>2746</v>
      </c>
      <c r="B2662" s="16">
        <v>4</v>
      </c>
    </row>
    <row r="2663" spans="1:2" x14ac:dyDescent="0.3">
      <c r="A2663" s="8" t="s">
        <v>598</v>
      </c>
      <c r="B2663" s="16">
        <v>2</v>
      </c>
    </row>
    <row r="2664" spans="1:2" x14ac:dyDescent="0.3">
      <c r="A2664" s="8" t="s">
        <v>2683</v>
      </c>
      <c r="B2664" s="16">
        <v>1</v>
      </c>
    </row>
    <row r="2665" spans="1:2" x14ac:dyDescent="0.3">
      <c r="A2665" s="8" t="s">
        <v>3264</v>
      </c>
      <c r="B2665" s="16">
        <v>1</v>
      </c>
    </row>
    <row r="2666" spans="1:2" x14ac:dyDescent="0.3">
      <c r="A2666" s="8" t="s">
        <v>1016</v>
      </c>
      <c r="B2666" s="16">
        <v>6</v>
      </c>
    </row>
    <row r="2667" spans="1:2" x14ac:dyDescent="0.3">
      <c r="A2667" s="8" t="s">
        <v>455</v>
      </c>
      <c r="B2667" s="16">
        <v>2</v>
      </c>
    </row>
    <row r="2668" spans="1:2" x14ac:dyDescent="0.3">
      <c r="A2668" s="8" t="s">
        <v>2706</v>
      </c>
      <c r="B2668" s="16">
        <v>2</v>
      </c>
    </row>
    <row r="2669" spans="1:2" x14ac:dyDescent="0.3">
      <c r="A2669" s="8" t="s">
        <v>1381</v>
      </c>
      <c r="B2669" s="16">
        <v>3</v>
      </c>
    </row>
    <row r="2670" spans="1:2" x14ac:dyDescent="0.3">
      <c r="A2670" s="8" t="s">
        <v>965</v>
      </c>
      <c r="B2670" s="16">
        <v>1</v>
      </c>
    </row>
    <row r="2671" spans="1:2" x14ac:dyDescent="0.3">
      <c r="A2671" s="8" t="s">
        <v>4397</v>
      </c>
      <c r="B2671" s="16">
        <v>1</v>
      </c>
    </row>
    <row r="2672" spans="1:2" x14ac:dyDescent="0.3">
      <c r="A2672" s="8" t="s">
        <v>3033</v>
      </c>
      <c r="B2672" s="16">
        <v>2</v>
      </c>
    </row>
    <row r="2673" spans="1:2" x14ac:dyDescent="0.3">
      <c r="A2673" s="8" t="s">
        <v>3327</v>
      </c>
      <c r="B2673" s="16">
        <v>1</v>
      </c>
    </row>
    <row r="2674" spans="1:2" x14ac:dyDescent="0.3">
      <c r="A2674" s="8" t="s">
        <v>2152</v>
      </c>
      <c r="B2674" s="16">
        <v>2</v>
      </c>
    </row>
    <row r="2675" spans="1:2" x14ac:dyDescent="0.3">
      <c r="A2675" s="8" t="s">
        <v>2818</v>
      </c>
      <c r="B2675" s="16">
        <v>1</v>
      </c>
    </row>
    <row r="2676" spans="1:2" x14ac:dyDescent="0.3">
      <c r="A2676" s="8" t="s">
        <v>4863</v>
      </c>
      <c r="B2676" s="16">
        <v>3</v>
      </c>
    </row>
    <row r="2677" spans="1:2" x14ac:dyDescent="0.3">
      <c r="A2677" s="8" t="s">
        <v>5824</v>
      </c>
      <c r="B2677" s="16">
        <v>2</v>
      </c>
    </row>
    <row r="2678" spans="1:2" x14ac:dyDescent="0.3">
      <c r="A2678" s="8" t="s">
        <v>191</v>
      </c>
      <c r="B2678" s="16">
        <v>3</v>
      </c>
    </row>
    <row r="2679" spans="1:2" x14ac:dyDescent="0.3">
      <c r="A2679" s="8" t="s">
        <v>5768</v>
      </c>
      <c r="B2679" s="16">
        <v>1</v>
      </c>
    </row>
    <row r="2680" spans="1:2" x14ac:dyDescent="0.3">
      <c r="A2680" s="8" t="s">
        <v>2013</v>
      </c>
      <c r="B2680" s="16">
        <v>2</v>
      </c>
    </row>
    <row r="2681" spans="1:2" x14ac:dyDescent="0.3">
      <c r="A2681" s="8" t="s">
        <v>5257</v>
      </c>
      <c r="B2681" s="16">
        <v>2</v>
      </c>
    </row>
    <row r="2682" spans="1:2" x14ac:dyDescent="0.3">
      <c r="A2682" s="8" t="s">
        <v>1653</v>
      </c>
      <c r="B2682" s="16">
        <v>1</v>
      </c>
    </row>
    <row r="2683" spans="1:2" x14ac:dyDescent="0.3">
      <c r="A2683" s="8" t="s">
        <v>1489</v>
      </c>
      <c r="B2683" s="16">
        <v>2</v>
      </c>
    </row>
    <row r="2684" spans="1:2" x14ac:dyDescent="0.3">
      <c r="A2684" s="8" t="s">
        <v>5593</v>
      </c>
      <c r="B2684" s="16">
        <v>1</v>
      </c>
    </row>
    <row r="2685" spans="1:2" x14ac:dyDescent="0.3">
      <c r="A2685" s="8" t="s">
        <v>3360</v>
      </c>
      <c r="B2685" s="16">
        <v>2</v>
      </c>
    </row>
    <row r="2686" spans="1:2" x14ac:dyDescent="0.3">
      <c r="A2686" s="8" t="s">
        <v>424</v>
      </c>
      <c r="B2686" s="16">
        <v>1</v>
      </c>
    </row>
    <row r="2687" spans="1:2" x14ac:dyDescent="0.3">
      <c r="A2687" s="8" t="s">
        <v>4630</v>
      </c>
      <c r="B2687" s="16">
        <v>2</v>
      </c>
    </row>
    <row r="2688" spans="1:2" x14ac:dyDescent="0.3">
      <c r="A2688" s="8" t="s">
        <v>610</v>
      </c>
      <c r="B2688" s="16">
        <v>2</v>
      </c>
    </row>
    <row r="2689" spans="1:2" x14ac:dyDescent="0.3">
      <c r="A2689" s="8" t="s">
        <v>2546</v>
      </c>
      <c r="B2689" s="16">
        <v>1</v>
      </c>
    </row>
    <row r="2690" spans="1:2" x14ac:dyDescent="0.3">
      <c r="A2690" s="8" t="s">
        <v>153</v>
      </c>
      <c r="B2690" s="16">
        <v>1</v>
      </c>
    </row>
    <row r="2691" spans="1:2" x14ac:dyDescent="0.3">
      <c r="A2691" s="8" t="s">
        <v>4417</v>
      </c>
      <c r="B2691" s="16">
        <v>2</v>
      </c>
    </row>
    <row r="2692" spans="1:2" x14ac:dyDescent="0.3">
      <c r="A2692" s="8" t="s">
        <v>3511</v>
      </c>
      <c r="B2692" s="16">
        <v>2</v>
      </c>
    </row>
    <row r="2693" spans="1:2" x14ac:dyDescent="0.3">
      <c r="A2693" s="8" t="s">
        <v>5953</v>
      </c>
      <c r="B2693" s="16">
        <v>1</v>
      </c>
    </row>
    <row r="2694" spans="1:2" x14ac:dyDescent="0.3">
      <c r="A2694" s="8" t="s">
        <v>926</v>
      </c>
      <c r="B2694" s="16">
        <v>1</v>
      </c>
    </row>
    <row r="2695" spans="1:2" x14ac:dyDescent="0.3">
      <c r="A2695" s="8" t="s">
        <v>5367</v>
      </c>
      <c r="B2695" s="16">
        <v>1</v>
      </c>
    </row>
    <row r="2696" spans="1:2" x14ac:dyDescent="0.3">
      <c r="A2696" s="8" t="s">
        <v>2559</v>
      </c>
      <c r="B2696" s="16">
        <v>1</v>
      </c>
    </row>
    <row r="2697" spans="1:2" x14ac:dyDescent="0.3">
      <c r="A2697" s="8" t="s">
        <v>1941</v>
      </c>
      <c r="B2697" s="16">
        <v>2</v>
      </c>
    </row>
    <row r="2698" spans="1:2" x14ac:dyDescent="0.3">
      <c r="A2698" s="8" t="s">
        <v>1548</v>
      </c>
      <c r="B2698" s="16">
        <v>2</v>
      </c>
    </row>
    <row r="2699" spans="1:2" x14ac:dyDescent="0.3">
      <c r="A2699" s="8" t="s">
        <v>682</v>
      </c>
      <c r="B2699" s="16">
        <v>3</v>
      </c>
    </row>
    <row r="2700" spans="1:2" x14ac:dyDescent="0.3">
      <c r="A2700" s="8" t="s">
        <v>3901</v>
      </c>
      <c r="B2700" s="16">
        <v>1</v>
      </c>
    </row>
    <row r="2701" spans="1:2" x14ac:dyDescent="0.3">
      <c r="A2701" s="8" t="s">
        <v>1951</v>
      </c>
      <c r="B2701" s="16">
        <v>1</v>
      </c>
    </row>
    <row r="2702" spans="1:2" x14ac:dyDescent="0.3">
      <c r="A2702" s="8" t="s">
        <v>2885</v>
      </c>
      <c r="B2702" s="16">
        <v>2</v>
      </c>
    </row>
    <row r="2703" spans="1:2" x14ac:dyDescent="0.3">
      <c r="A2703" s="8" t="s">
        <v>2002</v>
      </c>
      <c r="B2703" s="16">
        <v>2</v>
      </c>
    </row>
    <row r="2704" spans="1:2" x14ac:dyDescent="0.3">
      <c r="A2704" s="8" t="s">
        <v>4318</v>
      </c>
      <c r="B2704" s="16">
        <v>1</v>
      </c>
    </row>
    <row r="2705" spans="1:2" x14ac:dyDescent="0.3">
      <c r="A2705" s="8" t="s">
        <v>3161</v>
      </c>
      <c r="B2705" s="16">
        <v>3</v>
      </c>
    </row>
    <row r="2706" spans="1:2" x14ac:dyDescent="0.3">
      <c r="A2706" s="8" t="s">
        <v>3162</v>
      </c>
      <c r="B2706" s="16">
        <v>2</v>
      </c>
    </row>
    <row r="2707" spans="1:2" x14ac:dyDescent="0.3">
      <c r="A2707" s="8" t="s">
        <v>3435</v>
      </c>
      <c r="B2707" s="16">
        <v>1</v>
      </c>
    </row>
    <row r="2708" spans="1:2" x14ac:dyDescent="0.3">
      <c r="A2708" s="8" t="s">
        <v>2994</v>
      </c>
      <c r="B2708" s="16">
        <v>1</v>
      </c>
    </row>
    <row r="2709" spans="1:2" x14ac:dyDescent="0.3">
      <c r="A2709" s="8" t="s">
        <v>3086</v>
      </c>
      <c r="B2709" s="16">
        <v>3</v>
      </c>
    </row>
    <row r="2710" spans="1:2" x14ac:dyDescent="0.3">
      <c r="A2710" s="8" t="s">
        <v>3364</v>
      </c>
      <c r="B2710" s="16">
        <v>1</v>
      </c>
    </row>
    <row r="2711" spans="1:2" x14ac:dyDescent="0.3">
      <c r="A2711" s="8" t="s">
        <v>335</v>
      </c>
      <c r="B2711" s="16">
        <v>2</v>
      </c>
    </row>
    <row r="2712" spans="1:2" x14ac:dyDescent="0.3">
      <c r="A2712" s="8" t="s">
        <v>4708</v>
      </c>
      <c r="B2712" s="16">
        <v>1</v>
      </c>
    </row>
    <row r="2713" spans="1:2" x14ac:dyDescent="0.3">
      <c r="A2713" s="8" t="s">
        <v>5531</v>
      </c>
      <c r="B2713" s="16">
        <v>2</v>
      </c>
    </row>
    <row r="2714" spans="1:2" x14ac:dyDescent="0.3">
      <c r="A2714" s="8" t="s">
        <v>4185</v>
      </c>
      <c r="B2714" s="16">
        <v>2</v>
      </c>
    </row>
    <row r="2715" spans="1:2" x14ac:dyDescent="0.3">
      <c r="A2715" s="8" t="s">
        <v>4102</v>
      </c>
      <c r="B2715" s="16">
        <v>2</v>
      </c>
    </row>
    <row r="2716" spans="1:2" x14ac:dyDescent="0.3">
      <c r="A2716" s="8" t="s">
        <v>5957</v>
      </c>
      <c r="B2716" s="16">
        <v>1</v>
      </c>
    </row>
    <row r="2717" spans="1:2" x14ac:dyDescent="0.3">
      <c r="A2717" s="8" t="s">
        <v>853</v>
      </c>
      <c r="B2717" s="16">
        <v>3</v>
      </c>
    </row>
    <row r="2718" spans="1:2" x14ac:dyDescent="0.3">
      <c r="A2718" s="8" t="s">
        <v>2003</v>
      </c>
      <c r="B2718" s="16">
        <v>2</v>
      </c>
    </row>
    <row r="2719" spans="1:2" x14ac:dyDescent="0.3">
      <c r="A2719" s="8" t="s">
        <v>2765</v>
      </c>
      <c r="B2719" s="16">
        <v>2</v>
      </c>
    </row>
    <row r="2720" spans="1:2" x14ac:dyDescent="0.3">
      <c r="A2720" s="8" t="s">
        <v>2055</v>
      </c>
      <c r="B2720" s="16">
        <v>2</v>
      </c>
    </row>
    <row r="2721" spans="1:2" x14ac:dyDescent="0.3">
      <c r="A2721" s="8" t="s">
        <v>2606</v>
      </c>
      <c r="B2721" s="16">
        <v>1</v>
      </c>
    </row>
    <row r="2722" spans="1:2" x14ac:dyDescent="0.3">
      <c r="A2722" s="8" t="s">
        <v>29</v>
      </c>
      <c r="B2722" s="16">
        <v>3</v>
      </c>
    </row>
    <row r="2723" spans="1:2" x14ac:dyDescent="0.3">
      <c r="A2723" s="8" t="s">
        <v>1837</v>
      </c>
      <c r="B2723" s="16">
        <v>2</v>
      </c>
    </row>
    <row r="2724" spans="1:2" x14ac:dyDescent="0.3">
      <c r="A2724" s="8" t="s">
        <v>2255</v>
      </c>
      <c r="B2724" s="16">
        <v>2</v>
      </c>
    </row>
    <row r="2725" spans="1:2" x14ac:dyDescent="0.3">
      <c r="A2725" s="8" t="s">
        <v>1250</v>
      </c>
      <c r="B2725" s="16">
        <v>3</v>
      </c>
    </row>
    <row r="2726" spans="1:2" x14ac:dyDescent="0.3">
      <c r="A2726" s="8" t="s">
        <v>3653</v>
      </c>
      <c r="B2726" s="16">
        <v>2</v>
      </c>
    </row>
    <row r="2727" spans="1:2" x14ac:dyDescent="0.3">
      <c r="A2727" s="8" t="s">
        <v>3558</v>
      </c>
      <c r="B2727" s="16">
        <v>1</v>
      </c>
    </row>
    <row r="2728" spans="1:2" x14ac:dyDescent="0.3">
      <c r="A2728" s="8" t="s">
        <v>5975</v>
      </c>
      <c r="B2728" s="16">
        <v>1</v>
      </c>
    </row>
    <row r="2729" spans="1:2" x14ac:dyDescent="0.3">
      <c r="A2729" s="8" t="s">
        <v>5146</v>
      </c>
      <c r="B2729" s="16">
        <v>1</v>
      </c>
    </row>
    <row r="2730" spans="1:2" x14ac:dyDescent="0.3">
      <c r="A2730" s="8" t="s">
        <v>453</v>
      </c>
      <c r="B2730" s="16">
        <v>1</v>
      </c>
    </row>
    <row r="2731" spans="1:2" x14ac:dyDescent="0.3">
      <c r="A2731" s="8" t="s">
        <v>4579</v>
      </c>
      <c r="B2731" s="16">
        <v>1</v>
      </c>
    </row>
    <row r="2732" spans="1:2" x14ac:dyDescent="0.3">
      <c r="A2732" s="8" t="s">
        <v>5044</v>
      </c>
      <c r="B2732" s="16">
        <v>1</v>
      </c>
    </row>
    <row r="2733" spans="1:2" x14ac:dyDescent="0.3">
      <c r="A2733" s="8" t="s">
        <v>2892</v>
      </c>
      <c r="B2733" s="16">
        <v>2</v>
      </c>
    </row>
    <row r="2734" spans="1:2" x14ac:dyDescent="0.3">
      <c r="A2734" s="8" t="s">
        <v>4325</v>
      </c>
      <c r="B2734" s="16">
        <v>1</v>
      </c>
    </row>
    <row r="2735" spans="1:2" x14ac:dyDescent="0.3">
      <c r="A2735" s="8" t="s">
        <v>98</v>
      </c>
      <c r="B2735" s="16">
        <v>1</v>
      </c>
    </row>
    <row r="2736" spans="1:2" x14ac:dyDescent="0.3">
      <c r="A2736" s="8" t="s">
        <v>2118</v>
      </c>
      <c r="B2736" s="16">
        <v>1</v>
      </c>
    </row>
    <row r="2737" spans="1:2" x14ac:dyDescent="0.3">
      <c r="A2737" s="8" t="s">
        <v>401</v>
      </c>
      <c r="B2737" s="16">
        <v>2</v>
      </c>
    </row>
    <row r="2738" spans="1:2" x14ac:dyDescent="0.3">
      <c r="A2738" s="8" t="s">
        <v>2269</v>
      </c>
      <c r="B2738" s="16">
        <v>1</v>
      </c>
    </row>
    <row r="2739" spans="1:2" x14ac:dyDescent="0.3">
      <c r="A2739" s="8" t="s">
        <v>4390</v>
      </c>
      <c r="B2739" s="16">
        <v>1</v>
      </c>
    </row>
    <row r="2740" spans="1:2" x14ac:dyDescent="0.3">
      <c r="A2740" s="8" t="s">
        <v>4671</v>
      </c>
      <c r="B2740" s="16">
        <v>1</v>
      </c>
    </row>
    <row r="2741" spans="1:2" x14ac:dyDescent="0.3">
      <c r="A2741" s="8" t="s">
        <v>4790</v>
      </c>
      <c r="B2741" s="16">
        <v>1</v>
      </c>
    </row>
    <row r="2742" spans="1:2" x14ac:dyDescent="0.3">
      <c r="A2742" s="8" t="s">
        <v>349</v>
      </c>
      <c r="B2742" s="16">
        <v>1</v>
      </c>
    </row>
    <row r="2743" spans="1:2" x14ac:dyDescent="0.3">
      <c r="A2743" s="8" t="s">
        <v>5990</v>
      </c>
      <c r="B2743" s="16">
        <v>1</v>
      </c>
    </row>
    <row r="2744" spans="1:2" x14ac:dyDescent="0.3">
      <c r="A2744" s="8" t="s">
        <v>3483</v>
      </c>
      <c r="B2744" s="16">
        <v>2</v>
      </c>
    </row>
    <row r="2745" spans="1:2" x14ac:dyDescent="0.3">
      <c r="A2745" s="8" t="s">
        <v>5149</v>
      </c>
      <c r="B2745" s="16">
        <v>1</v>
      </c>
    </row>
    <row r="2746" spans="1:2" x14ac:dyDescent="0.3">
      <c r="A2746" s="8" t="s">
        <v>4667</v>
      </c>
      <c r="B2746" s="16">
        <v>1</v>
      </c>
    </row>
    <row r="2747" spans="1:2" x14ac:dyDescent="0.3">
      <c r="A2747" s="8" t="s">
        <v>4539</v>
      </c>
      <c r="B2747" s="16">
        <v>1</v>
      </c>
    </row>
    <row r="2748" spans="1:2" x14ac:dyDescent="0.3">
      <c r="A2748" s="8" t="s">
        <v>3889</v>
      </c>
      <c r="B2748" s="16">
        <v>2</v>
      </c>
    </row>
    <row r="2749" spans="1:2" x14ac:dyDescent="0.3">
      <c r="A2749" s="8" t="s">
        <v>4745</v>
      </c>
      <c r="B2749" s="16">
        <v>1</v>
      </c>
    </row>
    <row r="2750" spans="1:2" x14ac:dyDescent="0.3">
      <c r="A2750" s="8" t="s">
        <v>2131</v>
      </c>
      <c r="B2750" s="16">
        <v>1</v>
      </c>
    </row>
    <row r="2751" spans="1:2" x14ac:dyDescent="0.3">
      <c r="A2751" s="8" t="s">
        <v>185</v>
      </c>
      <c r="B2751" s="16">
        <v>2</v>
      </c>
    </row>
    <row r="2752" spans="1:2" x14ac:dyDescent="0.3">
      <c r="A2752" s="8" t="s">
        <v>2908</v>
      </c>
      <c r="B2752" s="16">
        <v>2</v>
      </c>
    </row>
    <row r="2753" spans="1:2" x14ac:dyDescent="0.3">
      <c r="A2753" s="8" t="s">
        <v>2757</v>
      </c>
      <c r="B2753" s="16">
        <v>1</v>
      </c>
    </row>
    <row r="2754" spans="1:2" x14ac:dyDescent="0.3">
      <c r="A2754" s="8" t="s">
        <v>1200</v>
      </c>
      <c r="B2754" s="16">
        <v>3</v>
      </c>
    </row>
    <row r="2755" spans="1:2" x14ac:dyDescent="0.3">
      <c r="A2755" s="8" t="s">
        <v>514</v>
      </c>
      <c r="B2755" s="16">
        <v>2</v>
      </c>
    </row>
    <row r="2756" spans="1:2" x14ac:dyDescent="0.3">
      <c r="A2756" s="8" t="s">
        <v>1914</v>
      </c>
      <c r="B2756" s="16">
        <v>3</v>
      </c>
    </row>
    <row r="2757" spans="1:2" x14ac:dyDescent="0.3">
      <c r="A2757" s="8" t="s">
        <v>1610</v>
      </c>
      <c r="B2757" s="16">
        <v>2</v>
      </c>
    </row>
    <row r="2758" spans="1:2" x14ac:dyDescent="0.3">
      <c r="A2758" s="8" t="s">
        <v>2846</v>
      </c>
      <c r="B2758" s="16">
        <v>3</v>
      </c>
    </row>
    <row r="2759" spans="1:2" x14ac:dyDescent="0.3">
      <c r="A2759" s="8" t="s">
        <v>5404</v>
      </c>
      <c r="B2759" s="16">
        <v>1</v>
      </c>
    </row>
    <row r="2760" spans="1:2" x14ac:dyDescent="0.3">
      <c r="A2760" s="8" t="s">
        <v>5984</v>
      </c>
      <c r="B2760" s="16">
        <v>1</v>
      </c>
    </row>
    <row r="2761" spans="1:2" x14ac:dyDescent="0.3">
      <c r="A2761" s="8" t="s">
        <v>3112</v>
      </c>
      <c r="B2761" s="16">
        <v>1</v>
      </c>
    </row>
    <row r="2762" spans="1:2" x14ac:dyDescent="0.3">
      <c r="A2762" s="8" t="s">
        <v>1738</v>
      </c>
      <c r="B2762" s="16">
        <v>1</v>
      </c>
    </row>
    <row r="2763" spans="1:2" x14ac:dyDescent="0.3">
      <c r="A2763" s="8" t="s">
        <v>5237</v>
      </c>
      <c r="B2763" s="16">
        <v>1</v>
      </c>
    </row>
    <row r="2764" spans="1:2" x14ac:dyDescent="0.3">
      <c r="A2764" s="8" t="s">
        <v>2281</v>
      </c>
      <c r="B2764" s="16">
        <v>1</v>
      </c>
    </row>
    <row r="2765" spans="1:2" x14ac:dyDescent="0.3">
      <c r="A2765" s="8" t="s">
        <v>2393</v>
      </c>
      <c r="B2765" s="16">
        <v>1</v>
      </c>
    </row>
    <row r="2766" spans="1:2" x14ac:dyDescent="0.3">
      <c r="A2766" s="8" t="s">
        <v>2770</v>
      </c>
      <c r="B2766" s="16">
        <v>1</v>
      </c>
    </row>
    <row r="2767" spans="1:2" x14ac:dyDescent="0.3">
      <c r="A2767" s="8" t="s">
        <v>3592</v>
      </c>
      <c r="B2767" s="16">
        <v>3</v>
      </c>
    </row>
    <row r="2768" spans="1:2" x14ac:dyDescent="0.3">
      <c r="A2768" s="8" t="s">
        <v>3094</v>
      </c>
      <c r="B2768" s="16">
        <v>2</v>
      </c>
    </row>
    <row r="2769" spans="1:2" x14ac:dyDescent="0.3">
      <c r="A2769" s="8" t="s">
        <v>3356</v>
      </c>
      <c r="B2769" s="16">
        <v>1</v>
      </c>
    </row>
    <row r="2770" spans="1:2" x14ac:dyDescent="0.3">
      <c r="A2770" s="8" t="s">
        <v>1740</v>
      </c>
      <c r="B2770" s="16">
        <v>3</v>
      </c>
    </row>
    <row r="2771" spans="1:2" x14ac:dyDescent="0.3">
      <c r="A2771" s="8" t="s">
        <v>1764</v>
      </c>
      <c r="B2771" s="16">
        <v>1</v>
      </c>
    </row>
    <row r="2772" spans="1:2" x14ac:dyDescent="0.3">
      <c r="A2772" s="8" t="s">
        <v>103</v>
      </c>
      <c r="B2772" s="16">
        <v>1</v>
      </c>
    </row>
    <row r="2773" spans="1:2" x14ac:dyDescent="0.3">
      <c r="A2773" s="8" t="s">
        <v>1426</v>
      </c>
      <c r="B2773" s="16">
        <v>1</v>
      </c>
    </row>
    <row r="2774" spans="1:2" x14ac:dyDescent="0.3">
      <c r="A2774" s="8" t="s">
        <v>5253</v>
      </c>
      <c r="B2774" s="16">
        <v>1</v>
      </c>
    </row>
    <row r="2775" spans="1:2" x14ac:dyDescent="0.3">
      <c r="A2775" s="8" t="s">
        <v>3916</v>
      </c>
      <c r="B2775" s="16">
        <v>2</v>
      </c>
    </row>
    <row r="2776" spans="1:2" x14ac:dyDescent="0.3">
      <c r="A2776" s="8" t="s">
        <v>3899</v>
      </c>
      <c r="B2776" s="16">
        <v>2</v>
      </c>
    </row>
    <row r="2777" spans="1:2" x14ac:dyDescent="0.3">
      <c r="A2777" s="8" t="s">
        <v>2597</v>
      </c>
      <c r="B2777" s="16">
        <v>3</v>
      </c>
    </row>
    <row r="2778" spans="1:2" x14ac:dyDescent="0.3">
      <c r="A2778" s="8" t="s">
        <v>5158</v>
      </c>
      <c r="B2778" s="16">
        <v>1</v>
      </c>
    </row>
    <row r="2779" spans="1:2" x14ac:dyDescent="0.3">
      <c r="A2779" s="8" t="s">
        <v>5043</v>
      </c>
      <c r="B2779" s="16">
        <v>1</v>
      </c>
    </row>
    <row r="2780" spans="1:2" x14ac:dyDescent="0.3">
      <c r="A2780" s="8" t="s">
        <v>2344</v>
      </c>
      <c r="B2780" s="16">
        <v>1</v>
      </c>
    </row>
    <row r="2781" spans="1:2" x14ac:dyDescent="0.3">
      <c r="A2781" s="8" t="s">
        <v>53</v>
      </c>
      <c r="B2781" s="16">
        <v>2</v>
      </c>
    </row>
    <row r="2782" spans="1:2" x14ac:dyDescent="0.3">
      <c r="A2782" s="8" t="s">
        <v>3803</v>
      </c>
      <c r="B2782" s="16">
        <v>1</v>
      </c>
    </row>
    <row r="2783" spans="1:2" x14ac:dyDescent="0.3">
      <c r="A2783" s="8" t="s">
        <v>5161</v>
      </c>
      <c r="B2783" s="16">
        <v>2</v>
      </c>
    </row>
    <row r="2784" spans="1:2" x14ac:dyDescent="0.3">
      <c r="A2784" s="8" t="s">
        <v>5773</v>
      </c>
      <c r="B2784" s="16">
        <v>1</v>
      </c>
    </row>
    <row r="2785" spans="1:2" x14ac:dyDescent="0.3">
      <c r="A2785" s="8" t="s">
        <v>3265</v>
      </c>
      <c r="B2785" s="16">
        <v>2</v>
      </c>
    </row>
    <row r="2786" spans="1:2" x14ac:dyDescent="0.3">
      <c r="A2786" s="8" t="s">
        <v>700</v>
      </c>
      <c r="B2786" s="16">
        <v>1</v>
      </c>
    </row>
    <row r="2787" spans="1:2" x14ac:dyDescent="0.3">
      <c r="A2787" s="8" t="s">
        <v>3348</v>
      </c>
      <c r="B2787" s="16">
        <v>1</v>
      </c>
    </row>
    <row r="2788" spans="1:2" x14ac:dyDescent="0.3">
      <c r="A2788" s="8" t="s">
        <v>2258</v>
      </c>
      <c r="B2788" s="16">
        <v>3</v>
      </c>
    </row>
    <row r="2789" spans="1:2" x14ac:dyDescent="0.3">
      <c r="A2789" s="8" t="s">
        <v>2233</v>
      </c>
      <c r="B2789" s="16">
        <v>1</v>
      </c>
    </row>
    <row r="2790" spans="1:2" x14ac:dyDescent="0.3">
      <c r="A2790" s="8" t="s">
        <v>5758</v>
      </c>
      <c r="B2790" s="16">
        <v>1</v>
      </c>
    </row>
    <row r="2791" spans="1:2" x14ac:dyDescent="0.3">
      <c r="A2791" s="8" t="s">
        <v>3756</v>
      </c>
      <c r="B2791" s="16">
        <v>2</v>
      </c>
    </row>
    <row r="2792" spans="1:2" x14ac:dyDescent="0.3">
      <c r="A2792" s="8" t="s">
        <v>1809</v>
      </c>
      <c r="B2792" s="16">
        <v>2</v>
      </c>
    </row>
    <row r="2793" spans="1:2" x14ac:dyDescent="0.3">
      <c r="A2793" s="8" t="s">
        <v>888</v>
      </c>
      <c r="B2793" s="16">
        <v>2</v>
      </c>
    </row>
    <row r="2794" spans="1:2" x14ac:dyDescent="0.3">
      <c r="A2794" s="8" t="s">
        <v>3699</v>
      </c>
      <c r="B2794" s="16">
        <v>1</v>
      </c>
    </row>
    <row r="2795" spans="1:2" x14ac:dyDescent="0.3">
      <c r="A2795" s="8" t="s">
        <v>2989</v>
      </c>
      <c r="B2795" s="16">
        <v>1</v>
      </c>
    </row>
    <row r="2796" spans="1:2" x14ac:dyDescent="0.3">
      <c r="A2796" s="8" t="s">
        <v>3290</v>
      </c>
      <c r="B2796" s="16">
        <v>1</v>
      </c>
    </row>
    <row r="2797" spans="1:2" x14ac:dyDescent="0.3">
      <c r="A2797" s="8" t="s">
        <v>5424</v>
      </c>
      <c r="B2797" s="16">
        <v>1</v>
      </c>
    </row>
    <row r="2798" spans="1:2" x14ac:dyDescent="0.3">
      <c r="A2798" s="8" t="s">
        <v>3044</v>
      </c>
      <c r="B2798" s="16">
        <v>2</v>
      </c>
    </row>
    <row r="2799" spans="1:2" x14ac:dyDescent="0.3">
      <c r="A2799" s="8" t="s">
        <v>350</v>
      </c>
      <c r="B2799" s="16">
        <v>2</v>
      </c>
    </row>
    <row r="2800" spans="1:2" x14ac:dyDescent="0.3">
      <c r="A2800" s="8" t="s">
        <v>5942</v>
      </c>
      <c r="B2800" s="16">
        <v>1</v>
      </c>
    </row>
    <row r="2801" spans="1:2" x14ac:dyDescent="0.3">
      <c r="A2801" s="8" t="s">
        <v>1156</v>
      </c>
      <c r="B2801" s="16">
        <v>2</v>
      </c>
    </row>
    <row r="2802" spans="1:2" x14ac:dyDescent="0.3">
      <c r="A2802" s="8" t="s">
        <v>910</v>
      </c>
      <c r="B2802" s="16">
        <v>3</v>
      </c>
    </row>
    <row r="2803" spans="1:2" x14ac:dyDescent="0.3">
      <c r="A2803" s="8" t="s">
        <v>1705</v>
      </c>
      <c r="B2803" s="16">
        <v>3</v>
      </c>
    </row>
    <row r="2804" spans="1:2" x14ac:dyDescent="0.3">
      <c r="A2804" s="8" t="s">
        <v>59</v>
      </c>
      <c r="B2804" s="16">
        <v>4</v>
      </c>
    </row>
    <row r="2805" spans="1:2" x14ac:dyDescent="0.3">
      <c r="A2805" s="8" t="s">
        <v>204</v>
      </c>
      <c r="B2805" s="16">
        <v>2</v>
      </c>
    </row>
    <row r="2806" spans="1:2" x14ac:dyDescent="0.3">
      <c r="A2806" s="8" t="s">
        <v>2970</v>
      </c>
      <c r="B2806" s="16">
        <v>1</v>
      </c>
    </row>
    <row r="2807" spans="1:2" x14ac:dyDescent="0.3">
      <c r="A2807" s="8" t="s">
        <v>4583</v>
      </c>
      <c r="B2807" s="16">
        <v>1</v>
      </c>
    </row>
    <row r="2808" spans="1:2" x14ac:dyDescent="0.3">
      <c r="A2808" s="8" t="s">
        <v>3984</v>
      </c>
      <c r="B2808" s="16">
        <v>1</v>
      </c>
    </row>
    <row r="2809" spans="1:2" x14ac:dyDescent="0.3">
      <c r="A2809" s="8" t="s">
        <v>3385</v>
      </c>
      <c r="B2809" s="16">
        <v>2</v>
      </c>
    </row>
    <row r="2810" spans="1:2" x14ac:dyDescent="0.3">
      <c r="A2810" s="8" t="s">
        <v>521</v>
      </c>
      <c r="B2810" s="16">
        <v>3</v>
      </c>
    </row>
    <row r="2811" spans="1:2" x14ac:dyDescent="0.3">
      <c r="A2811" s="8" t="s">
        <v>1726</v>
      </c>
      <c r="B2811" s="16">
        <v>1</v>
      </c>
    </row>
    <row r="2812" spans="1:2" x14ac:dyDescent="0.3">
      <c r="A2812" s="8" t="s">
        <v>5670</v>
      </c>
      <c r="B2812" s="16">
        <v>1</v>
      </c>
    </row>
    <row r="2813" spans="1:2" x14ac:dyDescent="0.3">
      <c r="A2813" s="8" t="s">
        <v>4809</v>
      </c>
      <c r="B2813" s="16">
        <v>1</v>
      </c>
    </row>
    <row r="2814" spans="1:2" x14ac:dyDescent="0.3">
      <c r="A2814" s="8" t="s">
        <v>2961</v>
      </c>
      <c r="B2814" s="16">
        <v>2</v>
      </c>
    </row>
    <row r="2815" spans="1:2" x14ac:dyDescent="0.3">
      <c r="A2815" s="8" t="s">
        <v>5187</v>
      </c>
      <c r="B2815" s="16">
        <v>1</v>
      </c>
    </row>
    <row r="2816" spans="1:2" x14ac:dyDescent="0.3">
      <c r="A2816" s="8" t="s">
        <v>3184</v>
      </c>
      <c r="B2816" s="16">
        <v>2</v>
      </c>
    </row>
    <row r="2817" spans="1:2" x14ac:dyDescent="0.3">
      <c r="A2817" s="8" t="s">
        <v>5913</v>
      </c>
      <c r="B2817" s="16">
        <v>1</v>
      </c>
    </row>
    <row r="2818" spans="1:2" x14ac:dyDescent="0.3">
      <c r="A2818" s="8" t="s">
        <v>2534</v>
      </c>
      <c r="B2818" s="16">
        <v>1</v>
      </c>
    </row>
    <row r="2819" spans="1:2" x14ac:dyDescent="0.3">
      <c r="A2819" s="8" t="s">
        <v>4115</v>
      </c>
      <c r="B2819" s="16">
        <v>1</v>
      </c>
    </row>
    <row r="2820" spans="1:2" x14ac:dyDescent="0.3">
      <c r="A2820" s="8" t="s">
        <v>3684</v>
      </c>
      <c r="B2820" s="16">
        <v>1</v>
      </c>
    </row>
    <row r="2821" spans="1:2" x14ac:dyDescent="0.3">
      <c r="A2821" s="8" t="s">
        <v>405</v>
      </c>
      <c r="B2821" s="16">
        <v>1</v>
      </c>
    </row>
    <row r="2822" spans="1:2" x14ac:dyDescent="0.3">
      <c r="A2822" s="8" t="s">
        <v>2922</v>
      </c>
      <c r="B2822" s="16">
        <v>1</v>
      </c>
    </row>
    <row r="2823" spans="1:2" x14ac:dyDescent="0.3">
      <c r="A2823" s="8" t="s">
        <v>3440</v>
      </c>
      <c r="B2823" s="16">
        <v>2</v>
      </c>
    </row>
    <row r="2824" spans="1:2" x14ac:dyDescent="0.3">
      <c r="A2824" s="8" t="s">
        <v>4918</v>
      </c>
      <c r="B2824" s="16">
        <v>2</v>
      </c>
    </row>
    <row r="2825" spans="1:2" x14ac:dyDescent="0.3">
      <c r="A2825" s="8" t="s">
        <v>3191</v>
      </c>
      <c r="B2825" s="16">
        <v>2</v>
      </c>
    </row>
    <row r="2826" spans="1:2" x14ac:dyDescent="0.3">
      <c r="A2826" s="8" t="s">
        <v>2247</v>
      </c>
      <c r="B2826" s="16">
        <v>1</v>
      </c>
    </row>
    <row r="2827" spans="1:2" x14ac:dyDescent="0.3">
      <c r="A2827" s="8" t="s">
        <v>952</v>
      </c>
      <c r="B2827" s="16">
        <v>2</v>
      </c>
    </row>
    <row r="2828" spans="1:2" x14ac:dyDescent="0.3">
      <c r="A2828" s="8" t="s">
        <v>1943</v>
      </c>
      <c r="B2828" s="16">
        <v>3</v>
      </c>
    </row>
    <row r="2829" spans="1:2" x14ac:dyDescent="0.3">
      <c r="A2829" s="8" t="s">
        <v>4497</v>
      </c>
      <c r="B2829" s="16">
        <v>1</v>
      </c>
    </row>
    <row r="2830" spans="1:2" x14ac:dyDescent="0.3">
      <c r="A2830" s="8" t="s">
        <v>2283</v>
      </c>
      <c r="B2830" s="16">
        <v>2</v>
      </c>
    </row>
    <row r="2831" spans="1:2" x14ac:dyDescent="0.3">
      <c r="A2831" s="8" t="s">
        <v>1150</v>
      </c>
      <c r="B2831" s="16">
        <v>4</v>
      </c>
    </row>
    <row r="2832" spans="1:2" x14ac:dyDescent="0.3">
      <c r="A2832" s="8" t="s">
        <v>3127</v>
      </c>
      <c r="B2832" s="16">
        <v>1</v>
      </c>
    </row>
    <row r="2833" spans="1:2" x14ac:dyDescent="0.3">
      <c r="A2833" s="8" t="s">
        <v>4619</v>
      </c>
      <c r="B2833" s="16">
        <v>1</v>
      </c>
    </row>
    <row r="2834" spans="1:2" x14ac:dyDescent="0.3">
      <c r="A2834" s="8" t="s">
        <v>792</v>
      </c>
      <c r="B2834" s="16">
        <v>1</v>
      </c>
    </row>
    <row r="2835" spans="1:2" x14ac:dyDescent="0.3">
      <c r="A2835" s="8" t="s">
        <v>1248</v>
      </c>
      <c r="B2835" s="16">
        <v>4</v>
      </c>
    </row>
    <row r="2836" spans="1:2" x14ac:dyDescent="0.3">
      <c r="A2836" s="8" t="s">
        <v>871</v>
      </c>
      <c r="B2836" s="16">
        <v>3</v>
      </c>
    </row>
    <row r="2837" spans="1:2" x14ac:dyDescent="0.3">
      <c r="A2837" s="8" t="s">
        <v>5881</v>
      </c>
      <c r="B2837" s="16">
        <v>1</v>
      </c>
    </row>
    <row r="2838" spans="1:2" x14ac:dyDescent="0.3">
      <c r="A2838" s="8" t="s">
        <v>5516</v>
      </c>
      <c r="B2838" s="16">
        <v>2</v>
      </c>
    </row>
    <row r="2839" spans="1:2" x14ac:dyDescent="0.3">
      <c r="A2839" s="8" t="s">
        <v>1213</v>
      </c>
      <c r="B2839" s="16">
        <v>3</v>
      </c>
    </row>
    <row r="2840" spans="1:2" x14ac:dyDescent="0.3">
      <c r="A2840" s="8" t="s">
        <v>2876</v>
      </c>
      <c r="B2840" s="16">
        <v>1</v>
      </c>
    </row>
    <row r="2841" spans="1:2" x14ac:dyDescent="0.3">
      <c r="A2841" s="8" t="s">
        <v>3617</v>
      </c>
      <c r="B2841" s="16">
        <v>2</v>
      </c>
    </row>
    <row r="2842" spans="1:2" x14ac:dyDescent="0.3">
      <c r="A2842" s="8" t="s">
        <v>66</v>
      </c>
      <c r="B2842" s="16">
        <v>1</v>
      </c>
    </row>
    <row r="2843" spans="1:2" x14ac:dyDescent="0.3">
      <c r="A2843" s="8" t="s">
        <v>3895</v>
      </c>
      <c r="B2843" s="16">
        <v>1</v>
      </c>
    </row>
    <row r="2844" spans="1:2" x14ac:dyDescent="0.3">
      <c r="A2844" s="8" t="s">
        <v>4241</v>
      </c>
      <c r="B2844" s="16">
        <v>2</v>
      </c>
    </row>
    <row r="2845" spans="1:2" x14ac:dyDescent="0.3">
      <c r="A2845" s="8" t="s">
        <v>337</v>
      </c>
      <c r="B2845" s="16">
        <v>3</v>
      </c>
    </row>
    <row r="2846" spans="1:2" x14ac:dyDescent="0.3">
      <c r="A2846" s="8" t="s">
        <v>810</v>
      </c>
      <c r="B2846" s="16">
        <v>2</v>
      </c>
    </row>
    <row r="2847" spans="1:2" x14ac:dyDescent="0.3">
      <c r="A2847" s="8" t="s">
        <v>5278</v>
      </c>
      <c r="B2847" s="16">
        <v>2</v>
      </c>
    </row>
    <row r="2848" spans="1:2" x14ac:dyDescent="0.3">
      <c r="A2848" s="8" t="s">
        <v>3725</v>
      </c>
      <c r="B2848" s="16">
        <v>2</v>
      </c>
    </row>
    <row r="2849" spans="1:2" x14ac:dyDescent="0.3">
      <c r="A2849" s="8" t="s">
        <v>5436</v>
      </c>
      <c r="B2849" s="16">
        <v>1</v>
      </c>
    </row>
    <row r="2850" spans="1:2" x14ac:dyDescent="0.3">
      <c r="A2850" s="8" t="s">
        <v>1492</v>
      </c>
      <c r="B2850" s="16">
        <v>2</v>
      </c>
    </row>
    <row r="2851" spans="1:2" x14ac:dyDescent="0.3">
      <c r="A2851" s="8" t="s">
        <v>2091</v>
      </c>
      <c r="B2851" s="16">
        <v>3</v>
      </c>
    </row>
    <row r="2852" spans="1:2" x14ac:dyDescent="0.3">
      <c r="A2852" s="8" t="s">
        <v>3630</v>
      </c>
      <c r="B2852" s="16">
        <v>2</v>
      </c>
    </row>
    <row r="2853" spans="1:2" x14ac:dyDescent="0.3">
      <c r="A2853" s="8" t="s">
        <v>562</v>
      </c>
      <c r="B2853" s="16">
        <v>1</v>
      </c>
    </row>
    <row r="2854" spans="1:2" x14ac:dyDescent="0.3">
      <c r="A2854" s="8" t="s">
        <v>3475</v>
      </c>
      <c r="B2854" s="16">
        <v>1</v>
      </c>
    </row>
    <row r="2855" spans="1:2" x14ac:dyDescent="0.3">
      <c r="A2855" s="8" t="s">
        <v>2791</v>
      </c>
      <c r="B2855" s="16">
        <v>2</v>
      </c>
    </row>
    <row r="2856" spans="1:2" x14ac:dyDescent="0.3">
      <c r="A2856" s="8" t="s">
        <v>5601</v>
      </c>
      <c r="B2856" s="16">
        <v>1</v>
      </c>
    </row>
    <row r="2857" spans="1:2" x14ac:dyDescent="0.3">
      <c r="A2857" s="8" t="s">
        <v>3705</v>
      </c>
      <c r="B2857" s="16">
        <v>2</v>
      </c>
    </row>
    <row r="2858" spans="1:2" x14ac:dyDescent="0.3">
      <c r="A2858" s="8" t="s">
        <v>506</v>
      </c>
      <c r="B2858" s="16">
        <v>1</v>
      </c>
    </row>
    <row r="2859" spans="1:2" x14ac:dyDescent="0.3">
      <c r="A2859" s="8" t="s">
        <v>3145</v>
      </c>
      <c r="B2859" s="16">
        <v>1</v>
      </c>
    </row>
    <row r="2860" spans="1:2" x14ac:dyDescent="0.3">
      <c r="A2860" s="8" t="s">
        <v>4447</v>
      </c>
      <c r="B2860" s="16">
        <v>2</v>
      </c>
    </row>
    <row r="2861" spans="1:2" x14ac:dyDescent="0.3">
      <c r="A2861" s="8" t="s">
        <v>931</v>
      </c>
      <c r="B2861" s="16">
        <v>3</v>
      </c>
    </row>
    <row r="2862" spans="1:2" x14ac:dyDescent="0.3">
      <c r="A2862" s="8" t="s">
        <v>1626</v>
      </c>
      <c r="B2862" s="16">
        <v>3</v>
      </c>
    </row>
    <row r="2863" spans="1:2" x14ac:dyDescent="0.3">
      <c r="A2863" s="8" t="s">
        <v>954</v>
      </c>
      <c r="B2863" s="16">
        <v>2</v>
      </c>
    </row>
    <row r="2864" spans="1:2" x14ac:dyDescent="0.3">
      <c r="A2864" s="8" t="s">
        <v>5302</v>
      </c>
      <c r="B2864" s="16">
        <v>1</v>
      </c>
    </row>
    <row r="2865" spans="1:2" x14ac:dyDescent="0.3">
      <c r="A2865" s="8" t="s">
        <v>4747</v>
      </c>
      <c r="B2865" s="16">
        <v>1</v>
      </c>
    </row>
    <row r="2866" spans="1:2" x14ac:dyDescent="0.3">
      <c r="A2866" s="8" t="s">
        <v>5523</v>
      </c>
      <c r="B2866" s="16">
        <v>1</v>
      </c>
    </row>
    <row r="2867" spans="1:2" x14ac:dyDescent="0.3">
      <c r="A2867" s="8" t="s">
        <v>1160</v>
      </c>
      <c r="B2867" s="16">
        <v>2</v>
      </c>
    </row>
    <row r="2868" spans="1:2" x14ac:dyDescent="0.3">
      <c r="A2868" s="8" t="s">
        <v>1395</v>
      </c>
      <c r="B2868" s="16">
        <v>2</v>
      </c>
    </row>
    <row r="2869" spans="1:2" x14ac:dyDescent="0.3">
      <c r="A2869" s="8" t="s">
        <v>4476</v>
      </c>
      <c r="B2869" s="16">
        <v>1</v>
      </c>
    </row>
    <row r="2870" spans="1:2" x14ac:dyDescent="0.3">
      <c r="A2870" s="8" t="s">
        <v>1227</v>
      </c>
      <c r="B2870" s="16">
        <v>3</v>
      </c>
    </row>
    <row r="2871" spans="1:2" x14ac:dyDescent="0.3">
      <c r="A2871" s="8" t="s">
        <v>1347</v>
      </c>
      <c r="B2871" s="16">
        <v>1</v>
      </c>
    </row>
    <row r="2872" spans="1:2" x14ac:dyDescent="0.3">
      <c r="A2872" s="8" t="s">
        <v>2798</v>
      </c>
      <c r="B2872" s="16">
        <v>1</v>
      </c>
    </row>
    <row r="2873" spans="1:2" x14ac:dyDescent="0.3">
      <c r="A2873" s="8" t="s">
        <v>1159</v>
      </c>
      <c r="B2873" s="16">
        <v>2</v>
      </c>
    </row>
    <row r="2874" spans="1:2" x14ac:dyDescent="0.3">
      <c r="A2874" s="8" t="s">
        <v>981</v>
      </c>
      <c r="B2874" s="16">
        <v>2</v>
      </c>
    </row>
    <row r="2875" spans="1:2" x14ac:dyDescent="0.3">
      <c r="A2875" s="8" t="s">
        <v>3738</v>
      </c>
      <c r="B2875" s="16">
        <v>1</v>
      </c>
    </row>
    <row r="2876" spans="1:2" x14ac:dyDescent="0.3">
      <c r="A2876" s="8" t="s">
        <v>2483</v>
      </c>
      <c r="B2876" s="16">
        <v>1</v>
      </c>
    </row>
    <row r="2877" spans="1:2" x14ac:dyDescent="0.3">
      <c r="A2877" s="8" t="s">
        <v>4749</v>
      </c>
      <c r="B2877" s="16">
        <v>1</v>
      </c>
    </row>
    <row r="2878" spans="1:2" x14ac:dyDescent="0.3">
      <c r="A2878" s="8" t="s">
        <v>4917</v>
      </c>
      <c r="B2878" s="16">
        <v>2</v>
      </c>
    </row>
    <row r="2879" spans="1:2" x14ac:dyDescent="0.3">
      <c r="A2879" s="8" t="s">
        <v>3050</v>
      </c>
      <c r="B2879" s="16">
        <v>2</v>
      </c>
    </row>
    <row r="2880" spans="1:2" x14ac:dyDescent="0.3">
      <c r="A2880" s="8" t="s">
        <v>247</v>
      </c>
      <c r="B2880" s="16">
        <v>1</v>
      </c>
    </row>
    <row r="2881" spans="1:2" x14ac:dyDescent="0.3">
      <c r="A2881" s="8" t="s">
        <v>4038</v>
      </c>
      <c r="B2881" s="16">
        <v>3</v>
      </c>
    </row>
    <row r="2882" spans="1:2" x14ac:dyDescent="0.3">
      <c r="A2882" s="8" t="s">
        <v>5225</v>
      </c>
      <c r="B2882" s="16">
        <v>1</v>
      </c>
    </row>
    <row r="2883" spans="1:2" x14ac:dyDescent="0.3">
      <c r="A2883" s="8" t="s">
        <v>4244</v>
      </c>
      <c r="B2883" s="16">
        <v>2</v>
      </c>
    </row>
    <row r="2884" spans="1:2" x14ac:dyDescent="0.3">
      <c r="A2884" s="8" t="s">
        <v>3608</v>
      </c>
      <c r="B2884" s="16">
        <v>1</v>
      </c>
    </row>
    <row r="2885" spans="1:2" x14ac:dyDescent="0.3">
      <c r="A2885" s="8" t="s">
        <v>5605</v>
      </c>
      <c r="B2885" s="16">
        <v>1</v>
      </c>
    </row>
    <row r="2886" spans="1:2" x14ac:dyDescent="0.3">
      <c r="A2886" s="8" t="s">
        <v>1618</v>
      </c>
      <c r="B2886" s="16">
        <v>2</v>
      </c>
    </row>
    <row r="2887" spans="1:2" x14ac:dyDescent="0.3">
      <c r="A2887" s="8" t="s">
        <v>5042</v>
      </c>
      <c r="B2887" s="16">
        <v>2</v>
      </c>
    </row>
    <row r="2888" spans="1:2" x14ac:dyDescent="0.3">
      <c r="A2888" s="8" t="s">
        <v>5347</v>
      </c>
      <c r="B2888" s="16">
        <v>1</v>
      </c>
    </row>
    <row r="2889" spans="1:2" x14ac:dyDescent="0.3">
      <c r="A2889" s="8" t="s">
        <v>3975</v>
      </c>
      <c r="B2889" s="16">
        <v>2</v>
      </c>
    </row>
    <row r="2890" spans="1:2" x14ac:dyDescent="0.3">
      <c r="A2890" s="8" t="s">
        <v>5736</v>
      </c>
      <c r="B2890" s="16">
        <v>2</v>
      </c>
    </row>
    <row r="2891" spans="1:2" x14ac:dyDescent="0.3">
      <c r="A2891" s="8" t="s">
        <v>5735</v>
      </c>
      <c r="B2891" s="16">
        <v>1</v>
      </c>
    </row>
    <row r="2892" spans="1:2" x14ac:dyDescent="0.3">
      <c r="A2892" s="8" t="s">
        <v>5858</v>
      </c>
      <c r="B2892" s="16">
        <v>1</v>
      </c>
    </row>
    <row r="2893" spans="1:2" x14ac:dyDescent="0.3">
      <c r="A2893" s="8" t="s">
        <v>966</v>
      </c>
      <c r="B2893" s="16">
        <v>1</v>
      </c>
    </row>
    <row r="2894" spans="1:2" x14ac:dyDescent="0.3">
      <c r="A2894" s="8" t="s">
        <v>3292</v>
      </c>
      <c r="B2894" s="16">
        <v>1</v>
      </c>
    </row>
    <row r="2895" spans="1:2" x14ac:dyDescent="0.3">
      <c r="A2895" s="8" t="s">
        <v>5250</v>
      </c>
      <c r="B2895" s="16">
        <v>1</v>
      </c>
    </row>
    <row r="2896" spans="1:2" x14ac:dyDescent="0.3">
      <c r="A2896" s="8" t="s">
        <v>2806</v>
      </c>
      <c r="B2896" s="16">
        <v>1</v>
      </c>
    </row>
    <row r="2897" spans="1:2" x14ac:dyDescent="0.3">
      <c r="A2897" s="8" t="s">
        <v>195</v>
      </c>
      <c r="B2897" s="16">
        <v>4</v>
      </c>
    </row>
    <row r="2898" spans="1:2" x14ac:dyDescent="0.3">
      <c r="A2898" s="8" t="s">
        <v>1912</v>
      </c>
      <c r="B2898" s="16">
        <v>2</v>
      </c>
    </row>
    <row r="2899" spans="1:2" x14ac:dyDescent="0.3">
      <c r="A2899" s="8" t="s">
        <v>5004</v>
      </c>
      <c r="B2899" s="16">
        <v>2</v>
      </c>
    </row>
    <row r="2900" spans="1:2" x14ac:dyDescent="0.3">
      <c r="A2900" s="8" t="s">
        <v>2845</v>
      </c>
      <c r="B2900" s="16">
        <v>1</v>
      </c>
    </row>
    <row r="2901" spans="1:2" x14ac:dyDescent="0.3">
      <c r="A2901" s="8" t="s">
        <v>2188</v>
      </c>
      <c r="B2901" s="16">
        <v>2</v>
      </c>
    </row>
    <row r="2902" spans="1:2" x14ac:dyDescent="0.3">
      <c r="A2902" s="8" t="s">
        <v>200</v>
      </c>
      <c r="B2902" s="16">
        <v>4</v>
      </c>
    </row>
    <row r="2903" spans="1:2" x14ac:dyDescent="0.3">
      <c r="A2903" s="8" t="s">
        <v>3004</v>
      </c>
      <c r="B2903" s="16">
        <v>1</v>
      </c>
    </row>
    <row r="2904" spans="1:2" x14ac:dyDescent="0.3">
      <c r="A2904" s="8" t="s">
        <v>1468</v>
      </c>
      <c r="B2904" s="16">
        <v>4</v>
      </c>
    </row>
    <row r="2905" spans="1:2" x14ac:dyDescent="0.3">
      <c r="A2905" s="8" t="s">
        <v>5591</v>
      </c>
      <c r="B2905" s="16">
        <v>1</v>
      </c>
    </row>
    <row r="2906" spans="1:2" x14ac:dyDescent="0.3">
      <c r="A2906" s="8" t="s">
        <v>5319</v>
      </c>
      <c r="B2906" s="16">
        <v>2</v>
      </c>
    </row>
    <row r="2907" spans="1:2" x14ac:dyDescent="0.3">
      <c r="A2907" s="8" t="s">
        <v>5478</v>
      </c>
      <c r="B2907" s="16">
        <v>1</v>
      </c>
    </row>
    <row r="2908" spans="1:2" x14ac:dyDescent="0.3">
      <c r="A2908" s="8" t="s">
        <v>3277</v>
      </c>
      <c r="B2908" s="16">
        <v>1</v>
      </c>
    </row>
    <row r="2909" spans="1:2" x14ac:dyDescent="0.3">
      <c r="A2909" s="8" t="s">
        <v>4728</v>
      </c>
      <c r="B2909" s="16">
        <v>2</v>
      </c>
    </row>
    <row r="2910" spans="1:2" x14ac:dyDescent="0.3">
      <c r="A2910" s="8" t="s">
        <v>630</v>
      </c>
      <c r="B2910" s="16">
        <v>2</v>
      </c>
    </row>
    <row r="2911" spans="1:2" x14ac:dyDescent="0.3">
      <c r="A2911" s="8" t="s">
        <v>285</v>
      </c>
      <c r="B2911" s="16">
        <v>3</v>
      </c>
    </row>
    <row r="2912" spans="1:2" x14ac:dyDescent="0.3">
      <c r="A2912" s="8" t="s">
        <v>5615</v>
      </c>
      <c r="B2912" s="16">
        <v>1</v>
      </c>
    </row>
    <row r="2913" spans="1:2" x14ac:dyDescent="0.3">
      <c r="A2913" s="8" t="s">
        <v>3913</v>
      </c>
      <c r="B2913" s="16">
        <v>1</v>
      </c>
    </row>
    <row r="2914" spans="1:2" x14ac:dyDescent="0.3">
      <c r="A2914" s="8" t="s">
        <v>4480</v>
      </c>
      <c r="B2914" s="16">
        <v>2</v>
      </c>
    </row>
    <row r="2915" spans="1:2" x14ac:dyDescent="0.3">
      <c r="A2915" s="8" t="s">
        <v>5503</v>
      </c>
      <c r="B2915" s="16">
        <v>1</v>
      </c>
    </row>
    <row r="2916" spans="1:2" x14ac:dyDescent="0.3">
      <c r="A2916" s="8" t="s">
        <v>4814</v>
      </c>
      <c r="B2916" s="16">
        <v>2</v>
      </c>
    </row>
    <row r="2917" spans="1:2" x14ac:dyDescent="0.3">
      <c r="A2917" s="8" t="s">
        <v>559</v>
      </c>
      <c r="B2917" s="16">
        <v>3</v>
      </c>
    </row>
    <row r="2918" spans="1:2" x14ac:dyDescent="0.3">
      <c r="A2918" s="8" t="s">
        <v>3537</v>
      </c>
      <c r="B2918" s="16">
        <v>2</v>
      </c>
    </row>
    <row r="2919" spans="1:2" x14ac:dyDescent="0.3">
      <c r="A2919" s="8" t="s">
        <v>5294</v>
      </c>
      <c r="B2919" s="16">
        <v>1</v>
      </c>
    </row>
    <row r="2920" spans="1:2" x14ac:dyDescent="0.3">
      <c r="A2920" s="8" t="s">
        <v>2162</v>
      </c>
      <c r="B2920" s="16">
        <v>3</v>
      </c>
    </row>
    <row r="2921" spans="1:2" x14ac:dyDescent="0.3">
      <c r="A2921" s="8" t="s">
        <v>4689</v>
      </c>
      <c r="B2921" s="16">
        <v>1</v>
      </c>
    </row>
    <row r="2922" spans="1:2" x14ac:dyDescent="0.3">
      <c r="A2922" s="8" t="s">
        <v>2102</v>
      </c>
      <c r="B2922" s="16">
        <v>1</v>
      </c>
    </row>
    <row r="2923" spans="1:2" x14ac:dyDescent="0.3">
      <c r="A2923" s="8" t="s">
        <v>5372</v>
      </c>
      <c r="B2923" s="16">
        <v>1</v>
      </c>
    </row>
    <row r="2924" spans="1:2" x14ac:dyDescent="0.3">
      <c r="A2924" s="8" t="s">
        <v>585</v>
      </c>
      <c r="B2924" s="16">
        <v>1</v>
      </c>
    </row>
    <row r="2925" spans="1:2" x14ac:dyDescent="0.3">
      <c r="A2925" s="8" t="s">
        <v>3857</v>
      </c>
      <c r="B2925" s="16">
        <v>1</v>
      </c>
    </row>
    <row r="2926" spans="1:2" x14ac:dyDescent="0.3">
      <c r="A2926" s="8" t="s">
        <v>2077</v>
      </c>
      <c r="B2926" s="16">
        <v>1</v>
      </c>
    </row>
    <row r="2927" spans="1:2" x14ac:dyDescent="0.3">
      <c r="A2927" s="8" t="s">
        <v>4764</v>
      </c>
      <c r="B2927" s="16">
        <v>2</v>
      </c>
    </row>
    <row r="2928" spans="1:2" x14ac:dyDescent="0.3">
      <c r="A2928" s="8" t="s">
        <v>603</v>
      </c>
      <c r="B2928" s="16">
        <v>1</v>
      </c>
    </row>
    <row r="2929" spans="1:2" x14ac:dyDescent="0.3">
      <c r="A2929" s="8" t="s">
        <v>1700</v>
      </c>
      <c r="B2929" s="16">
        <v>1</v>
      </c>
    </row>
    <row r="2930" spans="1:2" x14ac:dyDescent="0.3">
      <c r="A2930" s="8" t="s">
        <v>4552</v>
      </c>
      <c r="B2930" s="16">
        <v>1</v>
      </c>
    </row>
    <row r="2931" spans="1:2" x14ac:dyDescent="0.3">
      <c r="A2931" s="8" t="s">
        <v>3620</v>
      </c>
      <c r="B2931" s="16">
        <v>3</v>
      </c>
    </row>
    <row r="2932" spans="1:2" x14ac:dyDescent="0.3">
      <c r="A2932" s="8" t="s">
        <v>766</v>
      </c>
      <c r="B2932" s="16">
        <v>1</v>
      </c>
    </row>
    <row r="2933" spans="1:2" x14ac:dyDescent="0.3">
      <c r="A2933" s="8" t="s">
        <v>4781</v>
      </c>
      <c r="B2933" s="16">
        <v>2</v>
      </c>
    </row>
    <row r="2934" spans="1:2" x14ac:dyDescent="0.3">
      <c r="A2934" s="8" t="s">
        <v>4892</v>
      </c>
      <c r="B2934" s="16">
        <v>1</v>
      </c>
    </row>
    <row r="2935" spans="1:2" x14ac:dyDescent="0.3">
      <c r="A2935" s="8" t="s">
        <v>2117</v>
      </c>
      <c r="B2935" s="16">
        <v>1</v>
      </c>
    </row>
    <row r="2936" spans="1:2" x14ac:dyDescent="0.3">
      <c r="A2936" s="8" t="s">
        <v>3588</v>
      </c>
      <c r="B2936" s="16">
        <v>3</v>
      </c>
    </row>
    <row r="2937" spans="1:2" x14ac:dyDescent="0.3">
      <c r="A2937" s="8" t="s">
        <v>5907</v>
      </c>
      <c r="B2937" s="16">
        <v>1</v>
      </c>
    </row>
    <row r="2938" spans="1:2" x14ac:dyDescent="0.3">
      <c r="A2938" s="8" t="s">
        <v>5608</v>
      </c>
      <c r="B2938" s="16">
        <v>1</v>
      </c>
    </row>
    <row r="2939" spans="1:2" x14ac:dyDescent="0.3">
      <c r="A2939" s="8" t="s">
        <v>621</v>
      </c>
      <c r="B2939" s="16">
        <v>5</v>
      </c>
    </row>
    <row r="2940" spans="1:2" x14ac:dyDescent="0.3">
      <c r="A2940" s="8" t="s">
        <v>3116</v>
      </c>
      <c r="B2940" s="16">
        <v>1</v>
      </c>
    </row>
    <row r="2941" spans="1:2" x14ac:dyDescent="0.3">
      <c r="A2941" s="8" t="s">
        <v>4474</v>
      </c>
      <c r="B2941" s="16">
        <v>2</v>
      </c>
    </row>
    <row r="2942" spans="1:2" x14ac:dyDescent="0.3">
      <c r="A2942" s="8" t="s">
        <v>4908</v>
      </c>
      <c r="B2942" s="16">
        <v>1</v>
      </c>
    </row>
    <row r="2943" spans="1:2" x14ac:dyDescent="0.3">
      <c r="A2943" s="8" t="s">
        <v>456</v>
      </c>
      <c r="B2943" s="16">
        <v>3</v>
      </c>
    </row>
    <row r="2944" spans="1:2" x14ac:dyDescent="0.3">
      <c r="A2944" s="8" t="s">
        <v>1512</v>
      </c>
      <c r="B2944" s="16">
        <v>2</v>
      </c>
    </row>
    <row r="2945" spans="1:2" x14ac:dyDescent="0.3">
      <c r="A2945" s="8" t="s">
        <v>761</v>
      </c>
      <c r="B2945" s="16">
        <v>3</v>
      </c>
    </row>
    <row r="2946" spans="1:2" x14ac:dyDescent="0.3">
      <c r="A2946" s="8" t="s">
        <v>5637</v>
      </c>
      <c r="B2946" s="16">
        <v>1</v>
      </c>
    </row>
    <row r="2947" spans="1:2" x14ac:dyDescent="0.3">
      <c r="A2947" s="8" t="s">
        <v>1994</v>
      </c>
      <c r="B2947" s="16">
        <v>4</v>
      </c>
    </row>
    <row r="2948" spans="1:2" x14ac:dyDescent="0.3">
      <c r="A2948" s="8" t="s">
        <v>3524</v>
      </c>
      <c r="B2948" s="16">
        <v>1</v>
      </c>
    </row>
    <row r="2949" spans="1:2" x14ac:dyDescent="0.3">
      <c r="A2949" s="8" t="s">
        <v>1237</v>
      </c>
      <c r="B2949" s="16">
        <v>1</v>
      </c>
    </row>
    <row r="2950" spans="1:2" x14ac:dyDescent="0.3">
      <c r="A2950" s="8" t="s">
        <v>1909</v>
      </c>
      <c r="B2950" s="16">
        <v>1</v>
      </c>
    </row>
    <row r="2951" spans="1:2" x14ac:dyDescent="0.3">
      <c r="A2951" s="8" t="s">
        <v>4827</v>
      </c>
      <c r="B2951" s="16">
        <v>1</v>
      </c>
    </row>
    <row r="2952" spans="1:2" x14ac:dyDescent="0.3">
      <c r="A2952" s="8" t="s">
        <v>836</v>
      </c>
      <c r="B2952" s="16">
        <v>2</v>
      </c>
    </row>
    <row r="2953" spans="1:2" x14ac:dyDescent="0.3">
      <c r="A2953" s="8" t="s">
        <v>5029</v>
      </c>
      <c r="B2953" s="16">
        <v>2</v>
      </c>
    </row>
    <row r="2954" spans="1:2" x14ac:dyDescent="0.3">
      <c r="A2954" s="8" t="s">
        <v>5179</v>
      </c>
      <c r="B2954" s="16">
        <v>1</v>
      </c>
    </row>
    <row r="2955" spans="1:2" x14ac:dyDescent="0.3">
      <c r="A2955" s="8" t="s">
        <v>5636</v>
      </c>
      <c r="B2955" s="16">
        <v>1</v>
      </c>
    </row>
    <row r="2956" spans="1:2" x14ac:dyDescent="0.3">
      <c r="A2956" s="8" t="s">
        <v>5822</v>
      </c>
      <c r="B2956" s="16">
        <v>1</v>
      </c>
    </row>
    <row r="2957" spans="1:2" x14ac:dyDescent="0.3">
      <c r="A2957" s="8" t="s">
        <v>1877</v>
      </c>
      <c r="B2957" s="16">
        <v>2</v>
      </c>
    </row>
    <row r="2958" spans="1:2" x14ac:dyDescent="0.3">
      <c r="A2958" s="8" t="s">
        <v>1536</v>
      </c>
      <c r="B2958" s="16">
        <v>2</v>
      </c>
    </row>
    <row r="2959" spans="1:2" x14ac:dyDescent="0.3">
      <c r="A2959" s="8" t="s">
        <v>2695</v>
      </c>
      <c r="B2959" s="16">
        <v>2</v>
      </c>
    </row>
    <row r="2960" spans="1:2" x14ac:dyDescent="0.3">
      <c r="A2960" s="8" t="s">
        <v>1652</v>
      </c>
      <c r="B2960" s="16">
        <v>2</v>
      </c>
    </row>
    <row r="2961" spans="1:2" x14ac:dyDescent="0.3">
      <c r="A2961" s="8" t="s">
        <v>3928</v>
      </c>
      <c r="B2961" s="16">
        <v>2</v>
      </c>
    </row>
    <row r="2962" spans="1:2" x14ac:dyDescent="0.3">
      <c r="A2962" s="8" t="s">
        <v>2987</v>
      </c>
      <c r="B2962" s="16">
        <v>2</v>
      </c>
    </row>
    <row r="2963" spans="1:2" x14ac:dyDescent="0.3">
      <c r="A2963" s="8" t="s">
        <v>5589</v>
      </c>
      <c r="B2963" s="16">
        <v>1</v>
      </c>
    </row>
    <row r="2964" spans="1:2" x14ac:dyDescent="0.3">
      <c r="A2964" s="8" t="s">
        <v>2878</v>
      </c>
      <c r="B2964" s="16">
        <v>1</v>
      </c>
    </row>
    <row r="2965" spans="1:2" x14ac:dyDescent="0.3">
      <c r="A2965" s="8" t="s">
        <v>2836</v>
      </c>
      <c r="B2965" s="16">
        <v>3</v>
      </c>
    </row>
    <row r="2966" spans="1:2" x14ac:dyDescent="0.3">
      <c r="A2966" s="8" t="s">
        <v>3427</v>
      </c>
      <c r="B2966" s="16">
        <v>1</v>
      </c>
    </row>
    <row r="2967" spans="1:2" x14ac:dyDescent="0.3">
      <c r="A2967" s="8" t="s">
        <v>473</v>
      </c>
      <c r="B2967" s="16">
        <v>2</v>
      </c>
    </row>
    <row r="2968" spans="1:2" x14ac:dyDescent="0.3">
      <c r="A2968" s="8" t="s">
        <v>1362</v>
      </c>
      <c r="B2968" s="16">
        <v>3</v>
      </c>
    </row>
    <row r="2969" spans="1:2" x14ac:dyDescent="0.3">
      <c r="A2969" s="8" t="s">
        <v>550</v>
      </c>
      <c r="B2969" s="16">
        <v>3</v>
      </c>
    </row>
    <row r="2970" spans="1:2" x14ac:dyDescent="0.3">
      <c r="A2970" s="8" t="s">
        <v>4186</v>
      </c>
      <c r="B2970" s="16">
        <v>1</v>
      </c>
    </row>
    <row r="2971" spans="1:2" x14ac:dyDescent="0.3">
      <c r="A2971" s="8" t="s">
        <v>4501</v>
      </c>
      <c r="B2971" s="16">
        <v>1</v>
      </c>
    </row>
    <row r="2972" spans="1:2" x14ac:dyDescent="0.3">
      <c r="A2972" s="8" t="s">
        <v>4257</v>
      </c>
      <c r="B2972" s="16">
        <v>2</v>
      </c>
    </row>
    <row r="2973" spans="1:2" x14ac:dyDescent="0.3">
      <c r="A2973" s="8" t="s">
        <v>996</v>
      </c>
      <c r="B2973" s="16">
        <v>3</v>
      </c>
    </row>
    <row r="2974" spans="1:2" x14ac:dyDescent="0.3">
      <c r="A2974" s="8" t="s">
        <v>5469</v>
      </c>
      <c r="B2974" s="16">
        <v>1</v>
      </c>
    </row>
    <row r="2975" spans="1:2" x14ac:dyDescent="0.3">
      <c r="A2975" s="8" t="s">
        <v>5171</v>
      </c>
      <c r="B2975" s="16">
        <v>1</v>
      </c>
    </row>
    <row r="2976" spans="1:2" x14ac:dyDescent="0.3">
      <c r="A2976" s="8" t="s">
        <v>1230</v>
      </c>
      <c r="B2976" s="16">
        <v>3</v>
      </c>
    </row>
    <row r="2977" spans="1:2" x14ac:dyDescent="0.3">
      <c r="A2977" s="8" t="s">
        <v>5282</v>
      </c>
      <c r="B2977" s="16">
        <v>1</v>
      </c>
    </row>
    <row r="2978" spans="1:2" x14ac:dyDescent="0.3">
      <c r="A2978" s="8" t="s">
        <v>476</v>
      </c>
      <c r="B2978" s="16">
        <v>3</v>
      </c>
    </row>
    <row r="2979" spans="1:2" x14ac:dyDescent="0.3">
      <c r="A2979" s="8" t="s">
        <v>4514</v>
      </c>
      <c r="B2979" s="16">
        <v>1</v>
      </c>
    </row>
    <row r="2980" spans="1:2" x14ac:dyDescent="0.3">
      <c r="A2980" s="8" t="s">
        <v>649</v>
      </c>
      <c r="B2980" s="16">
        <v>2</v>
      </c>
    </row>
    <row r="2981" spans="1:2" x14ac:dyDescent="0.3">
      <c r="A2981" s="8" t="s">
        <v>1166</v>
      </c>
      <c r="B2981" s="16">
        <v>3</v>
      </c>
    </row>
    <row r="2982" spans="1:2" x14ac:dyDescent="0.3">
      <c r="A2982" s="8" t="s">
        <v>5947</v>
      </c>
      <c r="B2982" s="16">
        <v>1</v>
      </c>
    </row>
    <row r="2983" spans="1:2" x14ac:dyDescent="0.3">
      <c r="A2983" s="8" t="s">
        <v>4026</v>
      </c>
      <c r="B2983" s="16">
        <v>2</v>
      </c>
    </row>
    <row r="2984" spans="1:2" x14ac:dyDescent="0.3">
      <c r="A2984" s="8" t="s">
        <v>2640</v>
      </c>
      <c r="B2984" s="16">
        <v>1</v>
      </c>
    </row>
    <row r="2985" spans="1:2" x14ac:dyDescent="0.3">
      <c r="A2985" s="8" t="s">
        <v>4312</v>
      </c>
      <c r="B2985" s="16">
        <v>2</v>
      </c>
    </row>
    <row r="2986" spans="1:2" x14ac:dyDescent="0.3">
      <c r="A2986" s="8" t="s">
        <v>3299</v>
      </c>
      <c r="B2986" s="16">
        <v>2</v>
      </c>
    </row>
    <row r="2987" spans="1:2" x14ac:dyDescent="0.3">
      <c r="A2987" s="8" t="s">
        <v>3736</v>
      </c>
      <c r="B2987" s="16">
        <v>2</v>
      </c>
    </row>
    <row r="2988" spans="1:2" x14ac:dyDescent="0.3">
      <c r="A2988" s="8" t="s">
        <v>5127</v>
      </c>
      <c r="B2988" s="16">
        <v>1</v>
      </c>
    </row>
    <row r="2989" spans="1:2" x14ac:dyDescent="0.3">
      <c r="A2989" s="8" t="s">
        <v>2604</v>
      </c>
      <c r="B2989" s="16">
        <v>2</v>
      </c>
    </row>
    <row r="2990" spans="1:2" x14ac:dyDescent="0.3">
      <c r="A2990" s="8" t="s">
        <v>4065</v>
      </c>
      <c r="B2990" s="16">
        <v>2</v>
      </c>
    </row>
    <row r="2991" spans="1:2" x14ac:dyDescent="0.3">
      <c r="A2991" s="8" t="s">
        <v>1729</v>
      </c>
      <c r="B2991" s="16">
        <v>4</v>
      </c>
    </row>
    <row r="2992" spans="1:2" x14ac:dyDescent="0.3">
      <c r="A2992" s="8" t="s">
        <v>2150</v>
      </c>
      <c r="B2992" s="16">
        <v>1</v>
      </c>
    </row>
    <row r="2993" spans="1:2" x14ac:dyDescent="0.3">
      <c r="A2993" s="8" t="s">
        <v>2785</v>
      </c>
      <c r="B2993" s="16">
        <v>1</v>
      </c>
    </row>
    <row r="2994" spans="1:2" x14ac:dyDescent="0.3">
      <c r="A2994" s="8" t="s">
        <v>3888</v>
      </c>
      <c r="B2994" s="16">
        <v>2</v>
      </c>
    </row>
    <row r="2995" spans="1:2" x14ac:dyDescent="0.3">
      <c r="A2995" s="8" t="s">
        <v>2930</v>
      </c>
      <c r="B2995" s="16">
        <v>2</v>
      </c>
    </row>
    <row r="2996" spans="1:2" x14ac:dyDescent="0.3">
      <c r="A2996" s="8" t="s">
        <v>5371</v>
      </c>
      <c r="B2996" s="16">
        <v>1</v>
      </c>
    </row>
    <row r="2997" spans="1:2" x14ac:dyDescent="0.3">
      <c r="A2997" s="8" t="s">
        <v>79</v>
      </c>
      <c r="B2997" s="16">
        <v>2</v>
      </c>
    </row>
    <row r="2998" spans="1:2" x14ac:dyDescent="0.3">
      <c r="A2998" s="8" t="s">
        <v>4792</v>
      </c>
      <c r="B2998" s="16">
        <v>1</v>
      </c>
    </row>
    <row r="2999" spans="1:2" x14ac:dyDescent="0.3">
      <c r="A2999" s="8" t="s">
        <v>3205</v>
      </c>
      <c r="B2999" s="16">
        <v>1</v>
      </c>
    </row>
    <row r="3000" spans="1:2" x14ac:dyDescent="0.3">
      <c r="A3000" s="8" t="s">
        <v>3962</v>
      </c>
      <c r="B3000" s="16">
        <v>1</v>
      </c>
    </row>
    <row r="3001" spans="1:2" x14ac:dyDescent="0.3">
      <c r="A3001" s="8" t="s">
        <v>2599</v>
      </c>
      <c r="B3001" s="16">
        <v>1</v>
      </c>
    </row>
    <row r="3002" spans="1:2" x14ac:dyDescent="0.3">
      <c r="A3002" s="8" t="s">
        <v>678</v>
      </c>
      <c r="B3002" s="16">
        <v>1</v>
      </c>
    </row>
    <row r="3003" spans="1:2" x14ac:dyDescent="0.3">
      <c r="A3003" s="8" t="s">
        <v>2360</v>
      </c>
      <c r="B3003" s="16">
        <v>1</v>
      </c>
    </row>
    <row r="3004" spans="1:2" x14ac:dyDescent="0.3">
      <c r="A3004" s="8" t="s">
        <v>3203</v>
      </c>
      <c r="B3004" s="16">
        <v>1</v>
      </c>
    </row>
    <row r="3005" spans="1:2" x14ac:dyDescent="0.3">
      <c r="A3005" s="8" t="s">
        <v>4778</v>
      </c>
      <c r="B3005" s="16">
        <v>2</v>
      </c>
    </row>
    <row r="3006" spans="1:2" x14ac:dyDescent="0.3">
      <c r="A3006" s="8" t="s">
        <v>4151</v>
      </c>
      <c r="B3006" s="16">
        <v>1</v>
      </c>
    </row>
    <row r="3007" spans="1:2" x14ac:dyDescent="0.3">
      <c r="A3007" s="8" t="s">
        <v>4122</v>
      </c>
      <c r="B3007" s="16">
        <v>1</v>
      </c>
    </row>
    <row r="3008" spans="1:2" x14ac:dyDescent="0.3">
      <c r="A3008" s="8" t="s">
        <v>4913</v>
      </c>
      <c r="B3008" s="16">
        <v>1</v>
      </c>
    </row>
    <row r="3009" spans="1:2" x14ac:dyDescent="0.3">
      <c r="A3009" s="8" t="s">
        <v>2141</v>
      </c>
      <c r="B3009" s="16">
        <v>2</v>
      </c>
    </row>
    <row r="3010" spans="1:2" x14ac:dyDescent="0.3">
      <c r="A3010" s="8" t="s">
        <v>4264</v>
      </c>
      <c r="B3010" s="16">
        <v>2</v>
      </c>
    </row>
    <row r="3011" spans="1:2" x14ac:dyDescent="0.3">
      <c r="A3011" s="8" t="s">
        <v>324</v>
      </c>
      <c r="B3011" s="16">
        <v>2</v>
      </c>
    </row>
    <row r="3012" spans="1:2" x14ac:dyDescent="0.3">
      <c r="A3012" s="8" t="s">
        <v>5197</v>
      </c>
      <c r="B3012" s="16">
        <v>1</v>
      </c>
    </row>
    <row r="3013" spans="1:2" x14ac:dyDescent="0.3">
      <c r="A3013" s="8" t="s">
        <v>3199</v>
      </c>
      <c r="B3013" s="16">
        <v>2</v>
      </c>
    </row>
    <row r="3014" spans="1:2" x14ac:dyDescent="0.3">
      <c r="A3014" s="8" t="s">
        <v>4688</v>
      </c>
      <c r="B3014" s="16">
        <v>1</v>
      </c>
    </row>
    <row r="3015" spans="1:2" x14ac:dyDescent="0.3">
      <c r="A3015" s="8" t="s">
        <v>5507</v>
      </c>
      <c r="B3015" s="16">
        <v>1</v>
      </c>
    </row>
    <row r="3016" spans="1:2" x14ac:dyDescent="0.3">
      <c r="A3016" s="8" t="s">
        <v>4929</v>
      </c>
      <c r="B3016" s="16">
        <v>2</v>
      </c>
    </row>
    <row r="3017" spans="1:2" x14ac:dyDescent="0.3">
      <c r="A3017" s="8" t="s">
        <v>420</v>
      </c>
      <c r="B3017" s="16">
        <v>2</v>
      </c>
    </row>
    <row r="3018" spans="1:2" x14ac:dyDescent="0.3">
      <c r="A3018" s="8" t="s">
        <v>2163</v>
      </c>
      <c r="B3018" s="16">
        <v>2</v>
      </c>
    </row>
    <row r="3019" spans="1:2" x14ac:dyDescent="0.3">
      <c r="A3019" s="8" t="s">
        <v>105</v>
      </c>
      <c r="B3019" s="16">
        <v>3</v>
      </c>
    </row>
    <row r="3020" spans="1:2" x14ac:dyDescent="0.3">
      <c r="A3020" s="8" t="s">
        <v>1310</v>
      </c>
      <c r="B3020" s="16">
        <v>1</v>
      </c>
    </row>
    <row r="3021" spans="1:2" x14ac:dyDescent="0.3">
      <c r="A3021" s="8" t="s">
        <v>1490</v>
      </c>
      <c r="B3021" s="16">
        <v>1</v>
      </c>
    </row>
    <row r="3022" spans="1:2" x14ac:dyDescent="0.3">
      <c r="A3022" s="8" t="s">
        <v>2906</v>
      </c>
      <c r="B3022" s="16">
        <v>1</v>
      </c>
    </row>
    <row r="3023" spans="1:2" x14ac:dyDescent="0.3">
      <c r="A3023" s="8" t="s">
        <v>5132</v>
      </c>
      <c r="B3023" s="16">
        <v>1</v>
      </c>
    </row>
    <row r="3024" spans="1:2" x14ac:dyDescent="0.3">
      <c r="A3024" s="8" t="s">
        <v>4786</v>
      </c>
      <c r="B3024" s="16">
        <v>1</v>
      </c>
    </row>
    <row r="3025" spans="1:2" x14ac:dyDescent="0.3">
      <c r="A3025" s="8" t="s">
        <v>3971</v>
      </c>
      <c r="B3025" s="16">
        <v>2</v>
      </c>
    </row>
    <row r="3026" spans="1:2" x14ac:dyDescent="0.3">
      <c r="A3026" s="8" t="s">
        <v>5993</v>
      </c>
      <c r="B3026" s="16">
        <v>1</v>
      </c>
    </row>
    <row r="3027" spans="1:2" x14ac:dyDescent="0.3">
      <c r="A3027" s="8" t="s">
        <v>3942</v>
      </c>
      <c r="B3027" s="16">
        <v>2</v>
      </c>
    </row>
    <row r="3028" spans="1:2" x14ac:dyDescent="0.3">
      <c r="A3028" s="8" t="s">
        <v>5020</v>
      </c>
      <c r="B3028" s="16">
        <v>1</v>
      </c>
    </row>
    <row r="3029" spans="1:2" x14ac:dyDescent="0.3">
      <c r="A3029" s="8" t="s">
        <v>3856</v>
      </c>
      <c r="B3029" s="16">
        <v>3</v>
      </c>
    </row>
    <row r="3030" spans="1:2" x14ac:dyDescent="0.3">
      <c r="A3030" s="8" t="s">
        <v>5831</v>
      </c>
      <c r="B3030" s="16">
        <v>1</v>
      </c>
    </row>
    <row r="3031" spans="1:2" x14ac:dyDescent="0.3">
      <c r="A3031" s="8" t="s">
        <v>4761</v>
      </c>
      <c r="B3031" s="16">
        <v>1</v>
      </c>
    </row>
    <row r="3032" spans="1:2" x14ac:dyDescent="0.3">
      <c r="A3032" s="8" t="s">
        <v>2022</v>
      </c>
      <c r="B3032" s="16">
        <v>1</v>
      </c>
    </row>
    <row r="3033" spans="1:2" x14ac:dyDescent="0.3">
      <c r="A3033" s="8" t="s">
        <v>2532</v>
      </c>
      <c r="B3033" s="16">
        <v>3</v>
      </c>
    </row>
    <row r="3034" spans="1:2" x14ac:dyDescent="0.3">
      <c r="A3034" s="8" t="s">
        <v>4469</v>
      </c>
      <c r="B3034" s="16">
        <v>1</v>
      </c>
    </row>
    <row r="3035" spans="1:2" x14ac:dyDescent="0.3">
      <c r="A3035" s="8" t="s">
        <v>5230</v>
      </c>
      <c r="B3035" s="16">
        <v>1</v>
      </c>
    </row>
    <row r="3036" spans="1:2" x14ac:dyDescent="0.3">
      <c r="A3036" s="8" t="s">
        <v>4909</v>
      </c>
      <c r="B3036" s="16">
        <v>2</v>
      </c>
    </row>
    <row r="3037" spans="1:2" x14ac:dyDescent="0.3">
      <c r="A3037" s="8" t="s">
        <v>3029</v>
      </c>
      <c r="B3037" s="16">
        <v>2</v>
      </c>
    </row>
    <row r="3038" spans="1:2" x14ac:dyDescent="0.3">
      <c r="A3038" s="8" t="s">
        <v>1845</v>
      </c>
      <c r="B3038" s="16">
        <v>2</v>
      </c>
    </row>
    <row r="3039" spans="1:2" x14ac:dyDescent="0.3">
      <c r="A3039" s="8" t="s">
        <v>281</v>
      </c>
      <c r="B3039" s="16">
        <v>4</v>
      </c>
    </row>
    <row r="3040" spans="1:2" x14ac:dyDescent="0.3">
      <c r="A3040" s="8" t="s">
        <v>3445</v>
      </c>
      <c r="B3040" s="16">
        <v>1</v>
      </c>
    </row>
    <row r="3041" spans="1:2" x14ac:dyDescent="0.3">
      <c r="A3041" s="8" t="s">
        <v>4319</v>
      </c>
      <c r="B3041" s="16">
        <v>1</v>
      </c>
    </row>
    <row r="3042" spans="1:2" x14ac:dyDescent="0.3">
      <c r="A3042" s="8" t="s">
        <v>955</v>
      </c>
      <c r="B3042" s="16">
        <v>1</v>
      </c>
    </row>
    <row r="3043" spans="1:2" x14ac:dyDescent="0.3">
      <c r="A3043" s="8" t="s">
        <v>1933</v>
      </c>
      <c r="B3043" s="16">
        <v>2</v>
      </c>
    </row>
    <row r="3044" spans="1:2" x14ac:dyDescent="0.3">
      <c r="A3044" s="8" t="s">
        <v>1459</v>
      </c>
      <c r="B3044" s="16">
        <v>2</v>
      </c>
    </row>
    <row r="3045" spans="1:2" x14ac:dyDescent="0.3">
      <c r="A3045" s="8" t="s">
        <v>1095</v>
      </c>
      <c r="B3045" s="16">
        <v>2</v>
      </c>
    </row>
    <row r="3046" spans="1:2" x14ac:dyDescent="0.3">
      <c r="A3046" s="8" t="s">
        <v>1802</v>
      </c>
      <c r="B3046" s="16">
        <v>4</v>
      </c>
    </row>
    <row r="3047" spans="1:2" x14ac:dyDescent="0.3">
      <c r="A3047" s="8" t="s">
        <v>1423</v>
      </c>
      <c r="B3047" s="16">
        <v>3</v>
      </c>
    </row>
    <row r="3048" spans="1:2" x14ac:dyDescent="0.3">
      <c r="A3048" s="8" t="s">
        <v>830</v>
      </c>
      <c r="B3048" s="16">
        <v>1</v>
      </c>
    </row>
    <row r="3049" spans="1:2" x14ac:dyDescent="0.3">
      <c r="A3049" s="8" t="s">
        <v>407</v>
      </c>
      <c r="B3049" s="16">
        <v>3</v>
      </c>
    </row>
    <row r="3050" spans="1:2" x14ac:dyDescent="0.3">
      <c r="A3050" s="8" t="s">
        <v>4905</v>
      </c>
      <c r="B3050" s="16">
        <v>1</v>
      </c>
    </row>
    <row r="3051" spans="1:2" x14ac:dyDescent="0.3">
      <c r="A3051" s="8" t="s">
        <v>2730</v>
      </c>
      <c r="B3051" s="16">
        <v>1</v>
      </c>
    </row>
    <row r="3052" spans="1:2" x14ac:dyDescent="0.3">
      <c r="A3052" s="8" t="s">
        <v>2209</v>
      </c>
      <c r="B3052" s="16">
        <v>2</v>
      </c>
    </row>
    <row r="3053" spans="1:2" x14ac:dyDescent="0.3">
      <c r="A3053" s="8" t="s">
        <v>3612</v>
      </c>
      <c r="B3053" s="16">
        <v>2</v>
      </c>
    </row>
    <row r="3054" spans="1:2" x14ac:dyDescent="0.3">
      <c r="A3054" s="8" t="s">
        <v>615</v>
      </c>
      <c r="B3054" s="16">
        <v>2</v>
      </c>
    </row>
    <row r="3055" spans="1:2" x14ac:dyDescent="0.3">
      <c r="A3055" s="8" t="s">
        <v>2998</v>
      </c>
      <c r="B3055" s="16">
        <v>4</v>
      </c>
    </row>
    <row r="3056" spans="1:2" x14ac:dyDescent="0.3">
      <c r="A3056" s="8" t="s">
        <v>1964</v>
      </c>
      <c r="B3056" s="16">
        <v>3</v>
      </c>
    </row>
    <row r="3057" spans="1:2" x14ac:dyDescent="0.3">
      <c r="A3057" s="8" t="s">
        <v>2172</v>
      </c>
      <c r="B3057" s="16">
        <v>2</v>
      </c>
    </row>
    <row r="3058" spans="1:2" x14ac:dyDescent="0.3">
      <c r="A3058" s="8" t="s">
        <v>2287</v>
      </c>
      <c r="B3058" s="16">
        <v>1</v>
      </c>
    </row>
    <row r="3059" spans="1:2" x14ac:dyDescent="0.3">
      <c r="A3059" s="8" t="s">
        <v>4637</v>
      </c>
      <c r="B3059" s="16">
        <v>2</v>
      </c>
    </row>
    <row r="3060" spans="1:2" x14ac:dyDescent="0.3">
      <c r="A3060" s="8" t="s">
        <v>5812</v>
      </c>
      <c r="B3060" s="16">
        <v>1</v>
      </c>
    </row>
    <row r="3061" spans="1:2" x14ac:dyDescent="0.3">
      <c r="A3061" s="8" t="s">
        <v>2627</v>
      </c>
      <c r="B3061" s="16">
        <v>1</v>
      </c>
    </row>
    <row r="3062" spans="1:2" x14ac:dyDescent="0.3">
      <c r="A3062" s="8" t="s">
        <v>4832</v>
      </c>
      <c r="B3062" s="16">
        <v>2</v>
      </c>
    </row>
    <row r="3063" spans="1:2" x14ac:dyDescent="0.3">
      <c r="A3063" s="8" t="s">
        <v>4672</v>
      </c>
      <c r="B3063" s="16">
        <v>2</v>
      </c>
    </row>
    <row r="3064" spans="1:2" x14ac:dyDescent="0.3">
      <c r="A3064" s="8" t="s">
        <v>184</v>
      </c>
      <c r="B3064" s="16">
        <v>2</v>
      </c>
    </row>
    <row r="3065" spans="1:2" x14ac:dyDescent="0.3">
      <c r="A3065" s="8" t="s">
        <v>3543</v>
      </c>
      <c r="B3065" s="16">
        <v>2</v>
      </c>
    </row>
    <row r="3066" spans="1:2" x14ac:dyDescent="0.3">
      <c r="A3066" s="8" t="s">
        <v>1872</v>
      </c>
      <c r="B3066" s="16">
        <v>1</v>
      </c>
    </row>
    <row r="3067" spans="1:2" x14ac:dyDescent="0.3">
      <c r="A3067" s="8" t="s">
        <v>5710</v>
      </c>
      <c r="B3067" s="16">
        <v>1</v>
      </c>
    </row>
    <row r="3068" spans="1:2" x14ac:dyDescent="0.3">
      <c r="A3068" s="8" t="s">
        <v>2698</v>
      </c>
      <c r="B3068" s="16">
        <v>3</v>
      </c>
    </row>
    <row r="3069" spans="1:2" x14ac:dyDescent="0.3">
      <c r="A3069" s="8" t="s">
        <v>5949</v>
      </c>
      <c r="B3069" s="16">
        <v>1</v>
      </c>
    </row>
    <row r="3070" spans="1:2" x14ac:dyDescent="0.3">
      <c r="A3070" s="8" t="s">
        <v>4627</v>
      </c>
      <c r="B3070" s="16">
        <v>1</v>
      </c>
    </row>
    <row r="3071" spans="1:2" x14ac:dyDescent="0.3">
      <c r="A3071" s="8" t="s">
        <v>5652</v>
      </c>
      <c r="B3071" s="16">
        <v>1</v>
      </c>
    </row>
    <row r="3072" spans="1:2" x14ac:dyDescent="0.3">
      <c r="A3072" s="8" t="s">
        <v>2657</v>
      </c>
      <c r="B3072" s="16">
        <v>3</v>
      </c>
    </row>
    <row r="3073" spans="1:2" x14ac:dyDescent="0.3">
      <c r="A3073" s="8" t="s">
        <v>5628</v>
      </c>
      <c r="B3073" s="16">
        <v>2</v>
      </c>
    </row>
    <row r="3074" spans="1:2" x14ac:dyDescent="0.3">
      <c r="A3074" s="8" t="s">
        <v>5832</v>
      </c>
      <c r="B3074" s="16">
        <v>1</v>
      </c>
    </row>
    <row r="3075" spans="1:2" x14ac:dyDescent="0.3">
      <c r="A3075" s="8" t="s">
        <v>4060</v>
      </c>
      <c r="B3075" s="16">
        <v>2</v>
      </c>
    </row>
    <row r="3076" spans="1:2" x14ac:dyDescent="0.3">
      <c r="A3076" s="8" t="s">
        <v>112</v>
      </c>
      <c r="B3076" s="16">
        <v>1</v>
      </c>
    </row>
    <row r="3077" spans="1:2" x14ac:dyDescent="0.3">
      <c r="A3077" s="8" t="s">
        <v>50</v>
      </c>
      <c r="B3077" s="16">
        <v>1</v>
      </c>
    </row>
    <row r="3078" spans="1:2" x14ac:dyDescent="0.3">
      <c r="A3078" s="8" t="s">
        <v>3255</v>
      </c>
      <c r="B3078" s="16">
        <v>2</v>
      </c>
    </row>
    <row r="3079" spans="1:2" x14ac:dyDescent="0.3">
      <c r="A3079" s="8" t="s">
        <v>5630</v>
      </c>
      <c r="B3079" s="16">
        <v>1</v>
      </c>
    </row>
    <row r="3080" spans="1:2" x14ac:dyDescent="0.3">
      <c r="A3080" s="8" t="s">
        <v>2514</v>
      </c>
      <c r="B3080" s="16">
        <v>2</v>
      </c>
    </row>
    <row r="3081" spans="1:2" x14ac:dyDescent="0.3">
      <c r="A3081" s="8" t="s">
        <v>4142</v>
      </c>
      <c r="B3081" s="16">
        <v>1</v>
      </c>
    </row>
    <row r="3082" spans="1:2" x14ac:dyDescent="0.3">
      <c r="A3082" s="8" t="s">
        <v>4230</v>
      </c>
      <c r="B3082" s="16">
        <v>2</v>
      </c>
    </row>
    <row r="3083" spans="1:2" x14ac:dyDescent="0.3">
      <c r="A3083" s="8" t="s">
        <v>1353</v>
      </c>
      <c r="B3083" s="16">
        <v>1</v>
      </c>
    </row>
    <row r="3084" spans="1:2" x14ac:dyDescent="0.3">
      <c r="A3084" s="8" t="s">
        <v>3644</v>
      </c>
      <c r="B3084" s="16">
        <v>1</v>
      </c>
    </row>
    <row r="3085" spans="1:2" x14ac:dyDescent="0.3">
      <c r="A3085" s="8" t="s">
        <v>4885</v>
      </c>
      <c r="B3085" s="16">
        <v>1</v>
      </c>
    </row>
    <row r="3086" spans="1:2" x14ac:dyDescent="0.3">
      <c r="A3086" s="8" t="s">
        <v>2070</v>
      </c>
      <c r="B3086" s="16">
        <v>2</v>
      </c>
    </row>
    <row r="3087" spans="1:2" x14ac:dyDescent="0.3">
      <c r="A3087" s="8" t="s">
        <v>795</v>
      </c>
      <c r="B3087" s="16">
        <v>1</v>
      </c>
    </row>
    <row r="3088" spans="1:2" x14ac:dyDescent="0.3">
      <c r="A3088" s="8" t="s">
        <v>5337</v>
      </c>
      <c r="B3088" s="16">
        <v>1</v>
      </c>
    </row>
    <row r="3089" spans="1:2" x14ac:dyDescent="0.3">
      <c r="A3089" s="8" t="s">
        <v>485</v>
      </c>
      <c r="B3089" s="16">
        <v>1</v>
      </c>
    </row>
    <row r="3090" spans="1:2" x14ac:dyDescent="0.3">
      <c r="A3090" s="8" t="s">
        <v>1637</v>
      </c>
      <c r="B3090" s="16">
        <v>2</v>
      </c>
    </row>
    <row r="3091" spans="1:2" x14ac:dyDescent="0.3">
      <c r="A3091" s="8" t="s">
        <v>6018</v>
      </c>
      <c r="B3091" s="16">
        <v>1</v>
      </c>
    </row>
    <row r="3092" spans="1:2" x14ac:dyDescent="0.3">
      <c r="A3092" s="8" t="s">
        <v>2525</v>
      </c>
      <c r="B3092" s="16">
        <v>1</v>
      </c>
    </row>
    <row r="3093" spans="1:2" x14ac:dyDescent="0.3">
      <c r="A3093" s="8" t="s">
        <v>3950</v>
      </c>
      <c r="B3093" s="16">
        <v>3</v>
      </c>
    </row>
    <row r="3094" spans="1:2" x14ac:dyDescent="0.3">
      <c r="A3094" s="8" t="s">
        <v>237</v>
      </c>
      <c r="B3094" s="16">
        <v>3</v>
      </c>
    </row>
    <row r="3095" spans="1:2" x14ac:dyDescent="0.3">
      <c r="A3095" s="8" t="s">
        <v>3972</v>
      </c>
      <c r="B3095" s="16">
        <v>2</v>
      </c>
    </row>
    <row r="3096" spans="1:2" x14ac:dyDescent="0.3">
      <c r="A3096" s="8" t="s">
        <v>5313</v>
      </c>
      <c r="B3096" s="16">
        <v>2</v>
      </c>
    </row>
    <row r="3097" spans="1:2" x14ac:dyDescent="0.3">
      <c r="A3097" s="8" t="s">
        <v>697</v>
      </c>
      <c r="B3097" s="16">
        <v>1</v>
      </c>
    </row>
    <row r="3098" spans="1:2" x14ac:dyDescent="0.3">
      <c r="A3098" s="8" t="s">
        <v>161</v>
      </c>
      <c r="B3098" s="16">
        <v>1</v>
      </c>
    </row>
    <row r="3099" spans="1:2" x14ac:dyDescent="0.3">
      <c r="A3099" s="8" t="s">
        <v>6012</v>
      </c>
      <c r="B3099" s="16">
        <v>1</v>
      </c>
    </row>
    <row r="3100" spans="1:2" x14ac:dyDescent="0.3">
      <c r="A3100" s="8" t="s">
        <v>5165</v>
      </c>
      <c r="B3100" s="16">
        <v>1</v>
      </c>
    </row>
    <row r="3101" spans="1:2" x14ac:dyDescent="0.3">
      <c r="A3101" s="8" t="s">
        <v>1851</v>
      </c>
      <c r="B3101" s="16">
        <v>2</v>
      </c>
    </row>
    <row r="3102" spans="1:2" x14ac:dyDescent="0.3">
      <c r="A3102" s="8" t="s">
        <v>1790</v>
      </c>
      <c r="B3102" s="16">
        <v>1</v>
      </c>
    </row>
    <row r="3103" spans="1:2" x14ac:dyDescent="0.3">
      <c r="A3103" s="8" t="s">
        <v>3434</v>
      </c>
      <c r="B3103" s="16">
        <v>2</v>
      </c>
    </row>
    <row r="3104" spans="1:2" x14ac:dyDescent="0.3">
      <c r="A3104" s="8" t="s">
        <v>924</v>
      </c>
      <c r="B3104" s="16">
        <v>2</v>
      </c>
    </row>
    <row r="3105" spans="1:2" x14ac:dyDescent="0.3">
      <c r="A3105" s="8" t="s">
        <v>1071</v>
      </c>
      <c r="B3105" s="16">
        <v>5</v>
      </c>
    </row>
    <row r="3106" spans="1:2" x14ac:dyDescent="0.3">
      <c r="A3106" s="8" t="s">
        <v>5027</v>
      </c>
      <c r="B3106" s="16">
        <v>3</v>
      </c>
    </row>
    <row r="3107" spans="1:2" x14ac:dyDescent="0.3">
      <c r="A3107" s="8" t="s">
        <v>2464</v>
      </c>
      <c r="B3107" s="16">
        <v>2</v>
      </c>
    </row>
    <row r="3108" spans="1:2" x14ac:dyDescent="0.3">
      <c r="A3108" s="8" t="s">
        <v>4643</v>
      </c>
      <c r="B3108" s="16">
        <v>1</v>
      </c>
    </row>
    <row r="3109" spans="1:2" x14ac:dyDescent="0.3">
      <c r="A3109" s="8" t="s">
        <v>5454</v>
      </c>
      <c r="B3109" s="16">
        <v>1</v>
      </c>
    </row>
    <row r="3110" spans="1:2" x14ac:dyDescent="0.3">
      <c r="A3110" s="8" t="s">
        <v>3481</v>
      </c>
      <c r="B3110" s="16">
        <v>2</v>
      </c>
    </row>
    <row r="3111" spans="1:2" x14ac:dyDescent="0.3">
      <c r="A3111" s="8" t="s">
        <v>4202</v>
      </c>
      <c r="B3111" s="16">
        <v>1</v>
      </c>
    </row>
    <row r="3112" spans="1:2" x14ac:dyDescent="0.3">
      <c r="A3112" s="8" t="s">
        <v>3729</v>
      </c>
      <c r="B3112" s="16">
        <v>2</v>
      </c>
    </row>
    <row r="3113" spans="1:2" x14ac:dyDescent="0.3">
      <c r="A3113" s="8" t="s">
        <v>4195</v>
      </c>
      <c r="B3113" s="16">
        <v>2</v>
      </c>
    </row>
    <row r="3114" spans="1:2" x14ac:dyDescent="0.3">
      <c r="A3114" s="8" t="s">
        <v>3508</v>
      </c>
      <c r="B3114" s="16">
        <v>1</v>
      </c>
    </row>
    <row r="3115" spans="1:2" x14ac:dyDescent="0.3">
      <c r="A3115" s="8" t="s">
        <v>2932</v>
      </c>
      <c r="B3115" s="16">
        <v>3</v>
      </c>
    </row>
    <row r="3116" spans="1:2" x14ac:dyDescent="0.3">
      <c r="A3116" s="8" t="s">
        <v>435</v>
      </c>
      <c r="B3116" s="16">
        <v>1</v>
      </c>
    </row>
    <row r="3117" spans="1:2" x14ac:dyDescent="0.3">
      <c r="A3117" s="8" t="s">
        <v>4209</v>
      </c>
      <c r="B3117" s="16">
        <v>2</v>
      </c>
    </row>
    <row r="3118" spans="1:2" x14ac:dyDescent="0.3">
      <c r="A3118" s="8" t="s">
        <v>267</v>
      </c>
      <c r="B3118" s="16">
        <v>1</v>
      </c>
    </row>
    <row r="3119" spans="1:2" x14ac:dyDescent="0.3">
      <c r="A3119" s="8" t="s">
        <v>3654</v>
      </c>
      <c r="B3119" s="16">
        <v>1</v>
      </c>
    </row>
    <row r="3120" spans="1:2" x14ac:dyDescent="0.3">
      <c r="A3120" s="8" t="s">
        <v>3680</v>
      </c>
      <c r="B3120" s="16">
        <v>2</v>
      </c>
    </row>
    <row r="3121" spans="1:2" x14ac:dyDescent="0.3">
      <c r="A3121" s="8" t="s">
        <v>596</v>
      </c>
      <c r="B3121" s="16">
        <v>1</v>
      </c>
    </row>
    <row r="3122" spans="1:2" x14ac:dyDescent="0.3">
      <c r="A3122" s="8" t="s">
        <v>5025</v>
      </c>
      <c r="B3122" s="16">
        <v>2</v>
      </c>
    </row>
    <row r="3123" spans="1:2" x14ac:dyDescent="0.3">
      <c r="A3123" s="8" t="s">
        <v>5527</v>
      </c>
      <c r="B3123" s="16">
        <v>2</v>
      </c>
    </row>
    <row r="3124" spans="1:2" x14ac:dyDescent="0.3">
      <c r="A3124" s="8" t="s">
        <v>5109</v>
      </c>
      <c r="B3124" s="16">
        <v>1</v>
      </c>
    </row>
    <row r="3125" spans="1:2" x14ac:dyDescent="0.3">
      <c r="A3125" s="8" t="s">
        <v>2549</v>
      </c>
      <c r="B3125" s="16">
        <v>1</v>
      </c>
    </row>
    <row r="3126" spans="1:2" x14ac:dyDescent="0.3">
      <c r="A3126" s="8" t="s">
        <v>4184</v>
      </c>
      <c r="B3126" s="16">
        <v>2</v>
      </c>
    </row>
    <row r="3127" spans="1:2" x14ac:dyDescent="0.3">
      <c r="A3127" s="8" t="s">
        <v>1158</v>
      </c>
      <c r="B3127" s="16">
        <v>4</v>
      </c>
    </row>
    <row r="3128" spans="1:2" x14ac:dyDescent="0.3">
      <c r="A3128" s="8" t="s">
        <v>3762</v>
      </c>
      <c r="B3128" s="16">
        <v>2</v>
      </c>
    </row>
    <row r="3129" spans="1:2" x14ac:dyDescent="0.3">
      <c r="A3129" s="8" t="s">
        <v>4942</v>
      </c>
      <c r="B3129" s="16">
        <v>1</v>
      </c>
    </row>
    <row r="3130" spans="1:2" x14ac:dyDescent="0.3">
      <c r="A3130" s="8" t="s">
        <v>2295</v>
      </c>
      <c r="B3130" s="16">
        <v>1</v>
      </c>
    </row>
    <row r="3131" spans="1:2" x14ac:dyDescent="0.3">
      <c r="A3131" s="8" t="s">
        <v>1558</v>
      </c>
      <c r="B3131" s="16">
        <v>1</v>
      </c>
    </row>
    <row r="3132" spans="1:2" x14ac:dyDescent="0.3">
      <c r="A3132" s="8" t="s">
        <v>5385</v>
      </c>
      <c r="B3132" s="16">
        <v>2</v>
      </c>
    </row>
    <row r="3133" spans="1:2" x14ac:dyDescent="0.3">
      <c r="A3133" s="8" t="s">
        <v>5698</v>
      </c>
      <c r="B3133" s="16">
        <v>1</v>
      </c>
    </row>
    <row r="3134" spans="1:2" x14ac:dyDescent="0.3">
      <c r="A3134" s="8" t="s">
        <v>1363</v>
      </c>
      <c r="B3134" s="16">
        <v>1</v>
      </c>
    </row>
    <row r="3135" spans="1:2" x14ac:dyDescent="0.3">
      <c r="A3135" s="8" t="s">
        <v>2711</v>
      </c>
      <c r="B3135" s="16">
        <v>1</v>
      </c>
    </row>
    <row r="3136" spans="1:2" x14ac:dyDescent="0.3">
      <c r="A3136" s="8" t="s">
        <v>81</v>
      </c>
      <c r="B3136" s="16">
        <v>1</v>
      </c>
    </row>
    <row r="3137" spans="1:2" x14ac:dyDescent="0.3">
      <c r="A3137" s="8" t="s">
        <v>4459</v>
      </c>
      <c r="B3137" s="16">
        <v>2</v>
      </c>
    </row>
    <row r="3138" spans="1:2" x14ac:dyDescent="0.3">
      <c r="A3138" s="8" t="s">
        <v>1170</v>
      </c>
      <c r="B3138" s="16">
        <v>3</v>
      </c>
    </row>
    <row r="3139" spans="1:2" x14ac:dyDescent="0.3">
      <c r="A3139" s="8" t="s">
        <v>3190</v>
      </c>
      <c r="B3139" s="16">
        <v>2</v>
      </c>
    </row>
    <row r="3140" spans="1:2" x14ac:dyDescent="0.3">
      <c r="A3140" s="8" t="s">
        <v>5382</v>
      </c>
      <c r="B3140" s="16">
        <v>1</v>
      </c>
    </row>
    <row r="3141" spans="1:2" x14ac:dyDescent="0.3">
      <c r="A3141" s="8" t="s">
        <v>4581</v>
      </c>
      <c r="B3141" s="16">
        <v>2</v>
      </c>
    </row>
    <row r="3142" spans="1:2" x14ac:dyDescent="0.3">
      <c r="A3142" s="8" t="s">
        <v>4954</v>
      </c>
      <c r="B3142" s="16">
        <v>1</v>
      </c>
    </row>
    <row r="3143" spans="1:2" x14ac:dyDescent="0.3">
      <c r="A3143" s="8" t="s">
        <v>4584</v>
      </c>
      <c r="B3143" s="16">
        <v>2</v>
      </c>
    </row>
    <row r="3144" spans="1:2" x14ac:dyDescent="0.3">
      <c r="A3144" s="8" t="s">
        <v>1396</v>
      </c>
      <c r="B3144" s="16">
        <v>1</v>
      </c>
    </row>
    <row r="3145" spans="1:2" x14ac:dyDescent="0.3">
      <c r="A3145" s="8" t="s">
        <v>1315</v>
      </c>
      <c r="B3145" s="16">
        <v>1</v>
      </c>
    </row>
    <row r="3146" spans="1:2" x14ac:dyDescent="0.3">
      <c r="A3146" s="8" t="s">
        <v>5053</v>
      </c>
      <c r="B3146" s="16">
        <v>1</v>
      </c>
    </row>
    <row r="3147" spans="1:2" x14ac:dyDescent="0.3">
      <c r="A3147" s="8" t="s">
        <v>1575</v>
      </c>
      <c r="B3147" s="16">
        <v>2</v>
      </c>
    </row>
    <row r="3148" spans="1:2" x14ac:dyDescent="0.3">
      <c r="A3148" s="8" t="s">
        <v>752</v>
      </c>
      <c r="B3148" s="16">
        <v>2</v>
      </c>
    </row>
    <row r="3149" spans="1:2" x14ac:dyDescent="0.3">
      <c r="A3149" s="8" t="s">
        <v>111</v>
      </c>
      <c r="B3149" s="16">
        <v>2</v>
      </c>
    </row>
    <row r="3150" spans="1:2" x14ac:dyDescent="0.3">
      <c r="A3150" s="8" t="s">
        <v>3664</v>
      </c>
      <c r="B3150" s="16">
        <v>2</v>
      </c>
    </row>
    <row r="3151" spans="1:2" x14ac:dyDescent="0.3">
      <c r="A3151" s="8" t="s">
        <v>2601</v>
      </c>
      <c r="B3151" s="16">
        <v>2</v>
      </c>
    </row>
    <row r="3152" spans="1:2" x14ac:dyDescent="0.3">
      <c r="A3152" s="8" t="s">
        <v>3575</v>
      </c>
      <c r="B3152" s="16">
        <v>1</v>
      </c>
    </row>
    <row r="3153" spans="1:2" x14ac:dyDescent="0.3">
      <c r="A3153" s="8" t="s">
        <v>5178</v>
      </c>
      <c r="B3153" s="16">
        <v>2</v>
      </c>
    </row>
    <row r="3154" spans="1:2" x14ac:dyDescent="0.3">
      <c r="A3154" s="8" t="s">
        <v>3828</v>
      </c>
      <c r="B3154" s="16">
        <v>1</v>
      </c>
    </row>
    <row r="3155" spans="1:2" x14ac:dyDescent="0.3">
      <c r="A3155" s="8" t="s">
        <v>279</v>
      </c>
      <c r="B3155" s="16">
        <v>2</v>
      </c>
    </row>
    <row r="3156" spans="1:2" x14ac:dyDescent="0.3">
      <c r="A3156" s="8" t="s">
        <v>2481</v>
      </c>
      <c r="B3156" s="16">
        <v>2</v>
      </c>
    </row>
    <row r="3157" spans="1:2" x14ac:dyDescent="0.3">
      <c r="A3157" s="8" t="s">
        <v>2175</v>
      </c>
      <c r="B3157" s="16">
        <v>3</v>
      </c>
    </row>
    <row r="3158" spans="1:2" x14ac:dyDescent="0.3">
      <c r="A3158" s="8" t="s">
        <v>2244</v>
      </c>
      <c r="B3158" s="16">
        <v>1</v>
      </c>
    </row>
    <row r="3159" spans="1:2" x14ac:dyDescent="0.3">
      <c r="A3159" s="8" t="s">
        <v>2865</v>
      </c>
      <c r="B3159" s="16">
        <v>2</v>
      </c>
    </row>
    <row r="3160" spans="1:2" x14ac:dyDescent="0.3">
      <c r="A3160" s="8" t="s">
        <v>5575</v>
      </c>
      <c r="B3160" s="16">
        <v>1</v>
      </c>
    </row>
    <row r="3161" spans="1:2" x14ac:dyDescent="0.3">
      <c r="A3161" s="8" t="s">
        <v>4330</v>
      </c>
      <c r="B3161" s="16">
        <v>1</v>
      </c>
    </row>
    <row r="3162" spans="1:2" x14ac:dyDescent="0.3">
      <c r="A3162" s="8" t="s">
        <v>1709</v>
      </c>
      <c r="B3162" s="16">
        <v>1</v>
      </c>
    </row>
    <row r="3163" spans="1:2" x14ac:dyDescent="0.3">
      <c r="A3163" s="8" t="s">
        <v>5221</v>
      </c>
      <c r="B3163" s="16">
        <v>1</v>
      </c>
    </row>
    <row r="3164" spans="1:2" x14ac:dyDescent="0.3">
      <c r="A3164" s="8" t="s">
        <v>177</v>
      </c>
      <c r="B3164" s="16">
        <v>1</v>
      </c>
    </row>
    <row r="3165" spans="1:2" x14ac:dyDescent="0.3">
      <c r="A3165" s="8" t="s">
        <v>2633</v>
      </c>
      <c r="B3165" s="16">
        <v>1</v>
      </c>
    </row>
    <row r="3166" spans="1:2" x14ac:dyDescent="0.3">
      <c r="A3166" s="8" t="s">
        <v>5471</v>
      </c>
      <c r="B3166" s="16">
        <v>2</v>
      </c>
    </row>
    <row r="3167" spans="1:2" x14ac:dyDescent="0.3">
      <c r="A3167" s="8" t="s">
        <v>849</v>
      </c>
      <c r="B3167" s="16">
        <v>3</v>
      </c>
    </row>
    <row r="3168" spans="1:2" x14ac:dyDescent="0.3">
      <c r="A3168" s="8" t="s">
        <v>2189</v>
      </c>
      <c r="B3168" s="16">
        <v>1</v>
      </c>
    </row>
    <row r="3169" spans="1:2" x14ac:dyDescent="0.3">
      <c r="A3169" s="8" t="s">
        <v>2758</v>
      </c>
      <c r="B3169" s="16">
        <v>1</v>
      </c>
    </row>
    <row r="3170" spans="1:2" x14ac:dyDescent="0.3">
      <c r="A3170" s="8" t="s">
        <v>1807</v>
      </c>
      <c r="B3170" s="16">
        <v>1</v>
      </c>
    </row>
    <row r="3171" spans="1:2" x14ac:dyDescent="0.3">
      <c r="A3171" s="8" t="s">
        <v>3621</v>
      </c>
      <c r="B3171" s="16">
        <v>1</v>
      </c>
    </row>
    <row r="3172" spans="1:2" x14ac:dyDescent="0.3">
      <c r="A3172" s="8" t="s">
        <v>4541</v>
      </c>
      <c r="B3172" s="16">
        <v>2</v>
      </c>
    </row>
    <row r="3173" spans="1:2" x14ac:dyDescent="0.3">
      <c r="A3173" s="8" t="s">
        <v>3174</v>
      </c>
      <c r="B3173" s="16">
        <v>4</v>
      </c>
    </row>
    <row r="3174" spans="1:2" x14ac:dyDescent="0.3">
      <c r="A3174" s="8" t="s">
        <v>3289</v>
      </c>
      <c r="B3174" s="16">
        <v>2</v>
      </c>
    </row>
    <row r="3175" spans="1:2" x14ac:dyDescent="0.3">
      <c r="A3175" s="8" t="s">
        <v>875</v>
      </c>
      <c r="B3175" s="16">
        <v>1</v>
      </c>
    </row>
    <row r="3176" spans="1:2" x14ac:dyDescent="0.3">
      <c r="A3176" s="8" t="s">
        <v>4212</v>
      </c>
      <c r="B3176" s="16">
        <v>1</v>
      </c>
    </row>
    <row r="3177" spans="1:2" x14ac:dyDescent="0.3">
      <c r="A3177" s="8" t="s">
        <v>4306</v>
      </c>
      <c r="B3177" s="16">
        <v>1</v>
      </c>
    </row>
    <row r="3178" spans="1:2" x14ac:dyDescent="0.3">
      <c r="A3178" s="8" t="s">
        <v>5664</v>
      </c>
      <c r="B3178" s="16">
        <v>1</v>
      </c>
    </row>
    <row r="3179" spans="1:2" x14ac:dyDescent="0.3">
      <c r="A3179" s="8" t="s">
        <v>5261</v>
      </c>
      <c r="B3179" s="16">
        <v>1</v>
      </c>
    </row>
    <row r="3180" spans="1:2" x14ac:dyDescent="0.3">
      <c r="A3180" s="8" t="s">
        <v>2901</v>
      </c>
      <c r="B3180" s="16">
        <v>2</v>
      </c>
    </row>
    <row r="3181" spans="1:2" x14ac:dyDescent="0.3">
      <c r="A3181" s="8" t="s">
        <v>84</v>
      </c>
      <c r="B3181" s="16">
        <v>1</v>
      </c>
    </row>
    <row r="3182" spans="1:2" x14ac:dyDescent="0.3">
      <c r="A3182" s="8" t="s">
        <v>4163</v>
      </c>
      <c r="B3182" s="16">
        <v>1</v>
      </c>
    </row>
    <row r="3183" spans="1:2" x14ac:dyDescent="0.3">
      <c r="A3183" s="8" t="s">
        <v>3490</v>
      </c>
      <c r="B3183" s="16">
        <v>1</v>
      </c>
    </row>
    <row r="3184" spans="1:2" x14ac:dyDescent="0.3">
      <c r="A3184" s="8" t="s">
        <v>4047</v>
      </c>
      <c r="B3184" s="16">
        <v>1</v>
      </c>
    </row>
    <row r="3185" spans="1:2" x14ac:dyDescent="0.3">
      <c r="A3185" s="8" t="s">
        <v>3452</v>
      </c>
      <c r="B3185" s="16">
        <v>1</v>
      </c>
    </row>
    <row r="3186" spans="1:2" x14ac:dyDescent="0.3">
      <c r="A3186" s="8" t="s">
        <v>4044</v>
      </c>
      <c r="B3186" s="16">
        <v>3</v>
      </c>
    </row>
    <row r="3187" spans="1:2" x14ac:dyDescent="0.3">
      <c r="A3187" s="8" t="s">
        <v>3714</v>
      </c>
      <c r="B3187" s="16">
        <v>2</v>
      </c>
    </row>
    <row r="3188" spans="1:2" x14ac:dyDescent="0.3">
      <c r="A3188" s="8" t="s">
        <v>3110</v>
      </c>
      <c r="B3188" s="16">
        <v>1</v>
      </c>
    </row>
    <row r="3189" spans="1:2" x14ac:dyDescent="0.3">
      <c r="A3189" s="8" t="s">
        <v>1777</v>
      </c>
      <c r="B3189" s="16">
        <v>1</v>
      </c>
    </row>
    <row r="3190" spans="1:2" x14ac:dyDescent="0.3">
      <c r="A3190" s="8" t="s">
        <v>746</v>
      </c>
      <c r="B3190" s="16">
        <v>2</v>
      </c>
    </row>
    <row r="3191" spans="1:2" x14ac:dyDescent="0.3">
      <c r="A3191" s="8" t="s">
        <v>2337</v>
      </c>
      <c r="B3191" s="16">
        <v>1</v>
      </c>
    </row>
    <row r="3192" spans="1:2" x14ac:dyDescent="0.3">
      <c r="A3192" s="8" t="s">
        <v>2120</v>
      </c>
      <c r="B3192" s="16">
        <v>1</v>
      </c>
    </row>
    <row r="3193" spans="1:2" x14ac:dyDescent="0.3">
      <c r="A3193" s="8" t="s">
        <v>306</v>
      </c>
      <c r="B3193" s="16">
        <v>4</v>
      </c>
    </row>
    <row r="3194" spans="1:2" x14ac:dyDescent="0.3">
      <c r="A3194" s="8" t="s">
        <v>3844</v>
      </c>
      <c r="B3194" s="16">
        <v>1</v>
      </c>
    </row>
    <row r="3195" spans="1:2" x14ac:dyDescent="0.3">
      <c r="A3195" s="8" t="s">
        <v>993</v>
      </c>
      <c r="B3195" s="16">
        <v>1</v>
      </c>
    </row>
    <row r="3196" spans="1:2" x14ac:dyDescent="0.3">
      <c r="A3196" s="8" t="s">
        <v>4665</v>
      </c>
      <c r="B3196" s="16">
        <v>2</v>
      </c>
    </row>
    <row r="3197" spans="1:2" x14ac:dyDescent="0.3">
      <c r="A3197" s="8" t="s">
        <v>5493</v>
      </c>
      <c r="B3197" s="16">
        <v>2</v>
      </c>
    </row>
    <row r="3198" spans="1:2" x14ac:dyDescent="0.3">
      <c r="A3198" s="8" t="s">
        <v>3666</v>
      </c>
      <c r="B3198" s="16">
        <v>2</v>
      </c>
    </row>
    <row r="3199" spans="1:2" x14ac:dyDescent="0.3">
      <c r="A3199" s="8" t="s">
        <v>1524</v>
      </c>
      <c r="B3199" s="16">
        <v>2</v>
      </c>
    </row>
    <row r="3200" spans="1:2" x14ac:dyDescent="0.3">
      <c r="A3200" s="8" t="s">
        <v>1203</v>
      </c>
      <c r="B3200" s="16">
        <v>7</v>
      </c>
    </row>
    <row r="3201" spans="1:2" x14ac:dyDescent="0.3">
      <c r="A3201" s="8" t="s">
        <v>1710</v>
      </c>
      <c r="B3201" s="16">
        <v>1</v>
      </c>
    </row>
    <row r="3202" spans="1:2" x14ac:dyDescent="0.3">
      <c r="A3202" s="8" t="s">
        <v>971</v>
      </c>
      <c r="B3202" s="16">
        <v>2</v>
      </c>
    </row>
    <row r="3203" spans="1:2" x14ac:dyDescent="0.3">
      <c r="A3203" s="8" t="s">
        <v>500</v>
      </c>
      <c r="B3203" s="16">
        <v>1</v>
      </c>
    </row>
    <row r="3204" spans="1:2" x14ac:dyDescent="0.3">
      <c r="A3204" s="8" t="s">
        <v>522</v>
      </c>
      <c r="B3204" s="16">
        <v>3</v>
      </c>
    </row>
    <row r="3205" spans="1:2" x14ac:dyDescent="0.3">
      <c r="A3205" s="8" t="s">
        <v>5431</v>
      </c>
      <c r="B3205" s="16">
        <v>1</v>
      </c>
    </row>
    <row r="3206" spans="1:2" x14ac:dyDescent="0.3">
      <c r="A3206" s="8" t="s">
        <v>3248</v>
      </c>
      <c r="B3206" s="16">
        <v>1</v>
      </c>
    </row>
    <row r="3207" spans="1:2" x14ac:dyDescent="0.3">
      <c r="A3207" s="8" t="s">
        <v>3702</v>
      </c>
      <c r="B3207" s="16">
        <v>2</v>
      </c>
    </row>
    <row r="3208" spans="1:2" x14ac:dyDescent="0.3">
      <c r="A3208" s="8" t="s">
        <v>3129</v>
      </c>
      <c r="B3208" s="16">
        <v>3</v>
      </c>
    </row>
    <row r="3209" spans="1:2" x14ac:dyDescent="0.3">
      <c r="A3209" s="8" t="s">
        <v>3180</v>
      </c>
      <c r="B3209" s="16">
        <v>2</v>
      </c>
    </row>
    <row r="3210" spans="1:2" x14ac:dyDescent="0.3">
      <c r="A3210" s="8" t="s">
        <v>303</v>
      </c>
      <c r="B3210" s="16">
        <v>3</v>
      </c>
    </row>
    <row r="3211" spans="1:2" x14ac:dyDescent="0.3">
      <c r="A3211" s="8" t="s">
        <v>2395</v>
      </c>
      <c r="B3211" s="16">
        <v>1</v>
      </c>
    </row>
    <row r="3212" spans="1:2" x14ac:dyDescent="0.3">
      <c r="A3212" s="8" t="s">
        <v>3456</v>
      </c>
      <c r="B3212" s="16">
        <v>1</v>
      </c>
    </row>
    <row r="3213" spans="1:2" x14ac:dyDescent="0.3">
      <c r="A3213" s="8" t="s">
        <v>2666</v>
      </c>
      <c r="B3213" s="16">
        <v>2</v>
      </c>
    </row>
    <row r="3214" spans="1:2" x14ac:dyDescent="0.3">
      <c r="A3214" s="8" t="s">
        <v>4188</v>
      </c>
      <c r="B3214" s="16">
        <v>1</v>
      </c>
    </row>
    <row r="3215" spans="1:2" x14ac:dyDescent="0.3">
      <c r="A3215" s="8" t="s">
        <v>4320</v>
      </c>
      <c r="B3215" s="16">
        <v>2</v>
      </c>
    </row>
    <row r="3216" spans="1:2" x14ac:dyDescent="0.3">
      <c r="A3216" s="8" t="s">
        <v>5565</v>
      </c>
      <c r="B3216" s="16">
        <v>2</v>
      </c>
    </row>
    <row r="3217" spans="1:2" x14ac:dyDescent="0.3">
      <c r="A3217" s="8" t="s">
        <v>3111</v>
      </c>
      <c r="B3217" s="16">
        <v>1</v>
      </c>
    </row>
    <row r="3218" spans="1:2" x14ac:dyDescent="0.3">
      <c r="A3218" s="8" t="s">
        <v>5511</v>
      </c>
      <c r="B3218" s="16">
        <v>2</v>
      </c>
    </row>
    <row r="3219" spans="1:2" x14ac:dyDescent="0.3">
      <c r="A3219" s="8" t="s">
        <v>2743</v>
      </c>
      <c r="B3219" s="16">
        <v>2</v>
      </c>
    </row>
    <row r="3220" spans="1:2" x14ac:dyDescent="0.3">
      <c r="A3220" s="8" t="s">
        <v>426</v>
      </c>
      <c r="B3220" s="16">
        <v>1</v>
      </c>
    </row>
    <row r="3221" spans="1:2" x14ac:dyDescent="0.3">
      <c r="A3221" s="8" t="s">
        <v>2290</v>
      </c>
      <c r="B3221" s="16">
        <v>1</v>
      </c>
    </row>
    <row r="3222" spans="1:2" x14ac:dyDescent="0.3">
      <c r="A3222" s="8" t="s">
        <v>162</v>
      </c>
      <c r="B3222" s="16">
        <v>2</v>
      </c>
    </row>
    <row r="3223" spans="1:2" x14ac:dyDescent="0.3">
      <c r="A3223" s="8" t="s">
        <v>758</v>
      </c>
      <c r="B3223" s="16">
        <v>1</v>
      </c>
    </row>
    <row r="3224" spans="1:2" x14ac:dyDescent="0.3">
      <c r="A3224" s="8" t="s">
        <v>3555</v>
      </c>
      <c r="B3224" s="16">
        <v>1</v>
      </c>
    </row>
    <row r="3225" spans="1:2" x14ac:dyDescent="0.3">
      <c r="A3225" s="8" t="s">
        <v>4768</v>
      </c>
      <c r="B3225" s="16">
        <v>1</v>
      </c>
    </row>
    <row r="3226" spans="1:2" x14ac:dyDescent="0.3">
      <c r="A3226" s="8" t="s">
        <v>5458</v>
      </c>
      <c r="B3226" s="16">
        <v>1</v>
      </c>
    </row>
    <row r="3227" spans="1:2" x14ac:dyDescent="0.3">
      <c r="A3227" s="8" t="s">
        <v>512</v>
      </c>
      <c r="B3227" s="16">
        <v>4</v>
      </c>
    </row>
    <row r="3228" spans="1:2" x14ac:dyDescent="0.3">
      <c r="A3228" s="8" t="s">
        <v>4175</v>
      </c>
      <c r="B3228" s="16">
        <v>1</v>
      </c>
    </row>
    <row r="3229" spans="1:2" x14ac:dyDescent="0.3">
      <c r="A3229" s="8" t="s">
        <v>5111</v>
      </c>
      <c r="B3229" s="16">
        <v>2</v>
      </c>
    </row>
    <row r="3230" spans="1:2" x14ac:dyDescent="0.3">
      <c r="A3230" s="8" t="s">
        <v>657</v>
      </c>
      <c r="B3230" s="16">
        <v>2</v>
      </c>
    </row>
    <row r="3231" spans="1:2" x14ac:dyDescent="0.3">
      <c r="A3231" s="8" t="s">
        <v>4016</v>
      </c>
      <c r="B3231" s="16">
        <v>2</v>
      </c>
    </row>
    <row r="3232" spans="1:2" x14ac:dyDescent="0.3">
      <c r="A3232" s="8" t="s">
        <v>5323</v>
      </c>
      <c r="B3232" s="16">
        <v>1</v>
      </c>
    </row>
    <row r="3233" spans="1:2" x14ac:dyDescent="0.3">
      <c r="A3233" s="8" t="s">
        <v>5582</v>
      </c>
      <c r="B3233" s="16">
        <v>1</v>
      </c>
    </row>
    <row r="3234" spans="1:2" x14ac:dyDescent="0.3">
      <c r="A3234" s="8" t="s">
        <v>497</v>
      </c>
      <c r="B3234" s="16">
        <v>2</v>
      </c>
    </row>
    <row r="3235" spans="1:2" x14ac:dyDescent="0.3">
      <c r="A3235" s="8" t="s">
        <v>3515</v>
      </c>
      <c r="B3235" s="16">
        <v>1</v>
      </c>
    </row>
    <row r="3236" spans="1:2" x14ac:dyDescent="0.3">
      <c r="A3236" s="8" t="s">
        <v>5135</v>
      </c>
      <c r="B3236" s="16">
        <v>2</v>
      </c>
    </row>
    <row r="3237" spans="1:2" x14ac:dyDescent="0.3">
      <c r="A3237" s="8" t="s">
        <v>1465</v>
      </c>
      <c r="B3237" s="16">
        <v>1</v>
      </c>
    </row>
    <row r="3238" spans="1:2" x14ac:dyDescent="0.3">
      <c r="A3238" s="8" t="s">
        <v>840</v>
      </c>
      <c r="B3238" s="16">
        <v>4</v>
      </c>
    </row>
    <row r="3239" spans="1:2" x14ac:dyDescent="0.3">
      <c r="A3239" s="8" t="s">
        <v>108</v>
      </c>
      <c r="B3239" s="16">
        <v>1</v>
      </c>
    </row>
    <row r="3240" spans="1:2" x14ac:dyDescent="0.3">
      <c r="A3240" s="8" t="s">
        <v>2110</v>
      </c>
      <c r="B3240" s="16">
        <v>3</v>
      </c>
    </row>
    <row r="3241" spans="1:2" x14ac:dyDescent="0.3">
      <c r="A3241" s="8" t="s">
        <v>3143</v>
      </c>
      <c r="B3241" s="16">
        <v>1</v>
      </c>
    </row>
    <row r="3242" spans="1:2" x14ac:dyDescent="0.3">
      <c r="A3242" s="8" t="s">
        <v>5496</v>
      </c>
      <c r="B3242" s="16">
        <v>1</v>
      </c>
    </row>
    <row r="3243" spans="1:2" x14ac:dyDescent="0.3">
      <c r="A3243" s="8" t="s">
        <v>3133</v>
      </c>
      <c r="B3243" s="16">
        <v>1</v>
      </c>
    </row>
    <row r="3244" spans="1:2" x14ac:dyDescent="0.3">
      <c r="A3244" s="8" t="s">
        <v>2221</v>
      </c>
      <c r="B3244" s="16">
        <v>3</v>
      </c>
    </row>
    <row r="3245" spans="1:2" x14ac:dyDescent="0.3">
      <c r="A3245" s="8" t="s">
        <v>4256</v>
      </c>
      <c r="B3245" s="16">
        <v>1</v>
      </c>
    </row>
    <row r="3246" spans="1:2" x14ac:dyDescent="0.3">
      <c r="A3246" s="8" t="s">
        <v>911</v>
      </c>
      <c r="B3246" s="16">
        <v>3</v>
      </c>
    </row>
    <row r="3247" spans="1:2" x14ac:dyDescent="0.3">
      <c r="A3247" s="8" t="s">
        <v>2047</v>
      </c>
      <c r="B3247" s="16">
        <v>4</v>
      </c>
    </row>
    <row r="3248" spans="1:2" x14ac:dyDescent="0.3">
      <c r="A3248" s="8" t="s">
        <v>196</v>
      </c>
      <c r="B3248" s="16">
        <v>2</v>
      </c>
    </row>
    <row r="3249" spans="1:2" x14ac:dyDescent="0.3">
      <c r="A3249" s="8" t="s">
        <v>5508</v>
      </c>
      <c r="B3249" s="16">
        <v>1</v>
      </c>
    </row>
    <row r="3250" spans="1:2" x14ac:dyDescent="0.3">
      <c r="A3250" s="8" t="s">
        <v>5849</v>
      </c>
      <c r="B3250" s="16">
        <v>1</v>
      </c>
    </row>
    <row r="3251" spans="1:2" x14ac:dyDescent="0.3">
      <c r="A3251" s="8" t="s">
        <v>3862</v>
      </c>
      <c r="B3251" s="16">
        <v>1</v>
      </c>
    </row>
    <row r="3252" spans="1:2" x14ac:dyDescent="0.3">
      <c r="A3252" s="8" t="s">
        <v>5963</v>
      </c>
      <c r="B3252" s="16">
        <v>1</v>
      </c>
    </row>
    <row r="3253" spans="1:2" x14ac:dyDescent="0.3">
      <c r="A3253" s="8" t="s">
        <v>4046</v>
      </c>
      <c r="B3253" s="16">
        <v>2</v>
      </c>
    </row>
    <row r="3254" spans="1:2" x14ac:dyDescent="0.3">
      <c r="A3254" s="8" t="s">
        <v>5782</v>
      </c>
      <c r="B3254" s="16">
        <v>1</v>
      </c>
    </row>
    <row r="3255" spans="1:2" x14ac:dyDescent="0.3">
      <c r="A3255" s="8" t="s">
        <v>744</v>
      </c>
      <c r="B3255" s="16">
        <v>1</v>
      </c>
    </row>
    <row r="3256" spans="1:2" x14ac:dyDescent="0.3">
      <c r="A3256" s="8" t="s">
        <v>1100</v>
      </c>
      <c r="B3256" s="16">
        <v>7</v>
      </c>
    </row>
    <row r="3257" spans="1:2" x14ac:dyDescent="0.3">
      <c r="A3257" s="8" t="s">
        <v>4824</v>
      </c>
      <c r="B3257" s="16">
        <v>1</v>
      </c>
    </row>
    <row r="3258" spans="1:2" x14ac:dyDescent="0.3">
      <c r="A3258" s="8" t="s">
        <v>284</v>
      </c>
      <c r="B3258" s="16">
        <v>1</v>
      </c>
    </row>
    <row r="3259" spans="1:2" x14ac:dyDescent="0.3">
      <c r="A3259" s="8" t="s">
        <v>2891</v>
      </c>
      <c r="B3259" s="16">
        <v>1</v>
      </c>
    </row>
    <row r="3260" spans="1:2" x14ac:dyDescent="0.3">
      <c r="A3260" s="8" t="s">
        <v>1419</v>
      </c>
      <c r="B3260" s="16">
        <v>3</v>
      </c>
    </row>
    <row r="3261" spans="1:2" x14ac:dyDescent="0.3">
      <c r="A3261" s="8" t="s">
        <v>5395</v>
      </c>
      <c r="B3261" s="16">
        <v>2</v>
      </c>
    </row>
    <row r="3262" spans="1:2" x14ac:dyDescent="0.3">
      <c r="A3262" s="8" t="s">
        <v>4286</v>
      </c>
      <c r="B3262" s="16">
        <v>2</v>
      </c>
    </row>
    <row r="3263" spans="1:2" x14ac:dyDescent="0.3">
      <c r="A3263" s="8" t="s">
        <v>2629</v>
      </c>
      <c r="B3263" s="16">
        <v>1</v>
      </c>
    </row>
    <row r="3264" spans="1:2" x14ac:dyDescent="0.3">
      <c r="A3264" s="8" t="s">
        <v>4103</v>
      </c>
      <c r="B3264" s="16">
        <v>2</v>
      </c>
    </row>
    <row r="3265" spans="1:2" x14ac:dyDescent="0.3">
      <c r="A3265" s="8" t="s">
        <v>4598</v>
      </c>
      <c r="B3265" s="16">
        <v>1</v>
      </c>
    </row>
    <row r="3266" spans="1:2" x14ac:dyDescent="0.3">
      <c r="A3266" s="8" t="s">
        <v>1350</v>
      </c>
      <c r="B3266" s="16">
        <v>2</v>
      </c>
    </row>
    <row r="3267" spans="1:2" x14ac:dyDescent="0.3">
      <c r="A3267" s="8" t="s">
        <v>3460</v>
      </c>
      <c r="B3267" s="16">
        <v>2</v>
      </c>
    </row>
    <row r="3268" spans="1:2" x14ac:dyDescent="0.3">
      <c r="A3268" s="8" t="s">
        <v>5890</v>
      </c>
      <c r="B3268" s="16">
        <v>1</v>
      </c>
    </row>
    <row r="3269" spans="1:2" x14ac:dyDescent="0.3">
      <c r="A3269" s="8" t="s">
        <v>2617</v>
      </c>
      <c r="B3269" s="16">
        <v>1</v>
      </c>
    </row>
    <row r="3270" spans="1:2" x14ac:dyDescent="0.3">
      <c r="A3270" s="8" t="s">
        <v>2181</v>
      </c>
      <c r="B3270" s="16">
        <v>2</v>
      </c>
    </row>
    <row r="3271" spans="1:2" x14ac:dyDescent="0.3">
      <c r="A3271" s="8" t="s">
        <v>2011</v>
      </c>
      <c r="B3271" s="16">
        <v>2</v>
      </c>
    </row>
    <row r="3272" spans="1:2" x14ac:dyDescent="0.3">
      <c r="A3272" s="8" t="s">
        <v>2418</v>
      </c>
      <c r="B3272" s="16">
        <v>1</v>
      </c>
    </row>
    <row r="3273" spans="1:2" x14ac:dyDescent="0.3">
      <c r="A3273" s="8" t="s">
        <v>4710</v>
      </c>
      <c r="B3273" s="16">
        <v>1</v>
      </c>
    </row>
    <row r="3274" spans="1:2" x14ac:dyDescent="0.3">
      <c r="A3274" s="8" t="s">
        <v>381</v>
      </c>
      <c r="B3274" s="16">
        <v>4</v>
      </c>
    </row>
    <row r="3275" spans="1:2" x14ac:dyDescent="0.3">
      <c r="A3275" s="8" t="s">
        <v>245</v>
      </c>
      <c r="B3275" s="16">
        <v>3</v>
      </c>
    </row>
    <row r="3276" spans="1:2" x14ac:dyDescent="0.3">
      <c r="A3276" s="8" t="s">
        <v>2334</v>
      </c>
      <c r="B3276" s="16">
        <v>1</v>
      </c>
    </row>
    <row r="3277" spans="1:2" x14ac:dyDescent="0.3">
      <c r="A3277" s="8" t="s">
        <v>588</v>
      </c>
      <c r="B3277" s="16">
        <v>1</v>
      </c>
    </row>
    <row r="3278" spans="1:2" x14ac:dyDescent="0.3">
      <c r="A3278" s="8" t="s">
        <v>2358</v>
      </c>
      <c r="B3278" s="16">
        <v>2</v>
      </c>
    </row>
    <row r="3279" spans="1:2" x14ac:dyDescent="0.3">
      <c r="A3279" s="8" t="s">
        <v>2833</v>
      </c>
      <c r="B3279" s="16">
        <v>2</v>
      </c>
    </row>
    <row r="3280" spans="1:2" x14ac:dyDescent="0.3">
      <c r="A3280" s="8" t="s">
        <v>2199</v>
      </c>
      <c r="B3280" s="16">
        <v>1</v>
      </c>
    </row>
    <row r="3281" spans="1:2" x14ac:dyDescent="0.3">
      <c r="A3281" s="8" t="s">
        <v>748</v>
      </c>
      <c r="B3281" s="16">
        <v>2</v>
      </c>
    </row>
    <row r="3282" spans="1:2" x14ac:dyDescent="0.3">
      <c r="A3282" s="8" t="s">
        <v>5133</v>
      </c>
      <c r="B3282" s="16">
        <v>1</v>
      </c>
    </row>
    <row r="3283" spans="1:2" x14ac:dyDescent="0.3">
      <c r="A3283" s="8" t="s">
        <v>1662</v>
      </c>
      <c r="B3283" s="16">
        <v>1</v>
      </c>
    </row>
    <row r="3284" spans="1:2" x14ac:dyDescent="0.3">
      <c r="A3284" s="8" t="s">
        <v>1619</v>
      </c>
      <c r="B3284" s="16">
        <v>1</v>
      </c>
    </row>
    <row r="3285" spans="1:2" x14ac:dyDescent="0.3">
      <c r="A3285" s="8" t="s">
        <v>4095</v>
      </c>
      <c r="B3285" s="16">
        <v>1</v>
      </c>
    </row>
    <row r="3286" spans="1:2" x14ac:dyDescent="0.3">
      <c r="A3286" s="8" t="s">
        <v>5125</v>
      </c>
      <c r="B3286" s="16">
        <v>1</v>
      </c>
    </row>
    <row r="3287" spans="1:2" x14ac:dyDescent="0.3">
      <c r="A3287" s="8" t="s">
        <v>5989</v>
      </c>
      <c r="B3287" s="16">
        <v>1</v>
      </c>
    </row>
    <row r="3288" spans="1:2" x14ac:dyDescent="0.3">
      <c r="A3288" s="8" t="s">
        <v>5644</v>
      </c>
      <c r="B3288" s="16">
        <v>1</v>
      </c>
    </row>
    <row r="3289" spans="1:2" x14ac:dyDescent="0.3">
      <c r="A3289" s="8" t="s">
        <v>3408</v>
      </c>
      <c r="B3289" s="16">
        <v>1</v>
      </c>
    </row>
    <row r="3290" spans="1:2" x14ac:dyDescent="0.3">
      <c r="A3290" s="8" t="s">
        <v>1642</v>
      </c>
      <c r="B3290" s="16">
        <v>2</v>
      </c>
    </row>
    <row r="3291" spans="1:2" x14ac:dyDescent="0.3">
      <c r="A3291" s="8" t="s">
        <v>508</v>
      </c>
      <c r="B3291" s="16">
        <v>2</v>
      </c>
    </row>
    <row r="3292" spans="1:2" x14ac:dyDescent="0.3">
      <c r="A3292" s="8" t="s">
        <v>654</v>
      </c>
      <c r="B3292" s="16">
        <v>3</v>
      </c>
    </row>
    <row r="3293" spans="1:2" x14ac:dyDescent="0.3">
      <c r="A3293" s="8" t="s">
        <v>1187</v>
      </c>
      <c r="B3293" s="16">
        <v>1</v>
      </c>
    </row>
    <row r="3294" spans="1:2" x14ac:dyDescent="0.3">
      <c r="A3294" s="8" t="s">
        <v>3135</v>
      </c>
      <c r="B3294" s="16">
        <v>2</v>
      </c>
    </row>
    <row r="3295" spans="1:2" x14ac:dyDescent="0.3">
      <c r="A3295" s="8" t="s">
        <v>5683</v>
      </c>
      <c r="B3295" s="16">
        <v>1</v>
      </c>
    </row>
    <row r="3296" spans="1:2" x14ac:dyDescent="0.3">
      <c r="A3296" s="8" t="s">
        <v>2430</v>
      </c>
      <c r="B3296" s="16">
        <v>1</v>
      </c>
    </row>
    <row r="3297" spans="1:2" x14ac:dyDescent="0.3">
      <c r="A3297" s="8" t="s">
        <v>5235</v>
      </c>
      <c r="B3297" s="16">
        <v>1</v>
      </c>
    </row>
    <row r="3298" spans="1:2" x14ac:dyDescent="0.3">
      <c r="A3298" s="8" t="s">
        <v>3346</v>
      </c>
      <c r="B3298" s="16">
        <v>2</v>
      </c>
    </row>
    <row r="3299" spans="1:2" x14ac:dyDescent="0.3">
      <c r="A3299" s="8" t="s">
        <v>822</v>
      </c>
      <c r="B3299" s="16">
        <v>3</v>
      </c>
    </row>
    <row r="3300" spans="1:2" x14ac:dyDescent="0.3">
      <c r="A3300" s="8" t="s">
        <v>479</v>
      </c>
      <c r="B3300" s="16">
        <v>1</v>
      </c>
    </row>
    <row r="3301" spans="1:2" x14ac:dyDescent="0.3">
      <c r="A3301" s="8" t="s">
        <v>3627</v>
      </c>
      <c r="B3301" s="16">
        <v>2</v>
      </c>
    </row>
    <row r="3302" spans="1:2" x14ac:dyDescent="0.3">
      <c r="A3302" s="8" t="s">
        <v>3298</v>
      </c>
      <c r="B3302" s="16">
        <v>1</v>
      </c>
    </row>
    <row r="3303" spans="1:2" x14ac:dyDescent="0.3">
      <c r="A3303" s="8" t="s">
        <v>5971</v>
      </c>
      <c r="B3303" s="16">
        <v>1</v>
      </c>
    </row>
    <row r="3304" spans="1:2" x14ac:dyDescent="0.3">
      <c r="A3304" s="8" t="s">
        <v>5820</v>
      </c>
      <c r="B3304" s="16">
        <v>1</v>
      </c>
    </row>
    <row r="3305" spans="1:2" x14ac:dyDescent="0.3">
      <c r="A3305" s="8" t="s">
        <v>2639</v>
      </c>
      <c r="B3305" s="16">
        <v>1</v>
      </c>
    </row>
    <row r="3306" spans="1:2" x14ac:dyDescent="0.3">
      <c r="A3306" s="8" t="s">
        <v>5520</v>
      </c>
      <c r="B3306" s="16">
        <v>1</v>
      </c>
    </row>
    <row r="3307" spans="1:2" x14ac:dyDescent="0.3">
      <c r="A3307" s="8" t="s">
        <v>1547</v>
      </c>
      <c r="B3307" s="16">
        <v>1</v>
      </c>
    </row>
    <row r="3308" spans="1:2" x14ac:dyDescent="0.3">
      <c r="A3308" s="8" t="s">
        <v>4966</v>
      </c>
      <c r="B3308" s="16">
        <v>2</v>
      </c>
    </row>
    <row r="3309" spans="1:2" x14ac:dyDescent="0.3">
      <c r="A3309" s="8" t="s">
        <v>2959</v>
      </c>
      <c r="B3309" s="16">
        <v>1</v>
      </c>
    </row>
    <row r="3310" spans="1:2" x14ac:dyDescent="0.3">
      <c r="A3310" s="8" t="s">
        <v>1970</v>
      </c>
      <c r="B3310" s="16">
        <v>2</v>
      </c>
    </row>
    <row r="3311" spans="1:2" x14ac:dyDescent="0.3">
      <c r="A3311" s="8" t="s">
        <v>2207</v>
      </c>
      <c r="B3311" s="16">
        <v>2</v>
      </c>
    </row>
    <row r="3312" spans="1:2" x14ac:dyDescent="0.3">
      <c r="A3312" s="8" t="s">
        <v>4165</v>
      </c>
      <c r="B3312" s="16">
        <v>1</v>
      </c>
    </row>
    <row r="3313" spans="1:2" x14ac:dyDescent="0.3">
      <c r="A3313" s="8" t="s">
        <v>2308</v>
      </c>
      <c r="B3313" s="16">
        <v>1</v>
      </c>
    </row>
    <row r="3314" spans="1:2" x14ac:dyDescent="0.3">
      <c r="A3314" s="8" t="s">
        <v>1380</v>
      </c>
      <c r="B3314" s="16">
        <v>1</v>
      </c>
    </row>
    <row r="3315" spans="1:2" x14ac:dyDescent="0.3">
      <c r="A3315" s="8" t="s">
        <v>4733</v>
      </c>
      <c r="B3315" s="16">
        <v>1</v>
      </c>
    </row>
    <row r="3316" spans="1:2" x14ac:dyDescent="0.3">
      <c r="A3316" s="8" t="s">
        <v>3062</v>
      </c>
      <c r="B3316" s="16">
        <v>1</v>
      </c>
    </row>
    <row r="3317" spans="1:2" x14ac:dyDescent="0.3">
      <c r="A3317" s="8" t="s">
        <v>3682</v>
      </c>
      <c r="B3317" s="16">
        <v>2</v>
      </c>
    </row>
    <row r="3318" spans="1:2" x14ac:dyDescent="0.3">
      <c r="A3318" s="8" t="s">
        <v>2320</v>
      </c>
      <c r="B3318" s="16">
        <v>2</v>
      </c>
    </row>
    <row r="3319" spans="1:2" x14ac:dyDescent="0.3">
      <c r="A3319" s="8" t="s">
        <v>936</v>
      </c>
      <c r="B3319" s="16">
        <v>4</v>
      </c>
    </row>
    <row r="3320" spans="1:2" x14ac:dyDescent="0.3">
      <c r="A3320" s="8" t="s">
        <v>1895</v>
      </c>
      <c r="B3320" s="16">
        <v>1</v>
      </c>
    </row>
    <row r="3321" spans="1:2" x14ac:dyDescent="0.3">
      <c r="A3321" s="8" t="s">
        <v>896</v>
      </c>
      <c r="B3321" s="16">
        <v>3</v>
      </c>
    </row>
    <row r="3322" spans="1:2" x14ac:dyDescent="0.3">
      <c r="A3322" s="8" t="s">
        <v>1984</v>
      </c>
      <c r="B3322" s="16">
        <v>2</v>
      </c>
    </row>
    <row r="3323" spans="1:2" x14ac:dyDescent="0.3">
      <c r="A3323" s="8" t="s">
        <v>4003</v>
      </c>
      <c r="B3323" s="16">
        <v>2</v>
      </c>
    </row>
    <row r="3324" spans="1:2" x14ac:dyDescent="0.3">
      <c r="A3324" s="8" t="s">
        <v>5625</v>
      </c>
      <c r="B3324" s="16">
        <v>1</v>
      </c>
    </row>
    <row r="3325" spans="1:2" x14ac:dyDescent="0.3">
      <c r="A3325" s="8" t="s">
        <v>2704</v>
      </c>
      <c r="B3325" s="16">
        <v>3</v>
      </c>
    </row>
    <row r="3326" spans="1:2" x14ac:dyDescent="0.3">
      <c r="A3326" s="8" t="s">
        <v>3154</v>
      </c>
      <c r="B3326" s="16">
        <v>1</v>
      </c>
    </row>
    <row r="3327" spans="1:2" x14ac:dyDescent="0.3">
      <c r="A3327" s="8" t="s">
        <v>366</v>
      </c>
      <c r="B3327" s="16">
        <v>1</v>
      </c>
    </row>
    <row r="3328" spans="1:2" x14ac:dyDescent="0.3">
      <c r="A3328" s="8" t="s">
        <v>2842</v>
      </c>
      <c r="B3328" s="16">
        <v>1</v>
      </c>
    </row>
    <row r="3329" spans="1:2" x14ac:dyDescent="0.3">
      <c r="A3329" s="8" t="s">
        <v>532</v>
      </c>
      <c r="B3329" s="16">
        <v>1</v>
      </c>
    </row>
    <row r="3330" spans="1:2" x14ac:dyDescent="0.3">
      <c r="A3330" s="8" t="s">
        <v>368</v>
      </c>
      <c r="B3330" s="16">
        <v>1</v>
      </c>
    </row>
    <row r="3331" spans="1:2" x14ac:dyDescent="0.3">
      <c r="A3331" s="8" t="s">
        <v>5620</v>
      </c>
      <c r="B3331" s="16">
        <v>1</v>
      </c>
    </row>
    <row r="3332" spans="1:2" x14ac:dyDescent="0.3">
      <c r="A3332" s="8" t="s">
        <v>4971</v>
      </c>
      <c r="B3332" s="16">
        <v>2</v>
      </c>
    </row>
    <row r="3333" spans="1:2" x14ac:dyDescent="0.3">
      <c r="A3333" s="8" t="s">
        <v>4346</v>
      </c>
      <c r="B3333" s="16">
        <v>3</v>
      </c>
    </row>
    <row r="3334" spans="1:2" x14ac:dyDescent="0.3">
      <c r="A3334" s="8" t="s">
        <v>246</v>
      </c>
      <c r="B3334" s="16">
        <v>3</v>
      </c>
    </row>
    <row r="3335" spans="1:2" x14ac:dyDescent="0.3">
      <c r="A3335" s="8" t="s">
        <v>4053</v>
      </c>
      <c r="B3335" s="16">
        <v>1</v>
      </c>
    </row>
    <row r="3336" spans="1:2" x14ac:dyDescent="0.3">
      <c r="A3336" s="8" t="s">
        <v>829</v>
      </c>
      <c r="B3336" s="16">
        <v>2</v>
      </c>
    </row>
    <row r="3337" spans="1:2" x14ac:dyDescent="0.3">
      <c r="A3337" s="8" t="s">
        <v>2272</v>
      </c>
      <c r="B3337" s="16">
        <v>3</v>
      </c>
    </row>
    <row r="3338" spans="1:2" x14ac:dyDescent="0.3">
      <c r="A3338" s="8" t="s">
        <v>3378</v>
      </c>
      <c r="B3338" s="16">
        <v>1</v>
      </c>
    </row>
    <row r="3339" spans="1:2" x14ac:dyDescent="0.3">
      <c r="A3339" s="8" t="s">
        <v>3737</v>
      </c>
      <c r="B3339" s="16">
        <v>2</v>
      </c>
    </row>
    <row r="3340" spans="1:2" x14ac:dyDescent="0.3">
      <c r="A3340" s="8" t="s">
        <v>1040</v>
      </c>
      <c r="B3340" s="16">
        <v>1</v>
      </c>
    </row>
    <row r="3341" spans="1:2" x14ac:dyDescent="0.3">
      <c r="A3341" s="8" t="s">
        <v>1452</v>
      </c>
      <c r="B3341" s="16">
        <v>2</v>
      </c>
    </row>
    <row r="3342" spans="1:2" x14ac:dyDescent="0.3">
      <c r="A3342" s="8" t="s">
        <v>1476</v>
      </c>
      <c r="B3342" s="16">
        <v>4</v>
      </c>
    </row>
    <row r="3343" spans="1:2" x14ac:dyDescent="0.3">
      <c r="A3343" s="8" t="s">
        <v>179</v>
      </c>
      <c r="B3343" s="16">
        <v>1</v>
      </c>
    </row>
    <row r="3344" spans="1:2" x14ac:dyDescent="0.3">
      <c r="A3344" s="8" t="s">
        <v>5126</v>
      </c>
      <c r="B3344" s="16">
        <v>1</v>
      </c>
    </row>
    <row r="3345" spans="1:2" x14ac:dyDescent="0.3">
      <c r="A3345" s="8" t="s">
        <v>4811</v>
      </c>
      <c r="B3345" s="16">
        <v>1</v>
      </c>
    </row>
    <row r="3346" spans="1:2" x14ac:dyDescent="0.3">
      <c r="A3346" s="8" t="s">
        <v>5805</v>
      </c>
      <c r="B3346" s="16">
        <v>1</v>
      </c>
    </row>
    <row r="3347" spans="1:2" x14ac:dyDescent="0.3">
      <c r="A3347" s="8" t="s">
        <v>1410</v>
      </c>
      <c r="B3347" s="16">
        <v>2</v>
      </c>
    </row>
    <row r="3348" spans="1:2" x14ac:dyDescent="0.3">
      <c r="A3348" s="8" t="s">
        <v>639</v>
      </c>
      <c r="B3348" s="16">
        <v>3</v>
      </c>
    </row>
    <row r="3349" spans="1:2" x14ac:dyDescent="0.3">
      <c r="A3349" s="8" t="s">
        <v>5168</v>
      </c>
      <c r="B3349" s="16">
        <v>1</v>
      </c>
    </row>
    <row r="3350" spans="1:2" x14ac:dyDescent="0.3">
      <c r="A3350" s="8" t="s">
        <v>3852</v>
      </c>
      <c r="B3350" s="16">
        <v>3</v>
      </c>
    </row>
    <row r="3351" spans="1:2" x14ac:dyDescent="0.3">
      <c r="A3351" s="8" t="s">
        <v>4646</v>
      </c>
      <c r="B3351" s="16">
        <v>2</v>
      </c>
    </row>
    <row r="3352" spans="1:2" x14ac:dyDescent="0.3">
      <c r="A3352" s="8" t="s">
        <v>1034</v>
      </c>
      <c r="B3352" s="16">
        <v>2</v>
      </c>
    </row>
    <row r="3353" spans="1:2" x14ac:dyDescent="0.3">
      <c r="A3353" s="8" t="s">
        <v>1077</v>
      </c>
      <c r="B3353" s="16">
        <v>3</v>
      </c>
    </row>
    <row r="3354" spans="1:2" x14ac:dyDescent="0.3">
      <c r="A3354" s="8" t="s">
        <v>3572</v>
      </c>
      <c r="B3354" s="16">
        <v>2</v>
      </c>
    </row>
    <row r="3355" spans="1:2" x14ac:dyDescent="0.3">
      <c r="A3355" s="8" t="s">
        <v>3966</v>
      </c>
      <c r="B3355" s="16">
        <v>1</v>
      </c>
    </row>
    <row r="3356" spans="1:2" x14ac:dyDescent="0.3">
      <c r="A3356" s="8" t="s">
        <v>2499</v>
      </c>
      <c r="B3356" s="16">
        <v>1</v>
      </c>
    </row>
    <row r="3357" spans="1:2" x14ac:dyDescent="0.3">
      <c r="A3357" s="8" t="s">
        <v>710</v>
      </c>
      <c r="B3357" s="16">
        <v>5</v>
      </c>
    </row>
    <row r="3358" spans="1:2" x14ac:dyDescent="0.3">
      <c r="A3358" s="8" t="s">
        <v>1767</v>
      </c>
      <c r="B3358" s="16">
        <v>1</v>
      </c>
    </row>
    <row r="3359" spans="1:2" x14ac:dyDescent="0.3">
      <c r="A3359" s="8" t="s">
        <v>2882</v>
      </c>
      <c r="B3359" s="16">
        <v>2</v>
      </c>
    </row>
    <row r="3360" spans="1:2" x14ac:dyDescent="0.3">
      <c r="A3360" s="8" t="s">
        <v>3443</v>
      </c>
      <c r="B3360" s="16">
        <v>3</v>
      </c>
    </row>
    <row r="3361" spans="1:2" x14ac:dyDescent="0.3">
      <c r="A3361" s="8" t="s">
        <v>3141</v>
      </c>
      <c r="B3361" s="16">
        <v>1</v>
      </c>
    </row>
    <row r="3362" spans="1:2" x14ac:dyDescent="0.3">
      <c r="A3362" s="8" t="s">
        <v>3250</v>
      </c>
      <c r="B3362" s="16">
        <v>1</v>
      </c>
    </row>
    <row r="3363" spans="1:2" x14ac:dyDescent="0.3">
      <c r="A3363" s="8" t="s">
        <v>5561</v>
      </c>
      <c r="B3363" s="16">
        <v>2</v>
      </c>
    </row>
    <row r="3364" spans="1:2" x14ac:dyDescent="0.3">
      <c r="A3364" s="8" t="s">
        <v>1060</v>
      </c>
      <c r="B3364" s="16">
        <v>1</v>
      </c>
    </row>
    <row r="3365" spans="1:2" x14ac:dyDescent="0.3">
      <c r="A3365" s="8" t="s">
        <v>3809</v>
      </c>
      <c r="B3365" s="16">
        <v>3</v>
      </c>
    </row>
    <row r="3366" spans="1:2" x14ac:dyDescent="0.3">
      <c r="A3366" s="8" t="s">
        <v>2480</v>
      </c>
      <c r="B3366" s="16">
        <v>2</v>
      </c>
    </row>
    <row r="3367" spans="1:2" x14ac:dyDescent="0.3">
      <c r="A3367" s="8" t="s">
        <v>1098</v>
      </c>
      <c r="B3367" s="16">
        <v>1</v>
      </c>
    </row>
    <row r="3368" spans="1:2" x14ac:dyDescent="0.3">
      <c r="A3368" s="8" t="s">
        <v>4111</v>
      </c>
      <c r="B3368" s="16">
        <v>1</v>
      </c>
    </row>
    <row r="3369" spans="1:2" x14ac:dyDescent="0.3">
      <c r="A3369" s="8" t="s">
        <v>3238</v>
      </c>
      <c r="B3369" s="16">
        <v>2</v>
      </c>
    </row>
    <row r="3370" spans="1:2" x14ac:dyDescent="0.3">
      <c r="A3370" s="8" t="s">
        <v>4956</v>
      </c>
      <c r="B3370" s="16">
        <v>1</v>
      </c>
    </row>
    <row r="3371" spans="1:2" x14ac:dyDescent="0.3">
      <c r="A3371" s="8" t="s">
        <v>2691</v>
      </c>
      <c r="B3371" s="16">
        <v>1</v>
      </c>
    </row>
    <row r="3372" spans="1:2" x14ac:dyDescent="0.3">
      <c r="A3372" s="8" t="s">
        <v>5552</v>
      </c>
      <c r="B3372" s="16">
        <v>1</v>
      </c>
    </row>
    <row r="3373" spans="1:2" x14ac:dyDescent="0.3">
      <c r="A3373" s="8" t="s">
        <v>5182</v>
      </c>
      <c r="B3373" s="16">
        <v>1</v>
      </c>
    </row>
    <row r="3374" spans="1:2" x14ac:dyDescent="0.3">
      <c r="A3374" s="8" t="s">
        <v>1377</v>
      </c>
      <c r="B3374" s="16">
        <v>2</v>
      </c>
    </row>
    <row r="3375" spans="1:2" x14ac:dyDescent="0.3">
      <c r="A3375" s="8" t="s">
        <v>1973</v>
      </c>
      <c r="B3375" s="16">
        <v>1</v>
      </c>
    </row>
    <row r="3376" spans="1:2" x14ac:dyDescent="0.3">
      <c r="A3376" s="8" t="s">
        <v>1290</v>
      </c>
      <c r="B3376" s="16">
        <v>1</v>
      </c>
    </row>
    <row r="3377" spans="1:2" x14ac:dyDescent="0.3">
      <c r="A3377" s="8" t="s">
        <v>259</v>
      </c>
      <c r="B3377" s="16">
        <v>3</v>
      </c>
    </row>
    <row r="3378" spans="1:2" x14ac:dyDescent="0.3">
      <c r="A3378" s="8" t="s">
        <v>5482</v>
      </c>
      <c r="B3378" s="16">
        <v>1</v>
      </c>
    </row>
    <row r="3379" spans="1:2" x14ac:dyDescent="0.3">
      <c r="A3379" s="8" t="s">
        <v>5350</v>
      </c>
      <c r="B3379" s="16">
        <v>1</v>
      </c>
    </row>
    <row r="3380" spans="1:2" x14ac:dyDescent="0.3">
      <c r="A3380" s="8" t="s">
        <v>5433</v>
      </c>
      <c r="B3380" s="16">
        <v>1</v>
      </c>
    </row>
    <row r="3381" spans="1:2" x14ac:dyDescent="0.3">
      <c r="A3381" s="8" t="s">
        <v>4064</v>
      </c>
      <c r="B3381" s="16">
        <v>1</v>
      </c>
    </row>
    <row r="3382" spans="1:2" x14ac:dyDescent="0.3">
      <c r="A3382" s="8" t="s">
        <v>5817</v>
      </c>
      <c r="B3382" s="16">
        <v>1</v>
      </c>
    </row>
    <row r="3383" spans="1:2" x14ac:dyDescent="0.3">
      <c r="A3383" s="8" t="s">
        <v>2564</v>
      </c>
      <c r="B3383" s="16">
        <v>1</v>
      </c>
    </row>
    <row r="3384" spans="1:2" x14ac:dyDescent="0.3">
      <c r="A3384" s="8" t="s">
        <v>2081</v>
      </c>
      <c r="B3384" s="16">
        <v>2</v>
      </c>
    </row>
    <row r="3385" spans="1:2" x14ac:dyDescent="0.3">
      <c r="A3385" s="8" t="s">
        <v>5572</v>
      </c>
      <c r="B3385" s="16">
        <v>1</v>
      </c>
    </row>
    <row r="3386" spans="1:2" x14ac:dyDescent="0.3">
      <c r="A3386" s="8" t="s">
        <v>2268</v>
      </c>
      <c r="B3386" s="16">
        <v>2</v>
      </c>
    </row>
    <row r="3387" spans="1:2" x14ac:dyDescent="0.3">
      <c r="A3387" s="8" t="s">
        <v>4888</v>
      </c>
      <c r="B3387" s="16">
        <v>2</v>
      </c>
    </row>
    <row r="3388" spans="1:2" x14ac:dyDescent="0.3">
      <c r="A3388" s="8" t="s">
        <v>1772</v>
      </c>
      <c r="B3388" s="16">
        <v>2</v>
      </c>
    </row>
    <row r="3389" spans="1:2" x14ac:dyDescent="0.3">
      <c r="A3389" s="8" t="s">
        <v>2510</v>
      </c>
      <c r="B3389" s="16">
        <v>2</v>
      </c>
    </row>
    <row r="3390" spans="1:2" x14ac:dyDescent="0.3">
      <c r="A3390" s="8" t="s">
        <v>2092</v>
      </c>
      <c r="B3390" s="16">
        <v>2</v>
      </c>
    </row>
    <row r="3391" spans="1:2" x14ac:dyDescent="0.3">
      <c r="A3391" s="8" t="s">
        <v>3120</v>
      </c>
      <c r="B3391" s="16">
        <v>1</v>
      </c>
    </row>
    <row r="3392" spans="1:2" x14ac:dyDescent="0.3">
      <c r="A3392" s="8" t="s">
        <v>5744</v>
      </c>
      <c r="B3392" s="16">
        <v>1</v>
      </c>
    </row>
    <row r="3393" spans="1:2" x14ac:dyDescent="0.3">
      <c r="A3393" s="8" t="s">
        <v>2153</v>
      </c>
      <c r="B3393" s="16">
        <v>1</v>
      </c>
    </row>
    <row r="3394" spans="1:2" x14ac:dyDescent="0.3">
      <c r="A3394" s="8" t="s">
        <v>4986</v>
      </c>
      <c r="B3394" s="16">
        <v>2</v>
      </c>
    </row>
    <row r="3395" spans="1:2" x14ac:dyDescent="0.3">
      <c r="A3395" s="8" t="s">
        <v>590</v>
      </c>
      <c r="B3395" s="16">
        <v>3</v>
      </c>
    </row>
    <row r="3396" spans="1:2" x14ac:dyDescent="0.3">
      <c r="A3396" s="8" t="s">
        <v>4693</v>
      </c>
      <c r="B3396" s="16">
        <v>1</v>
      </c>
    </row>
    <row r="3397" spans="1:2" x14ac:dyDescent="0.3">
      <c r="A3397" s="8" t="s">
        <v>62</v>
      </c>
      <c r="B3397" s="16">
        <v>2</v>
      </c>
    </row>
    <row r="3398" spans="1:2" x14ac:dyDescent="0.3">
      <c r="A3398" s="8" t="s">
        <v>4082</v>
      </c>
      <c r="B3398" s="16">
        <v>1</v>
      </c>
    </row>
    <row r="3399" spans="1:2" x14ac:dyDescent="0.3">
      <c r="A3399" s="8" t="s">
        <v>1048</v>
      </c>
      <c r="B3399" s="16">
        <v>2</v>
      </c>
    </row>
    <row r="3400" spans="1:2" x14ac:dyDescent="0.3">
      <c r="A3400" s="8" t="s">
        <v>2838</v>
      </c>
      <c r="B3400" s="16">
        <v>2</v>
      </c>
    </row>
    <row r="3401" spans="1:2" x14ac:dyDescent="0.3">
      <c r="A3401" s="8" t="s">
        <v>583</v>
      </c>
      <c r="B3401" s="16">
        <v>1</v>
      </c>
    </row>
    <row r="3402" spans="1:2" x14ac:dyDescent="0.3">
      <c r="A3402" s="8" t="s">
        <v>2594</v>
      </c>
      <c r="B3402" s="16">
        <v>2</v>
      </c>
    </row>
    <row r="3403" spans="1:2" x14ac:dyDescent="0.3">
      <c r="A3403" s="8" t="s">
        <v>2471</v>
      </c>
      <c r="B3403" s="16">
        <v>2</v>
      </c>
    </row>
    <row r="3404" spans="1:2" x14ac:dyDescent="0.3">
      <c r="A3404" s="8" t="s">
        <v>1446</v>
      </c>
      <c r="B3404" s="16">
        <v>4</v>
      </c>
    </row>
    <row r="3405" spans="1:2" x14ac:dyDescent="0.3">
      <c r="A3405" s="8" t="s">
        <v>3417</v>
      </c>
      <c r="B3405" s="16">
        <v>1</v>
      </c>
    </row>
    <row r="3406" spans="1:2" x14ac:dyDescent="0.3">
      <c r="A3406" s="8" t="s">
        <v>4657</v>
      </c>
      <c r="B3406" s="16">
        <v>1</v>
      </c>
    </row>
    <row r="3407" spans="1:2" x14ac:dyDescent="0.3">
      <c r="A3407" s="8" t="s">
        <v>197</v>
      </c>
      <c r="B3407" s="16">
        <v>2</v>
      </c>
    </row>
    <row r="3408" spans="1:2" x14ac:dyDescent="0.3">
      <c r="A3408" s="8" t="s">
        <v>3369</v>
      </c>
      <c r="B3408" s="16">
        <v>2</v>
      </c>
    </row>
    <row r="3409" spans="1:2" x14ac:dyDescent="0.3">
      <c r="A3409" s="8" t="s">
        <v>2684</v>
      </c>
      <c r="B3409" s="16">
        <v>2</v>
      </c>
    </row>
    <row r="3410" spans="1:2" x14ac:dyDescent="0.3">
      <c r="A3410" s="8" t="s">
        <v>2533</v>
      </c>
      <c r="B3410" s="16">
        <v>2</v>
      </c>
    </row>
    <row r="3411" spans="1:2" x14ac:dyDescent="0.3">
      <c r="A3411" s="8" t="s">
        <v>3448</v>
      </c>
      <c r="B3411" s="16">
        <v>1</v>
      </c>
    </row>
    <row r="3412" spans="1:2" x14ac:dyDescent="0.3">
      <c r="A3412" s="8" t="s">
        <v>3783</v>
      </c>
      <c r="B3412" s="16">
        <v>1</v>
      </c>
    </row>
    <row r="3413" spans="1:2" x14ac:dyDescent="0.3">
      <c r="A3413" s="8" t="s">
        <v>1146</v>
      </c>
      <c r="B3413" s="16">
        <v>3</v>
      </c>
    </row>
    <row r="3414" spans="1:2" x14ac:dyDescent="0.3">
      <c r="A3414" s="8" t="s">
        <v>2087</v>
      </c>
      <c r="B3414" s="16">
        <v>2</v>
      </c>
    </row>
    <row r="3415" spans="1:2" x14ac:dyDescent="0.3">
      <c r="A3415" s="8" t="s">
        <v>2249</v>
      </c>
      <c r="B3415" s="16">
        <v>2</v>
      </c>
    </row>
    <row r="3416" spans="1:2" x14ac:dyDescent="0.3">
      <c r="A3416" s="8" t="s">
        <v>3531</v>
      </c>
      <c r="B3416" s="16">
        <v>1</v>
      </c>
    </row>
    <row r="3417" spans="1:2" x14ac:dyDescent="0.3">
      <c r="A3417" s="8" t="s">
        <v>3808</v>
      </c>
      <c r="B3417" s="16">
        <v>1</v>
      </c>
    </row>
    <row r="3418" spans="1:2" x14ac:dyDescent="0.3">
      <c r="A3418" s="8" t="s">
        <v>707</v>
      </c>
      <c r="B3418" s="16">
        <v>1</v>
      </c>
    </row>
    <row r="3419" spans="1:2" x14ac:dyDescent="0.3">
      <c r="A3419" s="8" t="s">
        <v>2029</v>
      </c>
      <c r="B3419" s="16">
        <v>2</v>
      </c>
    </row>
    <row r="3420" spans="1:2" x14ac:dyDescent="0.3">
      <c r="A3420" s="8" t="s">
        <v>2944</v>
      </c>
      <c r="B3420" s="16">
        <v>1</v>
      </c>
    </row>
    <row r="3421" spans="1:2" x14ac:dyDescent="0.3">
      <c r="A3421" s="8" t="s">
        <v>265</v>
      </c>
      <c r="B3421" s="16">
        <v>1</v>
      </c>
    </row>
    <row r="3422" spans="1:2" x14ac:dyDescent="0.3">
      <c r="A3422" s="8" t="s">
        <v>5024</v>
      </c>
      <c r="B3422" s="16">
        <v>1</v>
      </c>
    </row>
    <row r="3423" spans="1:2" x14ac:dyDescent="0.3">
      <c r="A3423" s="8" t="s">
        <v>242</v>
      </c>
      <c r="B3423" s="16">
        <v>6</v>
      </c>
    </row>
    <row r="3424" spans="1:2" x14ac:dyDescent="0.3">
      <c r="A3424" s="8" t="s">
        <v>3679</v>
      </c>
      <c r="B3424" s="16">
        <v>1</v>
      </c>
    </row>
    <row r="3425" spans="1:2" x14ac:dyDescent="0.3">
      <c r="A3425" s="8" t="s">
        <v>867</v>
      </c>
      <c r="B3425" s="16">
        <v>2</v>
      </c>
    </row>
    <row r="3426" spans="1:2" x14ac:dyDescent="0.3">
      <c r="A3426" s="8" t="s">
        <v>484</v>
      </c>
      <c r="B3426" s="16">
        <v>4</v>
      </c>
    </row>
    <row r="3427" spans="1:2" x14ac:dyDescent="0.3">
      <c r="A3427" s="8" t="s">
        <v>4277</v>
      </c>
      <c r="B3427" s="16">
        <v>1</v>
      </c>
    </row>
    <row r="3428" spans="1:2" x14ac:dyDescent="0.3">
      <c r="A3428" s="8" t="s">
        <v>4727</v>
      </c>
      <c r="B3428" s="16">
        <v>2</v>
      </c>
    </row>
    <row r="3429" spans="1:2" x14ac:dyDescent="0.3">
      <c r="A3429" s="8" t="s">
        <v>1101</v>
      </c>
      <c r="B3429" s="16">
        <v>6</v>
      </c>
    </row>
    <row r="3430" spans="1:2" x14ac:dyDescent="0.3">
      <c r="A3430" s="8" t="s">
        <v>942</v>
      </c>
      <c r="B3430" s="16">
        <v>5</v>
      </c>
    </row>
    <row r="3431" spans="1:2" x14ac:dyDescent="0.3">
      <c r="A3431" s="8" t="s">
        <v>762</v>
      </c>
      <c r="B3431" s="16">
        <v>3</v>
      </c>
    </row>
    <row r="3432" spans="1:2" x14ac:dyDescent="0.3">
      <c r="A3432" s="8" t="s">
        <v>2386</v>
      </c>
      <c r="B3432" s="16">
        <v>1</v>
      </c>
    </row>
    <row r="3433" spans="1:2" x14ac:dyDescent="0.3">
      <c r="A3433" s="8" t="s">
        <v>4224</v>
      </c>
      <c r="B3433" s="16">
        <v>2</v>
      </c>
    </row>
    <row r="3434" spans="1:2" x14ac:dyDescent="0.3">
      <c r="A3434" s="8" t="s">
        <v>4470</v>
      </c>
      <c r="B3434" s="16">
        <v>1</v>
      </c>
    </row>
    <row r="3435" spans="1:2" x14ac:dyDescent="0.3">
      <c r="A3435" s="8" t="s">
        <v>5891</v>
      </c>
      <c r="B3435" s="16">
        <v>1</v>
      </c>
    </row>
    <row r="3436" spans="1:2" x14ac:dyDescent="0.3">
      <c r="A3436" s="8" t="s">
        <v>4734</v>
      </c>
      <c r="B3436" s="16">
        <v>2</v>
      </c>
    </row>
    <row r="3437" spans="1:2" x14ac:dyDescent="0.3">
      <c r="A3437" s="8" t="s">
        <v>2799</v>
      </c>
      <c r="B3437" s="16">
        <v>1</v>
      </c>
    </row>
    <row r="3438" spans="1:2" x14ac:dyDescent="0.3">
      <c r="A3438" s="8" t="s">
        <v>130</v>
      </c>
      <c r="B3438" s="16">
        <v>2</v>
      </c>
    </row>
    <row r="3439" spans="1:2" x14ac:dyDescent="0.3">
      <c r="A3439" s="8" t="s">
        <v>1881</v>
      </c>
      <c r="B3439" s="16">
        <v>1</v>
      </c>
    </row>
    <row r="3440" spans="1:2" x14ac:dyDescent="0.3">
      <c r="A3440" s="8" t="s">
        <v>4795</v>
      </c>
      <c r="B3440" s="16">
        <v>2</v>
      </c>
    </row>
    <row r="3441" spans="1:2" x14ac:dyDescent="0.3">
      <c r="A3441" s="8" t="s">
        <v>3519</v>
      </c>
      <c r="B3441" s="16">
        <v>2</v>
      </c>
    </row>
    <row r="3442" spans="1:2" x14ac:dyDescent="0.3">
      <c r="A3442" s="8" t="s">
        <v>3733</v>
      </c>
      <c r="B3442" s="16">
        <v>2</v>
      </c>
    </row>
    <row r="3443" spans="1:2" x14ac:dyDescent="0.3">
      <c r="A3443" s="8" t="s">
        <v>2776</v>
      </c>
      <c r="B3443" s="16">
        <v>1</v>
      </c>
    </row>
    <row r="3444" spans="1:2" x14ac:dyDescent="0.3">
      <c r="A3444" s="8" t="s">
        <v>4743</v>
      </c>
      <c r="B3444" s="16">
        <v>1</v>
      </c>
    </row>
    <row r="3445" spans="1:2" x14ac:dyDescent="0.3">
      <c r="A3445" s="8" t="s">
        <v>3988</v>
      </c>
      <c r="B3445" s="16">
        <v>1</v>
      </c>
    </row>
    <row r="3446" spans="1:2" x14ac:dyDescent="0.3">
      <c r="A3446" s="8" t="s">
        <v>5772</v>
      </c>
      <c r="B3446" s="16">
        <v>1</v>
      </c>
    </row>
    <row r="3447" spans="1:2" x14ac:dyDescent="0.3">
      <c r="A3447" s="8" t="s">
        <v>403</v>
      </c>
      <c r="B3447" s="16">
        <v>2</v>
      </c>
    </row>
    <row r="3448" spans="1:2" x14ac:dyDescent="0.3">
      <c r="A3448" s="8" t="s">
        <v>181</v>
      </c>
      <c r="B3448" s="16">
        <v>2</v>
      </c>
    </row>
    <row r="3449" spans="1:2" x14ac:dyDescent="0.3">
      <c r="A3449" s="8" t="s">
        <v>5061</v>
      </c>
      <c r="B3449" s="16">
        <v>1</v>
      </c>
    </row>
    <row r="3450" spans="1:2" x14ac:dyDescent="0.3">
      <c r="A3450" s="8" t="s">
        <v>3297</v>
      </c>
      <c r="B3450" s="16">
        <v>1</v>
      </c>
    </row>
    <row r="3451" spans="1:2" x14ac:dyDescent="0.3">
      <c r="A3451" s="8" t="s">
        <v>3876</v>
      </c>
      <c r="B3451" s="16">
        <v>1</v>
      </c>
    </row>
    <row r="3452" spans="1:2" x14ac:dyDescent="0.3">
      <c r="A3452" s="8" t="s">
        <v>3027</v>
      </c>
      <c r="B3452" s="16">
        <v>2</v>
      </c>
    </row>
    <row r="3453" spans="1:2" x14ac:dyDescent="0.3">
      <c r="A3453" s="8" t="s">
        <v>1584</v>
      </c>
      <c r="B3453" s="16">
        <v>4</v>
      </c>
    </row>
    <row r="3454" spans="1:2" x14ac:dyDescent="0.3">
      <c r="A3454" s="8" t="s">
        <v>5551</v>
      </c>
      <c r="B3454" s="16">
        <v>1</v>
      </c>
    </row>
    <row r="3455" spans="1:2" x14ac:dyDescent="0.3">
      <c r="A3455" s="8" t="s">
        <v>2713</v>
      </c>
      <c r="B3455" s="16">
        <v>1</v>
      </c>
    </row>
    <row r="3456" spans="1:2" x14ac:dyDescent="0.3">
      <c r="A3456" s="8" t="s">
        <v>716</v>
      </c>
      <c r="B3456" s="16">
        <v>2</v>
      </c>
    </row>
    <row r="3457" spans="1:2" x14ac:dyDescent="0.3">
      <c r="A3457" s="8" t="s">
        <v>2881</v>
      </c>
      <c r="B3457" s="16">
        <v>2</v>
      </c>
    </row>
    <row r="3458" spans="1:2" x14ac:dyDescent="0.3">
      <c r="A3458" s="8" t="s">
        <v>4295</v>
      </c>
      <c r="B3458" s="16">
        <v>2</v>
      </c>
    </row>
    <row r="3459" spans="1:2" x14ac:dyDescent="0.3">
      <c r="A3459" s="8" t="s">
        <v>1840</v>
      </c>
      <c r="B3459" s="16">
        <v>1</v>
      </c>
    </row>
    <row r="3460" spans="1:2" x14ac:dyDescent="0.3">
      <c r="A3460" s="8" t="s">
        <v>5804</v>
      </c>
      <c r="B3460" s="16">
        <v>1</v>
      </c>
    </row>
    <row r="3461" spans="1:2" x14ac:dyDescent="0.3">
      <c r="A3461" s="8" t="s">
        <v>3710</v>
      </c>
      <c r="B3461" s="16">
        <v>1</v>
      </c>
    </row>
    <row r="3462" spans="1:2" x14ac:dyDescent="0.3">
      <c r="A3462" s="8" t="s">
        <v>721</v>
      </c>
      <c r="B3462" s="16">
        <v>3</v>
      </c>
    </row>
    <row r="3463" spans="1:2" x14ac:dyDescent="0.3">
      <c r="A3463" s="8" t="s">
        <v>5777</v>
      </c>
      <c r="B3463" s="16">
        <v>1</v>
      </c>
    </row>
    <row r="3464" spans="1:2" x14ac:dyDescent="0.3">
      <c r="A3464" s="8" t="s">
        <v>4024</v>
      </c>
      <c r="B3464" s="16">
        <v>1</v>
      </c>
    </row>
    <row r="3465" spans="1:2" x14ac:dyDescent="0.3">
      <c r="A3465" s="8" t="s">
        <v>814</v>
      </c>
      <c r="B3465" s="16">
        <v>1</v>
      </c>
    </row>
    <row r="3466" spans="1:2" x14ac:dyDescent="0.3">
      <c r="A3466" s="8" t="s">
        <v>1878</v>
      </c>
      <c r="B3466" s="16">
        <v>1</v>
      </c>
    </row>
    <row r="3467" spans="1:2" x14ac:dyDescent="0.3">
      <c r="A3467" s="8" t="s">
        <v>3088</v>
      </c>
      <c r="B3467" s="16">
        <v>3</v>
      </c>
    </row>
    <row r="3468" spans="1:2" x14ac:dyDescent="0.3">
      <c r="A3468" s="8" t="s">
        <v>2182</v>
      </c>
      <c r="B3468" s="16">
        <v>1</v>
      </c>
    </row>
    <row r="3469" spans="1:2" x14ac:dyDescent="0.3">
      <c r="A3469" s="8" t="s">
        <v>2222</v>
      </c>
      <c r="B3469" s="16">
        <v>3</v>
      </c>
    </row>
    <row r="3470" spans="1:2" x14ac:dyDescent="0.3">
      <c r="A3470" s="8" t="s">
        <v>4704</v>
      </c>
      <c r="B3470" s="16">
        <v>1</v>
      </c>
    </row>
    <row r="3471" spans="1:2" x14ac:dyDescent="0.3">
      <c r="A3471" s="8" t="s">
        <v>684</v>
      </c>
      <c r="B3471" s="16">
        <v>3</v>
      </c>
    </row>
    <row r="3472" spans="1:2" x14ac:dyDescent="0.3">
      <c r="A3472" s="8" t="s">
        <v>4441</v>
      </c>
      <c r="B3472" s="16">
        <v>1</v>
      </c>
    </row>
    <row r="3473" spans="1:2" x14ac:dyDescent="0.3">
      <c r="A3473" s="8" t="s">
        <v>4150</v>
      </c>
      <c r="B3473" s="16">
        <v>2</v>
      </c>
    </row>
    <row r="3474" spans="1:2" x14ac:dyDescent="0.3">
      <c r="A3474" s="8" t="s">
        <v>4725</v>
      </c>
      <c r="B3474" s="16">
        <v>1</v>
      </c>
    </row>
    <row r="3475" spans="1:2" x14ac:dyDescent="0.3">
      <c r="A3475" s="8" t="s">
        <v>1919</v>
      </c>
      <c r="B3475" s="16">
        <v>4</v>
      </c>
    </row>
    <row r="3476" spans="1:2" x14ac:dyDescent="0.3">
      <c r="A3476" s="8" t="s">
        <v>450</v>
      </c>
      <c r="B3476" s="16">
        <v>2</v>
      </c>
    </row>
    <row r="3477" spans="1:2" x14ac:dyDescent="0.3">
      <c r="A3477" s="8" t="s">
        <v>2015</v>
      </c>
      <c r="B3477" s="16">
        <v>1</v>
      </c>
    </row>
    <row r="3478" spans="1:2" x14ac:dyDescent="0.3">
      <c r="A3478" s="8" t="s">
        <v>5203</v>
      </c>
      <c r="B3478" s="16">
        <v>1</v>
      </c>
    </row>
    <row r="3479" spans="1:2" x14ac:dyDescent="0.3">
      <c r="A3479" s="8" t="s">
        <v>5727</v>
      </c>
      <c r="B3479" s="16">
        <v>1</v>
      </c>
    </row>
    <row r="3480" spans="1:2" x14ac:dyDescent="0.3">
      <c r="A3480" s="8" t="s">
        <v>5028</v>
      </c>
      <c r="B3480" s="16">
        <v>1</v>
      </c>
    </row>
    <row r="3481" spans="1:2" x14ac:dyDescent="0.3">
      <c r="A3481" s="8" t="s">
        <v>4027</v>
      </c>
      <c r="B3481" s="16">
        <v>2</v>
      </c>
    </row>
    <row r="3482" spans="1:2" x14ac:dyDescent="0.3">
      <c r="A3482" s="8" t="s">
        <v>5886</v>
      </c>
      <c r="B3482" s="16">
        <v>1</v>
      </c>
    </row>
    <row r="3483" spans="1:2" x14ac:dyDescent="0.3">
      <c r="A3483" s="8" t="s">
        <v>5022</v>
      </c>
      <c r="B3483" s="16">
        <v>1</v>
      </c>
    </row>
    <row r="3484" spans="1:2" x14ac:dyDescent="0.3">
      <c r="A3484" s="8" t="s">
        <v>5243</v>
      </c>
      <c r="B3484" s="16">
        <v>1</v>
      </c>
    </row>
    <row r="3485" spans="1:2" x14ac:dyDescent="0.3">
      <c r="A3485" s="8" t="s">
        <v>846</v>
      </c>
      <c r="B3485" s="16">
        <v>1</v>
      </c>
    </row>
    <row r="3486" spans="1:2" x14ac:dyDescent="0.3">
      <c r="A3486" s="8" t="s">
        <v>399</v>
      </c>
      <c r="B3486" s="16">
        <v>2</v>
      </c>
    </row>
    <row r="3487" spans="1:2" x14ac:dyDescent="0.3">
      <c r="A3487" s="8" t="s">
        <v>3042</v>
      </c>
      <c r="B3487" s="16">
        <v>3</v>
      </c>
    </row>
    <row r="3488" spans="1:2" x14ac:dyDescent="0.3">
      <c r="A3488" s="8" t="s">
        <v>4493</v>
      </c>
      <c r="B3488" s="16">
        <v>1</v>
      </c>
    </row>
    <row r="3489" spans="1:2" x14ac:dyDescent="0.3">
      <c r="A3489" s="8" t="s">
        <v>4496</v>
      </c>
      <c r="B3489" s="16">
        <v>1</v>
      </c>
    </row>
    <row r="3490" spans="1:2" x14ac:dyDescent="0.3">
      <c r="A3490" s="8" t="s">
        <v>2524</v>
      </c>
      <c r="B3490" s="16">
        <v>4</v>
      </c>
    </row>
    <row r="3491" spans="1:2" x14ac:dyDescent="0.3">
      <c r="A3491" s="8" t="s">
        <v>4203</v>
      </c>
      <c r="B3491" s="16">
        <v>2</v>
      </c>
    </row>
    <row r="3492" spans="1:2" x14ac:dyDescent="0.3">
      <c r="A3492" s="8" t="s">
        <v>5148</v>
      </c>
      <c r="B3492" s="16">
        <v>2</v>
      </c>
    </row>
    <row r="3493" spans="1:2" x14ac:dyDescent="0.3">
      <c r="A3493" s="8" t="s">
        <v>3167</v>
      </c>
      <c r="B3493" s="16">
        <v>2</v>
      </c>
    </row>
    <row r="3494" spans="1:2" x14ac:dyDescent="0.3">
      <c r="A3494" s="8" t="s">
        <v>1339</v>
      </c>
      <c r="B3494" s="16">
        <v>2</v>
      </c>
    </row>
    <row r="3495" spans="1:2" x14ac:dyDescent="0.3">
      <c r="A3495" s="8" t="s">
        <v>5769</v>
      </c>
      <c r="B3495" s="16">
        <v>1</v>
      </c>
    </row>
    <row r="3496" spans="1:2" x14ac:dyDescent="0.3">
      <c r="A3496" s="8" t="s">
        <v>774</v>
      </c>
      <c r="B3496" s="16">
        <v>3</v>
      </c>
    </row>
    <row r="3497" spans="1:2" x14ac:dyDescent="0.3">
      <c r="A3497" s="8" t="s">
        <v>2420</v>
      </c>
      <c r="B3497" s="16">
        <v>2</v>
      </c>
    </row>
    <row r="3498" spans="1:2" x14ac:dyDescent="0.3">
      <c r="A3498" s="8" t="s">
        <v>2450</v>
      </c>
      <c r="B3498" s="16">
        <v>1</v>
      </c>
    </row>
    <row r="3499" spans="1:2" x14ac:dyDescent="0.3">
      <c r="A3499" s="8" t="s">
        <v>5738</v>
      </c>
      <c r="B3499" s="16">
        <v>1</v>
      </c>
    </row>
    <row r="3500" spans="1:2" x14ac:dyDescent="0.3">
      <c r="A3500" s="8" t="s">
        <v>1825</v>
      </c>
      <c r="B3500" s="16">
        <v>2</v>
      </c>
    </row>
    <row r="3501" spans="1:2" x14ac:dyDescent="0.3">
      <c r="A3501" s="8" t="s">
        <v>1427</v>
      </c>
      <c r="B3501" s="16">
        <v>2</v>
      </c>
    </row>
    <row r="3502" spans="1:2" x14ac:dyDescent="0.3">
      <c r="A3502" s="8" t="s">
        <v>3599</v>
      </c>
      <c r="B3502" s="16">
        <v>2</v>
      </c>
    </row>
    <row r="3503" spans="1:2" x14ac:dyDescent="0.3">
      <c r="A3503" s="8" t="s">
        <v>5865</v>
      </c>
      <c r="B3503" s="16">
        <v>1</v>
      </c>
    </row>
    <row r="3504" spans="1:2" x14ac:dyDescent="0.3">
      <c r="A3504" s="8" t="s">
        <v>4835</v>
      </c>
      <c r="B3504" s="16">
        <v>2</v>
      </c>
    </row>
    <row r="3505" spans="1:2" x14ac:dyDescent="0.3">
      <c r="A3505" s="8" t="s">
        <v>5172</v>
      </c>
      <c r="B3505" s="16">
        <v>1</v>
      </c>
    </row>
    <row r="3506" spans="1:2" x14ac:dyDescent="0.3">
      <c r="A3506" s="8" t="s">
        <v>2058</v>
      </c>
      <c r="B3506" s="16">
        <v>2</v>
      </c>
    </row>
    <row r="3507" spans="1:2" x14ac:dyDescent="0.3">
      <c r="A3507" s="8" t="s">
        <v>2975</v>
      </c>
      <c r="B3507" s="16">
        <v>3</v>
      </c>
    </row>
    <row r="3508" spans="1:2" x14ac:dyDescent="0.3">
      <c r="A3508" s="8" t="s">
        <v>5911</v>
      </c>
      <c r="B3508" s="16">
        <v>2</v>
      </c>
    </row>
    <row r="3509" spans="1:2" x14ac:dyDescent="0.3">
      <c r="A3509" s="8" t="s">
        <v>3866</v>
      </c>
      <c r="B3509" s="16">
        <v>1</v>
      </c>
    </row>
    <row r="3510" spans="1:2" x14ac:dyDescent="0.3">
      <c r="A3510" s="8" t="s">
        <v>2914</v>
      </c>
      <c r="B3510" s="16">
        <v>2</v>
      </c>
    </row>
    <row r="3511" spans="1:2" x14ac:dyDescent="0.3">
      <c r="A3511" s="8" t="s">
        <v>5017</v>
      </c>
      <c r="B3511" s="16">
        <v>1</v>
      </c>
    </row>
    <row r="3512" spans="1:2" x14ac:dyDescent="0.3">
      <c r="A3512" s="8" t="s">
        <v>1292</v>
      </c>
      <c r="B3512" s="16">
        <v>3</v>
      </c>
    </row>
    <row r="3513" spans="1:2" x14ac:dyDescent="0.3">
      <c r="A3513" s="8" t="s">
        <v>2782</v>
      </c>
      <c r="B3513" s="16">
        <v>1</v>
      </c>
    </row>
    <row r="3514" spans="1:2" x14ac:dyDescent="0.3">
      <c r="A3514" s="8" t="s">
        <v>5586</v>
      </c>
      <c r="B3514" s="16">
        <v>1</v>
      </c>
    </row>
    <row r="3515" spans="1:2" x14ac:dyDescent="0.3">
      <c r="A3515" s="8" t="s">
        <v>83</v>
      </c>
      <c r="B3515" s="16">
        <v>1</v>
      </c>
    </row>
    <row r="3516" spans="1:2" x14ac:dyDescent="0.3">
      <c r="A3516" s="8" t="s">
        <v>5537</v>
      </c>
      <c r="B3516" s="16">
        <v>1</v>
      </c>
    </row>
    <row r="3517" spans="1:2" x14ac:dyDescent="0.3">
      <c r="A3517" s="8" t="s">
        <v>956</v>
      </c>
      <c r="B3517" s="16">
        <v>3</v>
      </c>
    </row>
    <row r="3518" spans="1:2" x14ac:dyDescent="0.3">
      <c r="A3518" s="8" t="s">
        <v>4424</v>
      </c>
      <c r="B3518" s="16">
        <v>1</v>
      </c>
    </row>
    <row r="3519" spans="1:2" x14ac:dyDescent="0.3">
      <c r="A3519" s="8" t="s">
        <v>567</v>
      </c>
      <c r="B3519" s="16">
        <v>3</v>
      </c>
    </row>
    <row r="3520" spans="1:2" x14ac:dyDescent="0.3">
      <c r="A3520" s="8" t="s">
        <v>4819</v>
      </c>
      <c r="B3520" s="16">
        <v>2</v>
      </c>
    </row>
    <row r="3521" spans="1:2" x14ac:dyDescent="0.3">
      <c r="A3521" s="8" t="s">
        <v>5680</v>
      </c>
      <c r="B3521" s="16">
        <v>1</v>
      </c>
    </row>
    <row r="3522" spans="1:2" x14ac:dyDescent="0.3">
      <c r="A3522" s="8" t="s">
        <v>2385</v>
      </c>
      <c r="B3522" s="16">
        <v>4</v>
      </c>
    </row>
    <row r="3523" spans="1:2" x14ac:dyDescent="0.3">
      <c r="A3523" s="8" t="s">
        <v>4834</v>
      </c>
      <c r="B3523" s="16">
        <v>1</v>
      </c>
    </row>
    <row r="3524" spans="1:2" x14ac:dyDescent="0.3">
      <c r="A3524" s="8" t="s">
        <v>421</v>
      </c>
      <c r="B3524" s="16">
        <v>1</v>
      </c>
    </row>
    <row r="3525" spans="1:2" x14ac:dyDescent="0.3">
      <c r="A3525" s="8" t="s">
        <v>5600</v>
      </c>
      <c r="B3525" s="16">
        <v>1</v>
      </c>
    </row>
    <row r="3526" spans="1:2" x14ac:dyDescent="0.3">
      <c r="A3526" s="8" t="s">
        <v>2723</v>
      </c>
      <c r="B3526" s="16">
        <v>2</v>
      </c>
    </row>
    <row r="3527" spans="1:2" x14ac:dyDescent="0.3">
      <c r="A3527" s="8" t="s">
        <v>987</v>
      </c>
      <c r="B3527" s="16">
        <v>3</v>
      </c>
    </row>
    <row r="3528" spans="1:2" x14ac:dyDescent="0.3">
      <c r="A3528" s="8" t="s">
        <v>5030</v>
      </c>
      <c r="B3528" s="16">
        <v>1</v>
      </c>
    </row>
    <row r="3529" spans="1:2" x14ac:dyDescent="0.3">
      <c r="A3529" s="8" t="s">
        <v>3816</v>
      </c>
      <c r="B3529" s="16">
        <v>1</v>
      </c>
    </row>
    <row r="3530" spans="1:2" x14ac:dyDescent="0.3">
      <c r="A3530" s="8" t="s">
        <v>2021</v>
      </c>
      <c r="B3530" s="16">
        <v>3</v>
      </c>
    </row>
    <row r="3531" spans="1:2" x14ac:dyDescent="0.3">
      <c r="A3531" s="8" t="s">
        <v>2664</v>
      </c>
      <c r="B3531" s="16">
        <v>4</v>
      </c>
    </row>
    <row r="3532" spans="1:2" x14ac:dyDescent="0.3">
      <c r="A3532" s="8" t="s">
        <v>1039</v>
      </c>
      <c r="B3532" s="16">
        <v>1</v>
      </c>
    </row>
    <row r="3533" spans="1:2" x14ac:dyDescent="0.3">
      <c r="A3533" s="8" t="s">
        <v>1119</v>
      </c>
      <c r="B3533" s="16">
        <v>2</v>
      </c>
    </row>
    <row r="3534" spans="1:2" x14ac:dyDescent="0.3">
      <c r="A3534" s="8" t="s">
        <v>369</v>
      </c>
      <c r="B3534" s="16">
        <v>1</v>
      </c>
    </row>
    <row r="3535" spans="1:2" x14ac:dyDescent="0.3">
      <c r="A3535" s="8" t="s">
        <v>458</v>
      </c>
      <c r="B3535" s="16">
        <v>1</v>
      </c>
    </row>
    <row r="3536" spans="1:2" x14ac:dyDescent="0.3">
      <c r="A3536" s="8" t="s">
        <v>2316</v>
      </c>
      <c r="B3536" s="16">
        <v>2</v>
      </c>
    </row>
    <row r="3537" spans="1:2" x14ac:dyDescent="0.3">
      <c r="A3537" s="8" t="s">
        <v>988</v>
      </c>
      <c r="B3537" s="16">
        <v>1</v>
      </c>
    </row>
    <row r="3538" spans="1:2" x14ac:dyDescent="0.3">
      <c r="A3538" s="8" t="s">
        <v>3532</v>
      </c>
      <c r="B3538" s="16">
        <v>2</v>
      </c>
    </row>
    <row r="3539" spans="1:2" x14ac:dyDescent="0.3">
      <c r="A3539" s="8" t="s">
        <v>1737</v>
      </c>
      <c r="B3539" s="16">
        <v>2</v>
      </c>
    </row>
    <row r="3540" spans="1:2" x14ac:dyDescent="0.3">
      <c r="A3540" s="8" t="s">
        <v>1043</v>
      </c>
      <c r="B3540" s="16">
        <v>3</v>
      </c>
    </row>
    <row r="3541" spans="1:2" x14ac:dyDescent="0.3">
      <c r="A3541" s="8" t="s">
        <v>4435</v>
      </c>
      <c r="B3541" s="16">
        <v>2</v>
      </c>
    </row>
    <row r="3542" spans="1:2" x14ac:dyDescent="0.3">
      <c r="A3542" s="8" t="s">
        <v>3418</v>
      </c>
      <c r="B3542" s="16">
        <v>2</v>
      </c>
    </row>
    <row r="3543" spans="1:2" x14ac:dyDescent="0.3">
      <c r="A3543" s="8" t="s">
        <v>5031</v>
      </c>
      <c r="B3543" s="16">
        <v>1</v>
      </c>
    </row>
    <row r="3544" spans="1:2" x14ac:dyDescent="0.3">
      <c r="A3544" s="8" t="s">
        <v>4850</v>
      </c>
      <c r="B3544" s="16">
        <v>1</v>
      </c>
    </row>
    <row r="3545" spans="1:2" x14ac:dyDescent="0.3">
      <c r="A3545" s="8" t="s">
        <v>5560</v>
      </c>
      <c r="B3545" s="16">
        <v>2</v>
      </c>
    </row>
    <row r="3546" spans="1:2" x14ac:dyDescent="0.3">
      <c r="A3546" s="8" t="s">
        <v>2130</v>
      </c>
      <c r="B3546" s="16">
        <v>3</v>
      </c>
    </row>
    <row r="3547" spans="1:2" x14ac:dyDescent="0.3">
      <c r="A3547" s="8" t="s">
        <v>5686</v>
      </c>
      <c r="B3547" s="16">
        <v>1</v>
      </c>
    </row>
    <row r="3548" spans="1:2" x14ac:dyDescent="0.3">
      <c r="A3548" s="8" t="s">
        <v>3344</v>
      </c>
      <c r="B3548" s="16">
        <v>1</v>
      </c>
    </row>
    <row r="3549" spans="1:2" x14ac:dyDescent="0.3">
      <c r="A3549" s="8" t="s">
        <v>2942</v>
      </c>
      <c r="B3549" s="16">
        <v>1</v>
      </c>
    </row>
    <row r="3550" spans="1:2" x14ac:dyDescent="0.3">
      <c r="A3550" s="8" t="s">
        <v>820</v>
      </c>
      <c r="B3550" s="16">
        <v>1</v>
      </c>
    </row>
    <row r="3551" spans="1:2" x14ac:dyDescent="0.3">
      <c r="A3551" s="8" t="s">
        <v>1952</v>
      </c>
      <c r="B3551" s="16">
        <v>1</v>
      </c>
    </row>
    <row r="3552" spans="1:2" x14ac:dyDescent="0.3">
      <c r="A3552" s="8" t="s">
        <v>1183</v>
      </c>
      <c r="B3552" s="16">
        <v>2</v>
      </c>
    </row>
    <row r="3553" spans="1:2" x14ac:dyDescent="0.3">
      <c r="A3553" s="8" t="s">
        <v>2679</v>
      </c>
      <c r="B3553" s="16">
        <v>2</v>
      </c>
    </row>
    <row r="3554" spans="1:2" x14ac:dyDescent="0.3">
      <c r="A3554" s="8" t="s">
        <v>232</v>
      </c>
      <c r="B3554" s="16">
        <v>5</v>
      </c>
    </row>
    <row r="3555" spans="1:2" x14ac:dyDescent="0.3">
      <c r="A3555" s="8" t="s">
        <v>2074</v>
      </c>
      <c r="B3555" s="16">
        <v>1</v>
      </c>
    </row>
    <row r="3556" spans="1:2" x14ac:dyDescent="0.3">
      <c r="A3556" s="8" t="s">
        <v>4995</v>
      </c>
      <c r="B3556" s="16">
        <v>1</v>
      </c>
    </row>
    <row r="3557" spans="1:2" x14ac:dyDescent="0.3">
      <c r="A3557" s="8" t="s">
        <v>2354</v>
      </c>
      <c r="B3557" s="16">
        <v>2</v>
      </c>
    </row>
    <row r="3558" spans="1:2" x14ac:dyDescent="0.3">
      <c r="A3558" s="8" t="s">
        <v>3204</v>
      </c>
      <c r="B3558" s="16">
        <v>2</v>
      </c>
    </row>
    <row r="3559" spans="1:2" x14ac:dyDescent="0.3">
      <c r="A3559" s="8" t="s">
        <v>2659</v>
      </c>
      <c r="B3559" s="16">
        <v>1</v>
      </c>
    </row>
    <row r="3560" spans="1:2" x14ac:dyDescent="0.3">
      <c r="A3560" s="8" t="s">
        <v>2822</v>
      </c>
      <c r="B3560" s="16">
        <v>3</v>
      </c>
    </row>
    <row r="3561" spans="1:2" x14ac:dyDescent="0.3">
      <c r="A3561" s="8" t="s">
        <v>4574</v>
      </c>
      <c r="B3561" s="16">
        <v>1</v>
      </c>
    </row>
    <row r="3562" spans="1:2" x14ac:dyDescent="0.3">
      <c r="A3562" s="8" t="s">
        <v>3037</v>
      </c>
      <c r="B3562" s="16">
        <v>1</v>
      </c>
    </row>
    <row r="3563" spans="1:2" x14ac:dyDescent="0.3">
      <c r="A3563" s="8" t="s">
        <v>4965</v>
      </c>
      <c r="B3563" s="16">
        <v>3</v>
      </c>
    </row>
    <row r="3564" spans="1:2" x14ac:dyDescent="0.3">
      <c r="A3564" s="8" t="s">
        <v>1024</v>
      </c>
      <c r="B3564" s="16">
        <v>1</v>
      </c>
    </row>
    <row r="3565" spans="1:2" x14ac:dyDescent="0.3">
      <c r="A3565" s="8" t="s">
        <v>3412</v>
      </c>
      <c r="B3565" s="16">
        <v>1</v>
      </c>
    </row>
    <row r="3566" spans="1:2" x14ac:dyDescent="0.3">
      <c r="A3566" s="8" t="s">
        <v>597</v>
      </c>
      <c r="B3566" s="16">
        <v>2</v>
      </c>
    </row>
    <row r="3567" spans="1:2" x14ac:dyDescent="0.3">
      <c r="A3567" s="8" t="s">
        <v>4990</v>
      </c>
      <c r="B3567" s="16">
        <v>1</v>
      </c>
    </row>
    <row r="3568" spans="1:2" x14ac:dyDescent="0.3">
      <c r="A3568" s="8" t="s">
        <v>692</v>
      </c>
      <c r="B3568" s="16">
        <v>1</v>
      </c>
    </row>
    <row r="3569" spans="1:2" x14ac:dyDescent="0.3">
      <c r="A3569" s="8" t="s">
        <v>5645</v>
      </c>
      <c r="B3569" s="16">
        <v>1</v>
      </c>
    </row>
    <row r="3570" spans="1:2" x14ac:dyDescent="0.3">
      <c r="A3570" s="8" t="s">
        <v>1633</v>
      </c>
      <c r="B3570" s="16">
        <v>2</v>
      </c>
    </row>
    <row r="3571" spans="1:2" x14ac:dyDescent="0.3">
      <c r="A3571" s="8" t="s">
        <v>5143</v>
      </c>
      <c r="B3571" s="16">
        <v>1</v>
      </c>
    </row>
    <row r="3572" spans="1:2" x14ac:dyDescent="0.3">
      <c r="A3572" s="8" t="s">
        <v>3723</v>
      </c>
      <c r="B3572" s="16">
        <v>1</v>
      </c>
    </row>
    <row r="3573" spans="1:2" x14ac:dyDescent="0.3">
      <c r="A3573" s="8" t="s">
        <v>5651</v>
      </c>
      <c r="B3573" s="16">
        <v>3</v>
      </c>
    </row>
    <row r="3574" spans="1:2" x14ac:dyDescent="0.3">
      <c r="A3574" s="8" t="s">
        <v>4021</v>
      </c>
      <c r="B3574" s="16">
        <v>1</v>
      </c>
    </row>
    <row r="3575" spans="1:2" x14ac:dyDescent="0.3">
      <c r="A3575" s="8" t="s">
        <v>2164</v>
      </c>
      <c r="B3575" s="16">
        <v>3</v>
      </c>
    </row>
    <row r="3576" spans="1:2" x14ac:dyDescent="0.3">
      <c r="A3576" s="8" t="s">
        <v>2880</v>
      </c>
      <c r="B3576" s="16">
        <v>1</v>
      </c>
    </row>
    <row r="3577" spans="1:2" x14ac:dyDescent="0.3">
      <c r="A3577" s="8" t="s">
        <v>946</v>
      </c>
      <c r="B3577" s="16">
        <v>1</v>
      </c>
    </row>
    <row r="3578" spans="1:2" x14ac:dyDescent="0.3">
      <c r="A3578" s="8" t="s">
        <v>157</v>
      </c>
      <c r="B3578" s="16">
        <v>3</v>
      </c>
    </row>
    <row r="3579" spans="1:2" x14ac:dyDescent="0.3">
      <c r="A3579" s="8" t="s">
        <v>1263</v>
      </c>
      <c r="B3579" s="16">
        <v>1</v>
      </c>
    </row>
    <row r="3580" spans="1:2" x14ac:dyDescent="0.3">
      <c r="A3580" s="8" t="s">
        <v>2585</v>
      </c>
      <c r="B3580" s="16">
        <v>3</v>
      </c>
    </row>
    <row r="3581" spans="1:2" x14ac:dyDescent="0.3">
      <c r="A3581" s="8" t="s">
        <v>4902</v>
      </c>
      <c r="B3581" s="16">
        <v>1</v>
      </c>
    </row>
    <row r="3582" spans="1:2" x14ac:dyDescent="0.3">
      <c r="A3582" s="8" t="s">
        <v>1520</v>
      </c>
      <c r="B3582" s="16">
        <v>1</v>
      </c>
    </row>
    <row r="3583" spans="1:2" x14ac:dyDescent="0.3">
      <c r="A3583" s="8" t="s">
        <v>5731</v>
      </c>
      <c r="B3583" s="16">
        <v>2</v>
      </c>
    </row>
    <row r="3584" spans="1:2" x14ac:dyDescent="0.3">
      <c r="A3584" s="8" t="s">
        <v>2853</v>
      </c>
      <c r="B3584" s="16">
        <v>2</v>
      </c>
    </row>
    <row r="3585" spans="1:2" x14ac:dyDescent="0.3">
      <c r="A3585" s="8" t="s">
        <v>274</v>
      </c>
      <c r="B3585" s="16">
        <v>1</v>
      </c>
    </row>
    <row r="3586" spans="1:2" x14ac:dyDescent="0.3">
      <c r="A3586" s="8" t="s">
        <v>5641</v>
      </c>
      <c r="B3586" s="16">
        <v>1</v>
      </c>
    </row>
    <row r="3587" spans="1:2" x14ac:dyDescent="0.3">
      <c r="A3587" s="8" t="s">
        <v>414</v>
      </c>
      <c r="B3587" s="16">
        <v>3</v>
      </c>
    </row>
    <row r="3588" spans="1:2" x14ac:dyDescent="0.3">
      <c r="A3588" s="8" t="s">
        <v>5500</v>
      </c>
      <c r="B3588" s="16">
        <v>1</v>
      </c>
    </row>
    <row r="3589" spans="1:2" x14ac:dyDescent="0.3">
      <c r="A3589" s="8" t="s">
        <v>1596</v>
      </c>
      <c r="B3589" s="16">
        <v>3</v>
      </c>
    </row>
    <row r="3590" spans="1:2" x14ac:dyDescent="0.3">
      <c r="A3590" s="8" t="s">
        <v>3097</v>
      </c>
      <c r="B3590" s="16">
        <v>2</v>
      </c>
    </row>
    <row r="3591" spans="1:2" x14ac:dyDescent="0.3">
      <c r="A3591" s="8" t="s">
        <v>4730</v>
      </c>
      <c r="B3591" s="16">
        <v>2</v>
      </c>
    </row>
    <row r="3592" spans="1:2" x14ac:dyDescent="0.3">
      <c r="A3592" s="8" t="s">
        <v>183</v>
      </c>
      <c r="B3592" s="16">
        <v>1</v>
      </c>
    </row>
    <row r="3593" spans="1:2" x14ac:dyDescent="0.3">
      <c r="A3593" s="8" t="s">
        <v>5265</v>
      </c>
      <c r="B3593" s="16">
        <v>1</v>
      </c>
    </row>
    <row r="3594" spans="1:2" x14ac:dyDescent="0.3">
      <c r="A3594" s="8" t="s">
        <v>1920</v>
      </c>
      <c r="B3594" s="16">
        <v>2</v>
      </c>
    </row>
    <row r="3595" spans="1:2" x14ac:dyDescent="0.3">
      <c r="A3595" s="8" t="s">
        <v>3374</v>
      </c>
      <c r="B3595" s="16">
        <v>1</v>
      </c>
    </row>
    <row r="3596" spans="1:2" x14ac:dyDescent="0.3">
      <c r="A3596" s="8" t="s">
        <v>1108</v>
      </c>
      <c r="B3596" s="16">
        <v>3</v>
      </c>
    </row>
    <row r="3597" spans="1:2" x14ac:dyDescent="0.3">
      <c r="A3597" s="8" t="s">
        <v>2319</v>
      </c>
      <c r="B3597" s="16">
        <v>1</v>
      </c>
    </row>
    <row r="3598" spans="1:2" x14ac:dyDescent="0.3">
      <c r="A3598" s="8" t="s">
        <v>92</v>
      </c>
      <c r="B3598" s="16">
        <v>3</v>
      </c>
    </row>
    <row r="3599" spans="1:2" x14ac:dyDescent="0.3">
      <c r="A3599" s="8" t="s">
        <v>5595</v>
      </c>
      <c r="B3599" s="16">
        <v>1</v>
      </c>
    </row>
    <row r="3600" spans="1:2" x14ac:dyDescent="0.3">
      <c r="A3600" s="8" t="s">
        <v>389</v>
      </c>
      <c r="B3600" s="16">
        <v>2</v>
      </c>
    </row>
    <row r="3601" spans="1:2" x14ac:dyDescent="0.3">
      <c r="A3601" s="8" t="s">
        <v>1044</v>
      </c>
      <c r="B3601" s="16">
        <v>1</v>
      </c>
    </row>
    <row r="3602" spans="1:2" x14ac:dyDescent="0.3">
      <c r="A3602" s="8" t="s">
        <v>447</v>
      </c>
      <c r="B3602" s="16">
        <v>3</v>
      </c>
    </row>
    <row r="3603" spans="1:2" x14ac:dyDescent="0.3">
      <c r="A3603" s="8" t="s">
        <v>1836</v>
      </c>
      <c r="B3603" s="16">
        <v>2</v>
      </c>
    </row>
    <row r="3604" spans="1:2" x14ac:dyDescent="0.3">
      <c r="A3604" s="8" t="s">
        <v>5033</v>
      </c>
      <c r="B3604" s="16">
        <v>2</v>
      </c>
    </row>
    <row r="3605" spans="1:2" x14ac:dyDescent="0.3">
      <c r="A3605" s="8" t="s">
        <v>3053</v>
      </c>
      <c r="B3605" s="16">
        <v>2</v>
      </c>
    </row>
    <row r="3606" spans="1:2" x14ac:dyDescent="0.3">
      <c r="A3606" s="8" t="s">
        <v>4910</v>
      </c>
      <c r="B3606" s="16">
        <v>1</v>
      </c>
    </row>
    <row r="3607" spans="1:2" x14ac:dyDescent="0.3">
      <c r="A3607" s="8" t="s">
        <v>3444</v>
      </c>
      <c r="B3607" s="16">
        <v>1</v>
      </c>
    </row>
    <row r="3608" spans="1:2" x14ac:dyDescent="0.3">
      <c r="A3608" s="8" t="s">
        <v>2108</v>
      </c>
      <c r="B3608" s="16">
        <v>3</v>
      </c>
    </row>
    <row r="3609" spans="1:2" x14ac:dyDescent="0.3">
      <c r="A3609" s="8" t="s">
        <v>527</v>
      </c>
      <c r="B3609" s="16">
        <v>3</v>
      </c>
    </row>
    <row r="3610" spans="1:2" x14ac:dyDescent="0.3">
      <c r="A3610" s="8" t="s">
        <v>5434</v>
      </c>
      <c r="B3610" s="16">
        <v>1</v>
      </c>
    </row>
    <row r="3611" spans="1:2" x14ac:dyDescent="0.3">
      <c r="A3611" s="8" t="s">
        <v>4112</v>
      </c>
      <c r="B3611" s="16">
        <v>3</v>
      </c>
    </row>
    <row r="3612" spans="1:2" x14ac:dyDescent="0.3">
      <c r="A3612" s="8" t="s">
        <v>431</v>
      </c>
      <c r="B3612" s="16">
        <v>2</v>
      </c>
    </row>
    <row r="3613" spans="1:2" x14ac:dyDescent="0.3">
      <c r="A3613" s="8" t="s">
        <v>1279</v>
      </c>
      <c r="B3613" s="16">
        <v>4</v>
      </c>
    </row>
    <row r="3614" spans="1:2" x14ac:dyDescent="0.3">
      <c r="A3614" s="8" t="s">
        <v>4706</v>
      </c>
      <c r="B3614" s="16">
        <v>1</v>
      </c>
    </row>
    <row r="3615" spans="1:2" x14ac:dyDescent="0.3">
      <c r="A3615" s="8" t="s">
        <v>1495</v>
      </c>
      <c r="B3615" s="16">
        <v>2</v>
      </c>
    </row>
    <row r="3616" spans="1:2" x14ac:dyDescent="0.3">
      <c r="A3616" s="8" t="s">
        <v>997</v>
      </c>
      <c r="B3616" s="16">
        <v>1</v>
      </c>
    </row>
    <row r="3617" spans="1:2" x14ac:dyDescent="0.3">
      <c r="A3617" s="8" t="s">
        <v>3578</v>
      </c>
      <c r="B3617" s="16">
        <v>1</v>
      </c>
    </row>
    <row r="3618" spans="1:2" x14ac:dyDescent="0.3">
      <c r="A3618" s="8" t="s">
        <v>2517</v>
      </c>
      <c r="B3618" s="16">
        <v>2</v>
      </c>
    </row>
    <row r="3619" spans="1:2" x14ac:dyDescent="0.3">
      <c r="A3619" s="8" t="s">
        <v>1069</v>
      </c>
      <c r="B3619" s="16">
        <v>1</v>
      </c>
    </row>
    <row r="3620" spans="1:2" x14ac:dyDescent="0.3">
      <c r="A3620" s="8" t="s">
        <v>4848</v>
      </c>
      <c r="B3620" s="16">
        <v>2</v>
      </c>
    </row>
    <row r="3621" spans="1:2" x14ac:dyDescent="0.3">
      <c r="A3621" s="8" t="s">
        <v>3549</v>
      </c>
      <c r="B3621" s="16">
        <v>1</v>
      </c>
    </row>
    <row r="3622" spans="1:2" x14ac:dyDescent="0.3">
      <c r="A3622" s="8" t="s">
        <v>1186</v>
      </c>
      <c r="B3622" s="16">
        <v>1</v>
      </c>
    </row>
    <row r="3623" spans="1:2" x14ac:dyDescent="0.3">
      <c r="A3623" s="8" t="s">
        <v>1743</v>
      </c>
      <c r="B3623" s="16">
        <v>1</v>
      </c>
    </row>
    <row r="3624" spans="1:2" x14ac:dyDescent="0.3">
      <c r="A3624" s="8" t="s">
        <v>5102</v>
      </c>
      <c r="B3624" s="16">
        <v>1</v>
      </c>
    </row>
    <row r="3625" spans="1:2" x14ac:dyDescent="0.3">
      <c r="A3625" s="8" t="s">
        <v>1388</v>
      </c>
      <c r="B3625" s="16">
        <v>2</v>
      </c>
    </row>
    <row r="3626" spans="1:2" x14ac:dyDescent="0.3">
      <c r="A3626" s="8" t="s">
        <v>2747</v>
      </c>
      <c r="B3626" s="16">
        <v>1</v>
      </c>
    </row>
    <row r="3627" spans="1:2" x14ac:dyDescent="0.3">
      <c r="A3627" s="8" t="s">
        <v>1500</v>
      </c>
      <c r="B3627" s="16">
        <v>1</v>
      </c>
    </row>
    <row r="3628" spans="1:2" x14ac:dyDescent="0.3">
      <c r="A3628" s="8" t="s">
        <v>2195</v>
      </c>
      <c r="B3628" s="16">
        <v>4</v>
      </c>
    </row>
    <row r="3629" spans="1:2" x14ac:dyDescent="0.3">
      <c r="A3629" s="8" t="s">
        <v>1739</v>
      </c>
      <c r="B3629" s="16">
        <v>1</v>
      </c>
    </row>
    <row r="3630" spans="1:2" x14ac:dyDescent="0.3">
      <c r="A3630" s="8" t="s">
        <v>4866</v>
      </c>
      <c r="B3630" s="16">
        <v>1</v>
      </c>
    </row>
    <row r="3631" spans="1:2" x14ac:dyDescent="0.3">
      <c r="A3631" s="8" t="s">
        <v>2726</v>
      </c>
      <c r="B3631" s="16">
        <v>2</v>
      </c>
    </row>
    <row r="3632" spans="1:2" x14ac:dyDescent="0.3">
      <c r="A3632" s="8" t="s">
        <v>5036</v>
      </c>
      <c r="B3632" s="16">
        <v>1</v>
      </c>
    </row>
    <row r="3633" spans="1:2" x14ac:dyDescent="0.3">
      <c r="A3633" s="8" t="s">
        <v>5814</v>
      </c>
      <c r="B3633" s="16">
        <v>1</v>
      </c>
    </row>
    <row r="3634" spans="1:2" x14ac:dyDescent="0.3">
      <c r="A3634" s="8" t="s">
        <v>1894</v>
      </c>
      <c r="B3634" s="16">
        <v>3</v>
      </c>
    </row>
    <row r="3635" spans="1:2" x14ac:dyDescent="0.3">
      <c r="A3635" s="8" t="s">
        <v>5860</v>
      </c>
      <c r="B3635" s="16">
        <v>1</v>
      </c>
    </row>
    <row r="3636" spans="1:2" x14ac:dyDescent="0.3">
      <c r="A3636" s="8" t="s">
        <v>608</v>
      </c>
      <c r="B3636" s="16">
        <v>2</v>
      </c>
    </row>
    <row r="3637" spans="1:2" x14ac:dyDescent="0.3">
      <c r="A3637" s="8" t="s">
        <v>5945</v>
      </c>
      <c r="B3637" s="16">
        <v>1</v>
      </c>
    </row>
    <row r="3638" spans="1:2" x14ac:dyDescent="0.3">
      <c r="A3638" s="8" t="s">
        <v>2378</v>
      </c>
      <c r="B3638" s="16">
        <v>1</v>
      </c>
    </row>
    <row r="3639" spans="1:2" x14ac:dyDescent="0.3">
      <c r="A3639" s="8" t="s">
        <v>1760</v>
      </c>
      <c r="B3639" s="16">
        <v>2</v>
      </c>
    </row>
    <row r="3640" spans="1:2" x14ac:dyDescent="0.3">
      <c r="A3640" s="8" t="s">
        <v>2632</v>
      </c>
      <c r="B3640" s="16">
        <v>6</v>
      </c>
    </row>
    <row r="3641" spans="1:2" x14ac:dyDescent="0.3">
      <c r="A3641" s="8" t="s">
        <v>2197</v>
      </c>
      <c r="B3641" s="16">
        <v>2</v>
      </c>
    </row>
    <row r="3642" spans="1:2" x14ac:dyDescent="0.3">
      <c r="A3642" s="8" t="s">
        <v>1955</v>
      </c>
      <c r="B3642" s="16">
        <v>1</v>
      </c>
    </row>
    <row r="3643" spans="1:2" x14ac:dyDescent="0.3">
      <c r="A3643" s="8" t="s">
        <v>1588</v>
      </c>
      <c r="B3643" s="16">
        <v>3</v>
      </c>
    </row>
    <row r="3644" spans="1:2" x14ac:dyDescent="0.3">
      <c r="A3644" s="8" t="s">
        <v>5829</v>
      </c>
      <c r="B3644" s="16">
        <v>1</v>
      </c>
    </row>
    <row r="3645" spans="1:2" x14ac:dyDescent="0.3">
      <c r="A3645" s="8" t="s">
        <v>1270</v>
      </c>
      <c r="B3645" s="16">
        <v>1</v>
      </c>
    </row>
    <row r="3646" spans="1:2" x14ac:dyDescent="0.3">
      <c r="A3646" s="8" t="s">
        <v>1856</v>
      </c>
      <c r="B3646" s="16">
        <v>1</v>
      </c>
    </row>
    <row r="3647" spans="1:2" x14ac:dyDescent="0.3">
      <c r="A3647" s="8" t="s">
        <v>4934</v>
      </c>
      <c r="B3647" s="16">
        <v>1</v>
      </c>
    </row>
    <row r="3648" spans="1:2" x14ac:dyDescent="0.3">
      <c r="A3648" s="8" t="s">
        <v>4372</v>
      </c>
      <c r="B3648" s="16">
        <v>1</v>
      </c>
    </row>
    <row r="3649" spans="1:2" x14ac:dyDescent="0.3">
      <c r="A3649" s="8" t="s">
        <v>44</v>
      </c>
      <c r="B3649" s="16">
        <v>4</v>
      </c>
    </row>
    <row r="3650" spans="1:2" x14ac:dyDescent="0.3">
      <c r="A3650" s="8" t="s">
        <v>5840</v>
      </c>
      <c r="B3650" s="16">
        <v>1</v>
      </c>
    </row>
    <row r="3651" spans="1:2" x14ac:dyDescent="0.3">
      <c r="A3651" s="8" t="s">
        <v>5410</v>
      </c>
      <c r="B3651" s="16">
        <v>1</v>
      </c>
    </row>
    <row r="3652" spans="1:2" x14ac:dyDescent="0.3">
      <c r="A3652" s="8" t="s">
        <v>4080</v>
      </c>
      <c r="B3652" s="16">
        <v>1</v>
      </c>
    </row>
    <row r="3653" spans="1:2" x14ac:dyDescent="0.3">
      <c r="A3653" s="8" t="s">
        <v>3806</v>
      </c>
      <c r="B3653" s="16">
        <v>2</v>
      </c>
    </row>
    <row r="3654" spans="1:2" x14ac:dyDescent="0.3">
      <c r="A3654" s="8" t="s">
        <v>4083</v>
      </c>
      <c r="B3654" s="16">
        <v>1</v>
      </c>
    </row>
    <row r="3655" spans="1:2" x14ac:dyDescent="0.3">
      <c r="A3655" s="8" t="s">
        <v>2376</v>
      </c>
      <c r="B3655" s="16">
        <v>1</v>
      </c>
    </row>
    <row r="3656" spans="1:2" x14ac:dyDescent="0.3">
      <c r="A3656" s="8" t="s">
        <v>3343</v>
      </c>
      <c r="B3656" s="16">
        <v>2</v>
      </c>
    </row>
    <row r="3657" spans="1:2" x14ac:dyDescent="0.3">
      <c r="A3657" s="8" t="s">
        <v>2609</v>
      </c>
      <c r="B3657" s="16">
        <v>1</v>
      </c>
    </row>
    <row r="3658" spans="1:2" x14ac:dyDescent="0.3">
      <c r="A3658" s="8" t="s">
        <v>2996</v>
      </c>
      <c r="B3658" s="16">
        <v>2</v>
      </c>
    </row>
    <row r="3659" spans="1:2" x14ac:dyDescent="0.3">
      <c r="A3659" s="8" t="s">
        <v>3236</v>
      </c>
      <c r="B3659" s="16">
        <v>1</v>
      </c>
    </row>
    <row r="3660" spans="1:2" x14ac:dyDescent="0.3">
      <c r="A3660" s="8" t="s">
        <v>4736</v>
      </c>
      <c r="B3660" s="16">
        <v>1</v>
      </c>
    </row>
    <row r="3661" spans="1:2" x14ac:dyDescent="0.3">
      <c r="A3661" s="8" t="s">
        <v>5078</v>
      </c>
      <c r="B3661" s="16">
        <v>1</v>
      </c>
    </row>
    <row r="3662" spans="1:2" x14ac:dyDescent="0.3">
      <c r="A3662" s="8" t="s">
        <v>3748</v>
      </c>
      <c r="B3662" s="16">
        <v>3</v>
      </c>
    </row>
    <row r="3663" spans="1:2" x14ac:dyDescent="0.3">
      <c r="A3663" s="8" t="s">
        <v>4900</v>
      </c>
      <c r="B3663" s="16">
        <v>1</v>
      </c>
    </row>
    <row r="3664" spans="1:2" x14ac:dyDescent="0.3">
      <c r="A3664" s="8" t="s">
        <v>1461</v>
      </c>
      <c r="B3664" s="16">
        <v>2</v>
      </c>
    </row>
    <row r="3665" spans="1:2" x14ac:dyDescent="0.3">
      <c r="A3665" s="8" t="s">
        <v>1609</v>
      </c>
      <c r="B3665" s="16">
        <v>1</v>
      </c>
    </row>
    <row r="3666" spans="1:2" x14ac:dyDescent="0.3">
      <c r="A3666" s="8" t="s">
        <v>4851</v>
      </c>
      <c r="B3666" s="16">
        <v>1</v>
      </c>
    </row>
    <row r="3667" spans="1:2" x14ac:dyDescent="0.3">
      <c r="A3667" s="8" t="s">
        <v>3517</v>
      </c>
      <c r="B3667" s="16">
        <v>2</v>
      </c>
    </row>
    <row r="3668" spans="1:2" x14ac:dyDescent="0.3">
      <c r="A3668" s="8" t="s">
        <v>1591</v>
      </c>
      <c r="B3668" s="16">
        <v>2</v>
      </c>
    </row>
    <row r="3669" spans="1:2" x14ac:dyDescent="0.3">
      <c r="A3669" s="8" t="s">
        <v>4800</v>
      </c>
      <c r="B3669" s="16">
        <v>3</v>
      </c>
    </row>
    <row r="3670" spans="1:2" x14ac:dyDescent="0.3">
      <c r="A3670" s="8" t="s">
        <v>3160</v>
      </c>
      <c r="B3670" s="16">
        <v>1</v>
      </c>
    </row>
    <row r="3671" spans="1:2" x14ac:dyDescent="0.3">
      <c r="A3671" s="8" t="s">
        <v>2326</v>
      </c>
      <c r="B3671" s="16">
        <v>2</v>
      </c>
    </row>
    <row r="3672" spans="1:2" x14ac:dyDescent="0.3">
      <c r="A3672" s="8" t="s">
        <v>2602</v>
      </c>
      <c r="B3672" s="16">
        <v>2</v>
      </c>
    </row>
    <row r="3673" spans="1:2" x14ac:dyDescent="0.3">
      <c r="A3673" s="8" t="s">
        <v>1130</v>
      </c>
      <c r="B3673" s="16">
        <v>2</v>
      </c>
    </row>
    <row r="3674" spans="1:2" x14ac:dyDescent="0.3">
      <c r="A3674" s="8" t="s">
        <v>2623</v>
      </c>
      <c r="B3674" s="16">
        <v>1</v>
      </c>
    </row>
    <row r="3675" spans="1:2" x14ac:dyDescent="0.3">
      <c r="A3675" s="8" t="s">
        <v>4081</v>
      </c>
      <c r="B3675" s="16">
        <v>1</v>
      </c>
    </row>
    <row r="3676" spans="1:2" x14ac:dyDescent="0.3">
      <c r="A3676" s="8" t="s">
        <v>467</v>
      </c>
      <c r="B3676" s="16">
        <v>1</v>
      </c>
    </row>
    <row r="3677" spans="1:2" x14ac:dyDescent="0.3">
      <c r="A3677" s="8" t="s">
        <v>3231</v>
      </c>
      <c r="B3677" s="16">
        <v>1</v>
      </c>
    </row>
    <row r="3678" spans="1:2" x14ac:dyDescent="0.3">
      <c r="A3678" s="8" t="s">
        <v>614</v>
      </c>
      <c r="B3678" s="16">
        <v>4</v>
      </c>
    </row>
    <row r="3679" spans="1:2" x14ac:dyDescent="0.3">
      <c r="A3679" s="8" t="s">
        <v>2676</v>
      </c>
      <c r="B3679" s="16">
        <v>3</v>
      </c>
    </row>
    <row r="3680" spans="1:2" x14ac:dyDescent="0.3">
      <c r="A3680" s="8" t="s">
        <v>4181</v>
      </c>
      <c r="B3680" s="16">
        <v>1</v>
      </c>
    </row>
    <row r="3681" spans="1:2" x14ac:dyDescent="0.3">
      <c r="A3681" s="8" t="s">
        <v>2978</v>
      </c>
      <c r="B3681" s="16">
        <v>1</v>
      </c>
    </row>
    <row r="3682" spans="1:2" x14ac:dyDescent="0.3">
      <c r="A3682" s="8" t="s">
        <v>5676</v>
      </c>
      <c r="B3682" s="16">
        <v>2</v>
      </c>
    </row>
    <row r="3683" spans="1:2" x14ac:dyDescent="0.3">
      <c r="A3683" s="8" t="s">
        <v>3278</v>
      </c>
      <c r="B3683" s="16">
        <v>1</v>
      </c>
    </row>
    <row r="3684" spans="1:2" x14ac:dyDescent="0.3">
      <c r="A3684" s="8" t="s">
        <v>1821</v>
      </c>
      <c r="B3684" s="16">
        <v>2</v>
      </c>
    </row>
    <row r="3685" spans="1:2" x14ac:dyDescent="0.3">
      <c r="A3685" s="8" t="s">
        <v>5962</v>
      </c>
      <c r="B3685" s="16">
        <v>1</v>
      </c>
    </row>
    <row r="3686" spans="1:2" x14ac:dyDescent="0.3">
      <c r="A3686" s="8" t="s">
        <v>1918</v>
      </c>
      <c r="B3686" s="16">
        <v>3</v>
      </c>
    </row>
    <row r="3687" spans="1:2" x14ac:dyDescent="0.3">
      <c r="A3687" s="8" t="s">
        <v>863</v>
      </c>
      <c r="B3687" s="16">
        <v>4</v>
      </c>
    </row>
    <row r="3688" spans="1:2" x14ac:dyDescent="0.3">
      <c r="A3688" s="8" t="s">
        <v>5614</v>
      </c>
      <c r="B3688" s="16">
        <v>2</v>
      </c>
    </row>
    <row r="3689" spans="1:2" x14ac:dyDescent="0.3">
      <c r="A3689" s="8" t="s">
        <v>929</v>
      </c>
      <c r="B3689" s="16">
        <v>2</v>
      </c>
    </row>
    <row r="3690" spans="1:2" x14ac:dyDescent="0.3">
      <c r="A3690" s="8" t="s">
        <v>4655</v>
      </c>
      <c r="B3690" s="16">
        <v>1</v>
      </c>
    </row>
    <row r="3691" spans="1:2" x14ac:dyDescent="0.3">
      <c r="A3691" s="8" t="s">
        <v>1177</v>
      </c>
      <c r="B3691" s="16">
        <v>3</v>
      </c>
    </row>
    <row r="3692" spans="1:2" x14ac:dyDescent="0.3">
      <c r="A3692" s="8" t="s">
        <v>52</v>
      </c>
      <c r="B3692" s="16">
        <v>4</v>
      </c>
    </row>
    <row r="3693" spans="1:2" x14ac:dyDescent="0.3">
      <c r="A3693" s="8" t="s">
        <v>1819</v>
      </c>
      <c r="B3693" s="16">
        <v>3</v>
      </c>
    </row>
    <row r="3694" spans="1:2" x14ac:dyDescent="0.3">
      <c r="A3694" s="8" t="s">
        <v>3957</v>
      </c>
      <c r="B3694" s="16">
        <v>1</v>
      </c>
    </row>
    <row r="3695" spans="1:2" x14ac:dyDescent="0.3">
      <c r="A3695" s="8" t="s">
        <v>1168</v>
      </c>
      <c r="B3695" s="16">
        <v>1</v>
      </c>
    </row>
    <row r="3696" spans="1:2" x14ac:dyDescent="0.3">
      <c r="A3696" s="8" t="s">
        <v>3181</v>
      </c>
      <c r="B3696" s="16">
        <v>1</v>
      </c>
    </row>
    <row r="3697" spans="1:2" x14ac:dyDescent="0.3">
      <c r="A3697" s="8" t="s">
        <v>729</v>
      </c>
      <c r="B3697" s="16">
        <v>2</v>
      </c>
    </row>
    <row r="3698" spans="1:2" x14ac:dyDescent="0.3">
      <c r="A3698" s="8" t="s">
        <v>5103</v>
      </c>
      <c r="B3698" s="16">
        <v>1</v>
      </c>
    </row>
    <row r="3699" spans="1:2" x14ac:dyDescent="0.3">
      <c r="A3699" s="8" t="s">
        <v>4022</v>
      </c>
      <c r="B3699" s="16">
        <v>1</v>
      </c>
    </row>
    <row r="3700" spans="1:2" x14ac:dyDescent="0.3">
      <c r="A3700" s="8" t="s">
        <v>4017</v>
      </c>
      <c r="B3700" s="16">
        <v>2</v>
      </c>
    </row>
    <row r="3701" spans="1:2" x14ac:dyDescent="0.3">
      <c r="A3701" s="8" t="s">
        <v>973</v>
      </c>
      <c r="B3701" s="16">
        <v>2</v>
      </c>
    </row>
    <row r="3702" spans="1:2" x14ac:dyDescent="0.3">
      <c r="A3702" s="8" t="s">
        <v>4160</v>
      </c>
      <c r="B3702" s="16">
        <v>2</v>
      </c>
    </row>
    <row r="3703" spans="1:2" x14ac:dyDescent="0.3">
      <c r="A3703" s="8" t="s">
        <v>5717</v>
      </c>
      <c r="B3703" s="16">
        <v>1</v>
      </c>
    </row>
    <row r="3704" spans="1:2" x14ac:dyDescent="0.3">
      <c r="A3704" s="8" t="s">
        <v>940</v>
      </c>
      <c r="B3704" s="16">
        <v>4</v>
      </c>
    </row>
    <row r="3705" spans="1:2" x14ac:dyDescent="0.3">
      <c r="A3705" s="8" t="s">
        <v>3207</v>
      </c>
      <c r="B3705" s="16">
        <v>1</v>
      </c>
    </row>
    <row r="3706" spans="1:2" x14ac:dyDescent="0.3">
      <c r="A3706" s="8" t="s">
        <v>1103</v>
      </c>
      <c r="B3706" s="16">
        <v>9</v>
      </c>
    </row>
    <row r="3707" spans="1:2" x14ac:dyDescent="0.3">
      <c r="A3707" s="8" t="s">
        <v>5348</v>
      </c>
      <c r="B3707" s="16">
        <v>1</v>
      </c>
    </row>
    <row r="3708" spans="1:2" x14ac:dyDescent="0.3">
      <c r="A3708" s="8" t="s">
        <v>2673</v>
      </c>
      <c r="B3708" s="16">
        <v>1</v>
      </c>
    </row>
    <row r="3709" spans="1:2" x14ac:dyDescent="0.3">
      <c r="A3709" s="8" t="s">
        <v>2220</v>
      </c>
      <c r="B3709" s="16">
        <v>1</v>
      </c>
    </row>
    <row r="3710" spans="1:2" x14ac:dyDescent="0.3">
      <c r="A3710" s="8" t="s">
        <v>1677</v>
      </c>
      <c r="B3710" s="16">
        <v>1</v>
      </c>
    </row>
    <row r="3711" spans="1:2" x14ac:dyDescent="0.3">
      <c r="A3711" s="8" t="s">
        <v>5827</v>
      </c>
      <c r="B3711" s="16">
        <v>2</v>
      </c>
    </row>
    <row r="3712" spans="1:2" x14ac:dyDescent="0.3">
      <c r="A3712" s="8" t="s">
        <v>63</v>
      </c>
      <c r="B3712" s="16">
        <v>1</v>
      </c>
    </row>
    <row r="3713" spans="1:2" x14ac:dyDescent="0.3">
      <c r="A3713" s="8" t="s">
        <v>2090</v>
      </c>
      <c r="B3713" s="16">
        <v>3</v>
      </c>
    </row>
    <row r="3714" spans="1:2" x14ac:dyDescent="0.3">
      <c r="A3714" s="8" t="s">
        <v>1401</v>
      </c>
      <c r="B3714" s="16">
        <v>4</v>
      </c>
    </row>
    <row r="3715" spans="1:2" x14ac:dyDescent="0.3">
      <c r="A3715" s="8" t="s">
        <v>4564</v>
      </c>
      <c r="B3715" s="16">
        <v>1</v>
      </c>
    </row>
    <row r="3716" spans="1:2" x14ac:dyDescent="0.3">
      <c r="A3716" s="8" t="s">
        <v>1042</v>
      </c>
      <c r="B3716" s="16">
        <v>2</v>
      </c>
    </row>
    <row r="3717" spans="1:2" x14ac:dyDescent="0.3">
      <c r="A3717" s="8" t="s">
        <v>3551</v>
      </c>
      <c r="B3717" s="16">
        <v>2</v>
      </c>
    </row>
    <row r="3718" spans="1:2" x14ac:dyDescent="0.3">
      <c r="A3718" s="8" t="s">
        <v>3476</v>
      </c>
      <c r="B3718" s="16">
        <v>1</v>
      </c>
    </row>
    <row r="3719" spans="1:2" x14ac:dyDescent="0.3">
      <c r="A3719" s="8" t="s">
        <v>948</v>
      </c>
      <c r="B3719" s="16">
        <v>1</v>
      </c>
    </row>
    <row r="3720" spans="1:2" x14ac:dyDescent="0.3">
      <c r="A3720" s="8" t="s">
        <v>1679</v>
      </c>
      <c r="B3720" s="16">
        <v>2</v>
      </c>
    </row>
    <row r="3721" spans="1:2" x14ac:dyDescent="0.3">
      <c r="A3721" s="8" t="s">
        <v>1822</v>
      </c>
      <c r="B3721" s="16">
        <v>1</v>
      </c>
    </row>
    <row r="3722" spans="1:2" x14ac:dyDescent="0.3">
      <c r="A3722" s="8" t="s">
        <v>4575</v>
      </c>
      <c r="B3722" s="16">
        <v>1</v>
      </c>
    </row>
    <row r="3723" spans="1:2" x14ac:dyDescent="0.3">
      <c r="A3723" s="8" t="s">
        <v>593</v>
      </c>
      <c r="B3723" s="16">
        <v>2</v>
      </c>
    </row>
    <row r="3724" spans="1:2" x14ac:dyDescent="0.3">
      <c r="A3724" s="8" t="s">
        <v>1797</v>
      </c>
      <c r="B3724" s="16">
        <v>2</v>
      </c>
    </row>
    <row r="3725" spans="1:2" x14ac:dyDescent="0.3">
      <c r="A3725" s="8" t="s">
        <v>363</v>
      </c>
      <c r="B3725" s="16">
        <v>4</v>
      </c>
    </row>
    <row r="3726" spans="1:2" x14ac:dyDescent="0.3">
      <c r="A3726" s="8" t="s">
        <v>663</v>
      </c>
      <c r="B3726" s="16">
        <v>5</v>
      </c>
    </row>
    <row r="3727" spans="1:2" x14ac:dyDescent="0.3">
      <c r="A3727" s="8" t="s">
        <v>5929</v>
      </c>
      <c r="B3727" s="16">
        <v>1</v>
      </c>
    </row>
    <row r="3728" spans="1:2" x14ac:dyDescent="0.3">
      <c r="A3728" s="8" t="s">
        <v>5199</v>
      </c>
      <c r="B3728" s="16">
        <v>1</v>
      </c>
    </row>
    <row r="3729" spans="1:2" x14ac:dyDescent="0.3">
      <c r="A3729" s="8" t="s">
        <v>4752</v>
      </c>
      <c r="B3729" s="16">
        <v>1</v>
      </c>
    </row>
    <row r="3730" spans="1:2" x14ac:dyDescent="0.3">
      <c r="A3730" s="8" t="s">
        <v>5714</v>
      </c>
      <c r="B3730" s="16">
        <v>1</v>
      </c>
    </row>
    <row r="3731" spans="1:2" x14ac:dyDescent="0.3">
      <c r="A3731" s="8" t="s">
        <v>4545</v>
      </c>
      <c r="B3731" s="16">
        <v>1</v>
      </c>
    </row>
    <row r="3732" spans="1:2" x14ac:dyDescent="0.3">
      <c r="A3732" s="8" t="s">
        <v>2339</v>
      </c>
      <c r="B3732" s="16">
        <v>3</v>
      </c>
    </row>
    <row r="3733" spans="1:2" x14ac:dyDescent="0.3">
      <c r="A3733" s="8" t="s">
        <v>740</v>
      </c>
      <c r="B3733" s="16">
        <v>2</v>
      </c>
    </row>
    <row r="3734" spans="1:2" x14ac:dyDescent="0.3">
      <c r="A3734" s="8" t="s">
        <v>5418</v>
      </c>
      <c r="B3734" s="16">
        <v>1</v>
      </c>
    </row>
    <row r="3735" spans="1:2" x14ac:dyDescent="0.3">
      <c r="A3735" s="8" t="s">
        <v>858</v>
      </c>
      <c r="B3735" s="16">
        <v>2</v>
      </c>
    </row>
    <row r="3736" spans="1:2" x14ac:dyDescent="0.3">
      <c r="A3736" s="8" t="s">
        <v>1689</v>
      </c>
      <c r="B3736" s="16">
        <v>1</v>
      </c>
    </row>
    <row r="3737" spans="1:2" x14ac:dyDescent="0.3">
      <c r="A3737" s="8" t="s">
        <v>4239</v>
      </c>
      <c r="B3737" s="16">
        <v>1</v>
      </c>
    </row>
    <row r="3738" spans="1:2" x14ac:dyDescent="0.3">
      <c r="A3738" s="8" t="s">
        <v>1486</v>
      </c>
      <c r="B3738" s="16">
        <v>2</v>
      </c>
    </row>
    <row r="3739" spans="1:2" x14ac:dyDescent="0.3">
      <c r="A3739" s="8" t="s">
        <v>1451</v>
      </c>
      <c r="B3739" s="16">
        <v>3</v>
      </c>
    </row>
    <row r="3740" spans="1:2" x14ac:dyDescent="0.3">
      <c r="A3740" s="8" t="s">
        <v>708</v>
      </c>
      <c r="B3740" s="16">
        <v>1</v>
      </c>
    </row>
    <row r="3741" spans="1:2" x14ac:dyDescent="0.3">
      <c r="A3741" s="8" t="s">
        <v>3974</v>
      </c>
      <c r="B3741" s="16">
        <v>2</v>
      </c>
    </row>
    <row r="3742" spans="1:2" x14ac:dyDescent="0.3">
      <c r="A3742" s="8" t="s">
        <v>4739</v>
      </c>
      <c r="B3742" s="16">
        <v>1</v>
      </c>
    </row>
    <row r="3743" spans="1:2" x14ac:dyDescent="0.3">
      <c r="A3743" s="8" t="s">
        <v>2020</v>
      </c>
      <c r="B3743" s="16">
        <v>3</v>
      </c>
    </row>
    <row r="3744" spans="1:2" x14ac:dyDescent="0.3">
      <c r="A3744" s="8" t="s">
        <v>1478</v>
      </c>
      <c r="B3744" s="16">
        <v>2</v>
      </c>
    </row>
    <row r="3745" spans="1:2" x14ac:dyDescent="0.3">
      <c r="A3745" s="8" t="s">
        <v>2487</v>
      </c>
      <c r="B3745" s="16">
        <v>2</v>
      </c>
    </row>
    <row r="3746" spans="1:2" x14ac:dyDescent="0.3">
      <c r="A3746" s="8" t="s">
        <v>169</v>
      </c>
      <c r="B3746" s="16">
        <v>2</v>
      </c>
    </row>
    <row r="3747" spans="1:2" x14ac:dyDescent="0.3">
      <c r="A3747" s="8" t="s">
        <v>4872</v>
      </c>
      <c r="B3747" s="16">
        <v>1</v>
      </c>
    </row>
    <row r="3748" spans="1:2" x14ac:dyDescent="0.3">
      <c r="A3748" s="8" t="s">
        <v>1762</v>
      </c>
      <c r="B3748" s="16">
        <v>2</v>
      </c>
    </row>
    <row r="3749" spans="1:2" x14ac:dyDescent="0.3">
      <c r="A3749" s="8" t="s">
        <v>5277</v>
      </c>
      <c r="B3749" s="16">
        <v>1</v>
      </c>
    </row>
    <row r="3750" spans="1:2" x14ac:dyDescent="0.3">
      <c r="A3750" s="8" t="s">
        <v>2470</v>
      </c>
      <c r="B3750" s="16">
        <v>1</v>
      </c>
    </row>
    <row r="3751" spans="1:2" x14ac:dyDescent="0.3">
      <c r="A3751" s="8" t="s">
        <v>277</v>
      </c>
      <c r="B3751" s="16">
        <v>2</v>
      </c>
    </row>
    <row r="3752" spans="1:2" x14ac:dyDescent="0.3">
      <c r="A3752" s="8" t="s">
        <v>986</v>
      </c>
      <c r="B3752" s="16">
        <v>1</v>
      </c>
    </row>
    <row r="3753" spans="1:2" x14ac:dyDescent="0.3">
      <c r="A3753" s="8" t="s">
        <v>2436</v>
      </c>
      <c r="B3753" s="16">
        <v>1</v>
      </c>
    </row>
    <row r="3754" spans="1:2" x14ac:dyDescent="0.3">
      <c r="A3754" s="8" t="s">
        <v>747</v>
      </c>
      <c r="B3754" s="16">
        <v>4</v>
      </c>
    </row>
    <row r="3755" spans="1:2" x14ac:dyDescent="0.3">
      <c r="A3755" s="8" t="s">
        <v>3005</v>
      </c>
      <c r="B3755" s="16">
        <v>1</v>
      </c>
    </row>
    <row r="3756" spans="1:2" x14ac:dyDescent="0.3">
      <c r="A3756" s="8" t="s">
        <v>5610</v>
      </c>
      <c r="B3756" s="16">
        <v>1</v>
      </c>
    </row>
    <row r="3757" spans="1:2" x14ac:dyDescent="0.3">
      <c r="A3757" s="8" t="s">
        <v>5315</v>
      </c>
      <c r="B3757" s="16">
        <v>1</v>
      </c>
    </row>
    <row r="3758" spans="1:2" x14ac:dyDescent="0.3">
      <c r="A3758" s="8" t="s">
        <v>55</v>
      </c>
      <c r="B3758" s="16">
        <v>3</v>
      </c>
    </row>
    <row r="3759" spans="1:2" x14ac:dyDescent="0.3">
      <c r="A3759" s="8" t="s">
        <v>6009</v>
      </c>
      <c r="B3759" s="16">
        <v>1</v>
      </c>
    </row>
    <row r="3760" spans="1:2" x14ac:dyDescent="0.3">
      <c r="A3760" s="8" t="s">
        <v>2266</v>
      </c>
      <c r="B3760" s="16">
        <v>1</v>
      </c>
    </row>
    <row r="3761" spans="1:2" x14ac:dyDescent="0.3">
      <c r="A3761" s="8" t="s">
        <v>37</v>
      </c>
      <c r="B3761" s="16">
        <v>5</v>
      </c>
    </row>
    <row r="3762" spans="1:2" x14ac:dyDescent="0.3">
      <c r="A3762" s="8" t="s">
        <v>2815</v>
      </c>
      <c r="B3762" s="16">
        <v>2</v>
      </c>
    </row>
    <row r="3763" spans="1:2" x14ac:dyDescent="0.3">
      <c r="A3763" s="8" t="s">
        <v>4695</v>
      </c>
      <c r="B3763" s="16">
        <v>2</v>
      </c>
    </row>
    <row r="3764" spans="1:2" x14ac:dyDescent="0.3">
      <c r="A3764" s="8" t="s">
        <v>2332</v>
      </c>
      <c r="B3764" s="16">
        <v>1</v>
      </c>
    </row>
    <row r="3765" spans="1:2" x14ac:dyDescent="0.3">
      <c r="A3765" s="8" t="s">
        <v>3787</v>
      </c>
      <c r="B3765" s="16">
        <v>2</v>
      </c>
    </row>
    <row r="3766" spans="1:2" x14ac:dyDescent="0.3">
      <c r="A3766" s="8" t="s">
        <v>1949</v>
      </c>
      <c r="B3766" s="16">
        <v>3</v>
      </c>
    </row>
    <row r="3767" spans="1:2" x14ac:dyDescent="0.3">
      <c r="A3767" s="8" t="s">
        <v>525</v>
      </c>
      <c r="B3767" s="16">
        <v>2</v>
      </c>
    </row>
    <row r="3768" spans="1:2" x14ac:dyDescent="0.3">
      <c r="A3768" s="8" t="s">
        <v>967</v>
      </c>
      <c r="B3768" s="16">
        <v>2</v>
      </c>
    </row>
    <row r="3769" spans="1:2" x14ac:dyDescent="0.3">
      <c r="A3769" s="8" t="s">
        <v>1093</v>
      </c>
      <c r="B3769" s="16">
        <v>3</v>
      </c>
    </row>
    <row r="3770" spans="1:2" x14ac:dyDescent="0.3">
      <c r="A3770" s="8" t="s">
        <v>2999</v>
      </c>
      <c r="B3770" s="16">
        <v>2</v>
      </c>
    </row>
    <row r="3771" spans="1:2" x14ac:dyDescent="0.3">
      <c r="A3771" s="8" t="s">
        <v>2670</v>
      </c>
      <c r="B3771" s="16">
        <v>3</v>
      </c>
    </row>
    <row r="3772" spans="1:2" x14ac:dyDescent="0.3">
      <c r="A3772" s="8" t="s">
        <v>2529</v>
      </c>
      <c r="B3772" s="16">
        <v>1</v>
      </c>
    </row>
    <row r="3773" spans="1:2" x14ac:dyDescent="0.3">
      <c r="A3773" s="8" t="s">
        <v>3497</v>
      </c>
      <c r="B3773" s="16">
        <v>1</v>
      </c>
    </row>
    <row r="3774" spans="1:2" x14ac:dyDescent="0.3">
      <c r="A3774" s="8" t="s">
        <v>5330</v>
      </c>
      <c r="B3774" s="16">
        <v>1</v>
      </c>
    </row>
    <row r="3775" spans="1:2" x14ac:dyDescent="0.3">
      <c r="A3775" s="8" t="s">
        <v>3610</v>
      </c>
      <c r="B3775" s="16">
        <v>3</v>
      </c>
    </row>
    <row r="3776" spans="1:2" x14ac:dyDescent="0.3">
      <c r="A3776" s="8" t="s">
        <v>2111</v>
      </c>
      <c r="B3776" s="16">
        <v>2</v>
      </c>
    </row>
    <row r="3777" spans="1:2" x14ac:dyDescent="0.3">
      <c r="A3777" s="8" t="s">
        <v>3011</v>
      </c>
      <c r="B3777" s="16">
        <v>1</v>
      </c>
    </row>
    <row r="3778" spans="1:2" x14ac:dyDescent="0.3">
      <c r="A3778" s="8" t="s">
        <v>3449</v>
      </c>
      <c r="B3778" s="16">
        <v>2</v>
      </c>
    </row>
    <row r="3779" spans="1:2" x14ac:dyDescent="0.3">
      <c r="A3779" s="8" t="s">
        <v>3755</v>
      </c>
      <c r="B3779" s="16">
        <v>1</v>
      </c>
    </row>
    <row r="3780" spans="1:2" x14ac:dyDescent="0.3">
      <c r="A3780" s="8" t="s">
        <v>1134</v>
      </c>
      <c r="B3780" s="16">
        <v>3</v>
      </c>
    </row>
    <row r="3781" spans="1:2" x14ac:dyDescent="0.3">
      <c r="A3781" s="8" t="s">
        <v>3295</v>
      </c>
      <c r="B3781" s="16">
        <v>3</v>
      </c>
    </row>
    <row r="3782" spans="1:2" x14ac:dyDescent="0.3">
      <c r="A3782" s="8" t="s">
        <v>4647</v>
      </c>
      <c r="B3782" s="16">
        <v>1</v>
      </c>
    </row>
    <row r="3783" spans="1:2" x14ac:dyDescent="0.3">
      <c r="A3783" s="8" t="s">
        <v>1129</v>
      </c>
      <c r="B3783" s="16">
        <v>4</v>
      </c>
    </row>
    <row r="3784" spans="1:2" x14ac:dyDescent="0.3">
      <c r="A3784" s="8" t="s">
        <v>5096</v>
      </c>
      <c r="B3784" s="16">
        <v>1</v>
      </c>
    </row>
    <row r="3785" spans="1:2" x14ac:dyDescent="0.3">
      <c r="A3785" s="8" t="s">
        <v>2284</v>
      </c>
      <c r="B3785" s="16">
        <v>1</v>
      </c>
    </row>
    <row r="3786" spans="1:2" x14ac:dyDescent="0.3">
      <c r="A3786" s="8" t="s">
        <v>5887</v>
      </c>
      <c r="B3786" s="16">
        <v>1</v>
      </c>
    </row>
    <row r="3787" spans="1:2" x14ac:dyDescent="0.3">
      <c r="A3787" s="8" t="s">
        <v>1444</v>
      </c>
      <c r="B3787" s="16">
        <v>1</v>
      </c>
    </row>
    <row r="3788" spans="1:2" x14ac:dyDescent="0.3">
      <c r="A3788" s="8" t="s">
        <v>5332</v>
      </c>
      <c r="B3788" s="16">
        <v>2</v>
      </c>
    </row>
    <row r="3789" spans="1:2" x14ac:dyDescent="0.3">
      <c r="A3789" s="8" t="s">
        <v>939</v>
      </c>
      <c r="B3789" s="16">
        <v>2</v>
      </c>
    </row>
    <row r="3790" spans="1:2" x14ac:dyDescent="0.3">
      <c r="A3790" s="8" t="s">
        <v>1061</v>
      </c>
      <c r="B3790" s="16">
        <v>1</v>
      </c>
    </row>
    <row r="3791" spans="1:2" x14ac:dyDescent="0.3">
      <c r="A3791" s="8" t="s">
        <v>164</v>
      </c>
      <c r="B3791" s="16">
        <v>2</v>
      </c>
    </row>
    <row r="3792" spans="1:2" x14ac:dyDescent="0.3">
      <c r="A3792" s="8" t="s">
        <v>1680</v>
      </c>
      <c r="B3792" s="16">
        <v>2</v>
      </c>
    </row>
    <row r="3793" spans="1:2" x14ac:dyDescent="0.3">
      <c r="A3793" s="8" t="s">
        <v>5281</v>
      </c>
      <c r="B3793" s="16">
        <v>1</v>
      </c>
    </row>
    <row r="3794" spans="1:2" x14ac:dyDescent="0.3">
      <c r="A3794" s="8" t="s">
        <v>2429</v>
      </c>
      <c r="B3794" s="16">
        <v>1</v>
      </c>
    </row>
    <row r="3795" spans="1:2" x14ac:dyDescent="0.3">
      <c r="A3795" s="8" t="s">
        <v>4823</v>
      </c>
      <c r="B3795" s="16">
        <v>1</v>
      </c>
    </row>
    <row r="3796" spans="1:2" x14ac:dyDescent="0.3">
      <c r="A3796" s="8" t="s">
        <v>2939</v>
      </c>
      <c r="B3796" s="16">
        <v>2</v>
      </c>
    </row>
    <row r="3797" spans="1:2" x14ac:dyDescent="0.3">
      <c r="A3797" s="8" t="s">
        <v>3226</v>
      </c>
      <c r="B3797" s="16">
        <v>3</v>
      </c>
    </row>
    <row r="3798" spans="1:2" x14ac:dyDescent="0.3">
      <c r="A3798" s="8" t="s">
        <v>4313</v>
      </c>
      <c r="B3798" s="16">
        <v>1</v>
      </c>
    </row>
    <row r="3799" spans="1:2" x14ac:dyDescent="0.3">
      <c r="A3799" s="8" t="s">
        <v>2574</v>
      </c>
      <c r="B3799" s="16">
        <v>1</v>
      </c>
    </row>
    <row r="3800" spans="1:2" x14ac:dyDescent="0.3">
      <c r="A3800" s="8" t="s">
        <v>2552</v>
      </c>
      <c r="B3800" s="16">
        <v>1</v>
      </c>
    </row>
    <row r="3801" spans="1:2" x14ac:dyDescent="0.3">
      <c r="A3801" s="8" t="s">
        <v>4977</v>
      </c>
      <c r="B3801" s="16">
        <v>2</v>
      </c>
    </row>
    <row r="3802" spans="1:2" x14ac:dyDescent="0.3">
      <c r="A3802" s="8" t="s">
        <v>100</v>
      </c>
      <c r="B3802" s="16">
        <v>4</v>
      </c>
    </row>
    <row r="3803" spans="1:2" x14ac:dyDescent="0.3">
      <c r="A3803" s="8" t="s">
        <v>2219</v>
      </c>
      <c r="B3803" s="16">
        <v>1</v>
      </c>
    </row>
    <row r="3804" spans="1:2" x14ac:dyDescent="0.3">
      <c r="A3804" s="8" t="s">
        <v>1899</v>
      </c>
      <c r="B3804" s="16">
        <v>1</v>
      </c>
    </row>
    <row r="3805" spans="1:2" x14ac:dyDescent="0.3">
      <c r="A3805" s="8" t="s">
        <v>2475</v>
      </c>
      <c r="B3805" s="16">
        <v>3</v>
      </c>
    </row>
    <row r="3806" spans="1:2" x14ac:dyDescent="0.3">
      <c r="A3806" s="8" t="s">
        <v>602</v>
      </c>
      <c r="B3806" s="16">
        <v>2</v>
      </c>
    </row>
    <row r="3807" spans="1:2" x14ac:dyDescent="0.3">
      <c r="A3807" s="8" t="s">
        <v>3510</v>
      </c>
      <c r="B3807" s="16">
        <v>1</v>
      </c>
    </row>
    <row r="3808" spans="1:2" x14ac:dyDescent="0.3">
      <c r="A3808" s="8" t="s">
        <v>1389</v>
      </c>
      <c r="B3808" s="16">
        <v>2</v>
      </c>
    </row>
    <row r="3809" spans="1:2" x14ac:dyDescent="0.3">
      <c r="A3809" s="8" t="s">
        <v>1977</v>
      </c>
      <c r="B3809" s="16">
        <v>1</v>
      </c>
    </row>
    <row r="3810" spans="1:2" x14ac:dyDescent="0.3">
      <c r="A3810" s="8" t="s">
        <v>3973</v>
      </c>
      <c r="B3810" s="16">
        <v>1</v>
      </c>
    </row>
    <row r="3811" spans="1:2" x14ac:dyDescent="0.3">
      <c r="A3811" s="8" t="s">
        <v>372</v>
      </c>
      <c r="B3811" s="16">
        <v>1</v>
      </c>
    </row>
    <row r="3812" spans="1:2" x14ac:dyDescent="0.3">
      <c r="A3812" s="8" t="s">
        <v>3345</v>
      </c>
      <c r="B3812" s="16">
        <v>1</v>
      </c>
    </row>
    <row r="3813" spans="1:2" x14ac:dyDescent="0.3">
      <c r="A3813" s="8" t="s">
        <v>1412</v>
      </c>
      <c r="B3813" s="16">
        <v>1</v>
      </c>
    </row>
    <row r="3814" spans="1:2" x14ac:dyDescent="0.3">
      <c r="A3814" s="8" t="s">
        <v>5833</v>
      </c>
      <c r="B3814" s="16">
        <v>1</v>
      </c>
    </row>
    <row r="3815" spans="1:2" x14ac:dyDescent="0.3">
      <c r="A3815" s="8" t="s">
        <v>4604</v>
      </c>
      <c r="B3815" s="16">
        <v>1</v>
      </c>
    </row>
    <row r="3816" spans="1:2" x14ac:dyDescent="0.3">
      <c r="A3816" s="8" t="s">
        <v>1754</v>
      </c>
      <c r="B3816" s="16">
        <v>1</v>
      </c>
    </row>
    <row r="3817" spans="1:2" x14ac:dyDescent="0.3">
      <c r="A3817" s="8" t="s">
        <v>4393</v>
      </c>
      <c r="B3817" s="16">
        <v>1</v>
      </c>
    </row>
    <row r="3818" spans="1:2" x14ac:dyDescent="0.3">
      <c r="A3818" s="8" t="s">
        <v>4690</v>
      </c>
      <c r="B3818" s="16">
        <v>3</v>
      </c>
    </row>
    <row r="3819" spans="1:2" x14ac:dyDescent="0.3">
      <c r="A3819" s="8" t="s">
        <v>1833</v>
      </c>
      <c r="B3819" s="16">
        <v>2</v>
      </c>
    </row>
    <row r="3820" spans="1:2" x14ac:dyDescent="0.3">
      <c r="A3820" s="8" t="s">
        <v>3296</v>
      </c>
      <c r="B3820" s="16">
        <v>2</v>
      </c>
    </row>
    <row r="3821" spans="1:2" x14ac:dyDescent="0.3">
      <c r="A3821" s="8" t="s">
        <v>4025</v>
      </c>
      <c r="B3821" s="16">
        <v>2</v>
      </c>
    </row>
    <row r="3822" spans="1:2" x14ac:dyDescent="0.3">
      <c r="A3822" s="8" t="s">
        <v>5217</v>
      </c>
      <c r="B3822" s="16">
        <v>1</v>
      </c>
    </row>
    <row r="3823" spans="1:2" x14ac:dyDescent="0.3">
      <c r="A3823" s="8" t="s">
        <v>3083</v>
      </c>
      <c r="B3823" s="16">
        <v>2</v>
      </c>
    </row>
    <row r="3824" spans="1:2" x14ac:dyDescent="0.3">
      <c r="A3824" s="8" t="s">
        <v>5245</v>
      </c>
      <c r="B3824" s="16">
        <v>2</v>
      </c>
    </row>
    <row r="3825" spans="1:2" x14ac:dyDescent="0.3">
      <c r="A3825" s="8" t="s">
        <v>3054</v>
      </c>
      <c r="B3825" s="16">
        <v>1</v>
      </c>
    </row>
    <row r="3826" spans="1:2" x14ac:dyDescent="0.3">
      <c r="A3826" s="8" t="s">
        <v>912</v>
      </c>
      <c r="B3826" s="16">
        <v>1</v>
      </c>
    </row>
    <row r="3827" spans="1:2" x14ac:dyDescent="0.3">
      <c r="A3827" s="8" t="s">
        <v>122</v>
      </c>
      <c r="B3827" s="16">
        <v>2</v>
      </c>
    </row>
    <row r="3828" spans="1:2" x14ac:dyDescent="0.3">
      <c r="A3828" s="8" t="s">
        <v>1712</v>
      </c>
      <c r="B3828" s="16">
        <v>1</v>
      </c>
    </row>
    <row r="3829" spans="1:2" x14ac:dyDescent="0.3">
      <c r="A3829" s="8" t="s">
        <v>412</v>
      </c>
      <c r="B3829" s="16">
        <v>1</v>
      </c>
    </row>
    <row r="3830" spans="1:2" x14ac:dyDescent="0.3">
      <c r="A3830" s="8" t="s">
        <v>706</v>
      </c>
      <c r="B3830" s="16">
        <v>1</v>
      </c>
    </row>
    <row r="3831" spans="1:2" x14ac:dyDescent="0.3">
      <c r="A3831" s="8" t="s">
        <v>530</v>
      </c>
      <c r="B3831" s="16">
        <v>1</v>
      </c>
    </row>
    <row r="3832" spans="1:2" x14ac:dyDescent="0.3">
      <c r="A3832" s="8" t="s">
        <v>4826</v>
      </c>
      <c r="B3832" s="16">
        <v>1</v>
      </c>
    </row>
    <row r="3833" spans="1:2" x14ac:dyDescent="0.3">
      <c r="A3833" s="8" t="s">
        <v>287</v>
      </c>
      <c r="B3833" s="16">
        <v>5</v>
      </c>
    </row>
    <row r="3834" spans="1:2" x14ac:dyDescent="0.3">
      <c r="A3834" s="8" t="s">
        <v>3622</v>
      </c>
      <c r="B3834" s="16">
        <v>1</v>
      </c>
    </row>
    <row r="3835" spans="1:2" x14ac:dyDescent="0.3">
      <c r="A3835" s="8" t="s">
        <v>254</v>
      </c>
      <c r="B3835" s="16">
        <v>2</v>
      </c>
    </row>
    <row r="3836" spans="1:2" x14ac:dyDescent="0.3">
      <c r="A3836" s="8" t="s">
        <v>354</v>
      </c>
      <c r="B3836" s="16">
        <v>3</v>
      </c>
    </row>
    <row r="3837" spans="1:2" x14ac:dyDescent="0.3">
      <c r="A3837" s="8" t="s">
        <v>3839</v>
      </c>
      <c r="B3837" s="16">
        <v>1</v>
      </c>
    </row>
    <row r="3838" spans="1:2" x14ac:dyDescent="0.3">
      <c r="A3838" s="8" t="s">
        <v>293</v>
      </c>
      <c r="B3838" s="16">
        <v>3</v>
      </c>
    </row>
    <row r="3839" spans="1:2" x14ac:dyDescent="0.3">
      <c r="A3839" s="8" t="s">
        <v>3933</v>
      </c>
      <c r="B3839" s="16">
        <v>1</v>
      </c>
    </row>
    <row r="3840" spans="1:2" x14ac:dyDescent="0.3">
      <c r="A3840" s="8" t="s">
        <v>2554</v>
      </c>
      <c r="B3840" s="16">
        <v>2</v>
      </c>
    </row>
    <row r="3841" spans="1:2" x14ac:dyDescent="0.3">
      <c r="A3841" s="8" t="s">
        <v>4753</v>
      </c>
      <c r="B3841" s="16">
        <v>1</v>
      </c>
    </row>
    <row r="3842" spans="1:2" x14ac:dyDescent="0.3">
      <c r="A3842" s="8" t="s">
        <v>235</v>
      </c>
      <c r="B3842" s="16">
        <v>2</v>
      </c>
    </row>
    <row r="3843" spans="1:2" x14ac:dyDescent="0.3">
      <c r="A3843" s="8" t="s">
        <v>5473</v>
      </c>
      <c r="B3843" s="16">
        <v>1</v>
      </c>
    </row>
    <row r="3844" spans="1:2" x14ac:dyDescent="0.3">
      <c r="A3844" s="8" t="s">
        <v>4343</v>
      </c>
      <c r="B3844" s="16">
        <v>1</v>
      </c>
    </row>
    <row r="3845" spans="1:2" x14ac:dyDescent="0.3">
      <c r="A3845" s="8" t="s">
        <v>1072</v>
      </c>
      <c r="B3845" s="16">
        <v>1</v>
      </c>
    </row>
    <row r="3846" spans="1:2" x14ac:dyDescent="0.3">
      <c r="A3846" s="8" t="s">
        <v>3882</v>
      </c>
      <c r="B3846" s="16">
        <v>1</v>
      </c>
    </row>
    <row r="3847" spans="1:2" x14ac:dyDescent="0.3">
      <c r="A3847" s="8" t="s">
        <v>4653</v>
      </c>
      <c r="B3847" s="16">
        <v>1</v>
      </c>
    </row>
    <row r="3848" spans="1:2" x14ac:dyDescent="0.3">
      <c r="A3848" s="8" t="s">
        <v>3332</v>
      </c>
      <c r="B3848" s="16">
        <v>1</v>
      </c>
    </row>
    <row r="3849" spans="1:2" x14ac:dyDescent="0.3">
      <c r="A3849" s="8" t="s">
        <v>5198</v>
      </c>
      <c r="B3849" s="16">
        <v>2</v>
      </c>
    </row>
    <row r="3850" spans="1:2" x14ac:dyDescent="0.3">
      <c r="A3850" s="8" t="s">
        <v>4508</v>
      </c>
      <c r="B3850" s="16">
        <v>2</v>
      </c>
    </row>
    <row r="3851" spans="1:2" x14ac:dyDescent="0.3">
      <c r="A3851" s="8" t="s">
        <v>5893</v>
      </c>
      <c r="B3851" s="16">
        <v>1</v>
      </c>
    </row>
    <row r="3852" spans="1:2" x14ac:dyDescent="0.3">
      <c r="A3852" s="8" t="s">
        <v>433</v>
      </c>
      <c r="B3852" s="16">
        <v>1</v>
      </c>
    </row>
    <row r="3853" spans="1:2" x14ac:dyDescent="0.3">
      <c r="A3853" s="8" t="s">
        <v>1810</v>
      </c>
      <c r="B3853" s="16">
        <v>1</v>
      </c>
    </row>
    <row r="3854" spans="1:2" x14ac:dyDescent="0.3">
      <c r="A3854" s="8" t="s">
        <v>1572</v>
      </c>
      <c r="B3854" s="16">
        <v>2</v>
      </c>
    </row>
    <row r="3855" spans="1:2" x14ac:dyDescent="0.3">
      <c r="A3855" s="8" t="s">
        <v>481</v>
      </c>
      <c r="B3855" s="16">
        <v>2</v>
      </c>
    </row>
    <row r="3856" spans="1:2" x14ac:dyDescent="0.3">
      <c r="A3856" s="8" t="s">
        <v>4049</v>
      </c>
      <c r="B3856" s="16">
        <v>1</v>
      </c>
    </row>
    <row r="3857" spans="1:2" x14ac:dyDescent="0.3">
      <c r="A3857" s="8" t="s">
        <v>2694</v>
      </c>
      <c r="B3857" s="16">
        <v>1</v>
      </c>
    </row>
    <row r="3858" spans="1:2" x14ac:dyDescent="0.3">
      <c r="A3858" s="8" t="s">
        <v>5034</v>
      </c>
      <c r="B3858" s="16">
        <v>1</v>
      </c>
    </row>
    <row r="3859" spans="1:2" x14ac:dyDescent="0.3">
      <c r="A3859" s="8" t="s">
        <v>2306</v>
      </c>
      <c r="B3859" s="16">
        <v>1</v>
      </c>
    </row>
    <row r="3860" spans="1:2" x14ac:dyDescent="0.3">
      <c r="A3860" s="8" t="s">
        <v>667</v>
      </c>
      <c r="B3860" s="16">
        <v>2</v>
      </c>
    </row>
    <row r="3861" spans="1:2" x14ac:dyDescent="0.3">
      <c r="A3861" s="8" t="s">
        <v>1068</v>
      </c>
      <c r="B3861" s="16">
        <v>1</v>
      </c>
    </row>
    <row r="3862" spans="1:2" x14ac:dyDescent="0.3">
      <c r="A3862" s="8" t="s">
        <v>897</v>
      </c>
      <c r="B3862" s="16">
        <v>2</v>
      </c>
    </row>
    <row r="3863" spans="1:2" x14ac:dyDescent="0.3">
      <c r="A3863" s="8" t="s">
        <v>3114</v>
      </c>
      <c r="B3863" s="16">
        <v>3</v>
      </c>
    </row>
    <row r="3864" spans="1:2" x14ac:dyDescent="0.3">
      <c r="A3864" s="8" t="s">
        <v>5155</v>
      </c>
      <c r="B3864" s="16">
        <v>2</v>
      </c>
    </row>
    <row r="3865" spans="1:2" x14ac:dyDescent="0.3">
      <c r="A3865" s="8" t="s">
        <v>262</v>
      </c>
      <c r="B3865" s="16">
        <v>1</v>
      </c>
    </row>
    <row r="3866" spans="1:2" x14ac:dyDescent="0.3">
      <c r="A3866" s="8" t="s">
        <v>2104</v>
      </c>
      <c r="B3866" s="16">
        <v>3</v>
      </c>
    </row>
    <row r="3867" spans="1:2" x14ac:dyDescent="0.3">
      <c r="A3867" s="8" t="s">
        <v>5700</v>
      </c>
      <c r="B3867" s="16">
        <v>1</v>
      </c>
    </row>
    <row r="3868" spans="1:2" x14ac:dyDescent="0.3">
      <c r="A3868" s="8" t="s">
        <v>2614</v>
      </c>
      <c r="B3868" s="16">
        <v>2</v>
      </c>
    </row>
    <row r="3869" spans="1:2" x14ac:dyDescent="0.3">
      <c r="A3869" s="8" t="s">
        <v>3700</v>
      </c>
      <c r="B3869" s="16">
        <v>1</v>
      </c>
    </row>
    <row r="3870" spans="1:2" x14ac:dyDescent="0.3">
      <c r="A3870" s="8" t="s">
        <v>2588</v>
      </c>
      <c r="B3870" s="16">
        <v>1</v>
      </c>
    </row>
    <row r="3871" spans="1:2" x14ac:dyDescent="0.3">
      <c r="A3871" s="8" t="s">
        <v>2410</v>
      </c>
      <c r="B3871" s="16">
        <v>1</v>
      </c>
    </row>
    <row r="3872" spans="1:2" x14ac:dyDescent="0.3">
      <c r="A3872" s="8" t="s">
        <v>2367</v>
      </c>
      <c r="B3872" s="16">
        <v>4</v>
      </c>
    </row>
    <row r="3873" spans="1:2" x14ac:dyDescent="0.3">
      <c r="A3873" s="8" t="s">
        <v>1440</v>
      </c>
      <c r="B3873" s="16">
        <v>1</v>
      </c>
    </row>
    <row r="3874" spans="1:2" x14ac:dyDescent="0.3">
      <c r="A3874" s="8" t="s">
        <v>4864</v>
      </c>
      <c r="B3874" s="16">
        <v>1</v>
      </c>
    </row>
    <row r="3875" spans="1:2" x14ac:dyDescent="0.3">
      <c r="A3875" s="8" t="s">
        <v>4137</v>
      </c>
      <c r="B3875" s="16">
        <v>1</v>
      </c>
    </row>
    <row r="3876" spans="1:2" x14ac:dyDescent="0.3">
      <c r="A3876" s="8" t="s">
        <v>5154</v>
      </c>
      <c r="B3876" s="16">
        <v>3</v>
      </c>
    </row>
    <row r="3877" spans="1:2" x14ac:dyDescent="0.3">
      <c r="A3877" s="8" t="s">
        <v>4356</v>
      </c>
      <c r="B3877" s="16">
        <v>2</v>
      </c>
    </row>
    <row r="3878" spans="1:2" x14ac:dyDescent="0.3">
      <c r="A3878" s="8" t="s">
        <v>4644</v>
      </c>
      <c r="B3878" s="16">
        <v>2</v>
      </c>
    </row>
    <row r="3879" spans="1:2" x14ac:dyDescent="0.3">
      <c r="A3879" s="8" t="s">
        <v>395</v>
      </c>
      <c r="B3879" s="16">
        <v>1</v>
      </c>
    </row>
    <row r="3880" spans="1:2" x14ac:dyDescent="0.3">
      <c r="A3880" s="8" t="s">
        <v>4386</v>
      </c>
      <c r="B3880" s="16">
        <v>3</v>
      </c>
    </row>
    <row r="3881" spans="1:2" x14ac:dyDescent="0.3">
      <c r="A3881" s="8" t="s">
        <v>4806</v>
      </c>
      <c r="B3881" s="16">
        <v>1</v>
      </c>
    </row>
    <row r="3882" spans="1:2" x14ac:dyDescent="0.3">
      <c r="A3882" s="8" t="s">
        <v>2373</v>
      </c>
      <c r="B3882" s="16">
        <v>2</v>
      </c>
    </row>
    <row r="3883" spans="1:2" x14ac:dyDescent="0.3">
      <c r="A3883" s="8" t="s">
        <v>1565</v>
      </c>
      <c r="B3883" s="16">
        <v>1</v>
      </c>
    </row>
    <row r="3884" spans="1:2" x14ac:dyDescent="0.3">
      <c r="A3884" s="8" t="s">
        <v>3891</v>
      </c>
      <c r="B3884" s="16">
        <v>2</v>
      </c>
    </row>
    <row r="3885" spans="1:2" x14ac:dyDescent="0.3">
      <c r="A3885" s="8" t="s">
        <v>2750</v>
      </c>
      <c r="B3885" s="16">
        <v>1</v>
      </c>
    </row>
    <row r="3886" spans="1:2" x14ac:dyDescent="0.3">
      <c r="A3886" s="8" t="s">
        <v>1282</v>
      </c>
      <c r="B3886" s="16">
        <v>2</v>
      </c>
    </row>
    <row r="3887" spans="1:2" x14ac:dyDescent="0.3">
      <c r="A3887" s="8" t="s">
        <v>2610</v>
      </c>
      <c r="B3887" s="16">
        <v>1</v>
      </c>
    </row>
    <row r="3888" spans="1:2" x14ac:dyDescent="0.3">
      <c r="A3888" s="8" t="s">
        <v>2277</v>
      </c>
      <c r="B3888" s="16">
        <v>2</v>
      </c>
    </row>
    <row r="3889" spans="1:2" x14ac:dyDescent="0.3">
      <c r="A3889" s="8" t="s">
        <v>876</v>
      </c>
      <c r="B3889" s="16">
        <v>1</v>
      </c>
    </row>
    <row r="3890" spans="1:2" x14ac:dyDescent="0.3">
      <c r="A3890" s="8" t="s">
        <v>2651</v>
      </c>
      <c r="B3890" s="16">
        <v>2</v>
      </c>
    </row>
    <row r="3891" spans="1:2" x14ac:dyDescent="0.3">
      <c r="A3891" s="8" t="s">
        <v>64</v>
      </c>
      <c r="B3891" s="16">
        <v>1</v>
      </c>
    </row>
    <row r="3892" spans="1:2" x14ac:dyDescent="0.3">
      <c r="A3892" s="8" t="s">
        <v>4478</v>
      </c>
      <c r="B3892" s="16">
        <v>1</v>
      </c>
    </row>
    <row r="3893" spans="1:2" x14ac:dyDescent="0.3">
      <c r="A3893" s="8" t="s">
        <v>429</v>
      </c>
      <c r="B3893" s="16">
        <v>3</v>
      </c>
    </row>
    <row r="3894" spans="1:2" x14ac:dyDescent="0.3">
      <c r="A3894" s="8" t="s">
        <v>2134</v>
      </c>
      <c r="B3894" s="16">
        <v>4</v>
      </c>
    </row>
    <row r="3895" spans="1:2" x14ac:dyDescent="0.3">
      <c r="A3895" s="8" t="s">
        <v>783</v>
      </c>
      <c r="B3895" s="16">
        <v>4</v>
      </c>
    </row>
    <row r="3896" spans="1:2" x14ac:dyDescent="0.3">
      <c r="A3896" s="8" t="s">
        <v>73</v>
      </c>
      <c r="B3896" s="16">
        <v>2</v>
      </c>
    </row>
    <row r="3897" spans="1:2" x14ac:dyDescent="0.3">
      <c r="A3897" s="8" t="s">
        <v>3996</v>
      </c>
      <c r="B3897" s="16">
        <v>1</v>
      </c>
    </row>
    <row r="3898" spans="1:2" x14ac:dyDescent="0.3">
      <c r="A3898" s="8" t="s">
        <v>2313</v>
      </c>
      <c r="B3898" s="16">
        <v>3</v>
      </c>
    </row>
    <row r="3899" spans="1:2" x14ac:dyDescent="0.3">
      <c r="A3899" s="8" t="s">
        <v>3794</v>
      </c>
      <c r="B3899" s="16">
        <v>2</v>
      </c>
    </row>
    <row r="3900" spans="1:2" x14ac:dyDescent="0.3">
      <c r="A3900" s="8" t="s">
        <v>2043</v>
      </c>
      <c r="B3900" s="16">
        <v>2</v>
      </c>
    </row>
    <row r="3901" spans="1:2" x14ac:dyDescent="0.3">
      <c r="A3901" s="8" t="s">
        <v>5310</v>
      </c>
      <c r="B3901" s="16">
        <v>2</v>
      </c>
    </row>
    <row r="3902" spans="1:2" x14ac:dyDescent="0.3">
      <c r="A3902" s="8" t="s">
        <v>2143</v>
      </c>
      <c r="B3902" s="16">
        <v>3</v>
      </c>
    </row>
    <row r="3903" spans="1:2" x14ac:dyDescent="0.3">
      <c r="A3903" s="8" t="s">
        <v>689</v>
      </c>
      <c r="B3903" s="16">
        <v>2</v>
      </c>
    </row>
    <row r="3904" spans="1:2" x14ac:dyDescent="0.3">
      <c r="A3904" s="8" t="s">
        <v>5328</v>
      </c>
      <c r="B3904" s="16">
        <v>1</v>
      </c>
    </row>
    <row r="3905" spans="1:2" x14ac:dyDescent="0.3">
      <c r="A3905" s="8" t="s">
        <v>5463</v>
      </c>
      <c r="B3905" s="16">
        <v>1</v>
      </c>
    </row>
    <row r="3906" spans="1:2" x14ac:dyDescent="0.3">
      <c r="A3906" s="8" t="s">
        <v>3645</v>
      </c>
      <c r="B3906" s="16">
        <v>1</v>
      </c>
    </row>
    <row r="3907" spans="1:2" x14ac:dyDescent="0.3">
      <c r="A3907" s="8" t="s">
        <v>1786</v>
      </c>
      <c r="B3907" s="16">
        <v>1</v>
      </c>
    </row>
    <row r="3908" spans="1:2" x14ac:dyDescent="0.3">
      <c r="A3908" s="8" t="s">
        <v>5965</v>
      </c>
      <c r="B3908" s="16">
        <v>1</v>
      </c>
    </row>
    <row r="3909" spans="1:2" x14ac:dyDescent="0.3">
      <c r="A3909" s="8" t="s">
        <v>1126</v>
      </c>
      <c r="B3909" s="16">
        <v>2</v>
      </c>
    </row>
    <row r="3910" spans="1:2" x14ac:dyDescent="0.3">
      <c r="A3910" s="8" t="s">
        <v>5802</v>
      </c>
      <c r="B3910" s="16">
        <v>1</v>
      </c>
    </row>
    <row r="3911" spans="1:2" x14ac:dyDescent="0.3">
      <c r="A3911" s="8" t="s">
        <v>2716</v>
      </c>
      <c r="B3911" s="16">
        <v>2</v>
      </c>
    </row>
    <row r="3912" spans="1:2" x14ac:dyDescent="0.3">
      <c r="A3912" s="8" t="s">
        <v>2241</v>
      </c>
      <c r="B3912" s="16">
        <v>1</v>
      </c>
    </row>
    <row r="3913" spans="1:2" x14ac:dyDescent="0.3">
      <c r="A3913" s="8" t="s">
        <v>4620</v>
      </c>
      <c r="B3913" s="16">
        <v>1</v>
      </c>
    </row>
    <row r="3914" spans="1:2" x14ac:dyDescent="0.3">
      <c r="A3914" s="8" t="s">
        <v>2100</v>
      </c>
      <c r="B3914" s="16">
        <v>4</v>
      </c>
    </row>
    <row r="3915" spans="1:2" x14ac:dyDescent="0.3">
      <c r="A3915" s="8" t="s">
        <v>1692</v>
      </c>
      <c r="B3915" s="16">
        <v>1</v>
      </c>
    </row>
    <row r="3916" spans="1:2" x14ac:dyDescent="0.3">
      <c r="A3916" s="8" t="s">
        <v>3485</v>
      </c>
      <c r="B3916" s="16">
        <v>3</v>
      </c>
    </row>
    <row r="3917" spans="1:2" x14ac:dyDescent="0.3">
      <c r="A3917" s="8" t="s">
        <v>4994</v>
      </c>
      <c r="B3917" s="16">
        <v>1</v>
      </c>
    </row>
    <row r="3918" spans="1:2" x14ac:dyDescent="0.3">
      <c r="A3918" s="8" t="s">
        <v>313</v>
      </c>
      <c r="B3918" s="16">
        <v>4</v>
      </c>
    </row>
    <row r="3919" spans="1:2" x14ac:dyDescent="0.3">
      <c r="A3919" s="8" t="s">
        <v>1379</v>
      </c>
      <c r="B3919" s="16">
        <v>1</v>
      </c>
    </row>
    <row r="3920" spans="1:2" x14ac:dyDescent="0.3">
      <c r="A3920" s="8" t="s">
        <v>2082</v>
      </c>
      <c r="B3920" s="16">
        <v>3</v>
      </c>
    </row>
    <row r="3921" spans="1:2" x14ac:dyDescent="0.3">
      <c r="A3921" s="8" t="s">
        <v>625</v>
      </c>
      <c r="B3921" s="16">
        <v>1</v>
      </c>
    </row>
    <row r="3922" spans="1:2" x14ac:dyDescent="0.3">
      <c r="A3922" s="8" t="s">
        <v>536</v>
      </c>
      <c r="B3922" s="16">
        <v>1</v>
      </c>
    </row>
    <row r="3923" spans="1:2" x14ac:dyDescent="0.3">
      <c r="A3923" s="8" t="s">
        <v>49</v>
      </c>
      <c r="B3923" s="16">
        <v>2</v>
      </c>
    </row>
    <row r="3924" spans="1:2" x14ac:dyDescent="0.3">
      <c r="A3924" s="8" t="s">
        <v>3057</v>
      </c>
      <c r="B3924" s="16">
        <v>2</v>
      </c>
    </row>
    <row r="3925" spans="1:2" x14ac:dyDescent="0.3">
      <c r="A3925" s="8" t="s">
        <v>4425</v>
      </c>
      <c r="B3925" s="16">
        <v>1</v>
      </c>
    </row>
    <row r="3926" spans="1:2" x14ac:dyDescent="0.3">
      <c r="A3926" s="8" t="s">
        <v>711</v>
      </c>
      <c r="B3926" s="16">
        <v>1</v>
      </c>
    </row>
    <row r="3927" spans="1:2" x14ac:dyDescent="0.3">
      <c r="A3927" s="8" t="s">
        <v>5497</v>
      </c>
      <c r="B3927" s="16">
        <v>1</v>
      </c>
    </row>
    <row r="3928" spans="1:2" x14ac:dyDescent="0.3">
      <c r="A3928" s="8" t="s">
        <v>394</v>
      </c>
      <c r="B3928" s="16">
        <v>1</v>
      </c>
    </row>
    <row r="3929" spans="1:2" x14ac:dyDescent="0.3">
      <c r="A3929" s="8" t="s">
        <v>4357</v>
      </c>
      <c r="B3929" s="16">
        <v>1</v>
      </c>
    </row>
    <row r="3930" spans="1:2" x14ac:dyDescent="0.3">
      <c r="A3930" s="8" t="s">
        <v>1278</v>
      </c>
      <c r="B3930" s="16">
        <v>1</v>
      </c>
    </row>
    <row r="3931" spans="1:2" x14ac:dyDescent="0.3">
      <c r="A3931" s="8" t="s">
        <v>4563</v>
      </c>
      <c r="B3931" s="16">
        <v>3</v>
      </c>
    </row>
    <row r="3932" spans="1:2" x14ac:dyDescent="0.3">
      <c r="A3932" s="8" t="s">
        <v>4715</v>
      </c>
      <c r="B3932" s="16">
        <v>2</v>
      </c>
    </row>
    <row r="3933" spans="1:2" x14ac:dyDescent="0.3">
      <c r="A3933" s="8" t="s">
        <v>187</v>
      </c>
      <c r="B3933" s="16">
        <v>2</v>
      </c>
    </row>
    <row r="3934" spans="1:2" x14ac:dyDescent="0.3">
      <c r="A3934" s="8" t="s">
        <v>1796</v>
      </c>
      <c r="B3934" s="16">
        <v>1</v>
      </c>
    </row>
    <row r="3935" spans="1:2" x14ac:dyDescent="0.3">
      <c r="A3935" s="8" t="s">
        <v>5357</v>
      </c>
      <c r="B3935" s="16">
        <v>1</v>
      </c>
    </row>
    <row r="3936" spans="1:2" x14ac:dyDescent="0.3">
      <c r="A3936" s="8" t="s">
        <v>3706</v>
      </c>
      <c r="B3936" s="16">
        <v>2</v>
      </c>
    </row>
    <row r="3937" spans="1:2" x14ac:dyDescent="0.3">
      <c r="A3937" s="8" t="s">
        <v>4601</v>
      </c>
      <c r="B3937" s="16">
        <v>1</v>
      </c>
    </row>
    <row r="3938" spans="1:2" x14ac:dyDescent="0.3">
      <c r="A3938" s="8" t="s">
        <v>4751</v>
      </c>
      <c r="B3938" s="16">
        <v>1</v>
      </c>
    </row>
    <row r="3939" spans="1:2" x14ac:dyDescent="0.3">
      <c r="A3939" s="8" t="s">
        <v>1981</v>
      </c>
      <c r="B3939" s="16">
        <v>2</v>
      </c>
    </row>
    <row r="3940" spans="1:2" x14ac:dyDescent="0.3">
      <c r="A3940" s="8" t="s">
        <v>2170</v>
      </c>
      <c r="B3940" s="16">
        <v>1</v>
      </c>
    </row>
    <row r="3941" spans="1:2" x14ac:dyDescent="0.3">
      <c r="A3941" s="8" t="s">
        <v>759</v>
      </c>
      <c r="B3941" s="16">
        <v>2</v>
      </c>
    </row>
    <row r="3942" spans="1:2" x14ac:dyDescent="0.3">
      <c r="A3942" s="8" t="s">
        <v>172</v>
      </c>
      <c r="B3942" s="16">
        <v>1</v>
      </c>
    </row>
    <row r="3943" spans="1:2" x14ac:dyDescent="0.3">
      <c r="A3943" s="8" t="s">
        <v>674</v>
      </c>
      <c r="B3943" s="16">
        <v>3</v>
      </c>
    </row>
    <row r="3944" spans="1:2" x14ac:dyDescent="0.3">
      <c r="A3944" s="8" t="s">
        <v>1286</v>
      </c>
      <c r="B3944" s="16">
        <v>1</v>
      </c>
    </row>
    <row r="3945" spans="1:2" x14ac:dyDescent="0.3">
      <c r="A3945" s="8" t="s">
        <v>1333</v>
      </c>
      <c r="B3945" s="16">
        <v>3</v>
      </c>
    </row>
    <row r="3946" spans="1:2" x14ac:dyDescent="0.3">
      <c r="A3946" s="8" t="s">
        <v>850</v>
      </c>
      <c r="B3946" s="16">
        <v>3</v>
      </c>
    </row>
    <row r="3947" spans="1:2" x14ac:dyDescent="0.3">
      <c r="A3947" s="8" t="s">
        <v>2056</v>
      </c>
      <c r="B3947" s="16">
        <v>1</v>
      </c>
    </row>
    <row r="3948" spans="1:2" x14ac:dyDescent="0.3">
      <c r="A3948" s="8" t="s">
        <v>4595</v>
      </c>
      <c r="B3948" s="16">
        <v>1</v>
      </c>
    </row>
    <row r="3949" spans="1:2" x14ac:dyDescent="0.3">
      <c r="A3949" s="8" t="s">
        <v>5334</v>
      </c>
      <c r="B3949" s="16">
        <v>1</v>
      </c>
    </row>
    <row r="3950" spans="1:2" x14ac:dyDescent="0.3">
      <c r="A3950" s="8" t="s">
        <v>2237</v>
      </c>
      <c r="B3950" s="16">
        <v>1</v>
      </c>
    </row>
    <row r="3951" spans="1:2" x14ac:dyDescent="0.3">
      <c r="A3951" s="8" t="s">
        <v>3178</v>
      </c>
      <c r="B3951" s="16">
        <v>3</v>
      </c>
    </row>
    <row r="3952" spans="1:2" x14ac:dyDescent="0.3">
      <c r="A3952" s="8" t="s">
        <v>4096</v>
      </c>
      <c r="B3952" s="16">
        <v>2</v>
      </c>
    </row>
    <row r="3953" spans="1:2" x14ac:dyDescent="0.3">
      <c r="A3953" s="8" t="s">
        <v>1817</v>
      </c>
      <c r="B3953" s="16">
        <v>3</v>
      </c>
    </row>
    <row r="3954" spans="1:2" x14ac:dyDescent="0.3">
      <c r="A3954" s="8" t="s">
        <v>1457</v>
      </c>
      <c r="B3954" s="16">
        <v>3</v>
      </c>
    </row>
    <row r="3955" spans="1:2" x14ac:dyDescent="0.3">
      <c r="A3955" s="8" t="s">
        <v>5421</v>
      </c>
      <c r="B3955" s="16">
        <v>1</v>
      </c>
    </row>
    <row r="3956" spans="1:2" x14ac:dyDescent="0.3">
      <c r="A3956" s="8" t="s">
        <v>5095</v>
      </c>
      <c r="B3956" s="16">
        <v>1</v>
      </c>
    </row>
    <row r="3957" spans="1:2" x14ac:dyDescent="0.3">
      <c r="A3957" s="8" t="s">
        <v>388</v>
      </c>
      <c r="B3957" s="16">
        <v>1</v>
      </c>
    </row>
    <row r="3958" spans="1:2" x14ac:dyDescent="0.3">
      <c r="A3958" s="8" t="s">
        <v>1646</v>
      </c>
      <c r="B3958" s="16">
        <v>2</v>
      </c>
    </row>
    <row r="3959" spans="1:2" x14ac:dyDescent="0.3">
      <c r="A3959" s="8" t="s">
        <v>4101</v>
      </c>
      <c r="B3959" s="16">
        <v>1</v>
      </c>
    </row>
    <row r="3960" spans="1:2" x14ac:dyDescent="0.3">
      <c r="A3960" s="8" t="s">
        <v>3353</v>
      </c>
      <c r="B3960" s="16">
        <v>1</v>
      </c>
    </row>
    <row r="3961" spans="1:2" x14ac:dyDescent="0.3">
      <c r="A3961" s="8" t="s">
        <v>4980</v>
      </c>
      <c r="B3961" s="16">
        <v>1</v>
      </c>
    </row>
    <row r="3962" spans="1:2" x14ac:dyDescent="0.3">
      <c r="A3962" s="8" t="s">
        <v>3597</v>
      </c>
      <c r="B3962" s="16">
        <v>1</v>
      </c>
    </row>
    <row r="3963" spans="1:2" x14ac:dyDescent="0.3">
      <c r="A3963" s="8" t="s">
        <v>2921</v>
      </c>
      <c r="B3963" s="16">
        <v>1</v>
      </c>
    </row>
    <row r="3964" spans="1:2" x14ac:dyDescent="0.3">
      <c r="A3964" s="8" t="s">
        <v>1390</v>
      </c>
      <c r="B3964" s="16">
        <v>3</v>
      </c>
    </row>
    <row r="3965" spans="1:2" x14ac:dyDescent="0.3">
      <c r="A3965" s="8" t="s">
        <v>1256</v>
      </c>
      <c r="B3965" s="16">
        <v>2</v>
      </c>
    </row>
    <row r="3966" spans="1:2" x14ac:dyDescent="0.3">
      <c r="A3966" s="8" t="s">
        <v>3126</v>
      </c>
      <c r="B3966" s="16">
        <v>2</v>
      </c>
    </row>
    <row r="3967" spans="1:2" x14ac:dyDescent="0.3">
      <c r="A3967" s="8" t="s">
        <v>3274</v>
      </c>
      <c r="B3967" s="16">
        <v>3</v>
      </c>
    </row>
    <row r="3968" spans="1:2" x14ac:dyDescent="0.3">
      <c r="A3968" s="8" t="s">
        <v>1735</v>
      </c>
      <c r="B3968" s="16">
        <v>1</v>
      </c>
    </row>
    <row r="3969" spans="1:2" x14ac:dyDescent="0.3">
      <c r="A3969" s="8" t="s">
        <v>2226</v>
      </c>
      <c r="B3969" s="16">
        <v>1</v>
      </c>
    </row>
    <row r="3970" spans="1:2" x14ac:dyDescent="0.3">
      <c r="A3970" s="8" t="s">
        <v>1582</v>
      </c>
      <c r="B3970" s="16">
        <v>2</v>
      </c>
    </row>
    <row r="3971" spans="1:2" x14ac:dyDescent="0.3">
      <c r="A3971" s="8" t="s">
        <v>4037</v>
      </c>
      <c r="B3971" s="16">
        <v>2</v>
      </c>
    </row>
    <row r="3972" spans="1:2" x14ac:dyDescent="0.3">
      <c r="A3972" s="8" t="s">
        <v>4549</v>
      </c>
      <c r="B3972" s="16">
        <v>1</v>
      </c>
    </row>
    <row r="3973" spans="1:2" x14ac:dyDescent="0.3">
      <c r="A3973" s="8" t="s">
        <v>3017</v>
      </c>
      <c r="B3973" s="16">
        <v>1</v>
      </c>
    </row>
    <row r="3974" spans="1:2" x14ac:dyDescent="0.3">
      <c r="A3974" s="8" t="s">
        <v>4789</v>
      </c>
      <c r="B3974" s="16">
        <v>1</v>
      </c>
    </row>
    <row r="3975" spans="1:2" x14ac:dyDescent="0.3">
      <c r="A3975" s="8" t="s">
        <v>1011</v>
      </c>
      <c r="B3975" s="16">
        <v>3</v>
      </c>
    </row>
    <row r="3976" spans="1:2" x14ac:dyDescent="0.3">
      <c r="A3976" s="8" t="s">
        <v>5353</v>
      </c>
      <c r="B3976" s="16">
        <v>1</v>
      </c>
    </row>
    <row r="3977" spans="1:2" x14ac:dyDescent="0.3">
      <c r="A3977" s="8" t="s">
        <v>4608</v>
      </c>
      <c r="B3977" s="16">
        <v>1</v>
      </c>
    </row>
    <row r="3978" spans="1:2" x14ac:dyDescent="0.3">
      <c r="A3978" s="8" t="s">
        <v>1681</v>
      </c>
      <c r="B3978" s="16">
        <v>2</v>
      </c>
    </row>
    <row r="3979" spans="1:2" x14ac:dyDescent="0.3">
      <c r="A3979" s="8" t="s">
        <v>3568</v>
      </c>
      <c r="B3979" s="16">
        <v>1</v>
      </c>
    </row>
    <row r="3980" spans="1:2" x14ac:dyDescent="0.3">
      <c r="A3980" s="8" t="s">
        <v>3424</v>
      </c>
      <c r="B3980" s="16">
        <v>1</v>
      </c>
    </row>
    <row r="3981" spans="1:2" x14ac:dyDescent="0.3">
      <c r="A3981" s="8" t="s">
        <v>917</v>
      </c>
      <c r="B3981" s="16">
        <v>1</v>
      </c>
    </row>
    <row r="3982" spans="1:2" x14ac:dyDescent="0.3">
      <c r="A3982" s="8" t="s">
        <v>1117</v>
      </c>
      <c r="B3982" s="16">
        <v>2</v>
      </c>
    </row>
    <row r="3983" spans="1:2" x14ac:dyDescent="0.3">
      <c r="A3983" s="8" t="s">
        <v>2000</v>
      </c>
      <c r="B3983" s="16">
        <v>1</v>
      </c>
    </row>
    <row r="3984" spans="1:2" x14ac:dyDescent="0.3">
      <c r="A3984" s="8" t="s">
        <v>1983</v>
      </c>
      <c r="B3984" s="16">
        <v>1</v>
      </c>
    </row>
    <row r="3985" spans="1:2" x14ac:dyDescent="0.3">
      <c r="A3985" s="8" t="s">
        <v>1688</v>
      </c>
      <c r="B3985" s="16">
        <v>2</v>
      </c>
    </row>
    <row r="3986" spans="1:2" x14ac:dyDescent="0.3">
      <c r="A3986" s="8" t="s">
        <v>1682</v>
      </c>
      <c r="B3986" s="16">
        <v>2</v>
      </c>
    </row>
    <row r="3987" spans="1:2" x14ac:dyDescent="0.3">
      <c r="A3987" s="8" t="s">
        <v>724</v>
      </c>
      <c r="B3987" s="16">
        <v>1</v>
      </c>
    </row>
    <row r="3988" spans="1:2" x14ac:dyDescent="0.3">
      <c r="A3988" s="8" t="s">
        <v>322</v>
      </c>
      <c r="B3988" s="16">
        <v>3</v>
      </c>
    </row>
    <row r="3989" spans="1:2" x14ac:dyDescent="0.3">
      <c r="A3989" s="8" t="s">
        <v>5519</v>
      </c>
      <c r="B3989" s="16">
        <v>1</v>
      </c>
    </row>
    <row r="3990" spans="1:2" x14ac:dyDescent="0.3">
      <c r="A3990" s="8" t="s">
        <v>2402</v>
      </c>
      <c r="B3990" s="16">
        <v>1</v>
      </c>
    </row>
    <row r="3991" spans="1:2" x14ac:dyDescent="0.3">
      <c r="A3991" s="8" t="s">
        <v>5847</v>
      </c>
      <c r="B3991" s="16">
        <v>1</v>
      </c>
    </row>
    <row r="3992" spans="1:2" x14ac:dyDescent="0.3">
      <c r="A3992" s="8" t="s">
        <v>837</v>
      </c>
      <c r="B3992" s="16">
        <v>2</v>
      </c>
    </row>
    <row r="3993" spans="1:2" x14ac:dyDescent="0.3">
      <c r="A3993" s="8" t="s">
        <v>4157</v>
      </c>
      <c r="B3993" s="16">
        <v>2</v>
      </c>
    </row>
    <row r="3994" spans="1:2" x14ac:dyDescent="0.3">
      <c r="A3994" s="8" t="s">
        <v>4801</v>
      </c>
      <c r="B3994" s="16">
        <v>1</v>
      </c>
    </row>
    <row r="3995" spans="1:2" x14ac:dyDescent="0.3">
      <c r="A3995" s="8" t="s">
        <v>4536</v>
      </c>
      <c r="B3995" s="16">
        <v>1</v>
      </c>
    </row>
    <row r="3996" spans="1:2" x14ac:dyDescent="0.3">
      <c r="A3996" s="8" t="s">
        <v>5026</v>
      </c>
      <c r="B3996" s="16">
        <v>2</v>
      </c>
    </row>
    <row r="3997" spans="1:2" x14ac:dyDescent="0.3">
      <c r="A3997" s="8" t="s">
        <v>4686</v>
      </c>
      <c r="B3997" s="16">
        <v>1</v>
      </c>
    </row>
    <row r="3998" spans="1:2" x14ac:dyDescent="0.3">
      <c r="A3998" s="8" t="s">
        <v>607</v>
      </c>
      <c r="B3998" s="16">
        <v>1</v>
      </c>
    </row>
    <row r="3999" spans="1:2" x14ac:dyDescent="0.3">
      <c r="A3999" s="8" t="s">
        <v>4968</v>
      </c>
      <c r="B3999" s="16">
        <v>1</v>
      </c>
    </row>
    <row r="4000" spans="1:2" x14ac:dyDescent="0.3">
      <c r="A4000" s="8" t="s">
        <v>5734</v>
      </c>
      <c r="B4000" s="16">
        <v>1</v>
      </c>
    </row>
    <row r="4001" spans="1:2" x14ac:dyDescent="0.3">
      <c r="A4001" s="8" t="s">
        <v>903</v>
      </c>
      <c r="B4001" s="16">
        <v>2</v>
      </c>
    </row>
    <row r="4002" spans="1:2" x14ac:dyDescent="0.3">
      <c r="A4002" s="8" t="s">
        <v>488</v>
      </c>
      <c r="B4002" s="16">
        <v>3</v>
      </c>
    </row>
    <row r="4003" spans="1:2" x14ac:dyDescent="0.3">
      <c r="A4003" s="8" t="s">
        <v>1776</v>
      </c>
      <c r="B4003" s="16">
        <v>2</v>
      </c>
    </row>
    <row r="4004" spans="1:2" x14ac:dyDescent="0.3">
      <c r="A4004" s="8" t="s">
        <v>1067</v>
      </c>
      <c r="B4004" s="16">
        <v>1</v>
      </c>
    </row>
    <row r="4005" spans="1:2" x14ac:dyDescent="0.3">
      <c r="A4005" s="8" t="s">
        <v>5611</v>
      </c>
      <c r="B4005" s="16">
        <v>2</v>
      </c>
    </row>
    <row r="4006" spans="1:2" x14ac:dyDescent="0.3">
      <c r="A4006" s="8" t="s">
        <v>2318</v>
      </c>
      <c r="B4006" s="16">
        <v>1</v>
      </c>
    </row>
    <row r="4007" spans="1:2" x14ac:dyDescent="0.3">
      <c r="A4007" s="8" t="s">
        <v>2797</v>
      </c>
      <c r="B4007" s="16">
        <v>3</v>
      </c>
    </row>
    <row r="4008" spans="1:2" x14ac:dyDescent="0.3">
      <c r="A4008" s="8" t="s">
        <v>1357</v>
      </c>
      <c r="B4008" s="16">
        <v>1</v>
      </c>
    </row>
    <row r="4009" spans="1:2" x14ac:dyDescent="0.3">
      <c r="A4009" s="8" t="s">
        <v>3001</v>
      </c>
      <c r="B4009" s="16">
        <v>2</v>
      </c>
    </row>
    <row r="4010" spans="1:2" x14ac:dyDescent="0.3">
      <c r="A4010" s="8" t="s">
        <v>1104</v>
      </c>
      <c r="B4010" s="16">
        <v>3</v>
      </c>
    </row>
    <row r="4011" spans="1:2" x14ac:dyDescent="0.3">
      <c r="A4011" s="8" t="s">
        <v>5985</v>
      </c>
      <c r="B4011" s="16">
        <v>1</v>
      </c>
    </row>
    <row r="4012" spans="1:2" x14ac:dyDescent="0.3">
      <c r="A4012" s="8" t="s">
        <v>2198</v>
      </c>
      <c r="B4012" s="16">
        <v>2</v>
      </c>
    </row>
    <row r="4013" spans="1:2" x14ac:dyDescent="0.3">
      <c r="A4013" s="8" t="s">
        <v>1438</v>
      </c>
      <c r="B4013" s="16">
        <v>4</v>
      </c>
    </row>
    <row r="4014" spans="1:2" x14ac:dyDescent="0.3">
      <c r="A4014" s="8" t="s">
        <v>2668</v>
      </c>
      <c r="B4014" s="16">
        <v>1</v>
      </c>
    </row>
    <row r="4015" spans="1:2" x14ac:dyDescent="0.3">
      <c r="A4015" s="8" t="s">
        <v>5647</v>
      </c>
      <c r="B4015" s="16">
        <v>2</v>
      </c>
    </row>
    <row r="4016" spans="1:2" x14ac:dyDescent="0.3">
      <c r="A4016" s="8" t="s">
        <v>534</v>
      </c>
      <c r="B4016" s="16">
        <v>2</v>
      </c>
    </row>
    <row r="4017" spans="1:2" x14ac:dyDescent="0.3">
      <c r="A4017" s="8" t="s">
        <v>5952</v>
      </c>
      <c r="B4017" s="16">
        <v>1</v>
      </c>
    </row>
    <row r="4018" spans="1:2" x14ac:dyDescent="0.3">
      <c r="A4018" s="8" t="s">
        <v>6001</v>
      </c>
      <c r="B4018" s="16">
        <v>1</v>
      </c>
    </row>
    <row r="4019" spans="1:2" x14ac:dyDescent="0.3">
      <c r="A4019" s="8" t="s">
        <v>4772</v>
      </c>
      <c r="B4019" s="16">
        <v>1</v>
      </c>
    </row>
    <row r="4020" spans="1:2" x14ac:dyDescent="0.3">
      <c r="A4020" s="8" t="s">
        <v>5695</v>
      </c>
      <c r="B4020" s="16">
        <v>1</v>
      </c>
    </row>
    <row r="4021" spans="1:2" x14ac:dyDescent="0.3">
      <c r="A4021" s="8" t="s">
        <v>3367</v>
      </c>
      <c r="B4021" s="16">
        <v>1</v>
      </c>
    </row>
    <row r="4022" spans="1:2" x14ac:dyDescent="0.3">
      <c r="A4022" s="8" t="s">
        <v>1650</v>
      </c>
      <c r="B4022" s="16">
        <v>2</v>
      </c>
    </row>
    <row r="4023" spans="1:2" x14ac:dyDescent="0.3">
      <c r="A4023" s="8" t="s">
        <v>1904</v>
      </c>
      <c r="B4023" s="16">
        <v>1</v>
      </c>
    </row>
    <row r="4024" spans="1:2" x14ac:dyDescent="0.3">
      <c r="A4024" s="8" t="s">
        <v>1360</v>
      </c>
      <c r="B4024" s="16">
        <v>3</v>
      </c>
    </row>
    <row r="4025" spans="1:2" x14ac:dyDescent="0.3">
      <c r="A4025" s="8" t="s">
        <v>1096</v>
      </c>
      <c r="B4025" s="16">
        <v>2</v>
      </c>
    </row>
    <row r="4026" spans="1:2" x14ac:dyDescent="0.3">
      <c r="A4026" s="8" t="s">
        <v>5603</v>
      </c>
      <c r="B4026" s="16">
        <v>1</v>
      </c>
    </row>
    <row r="4027" spans="1:2" x14ac:dyDescent="0.3">
      <c r="A4027" s="8" t="s">
        <v>1842</v>
      </c>
      <c r="B4027" s="16">
        <v>1</v>
      </c>
    </row>
    <row r="4028" spans="1:2" x14ac:dyDescent="0.3">
      <c r="A4028" s="8" t="s">
        <v>4775</v>
      </c>
      <c r="B4028" s="16">
        <v>1</v>
      </c>
    </row>
    <row r="4029" spans="1:2" x14ac:dyDescent="0.3">
      <c r="A4029" s="8" t="s">
        <v>2897</v>
      </c>
      <c r="B4029" s="16">
        <v>1</v>
      </c>
    </row>
    <row r="4030" spans="1:2" x14ac:dyDescent="0.3">
      <c r="A4030" s="8" t="s">
        <v>3183</v>
      </c>
      <c r="B4030" s="16">
        <v>3</v>
      </c>
    </row>
    <row r="4031" spans="1:2" x14ac:dyDescent="0.3">
      <c r="A4031" s="8" t="s">
        <v>4045</v>
      </c>
      <c r="B4031" s="16">
        <v>1</v>
      </c>
    </row>
    <row r="4032" spans="1:2" x14ac:dyDescent="0.3">
      <c r="A4032" s="8" t="s">
        <v>3655</v>
      </c>
      <c r="B4032" s="16">
        <v>1</v>
      </c>
    </row>
    <row r="4033" spans="1:2" x14ac:dyDescent="0.3">
      <c r="A4033" s="8" t="s">
        <v>2725</v>
      </c>
      <c r="B4033" s="16">
        <v>2</v>
      </c>
    </row>
    <row r="4034" spans="1:2" x14ac:dyDescent="0.3">
      <c r="A4034" s="8" t="s">
        <v>4684</v>
      </c>
      <c r="B4034" s="16">
        <v>1</v>
      </c>
    </row>
    <row r="4035" spans="1:2" x14ac:dyDescent="0.3">
      <c r="A4035" s="8" t="s">
        <v>851</v>
      </c>
      <c r="B4035" s="16">
        <v>2</v>
      </c>
    </row>
    <row r="4036" spans="1:2" x14ac:dyDescent="0.3">
      <c r="A4036" s="8" t="s">
        <v>1563</v>
      </c>
      <c r="B4036" s="16">
        <v>2</v>
      </c>
    </row>
    <row r="4037" spans="1:2" x14ac:dyDescent="0.3">
      <c r="A4037" s="8" t="s">
        <v>855</v>
      </c>
      <c r="B4037" s="16">
        <v>2</v>
      </c>
    </row>
    <row r="4038" spans="1:2" x14ac:dyDescent="0.3">
      <c r="A4038" s="8" t="s">
        <v>4955</v>
      </c>
      <c r="B4038" s="16">
        <v>2</v>
      </c>
    </row>
    <row r="4039" spans="1:2" x14ac:dyDescent="0.3">
      <c r="A4039" s="8" t="s">
        <v>3175</v>
      </c>
      <c r="B4039" s="16">
        <v>2</v>
      </c>
    </row>
    <row r="4040" spans="1:2" x14ac:dyDescent="0.3">
      <c r="A4040" s="8" t="s">
        <v>1892</v>
      </c>
      <c r="B4040" s="16">
        <v>4</v>
      </c>
    </row>
    <row r="4041" spans="1:2" x14ac:dyDescent="0.3">
      <c r="A4041" s="8" t="s">
        <v>1532</v>
      </c>
      <c r="B4041" s="16">
        <v>1</v>
      </c>
    </row>
    <row r="4042" spans="1:2" x14ac:dyDescent="0.3">
      <c r="A4042" s="8" t="s">
        <v>4228</v>
      </c>
      <c r="B4042" s="16">
        <v>3</v>
      </c>
    </row>
    <row r="4043" spans="1:2" x14ac:dyDescent="0.3">
      <c r="A4043" s="8" t="s">
        <v>1231</v>
      </c>
      <c r="B4043" s="16">
        <v>2</v>
      </c>
    </row>
    <row r="4044" spans="1:2" x14ac:dyDescent="0.3">
      <c r="A4044" s="8" t="s">
        <v>3752</v>
      </c>
      <c r="B4044" s="16">
        <v>1</v>
      </c>
    </row>
    <row r="4045" spans="1:2" x14ac:dyDescent="0.3">
      <c r="A4045" s="8" t="s">
        <v>2952</v>
      </c>
      <c r="B4045" s="16">
        <v>2</v>
      </c>
    </row>
    <row r="4046" spans="1:2" x14ac:dyDescent="0.3">
      <c r="A4046" s="8" t="s">
        <v>2856</v>
      </c>
      <c r="B4046" s="16">
        <v>1</v>
      </c>
    </row>
    <row r="4047" spans="1:2" x14ac:dyDescent="0.3">
      <c r="A4047" s="8" t="s">
        <v>3613</v>
      </c>
      <c r="B4047" s="16">
        <v>1</v>
      </c>
    </row>
    <row r="4048" spans="1:2" x14ac:dyDescent="0.3">
      <c r="A4048" s="8" t="s">
        <v>826</v>
      </c>
      <c r="B4048" s="16">
        <v>1</v>
      </c>
    </row>
    <row r="4049" spans="1:2" x14ac:dyDescent="0.3">
      <c r="A4049" s="8" t="s">
        <v>3032</v>
      </c>
      <c r="B4049" s="16">
        <v>1</v>
      </c>
    </row>
    <row r="4050" spans="1:2" x14ac:dyDescent="0.3">
      <c r="A4050" s="8" t="s">
        <v>2709</v>
      </c>
      <c r="B4050" s="16">
        <v>2</v>
      </c>
    </row>
    <row r="4051" spans="1:2" x14ac:dyDescent="0.3">
      <c r="A4051" s="8" t="s">
        <v>5393</v>
      </c>
      <c r="B4051" s="16">
        <v>1</v>
      </c>
    </row>
    <row r="4052" spans="1:2" x14ac:dyDescent="0.3">
      <c r="A4052" s="8" t="s">
        <v>2455</v>
      </c>
      <c r="B4052" s="16">
        <v>3</v>
      </c>
    </row>
    <row r="4053" spans="1:2" x14ac:dyDescent="0.3">
      <c r="A4053" s="8" t="s">
        <v>5192</v>
      </c>
      <c r="B4053" s="16">
        <v>1</v>
      </c>
    </row>
    <row r="4054" spans="1:2" x14ac:dyDescent="0.3">
      <c r="A4054" s="8" t="s">
        <v>3804</v>
      </c>
      <c r="B4054" s="16">
        <v>1</v>
      </c>
    </row>
    <row r="4055" spans="1:2" x14ac:dyDescent="0.3">
      <c r="A4055" s="8" t="s">
        <v>3801</v>
      </c>
      <c r="B4055" s="16">
        <v>1</v>
      </c>
    </row>
    <row r="4056" spans="1:2" x14ac:dyDescent="0.3">
      <c r="A4056" s="8" t="s">
        <v>5229</v>
      </c>
      <c r="B4056" s="16">
        <v>1</v>
      </c>
    </row>
    <row r="4057" spans="1:2" x14ac:dyDescent="0.3">
      <c r="A4057" s="8" t="s">
        <v>4088</v>
      </c>
      <c r="B4057" s="16">
        <v>2</v>
      </c>
    </row>
    <row r="4058" spans="1:2" x14ac:dyDescent="0.3">
      <c r="A4058" s="8" t="s">
        <v>3366</v>
      </c>
      <c r="B4058" s="16">
        <v>1</v>
      </c>
    </row>
    <row r="4059" spans="1:2" x14ac:dyDescent="0.3">
      <c r="A4059" s="8" t="s">
        <v>3326</v>
      </c>
      <c r="B4059" s="16">
        <v>2</v>
      </c>
    </row>
    <row r="4060" spans="1:2" x14ac:dyDescent="0.3">
      <c r="A4060" s="8" t="s">
        <v>5144</v>
      </c>
      <c r="B4060" s="16">
        <v>2</v>
      </c>
    </row>
    <row r="4061" spans="1:2" x14ac:dyDescent="0.3">
      <c r="A4061" s="8" t="s">
        <v>5981</v>
      </c>
      <c r="B4061" s="16">
        <v>1</v>
      </c>
    </row>
    <row r="4062" spans="1:2" x14ac:dyDescent="0.3">
      <c r="A4062" s="8" t="s">
        <v>2739</v>
      </c>
      <c r="B4062" s="16">
        <v>2</v>
      </c>
    </row>
    <row r="4063" spans="1:2" x14ac:dyDescent="0.3">
      <c r="A4063" s="8" t="s">
        <v>3119</v>
      </c>
      <c r="B4063" s="16">
        <v>2</v>
      </c>
    </row>
    <row r="4064" spans="1:2" x14ac:dyDescent="0.3">
      <c r="A4064" s="8" t="s">
        <v>4086</v>
      </c>
      <c r="B4064" s="16">
        <v>3</v>
      </c>
    </row>
    <row r="4065" spans="1:2" x14ac:dyDescent="0.3">
      <c r="A4065" s="8" t="s">
        <v>425</v>
      </c>
      <c r="B4065" s="16">
        <v>2</v>
      </c>
    </row>
    <row r="4066" spans="1:2" x14ac:dyDescent="0.3">
      <c r="A4066" s="8" t="s">
        <v>1678</v>
      </c>
      <c r="B4066" s="16">
        <v>2</v>
      </c>
    </row>
    <row r="4067" spans="1:2" x14ac:dyDescent="0.3">
      <c r="A4067" s="8" t="s">
        <v>5789</v>
      </c>
      <c r="B4067" s="16">
        <v>2</v>
      </c>
    </row>
    <row r="4068" spans="1:2" x14ac:dyDescent="0.3">
      <c r="A4068" s="8" t="s">
        <v>1327</v>
      </c>
      <c r="B4068" s="16">
        <v>1</v>
      </c>
    </row>
    <row r="4069" spans="1:2" x14ac:dyDescent="0.3">
      <c r="A4069" s="8" t="s">
        <v>1036</v>
      </c>
      <c r="B4069" s="16">
        <v>3</v>
      </c>
    </row>
    <row r="4070" spans="1:2" x14ac:dyDescent="0.3">
      <c r="A4070" s="8" t="s">
        <v>5489</v>
      </c>
      <c r="B4070" s="16">
        <v>1</v>
      </c>
    </row>
    <row r="4071" spans="1:2" x14ac:dyDescent="0.3">
      <c r="A4071" s="8" t="s">
        <v>4948</v>
      </c>
      <c r="B4071" s="16">
        <v>1</v>
      </c>
    </row>
    <row r="4072" spans="1:2" x14ac:dyDescent="0.3">
      <c r="A4072" s="8" t="s">
        <v>4691</v>
      </c>
      <c r="B4072" s="16">
        <v>1</v>
      </c>
    </row>
    <row r="4073" spans="1:2" x14ac:dyDescent="0.3">
      <c r="A4073" s="8" t="s">
        <v>1276</v>
      </c>
      <c r="B4073" s="16">
        <v>4</v>
      </c>
    </row>
    <row r="4074" spans="1:2" x14ac:dyDescent="0.3">
      <c r="A4074" s="8" t="s">
        <v>2392</v>
      </c>
      <c r="B4074" s="16">
        <v>1</v>
      </c>
    </row>
    <row r="4075" spans="1:2" x14ac:dyDescent="0.3">
      <c r="A4075" s="8" t="s">
        <v>3900</v>
      </c>
      <c r="B4075" s="16">
        <v>2</v>
      </c>
    </row>
    <row r="4076" spans="1:2" x14ac:dyDescent="0.3">
      <c r="A4076" s="8" t="s">
        <v>4310</v>
      </c>
      <c r="B4076" s="16">
        <v>3</v>
      </c>
    </row>
    <row r="4077" spans="1:2" x14ac:dyDescent="0.3">
      <c r="A4077" s="8" t="s">
        <v>3156</v>
      </c>
      <c r="B4077" s="16">
        <v>1</v>
      </c>
    </row>
    <row r="4078" spans="1:2" x14ac:dyDescent="0.3">
      <c r="A4078" s="8" t="s">
        <v>5896</v>
      </c>
      <c r="B4078" s="16">
        <v>1</v>
      </c>
    </row>
    <row r="4079" spans="1:2" x14ac:dyDescent="0.3">
      <c r="A4079" s="8" t="s">
        <v>225</v>
      </c>
      <c r="B4079" s="16">
        <v>1</v>
      </c>
    </row>
    <row r="4080" spans="1:2" x14ac:dyDescent="0.3">
      <c r="A4080" s="8" t="s">
        <v>1115</v>
      </c>
      <c r="B4080" s="16">
        <v>3</v>
      </c>
    </row>
    <row r="4081" spans="1:2" x14ac:dyDescent="0.3">
      <c r="A4081" s="8" t="s">
        <v>3291</v>
      </c>
      <c r="B4081" s="16">
        <v>1</v>
      </c>
    </row>
    <row r="4082" spans="1:2" x14ac:dyDescent="0.3">
      <c r="A4082" s="8" t="s">
        <v>1406</v>
      </c>
      <c r="B4082" s="16">
        <v>1</v>
      </c>
    </row>
    <row r="4083" spans="1:2" x14ac:dyDescent="0.3">
      <c r="A4083" s="8" t="s">
        <v>3381</v>
      </c>
      <c r="B4083" s="16">
        <v>2</v>
      </c>
    </row>
    <row r="4084" spans="1:2" x14ac:dyDescent="0.3">
      <c r="A4084" s="8" t="s">
        <v>1583</v>
      </c>
      <c r="B4084" s="16">
        <v>1</v>
      </c>
    </row>
    <row r="4085" spans="1:2" x14ac:dyDescent="0.3">
      <c r="A4085" s="8" t="s">
        <v>3652</v>
      </c>
      <c r="B4085" s="16">
        <v>4</v>
      </c>
    </row>
    <row r="4086" spans="1:2" x14ac:dyDescent="0.3">
      <c r="A4086" s="8" t="s">
        <v>4589</v>
      </c>
      <c r="B4086" s="16">
        <v>1</v>
      </c>
    </row>
    <row r="4087" spans="1:2" x14ac:dyDescent="0.3">
      <c r="A4087" s="8" t="s">
        <v>1102</v>
      </c>
      <c r="B4087" s="16">
        <v>1</v>
      </c>
    </row>
    <row r="4088" spans="1:2" x14ac:dyDescent="0.3">
      <c r="A4088" s="8" t="s">
        <v>3092</v>
      </c>
      <c r="B4088" s="16">
        <v>2</v>
      </c>
    </row>
    <row r="4089" spans="1:2" x14ac:dyDescent="0.3">
      <c r="A4089" s="8" t="s">
        <v>2779</v>
      </c>
      <c r="B4089" s="16">
        <v>1</v>
      </c>
    </row>
    <row r="4090" spans="1:2" x14ac:dyDescent="0.3">
      <c r="A4090" s="8" t="s">
        <v>2476</v>
      </c>
      <c r="B4090" s="16">
        <v>2</v>
      </c>
    </row>
    <row r="4091" spans="1:2" x14ac:dyDescent="0.3">
      <c r="A4091" s="8" t="s">
        <v>3924</v>
      </c>
      <c r="B4091" s="16">
        <v>2</v>
      </c>
    </row>
    <row r="4092" spans="1:2" x14ac:dyDescent="0.3">
      <c r="A4092" s="8" t="s">
        <v>2063</v>
      </c>
      <c r="B4092" s="16">
        <v>1</v>
      </c>
    </row>
    <row r="4093" spans="1:2" x14ac:dyDescent="0.3">
      <c r="A4093" s="8" t="s">
        <v>4201</v>
      </c>
      <c r="B4093" s="16">
        <v>1</v>
      </c>
    </row>
    <row r="4094" spans="1:2" x14ac:dyDescent="0.3">
      <c r="A4094" s="8" t="s">
        <v>2837</v>
      </c>
      <c r="B4094" s="16">
        <v>1</v>
      </c>
    </row>
    <row r="4095" spans="1:2" x14ac:dyDescent="0.3">
      <c r="A4095" s="8" t="s">
        <v>1080</v>
      </c>
      <c r="B4095" s="16">
        <v>1</v>
      </c>
    </row>
    <row r="4096" spans="1:2" x14ac:dyDescent="0.3">
      <c r="A4096" s="8" t="s">
        <v>4897</v>
      </c>
      <c r="B4096" s="16">
        <v>1</v>
      </c>
    </row>
    <row r="4097" spans="1:2" x14ac:dyDescent="0.3">
      <c r="A4097" s="8" t="s">
        <v>4518</v>
      </c>
      <c r="B4097" s="16">
        <v>2</v>
      </c>
    </row>
    <row r="4098" spans="1:2" x14ac:dyDescent="0.3">
      <c r="A4098" s="8" t="s">
        <v>1794</v>
      </c>
      <c r="B4098" s="16">
        <v>3</v>
      </c>
    </row>
    <row r="4099" spans="1:2" x14ac:dyDescent="0.3">
      <c r="A4099" s="8" t="s">
        <v>4988</v>
      </c>
      <c r="B4099" s="16">
        <v>1</v>
      </c>
    </row>
    <row r="4100" spans="1:2" x14ac:dyDescent="0.3">
      <c r="A4100" s="8" t="s">
        <v>4967</v>
      </c>
      <c r="B4100" s="16">
        <v>1</v>
      </c>
    </row>
    <row r="4101" spans="1:2" x14ac:dyDescent="0.3">
      <c r="A4101" s="8" t="s">
        <v>4183</v>
      </c>
      <c r="B4101" s="16">
        <v>1</v>
      </c>
    </row>
    <row r="4102" spans="1:2" x14ac:dyDescent="0.3">
      <c r="A4102" s="8" t="s">
        <v>1865</v>
      </c>
      <c r="B4102" s="16">
        <v>1</v>
      </c>
    </row>
    <row r="4103" spans="1:2" x14ac:dyDescent="0.3">
      <c r="A4103" s="8" t="s">
        <v>1494</v>
      </c>
      <c r="B4103" s="16">
        <v>1</v>
      </c>
    </row>
    <row r="4104" spans="1:2" x14ac:dyDescent="0.3">
      <c r="A4104" s="8" t="s">
        <v>4145</v>
      </c>
      <c r="B4104" s="16">
        <v>1</v>
      </c>
    </row>
    <row r="4105" spans="1:2" x14ac:dyDescent="0.3">
      <c r="A4105" s="8" t="s">
        <v>4554</v>
      </c>
      <c r="B4105" s="16">
        <v>1</v>
      </c>
    </row>
    <row r="4106" spans="1:2" x14ac:dyDescent="0.3">
      <c r="A4106" s="8" t="s">
        <v>4821</v>
      </c>
      <c r="B4106" s="16">
        <v>2</v>
      </c>
    </row>
    <row r="4107" spans="1:2" x14ac:dyDescent="0.3">
      <c r="A4107" s="8" t="s">
        <v>1719</v>
      </c>
      <c r="B4107" s="16">
        <v>1</v>
      </c>
    </row>
    <row r="4108" spans="1:2" x14ac:dyDescent="0.3">
      <c r="A4108" s="8" t="s">
        <v>233</v>
      </c>
      <c r="B4108" s="16">
        <v>2</v>
      </c>
    </row>
    <row r="4109" spans="1:2" x14ac:dyDescent="0.3">
      <c r="A4109" s="8" t="s">
        <v>4464</v>
      </c>
      <c r="B4109" s="16">
        <v>1</v>
      </c>
    </row>
    <row r="4110" spans="1:2" x14ac:dyDescent="0.3">
      <c r="A4110" s="8" t="s">
        <v>5622</v>
      </c>
      <c r="B4110" s="16">
        <v>1</v>
      </c>
    </row>
    <row r="4111" spans="1:2" x14ac:dyDescent="0.3">
      <c r="A4111" s="8" t="s">
        <v>2727</v>
      </c>
      <c r="B4111" s="16">
        <v>2</v>
      </c>
    </row>
    <row r="4112" spans="1:2" x14ac:dyDescent="0.3">
      <c r="A4112" s="8" t="s">
        <v>3960</v>
      </c>
      <c r="B4112" s="16">
        <v>1</v>
      </c>
    </row>
    <row r="4113" spans="1:2" x14ac:dyDescent="0.3">
      <c r="A4113" s="8" t="s">
        <v>2280</v>
      </c>
      <c r="B4113" s="16">
        <v>2</v>
      </c>
    </row>
    <row r="4114" spans="1:2" x14ac:dyDescent="0.3">
      <c r="A4114" s="8" t="s">
        <v>5108</v>
      </c>
      <c r="B4114" s="16">
        <v>2</v>
      </c>
    </row>
    <row r="4115" spans="1:2" x14ac:dyDescent="0.3">
      <c r="A4115" s="8" t="s">
        <v>2099</v>
      </c>
      <c r="B4115" s="16">
        <v>1</v>
      </c>
    </row>
    <row r="4116" spans="1:2" x14ac:dyDescent="0.3">
      <c r="A4116" s="8" t="s">
        <v>2903</v>
      </c>
      <c r="B4116" s="16">
        <v>1</v>
      </c>
    </row>
    <row r="4117" spans="1:2" x14ac:dyDescent="0.3">
      <c r="A4117" s="8" t="s">
        <v>1672</v>
      </c>
      <c r="B4117" s="16">
        <v>2</v>
      </c>
    </row>
    <row r="4118" spans="1:2" x14ac:dyDescent="0.3">
      <c r="A4118" s="8" t="s">
        <v>1771</v>
      </c>
      <c r="B4118" s="16">
        <v>2</v>
      </c>
    </row>
    <row r="4119" spans="1:2" x14ac:dyDescent="0.3">
      <c r="A4119" s="8" t="s">
        <v>2113</v>
      </c>
      <c r="B4119" s="16">
        <v>1</v>
      </c>
    </row>
    <row r="4120" spans="1:2" x14ac:dyDescent="0.3">
      <c r="A4120" s="8" t="s">
        <v>2859</v>
      </c>
      <c r="B4120" s="16">
        <v>2</v>
      </c>
    </row>
    <row r="4121" spans="1:2" x14ac:dyDescent="0.3">
      <c r="A4121" s="8" t="s">
        <v>1313</v>
      </c>
      <c r="B4121" s="16">
        <v>3</v>
      </c>
    </row>
    <row r="4122" spans="1:2" x14ac:dyDescent="0.3">
      <c r="A4122" s="8" t="s">
        <v>1317</v>
      </c>
      <c r="B4122" s="16">
        <v>1</v>
      </c>
    </row>
    <row r="4123" spans="1:2" x14ac:dyDescent="0.3">
      <c r="A4123" s="8" t="s">
        <v>1001</v>
      </c>
      <c r="B4123" s="16">
        <v>1</v>
      </c>
    </row>
    <row r="4124" spans="1:2" x14ac:dyDescent="0.3">
      <c r="A4124" s="8" t="s">
        <v>5906</v>
      </c>
      <c r="B4124" s="16">
        <v>1</v>
      </c>
    </row>
    <row r="4125" spans="1:2" x14ac:dyDescent="0.3">
      <c r="A4125" s="8" t="s">
        <v>3701</v>
      </c>
      <c r="B4125" s="16">
        <v>1</v>
      </c>
    </row>
    <row r="4126" spans="1:2" x14ac:dyDescent="0.3">
      <c r="A4126" s="8" t="s">
        <v>1946</v>
      </c>
      <c r="B4126" s="16">
        <v>2</v>
      </c>
    </row>
    <row r="4127" spans="1:2" x14ac:dyDescent="0.3">
      <c r="A4127" s="8" t="s">
        <v>2457</v>
      </c>
      <c r="B4127" s="16">
        <v>2</v>
      </c>
    </row>
    <row r="4128" spans="1:2" x14ac:dyDescent="0.3">
      <c r="A4128" s="8" t="s">
        <v>3951</v>
      </c>
      <c r="B4128" s="16">
        <v>1</v>
      </c>
    </row>
    <row r="4129" spans="1:2" x14ac:dyDescent="0.3">
      <c r="A4129" s="8" t="s">
        <v>120</v>
      </c>
      <c r="B4129" s="16">
        <v>3</v>
      </c>
    </row>
    <row r="4130" spans="1:2" x14ac:dyDescent="0.3">
      <c r="A4130" s="8" t="s">
        <v>4803</v>
      </c>
      <c r="B4130" s="16">
        <v>1</v>
      </c>
    </row>
    <row r="4131" spans="1:2" x14ac:dyDescent="0.3">
      <c r="A4131" s="8" t="s">
        <v>1926</v>
      </c>
      <c r="B4131" s="16">
        <v>2</v>
      </c>
    </row>
    <row r="4132" spans="1:2" x14ac:dyDescent="0.3">
      <c r="A4132" s="8" t="s">
        <v>3271</v>
      </c>
      <c r="B4132" s="16">
        <v>1</v>
      </c>
    </row>
    <row r="4133" spans="1:2" x14ac:dyDescent="0.3">
      <c r="A4133" s="8" t="s">
        <v>1428</v>
      </c>
      <c r="B4133" s="16">
        <v>2</v>
      </c>
    </row>
    <row r="4134" spans="1:2" x14ac:dyDescent="0.3">
      <c r="A4134" s="8" t="s">
        <v>4613</v>
      </c>
      <c r="B4134" s="16">
        <v>1</v>
      </c>
    </row>
    <row r="4135" spans="1:2" x14ac:dyDescent="0.3">
      <c r="A4135" s="8" t="s">
        <v>54</v>
      </c>
      <c r="B4135" s="16">
        <v>3</v>
      </c>
    </row>
    <row r="4136" spans="1:2" x14ac:dyDescent="0.3">
      <c r="A4136" s="8" t="s">
        <v>3841</v>
      </c>
      <c r="B4136" s="16">
        <v>2</v>
      </c>
    </row>
    <row r="4137" spans="1:2" x14ac:dyDescent="0.3">
      <c r="A4137" s="8" t="s">
        <v>3925</v>
      </c>
      <c r="B4137" s="16">
        <v>3</v>
      </c>
    </row>
    <row r="4138" spans="1:2" x14ac:dyDescent="0.3">
      <c r="A4138" s="8" t="s">
        <v>845</v>
      </c>
      <c r="B4138" s="16">
        <v>2</v>
      </c>
    </row>
    <row r="4139" spans="1:2" x14ac:dyDescent="0.3">
      <c r="A4139" s="8" t="s">
        <v>2592</v>
      </c>
      <c r="B4139" s="16">
        <v>3</v>
      </c>
    </row>
    <row r="4140" spans="1:2" x14ac:dyDescent="0.3">
      <c r="A4140" s="8" t="s">
        <v>5356</v>
      </c>
      <c r="B4140" s="16">
        <v>1</v>
      </c>
    </row>
    <row r="4141" spans="1:2" x14ac:dyDescent="0.3">
      <c r="A4141" s="8" t="s">
        <v>4777</v>
      </c>
      <c r="B4141" s="16">
        <v>1</v>
      </c>
    </row>
    <row r="4142" spans="1:2" x14ac:dyDescent="0.3">
      <c r="A4142" s="8" t="s">
        <v>2576</v>
      </c>
      <c r="B4142" s="16">
        <v>3</v>
      </c>
    </row>
    <row r="4143" spans="1:2" x14ac:dyDescent="0.3">
      <c r="A4143" s="8" t="s">
        <v>4816</v>
      </c>
      <c r="B4143" s="16">
        <v>1</v>
      </c>
    </row>
    <row r="4144" spans="1:2" x14ac:dyDescent="0.3">
      <c r="A4144" s="8" t="s">
        <v>5912</v>
      </c>
      <c r="B4144" s="16">
        <v>1</v>
      </c>
    </row>
    <row r="4145" spans="1:2" x14ac:dyDescent="0.3">
      <c r="A4145" s="8" t="s">
        <v>1715</v>
      </c>
      <c r="B4145" s="16">
        <v>1</v>
      </c>
    </row>
    <row r="4146" spans="1:2" x14ac:dyDescent="0.3">
      <c r="A4146" s="8" t="s">
        <v>1424</v>
      </c>
      <c r="B4146" s="16">
        <v>1</v>
      </c>
    </row>
    <row r="4147" spans="1:2" x14ac:dyDescent="0.3">
      <c r="A4147" s="8" t="s">
        <v>90</v>
      </c>
      <c r="B4147" s="16">
        <v>1</v>
      </c>
    </row>
    <row r="4148" spans="1:2" x14ac:dyDescent="0.3">
      <c r="A4148" s="8" t="s">
        <v>113</v>
      </c>
      <c r="B4148" s="16">
        <v>4</v>
      </c>
    </row>
    <row r="4149" spans="1:2" x14ac:dyDescent="0.3">
      <c r="A4149" s="8" t="s">
        <v>4247</v>
      </c>
      <c r="B4149" s="16">
        <v>1</v>
      </c>
    </row>
    <row r="4150" spans="1:2" x14ac:dyDescent="0.3">
      <c r="A4150" s="8" t="s">
        <v>2890</v>
      </c>
      <c r="B4150" s="16">
        <v>1</v>
      </c>
    </row>
    <row r="4151" spans="1:2" x14ac:dyDescent="0.3">
      <c r="A4151" s="8" t="s">
        <v>2210</v>
      </c>
      <c r="B4151" s="16">
        <v>1</v>
      </c>
    </row>
    <row r="4152" spans="1:2" x14ac:dyDescent="0.3">
      <c r="A4152" s="8" t="s">
        <v>4741</v>
      </c>
      <c r="B4152" s="16">
        <v>1</v>
      </c>
    </row>
    <row r="4153" spans="1:2" x14ac:dyDescent="0.3">
      <c r="A4153" s="8" t="s">
        <v>3013</v>
      </c>
      <c r="B4153" s="16">
        <v>2</v>
      </c>
    </row>
    <row r="4154" spans="1:2" x14ac:dyDescent="0.3">
      <c r="A4154" s="8" t="s">
        <v>4339</v>
      </c>
      <c r="B4154" s="16">
        <v>1</v>
      </c>
    </row>
    <row r="4155" spans="1:2" x14ac:dyDescent="0.3">
      <c r="A4155" s="8" t="s">
        <v>328</v>
      </c>
      <c r="B4155" s="16">
        <v>1</v>
      </c>
    </row>
    <row r="4156" spans="1:2" x14ac:dyDescent="0.3">
      <c r="A4156" s="8" t="s">
        <v>1266</v>
      </c>
      <c r="B4156" s="16">
        <v>3</v>
      </c>
    </row>
    <row r="4157" spans="1:2" x14ac:dyDescent="0.3">
      <c r="A4157" s="8" t="s">
        <v>2242</v>
      </c>
      <c r="B4157" s="16">
        <v>2</v>
      </c>
    </row>
    <row r="4158" spans="1:2" x14ac:dyDescent="0.3">
      <c r="A4158" s="8" t="s">
        <v>2485</v>
      </c>
      <c r="B4158" s="16">
        <v>1</v>
      </c>
    </row>
    <row r="4159" spans="1:2" x14ac:dyDescent="0.3">
      <c r="A4159" s="8" t="s">
        <v>2421</v>
      </c>
      <c r="B4159" s="16">
        <v>1</v>
      </c>
    </row>
    <row r="4160" spans="1:2" x14ac:dyDescent="0.3">
      <c r="A4160" s="8" t="s">
        <v>4854</v>
      </c>
      <c r="B4160" s="16">
        <v>1</v>
      </c>
    </row>
    <row r="4161" spans="1:2" x14ac:dyDescent="0.3">
      <c r="A4161" s="8" t="s">
        <v>4337</v>
      </c>
      <c r="B4161" s="16">
        <v>1</v>
      </c>
    </row>
    <row r="4162" spans="1:2" x14ac:dyDescent="0.3">
      <c r="A4162" s="8" t="s">
        <v>2839</v>
      </c>
      <c r="B4162" s="16">
        <v>2</v>
      </c>
    </row>
    <row r="4163" spans="1:2" x14ac:dyDescent="0.3">
      <c r="A4163" s="8" t="s">
        <v>3872</v>
      </c>
      <c r="B4163" s="16">
        <v>1</v>
      </c>
    </row>
    <row r="4164" spans="1:2" x14ac:dyDescent="0.3">
      <c r="A4164" s="8" t="s">
        <v>3929</v>
      </c>
      <c r="B4164" s="16">
        <v>1</v>
      </c>
    </row>
    <row r="4165" spans="1:2" x14ac:dyDescent="0.3">
      <c r="A4165" s="8" t="s">
        <v>213</v>
      </c>
      <c r="B4165" s="16">
        <v>1</v>
      </c>
    </row>
    <row r="4166" spans="1:2" x14ac:dyDescent="0.3">
      <c r="A4166" s="8" t="s">
        <v>1045</v>
      </c>
      <c r="B4166" s="16">
        <v>1</v>
      </c>
    </row>
    <row r="4167" spans="1:2" x14ac:dyDescent="0.3">
      <c r="A4167" s="8" t="s">
        <v>4285</v>
      </c>
      <c r="B4167" s="16">
        <v>1</v>
      </c>
    </row>
    <row r="4168" spans="1:2" x14ac:dyDescent="0.3">
      <c r="A4168" s="8" t="s">
        <v>4281</v>
      </c>
      <c r="B4168" s="16">
        <v>1</v>
      </c>
    </row>
    <row r="4169" spans="1:2" x14ac:dyDescent="0.3">
      <c r="A4169" s="8" t="s">
        <v>3747</v>
      </c>
      <c r="B4169" s="16">
        <v>1</v>
      </c>
    </row>
    <row r="4170" spans="1:2" x14ac:dyDescent="0.3">
      <c r="A4170" s="8" t="s">
        <v>3173</v>
      </c>
      <c r="B4170" s="16">
        <v>1</v>
      </c>
    </row>
    <row r="4171" spans="1:2" x14ac:dyDescent="0.3">
      <c r="A4171" s="8" t="s">
        <v>4448</v>
      </c>
      <c r="B4171" s="16">
        <v>2</v>
      </c>
    </row>
    <row r="4172" spans="1:2" x14ac:dyDescent="0.3">
      <c r="A4172" s="8" t="s">
        <v>3959</v>
      </c>
      <c r="B4172" s="16">
        <v>1</v>
      </c>
    </row>
    <row r="4173" spans="1:2" x14ac:dyDescent="0.3">
      <c r="A4173" s="8" t="s">
        <v>1905</v>
      </c>
      <c r="B4173" s="16">
        <v>2</v>
      </c>
    </row>
    <row r="4174" spans="1:2" x14ac:dyDescent="0.3">
      <c r="A4174" s="8" t="s">
        <v>2174</v>
      </c>
      <c r="B4174" s="16">
        <v>2</v>
      </c>
    </row>
    <row r="4175" spans="1:2" x14ac:dyDescent="0.3">
      <c r="A4175" s="8" t="s">
        <v>148</v>
      </c>
      <c r="B4175" s="16">
        <v>1</v>
      </c>
    </row>
    <row r="4176" spans="1:2" x14ac:dyDescent="0.3">
      <c r="A4176" s="8" t="s">
        <v>4562</v>
      </c>
      <c r="B4176" s="16">
        <v>2</v>
      </c>
    </row>
    <row r="4177" spans="1:2" x14ac:dyDescent="0.3">
      <c r="A4177" s="8" t="s">
        <v>1906</v>
      </c>
      <c r="B4177" s="16">
        <v>2</v>
      </c>
    </row>
    <row r="4178" spans="1:2" x14ac:dyDescent="0.3">
      <c r="A4178" s="8" t="s">
        <v>4331</v>
      </c>
      <c r="B4178" s="16">
        <v>2</v>
      </c>
    </row>
    <row r="4179" spans="1:2" x14ac:dyDescent="0.3">
      <c r="A4179" s="8" t="s">
        <v>170</v>
      </c>
      <c r="B4179" s="16">
        <v>3</v>
      </c>
    </row>
    <row r="4180" spans="1:2" x14ac:dyDescent="0.3">
      <c r="A4180" s="8" t="s">
        <v>2203</v>
      </c>
      <c r="B4180" s="16">
        <v>2</v>
      </c>
    </row>
    <row r="4181" spans="1:2" x14ac:dyDescent="0.3">
      <c r="A4181" s="8" t="s">
        <v>2590</v>
      </c>
      <c r="B4181" s="16">
        <v>2</v>
      </c>
    </row>
    <row r="4182" spans="1:2" x14ac:dyDescent="0.3">
      <c r="A4182" s="8" t="s">
        <v>4656</v>
      </c>
      <c r="B4182" s="16">
        <v>1</v>
      </c>
    </row>
    <row r="4183" spans="1:2" x14ac:dyDescent="0.3">
      <c r="A4183" s="8" t="s">
        <v>1136</v>
      </c>
      <c r="B4183" s="16">
        <v>5</v>
      </c>
    </row>
    <row r="4184" spans="1:2" x14ac:dyDescent="0.3">
      <c r="A4184" s="8" t="s">
        <v>5972</v>
      </c>
      <c r="B4184" s="16">
        <v>1</v>
      </c>
    </row>
    <row r="4185" spans="1:2" x14ac:dyDescent="0.3">
      <c r="A4185" s="8" t="s">
        <v>552</v>
      </c>
      <c r="B4185" s="16">
        <v>2</v>
      </c>
    </row>
    <row r="4186" spans="1:2" x14ac:dyDescent="0.3">
      <c r="A4186" s="8" t="s">
        <v>2513</v>
      </c>
      <c r="B4186" s="16">
        <v>4</v>
      </c>
    </row>
    <row r="4187" spans="1:2" x14ac:dyDescent="0.3">
      <c r="A4187" s="8" t="s">
        <v>2212</v>
      </c>
      <c r="B4187" s="16">
        <v>2</v>
      </c>
    </row>
    <row r="4188" spans="1:2" x14ac:dyDescent="0.3">
      <c r="A4188" s="8" t="s">
        <v>1418</v>
      </c>
      <c r="B4188" s="16">
        <v>2</v>
      </c>
    </row>
    <row r="4189" spans="1:2" x14ac:dyDescent="0.3">
      <c r="A4189" s="8" t="s">
        <v>3945</v>
      </c>
      <c r="B4189" s="16">
        <v>2</v>
      </c>
    </row>
    <row r="4190" spans="1:2" x14ac:dyDescent="0.3">
      <c r="A4190" s="8" t="s">
        <v>1815</v>
      </c>
      <c r="B4190" s="16">
        <v>3</v>
      </c>
    </row>
    <row r="4191" spans="1:2" x14ac:dyDescent="0.3">
      <c r="A4191" s="8" t="s">
        <v>186</v>
      </c>
      <c r="B4191" s="16">
        <v>3</v>
      </c>
    </row>
    <row r="4192" spans="1:2" x14ac:dyDescent="0.3">
      <c r="A4192" s="8" t="s">
        <v>2208</v>
      </c>
      <c r="B4192" s="16">
        <v>3</v>
      </c>
    </row>
    <row r="4193" spans="1:2" x14ac:dyDescent="0.3">
      <c r="A4193" s="8" t="s">
        <v>4218</v>
      </c>
      <c r="B4193" s="16">
        <v>2</v>
      </c>
    </row>
    <row r="4194" spans="1:2" x14ac:dyDescent="0.3">
      <c r="A4194" s="8" t="s">
        <v>275</v>
      </c>
      <c r="B4194" s="16">
        <v>3</v>
      </c>
    </row>
    <row r="4195" spans="1:2" x14ac:dyDescent="0.3">
      <c r="A4195" s="8" t="s">
        <v>1944</v>
      </c>
      <c r="B4195" s="16">
        <v>2</v>
      </c>
    </row>
    <row r="4196" spans="1:2" x14ac:dyDescent="0.3">
      <c r="A4196" s="8" t="s">
        <v>4326</v>
      </c>
      <c r="B4196" s="16">
        <v>3</v>
      </c>
    </row>
    <row r="4197" spans="1:2" x14ac:dyDescent="0.3">
      <c r="A4197" s="8" t="s">
        <v>4931</v>
      </c>
      <c r="B4197" s="16">
        <v>1</v>
      </c>
    </row>
    <row r="4198" spans="1:2" x14ac:dyDescent="0.3">
      <c r="A4198" s="8" t="s">
        <v>5770</v>
      </c>
      <c r="B4198" s="16">
        <v>1</v>
      </c>
    </row>
    <row r="4199" spans="1:2" x14ac:dyDescent="0.3">
      <c r="A4199" s="8" t="s">
        <v>1393</v>
      </c>
      <c r="B4199" s="16">
        <v>3</v>
      </c>
    </row>
    <row r="4200" spans="1:2" x14ac:dyDescent="0.3">
      <c r="A4200" s="8" t="s">
        <v>4867</v>
      </c>
      <c r="B4200" s="16">
        <v>1</v>
      </c>
    </row>
    <row r="4201" spans="1:2" x14ac:dyDescent="0.3">
      <c r="A4201" s="8" t="s">
        <v>582</v>
      </c>
      <c r="B4201" s="16">
        <v>3</v>
      </c>
    </row>
    <row r="4202" spans="1:2" x14ac:dyDescent="0.3">
      <c r="A4202" s="8" t="s">
        <v>5137</v>
      </c>
      <c r="B4202" s="16">
        <v>1</v>
      </c>
    </row>
    <row r="4203" spans="1:2" x14ac:dyDescent="0.3">
      <c r="A4203" s="8" t="s">
        <v>5094</v>
      </c>
      <c r="B4203" s="16">
        <v>2</v>
      </c>
    </row>
    <row r="4204" spans="1:2" x14ac:dyDescent="0.3">
      <c r="A4204" s="8" t="s">
        <v>2721</v>
      </c>
      <c r="B4204" s="16">
        <v>1</v>
      </c>
    </row>
    <row r="4205" spans="1:2" x14ac:dyDescent="0.3">
      <c r="A4205" s="8" t="s">
        <v>496</v>
      </c>
      <c r="B4205" s="16">
        <v>3</v>
      </c>
    </row>
    <row r="4206" spans="1:2" x14ac:dyDescent="0.3">
      <c r="A4206" s="8" t="s">
        <v>4498</v>
      </c>
      <c r="B4206" s="16">
        <v>1</v>
      </c>
    </row>
    <row r="4207" spans="1:2" x14ac:dyDescent="0.3">
      <c r="A4207" s="8" t="s">
        <v>5659</v>
      </c>
      <c r="B4207" s="16">
        <v>1</v>
      </c>
    </row>
    <row r="4208" spans="1:2" x14ac:dyDescent="0.3">
      <c r="A4208" s="8" t="s">
        <v>4226</v>
      </c>
      <c r="B4208" s="16">
        <v>1</v>
      </c>
    </row>
    <row r="4209" spans="1:2" x14ac:dyDescent="0.3">
      <c r="A4209" s="8" t="s">
        <v>4273</v>
      </c>
      <c r="B4209" s="16">
        <v>1</v>
      </c>
    </row>
    <row r="4210" spans="1:2" x14ac:dyDescent="0.3">
      <c r="A4210" s="8" t="s">
        <v>4939</v>
      </c>
      <c r="B4210" s="16">
        <v>2</v>
      </c>
    </row>
    <row r="4211" spans="1:2" x14ac:dyDescent="0.3">
      <c r="A4211" s="8" t="s">
        <v>2224</v>
      </c>
      <c r="B4211" s="16">
        <v>2</v>
      </c>
    </row>
    <row r="4212" spans="1:2" x14ac:dyDescent="0.3">
      <c r="A4212" s="8" t="s">
        <v>1605</v>
      </c>
      <c r="B4212" s="16">
        <v>1</v>
      </c>
    </row>
    <row r="4213" spans="1:2" x14ac:dyDescent="0.3">
      <c r="A4213" s="8" t="s">
        <v>3187</v>
      </c>
      <c r="B4213" s="16">
        <v>1</v>
      </c>
    </row>
    <row r="4214" spans="1:2" x14ac:dyDescent="0.3">
      <c r="A4214" s="8" t="s">
        <v>3746</v>
      </c>
      <c r="B4214" s="16">
        <v>1</v>
      </c>
    </row>
    <row r="4215" spans="1:2" x14ac:dyDescent="0.3">
      <c r="A4215" s="8" t="s">
        <v>3166</v>
      </c>
      <c r="B4215" s="16">
        <v>1</v>
      </c>
    </row>
    <row r="4216" spans="1:2" x14ac:dyDescent="0.3">
      <c r="A4216" s="8" t="s">
        <v>5513</v>
      </c>
      <c r="B4216" s="16">
        <v>2</v>
      </c>
    </row>
    <row r="4217" spans="1:2" x14ac:dyDescent="0.3">
      <c r="A4217" s="8" t="s">
        <v>3566</v>
      </c>
      <c r="B4217" s="16">
        <v>3</v>
      </c>
    </row>
    <row r="4218" spans="1:2" x14ac:dyDescent="0.3">
      <c r="A4218" s="8" t="s">
        <v>4836</v>
      </c>
      <c r="B4218" s="16">
        <v>1</v>
      </c>
    </row>
    <row r="4219" spans="1:2" x14ac:dyDescent="0.3">
      <c r="A4219" s="8" t="s">
        <v>4718</v>
      </c>
      <c r="B4219" s="16">
        <v>1</v>
      </c>
    </row>
    <row r="4220" spans="1:2" x14ac:dyDescent="0.3">
      <c r="A4220" s="8" t="s">
        <v>4433</v>
      </c>
      <c r="B4220" s="16">
        <v>2</v>
      </c>
    </row>
    <row r="4221" spans="1:2" x14ac:dyDescent="0.3">
      <c r="A4221" s="8" t="s">
        <v>1957</v>
      </c>
      <c r="B4221" s="16">
        <v>1</v>
      </c>
    </row>
    <row r="4222" spans="1:2" x14ac:dyDescent="0.3">
      <c r="A4222" s="8" t="s">
        <v>2886</v>
      </c>
      <c r="B4222" s="16">
        <v>2</v>
      </c>
    </row>
    <row r="4223" spans="1:2" x14ac:dyDescent="0.3">
      <c r="A4223" s="8" t="s">
        <v>3358</v>
      </c>
      <c r="B4223" s="16">
        <v>2</v>
      </c>
    </row>
    <row r="4224" spans="1:2" x14ac:dyDescent="0.3">
      <c r="A4224" s="8" t="s">
        <v>3488</v>
      </c>
      <c r="B4224" s="16">
        <v>1</v>
      </c>
    </row>
    <row r="4225" spans="1:2" x14ac:dyDescent="0.3">
      <c r="A4225" s="8" t="s">
        <v>119</v>
      </c>
      <c r="B4225" s="16">
        <v>3</v>
      </c>
    </row>
    <row r="4226" spans="1:2" x14ac:dyDescent="0.3">
      <c r="A4226" s="8" t="s">
        <v>1153</v>
      </c>
      <c r="B4226" s="16">
        <v>2</v>
      </c>
    </row>
    <row r="4227" spans="1:2" x14ac:dyDescent="0.3">
      <c r="A4227" s="8" t="s">
        <v>371</v>
      </c>
      <c r="B4227" s="16">
        <v>1</v>
      </c>
    </row>
    <row r="4228" spans="1:2" x14ac:dyDescent="0.3">
      <c r="A4228" s="8" t="s">
        <v>1485</v>
      </c>
      <c r="B4228" s="16">
        <v>2</v>
      </c>
    </row>
    <row r="4229" spans="1:2" x14ac:dyDescent="0.3">
      <c r="A4229" s="8" t="s">
        <v>3845</v>
      </c>
      <c r="B4229" s="16">
        <v>3</v>
      </c>
    </row>
    <row r="4230" spans="1:2" x14ac:dyDescent="0.3">
      <c r="A4230" s="8" t="s">
        <v>4641</v>
      </c>
      <c r="B4230" s="16">
        <v>1</v>
      </c>
    </row>
    <row r="4231" spans="1:2" x14ac:dyDescent="0.3">
      <c r="A4231" s="8" t="s">
        <v>1030</v>
      </c>
      <c r="B4231" s="16">
        <v>1</v>
      </c>
    </row>
    <row r="4232" spans="1:2" x14ac:dyDescent="0.3">
      <c r="A4232" s="8" t="s">
        <v>5892</v>
      </c>
      <c r="B4232" s="16">
        <v>1</v>
      </c>
    </row>
    <row r="4233" spans="1:2" x14ac:dyDescent="0.3">
      <c r="A4233" s="8" t="s">
        <v>5631</v>
      </c>
      <c r="B4233" s="16">
        <v>1</v>
      </c>
    </row>
    <row r="4234" spans="1:2" x14ac:dyDescent="0.3">
      <c r="A4234" s="8" t="s">
        <v>216</v>
      </c>
      <c r="B4234" s="16">
        <v>1</v>
      </c>
    </row>
    <row r="4235" spans="1:2" x14ac:dyDescent="0.3">
      <c r="A4235" s="8" t="s">
        <v>3039</v>
      </c>
      <c r="B4235" s="16">
        <v>3</v>
      </c>
    </row>
    <row r="4236" spans="1:2" x14ac:dyDescent="0.3">
      <c r="A4236" s="8" t="s">
        <v>5944</v>
      </c>
      <c r="B4236" s="16">
        <v>1</v>
      </c>
    </row>
    <row r="4237" spans="1:2" x14ac:dyDescent="0.3">
      <c r="A4237" s="8" t="s">
        <v>2710</v>
      </c>
      <c r="B4237" s="16">
        <v>2</v>
      </c>
    </row>
    <row r="4238" spans="1:2" x14ac:dyDescent="0.3">
      <c r="A4238" s="8" t="s">
        <v>5873</v>
      </c>
      <c r="B4238" s="16">
        <v>1</v>
      </c>
    </row>
    <row r="4239" spans="1:2" x14ac:dyDescent="0.3">
      <c r="A4239" s="8" t="s">
        <v>5054</v>
      </c>
      <c r="B4239" s="16">
        <v>2</v>
      </c>
    </row>
    <row r="4240" spans="1:2" x14ac:dyDescent="0.3">
      <c r="A4240" s="8" t="s">
        <v>3797</v>
      </c>
      <c r="B4240" s="16">
        <v>2</v>
      </c>
    </row>
    <row r="4241" spans="1:2" x14ac:dyDescent="0.3">
      <c r="A4241" s="8" t="s">
        <v>4529</v>
      </c>
      <c r="B4241" s="16">
        <v>3</v>
      </c>
    </row>
    <row r="4242" spans="1:2" x14ac:dyDescent="0.3">
      <c r="A4242" s="8" t="s">
        <v>3113</v>
      </c>
      <c r="B4242" s="16">
        <v>1</v>
      </c>
    </row>
    <row r="4243" spans="1:2" x14ac:dyDescent="0.3">
      <c r="A4243" s="8" t="s">
        <v>1763</v>
      </c>
      <c r="B4243" s="16">
        <v>1</v>
      </c>
    </row>
    <row r="4244" spans="1:2" x14ac:dyDescent="0.3">
      <c r="A4244" s="8" t="s">
        <v>1875</v>
      </c>
      <c r="B4244" s="16">
        <v>5</v>
      </c>
    </row>
    <row r="4245" spans="1:2" x14ac:dyDescent="0.3">
      <c r="A4245" s="8" t="s">
        <v>3026</v>
      </c>
      <c r="B4245" s="16">
        <v>1</v>
      </c>
    </row>
    <row r="4246" spans="1:2" x14ac:dyDescent="0.3">
      <c r="A4246" s="8" t="s">
        <v>5333</v>
      </c>
      <c r="B4246" s="16">
        <v>1</v>
      </c>
    </row>
    <row r="4247" spans="1:2" x14ac:dyDescent="0.3">
      <c r="A4247" s="8" t="s">
        <v>1707</v>
      </c>
      <c r="B4247" s="16">
        <v>1</v>
      </c>
    </row>
    <row r="4248" spans="1:2" x14ac:dyDescent="0.3">
      <c r="A4248" s="8" t="s">
        <v>2518</v>
      </c>
      <c r="B4248" s="16">
        <v>2</v>
      </c>
    </row>
    <row r="4249" spans="1:2" x14ac:dyDescent="0.3">
      <c r="A4249" s="8" t="s">
        <v>5270</v>
      </c>
      <c r="B4249" s="16">
        <v>1</v>
      </c>
    </row>
    <row r="4250" spans="1:2" x14ac:dyDescent="0.3">
      <c r="A4250" s="8" t="s">
        <v>4716</v>
      </c>
      <c r="B4250" s="16">
        <v>1</v>
      </c>
    </row>
    <row r="4251" spans="1:2" x14ac:dyDescent="0.3">
      <c r="A4251" s="8" t="s">
        <v>3605</v>
      </c>
      <c r="B4251" s="16">
        <v>2</v>
      </c>
    </row>
    <row r="4252" spans="1:2" x14ac:dyDescent="0.3">
      <c r="A4252" s="8" t="s">
        <v>5268</v>
      </c>
      <c r="B4252" s="16">
        <v>1</v>
      </c>
    </row>
    <row r="4253" spans="1:2" x14ac:dyDescent="0.3">
      <c r="A4253" s="8" t="s">
        <v>1699</v>
      </c>
      <c r="B4253" s="16">
        <v>2</v>
      </c>
    </row>
    <row r="4254" spans="1:2" x14ac:dyDescent="0.3">
      <c r="A4254" s="8" t="s">
        <v>486</v>
      </c>
      <c r="B4254" s="16">
        <v>1</v>
      </c>
    </row>
    <row r="4255" spans="1:2" x14ac:dyDescent="0.3">
      <c r="A4255" s="8" t="s">
        <v>1621</v>
      </c>
      <c r="B4255" s="16">
        <v>1</v>
      </c>
    </row>
    <row r="4256" spans="1:2" x14ac:dyDescent="0.3">
      <c r="A4256" s="8" t="s">
        <v>1791</v>
      </c>
      <c r="B4256" s="16">
        <v>1</v>
      </c>
    </row>
    <row r="4257" spans="1:2" x14ac:dyDescent="0.3">
      <c r="A4257" s="8" t="s">
        <v>3428</v>
      </c>
      <c r="B4257" s="16">
        <v>2</v>
      </c>
    </row>
    <row r="4258" spans="1:2" x14ac:dyDescent="0.3">
      <c r="A4258" s="8" t="s">
        <v>67</v>
      </c>
      <c r="B4258" s="16">
        <v>2</v>
      </c>
    </row>
    <row r="4259" spans="1:2" x14ac:dyDescent="0.3">
      <c r="A4259" s="8" t="s">
        <v>4220</v>
      </c>
      <c r="B4259" s="16">
        <v>1</v>
      </c>
    </row>
    <row r="4260" spans="1:2" x14ac:dyDescent="0.3">
      <c r="A4260" s="8" t="s">
        <v>152</v>
      </c>
      <c r="B4260" s="16">
        <v>2</v>
      </c>
    </row>
    <row r="4261" spans="1:2" x14ac:dyDescent="0.3">
      <c r="A4261" s="8" t="s">
        <v>720</v>
      </c>
      <c r="B4261" s="16">
        <v>1</v>
      </c>
    </row>
    <row r="4262" spans="1:2" x14ac:dyDescent="0.3">
      <c r="A4262" s="8" t="s">
        <v>5785</v>
      </c>
      <c r="B4262" s="16">
        <v>1</v>
      </c>
    </row>
    <row r="4263" spans="1:2" x14ac:dyDescent="0.3">
      <c r="A4263" s="8" t="s">
        <v>3340</v>
      </c>
      <c r="B4263" s="16">
        <v>1</v>
      </c>
    </row>
    <row r="4264" spans="1:2" x14ac:dyDescent="0.3">
      <c r="A4264" s="8" t="s">
        <v>2435</v>
      </c>
      <c r="B4264" s="16">
        <v>2</v>
      </c>
    </row>
    <row r="4265" spans="1:2" x14ac:dyDescent="0.3">
      <c r="A4265" s="8" t="s">
        <v>3430</v>
      </c>
      <c r="B4265" s="16">
        <v>2</v>
      </c>
    </row>
    <row r="4266" spans="1:2" x14ac:dyDescent="0.3">
      <c r="A4266" s="8" t="s">
        <v>1577</v>
      </c>
      <c r="B4266" s="16">
        <v>1</v>
      </c>
    </row>
    <row r="4267" spans="1:2" x14ac:dyDescent="0.3">
      <c r="A4267" s="8" t="s">
        <v>5490</v>
      </c>
      <c r="B4267" s="16">
        <v>1</v>
      </c>
    </row>
    <row r="4268" spans="1:2" x14ac:dyDescent="0.3">
      <c r="A4268" s="8" t="s">
        <v>5437</v>
      </c>
      <c r="B4268" s="16">
        <v>1</v>
      </c>
    </row>
    <row r="4269" spans="1:2" x14ac:dyDescent="0.3">
      <c r="A4269" s="8" t="s">
        <v>5538</v>
      </c>
      <c r="B4269" s="16">
        <v>1</v>
      </c>
    </row>
    <row r="4270" spans="1:2" x14ac:dyDescent="0.3">
      <c r="A4270" s="8" t="s">
        <v>4236</v>
      </c>
      <c r="B4270" s="16">
        <v>2</v>
      </c>
    </row>
    <row r="4271" spans="1:2" x14ac:dyDescent="0.3">
      <c r="A4271" s="8" t="s">
        <v>5059</v>
      </c>
      <c r="B4271" s="16">
        <v>1</v>
      </c>
    </row>
    <row r="4272" spans="1:2" x14ac:dyDescent="0.3">
      <c r="A4272" s="8" t="s">
        <v>5152</v>
      </c>
      <c r="B4272" s="16">
        <v>2</v>
      </c>
    </row>
    <row r="4273" spans="1:2" x14ac:dyDescent="0.3">
      <c r="A4273" s="8" t="s">
        <v>4649</v>
      </c>
      <c r="B4273" s="16">
        <v>1</v>
      </c>
    </row>
    <row r="4274" spans="1:2" x14ac:dyDescent="0.3">
      <c r="A4274" s="8" t="s">
        <v>2403</v>
      </c>
      <c r="B4274" s="16">
        <v>1</v>
      </c>
    </row>
    <row r="4275" spans="1:2" x14ac:dyDescent="0.3">
      <c r="A4275" s="8" t="s">
        <v>4266</v>
      </c>
      <c r="B4275" s="16">
        <v>1</v>
      </c>
    </row>
    <row r="4276" spans="1:2" x14ac:dyDescent="0.3">
      <c r="A4276" s="8" t="s">
        <v>1196</v>
      </c>
      <c r="B4276" s="16">
        <v>1</v>
      </c>
    </row>
    <row r="4277" spans="1:2" x14ac:dyDescent="0.3">
      <c r="A4277" s="8" t="s">
        <v>797</v>
      </c>
      <c r="B4277" s="16">
        <v>2</v>
      </c>
    </row>
    <row r="4278" spans="1:2" x14ac:dyDescent="0.3">
      <c r="A4278" s="8" t="s">
        <v>2581</v>
      </c>
      <c r="B4278" s="16">
        <v>1</v>
      </c>
    </row>
    <row r="4279" spans="1:2" x14ac:dyDescent="0.3">
      <c r="A4279" s="8" t="s">
        <v>5596</v>
      </c>
      <c r="B4279" s="16">
        <v>1</v>
      </c>
    </row>
    <row r="4280" spans="1:2" x14ac:dyDescent="0.3">
      <c r="A4280" s="8" t="s">
        <v>1206</v>
      </c>
      <c r="B4280" s="16">
        <v>2</v>
      </c>
    </row>
    <row r="4281" spans="1:2" x14ac:dyDescent="0.3">
      <c r="A4281" s="8" t="s">
        <v>526</v>
      </c>
      <c r="B4281" s="16">
        <v>2</v>
      </c>
    </row>
    <row r="4282" spans="1:2" x14ac:dyDescent="0.3">
      <c r="A4282" s="8" t="s">
        <v>2445</v>
      </c>
      <c r="B4282" s="16">
        <v>1</v>
      </c>
    </row>
    <row r="4283" spans="1:2" x14ac:dyDescent="0.3">
      <c r="A4283" s="8" t="s">
        <v>238</v>
      </c>
      <c r="B4283" s="16">
        <v>2</v>
      </c>
    </row>
    <row r="4284" spans="1:2" x14ac:dyDescent="0.3">
      <c r="A4284" s="8" t="s">
        <v>1092</v>
      </c>
      <c r="B4284" s="16">
        <v>3</v>
      </c>
    </row>
    <row r="4285" spans="1:2" x14ac:dyDescent="0.3">
      <c r="A4285" s="8" t="s">
        <v>5101</v>
      </c>
      <c r="B4285" s="16">
        <v>1</v>
      </c>
    </row>
    <row r="4286" spans="1:2" x14ac:dyDescent="0.3">
      <c r="A4286" s="8" t="s">
        <v>3104</v>
      </c>
      <c r="B4286" s="16">
        <v>1</v>
      </c>
    </row>
    <row r="4287" spans="1:2" x14ac:dyDescent="0.3">
      <c r="A4287" s="8" t="s">
        <v>2381</v>
      </c>
      <c r="B4287" s="16">
        <v>1</v>
      </c>
    </row>
    <row r="4288" spans="1:2" x14ac:dyDescent="0.3">
      <c r="A4288" s="8" t="s">
        <v>3506</v>
      </c>
      <c r="B4288" s="16">
        <v>1</v>
      </c>
    </row>
    <row r="4289" spans="1:2" x14ac:dyDescent="0.3">
      <c r="A4289" s="8" t="s">
        <v>3858</v>
      </c>
      <c r="B4289" s="16">
        <v>1</v>
      </c>
    </row>
    <row r="4290" spans="1:2" x14ac:dyDescent="0.3">
      <c r="A4290" s="8" t="s">
        <v>5086</v>
      </c>
      <c r="B4290" s="16">
        <v>1</v>
      </c>
    </row>
    <row r="4291" spans="1:2" x14ac:dyDescent="0.3">
      <c r="A4291" s="8" t="s">
        <v>4071</v>
      </c>
      <c r="B4291" s="16">
        <v>1</v>
      </c>
    </row>
    <row r="4292" spans="1:2" x14ac:dyDescent="0.3">
      <c r="A4292" s="8" t="s">
        <v>2033</v>
      </c>
      <c r="B4292" s="16">
        <v>1</v>
      </c>
    </row>
    <row r="4293" spans="1:2" x14ac:dyDescent="0.3">
      <c r="A4293" s="8" t="s">
        <v>1965</v>
      </c>
      <c r="B4293" s="16">
        <v>1</v>
      </c>
    </row>
    <row r="4294" spans="1:2" x14ac:dyDescent="0.3">
      <c r="A4294" s="8" t="s">
        <v>4091</v>
      </c>
      <c r="B4294" s="16">
        <v>2</v>
      </c>
    </row>
    <row r="4295" spans="1:2" x14ac:dyDescent="0.3">
      <c r="A4295" s="8" t="s">
        <v>5075</v>
      </c>
      <c r="B4295" s="16">
        <v>1</v>
      </c>
    </row>
    <row r="4296" spans="1:2" x14ac:dyDescent="0.3">
      <c r="A4296" s="8" t="s">
        <v>1504</v>
      </c>
      <c r="B4296" s="16">
        <v>1</v>
      </c>
    </row>
    <row r="4297" spans="1:2" x14ac:dyDescent="0.3">
      <c r="A4297" s="8" t="s">
        <v>984</v>
      </c>
      <c r="B4297" s="16">
        <v>1</v>
      </c>
    </row>
    <row r="4298" spans="1:2" x14ac:dyDescent="0.3">
      <c r="A4298" s="8" t="s">
        <v>5215</v>
      </c>
      <c r="B4298" s="16">
        <v>1</v>
      </c>
    </row>
    <row r="4299" spans="1:2" x14ac:dyDescent="0.3">
      <c r="A4299" s="8" t="s">
        <v>5370</v>
      </c>
      <c r="B4299" s="16">
        <v>1</v>
      </c>
    </row>
    <row r="4300" spans="1:2" x14ac:dyDescent="0.3">
      <c r="A4300" s="8" t="s">
        <v>2572</v>
      </c>
      <c r="B4300" s="16">
        <v>1</v>
      </c>
    </row>
    <row r="4301" spans="1:2" x14ac:dyDescent="0.3">
      <c r="A4301" s="8" t="s">
        <v>3563</v>
      </c>
      <c r="B4301" s="16">
        <v>1</v>
      </c>
    </row>
    <row r="4302" spans="1:2" x14ac:dyDescent="0.3">
      <c r="A4302" s="8" t="s">
        <v>1281</v>
      </c>
      <c r="B4302" s="16">
        <v>2</v>
      </c>
    </row>
    <row r="4303" spans="1:2" x14ac:dyDescent="0.3">
      <c r="A4303" s="8" t="s">
        <v>1990</v>
      </c>
      <c r="B4303" s="16">
        <v>1</v>
      </c>
    </row>
    <row r="4304" spans="1:2" x14ac:dyDescent="0.3">
      <c r="A4304" s="8" t="s">
        <v>3632</v>
      </c>
      <c r="B4304" s="16">
        <v>3</v>
      </c>
    </row>
    <row r="4305" spans="1:2" x14ac:dyDescent="0.3">
      <c r="A4305" s="8" t="s">
        <v>276</v>
      </c>
      <c r="B4305" s="16">
        <v>2</v>
      </c>
    </row>
    <row r="4306" spans="1:2" x14ac:dyDescent="0.3">
      <c r="A4306" s="8" t="s">
        <v>397</v>
      </c>
      <c r="B4306" s="16">
        <v>1</v>
      </c>
    </row>
    <row r="4307" spans="1:2" x14ac:dyDescent="0.3">
      <c r="A4307" s="8" t="s">
        <v>3260</v>
      </c>
      <c r="B4307" s="16">
        <v>1</v>
      </c>
    </row>
    <row r="4308" spans="1:2" x14ac:dyDescent="0.3">
      <c r="A4308" s="8" t="s">
        <v>2893</v>
      </c>
      <c r="B4308" s="16">
        <v>1</v>
      </c>
    </row>
    <row r="4309" spans="1:2" x14ac:dyDescent="0.3">
      <c r="A4309" s="8" t="s">
        <v>1838</v>
      </c>
      <c r="B4309" s="16">
        <v>1</v>
      </c>
    </row>
    <row r="4310" spans="1:2" x14ac:dyDescent="0.3">
      <c r="A4310" s="8" t="s">
        <v>933</v>
      </c>
      <c r="B4310" s="16">
        <v>1</v>
      </c>
    </row>
    <row r="4311" spans="1:2" x14ac:dyDescent="0.3">
      <c r="A4311" s="8" t="s">
        <v>3391</v>
      </c>
      <c r="B4311" s="16">
        <v>1</v>
      </c>
    </row>
    <row r="4312" spans="1:2" x14ac:dyDescent="0.3">
      <c r="A4312" s="8" t="s">
        <v>5476</v>
      </c>
      <c r="B4312" s="16">
        <v>3</v>
      </c>
    </row>
    <row r="4313" spans="1:2" x14ac:dyDescent="0.3">
      <c r="A4313" s="8" t="s">
        <v>2036</v>
      </c>
      <c r="B4313" s="16">
        <v>2</v>
      </c>
    </row>
    <row r="4314" spans="1:2" x14ac:dyDescent="0.3">
      <c r="A4314" s="8" t="s">
        <v>696</v>
      </c>
      <c r="B4314" s="16">
        <v>3</v>
      </c>
    </row>
    <row r="4315" spans="1:2" x14ac:dyDescent="0.3">
      <c r="A4315" s="8" t="s">
        <v>551</v>
      </c>
      <c r="B4315" s="16">
        <v>3</v>
      </c>
    </row>
    <row r="4316" spans="1:2" x14ac:dyDescent="0.3">
      <c r="A4316" s="8" t="s">
        <v>5894</v>
      </c>
      <c r="B4316" s="16">
        <v>1</v>
      </c>
    </row>
    <row r="4317" spans="1:2" x14ac:dyDescent="0.3">
      <c r="A4317" s="8" t="s">
        <v>3171</v>
      </c>
      <c r="B4317" s="16">
        <v>1</v>
      </c>
    </row>
    <row r="4318" spans="1:2" x14ac:dyDescent="0.3">
      <c r="A4318" s="8" t="s">
        <v>3294</v>
      </c>
      <c r="B4318" s="16">
        <v>2</v>
      </c>
    </row>
    <row r="4319" spans="1:2" x14ac:dyDescent="0.3">
      <c r="A4319" s="8" t="s">
        <v>347</v>
      </c>
      <c r="B4319" s="16">
        <v>1</v>
      </c>
    </row>
    <row r="4320" spans="1:2" x14ac:dyDescent="0.3">
      <c r="A4320" s="8" t="s">
        <v>712</v>
      </c>
      <c r="B4320" s="16">
        <v>2</v>
      </c>
    </row>
    <row r="4321" spans="1:2" x14ac:dyDescent="0.3">
      <c r="A4321" s="8" t="s">
        <v>5080</v>
      </c>
      <c r="B4321" s="16">
        <v>5</v>
      </c>
    </row>
    <row r="4322" spans="1:2" x14ac:dyDescent="0.3">
      <c r="A4322" s="8" t="s">
        <v>495</v>
      </c>
      <c r="B4322" s="16">
        <v>4</v>
      </c>
    </row>
    <row r="4323" spans="1:2" x14ac:dyDescent="0.3">
      <c r="A4323" s="8" t="s">
        <v>1218</v>
      </c>
      <c r="B4323" s="16">
        <v>4</v>
      </c>
    </row>
    <row r="4324" spans="1:2" x14ac:dyDescent="0.3">
      <c r="A4324" s="8" t="s">
        <v>428</v>
      </c>
      <c r="B4324" s="16">
        <v>3</v>
      </c>
    </row>
    <row r="4325" spans="1:2" x14ac:dyDescent="0.3">
      <c r="A4325" s="8" t="s">
        <v>922</v>
      </c>
      <c r="B4325" s="16">
        <v>2</v>
      </c>
    </row>
    <row r="4326" spans="1:2" x14ac:dyDescent="0.3">
      <c r="A4326" s="8" t="s">
        <v>4927</v>
      </c>
      <c r="B4326" s="16">
        <v>1</v>
      </c>
    </row>
    <row r="4327" spans="1:2" x14ac:dyDescent="0.3">
      <c r="A4327" s="8" t="s">
        <v>1090</v>
      </c>
      <c r="B4327" s="16">
        <v>1</v>
      </c>
    </row>
    <row r="4328" spans="1:2" x14ac:dyDescent="0.3">
      <c r="A4328" s="8" t="s">
        <v>3598</v>
      </c>
      <c r="B4328" s="16">
        <v>1</v>
      </c>
    </row>
    <row r="4329" spans="1:2" x14ac:dyDescent="0.3">
      <c r="A4329" s="8" t="s">
        <v>4453</v>
      </c>
      <c r="B4329" s="16">
        <v>1</v>
      </c>
    </row>
    <row r="4330" spans="1:2" x14ac:dyDescent="0.3">
      <c r="A4330" s="8" t="s">
        <v>3991</v>
      </c>
      <c r="B4330" s="16">
        <v>1</v>
      </c>
    </row>
    <row r="4331" spans="1:2" x14ac:dyDescent="0.3">
      <c r="A4331" s="8" t="s">
        <v>4445</v>
      </c>
      <c r="B4331" s="16">
        <v>1</v>
      </c>
    </row>
    <row r="4332" spans="1:2" x14ac:dyDescent="0.3">
      <c r="A4332" s="8" t="s">
        <v>2387</v>
      </c>
      <c r="B4332" s="16">
        <v>2</v>
      </c>
    </row>
    <row r="4333" spans="1:2" x14ac:dyDescent="0.3">
      <c r="A4333" s="8" t="s">
        <v>5541</v>
      </c>
      <c r="B4333" s="16">
        <v>1</v>
      </c>
    </row>
    <row r="4334" spans="1:2" x14ac:dyDescent="0.3">
      <c r="A4334" s="8" t="s">
        <v>2263</v>
      </c>
      <c r="B4334" s="16">
        <v>3</v>
      </c>
    </row>
    <row r="4335" spans="1:2" x14ac:dyDescent="0.3">
      <c r="A4335" s="8" t="s">
        <v>1597</v>
      </c>
      <c r="B4335" s="16">
        <v>1</v>
      </c>
    </row>
    <row r="4336" spans="1:2" x14ac:dyDescent="0.3">
      <c r="A4336" s="8" t="s">
        <v>4416</v>
      </c>
      <c r="B4336" s="16">
        <v>1</v>
      </c>
    </row>
    <row r="4337" spans="1:2" x14ac:dyDescent="0.3">
      <c r="A4337" s="8" t="s">
        <v>1768</v>
      </c>
      <c r="B4337" s="16">
        <v>4</v>
      </c>
    </row>
    <row r="4338" spans="1:2" x14ac:dyDescent="0.3">
      <c r="A4338" s="8" t="s">
        <v>2931</v>
      </c>
      <c r="B4338" s="16">
        <v>1</v>
      </c>
    </row>
    <row r="4339" spans="1:2" x14ac:dyDescent="0.3">
      <c r="A4339" s="8" t="s">
        <v>866</v>
      </c>
      <c r="B4339" s="16">
        <v>1</v>
      </c>
    </row>
    <row r="4340" spans="1:2" x14ac:dyDescent="0.3">
      <c r="A4340" s="8" t="s">
        <v>1515</v>
      </c>
      <c r="B4340" s="16">
        <v>2</v>
      </c>
    </row>
    <row r="4341" spans="1:2" x14ac:dyDescent="0.3">
      <c r="A4341" s="8" t="s">
        <v>5445</v>
      </c>
      <c r="B4341" s="16">
        <v>1</v>
      </c>
    </row>
    <row r="4342" spans="1:2" x14ac:dyDescent="0.3">
      <c r="A4342" s="8" t="s">
        <v>3595</v>
      </c>
      <c r="B4342" s="16">
        <v>2</v>
      </c>
    </row>
    <row r="4343" spans="1:2" x14ac:dyDescent="0.3">
      <c r="A4343" s="8" t="s">
        <v>3030</v>
      </c>
      <c r="B4343" s="16">
        <v>1</v>
      </c>
    </row>
    <row r="4344" spans="1:2" x14ac:dyDescent="0.3">
      <c r="A4344" s="8" t="s">
        <v>2062</v>
      </c>
      <c r="B4344" s="16">
        <v>2</v>
      </c>
    </row>
    <row r="4345" spans="1:2" x14ac:dyDescent="0.3">
      <c r="A4345" s="8" t="s">
        <v>301</v>
      </c>
      <c r="B4345" s="16">
        <v>2</v>
      </c>
    </row>
    <row r="4346" spans="1:2" x14ac:dyDescent="0.3">
      <c r="A4346" s="8" t="s">
        <v>1638</v>
      </c>
      <c r="B4346" s="16">
        <v>4</v>
      </c>
    </row>
    <row r="4347" spans="1:2" x14ac:dyDescent="0.3">
      <c r="A4347" s="8" t="s">
        <v>5099</v>
      </c>
      <c r="B4347" s="16">
        <v>1</v>
      </c>
    </row>
    <row r="4348" spans="1:2" x14ac:dyDescent="0.3">
      <c r="A4348" s="8" t="s">
        <v>320</v>
      </c>
      <c r="B4348" s="16">
        <v>2</v>
      </c>
    </row>
    <row r="4349" spans="1:2" x14ac:dyDescent="0.3">
      <c r="A4349" s="8" t="s">
        <v>5346</v>
      </c>
      <c r="B4349" s="16">
        <v>2</v>
      </c>
    </row>
    <row r="4350" spans="1:2" x14ac:dyDescent="0.3">
      <c r="A4350" s="8" t="s">
        <v>1950</v>
      </c>
      <c r="B4350" s="16">
        <v>1</v>
      </c>
    </row>
    <row r="4351" spans="1:2" x14ac:dyDescent="0.3">
      <c r="A4351" s="8" t="s">
        <v>1191</v>
      </c>
      <c r="B4351" s="16">
        <v>1</v>
      </c>
    </row>
    <row r="4352" spans="1:2" x14ac:dyDescent="0.3">
      <c r="A4352" s="8" t="s">
        <v>2819</v>
      </c>
      <c r="B4352" s="16">
        <v>1</v>
      </c>
    </row>
    <row r="4353" spans="1:2" x14ac:dyDescent="0.3">
      <c r="A4353" s="8" t="s">
        <v>932</v>
      </c>
      <c r="B4353" s="16">
        <v>1</v>
      </c>
    </row>
    <row r="4354" spans="1:2" x14ac:dyDescent="0.3">
      <c r="A4354" s="8" t="s">
        <v>364</v>
      </c>
      <c r="B4354" s="16">
        <v>2</v>
      </c>
    </row>
    <row r="4355" spans="1:2" x14ac:dyDescent="0.3">
      <c r="A4355" s="8" t="s">
        <v>5556</v>
      </c>
      <c r="B4355" s="16">
        <v>1</v>
      </c>
    </row>
    <row r="4356" spans="1:2" x14ac:dyDescent="0.3">
      <c r="A4356" s="8" t="s">
        <v>465</v>
      </c>
      <c r="B4356" s="16">
        <v>5</v>
      </c>
    </row>
    <row r="4357" spans="1:2" x14ac:dyDescent="0.3">
      <c r="A4357" s="8" t="s">
        <v>777</v>
      </c>
      <c r="B4357" s="16">
        <v>3</v>
      </c>
    </row>
    <row r="4358" spans="1:2" x14ac:dyDescent="0.3">
      <c r="A4358" s="8" t="s">
        <v>1701</v>
      </c>
      <c r="B4358" s="16">
        <v>1</v>
      </c>
    </row>
    <row r="4359" spans="1:2" x14ac:dyDescent="0.3">
      <c r="A4359" s="8" t="s">
        <v>1184</v>
      </c>
      <c r="B4359" s="16">
        <v>1</v>
      </c>
    </row>
    <row r="4360" spans="1:2" x14ac:dyDescent="0.3">
      <c r="A4360" s="8" t="s">
        <v>1400</v>
      </c>
      <c r="B4360" s="16">
        <v>2</v>
      </c>
    </row>
    <row r="4361" spans="1:2" x14ac:dyDescent="0.3">
      <c r="A4361" s="8" t="s">
        <v>4401</v>
      </c>
      <c r="B4361" s="16">
        <v>2</v>
      </c>
    </row>
    <row r="4362" spans="1:2" x14ac:dyDescent="0.3">
      <c r="A4362" s="8" t="s">
        <v>1643</v>
      </c>
      <c r="B4362" s="16">
        <v>1</v>
      </c>
    </row>
    <row r="4363" spans="1:2" x14ac:dyDescent="0.3">
      <c r="A4363" s="8" t="s">
        <v>847</v>
      </c>
      <c r="B4363" s="16">
        <v>2</v>
      </c>
    </row>
    <row r="4364" spans="1:2" x14ac:dyDescent="0.3">
      <c r="A4364" s="8" t="s">
        <v>2888</v>
      </c>
      <c r="B4364" s="16">
        <v>2</v>
      </c>
    </row>
    <row r="4365" spans="1:2" x14ac:dyDescent="0.3">
      <c r="A4365" s="8" t="s">
        <v>507</v>
      </c>
      <c r="B4365" s="16">
        <v>3</v>
      </c>
    </row>
    <row r="4366" spans="1:2" x14ac:dyDescent="0.3">
      <c r="A4366" s="8" t="s">
        <v>3574</v>
      </c>
      <c r="B4366" s="16">
        <v>3</v>
      </c>
    </row>
    <row r="4367" spans="1:2" x14ac:dyDescent="0.3">
      <c r="A4367" s="8" t="s">
        <v>2025</v>
      </c>
      <c r="B4367" s="16">
        <v>2</v>
      </c>
    </row>
    <row r="4368" spans="1:2" x14ac:dyDescent="0.3">
      <c r="A4368" s="8" t="s">
        <v>2535</v>
      </c>
      <c r="B4368" s="16">
        <v>1</v>
      </c>
    </row>
    <row r="4369" spans="1:2" x14ac:dyDescent="0.3">
      <c r="A4369" s="8" t="s">
        <v>4791</v>
      </c>
      <c r="B4369" s="16">
        <v>1</v>
      </c>
    </row>
    <row r="4370" spans="1:2" x14ac:dyDescent="0.3">
      <c r="A4370" s="8" t="s">
        <v>2941</v>
      </c>
      <c r="B4370" s="16">
        <v>1</v>
      </c>
    </row>
    <row r="4371" spans="1:2" x14ac:dyDescent="0.3">
      <c r="A4371" s="8" t="s">
        <v>1139</v>
      </c>
      <c r="B4371" s="16">
        <v>1</v>
      </c>
    </row>
    <row r="4372" spans="1:2" x14ac:dyDescent="0.3">
      <c r="A4372" s="8" t="s">
        <v>3163</v>
      </c>
      <c r="B4372" s="16">
        <v>1</v>
      </c>
    </row>
    <row r="4373" spans="1:2" x14ac:dyDescent="0.3">
      <c r="A4373" s="8" t="s">
        <v>5140</v>
      </c>
      <c r="B4373" s="16">
        <v>1</v>
      </c>
    </row>
    <row r="4374" spans="1:2" x14ac:dyDescent="0.3">
      <c r="A4374" s="8" t="s">
        <v>4233</v>
      </c>
      <c r="B4374" s="16">
        <v>1</v>
      </c>
    </row>
    <row r="4375" spans="1:2" x14ac:dyDescent="0.3">
      <c r="A4375" s="8" t="s">
        <v>3911</v>
      </c>
      <c r="B4375" s="16">
        <v>2</v>
      </c>
    </row>
    <row r="4376" spans="1:2" x14ac:dyDescent="0.3">
      <c r="A4376" s="8" t="s">
        <v>2356</v>
      </c>
      <c r="B4376" s="16">
        <v>4</v>
      </c>
    </row>
    <row r="4377" spans="1:2" x14ac:dyDescent="0.3">
      <c r="A4377" s="8" t="s">
        <v>4365</v>
      </c>
      <c r="B4377" s="16">
        <v>2</v>
      </c>
    </row>
    <row r="4378" spans="1:2" x14ac:dyDescent="0.3">
      <c r="A4378" s="8" t="s">
        <v>3491</v>
      </c>
      <c r="B4378" s="16">
        <v>1</v>
      </c>
    </row>
    <row r="4379" spans="1:2" x14ac:dyDescent="0.3">
      <c r="A4379" s="8" t="s">
        <v>1384</v>
      </c>
      <c r="B4379" s="16">
        <v>2</v>
      </c>
    </row>
    <row r="4380" spans="1:2" x14ac:dyDescent="0.3">
      <c r="A4380" s="8" t="s">
        <v>5091</v>
      </c>
      <c r="B4380" s="16">
        <v>1</v>
      </c>
    </row>
    <row r="4381" spans="1:2" x14ac:dyDescent="0.3">
      <c r="A4381" s="8" t="s">
        <v>1828</v>
      </c>
      <c r="B4381" s="16">
        <v>2</v>
      </c>
    </row>
    <row r="4382" spans="1:2" x14ac:dyDescent="0.3">
      <c r="A4382" s="8" t="s">
        <v>904</v>
      </c>
      <c r="B4382" s="16">
        <v>2</v>
      </c>
    </row>
    <row r="4383" spans="1:2" x14ac:dyDescent="0.3">
      <c r="A4383" s="8" t="s">
        <v>402</v>
      </c>
      <c r="B4383" s="16">
        <v>3</v>
      </c>
    </row>
    <row r="4384" spans="1:2" x14ac:dyDescent="0.3">
      <c r="A4384" s="8" t="s">
        <v>4890</v>
      </c>
      <c r="B4384" s="16">
        <v>1</v>
      </c>
    </row>
    <row r="4385" spans="1:2" x14ac:dyDescent="0.3">
      <c r="A4385" s="8" t="s">
        <v>5389</v>
      </c>
      <c r="B4385" s="16">
        <v>1</v>
      </c>
    </row>
    <row r="4386" spans="1:2" x14ac:dyDescent="0.3">
      <c r="A4386" s="8" t="s">
        <v>1942</v>
      </c>
      <c r="B4386" s="16">
        <v>1</v>
      </c>
    </row>
    <row r="4387" spans="1:2" x14ac:dyDescent="0.3">
      <c r="A4387" s="8" t="s">
        <v>2979</v>
      </c>
      <c r="B4387" s="16">
        <v>2</v>
      </c>
    </row>
    <row r="4388" spans="1:2" x14ac:dyDescent="0.3">
      <c r="A4388" s="8" t="s">
        <v>2586</v>
      </c>
      <c r="B4388" s="16">
        <v>2</v>
      </c>
    </row>
    <row r="4389" spans="1:2" x14ac:dyDescent="0.3">
      <c r="A4389" s="8" t="s">
        <v>2579</v>
      </c>
      <c r="B4389" s="16">
        <v>2</v>
      </c>
    </row>
    <row r="4390" spans="1:2" x14ac:dyDescent="0.3">
      <c r="A4390" s="8" t="s">
        <v>5280</v>
      </c>
      <c r="B4390" s="16">
        <v>1</v>
      </c>
    </row>
    <row r="4391" spans="1:2" x14ac:dyDescent="0.3">
      <c r="A4391" s="8" t="s">
        <v>2956</v>
      </c>
      <c r="B4391" s="16">
        <v>1</v>
      </c>
    </row>
    <row r="4392" spans="1:2" x14ac:dyDescent="0.3">
      <c r="A4392" s="8" t="s">
        <v>2478</v>
      </c>
      <c r="B4392" s="16">
        <v>2</v>
      </c>
    </row>
    <row r="4393" spans="1:2" x14ac:dyDescent="0.3">
      <c r="A4393" s="8" t="s">
        <v>1604</v>
      </c>
      <c r="B4393" s="16">
        <v>1</v>
      </c>
    </row>
    <row r="4394" spans="1:2" x14ac:dyDescent="0.3">
      <c r="A4394" s="8" t="s">
        <v>2630</v>
      </c>
      <c r="B4394" s="16">
        <v>1</v>
      </c>
    </row>
    <row r="4395" spans="1:2" x14ac:dyDescent="0.3">
      <c r="A4395" s="8" t="s">
        <v>430</v>
      </c>
      <c r="B4395" s="16">
        <v>2</v>
      </c>
    </row>
    <row r="4396" spans="1:2" x14ac:dyDescent="0.3">
      <c r="A4396" s="8" t="s">
        <v>4754</v>
      </c>
      <c r="B4396" s="16">
        <v>1</v>
      </c>
    </row>
    <row r="4397" spans="1:2" x14ac:dyDescent="0.3">
      <c r="A4397" s="8" t="s">
        <v>4332</v>
      </c>
      <c r="B4397" s="16">
        <v>1</v>
      </c>
    </row>
    <row r="4398" spans="1:2" x14ac:dyDescent="0.3">
      <c r="A4398" s="8" t="s">
        <v>4587</v>
      </c>
      <c r="B4398" s="16">
        <v>1</v>
      </c>
    </row>
    <row r="4399" spans="1:2" x14ac:dyDescent="0.3">
      <c r="A4399" s="8" t="s">
        <v>4889</v>
      </c>
      <c r="B4399" s="16">
        <v>3</v>
      </c>
    </row>
    <row r="4400" spans="1:2" x14ac:dyDescent="0.3">
      <c r="A4400" s="8" t="s">
        <v>2413</v>
      </c>
      <c r="B4400" s="16">
        <v>2</v>
      </c>
    </row>
    <row r="4401" spans="1:2" x14ac:dyDescent="0.3">
      <c r="A4401" s="8" t="s">
        <v>4705</v>
      </c>
      <c r="B4401" s="16">
        <v>2</v>
      </c>
    </row>
    <row r="4402" spans="1:2" x14ac:dyDescent="0.3">
      <c r="A4402" s="8" t="s">
        <v>3036</v>
      </c>
      <c r="B4402" s="16">
        <v>3</v>
      </c>
    </row>
    <row r="4403" spans="1:2" x14ac:dyDescent="0.3">
      <c r="A4403" s="8" t="s">
        <v>574</v>
      </c>
      <c r="B4403" s="16">
        <v>1</v>
      </c>
    </row>
    <row r="4404" spans="1:2" x14ac:dyDescent="0.3">
      <c r="A4404" s="8" t="s">
        <v>5505</v>
      </c>
      <c r="B4404" s="16">
        <v>1</v>
      </c>
    </row>
    <row r="4405" spans="1:2" x14ac:dyDescent="0.3">
      <c r="A4405" s="8" t="s">
        <v>373</v>
      </c>
      <c r="B4405" s="16">
        <v>2</v>
      </c>
    </row>
    <row r="4406" spans="1:2" x14ac:dyDescent="0.3">
      <c r="A4406" s="8" t="s">
        <v>2362</v>
      </c>
      <c r="B4406" s="16">
        <v>3</v>
      </c>
    </row>
    <row r="4407" spans="1:2" x14ac:dyDescent="0.3">
      <c r="A4407" s="8" t="s">
        <v>1871</v>
      </c>
      <c r="B4407" s="16">
        <v>2</v>
      </c>
    </row>
    <row r="4408" spans="1:2" x14ac:dyDescent="0.3">
      <c r="A4408" s="8" t="s">
        <v>207</v>
      </c>
      <c r="B4408" s="16">
        <v>2</v>
      </c>
    </row>
    <row r="4409" spans="1:2" x14ac:dyDescent="0.3">
      <c r="A4409" s="8" t="s">
        <v>1612</v>
      </c>
      <c r="B4409" s="16">
        <v>2</v>
      </c>
    </row>
    <row r="4410" spans="1:2" x14ac:dyDescent="0.3">
      <c r="A4410" s="8" t="s">
        <v>1571</v>
      </c>
      <c r="B4410" s="16">
        <v>1</v>
      </c>
    </row>
    <row r="4411" spans="1:2" x14ac:dyDescent="0.3">
      <c r="A4411" s="8" t="s">
        <v>1556</v>
      </c>
      <c r="B4411" s="16">
        <v>3</v>
      </c>
    </row>
    <row r="4412" spans="1:2" x14ac:dyDescent="0.3">
      <c r="A4412" s="8" t="s">
        <v>2071</v>
      </c>
      <c r="B4412" s="16">
        <v>2</v>
      </c>
    </row>
    <row r="4413" spans="1:2" x14ac:dyDescent="0.3">
      <c r="A4413" s="8" t="s">
        <v>3159</v>
      </c>
      <c r="B4413" s="16">
        <v>3</v>
      </c>
    </row>
    <row r="4414" spans="1:2" x14ac:dyDescent="0.3">
      <c r="A4414" s="8" t="s">
        <v>2541</v>
      </c>
      <c r="B4414" s="16">
        <v>3</v>
      </c>
    </row>
    <row r="4415" spans="1:2" x14ac:dyDescent="0.3">
      <c r="A4415" s="8" t="s">
        <v>3009</v>
      </c>
      <c r="B4415" s="16">
        <v>2</v>
      </c>
    </row>
    <row r="4416" spans="1:2" x14ac:dyDescent="0.3">
      <c r="A4416" s="8" t="s">
        <v>2049</v>
      </c>
      <c r="B4416" s="16">
        <v>3</v>
      </c>
    </row>
    <row r="4417" spans="1:2" x14ac:dyDescent="0.3">
      <c r="A4417" s="8" t="s">
        <v>3556</v>
      </c>
      <c r="B4417" s="16">
        <v>1</v>
      </c>
    </row>
    <row r="4418" spans="1:2" x14ac:dyDescent="0.3">
      <c r="A4418" s="8" t="s">
        <v>4953</v>
      </c>
      <c r="B4418" s="16">
        <v>1</v>
      </c>
    </row>
    <row r="4419" spans="1:2" x14ac:dyDescent="0.3">
      <c r="A4419" s="8" t="s">
        <v>4371</v>
      </c>
      <c r="B4419" s="16">
        <v>2</v>
      </c>
    </row>
    <row r="4420" spans="1:2" x14ac:dyDescent="0.3">
      <c r="A4420" s="8" t="s">
        <v>5594</v>
      </c>
      <c r="B4420" s="16">
        <v>1</v>
      </c>
    </row>
    <row r="4421" spans="1:2" x14ac:dyDescent="0.3">
      <c r="A4421" s="8" t="s">
        <v>4217</v>
      </c>
      <c r="B4421" s="16">
        <v>1</v>
      </c>
    </row>
    <row r="4422" spans="1:2" x14ac:dyDescent="0.3">
      <c r="A4422" s="8" t="s">
        <v>3853</v>
      </c>
      <c r="B4422" s="16">
        <v>2</v>
      </c>
    </row>
    <row r="4423" spans="1:2" x14ac:dyDescent="0.3">
      <c r="A4423" s="8" t="s">
        <v>2151</v>
      </c>
      <c r="B4423" s="16">
        <v>1</v>
      </c>
    </row>
    <row r="4424" spans="1:2" x14ac:dyDescent="0.3">
      <c r="A4424" s="8" t="s">
        <v>4726</v>
      </c>
      <c r="B4424" s="16">
        <v>1</v>
      </c>
    </row>
    <row r="4425" spans="1:2" x14ac:dyDescent="0.3">
      <c r="A4425" s="8" t="s">
        <v>3953</v>
      </c>
      <c r="B4425" s="16">
        <v>3</v>
      </c>
    </row>
    <row r="4426" spans="1:2" x14ac:dyDescent="0.3">
      <c r="A4426" s="8" t="s">
        <v>799</v>
      </c>
      <c r="B4426" s="16">
        <v>2</v>
      </c>
    </row>
    <row r="4427" spans="1:2" x14ac:dyDescent="0.3">
      <c r="A4427" s="8" t="s">
        <v>568</v>
      </c>
      <c r="B4427" s="16">
        <v>2</v>
      </c>
    </row>
    <row r="4428" spans="1:2" x14ac:dyDescent="0.3">
      <c r="A4428" s="8" t="s">
        <v>3109</v>
      </c>
      <c r="B4428" s="16">
        <v>1</v>
      </c>
    </row>
    <row r="4429" spans="1:2" x14ac:dyDescent="0.3">
      <c r="A4429" s="8" t="s">
        <v>1431</v>
      </c>
      <c r="B4429" s="16">
        <v>1</v>
      </c>
    </row>
    <row r="4430" spans="1:2" x14ac:dyDescent="0.3">
      <c r="A4430" s="8" t="s">
        <v>5715</v>
      </c>
      <c r="B4430" s="16">
        <v>1</v>
      </c>
    </row>
    <row r="4431" spans="1:2" x14ac:dyDescent="0.3">
      <c r="A4431" s="8" t="s">
        <v>2912</v>
      </c>
      <c r="B4431" s="16">
        <v>2</v>
      </c>
    </row>
    <row r="4432" spans="1:2" x14ac:dyDescent="0.3">
      <c r="A4432" s="8" t="s">
        <v>3883</v>
      </c>
      <c r="B4432" s="16">
        <v>1</v>
      </c>
    </row>
    <row r="4433" spans="1:2" x14ac:dyDescent="0.3">
      <c r="A4433" s="8" t="s">
        <v>4874</v>
      </c>
      <c r="B4433" s="16">
        <v>1</v>
      </c>
    </row>
    <row r="4434" spans="1:2" x14ac:dyDescent="0.3">
      <c r="A4434" s="8" t="s">
        <v>3218</v>
      </c>
      <c r="B4434" s="16">
        <v>2</v>
      </c>
    </row>
    <row r="4435" spans="1:2" x14ac:dyDescent="0.3">
      <c r="A4435" s="8" t="s">
        <v>1792</v>
      </c>
      <c r="B4435" s="16">
        <v>2</v>
      </c>
    </row>
    <row r="4436" spans="1:2" x14ac:dyDescent="0.3">
      <c r="A4436" s="8" t="s">
        <v>3165</v>
      </c>
      <c r="B4436" s="16">
        <v>3</v>
      </c>
    </row>
    <row r="4437" spans="1:2" x14ac:dyDescent="0.3">
      <c r="A4437" s="8" t="s">
        <v>1693</v>
      </c>
      <c r="B4437" s="16">
        <v>2</v>
      </c>
    </row>
    <row r="4438" spans="1:2" x14ac:dyDescent="0.3">
      <c r="A4438" s="8" t="s">
        <v>3835</v>
      </c>
      <c r="B4438" s="16">
        <v>2</v>
      </c>
    </row>
    <row r="4439" spans="1:2" x14ac:dyDescent="0.3">
      <c r="A4439" s="8" t="s">
        <v>1857</v>
      </c>
      <c r="B4439" s="16">
        <v>2</v>
      </c>
    </row>
    <row r="4440" spans="1:2" x14ac:dyDescent="0.3">
      <c r="A4440" s="8" t="s">
        <v>2571</v>
      </c>
      <c r="B4440" s="16">
        <v>1</v>
      </c>
    </row>
    <row r="4441" spans="1:2" x14ac:dyDescent="0.3">
      <c r="A4441" s="8" t="s">
        <v>3778</v>
      </c>
      <c r="B4441" s="16">
        <v>1</v>
      </c>
    </row>
    <row r="4442" spans="1:2" x14ac:dyDescent="0.3">
      <c r="A4442" s="8" t="s">
        <v>4412</v>
      </c>
      <c r="B4442" s="16">
        <v>1</v>
      </c>
    </row>
    <row r="4443" spans="1:2" x14ac:dyDescent="0.3">
      <c r="A4443" s="8" t="s">
        <v>3990</v>
      </c>
      <c r="B4443" s="16">
        <v>1</v>
      </c>
    </row>
    <row r="4444" spans="1:2" x14ac:dyDescent="0.3">
      <c r="A4444" s="8" t="s">
        <v>85</v>
      </c>
      <c r="B4444" s="16">
        <v>4</v>
      </c>
    </row>
    <row r="4445" spans="1:2" x14ac:dyDescent="0.3">
      <c r="A4445" s="8" t="s">
        <v>5232</v>
      </c>
      <c r="B4445" s="16">
        <v>1</v>
      </c>
    </row>
    <row r="4446" spans="1:2" x14ac:dyDescent="0.3">
      <c r="A4446" s="8" t="s">
        <v>5776</v>
      </c>
      <c r="B4446" s="16">
        <v>1</v>
      </c>
    </row>
    <row r="4447" spans="1:2" x14ac:dyDescent="0.3">
      <c r="A4447" s="8" t="s">
        <v>3661</v>
      </c>
      <c r="B4447" s="16">
        <v>2</v>
      </c>
    </row>
    <row r="4448" spans="1:2" x14ac:dyDescent="0.3">
      <c r="A4448" s="8" t="s">
        <v>5417</v>
      </c>
      <c r="B4448" s="16">
        <v>1</v>
      </c>
    </row>
    <row r="4449" spans="1:2" x14ac:dyDescent="0.3">
      <c r="A4449" s="8" t="s">
        <v>5021</v>
      </c>
      <c r="B4449" s="16">
        <v>1</v>
      </c>
    </row>
    <row r="4450" spans="1:2" x14ac:dyDescent="0.3">
      <c r="A4450" s="8" t="s">
        <v>4920</v>
      </c>
      <c r="B4450" s="16">
        <v>1</v>
      </c>
    </row>
    <row r="4451" spans="1:2" x14ac:dyDescent="0.3">
      <c r="A4451" s="8" t="s">
        <v>2282</v>
      </c>
      <c r="B4451" s="16">
        <v>2</v>
      </c>
    </row>
    <row r="4452" spans="1:2" x14ac:dyDescent="0.3">
      <c r="A4452" s="8" t="s">
        <v>872</v>
      </c>
      <c r="B4452" s="16">
        <v>4</v>
      </c>
    </row>
    <row r="4453" spans="1:2" x14ac:dyDescent="0.3">
      <c r="A4453" s="8" t="s">
        <v>4600</v>
      </c>
      <c r="B4453" s="16">
        <v>2</v>
      </c>
    </row>
    <row r="4454" spans="1:2" x14ac:dyDescent="0.3">
      <c r="A4454" s="8" t="s">
        <v>2593</v>
      </c>
      <c r="B4454" s="16">
        <v>3</v>
      </c>
    </row>
    <row r="4455" spans="1:2" x14ac:dyDescent="0.3">
      <c r="A4455" s="8" t="s">
        <v>3623</v>
      </c>
      <c r="B4455" s="16">
        <v>2</v>
      </c>
    </row>
    <row r="4456" spans="1:2" x14ac:dyDescent="0.3">
      <c r="A4456" s="8" t="s">
        <v>2500</v>
      </c>
      <c r="B4456" s="16">
        <v>2</v>
      </c>
    </row>
    <row r="4457" spans="1:2" x14ac:dyDescent="0.3">
      <c r="A4457" s="8" t="s">
        <v>3063</v>
      </c>
      <c r="B4457" s="16">
        <v>2</v>
      </c>
    </row>
    <row r="4458" spans="1:2" x14ac:dyDescent="0.3">
      <c r="A4458" s="8" t="s">
        <v>5209</v>
      </c>
      <c r="B4458" s="16">
        <v>1</v>
      </c>
    </row>
    <row r="4459" spans="1:2" x14ac:dyDescent="0.3">
      <c r="A4459" s="8" t="s">
        <v>3015</v>
      </c>
      <c r="B4459" s="16">
        <v>3</v>
      </c>
    </row>
    <row r="4460" spans="1:2" x14ac:dyDescent="0.3">
      <c r="A4460" s="8" t="s">
        <v>5749</v>
      </c>
      <c r="B4460" s="16">
        <v>1</v>
      </c>
    </row>
    <row r="4461" spans="1:2" x14ac:dyDescent="0.3">
      <c r="A4461" s="8" t="s">
        <v>110</v>
      </c>
      <c r="B4461" s="16">
        <v>1</v>
      </c>
    </row>
    <row r="4462" spans="1:2" x14ac:dyDescent="0.3">
      <c r="A4462" s="8" t="s">
        <v>2324</v>
      </c>
      <c r="B4462" s="16">
        <v>3</v>
      </c>
    </row>
    <row r="4463" spans="1:2" x14ac:dyDescent="0.3">
      <c r="A4463" s="8" t="s">
        <v>804</v>
      </c>
      <c r="B4463" s="16">
        <v>3</v>
      </c>
    </row>
    <row r="4464" spans="1:2" x14ac:dyDescent="0.3">
      <c r="A4464" s="8" t="s">
        <v>61</v>
      </c>
      <c r="B4464" s="16">
        <v>1</v>
      </c>
    </row>
    <row r="4465" spans="1:2" x14ac:dyDescent="0.3">
      <c r="A4465" s="8" t="s">
        <v>2139</v>
      </c>
      <c r="B4465" s="16">
        <v>1</v>
      </c>
    </row>
    <row r="4466" spans="1:2" x14ac:dyDescent="0.3">
      <c r="A4466" s="8" t="s">
        <v>990</v>
      </c>
      <c r="B4466" s="16">
        <v>1</v>
      </c>
    </row>
    <row r="4467" spans="1:2" x14ac:dyDescent="0.3">
      <c r="A4467" s="8" t="s">
        <v>743</v>
      </c>
      <c r="B4467" s="16">
        <v>2</v>
      </c>
    </row>
    <row r="4468" spans="1:2" x14ac:dyDescent="0.3">
      <c r="A4468" s="8" t="s">
        <v>1055</v>
      </c>
      <c r="B4468" s="16">
        <v>2</v>
      </c>
    </row>
    <row r="4469" spans="1:2" x14ac:dyDescent="0.3">
      <c r="A4469" s="8" t="s">
        <v>280</v>
      </c>
      <c r="B4469" s="16">
        <v>1</v>
      </c>
    </row>
    <row r="4470" spans="1:2" x14ac:dyDescent="0.3">
      <c r="A4470" s="8" t="s">
        <v>5485</v>
      </c>
      <c r="B4470" s="16">
        <v>1</v>
      </c>
    </row>
    <row r="4471" spans="1:2" x14ac:dyDescent="0.3">
      <c r="A4471" s="8" t="s">
        <v>1473</v>
      </c>
      <c r="B4471" s="16">
        <v>2</v>
      </c>
    </row>
    <row r="4472" spans="1:2" x14ac:dyDescent="0.3">
      <c r="A4472" s="8" t="s">
        <v>1752</v>
      </c>
      <c r="B4472" s="16">
        <v>3</v>
      </c>
    </row>
    <row r="4473" spans="1:2" x14ac:dyDescent="0.3">
      <c r="A4473" s="8" t="s">
        <v>3886</v>
      </c>
      <c r="B4473" s="16">
        <v>2</v>
      </c>
    </row>
    <row r="4474" spans="1:2" x14ac:dyDescent="0.3">
      <c r="A4474" s="8" t="s">
        <v>2177</v>
      </c>
      <c r="B4474" s="16">
        <v>1</v>
      </c>
    </row>
    <row r="4475" spans="1:2" x14ac:dyDescent="0.3">
      <c r="A4475" s="8" t="s">
        <v>38</v>
      </c>
      <c r="B4475" s="16">
        <v>1</v>
      </c>
    </row>
    <row r="4476" spans="1:2" x14ac:dyDescent="0.3">
      <c r="A4476" s="8" t="s">
        <v>4294</v>
      </c>
      <c r="B4476" s="16">
        <v>1</v>
      </c>
    </row>
    <row r="4477" spans="1:2" x14ac:dyDescent="0.3">
      <c r="A4477" s="8" t="s">
        <v>2297</v>
      </c>
      <c r="B4477" s="16">
        <v>1</v>
      </c>
    </row>
    <row r="4478" spans="1:2" x14ac:dyDescent="0.3">
      <c r="A4478" s="8" t="s">
        <v>565</v>
      </c>
      <c r="B4478" s="16">
        <v>2</v>
      </c>
    </row>
    <row r="4479" spans="1:2" x14ac:dyDescent="0.3">
      <c r="A4479" s="8" t="s">
        <v>3877</v>
      </c>
      <c r="B4479" s="16">
        <v>1</v>
      </c>
    </row>
    <row r="4480" spans="1:2" x14ac:dyDescent="0.3">
      <c r="A4480" s="8" t="s">
        <v>2303</v>
      </c>
      <c r="B4480" s="16">
        <v>3</v>
      </c>
    </row>
    <row r="4481" spans="1:2" x14ac:dyDescent="0.3">
      <c r="A4481" s="8" t="s">
        <v>5264</v>
      </c>
      <c r="B4481" s="16">
        <v>1</v>
      </c>
    </row>
    <row r="4482" spans="1:2" x14ac:dyDescent="0.3">
      <c r="A4482" s="8" t="s">
        <v>4504</v>
      </c>
      <c r="B4482" s="16">
        <v>2</v>
      </c>
    </row>
    <row r="4483" spans="1:2" x14ac:dyDescent="0.3">
      <c r="A4483" s="8" t="s">
        <v>5207</v>
      </c>
      <c r="B4483" s="16">
        <v>2</v>
      </c>
    </row>
    <row r="4484" spans="1:2" x14ac:dyDescent="0.3">
      <c r="A4484" s="8" t="s">
        <v>5864</v>
      </c>
      <c r="B4484" s="16">
        <v>1</v>
      </c>
    </row>
    <row r="4485" spans="1:2" x14ac:dyDescent="0.3">
      <c r="A4485" s="8" t="s">
        <v>493</v>
      </c>
      <c r="B4485" s="16">
        <v>3</v>
      </c>
    </row>
    <row r="4486" spans="1:2" x14ac:dyDescent="0.3">
      <c r="A4486" s="8" t="s">
        <v>5682</v>
      </c>
      <c r="B4486" s="16">
        <v>2</v>
      </c>
    </row>
    <row r="4487" spans="1:2" x14ac:dyDescent="0.3">
      <c r="A4487" s="8" t="s">
        <v>620</v>
      </c>
      <c r="B4487" s="16">
        <v>2</v>
      </c>
    </row>
    <row r="4488" spans="1:2" x14ac:dyDescent="0.3">
      <c r="A4488" s="8" t="s">
        <v>1057</v>
      </c>
      <c r="B4488" s="16">
        <v>2</v>
      </c>
    </row>
    <row r="4489" spans="1:2" x14ac:dyDescent="0.3">
      <c r="A4489" s="8" t="s">
        <v>4982</v>
      </c>
      <c r="B4489" s="16">
        <v>2</v>
      </c>
    </row>
    <row r="4490" spans="1:2" x14ac:dyDescent="0.3">
      <c r="A4490" s="8" t="s">
        <v>3065</v>
      </c>
      <c r="B4490" s="16">
        <v>2</v>
      </c>
    </row>
    <row r="4491" spans="1:2" x14ac:dyDescent="0.3">
      <c r="A4491" s="8" t="s">
        <v>3812</v>
      </c>
      <c r="B4491" s="16">
        <v>2</v>
      </c>
    </row>
    <row r="4492" spans="1:2" x14ac:dyDescent="0.3">
      <c r="A4492" s="8" t="s">
        <v>3482</v>
      </c>
      <c r="B4492" s="16">
        <v>4</v>
      </c>
    </row>
    <row r="4493" spans="1:2" x14ac:dyDescent="0.3">
      <c r="A4493" s="8" t="s">
        <v>175</v>
      </c>
      <c r="B4493" s="16">
        <v>1</v>
      </c>
    </row>
    <row r="4494" spans="1:2" x14ac:dyDescent="0.3">
      <c r="A4494" s="8" t="s">
        <v>2734</v>
      </c>
      <c r="B4494" s="16">
        <v>2</v>
      </c>
    </row>
    <row r="4495" spans="1:2" x14ac:dyDescent="0.3">
      <c r="A4495" s="8" t="s">
        <v>3423</v>
      </c>
      <c r="B4495" s="16">
        <v>2</v>
      </c>
    </row>
    <row r="4496" spans="1:2" x14ac:dyDescent="0.3">
      <c r="A4496" s="8" t="s">
        <v>3846</v>
      </c>
      <c r="B4496" s="16">
        <v>1</v>
      </c>
    </row>
    <row r="4497" spans="1:2" x14ac:dyDescent="0.3">
      <c r="A4497" s="8" t="s">
        <v>2834</v>
      </c>
      <c r="B4497" s="16">
        <v>2</v>
      </c>
    </row>
    <row r="4498" spans="1:2" x14ac:dyDescent="0.3">
      <c r="A4498" s="8" t="s">
        <v>4377</v>
      </c>
      <c r="B4498" s="16">
        <v>1</v>
      </c>
    </row>
    <row r="4499" spans="1:2" x14ac:dyDescent="0.3">
      <c r="A4499" s="8" t="s">
        <v>4210</v>
      </c>
      <c r="B4499" s="16">
        <v>1</v>
      </c>
    </row>
    <row r="4500" spans="1:2" x14ac:dyDescent="0.3">
      <c r="A4500" s="8" t="s">
        <v>3096</v>
      </c>
      <c r="B4500" s="16">
        <v>1</v>
      </c>
    </row>
    <row r="4501" spans="1:2" x14ac:dyDescent="0.3">
      <c r="A4501" s="8" t="s">
        <v>1411</v>
      </c>
      <c r="B4501" s="16">
        <v>1</v>
      </c>
    </row>
    <row r="4502" spans="1:2" x14ac:dyDescent="0.3">
      <c r="A4502" s="8" t="s">
        <v>3403</v>
      </c>
      <c r="B4502" s="16">
        <v>3</v>
      </c>
    </row>
    <row r="4503" spans="1:2" x14ac:dyDescent="0.3">
      <c r="A4503" s="8" t="s">
        <v>244</v>
      </c>
      <c r="B4503" s="16">
        <v>1</v>
      </c>
    </row>
    <row r="4504" spans="1:2" x14ac:dyDescent="0.3">
      <c r="A4504" s="8" t="s">
        <v>4117</v>
      </c>
      <c r="B4504" s="16">
        <v>1</v>
      </c>
    </row>
    <row r="4505" spans="1:2" x14ac:dyDescent="0.3">
      <c r="A4505" s="8" t="s">
        <v>5835</v>
      </c>
      <c r="B4505" s="16">
        <v>1</v>
      </c>
    </row>
    <row r="4506" spans="1:2" x14ac:dyDescent="0.3">
      <c r="A4506" s="8" t="s">
        <v>665</v>
      </c>
      <c r="B4506" s="16">
        <v>1</v>
      </c>
    </row>
    <row r="4507" spans="1:2" x14ac:dyDescent="0.3">
      <c r="A4507" s="8" t="s">
        <v>166</v>
      </c>
      <c r="B4507" s="16">
        <v>3</v>
      </c>
    </row>
    <row r="4508" spans="1:2" x14ac:dyDescent="0.3">
      <c r="A4508" s="8" t="s">
        <v>5295</v>
      </c>
      <c r="B4508" s="16">
        <v>1</v>
      </c>
    </row>
    <row r="4509" spans="1:2" x14ac:dyDescent="0.3">
      <c r="A4509" s="8" t="s">
        <v>581</v>
      </c>
      <c r="B4509" s="16">
        <v>4</v>
      </c>
    </row>
    <row r="4510" spans="1:2" x14ac:dyDescent="0.3">
      <c r="A4510" s="8" t="s">
        <v>270</v>
      </c>
      <c r="B4510" s="16">
        <v>3</v>
      </c>
    </row>
    <row r="4511" spans="1:2" x14ac:dyDescent="0.3">
      <c r="A4511" s="8" t="s">
        <v>3172</v>
      </c>
      <c r="B4511" s="16">
        <v>2</v>
      </c>
    </row>
    <row r="4512" spans="1:2" x14ac:dyDescent="0.3">
      <c r="A4512" s="8" t="s">
        <v>816</v>
      </c>
      <c r="B4512" s="16">
        <v>1</v>
      </c>
    </row>
    <row r="4513" spans="1:2" x14ac:dyDescent="0.3">
      <c r="A4513" s="8" t="s">
        <v>5973</v>
      </c>
      <c r="B4513" s="16">
        <v>1</v>
      </c>
    </row>
    <row r="4514" spans="1:2" x14ac:dyDescent="0.3">
      <c r="A4514" s="8" t="s">
        <v>5722</v>
      </c>
      <c r="B4514" s="16">
        <v>1</v>
      </c>
    </row>
    <row r="4515" spans="1:2" x14ac:dyDescent="0.3">
      <c r="A4515" s="8" t="s">
        <v>5518</v>
      </c>
      <c r="B4515" s="16">
        <v>1</v>
      </c>
    </row>
    <row r="4516" spans="1:2" x14ac:dyDescent="0.3">
      <c r="A4516" s="8" t="s">
        <v>5933</v>
      </c>
      <c r="B4516" s="16">
        <v>1</v>
      </c>
    </row>
    <row r="4517" spans="1:2" x14ac:dyDescent="0.3">
      <c r="A4517" s="8" t="s">
        <v>5880</v>
      </c>
      <c r="B4517" s="16">
        <v>2</v>
      </c>
    </row>
    <row r="4518" spans="1:2" x14ac:dyDescent="0.3">
      <c r="A4518" s="8" t="s">
        <v>2506</v>
      </c>
      <c r="B4518" s="16">
        <v>1</v>
      </c>
    </row>
    <row r="4519" spans="1:2" x14ac:dyDescent="0.3">
      <c r="A4519" s="8" t="s">
        <v>4146</v>
      </c>
      <c r="B4519" s="16">
        <v>2</v>
      </c>
    </row>
    <row r="4520" spans="1:2" x14ac:dyDescent="0.3">
      <c r="A4520" s="8" t="s">
        <v>812</v>
      </c>
      <c r="B4520" s="16">
        <v>2</v>
      </c>
    </row>
    <row r="4521" spans="1:2" x14ac:dyDescent="0.3">
      <c r="A4521" s="8" t="s">
        <v>1694</v>
      </c>
      <c r="B4521" s="16">
        <v>2</v>
      </c>
    </row>
    <row r="4522" spans="1:2" x14ac:dyDescent="0.3">
      <c r="A4522" s="8" t="s">
        <v>3695</v>
      </c>
      <c r="B4522" s="16">
        <v>1</v>
      </c>
    </row>
    <row r="4523" spans="1:2" x14ac:dyDescent="0.3">
      <c r="A4523" s="8" t="s">
        <v>5707</v>
      </c>
      <c r="B4523" s="16">
        <v>2</v>
      </c>
    </row>
    <row r="4524" spans="1:2" x14ac:dyDescent="0.3">
      <c r="A4524" s="8" t="s">
        <v>4682</v>
      </c>
      <c r="B4524" s="16">
        <v>1</v>
      </c>
    </row>
    <row r="4525" spans="1:2" x14ac:dyDescent="0.3">
      <c r="A4525" s="8" t="s">
        <v>1998</v>
      </c>
      <c r="B4525" s="16">
        <v>2</v>
      </c>
    </row>
    <row r="4526" spans="1:2" x14ac:dyDescent="0.3">
      <c r="A4526" s="8" t="s">
        <v>2183</v>
      </c>
      <c r="B4526" s="16">
        <v>3</v>
      </c>
    </row>
    <row r="4527" spans="1:2" x14ac:dyDescent="0.3">
      <c r="A4527" s="8" t="s">
        <v>4907</v>
      </c>
      <c r="B4527" s="16">
        <v>1</v>
      </c>
    </row>
    <row r="4528" spans="1:2" x14ac:dyDescent="0.3">
      <c r="A4528" s="8" t="s">
        <v>1501</v>
      </c>
      <c r="B4528" s="16">
        <v>1</v>
      </c>
    </row>
    <row r="4529" spans="1:2" x14ac:dyDescent="0.3">
      <c r="A4529" s="8" t="s">
        <v>1773</v>
      </c>
      <c r="B4529" s="16">
        <v>2</v>
      </c>
    </row>
    <row r="4530" spans="1:2" x14ac:dyDescent="0.3">
      <c r="A4530" s="8" t="s">
        <v>4353</v>
      </c>
      <c r="B4530" s="16">
        <v>1</v>
      </c>
    </row>
    <row r="4531" spans="1:2" x14ac:dyDescent="0.3">
      <c r="A4531" s="8" t="s">
        <v>3064</v>
      </c>
      <c r="B4531" s="16">
        <v>2</v>
      </c>
    </row>
    <row r="4532" spans="1:2" x14ac:dyDescent="0.3">
      <c r="A4532" s="8" t="s">
        <v>2634</v>
      </c>
      <c r="B4532" s="16">
        <v>1</v>
      </c>
    </row>
    <row r="4533" spans="1:2" x14ac:dyDescent="0.3">
      <c r="A4533" s="8" t="s">
        <v>1651</v>
      </c>
      <c r="B4533" s="16">
        <v>2</v>
      </c>
    </row>
    <row r="4534" spans="1:2" x14ac:dyDescent="0.3">
      <c r="A4534" s="8" t="s">
        <v>4462</v>
      </c>
      <c r="B4534" s="16">
        <v>2</v>
      </c>
    </row>
    <row r="4535" spans="1:2" x14ac:dyDescent="0.3">
      <c r="A4535" s="8" t="s">
        <v>756</v>
      </c>
      <c r="B4535" s="16">
        <v>2</v>
      </c>
    </row>
    <row r="4536" spans="1:2" x14ac:dyDescent="0.3">
      <c r="A4536" s="8" t="s">
        <v>338</v>
      </c>
      <c r="B4536" s="16">
        <v>1</v>
      </c>
    </row>
    <row r="4537" spans="1:2" x14ac:dyDescent="0.3">
      <c r="A4537" s="8" t="s">
        <v>1026</v>
      </c>
      <c r="B4537" s="16">
        <v>2</v>
      </c>
    </row>
    <row r="4538" spans="1:2" x14ac:dyDescent="0.3">
      <c r="A4538" s="8" t="s">
        <v>3745</v>
      </c>
      <c r="B4538" s="16">
        <v>2</v>
      </c>
    </row>
    <row r="4539" spans="1:2" x14ac:dyDescent="0.3">
      <c r="A4539" s="8" t="s">
        <v>344</v>
      </c>
      <c r="B4539" s="16">
        <v>2</v>
      </c>
    </row>
    <row r="4540" spans="1:2" x14ac:dyDescent="0.3">
      <c r="A4540" s="8" t="s">
        <v>1329</v>
      </c>
      <c r="B4540" s="16">
        <v>2</v>
      </c>
    </row>
    <row r="4541" spans="1:2" x14ac:dyDescent="0.3">
      <c r="A4541" s="8" t="s">
        <v>1987</v>
      </c>
      <c r="B4541" s="16">
        <v>1</v>
      </c>
    </row>
    <row r="4542" spans="1:2" x14ac:dyDescent="0.3">
      <c r="A4542" s="8" t="s">
        <v>1304</v>
      </c>
      <c r="B4542" s="16">
        <v>1</v>
      </c>
    </row>
    <row r="4543" spans="1:2" x14ac:dyDescent="0.3">
      <c r="A4543" s="8" t="s">
        <v>3335</v>
      </c>
      <c r="B4543" s="16">
        <v>1</v>
      </c>
    </row>
    <row r="4544" spans="1:2" x14ac:dyDescent="0.3">
      <c r="A4544" s="8" t="s">
        <v>5532</v>
      </c>
      <c r="B4544" s="16">
        <v>1</v>
      </c>
    </row>
    <row r="4545" spans="1:2" x14ac:dyDescent="0.3">
      <c r="A4545" s="8" t="s">
        <v>3151</v>
      </c>
      <c r="B4545" s="16">
        <v>2</v>
      </c>
    </row>
    <row r="4546" spans="1:2" x14ac:dyDescent="0.3">
      <c r="A4546" s="8" t="s">
        <v>1173</v>
      </c>
      <c r="B4546" s="16">
        <v>2</v>
      </c>
    </row>
    <row r="4547" spans="1:2" x14ac:dyDescent="0.3">
      <c r="A4547" s="8" t="s">
        <v>4475</v>
      </c>
      <c r="B4547" s="16">
        <v>1</v>
      </c>
    </row>
    <row r="4548" spans="1:2" x14ac:dyDescent="0.3">
      <c r="A4548" s="8" t="s">
        <v>1367</v>
      </c>
      <c r="B4548" s="16">
        <v>2</v>
      </c>
    </row>
    <row r="4549" spans="1:2" x14ac:dyDescent="0.3">
      <c r="A4549" s="8" t="s">
        <v>4143</v>
      </c>
      <c r="B4549" s="16">
        <v>2</v>
      </c>
    </row>
    <row r="4550" spans="1:2" x14ac:dyDescent="0.3">
      <c r="A4550" s="8" t="s">
        <v>3283</v>
      </c>
      <c r="B4550" s="16">
        <v>1</v>
      </c>
    </row>
    <row r="4551" spans="1:2" x14ac:dyDescent="0.3">
      <c r="A4551" s="8" t="s">
        <v>2279</v>
      </c>
      <c r="B4551" s="16">
        <v>3</v>
      </c>
    </row>
    <row r="4552" spans="1:2" x14ac:dyDescent="0.3">
      <c r="A4552" s="8" t="s">
        <v>4205</v>
      </c>
      <c r="B4552" s="16">
        <v>1</v>
      </c>
    </row>
    <row r="4553" spans="1:2" x14ac:dyDescent="0.3">
      <c r="A4553" s="8" t="s">
        <v>128</v>
      </c>
      <c r="B4553" s="16">
        <v>1</v>
      </c>
    </row>
    <row r="4554" spans="1:2" x14ac:dyDescent="0.3">
      <c r="A4554" s="8" t="s">
        <v>5072</v>
      </c>
      <c r="B4554" s="16">
        <v>1</v>
      </c>
    </row>
    <row r="4555" spans="1:2" x14ac:dyDescent="0.3">
      <c r="A4555" s="8" t="s">
        <v>5068</v>
      </c>
      <c r="B4555" s="16">
        <v>2</v>
      </c>
    </row>
    <row r="4556" spans="1:2" x14ac:dyDescent="0.3">
      <c r="A4556" s="8" t="s">
        <v>4427</v>
      </c>
      <c r="B4556" s="16">
        <v>1</v>
      </c>
    </row>
    <row r="4557" spans="1:2" x14ac:dyDescent="0.3">
      <c r="A4557" s="8" t="s">
        <v>703</v>
      </c>
      <c r="B4557" s="16">
        <v>2</v>
      </c>
    </row>
    <row r="4558" spans="1:2" x14ac:dyDescent="0.3">
      <c r="A4558" s="8" t="s">
        <v>3193</v>
      </c>
      <c r="B4558" s="16">
        <v>1</v>
      </c>
    </row>
    <row r="4559" spans="1:2" x14ac:dyDescent="0.3">
      <c r="A4559" s="8" t="s">
        <v>4415</v>
      </c>
      <c r="B4559" s="16">
        <v>1</v>
      </c>
    </row>
    <row r="4560" spans="1:2" x14ac:dyDescent="0.3">
      <c r="A4560" s="8" t="s">
        <v>4123</v>
      </c>
      <c r="B4560" s="16">
        <v>2</v>
      </c>
    </row>
    <row r="4561" spans="1:2" x14ac:dyDescent="0.3">
      <c r="A4561" s="8" t="s">
        <v>1205</v>
      </c>
      <c r="B4561" s="16">
        <v>3</v>
      </c>
    </row>
    <row r="4562" spans="1:2" x14ac:dyDescent="0.3">
      <c r="A4562" s="8" t="s">
        <v>5940</v>
      </c>
      <c r="B4562" s="16">
        <v>1</v>
      </c>
    </row>
    <row r="4563" spans="1:2" x14ac:dyDescent="0.3">
      <c r="A4563" s="8" t="s">
        <v>4162</v>
      </c>
      <c r="B4563" s="16">
        <v>2</v>
      </c>
    </row>
    <row r="4564" spans="1:2" x14ac:dyDescent="0.3">
      <c r="A4564" s="8" t="s">
        <v>211</v>
      </c>
      <c r="B4564" s="16">
        <v>2</v>
      </c>
    </row>
    <row r="4565" spans="1:2" x14ac:dyDescent="0.3">
      <c r="A4565" s="8" t="s">
        <v>5479</v>
      </c>
      <c r="B4565" s="16">
        <v>1</v>
      </c>
    </row>
    <row r="4566" spans="1:2" x14ac:dyDescent="0.3">
      <c r="A4566" s="8" t="s">
        <v>4899</v>
      </c>
      <c r="B4566" s="16">
        <v>3</v>
      </c>
    </row>
    <row r="4567" spans="1:2" x14ac:dyDescent="0.3">
      <c r="A4567" s="8" t="s">
        <v>864</v>
      </c>
      <c r="B4567" s="16">
        <v>1</v>
      </c>
    </row>
    <row r="4568" spans="1:2" x14ac:dyDescent="0.3">
      <c r="A4568" s="8" t="s">
        <v>727</v>
      </c>
      <c r="B4568" s="16">
        <v>2</v>
      </c>
    </row>
    <row r="4569" spans="1:2" x14ac:dyDescent="0.3">
      <c r="A4569" s="8" t="s">
        <v>902</v>
      </c>
      <c r="B4569" s="16">
        <v>1</v>
      </c>
    </row>
    <row r="4570" spans="1:2" x14ac:dyDescent="0.3">
      <c r="A4570" s="8" t="s">
        <v>5341</v>
      </c>
      <c r="B4570" s="16">
        <v>1</v>
      </c>
    </row>
    <row r="4571" spans="1:2" x14ac:dyDescent="0.3">
      <c r="A4571" s="8" t="s">
        <v>256</v>
      </c>
      <c r="B4571" s="16">
        <v>1</v>
      </c>
    </row>
    <row r="4572" spans="1:2" x14ac:dyDescent="0.3">
      <c r="A4572" s="8" t="s">
        <v>5857</v>
      </c>
      <c r="B4572" s="16">
        <v>1</v>
      </c>
    </row>
    <row r="4573" spans="1:2" x14ac:dyDescent="0.3">
      <c r="A4573" s="8" t="s">
        <v>569</v>
      </c>
      <c r="B4573" s="16">
        <v>1</v>
      </c>
    </row>
    <row r="4574" spans="1:2" x14ac:dyDescent="0.3">
      <c r="A4574" s="8" t="s">
        <v>5697</v>
      </c>
      <c r="B4574" s="16">
        <v>1</v>
      </c>
    </row>
    <row r="4575" spans="1:2" x14ac:dyDescent="0.3">
      <c r="A4575" s="8" t="s">
        <v>4555</v>
      </c>
      <c r="B4575" s="16">
        <v>1</v>
      </c>
    </row>
    <row r="4576" spans="1:2" x14ac:dyDescent="0.3">
      <c r="A4576" s="8" t="s">
        <v>2528</v>
      </c>
      <c r="B4576" s="16">
        <v>1</v>
      </c>
    </row>
    <row r="4577" spans="1:2" x14ac:dyDescent="0.3">
      <c r="A4577" s="8" t="s">
        <v>2331</v>
      </c>
      <c r="B4577" s="16">
        <v>2</v>
      </c>
    </row>
    <row r="4578" spans="1:2" x14ac:dyDescent="0.3">
      <c r="A4578" s="8" t="s">
        <v>2057</v>
      </c>
      <c r="B4578" s="16">
        <v>1</v>
      </c>
    </row>
    <row r="4579" spans="1:2" x14ac:dyDescent="0.3">
      <c r="A4579" s="8" t="s">
        <v>3056</v>
      </c>
      <c r="B4579" s="16">
        <v>1</v>
      </c>
    </row>
    <row r="4580" spans="1:2" x14ac:dyDescent="0.3">
      <c r="A4580" s="8" t="s">
        <v>3513</v>
      </c>
      <c r="B4580" s="16">
        <v>4</v>
      </c>
    </row>
    <row r="4581" spans="1:2" x14ac:dyDescent="0.3">
      <c r="A4581" s="8" t="s">
        <v>2186</v>
      </c>
      <c r="B4581" s="16">
        <v>2</v>
      </c>
    </row>
    <row r="4582" spans="1:2" x14ac:dyDescent="0.3">
      <c r="A4582" s="8" t="s">
        <v>1089</v>
      </c>
      <c r="B4582" s="16">
        <v>3</v>
      </c>
    </row>
    <row r="4583" spans="1:2" x14ac:dyDescent="0.3">
      <c r="A4583" s="8" t="s">
        <v>5524</v>
      </c>
      <c r="B4583" s="16">
        <v>2</v>
      </c>
    </row>
    <row r="4584" spans="1:2" x14ac:dyDescent="0.3">
      <c r="A4584" s="8" t="s">
        <v>4191</v>
      </c>
      <c r="B4584" s="16">
        <v>1</v>
      </c>
    </row>
    <row r="4585" spans="1:2" x14ac:dyDescent="0.3">
      <c r="A4585" s="8" t="s">
        <v>3496</v>
      </c>
      <c r="B4585" s="16">
        <v>1</v>
      </c>
    </row>
    <row r="4586" spans="1:2" x14ac:dyDescent="0.3">
      <c r="A4586" s="8" t="s">
        <v>4886</v>
      </c>
      <c r="B4586" s="16">
        <v>1</v>
      </c>
    </row>
    <row r="4587" spans="1:2" x14ac:dyDescent="0.3">
      <c r="A4587" s="8" t="s">
        <v>5005</v>
      </c>
      <c r="B4587" s="16">
        <v>1</v>
      </c>
    </row>
    <row r="4588" spans="1:2" x14ac:dyDescent="0.3">
      <c r="A4588" s="8" t="s">
        <v>2918</v>
      </c>
      <c r="B4588" s="16">
        <v>1</v>
      </c>
    </row>
    <row r="4589" spans="1:2" x14ac:dyDescent="0.3">
      <c r="A4589" s="8" t="s">
        <v>2948</v>
      </c>
      <c r="B4589" s="16">
        <v>3</v>
      </c>
    </row>
    <row r="4590" spans="1:2" x14ac:dyDescent="0.3">
      <c r="A4590" s="8" t="s">
        <v>6007</v>
      </c>
      <c r="B4590" s="16">
        <v>1</v>
      </c>
    </row>
    <row r="4591" spans="1:2" x14ac:dyDescent="0.3">
      <c r="A4591" s="8" t="s">
        <v>3689</v>
      </c>
      <c r="B4591" s="16">
        <v>3</v>
      </c>
    </row>
    <row r="4592" spans="1:2" x14ac:dyDescent="0.3">
      <c r="A4592" s="8" t="s">
        <v>2697</v>
      </c>
      <c r="B4592" s="16">
        <v>1</v>
      </c>
    </row>
    <row r="4593" spans="1:2" x14ac:dyDescent="0.3">
      <c r="A4593" s="8" t="s">
        <v>1207</v>
      </c>
      <c r="B4593" s="16">
        <v>2</v>
      </c>
    </row>
    <row r="4594" spans="1:2" x14ac:dyDescent="0.3">
      <c r="A4594" s="8" t="s">
        <v>3472</v>
      </c>
      <c r="B4594" s="16">
        <v>1</v>
      </c>
    </row>
    <row r="4595" spans="1:2" x14ac:dyDescent="0.3">
      <c r="A4595" s="8" t="s">
        <v>74</v>
      </c>
      <c r="B4595" s="16">
        <v>3</v>
      </c>
    </row>
    <row r="4596" spans="1:2" x14ac:dyDescent="0.3">
      <c r="A4596" s="8" t="s">
        <v>3266</v>
      </c>
      <c r="B4596" s="16">
        <v>1</v>
      </c>
    </row>
    <row r="4597" spans="1:2" x14ac:dyDescent="0.3">
      <c r="A4597" s="8" t="s">
        <v>2635</v>
      </c>
      <c r="B4597" s="16">
        <v>1</v>
      </c>
    </row>
    <row r="4598" spans="1:2" x14ac:dyDescent="0.3">
      <c r="A4598" s="8" t="s">
        <v>1361</v>
      </c>
      <c r="B4598" s="16">
        <v>2</v>
      </c>
    </row>
    <row r="4599" spans="1:2" x14ac:dyDescent="0.3">
      <c r="A4599" s="8" t="s">
        <v>5806</v>
      </c>
      <c r="B4599" s="16">
        <v>1</v>
      </c>
    </row>
    <row r="4600" spans="1:2" x14ac:dyDescent="0.3">
      <c r="A4600" s="8" t="s">
        <v>1793</v>
      </c>
      <c r="B4600" s="16">
        <v>2</v>
      </c>
    </row>
    <row r="4601" spans="1:2" x14ac:dyDescent="0.3">
      <c r="A4601" s="8" t="s">
        <v>2161</v>
      </c>
      <c r="B4601" s="16">
        <v>2</v>
      </c>
    </row>
    <row r="4602" spans="1:2" x14ac:dyDescent="0.3">
      <c r="A4602" s="8" t="s">
        <v>1376</v>
      </c>
      <c r="B4602" s="16">
        <v>3</v>
      </c>
    </row>
    <row r="4603" spans="1:2" x14ac:dyDescent="0.3">
      <c r="A4603" s="8" t="s">
        <v>4766</v>
      </c>
      <c r="B4603" s="16">
        <v>1</v>
      </c>
    </row>
    <row r="4604" spans="1:2" x14ac:dyDescent="0.3">
      <c r="A4604" s="8" t="s">
        <v>4855</v>
      </c>
      <c r="B4604" s="16">
        <v>2</v>
      </c>
    </row>
    <row r="4605" spans="1:2" x14ac:dyDescent="0.3">
      <c r="A4605" s="8" t="s">
        <v>3365</v>
      </c>
      <c r="B4605" s="16">
        <v>1</v>
      </c>
    </row>
    <row r="4606" spans="1:2" x14ac:dyDescent="0.3">
      <c r="A4606" s="8" t="s">
        <v>1195</v>
      </c>
      <c r="B4606" s="16">
        <v>3</v>
      </c>
    </row>
    <row r="4607" spans="1:2" x14ac:dyDescent="0.3">
      <c r="A4607" s="8" t="s">
        <v>2359</v>
      </c>
      <c r="B4607" s="16">
        <v>2</v>
      </c>
    </row>
    <row r="4608" spans="1:2" x14ac:dyDescent="0.3">
      <c r="A4608" s="8" t="s">
        <v>4523</v>
      </c>
      <c r="B4608" s="16">
        <v>1</v>
      </c>
    </row>
    <row r="4609" spans="1:2" x14ac:dyDescent="0.3">
      <c r="A4609" s="8" t="s">
        <v>391</v>
      </c>
      <c r="B4609" s="16">
        <v>2</v>
      </c>
    </row>
    <row r="4610" spans="1:2" x14ac:dyDescent="0.3">
      <c r="A4610" s="8" t="s">
        <v>963</v>
      </c>
      <c r="B4610" s="16">
        <v>2</v>
      </c>
    </row>
    <row r="4611" spans="1:2" x14ac:dyDescent="0.3">
      <c r="A4611" s="8" t="s">
        <v>3940</v>
      </c>
      <c r="B4611" s="16">
        <v>1</v>
      </c>
    </row>
    <row r="4612" spans="1:2" x14ac:dyDescent="0.3">
      <c r="A4612" s="8" t="s">
        <v>1343</v>
      </c>
      <c r="B4612" s="16">
        <v>3</v>
      </c>
    </row>
    <row r="4613" spans="1:2" x14ac:dyDescent="0.3">
      <c r="A4613" s="8" t="s">
        <v>5164</v>
      </c>
      <c r="B4613" s="16">
        <v>3</v>
      </c>
    </row>
    <row r="4614" spans="1:2" x14ac:dyDescent="0.3">
      <c r="A4614" s="8" t="s">
        <v>1578</v>
      </c>
      <c r="B4614" s="16">
        <v>2</v>
      </c>
    </row>
    <row r="4615" spans="1:2" x14ac:dyDescent="0.3">
      <c r="A4615" s="8" t="s">
        <v>3912</v>
      </c>
      <c r="B4615" s="16">
        <v>1</v>
      </c>
    </row>
    <row r="4616" spans="1:2" x14ac:dyDescent="0.3">
      <c r="A4616" s="8" t="s">
        <v>1545</v>
      </c>
      <c r="B4616" s="16">
        <v>1</v>
      </c>
    </row>
    <row r="4617" spans="1:2" x14ac:dyDescent="0.3">
      <c r="A4617" s="8" t="s">
        <v>5426</v>
      </c>
      <c r="B4617" s="16">
        <v>1</v>
      </c>
    </row>
    <row r="4618" spans="1:2" x14ac:dyDescent="0.3">
      <c r="A4618" s="8" t="s">
        <v>3240</v>
      </c>
      <c r="B4618" s="16">
        <v>2</v>
      </c>
    </row>
    <row r="4619" spans="1:2" x14ac:dyDescent="0.3">
      <c r="A4619" s="8" t="s">
        <v>1928</v>
      </c>
      <c r="B4619" s="16">
        <v>3</v>
      </c>
    </row>
    <row r="4620" spans="1:2" x14ac:dyDescent="0.3">
      <c r="A4620" s="8" t="s">
        <v>3902</v>
      </c>
      <c r="B4620" s="16">
        <v>1</v>
      </c>
    </row>
    <row r="4621" spans="1:2" x14ac:dyDescent="0.3">
      <c r="A4621" s="8" t="s">
        <v>3529</v>
      </c>
      <c r="B4621" s="16">
        <v>2</v>
      </c>
    </row>
    <row r="4622" spans="1:2" x14ac:dyDescent="0.3">
      <c r="A4622" s="8" t="s">
        <v>1538</v>
      </c>
      <c r="B4622" s="16">
        <v>1</v>
      </c>
    </row>
    <row r="4623" spans="1:2" x14ac:dyDescent="0.3">
      <c r="A4623" s="8" t="s">
        <v>1587</v>
      </c>
      <c r="B4623" s="16">
        <v>4</v>
      </c>
    </row>
    <row r="4624" spans="1:2" x14ac:dyDescent="0.3">
      <c r="A4624" s="8" t="s">
        <v>5526</v>
      </c>
      <c r="B4624" s="16">
        <v>1</v>
      </c>
    </row>
    <row r="4625" spans="1:2" x14ac:dyDescent="0.3">
      <c r="A4625" s="8" t="s">
        <v>4681</v>
      </c>
      <c r="B4625" s="16">
        <v>1</v>
      </c>
    </row>
    <row r="4626" spans="1:2" x14ac:dyDescent="0.3">
      <c r="A4626" s="8" t="s">
        <v>5296</v>
      </c>
      <c r="B4626" s="16">
        <v>1</v>
      </c>
    </row>
    <row r="4627" spans="1:2" x14ac:dyDescent="0.3">
      <c r="A4627" s="8" t="s">
        <v>811</v>
      </c>
      <c r="B4627" s="16">
        <v>1</v>
      </c>
    </row>
    <row r="4628" spans="1:2" x14ac:dyDescent="0.3">
      <c r="A4628" s="8" t="s">
        <v>4833</v>
      </c>
      <c r="B4628" s="16">
        <v>2</v>
      </c>
    </row>
    <row r="4629" spans="1:2" x14ac:dyDescent="0.3">
      <c r="A4629" s="8" t="s">
        <v>2294</v>
      </c>
      <c r="B4629" s="16">
        <v>1</v>
      </c>
    </row>
    <row r="4630" spans="1:2" x14ac:dyDescent="0.3">
      <c r="A4630" s="8" t="s">
        <v>1553</v>
      </c>
      <c r="B4630" s="16">
        <v>1</v>
      </c>
    </row>
    <row r="4631" spans="1:2" x14ac:dyDescent="0.3">
      <c r="A4631" s="8" t="s">
        <v>26</v>
      </c>
      <c r="B4631" s="16">
        <v>3</v>
      </c>
    </row>
    <row r="4632" spans="1:2" x14ac:dyDescent="0.3">
      <c r="A4632" s="8" t="s">
        <v>5263</v>
      </c>
      <c r="B4632" s="16">
        <v>1</v>
      </c>
    </row>
    <row r="4633" spans="1:2" x14ac:dyDescent="0.3">
      <c r="A4633" s="8" t="s">
        <v>1529</v>
      </c>
      <c r="B4633" s="16">
        <v>3</v>
      </c>
    </row>
    <row r="4634" spans="1:2" x14ac:dyDescent="0.3">
      <c r="A4634" s="8" t="s">
        <v>4652</v>
      </c>
      <c r="B4634" s="16">
        <v>1</v>
      </c>
    </row>
    <row r="4635" spans="1:2" x14ac:dyDescent="0.3">
      <c r="A4635" s="8" t="s">
        <v>5262</v>
      </c>
      <c r="B4635" s="16">
        <v>2</v>
      </c>
    </row>
    <row r="4636" spans="1:2" x14ac:dyDescent="0.3">
      <c r="A4636" s="8" t="s">
        <v>2132</v>
      </c>
      <c r="B4636" s="16">
        <v>1</v>
      </c>
    </row>
    <row r="4637" spans="1:2" x14ac:dyDescent="0.3">
      <c r="A4637" s="8" t="s">
        <v>3282</v>
      </c>
      <c r="B4637" s="16">
        <v>1</v>
      </c>
    </row>
    <row r="4638" spans="1:2" x14ac:dyDescent="0.3">
      <c r="A4638" s="8" t="s">
        <v>5838</v>
      </c>
      <c r="B4638" s="16">
        <v>1</v>
      </c>
    </row>
    <row r="4639" spans="1:2" x14ac:dyDescent="0.3">
      <c r="A4639" s="8" t="s">
        <v>1534</v>
      </c>
      <c r="B4639" s="16">
        <v>2</v>
      </c>
    </row>
    <row r="4640" spans="1:2" x14ac:dyDescent="0.3">
      <c r="A4640" s="8" t="s">
        <v>1749</v>
      </c>
      <c r="B4640" s="16">
        <v>3</v>
      </c>
    </row>
    <row r="4641" spans="1:2" x14ac:dyDescent="0.3">
      <c r="A4641" s="8" t="s">
        <v>3873</v>
      </c>
      <c r="B4641" s="16">
        <v>1</v>
      </c>
    </row>
    <row r="4642" spans="1:2" x14ac:dyDescent="0.3">
      <c r="A4642" s="8" t="s">
        <v>5533</v>
      </c>
      <c r="B4642" s="16">
        <v>1</v>
      </c>
    </row>
    <row r="4643" spans="1:2" x14ac:dyDescent="0.3">
      <c r="A4643" s="8" t="s">
        <v>4526</v>
      </c>
      <c r="B4643" s="16">
        <v>1</v>
      </c>
    </row>
    <row r="4644" spans="1:2" x14ac:dyDescent="0.3">
      <c r="A4644" s="8" t="s">
        <v>3076</v>
      </c>
      <c r="B4644" s="16">
        <v>2</v>
      </c>
    </row>
    <row r="4645" spans="1:2" x14ac:dyDescent="0.3">
      <c r="A4645" s="8" t="s">
        <v>745</v>
      </c>
      <c r="B4645" s="16">
        <v>2</v>
      </c>
    </row>
    <row r="4646" spans="1:2" x14ac:dyDescent="0.3">
      <c r="A4646" s="8" t="s">
        <v>2980</v>
      </c>
      <c r="B4646" s="16">
        <v>2</v>
      </c>
    </row>
    <row r="4647" spans="1:2" x14ac:dyDescent="0.3">
      <c r="A4647" s="8" t="s">
        <v>4396</v>
      </c>
      <c r="B4647" s="16">
        <v>1</v>
      </c>
    </row>
    <row r="4648" spans="1:2" x14ac:dyDescent="0.3">
      <c r="A4648" s="8" t="s">
        <v>2292</v>
      </c>
      <c r="B4648" s="16">
        <v>3</v>
      </c>
    </row>
    <row r="4649" spans="1:2" x14ac:dyDescent="0.3">
      <c r="A4649" s="8" t="s">
        <v>5599</v>
      </c>
      <c r="B4649" s="16">
        <v>1</v>
      </c>
    </row>
    <row r="4650" spans="1:2" x14ac:dyDescent="0.3">
      <c r="A4650" s="8" t="s">
        <v>2050</v>
      </c>
      <c r="B4650" s="16">
        <v>1</v>
      </c>
    </row>
    <row r="4651" spans="1:2" x14ac:dyDescent="0.3">
      <c r="A4651" s="8" t="s">
        <v>5539</v>
      </c>
      <c r="B4651" s="16">
        <v>1</v>
      </c>
    </row>
    <row r="4652" spans="1:2" x14ac:dyDescent="0.3">
      <c r="A4652" s="8" t="s">
        <v>3493</v>
      </c>
      <c r="B4652" s="16">
        <v>2</v>
      </c>
    </row>
    <row r="4653" spans="1:2" x14ac:dyDescent="0.3">
      <c r="A4653" s="8" t="s">
        <v>1358</v>
      </c>
      <c r="B4653" s="16">
        <v>3</v>
      </c>
    </row>
    <row r="4654" spans="1:2" x14ac:dyDescent="0.3">
      <c r="A4654" s="8" t="s">
        <v>5014</v>
      </c>
      <c r="B4654" s="16">
        <v>2</v>
      </c>
    </row>
    <row r="4655" spans="1:2" x14ac:dyDescent="0.3">
      <c r="A4655" s="8" t="s">
        <v>5255</v>
      </c>
      <c r="B4655" s="16">
        <v>1</v>
      </c>
    </row>
    <row r="4656" spans="1:2" x14ac:dyDescent="0.3">
      <c r="A4656" s="8" t="s">
        <v>832</v>
      </c>
      <c r="B4656" s="16">
        <v>1</v>
      </c>
    </row>
    <row r="4657" spans="1:2" x14ac:dyDescent="0.3">
      <c r="A4657" s="8" t="s">
        <v>1165</v>
      </c>
      <c r="B4657" s="16">
        <v>1</v>
      </c>
    </row>
    <row r="4658" spans="1:2" x14ac:dyDescent="0.3">
      <c r="A4658" s="8" t="s">
        <v>842</v>
      </c>
      <c r="B4658" s="16">
        <v>3</v>
      </c>
    </row>
    <row r="4659" spans="1:2" x14ac:dyDescent="0.3">
      <c r="A4659" s="8" t="s">
        <v>2947</v>
      </c>
      <c r="B4659" s="16">
        <v>1</v>
      </c>
    </row>
    <row r="4660" spans="1:2" x14ac:dyDescent="0.3">
      <c r="A4660" s="8" t="s">
        <v>1732</v>
      </c>
      <c r="B4660" s="16">
        <v>4</v>
      </c>
    </row>
    <row r="4661" spans="1:2" x14ac:dyDescent="0.3">
      <c r="A4661" s="8" t="s">
        <v>1312</v>
      </c>
      <c r="B4661" s="16">
        <v>2</v>
      </c>
    </row>
    <row r="4662" spans="1:2" x14ac:dyDescent="0.3">
      <c r="A4662" s="8" t="s">
        <v>3389</v>
      </c>
      <c r="B4662" s="16">
        <v>2</v>
      </c>
    </row>
    <row r="4663" spans="1:2" x14ac:dyDescent="0.3">
      <c r="A4663" s="8" t="s">
        <v>340</v>
      </c>
      <c r="B4663" s="16">
        <v>3</v>
      </c>
    </row>
    <row r="4664" spans="1:2" x14ac:dyDescent="0.3">
      <c r="A4664" s="8" t="s">
        <v>4405</v>
      </c>
      <c r="B4664" s="16">
        <v>1</v>
      </c>
    </row>
    <row r="4665" spans="1:2" x14ac:dyDescent="0.3">
      <c r="A4665" s="8" t="s">
        <v>576</v>
      </c>
      <c r="B4665" s="16">
        <v>2</v>
      </c>
    </row>
    <row r="4666" spans="1:2" x14ac:dyDescent="0.3">
      <c r="A4666" s="8" t="s">
        <v>141</v>
      </c>
      <c r="B4666" s="16">
        <v>1</v>
      </c>
    </row>
    <row r="4667" spans="1:2" x14ac:dyDescent="0.3">
      <c r="A4667" s="8" t="s">
        <v>5868</v>
      </c>
      <c r="B4667" s="16">
        <v>1</v>
      </c>
    </row>
    <row r="4668" spans="1:2" x14ac:dyDescent="0.3">
      <c r="A4668" s="8" t="s">
        <v>5792</v>
      </c>
      <c r="B4668" s="16">
        <v>1</v>
      </c>
    </row>
    <row r="4669" spans="1:2" x14ac:dyDescent="0.3">
      <c r="A4669" s="8" t="s">
        <v>3312</v>
      </c>
      <c r="B4669" s="16">
        <v>1</v>
      </c>
    </row>
    <row r="4670" spans="1:2" x14ac:dyDescent="0.3">
      <c r="A4670" s="8" t="s">
        <v>145</v>
      </c>
      <c r="B4670" s="16">
        <v>2</v>
      </c>
    </row>
    <row r="4671" spans="1:2" x14ac:dyDescent="0.3">
      <c r="A4671" s="8" t="s">
        <v>3759</v>
      </c>
      <c r="B4671" s="16">
        <v>1</v>
      </c>
    </row>
    <row r="4672" spans="1:2" x14ac:dyDescent="0.3">
      <c r="A4672" s="8" t="s">
        <v>4560</v>
      </c>
      <c r="B4672" s="16">
        <v>1</v>
      </c>
    </row>
    <row r="4673" spans="1:2" x14ac:dyDescent="0.3">
      <c r="A4673" s="8" t="s">
        <v>5016</v>
      </c>
      <c r="B4673" s="16">
        <v>1</v>
      </c>
    </row>
    <row r="4674" spans="1:2" x14ac:dyDescent="0.3">
      <c r="A4674" s="8" t="s">
        <v>1628</v>
      </c>
      <c r="B4674" s="16">
        <v>1</v>
      </c>
    </row>
    <row r="4675" spans="1:2" x14ac:dyDescent="0.3">
      <c r="A4675" s="8" t="s">
        <v>3258</v>
      </c>
      <c r="B4675" s="16">
        <v>1</v>
      </c>
    </row>
    <row r="4676" spans="1:2" x14ac:dyDescent="0.3">
      <c r="A4676" s="8" t="s">
        <v>5254</v>
      </c>
      <c r="B4676" s="16">
        <v>1</v>
      </c>
    </row>
    <row r="4677" spans="1:2" x14ac:dyDescent="0.3">
      <c r="A4677" s="8" t="s">
        <v>1834</v>
      </c>
      <c r="B4677" s="16">
        <v>2</v>
      </c>
    </row>
    <row r="4678" spans="1:2" x14ac:dyDescent="0.3">
      <c r="A4678" s="8" t="s">
        <v>3401</v>
      </c>
      <c r="B4678" s="16">
        <v>1</v>
      </c>
    </row>
    <row r="4679" spans="1:2" x14ac:dyDescent="0.3">
      <c r="A4679" s="8" t="s">
        <v>3851</v>
      </c>
      <c r="B4679" s="16">
        <v>1</v>
      </c>
    </row>
    <row r="4680" spans="1:2" x14ac:dyDescent="0.3">
      <c r="A4680" s="8" t="s">
        <v>843</v>
      </c>
      <c r="B4680" s="16">
        <v>2</v>
      </c>
    </row>
    <row r="4681" spans="1:2" x14ac:dyDescent="0.3">
      <c r="A4681" s="8" t="s">
        <v>5781</v>
      </c>
      <c r="B4681" s="16">
        <v>1</v>
      </c>
    </row>
    <row r="4682" spans="1:2" x14ac:dyDescent="0.3">
      <c r="A4682" s="8" t="s">
        <v>5540</v>
      </c>
      <c r="B4682" s="16">
        <v>1</v>
      </c>
    </row>
    <row r="4683" spans="1:2" x14ac:dyDescent="0.3">
      <c r="A4683" s="8" t="s">
        <v>3919</v>
      </c>
      <c r="B4683" s="16">
        <v>2</v>
      </c>
    </row>
    <row r="4684" spans="1:2" x14ac:dyDescent="0.3">
      <c r="A4684" s="8" t="s">
        <v>385</v>
      </c>
      <c r="B4684" s="16">
        <v>2</v>
      </c>
    </row>
    <row r="4685" spans="1:2" x14ac:dyDescent="0.3">
      <c r="A4685" s="8" t="s">
        <v>1976</v>
      </c>
      <c r="B4685" s="16">
        <v>2</v>
      </c>
    </row>
    <row r="4686" spans="1:2" x14ac:dyDescent="0.3">
      <c r="A4686" s="8" t="s">
        <v>2752</v>
      </c>
      <c r="B4686" s="16">
        <v>1</v>
      </c>
    </row>
    <row r="4687" spans="1:2" x14ac:dyDescent="0.3">
      <c r="A4687" s="8" t="s">
        <v>2587</v>
      </c>
      <c r="B4687" s="16">
        <v>2</v>
      </c>
    </row>
    <row r="4688" spans="1:2" x14ac:dyDescent="0.3">
      <c r="A4688" s="8" t="s">
        <v>2288</v>
      </c>
      <c r="B4688" s="16">
        <v>3</v>
      </c>
    </row>
    <row r="4689" spans="1:2" x14ac:dyDescent="0.3">
      <c r="A4689" s="8" t="s">
        <v>353</v>
      </c>
      <c r="B4689" s="16">
        <v>1</v>
      </c>
    </row>
    <row r="4690" spans="1:2" x14ac:dyDescent="0.3">
      <c r="A4690" s="8" t="s">
        <v>3047</v>
      </c>
      <c r="B4690" s="16">
        <v>1</v>
      </c>
    </row>
    <row r="4691" spans="1:2" x14ac:dyDescent="0.3">
      <c r="A4691" s="8" t="s">
        <v>1673</v>
      </c>
      <c r="B4691" s="16">
        <v>1</v>
      </c>
    </row>
    <row r="4692" spans="1:2" x14ac:dyDescent="0.3">
      <c r="A4692" s="8" t="s">
        <v>4225</v>
      </c>
      <c r="B4692" s="16">
        <v>2</v>
      </c>
    </row>
    <row r="4693" spans="1:2" x14ac:dyDescent="0.3">
      <c r="A4693" s="8" t="s">
        <v>1616</v>
      </c>
      <c r="B4693" s="16">
        <v>2</v>
      </c>
    </row>
    <row r="4694" spans="1:2" x14ac:dyDescent="0.3">
      <c r="A4694" s="8" t="s">
        <v>5897</v>
      </c>
      <c r="B4694" s="16">
        <v>1</v>
      </c>
    </row>
    <row r="4695" spans="1:2" x14ac:dyDescent="0.3">
      <c r="A4695" s="8" t="s">
        <v>4779</v>
      </c>
      <c r="B4695" s="16">
        <v>1</v>
      </c>
    </row>
    <row r="4696" spans="1:2" x14ac:dyDescent="0.3">
      <c r="A4696" s="8" t="s">
        <v>1962</v>
      </c>
      <c r="B4696" s="16">
        <v>1</v>
      </c>
    </row>
    <row r="4697" spans="1:2" x14ac:dyDescent="0.3">
      <c r="A4697" s="8" t="s">
        <v>5916</v>
      </c>
      <c r="B4697" s="16">
        <v>1</v>
      </c>
    </row>
    <row r="4698" spans="1:2" x14ac:dyDescent="0.3">
      <c r="A4698" s="8" t="s">
        <v>5564</v>
      </c>
      <c r="B4698" s="16">
        <v>1</v>
      </c>
    </row>
    <row r="4699" spans="1:2" x14ac:dyDescent="0.3">
      <c r="A4699" s="8" t="s">
        <v>5312</v>
      </c>
      <c r="B4699" s="16">
        <v>1</v>
      </c>
    </row>
    <row r="4700" spans="1:2" x14ac:dyDescent="0.3">
      <c r="A4700" s="8" t="s">
        <v>408</v>
      </c>
      <c r="B4700" s="16">
        <v>3</v>
      </c>
    </row>
    <row r="4701" spans="1:2" x14ac:dyDescent="0.3">
      <c r="A4701" s="8" t="s">
        <v>1448</v>
      </c>
      <c r="B4701" s="16">
        <v>2</v>
      </c>
    </row>
    <row r="4702" spans="1:2" x14ac:dyDescent="0.3">
      <c r="A4702" s="8" t="s">
        <v>2807</v>
      </c>
      <c r="B4702" s="16">
        <v>2</v>
      </c>
    </row>
    <row r="4703" spans="1:2" x14ac:dyDescent="0.3">
      <c r="A4703" s="8" t="s">
        <v>5314</v>
      </c>
      <c r="B4703" s="16">
        <v>1</v>
      </c>
    </row>
    <row r="4704" spans="1:2" x14ac:dyDescent="0.3">
      <c r="A4704" s="8" t="s">
        <v>5308</v>
      </c>
      <c r="B4704" s="16">
        <v>2</v>
      </c>
    </row>
    <row r="4705" spans="1:2" x14ac:dyDescent="0.3">
      <c r="A4705" s="8" t="s">
        <v>4503</v>
      </c>
      <c r="B4705" s="16">
        <v>1</v>
      </c>
    </row>
    <row r="4706" spans="1:2" x14ac:dyDescent="0.3">
      <c r="A4706" s="8" t="s">
        <v>4068</v>
      </c>
      <c r="B4706" s="16">
        <v>1</v>
      </c>
    </row>
    <row r="4707" spans="1:2" x14ac:dyDescent="0.3">
      <c r="A4707" s="8" t="s">
        <v>3368</v>
      </c>
      <c r="B4707" s="16">
        <v>1</v>
      </c>
    </row>
    <row r="4708" spans="1:2" x14ac:dyDescent="0.3">
      <c r="A4708" s="8" t="s">
        <v>2900</v>
      </c>
      <c r="B4708" s="16">
        <v>1</v>
      </c>
    </row>
    <row r="4709" spans="1:2" x14ac:dyDescent="0.3">
      <c r="A4709" s="8" t="s">
        <v>2468</v>
      </c>
      <c r="B4709" s="16">
        <v>1</v>
      </c>
    </row>
    <row r="4710" spans="1:2" x14ac:dyDescent="0.3">
      <c r="A4710" s="8" t="s">
        <v>1827</v>
      </c>
      <c r="B4710" s="16">
        <v>2</v>
      </c>
    </row>
    <row r="4711" spans="1:2" x14ac:dyDescent="0.3">
      <c r="A4711" s="8" t="s">
        <v>2638</v>
      </c>
      <c r="B4711" s="16">
        <v>1</v>
      </c>
    </row>
    <row r="4712" spans="1:2" x14ac:dyDescent="0.3">
      <c r="A4712" s="8" t="s">
        <v>3192</v>
      </c>
      <c r="B4712" s="16">
        <v>1</v>
      </c>
    </row>
    <row r="4713" spans="1:2" x14ac:dyDescent="0.3">
      <c r="A4713" s="8" t="s">
        <v>5774</v>
      </c>
      <c r="B4713" s="16">
        <v>1</v>
      </c>
    </row>
    <row r="4714" spans="1:2" x14ac:dyDescent="0.3">
      <c r="A4714" s="8" t="s">
        <v>2622</v>
      </c>
      <c r="B4714" s="16">
        <v>4</v>
      </c>
    </row>
    <row r="4715" spans="1:2" x14ac:dyDescent="0.3">
      <c r="A4715" s="8" t="s">
        <v>4873</v>
      </c>
      <c r="B4715" s="16">
        <v>2</v>
      </c>
    </row>
    <row r="4716" spans="1:2" x14ac:dyDescent="0.3">
      <c r="A4716" s="8" t="s">
        <v>2095</v>
      </c>
      <c r="B4716" s="16">
        <v>4</v>
      </c>
    </row>
    <row r="4717" spans="1:2" x14ac:dyDescent="0.3">
      <c r="A4717" s="8" t="s">
        <v>1730</v>
      </c>
      <c r="B4717" s="16">
        <v>2</v>
      </c>
    </row>
    <row r="4718" spans="1:2" x14ac:dyDescent="0.3">
      <c r="A4718" s="8" t="s">
        <v>4771</v>
      </c>
      <c r="B4718" s="16">
        <v>2</v>
      </c>
    </row>
    <row r="4719" spans="1:2" x14ac:dyDescent="0.3">
      <c r="A4719" s="8" t="s">
        <v>5970</v>
      </c>
      <c r="B4719" s="16">
        <v>1</v>
      </c>
    </row>
    <row r="4720" spans="1:2" x14ac:dyDescent="0.3">
      <c r="A4720" s="8" t="s">
        <v>4930</v>
      </c>
      <c r="B4720" s="16">
        <v>1</v>
      </c>
    </row>
    <row r="4721" spans="1:2" x14ac:dyDescent="0.3">
      <c r="A4721" s="8" t="s">
        <v>2851</v>
      </c>
      <c r="B4721" s="16">
        <v>1</v>
      </c>
    </row>
    <row r="4722" spans="1:2" x14ac:dyDescent="0.3">
      <c r="A4722" s="8" t="s">
        <v>2301</v>
      </c>
      <c r="B4722" s="16">
        <v>3</v>
      </c>
    </row>
    <row r="4723" spans="1:2" x14ac:dyDescent="0.3">
      <c r="A4723" s="8" t="s">
        <v>978</v>
      </c>
      <c r="B4723" s="16">
        <v>2</v>
      </c>
    </row>
    <row r="4724" spans="1:2" x14ac:dyDescent="0.3">
      <c r="A4724" s="8" t="s">
        <v>3830</v>
      </c>
      <c r="B4724" s="16">
        <v>1</v>
      </c>
    </row>
    <row r="4725" spans="1:2" x14ac:dyDescent="0.3">
      <c r="A4725" s="8" t="s">
        <v>4395</v>
      </c>
      <c r="B4725" s="16">
        <v>1</v>
      </c>
    </row>
    <row r="4726" spans="1:2" x14ac:dyDescent="0.3">
      <c r="A4726" s="8" t="s">
        <v>1288</v>
      </c>
      <c r="B4726" s="16">
        <v>1</v>
      </c>
    </row>
    <row r="4727" spans="1:2" x14ac:dyDescent="0.3">
      <c r="A4727" s="8" t="s">
        <v>5633</v>
      </c>
      <c r="B4727" s="16">
        <v>1</v>
      </c>
    </row>
    <row r="4728" spans="1:2" x14ac:dyDescent="0.3">
      <c r="A4728" s="8" t="s">
        <v>5381</v>
      </c>
      <c r="B4728" s="16">
        <v>1</v>
      </c>
    </row>
    <row r="4729" spans="1:2" x14ac:dyDescent="0.3">
      <c r="A4729" s="8" t="s">
        <v>3688</v>
      </c>
      <c r="B4729" s="16">
        <v>1</v>
      </c>
    </row>
    <row r="4730" spans="1:2" x14ac:dyDescent="0.3">
      <c r="A4730" s="8" t="s">
        <v>3257</v>
      </c>
      <c r="B4730" s="16">
        <v>2</v>
      </c>
    </row>
    <row r="4731" spans="1:2" x14ac:dyDescent="0.3">
      <c r="A4731" s="8" t="s">
        <v>1655</v>
      </c>
      <c r="B4731" s="16">
        <v>1</v>
      </c>
    </row>
    <row r="4732" spans="1:2" x14ac:dyDescent="0.3">
      <c r="A4732" s="8" t="s">
        <v>5875</v>
      </c>
      <c r="B4732" s="16">
        <v>2</v>
      </c>
    </row>
    <row r="4733" spans="1:2" x14ac:dyDescent="0.3">
      <c r="A4733" s="8" t="s">
        <v>1518</v>
      </c>
      <c r="B4733" s="16">
        <v>2</v>
      </c>
    </row>
    <row r="4734" spans="1:2" x14ac:dyDescent="0.3">
      <c r="A4734" s="8" t="s">
        <v>4198</v>
      </c>
      <c r="B4734" s="16">
        <v>1</v>
      </c>
    </row>
    <row r="4735" spans="1:2" x14ac:dyDescent="0.3">
      <c r="A4735" s="8" t="s">
        <v>2035</v>
      </c>
      <c r="B4735" s="16">
        <v>1</v>
      </c>
    </row>
    <row r="4736" spans="1:2" x14ac:dyDescent="0.3">
      <c r="A4736" s="8" t="s">
        <v>722</v>
      </c>
      <c r="B4736" s="16">
        <v>2</v>
      </c>
    </row>
    <row r="4737" spans="1:2" x14ac:dyDescent="0.3">
      <c r="A4737" s="8" t="s">
        <v>2060</v>
      </c>
      <c r="B4737" s="16">
        <v>3</v>
      </c>
    </row>
    <row r="4738" spans="1:2" x14ac:dyDescent="0.3">
      <c r="A4738" s="8" t="s">
        <v>694</v>
      </c>
      <c r="B4738" s="16">
        <v>1</v>
      </c>
    </row>
    <row r="4739" spans="1:2" x14ac:dyDescent="0.3">
      <c r="A4739" s="8" t="s">
        <v>5925</v>
      </c>
      <c r="B4739" s="16">
        <v>1</v>
      </c>
    </row>
    <row r="4740" spans="1:2" x14ac:dyDescent="0.3">
      <c r="A4740" s="8" t="s">
        <v>5909</v>
      </c>
      <c r="B4740" s="16">
        <v>1</v>
      </c>
    </row>
    <row r="4741" spans="1:2" x14ac:dyDescent="0.3">
      <c r="A4741" s="8" t="s">
        <v>3431</v>
      </c>
      <c r="B4741" s="16">
        <v>2</v>
      </c>
    </row>
    <row r="4742" spans="1:2" x14ac:dyDescent="0.3">
      <c r="A4742" s="8" t="s">
        <v>1334</v>
      </c>
      <c r="B4742" s="16">
        <v>1</v>
      </c>
    </row>
    <row r="4743" spans="1:2" x14ac:dyDescent="0.3">
      <c r="A4743" s="8" t="s">
        <v>4099</v>
      </c>
      <c r="B4743" s="16">
        <v>3</v>
      </c>
    </row>
    <row r="4744" spans="1:2" x14ac:dyDescent="0.3">
      <c r="A4744" s="8" t="s">
        <v>3581</v>
      </c>
      <c r="B4744" s="16">
        <v>1</v>
      </c>
    </row>
    <row r="4745" spans="1:2" x14ac:dyDescent="0.3">
      <c r="A4745" s="8" t="s">
        <v>5472</v>
      </c>
      <c r="B4745" s="16">
        <v>1</v>
      </c>
    </row>
    <row r="4746" spans="1:2" x14ac:dyDescent="0.3">
      <c r="A4746" s="8" t="s">
        <v>1295</v>
      </c>
      <c r="B4746" s="16">
        <v>3</v>
      </c>
    </row>
    <row r="4747" spans="1:2" x14ac:dyDescent="0.3">
      <c r="A4747" s="8" t="s">
        <v>3826</v>
      </c>
      <c r="B4747" s="16">
        <v>2</v>
      </c>
    </row>
    <row r="4748" spans="1:2" x14ac:dyDescent="0.3">
      <c r="A4748" s="8" t="s">
        <v>1931</v>
      </c>
      <c r="B4748" s="16">
        <v>2</v>
      </c>
    </row>
    <row r="4749" spans="1:2" x14ac:dyDescent="0.3">
      <c r="A4749" s="8" t="s">
        <v>147</v>
      </c>
      <c r="B4749" s="16">
        <v>3</v>
      </c>
    </row>
    <row r="4750" spans="1:2" x14ac:dyDescent="0.3">
      <c r="A4750" s="8" t="s">
        <v>1271</v>
      </c>
      <c r="B4750" s="16">
        <v>2</v>
      </c>
    </row>
    <row r="4751" spans="1:2" x14ac:dyDescent="0.3">
      <c r="A4751" s="8" t="s">
        <v>3880</v>
      </c>
      <c r="B4751" s="16">
        <v>2</v>
      </c>
    </row>
    <row r="4752" spans="1:2" x14ac:dyDescent="0.3">
      <c r="A4752" s="8" t="s">
        <v>1696</v>
      </c>
      <c r="B4752" s="16">
        <v>1</v>
      </c>
    </row>
    <row r="4753" spans="1:2" x14ac:dyDescent="0.3">
      <c r="A4753" s="8" t="s">
        <v>5626</v>
      </c>
      <c r="B4753" s="16">
        <v>1</v>
      </c>
    </row>
    <row r="4754" spans="1:2" x14ac:dyDescent="0.3">
      <c r="A4754" s="8" t="s">
        <v>1223</v>
      </c>
      <c r="B4754" s="16">
        <v>2</v>
      </c>
    </row>
    <row r="4755" spans="1:2" x14ac:dyDescent="0.3">
      <c r="A4755" s="8" t="s">
        <v>4960</v>
      </c>
      <c r="B4755" s="16">
        <v>1</v>
      </c>
    </row>
    <row r="4756" spans="1:2" x14ac:dyDescent="0.3">
      <c r="A4756" s="8" t="s">
        <v>1550</v>
      </c>
      <c r="B4756" s="16">
        <v>2</v>
      </c>
    </row>
    <row r="4757" spans="1:2" x14ac:dyDescent="0.3">
      <c r="A4757" s="8" t="s">
        <v>4852</v>
      </c>
      <c r="B4757" s="16">
        <v>1</v>
      </c>
    </row>
    <row r="4758" spans="1:2" x14ac:dyDescent="0.3">
      <c r="A4758" s="8" t="s">
        <v>2304</v>
      </c>
      <c r="B4758" s="16">
        <v>1</v>
      </c>
    </row>
    <row r="4759" spans="1:2" x14ac:dyDescent="0.3">
      <c r="A4759" s="8" t="s">
        <v>94</v>
      </c>
      <c r="B4759" s="16">
        <v>2</v>
      </c>
    </row>
    <row r="4760" spans="1:2" x14ac:dyDescent="0.3">
      <c r="A4760" s="8" t="s">
        <v>5627</v>
      </c>
      <c r="B4760" s="16">
        <v>1</v>
      </c>
    </row>
    <row r="4761" spans="1:2" x14ac:dyDescent="0.3">
      <c r="A4761" s="8" t="s">
        <v>723</v>
      </c>
      <c r="B4761" s="16">
        <v>2</v>
      </c>
    </row>
    <row r="4762" spans="1:2" x14ac:dyDescent="0.3">
      <c r="A4762" s="8" t="s">
        <v>93</v>
      </c>
      <c r="B4762" s="16">
        <v>1</v>
      </c>
    </row>
    <row r="4763" spans="1:2" x14ac:dyDescent="0.3">
      <c r="A4763" s="8" t="s">
        <v>796</v>
      </c>
      <c r="B4763" s="16">
        <v>1</v>
      </c>
    </row>
    <row r="4764" spans="1:2" x14ac:dyDescent="0.3">
      <c r="A4764" s="8" t="s">
        <v>1199</v>
      </c>
      <c r="B4764" s="16">
        <v>1</v>
      </c>
    </row>
    <row r="4765" spans="1:2" x14ac:dyDescent="0.3">
      <c r="A4765" s="8" t="s">
        <v>4358</v>
      </c>
      <c r="B4765" s="16">
        <v>1</v>
      </c>
    </row>
    <row r="4766" spans="1:2" x14ac:dyDescent="0.3">
      <c r="A4766" s="8" t="s">
        <v>612</v>
      </c>
      <c r="B4766" s="16">
        <v>1</v>
      </c>
    </row>
    <row r="4767" spans="1:2" x14ac:dyDescent="0.3">
      <c r="A4767" s="8" t="s">
        <v>4129</v>
      </c>
      <c r="B4767" s="16">
        <v>1</v>
      </c>
    </row>
    <row r="4768" spans="1:2" x14ac:dyDescent="0.3">
      <c r="A4768" s="8" t="s">
        <v>1421</v>
      </c>
      <c r="B4768" s="16">
        <v>4</v>
      </c>
    </row>
    <row r="4769" spans="1:2" x14ac:dyDescent="0.3">
      <c r="A4769" s="8" t="s">
        <v>4596</v>
      </c>
      <c r="B4769" s="16">
        <v>1</v>
      </c>
    </row>
    <row r="4770" spans="1:2" x14ac:dyDescent="0.3">
      <c r="A4770" s="8" t="s">
        <v>5956</v>
      </c>
      <c r="B4770" s="16">
        <v>1</v>
      </c>
    </row>
    <row r="4771" spans="1:2" x14ac:dyDescent="0.3">
      <c r="A4771" s="8" t="s">
        <v>4245</v>
      </c>
      <c r="B4771" s="16">
        <v>1</v>
      </c>
    </row>
    <row r="4772" spans="1:2" x14ac:dyDescent="0.3">
      <c r="A4772" s="8" t="s">
        <v>2007</v>
      </c>
      <c r="B4772" s="16">
        <v>2</v>
      </c>
    </row>
    <row r="4773" spans="1:2" x14ac:dyDescent="0.3">
      <c r="A4773" s="8" t="s">
        <v>2580</v>
      </c>
      <c r="B4773" s="16">
        <v>2</v>
      </c>
    </row>
    <row r="4774" spans="1:2" x14ac:dyDescent="0.3">
      <c r="A4774" s="8" t="s">
        <v>190</v>
      </c>
      <c r="B4774" s="16">
        <v>1</v>
      </c>
    </row>
    <row r="4775" spans="1:2" x14ac:dyDescent="0.3">
      <c r="A4775" s="8" t="s">
        <v>2894</v>
      </c>
      <c r="B4775" s="16">
        <v>1</v>
      </c>
    </row>
    <row r="4776" spans="1:2" x14ac:dyDescent="0.3">
      <c r="A4776" s="8" t="s">
        <v>2636</v>
      </c>
      <c r="B4776" s="16">
        <v>2</v>
      </c>
    </row>
    <row r="4777" spans="1:2" x14ac:dyDescent="0.3">
      <c r="A4777" s="8" t="s">
        <v>252</v>
      </c>
      <c r="B4777" s="16">
        <v>2</v>
      </c>
    </row>
    <row r="4778" spans="1:2" x14ac:dyDescent="0.3">
      <c r="A4778" s="8" t="s">
        <v>2239</v>
      </c>
      <c r="B4778" s="16">
        <v>2</v>
      </c>
    </row>
    <row r="4779" spans="1:2" x14ac:dyDescent="0.3">
      <c r="A4779" s="8" t="s">
        <v>5131</v>
      </c>
      <c r="B4779" s="16">
        <v>2</v>
      </c>
    </row>
    <row r="4780" spans="1:2" x14ac:dyDescent="0.3">
      <c r="A4780" s="8" t="s">
        <v>3770</v>
      </c>
      <c r="B4780" s="16">
        <v>1</v>
      </c>
    </row>
    <row r="4781" spans="1:2" x14ac:dyDescent="0.3">
      <c r="A4781" s="8" t="s">
        <v>2138</v>
      </c>
      <c r="B4781" s="16">
        <v>1</v>
      </c>
    </row>
    <row r="4782" spans="1:2" x14ac:dyDescent="0.3">
      <c r="A4782" s="8" t="s">
        <v>4334</v>
      </c>
      <c r="B4782" s="16">
        <v>2</v>
      </c>
    </row>
    <row r="4783" spans="1:2" x14ac:dyDescent="0.3">
      <c r="A4783" s="8" t="s">
        <v>4903</v>
      </c>
      <c r="B4783" s="16">
        <v>1</v>
      </c>
    </row>
    <row r="4784" spans="1:2" x14ac:dyDescent="0.3">
      <c r="A4784" s="8" t="s">
        <v>4403</v>
      </c>
      <c r="B4784" s="16">
        <v>1</v>
      </c>
    </row>
    <row r="4785" spans="1:2" x14ac:dyDescent="0.3">
      <c r="A4785" s="8" t="s">
        <v>2422</v>
      </c>
      <c r="B4785" s="16">
        <v>1</v>
      </c>
    </row>
    <row r="4786" spans="1:2" x14ac:dyDescent="0.3">
      <c r="A4786" s="8" t="s">
        <v>5534</v>
      </c>
      <c r="B4786" s="16">
        <v>1</v>
      </c>
    </row>
    <row r="4787" spans="1:2" x14ac:dyDescent="0.3">
      <c r="A4787" s="8" t="s">
        <v>2558</v>
      </c>
      <c r="B4787" s="16">
        <v>1</v>
      </c>
    </row>
    <row r="4788" spans="1:2" x14ac:dyDescent="0.3">
      <c r="A4788" s="8" t="s">
        <v>3834</v>
      </c>
      <c r="B4788" s="16">
        <v>1</v>
      </c>
    </row>
    <row r="4789" spans="1:2" x14ac:dyDescent="0.3">
      <c r="A4789" s="8" t="s">
        <v>286</v>
      </c>
      <c r="B4789" s="16">
        <v>1</v>
      </c>
    </row>
    <row r="4790" spans="1:2" x14ac:dyDescent="0.3">
      <c r="A4790" s="8" t="s">
        <v>452</v>
      </c>
      <c r="B4790" s="16">
        <v>1</v>
      </c>
    </row>
    <row r="4791" spans="1:2" x14ac:dyDescent="0.3">
      <c r="A4791" s="8" t="s">
        <v>2832</v>
      </c>
      <c r="B4791" s="16">
        <v>1</v>
      </c>
    </row>
    <row r="4792" spans="1:2" x14ac:dyDescent="0.3">
      <c r="A4792" s="8" t="s">
        <v>5818</v>
      </c>
      <c r="B4792" s="16">
        <v>1</v>
      </c>
    </row>
    <row r="4793" spans="1:2" x14ac:dyDescent="0.3">
      <c r="A4793" s="8" t="s">
        <v>998</v>
      </c>
      <c r="B4793" s="16">
        <v>2</v>
      </c>
    </row>
    <row r="4794" spans="1:2" x14ac:dyDescent="0.3">
      <c r="A4794" s="8" t="s">
        <v>151</v>
      </c>
      <c r="B4794" s="16">
        <v>1</v>
      </c>
    </row>
    <row r="4795" spans="1:2" x14ac:dyDescent="0.3">
      <c r="A4795" s="8" t="s">
        <v>5166</v>
      </c>
      <c r="B4795" s="16">
        <v>1</v>
      </c>
    </row>
    <row r="4796" spans="1:2" x14ac:dyDescent="0.3">
      <c r="A4796" s="8" t="s">
        <v>2566</v>
      </c>
      <c r="B4796" s="16">
        <v>2</v>
      </c>
    </row>
    <row r="4797" spans="1:2" x14ac:dyDescent="0.3">
      <c r="A4797" s="8" t="s">
        <v>2369</v>
      </c>
      <c r="B4797" s="16">
        <v>1</v>
      </c>
    </row>
    <row r="4798" spans="1:2" x14ac:dyDescent="0.3">
      <c r="A4798" s="8" t="s">
        <v>4465</v>
      </c>
      <c r="B4798" s="16">
        <v>1</v>
      </c>
    </row>
    <row r="4799" spans="1:2" x14ac:dyDescent="0.3">
      <c r="A4799" s="8" t="s">
        <v>3182</v>
      </c>
      <c r="B4799" s="16">
        <v>1</v>
      </c>
    </row>
    <row r="4800" spans="1:2" x14ac:dyDescent="0.3">
      <c r="A4800" s="8" t="s">
        <v>5460</v>
      </c>
      <c r="B4800" s="16">
        <v>1</v>
      </c>
    </row>
    <row r="4801" spans="1:2" x14ac:dyDescent="0.3">
      <c r="A4801" s="8" t="s">
        <v>305</v>
      </c>
      <c r="B4801" s="16">
        <v>4</v>
      </c>
    </row>
    <row r="4802" spans="1:2" x14ac:dyDescent="0.3">
      <c r="A4802" s="8" t="s">
        <v>4831</v>
      </c>
      <c r="B4802" s="16">
        <v>2</v>
      </c>
    </row>
    <row r="4803" spans="1:2" x14ac:dyDescent="0.3">
      <c r="A4803" s="8" t="s">
        <v>1137</v>
      </c>
      <c r="B4803" s="16">
        <v>4</v>
      </c>
    </row>
    <row r="4804" spans="1:2" x14ac:dyDescent="0.3">
      <c r="A4804" s="8" t="s">
        <v>3535</v>
      </c>
      <c r="B4804" s="16">
        <v>2</v>
      </c>
    </row>
    <row r="4805" spans="1:2" x14ac:dyDescent="0.3">
      <c r="A4805" s="8" t="s">
        <v>735</v>
      </c>
      <c r="B4805" s="16">
        <v>3</v>
      </c>
    </row>
    <row r="4806" spans="1:2" x14ac:dyDescent="0.3">
      <c r="A4806" s="8" t="s">
        <v>3521</v>
      </c>
      <c r="B4806" s="16">
        <v>3</v>
      </c>
    </row>
    <row r="4807" spans="1:2" x14ac:dyDescent="0.3">
      <c r="A4807" s="8" t="s">
        <v>5648</v>
      </c>
      <c r="B4807" s="16">
        <v>2</v>
      </c>
    </row>
    <row r="4808" spans="1:2" x14ac:dyDescent="0.3">
      <c r="A4808" s="8" t="s">
        <v>1453</v>
      </c>
      <c r="B4808" s="16">
        <v>1</v>
      </c>
    </row>
    <row r="4809" spans="1:2" x14ac:dyDescent="0.3">
      <c r="A4809" s="8" t="s">
        <v>2735</v>
      </c>
      <c r="B4809" s="16">
        <v>2</v>
      </c>
    </row>
    <row r="4810" spans="1:2" x14ac:dyDescent="0.3">
      <c r="A4810" s="8" t="s">
        <v>4406</v>
      </c>
      <c r="B4810" s="16">
        <v>3</v>
      </c>
    </row>
    <row r="4811" spans="1:2" x14ac:dyDescent="0.3">
      <c r="A4811" s="8" t="s">
        <v>2380</v>
      </c>
      <c r="B4811" s="16">
        <v>5</v>
      </c>
    </row>
    <row r="4812" spans="1:2" x14ac:dyDescent="0.3">
      <c r="A4812" s="8" t="s">
        <v>386</v>
      </c>
      <c r="B4812" s="16">
        <v>2</v>
      </c>
    </row>
    <row r="4813" spans="1:2" x14ac:dyDescent="0.3">
      <c r="A4813" s="8" t="s">
        <v>2527</v>
      </c>
      <c r="B4813" s="16">
        <v>2</v>
      </c>
    </row>
    <row r="4814" spans="1:2" x14ac:dyDescent="0.3">
      <c r="A4814" s="8" t="s">
        <v>5863</v>
      </c>
      <c r="B4814" s="16">
        <v>1</v>
      </c>
    </row>
    <row r="4815" spans="1:2" x14ac:dyDescent="0.3">
      <c r="A4815" s="8" t="s">
        <v>4120</v>
      </c>
      <c r="B4815" s="16">
        <v>1</v>
      </c>
    </row>
    <row r="4816" spans="1:2" x14ac:dyDescent="0.3">
      <c r="A4816" s="8" t="s">
        <v>1844</v>
      </c>
      <c r="B4816" s="16">
        <v>1</v>
      </c>
    </row>
    <row r="4817" spans="1:2" x14ac:dyDescent="0.3">
      <c r="A4817" s="8" t="s">
        <v>4645</v>
      </c>
      <c r="B4817" s="16">
        <v>1</v>
      </c>
    </row>
    <row r="4818" spans="1:2" x14ac:dyDescent="0.3">
      <c r="A4818" s="8" t="s">
        <v>2167</v>
      </c>
      <c r="B4818" s="16">
        <v>3</v>
      </c>
    </row>
    <row r="4819" spans="1:2" x14ac:dyDescent="0.3">
      <c r="A4819" s="8" t="s">
        <v>1078</v>
      </c>
      <c r="B4819" s="16">
        <v>3</v>
      </c>
    </row>
    <row r="4820" spans="1:2" x14ac:dyDescent="0.3">
      <c r="A4820" s="8" t="s">
        <v>638</v>
      </c>
      <c r="B4820" s="16">
        <v>3</v>
      </c>
    </row>
    <row r="4821" spans="1:2" x14ac:dyDescent="0.3">
      <c r="A4821" s="8" t="s">
        <v>5056</v>
      </c>
      <c r="B4821" s="16">
        <v>1</v>
      </c>
    </row>
    <row r="4822" spans="1:2" x14ac:dyDescent="0.3">
      <c r="A4822" s="8" t="s">
        <v>2712</v>
      </c>
      <c r="B4822" s="16">
        <v>4</v>
      </c>
    </row>
    <row r="4823" spans="1:2" x14ac:dyDescent="0.3">
      <c r="A4823" s="8" t="s">
        <v>1416</v>
      </c>
      <c r="B4823" s="16">
        <v>4</v>
      </c>
    </row>
    <row r="4824" spans="1:2" x14ac:dyDescent="0.3">
      <c r="A4824" s="8" t="s">
        <v>4012</v>
      </c>
      <c r="B4824" s="16">
        <v>1</v>
      </c>
    </row>
    <row r="4825" spans="1:2" x14ac:dyDescent="0.3">
      <c r="A4825" s="8" t="s">
        <v>1222</v>
      </c>
      <c r="B4825" s="16">
        <v>2</v>
      </c>
    </row>
    <row r="4826" spans="1:2" x14ac:dyDescent="0.3">
      <c r="A4826" s="8" t="s">
        <v>2472</v>
      </c>
      <c r="B4826" s="16">
        <v>1</v>
      </c>
    </row>
    <row r="4827" spans="1:2" x14ac:dyDescent="0.3">
      <c r="A4827" s="8" t="s">
        <v>4963</v>
      </c>
      <c r="B4827" s="16">
        <v>2</v>
      </c>
    </row>
    <row r="4828" spans="1:2" x14ac:dyDescent="0.3">
      <c r="A4828" s="8" t="s">
        <v>650</v>
      </c>
      <c r="B4828" s="16">
        <v>2</v>
      </c>
    </row>
    <row r="4829" spans="1:2" x14ac:dyDescent="0.3">
      <c r="A4829" s="8" t="s">
        <v>273</v>
      </c>
      <c r="B4829" s="16">
        <v>2</v>
      </c>
    </row>
    <row r="4830" spans="1:2" x14ac:dyDescent="0.3">
      <c r="A4830" s="8" t="s">
        <v>2335</v>
      </c>
      <c r="B4830" s="16">
        <v>2</v>
      </c>
    </row>
    <row r="4831" spans="1:2" x14ac:dyDescent="0.3">
      <c r="A4831" s="8" t="s">
        <v>3446</v>
      </c>
      <c r="B4831" s="16">
        <v>1</v>
      </c>
    </row>
    <row r="4832" spans="1:2" x14ac:dyDescent="0.3">
      <c r="A4832" s="8" t="s">
        <v>4437</v>
      </c>
      <c r="B4832" s="16">
        <v>1</v>
      </c>
    </row>
    <row r="4833" spans="1:2" x14ac:dyDescent="0.3">
      <c r="A4833" s="8" t="s">
        <v>3591</v>
      </c>
      <c r="B4833" s="16">
        <v>1</v>
      </c>
    </row>
    <row r="4834" spans="1:2" x14ac:dyDescent="0.3">
      <c r="A4834" s="8" t="s">
        <v>2608</v>
      </c>
      <c r="B4834" s="16">
        <v>1</v>
      </c>
    </row>
    <row r="4835" spans="1:2" x14ac:dyDescent="0.3">
      <c r="A4835" s="8" t="s">
        <v>446</v>
      </c>
      <c r="B4835" s="16">
        <v>2</v>
      </c>
    </row>
    <row r="4836" spans="1:2" x14ac:dyDescent="0.3">
      <c r="A4836" s="8" t="s">
        <v>4255</v>
      </c>
      <c r="B4836" s="16">
        <v>2</v>
      </c>
    </row>
    <row r="4837" spans="1:2" x14ac:dyDescent="0.3">
      <c r="A4837" s="8" t="s">
        <v>2756</v>
      </c>
      <c r="B4837" s="16">
        <v>1</v>
      </c>
    </row>
    <row r="4838" spans="1:2" x14ac:dyDescent="0.3">
      <c r="A4838" s="8" t="s">
        <v>3035</v>
      </c>
      <c r="B4838" s="16">
        <v>3</v>
      </c>
    </row>
    <row r="4839" spans="1:2" x14ac:dyDescent="0.3">
      <c r="A4839" s="8" t="s">
        <v>4041</v>
      </c>
      <c r="B4839" s="16">
        <v>1</v>
      </c>
    </row>
    <row r="4840" spans="1:2" x14ac:dyDescent="0.3">
      <c r="A4840" s="8" t="s">
        <v>5733</v>
      </c>
      <c r="B4840" s="16">
        <v>1</v>
      </c>
    </row>
    <row r="4841" spans="1:2" x14ac:dyDescent="0.3">
      <c r="A4841" s="8" t="s">
        <v>2112</v>
      </c>
      <c r="B4841" s="16">
        <v>3</v>
      </c>
    </row>
    <row r="4842" spans="1:2" x14ac:dyDescent="0.3">
      <c r="A4842" s="8" t="s">
        <v>2737</v>
      </c>
      <c r="B4842" s="16">
        <v>3</v>
      </c>
    </row>
    <row r="4843" spans="1:2" x14ac:dyDescent="0.3">
      <c r="A4843" s="8" t="s">
        <v>5983</v>
      </c>
      <c r="B4843" s="16">
        <v>1</v>
      </c>
    </row>
    <row r="4844" spans="1:2" x14ac:dyDescent="0.3">
      <c r="A4844" s="8" t="s">
        <v>1314</v>
      </c>
      <c r="B4844" s="16">
        <v>2</v>
      </c>
    </row>
    <row r="4845" spans="1:2" x14ac:dyDescent="0.3">
      <c r="A4845" s="8" t="s">
        <v>1858</v>
      </c>
      <c r="B4845" s="16">
        <v>1</v>
      </c>
    </row>
    <row r="4846" spans="1:2" x14ac:dyDescent="0.3">
      <c r="A4846" s="8" t="s">
        <v>307</v>
      </c>
      <c r="B4846" s="16">
        <v>3</v>
      </c>
    </row>
    <row r="4847" spans="1:2" x14ac:dyDescent="0.3">
      <c r="A4847" s="8" t="s">
        <v>139</v>
      </c>
      <c r="B4847" s="16">
        <v>2</v>
      </c>
    </row>
    <row r="4848" spans="1:2" x14ac:dyDescent="0.3">
      <c r="A4848" s="8" t="s">
        <v>5491</v>
      </c>
      <c r="B4848" s="16">
        <v>1</v>
      </c>
    </row>
    <row r="4849" spans="1:2" x14ac:dyDescent="0.3">
      <c r="A4849" s="8" t="s">
        <v>5360</v>
      </c>
      <c r="B4849" s="16">
        <v>1</v>
      </c>
    </row>
    <row r="4850" spans="1:2" x14ac:dyDescent="0.3">
      <c r="A4850" s="8" t="s">
        <v>4232</v>
      </c>
      <c r="B4850" s="16">
        <v>2</v>
      </c>
    </row>
    <row r="4851" spans="1:2" x14ac:dyDescent="0.3">
      <c r="A4851" s="8" t="s">
        <v>2291</v>
      </c>
      <c r="B4851" s="16">
        <v>1</v>
      </c>
    </row>
    <row r="4852" spans="1:2" x14ac:dyDescent="0.3">
      <c r="A4852" s="8" t="s">
        <v>556</v>
      </c>
      <c r="B4852" s="16">
        <v>1</v>
      </c>
    </row>
    <row r="4853" spans="1:2" x14ac:dyDescent="0.3">
      <c r="A4853" s="8" t="s">
        <v>4492</v>
      </c>
      <c r="B4853" s="16">
        <v>1</v>
      </c>
    </row>
    <row r="4854" spans="1:2" x14ac:dyDescent="0.3">
      <c r="A4854" s="8" t="s">
        <v>5376</v>
      </c>
      <c r="B4854" s="16">
        <v>1</v>
      </c>
    </row>
    <row r="4855" spans="1:2" x14ac:dyDescent="0.3">
      <c r="A4855" s="8" t="s">
        <v>4442</v>
      </c>
      <c r="B4855" s="16">
        <v>2</v>
      </c>
    </row>
    <row r="4856" spans="1:2" x14ac:dyDescent="0.3">
      <c r="A4856" s="8" t="s">
        <v>482</v>
      </c>
      <c r="B4856" s="16">
        <v>2</v>
      </c>
    </row>
    <row r="4857" spans="1:2" x14ac:dyDescent="0.3">
      <c r="A4857" s="8" t="s">
        <v>1718</v>
      </c>
      <c r="B4857" s="16">
        <v>2</v>
      </c>
    </row>
    <row r="4858" spans="1:2" x14ac:dyDescent="0.3">
      <c r="A4858" s="8" t="s">
        <v>2004</v>
      </c>
      <c r="B4858" s="16">
        <v>1</v>
      </c>
    </row>
    <row r="4859" spans="1:2" x14ac:dyDescent="0.3">
      <c r="A4859" s="8" t="s">
        <v>4347</v>
      </c>
      <c r="B4859" s="16">
        <v>1</v>
      </c>
    </row>
    <row r="4860" spans="1:2" x14ac:dyDescent="0.3">
      <c r="A4860" s="8" t="s">
        <v>2463</v>
      </c>
      <c r="B4860" s="16">
        <v>1</v>
      </c>
    </row>
    <row r="4861" spans="1:2" x14ac:dyDescent="0.3">
      <c r="A4861" s="8" t="s">
        <v>3807</v>
      </c>
      <c r="B4861" s="16">
        <v>2</v>
      </c>
    </row>
    <row r="4862" spans="1:2" x14ac:dyDescent="0.3">
      <c r="A4862" s="8" t="s">
        <v>1123</v>
      </c>
      <c r="B4862" s="16">
        <v>2</v>
      </c>
    </row>
    <row r="4863" spans="1:2" x14ac:dyDescent="0.3">
      <c r="A4863" s="8" t="s">
        <v>3495</v>
      </c>
      <c r="B4863" s="16">
        <v>1</v>
      </c>
    </row>
    <row r="4864" spans="1:2" x14ac:dyDescent="0.3">
      <c r="A4864" s="8" t="s">
        <v>2123</v>
      </c>
      <c r="B4864" s="16">
        <v>2</v>
      </c>
    </row>
    <row r="4865" spans="1:2" x14ac:dyDescent="0.3">
      <c r="A4865" s="8" t="s">
        <v>944</v>
      </c>
      <c r="B4865" s="16">
        <v>1</v>
      </c>
    </row>
    <row r="4866" spans="1:2" x14ac:dyDescent="0.3">
      <c r="A4866" s="8" t="s">
        <v>2814</v>
      </c>
      <c r="B4866" s="16">
        <v>2</v>
      </c>
    </row>
    <row r="4867" spans="1:2" x14ac:dyDescent="0.3">
      <c r="A4867" s="8" t="s">
        <v>1022</v>
      </c>
      <c r="B4867" s="16">
        <v>1</v>
      </c>
    </row>
    <row r="4868" spans="1:2" x14ac:dyDescent="0.3">
      <c r="A4868" s="8" t="s">
        <v>5995</v>
      </c>
      <c r="B4868" s="16">
        <v>1</v>
      </c>
    </row>
    <row r="4869" spans="1:2" x14ac:dyDescent="0.3">
      <c r="A4869" s="8" t="s">
        <v>3121</v>
      </c>
      <c r="B4869" s="16">
        <v>2</v>
      </c>
    </row>
    <row r="4870" spans="1:2" x14ac:dyDescent="0.3">
      <c r="A4870" s="8" t="s">
        <v>2262</v>
      </c>
      <c r="B4870" s="16">
        <v>2</v>
      </c>
    </row>
    <row r="4871" spans="1:2" x14ac:dyDescent="0.3">
      <c r="A4871" s="8" t="s">
        <v>2824</v>
      </c>
      <c r="B4871" s="16">
        <v>1</v>
      </c>
    </row>
    <row r="4872" spans="1:2" x14ac:dyDescent="0.3">
      <c r="A4872" s="8" t="s">
        <v>3547</v>
      </c>
      <c r="B4872" s="16">
        <v>3</v>
      </c>
    </row>
    <row r="4873" spans="1:2" x14ac:dyDescent="0.3">
      <c r="A4873" s="8" t="s">
        <v>631</v>
      </c>
      <c r="B4873" s="16">
        <v>1</v>
      </c>
    </row>
    <row r="4874" spans="1:2" x14ac:dyDescent="0.3">
      <c r="A4874" s="8" t="s">
        <v>3561</v>
      </c>
      <c r="B4874" s="16">
        <v>2</v>
      </c>
    </row>
    <row r="4875" spans="1:2" x14ac:dyDescent="0.3">
      <c r="A4875" s="8" t="s">
        <v>5705</v>
      </c>
      <c r="B4875" s="16">
        <v>1</v>
      </c>
    </row>
    <row r="4876" spans="1:2" x14ac:dyDescent="0.3">
      <c r="A4876" s="8" t="s">
        <v>2929</v>
      </c>
      <c r="B4876" s="16">
        <v>2</v>
      </c>
    </row>
    <row r="4877" spans="1:2" x14ac:dyDescent="0.3">
      <c r="A4877" s="8" t="s">
        <v>5771</v>
      </c>
      <c r="B4877" s="16">
        <v>1</v>
      </c>
    </row>
    <row r="4878" spans="1:2" x14ac:dyDescent="0.3">
      <c r="A4878" s="8" t="s">
        <v>4302</v>
      </c>
      <c r="B4878" s="16">
        <v>1</v>
      </c>
    </row>
    <row r="4879" spans="1:2" x14ac:dyDescent="0.3">
      <c r="A4879" s="8" t="s">
        <v>2728</v>
      </c>
      <c r="B4879" s="16">
        <v>2</v>
      </c>
    </row>
    <row r="4880" spans="1:2" x14ac:dyDescent="0.3">
      <c r="A4880" s="8" t="s">
        <v>798</v>
      </c>
      <c r="B4880" s="16">
        <v>1</v>
      </c>
    </row>
    <row r="4881" spans="1:2" x14ac:dyDescent="0.3">
      <c r="A4881" s="8" t="s">
        <v>2185</v>
      </c>
      <c r="B4881" s="16">
        <v>3</v>
      </c>
    </row>
    <row r="4882" spans="1:2" x14ac:dyDescent="0.3">
      <c r="A4882" s="8" t="s">
        <v>2038</v>
      </c>
      <c r="B4882" s="16">
        <v>2</v>
      </c>
    </row>
    <row r="4883" spans="1:2" x14ac:dyDescent="0.3">
      <c r="A4883" s="8" t="s">
        <v>310</v>
      </c>
      <c r="B4883" s="16">
        <v>2</v>
      </c>
    </row>
    <row r="4884" spans="1:2" x14ac:dyDescent="0.3">
      <c r="A4884" s="8" t="s">
        <v>5377</v>
      </c>
      <c r="B4884" s="16">
        <v>1</v>
      </c>
    </row>
    <row r="4885" spans="1:2" x14ac:dyDescent="0.3">
      <c r="A4885" s="8" t="s">
        <v>4841</v>
      </c>
      <c r="B4885" s="16">
        <v>1</v>
      </c>
    </row>
    <row r="4886" spans="1:2" x14ac:dyDescent="0.3">
      <c r="A4886" s="8" t="s">
        <v>803</v>
      </c>
      <c r="B4886" s="16">
        <v>3</v>
      </c>
    </row>
    <row r="4887" spans="1:2" x14ac:dyDescent="0.3">
      <c r="A4887" s="8" t="s">
        <v>5999</v>
      </c>
      <c r="B4887" s="16">
        <v>1</v>
      </c>
    </row>
    <row r="4888" spans="1:2" x14ac:dyDescent="0.3">
      <c r="A4888" s="8" t="s">
        <v>2760</v>
      </c>
      <c r="B4888" s="16">
        <v>2</v>
      </c>
    </row>
    <row r="4889" spans="1:2" x14ac:dyDescent="0.3">
      <c r="A4889" s="8" t="s">
        <v>4993</v>
      </c>
      <c r="B4889" s="16">
        <v>2</v>
      </c>
    </row>
    <row r="4890" spans="1:2" x14ac:dyDescent="0.3">
      <c r="A4890" s="8" t="s">
        <v>4582</v>
      </c>
      <c r="B4890" s="16">
        <v>1</v>
      </c>
    </row>
    <row r="4891" spans="1:2" x14ac:dyDescent="0.3">
      <c r="A4891" s="8" t="s">
        <v>4169</v>
      </c>
      <c r="B4891" s="16">
        <v>2</v>
      </c>
    </row>
    <row r="4892" spans="1:2" x14ac:dyDescent="0.3">
      <c r="A4892" s="8" t="s">
        <v>861</v>
      </c>
      <c r="B4892" s="16">
        <v>1</v>
      </c>
    </row>
    <row r="4893" spans="1:2" x14ac:dyDescent="0.3">
      <c r="A4893" s="8" t="s">
        <v>4107</v>
      </c>
      <c r="B4893" s="16">
        <v>3</v>
      </c>
    </row>
    <row r="4894" spans="1:2" x14ac:dyDescent="0.3">
      <c r="A4894" s="8" t="s">
        <v>2877</v>
      </c>
      <c r="B4894" s="16">
        <v>3</v>
      </c>
    </row>
    <row r="4895" spans="1:2" x14ac:dyDescent="0.3">
      <c r="A4895" s="8" t="s">
        <v>3633</v>
      </c>
      <c r="B4895" s="16">
        <v>1</v>
      </c>
    </row>
    <row r="4896" spans="1:2" x14ac:dyDescent="0.3">
      <c r="A4896" s="8" t="s">
        <v>3357</v>
      </c>
      <c r="B4896" s="16">
        <v>3</v>
      </c>
    </row>
    <row r="4897" spans="1:2" x14ac:dyDescent="0.3">
      <c r="A4897" s="8" t="s">
        <v>2703</v>
      </c>
      <c r="B4897" s="16">
        <v>2</v>
      </c>
    </row>
    <row r="4898" spans="1:2" x14ac:dyDescent="0.3">
      <c r="A4898" s="8" t="s">
        <v>1254</v>
      </c>
      <c r="B4898" s="16">
        <v>2</v>
      </c>
    </row>
    <row r="4899" spans="1:2" x14ac:dyDescent="0.3">
      <c r="A4899" s="8" t="s">
        <v>3215</v>
      </c>
      <c r="B4899" s="16">
        <v>2</v>
      </c>
    </row>
    <row r="4900" spans="1:2" x14ac:dyDescent="0.3">
      <c r="A4900" s="8" t="s">
        <v>4517</v>
      </c>
      <c r="B4900" s="16">
        <v>2</v>
      </c>
    </row>
    <row r="4901" spans="1:2" x14ac:dyDescent="0.3">
      <c r="A4901" s="8" t="s">
        <v>3103</v>
      </c>
      <c r="B4901" s="16">
        <v>1</v>
      </c>
    </row>
    <row r="4902" spans="1:2" x14ac:dyDescent="0.3">
      <c r="A4902" s="8" t="s">
        <v>2458</v>
      </c>
      <c r="B4902" s="16">
        <v>2</v>
      </c>
    </row>
    <row r="4903" spans="1:2" x14ac:dyDescent="0.3">
      <c r="A4903" s="8" t="s">
        <v>4861</v>
      </c>
      <c r="B4903" s="16">
        <v>1</v>
      </c>
    </row>
    <row r="4904" spans="1:2" x14ac:dyDescent="0.3">
      <c r="A4904" s="8" t="s">
        <v>3964</v>
      </c>
      <c r="B4904" s="16">
        <v>1</v>
      </c>
    </row>
    <row r="4905" spans="1:2" x14ac:dyDescent="0.3">
      <c r="A4905" s="8" t="s">
        <v>6002</v>
      </c>
      <c r="B4905" s="16">
        <v>1</v>
      </c>
    </row>
    <row r="4906" spans="1:2" x14ac:dyDescent="0.3">
      <c r="A4906" s="8" t="s">
        <v>5876</v>
      </c>
      <c r="B4906" s="16">
        <v>1</v>
      </c>
    </row>
    <row r="4907" spans="1:2" x14ac:dyDescent="0.3">
      <c r="A4907" s="8" t="s">
        <v>193</v>
      </c>
      <c r="B4907" s="16">
        <v>2</v>
      </c>
    </row>
    <row r="4908" spans="1:2" x14ac:dyDescent="0.3">
      <c r="A4908" s="8" t="s">
        <v>4685</v>
      </c>
      <c r="B4908" s="16">
        <v>1</v>
      </c>
    </row>
    <row r="4909" spans="1:2" x14ac:dyDescent="0.3">
      <c r="A4909" s="8" t="s">
        <v>2960</v>
      </c>
      <c r="B4909" s="16">
        <v>2</v>
      </c>
    </row>
    <row r="4910" spans="1:2" x14ac:dyDescent="0.3">
      <c r="A4910" s="8" t="s">
        <v>2861</v>
      </c>
      <c r="B4910" s="16">
        <v>2</v>
      </c>
    </row>
    <row r="4911" spans="1:2" x14ac:dyDescent="0.3">
      <c r="A4911" s="8" t="s">
        <v>221</v>
      </c>
      <c r="B4911" s="16">
        <v>3</v>
      </c>
    </row>
    <row r="4912" spans="1:2" x14ac:dyDescent="0.3">
      <c r="A4912" s="8" t="s">
        <v>854</v>
      </c>
      <c r="B4912" s="16">
        <v>2</v>
      </c>
    </row>
    <row r="4913" spans="1:2" x14ac:dyDescent="0.3">
      <c r="A4913" s="8" t="s">
        <v>3148</v>
      </c>
      <c r="B4913" s="16">
        <v>2</v>
      </c>
    </row>
    <row r="4914" spans="1:2" x14ac:dyDescent="0.3">
      <c r="A4914" s="8" t="s">
        <v>4434</v>
      </c>
      <c r="B4914" s="16">
        <v>1</v>
      </c>
    </row>
    <row r="4915" spans="1:2" x14ac:dyDescent="0.3">
      <c r="A4915" s="8" t="s">
        <v>2252</v>
      </c>
      <c r="B4915" s="16">
        <v>2</v>
      </c>
    </row>
    <row r="4916" spans="1:2" x14ac:dyDescent="0.3">
      <c r="A4916" s="8" t="s">
        <v>206</v>
      </c>
      <c r="B4916" s="16">
        <v>2</v>
      </c>
    </row>
    <row r="4917" spans="1:2" x14ac:dyDescent="0.3">
      <c r="A4917" s="8" t="s">
        <v>131</v>
      </c>
      <c r="B4917" s="16">
        <v>3</v>
      </c>
    </row>
    <row r="4918" spans="1:2" x14ac:dyDescent="0.3">
      <c r="A4918" s="8" t="s">
        <v>3848</v>
      </c>
      <c r="B4918" s="16">
        <v>2</v>
      </c>
    </row>
    <row r="4919" spans="1:2" x14ac:dyDescent="0.3">
      <c r="A4919" s="8" t="s">
        <v>5607</v>
      </c>
      <c r="B4919" s="16">
        <v>1</v>
      </c>
    </row>
    <row r="4920" spans="1:2" x14ac:dyDescent="0.3">
      <c r="A4920" s="8" t="s">
        <v>3585</v>
      </c>
      <c r="B4920" s="16">
        <v>2</v>
      </c>
    </row>
    <row r="4921" spans="1:2" x14ac:dyDescent="0.3">
      <c r="A4921" s="8" t="s">
        <v>4860</v>
      </c>
      <c r="B4921" s="16">
        <v>1</v>
      </c>
    </row>
    <row r="4922" spans="1:2" x14ac:dyDescent="0.3">
      <c r="A4922" s="8" t="s">
        <v>5658</v>
      </c>
      <c r="B4922" s="16">
        <v>1</v>
      </c>
    </row>
    <row r="4923" spans="1:2" x14ac:dyDescent="0.3">
      <c r="A4923" s="8" t="s">
        <v>2271</v>
      </c>
      <c r="B4923" s="16">
        <v>1</v>
      </c>
    </row>
    <row r="4924" spans="1:2" x14ac:dyDescent="0.3">
      <c r="A4924" s="8" t="s">
        <v>3155</v>
      </c>
      <c r="B4924" s="16">
        <v>1</v>
      </c>
    </row>
    <row r="4925" spans="1:2" x14ac:dyDescent="0.3">
      <c r="A4925" s="8" t="s">
        <v>5403</v>
      </c>
      <c r="B4925" s="16">
        <v>1</v>
      </c>
    </row>
    <row r="4926" spans="1:2" x14ac:dyDescent="0.3">
      <c r="A4926" s="8" t="s">
        <v>1829</v>
      </c>
      <c r="B4926" s="16">
        <v>2</v>
      </c>
    </row>
    <row r="4927" spans="1:2" x14ac:dyDescent="0.3">
      <c r="A4927" s="8" t="s">
        <v>1437</v>
      </c>
      <c r="B4927" s="16">
        <v>2</v>
      </c>
    </row>
    <row r="4928" spans="1:2" x14ac:dyDescent="0.3">
      <c r="A4928" s="8" t="s">
        <v>6023</v>
      </c>
      <c r="B4928" s="16">
        <v>1</v>
      </c>
    </row>
    <row r="4929" spans="1:2" x14ac:dyDescent="0.3">
      <c r="A4929" s="8" t="s">
        <v>733</v>
      </c>
      <c r="B4929" s="16">
        <v>2</v>
      </c>
    </row>
    <row r="4930" spans="1:2" x14ac:dyDescent="0.3">
      <c r="A4930" s="8" t="s">
        <v>4130</v>
      </c>
      <c r="B4930" s="16">
        <v>1</v>
      </c>
    </row>
    <row r="4931" spans="1:2" x14ac:dyDescent="0.3">
      <c r="A4931" s="8" t="s">
        <v>180</v>
      </c>
      <c r="B4931" s="16">
        <v>2</v>
      </c>
    </row>
    <row r="4932" spans="1:2" x14ac:dyDescent="0.3">
      <c r="A4932" s="8" t="s">
        <v>2945</v>
      </c>
      <c r="B4932" s="16">
        <v>3</v>
      </c>
    </row>
    <row r="4933" spans="1:2" x14ac:dyDescent="0.3">
      <c r="A4933" s="8" t="s">
        <v>2019</v>
      </c>
      <c r="B4933" s="16">
        <v>2</v>
      </c>
    </row>
    <row r="4934" spans="1:2" x14ac:dyDescent="0.3">
      <c r="A4934" s="8" t="s">
        <v>1258</v>
      </c>
      <c r="B4934" s="16">
        <v>1</v>
      </c>
    </row>
    <row r="4935" spans="1:2" x14ac:dyDescent="0.3">
      <c r="A4935" s="8" t="s">
        <v>2452</v>
      </c>
      <c r="B4935" s="16">
        <v>2</v>
      </c>
    </row>
    <row r="4936" spans="1:2" x14ac:dyDescent="0.3">
      <c r="A4936" s="8" t="s">
        <v>1264</v>
      </c>
      <c r="B4936" s="16">
        <v>2</v>
      </c>
    </row>
    <row r="4937" spans="1:2" x14ac:dyDescent="0.3">
      <c r="A4937" s="8" t="s">
        <v>5969</v>
      </c>
      <c r="B4937" s="16">
        <v>1</v>
      </c>
    </row>
    <row r="4938" spans="1:2" x14ac:dyDescent="0.3">
      <c r="A4938" s="8" t="s">
        <v>5311</v>
      </c>
      <c r="B4938" s="16">
        <v>1</v>
      </c>
    </row>
    <row r="4939" spans="1:2" x14ac:dyDescent="0.3">
      <c r="A4939" s="8" t="s">
        <v>4947</v>
      </c>
      <c r="B4939" s="16">
        <v>1</v>
      </c>
    </row>
    <row r="4940" spans="1:2" x14ac:dyDescent="0.3">
      <c r="A4940" s="8" t="s">
        <v>3795</v>
      </c>
      <c r="B4940" s="16">
        <v>1</v>
      </c>
    </row>
    <row r="4941" spans="1:2" x14ac:dyDescent="0.3">
      <c r="A4941" s="8" t="s">
        <v>533</v>
      </c>
      <c r="B4941" s="16">
        <v>3</v>
      </c>
    </row>
    <row r="4942" spans="1:2" x14ac:dyDescent="0.3">
      <c r="A4942" s="8" t="s">
        <v>6019</v>
      </c>
      <c r="B4942" s="16">
        <v>1</v>
      </c>
    </row>
    <row r="4943" spans="1:2" x14ac:dyDescent="0.3">
      <c r="A4943" s="8" t="s">
        <v>4701</v>
      </c>
      <c r="B4943" s="16">
        <v>2</v>
      </c>
    </row>
    <row r="4944" spans="1:2" x14ac:dyDescent="0.3">
      <c r="A4944" s="8" t="s">
        <v>5718</v>
      </c>
      <c r="B4944" s="16">
        <v>2</v>
      </c>
    </row>
    <row r="4945" spans="1:2" x14ac:dyDescent="0.3">
      <c r="A4945" s="8" t="s">
        <v>178</v>
      </c>
      <c r="B4945" s="16">
        <v>2</v>
      </c>
    </row>
    <row r="4946" spans="1:2" x14ac:dyDescent="0.3">
      <c r="A4946" s="8" t="s">
        <v>4862</v>
      </c>
      <c r="B4946" s="16">
        <v>1</v>
      </c>
    </row>
    <row r="4947" spans="1:2" x14ac:dyDescent="0.3">
      <c r="A4947" s="8" t="s">
        <v>3253</v>
      </c>
      <c r="B4947" s="16">
        <v>1</v>
      </c>
    </row>
    <row r="4948" spans="1:2" x14ac:dyDescent="0.3">
      <c r="A4948" s="8" t="s">
        <v>5409</v>
      </c>
      <c r="B4948" s="16">
        <v>2</v>
      </c>
    </row>
    <row r="4949" spans="1:2" x14ac:dyDescent="0.3">
      <c r="A4949" s="8" t="s">
        <v>3954</v>
      </c>
      <c r="B4949" s="16">
        <v>2</v>
      </c>
    </row>
    <row r="4950" spans="1:2" x14ac:dyDescent="0.3">
      <c r="A4950" s="8" t="s">
        <v>2789</v>
      </c>
      <c r="B4950" s="16">
        <v>1</v>
      </c>
    </row>
    <row r="4951" spans="1:2" x14ac:dyDescent="0.3">
      <c r="A4951" s="8" t="s">
        <v>1661</v>
      </c>
      <c r="B4951" s="16">
        <v>1</v>
      </c>
    </row>
    <row r="4952" spans="1:2" x14ac:dyDescent="0.3">
      <c r="A4952" s="8" t="s">
        <v>4414</v>
      </c>
      <c r="B4952" s="16">
        <v>2</v>
      </c>
    </row>
    <row r="4953" spans="1:2" x14ac:dyDescent="0.3">
      <c r="A4953" s="8" t="s">
        <v>3821</v>
      </c>
      <c r="B4953" s="16">
        <v>3</v>
      </c>
    </row>
    <row r="4954" spans="1:2" x14ac:dyDescent="0.3">
      <c r="A4954" s="8" t="s">
        <v>5730</v>
      </c>
      <c r="B4954" s="16">
        <v>1</v>
      </c>
    </row>
    <row r="4955" spans="1:2" x14ac:dyDescent="0.3">
      <c r="A4955" s="8" t="s">
        <v>3416</v>
      </c>
      <c r="B4955" s="16">
        <v>1</v>
      </c>
    </row>
    <row r="4956" spans="1:2" x14ac:dyDescent="0.3">
      <c r="A4956" s="8" t="s">
        <v>4648</v>
      </c>
      <c r="B4956" s="16">
        <v>1</v>
      </c>
    </row>
    <row r="4957" spans="1:2" x14ac:dyDescent="0.3">
      <c r="A4957" s="8" t="s">
        <v>3711</v>
      </c>
      <c r="B4957" s="16">
        <v>1</v>
      </c>
    </row>
    <row r="4958" spans="1:2" x14ac:dyDescent="0.3">
      <c r="A4958" s="8" t="s">
        <v>3350</v>
      </c>
      <c r="B4958" s="16">
        <v>1</v>
      </c>
    </row>
    <row r="4959" spans="1:2" x14ac:dyDescent="0.3">
      <c r="A4959" s="8" t="s">
        <v>2054</v>
      </c>
      <c r="B4959" s="16">
        <v>2</v>
      </c>
    </row>
    <row r="4960" spans="1:2" x14ac:dyDescent="0.3">
      <c r="A4960" s="8" t="s">
        <v>3763</v>
      </c>
      <c r="B4960" s="16">
        <v>1</v>
      </c>
    </row>
    <row r="4961" spans="1:2" x14ac:dyDescent="0.3">
      <c r="A4961" s="8" t="s">
        <v>1063</v>
      </c>
      <c r="B4961" s="16">
        <v>2</v>
      </c>
    </row>
    <row r="4962" spans="1:2" x14ac:dyDescent="0.3">
      <c r="A4962" s="8" t="s">
        <v>3741</v>
      </c>
      <c r="B4962" s="16">
        <v>1</v>
      </c>
    </row>
    <row r="4963" spans="1:2" x14ac:dyDescent="0.3">
      <c r="A4963" s="8" t="s">
        <v>1038</v>
      </c>
      <c r="B4963" s="16">
        <v>1</v>
      </c>
    </row>
    <row r="4964" spans="1:2" x14ac:dyDescent="0.3">
      <c r="A4964" s="8" t="s">
        <v>3727</v>
      </c>
      <c r="B4964" s="16">
        <v>2</v>
      </c>
    </row>
    <row r="4965" spans="1:2" x14ac:dyDescent="0.3">
      <c r="A4965" s="8" t="s">
        <v>2772</v>
      </c>
      <c r="B4965" s="16">
        <v>2</v>
      </c>
    </row>
    <row r="4966" spans="1:2" x14ac:dyDescent="0.3">
      <c r="A4966" s="8" t="s">
        <v>1306</v>
      </c>
      <c r="B4966" s="16">
        <v>2</v>
      </c>
    </row>
    <row r="4967" spans="1:2" x14ac:dyDescent="0.3">
      <c r="A4967" s="8" t="s">
        <v>908</v>
      </c>
      <c r="B4967" s="16">
        <v>1</v>
      </c>
    </row>
    <row r="4968" spans="1:2" x14ac:dyDescent="0.3">
      <c r="A4968" s="8" t="s">
        <v>3202</v>
      </c>
      <c r="B4968" s="16">
        <v>1</v>
      </c>
    </row>
    <row r="4969" spans="1:2" x14ac:dyDescent="0.3">
      <c r="A4969" s="8" t="s">
        <v>736</v>
      </c>
      <c r="B4969" s="16">
        <v>1</v>
      </c>
    </row>
    <row r="4970" spans="1:2" x14ac:dyDescent="0.3">
      <c r="A4970" s="8" t="s">
        <v>2160</v>
      </c>
      <c r="B4970" s="16">
        <v>1</v>
      </c>
    </row>
    <row r="4971" spans="1:2" x14ac:dyDescent="0.3">
      <c r="A4971" s="8" t="s">
        <v>3606</v>
      </c>
      <c r="B4971" s="16">
        <v>3</v>
      </c>
    </row>
    <row r="4972" spans="1:2" x14ac:dyDescent="0.3">
      <c r="A4972" s="8" t="s">
        <v>4724</v>
      </c>
      <c r="B4972" s="16">
        <v>1</v>
      </c>
    </row>
    <row r="4973" spans="1:2" x14ac:dyDescent="0.3">
      <c r="A4973" s="8" t="s">
        <v>2216</v>
      </c>
      <c r="B4973" s="16">
        <v>1</v>
      </c>
    </row>
    <row r="4974" spans="1:2" x14ac:dyDescent="0.3">
      <c r="A4974" s="8" t="s">
        <v>1211</v>
      </c>
      <c r="B4974" s="16">
        <v>2</v>
      </c>
    </row>
    <row r="4975" spans="1:2" x14ac:dyDescent="0.3">
      <c r="A4975" s="8" t="s">
        <v>2045</v>
      </c>
      <c r="B4975" s="16">
        <v>2</v>
      </c>
    </row>
    <row r="4976" spans="1:2" x14ac:dyDescent="0.3">
      <c r="A4976" s="8" t="s">
        <v>2001</v>
      </c>
      <c r="B4976" s="16">
        <v>2</v>
      </c>
    </row>
    <row r="4977" spans="1:2" x14ac:dyDescent="0.3">
      <c r="A4977" s="8" t="s">
        <v>5747</v>
      </c>
      <c r="B4977" s="16">
        <v>1</v>
      </c>
    </row>
    <row r="4978" spans="1:2" x14ac:dyDescent="0.3">
      <c r="A4978" s="8" t="s">
        <v>5638</v>
      </c>
      <c r="B4978" s="16">
        <v>1</v>
      </c>
    </row>
    <row r="4979" spans="1:2" x14ac:dyDescent="0.3">
      <c r="A4979" s="8" t="s">
        <v>4408</v>
      </c>
      <c r="B4979" s="16">
        <v>1</v>
      </c>
    </row>
    <row r="4980" spans="1:2" x14ac:dyDescent="0.3">
      <c r="A4980" s="8" t="s">
        <v>427</v>
      </c>
      <c r="B4980" s="16">
        <v>1</v>
      </c>
    </row>
    <row r="4981" spans="1:2" x14ac:dyDescent="0.3">
      <c r="A4981" s="8" t="s">
        <v>823</v>
      </c>
      <c r="B4981" s="16">
        <v>1</v>
      </c>
    </row>
    <row r="4982" spans="1:2" x14ac:dyDescent="0.3">
      <c r="A4982" s="8" t="s">
        <v>257</v>
      </c>
      <c r="B4982" s="16">
        <v>2</v>
      </c>
    </row>
    <row r="4983" spans="1:2" x14ac:dyDescent="0.3">
      <c r="A4983" s="8" t="s">
        <v>4376</v>
      </c>
      <c r="B4983" s="16">
        <v>1</v>
      </c>
    </row>
    <row r="4984" spans="1:2" x14ac:dyDescent="0.3">
      <c r="A4984" s="8" t="s">
        <v>3658</v>
      </c>
      <c r="B4984" s="16">
        <v>1</v>
      </c>
    </row>
    <row r="4985" spans="1:2" x14ac:dyDescent="0.3">
      <c r="A4985" s="8" t="s">
        <v>1586</v>
      </c>
      <c r="B4985" s="16">
        <v>2</v>
      </c>
    </row>
    <row r="4986" spans="1:2" x14ac:dyDescent="0.3">
      <c r="A4986" s="8" t="s">
        <v>4384</v>
      </c>
      <c r="B4986" s="16">
        <v>1</v>
      </c>
    </row>
    <row r="4987" spans="1:2" x14ac:dyDescent="0.3">
      <c r="A4987" s="8" t="s">
        <v>2336</v>
      </c>
      <c r="B4987" s="16">
        <v>2</v>
      </c>
    </row>
    <row r="4988" spans="1:2" x14ac:dyDescent="0.3">
      <c r="A4988" s="8" t="s">
        <v>1344</v>
      </c>
      <c r="B4988" s="16">
        <v>1</v>
      </c>
    </row>
    <row r="4989" spans="1:2" x14ac:dyDescent="0.3">
      <c r="A4989" s="8" t="s">
        <v>5619</v>
      </c>
      <c r="B4989" s="16">
        <v>1</v>
      </c>
    </row>
    <row r="4990" spans="1:2" x14ac:dyDescent="0.3">
      <c r="A4990" s="8" t="s">
        <v>91</v>
      </c>
      <c r="B4990" s="16">
        <v>1</v>
      </c>
    </row>
    <row r="4991" spans="1:2" x14ac:dyDescent="0.3">
      <c r="A4991" s="8" t="s">
        <v>2667</v>
      </c>
      <c r="B4991" s="16">
        <v>2</v>
      </c>
    </row>
    <row r="4992" spans="1:2" x14ac:dyDescent="0.3">
      <c r="A4992" s="8" t="s">
        <v>1188</v>
      </c>
      <c r="B4992" s="16">
        <v>1</v>
      </c>
    </row>
    <row r="4993" spans="1:2" x14ac:dyDescent="0.3">
      <c r="A4993" s="8" t="s">
        <v>4094</v>
      </c>
      <c r="B4993" s="16">
        <v>2</v>
      </c>
    </row>
    <row r="4994" spans="1:2" x14ac:dyDescent="0.3">
      <c r="A4994" s="8" t="s">
        <v>730</v>
      </c>
      <c r="B4994" s="16">
        <v>3</v>
      </c>
    </row>
    <row r="4995" spans="1:2" x14ac:dyDescent="0.3">
      <c r="A4995" s="8" t="s">
        <v>4391</v>
      </c>
      <c r="B4995" s="16">
        <v>2</v>
      </c>
    </row>
    <row r="4996" spans="1:2" x14ac:dyDescent="0.3">
      <c r="A4996" s="8" t="s">
        <v>4009</v>
      </c>
      <c r="B4996" s="16">
        <v>1</v>
      </c>
    </row>
    <row r="4997" spans="1:2" x14ac:dyDescent="0.3">
      <c r="A4997" s="8" t="s">
        <v>659</v>
      </c>
      <c r="B4997" s="16">
        <v>1</v>
      </c>
    </row>
    <row r="4998" spans="1:2" x14ac:dyDescent="0.3">
      <c r="A4998" s="8" t="s">
        <v>1374</v>
      </c>
      <c r="B4998" s="16">
        <v>1</v>
      </c>
    </row>
    <row r="4999" spans="1:2" x14ac:dyDescent="0.3">
      <c r="A4999" s="8" t="s">
        <v>227</v>
      </c>
      <c r="B4999" s="16">
        <v>3</v>
      </c>
    </row>
    <row r="5000" spans="1:2" x14ac:dyDescent="0.3">
      <c r="A5000" s="8" t="s">
        <v>943</v>
      </c>
      <c r="B5000" s="16">
        <v>3</v>
      </c>
    </row>
    <row r="5001" spans="1:2" x14ac:dyDescent="0.3">
      <c r="A5001" s="8" t="s">
        <v>3380</v>
      </c>
      <c r="B5001" s="16">
        <v>4</v>
      </c>
    </row>
    <row r="5002" spans="1:2" x14ac:dyDescent="0.3">
      <c r="A5002" s="8" t="s">
        <v>2738</v>
      </c>
      <c r="B5002" s="16">
        <v>1</v>
      </c>
    </row>
    <row r="5003" spans="1:2" x14ac:dyDescent="0.3">
      <c r="A5003" s="8" t="s">
        <v>5069</v>
      </c>
      <c r="B5003" s="16">
        <v>1</v>
      </c>
    </row>
    <row r="5004" spans="1:2" x14ac:dyDescent="0.3">
      <c r="A5004" s="8" t="s">
        <v>1091</v>
      </c>
      <c r="B5004" s="16">
        <v>1</v>
      </c>
    </row>
    <row r="5005" spans="1:2" x14ac:dyDescent="0.3">
      <c r="A5005" s="8" t="s">
        <v>781</v>
      </c>
      <c r="B5005" s="16">
        <v>3</v>
      </c>
    </row>
    <row r="5006" spans="1:2" x14ac:dyDescent="0.3">
      <c r="A5006" s="8" t="s">
        <v>4352</v>
      </c>
      <c r="B5006" s="16">
        <v>2</v>
      </c>
    </row>
    <row r="5007" spans="1:2" x14ac:dyDescent="0.3">
      <c r="A5007" s="8" t="s">
        <v>800</v>
      </c>
      <c r="B5007" s="16">
        <v>1</v>
      </c>
    </row>
    <row r="5008" spans="1:2" x14ac:dyDescent="0.3">
      <c r="A5008" s="8" t="s">
        <v>1947</v>
      </c>
      <c r="B5008" s="16">
        <v>2</v>
      </c>
    </row>
    <row r="5009" spans="1:2" x14ac:dyDescent="0.3">
      <c r="A5009" s="8" t="s">
        <v>1839</v>
      </c>
      <c r="B5009" s="16">
        <v>2</v>
      </c>
    </row>
    <row r="5010" spans="1:2" x14ac:dyDescent="0.3">
      <c r="A5010" s="8" t="s">
        <v>4746</v>
      </c>
      <c r="B5010" s="16">
        <v>1</v>
      </c>
    </row>
    <row r="5011" spans="1:2" x14ac:dyDescent="0.3">
      <c r="A5011" s="8" t="s">
        <v>1645</v>
      </c>
      <c r="B5011" s="16">
        <v>2</v>
      </c>
    </row>
    <row r="5012" spans="1:2" x14ac:dyDescent="0.3">
      <c r="A5012" s="8" t="s">
        <v>886</v>
      </c>
      <c r="B5012" s="16">
        <v>5</v>
      </c>
    </row>
    <row r="5013" spans="1:2" x14ac:dyDescent="0.3">
      <c r="A5013" s="8" t="s">
        <v>4455</v>
      </c>
      <c r="B5013" s="16">
        <v>1</v>
      </c>
    </row>
    <row r="5014" spans="1:2" x14ac:dyDescent="0.3">
      <c r="A5014" s="8" t="s">
        <v>2600</v>
      </c>
      <c r="B5014" s="16">
        <v>2</v>
      </c>
    </row>
    <row r="5015" spans="1:2" x14ac:dyDescent="0.3">
      <c r="A5015" s="8" t="s">
        <v>2114</v>
      </c>
      <c r="B5015" s="16">
        <v>1</v>
      </c>
    </row>
    <row r="5016" spans="1:2" x14ac:dyDescent="0.3">
      <c r="A5016" s="8" t="s">
        <v>1372</v>
      </c>
      <c r="B5016" s="16">
        <v>1</v>
      </c>
    </row>
    <row r="5017" spans="1:2" x14ac:dyDescent="0.3">
      <c r="A5017" s="8" t="s">
        <v>3268</v>
      </c>
      <c r="B5017" s="16">
        <v>3</v>
      </c>
    </row>
    <row r="5018" spans="1:2" x14ac:dyDescent="0.3">
      <c r="A5018" s="8" t="s">
        <v>5563</v>
      </c>
      <c r="B5018" s="16">
        <v>1</v>
      </c>
    </row>
    <row r="5019" spans="1:2" x14ac:dyDescent="0.3">
      <c r="A5019" s="8" t="s">
        <v>4769</v>
      </c>
      <c r="B5019" s="16">
        <v>1</v>
      </c>
    </row>
    <row r="5020" spans="1:2" x14ac:dyDescent="0.3">
      <c r="A5020" s="8" t="s">
        <v>5642</v>
      </c>
      <c r="B5020" s="16">
        <v>3</v>
      </c>
    </row>
    <row r="5021" spans="1:2" x14ac:dyDescent="0.3">
      <c r="A5021" s="8" t="s">
        <v>4914</v>
      </c>
      <c r="B5021" s="16">
        <v>1</v>
      </c>
    </row>
    <row r="5022" spans="1:2" x14ac:dyDescent="0.3">
      <c r="A5022" s="8" t="s">
        <v>5213</v>
      </c>
      <c r="B5022" s="16">
        <v>1</v>
      </c>
    </row>
    <row r="5023" spans="1:2" x14ac:dyDescent="0.3">
      <c r="A5023" s="8" t="s">
        <v>4883</v>
      </c>
      <c r="B5023" s="16">
        <v>4</v>
      </c>
    </row>
    <row r="5024" spans="1:2" x14ac:dyDescent="0.3">
      <c r="A5024" s="8" t="s">
        <v>4683</v>
      </c>
      <c r="B5024" s="16">
        <v>3</v>
      </c>
    </row>
    <row r="5025" spans="1:2" x14ac:dyDescent="0.3">
      <c r="A5025" s="8" t="s">
        <v>1854</v>
      </c>
      <c r="B5025" s="16">
        <v>5</v>
      </c>
    </row>
    <row r="5026" spans="1:2" x14ac:dyDescent="0.3">
      <c r="A5026" s="8" t="s">
        <v>887</v>
      </c>
      <c r="B5026" s="16">
        <v>2</v>
      </c>
    </row>
    <row r="5027" spans="1:2" x14ac:dyDescent="0.3">
      <c r="A5027" s="8" t="s">
        <v>3405</v>
      </c>
      <c r="B5027" s="16">
        <v>1</v>
      </c>
    </row>
    <row r="5028" spans="1:2" x14ac:dyDescent="0.3">
      <c r="A5028" s="8" t="s">
        <v>4176</v>
      </c>
      <c r="B5028" s="16">
        <v>1</v>
      </c>
    </row>
    <row r="5029" spans="1:2" x14ac:dyDescent="0.3">
      <c r="A5029" s="8" t="s">
        <v>5284</v>
      </c>
      <c r="B5029" s="16">
        <v>1</v>
      </c>
    </row>
    <row r="5030" spans="1:2" x14ac:dyDescent="0.3">
      <c r="A5030" s="8" t="s">
        <v>5139</v>
      </c>
      <c r="B5030" s="16">
        <v>1</v>
      </c>
    </row>
    <row r="5031" spans="1:2" x14ac:dyDescent="0.3">
      <c r="A5031" s="8" t="s">
        <v>2333</v>
      </c>
      <c r="B5031" s="16">
        <v>3</v>
      </c>
    </row>
    <row r="5032" spans="1:2" x14ac:dyDescent="0.3">
      <c r="A5032" s="8" t="s">
        <v>2046</v>
      </c>
      <c r="B5032" s="16">
        <v>1</v>
      </c>
    </row>
    <row r="5033" spans="1:2" x14ac:dyDescent="0.3">
      <c r="A5033" s="8" t="s">
        <v>5509</v>
      </c>
      <c r="B5033" s="16">
        <v>1</v>
      </c>
    </row>
    <row r="5034" spans="1:2" x14ac:dyDescent="0.3">
      <c r="A5034" s="8" t="s">
        <v>2201</v>
      </c>
      <c r="B5034" s="16">
        <v>2</v>
      </c>
    </row>
    <row r="5035" spans="1:2" x14ac:dyDescent="0.3">
      <c r="A5035" s="8" t="s">
        <v>3425</v>
      </c>
      <c r="B5035" s="16">
        <v>1</v>
      </c>
    </row>
    <row r="5036" spans="1:2" x14ac:dyDescent="0.3">
      <c r="A5036" s="8" t="s">
        <v>2813</v>
      </c>
      <c r="B5036" s="16">
        <v>2</v>
      </c>
    </row>
    <row r="5037" spans="1:2" x14ac:dyDescent="0.3">
      <c r="A5037" s="8" t="s">
        <v>543</v>
      </c>
      <c r="B5037" s="16">
        <v>1</v>
      </c>
    </row>
    <row r="5038" spans="1:2" x14ac:dyDescent="0.3">
      <c r="A5038" s="8" t="s">
        <v>5661</v>
      </c>
      <c r="B5038" s="16">
        <v>1</v>
      </c>
    </row>
    <row r="5039" spans="1:2" x14ac:dyDescent="0.3">
      <c r="A5039" s="8" t="s">
        <v>3673</v>
      </c>
      <c r="B5039" s="16">
        <v>1</v>
      </c>
    </row>
    <row r="5040" spans="1:2" x14ac:dyDescent="0.3">
      <c r="A5040" s="8" t="s">
        <v>463</v>
      </c>
      <c r="B5040" s="16">
        <v>2</v>
      </c>
    </row>
    <row r="5041" spans="1:2" x14ac:dyDescent="0.3">
      <c r="A5041" s="8" t="s">
        <v>3553</v>
      </c>
      <c r="B5041" s="16">
        <v>1</v>
      </c>
    </row>
    <row r="5042" spans="1:2" x14ac:dyDescent="0.3">
      <c r="A5042" s="8" t="s">
        <v>1629</v>
      </c>
      <c r="B5042" s="16">
        <v>1</v>
      </c>
    </row>
    <row r="5043" spans="1:2" x14ac:dyDescent="0.3">
      <c r="A5043" s="8" t="s">
        <v>2423</v>
      </c>
      <c r="B5043" s="16">
        <v>1</v>
      </c>
    </row>
    <row r="5044" spans="1:2" x14ac:dyDescent="0.3">
      <c r="A5044" s="8" t="s">
        <v>3677</v>
      </c>
      <c r="B5044" s="16">
        <v>1</v>
      </c>
    </row>
    <row r="5045" spans="1:2" x14ac:dyDescent="0.3">
      <c r="A5045" s="8" t="s">
        <v>3869</v>
      </c>
      <c r="B5045" s="16">
        <v>1</v>
      </c>
    </row>
    <row r="5046" spans="1:2" x14ac:dyDescent="0.3">
      <c r="A5046" s="8" t="s">
        <v>150</v>
      </c>
      <c r="B5046" s="16">
        <v>3</v>
      </c>
    </row>
    <row r="5047" spans="1:2" x14ac:dyDescent="0.3">
      <c r="A5047" s="8" t="s">
        <v>439</v>
      </c>
      <c r="B5047" s="16">
        <v>3</v>
      </c>
    </row>
    <row r="5048" spans="1:2" x14ac:dyDescent="0.3">
      <c r="A5048" s="8" t="s">
        <v>4481</v>
      </c>
      <c r="B5048" s="16">
        <v>1</v>
      </c>
    </row>
    <row r="5049" spans="1:2" x14ac:dyDescent="0.3">
      <c r="A5049" s="8" t="s">
        <v>5809</v>
      </c>
      <c r="B5049" s="16">
        <v>1</v>
      </c>
    </row>
    <row r="5050" spans="1:2" x14ac:dyDescent="0.3">
      <c r="A5050" s="8" t="s">
        <v>3196</v>
      </c>
      <c r="B5050" s="16">
        <v>2</v>
      </c>
    </row>
    <row r="5051" spans="1:2" x14ac:dyDescent="0.3">
      <c r="A5051" s="8" t="s">
        <v>1873</v>
      </c>
      <c r="B5051" s="16">
        <v>1</v>
      </c>
    </row>
    <row r="5052" spans="1:2" x14ac:dyDescent="0.3">
      <c r="A5052" s="8" t="s">
        <v>5218</v>
      </c>
      <c r="B5052" s="16">
        <v>4</v>
      </c>
    </row>
    <row r="5053" spans="1:2" x14ac:dyDescent="0.3">
      <c r="A5053" s="8" t="s">
        <v>5583</v>
      </c>
      <c r="B5053" s="16">
        <v>1</v>
      </c>
    </row>
    <row r="5054" spans="1:2" x14ac:dyDescent="0.3">
      <c r="A5054" s="8" t="s">
        <v>1370</v>
      </c>
      <c r="B5054" s="16">
        <v>1</v>
      </c>
    </row>
    <row r="5055" spans="1:2" x14ac:dyDescent="0.3">
      <c r="A5055" s="8" t="s">
        <v>4039</v>
      </c>
      <c r="B5055" s="16">
        <v>1</v>
      </c>
    </row>
    <row r="5056" spans="1:2" x14ac:dyDescent="0.3">
      <c r="A5056" s="8" t="s">
        <v>5851</v>
      </c>
      <c r="B5056" s="16">
        <v>1</v>
      </c>
    </row>
    <row r="5057" spans="1:2" x14ac:dyDescent="0.3">
      <c r="A5057" s="8" t="s">
        <v>2964</v>
      </c>
      <c r="B5057" s="16">
        <v>2</v>
      </c>
    </row>
    <row r="5058" spans="1:2" x14ac:dyDescent="0.3">
      <c r="A5058" s="8" t="s">
        <v>4085</v>
      </c>
      <c r="B5058" s="16">
        <v>2</v>
      </c>
    </row>
    <row r="5059" spans="1:2" x14ac:dyDescent="0.3">
      <c r="A5059" s="8" t="s">
        <v>1567</v>
      </c>
      <c r="B5059" s="16">
        <v>1</v>
      </c>
    </row>
    <row r="5060" spans="1:2" x14ac:dyDescent="0.3">
      <c r="A5060" s="8" t="s">
        <v>1691</v>
      </c>
      <c r="B5060" s="16">
        <v>4</v>
      </c>
    </row>
    <row r="5061" spans="1:2" x14ac:dyDescent="0.3">
      <c r="A5061" s="8" t="s">
        <v>5307</v>
      </c>
      <c r="B5061" s="16">
        <v>1</v>
      </c>
    </row>
    <row r="5062" spans="1:2" x14ac:dyDescent="0.3">
      <c r="A5062" s="8" t="s">
        <v>809</v>
      </c>
      <c r="B5062" s="16">
        <v>2</v>
      </c>
    </row>
    <row r="5063" spans="1:2" x14ac:dyDescent="0.3">
      <c r="A5063" s="8" t="s">
        <v>3216</v>
      </c>
      <c r="B5063" s="16">
        <v>2</v>
      </c>
    </row>
    <row r="5064" spans="1:2" x14ac:dyDescent="0.3">
      <c r="A5064" s="8" t="s">
        <v>5067</v>
      </c>
      <c r="B5064" s="16">
        <v>2</v>
      </c>
    </row>
    <row r="5065" spans="1:2" x14ac:dyDescent="0.3">
      <c r="A5065" s="8" t="s">
        <v>2372</v>
      </c>
      <c r="B5065" s="16">
        <v>3</v>
      </c>
    </row>
    <row r="5066" spans="1:2" x14ac:dyDescent="0.3">
      <c r="A5066" s="8" t="s">
        <v>3637</v>
      </c>
      <c r="B5066" s="16">
        <v>2</v>
      </c>
    </row>
    <row r="5067" spans="1:2" x14ac:dyDescent="0.3">
      <c r="A5067" s="8" t="s">
        <v>2194</v>
      </c>
      <c r="B5067" s="16">
        <v>2</v>
      </c>
    </row>
    <row r="5068" spans="1:2" x14ac:dyDescent="0.3">
      <c r="A5068" s="8" t="s">
        <v>548</v>
      </c>
      <c r="B5068" s="16">
        <v>2</v>
      </c>
    </row>
    <row r="5069" spans="1:2" x14ac:dyDescent="0.3">
      <c r="A5069" s="8" t="s">
        <v>3239</v>
      </c>
      <c r="B5069" s="16">
        <v>2</v>
      </c>
    </row>
    <row r="5070" spans="1:2" x14ac:dyDescent="0.3">
      <c r="A5070" s="8" t="s">
        <v>622</v>
      </c>
      <c r="B5070" s="16">
        <v>3</v>
      </c>
    </row>
    <row r="5071" spans="1:2" x14ac:dyDescent="0.3">
      <c r="A5071" s="8" t="s">
        <v>6011</v>
      </c>
      <c r="B5071" s="16">
        <v>1</v>
      </c>
    </row>
    <row r="5072" spans="1:2" x14ac:dyDescent="0.3">
      <c r="A5072" s="8" t="s">
        <v>4075</v>
      </c>
      <c r="B5072" s="16">
        <v>2</v>
      </c>
    </row>
    <row r="5073" spans="1:2" x14ac:dyDescent="0.3">
      <c r="A5073" s="8" t="s">
        <v>572</v>
      </c>
      <c r="B5073" s="16">
        <v>2</v>
      </c>
    </row>
    <row r="5074" spans="1:2" x14ac:dyDescent="0.3">
      <c r="A5074" s="8" t="s">
        <v>2927</v>
      </c>
      <c r="B5074" s="16">
        <v>1</v>
      </c>
    </row>
    <row r="5075" spans="1:2" x14ac:dyDescent="0.3">
      <c r="A5075" s="8" t="s">
        <v>3489</v>
      </c>
      <c r="B5075" s="16">
        <v>1</v>
      </c>
    </row>
    <row r="5076" spans="1:2" x14ac:dyDescent="0.3">
      <c r="A5076" s="8" t="s">
        <v>5545</v>
      </c>
      <c r="B5076" s="16">
        <v>1</v>
      </c>
    </row>
    <row r="5077" spans="1:2" x14ac:dyDescent="0.3">
      <c r="A5077" s="8" t="s">
        <v>4822</v>
      </c>
      <c r="B5077" s="16">
        <v>1</v>
      </c>
    </row>
    <row r="5078" spans="1:2" x14ac:dyDescent="0.3">
      <c r="A5078" s="8" t="s">
        <v>1541</v>
      </c>
      <c r="B5078" s="16">
        <v>1</v>
      </c>
    </row>
    <row r="5079" spans="1:2" x14ac:dyDescent="0.3">
      <c r="A5079" s="8" t="s">
        <v>1193</v>
      </c>
      <c r="B5079" s="16">
        <v>3</v>
      </c>
    </row>
    <row r="5080" spans="1:2" x14ac:dyDescent="0.3">
      <c r="A5080" s="8" t="s">
        <v>230</v>
      </c>
      <c r="B5080" s="16">
        <v>2</v>
      </c>
    </row>
    <row r="5081" spans="1:2" x14ac:dyDescent="0.3">
      <c r="A5081" s="8" t="s">
        <v>505</v>
      </c>
      <c r="B5081" s="16">
        <v>2</v>
      </c>
    </row>
    <row r="5082" spans="1:2" x14ac:dyDescent="0.3">
      <c r="A5082" s="8" t="s">
        <v>3442</v>
      </c>
      <c r="B5082" s="16">
        <v>1</v>
      </c>
    </row>
    <row r="5083" spans="1:2" x14ac:dyDescent="0.3">
      <c r="A5083" s="8" t="s">
        <v>528</v>
      </c>
      <c r="B5083" s="16">
        <v>2</v>
      </c>
    </row>
    <row r="5084" spans="1:2" x14ac:dyDescent="0.3">
      <c r="A5084" s="8" t="s">
        <v>3068</v>
      </c>
      <c r="B5084" s="16">
        <v>3</v>
      </c>
    </row>
    <row r="5085" spans="1:2" x14ac:dyDescent="0.3">
      <c r="A5085" s="8" t="s">
        <v>3530</v>
      </c>
      <c r="B5085" s="16">
        <v>1</v>
      </c>
    </row>
    <row r="5086" spans="1:2" x14ac:dyDescent="0.3">
      <c r="A5086" s="8" t="s">
        <v>3089</v>
      </c>
      <c r="B5086" s="16">
        <v>1</v>
      </c>
    </row>
    <row r="5087" spans="1:2" x14ac:dyDescent="0.3">
      <c r="A5087" s="8" t="s">
        <v>2140</v>
      </c>
      <c r="B5087" s="16">
        <v>2</v>
      </c>
    </row>
    <row r="5088" spans="1:2" x14ac:dyDescent="0.3">
      <c r="A5088" s="8" t="s">
        <v>2411</v>
      </c>
      <c r="B5088" s="16">
        <v>2</v>
      </c>
    </row>
    <row r="5089" spans="1:2" x14ac:dyDescent="0.3">
      <c r="A5089" s="8" t="s">
        <v>3254</v>
      </c>
      <c r="B5089" s="16">
        <v>1</v>
      </c>
    </row>
    <row r="5090" spans="1:2" x14ac:dyDescent="0.3">
      <c r="A5090" s="8" t="s">
        <v>2473</v>
      </c>
      <c r="B5090" s="16">
        <v>2</v>
      </c>
    </row>
    <row r="5091" spans="1:2" x14ac:dyDescent="0.3">
      <c r="A5091" s="8" t="s">
        <v>4674</v>
      </c>
      <c r="B5091" s="16">
        <v>1</v>
      </c>
    </row>
    <row r="5092" spans="1:2" x14ac:dyDescent="0.3">
      <c r="A5092" s="8" t="s">
        <v>202</v>
      </c>
      <c r="B5092" s="16">
        <v>5</v>
      </c>
    </row>
    <row r="5093" spans="1:2" x14ac:dyDescent="0.3">
      <c r="A5093" s="8" t="s">
        <v>3777</v>
      </c>
      <c r="B5093" s="16">
        <v>1</v>
      </c>
    </row>
    <row r="5094" spans="1:2" x14ac:dyDescent="0.3">
      <c r="A5094" s="8" t="s">
        <v>791</v>
      </c>
      <c r="B5094" s="16">
        <v>3</v>
      </c>
    </row>
    <row r="5095" spans="1:2" x14ac:dyDescent="0.3">
      <c r="A5095" s="8" t="s">
        <v>1236</v>
      </c>
      <c r="B5095" s="16">
        <v>1</v>
      </c>
    </row>
    <row r="5096" spans="1:2" x14ac:dyDescent="0.3">
      <c r="A5096" s="8" t="s">
        <v>2548</v>
      </c>
      <c r="B5096" s="16">
        <v>3</v>
      </c>
    </row>
    <row r="5097" spans="1:2" x14ac:dyDescent="0.3">
      <c r="A5097" s="8" t="s">
        <v>3124</v>
      </c>
      <c r="B5097" s="16">
        <v>2</v>
      </c>
    </row>
    <row r="5098" spans="1:2" x14ac:dyDescent="0.3">
      <c r="A5098" s="8" t="s">
        <v>3197</v>
      </c>
      <c r="B5098" s="16">
        <v>2</v>
      </c>
    </row>
    <row r="5099" spans="1:2" x14ac:dyDescent="0.3">
      <c r="A5099" s="8" t="s">
        <v>3307</v>
      </c>
      <c r="B5099" s="16">
        <v>1</v>
      </c>
    </row>
    <row r="5100" spans="1:2" x14ac:dyDescent="0.3">
      <c r="A5100" s="8" t="s">
        <v>1782</v>
      </c>
      <c r="B5100" s="16">
        <v>3</v>
      </c>
    </row>
    <row r="5101" spans="1:2" x14ac:dyDescent="0.3">
      <c r="A5101" s="8" t="s">
        <v>1434</v>
      </c>
      <c r="B5101" s="16">
        <v>2</v>
      </c>
    </row>
    <row r="5102" spans="1:2" x14ac:dyDescent="0.3">
      <c r="A5102" s="8" t="s">
        <v>5884</v>
      </c>
      <c r="B5102" s="16">
        <v>1</v>
      </c>
    </row>
    <row r="5103" spans="1:2" x14ac:dyDescent="0.3">
      <c r="A5103" s="8" t="s">
        <v>660</v>
      </c>
      <c r="B5103" s="16">
        <v>1</v>
      </c>
    </row>
    <row r="5104" spans="1:2" x14ac:dyDescent="0.3">
      <c r="A5104" s="8" t="s">
        <v>5065</v>
      </c>
      <c r="B5104" s="16">
        <v>1</v>
      </c>
    </row>
    <row r="5105" spans="1:2" x14ac:dyDescent="0.3">
      <c r="A5105" s="8" t="s">
        <v>5988</v>
      </c>
      <c r="B5105" s="16">
        <v>1</v>
      </c>
    </row>
    <row r="5106" spans="1:2" x14ac:dyDescent="0.3">
      <c r="A5106" s="8" t="s">
        <v>3914</v>
      </c>
      <c r="B5106" s="16">
        <v>2</v>
      </c>
    </row>
    <row r="5107" spans="1:2" x14ac:dyDescent="0.3">
      <c r="A5107" s="8" t="s">
        <v>1031</v>
      </c>
      <c r="B5107" s="16">
        <v>5</v>
      </c>
    </row>
    <row r="5108" spans="1:2" x14ac:dyDescent="0.3">
      <c r="A5108" s="8" t="s">
        <v>4985</v>
      </c>
      <c r="B5108" s="16">
        <v>2</v>
      </c>
    </row>
    <row r="5109" spans="1:2" x14ac:dyDescent="0.3">
      <c r="A5109" s="8" t="s">
        <v>5618</v>
      </c>
      <c r="B5109" s="16">
        <v>1</v>
      </c>
    </row>
    <row r="5110" spans="1:2" x14ac:dyDescent="0.3">
      <c r="A5110" s="8" t="s">
        <v>3788</v>
      </c>
      <c r="B5110" s="16">
        <v>2</v>
      </c>
    </row>
    <row r="5111" spans="1:2" x14ac:dyDescent="0.3">
      <c r="A5111" s="8" t="s">
        <v>3070</v>
      </c>
      <c r="B5111" s="16">
        <v>1</v>
      </c>
    </row>
    <row r="5112" spans="1:2" x14ac:dyDescent="0.3">
      <c r="A5112" s="8" t="s">
        <v>1364</v>
      </c>
      <c r="B5112" s="16">
        <v>2</v>
      </c>
    </row>
    <row r="5113" spans="1:2" x14ac:dyDescent="0.3">
      <c r="A5113" s="8" t="s">
        <v>5049</v>
      </c>
      <c r="B5113" s="16">
        <v>1</v>
      </c>
    </row>
    <row r="5114" spans="1:2" x14ac:dyDescent="0.3">
      <c r="A5114" s="8" t="s">
        <v>3256</v>
      </c>
      <c r="B5114" s="16">
        <v>3</v>
      </c>
    </row>
    <row r="5115" spans="1:2" x14ac:dyDescent="0.3">
      <c r="A5115" s="8" t="s">
        <v>652</v>
      </c>
      <c r="B5115" s="16">
        <v>1</v>
      </c>
    </row>
    <row r="5116" spans="1:2" x14ac:dyDescent="0.3">
      <c r="A5116" s="8" t="s">
        <v>69</v>
      </c>
      <c r="B5116" s="16">
        <v>1</v>
      </c>
    </row>
    <row r="5117" spans="1:2" x14ac:dyDescent="0.3">
      <c r="A5117" s="8" t="s">
        <v>3372</v>
      </c>
      <c r="B5117" s="16">
        <v>3</v>
      </c>
    </row>
    <row r="5118" spans="1:2" x14ac:dyDescent="0.3">
      <c r="A5118" s="8" t="s">
        <v>757</v>
      </c>
      <c r="B5118" s="16">
        <v>2</v>
      </c>
    </row>
    <row r="5119" spans="1:2" x14ac:dyDescent="0.3">
      <c r="A5119" s="8" t="s">
        <v>5530</v>
      </c>
      <c r="B5119" s="16">
        <v>2</v>
      </c>
    </row>
    <row r="5120" spans="1:2" x14ac:dyDescent="0.3">
      <c r="A5120" s="8" t="s">
        <v>2017</v>
      </c>
      <c r="B5120" s="16">
        <v>2</v>
      </c>
    </row>
    <row r="5121" spans="1:2" x14ac:dyDescent="0.3">
      <c r="A5121" s="8" t="s">
        <v>5711</v>
      </c>
      <c r="B5121" s="16">
        <v>1</v>
      </c>
    </row>
    <row r="5122" spans="1:2" x14ac:dyDescent="0.3">
      <c r="A5122" s="8" t="s">
        <v>1469</v>
      </c>
      <c r="B5122" s="16">
        <v>5</v>
      </c>
    </row>
    <row r="5123" spans="1:2" x14ac:dyDescent="0.3">
      <c r="A5123" s="8" t="s">
        <v>1697</v>
      </c>
      <c r="B5123" s="16">
        <v>3</v>
      </c>
    </row>
    <row r="5124" spans="1:2" x14ac:dyDescent="0.3">
      <c r="A5124" s="8" t="s">
        <v>490</v>
      </c>
      <c r="B5124" s="16">
        <v>4</v>
      </c>
    </row>
    <row r="5125" spans="1:2" x14ac:dyDescent="0.3">
      <c r="A5125" s="8" t="s">
        <v>5960</v>
      </c>
      <c r="B5125" s="16">
        <v>1</v>
      </c>
    </row>
    <row r="5126" spans="1:2" x14ac:dyDescent="0.3">
      <c r="A5126" s="8" t="s">
        <v>3753</v>
      </c>
      <c r="B5126" s="16">
        <v>1</v>
      </c>
    </row>
    <row r="5127" spans="1:2" x14ac:dyDescent="0.3">
      <c r="A5127" s="8" t="s">
        <v>2009</v>
      </c>
      <c r="B5127" s="16">
        <v>2</v>
      </c>
    </row>
    <row r="5128" spans="1:2" x14ac:dyDescent="0.3">
      <c r="A5128" s="8" t="s">
        <v>2442</v>
      </c>
      <c r="B5128" s="16">
        <v>2</v>
      </c>
    </row>
    <row r="5129" spans="1:2" x14ac:dyDescent="0.3">
      <c r="A5129" s="8" t="s">
        <v>5063</v>
      </c>
      <c r="B5129" s="16">
        <v>2</v>
      </c>
    </row>
    <row r="5130" spans="1:2" x14ac:dyDescent="0.3">
      <c r="A5130" s="8" t="s">
        <v>409</v>
      </c>
      <c r="B5130" s="16">
        <v>3</v>
      </c>
    </row>
    <row r="5131" spans="1:2" x14ac:dyDescent="0.3">
      <c r="A5131" s="8" t="s">
        <v>3200</v>
      </c>
      <c r="B5131" s="16">
        <v>1</v>
      </c>
    </row>
    <row r="5132" spans="1:2" x14ac:dyDescent="0.3">
      <c r="A5132" s="8" t="s">
        <v>3879</v>
      </c>
      <c r="B5132" s="16">
        <v>1</v>
      </c>
    </row>
    <row r="5133" spans="1:2" x14ac:dyDescent="0.3">
      <c r="A5133" s="8" t="s">
        <v>410</v>
      </c>
      <c r="B5133" s="16">
        <v>3</v>
      </c>
    </row>
    <row r="5134" spans="1:2" x14ac:dyDescent="0.3">
      <c r="A5134" s="8" t="s">
        <v>5128</v>
      </c>
      <c r="B5134" s="16">
        <v>1</v>
      </c>
    </row>
    <row r="5135" spans="1:2" x14ac:dyDescent="0.3">
      <c r="A5135" s="8" t="s">
        <v>3400</v>
      </c>
      <c r="B5135" s="16">
        <v>1</v>
      </c>
    </row>
    <row r="5136" spans="1:2" x14ac:dyDescent="0.3">
      <c r="A5136" s="8" t="s">
        <v>205</v>
      </c>
      <c r="B5136" s="16">
        <v>2</v>
      </c>
    </row>
    <row r="5137" spans="1:2" x14ac:dyDescent="0.3">
      <c r="A5137" s="8" t="s">
        <v>3999</v>
      </c>
      <c r="B5137" s="16">
        <v>2</v>
      </c>
    </row>
    <row r="5138" spans="1:2" x14ac:dyDescent="0.3">
      <c r="A5138" s="8" t="s">
        <v>1927</v>
      </c>
      <c r="B5138" s="16">
        <v>1</v>
      </c>
    </row>
    <row r="5139" spans="1:2" x14ac:dyDescent="0.3">
      <c r="A5139" s="8" t="s">
        <v>4607</v>
      </c>
      <c r="B5139" s="16">
        <v>1</v>
      </c>
    </row>
    <row r="5140" spans="1:2" x14ac:dyDescent="0.3">
      <c r="A5140" s="8" t="s">
        <v>3850</v>
      </c>
      <c r="B5140" s="16">
        <v>2</v>
      </c>
    </row>
    <row r="5141" spans="1:2" x14ac:dyDescent="0.3">
      <c r="A5141" s="8" t="s">
        <v>5466</v>
      </c>
      <c r="B5141" s="16">
        <v>1</v>
      </c>
    </row>
    <row r="5142" spans="1:2" x14ac:dyDescent="0.3">
      <c r="A5142" s="8" t="s">
        <v>5861</v>
      </c>
      <c r="B5142" s="16">
        <v>1</v>
      </c>
    </row>
    <row r="5143" spans="1:2" x14ac:dyDescent="0.3">
      <c r="A5143" s="8" t="s">
        <v>4997</v>
      </c>
      <c r="B5143" s="16">
        <v>2</v>
      </c>
    </row>
    <row r="5144" spans="1:2" x14ac:dyDescent="0.3">
      <c r="A5144" s="8" t="s">
        <v>3243</v>
      </c>
      <c r="B5144" s="16">
        <v>1</v>
      </c>
    </row>
    <row r="5145" spans="1:2" x14ac:dyDescent="0.3">
      <c r="A5145" s="8" t="s">
        <v>3334</v>
      </c>
      <c r="B5145" s="16">
        <v>2</v>
      </c>
    </row>
    <row r="5146" spans="1:2" x14ac:dyDescent="0.3">
      <c r="A5146" s="8" t="s">
        <v>2379</v>
      </c>
      <c r="B5146" s="16">
        <v>1</v>
      </c>
    </row>
    <row r="5147" spans="1:2" x14ac:dyDescent="0.3">
      <c r="A5147" s="8" t="s">
        <v>5459</v>
      </c>
      <c r="B5147" s="16">
        <v>1</v>
      </c>
    </row>
    <row r="5148" spans="1:2" x14ac:dyDescent="0.3">
      <c r="A5148" s="8" t="s">
        <v>2678</v>
      </c>
      <c r="B5148" s="16">
        <v>2</v>
      </c>
    </row>
    <row r="5149" spans="1:2" x14ac:dyDescent="0.3">
      <c r="A5149" s="8" t="s">
        <v>1234</v>
      </c>
      <c r="B5149" s="16">
        <v>1</v>
      </c>
    </row>
    <row r="5150" spans="1:2" x14ac:dyDescent="0.3">
      <c r="A5150" s="8" t="s">
        <v>683</v>
      </c>
      <c r="B5150" s="16">
        <v>1</v>
      </c>
    </row>
    <row r="5151" spans="1:2" x14ac:dyDescent="0.3">
      <c r="A5151" s="8" t="s">
        <v>5073</v>
      </c>
      <c r="B5151" s="16">
        <v>1</v>
      </c>
    </row>
    <row r="5152" spans="1:2" x14ac:dyDescent="0.3">
      <c r="A5152" s="8" t="s">
        <v>4943</v>
      </c>
      <c r="B5152" s="16">
        <v>1</v>
      </c>
    </row>
    <row r="5153" spans="1:2" x14ac:dyDescent="0.3">
      <c r="A5153" s="8" t="s">
        <v>3055</v>
      </c>
      <c r="B5153" s="16">
        <v>2</v>
      </c>
    </row>
    <row r="5154" spans="1:2" x14ac:dyDescent="0.3">
      <c r="A5154" s="8" t="s">
        <v>916</v>
      </c>
      <c r="B5154" s="16">
        <v>2</v>
      </c>
    </row>
    <row r="5155" spans="1:2" x14ac:dyDescent="0.3">
      <c r="A5155" s="8" t="s">
        <v>5212</v>
      </c>
      <c r="B5155" s="16">
        <v>2</v>
      </c>
    </row>
    <row r="5156" spans="1:2" x14ac:dyDescent="0.3">
      <c r="A5156" s="8" t="s">
        <v>5726</v>
      </c>
      <c r="B5156" s="16">
        <v>1</v>
      </c>
    </row>
    <row r="5157" spans="1:2" x14ac:dyDescent="0.3">
      <c r="A5157" s="8" t="s">
        <v>5558</v>
      </c>
      <c r="B5157" s="16">
        <v>1</v>
      </c>
    </row>
    <row r="5158" spans="1:2" x14ac:dyDescent="0.3">
      <c r="A5158" s="8" t="s">
        <v>3422</v>
      </c>
      <c r="B5158" s="16">
        <v>2</v>
      </c>
    </row>
    <row r="5159" spans="1:2" x14ac:dyDescent="0.3">
      <c r="A5159" s="8" t="s">
        <v>4432</v>
      </c>
      <c r="B5159" s="16">
        <v>1</v>
      </c>
    </row>
    <row r="5160" spans="1:2" x14ac:dyDescent="0.3">
      <c r="A5160" s="8" t="s">
        <v>647</v>
      </c>
      <c r="B5160" s="16">
        <v>2</v>
      </c>
    </row>
    <row r="5161" spans="1:2" x14ac:dyDescent="0.3">
      <c r="A5161" s="8" t="s">
        <v>5721</v>
      </c>
      <c r="B5161" s="16">
        <v>1</v>
      </c>
    </row>
    <row r="5162" spans="1:2" x14ac:dyDescent="0.3">
      <c r="A5162" s="8" t="s">
        <v>2083</v>
      </c>
      <c r="B5162" s="16">
        <v>2</v>
      </c>
    </row>
    <row r="5163" spans="1:2" x14ac:dyDescent="0.3">
      <c r="A5163" s="8" t="s">
        <v>1125</v>
      </c>
      <c r="B5163" s="16">
        <v>3</v>
      </c>
    </row>
    <row r="5164" spans="1:2" x14ac:dyDescent="0.3">
      <c r="A5164" s="8" t="s">
        <v>5755</v>
      </c>
      <c r="B5164" s="16">
        <v>1</v>
      </c>
    </row>
    <row r="5165" spans="1:2" x14ac:dyDescent="0.3">
      <c r="A5165" s="8" t="s">
        <v>3352</v>
      </c>
      <c r="B5165" s="16">
        <v>1</v>
      </c>
    </row>
    <row r="5166" spans="1:2" x14ac:dyDescent="0.3">
      <c r="A5166" s="8" t="s">
        <v>3137</v>
      </c>
      <c r="B5166" s="16">
        <v>2</v>
      </c>
    </row>
    <row r="5167" spans="1:2" x14ac:dyDescent="0.3">
      <c r="A5167" s="8" t="s">
        <v>3814</v>
      </c>
      <c r="B5167" s="16">
        <v>2</v>
      </c>
    </row>
    <row r="5168" spans="1:2" x14ac:dyDescent="0.3">
      <c r="A5168" s="8" t="s">
        <v>6000</v>
      </c>
      <c r="B5168" s="16">
        <v>1</v>
      </c>
    </row>
    <row r="5169" spans="1:2" x14ac:dyDescent="0.3">
      <c r="A5169" s="8" t="s">
        <v>2254</v>
      </c>
      <c r="B5169" s="16">
        <v>3</v>
      </c>
    </row>
    <row r="5170" spans="1:2" x14ac:dyDescent="0.3">
      <c r="A5170" s="8" t="s">
        <v>4916</v>
      </c>
      <c r="B5170" s="16">
        <v>1</v>
      </c>
    </row>
    <row r="5171" spans="1:2" x14ac:dyDescent="0.3">
      <c r="A5171" s="8" t="s">
        <v>3647</v>
      </c>
      <c r="B5171" s="16">
        <v>1</v>
      </c>
    </row>
    <row r="5172" spans="1:2" x14ac:dyDescent="0.3">
      <c r="A5172" s="8" t="s">
        <v>5219</v>
      </c>
      <c r="B5172" s="16">
        <v>1</v>
      </c>
    </row>
    <row r="5173" spans="1:2" x14ac:dyDescent="0.3">
      <c r="A5173" s="8" t="s">
        <v>3970</v>
      </c>
      <c r="B5173" s="16">
        <v>1</v>
      </c>
    </row>
    <row r="5174" spans="1:2" x14ac:dyDescent="0.3">
      <c r="A5174" s="8" t="s">
        <v>934</v>
      </c>
      <c r="B5174" s="16">
        <v>3</v>
      </c>
    </row>
    <row r="5175" spans="1:2" x14ac:dyDescent="0.3">
      <c r="A5175" s="8" t="s">
        <v>4609</v>
      </c>
      <c r="B5175" s="16">
        <v>1</v>
      </c>
    </row>
    <row r="5176" spans="1:2" x14ac:dyDescent="0.3">
      <c r="A5176" s="8" t="s">
        <v>1161</v>
      </c>
      <c r="B5176" s="16">
        <v>1</v>
      </c>
    </row>
    <row r="5177" spans="1:2" x14ac:dyDescent="0.3">
      <c r="A5177" s="8" t="s">
        <v>194</v>
      </c>
      <c r="B5177" s="16">
        <v>1</v>
      </c>
    </row>
    <row r="5178" spans="1:2" x14ac:dyDescent="0.3">
      <c r="A5178" s="8" t="s">
        <v>2348</v>
      </c>
      <c r="B5178" s="16">
        <v>2</v>
      </c>
    </row>
    <row r="5179" spans="1:2" x14ac:dyDescent="0.3">
      <c r="A5179" s="8" t="s">
        <v>1562</v>
      </c>
      <c r="B5179" s="16">
        <v>1</v>
      </c>
    </row>
    <row r="5180" spans="1:2" x14ac:dyDescent="0.3">
      <c r="A5180" s="8" t="s">
        <v>4278</v>
      </c>
      <c r="B5180" s="16">
        <v>2</v>
      </c>
    </row>
    <row r="5181" spans="1:2" x14ac:dyDescent="0.3">
      <c r="A5181" s="8" t="s">
        <v>2763</v>
      </c>
      <c r="B5181" s="16">
        <v>1</v>
      </c>
    </row>
    <row r="5182" spans="1:2" x14ac:dyDescent="0.3">
      <c r="A5182" s="8" t="s">
        <v>5003</v>
      </c>
      <c r="B5182" s="16">
        <v>1</v>
      </c>
    </row>
    <row r="5183" spans="1:2" x14ac:dyDescent="0.3">
      <c r="A5183" s="8" t="s">
        <v>2774</v>
      </c>
      <c r="B5183" s="16">
        <v>2</v>
      </c>
    </row>
    <row r="5184" spans="1:2" x14ac:dyDescent="0.3">
      <c r="A5184" s="8" t="s">
        <v>2309</v>
      </c>
      <c r="B5184" s="16">
        <v>3</v>
      </c>
    </row>
    <row r="5185" spans="1:2" x14ac:dyDescent="0.3">
      <c r="A5185" s="8" t="s">
        <v>3662</v>
      </c>
      <c r="B5185" s="16">
        <v>3</v>
      </c>
    </row>
    <row r="5186" spans="1:2" x14ac:dyDescent="0.3">
      <c r="A5186" s="8" t="s">
        <v>4678</v>
      </c>
      <c r="B5186" s="16">
        <v>3</v>
      </c>
    </row>
    <row r="5187" spans="1:2" x14ac:dyDescent="0.3">
      <c r="A5187" s="8" t="s">
        <v>2938</v>
      </c>
      <c r="B5187" s="16">
        <v>1</v>
      </c>
    </row>
    <row r="5188" spans="1:2" x14ac:dyDescent="0.3">
      <c r="A5188" s="8" t="s">
        <v>2762</v>
      </c>
      <c r="B5188" s="16">
        <v>1</v>
      </c>
    </row>
    <row r="5189" spans="1:2" x14ac:dyDescent="0.3">
      <c r="A5189" s="8" t="s">
        <v>3099</v>
      </c>
      <c r="B5189" s="16">
        <v>2</v>
      </c>
    </row>
    <row r="5190" spans="1:2" x14ac:dyDescent="0.3">
      <c r="A5190" s="8" t="s">
        <v>3316</v>
      </c>
      <c r="B5190" s="16">
        <v>1</v>
      </c>
    </row>
    <row r="5191" spans="1:2" x14ac:dyDescent="0.3">
      <c r="A5191" s="8" t="s">
        <v>2407</v>
      </c>
      <c r="B5191" s="16">
        <v>1</v>
      </c>
    </row>
    <row r="5192" spans="1:2" x14ac:dyDescent="0.3">
      <c r="A5192" s="8" t="s">
        <v>3868</v>
      </c>
      <c r="B5192" s="16">
        <v>1</v>
      </c>
    </row>
    <row r="5193" spans="1:2" x14ac:dyDescent="0.3">
      <c r="A5193" s="8" t="s">
        <v>3351</v>
      </c>
      <c r="B5193" s="16">
        <v>1</v>
      </c>
    </row>
    <row r="5194" spans="1:2" x14ac:dyDescent="0.3">
      <c r="A5194" s="8" t="s">
        <v>2967</v>
      </c>
      <c r="B5194" s="16">
        <v>1</v>
      </c>
    </row>
    <row r="5195" spans="1:2" x14ac:dyDescent="0.3">
      <c r="A5195" s="8" t="s">
        <v>4087</v>
      </c>
      <c r="B5195" s="16">
        <v>3</v>
      </c>
    </row>
    <row r="5196" spans="1:2" x14ac:dyDescent="0.3">
      <c r="A5196" s="8" t="s">
        <v>4729</v>
      </c>
      <c r="B5196" s="16">
        <v>2</v>
      </c>
    </row>
    <row r="5197" spans="1:2" x14ac:dyDescent="0.3">
      <c r="A5197" s="8" t="s">
        <v>4246</v>
      </c>
      <c r="B5197" s="16">
        <v>2</v>
      </c>
    </row>
    <row r="5198" spans="1:2" x14ac:dyDescent="0.3">
      <c r="A5198" s="8" t="s">
        <v>4533</v>
      </c>
      <c r="B5198" s="16">
        <v>3</v>
      </c>
    </row>
    <row r="5199" spans="1:2" x14ac:dyDescent="0.3">
      <c r="A5199" s="8" t="s">
        <v>1046</v>
      </c>
      <c r="B5199" s="16">
        <v>2</v>
      </c>
    </row>
    <row r="5200" spans="1:2" x14ac:dyDescent="0.3">
      <c r="A5200" s="8" t="s">
        <v>4300</v>
      </c>
      <c r="B5200" s="16">
        <v>1</v>
      </c>
    </row>
    <row r="5201" spans="1:2" x14ac:dyDescent="0.3">
      <c r="A5201" s="8" t="s">
        <v>1272</v>
      </c>
      <c r="B5201" s="16">
        <v>1</v>
      </c>
    </row>
    <row r="5202" spans="1:2" x14ac:dyDescent="0.3">
      <c r="A5202" s="8" t="s">
        <v>2603</v>
      </c>
      <c r="B5202" s="16">
        <v>1</v>
      </c>
    </row>
    <row r="5203" spans="1:2" x14ac:dyDescent="0.3">
      <c r="A5203" s="8" t="s">
        <v>1924</v>
      </c>
      <c r="B5203" s="16">
        <v>2</v>
      </c>
    </row>
    <row r="5204" spans="1:2" x14ac:dyDescent="0.3">
      <c r="A5204" s="8" t="s">
        <v>3244</v>
      </c>
      <c r="B5204" s="16">
        <v>3</v>
      </c>
    </row>
    <row r="5205" spans="1:2" x14ac:dyDescent="0.3">
      <c r="A5205" s="8" t="s">
        <v>2276</v>
      </c>
      <c r="B5205" s="16">
        <v>2</v>
      </c>
    </row>
    <row r="5206" spans="1:2" x14ac:dyDescent="0.3">
      <c r="A5206" s="8" t="s">
        <v>1299</v>
      </c>
      <c r="B5206" s="16">
        <v>1</v>
      </c>
    </row>
    <row r="5207" spans="1:2" x14ac:dyDescent="0.3">
      <c r="A5207" s="8" t="s">
        <v>3712</v>
      </c>
      <c r="B5207" s="16">
        <v>2</v>
      </c>
    </row>
    <row r="5208" spans="1:2" x14ac:dyDescent="0.3">
      <c r="A5208" s="8" t="s">
        <v>118</v>
      </c>
      <c r="B5208" s="16">
        <v>1</v>
      </c>
    </row>
    <row r="5209" spans="1:2" x14ac:dyDescent="0.3">
      <c r="A5209" s="8" t="s">
        <v>4078</v>
      </c>
      <c r="B5209" s="16">
        <v>1</v>
      </c>
    </row>
    <row r="5210" spans="1:2" x14ac:dyDescent="0.3">
      <c r="A5210" s="8" t="s">
        <v>3569</v>
      </c>
      <c r="B5210" s="16">
        <v>2</v>
      </c>
    </row>
    <row r="5211" spans="1:2" x14ac:dyDescent="0.3">
      <c r="A5211" s="8" t="s">
        <v>1261</v>
      </c>
      <c r="B5211" s="16">
        <v>1</v>
      </c>
    </row>
    <row r="5212" spans="1:2" x14ac:dyDescent="0.3">
      <c r="A5212" s="8" t="s">
        <v>1140</v>
      </c>
      <c r="B5212" s="16">
        <v>1</v>
      </c>
    </row>
    <row r="5213" spans="1:2" x14ac:dyDescent="0.3">
      <c r="A5213" s="8" t="s">
        <v>5276</v>
      </c>
      <c r="B5213" s="16">
        <v>1</v>
      </c>
    </row>
    <row r="5214" spans="1:2" x14ac:dyDescent="0.3">
      <c r="A5214" s="8" t="s">
        <v>3304</v>
      </c>
      <c r="B5214" s="16">
        <v>2</v>
      </c>
    </row>
    <row r="5215" spans="1:2" x14ac:dyDescent="0.3">
      <c r="A5215" s="8" t="s">
        <v>4187</v>
      </c>
      <c r="B5215" s="16">
        <v>2</v>
      </c>
    </row>
    <row r="5216" spans="1:2" x14ac:dyDescent="0.3">
      <c r="A5216" s="8" t="s">
        <v>1769</v>
      </c>
      <c r="B5216" s="16">
        <v>1</v>
      </c>
    </row>
    <row r="5217" spans="1:2" x14ac:dyDescent="0.3">
      <c r="A5217" s="8" t="s">
        <v>1378</v>
      </c>
      <c r="B5217" s="16">
        <v>3</v>
      </c>
    </row>
    <row r="5218" spans="1:2" x14ac:dyDescent="0.3">
      <c r="A5218" s="8" t="s">
        <v>4522</v>
      </c>
      <c r="B5218" s="16">
        <v>1</v>
      </c>
    </row>
    <row r="5219" spans="1:2" x14ac:dyDescent="0.3">
      <c r="A5219" s="8" t="s">
        <v>212</v>
      </c>
      <c r="B5219" s="16">
        <v>5</v>
      </c>
    </row>
    <row r="5220" spans="1:2" x14ac:dyDescent="0.3">
      <c r="A5220" s="8" t="s">
        <v>2148</v>
      </c>
      <c r="B5220" s="16">
        <v>2</v>
      </c>
    </row>
    <row r="5221" spans="1:2" x14ac:dyDescent="0.3">
      <c r="A5221" s="8" t="s">
        <v>646</v>
      </c>
      <c r="B5221" s="16">
        <v>3</v>
      </c>
    </row>
    <row r="5222" spans="1:2" x14ac:dyDescent="0.3">
      <c r="A5222" s="8" t="s">
        <v>4796</v>
      </c>
      <c r="B5222" s="16">
        <v>1</v>
      </c>
    </row>
    <row r="5223" spans="1:2" x14ac:dyDescent="0.3">
      <c r="A5223" s="8" t="s">
        <v>3567</v>
      </c>
      <c r="B5223" s="16">
        <v>2</v>
      </c>
    </row>
    <row r="5224" spans="1:2" x14ac:dyDescent="0.3">
      <c r="A5224" s="8" t="s">
        <v>4738</v>
      </c>
      <c r="B5224" s="16">
        <v>1</v>
      </c>
    </row>
    <row r="5225" spans="1:2" x14ac:dyDescent="0.3">
      <c r="A5225" s="8" t="s">
        <v>2507</v>
      </c>
      <c r="B5225" s="16">
        <v>1</v>
      </c>
    </row>
    <row r="5226" spans="1:2" x14ac:dyDescent="0.3">
      <c r="A5226" s="8" t="s">
        <v>1888</v>
      </c>
      <c r="B5226" s="16">
        <v>1</v>
      </c>
    </row>
    <row r="5227" spans="1:2" x14ac:dyDescent="0.3">
      <c r="A5227" s="8" t="s">
        <v>1803</v>
      </c>
      <c r="B5227" s="16">
        <v>3</v>
      </c>
    </row>
    <row r="5228" spans="1:2" x14ac:dyDescent="0.3">
      <c r="A5228" s="8" t="s">
        <v>1507</v>
      </c>
      <c r="B5228" s="16">
        <v>1</v>
      </c>
    </row>
    <row r="5229" spans="1:2" x14ac:dyDescent="0.3">
      <c r="A5229" s="8" t="s">
        <v>3082</v>
      </c>
      <c r="B5229" s="16">
        <v>1</v>
      </c>
    </row>
    <row r="5230" spans="1:2" x14ac:dyDescent="0.3">
      <c r="A5230" s="8" t="s">
        <v>4223</v>
      </c>
      <c r="B5230" s="16">
        <v>2</v>
      </c>
    </row>
    <row r="5231" spans="1:2" x14ac:dyDescent="0.3">
      <c r="A5231" s="8" t="s">
        <v>5743</v>
      </c>
      <c r="B5231" s="16">
        <v>1</v>
      </c>
    </row>
    <row r="5232" spans="1:2" x14ac:dyDescent="0.3">
      <c r="A5232" s="8" t="s">
        <v>384</v>
      </c>
      <c r="B5232" s="16">
        <v>2</v>
      </c>
    </row>
    <row r="5233" spans="1:2" x14ac:dyDescent="0.3">
      <c r="A5233" s="8" t="s">
        <v>3463</v>
      </c>
      <c r="B5233" s="16">
        <v>1</v>
      </c>
    </row>
    <row r="5234" spans="1:2" x14ac:dyDescent="0.3">
      <c r="A5234" s="8" t="s">
        <v>5105</v>
      </c>
      <c r="B5234" s="16">
        <v>1</v>
      </c>
    </row>
    <row r="5235" spans="1:2" x14ac:dyDescent="0.3">
      <c r="A5235" s="8" t="s">
        <v>3896</v>
      </c>
      <c r="B5235" s="16">
        <v>1</v>
      </c>
    </row>
    <row r="5236" spans="1:2" x14ac:dyDescent="0.3">
      <c r="A5236" s="8" t="s">
        <v>5905</v>
      </c>
      <c r="B5236" s="16">
        <v>1</v>
      </c>
    </row>
    <row r="5237" spans="1:2" x14ac:dyDescent="0.3">
      <c r="A5237" s="8" t="s">
        <v>4912</v>
      </c>
      <c r="B5237" s="16">
        <v>3</v>
      </c>
    </row>
    <row r="5238" spans="1:2" x14ac:dyDescent="0.3">
      <c r="A5238" s="8" t="s">
        <v>5266</v>
      </c>
      <c r="B5238" s="16">
        <v>1</v>
      </c>
    </row>
    <row r="5239" spans="1:2" x14ac:dyDescent="0.3">
      <c r="A5239" s="8" t="s">
        <v>1131</v>
      </c>
      <c r="B5239" s="16">
        <v>2</v>
      </c>
    </row>
    <row r="5240" spans="1:2" x14ac:dyDescent="0.3">
      <c r="A5240" s="8" t="s">
        <v>2240</v>
      </c>
      <c r="B5240" s="16">
        <v>1</v>
      </c>
    </row>
    <row r="5241" spans="1:2" x14ac:dyDescent="0.3">
      <c r="A5241" s="8" t="s">
        <v>2803</v>
      </c>
      <c r="B5241" s="16">
        <v>3</v>
      </c>
    </row>
    <row r="5242" spans="1:2" x14ac:dyDescent="0.3">
      <c r="A5242" s="8" t="s">
        <v>3284</v>
      </c>
      <c r="B5242" s="16">
        <v>1</v>
      </c>
    </row>
    <row r="5243" spans="1:2" x14ac:dyDescent="0.3">
      <c r="A5243" s="8" t="s">
        <v>4297</v>
      </c>
      <c r="B5243" s="16">
        <v>2</v>
      </c>
    </row>
    <row r="5244" spans="1:2" x14ac:dyDescent="0.3">
      <c r="A5244" s="8" t="s">
        <v>3947</v>
      </c>
      <c r="B5244" s="16">
        <v>1</v>
      </c>
    </row>
    <row r="5245" spans="1:2" x14ac:dyDescent="0.3">
      <c r="A5245" s="8" t="s">
        <v>4901</v>
      </c>
      <c r="B5245" s="16">
        <v>2</v>
      </c>
    </row>
    <row r="5246" spans="1:2" x14ac:dyDescent="0.3">
      <c r="A5246" s="8" t="s">
        <v>5557</v>
      </c>
      <c r="B5246" s="16">
        <v>1</v>
      </c>
    </row>
    <row r="5247" spans="1:2" x14ac:dyDescent="0.3">
      <c r="A5247" s="8" t="s">
        <v>4354</v>
      </c>
      <c r="B5247" s="16">
        <v>1</v>
      </c>
    </row>
    <row r="5248" spans="1:2" x14ac:dyDescent="0.3">
      <c r="A5248" s="8" t="s">
        <v>2751</v>
      </c>
      <c r="B5248" s="16">
        <v>1</v>
      </c>
    </row>
    <row r="5249" spans="1:2" x14ac:dyDescent="0.3">
      <c r="A5249" s="8" t="s">
        <v>3046</v>
      </c>
      <c r="B5249" s="16">
        <v>2</v>
      </c>
    </row>
    <row r="5250" spans="1:2" x14ac:dyDescent="0.3">
      <c r="A5250" s="8" t="s">
        <v>5051</v>
      </c>
      <c r="B5250" s="16">
        <v>1</v>
      </c>
    </row>
    <row r="5251" spans="1:2" x14ac:dyDescent="0.3">
      <c r="A5251" s="8" t="s">
        <v>5373</v>
      </c>
      <c r="B5251" s="16">
        <v>1</v>
      </c>
    </row>
    <row r="5252" spans="1:2" x14ac:dyDescent="0.3">
      <c r="A5252" s="8" t="s">
        <v>1798</v>
      </c>
      <c r="B5252" s="16">
        <v>1</v>
      </c>
    </row>
    <row r="5253" spans="1:2" x14ac:dyDescent="0.3">
      <c r="A5253" s="8" t="s">
        <v>813</v>
      </c>
      <c r="B5253" s="16">
        <v>1</v>
      </c>
    </row>
    <row r="5254" spans="1:2" x14ac:dyDescent="0.3">
      <c r="A5254" s="8" t="s">
        <v>224</v>
      </c>
      <c r="B5254" s="16">
        <v>2</v>
      </c>
    </row>
    <row r="5255" spans="1:2" x14ac:dyDescent="0.3">
      <c r="A5255" s="8" t="s">
        <v>5996</v>
      </c>
      <c r="B5255" s="16">
        <v>1</v>
      </c>
    </row>
    <row r="5256" spans="1:2" x14ac:dyDescent="0.3">
      <c r="A5256" s="8" t="s">
        <v>5351</v>
      </c>
      <c r="B5256" s="16">
        <v>1</v>
      </c>
    </row>
    <row r="5257" spans="1:2" x14ac:dyDescent="0.3">
      <c r="A5257" s="8" t="s">
        <v>2920</v>
      </c>
      <c r="B5257" s="16">
        <v>1</v>
      </c>
    </row>
    <row r="5258" spans="1:2" x14ac:dyDescent="0.3">
      <c r="A5258" s="8" t="s">
        <v>499</v>
      </c>
      <c r="B5258" s="16">
        <v>1</v>
      </c>
    </row>
    <row r="5259" spans="1:2" x14ac:dyDescent="0.3">
      <c r="A5259" s="8" t="s">
        <v>2866</v>
      </c>
      <c r="B5259" s="16">
        <v>2</v>
      </c>
    </row>
    <row r="5260" spans="1:2" x14ac:dyDescent="0.3">
      <c r="A5260" s="8" t="s">
        <v>4780</v>
      </c>
      <c r="B5260" s="16">
        <v>4</v>
      </c>
    </row>
    <row r="5261" spans="1:2" x14ac:dyDescent="0.3">
      <c r="A5261" s="8" t="s">
        <v>1087</v>
      </c>
      <c r="B5261" s="16">
        <v>2</v>
      </c>
    </row>
    <row r="5262" spans="1:2" x14ac:dyDescent="0.3">
      <c r="A5262" s="8" t="s">
        <v>1960</v>
      </c>
      <c r="B5262" s="16">
        <v>1</v>
      </c>
    </row>
    <row r="5263" spans="1:2" x14ac:dyDescent="0.3">
      <c r="A5263" s="8" t="s">
        <v>4005</v>
      </c>
      <c r="B5263" s="16">
        <v>1</v>
      </c>
    </row>
    <row r="5264" spans="1:2" x14ac:dyDescent="0.3">
      <c r="A5264" s="8" t="s">
        <v>5194</v>
      </c>
      <c r="B5264" s="16">
        <v>1</v>
      </c>
    </row>
    <row r="5265" spans="1:2" x14ac:dyDescent="0.3">
      <c r="A5265" s="8" t="s">
        <v>5419</v>
      </c>
      <c r="B5265" s="16">
        <v>1</v>
      </c>
    </row>
    <row r="5266" spans="1:2" x14ac:dyDescent="0.3">
      <c r="A5266" s="8" t="s">
        <v>5964</v>
      </c>
      <c r="B5266" s="16">
        <v>1</v>
      </c>
    </row>
    <row r="5267" spans="1:2" x14ac:dyDescent="0.3">
      <c r="A5267" s="8" t="s">
        <v>5129</v>
      </c>
      <c r="B5267" s="16">
        <v>1</v>
      </c>
    </row>
    <row r="5268" spans="1:2" x14ac:dyDescent="0.3">
      <c r="A5268" s="8" t="s">
        <v>1054</v>
      </c>
      <c r="B5268" s="16">
        <v>4</v>
      </c>
    </row>
    <row r="5269" spans="1:2" x14ac:dyDescent="0.3">
      <c r="A5269" s="8" t="s">
        <v>821</v>
      </c>
      <c r="B5269" s="16">
        <v>3</v>
      </c>
    </row>
    <row r="5270" spans="1:2" x14ac:dyDescent="0.3">
      <c r="A5270" s="8" t="s">
        <v>1690</v>
      </c>
      <c r="B5270" s="16">
        <v>2</v>
      </c>
    </row>
    <row r="5271" spans="1:2" x14ac:dyDescent="0.3">
      <c r="A5271" s="8" t="s">
        <v>2449</v>
      </c>
      <c r="B5271" s="16">
        <v>5</v>
      </c>
    </row>
    <row r="5272" spans="1:2" x14ac:dyDescent="0.3">
      <c r="A5272" s="8" t="s">
        <v>1684</v>
      </c>
      <c r="B5272" s="16">
        <v>4</v>
      </c>
    </row>
    <row r="5273" spans="1:2" x14ac:dyDescent="0.3">
      <c r="A5273" s="8" t="s">
        <v>4895</v>
      </c>
      <c r="B5273" s="16">
        <v>1</v>
      </c>
    </row>
    <row r="5274" spans="1:2" x14ac:dyDescent="0.3">
      <c r="A5274" s="8" t="s">
        <v>2121</v>
      </c>
      <c r="B5274" s="16">
        <v>1</v>
      </c>
    </row>
    <row r="5275" spans="1:2" x14ac:dyDescent="0.3">
      <c r="A5275" s="8" t="s">
        <v>5226</v>
      </c>
      <c r="B5275" s="16">
        <v>1</v>
      </c>
    </row>
    <row r="5276" spans="1:2" x14ac:dyDescent="0.3">
      <c r="A5276" s="8" t="s">
        <v>3329</v>
      </c>
      <c r="B5276" s="16">
        <v>1</v>
      </c>
    </row>
    <row r="5277" spans="1:2" x14ac:dyDescent="0.3">
      <c r="A5277" s="8" t="s">
        <v>4788</v>
      </c>
      <c r="B5277" s="16">
        <v>1</v>
      </c>
    </row>
    <row r="5278" spans="1:2" x14ac:dyDescent="0.3">
      <c r="A5278" s="8" t="s">
        <v>2778</v>
      </c>
      <c r="B5278" s="16">
        <v>1</v>
      </c>
    </row>
    <row r="5279" spans="1:2" x14ac:dyDescent="0.3">
      <c r="A5279" s="8" t="s">
        <v>5839</v>
      </c>
      <c r="B5279" s="16">
        <v>1</v>
      </c>
    </row>
    <row r="5280" spans="1:2" x14ac:dyDescent="0.3">
      <c r="A5280" s="8" t="s">
        <v>3734</v>
      </c>
      <c r="B5280" s="16">
        <v>3</v>
      </c>
    </row>
    <row r="5281" spans="1:2" x14ac:dyDescent="0.3">
      <c r="A5281" s="8" t="s">
        <v>5928</v>
      </c>
      <c r="B5281" s="16">
        <v>1</v>
      </c>
    </row>
    <row r="5282" spans="1:2" x14ac:dyDescent="0.3">
      <c r="A5282" s="8" t="s">
        <v>2157</v>
      </c>
      <c r="B5282" s="16">
        <v>1</v>
      </c>
    </row>
    <row r="5283" spans="1:2" x14ac:dyDescent="0.3">
      <c r="A5283" s="8" t="s">
        <v>1354</v>
      </c>
      <c r="B5283" s="16">
        <v>3</v>
      </c>
    </row>
    <row r="5284" spans="1:2" x14ac:dyDescent="0.3">
      <c r="A5284" s="8" t="s">
        <v>480</v>
      </c>
      <c r="B5284" s="16">
        <v>1</v>
      </c>
    </row>
    <row r="5285" spans="1:2" x14ac:dyDescent="0.3">
      <c r="A5285" s="8" t="s">
        <v>416</v>
      </c>
      <c r="B5285" s="16">
        <v>2</v>
      </c>
    </row>
    <row r="5286" spans="1:2" x14ac:dyDescent="0.3">
      <c r="A5286" s="8" t="s">
        <v>4341</v>
      </c>
      <c r="B5286" s="16">
        <v>2</v>
      </c>
    </row>
    <row r="5287" spans="1:2" x14ac:dyDescent="0.3">
      <c r="A5287" s="8" t="s">
        <v>604</v>
      </c>
      <c r="B5287" s="16">
        <v>2</v>
      </c>
    </row>
    <row r="5288" spans="1:2" x14ac:dyDescent="0.3">
      <c r="A5288" s="8" t="s">
        <v>4659</v>
      </c>
      <c r="B5288" s="16">
        <v>1</v>
      </c>
    </row>
    <row r="5289" spans="1:2" x14ac:dyDescent="0.3">
      <c r="A5289" s="8" t="s">
        <v>869</v>
      </c>
      <c r="B5289" s="16">
        <v>3</v>
      </c>
    </row>
    <row r="5290" spans="1:2" x14ac:dyDescent="0.3">
      <c r="A5290" s="8" t="s">
        <v>2829</v>
      </c>
      <c r="B5290" s="16">
        <v>2</v>
      </c>
    </row>
    <row r="5291" spans="1:2" x14ac:dyDescent="0.3">
      <c r="A5291" s="8" t="s">
        <v>5751</v>
      </c>
      <c r="B5291" s="16">
        <v>1</v>
      </c>
    </row>
    <row r="5292" spans="1:2" x14ac:dyDescent="0.3">
      <c r="A5292" s="8" t="s">
        <v>5326</v>
      </c>
      <c r="B5292" s="16">
        <v>1</v>
      </c>
    </row>
    <row r="5293" spans="1:2" x14ac:dyDescent="0.3">
      <c r="A5293" s="8" t="s">
        <v>104</v>
      </c>
      <c r="B5293" s="16">
        <v>1</v>
      </c>
    </row>
    <row r="5294" spans="1:2" x14ac:dyDescent="0.3">
      <c r="A5294" s="8" t="s">
        <v>3937</v>
      </c>
      <c r="B5294" s="16">
        <v>1</v>
      </c>
    </row>
    <row r="5295" spans="1:2" x14ac:dyDescent="0.3">
      <c r="A5295" s="8" t="s">
        <v>4147</v>
      </c>
      <c r="B5295" s="16">
        <v>1</v>
      </c>
    </row>
    <row r="5296" spans="1:2" x14ac:dyDescent="0.3">
      <c r="A5296" s="8" t="s">
        <v>1233</v>
      </c>
      <c r="B5296" s="16">
        <v>1</v>
      </c>
    </row>
    <row r="5297" spans="1:2" x14ac:dyDescent="0.3">
      <c r="A5297" s="8" t="s">
        <v>2981</v>
      </c>
      <c r="B5297" s="16">
        <v>2</v>
      </c>
    </row>
    <row r="5298" spans="1:2" x14ac:dyDescent="0.3">
      <c r="A5298" s="8" t="s">
        <v>5935</v>
      </c>
      <c r="B5298" s="16">
        <v>1</v>
      </c>
    </row>
    <row r="5299" spans="1:2" x14ac:dyDescent="0.3">
      <c r="A5299" s="8" t="s">
        <v>4763</v>
      </c>
      <c r="B5299" s="16">
        <v>1</v>
      </c>
    </row>
    <row r="5300" spans="1:2" x14ac:dyDescent="0.3">
      <c r="A5300" s="8" t="s">
        <v>4782</v>
      </c>
      <c r="B5300" s="16">
        <v>1</v>
      </c>
    </row>
    <row r="5301" spans="1:2" x14ac:dyDescent="0.3">
      <c r="A5301" s="8" t="s">
        <v>2644</v>
      </c>
      <c r="B5301" s="16">
        <v>2</v>
      </c>
    </row>
    <row r="5302" spans="1:2" x14ac:dyDescent="0.3">
      <c r="A5302" s="8" t="s">
        <v>2204</v>
      </c>
      <c r="B5302" s="16">
        <v>3</v>
      </c>
    </row>
    <row r="5303" spans="1:2" x14ac:dyDescent="0.3">
      <c r="A5303" s="8" t="s">
        <v>680</v>
      </c>
      <c r="B5303" s="16">
        <v>2</v>
      </c>
    </row>
    <row r="5304" spans="1:2" x14ac:dyDescent="0.3">
      <c r="A5304" s="8" t="s">
        <v>2924</v>
      </c>
      <c r="B5304" s="16">
        <v>2</v>
      </c>
    </row>
    <row r="5305" spans="1:2" x14ac:dyDescent="0.3">
      <c r="A5305" s="8" t="s">
        <v>1322</v>
      </c>
      <c r="B5305" s="16">
        <v>2</v>
      </c>
    </row>
    <row r="5306" spans="1:2" x14ac:dyDescent="0.3">
      <c r="A5306" s="8" t="s">
        <v>124</v>
      </c>
      <c r="B5306" s="16">
        <v>4</v>
      </c>
    </row>
    <row r="5307" spans="1:2" x14ac:dyDescent="0.3">
      <c r="A5307" s="8" t="s">
        <v>1118</v>
      </c>
      <c r="B5307" s="16">
        <v>1</v>
      </c>
    </row>
    <row r="5308" spans="1:2" x14ac:dyDescent="0.3">
      <c r="A5308" s="8" t="s">
        <v>2370</v>
      </c>
      <c r="B5308" s="16">
        <v>2</v>
      </c>
    </row>
    <row r="5309" spans="1:2" x14ac:dyDescent="0.3">
      <c r="A5309" s="8" t="s">
        <v>2493</v>
      </c>
      <c r="B5309" s="16">
        <v>2</v>
      </c>
    </row>
    <row r="5310" spans="1:2" x14ac:dyDescent="0.3">
      <c r="A5310" s="8" t="s">
        <v>1387</v>
      </c>
      <c r="B5310" s="16">
        <v>2</v>
      </c>
    </row>
    <row r="5311" spans="1:2" x14ac:dyDescent="0.3">
      <c r="A5311" s="8" t="s">
        <v>462</v>
      </c>
      <c r="B5311" s="16">
        <v>4</v>
      </c>
    </row>
    <row r="5312" spans="1:2" x14ac:dyDescent="0.3">
      <c r="A5312" s="8" t="s">
        <v>841</v>
      </c>
      <c r="B5312" s="16">
        <v>2</v>
      </c>
    </row>
    <row r="5313" spans="1:2" x14ac:dyDescent="0.3">
      <c r="A5313" s="8" t="s">
        <v>4152</v>
      </c>
      <c r="B5313" s="16">
        <v>1</v>
      </c>
    </row>
    <row r="5314" spans="1:2" x14ac:dyDescent="0.3">
      <c r="A5314" s="8" t="s">
        <v>819</v>
      </c>
      <c r="B5314" s="16">
        <v>1</v>
      </c>
    </row>
    <row r="5315" spans="1:2" x14ac:dyDescent="0.3">
      <c r="A5315" s="8" t="s">
        <v>957</v>
      </c>
      <c r="B5315" s="16">
        <v>4</v>
      </c>
    </row>
    <row r="5316" spans="1:2" x14ac:dyDescent="0.3">
      <c r="A5316" s="8" t="s">
        <v>1028</v>
      </c>
      <c r="B5316" s="16">
        <v>2</v>
      </c>
    </row>
    <row r="5317" spans="1:2" x14ac:dyDescent="0.3">
      <c r="A5317" s="8" t="s">
        <v>4825</v>
      </c>
      <c r="B5317" s="16">
        <v>2</v>
      </c>
    </row>
    <row r="5318" spans="1:2" x14ac:dyDescent="0.3">
      <c r="A5318" s="8" t="s">
        <v>116</v>
      </c>
      <c r="B5318" s="16">
        <v>1</v>
      </c>
    </row>
    <row r="5319" spans="1:2" x14ac:dyDescent="0.3">
      <c r="A5319" s="8" t="s">
        <v>1351</v>
      </c>
      <c r="B5319" s="16">
        <v>1</v>
      </c>
    </row>
    <row r="5320" spans="1:2" x14ac:dyDescent="0.3">
      <c r="A5320" s="8" t="s">
        <v>2158</v>
      </c>
      <c r="B5320" s="16">
        <v>1</v>
      </c>
    </row>
    <row r="5321" spans="1:2" x14ac:dyDescent="0.3">
      <c r="A5321" s="8" t="s">
        <v>2899</v>
      </c>
      <c r="B5321" s="16">
        <v>2</v>
      </c>
    </row>
    <row r="5322" spans="1:2" x14ac:dyDescent="0.3">
      <c r="A5322" s="8" t="s">
        <v>3073</v>
      </c>
      <c r="B5322" s="16">
        <v>1</v>
      </c>
    </row>
    <row r="5323" spans="1:2" x14ac:dyDescent="0.3">
      <c r="A5323" s="8" t="s">
        <v>3648</v>
      </c>
      <c r="B5323" s="16">
        <v>1</v>
      </c>
    </row>
    <row r="5324" spans="1:2" x14ac:dyDescent="0.3">
      <c r="A5324" s="8" t="s">
        <v>2042</v>
      </c>
      <c r="B5324" s="16">
        <v>2</v>
      </c>
    </row>
    <row r="5325" spans="1:2" x14ac:dyDescent="0.3">
      <c r="A5325" s="8" t="s">
        <v>511</v>
      </c>
      <c r="B5325" s="16">
        <v>1</v>
      </c>
    </row>
    <row r="5326" spans="1:2" x14ac:dyDescent="0.3">
      <c r="A5326" s="8" t="s">
        <v>1885</v>
      </c>
      <c r="B5326" s="16">
        <v>1</v>
      </c>
    </row>
    <row r="5327" spans="1:2" x14ac:dyDescent="0.3">
      <c r="A5327" s="8" t="s">
        <v>2708</v>
      </c>
      <c r="B5327" s="16">
        <v>2</v>
      </c>
    </row>
    <row r="5328" spans="1:2" x14ac:dyDescent="0.3">
      <c r="A5328" s="8" t="s">
        <v>3049</v>
      </c>
      <c r="B5328" s="16">
        <v>2</v>
      </c>
    </row>
    <row r="5329" spans="1:2" x14ac:dyDescent="0.3">
      <c r="A5329" s="8" t="s">
        <v>129</v>
      </c>
      <c r="B5329" s="16">
        <v>1</v>
      </c>
    </row>
    <row r="5330" spans="1:2" x14ac:dyDescent="0.3">
      <c r="A5330" s="8" t="s">
        <v>3580</v>
      </c>
      <c r="B5330" s="16">
        <v>3</v>
      </c>
    </row>
    <row r="5331" spans="1:2" x14ac:dyDescent="0.3">
      <c r="A5331" s="8" t="s">
        <v>5986</v>
      </c>
      <c r="B5331" s="16">
        <v>1</v>
      </c>
    </row>
    <row r="5332" spans="1:2" x14ac:dyDescent="0.3">
      <c r="A5332" s="8" t="s">
        <v>291</v>
      </c>
      <c r="B5332" s="16">
        <v>1</v>
      </c>
    </row>
    <row r="5333" spans="1:2" x14ac:dyDescent="0.3">
      <c r="A5333" s="8" t="s">
        <v>2821</v>
      </c>
      <c r="B5333" s="16">
        <v>2</v>
      </c>
    </row>
    <row r="5334" spans="1:2" x14ac:dyDescent="0.3">
      <c r="A5334" s="8" t="s">
        <v>839</v>
      </c>
      <c r="B5334" s="16">
        <v>1</v>
      </c>
    </row>
    <row r="5335" spans="1:2" x14ac:dyDescent="0.3">
      <c r="A5335" s="8" t="s">
        <v>4658</v>
      </c>
      <c r="B5335" s="16">
        <v>3</v>
      </c>
    </row>
    <row r="5336" spans="1:2" x14ac:dyDescent="0.3">
      <c r="A5336" s="8" t="s">
        <v>4679</v>
      </c>
      <c r="B5336" s="16">
        <v>1</v>
      </c>
    </row>
    <row r="5337" spans="1:2" x14ac:dyDescent="0.3">
      <c r="A5337" s="8" t="s">
        <v>41</v>
      </c>
      <c r="B5337" s="16">
        <v>2</v>
      </c>
    </row>
    <row r="5338" spans="1:2" x14ac:dyDescent="0.3">
      <c r="A5338" s="8" t="s">
        <v>1162</v>
      </c>
      <c r="B5338" s="16">
        <v>2</v>
      </c>
    </row>
    <row r="5339" spans="1:2" x14ac:dyDescent="0.3">
      <c r="A5339" s="8" t="s">
        <v>5251</v>
      </c>
      <c r="B5339" s="16">
        <v>1</v>
      </c>
    </row>
    <row r="5340" spans="1:2" x14ac:dyDescent="0.3">
      <c r="A5340" s="8" t="s">
        <v>2583</v>
      </c>
      <c r="B5340" s="16">
        <v>1</v>
      </c>
    </row>
    <row r="5341" spans="1:2" x14ac:dyDescent="0.3">
      <c r="A5341" s="8" t="s">
        <v>693</v>
      </c>
      <c r="B5341" s="16">
        <v>2</v>
      </c>
    </row>
    <row r="5342" spans="1:2" x14ac:dyDescent="0.3">
      <c r="A5342" s="8" t="s">
        <v>4702</v>
      </c>
      <c r="B5342" s="16">
        <v>1</v>
      </c>
    </row>
    <row r="5343" spans="1:2" x14ac:dyDescent="0.3">
      <c r="A5343" s="8" t="s">
        <v>241</v>
      </c>
      <c r="B5343" s="16">
        <v>2</v>
      </c>
    </row>
    <row r="5344" spans="1:2" x14ac:dyDescent="0.3">
      <c r="A5344" s="8" t="s">
        <v>4962</v>
      </c>
      <c r="B5344" s="16">
        <v>1</v>
      </c>
    </row>
    <row r="5345" spans="1:2" x14ac:dyDescent="0.3">
      <c r="A5345" s="8" t="s">
        <v>1980</v>
      </c>
      <c r="B5345" s="16">
        <v>2</v>
      </c>
    </row>
    <row r="5346" spans="1:2" x14ac:dyDescent="0.3">
      <c r="A5346" s="8" t="s">
        <v>1386</v>
      </c>
      <c r="B5346" s="16">
        <v>1</v>
      </c>
    </row>
    <row r="5347" spans="1:2" x14ac:dyDescent="0.3">
      <c r="A5347" s="8" t="s">
        <v>4234</v>
      </c>
      <c r="B5347" s="16">
        <v>3</v>
      </c>
    </row>
    <row r="5348" spans="1:2" x14ac:dyDescent="0.3">
      <c r="A5348" s="8" t="s">
        <v>644</v>
      </c>
      <c r="B5348" s="16">
        <v>2</v>
      </c>
    </row>
    <row r="5349" spans="1:2" x14ac:dyDescent="0.3">
      <c r="A5349" s="8" t="s">
        <v>1493</v>
      </c>
      <c r="B5349" s="16">
        <v>1</v>
      </c>
    </row>
    <row r="5350" spans="1:2" x14ac:dyDescent="0.3">
      <c r="A5350" s="8" t="s">
        <v>662</v>
      </c>
      <c r="B5350" s="16">
        <v>1</v>
      </c>
    </row>
    <row r="5351" spans="1:2" x14ac:dyDescent="0.3">
      <c r="A5351" s="8" t="s">
        <v>3384</v>
      </c>
      <c r="B5351" s="16">
        <v>1</v>
      </c>
    </row>
    <row r="5352" spans="1:2" x14ac:dyDescent="0.3">
      <c r="A5352" s="8" t="s">
        <v>3718</v>
      </c>
      <c r="B5352" s="16">
        <v>1</v>
      </c>
    </row>
    <row r="5353" spans="1:2" x14ac:dyDescent="0.3">
      <c r="A5353" s="8" t="s">
        <v>5753</v>
      </c>
      <c r="B5353" s="16">
        <v>1</v>
      </c>
    </row>
    <row r="5354" spans="1:2" x14ac:dyDescent="0.3">
      <c r="A5354" s="8" t="s">
        <v>5110</v>
      </c>
      <c r="B5354" s="16">
        <v>1</v>
      </c>
    </row>
    <row r="5355" spans="1:2" x14ac:dyDescent="0.3">
      <c r="A5355" s="8" t="s">
        <v>3209</v>
      </c>
      <c r="B5355" s="16">
        <v>1</v>
      </c>
    </row>
    <row r="5356" spans="1:2" x14ac:dyDescent="0.3">
      <c r="A5356" s="8" t="s">
        <v>3437</v>
      </c>
      <c r="B5356" s="16">
        <v>2</v>
      </c>
    </row>
    <row r="5357" spans="1:2" x14ac:dyDescent="0.3">
      <c r="A5357" s="8" t="s">
        <v>1106</v>
      </c>
      <c r="B5357" s="16">
        <v>3</v>
      </c>
    </row>
    <row r="5358" spans="1:2" x14ac:dyDescent="0.3">
      <c r="A5358" s="8" t="s">
        <v>2232</v>
      </c>
      <c r="B5358" s="16">
        <v>2</v>
      </c>
    </row>
    <row r="5359" spans="1:2" x14ac:dyDescent="0.3">
      <c r="A5359" s="8" t="s">
        <v>5202</v>
      </c>
      <c r="B5359" s="16">
        <v>2</v>
      </c>
    </row>
    <row r="5360" spans="1:2" x14ac:dyDescent="0.3">
      <c r="A5360" s="8" t="s">
        <v>1320</v>
      </c>
      <c r="B5360" s="16">
        <v>1</v>
      </c>
    </row>
    <row r="5361" spans="1:2" x14ac:dyDescent="0.3">
      <c r="A5361" s="8" t="s">
        <v>2412</v>
      </c>
      <c r="B5361" s="16">
        <v>1</v>
      </c>
    </row>
    <row r="5362" spans="1:2" x14ac:dyDescent="0.3">
      <c r="A5362" s="8" t="s">
        <v>4058</v>
      </c>
      <c r="B5362" s="16">
        <v>3</v>
      </c>
    </row>
    <row r="5363" spans="1:2" x14ac:dyDescent="0.3">
      <c r="A5363" s="8" t="s">
        <v>4983</v>
      </c>
      <c r="B5363" s="16">
        <v>1</v>
      </c>
    </row>
    <row r="5364" spans="1:2" x14ac:dyDescent="0.3">
      <c r="A5364" s="8" t="s">
        <v>4623</v>
      </c>
      <c r="B5364" s="16">
        <v>1</v>
      </c>
    </row>
    <row r="5365" spans="1:2" x14ac:dyDescent="0.3">
      <c r="A5365" s="8" t="s">
        <v>3261</v>
      </c>
      <c r="B5365" s="16">
        <v>1</v>
      </c>
    </row>
    <row r="5366" spans="1:2" x14ac:dyDescent="0.3">
      <c r="A5366" s="8" t="s">
        <v>4172</v>
      </c>
      <c r="B5366" s="16">
        <v>1</v>
      </c>
    </row>
    <row r="5367" spans="1:2" x14ac:dyDescent="0.3">
      <c r="A5367" s="8" t="s">
        <v>2653</v>
      </c>
      <c r="B5367" s="16">
        <v>1</v>
      </c>
    </row>
    <row r="5368" spans="1:2" x14ac:dyDescent="0.3">
      <c r="A5368" s="8" t="s">
        <v>685</v>
      </c>
      <c r="B5368" s="16">
        <v>2</v>
      </c>
    </row>
    <row r="5369" spans="1:2" x14ac:dyDescent="0.3">
      <c r="A5369" s="8" t="s">
        <v>1383</v>
      </c>
      <c r="B5369" s="16">
        <v>2</v>
      </c>
    </row>
    <row r="5370" spans="1:2" x14ac:dyDescent="0.3">
      <c r="A5370" s="8" t="s">
        <v>2508</v>
      </c>
      <c r="B5370" s="16">
        <v>3</v>
      </c>
    </row>
    <row r="5371" spans="1:2" x14ac:dyDescent="0.3">
      <c r="A5371" s="8" t="s">
        <v>4452</v>
      </c>
      <c r="B5371" s="16">
        <v>1</v>
      </c>
    </row>
    <row r="5372" spans="1:2" x14ac:dyDescent="0.3">
      <c r="A5372" s="8" t="s">
        <v>1876</v>
      </c>
      <c r="B5372" s="16">
        <v>1</v>
      </c>
    </row>
    <row r="5373" spans="1:2" x14ac:dyDescent="0.3">
      <c r="A5373" s="8" t="s">
        <v>5040</v>
      </c>
      <c r="B5373" s="16">
        <v>1</v>
      </c>
    </row>
    <row r="5374" spans="1:2" x14ac:dyDescent="0.3">
      <c r="A5374" s="8" t="s">
        <v>1717</v>
      </c>
      <c r="B5374" s="16">
        <v>2</v>
      </c>
    </row>
    <row r="5375" spans="1:2" x14ac:dyDescent="0.3">
      <c r="A5375" s="8" t="s">
        <v>5655</v>
      </c>
      <c r="B5375" s="16">
        <v>1</v>
      </c>
    </row>
    <row r="5376" spans="1:2" x14ac:dyDescent="0.3">
      <c r="A5376" s="8" t="s">
        <v>5106</v>
      </c>
      <c r="B5376" s="16">
        <v>2</v>
      </c>
    </row>
    <row r="5377" spans="1:2" x14ac:dyDescent="0.3">
      <c r="A5377" s="8" t="s">
        <v>5364</v>
      </c>
      <c r="B5377" s="16">
        <v>1</v>
      </c>
    </row>
    <row r="5378" spans="1:2" x14ac:dyDescent="0.3">
      <c r="A5378" s="8" t="s">
        <v>1345</v>
      </c>
      <c r="B5378" s="16">
        <v>1</v>
      </c>
    </row>
    <row r="5379" spans="1:2" x14ac:dyDescent="0.3">
      <c r="A5379" s="8" t="s">
        <v>474</v>
      </c>
      <c r="B5379" s="16">
        <v>3</v>
      </c>
    </row>
    <row r="5380" spans="1:2" x14ac:dyDescent="0.3">
      <c r="A5380" s="8" t="s">
        <v>3509</v>
      </c>
      <c r="B5380" s="16">
        <v>1</v>
      </c>
    </row>
    <row r="5381" spans="1:2" x14ac:dyDescent="0.3">
      <c r="A5381" s="8" t="s">
        <v>859</v>
      </c>
      <c r="B5381" s="16">
        <v>1</v>
      </c>
    </row>
    <row r="5382" spans="1:2" x14ac:dyDescent="0.3">
      <c r="A5382" s="8" t="s">
        <v>1005</v>
      </c>
      <c r="B5382" s="16">
        <v>1</v>
      </c>
    </row>
    <row r="5383" spans="1:2" x14ac:dyDescent="0.3">
      <c r="A5383" s="8" t="s">
        <v>2854</v>
      </c>
      <c r="B5383" s="16">
        <v>1</v>
      </c>
    </row>
    <row r="5384" spans="1:2" x14ac:dyDescent="0.3">
      <c r="A5384" s="8" t="s">
        <v>4663</v>
      </c>
      <c r="B5384" s="16">
        <v>1</v>
      </c>
    </row>
    <row r="5385" spans="1:2" x14ac:dyDescent="0.3">
      <c r="A5385" s="8" t="s">
        <v>2982</v>
      </c>
      <c r="B5385" s="16">
        <v>1</v>
      </c>
    </row>
    <row r="5386" spans="1:2" x14ac:dyDescent="0.3">
      <c r="A5386" s="8" t="s">
        <v>5512</v>
      </c>
      <c r="B5386" s="16">
        <v>1</v>
      </c>
    </row>
    <row r="5387" spans="1:2" x14ac:dyDescent="0.3">
      <c r="A5387" s="8" t="s">
        <v>3465</v>
      </c>
      <c r="B5387" s="16">
        <v>1</v>
      </c>
    </row>
    <row r="5388" spans="1:2" x14ac:dyDescent="0.3">
      <c r="A5388" s="8" t="s">
        <v>4711</v>
      </c>
      <c r="B5388" s="16">
        <v>1</v>
      </c>
    </row>
    <row r="5389" spans="1:2" x14ac:dyDescent="0.3">
      <c r="A5389" s="8" t="s">
        <v>2135</v>
      </c>
      <c r="B5389" s="16">
        <v>4</v>
      </c>
    </row>
    <row r="5390" spans="1:2" x14ac:dyDescent="0.3">
      <c r="A5390" s="8" t="s">
        <v>2800</v>
      </c>
      <c r="B5390" s="16">
        <v>1</v>
      </c>
    </row>
    <row r="5391" spans="1:2" x14ac:dyDescent="0.3">
      <c r="A5391" s="8" t="s">
        <v>4887</v>
      </c>
      <c r="B5391" s="16">
        <v>1</v>
      </c>
    </row>
    <row r="5392" spans="1:2" x14ac:dyDescent="0.3">
      <c r="A5392" s="8" t="s">
        <v>4161</v>
      </c>
      <c r="B5392" s="16">
        <v>1</v>
      </c>
    </row>
    <row r="5393" spans="1:2" x14ac:dyDescent="0.3">
      <c r="A5393" s="8" t="s">
        <v>3060</v>
      </c>
      <c r="B5393" s="16">
        <v>2</v>
      </c>
    </row>
    <row r="5394" spans="1:2" x14ac:dyDescent="0.3">
      <c r="A5394" s="8" t="s">
        <v>3383</v>
      </c>
      <c r="B5394" s="16">
        <v>2</v>
      </c>
    </row>
    <row r="5395" spans="1:2" x14ac:dyDescent="0.3">
      <c r="A5395" s="8" t="s">
        <v>1255</v>
      </c>
      <c r="B5395" s="16">
        <v>1</v>
      </c>
    </row>
    <row r="5396" spans="1:2" x14ac:dyDescent="0.3">
      <c r="A5396" s="8" t="s">
        <v>1488</v>
      </c>
      <c r="B5396" s="16">
        <v>2</v>
      </c>
    </row>
    <row r="5397" spans="1:2" x14ac:dyDescent="0.3">
      <c r="A5397" s="8" t="s">
        <v>1543</v>
      </c>
      <c r="B5397" s="16">
        <v>2</v>
      </c>
    </row>
    <row r="5398" spans="1:2" x14ac:dyDescent="0.3">
      <c r="A5398" s="8" t="s">
        <v>2643</v>
      </c>
      <c r="B5398" s="16">
        <v>1</v>
      </c>
    </row>
    <row r="5399" spans="1:2" x14ac:dyDescent="0.3">
      <c r="A5399" s="8" t="s">
        <v>5116</v>
      </c>
      <c r="B5399" s="16">
        <v>2</v>
      </c>
    </row>
    <row r="5400" spans="1:2" x14ac:dyDescent="0.3">
      <c r="A5400" s="8" t="s">
        <v>60</v>
      </c>
      <c r="B5400" s="16">
        <v>3</v>
      </c>
    </row>
    <row r="5401" spans="1:2" x14ac:dyDescent="0.3">
      <c r="A5401" s="8" t="s">
        <v>4865</v>
      </c>
      <c r="B5401" s="16">
        <v>1</v>
      </c>
    </row>
    <row r="5402" spans="1:2" x14ac:dyDescent="0.3">
      <c r="A5402" s="8" t="s">
        <v>2314</v>
      </c>
      <c r="B5402" s="16">
        <v>1</v>
      </c>
    </row>
    <row r="5403" spans="1:2" x14ac:dyDescent="0.3">
      <c r="A5403" s="8" t="s">
        <v>4275</v>
      </c>
      <c r="B5403" s="16">
        <v>2</v>
      </c>
    </row>
    <row r="5404" spans="1:2" x14ac:dyDescent="0.3">
      <c r="A5404" s="8" t="s">
        <v>1742</v>
      </c>
      <c r="B5404" s="16">
        <v>1</v>
      </c>
    </row>
    <row r="5405" spans="1:2" x14ac:dyDescent="0.3">
      <c r="A5405" s="8" t="s">
        <v>1455</v>
      </c>
      <c r="B5405" s="16">
        <v>2</v>
      </c>
    </row>
    <row r="5406" spans="1:2" x14ac:dyDescent="0.3">
      <c r="A5406" s="8" t="s">
        <v>2835</v>
      </c>
      <c r="B5406" s="16">
        <v>2</v>
      </c>
    </row>
    <row r="5407" spans="1:2" x14ac:dyDescent="0.3">
      <c r="A5407" s="8" t="s">
        <v>87</v>
      </c>
      <c r="B5407" s="16">
        <v>1</v>
      </c>
    </row>
    <row r="5408" spans="1:2" x14ac:dyDescent="0.3">
      <c r="A5408" s="8" t="s">
        <v>4380</v>
      </c>
      <c r="B5408" s="16">
        <v>1</v>
      </c>
    </row>
    <row r="5409" spans="1:2" x14ac:dyDescent="0.3">
      <c r="A5409" s="8" t="s">
        <v>1496</v>
      </c>
      <c r="B5409" s="16">
        <v>1</v>
      </c>
    </row>
    <row r="5410" spans="1:2" x14ac:dyDescent="0.3">
      <c r="A5410" s="8" t="s">
        <v>2680</v>
      </c>
      <c r="B5410" s="16">
        <v>3</v>
      </c>
    </row>
    <row r="5411" spans="1:2" x14ac:dyDescent="0.3">
      <c r="A5411" s="8" t="s">
        <v>873</v>
      </c>
      <c r="B5411" s="16">
        <v>2</v>
      </c>
    </row>
    <row r="5412" spans="1:2" x14ac:dyDescent="0.3">
      <c r="A5412" s="8" t="s">
        <v>1332</v>
      </c>
      <c r="B5412" s="16">
        <v>1</v>
      </c>
    </row>
    <row r="5413" spans="1:2" x14ac:dyDescent="0.3">
      <c r="A5413" s="8" t="s">
        <v>2612</v>
      </c>
      <c r="B5413" s="16">
        <v>2</v>
      </c>
    </row>
    <row r="5414" spans="1:2" x14ac:dyDescent="0.3">
      <c r="A5414" s="8" t="s">
        <v>5741</v>
      </c>
      <c r="B5414" s="16">
        <v>1</v>
      </c>
    </row>
    <row r="5415" spans="1:2" x14ac:dyDescent="0.3">
      <c r="A5415" s="8" t="s">
        <v>4712</v>
      </c>
      <c r="B5415" s="16">
        <v>1</v>
      </c>
    </row>
    <row r="5416" spans="1:2" x14ac:dyDescent="0.3">
      <c r="A5416" s="8" t="s">
        <v>655</v>
      </c>
      <c r="B5416" s="16">
        <v>3</v>
      </c>
    </row>
    <row r="5417" spans="1:2" x14ac:dyDescent="0.3">
      <c r="A5417" s="8" t="s">
        <v>4279</v>
      </c>
      <c r="B5417" s="16">
        <v>2</v>
      </c>
    </row>
    <row r="5418" spans="1:2" x14ac:dyDescent="0.3">
      <c r="A5418" s="8" t="s">
        <v>2453</v>
      </c>
      <c r="B5418" s="16">
        <v>2</v>
      </c>
    </row>
    <row r="5419" spans="1:2" x14ac:dyDescent="0.3">
      <c r="A5419" s="8" t="s">
        <v>5177</v>
      </c>
      <c r="B5419" s="16">
        <v>2</v>
      </c>
    </row>
    <row r="5420" spans="1:2" x14ac:dyDescent="0.3">
      <c r="A5420" s="8" t="s">
        <v>794</v>
      </c>
      <c r="B5420" s="16">
        <v>3</v>
      </c>
    </row>
    <row r="5421" spans="1:2" x14ac:dyDescent="0.3">
      <c r="A5421" s="8" t="s">
        <v>5759</v>
      </c>
      <c r="B5421" s="16">
        <v>1</v>
      </c>
    </row>
    <row r="5422" spans="1:2" x14ac:dyDescent="0.3">
      <c r="A5422" s="8" t="s">
        <v>976</v>
      </c>
      <c r="B5422" s="16">
        <v>4</v>
      </c>
    </row>
    <row r="5423" spans="1:2" x14ac:dyDescent="0.3">
      <c r="A5423" s="8" t="s">
        <v>3903</v>
      </c>
      <c r="B5423" s="16">
        <v>2</v>
      </c>
    </row>
    <row r="5424" spans="1:2" x14ac:dyDescent="0.3">
      <c r="A5424" s="8" t="s">
        <v>4510</v>
      </c>
      <c r="B5424" s="16">
        <v>1</v>
      </c>
    </row>
    <row r="5425" spans="1:2" x14ac:dyDescent="0.3">
      <c r="A5425" s="8" t="s">
        <v>4345</v>
      </c>
      <c r="B5425" s="16">
        <v>2</v>
      </c>
    </row>
    <row r="5426" spans="1:2" x14ac:dyDescent="0.3">
      <c r="A5426" s="8" t="s">
        <v>3767</v>
      </c>
      <c r="B5426" s="16">
        <v>1</v>
      </c>
    </row>
    <row r="5427" spans="1:2" x14ac:dyDescent="0.3">
      <c r="A5427" s="8" t="s">
        <v>5052</v>
      </c>
      <c r="B5427" s="16">
        <v>1</v>
      </c>
    </row>
    <row r="5428" spans="1:2" x14ac:dyDescent="0.3">
      <c r="A5428" s="8" t="s">
        <v>5358</v>
      </c>
      <c r="B5428" s="16">
        <v>1</v>
      </c>
    </row>
    <row r="5429" spans="1:2" x14ac:dyDescent="0.3">
      <c r="A5429" s="8" t="s">
        <v>5188</v>
      </c>
      <c r="B5429" s="16">
        <v>1</v>
      </c>
    </row>
    <row r="5430" spans="1:2" x14ac:dyDescent="0.3">
      <c r="A5430" s="8" t="s">
        <v>1799</v>
      </c>
      <c r="B5430" s="16">
        <v>2</v>
      </c>
    </row>
    <row r="5431" spans="1:2" x14ac:dyDescent="0.3">
      <c r="A5431" s="8" t="s">
        <v>5706</v>
      </c>
      <c r="B5431" s="16">
        <v>1</v>
      </c>
    </row>
    <row r="5432" spans="1:2" x14ac:dyDescent="0.3">
      <c r="A5432" s="8" t="s">
        <v>3132</v>
      </c>
      <c r="B5432" s="16">
        <v>1</v>
      </c>
    </row>
    <row r="5433" spans="1:2" x14ac:dyDescent="0.3">
      <c r="A5433" s="8" t="s">
        <v>4216</v>
      </c>
      <c r="B5433" s="16">
        <v>2</v>
      </c>
    </row>
    <row r="5434" spans="1:2" x14ac:dyDescent="0.3">
      <c r="A5434" s="8" t="s">
        <v>4611</v>
      </c>
      <c r="B5434" s="16">
        <v>2</v>
      </c>
    </row>
    <row r="5435" spans="1:2" x14ac:dyDescent="0.3">
      <c r="A5435" s="8" t="s">
        <v>1866</v>
      </c>
      <c r="B5435" s="16">
        <v>2</v>
      </c>
    </row>
    <row r="5436" spans="1:2" x14ac:dyDescent="0.3">
      <c r="A5436" s="8" t="s">
        <v>2812</v>
      </c>
      <c r="B5436" s="16">
        <v>3</v>
      </c>
    </row>
    <row r="5437" spans="1:2" x14ac:dyDescent="0.3">
      <c r="A5437" s="8" t="s">
        <v>4904</v>
      </c>
      <c r="B5437" s="16">
        <v>1</v>
      </c>
    </row>
    <row r="5438" spans="1:2" x14ac:dyDescent="0.3">
      <c r="A5438" s="8" t="s">
        <v>5318</v>
      </c>
      <c r="B5438" s="16">
        <v>1</v>
      </c>
    </row>
    <row r="5439" spans="1:2" x14ac:dyDescent="0.3">
      <c r="A5439" s="8" t="s">
        <v>5927</v>
      </c>
      <c r="B5439" s="16">
        <v>1</v>
      </c>
    </row>
    <row r="5440" spans="1:2" x14ac:dyDescent="0.3">
      <c r="A5440" s="8" t="s">
        <v>23</v>
      </c>
      <c r="B5440" s="16">
        <v>3</v>
      </c>
    </row>
    <row r="5441" spans="1:2" x14ac:dyDescent="0.3">
      <c r="A5441" s="8" t="s">
        <v>5298</v>
      </c>
      <c r="B5441" s="16">
        <v>1</v>
      </c>
    </row>
    <row r="5442" spans="1:2" x14ac:dyDescent="0.3">
      <c r="A5442" s="8" t="s">
        <v>1273</v>
      </c>
      <c r="B5442" s="16">
        <v>1</v>
      </c>
    </row>
    <row r="5443" spans="1:2" x14ac:dyDescent="0.3">
      <c r="A5443" s="8" t="s">
        <v>2817</v>
      </c>
      <c r="B5443" s="16">
        <v>2</v>
      </c>
    </row>
    <row r="5444" spans="1:2" x14ac:dyDescent="0.3">
      <c r="A5444" s="8" t="s">
        <v>1355</v>
      </c>
      <c r="B5444" s="16">
        <v>2</v>
      </c>
    </row>
    <row r="5445" spans="1:2" x14ac:dyDescent="0.3">
      <c r="A5445" s="8" t="s">
        <v>5937</v>
      </c>
      <c r="B5445" s="16">
        <v>1</v>
      </c>
    </row>
    <row r="5446" spans="1:2" x14ac:dyDescent="0.3">
      <c r="A5446" s="8" t="s">
        <v>4444</v>
      </c>
      <c r="B5446" s="16">
        <v>2</v>
      </c>
    </row>
    <row r="5447" spans="1:2" x14ac:dyDescent="0.3">
      <c r="A5447" s="8" t="s">
        <v>969</v>
      </c>
      <c r="B5447" s="16">
        <v>1</v>
      </c>
    </row>
    <row r="5448" spans="1:2" x14ac:dyDescent="0.3">
      <c r="A5448" s="8" t="s">
        <v>587</v>
      </c>
      <c r="B5448" s="16">
        <v>1</v>
      </c>
    </row>
    <row r="5449" spans="1:2" x14ac:dyDescent="0.3">
      <c r="A5449" s="8" t="s">
        <v>2641</v>
      </c>
      <c r="B5449" s="16">
        <v>2</v>
      </c>
    </row>
    <row r="5450" spans="1:2" x14ac:dyDescent="0.3">
      <c r="A5450" s="8" t="s">
        <v>3934</v>
      </c>
      <c r="B5450" s="16">
        <v>1</v>
      </c>
    </row>
    <row r="5451" spans="1:2" x14ac:dyDescent="0.3">
      <c r="A5451" s="8" t="s">
        <v>2700</v>
      </c>
      <c r="B5451" s="16">
        <v>2</v>
      </c>
    </row>
    <row r="5452" spans="1:2" x14ac:dyDescent="0.3">
      <c r="A5452" s="8" t="s">
        <v>3815</v>
      </c>
      <c r="B5452" s="16">
        <v>1</v>
      </c>
    </row>
    <row r="5453" spans="1:2" x14ac:dyDescent="0.3">
      <c r="A5453" s="8" t="s">
        <v>817</v>
      </c>
      <c r="B5453" s="16">
        <v>3</v>
      </c>
    </row>
    <row r="5454" spans="1:2" x14ac:dyDescent="0.3">
      <c r="A5454" s="8" t="s">
        <v>2675</v>
      </c>
      <c r="B5454" s="16">
        <v>2</v>
      </c>
    </row>
    <row r="5455" spans="1:2" x14ac:dyDescent="0.3">
      <c r="A5455" s="8" t="s">
        <v>1818</v>
      </c>
      <c r="B5455" s="16">
        <v>1</v>
      </c>
    </row>
    <row r="5456" spans="1:2" x14ac:dyDescent="0.3">
      <c r="A5456" s="8" t="s">
        <v>3222</v>
      </c>
      <c r="B5456" s="16">
        <v>3</v>
      </c>
    </row>
    <row r="5457" spans="1:2" x14ac:dyDescent="0.3">
      <c r="A5457" s="8" t="s">
        <v>2460</v>
      </c>
      <c r="B5457" s="16">
        <v>1</v>
      </c>
    </row>
    <row r="5458" spans="1:2" x14ac:dyDescent="0.3">
      <c r="A5458" s="8" t="s">
        <v>5951</v>
      </c>
      <c r="B5458" s="16">
        <v>2</v>
      </c>
    </row>
    <row r="5459" spans="1:2" x14ac:dyDescent="0.3">
      <c r="A5459" s="8" t="s">
        <v>294</v>
      </c>
      <c r="B5459" s="16">
        <v>3</v>
      </c>
    </row>
    <row r="5460" spans="1:2" x14ac:dyDescent="0.3">
      <c r="A5460" s="8" t="s">
        <v>5778</v>
      </c>
      <c r="B5460" s="16">
        <v>1</v>
      </c>
    </row>
    <row r="5461" spans="1:2" x14ac:dyDescent="0.3">
      <c r="A5461" s="8" t="s">
        <v>4440</v>
      </c>
      <c r="B5461" s="16">
        <v>1</v>
      </c>
    </row>
    <row r="5462" spans="1:2" x14ac:dyDescent="0.3">
      <c r="A5462" s="8" t="s">
        <v>3887</v>
      </c>
      <c r="B5462" s="16">
        <v>4</v>
      </c>
    </row>
    <row r="5463" spans="1:2" x14ac:dyDescent="0.3">
      <c r="A5463" s="8" t="s">
        <v>3982</v>
      </c>
      <c r="B5463" s="16">
        <v>2</v>
      </c>
    </row>
    <row r="5464" spans="1:2" x14ac:dyDescent="0.3">
      <c r="A5464" s="8" t="s">
        <v>5214</v>
      </c>
      <c r="B5464" s="16">
        <v>1</v>
      </c>
    </row>
    <row r="5465" spans="1:2" x14ac:dyDescent="0.3">
      <c r="A5465" s="8" t="s">
        <v>1775</v>
      </c>
      <c r="B5465" s="16">
        <v>2</v>
      </c>
    </row>
    <row r="5466" spans="1:2" x14ac:dyDescent="0.3">
      <c r="A5466" s="8" t="s">
        <v>4898</v>
      </c>
      <c r="B5466" s="16">
        <v>1</v>
      </c>
    </row>
    <row r="5467" spans="1:2" x14ac:dyDescent="0.3">
      <c r="A5467" s="8" t="s">
        <v>4419</v>
      </c>
      <c r="B5467" s="16">
        <v>1</v>
      </c>
    </row>
    <row r="5468" spans="1:2" x14ac:dyDescent="0.3">
      <c r="A5468" s="8" t="s">
        <v>4303</v>
      </c>
      <c r="B5468" s="16">
        <v>3</v>
      </c>
    </row>
    <row r="5469" spans="1:2" x14ac:dyDescent="0.3">
      <c r="A5469" s="8" t="s">
        <v>4534</v>
      </c>
      <c r="B5469" s="16">
        <v>1</v>
      </c>
    </row>
    <row r="5470" spans="1:2" x14ac:dyDescent="0.3">
      <c r="A5470" s="8" t="s">
        <v>1053</v>
      </c>
      <c r="B5470" s="16">
        <v>3</v>
      </c>
    </row>
    <row r="5471" spans="1:2" x14ac:dyDescent="0.3">
      <c r="A5471" s="8" t="s">
        <v>290</v>
      </c>
      <c r="B5471" s="16">
        <v>4</v>
      </c>
    </row>
    <row r="5472" spans="1:2" x14ac:dyDescent="0.3">
      <c r="A5472" s="8" t="s">
        <v>269</v>
      </c>
      <c r="B5472" s="16">
        <v>1</v>
      </c>
    </row>
    <row r="5473" spans="1:2" x14ac:dyDescent="0.3">
      <c r="A5473" s="8" t="s">
        <v>4378</v>
      </c>
      <c r="B5473" s="16">
        <v>1</v>
      </c>
    </row>
    <row r="5474" spans="1:2" x14ac:dyDescent="0.3">
      <c r="A5474" s="8" t="s">
        <v>4970</v>
      </c>
      <c r="B5474" s="16">
        <v>2</v>
      </c>
    </row>
    <row r="5475" spans="1:2" x14ac:dyDescent="0.3">
      <c r="A5475" s="8" t="s">
        <v>3328</v>
      </c>
      <c r="B5475" s="16">
        <v>3</v>
      </c>
    </row>
    <row r="5476" spans="1:2" x14ac:dyDescent="0.3">
      <c r="A5476" s="8" t="s">
        <v>1714</v>
      </c>
      <c r="B5476" s="16">
        <v>2</v>
      </c>
    </row>
    <row r="5477" spans="1:2" x14ac:dyDescent="0.3">
      <c r="A5477" s="8" t="s">
        <v>4721</v>
      </c>
      <c r="B5477" s="16">
        <v>1</v>
      </c>
    </row>
    <row r="5478" spans="1:2" x14ac:dyDescent="0.3">
      <c r="A5478" s="8" t="s">
        <v>5079</v>
      </c>
      <c r="B5478" s="16">
        <v>1</v>
      </c>
    </row>
    <row r="5479" spans="1:2" x14ac:dyDescent="0.3">
      <c r="A5479" s="8" t="s">
        <v>468</v>
      </c>
      <c r="B5479" s="16">
        <v>2</v>
      </c>
    </row>
    <row r="5480" spans="1:2" x14ac:dyDescent="0.3">
      <c r="A5480" s="8" t="s">
        <v>4880</v>
      </c>
      <c r="B5480" s="16">
        <v>1</v>
      </c>
    </row>
    <row r="5481" spans="1:2" x14ac:dyDescent="0.3">
      <c r="A5481" s="8" t="s">
        <v>5704</v>
      </c>
      <c r="B5481" s="16">
        <v>1</v>
      </c>
    </row>
    <row r="5482" spans="1:2" x14ac:dyDescent="0.3">
      <c r="A5482" s="8" t="s">
        <v>3983</v>
      </c>
      <c r="B5482" s="16">
        <v>2</v>
      </c>
    </row>
    <row r="5483" spans="1:2" x14ac:dyDescent="0.3">
      <c r="A5483" s="8" t="s">
        <v>905</v>
      </c>
      <c r="B5483" s="16">
        <v>1</v>
      </c>
    </row>
    <row r="5484" spans="1:2" x14ac:dyDescent="0.3">
      <c r="A5484" s="8" t="s">
        <v>1620</v>
      </c>
      <c r="B5484" s="16">
        <v>1</v>
      </c>
    </row>
    <row r="5485" spans="1:2" x14ac:dyDescent="0.3">
      <c r="A5485" s="8" t="s">
        <v>3144</v>
      </c>
      <c r="B5485" s="16">
        <v>2</v>
      </c>
    </row>
    <row r="5486" spans="1:2" x14ac:dyDescent="0.3">
      <c r="A5486" s="8" t="s">
        <v>5169</v>
      </c>
      <c r="B5486" s="16">
        <v>1</v>
      </c>
    </row>
    <row r="5487" spans="1:2" x14ac:dyDescent="0.3">
      <c r="A5487" s="8" t="s">
        <v>1385</v>
      </c>
      <c r="B5487" s="16">
        <v>2</v>
      </c>
    </row>
    <row r="5488" spans="1:2" x14ac:dyDescent="0.3">
      <c r="A5488" s="8" t="s">
        <v>362</v>
      </c>
      <c r="B5488" s="16">
        <v>1</v>
      </c>
    </row>
    <row r="5489" spans="1:2" x14ac:dyDescent="0.3">
      <c r="A5489" s="8" t="s">
        <v>2215</v>
      </c>
      <c r="B5489" s="16">
        <v>1</v>
      </c>
    </row>
    <row r="5490" spans="1:2" x14ac:dyDescent="0.3">
      <c r="A5490" s="8" t="s">
        <v>176</v>
      </c>
      <c r="B5490" s="16">
        <v>1</v>
      </c>
    </row>
    <row r="5491" spans="1:2" x14ac:dyDescent="0.3">
      <c r="A5491" s="8" t="s">
        <v>282</v>
      </c>
      <c r="B5491" s="16">
        <v>2</v>
      </c>
    </row>
    <row r="5492" spans="1:2" x14ac:dyDescent="0.3">
      <c r="A5492" s="8" t="s">
        <v>1811</v>
      </c>
      <c r="B5492" s="16">
        <v>1</v>
      </c>
    </row>
    <row r="5493" spans="1:2" x14ac:dyDescent="0.3">
      <c r="A5493" s="8" t="s">
        <v>5915</v>
      </c>
      <c r="B5493" s="16">
        <v>1</v>
      </c>
    </row>
    <row r="5494" spans="1:2" x14ac:dyDescent="0.3">
      <c r="A5494" s="8" t="s">
        <v>3338</v>
      </c>
      <c r="B5494" s="16">
        <v>3</v>
      </c>
    </row>
    <row r="5495" spans="1:2" x14ac:dyDescent="0.3">
      <c r="A5495" s="8" t="s">
        <v>4136</v>
      </c>
      <c r="B5495" s="16">
        <v>2</v>
      </c>
    </row>
    <row r="5496" spans="1:2" x14ac:dyDescent="0.3">
      <c r="A5496" s="8" t="s">
        <v>554</v>
      </c>
      <c r="B5496" s="16">
        <v>5</v>
      </c>
    </row>
    <row r="5497" spans="1:2" x14ac:dyDescent="0.3">
      <c r="A5497" s="8" t="s">
        <v>4148</v>
      </c>
      <c r="B5497" s="16">
        <v>2</v>
      </c>
    </row>
    <row r="5498" spans="1:2" x14ac:dyDescent="0.3">
      <c r="A5498" s="8" t="s">
        <v>857</v>
      </c>
      <c r="B5498" s="16">
        <v>3</v>
      </c>
    </row>
    <row r="5499" spans="1:2" x14ac:dyDescent="0.3">
      <c r="A5499" s="8" t="s">
        <v>5396</v>
      </c>
      <c r="B5499" s="16">
        <v>2</v>
      </c>
    </row>
    <row r="5500" spans="1:2" x14ac:dyDescent="0.3">
      <c r="A5500" s="8" t="s">
        <v>1249</v>
      </c>
      <c r="B5500" s="16">
        <v>1</v>
      </c>
    </row>
    <row r="5501" spans="1:2" x14ac:dyDescent="0.3">
      <c r="A5501" s="8" t="s">
        <v>2169</v>
      </c>
      <c r="B5501" s="16">
        <v>2</v>
      </c>
    </row>
    <row r="5502" spans="1:2" x14ac:dyDescent="0.3">
      <c r="A5502" s="8" t="s">
        <v>76</v>
      </c>
      <c r="B5502" s="16">
        <v>3</v>
      </c>
    </row>
    <row r="5503" spans="1:2" x14ac:dyDescent="0.3">
      <c r="A5503" s="8" t="s">
        <v>5681</v>
      </c>
      <c r="B5503" s="16">
        <v>1</v>
      </c>
    </row>
    <row r="5504" spans="1:2" x14ac:dyDescent="0.3">
      <c r="A5504" s="8" t="s">
        <v>5285</v>
      </c>
      <c r="B5504" s="16">
        <v>2</v>
      </c>
    </row>
    <row r="5505" spans="1:2" x14ac:dyDescent="0.3">
      <c r="A5505" s="8" t="s">
        <v>3084</v>
      </c>
      <c r="B5505" s="16">
        <v>3</v>
      </c>
    </row>
    <row r="5506" spans="1:2" x14ac:dyDescent="0.3">
      <c r="A5506" s="8" t="s">
        <v>2715</v>
      </c>
      <c r="B5506" s="16">
        <v>1</v>
      </c>
    </row>
    <row r="5507" spans="1:2" x14ac:dyDescent="0.3">
      <c r="A5507" s="8" t="s">
        <v>516</v>
      </c>
      <c r="B5507" s="16">
        <v>2</v>
      </c>
    </row>
    <row r="5508" spans="1:2" x14ac:dyDescent="0.3">
      <c r="A5508" s="8" t="s">
        <v>231</v>
      </c>
      <c r="B5508" s="16">
        <v>3</v>
      </c>
    </row>
    <row r="5509" spans="1:2" x14ac:dyDescent="0.3">
      <c r="A5509" s="8" t="s">
        <v>3793</v>
      </c>
      <c r="B5509" s="16">
        <v>1</v>
      </c>
    </row>
    <row r="5510" spans="1:2" x14ac:dyDescent="0.3">
      <c r="A5510" s="8" t="s">
        <v>1466</v>
      </c>
      <c r="B5510" s="16">
        <v>1</v>
      </c>
    </row>
    <row r="5511" spans="1:2" x14ac:dyDescent="0.3">
      <c r="A5511" s="8" t="s">
        <v>2270</v>
      </c>
      <c r="B5511" s="16">
        <v>2</v>
      </c>
    </row>
    <row r="5512" spans="1:2" x14ac:dyDescent="0.3">
      <c r="A5512" s="8" t="s">
        <v>4385</v>
      </c>
      <c r="B5512" s="16">
        <v>1</v>
      </c>
    </row>
    <row r="5513" spans="1:2" x14ac:dyDescent="0.3">
      <c r="A5513" s="8" t="s">
        <v>5742</v>
      </c>
      <c r="B5513" s="16">
        <v>1</v>
      </c>
    </row>
    <row r="5514" spans="1:2" x14ac:dyDescent="0.3">
      <c r="A5514" s="8" t="s">
        <v>3107</v>
      </c>
      <c r="B5514" s="16">
        <v>1</v>
      </c>
    </row>
    <row r="5515" spans="1:2" x14ac:dyDescent="0.3">
      <c r="A5515" s="8" t="s">
        <v>2211</v>
      </c>
      <c r="B5515" s="16">
        <v>1</v>
      </c>
    </row>
    <row r="5516" spans="1:2" x14ac:dyDescent="0.3">
      <c r="A5516" s="8" t="s">
        <v>2355</v>
      </c>
      <c r="B5516" s="16">
        <v>3</v>
      </c>
    </row>
    <row r="5517" spans="1:2" x14ac:dyDescent="0.3">
      <c r="A5517" s="8" t="s">
        <v>5675</v>
      </c>
      <c r="B5517" s="16">
        <v>2</v>
      </c>
    </row>
    <row r="5518" spans="1:2" x14ac:dyDescent="0.3">
      <c r="A5518" s="8" t="s">
        <v>4197</v>
      </c>
      <c r="B5518" s="16">
        <v>1</v>
      </c>
    </row>
    <row r="5519" spans="1:2" x14ac:dyDescent="0.3">
      <c r="A5519" s="8" t="s">
        <v>3185</v>
      </c>
      <c r="B5519" s="16">
        <v>1</v>
      </c>
    </row>
    <row r="5520" spans="1:2" x14ac:dyDescent="0.3">
      <c r="A5520" s="8" t="s">
        <v>5780</v>
      </c>
      <c r="B5520" s="16">
        <v>1</v>
      </c>
    </row>
    <row r="5521" spans="1:2" x14ac:dyDescent="0.3">
      <c r="A5521" s="8" t="s">
        <v>985</v>
      </c>
      <c r="B5521" s="16">
        <v>1</v>
      </c>
    </row>
    <row r="5522" spans="1:2" x14ac:dyDescent="0.3">
      <c r="A5522" s="8" t="s">
        <v>3459</v>
      </c>
      <c r="B5522" s="16">
        <v>4</v>
      </c>
    </row>
    <row r="5523" spans="1:2" x14ac:dyDescent="0.3">
      <c r="A5523" s="8" t="s">
        <v>2937</v>
      </c>
      <c r="B5523" s="16">
        <v>1</v>
      </c>
    </row>
    <row r="5524" spans="1:2" x14ac:dyDescent="0.3">
      <c r="A5524" s="8" t="s">
        <v>921</v>
      </c>
      <c r="B5524" s="16">
        <v>2</v>
      </c>
    </row>
    <row r="5525" spans="1:2" x14ac:dyDescent="0.3">
      <c r="A5525" s="8" t="s">
        <v>738</v>
      </c>
      <c r="B5525" s="16">
        <v>2</v>
      </c>
    </row>
    <row r="5526" spans="1:2" x14ac:dyDescent="0.3">
      <c r="A5526" s="8" t="s">
        <v>705</v>
      </c>
      <c r="B5526" s="16">
        <v>3</v>
      </c>
    </row>
    <row r="5527" spans="1:2" x14ac:dyDescent="0.3">
      <c r="A5527" s="8" t="s">
        <v>1000</v>
      </c>
      <c r="B5527" s="16">
        <v>2</v>
      </c>
    </row>
    <row r="5528" spans="1:2" x14ac:dyDescent="0.3">
      <c r="A5528" s="8" t="s">
        <v>5834</v>
      </c>
      <c r="B5528" s="16">
        <v>1</v>
      </c>
    </row>
    <row r="5529" spans="1:2" x14ac:dyDescent="0.3">
      <c r="A5529" s="8" t="s">
        <v>3235</v>
      </c>
      <c r="B5529" s="16">
        <v>1</v>
      </c>
    </row>
    <row r="5530" spans="1:2" x14ac:dyDescent="0.3">
      <c r="A5530" s="8" t="s">
        <v>261</v>
      </c>
      <c r="B5530" s="16">
        <v>2</v>
      </c>
    </row>
    <row r="5531" spans="1:2" x14ac:dyDescent="0.3">
      <c r="A5531" s="8" t="s">
        <v>1262</v>
      </c>
      <c r="B5531" s="16">
        <v>1</v>
      </c>
    </row>
    <row r="5532" spans="1:2" x14ac:dyDescent="0.3">
      <c r="A5532" s="8" t="s">
        <v>4207</v>
      </c>
      <c r="B5532" s="16">
        <v>3</v>
      </c>
    </row>
    <row r="5533" spans="1:2" x14ac:dyDescent="0.3">
      <c r="A5533" s="8" t="s">
        <v>357</v>
      </c>
      <c r="B5533" s="16">
        <v>1</v>
      </c>
    </row>
    <row r="5534" spans="1:2" x14ac:dyDescent="0.3">
      <c r="A5534" s="8" t="s">
        <v>4446</v>
      </c>
      <c r="B5534" s="16">
        <v>2</v>
      </c>
    </row>
    <row r="5535" spans="1:2" x14ac:dyDescent="0.3">
      <c r="A5535" s="8" t="s">
        <v>3750</v>
      </c>
      <c r="B5535" s="16">
        <v>3</v>
      </c>
    </row>
    <row r="5536" spans="1:2" x14ac:dyDescent="0.3">
      <c r="A5536" s="8" t="s">
        <v>4104</v>
      </c>
      <c r="B5536" s="16">
        <v>1</v>
      </c>
    </row>
    <row r="5537" spans="1:2" x14ac:dyDescent="0.3">
      <c r="A5537" s="8" t="s">
        <v>6020</v>
      </c>
      <c r="B5537" s="16">
        <v>1</v>
      </c>
    </row>
    <row r="5538" spans="1:2" x14ac:dyDescent="0.3">
      <c r="A5538" s="8" t="s">
        <v>422</v>
      </c>
      <c r="B5538" s="16">
        <v>1</v>
      </c>
    </row>
    <row r="5539" spans="1:2" x14ac:dyDescent="0.3">
      <c r="A5539" s="8" t="s">
        <v>713</v>
      </c>
      <c r="B5539" s="16">
        <v>1</v>
      </c>
    </row>
    <row r="5540" spans="1:2" x14ac:dyDescent="0.3">
      <c r="A5540" s="8" t="s">
        <v>3455</v>
      </c>
      <c r="B5540" s="16">
        <v>2</v>
      </c>
    </row>
    <row r="5541" spans="1:2" x14ac:dyDescent="0.3">
      <c r="A5541" s="8" t="s">
        <v>4491</v>
      </c>
      <c r="B5541" s="16">
        <v>1</v>
      </c>
    </row>
    <row r="5542" spans="1:2" x14ac:dyDescent="0.3">
      <c r="A5542" s="8" t="s">
        <v>1217</v>
      </c>
      <c r="B5542" s="16">
        <v>1</v>
      </c>
    </row>
    <row r="5543" spans="1:2" x14ac:dyDescent="0.3">
      <c r="A5543" s="8" t="s">
        <v>5878</v>
      </c>
      <c r="B5543" s="16">
        <v>1</v>
      </c>
    </row>
    <row r="5544" spans="1:2" x14ac:dyDescent="0.3">
      <c r="A5544" s="8" t="s">
        <v>4463</v>
      </c>
      <c r="B5544" s="16">
        <v>1</v>
      </c>
    </row>
    <row r="5545" spans="1:2" x14ac:dyDescent="0.3">
      <c r="A5545" s="8" t="s">
        <v>4998</v>
      </c>
      <c r="B5545" s="16">
        <v>1</v>
      </c>
    </row>
    <row r="5546" spans="1:2" x14ac:dyDescent="0.3">
      <c r="A5546" s="8" t="s">
        <v>601</v>
      </c>
      <c r="B5546" s="16">
        <v>1</v>
      </c>
    </row>
    <row r="5547" spans="1:2" x14ac:dyDescent="0.3">
      <c r="A5547" s="8" t="s">
        <v>2147</v>
      </c>
      <c r="B5547" s="16">
        <v>1</v>
      </c>
    </row>
    <row r="5548" spans="1:2" x14ac:dyDescent="0.3">
      <c r="A5548" s="8" t="s">
        <v>3214</v>
      </c>
      <c r="B5548" s="16">
        <v>2</v>
      </c>
    </row>
    <row r="5549" spans="1:2" x14ac:dyDescent="0.3">
      <c r="A5549" s="8" t="s">
        <v>2149</v>
      </c>
      <c r="B5549" s="16">
        <v>1</v>
      </c>
    </row>
    <row r="5550" spans="1:2" x14ac:dyDescent="0.3">
      <c r="A5550" s="8" t="s">
        <v>5967</v>
      </c>
      <c r="B5550" s="16">
        <v>1</v>
      </c>
    </row>
    <row r="5551" spans="1:2" x14ac:dyDescent="0.3">
      <c r="A5551" s="8" t="s">
        <v>2801</v>
      </c>
      <c r="B5551" s="16">
        <v>1</v>
      </c>
    </row>
    <row r="5552" spans="1:2" x14ac:dyDescent="0.3">
      <c r="A5552" s="8" t="s">
        <v>4134</v>
      </c>
      <c r="B5552" s="16">
        <v>2</v>
      </c>
    </row>
    <row r="5553" spans="1:2" x14ac:dyDescent="0.3">
      <c r="A5553" s="8" t="s">
        <v>600</v>
      </c>
      <c r="B5553" s="16">
        <v>1</v>
      </c>
    </row>
    <row r="5554" spans="1:2" x14ac:dyDescent="0.3">
      <c r="A5554" s="8" t="s">
        <v>3594</v>
      </c>
      <c r="B5554" s="16">
        <v>3</v>
      </c>
    </row>
    <row r="5555" spans="1:2" x14ac:dyDescent="0.3">
      <c r="A5555" s="8" t="s">
        <v>203</v>
      </c>
      <c r="B5555" s="16">
        <v>3</v>
      </c>
    </row>
    <row r="5556" spans="1:2" x14ac:dyDescent="0.3">
      <c r="A5556" s="8" t="s">
        <v>2214</v>
      </c>
      <c r="B5556" s="16">
        <v>1</v>
      </c>
    </row>
    <row r="5557" spans="1:2" x14ac:dyDescent="0.3">
      <c r="A5557" s="8" t="s">
        <v>4179</v>
      </c>
      <c r="B5557" s="16">
        <v>3</v>
      </c>
    </row>
    <row r="5558" spans="1:2" x14ac:dyDescent="0.3">
      <c r="A5558" s="8" t="s">
        <v>3898</v>
      </c>
      <c r="B5558" s="16">
        <v>1</v>
      </c>
    </row>
    <row r="5559" spans="1:2" x14ac:dyDescent="0.3">
      <c r="A5559" s="8" t="s">
        <v>958</v>
      </c>
      <c r="B5559" s="16">
        <v>3</v>
      </c>
    </row>
    <row r="5560" spans="1:2" x14ac:dyDescent="0.3">
      <c r="A5560" s="8" t="s">
        <v>3614</v>
      </c>
      <c r="B5560" s="16">
        <v>1</v>
      </c>
    </row>
    <row r="5561" spans="1:2" x14ac:dyDescent="0.3">
      <c r="A5561" s="8" t="s">
        <v>3370</v>
      </c>
      <c r="B5561" s="16">
        <v>1</v>
      </c>
    </row>
    <row r="5562" spans="1:2" x14ac:dyDescent="0.3">
      <c r="A5562" s="8" t="s">
        <v>4289</v>
      </c>
      <c r="B5562" s="16">
        <v>4</v>
      </c>
    </row>
    <row r="5563" spans="1:2" x14ac:dyDescent="0.3">
      <c r="A5563" s="8" t="s">
        <v>3920</v>
      </c>
      <c r="B5563" s="16">
        <v>2</v>
      </c>
    </row>
    <row r="5564" spans="1:2" x14ac:dyDescent="0.3">
      <c r="A5564" s="8" t="s">
        <v>4676</v>
      </c>
      <c r="B5564" s="16">
        <v>1</v>
      </c>
    </row>
    <row r="5565" spans="1:2" x14ac:dyDescent="0.3">
      <c r="A5565" s="8" t="s">
        <v>5653</v>
      </c>
      <c r="B5565" s="16">
        <v>1</v>
      </c>
    </row>
    <row r="5566" spans="1:2" x14ac:dyDescent="0.3">
      <c r="A5566" s="8" t="s">
        <v>5701</v>
      </c>
      <c r="B5566" s="16">
        <v>1</v>
      </c>
    </row>
    <row r="5567" spans="1:2" x14ac:dyDescent="0.3">
      <c r="A5567" s="8" t="s">
        <v>333</v>
      </c>
      <c r="B5567" s="16">
        <v>3</v>
      </c>
    </row>
    <row r="5568" spans="1:2" x14ac:dyDescent="0.3">
      <c r="A5568" s="8" t="s">
        <v>3657</v>
      </c>
      <c r="B5568" s="16">
        <v>1</v>
      </c>
    </row>
    <row r="5569" spans="1:2" x14ac:dyDescent="0.3">
      <c r="A5569" s="8" t="s">
        <v>5279</v>
      </c>
      <c r="B5569" s="16">
        <v>1</v>
      </c>
    </row>
    <row r="5570" spans="1:2" x14ac:dyDescent="0.3">
      <c r="A5570" s="8" t="s">
        <v>4571</v>
      </c>
      <c r="B5570" s="16">
        <v>2</v>
      </c>
    </row>
    <row r="5571" spans="1:2" x14ac:dyDescent="0.3">
      <c r="A5571" s="8" t="s">
        <v>3504</v>
      </c>
      <c r="B5571" s="16">
        <v>2</v>
      </c>
    </row>
    <row r="5572" spans="1:2" x14ac:dyDescent="0.3">
      <c r="A5572" s="8" t="s">
        <v>4034</v>
      </c>
      <c r="B5572" s="16">
        <v>1</v>
      </c>
    </row>
    <row r="5573" spans="1:2" x14ac:dyDescent="0.3">
      <c r="A5573" s="8" t="s">
        <v>5256</v>
      </c>
      <c r="B5573" s="16">
        <v>1</v>
      </c>
    </row>
    <row r="5574" spans="1:2" x14ac:dyDescent="0.3">
      <c r="A5574" s="8" t="s">
        <v>5208</v>
      </c>
      <c r="B5574" s="16">
        <v>1</v>
      </c>
    </row>
    <row r="5575" spans="1:2" x14ac:dyDescent="0.3">
      <c r="A5575" s="8" t="s">
        <v>4591</v>
      </c>
      <c r="B5575" s="16">
        <v>2</v>
      </c>
    </row>
    <row r="5576" spans="1:2" x14ac:dyDescent="0.3">
      <c r="A5576" s="8" t="s">
        <v>3213</v>
      </c>
      <c r="B5576" s="16">
        <v>1</v>
      </c>
    </row>
    <row r="5577" spans="1:2" x14ac:dyDescent="0.3">
      <c r="A5577" s="8" t="s">
        <v>1898</v>
      </c>
      <c r="B5577" s="16">
        <v>3</v>
      </c>
    </row>
    <row r="5578" spans="1:2" x14ac:dyDescent="0.3">
      <c r="A5578" s="8" t="s">
        <v>5448</v>
      </c>
      <c r="B5578" s="16">
        <v>1</v>
      </c>
    </row>
    <row r="5579" spans="1:2" x14ac:dyDescent="0.3">
      <c r="A5579" s="8" t="s">
        <v>3225</v>
      </c>
      <c r="B5579" s="16">
        <v>1</v>
      </c>
    </row>
    <row r="5580" spans="1:2" x14ac:dyDescent="0.3">
      <c r="A5580" s="8" t="s">
        <v>928</v>
      </c>
      <c r="B5580" s="16">
        <v>4</v>
      </c>
    </row>
    <row r="5581" spans="1:2" x14ac:dyDescent="0.3">
      <c r="A5581" s="8" t="s">
        <v>4260</v>
      </c>
      <c r="B5581" s="16">
        <v>2</v>
      </c>
    </row>
    <row r="5582" spans="1:2" x14ac:dyDescent="0.3">
      <c r="A5582" s="8" t="s">
        <v>4268</v>
      </c>
      <c r="B5582" s="16">
        <v>1</v>
      </c>
    </row>
    <row r="5583" spans="1:2" x14ac:dyDescent="0.3">
      <c r="A5583" s="8" t="s">
        <v>5684</v>
      </c>
      <c r="B5583" s="16">
        <v>1</v>
      </c>
    </row>
    <row r="5584" spans="1:2" x14ac:dyDescent="0.3">
      <c r="A5584" s="8" t="s">
        <v>5826</v>
      </c>
      <c r="B5584" s="16">
        <v>1</v>
      </c>
    </row>
    <row r="5585" spans="1:2" x14ac:dyDescent="0.3">
      <c r="A5585" s="8" t="s">
        <v>2687</v>
      </c>
      <c r="B5585" s="16">
        <v>2</v>
      </c>
    </row>
    <row r="5586" spans="1:2" x14ac:dyDescent="0.3">
      <c r="A5586" s="8" t="s">
        <v>1971</v>
      </c>
      <c r="B5586" s="16">
        <v>1</v>
      </c>
    </row>
    <row r="5587" spans="1:2" x14ac:dyDescent="0.3">
      <c r="A5587" s="8" t="s">
        <v>1341</v>
      </c>
      <c r="B5587" s="16">
        <v>3</v>
      </c>
    </row>
    <row r="5588" spans="1:2" x14ac:dyDescent="0.3">
      <c r="A5588" s="8" t="s">
        <v>3518</v>
      </c>
      <c r="B5588" s="16">
        <v>1</v>
      </c>
    </row>
    <row r="5589" spans="1:2" x14ac:dyDescent="0.3">
      <c r="A5589" s="8" t="s">
        <v>2904</v>
      </c>
      <c r="B5589" s="16">
        <v>2</v>
      </c>
    </row>
    <row r="5590" spans="1:2" x14ac:dyDescent="0.3">
      <c r="A5590" s="8" t="s">
        <v>3534</v>
      </c>
      <c r="B5590" s="16">
        <v>1</v>
      </c>
    </row>
    <row r="5591" spans="1:2" x14ac:dyDescent="0.3">
      <c r="A5591" s="8" t="s">
        <v>687</v>
      </c>
      <c r="B5591" s="16">
        <v>1</v>
      </c>
    </row>
    <row r="5592" spans="1:2" x14ac:dyDescent="0.3">
      <c r="A5592" s="8" t="s">
        <v>1321</v>
      </c>
      <c r="B5592" s="16">
        <v>1</v>
      </c>
    </row>
    <row r="5593" spans="1:2" x14ac:dyDescent="0.3">
      <c r="A5593" s="8" t="s">
        <v>2154</v>
      </c>
      <c r="B5593" s="16">
        <v>1</v>
      </c>
    </row>
    <row r="5594" spans="1:2" x14ac:dyDescent="0.3">
      <c r="A5594" s="8" t="s">
        <v>3494</v>
      </c>
      <c r="B5594" s="16">
        <v>1</v>
      </c>
    </row>
    <row r="5595" spans="1:2" x14ac:dyDescent="0.3">
      <c r="A5595" s="8" t="s">
        <v>5354</v>
      </c>
      <c r="B5595" s="16">
        <v>1</v>
      </c>
    </row>
    <row r="5596" spans="1:2" x14ac:dyDescent="0.3">
      <c r="A5596" s="8" t="s">
        <v>4610</v>
      </c>
      <c r="B5596" s="16">
        <v>1</v>
      </c>
    </row>
    <row r="5597" spans="1:2" x14ac:dyDescent="0.3">
      <c r="A5597" s="8" t="s">
        <v>2777</v>
      </c>
      <c r="B5597" s="16">
        <v>3</v>
      </c>
    </row>
    <row r="5598" spans="1:2" x14ac:dyDescent="0.3">
      <c r="A5598" s="8" t="s">
        <v>3833</v>
      </c>
      <c r="B5598" s="16">
        <v>2</v>
      </c>
    </row>
    <row r="5599" spans="1:2" x14ac:dyDescent="0.3">
      <c r="A5599" s="8" t="s">
        <v>2031</v>
      </c>
      <c r="B5599" s="16">
        <v>2</v>
      </c>
    </row>
    <row r="5600" spans="1:2" x14ac:dyDescent="0.3">
      <c r="A5600" s="8" t="s">
        <v>1021</v>
      </c>
      <c r="B5600" s="16">
        <v>1</v>
      </c>
    </row>
    <row r="5601" spans="1:2" x14ac:dyDescent="0.3">
      <c r="A5601" s="8" t="s">
        <v>3194</v>
      </c>
      <c r="B5601" s="16">
        <v>3</v>
      </c>
    </row>
    <row r="5602" spans="1:2" x14ac:dyDescent="0.3">
      <c r="A5602" s="8" t="s">
        <v>1910</v>
      </c>
      <c r="B5602" s="16">
        <v>2</v>
      </c>
    </row>
    <row r="5603" spans="1:2" x14ac:dyDescent="0.3">
      <c r="A5603" s="8" t="s">
        <v>2988</v>
      </c>
      <c r="B5603" s="16">
        <v>2</v>
      </c>
    </row>
    <row r="5604" spans="1:2" x14ac:dyDescent="0.3">
      <c r="A5604" s="8" t="s">
        <v>220</v>
      </c>
      <c r="B5604" s="16">
        <v>3</v>
      </c>
    </row>
    <row r="5605" spans="1:2" x14ac:dyDescent="0.3">
      <c r="A5605" s="8" t="s">
        <v>5414</v>
      </c>
      <c r="B5605" s="16">
        <v>1</v>
      </c>
    </row>
    <row r="5606" spans="1:2" x14ac:dyDescent="0.3">
      <c r="A5606" s="8" t="s">
        <v>2250</v>
      </c>
      <c r="B5606" s="16">
        <v>2</v>
      </c>
    </row>
    <row r="5607" spans="1:2" x14ac:dyDescent="0.3">
      <c r="A5607" s="8" t="s">
        <v>3560</v>
      </c>
      <c r="B5607" s="16">
        <v>1</v>
      </c>
    </row>
    <row r="5608" spans="1:2" x14ac:dyDescent="0.3">
      <c r="A5608" s="8" t="s">
        <v>3570</v>
      </c>
      <c r="B5608" s="16">
        <v>1</v>
      </c>
    </row>
    <row r="5609" spans="1:2" x14ac:dyDescent="0.3">
      <c r="A5609" s="8" t="s">
        <v>4110</v>
      </c>
      <c r="B5609" s="16">
        <v>1</v>
      </c>
    </row>
    <row r="5610" spans="1:2" x14ac:dyDescent="0.3">
      <c r="A5610" s="8" t="s">
        <v>2551</v>
      </c>
      <c r="B5610" s="16">
        <v>4</v>
      </c>
    </row>
    <row r="5611" spans="1:2" x14ac:dyDescent="0.3">
      <c r="A5611" s="8" t="s">
        <v>5416</v>
      </c>
      <c r="B5611" s="16">
        <v>1</v>
      </c>
    </row>
    <row r="5612" spans="1:2" x14ac:dyDescent="0.3">
      <c r="A5612" s="8" t="s">
        <v>3669</v>
      </c>
      <c r="B5612" s="16">
        <v>1</v>
      </c>
    </row>
    <row r="5613" spans="1:2" x14ac:dyDescent="0.3">
      <c r="A5613" s="8" t="s">
        <v>411</v>
      </c>
      <c r="B5613" s="16">
        <v>1</v>
      </c>
    </row>
    <row r="5614" spans="1:2" x14ac:dyDescent="0.3">
      <c r="A5614" s="8" t="s">
        <v>390</v>
      </c>
      <c r="B5614" s="16">
        <v>5</v>
      </c>
    </row>
    <row r="5615" spans="1:2" x14ac:dyDescent="0.3">
      <c r="A5615" s="8" t="s">
        <v>549</v>
      </c>
      <c r="B5615" s="16">
        <v>2</v>
      </c>
    </row>
    <row r="5616" spans="1:2" x14ac:dyDescent="0.3">
      <c r="A5616" s="8" t="s">
        <v>4336</v>
      </c>
      <c r="B5616" s="16">
        <v>2</v>
      </c>
    </row>
    <row r="5617" spans="1:2" x14ac:dyDescent="0.3">
      <c r="A5617" s="8" t="s">
        <v>343</v>
      </c>
      <c r="B5617" s="16">
        <v>2</v>
      </c>
    </row>
    <row r="5618" spans="1:2" x14ac:dyDescent="0.3">
      <c r="A5618" s="8" t="s">
        <v>4540</v>
      </c>
      <c r="B5618" s="16">
        <v>1</v>
      </c>
    </row>
    <row r="5619" spans="1:2" x14ac:dyDescent="0.3">
      <c r="A5619" s="8" t="s">
        <v>891</v>
      </c>
      <c r="B5619" s="16">
        <v>1</v>
      </c>
    </row>
    <row r="5620" spans="1:2" x14ac:dyDescent="0.3">
      <c r="A5620" s="8" t="s">
        <v>815</v>
      </c>
      <c r="B5620" s="16">
        <v>1</v>
      </c>
    </row>
    <row r="5621" spans="1:2" x14ac:dyDescent="0.3">
      <c r="A5621" s="8" t="s">
        <v>5635</v>
      </c>
      <c r="B5621" s="16">
        <v>1</v>
      </c>
    </row>
    <row r="5622" spans="1:2" x14ac:dyDescent="0.3">
      <c r="A5622" s="8" t="s">
        <v>4976</v>
      </c>
      <c r="B5622" s="16">
        <v>1</v>
      </c>
    </row>
    <row r="5623" spans="1:2" x14ac:dyDescent="0.3">
      <c r="A5623" s="8" t="s">
        <v>4076</v>
      </c>
      <c r="B5623" s="16">
        <v>2</v>
      </c>
    </row>
    <row r="5624" spans="1:2" x14ac:dyDescent="0.3">
      <c r="A5624" s="8" t="s">
        <v>4590</v>
      </c>
      <c r="B5624" s="16">
        <v>2</v>
      </c>
    </row>
    <row r="5625" spans="1:2" x14ac:dyDescent="0.3">
      <c r="A5625" s="8" t="s">
        <v>4215</v>
      </c>
      <c r="B5625" s="16">
        <v>2</v>
      </c>
    </row>
    <row r="5626" spans="1:2" x14ac:dyDescent="0.3">
      <c r="A5626" s="8" t="s">
        <v>3894</v>
      </c>
      <c r="B5626" s="16">
        <v>1</v>
      </c>
    </row>
    <row r="5627" spans="1:2" x14ac:dyDescent="0.3">
      <c r="A5627" s="8" t="s">
        <v>5387</v>
      </c>
      <c r="B5627" s="16">
        <v>1</v>
      </c>
    </row>
    <row r="5628" spans="1:2" x14ac:dyDescent="0.3">
      <c r="A5628" s="8" t="s">
        <v>2618</v>
      </c>
      <c r="B5628" s="16">
        <v>1</v>
      </c>
    </row>
    <row r="5629" spans="1:2" x14ac:dyDescent="0.3">
      <c r="A5629" s="8" t="s">
        <v>3583</v>
      </c>
      <c r="B5629" s="16">
        <v>2</v>
      </c>
    </row>
    <row r="5630" spans="1:2" x14ac:dyDescent="0.3">
      <c r="A5630" s="8" t="s">
        <v>367</v>
      </c>
      <c r="B5630" s="16">
        <v>2</v>
      </c>
    </row>
    <row r="5631" spans="1:2" x14ac:dyDescent="0.3">
      <c r="A5631" s="8" t="s">
        <v>4032</v>
      </c>
      <c r="B5631" s="16">
        <v>1</v>
      </c>
    </row>
    <row r="5632" spans="1:2" x14ac:dyDescent="0.3">
      <c r="A5632" s="8" t="s">
        <v>3410</v>
      </c>
      <c r="B5632" s="16">
        <v>2</v>
      </c>
    </row>
    <row r="5633" spans="1:2" x14ac:dyDescent="0.3">
      <c r="A5633" s="8" t="s">
        <v>3781</v>
      </c>
      <c r="B5633" s="16">
        <v>2</v>
      </c>
    </row>
    <row r="5634" spans="1:2" x14ac:dyDescent="0.3">
      <c r="A5634" s="8" t="s">
        <v>1674</v>
      </c>
      <c r="B5634" s="16">
        <v>3</v>
      </c>
    </row>
    <row r="5635" spans="1:2" x14ac:dyDescent="0.3">
      <c r="A5635" s="8" t="s">
        <v>4023</v>
      </c>
      <c r="B5635" s="16">
        <v>1</v>
      </c>
    </row>
    <row r="5636" spans="1:2" x14ac:dyDescent="0.3">
      <c r="A5636" s="8" t="s">
        <v>3221</v>
      </c>
      <c r="B5636" s="16">
        <v>2</v>
      </c>
    </row>
    <row r="5637" spans="1:2" x14ac:dyDescent="0.3">
      <c r="A5637" s="8" t="s">
        <v>5170</v>
      </c>
      <c r="B5637" s="16">
        <v>1</v>
      </c>
    </row>
    <row r="5638" spans="1:2" x14ac:dyDescent="0.3">
      <c r="A5638" s="8" t="s">
        <v>5690</v>
      </c>
      <c r="B5638" s="16">
        <v>1</v>
      </c>
    </row>
    <row r="5639" spans="1:2" x14ac:dyDescent="0.3">
      <c r="A5639" s="8" t="s">
        <v>253</v>
      </c>
      <c r="B5639" s="16">
        <v>3</v>
      </c>
    </row>
    <row r="5640" spans="1:2" x14ac:dyDescent="0.3">
      <c r="A5640" s="8" t="s">
        <v>3177</v>
      </c>
      <c r="B5640" s="16">
        <v>2</v>
      </c>
    </row>
    <row r="5641" spans="1:2" x14ac:dyDescent="0.3">
      <c r="A5641" s="8" t="s">
        <v>1636</v>
      </c>
      <c r="B5641" s="16">
        <v>3</v>
      </c>
    </row>
    <row r="5642" spans="1:2" x14ac:dyDescent="0.3">
      <c r="A5642" s="8" t="s">
        <v>4881</v>
      </c>
      <c r="B5642" s="16">
        <v>1</v>
      </c>
    </row>
    <row r="5643" spans="1:2" x14ac:dyDescent="0.3">
      <c r="A5643" s="8" t="s">
        <v>1820</v>
      </c>
      <c r="B5643" s="16">
        <v>2</v>
      </c>
    </row>
    <row r="5644" spans="1:2" x14ac:dyDescent="0.3">
      <c r="A5644" s="8" t="s">
        <v>2620</v>
      </c>
      <c r="B5644" s="16">
        <v>1</v>
      </c>
    </row>
    <row r="5645" spans="1:2" x14ac:dyDescent="0.3">
      <c r="A5645" s="8" t="s">
        <v>2972</v>
      </c>
      <c r="B5645" s="16">
        <v>2</v>
      </c>
    </row>
    <row r="5646" spans="1:2" x14ac:dyDescent="0.3">
      <c r="A5646" s="8" t="s">
        <v>3016</v>
      </c>
      <c r="B5646" s="16">
        <v>2</v>
      </c>
    </row>
    <row r="5647" spans="1:2" x14ac:dyDescent="0.3">
      <c r="A5647" s="8" t="s">
        <v>2625</v>
      </c>
      <c r="B5647" s="16">
        <v>1</v>
      </c>
    </row>
    <row r="5648" spans="1:2" x14ac:dyDescent="0.3">
      <c r="A5648" s="8" t="s">
        <v>5562</v>
      </c>
      <c r="B5648" s="16">
        <v>1</v>
      </c>
    </row>
    <row r="5649" spans="1:2" x14ac:dyDescent="0.3">
      <c r="A5649" s="8" t="s">
        <v>3526</v>
      </c>
      <c r="B5649" s="16">
        <v>2</v>
      </c>
    </row>
    <row r="5650" spans="1:2" x14ac:dyDescent="0.3">
      <c r="A5650" s="8" t="s">
        <v>1525</v>
      </c>
      <c r="B5650" s="16">
        <v>1</v>
      </c>
    </row>
    <row r="5651" spans="1:2" x14ac:dyDescent="0.3">
      <c r="A5651" s="8" t="s">
        <v>1502</v>
      </c>
      <c r="B5651" s="16">
        <v>4</v>
      </c>
    </row>
    <row r="5652" spans="1:2" x14ac:dyDescent="0.3">
      <c r="A5652" s="8" t="s">
        <v>4124</v>
      </c>
      <c r="B5652" s="16">
        <v>2</v>
      </c>
    </row>
    <row r="5653" spans="1:2" x14ac:dyDescent="0.3">
      <c r="A5653" s="8" t="s">
        <v>2596</v>
      </c>
      <c r="B5653" s="16">
        <v>1</v>
      </c>
    </row>
    <row r="5654" spans="1:2" x14ac:dyDescent="0.3">
      <c r="A5654" s="8" t="s">
        <v>972</v>
      </c>
      <c r="B5654" s="16">
        <v>1</v>
      </c>
    </row>
    <row r="5655" spans="1:2" x14ac:dyDescent="0.3">
      <c r="A5655" s="8" t="s">
        <v>5398</v>
      </c>
      <c r="B5655" s="16">
        <v>2</v>
      </c>
    </row>
    <row r="5656" spans="1:2" x14ac:dyDescent="0.3">
      <c r="A5656" s="8" t="s">
        <v>4153</v>
      </c>
      <c r="B5656" s="16">
        <v>1</v>
      </c>
    </row>
    <row r="5657" spans="1:2" x14ac:dyDescent="0.3">
      <c r="A5657" s="8" t="s">
        <v>1974</v>
      </c>
      <c r="B5657" s="16">
        <v>1</v>
      </c>
    </row>
    <row r="5658" spans="1:2" x14ac:dyDescent="0.3">
      <c r="A5658" s="8" t="s">
        <v>4167</v>
      </c>
      <c r="B5658" s="16">
        <v>1</v>
      </c>
    </row>
    <row r="5659" spans="1:2" x14ac:dyDescent="0.3">
      <c r="A5659" s="8" t="s">
        <v>2145</v>
      </c>
      <c r="B5659" s="16">
        <v>1</v>
      </c>
    </row>
    <row r="5660" spans="1:2" x14ac:dyDescent="0.3">
      <c r="A5660" s="8" t="s">
        <v>4550</v>
      </c>
      <c r="B5660" s="16">
        <v>3</v>
      </c>
    </row>
    <row r="5661" spans="1:2" x14ac:dyDescent="0.3">
      <c r="A5661" s="8" t="s">
        <v>470</v>
      </c>
      <c r="B5661" s="16">
        <v>1</v>
      </c>
    </row>
    <row r="5662" spans="1:2" x14ac:dyDescent="0.3">
      <c r="A5662" s="8" t="s">
        <v>5379</v>
      </c>
      <c r="B5662" s="16">
        <v>1</v>
      </c>
    </row>
    <row r="5663" spans="1:2" x14ac:dyDescent="0.3">
      <c r="A5663" s="8" t="s">
        <v>3392</v>
      </c>
      <c r="B5663" s="16">
        <v>2</v>
      </c>
    </row>
    <row r="5664" spans="1:2" x14ac:dyDescent="0.3">
      <c r="A5664" s="8" t="s">
        <v>1634</v>
      </c>
      <c r="B5664" s="16">
        <v>2</v>
      </c>
    </row>
    <row r="5665" spans="1:2" x14ac:dyDescent="0.3">
      <c r="A5665" s="8" t="s">
        <v>4558</v>
      </c>
      <c r="B5665" s="16">
        <v>2</v>
      </c>
    </row>
    <row r="5666" spans="1:2" x14ac:dyDescent="0.3">
      <c r="A5666" s="8" t="s">
        <v>4314</v>
      </c>
      <c r="B5666" s="16">
        <v>1</v>
      </c>
    </row>
    <row r="5667" spans="1:2" x14ac:dyDescent="0.3">
      <c r="A5667" s="8" t="s">
        <v>1458</v>
      </c>
      <c r="B5667" s="16">
        <v>2</v>
      </c>
    </row>
    <row r="5668" spans="1:2" x14ac:dyDescent="0.3">
      <c r="A5668" s="8" t="s">
        <v>1528</v>
      </c>
      <c r="B5668" s="16">
        <v>3</v>
      </c>
    </row>
    <row r="5669" spans="1:2" x14ac:dyDescent="0.3">
      <c r="A5669" s="8" t="s">
        <v>827</v>
      </c>
      <c r="B5669" s="16">
        <v>3</v>
      </c>
    </row>
    <row r="5670" spans="1:2" x14ac:dyDescent="0.3">
      <c r="A5670" s="8" t="s">
        <v>160</v>
      </c>
      <c r="B5670" s="16">
        <v>2</v>
      </c>
    </row>
    <row r="5671" spans="1:2" x14ac:dyDescent="0.3">
      <c r="A5671" s="8" t="s">
        <v>3571</v>
      </c>
      <c r="B5671" s="16">
        <v>1</v>
      </c>
    </row>
    <row r="5672" spans="1:2" x14ac:dyDescent="0.3">
      <c r="A5672" s="8" t="s">
        <v>3006</v>
      </c>
      <c r="B5672" s="16">
        <v>2</v>
      </c>
    </row>
    <row r="5673" spans="1:2" x14ac:dyDescent="0.3">
      <c r="A5673" s="8" t="s">
        <v>1032</v>
      </c>
      <c r="B5673" s="16">
        <v>3</v>
      </c>
    </row>
    <row r="5674" spans="1:2" x14ac:dyDescent="0.3">
      <c r="A5674" s="8" t="s">
        <v>1734</v>
      </c>
      <c r="B5674" s="16">
        <v>4</v>
      </c>
    </row>
    <row r="5675" spans="1:2" x14ac:dyDescent="0.3">
      <c r="A5675" s="8" t="s">
        <v>2228</v>
      </c>
      <c r="B5675" s="16">
        <v>3</v>
      </c>
    </row>
    <row r="5676" spans="1:2" x14ac:dyDescent="0.3">
      <c r="A5676" s="8" t="s">
        <v>4527</v>
      </c>
      <c r="B5676" s="16">
        <v>1</v>
      </c>
    </row>
    <row r="5677" spans="1:2" x14ac:dyDescent="0.3">
      <c r="A5677" s="8" t="s">
        <v>765</v>
      </c>
      <c r="B5677" s="16">
        <v>1</v>
      </c>
    </row>
    <row r="5678" spans="1:2" x14ac:dyDescent="0.3">
      <c r="A5678" s="8" t="s">
        <v>5241</v>
      </c>
      <c r="B5678" s="16">
        <v>1</v>
      </c>
    </row>
    <row r="5679" spans="1:2" x14ac:dyDescent="0.3">
      <c r="A5679" s="8" t="s">
        <v>2103</v>
      </c>
      <c r="B5679" s="16">
        <v>4</v>
      </c>
    </row>
    <row r="5680" spans="1:2" x14ac:dyDescent="0.3">
      <c r="A5680" s="8" t="s">
        <v>3541</v>
      </c>
      <c r="B5680" s="16">
        <v>1</v>
      </c>
    </row>
    <row r="5681" spans="1:2" x14ac:dyDescent="0.3">
      <c r="A5681" s="8" t="s">
        <v>3478</v>
      </c>
      <c r="B5681" s="16">
        <v>1</v>
      </c>
    </row>
    <row r="5682" spans="1:2" x14ac:dyDescent="0.3">
      <c r="A5682" s="8" t="s">
        <v>4288</v>
      </c>
      <c r="B5682" s="16">
        <v>1</v>
      </c>
    </row>
    <row r="5683" spans="1:2" x14ac:dyDescent="0.3">
      <c r="A5683" s="8" t="s">
        <v>5039</v>
      </c>
      <c r="B5683" s="16">
        <v>1</v>
      </c>
    </row>
    <row r="5684" spans="1:2" x14ac:dyDescent="0.3">
      <c r="A5684" s="8" t="s">
        <v>2795</v>
      </c>
      <c r="B5684" s="16">
        <v>1</v>
      </c>
    </row>
    <row r="5685" spans="1:2" x14ac:dyDescent="0.3">
      <c r="A5685" s="8" t="s">
        <v>5666</v>
      </c>
      <c r="B5685" s="16">
        <v>1</v>
      </c>
    </row>
    <row r="5686" spans="1:2" x14ac:dyDescent="0.3">
      <c r="A5686" s="8" t="s">
        <v>5917</v>
      </c>
      <c r="B5686" s="16">
        <v>1</v>
      </c>
    </row>
    <row r="5687" spans="1:2" x14ac:dyDescent="0.3">
      <c r="A5687" s="8" t="s">
        <v>4922</v>
      </c>
      <c r="B5687" s="16">
        <v>3</v>
      </c>
    </row>
    <row r="5688" spans="1:2" x14ac:dyDescent="0.3">
      <c r="A5688" s="8" t="s">
        <v>5412</v>
      </c>
      <c r="B5688" s="16">
        <v>1</v>
      </c>
    </row>
    <row r="5689" spans="1:2" x14ac:dyDescent="0.3">
      <c r="A5689" s="8" t="s">
        <v>4757</v>
      </c>
      <c r="B5689" s="16">
        <v>1</v>
      </c>
    </row>
    <row r="5690" spans="1:2" x14ac:dyDescent="0.3">
      <c r="A5690" s="8" t="s">
        <v>1181</v>
      </c>
      <c r="B5690" s="16">
        <v>2</v>
      </c>
    </row>
    <row r="5691" spans="1:2" x14ac:dyDescent="0.3">
      <c r="A5691" s="8" t="s">
        <v>5923</v>
      </c>
      <c r="B5691" s="16">
        <v>1</v>
      </c>
    </row>
    <row r="5692" spans="1:2" x14ac:dyDescent="0.3">
      <c r="A5692" s="8" t="s">
        <v>1433</v>
      </c>
      <c r="B5692" s="16">
        <v>3</v>
      </c>
    </row>
    <row r="5693" spans="1:2" x14ac:dyDescent="0.3">
      <c r="A5693" s="8" t="s">
        <v>5850</v>
      </c>
      <c r="B5693" s="16">
        <v>1</v>
      </c>
    </row>
    <row r="5694" spans="1:2" x14ac:dyDescent="0.3">
      <c r="A5694" s="8" t="s">
        <v>1745</v>
      </c>
      <c r="B5694" s="16">
        <v>2</v>
      </c>
    </row>
    <row r="5695" spans="1:2" x14ac:dyDescent="0.3">
      <c r="A5695" s="8" t="s">
        <v>5440</v>
      </c>
      <c r="B5695" s="16">
        <v>1</v>
      </c>
    </row>
    <row r="5696" spans="1:2" x14ac:dyDescent="0.3">
      <c r="A5696" s="8" t="s">
        <v>5885</v>
      </c>
      <c r="B5696" s="16">
        <v>1</v>
      </c>
    </row>
    <row r="5697" spans="1:2" x14ac:dyDescent="0.3">
      <c r="A5697" s="8" t="s">
        <v>2898</v>
      </c>
      <c r="B5697" s="16">
        <v>2</v>
      </c>
    </row>
    <row r="5698" spans="1:2" x14ac:dyDescent="0.3">
      <c r="A5698" s="8" t="s">
        <v>4992</v>
      </c>
      <c r="B5698" s="16">
        <v>1</v>
      </c>
    </row>
    <row r="5699" spans="1:2" x14ac:dyDescent="0.3">
      <c r="A5699" s="8" t="s">
        <v>3861</v>
      </c>
      <c r="B5699" s="16">
        <v>1</v>
      </c>
    </row>
    <row r="5700" spans="1:2" x14ac:dyDescent="0.3">
      <c r="A5700" s="8" t="s">
        <v>1702</v>
      </c>
      <c r="B5700" s="16">
        <v>2</v>
      </c>
    </row>
    <row r="5701" spans="1:2" x14ac:dyDescent="0.3">
      <c r="A5701" s="8" t="s">
        <v>2962</v>
      </c>
      <c r="B5701" s="16">
        <v>3</v>
      </c>
    </row>
    <row r="5702" spans="1:2" x14ac:dyDescent="0.3">
      <c r="A5702" s="8" t="s">
        <v>2122</v>
      </c>
      <c r="B5702" s="16">
        <v>1</v>
      </c>
    </row>
    <row r="5703" spans="1:2" x14ac:dyDescent="0.3">
      <c r="A5703" s="8" t="s">
        <v>4989</v>
      </c>
      <c r="B5703" s="16">
        <v>1</v>
      </c>
    </row>
    <row r="5704" spans="1:2" x14ac:dyDescent="0.3">
      <c r="A5704" s="8" t="s">
        <v>1265</v>
      </c>
      <c r="B5704" s="16">
        <v>1</v>
      </c>
    </row>
    <row r="5705" spans="1:2" x14ac:dyDescent="0.3">
      <c r="A5705" s="8" t="s">
        <v>648</v>
      </c>
      <c r="B5705" s="16">
        <v>1</v>
      </c>
    </row>
    <row r="5706" spans="1:2" x14ac:dyDescent="0.3">
      <c r="A5706" s="8" t="s">
        <v>2447</v>
      </c>
      <c r="B5706" s="16">
        <v>2</v>
      </c>
    </row>
    <row r="5707" spans="1:2" x14ac:dyDescent="0.3">
      <c r="A5707" s="8" t="s">
        <v>5663</v>
      </c>
      <c r="B5707" s="16">
        <v>1</v>
      </c>
    </row>
    <row r="5708" spans="1:2" x14ac:dyDescent="0.3">
      <c r="A5708" s="8" t="s">
        <v>477</v>
      </c>
      <c r="B5708" s="16">
        <v>2</v>
      </c>
    </row>
    <row r="5709" spans="1:2" x14ac:dyDescent="0.3">
      <c r="A5709" s="8" t="s">
        <v>5846</v>
      </c>
      <c r="B5709" s="16">
        <v>1</v>
      </c>
    </row>
    <row r="5710" spans="1:2" x14ac:dyDescent="0.3">
      <c r="A5710" s="8" t="s">
        <v>2180</v>
      </c>
      <c r="B5710" s="16">
        <v>2</v>
      </c>
    </row>
    <row r="5711" spans="1:2" x14ac:dyDescent="0.3">
      <c r="A5711" s="8" t="s">
        <v>2542</v>
      </c>
      <c r="B5711" s="16">
        <v>2</v>
      </c>
    </row>
    <row r="5712" spans="1:2" x14ac:dyDescent="0.3">
      <c r="A5712" s="8" t="s">
        <v>5488</v>
      </c>
      <c r="B5712" s="16">
        <v>1</v>
      </c>
    </row>
    <row r="5713" spans="1:2" x14ac:dyDescent="0.3">
      <c r="A5713" s="8" t="s">
        <v>4853</v>
      </c>
      <c r="B5713" s="16">
        <v>1</v>
      </c>
    </row>
    <row r="5714" spans="1:2" x14ac:dyDescent="0.3">
      <c r="A5714" s="8" t="s">
        <v>4423</v>
      </c>
      <c r="B5714" s="16">
        <v>2</v>
      </c>
    </row>
    <row r="5715" spans="1:2" x14ac:dyDescent="0.3">
      <c r="A5715" s="8" t="s">
        <v>5070</v>
      </c>
      <c r="B5715" s="16">
        <v>1</v>
      </c>
    </row>
    <row r="5716" spans="1:2" x14ac:dyDescent="0.3">
      <c r="A5716" s="8" t="s">
        <v>989</v>
      </c>
      <c r="B5716" s="16">
        <v>6</v>
      </c>
    </row>
    <row r="5717" spans="1:2" x14ac:dyDescent="0.3">
      <c r="A5717" s="8" t="s">
        <v>3779</v>
      </c>
      <c r="B5717" s="16">
        <v>1</v>
      </c>
    </row>
    <row r="5718" spans="1:2" x14ac:dyDescent="0.3">
      <c r="A5718" s="8" t="s">
        <v>4004</v>
      </c>
      <c r="B5718" s="16">
        <v>1</v>
      </c>
    </row>
    <row r="5719" spans="1:2" x14ac:dyDescent="0.3">
      <c r="A5719" s="8" t="s">
        <v>4180</v>
      </c>
      <c r="B5719" s="16">
        <v>2</v>
      </c>
    </row>
    <row r="5720" spans="1:2" x14ac:dyDescent="0.3">
      <c r="A5720" s="8" t="s">
        <v>3992</v>
      </c>
      <c r="B5720" s="16">
        <v>1</v>
      </c>
    </row>
    <row r="5721" spans="1:2" x14ac:dyDescent="0.3">
      <c r="A5721" s="8" t="s">
        <v>524</v>
      </c>
      <c r="B5721" s="16">
        <v>1</v>
      </c>
    </row>
    <row r="5722" spans="1:2" x14ac:dyDescent="0.3">
      <c r="A5722" s="8" t="s">
        <v>3686</v>
      </c>
      <c r="B5722" s="16">
        <v>1</v>
      </c>
    </row>
    <row r="5723" spans="1:2" x14ac:dyDescent="0.3">
      <c r="A5723" s="8" t="s">
        <v>2565</v>
      </c>
      <c r="B5723" s="16">
        <v>2</v>
      </c>
    </row>
    <row r="5724" spans="1:2" x14ac:dyDescent="0.3">
      <c r="A5724" s="8" t="s">
        <v>3792</v>
      </c>
      <c r="B5724" s="16">
        <v>1</v>
      </c>
    </row>
    <row r="5725" spans="1:2" x14ac:dyDescent="0.3">
      <c r="A5725" s="8" t="s">
        <v>5872</v>
      </c>
      <c r="B5725" s="16">
        <v>1</v>
      </c>
    </row>
    <row r="5726" spans="1:2" x14ac:dyDescent="0.3">
      <c r="A5726" s="8" t="s">
        <v>1723</v>
      </c>
      <c r="B5726" s="16">
        <v>3</v>
      </c>
    </row>
    <row r="5727" spans="1:2" x14ac:dyDescent="0.3">
      <c r="A5727" s="8" t="s">
        <v>4267</v>
      </c>
      <c r="B5727" s="16">
        <v>1</v>
      </c>
    </row>
    <row r="5728" spans="1:2" x14ac:dyDescent="0.3">
      <c r="A5728" s="8" t="s">
        <v>4842</v>
      </c>
      <c r="B5728" s="16">
        <v>1</v>
      </c>
    </row>
    <row r="5729" spans="1:2" x14ac:dyDescent="0.3">
      <c r="A5729" s="8" t="s">
        <v>2741</v>
      </c>
      <c r="B5729" s="16">
        <v>1</v>
      </c>
    </row>
    <row r="5730" spans="1:2" x14ac:dyDescent="0.3">
      <c r="A5730" s="8" t="s">
        <v>5239</v>
      </c>
      <c r="B5730" s="16">
        <v>1</v>
      </c>
    </row>
    <row r="5731" spans="1:2" x14ac:dyDescent="0.3">
      <c r="A5731" s="8" t="s">
        <v>2985</v>
      </c>
      <c r="B5731" s="16">
        <v>1</v>
      </c>
    </row>
    <row r="5732" spans="1:2" x14ac:dyDescent="0.3">
      <c r="A5732" s="8" t="s">
        <v>2396</v>
      </c>
      <c r="B5732" s="16">
        <v>1</v>
      </c>
    </row>
    <row r="5733" spans="1:2" x14ac:dyDescent="0.3">
      <c r="A5733" s="8" t="s">
        <v>4426</v>
      </c>
      <c r="B5733" s="16">
        <v>1</v>
      </c>
    </row>
    <row r="5734" spans="1:2" x14ac:dyDescent="0.3">
      <c r="A5734" s="8" t="s">
        <v>3153</v>
      </c>
      <c r="B5734" s="16">
        <v>1</v>
      </c>
    </row>
    <row r="5735" spans="1:2" x14ac:dyDescent="0.3">
      <c r="A5735" s="8" t="s">
        <v>900</v>
      </c>
      <c r="B5735" s="16">
        <v>1</v>
      </c>
    </row>
    <row r="5736" spans="1:2" x14ac:dyDescent="0.3">
      <c r="A5736" s="8" t="s">
        <v>640</v>
      </c>
      <c r="B5736" s="16">
        <v>2</v>
      </c>
    </row>
    <row r="5737" spans="1:2" x14ac:dyDescent="0.3">
      <c r="A5737" s="8" t="s">
        <v>4642</v>
      </c>
      <c r="B5737" s="16">
        <v>1</v>
      </c>
    </row>
    <row r="5738" spans="1:2" x14ac:dyDescent="0.3">
      <c r="A5738" s="8" t="s">
        <v>4351</v>
      </c>
      <c r="B5738" s="16">
        <v>2</v>
      </c>
    </row>
    <row r="5739" spans="1:2" x14ac:dyDescent="0.3">
      <c r="A5739" s="8" t="s">
        <v>2926</v>
      </c>
      <c r="B5739" s="16">
        <v>1</v>
      </c>
    </row>
    <row r="5740" spans="1:2" x14ac:dyDescent="0.3">
      <c r="A5740" s="8" t="s">
        <v>4340</v>
      </c>
      <c r="B5740" s="16">
        <v>3</v>
      </c>
    </row>
    <row r="5741" spans="1:2" x14ac:dyDescent="0.3">
      <c r="A5741" s="8" t="s">
        <v>2048</v>
      </c>
      <c r="B5741" s="16">
        <v>3</v>
      </c>
    </row>
    <row r="5742" spans="1:2" x14ac:dyDescent="0.3">
      <c r="A5742" s="8" t="s">
        <v>5799</v>
      </c>
      <c r="B5742" s="16">
        <v>1</v>
      </c>
    </row>
    <row r="5743" spans="1:2" x14ac:dyDescent="0.3">
      <c r="A5743" s="8" t="s">
        <v>1540</v>
      </c>
      <c r="B5743" s="16">
        <v>4</v>
      </c>
    </row>
    <row r="5744" spans="1:2" x14ac:dyDescent="0.3">
      <c r="A5744" s="8" t="s">
        <v>2686</v>
      </c>
      <c r="B5744" s="16">
        <v>1</v>
      </c>
    </row>
    <row r="5745" spans="1:2" x14ac:dyDescent="0.3">
      <c r="A5745" s="8" t="s">
        <v>4744</v>
      </c>
      <c r="B5745" s="16">
        <v>1</v>
      </c>
    </row>
    <row r="5746" spans="1:2" x14ac:dyDescent="0.3">
      <c r="A5746" s="8" t="s">
        <v>5450</v>
      </c>
      <c r="B5746" s="16">
        <v>1</v>
      </c>
    </row>
    <row r="5747" spans="1:2" x14ac:dyDescent="0.3">
      <c r="A5747" s="8" t="s">
        <v>3325</v>
      </c>
      <c r="B5747" s="16">
        <v>3</v>
      </c>
    </row>
    <row r="5748" spans="1:2" x14ac:dyDescent="0.3">
      <c r="A5748" s="8" t="s">
        <v>4884</v>
      </c>
      <c r="B5748" s="16">
        <v>1</v>
      </c>
    </row>
    <row r="5749" spans="1:2" x14ac:dyDescent="0.3">
      <c r="A5749" s="8" t="s">
        <v>2098</v>
      </c>
      <c r="B5749" s="16">
        <v>2</v>
      </c>
    </row>
    <row r="5750" spans="1:2" x14ac:dyDescent="0.3">
      <c r="A5750" s="8" t="s">
        <v>5936</v>
      </c>
      <c r="B5750" s="16">
        <v>1</v>
      </c>
    </row>
    <row r="5751" spans="1:2" x14ac:dyDescent="0.3">
      <c r="A5751" s="8" t="s">
        <v>5444</v>
      </c>
      <c r="B5751" s="16">
        <v>1</v>
      </c>
    </row>
    <row r="5752" spans="1:2" x14ac:dyDescent="0.3">
      <c r="A5752" s="8" t="s">
        <v>2101</v>
      </c>
      <c r="B5752" s="16">
        <v>4</v>
      </c>
    </row>
    <row r="5753" spans="1:2" x14ac:dyDescent="0.3">
      <c r="A5753" s="8" t="s">
        <v>1900</v>
      </c>
      <c r="B5753" s="16">
        <v>1</v>
      </c>
    </row>
    <row r="5754" spans="1:2" x14ac:dyDescent="0.3">
      <c r="A5754" s="8" t="s">
        <v>980</v>
      </c>
      <c r="B5754" s="16">
        <v>2</v>
      </c>
    </row>
    <row r="5755" spans="1:2" x14ac:dyDescent="0.3">
      <c r="A5755" s="8" t="s">
        <v>2041</v>
      </c>
      <c r="B5755" s="16">
        <v>1</v>
      </c>
    </row>
    <row r="5756" spans="1:2" x14ac:dyDescent="0.3">
      <c r="A5756" s="8" t="s">
        <v>4227</v>
      </c>
      <c r="B5756" s="16">
        <v>3</v>
      </c>
    </row>
    <row r="5757" spans="1:2" x14ac:dyDescent="0.3">
      <c r="A5757" s="8" t="s">
        <v>4906</v>
      </c>
      <c r="B5757" s="16">
        <v>1</v>
      </c>
    </row>
    <row r="5758" spans="1:2" x14ac:dyDescent="0.3">
      <c r="A5758" s="8" t="s">
        <v>2990</v>
      </c>
      <c r="B5758" s="16">
        <v>3</v>
      </c>
    </row>
    <row r="5759" spans="1:2" x14ac:dyDescent="0.3">
      <c r="A5759" s="8" t="s">
        <v>5452</v>
      </c>
      <c r="B5759" s="16">
        <v>1</v>
      </c>
    </row>
    <row r="5760" spans="1:2" x14ac:dyDescent="0.3">
      <c r="A5760" s="8" t="s">
        <v>1938</v>
      </c>
      <c r="B5760" s="16">
        <v>2</v>
      </c>
    </row>
    <row r="5761" spans="1:2" x14ac:dyDescent="0.3">
      <c r="A5761" s="8" t="s">
        <v>2976</v>
      </c>
      <c r="B5761" s="16">
        <v>1</v>
      </c>
    </row>
    <row r="5762" spans="1:2" x14ac:dyDescent="0.3">
      <c r="A5762" s="8" t="s">
        <v>5514</v>
      </c>
      <c r="B5762" s="16">
        <v>1</v>
      </c>
    </row>
    <row r="5763" spans="1:2" x14ac:dyDescent="0.3">
      <c r="A5763" s="8" t="s">
        <v>1832</v>
      </c>
      <c r="B5763" s="16">
        <v>1</v>
      </c>
    </row>
    <row r="5764" spans="1:2" x14ac:dyDescent="0.3">
      <c r="A5764" s="8" t="s">
        <v>782</v>
      </c>
      <c r="B5764" s="16">
        <v>2</v>
      </c>
    </row>
    <row r="5765" spans="1:2" x14ac:dyDescent="0.3">
      <c r="A5765" s="8" t="s">
        <v>404</v>
      </c>
      <c r="B5765" s="16">
        <v>1</v>
      </c>
    </row>
    <row r="5766" spans="1:2" x14ac:dyDescent="0.3">
      <c r="A5766" s="8" t="s">
        <v>4669</v>
      </c>
      <c r="B5766" s="16">
        <v>2</v>
      </c>
    </row>
    <row r="5767" spans="1:2" x14ac:dyDescent="0.3">
      <c r="A5767" s="8" t="s">
        <v>3927</v>
      </c>
      <c r="B5767" s="16">
        <v>2</v>
      </c>
    </row>
    <row r="5768" spans="1:2" x14ac:dyDescent="0.3">
      <c r="A5768" s="8" t="s">
        <v>2649</v>
      </c>
      <c r="B5768" s="16">
        <v>3</v>
      </c>
    </row>
    <row r="5769" spans="1:2" x14ac:dyDescent="0.3">
      <c r="A5769" s="8" t="s">
        <v>1961</v>
      </c>
      <c r="B5769" s="16">
        <v>1</v>
      </c>
    </row>
    <row r="5770" spans="1:2" x14ac:dyDescent="0.3">
      <c r="A5770" s="8" t="s">
        <v>3955</v>
      </c>
      <c r="B5770" s="16">
        <v>1</v>
      </c>
    </row>
    <row r="5771" spans="1:2" x14ac:dyDescent="0.3">
      <c r="A5771" s="8" t="s">
        <v>4858</v>
      </c>
      <c r="B5771" s="16">
        <v>1</v>
      </c>
    </row>
    <row r="5772" spans="1:2" x14ac:dyDescent="0.3">
      <c r="A5772" s="8" t="s">
        <v>675</v>
      </c>
      <c r="B5772" s="16">
        <v>1</v>
      </c>
    </row>
    <row r="5773" spans="1:2" x14ac:dyDescent="0.3">
      <c r="A5773" s="8" t="s">
        <v>3223</v>
      </c>
      <c r="B5773" s="16">
        <v>2</v>
      </c>
    </row>
    <row r="5774" spans="1:2" x14ac:dyDescent="0.3">
      <c r="A5774" s="8" t="s">
        <v>4329</v>
      </c>
      <c r="B5774" s="16">
        <v>2</v>
      </c>
    </row>
    <row r="5775" spans="1:2" x14ac:dyDescent="0.3">
      <c r="A5775" s="8" t="s">
        <v>1425</v>
      </c>
      <c r="B5775" s="16">
        <v>3</v>
      </c>
    </row>
    <row r="5776" spans="1:2" x14ac:dyDescent="0.3">
      <c r="A5776" s="8" t="s">
        <v>3546</v>
      </c>
      <c r="B5776" s="16">
        <v>2</v>
      </c>
    </row>
    <row r="5777" spans="1:2" x14ac:dyDescent="0.3">
      <c r="A5777" s="8" t="s">
        <v>1074</v>
      </c>
      <c r="B5777" s="16">
        <v>1</v>
      </c>
    </row>
    <row r="5778" spans="1:2" x14ac:dyDescent="0.3">
      <c r="A5778" s="8" t="s">
        <v>1991</v>
      </c>
      <c r="B5778" s="16">
        <v>1</v>
      </c>
    </row>
    <row r="5779" spans="1:2" x14ac:dyDescent="0.3">
      <c r="A5779" s="8" t="s">
        <v>5084</v>
      </c>
      <c r="B5779" s="16">
        <v>1</v>
      </c>
    </row>
    <row r="5780" spans="1:2" x14ac:dyDescent="0.3">
      <c r="A5780" s="8" t="s">
        <v>297</v>
      </c>
      <c r="B5780" s="16">
        <v>1</v>
      </c>
    </row>
    <row r="5781" spans="1:2" x14ac:dyDescent="0.3">
      <c r="A5781" s="8" t="s">
        <v>3468</v>
      </c>
      <c r="B5781" s="16">
        <v>3</v>
      </c>
    </row>
    <row r="5782" spans="1:2" x14ac:dyDescent="0.3">
      <c r="A5782" s="8" t="s">
        <v>5196</v>
      </c>
      <c r="B5782" s="16">
        <v>2</v>
      </c>
    </row>
    <row r="5783" spans="1:2" x14ac:dyDescent="0.3">
      <c r="A5783" s="8" t="s">
        <v>3987</v>
      </c>
      <c r="B5783" s="16">
        <v>1</v>
      </c>
    </row>
    <row r="5784" spans="1:2" x14ac:dyDescent="0.3">
      <c r="A5784" s="8" t="s">
        <v>1668</v>
      </c>
      <c r="B5784" s="16">
        <v>1</v>
      </c>
    </row>
    <row r="5785" spans="1:2" x14ac:dyDescent="0.3">
      <c r="A5785" s="8" t="s">
        <v>2557</v>
      </c>
      <c r="B5785" s="16">
        <v>1</v>
      </c>
    </row>
    <row r="5786" spans="1:2" x14ac:dyDescent="0.3">
      <c r="A5786" s="8" t="s">
        <v>121</v>
      </c>
      <c r="B5786" s="16">
        <v>2</v>
      </c>
    </row>
    <row r="5787" spans="1:2" x14ac:dyDescent="0.3">
      <c r="A5787" s="8" t="s">
        <v>3838</v>
      </c>
      <c r="B5787" s="16">
        <v>2</v>
      </c>
    </row>
    <row r="5788" spans="1:2" x14ac:dyDescent="0.3">
      <c r="A5788" s="8" t="s">
        <v>475</v>
      </c>
      <c r="B5788" s="16">
        <v>1</v>
      </c>
    </row>
    <row r="5789" spans="1:2" x14ac:dyDescent="0.3">
      <c r="A5789" s="8" t="s">
        <v>1172</v>
      </c>
      <c r="B5789" s="16">
        <v>1</v>
      </c>
    </row>
    <row r="5790" spans="1:2" x14ac:dyDescent="0.3">
      <c r="A5790" s="8" t="s">
        <v>5882</v>
      </c>
      <c r="B5790" s="16">
        <v>1</v>
      </c>
    </row>
    <row r="5791" spans="1:2" x14ac:dyDescent="0.3">
      <c r="A5791" s="8" t="s">
        <v>580</v>
      </c>
      <c r="B5791" s="16">
        <v>3</v>
      </c>
    </row>
    <row r="5792" spans="1:2" x14ac:dyDescent="0.3">
      <c r="A5792" s="8" t="s">
        <v>2440</v>
      </c>
      <c r="B5792" s="16">
        <v>2</v>
      </c>
    </row>
    <row r="5793" spans="1:2" x14ac:dyDescent="0.3">
      <c r="A5793" s="8" t="s">
        <v>3565</v>
      </c>
      <c r="B5793" s="16">
        <v>2</v>
      </c>
    </row>
    <row r="5794" spans="1:2" x14ac:dyDescent="0.3">
      <c r="A5794" s="8" t="s">
        <v>5606</v>
      </c>
      <c r="B5794" s="16">
        <v>2</v>
      </c>
    </row>
    <row r="5795" spans="1:2" x14ac:dyDescent="0.3">
      <c r="A5795" s="8" t="s">
        <v>775</v>
      </c>
      <c r="B5795" s="16">
        <v>2</v>
      </c>
    </row>
    <row r="5796" spans="1:2" x14ac:dyDescent="0.3">
      <c r="A5796" s="8" t="s">
        <v>5657</v>
      </c>
      <c r="B5796" s="16">
        <v>1</v>
      </c>
    </row>
    <row r="5797" spans="1:2" x14ac:dyDescent="0.3">
      <c r="A5797" s="8" t="s">
        <v>18</v>
      </c>
      <c r="B5797" s="16">
        <v>2</v>
      </c>
    </row>
    <row r="5798" spans="1:2" x14ac:dyDescent="0.3">
      <c r="A5798" s="8" t="s">
        <v>3798</v>
      </c>
      <c r="B5798" s="16">
        <v>1</v>
      </c>
    </row>
    <row r="5799" spans="1:2" x14ac:dyDescent="0.3">
      <c r="A5799" s="8" t="s">
        <v>1581</v>
      </c>
      <c r="B5799" s="16">
        <v>1</v>
      </c>
    </row>
    <row r="5800" spans="1:2" x14ac:dyDescent="0.3">
      <c r="A5800" s="8" t="s">
        <v>2563</v>
      </c>
      <c r="B5800" s="16">
        <v>1</v>
      </c>
    </row>
    <row r="5801" spans="1:2" x14ac:dyDescent="0.3">
      <c r="A5801" s="8" t="s">
        <v>4461</v>
      </c>
      <c r="B5801" s="16">
        <v>1</v>
      </c>
    </row>
    <row r="5802" spans="1:2" x14ac:dyDescent="0.3">
      <c r="A5802" s="8" t="s">
        <v>5791</v>
      </c>
      <c r="B5802" s="16">
        <v>1</v>
      </c>
    </row>
    <row r="5803" spans="1:2" x14ac:dyDescent="0.3">
      <c r="A5803" s="8" t="s">
        <v>5555</v>
      </c>
      <c r="B5803" s="16">
        <v>1</v>
      </c>
    </row>
    <row r="5804" spans="1:2" x14ac:dyDescent="0.3">
      <c r="A5804" s="8" t="s">
        <v>4957</v>
      </c>
      <c r="B5804" s="16">
        <v>1</v>
      </c>
    </row>
    <row r="5805" spans="1:2" x14ac:dyDescent="0.3">
      <c r="A5805" s="8" t="s">
        <v>1665</v>
      </c>
      <c r="B5805" s="16">
        <v>3</v>
      </c>
    </row>
    <row r="5806" spans="1:2" x14ac:dyDescent="0.3">
      <c r="A5806" s="8" t="s">
        <v>1883</v>
      </c>
      <c r="B5806" s="16">
        <v>2</v>
      </c>
    </row>
    <row r="5807" spans="1:2" x14ac:dyDescent="0.3">
      <c r="A5807" s="8" t="s">
        <v>3859</v>
      </c>
      <c r="B5807" s="16">
        <v>2</v>
      </c>
    </row>
    <row r="5808" spans="1:2" x14ac:dyDescent="0.3">
      <c r="A5808" s="8" t="s">
        <v>539</v>
      </c>
      <c r="B5808" s="16">
        <v>3</v>
      </c>
    </row>
    <row r="5809" spans="1:2" x14ac:dyDescent="0.3">
      <c r="A5809" s="8" t="s">
        <v>2243</v>
      </c>
      <c r="B5809" s="16">
        <v>2</v>
      </c>
    </row>
    <row r="5810" spans="1:2" x14ac:dyDescent="0.3">
      <c r="A5810" s="8" t="s">
        <v>4013</v>
      </c>
      <c r="B5810" s="16">
        <v>1</v>
      </c>
    </row>
    <row r="5811" spans="1:2" x14ac:dyDescent="0.3">
      <c r="A5811" s="8" t="s">
        <v>2116</v>
      </c>
      <c r="B5811" s="16">
        <v>2</v>
      </c>
    </row>
    <row r="5812" spans="1:2" x14ac:dyDescent="0.3">
      <c r="A5812" s="8" t="s">
        <v>3363</v>
      </c>
      <c r="B5812" s="16">
        <v>1</v>
      </c>
    </row>
    <row r="5813" spans="1:2" x14ac:dyDescent="0.3">
      <c r="A5813" s="8" t="s">
        <v>1531</v>
      </c>
      <c r="B5813" s="16">
        <v>3</v>
      </c>
    </row>
    <row r="5814" spans="1:2" x14ac:dyDescent="0.3">
      <c r="A5814" s="8" t="s">
        <v>4838</v>
      </c>
      <c r="B5814" s="16">
        <v>1</v>
      </c>
    </row>
    <row r="5815" spans="1:2" x14ac:dyDescent="0.3">
      <c r="A5815" s="8" t="s">
        <v>1686</v>
      </c>
      <c r="B5815" s="16">
        <v>4</v>
      </c>
    </row>
    <row r="5816" spans="1:2" x14ac:dyDescent="0.3">
      <c r="A5816" s="8" t="s">
        <v>4194</v>
      </c>
      <c r="B5816" s="16">
        <v>2</v>
      </c>
    </row>
    <row r="5817" spans="1:2" x14ac:dyDescent="0.3">
      <c r="A5817" s="8" t="s">
        <v>5087</v>
      </c>
      <c r="B5817" s="16">
        <v>1</v>
      </c>
    </row>
    <row r="5818" spans="1:2" x14ac:dyDescent="0.3">
      <c r="A5818" s="8" t="s">
        <v>5331</v>
      </c>
      <c r="B5818" s="16">
        <v>1</v>
      </c>
    </row>
    <row r="5819" spans="1:2" x14ac:dyDescent="0.3">
      <c r="A5819" s="8" t="s">
        <v>2677</v>
      </c>
      <c r="B5819" s="16">
        <v>3</v>
      </c>
    </row>
    <row r="5820" spans="1:2" x14ac:dyDescent="0.3">
      <c r="A5820" s="8" t="s">
        <v>868</v>
      </c>
      <c r="B5820" s="16">
        <v>3</v>
      </c>
    </row>
    <row r="5821" spans="1:2" x14ac:dyDescent="0.3">
      <c r="A5821" s="8" t="s">
        <v>1937</v>
      </c>
      <c r="B5821" s="16">
        <v>1</v>
      </c>
    </row>
    <row r="5822" spans="1:2" x14ac:dyDescent="0.3">
      <c r="A5822" s="8" t="s">
        <v>5097</v>
      </c>
      <c r="B5822" s="16">
        <v>1</v>
      </c>
    </row>
    <row r="5823" spans="1:2" x14ac:dyDescent="0.3">
      <c r="A5823" s="8" t="s">
        <v>3220</v>
      </c>
      <c r="B5823" s="16">
        <v>1</v>
      </c>
    </row>
    <row r="5824" spans="1:2" x14ac:dyDescent="0.3">
      <c r="A5824" s="8" t="s">
        <v>2521</v>
      </c>
      <c r="B5824" s="16">
        <v>4</v>
      </c>
    </row>
    <row r="5825" spans="1:2" x14ac:dyDescent="0.3">
      <c r="A5825" s="8" t="s">
        <v>4799</v>
      </c>
      <c r="B5825" s="16">
        <v>1</v>
      </c>
    </row>
    <row r="5826" spans="1:2" x14ac:dyDescent="0.3">
      <c r="A5826" s="8" t="s">
        <v>577</v>
      </c>
      <c r="B5826" s="16">
        <v>1</v>
      </c>
    </row>
    <row r="5827" spans="1:2" x14ac:dyDescent="0.3">
      <c r="A5827" s="8" t="s">
        <v>5386</v>
      </c>
      <c r="B5827" s="16">
        <v>1</v>
      </c>
    </row>
    <row r="5828" spans="1:2" x14ac:dyDescent="0.3">
      <c r="A5828" s="8" t="s">
        <v>3641</v>
      </c>
      <c r="B5828" s="16">
        <v>2</v>
      </c>
    </row>
    <row r="5829" spans="1:2" x14ac:dyDescent="0.3">
      <c r="A5829" s="8" t="s">
        <v>4573</v>
      </c>
      <c r="B5829" s="16">
        <v>1</v>
      </c>
    </row>
    <row r="5830" spans="1:2" x14ac:dyDescent="0.3">
      <c r="A5830" s="8" t="s">
        <v>1509</v>
      </c>
      <c r="B5830" s="16">
        <v>1</v>
      </c>
    </row>
    <row r="5831" spans="1:2" x14ac:dyDescent="0.3">
      <c r="A5831" s="8" t="s">
        <v>4719</v>
      </c>
      <c r="B5831" s="16">
        <v>1</v>
      </c>
    </row>
    <row r="5832" spans="1:2" x14ac:dyDescent="0.3">
      <c r="A5832" s="8" t="s">
        <v>666</v>
      </c>
      <c r="B5832" s="16">
        <v>3</v>
      </c>
    </row>
    <row r="5833" spans="1:2" x14ac:dyDescent="0.3">
      <c r="A5833" s="8" t="s">
        <v>3907</v>
      </c>
      <c r="B5833" s="16">
        <v>4</v>
      </c>
    </row>
    <row r="5834" spans="1:2" x14ac:dyDescent="0.3">
      <c r="A5834" s="8" t="s">
        <v>1382</v>
      </c>
      <c r="B5834" s="16">
        <v>1</v>
      </c>
    </row>
    <row r="5835" spans="1:2" x14ac:dyDescent="0.3">
      <c r="A5835" s="8" t="s">
        <v>2992</v>
      </c>
      <c r="B5835" s="16">
        <v>1</v>
      </c>
    </row>
    <row r="5836" spans="1:2" x14ac:dyDescent="0.3">
      <c r="A5836" s="8" t="s">
        <v>4171</v>
      </c>
      <c r="B5836" s="16">
        <v>1</v>
      </c>
    </row>
    <row r="5837" spans="1:2" x14ac:dyDescent="0.3">
      <c r="A5837" s="8" t="s">
        <v>4622</v>
      </c>
      <c r="B5837" s="16">
        <v>2</v>
      </c>
    </row>
    <row r="5838" spans="1:2" x14ac:dyDescent="0.3">
      <c r="A5838" s="8" t="s">
        <v>1521</v>
      </c>
      <c r="B5838" s="16">
        <v>1</v>
      </c>
    </row>
    <row r="5839" spans="1:2" x14ac:dyDescent="0.3">
      <c r="A5839" s="8" t="s">
        <v>1676</v>
      </c>
      <c r="B5839" s="16">
        <v>1</v>
      </c>
    </row>
    <row r="5840" spans="1:2" x14ac:dyDescent="0.3">
      <c r="A5840" s="8" t="s">
        <v>4485</v>
      </c>
      <c r="B5840" s="16">
        <v>2</v>
      </c>
    </row>
    <row r="5841" spans="1:2" x14ac:dyDescent="0.3">
      <c r="A5841" s="8" t="s">
        <v>3301</v>
      </c>
      <c r="B5841" s="16">
        <v>1</v>
      </c>
    </row>
    <row r="5842" spans="1:2" x14ac:dyDescent="0.3">
      <c r="A5842" s="8" t="s">
        <v>879</v>
      </c>
      <c r="B5842" s="16">
        <v>1</v>
      </c>
    </row>
    <row r="5843" spans="1:2" x14ac:dyDescent="0.3">
      <c r="A5843" s="8" t="s">
        <v>4559</v>
      </c>
      <c r="B5843" s="16">
        <v>1</v>
      </c>
    </row>
    <row r="5844" spans="1:2" x14ac:dyDescent="0.3">
      <c r="A5844" s="8" t="s">
        <v>3319</v>
      </c>
      <c r="B5844" s="16">
        <v>2</v>
      </c>
    </row>
    <row r="5845" spans="1:2" x14ac:dyDescent="0.3">
      <c r="A5845" s="8" t="s">
        <v>4118</v>
      </c>
      <c r="B5845" s="16">
        <v>2</v>
      </c>
    </row>
    <row r="5846" spans="1:2" x14ac:dyDescent="0.3">
      <c r="A5846" s="8" t="s">
        <v>5001</v>
      </c>
      <c r="B5846" s="16">
        <v>1</v>
      </c>
    </row>
    <row r="5847" spans="1:2" x14ac:dyDescent="0.3">
      <c r="A5847" s="8" t="s">
        <v>884</v>
      </c>
      <c r="B5847" s="16">
        <v>2</v>
      </c>
    </row>
    <row r="5848" spans="1:2" x14ac:dyDescent="0.3">
      <c r="A5848" s="8" t="s">
        <v>2648</v>
      </c>
      <c r="B5848" s="16">
        <v>1</v>
      </c>
    </row>
    <row r="5849" spans="1:2" x14ac:dyDescent="0.3">
      <c r="A5849" s="8" t="s">
        <v>2986</v>
      </c>
      <c r="B5849" s="16">
        <v>2</v>
      </c>
    </row>
    <row r="5850" spans="1:2" x14ac:dyDescent="0.3">
      <c r="A5850" s="8" t="s">
        <v>4489</v>
      </c>
      <c r="B5850" s="16">
        <v>1</v>
      </c>
    </row>
    <row r="5851" spans="1:2" x14ac:dyDescent="0.3">
      <c r="A5851" s="8" t="s">
        <v>4542</v>
      </c>
      <c r="B5851" s="16">
        <v>1</v>
      </c>
    </row>
    <row r="5852" spans="1:2" x14ac:dyDescent="0.3">
      <c r="A5852" s="8" t="s">
        <v>1226</v>
      </c>
      <c r="B5852" s="16">
        <v>4</v>
      </c>
    </row>
    <row r="5853" spans="1:2" x14ac:dyDescent="0.3">
      <c r="A5853" s="8" t="s">
        <v>6022</v>
      </c>
      <c r="B5853" s="16">
        <v>1</v>
      </c>
    </row>
    <row r="5854" spans="1:2" x14ac:dyDescent="0.3">
      <c r="A5854" s="8" t="s">
        <v>5233</v>
      </c>
      <c r="B5854" s="16">
        <v>1</v>
      </c>
    </row>
    <row r="5855" spans="1:2" x14ac:dyDescent="0.3">
      <c r="A5855" s="8" t="s">
        <v>5640</v>
      </c>
      <c r="B5855" s="16">
        <v>1</v>
      </c>
    </row>
    <row r="5856" spans="1:2" x14ac:dyDescent="0.3">
      <c r="A5856" s="8" t="s">
        <v>606</v>
      </c>
      <c r="B5856" s="16">
        <v>2</v>
      </c>
    </row>
    <row r="5857" spans="1:2" x14ac:dyDescent="0.3">
      <c r="A5857" s="8" t="s">
        <v>623</v>
      </c>
      <c r="B5857" s="16">
        <v>3</v>
      </c>
    </row>
    <row r="5858" spans="1:2" x14ac:dyDescent="0.3">
      <c r="A5858" s="8" t="s">
        <v>308</v>
      </c>
      <c r="B5858" s="16">
        <v>2</v>
      </c>
    </row>
    <row r="5859" spans="1:2" x14ac:dyDescent="0.3">
      <c r="A5859" s="8" t="s">
        <v>1293</v>
      </c>
      <c r="B5859" s="16">
        <v>2</v>
      </c>
    </row>
    <row r="5860" spans="1:2" x14ac:dyDescent="0.3">
      <c r="A5860" s="8" t="s">
        <v>406</v>
      </c>
      <c r="B5860" s="16">
        <v>3</v>
      </c>
    </row>
    <row r="5861" spans="1:2" x14ac:dyDescent="0.3">
      <c r="A5861" s="8" t="s">
        <v>138</v>
      </c>
      <c r="B5861" s="16">
        <v>4</v>
      </c>
    </row>
    <row r="5862" spans="1:2" x14ac:dyDescent="0.3">
      <c r="A5862" s="8" t="s">
        <v>5574</v>
      </c>
      <c r="B5862" s="16">
        <v>1</v>
      </c>
    </row>
    <row r="5863" spans="1:2" x14ac:dyDescent="0.3">
      <c r="A5863" s="8" t="s">
        <v>5703</v>
      </c>
      <c r="B5863" s="16">
        <v>1</v>
      </c>
    </row>
    <row r="5864" spans="1:2" x14ac:dyDescent="0.3">
      <c r="A5864" s="8" t="s">
        <v>4231</v>
      </c>
      <c r="B5864" s="16">
        <v>1</v>
      </c>
    </row>
    <row r="5865" spans="1:2" x14ac:dyDescent="0.3">
      <c r="A5865" s="8" t="s">
        <v>4328</v>
      </c>
      <c r="B5865" s="16">
        <v>1</v>
      </c>
    </row>
    <row r="5866" spans="1:2" x14ac:dyDescent="0.3">
      <c r="A5866" s="8" t="s">
        <v>4411</v>
      </c>
      <c r="B5866" s="16">
        <v>2</v>
      </c>
    </row>
    <row r="5867" spans="1:2" x14ac:dyDescent="0.3">
      <c r="A5867" s="8" t="s">
        <v>1143</v>
      </c>
      <c r="B5867" s="16">
        <v>1</v>
      </c>
    </row>
    <row r="5868" spans="1:2" x14ac:dyDescent="0.3">
      <c r="A5868" s="8" t="s">
        <v>4479</v>
      </c>
      <c r="B5868" s="16">
        <v>2</v>
      </c>
    </row>
    <row r="5869" spans="1:2" x14ac:dyDescent="0.3">
      <c r="A5869" s="8" t="s">
        <v>770</v>
      </c>
      <c r="B5869" s="16">
        <v>3</v>
      </c>
    </row>
    <row r="5870" spans="1:2" x14ac:dyDescent="0.3">
      <c r="A5870" s="8" t="s">
        <v>1759</v>
      </c>
      <c r="B5870" s="16">
        <v>1</v>
      </c>
    </row>
    <row r="5871" spans="1:2" x14ac:dyDescent="0.3">
      <c r="A5871" s="8" t="s">
        <v>3406</v>
      </c>
      <c r="B5871" s="16">
        <v>1</v>
      </c>
    </row>
    <row r="5872" spans="1:2" x14ac:dyDescent="0.3">
      <c r="A5872" s="8" t="s">
        <v>668</v>
      </c>
      <c r="B5872" s="16">
        <v>2</v>
      </c>
    </row>
    <row r="5873" spans="1:2" x14ac:dyDescent="0.3">
      <c r="A5873" s="8" t="s">
        <v>342</v>
      </c>
      <c r="B5873" s="16">
        <v>3</v>
      </c>
    </row>
    <row r="5874" spans="1:2" x14ac:dyDescent="0.3">
      <c r="A5874" s="8" t="s">
        <v>2246</v>
      </c>
      <c r="B5874" s="16">
        <v>2</v>
      </c>
    </row>
    <row r="5875" spans="1:2" x14ac:dyDescent="0.3">
      <c r="A5875" s="8" t="s">
        <v>1936</v>
      </c>
      <c r="B5875" s="16">
        <v>3</v>
      </c>
    </row>
    <row r="5876" spans="1:2" x14ac:dyDescent="0.3">
      <c r="A5876" s="8" t="s">
        <v>3698</v>
      </c>
      <c r="B5876" s="16">
        <v>2</v>
      </c>
    </row>
    <row r="5877" spans="1:2" x14ac:dyDescent="0.3">
      <c r="A5877" s="8" t="s">
        <v>3058</v>
      </c>
      <c r="B5877" s="16">
        <v>2</v>
      </c>
    </row>
    <row r="5878" spans="1:2" x14ac:dyDescent="0.3">
      <c r="A5878" s="8" t="s">
        <v>4251</v>
      </c>
      <c r="B5878" s="16">
        <v>2</v>
      </c>
    </row>
    <row r="5879" spans="1:2" x14ac:dyDescent="0.3">
      <c r="A5879" s="8" t="s">
        <v>72</v>
      </c>
      <c r="B5879" s="16">
        <v>5</v>
      </c>
    </row>
    <row r="5880" spans="1:2" x14ac:dyDescent="0.3">
      <c r="A5880" s="8" t="s">
        <v>878</v>
      </c>
      <c r="B5880" s="16">
        <v>1</v>
      </c>
    </row>
    <row r="5881" spans="1:2" x14ac:dyDescent="0.3">
      <c r="A5881" s="8" t="s">
        <v>1454</v>
      </c>
      <c r="B5881" s="16">
        <v>2</v>
      </c>
    </row>
    <row r="5882" spans="1:2" x14ac:dyDescent="0.3">
      <c r="A5882" s="8" t="s">
        <v>2187</v>
      </c>
      <c r="B5882" s="16">
        <v>3</v>
      </c>
    </row>
    <row r="5883" spans="1:2" x14ac:dyDescent="0.3">
      <c r="A5883" s="8" t="s">
        <v>4797</v>
      </c>
      <c r="B5883" s="16">
        <v>1</v>
      </c>
    </row>
    <row r="5884" spans="1:2" x14ac:dyDescent="0.3">
      <c r="A5884" s="8" t="s">
        <v>3840</v>
      </c>
      <c r="B5884" s="16">
        <v>1</v>
      </c>
    </row>
    <row r="5885" spans="1:2" x14ac:dyDescent="0.3">
      <c r="A5885" s="8" t="s">
        <v>4599</v>
      </c>
      <c r="B5885" s="16">
        <v>1</v>
      </c>
    </row>
    <row r="5886" spans="1:2" x14ac:dyDescent="0.3">
      <c r="A5886" s="8" t="s">
        <v>3625</v>
      </c>
      <c r="B5886" s="16">
        <v>1</v>
      </c>
    </row>
    <row r="5887" spans="1:2" x14ac:dyDescent="0.3">
      <c r="A5887" s="8" t="s">
        <v>2235</v>
      </c>
      <c r="B5887" s="16">
        <v>4</v>
      </c>
    </row>
    <row r="5888" spans="1:2" x14ac:dyDescent="0.3">
      <c r="A5888" s="8" t="s">
        <v>5888</v>
      </c>
      <c r="B5888" s="16">
        <v>1</v>
      </c>
    </row>
    <row r="5889" spans="1:2" x14ac:dyDescent="0.3">
      <c r="A5889" s="8" t="s">
        <v>5977</v>
      </c>
      <c r="B5889" s="16">
        <v>1</v>
      </c>
    </row>
    <row r="5890" spans="1:2" x14ac:dyDescent="0.3">
      <c r="A5890" s="8" t="s">
        <v>1192</v>
      </c>
      <c r="B5890" s="16">
        <v>1</v>
      </c>
    </row>
    <row r="5891" spans="1:2" x14ac:dyDescent="0.3">
      <c r="A5891" s="8" t="s">
        <v>4450</v>
      </c>
      <c r="B5891" s="16">
        <v>3</v>
      </c>
    </row>
    <row r="5892" spans="1:2" x14ac:dyDescent="0.3">
      <c r="A5892" s="8" t="s">
        <v>3649</v>
      </c>
      <c r="B5892" s="16">
        <v>1</v>
      </c>
    </row>
    <row r="5893" spans="1:2" x14ac:dyDescent="0.3">
      <c r="A5893" s="8" t="s">
        <v>3520</v>
      </c>
      <c r="B5893" s="16">
        <v>3</v>
      </c>
    </row>
    <row r="5894" spans="1:2" x14ac:dyDescent="0.3">
      <c r="A5894" s="8" t="s">
        <v>2260</v>
      </c>
      <c r="B5894" s="16">
        <v>2</v>
      </c>
    </row>
    <row r="5895" spans="1:2" x14ac:dyDescent="0.3">
      <c r="A5895" s="8" t="s">
        <v>2714</v>
      </c>
      <c r="B5895" s="16">
        <v>2</v>
      </c>
    </row>
    <row r="5896" spans="1:2" x14ac:dyDescent="0.3">
      <c r="A5896" s="8" t="s">
        <v>2353</v>
      </c>
      <c r="B5896" s="16">
        <v>1</v>
      </c>
    </row>
    <row r="5897" spans="1:2" x14ac:dyDescent="0.3">
      <c r="A5897" s="8" t="s">
        <v>3447</v>
      </c>
      <c r="B5897" s="16">
        <v>2</v>
      </c>
    </row>
    <row r="5898" spans="1:2" x14ac:dyDescent="0.3">
      <c r="A5898" s="8" t="s">
        <v>2399</v>
      </c>
      <c r="B5898" s="16">
        <v>2</v>
      </c>
    </row>
    <row r="5899" spans="1:2" x14ac:dyDescent="0.3">
      <c r="A5899" s="8" t="s">
        <v>3128</v>
      </c>
      <c r="B5899" s="16">
        <v>1</v>
      </c>
    </row>
    <row r="5900" spans="1:2" x14ac:dyDescent="0.3">
      <c r="A5900" s="8" t="s">
        <v>4409</v>
      </c>
      <c r="B5900" s="16">
        <v>1</v>
      </c>
    </row>
    <row r="5901" spans="1:2" x14ac:dyDescent="0.3">
      <c r="A5901" s="8" t="s">
        <v>2264</v>
      </c>
      <c r="B5901" s="16">
        <v>3</v>
      </c>
    </row>
    <row r="5902" spans="1:2" x14ac:dyDescent="0.3">
      <c r="A5902" s="8" t="s">
        <v>1804</v>
      </c>
      <c r="B5902" s="16">
        <v>1</v>
      </c>
    </row>
    <row r="5903" spans="1:2" x14ac:dyDescent="0.3">
      <c r="A5903" s="8" t="s">
        <v>5483</v>
      </c>
      <c r="B5903" s="16">
        <v>1</v>
      </c>
    </row>
    <row r="5904" spans="1:2" x14ac:dyDescent="0.3">
      <c r="A5904" s="8" t="s">
        <v>5150</v>
      </c>
      <c r="B5904" s="16">
        <v>1</v>
      </c>
    </row>
    <row r="5905" spans="1:2" x14ac:dyDescent="0.3">
      <c r="A5905" s="8" t="s">
        <v>4675</v>
      </c>
      <c r="B5905" s="16">
        <v>1</v>
      </c>
    </row>
    <row r="5906" spans="1:2" x14ac:dyDescent="0.3">
      <c r="A5906" s="8" t="s">
        <v>4166</v>
      </c>
      <c r="B5906" s="16">
        <v>1</v>
      </c>
    </row>
    <row r="5907" spans="1:2" x14ac:dyDescent="0.3">
      <c r="A5907" s="8" t="s">
        <v>2230</v>
      </c>
      <c r="B5907" s="16">
        <v>3</v>
      </c>
    </row>
    <row r="5908" spans="1:2" x14ac:dyDescent="0.3">
      <c r="A5908" s="8" t="s">
        <v>1774</v>
      </c>
      <c r="B5908" s="16">
        <v>4</v>
      </c>
    </row>
    <row r="5909" spans="1:2" x14ac:dyDescent="0.3">
      <c r="A5909" s="8" t="s">
        <v>3336</v>
      </c>
      <c r="B5909" s="16">
        <v>2</v>
      </c>
    </row>
    <row r="5910" spans="1:2" x14ac:dyDescent="0.3">
      <c r="A5910" s="8" t="s">
        <v>5352</v>
      </c>
      <c r="B5910" s="16">
        <v>2</v>
      </c>
    </row>
    <row r="5911" spans="1:2" x14ac:dyDescent="0.3">
      <c r="A5911" s="8" t="s">
        <v>2484</v>
      </c>
      <c r="B5911" s="16">
        <v>2</v>
      </c>
    </row>
    <row r="5912" spans="1:2" x14ac:dyDescent="0.3">
      <c r="A5912" s="8" t="s">
        <v>5767</v>
      </c>
      <c r="B5912" s="16">
        <v>1</v>
      </c>
    </row>
    <row r="5913" spans="1:2" x14ac:dyDescent="0.3">
      <c r="A5913" s="8" t="s">
        <v>2729</v>
      </c>
      <c r="B5913" s="16">
        <v>2</v>
      </c>
    </row>
    <row r="5914" spans="1:2" x14ac:dyDescent="0.3">
      <c r="A5914" s="8" t="s">
        <v>5931</v>
      </c>
      <c r="B5914" s="16">
        <v>1</v>
      </c>
    </row>
    <row r="5915" spans="1:2" x14ac:dyDescent="0.3">
      <c r="A5915" s="8" t="s">
        <v>995</v>
      </c>
      <c r="B5915" s="16">
        <v>1</v>
      </c>
    </row>
    <row r="5916" spans="1:2" x14ac:dyDescent="0.3">
      <c r="A5916" s="8" t="s">
        <v>5406</v>
      </c>
      <c r="B5916" s="16">
        <v>1</v>
      </c>
    </row>
    <row r="5917" spans="1:2" x14ac:dyDescent="0.3">
      <c r="A5917" s="8" t="s">
        <v>387</v>
      </c>
      <c r="B5917" s="16">
        <v>1</v>
      </c>
    </row>
    <row r="5918" spans="1:2" x14ac:dyDescent="0.3">
      <c r="A5918" s="8" t="s">
        <v>1546</v>
      </c>
      <c r="B5918" s="16">
        <v>1</v>
      </c>
    </row>
    <row r="5919" spans="1:2" x14ac:dyDescent="0.3">
      <c r="A5919" s="8" t="s">
        <v>4443</v>
      </c>
      <c r="B5919" s="16">
        <v>1</v>
      </c>
    </row>
    <row r="5920" spans="1:2" x14ac:dyDescent="0.3">
      <c r="A5920" s="8" t="s">
        <v>5660</v>
      </c>
      <c r="B5920" s="16">
        <v>1</v>
      </c>
    </row>
    <row r="5921" spans="1:2" x14ac:dyDescent="0.3">
      <c r="A5921" s="8" t="s">
        <v>5729</v>
      </c>
      <c r="B5921" s="16">
        <v>1</v>
      </c>
    </row>
    <row r="5922" spans="1:2" x14ac:dyDescent="0.3">
      <c r="A5922" s="8" t="s">
        <v>2006</v>
      </c>
      <c r="B5922" s="16">
        <v>3</v>
      </c>
    </row>
    <row r="5923" spans="1:2" x14ac:dyDescent="0.3">
      <c r="A5923" s="8" t="s">
        <v>158</v>
      </c>
      <c r="B5923" s="16">
        <v>3</v>
      </c>
    </row>
    <row r="5924" spans="1:2" x14ac:dyDescent="0.3">
      <c r="A5924" s="8" t="s">
        <v>3989</v>
      </c>
      <c r="B5924" s="16">
        <v>1</v>
      </c>
    </row>
    <row r="5925" spans="1:2" x14ac:dyDescent="0.3">
      <c r="A5925" s="8" t="s">
        <v>2109</v>
      </c>
      <c r="B5925" s="16">
        <v>1</v>
      </c>
    </row>
    <row r="5926" spans="1:2" x14ac:dyDescent="0.3">
      <c r="A5926" s="8" t="s">
        <v>1075</v>
      </c>
      <c r="B5926" s="16">
        <v>1</v>
      </c>
    </row>
    <row r="5927" spans="1:2" x14ac:dyDescent="0.3">
      <c r="A5927" s="8" t="s">
        <v>540</v>
      </c>
      <c r="B5927" s="16">
        <v>3</v>
      </c>
    </row>
    <row r="5928" spans="1:2" x14ac:dyDescent="0.3">
      <c r="A5928" s="8" t="s">
        <v>3761</v>
      </c>
      <c r="B5928" s="16">
        <v>2</v>
      </c>
    </row>
    <row r="5929" spans="1:2" x14ac:dyDescent="0.3">
      <c r="A5929" s="8" t="s">
        <v>4547</v>
      </c>
      <c r="B5929" s="16">
        <v>2</v>
      </c>
    </row>
    <row r="5930" spans="1:2" x14ac:dyDescent="0.3">
      <c r="A5930" s="8" t="s">
        <v>5795</v>
      </c>
      <c r="B5930" s="16">
        <v>1</v>
      </c>
    </row>
    <row r="5931" spans="1:2" x14ac:dyDescent="0.3">
      <c r="A5931" s="8" t="s">
        <v>2736</v>
      </c>
      <c r="B5931" s="16">
        <v>3</v>
      </c>
    </row>
    <row r="5932" spans="1:2" x14ac:dyDescent="0.3">
      <c r="A5932" s="8" t="s">
        <v>4418</v>
      </c>
      <c r="B5932" s="16">
        <v>2</v>
      </c>
    </row>
    <row r="5933" spans="1:2" x14ac:dyDescent="0.3">
      <c r="A5933" s="8" t="s">
        <v>1194</v>
      </c>
      <c r="B5933" s="16">
        <v>2</v>
      </c>
    </row>
    <row r="5934" spans="1:2" x14ac:dyDescent="0.3">
      <c r="A5934" s="8" t="s">
        <v>3439</v>
      </c>
      <c r="B5934" s="16">
        <v>3</v>
      </c>
    </row>
    <row r="5935" spans="1:2" x14ac:dyDescent="0.3">
      <c r="A5935" s="8" t="s">
        <v>3041</v>
      </c>
      <c r="B5935" s="16">
        <v>3</v>
      </c>
    </row>
    <row r="5936" spans="1:2" x14ac:dyDescent="0.3">
      <c r="A5936" s="8" t="s">
        <v>5702</v>
      </c>
      <c r="B5936" s="16">
        <v>1</v>
      </c>
    </row>
    <row r="5937" spans="1:2" x14ac:dyDescent="0.3">
      <c r="A5937" s="8" t="s">
        <v>2984</v>
      </c>
      <c r="B5937" s="16">
        <v>4</v>
      </c>
    </row>
    <row r="5938" spans="1:2" x14ac:dyDescent="0.3">
      <c r="A5938" s="8" t="s">
        <v>5898</v>
      </c>
      <c r="B5938" s="16">
        <v>1</v>
      </c>
    </row>
    <row r="5939" spans="1:2" x14ac:dyDescent="0.3">
      <c r="A5939" s="8" t="s">
        <v>3967</v>
      </c>
      <c r="B5939" s="16">
        <v>4</v>
      </c>
    </row>
    <row r="5940" spans="1:2" x14ac:dyDescent="0.3">
      <c r="A5940" s="8" t="s">
        <v>4430</v>
      </c>
      <c r="B5940" s="16">
        <v>2</v>
      </c>
    </row>
    <row r="5941" spans="1:2" x14ac:dyDescent="0.3">
      <c r="A5941" s="8" t="s">
        <v>3791</v>
      </c>
      <c r="B5941" s="16">
        <v>2</v>
      </c>
    </row>
    <row r="5942" spans="1:2" x14ac:dyDescent="0.3">
      <c r="A5942" s="8" t="s">
        <v>82</v>
      </c>
      <c r="B5942" s="16">
        <v>1</v>
      </c>
    </row>
    <row r="5943" spans="1:2" x14ac:dyDescent="0.3">
      <c r="A5943" s="8" t="s">
        <v>4322</v>
      </c>
      <c r="B5943" s="16">
        <v>3</v>
      </c>
    </row>
    <row r="5944" spans="1:2" x14ac:dyDescent="0.3">
      <c r="A5944" s="8" t="s">
        <v>1470</v>
      </c>
      <c r="B5944" s="16">
        <v>2</v>
      </c>
    </row>
    <row r="5945" spans="1:2" x14ac:dyDescent="0.3">
      <c r="A5945" s="8" t="s">
        <v>278</v>
      </c>
      <c r="B5945" s="16">
        <v>4</v>
      </c>
    </row>
    <row r="5946" spans="1:2" x14ac:dyDescent="0.3">
      <c r="A5946" s="8" t="s">
        <v>2085</v>
      </c>
      <c r="B5946" s="16">
        <v>3</v>
      </c>
    </row>
    <row r="5947" spans="1:2" x14ac:dyDescent="0.3">
      <c r="A5947" s="8" t="s">
        <v>4375</v>
      </c>
      <c r="B5947" s="16">
        <v>1</v>
      </c>
    </row>
    <row r="5948" spans="1:2" x14ac:dyDescent="0.3">
      <c r="A5948" s="8" t="s">
        <v>5784</v>
      </c>
      <c r="B5948" s="16">
        <v>1</v>
      </c>
    </row>
    <row r="5949" spans="1:2" x14ac:dyDescent="0.3">
      <c r="A5949" s="8" t="s">
        <v>492</v>
      </c>
      <c r="B5949" s="16">
        <v>2</v>
      </c>
    </row>
    <row r="5950" spans="1:2" x14ac:dyDescent="0.3">
      <c r="A5950" s="8" t="s">
        <v>5723</v>
      </c>
      <c r="B5950" s="16">
        <v>1</v>
      </c>
    </row>
    <row r="5951" spans="1:2" x14ac:dyDescent="0.3">
      <c r="A5951" s="8" t="s">
        <v>1397</v>
      </c>
      <c r="B5951" s="16">
        <v>2</v>
      </c>
    </row>
    <row r="5952" spans="1:2" x14ac:dyDescent="0.3">
      <c r="A5952" s="8" t="s">
        <v>874</v>
      </c>
      <c r="B5952" s="16">
        <v>1</v>
      </c>
    </row>
    <row r="5953" spans="1:2" x14ac:dyDescent="0.3">
      <c r="A5953" s="8" t="s">
        <v>2191</v>
      </c>
      <c r="B5953" s="16">
        <v>2</v>
      </c>
    </row>
    <row r="5954" spans="1:2" x14ac:dyDescent="0.3">
      <c r="A5954" s="8" t="s">
        <v>5189</v>
      </c>
      <c r="B5954" s="16">
        <v>1</v>
      </c>
    </row>
    <row r="5955" spans="1:2" x14ac:dyDescent="0.3">
      <c r="A5955" s="8" t="s">
        <v>3897</v>
      </c>
      <c r="B5955" s="16">
        <v>2</v>
      </c>
    </row>
    <row r="5956" spans="1:2" x14ac:dyDescent="0.3">
      <c r="A5956" s="8" t="s">
        <v>764</v>
      </c>
      <c r="B5956" s="16">
        <v>1</v>
      </c>
    </row>
    <row r="5957" spans="1:2" x14ac:dyDescent="0.3">
      <c r="A5957" s="8" t="s">
        <v>2682</v>
      </c>
      <c r="B5957" s="16">
        <v>2</v>
      </c>
    </row>
    <row r="5958" spans="1:2" x14ac:dyDescent="0.3">
      <c r="A5958" s="8" t="s">
        <v>5247</v>
      </c>
      <c r="B5958" s="16">
        <v>2</v>
      </c>
    </row>
    <row r="5959" spans="1:2" x14ac:dyDescent="0.3">
      <c r="A5959" s="8" t="s">
        <v>3347</v>
      </c>
      <c r="B5959" s="16">
        <v>2</v>
      </c>
    </row>
    <row r="5960" spans="1:2" x14ac:dyDescent="0.3">
      <c r="A5960" s="8" t="s">
        <v>5206</v>
      </c>
      <c r="B5960" s="16">
        <v>2</v>
      </c>
    </row>
    <row r="5961" spans="1:2" x14ac:dyDescent="0.3">
      <c r="A5961" s="8" t="s">
        <v>174</v>
      </c>
      <c r="B5961" s="16">
        <v>3</v>
      </c>
    </row>
    <row r="5962" spans="1:2" x14ac:dyDescent="0.3">
      <c r="A5962" s="8" t="s">
        <v>3784</v>
      </c>
      <c r="B5962" s="16">
        <v>3</v>
      </c>
    </row>
    <row r="5963" spans="1:2" x14ac:dyDescent="0.3">
      <c r="A5963" s="8" t="s">
        <v>3978</v>
      </c>
      <c r="B5963" s="16">
        <v>3</v>
      </c>
    </row>
    <row r="5964" spans="1:2" x14ac:dyDescent="0.3">
      <c r="A5964" s="8" t="s">
        <v>950</v>
      </c>
      <c r="B5964" s="16">
        <v>2</v>
      </c>
    </row>
    <row r="5965" spans="1:2" x14ac:dyDescent="0.3">
      <c r="A5965" s="8" t="s">
        <v>3394</v>
      </c>
      <c r="B5965" s="16">
        <v>2</v>
      </c>
    </row>
    <row r="5966" spans="1:2" x14ac:dyDescent="0.3">
      <c r="A5966" s="8" t="s">
        <v>448</v>
      </c>
      <c r="B5966" s="16">
        <v>1</v>
      </c>
    </row>
    <row r="5967" spans="1:2" x14ac:dyDescent="0.3">
      <c r="A5967" s="8" t="s">
        <v>1399</v>
      </c>
      <c r="B5967" s="16">
        <v>2</v>
      </c>
    </row>
    <row r="5968" spans="1:2" x14ac:dyDescent="0.3">
      <c r="A5968" s="8" t="s">
        <v>1559</v>
      </c>
      <c r="B5968" s="16">
        <v>3</v>
      </c>
    </row>
    <row r="5969" spans="1:2" x14ac:dyDescent="0.3">
      <c r="A5969" s="8" t="s">
        <v>938</v>
      </c>
      <c r="B5969" s="16">
        <v>4</v>
      </c>
    </row>
    <row r="5970" spans="1:2" x14ac:dyDescent="0.3">
      <c r="A5970" s="8" t="s">
        <v>571</v>
      </c>
      <c r="B5970" s="16">
        <v>4</v>
      </c>
    </row>
    <row r="5971" spans="1:2" x14ac:dyDescent="0.3">
      <c r="A5971" s="8" t="s">
        <v>2595</v>
      </c>
      <c r="B5971" s="16">
        <v>1</v>
      </c>
    </row>
    <row r="5972" spans="1:2" x14ac:dyDescent="0.3">
      <c r="A5972" s="8" t="s">
        <v>5895</v>
      </c>
      <c r="B5972" s="16">
        <v>1</v>
      </c>
    </row>
    <row r="5973" spans="1:2" x14ac:dyDescent="0.3">
      <c r="A5973" s="8" t="s">
        <v>2426</v>
      </c>
      <c r="B5973" s="16">
        <v>3</v>
      </c>
    </row>
    <row r="5974" spans="1:2" x14ac:dyDescent="0.3">
      <c r="A5974" s="8" t="s">
        <v>3245</v>
      </c>
      <c r="B5974" s="16">
        <v>1</v>
      </c>
    </row>
    <row r="5975" spans="1:2" x14ac:dyDescent="0.3">
      <c r="A5975" s="8" t="s">
        <v>5035</v>
      </c>
      <c r="B5975" s="16">
        <v>2</v>
      </c>
    </row>
    <row r="5976" spans="1:2" x14ac:dyDescent="0.3">
      <c r="A5976" s="8" t="s">
        <v>4742</v>
      </c>
      <c r="B5976" s="16">
        <v>1</v>
      </c>
    </row>
    <row r="5977" spans="1:2" x14ac:dyDescent="0.3">
      <c r="A5977" s="8" t="s">
        <v>1041</v>
      </c>
      <c r="B5977" s="16">
        <v>1</v>
      </c>
    </row>
    <row r="5978" spans="1:2" x14ac:dyDescent="0.3">
      <c r="A5978" s="8" t="s">
        <v>5685</v>
      </c>
      <c r="B5978" s="16">
        <v>1</v>
      </c>
    </row>
    <row r="5979" spans="1:2" x14ac:dyDescent="0.3">
      <c r="A5979" s="8" t="s">
        <v>5724</v>
      </c>
      <c r="B5979" s="16">
        <v>1</v>
      </c>
    </row>
    <row r="5980" spans="1:2" x14ac:dyDescent="0.3">
      <c r="A5980" s="8" t="s">
        <v>415</v>
      </c>
      <c r="B5980" s="16">
        <v>2</v>
      </c>
    </row>
    <row r="5981" spans="1:2" x14ac:dyDescent="0.3">
      <c r="A5981" s="8" t="s">
        <v>471</v>
      </c>
      <c r="B5981" s="16">
        <v>1</v>
      </c>
    </row>
    <row r="5982" spans="1:2" x14ac:dyDescent="0.3">
      <c r="A5982" s="8" t="s">
        <v>5855</v>
      </c>
      <c r="B5982" s="16">
        <v>1</v>
      </c>
    </row>
    <row r="5983" spans="1:2" x14ac:dyDescent="0.3">
      <c r="A5983" s="8" t="s">
        <v>4616</v>
      </c>
      <c r="B5983" s="16">
        <v>2</v>
      </c>
    </row>
    <row r="5984" spans="1:2" x14ac:dyDescent="0.3">
      <c r="A5984" s="8" t="s">
        <v>5327</v>
      </c>
      <c r="B5984" s="16">
        <v>1</v>
      </c>
    </row>
    <row r="5985" spans="1:2" x14ac:dyDescent="0.3">
      <c r="A5985" s="8" t="s">
        <v>5365</v>
      </c>
      <c r="B5985" s="16">
        <v>2</v>
      </c>
    </row>
    <row r="5986" spans="1:2" x14ac:dyDescent="0.3">
      <c r="A5986" s="8" t="s">
        <v>1708</v>
      </c>
      <c r="B5986" s="16">
        <v>2</v>
      </c>
    </row>
    <row r="5987" spans="1:2" x14ac:dyDescent="0.3">
      <c r="A5987" s="8" t="s">
        <v>2966</v>
      </c>
      <c r="B5987" s="16">
        <v>4</v>
      </c>
    </row>
    <row r="5988" spans="1:2" x14ac:dyDescent="0.3">
      <c r="A5988" s="8" t="s">
        <v>681</v>
      </c>
      <c r="B5988" s="16">
        <v>1</v>
      </c>
    </row>
    <row r="5989" spans="1:2" x14ac:dyDescent="0.3">
      <c r="A5989" s="8" t="s">
        <v>594</v>
      </c>
      <c r="B5989" s="16">
        <v>1</v>
      </c>
    </row>
    <row r="5990" spans="1:2" x14ac:dyDescent="0.3">
      <c r="A5990" s="8" t="s">
        <v>5163</v>
      </c>
      <c r="B5990" s="16">
        <v>1</v>
      </c>
    </row>
    <row r="5991" spans="1:2" x14ac:dyDescent="0.3">
      <c r="A5991" s="8" t="s">
        <v>1307</v>
      </c>
      <c r="B5991" s="16">
        <v>3</v>
      </c>
    </row>
    <row r="5992" spans="1:2" x14ac:dyDescent="0.3">
      <c r="A5992" s="8" t="s">
        <v>489</v>
      </c>
      <c r="B5992" s="16">
        <v>2</v>
      </c>
    </row>
    <row r="5993" spans="1:2" x14ac:dyDescent="0.3">
      <c r="A5993" s="8" t="s">
        <v>2523</v>
      </c>
      <c r="B5993" s="16">
        <v>3</v>
      </c>
    </row>
    <row r="5994" spans="1:2" x14ac:dyDescent="0.3">
      <c r="A5994" s="8" t="s">
        <v>1212</v>
      </c>
      <c r="B5994" s="16">
        <v>3</v>
      </c>
    </row>
    <row r="5995" spans="1:2" x14ac:dyDescent="0.3">
      <c r="A5995" s="8" t="s">
        <v>42</v>
      </c>
      <c r="B5995" s="16">
        <v>2</v>
      </c>
    </row>
    <row r="5996" spans="1:2" x14ac:dyDescent="0.3">
      <c r="A5996" s="8" t="s">
        <v>4882</v>
      </c>
      <c r="B5996" s="16">
        <v>1</v>
      </c>
    </row>
    <row r="5997" spans="1:2" x14ac:dyDescent="0.3">
      <c r="A5997" s="8" t="s">
        <v>4868</v>
      </c>
      <c r="B5997" s="16">
        <v>1</v>
      </c>
    </row>
  </sheetData>
  <mergeCells count="1">
    <mergeCell ref="A2:B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3EB0C-DFF3-4ADB-805D-200CF2E4D867}">
  <sheetPr>
    <tabColor theme="8" tint="-0.499984740745262"/>
  </sheetPr>
  <dimension ref="A1:F5994"/>
  <sheetViews>
    <sheetView workbookViewId="0">
      <selection activeCell="F27" sqref="F27"/>
    </sheetView>
  </sheetViews>
  <sheetFormatPr defaultRowHeight="14.4" x14ac:dyDescent="0.3"/>
  <cols>
    <col min="1" max="1" width="12.44140625" bestFit="1" customWidth="1"/>
    <col min="2" max="3" width="15.5546875" bestFit="1" customWidth="1"/>
    <col min="5" max="5" width="12.44140625" bestFit="1" customWidth="1"/>
    <col min="6" max="6" width="22.88671875" bestFit="1" customWidth="1"/>
  </cols>
  <sheetData>
    <row r="1" spans="1:6" x14ac:dyDescent="0.3">
      <c r="A1" t="s">
        <v>1</v>
      </c>
      <c r="B1" t="s">
        <v>6027</v>
      </c>
    </row>
    <row r="2" spans="1:6" ht="19.8" x14ac:dyDescent="0.4">
      <c r="A2" t="s">
        <v>2351</v>
      </c>
      <c r="B2">
        <v>2</v>
      </c>
      <c r="E2" s="19" t="s">
        <v>6076</v>
      </c>
      <c r="F2" s="19"/>
    </row>
    <row r="3" spans="1:6" x14ac:dyDescent="0.3">
      <c r="A3" t="s">
        <v>5057</v>
      </c>
      <c r="B3">
        <v>1</v>
      </c>
      <c r="E3" s="7" t="s">
        <v>6033</v>
      </c>
      <c r="F3" t="s">
        <v>6075</v>
      </c>
    </row>
    <row r="4" spans="1:6" x14ac:dyDescent="0.3">
      <c r="A4" t="s">
        <v>3251</v>
      </c>
      <c r="B4">
        <v>1</v>
      </c>
      <c r="E4" s="8">
        <v>1</v>
      </c>
      <c r="F4" s="10">
        <v>0.54196562656432501</v>
      </c>
    </row>
    <row r="5" spans="1:6" x14ac:dyDescent="0.3">
      <c r="A5" t="s">
        <v>2397</v>
      </c>
      <c r="B5">
        <v>1</v>
      </c>
      <c r="E5" s="8">
        <v>2</v>
      </c>
      <c r="F5" s="10">
        <v>0.29984982479559485</v>
      </c>
    </row>
    <row r="6" spans="1:6" x14ac:dyDescent="0.3">
      <c r="A6" t="s">
        <v>1911</v>
      </c>
      <c r="B6">
        <v>1</v>
      </c>
      <c r="E6" s="8">
        <v>3</v>
      </c>
      <c r="F6" s="10">
        <v>0.11747038211246454</v>
      </c>
    </row>
    <row r="7" spans="1:6" x14ac:dyDescent="0.3">
      <c r="A7" t="s">
        <v>991</v>
      </c>
      <c r="B7">
        <v>5</v>
      </c>
      <c r="E7" s="8">
        <v>4</v>
      </c>
      <c r="F7" s="10">
        <v>3.1870515601535122E-2</v>
      </c>
    </row>
    <row r="8" spans="1:6" x14ac:dyDescent="0.3">
      <c r="A8" t="s">
        <v>4999</v>
      </c>
      <c r="B8">
        <v>1</v>
      </c>
      <c r="E8" s="8">
        <v>5</v>
      </c>
      <c r="F8" s="10">
        <v>7.1750375438011009E-3</v>
      </c>
    </row>
    <row r="9" spans="1:6" x14ac:dyDescent="0.3">
      <c r="A9" t="s">
        <v>240</v>
      </c>
      <c r="B9">
        <v>2</v>
      </c>
      <c r="E9" s="8">
        <v>6</v>
      </c>
      <c r="F9" s="10">
        <v>1.1680293675955281E-3</v>
      </c>
    </row>
    <row r="10" spans="1:6" x14ac:dyDescent="0.3">
      <c r="A10" t="s">
        <v>4495</v>
      </c>
      <c r="B10">
        <v>1</v>
      </c>
      <c r="E10" s="8">
        <v>7</v>
      </c>
      <c r="F10" s="10">
        <v>3.3372267645586517E-4</v>
      </c>
    </row>
    <row r="11" spans="1:6" x14ac:dyDescent="0.3">
      <c r="A11" t="s">
        <v>4879</v>
      </c>
      <c r="B11">
        <v>2</v>
      </c>
      <c r="E11" s="8">
        <v>9</v>
      </c>
      <c r="F11" s="10">
        <v>1.6686133822793259E-4</v>
      </c>
    </row>
    <row r="12" spans="1:6" x14ac:dyDescent="0.3">
      <c r="A12" t="s">
        <v>4367</v>
      </c>
      <c r="B12">
        <v>1</v>
      </c>
      <c r="E12" s="8" t="s">
        <v>6034</v>
      </c>
      <c r="F12" s="10">
        <v>1</v>
      </c>
    </row>
    <row r="13" spans="1:6" x14ac:dyDescent="0.3">
      <c r="A13" t="s">
        <v>209</v>
      </c>
      <c r="B13">
        <v>2</v>
      </c>
    </row>
    <row r="14" spans="1:6" x14ac:dyDescent="0.3">
      <c r="A14" t="s">
        <v>2505</v>
      </c>
      <c r="B14">
        <v>2</v>
      </c>
    </row>
    <row r="15" spans="1:6" x14ac:dyDescent="0.3">
      <c r="A15" t="s">
        <v>4978</v>
      </c>
      <c r="B15">
        <v>2</v>
      </c>
    </row>
    <row r="16" spans="1:6" x14ac:dyDescent="0.3">
      <c r="A16" t="s">
        <v>5902</v>
      </c>
      <c r="B16">
        <v>1</v>
      </c>
    </row>
    <row r="17" spans="1:2" x14ac:dyDescent="0.3">
      <c r="A17" t="s">
        <v>1097</v>
      </c>
      <c r="B17">
        <v>1</v>
      </c>
    </row>
    <row r="18" spans="1:2" x14ac:dyDescent="0.3">
      <c r="A18" t="s">
        <v>2144</v>
      </c>
      <c r="B18">
        <v>1</v>
      </c>
    </row>
    <row r="19" spans="1:2" x14ac:dyDescent="0.3">
      <c r="A19" t="s">
        <v>5242</v>
      </c>
      <c r="B19">
        <v>1</v>
      </c>
    </row>
    <row r="20" spans="1:2" x14ac:dyDescent="0.3">
      <c r="A20" t="s">
        <v>355</v>
      </c>
      <c r="B20">
        <v>1</v>
      </c>
    </row>
    <row r="21" spans="1:2" x14ac:dyDescent="0.3">
      <c r="A21" t="s">
        <v>5668</v>
      </c>
      <c r="B21">
        <v>1</v>
      </c>
    </row>
    <row r="22" spans="1:2" x14ac:dyDescent="0.3">
      <c r="A22" t="s">
        <v>271</v>
      </c>
      <c r="B22">
        <v>2</v>
      </c>
    </row>
    <row r="23" spans="1:2" x14ac:dyDescent="0.3">
      <c r="A23" t="s">
        <v>378</v>
      </c>
      <c r="B23">
        <v>1</v>
      </c>
    </row>
    <row r="24" spans="1:2" x14ac:dyDescent="0.3">
      <c r="A24" t="s">
        <v>3311</v>
      </c>
      <c r="B24">
        <v>1</v>
      </c>
    </row>
    <row r="25" spans="1:2" x14ac:dyDescent="0.3">
      <c r="A25" t="s">
        <v>3461</v>
      </c>
      <c r="B25">
        <v>2</v>
      </c>
    </row>
    <row r="26" spans="1:2" x14ac:dyDescent="0.3">
      <c r="A26" t="s">
        <v>1948</v>
      </c>
      <c r="B26">
        <v>2</v>
      </c>
    </row>
    <row r="27" spans="1:2" x14ac:dyDescent="0.3">
      <c r="A27" t="s">
        <v>3247</v>
      </c>
      <c r="B27">
        <v>1</v>
      </c>
    </row>
    <row r="28" spans="1:2" x14ac:dyDescent="0.3">
      <c r="A28" t="s">
        <v>1728</v>
      </c>
      <c r="B28">
        <v>1</v>
      </c>
    </row>
    <row r="29" spans="1:2" x14ac:dyDescent="0.3">
      <c r="A29" t="s">
        <v>3963</v>
      </c>
      <c r="B29">
        <v>3</v>
      </c>
    </row>
    <row r="30" spans="1:2" x14ac:dyDescent="0.3">
      <c r="A30" t="s">
        <v>1884</v>
      </c>
      <c r="B30">
        <v>1</v>
      </c>
    </row>
    <row r="31" spans="1:2" x14ac:dyDescent="0.3">
      <c r="A31" t="s">
        <v>2498</v>
      </c>
      <c r="B31">
        <v>1</v>
      </c>
    </row>
    <row r="32" spans="1:2" x14ac:dyDescent="0.3">
      <c r="A32" t="s">
        <v>304</v>
      </c>
      <c r="B32">
        <v>2</v>
      </c>
    </row>
    <row r="33" spans="1:2" x14ac:dyDescent="0.3">
      <c r="A33" t="s">
        <v>1244</v>
      </c>
      <c r="B33">
        <v>2</v>
      </c>
    </row>
    <row r="34" spans="1:2" x14ac:dyDescent="0.3">
      <c r="A34" t="s">
        <v>3985</v>
      </c>
      <c r="B34">
        <v>3</v>
      </c>
    </row>
    <row r="35" spans="1:2" x14ac:dyDescent="0.3">
      <c r="A35" t="s">
        <v>1657</v>
      </c>
      <c r="B35">
        <v>1</v>
      </c>
    </row>
    <row r="36" spans="1:2" x14ac:dyDescent="0.3">
      <c r="A36" t="s">
        <v>2611</v>
      </c>
      <c r="B36">
        <v>1</v>
      </c>
    </row>
    <row r="37" spans="1:2" x14ac:dyDescent="0.3">
      <c r="A37" t="s">
        <v>2285</v>
      </c>
      <c r="B37">
        <v>2</v>
      </c>
    </row>
    <row r="38" spans="1:2" x14ac:dyDescent="0.3">
      <c r="A38" t="s">
        <v>5959</v>
      </c>
      <c r="B38">
        <v>1</v>
      </c>
    </row>
    <row r="39" spans="1:2" x14ac:dyDescent="0.3">
      <c r="A39" t="s">
        <v>4253</v>
      </c>
      <c r="B39">
        <v>1</v>
      </c>
    </row>
    <row r="40" spans="1:2" x14ac:dyDescent="0.3">
      <c r="A40" t="s">
        <v>1869</v>
      </c>
      <c r="B40">
        <v>1</v>
      </c>
    </row>
    <row r="41" spans="1:2" x14ac:dyDescent="0.3">
      <c r="A41" t="s">
        <v>3241</v>
      </c>
      <c r="B41">
        <v>1</v>
      </c>
    </row>
    <row r="42" spans="1:2" x14ac:dyDescent="0.3">
      <c r="A42" t="s">
        <v>3587</v>
      </c>
      <c r="B42">
        <v>1</v>
      </c>
    </row>
    <row r="43" spans="1:2" x14ac:dyDescent="0.3">
      <c r="A43" t="s">
        <v>1972</v>
      </c>
      <c r="B43">
        <v>2</v>
      </c>
    </row>
    <row r="44" spans="1:2" x14ac:dyDescent="0.3">
      <c r="A44" t="s">
        <v>1852</v>
      </c>
      <c r="B44">
        <v>3</v>
      </c>
    </row>
    <row r="45" spans="1:2" x14ac:dyDescent="0.3">
      <c r="A45" t="s">
        <v>2808</v>
      </c>
      <c r="B45">
        <v>3</v>
      </c>
    </row>
    <row r="46" spans="1:2" x14ac:dyDescent="0.3">
      <c r="A46" t="s">
        <v>4020</v>
      </c>
      <c r="B46">
        <v>2</v>
      </c>
    </row>
    <row r="47" spans="1:2" x14ac:dyDescent="0.3">
      <c r="A47" t="s">
        <v>2298</v>
      </c>
      <c r="B47">
        <v>5</v>
      </c>
    </row>
    <row r="48" spans="1:2" x14ac:dyDescent="0.3">
      <c r="A48" t="s">
        <v>1477</v>
      </c>
      <c r="B48">
        <v>1</v>
      </c>
    </row>
    <row r="49" spans="1:2" x14ac:dyDescent="0.3">
      <c r="A49" t="s">
        <v>5162</v>
      </c>
      <c r="B49">
        <v>1</v>
      </c>
    </row>
    <row r="50" spans="1:2" x14ac:dyDescent="0.3">
      <c r="A50" t="s">
        <v>3152</v>
      </c>
      <c r="B50">
        <v>2</v>
      </c>
    </row>
    <row r="51" spans="1:2" x14ac:dyDescent="0.3">
      <c r="A51" t="s">
        <v>1003</v>
      </c>
      <c r="B51">
        <v>1</v>
      </c>
    </row>
    <row r="52" spans="1:2" x14ac:dyDescent="0.3">
      <c r="A52" t="s">
        <v>3643</v>
      </c>
      <c r="B52">
        <v>2</v>
      </c>
    </row>
    <row r="53" spans="1:2" x14ac:dyDescent="0.3">
      <c r="A53" t="s">
        <v>1599</v>
      </c>
      <c r="B53">
        <v>2</v>
      </c>
    </row>
    <row r="54" spans="1:2" x14ac:dyDescent="0.3">
      <c r="A54" t="s">
        <v>2432</v>
      </c>
      <c r="B54">
        <v>3</v>
      </c>
    </row>
    <row r="55" spans="1:2" x14ac:dyDescent="0.3">
      <c r="A55" t="s">
        <v>776</v>
      </c>
      <c r="B55">
        <v>2</v>
      </c>
    </row>
    <row r="56" spans="1:2" x14ac:dyDescent="0.3">
      <c r="A56" t="s">
        <v>1639</v>
      </c>
      <c r="B56">
        <v>1</v>
      </c>
    </row>
    <row r="57" spans="1:2" x14ac:dyDescent="0.3">
      <c r="A57" t="s">
        <v>2787</v>
      </c>
      <c r="B57">
        <v>2</v>
      </c>
    </row>
    <row r="58" spans="1:2" x14ac:dyDescent="0.3">
      <c r="A58" t="s">
        <v>4429</v>
      </c>
      <c r="B58">
        <v>1</v>
      </c>
    </row>
    <row r="59" spans="1:2" x14ac:dyDescent="0.3">
      <c r="A59" t="s">
        <v>311</v>
      </c>
      <c r="B59">
        <v>2</v>
      </c>
    </row>
    <row r="60" spans="1:2" x14ac:dyDescent="0.3">
      <c r="A60" t="s">
        <v>2311</v>
      </c>
      <c r="B60">
        <v>1</v>
      </c>
    </row>
    <row r="61" spans="1:2" x14ac:dyDescent="0.3">
      <c r="A61" t="s">
        <v>1052</v>
      </c>
      <c r="B61">
        <v>3</v>
      </c>
    </row>
    <row r="62" spans="1:2" x14ac:dyDescent="0.3">
      <c r="A62" t="s">
        <v>5823</v>
      </c>
      <c r="B62">
        <v>1</v>
      </c>
    </row>
    <row r="63" spans="1:2" x14ac:dyDescent="0.3">
      <c r="A63" t="s">
        <v>117</v>
      </c>
      <c r="B63">
        <v>1</v>
      </c>
    </row>
    <row r="64" spans="1:2" x14ac:dyDescent="0.3">
      <c r="A64" t="s">
        <v>222</v>
      </c>
      <c r="B64">
        <v>3</v>
      </c>
    </row>
    <row r="65" spans="1:2" x14ac:dyDescent="0.3">
      <c r="A65" t="s">
        <v>3136</v>
      </c>
      <c r="B65">
        <v>1</v>
      </c>
    </row>
    <row r="66" spans="1:2" x14ac:dyDescent="0.3">
      <c r="A66" t="s">
        <v>5260</v>
      </c>
      <c r="B66">
        <v>1</v>
      </c>
    </row>
    <row r="67" spans="1:2" x14ac:dyDescent="0.3">
      <c r="A67" t="s">
        <v>3320</v>
      </c>
      <c r="B67">
        <v>1</v>
      </c>
    </row>
    <row r="68" spans="1:2" x14ac:dyDescent="0.3">
      <c r="A68" t="s">
        <v>882</v>
      </c>
      <c r="B68">
        <v>1</v>
      </c>
    </row>
    <row r="69" spans="1:2" x14ac:dyDescent="0.3">
      <c r="A69" t="s">
        <v>4164</v>
      </c>
      <c r="B69">
        <v>1</v>
      </c>
    </row>
    <row r="70" spans="1:2" x14ac:dyDescent="0.3">
      <c r="A70" t="s">
        <v>2616</v>
      </c>
      <c r="B70">
        <v>1</v>
      </c>
    </row>
    <row r="71" spans="1:2" x14ac:dyDescent="0.3">
      <c r="A71" t="s">
        <v>570</v>
      </c>
      <c r="B71">
        <v>2</v>
      </c>
    </row>
    <row r="72" spans="1:2" x14ac:dyDescent="0.3">
      <c r="A72" t="s">
        <v>1242</v>
      </c>
      <c r="B72">
        <v>2</v>
      </c>
    </row>
    <row r="73" spans="1:2" x14ac:dyDescent="0.3">
      <c r="A73" t="s">
        <v>3824</v>
      </c>
      <c r="B73">
        <v>1</v>
      </c>
    </row>
    <row r="74" spans="1:2" x14ac:dyDescent="0.3">
      <c r="A74" t="s">
        <v>437</v>
      </c>
      <c r="B74">
        <v>1</v>
      </c>
    </row>
    <row r="75" spans="1:2" x14ac:dyDescent="0.3">
      <c r="A75" t="s">
        <v>3441</v>
      </c>
      <c r="B75">
        <v>2</v>
      </c>
    </row>
    <row r="76" spans="1:2" x14ac:dyDescent="0.3">
      <c r="A76" t="s">
        <v>1204</v>
      </c>
      <c r="B76">
        <v>1</v>
      </c>
    </row>
    <row r="77" spans="1:2" x14ac:dyDescent="0.3">
      <c r="A77" t="s">
        <v>182</v>
      </c>
      <c r="B77">
        <v>5</v>
      </c>
    </row>
    <row r="78" spans="1:2" x14ac:dyDescent="0.3">
      <c r="A78" t="s">
        <v>298</v>
      </c>
      <c r="B78">
        <v>4</v>
      </c>
    </row>
    <row r="79" spans="1:2" x14ac:dyDescent="0.3">
      <c r="A79" t="s">
        <v>883</v>
      </c>
      <c r="B79">
        <v>1</v>
      </c>
    </row>
    <row r="80" spans="1:2" x14ac:dyDescent="0.3">
      <c r="A80" t="s">
        <v>2863</v>
      </c>
      <c r="B80">
        <v>2</v>
      </c>
    </row>
    <row r="81" spans="1:2" x14ac:dyDescent="0.3">
      <c r="A81" t="s">
        <v>1526</v>
      </c>
      <c r="B81">
        <v>2</v>
      </c>
    </row>
    <row r="82" spans="1:2" x14ac:dyDescent="0.3">
      <c r="A82" t="s">
        <v>214</v>
      </c>
      <c r="B82">
        <v>4</v>
      </c>
    </row>
    <row r="83" spans="1:2" x14ac:dyDescent="0.3">
      <c r="A83" t="s">
        <v>2969</v>
      </c>
      <c r="B83">
        <v>1</v>
      </c>
    </row>
    <row r="84" spans="1:2" x14ac:dyDescent="0.3">
      <c r="A84" t="s">
        <v>880</v>
      </c>
      <c r="B84">
        <v>1</v>
      </c>
    </row>
    <row r="85" spans="1:2" x14ac:dyDescent="0.3">
      <c r="A85" t="s">
        <v>96</v>
      </c>
      <c r="B85">
        <v>2</v>
      </c>
    </row>
    <row r="86" spans="1:2" x14ac:dyDescent="0.3">
      <c r="A86" t="s">
        <v>4116</v>
      </c>
      <c r="B86">
        <v>1</v>
      </c>
    </row>
    <row r="87" spans="1:2" x14ac:dyDescent="0.3">
      <c r="A87" t="s">
        <v>1298</v>
      </c>
      <c r="B87">
        <v>2</v>
      </c>
    </row>
    <row r="88" spans="1:2" x14ac:dyDescent="0.3">
      <c r="A88" t="s">
        <v>4937</v>
      </c>
      <c r="B88">
        <v>2</v>
      </c>
    </row>
    <row r="89" spans="1:2" x14ac:dyDescent="0.3">
      <c r="A89" t="s">
        <v>3722</v>
      </c>
      <c r="B89">
        <v>2</v>
      </c>
    </row>
    <row r="90" spans="1:2" x14ac:dyDescent="0.3">
      <c r="A90" t="s">
        <v>4206</v>
      </c>
      <c r="B90">
        <v>1</v>
      </c>
    </row>
    <row r="91" spans="1:2" x14ac:dyDescent="0.3">
      <c r="A91" t="s">
        <v>5550</v>
      </c>
      <c r="B91">
        <v>2</v>
      </c>
    </row>
    <row r="92" spans="1:2" x14ac:dyDescent="0.3">
      <c r="A92" t="s">
        <v>4812</v>
      </c>
      <c r="B92">
        <v>1</v>
      </c>
    </row>
    <row r="93" spans="1:2" x14ac:dyDescent="0.3">
      <c r="A93" t="s">
        <v>4935</v>
      </c>
      <c r="B93">
        <v>2</v>
      </c>
    </row>
    <row r="94" spans="1:2" x14ac:dyDescent="0.3">
      <c r="A94" t="s">
        <v>870</v>
      </c>
      <c r="B94">
        <v>1</v>
      </c>
    </row>
    <row r="95" spans="1:2" x14ac:dyDescent="0.3">
      <c r="A95" t="s">
        <v>4311</v>
      </c>
      <c r="B95">
        <v>2</v>
      </c>
    </row>
    <row r="96" spans="1:2" x14ac:dyDescent="0.3">
      <c r="A96" t="s">
        <v>4261</v>
      </c>
      <c r="B96">
        <v>1</v>
      </c>
    </row>
    <row r="97" spans="1:2" x14ac:dyDescent="0.3">
      <c r="A97" t="s">
        <v>741</v>
      </c>
      <c r="B97">
        <v>3</v>
      </c>
    </row>
    <row r="98" spans="1:2" x14ac:dyDescent="0.3">
      <c r="A98" t="s">
        <v>557</v>
      </c>
      <c r="B98">
        <v>1</v>
      </c>
    </row>
    <row r="99" spans="1:2" x14ac:dyDescent="0.3">
      <c r="A99" t="s">
        <v>4765</v>
      </c>
      <c r="B99">
        <v>1</v>
      </c>
    </row>
    <row r="100" spans="1:2" x14ac:dyDescent="0.3">
      <c r="A100" t="s">
        <v>1561</v>
      </c>
      <c r="B100">
        <v>2</v>
      </c>
    </row>
    <row r="101" spans="1:2" x14ac:dyDescent="0.3">
      <c r="A101" t="s">
        <v>1664</v>
      </c>
      <c r="B101">
        <v>2</v>
      </c>
    </row>
    <row r="102" spans="1:2" x14ac:dyDescent="0.3">
      <c r="A102" t="s">
        <v>449</v>
      </c>
      <c r="B102">
        <v>1</v>
      </c>
    </row>
    <row r="103" spans="1:2" x14ac:dyDescent="0.3">
      <c r="A103" t="s">
        <v>2096</v>
      </c>
      <c r="B103">
        <v>2</v>
      </c>
    </row>
    <row r="104" spans="1:2" x14ac:dyDescent="0.3">
      <c r="A104" t="s">
        <v>5088</v>
      </c>
      <c r="B104">
        <v>1</v>
      </c>
    </row>
    <row r="105" spans="1:2" x14ac:dyDescent="0.3">
      <c r="A105" t="s">
        <v>2008</v>
      </c>
      <c r="B105">
        <v>1</v>
      </c>
    </row>
    <row r="106" spans="1:2" x14ac:dyDescent="0.3">
      <c r="A106" t="s">
        <v>5673</v>
      </c>
      <c r="B106">
        <v>1</v>
      </c>
    </row>
    <row r="107" spans="1:2" x14ac:dyDescent="0.3">
      <c r="A107" t="s">
        <v>3067</v>
      </c>
      <c r="B107">
        <v>4</v>
      </c>
    </row>
    <row r="108" spans="1:2" x14ac:dyDescent="0.3">
      <c r="A108" t="s">
        <v>2217</v>
      </c>
      <c r="B108">
        <v>3</v>
      </c>
    </row>
    <row r="109" spans="1:2" x14ac:dyDescent="0.3">
      <c r="A109" t="s">
        <v>2391</v>
      </c>
      <c r="B109">
        <v>2</v>
      </c>
    </row>
    <row r="110" spans="1:2" x14ac:dyDescent="0.3">
      <c r="A110" t="s">
        <v>2125</v>
      </c>
      <c r="B110">
        <v>2</v>
      </c>
    </row>
    <row r="111" spans="1:2" x14ac:dyDescent="0.3">
      <c r="A111" t="s">
        <v>472</v>
      </c>
      <c r="B111">
        <v>2</v>
      </c>
    </row>
    <row r="112" spans="1:2" x14ac:dyDescent="0.3">
      <c r="A112" t="s">
        <v>2437</v>
      </c>
      <c r="B112">
        <v>2</v>
      </c>
    </row>
    <row r="113" spans="1:2" x14ac:dyDescent="0.3">
      <c r="A113" t="s">
        <v>5991</v>
      </c>
      <c r="B113">
        <v>1</v>
      </c>
    </row>
    <row r="114" spans="1:2" x14ac:dyDescent="0.3">
      <c r="A114" t="s">
        <v>3800</v>
      </c>
      <c r="B114">
        <v>3</v>
      </c>
    </row>
    <row r="115" spans="1:2" x14ac:dyDescent="0.3">
      <c r="A115" t="s">
        <v>2438</v>
      </c>
      <c r="B115">
        <v>2</v>
      </c>
    </row>
    <row r="116" spans="1:2" x14ac:dyDescent="0.3">
      <c r="A116" t="s">
        <v>5554</v>
      </c>
      <c r="B116">
        <v>1</v>
      </c>
    </row>
    <row r="117" spans="1:2" x14ac:dyDescent="0.3">
      <c r="A117" t="s">
        <v>2642</v>
      </c>
      <c r="B117">
        <v>1</v>
      </c>
    </row>
    <row r="118" spans="1:2" x14ac:dyDescent="0.3">
      <c r="A118" t="s">
        <v>3140</v>
      </c>
      <c r="B118">
        <v>3</v>
      </c>
    </row>
    <row r="119" spans="1:2" x14ac:dyDescent="0.3">
      <c r="A119" t="s">
        <v>360</v>
      </c>
      <c r="B119">
        <v>5</v>
      </c>
    </row>
    <row r="120" spans="1:2" x14ac:dyDescent="0.3">
      <c r="A120" t="s">
        <v>1814</v>
      </c>
      <c r="B120">
        <v>1</v>
      </c>
    </row>
    <row r="121" spans="1:2" x14ac:dyDescent="0.3">
      <c r="A121" t="s">
        <v>4133</v>
      </c>
      <c r="B121">
        <v>1</v>
      </c>
    </row>
    <row r="122" spans="1:2" x14ac:dyDescent="0.3">
      <c r="A122" t="s">
        <v>2915</v>
      </c>
      <c r="B122">
        <v>5</v>
      </c>
    </row>
    <row r="123" spans="1:2" x14ac:dyDescent="0.3">
      <c r="A123" t="s">
        <v>2769</v>
      </c>
      <c r="B123">
        <v>2</v>
      </c>
    </row>
    <row r="124" spans="1:2" x14ac:dyDescent="0.3">
      <c r="A124" t="s">
        <v>1167</v>
      </c>
      <c r="B124">
        <v>3</v>
      </c>
    </row>
    <row r="125" spans="1:2" x14ac:dyDescent="0.3">
      <c r="A125" t="s">
        <v>5349</v>
      </c>
      <c r="B125">
        <v>1</v>
      </c>
    </row>
    <row r="126" spans="1:2" x14ac:dyDescent="0.3">
      <c r="A126" t="s">
        <v>1081</v>
      </c>
      <c r="B126">
        <v>4</v>
      </c>
    </row>
    <row r="127" spans="1:2" x14ac:dyDescent="0.3">
      <c r="A127" t="s">
        <v>3429</v>
      </c>
      <c r="B127">
        <v>1</v>
      </c>
    </row>
    <row r="128" spans="1:2" x14ac:dyDescent="0.3">
      <c r="A128" t="s">
        <v>2256</v>
      </c>
      <c r="B128">
        <v>2</v>
      </c>
    </row>
    <row r="129" spans="1:2" x14ac:dyDescent="0.3">
      <c r="A129" t="s">
        <v>2227</v>
      </c>
      <c r="B129">
        <v>2</v>
      </c>
    </row>
    <row r="130" spans="1:2" x14ac:dyDescent="0.3">
      <c r="A130" t="s">
        <v>5010</v>
      </c>
      <c r="B130">
        <v>2</v>
      </c>
    </row>
    <row r="131" spans="1:2" x14ac:dyDescent="0.3">
      <c r="A131" t="s">
        <v>319</v>
      </c>
      <c r="B131">
        <v>1</v>
      </c>
    </row>
    <row r="132" spans="1:2" x14ac:dyDescent="0.3">
      <c r="A132" t="s">
        <v>889</v>
      </c>
      <c r="B132">
        <v>1</v>
      </c>
    </row>
    <row r="133" spans="1:2" x14ac:dyDescent="0.3">
      <c r="A133" t="s">
        <v>5293</v>
      </c>
      <c r="B133">
        <v>1</v>
      </c>
    </row>
    <row r="134" spans="1:2" x14ac:dyDescent="0.3">
      <c r="A134" t="s">
        <v>1535</v>
      </c>
      <c r="B134">
        <v>1</v>
      </c>
    </row>
    <row r="135" spans="1:2" x14ac:dyDescent="0.3">
      <c r="A135" t="s">
        <v>2896</v>
      </c>
      <c r="B135">
        <v>1</v>
      </c>
    </row>
    <row r="136" spans="1:2" x14ac:dyDescent="0.3">
      <c r="A136" t="s">
        <v>4561</v>
      </c>
      <c r="B136">
        <v>1</v>
      </c>
    </row>
    <row r="137" spans="1:2" x14ac:dyDescent="0.3">
      <c r="A137" t="s">
        <v>1283</v>
      </c>
      <c r="B137">
        <v>2</v>
      </c>
    </row>
    <row r="138" spans="1:2" x14ac:dyDescent="0.3">
      <c r="A138" t="s">
        <v>3931</v>
      </c>
      <c r="B138">
        <v>1</v>
      </c>
    </row>
    <row r="139" spans="1:2" x14ac:dyDescent="0.3">
      <c r="A139" t="s">
        <v>4567</v>
      </c>
      <c r="B139">
        <v>1</v>
      </c>
    </row>
    <row r="140" spans="1:2" x14ac:dyDescent="0.3">
      <c r="A140" t="s">
        <v>5674</v>
      </c>
      <c r="B140">
        <v>1</v>
      </c>
    </row>
    <row r="141" spans="1:2" x14ac:dyDescent="0.3">
      <c r="A141" t="s">
        <v>1163</v>
      </c>
      <c r="B141">
        <v>1</v>
      </c>
    </row>
    <row r="142" spans="1:2" x14ac:dyDescent="0.3">
      <c r="A142" t="s">
        <v>1216</v>
      </c>
      <c r="B142">
        <v>2</v>
      </c>
    </row>
    <row r="143" spans="1:2" x14ac:dyDescent="0.3">
      <c r="A143" t="s">
        <v>1841</v>
      </c>
      <c r="B143">
        <v>2</v>
      </c>
    </row>
    <row r="144" spans="1:2" x14ac:dyDescent="0.3">
      <c r="A144" t="s">
        <v>1963</v>
      </c>
      <c r="B144">
        <v>2</v>
      </c>
    </row>
    <row r="145" spans="1:2" x14ac:dyDescent="0.3">
      <c r="A145" t="s">
        <v>5066</v>
      </c>
      <c r="B145">
        <v>1</v>
      </c>
    </row>
    <row r="146" spans="1:2" x14ac:dyDescent="0.3">
      <c r="A146" t="s">
        <v>4211</v>
      </c>
      <c r="B146">
        <v>1</v>
      </c>
    </row>
    <row r="147" spans="1:2" x14ac:dyDescent="0.3">
      <c r="A147" t="s">
        <v>3071</v>
      </c>
      <c r="B147">
        <v>1</v>
      </c>
    </row>
    <row r="148" spans="1:2" x14ac:dyDescent="0.3">
      <c r="A148" t="s">
        <v>2340</v>
      </c>
      <c r="B148">
        <v>3</v>
      </c>
    </row>
    <row r="149" spans="1:2" x14ac:dyDescent="0.3">
      <c r="A149" t="s">
        <v>1456</v>
      </c>
      <c r="B149">
        <v>2</v>
      </c>
    </row>
    <row r="150" spans="1:2" x14ac:dyDescent="0.3">
      <c r="A150" t="s">
        <v>5123</v>
      </c>
      <c r="B150">
        <v>1</v>
      </c>
    </row>
    <row r="151" spans="1:2" x14ac:dyDescent="0.3">
      <c r="A151" t="s">
        <v>714</v>
      </c>
      <c r="B151">
        <v>1</v>
      </c>
    </row>
    <row r="152" spans="1:2" x14ac:dyDescent="0.3">
      <c r="A152" t="s">
        <v>2827</v>
      </c>
      <c r="B152">
        <v>3</v>
      </c>
    </row>
    <row r="153" spans="1:2" x14ac:dyDescent="0.3">
      <c r="A153" t="s">
        <v>935</v>
      </c>
      <c r="B153">
        <v>1</v>
      </c>
    </row>
    <row r="154" spans="1:2" x14ac:dyDescent="0.3">
      <c r="A154" t="s">
        <v>5274</v>
      </c>
      <c r="B154">
        <v>1</v>
      </c>
    </row>
    <row r="155" spans="1:2" x14ac:dyDescent="0.3">
      <c r="A155" t="s">
        <v>4028</v>
      </c>
      <c r="B155">
        <v>1</v>
      </c>
    </row>
    <row r="156" spans="1:2" x14ac:dyDescent="0.3">
      <c r="A156" t="s">
        <v>4532</v>
      </c>
      <c r="B156">
        <v>2</v>
      </c>
    </row>
    <row r="157" spans="1:2" x14ac:dyDescent="0.3">
      <c r="A157" t="s">
        <v>5914</v>
      </c>
      <c r="B157">
        <v>1</v>
      </c>
    </row>
    <row r="158" spans="1:2" x14ac:dyDescent="0.3">
      <c r="A158" t="s">
        <v>4399</v>
      </c>
      <c r="B158">
        <v>1</v>
      </c>
    </row>
    <row r="159" spans="1:2" x14ac:dyDescent="0.3">
      <c r="A159" t="s">
        <v>4364</v>
      </c>
      <c r="B159">
        <v>1</v>
      </c>
    </row>
    <row r="160" spans="1:2" x14ac:dyDescent="0.3">
      <c r="A160" t="s">
        <v>2547</v>
      </c>
      <c r="B160">
        <v>1</v>
      </c>
    </row>
    <row r="161" spans="1:2" x14ac:dyDescent="0.3">
      <c r="A161" t="s">
        <v>5613</v>
      </c>
      <c r="B161">
        <v>1</v>
      </c>
    </row>
    <row r="162" spans="1:2" x14ac:dyDescent="0.3">
      <c r="A162" t="s">
        <v>2459</v>
      </c>
      <c r="B162">
        <v>2</v>
      </c>
    </row>
    <row r="163" spans="1:2" x14ac:dyDescent="0.3">
      <c r="A163" t="s">
        <v>1746</v>
      </c>
      <c r="B163">
        <v>1</v>
      </c>
    </row>
    <row r="164" spans="1:2" x14ac:dyDescent="0.3">
      <c r="A164" t="s">
        <v>1037</v>
      </c>
      <c r="B164">
        <v>2</v>
      </c>
    </row>
    <row r="165" spans="1:2" x14ac:dyDescent="0.3">
      <c r="A165" t="s">
        <v>4758</v>
      </c>
      <c r="B165">
        <v>1</v>
      </c>
    </row>
    <row r="166" spans="1:2" x14ac:dyDescent="0.3">
      <c r="A166" t="s">
        <v>5384</v>
      </c>
      <c r="B166">
        <v>1</v>
      </c>
    </row>
    <row r="167" spans="1:2" x14ac:dyDescent="0.3">
      <c r="A167" t="s">
        <v>4323</v>
      </c>
      <c r="B167">
        <v>1</v>
      </c>
    </row>
    <row r="168" spans="1:2" x14ac:dyDescent="0.3">
      <c r="A168" t="s">
        <v>5547</v>
      </c>
      <c r="B168">
        <v>1</v>
      </c>
    </row>
    <row r="169" spans="1:2" x14ac:dyDescent="0.3">
      <c r="A169" t="s">
        <v>1993</v>
      </c>
      <c r="B169">
        <v>2</v>
      </c>
    </row>
    <row r="170" spans="1:2" x14ac:dyDescent="0.3">
      <c r="A170" t="s">
        <v>1593</v>
      </c>
      <c r="B170">
        <v>2</v>
      </c>
    </row>
    <row r="171" spans="1:2" x14ac:dyDescent="0.3">
      <c r="A171" t="s">
        <v>3782</v>
      </c>
      <c r="B171">
        <v>1</v>
      </c>
    </row>
    <row r="172" spans="1:2" x14ac:dyDescent="0.3">
      <c r="A172" t="s">
        <v>2072</v>
      </c>
      <c r="B172">
        <v>1</v>
      </c>
    </row>
    <row r="173" spans="1:2" x14ac:dyDescent="0.3">
      <c r="A173" t="s">
        <v>1959</v>
      </c>
      <c r="B173">
        <v>1</v>
      </c>
    </row>
    <row r="174" spans="1:2" x14ac:dyDescent="0.3">
      <c r="A174" t="s">
        <v>5400</v>
      </c>
      <c r="B174">
        <v>1</v>
      </c>
    </row>
    <row r="175" spans="1:2" x14ac:dyDescent="0.3">
      <c r="A175" t="s">
        <v>2119</v>
      </c>
      <c r="B175">
        <v>1</v>
      </c>
    </row>
    <row r="176" spans="1:2" x14ac:dyDescent="0.3">
      <c r="A176" t="s">
        <v>4692</v>
      </c>
      <c r="B176">
        <v>1</v>
      </c>
    </row>
    <row r="177" spans="1:2" x14ac:dyDescent="0.3">
      <c r="A177" t="s">
        <v>1109</v>
      </c>
      <c r="B177">
        <v>1</v>
      </c>
    </row>
    <row r="178" spans="1:2" x14ac:dyDescent="0.3">
      <c r="A178" t="s">
        <v>1640</v>
      </c>
      <c r="B178">
        <v>2</v>
      </c>
    </row>
    <row r="179" spans="1:2" x14ac:dyDescent="0.3">
      <c r="A179" t="s">
        <v>5667</v>
      </c>
      <c r="B179">
        <v>1</v>
      </c>
    </row>
    <row r="180" spans="1:2" x14ac:dyDescent="0.3">
      <c r="A180" t="s">
        <v>2519</v>
      </c>
      <c r="B180">
        <v>2</v>
      </c>
    </row>
    <row r="181" spans="1:2" x14ac:dyDescent="0.3">
      <c r="A181" t="s">
        <v>4048</v>
      </c>
      <c r="B181">
        <v>2</v>
      </c>
    </row>
    <row r="182" spans="1:2" x14ac:dyDescent="0.3">
      <c r="A182" t="s">
        <v>2690</v>
      </c>
      <c r="B182">
        <v>3</v>
      </c>
    </row>
    <row r="183" spans="1:2" x14ac:dyDescent="0.3">
      <c r="A183" t="s">
        <v>5713</v>
      </c>
      <c r="B183">
        <v>1</v>
      </c>
    </row>
    <row r="184" spans="1:2" x14ac:dyDescent="0.3">
      <c r="A184" t="s">
        <v>658</v>
      </c>
      <c r="B184">
        <v>3</v>
      </c>
    </row>
    <row r="185" spans="1:2" x14ac:dyDescent="0.3">
      <c r="A185" t="s">
        <v>2178</v>
      </c>
      <c r="B185">
        <v>1</v>
      </c>
    </row>
    <row r="186" spans="1:2" x14ac:dyDescent="0.3">
      <c r="A186" t="s">
        <v>1277</v>
      </c>
      <c r="B186">
        <v>2</v>
      </c>
    </row>
    <row r="187" spans="1:2" x14ac:dyDescent="0.3">
      <c r="A187" t="s">
        <v>802</v>
      </c>
      <c r="B187">
        <v>3</v>
      </c>
    </row>
    <row r="188" spans="1:2" x14ac:dyDescent="0.3">
      <c r="A188" t="s">
        <v>5529</v>
      </c>
      <c r="B188">
        <v>1</v>
      </c>
    </row>
    <row r="189" spans="1:2" x14ac:dyDescent="0.3">
      <c r="A189" t="s">
        <v>2405</v>
      </c>
      <c r="B189">
        <v>4</v>
      </c>
    </row>
    <row r="190" spans="1:2" x14ac:dyDescent="0.3">
      <c r="A190" t="s">
        <v>1812</v>
      </c>
      <c r="B190">
        <v>1</v>
      </c>
    </row>
    <row r="191" spans="1:2" x14ac:dyDescent="0.3">
      <c r="A191" t="s">
        <v>2406</v>
      </c>
      <c r="B191">
        <v>1</v>
      </c>
    </row>
    <row r="192" spans="1:2" x14ac:dyDescent="0.3">
      <c r="A192" t="s">
        <v>2350</v>
      </c>
      <c r="B192">
        <v>1</v>
      </c>
    </row>
    <row r="193" spans="1:2" x14ac:dyDescent="0.3">
      <c r="A193" t="s">
        <v>5411</v>
      </c>
      <c r="B193">
        <v>1</v>
      </c>
    </row>
    <row r="194" spans="1:2" x14ac:dyDescent="0.3">
      <c r="A194" t="s">
        <v>1006</v>
      </c>
      <c r="B194">
        <v>3</v>
      </c>
    </row>
    <row r="195" spans="1:2" x14ac:dyDescent="0.3">
      <c r="A195" t="s">
        <v>341</v>
      </c>
      <c r="B195">
        <v>1</v>
      </c>
    </row>
    <row r="196" spans="1:2" x14ac:dyDescent="0.3">
      <c r="A196" t="s">
        <v>3600</v>
      </c>
      <c r="B196">
        <v>1</v>
      </c>
    </row>
    <row r="197" spans="1:2" x14ac:dyDescent="0.3">
      <c r="A197" t="s">
        <v>4570</v>
      </c>
      <c r="B197">
        <v>1</v>
      </c>
    </row>
    <row r="198" spans="1:2" x14ac:dyDescent="0.3">
      <c r="A198" t="s">
        <v>975</v>
      </c>
      <c r="B198">
        <v>4</v>
      </c>
    </row>
    <row r="199" spans="1:2" x14ac:dyDescent="0.3">
      <c r="A199" t="s">
        <v>1210</v>
      </c>
      <c r="B199">
        <v>1</v>
      </c>
    </row>
    <row r="200" spans="1:2" x14ac:dyDescent="0.3">
      <c r="A200" t="s">
        <v>2173</v>
      </c>
      <c r="B200">
        <v>2</v>
      </c>
    </row>
    <row r="201" spans="1:2" x14ac:dyDescent="0.3">
      <c r="A201" t="s">
        <v>1930</v>
      </c>
      <c r="B201">
        <v>2</v>
      </c>
    </row>
    <row r="202" spans="1:2" x14ac:dyDescent="0.3">
      <c r="A202" t="s">
        <v>4029</v>
      </c>
      <c r="B202">
        <v>1</v>
      </c>
    </row>
    <row r="203" spans="1:2" x14ac:dyDescent="0.3">
      <c r="A203" t="s">
        <v>3179</v>
      </c>
      <c r="B203">
        <v>1</v>
      </c>
    </row>
    <row r="204" spans="1:2" x14ac:dyDescent="0.3">
      <c r="A204" t="s">
        <v>1141</v>
      </c>
      <c r="B204">
        <v>1</v>
      </c>
    </row>
    <row r="205" spans="1:2" x14ac:dyDescent="0.3">
      <c r="A205" t="s">
        <v>5303</v>
      </c>
      <c r="B205">
        <v>1</v>
      </c>
    </row>
    <row r="206" spans="1:2" x14ac:dyDescent="0.3">
      <c r="A206" t="s">
        <v>3002</v>
      </c>
      <c r="B206">
        <v>2</v>
      </c>
    </row>
    <row r="207" spans="1:2" x14ac:dyDescent="0.3">
      <c r="A207" t="s">
        <v>5542</v>
      </c>
      <c r="B207">
        <v>1</v>
      </c>
    </row>
    <row r="208" spans="1:2" x14ac:dyDescent="0.3">
      <c r="A208" t="s">
        <v>2097</v>
      </c>
      <c r="B208">
        <v>1</v>
      </c>
    </row>
    <row r="209" spans="1:2" x14ac:dyDescent="0.3">
      <c r="A209" t="s">
        <v>325</v>
      </c>
      <c r="B209">
        <v>3</v>
      </c>
    </row>
    <row r="210" spans="1:2" x14ac:dyDescent="0.3">
      <c r="A210" t="s">
        <v>3603</v>
      </c>
      <c r="B210">
        <v>1</v>
      </c>
    </row>
    <row r="211" spans="1:2" x14ac:dyDescent="0.3">
      <c r="A211" t="s">
        <v>4458</v>
      </c>
      <c r="B211">
        <v>1</v>
      </c>
    </row>
    <row r="212" spans="1:2" x14ac:dyDescent="0.3">
      <c r="A212" t="s">
        <v>4737</v>
      </c>
      <c r="B212">
        <v>2</v>
      </c>
    </row>
    <row r="213" spans="1:2" x14ac:dyDescent="0.3">
      <c r="A213" t="s">
        <v>5480</v>
      </c>
      <c r="B213">
        <v>1</v>
      </c>
    </row>
    <row r="214" spans="1:2" x14ac:dyDescent="0.3">
      <c r="A214" t="s">
        <v>3457</v>
      </c>
      <c r="B214">
        <v>1</v>
      </c>
    </row>
    <row r="215" spans="1:2" x14ac:dyDescent="0.3">
      <c r="A215" t="s">
        <v>272</v>
      </c>
      <c r="B215">
        <v>3</v>
      </c>
    </row>
    <row r="216" spans="1:2" x14ac:dyDescent="0.3">
      <c r="A216" t="s">
        <v>566</v>
      </c>
      <c r="B216">
        <v>2</v>
      </c>
    </row>
    <row r="217" spans="1:2" x14ac:dyDescent="0.3">
      <c r="A217" t="s">
        <v>1864</v>
      </c>
      <c r="B217">
        <v>1</v>
      </c>
    </row>
    <row r="218" spans="1:2" x14ac:dyDescent="0.3">
      <c r="A218" t="s">
        <v>865</v>
      </c>
      <c r="B218">
        <v>2</v>
      </c>
    </row>
    <row r="219" spans="1:2" x14ac:dyDescent="0.3">
      <c r="A219" t="s">
        <v>3021</v>
      </c>
      <c r="B219">
        <v>1</v>
      </c>
    </row>
    <row r="220" spans="1:2" x14ac:dyDescent="0.3">
      <c r="A220" t="s">
        <v>4127</v>
      </c>
      <c r="B220">
        <v>4</v>
      </c>
    </row>
    <row r="221" spans="1:2" x14ac:dyDescent="0.3">
      <c r="A221" t="s">
        <v>5009</v>
      </c>
      <c r="B221">
        <v>3</v>
      </c>
    </row>
    <row r="222" spans="1:2" x14ac:dyDescent="0.3">
      <c r="A222" t="s">
        <v>643</v>
      </c>
      <c r="B222">
        <v>3</v>
      </c>
    </row>
    <row r="223" spans="1:2" x14ac:dyDescent="0.3">
      <c r="A223" t="s">
        <v>5041</v>
      </c>
      <c r="B223">
        <v>1</v>
      </c>
    </row>
    <row r="224" spans="1:2" x14ac:dyDescent="0.3">
      <c r="A224" t="s">
        <v>1671</v>
      </c>
      <c r="B224">
        <v>3</v>
      </c>
    </row>
    <row r="225" spans="1:2" x14ac:dyDescent="0.3">
      <c r="A225" t="s">
        <v>4837</v>
      </c>
      <c r="B225">
        <v>1</v>
      </c>
    </row>
    <row r="226" spans="1:2" x14ac:dyDescent="0.3">
      <c r="A226" t="s">
        <v>1220</v>
      </c>
      <c r="B226">
        <v>2</v>
      </c>
    </row>
    <row r="227" spans="1:2" x14ac:dyDescent="0.3">
      <c r="A227" t="s">
        <v>2553</v>
      </c>
      <c r="B227">
        <v>2</v>
      </c>
    </row>
    <row r="228" spans="1:2" x14ac:dyDescent="0.3">
      <c r="A228" t="s">
        <v>2133</v>
      </c>
      <c r="B228">
        <v>1</v>
      </c>
    </row>
    <row r="229" spans="1:2" x14ac:dyDescent="0.3">
      <c r="A229" t="s">
        <v>3732</v>
      </c>
      <c r="B229">
        <v>1</v>
      </c>
    </row>
    <row r="230" spans="1:2" x14ac:dyDescent="0.3">
      <c r="A230" t="s">
        <v>4287</v>
      </c>
      <c r="B230">
        <v>2</v>
      </c>
    </row>
    <row r="231" spans="1:2" x14ac:dyDescent="0.3">
      <c r="A231" t="s">
        <v>4269</v>
      </c>
      <c r="B231">
        <v>2</v>
      </c>
    </row>
    <row r="232" spans="1:2" x14ac:dyDescent="0.3">
      <c r="A232" t="s">
        <v>1441</v>
      </c>
      <c r="B232">
        <v>2</v>
      </c>
    </row>
    <row r="233" spans="1:2" x14ac:dyDescent="0.3">
      <c r="A233" t="s">
        <v>444</v>
      </c>
      <c r="B233">
        <v>1</v>
      </c>
    </row>
    <row r="234" spans="1:2" x14ac:dyDescent="0.3">
      <c r="A234" t="s">
        <v>5672</v>
      </c>
      <c r="B234">
        <v>1</v>
      </c>
    </row>
    <row r="235" spans="1:2" x14ac:dyDescent="0.3">
      <c r="A235" t="s">
        <v>4154</v>
      </c>
      <c r="B235">
        <v>3</v>
      </c>
    </row>
    <row r="236" spans="1:2" x14ac:dyDescent="0.3">
      <c r="A236" t="s">
        <v>5180</v>
      </c>
      <c r="B236">
        <v>1</v>
      </c>
    </row>
    <row r="237" spans="1:2" x14ac:dyDescent="0.3">
      <c r="A237" t="s">
        <v>2016</v>
      </c>
      <c r="B237">
        <v>2</v>
      </c>
    </row>
    <row r="238" spans="1:2" x14ac:dyDescent="0.3">
      <c r="A238" t="s">
        <v>5002</v>
      </c>
      <c r="B238">
        <v>1</v>
      </c>
    </row>
    <row r="239" spans="1:2" x14ac:dyDescent="0.3">
      <c r="A239" t="s">
        <v>3281</v>
      </c>
      <c r="B239">
        <v>1</v>
      </c>
    </row>
    <row r="240" spans="1:2" x14ac:dyDescent="0.3">
      <c r="A240" t="s">
        <v>3157</v>
      </c>
      <c r="B240">
        <v>1</v>
      </c>
    </row>
    <row r="241" spans="1:2" x14ac:dyDescent="0.3">
      <c r="A241" t="s">
        <v>1407</v>
      </c>
      <c r="B241">
        <v>1</v>
      </c>
    </row>
    <row r="242" spans="1:2" x14ac:dyDescent="0.3">
      <c r="A242" t="s">
        <v>1923</v>
      </c>
      <c r="B242">
        <v>3</v>
      </c>
    </row>
    <row r="243" spans="1:2" x14ac:dyDescent="0.3">
      <c r="A243" t="s">
        <v>5808</v>
      </c>
      <c r="B243">
        <v>1</v>
      </c>
    </row>
    <row r="244" spans="1:2" x14ac:dyDescent="0.3">
      <c r="A244" t="s">
        <v>283</v>
      </c>
      <c r="B244">
        <v>3</v>
      </c>
    </row>
    <row r="245" spans="1:2" x14ac:dyDescent="0.3">
      <c r="A245" t="s">
        <v>1731</v>
      </c>
      <c r="B245">
        <v>3</v>
      </c>
    </row>
    <row r="246" spans="1:2" x14ac:dyDescent="0.3">
      <c r="A246" t="s">
        <v>3146</v>
      </c>
      <c r="B246">
        <v>1</v>
      </c>
    </row>
    <row r="247" spans="1:2" x14ac:dyDescent="0.3">
      <c r="A247" t="s">
        <v>3074</v>
      </c>
      <c r="B247">
        <v>2</v>
      </c>
    </row>
    <row r="248" spans="1:2" x14ac:dyDescent="0.3">
      <c r="A248" t="s">
        <v>2662</v>
      </c>
      <c r="B248">
        <v>2</v>
      </c>
    </row>
    <row r="249" spans="1:2" x14ac:dyDescent="0.3">
      <c r="A249" t="s">
        <v>3025</v>
      </c>
      <c r="B249">
        <v>1</v>
      </c>
    </row>
    <row r="250" spans="1:2" x14ac:dyDescent="0.3">
      <c r="A250" t="s">
        <v>3288</v>
      </c>
      <c r="B250">
        <v>2</v>
      </c>
    </row>
    <row r="251" spans="1:2" x14ac:dyDescent="0.3">
      <c r="A251" t="s">
        <v>635</v>
      </c>
      <c r="B251">
        <v>1</v>
      </c>
    </row>
    <row r="252" spans="1:2" x14ac:dyDescent="0.3">
      <c r="A252" t="s">
        <v>4069</v>
      </c>
      <c r="B252">
        <v>2</v>
      </c>
    </row>
    <row r="253" spans="1:2" x14ac:dyDescent="0.3">
      <c r="A253" t="s">
        <v>4697</v>
      </c>
      <c r="B253">
        <v>1</v>
      </c>
    </row>
    <row r="254" spans="1:2" x14ac:dyDescent="0.3">
      <c r="A254" t="s">
        <v>1533</v>
      </c>
      <c r="B254">
        <v>1</v>
      </c>
    </row>
    <row r="255" spans="1:2" x14ac:dyDescent="0.3">
      <c r="A255" t="s">
        <v>3843</v>
      </c>
      <c r="B255">
        <v>2</v>
      </c>
    </row>
    <row r="256" spans="1:2" x14ac:dyDescent="0.3">
      <c r="A256" t="s">
        <v>4370</v>
      </c>
      <c r="B256">
        <v>2</v>
      </c>
    </row>
    <row r="257" spans="1:2" x14ac:dyDescent="0.3">
      <c r="A257" t="s">
        <v>1703</v>
      </c>
      <c r="B257">
        <v>3</v>
      </c>
    </row>
    <row r="258" spans="1:2" x14ac:dyDescent="0.3">
      <c r="A258" t="s">
        <v>4972</v>
      </c>
      <c r="B258">
        <v>2</v>
      </c>
    </row>
    <row r="259" spans="1:2" x14ac:dyDescent="0.3">
      <c r="A259" t="s">
        <v>4911</v>
      </c>
      <c r="B259">
        <v>3</v>
      </c>
    </row>
    <row r="260" spans="1:2" x14ac:dyDescent="0.3">
      <c r="A260" t="s">
        <v>2136</v>
      </c>
      <c r="B260">
        <v>1</v>
      </c>
    </row>
    <row r="261" spans="1:2" x14ac:dyDescent="0.3">
      <c r="A261" t="s">
        <v>2923</v>
      </c>
      <c r="B261">
        <v>2</v>
      </c>
    </row>
    <row r="262" spans="1:2" x14ac:dyDescent="0.3">
      <c r="A262" t="s">
        <v>4457</v>
      </c>
      <c r="B262">
        <v>1</v>
      </c>
    </row>
    <row r="263" spans="1:2" x14ac:dyDescent="0.3">
      <c r="A263" t="s">
        <v>4149</v>
      </c>
      <c r="B263">
        <v>1</v>
      </c>
    </row>
    <row r="264" spans="1:2" x14ac:dyDescent="0.3">
      <c r="A264" t="s">
        <v>5499</v>
      </c>
      <c r="B264">
        <v>2</v>
      </c>
    </row>
    <row r="265" spans="1:2" x14ac:dyDescent="0.3">
      <c r="A265" t="s">
        <v>2872</v>
      </c>
      <c r="B265">
        <v>2</v>
      </c>
    </row>
    <row r="266" spans="1:2" x14ac:dyDescent="0.3">
      <c r="A266" t="s">
        <v>35</v>
      </c>
      <c r="B266">
        <v>3</v>
      </c>
    </row>
    <row r="267" spans="1:2" x14ac:dyDescent="0.3">
      <c r="A267" t="s">
        <v>3909</v>
      </c>
      <c r="B267">
        <v>2</v>
      </c>
    </row>
    <row r="268" spans="1:2" x14ac:dyDescent="0.3">
      <c r="A268" t="s">
        <v>1704</v>
      </c>
      <c r="B268">
        <v>1</v>
      </c>
    </row>
    <row r="269" spans="1:2" x14ac:dyDescent="0.3">
      <c r="A269" t="s">
        <v>3499</v>
      </c>
      <c r="B269">
        <v>1</v>
      </c>
    </row>
    <row r="270" spans="1:2" x14ac:dyDescent="0.3">
      <c r="A270" t="s">
        <v>1311</v>
      </c>
      <c r="B270">
        <v>1</v>
      </c>
    </row>
    <row r="271" spans="1:2" x14ac:dyDescent="0.3">
      <c r="A271" t="s">
        <v>1870</v>
      </c>
      <c r="B271">
        <v>2</v>
      </c>
    </row>
    <row r="272" spans="1:2" x14ac:dyDescent="0.3">
      <c r="A272" t="s">
        <v>5567</v>
      </c>
      <c r="B272">
        <v>1</v>
      </c>
    </row>
    <row r="273" spans="1:2" x14ac:dyDescent="0.3">
      <c r="A273" t="s">
        <v>5604</v>
      </c>
      <c r="B273">
        <v>1</v>
      </c>
    </row>
    <row r="274" spans="1:2" x14ac:dyDescent="0.3">
      <c r="A274" t="s">
        <v>3130</v>
      </c>
      <c r="B274">
        <v>3</v>
      </c>
    </row>
    <row r="275" spans="1:2" x14ac:dyDescent="0.3">
      <c r="A275" t="s">
        <v>1784</v>
      </c>
      <c r="B275">
        <v>1</v>
      </c>
    </row>
    <row r="276" spans="1:2" x14ac:dyDescent="0.3">
      <c r="A276" t="s">
        <v>5050</v>
      </c>
      <c r="B276">
        <v>2</v>
      </c>
    </row>
    <row r="277" spans="1:2" x14ac:dyDescent="0.3">
      <c r="A277" t="s">
        <v>6017</v>
      </c>
      <c r="B277">
        <v>1</v>
      </c>
    </row>
    <row r="278" spans="1:2" x14ac:dyDescent="0.3">
      <c r="A278" t="s">
        <v>43</v>
      </c>
      <c r="B278">
        <v>2</v>
      </c>
    </row>
    <row r="279" spans="1:2" x14ac:dyDescent="0.3">
      <c r="A279" t="s">
        <v>379</v>
      </c>
      <c r="B279">
        <v>1</v>
      </c>
    </row>
    <row r="280" spans="1:2" x14ac:dyDescent="0.3">
      <c r="A280" t="s">
        <v>5624</v>
      </c>
      <c r="B280">
        <v>1</v>
      </c>
    </row>
    <row r="281" spans="1:2" x14ac:dyDescent="0.3">
      <c r="A281" t="s">
        <v>1801</v>
      </c>
      <c r="B281">
        <v>3</v>
      </c>
    </row>
    <row r="282" spans="1:2" x14ac:dyDescent="0.3">
      <c r="A282" t="s">
        <v>5184</v>
      </c>
      <c r="B282">
        <v>1</v>
      </c>
    </row>
    <row r="283" spans="1:2" x14ac:dyDescent="0.3">
      <c r="A283" t="s">
        <v>3760</v>
      </c>
      <c r="B283">
        <v>1</v>
      </c>
    </row>
    <row r="284" spans="1:2" x14ac:dyDescent="0.3">
      <c r="A284" t="s">
        <v>5142</v>
      </c>
      <c r="B284">
        <v>1</v>
      </c>
    </row>
    <row r="285" spans="1:2" x14ac:dyDescent="0.3">
      <c r="A285" t="s">
        <v>2669</v>
      </c>
      <c r="B285">
        <v>1</v>
      </c>
    </row>
    <row r="286" spans="1:2" x14ac:dyDescent="0.3">
      <c r="A286" t="s">
        <v>4813</v>
      </c>
      <c r="B286">
        <v>1</v>
      </c>
    </row>
    <row r="287" spans="1:2" x14ac:dyDescent="0.3">
      <c r="A287" t="s">
        <v>5828</v>
      </c>
      <c r="B287">
        <v>1</v>
      </c>
    </row>
    <row r="288" spans="1:2" x14ac:dyDescent="0.3">
      <c r="A288" t="s">
        <v>498</v>
      </c>
      <c r="B288">
        <v>1</v>
      </c>
    </row>
    <row r="289" spans="1:2" x14ac:dyDescent="0.3">
      <c r="A289" t="s">
        <v>137</v>
      </c>
      <c r="B289">
        <v>1</v>
      </c>
    </row>
    <row r="290" spans="1:2" x14ac:dyDescent="0.3">
      <c r="A290" t="s">
        <v>1439</v>
      </c>
      <c r="B290">
        <v>3</v>
      </c>
    </row>
    <row r="291" spans="1:2" x14ac:dyDescent="0.3">
      <c r="A291" t="s">
        <v>288</v>
      </c>
      <c r="B291">
        <v>2</v>
      </c>
    </row>
    <row r="292" spans="1:2" x14ac:dyDescent="0.3">
      <c r="A292" t="s">
        <v>959</v>
      </c>
      <c r="B292">
        <v>2</v>
      </c>
    </row>
    <row r="293" spans="1:2" x14ac:dyDescent="0.3">
      <c r="A293" t="s">
        <v>1110</v>
      </c>
      <c r="B293">
        <v>3</v>
      </c>
    </row>
    <row r="294" spans="1:2" x14ac:dyDescent="0.3">
      <c r="A294" t="s">
        <v>4235</v>
      </c>
      <c r="B294">
        <v>2</v>
      </c>
    </row>
    <row r="295" spans="1:2" x14ac:dyDescent="0.3">
      <c r="A295" t="s">
        <v>2526</v>
      </c>
      <c r="B295">
        <v>3</v>
      </c>
    </row>
    <row r="296" spans="1:2" x14ac:dyDescent="0.3">
      <c r="A296" t="s">
        <v>4105</v>
      </c>
      <c r="B296">
        <v>2</v>
      </c>
    </row>
    <row r="297" spans="1:2" x14ac:dyDescent="0.3">
      <c r="A297" t="s">
        <v>5446</v>
      </c>
      <c r="B297">
        <v>1</v>
      </c>
    </row>
    <row r="298" spans="1:2" x14ac:dyDescent="0.3">
      <c r="A298" t="s">
        <v>4361</v>
      </c>
      <c r="B298">
        <v>1</v>
      </c>
    </row>
    <row r="299" spans="1:2" x14ac:dyDescent="0.3">
      <c r="A299" t="s">
        <v>2722</v>
      </c>
      <c r="B299">
        <v>1</v>
      </c>
    </row>
    <row r="300" spans="1:2" x14ac:dyDescent="0.3">
      <c r="A300" t="s">
        <v>1365</v>
      </c>
      <c r="B300">
        <v>3</v>
      </c>
    </row>
    <row r="301" spans="1:2" x14ac:dyDescent="0.3">
      <c r="A301" t="s">
        <v>4973</v>
      </c>
      <c r="B301">
        <v>1</v>
      </c>
    </row>
    <row r="302" spans="1:2" x14ac:dyDescent="0.3">
      <c r="A302" t="s">
        <v>2321</v>
      </c>
      <c r="B302">
        <v>2</v>
      </c>
    </row>
    <row r="303" spans="1:2" x14ac:dyDescent="0.3">
      <c r="A303" t="s">
        <v>3923</v>
      </c>
      <c r="B303">
        <v>3</v>
      </c>
    </row>
    <row r="304" spans="1:2" x14ac:dyDescent="0.3">
      <c r="A304" t="s">
        <v>2080</v>
      </c>
      <c r="B304">
        <v>2</v>
      </c>
    </row>
    <row r="305" spans="1:2" x14ac:dyDescent="0.3">
      <c r="A305" t="s">
        <v>5852</v>
      </c>
      <c r="B305">
        <v>1</v>
      </c>
    </row>
    <row r="306" spans="1:2" x14ac:dyDescent="0.3">
      <c r="A306" t="s">
        <v>3503</v>
      </c>
      <c r="B306">
        <v>1</v>
      </c>
    </row>
    <row r="307" spans="1:2" x14ac:dyDescent="0.3">
      <c r="A307" t="s">
        <v>642</v>
      </c>
      <c r="B307">
        <v>2</v>
      </c>
    </row>
    <row r="308" spans="1:2" x14ac:dyDescent="0.3">
      <c r="A308" t="s">
        <v>374</v>
      </c>
      <c r="B308">
        <v>2</v>
      </c>
    </row>
    <row r="309" spans="1:2" x14ac:dyDescent="0.3">
      <c r="A309" t="s">
        <v>2598</v>
      </c>
      <c r="B309">
        <v>2</v>
      </c>
    </row>
    <row r="310" spans="1:2" x14ac:dyDescent="0.3">
      <c r="A310" t="s">
        <v>3683</v>
      </c>
      <c r="B310">
        <v>1</v>
      </c>
    </row>
    <row r="311" spans="1:2" x14ac:dyDescent="0.3">
      <c r="A311" t="s">
        <v>3716</v>
      </c>
      <c r="B311">
        <v>1</v>
      </c>
    </row>
    <row r="312" spans="1:2" x14ac:dyDescent="0.3">
      <c r="A312" t="s">
        <v>4292</v>
      </c>
      <c r="B312">
        <v>1</v>
      </c>
    </row>
    <row r="313" spans="1:2" x14ac:dyDescent="0.3">
      <c r="A313" t="s">
        <v>189</v>
      </c>
      <c r="B313">
        <v>3</v>
      </c>
    </row>
    <row r="314" spans="1:2" x14ac:dyDescent="0.3">
      <c r="A314" t="s">
        <v>4925</v>
      </c>
      <c r="B314">
        <v>1</v>
      </c>
    </row>
    <row r="315" spans="1:2" x14ac:dyDescent="0.3">
      <c r="A315" t="s">
        <v>3636</v>
      </c>
      <c r="B315">
        <v>3</v>
      </c>
    </row>
    <row r="316" spans="1:2" x14ac:dyDescent="0.3">
      <c r="A316" t="s">
        <v>3279</v>
      </c>
      <c r="B316">
        <v>2</v>
      </c>
    </row>
    <row r="317" spans="1:2" x14ac:dyDescent="0.3">
      <c r="A317" t="s">
        <v>2940</v>
      </c>
      <c r="B317">
        <v>2</v>
      </c>
    </row>
    <row r="318" spans="1:2" x14ac:dyDescent="0.3">
      <c r="A318" t="s">
        <v>2509</v>
      </c>
      <c r="B318">
        <v>2</v>
      </c>
    </row>
    <row r="319" spans="1:2" x14ac:dyDescent="0.3">
      <c r="A319" t="s">
        <v>315</v>
      </c>
      <c r="B319">
        <v>3</v>
      </c>
    </row>
    <row r="320" spans="1:2" x14ac:dyDescent="0.3">
      <c r="A320" t="s">
        <v>3270</v>
      </c>
      <c r="B320">
        <v>2</v>
      </c>
    </row>
    <row r="321" spans="1:2" x14ac:dyDescent="0.3">
      <c r="A321" t="s">
        <v>4846</v>
      </c>
      <c r="B321">
        <v>1</v>
      </c>
    </row>
    <row r="322" spans="1:2" x14ac:dyDescent="0.3">
      <c r="A322" t="s">
        <v>3961</v>
      </c>
      <c r="B322">
        <v>1</v>
      </c>
    </row>
    <row r="323" spans="1:2" x14ac:dyDescent="0.3">
      <c r="A323" t="s">
        <v>651</v>
      </c>
      <c r="B323">
        <v>4</v>
      </c>
    </row>
    <row r="324" spans="1:2" x14ac:dyDescent="0.3">
      <c r="A324" t="s">
        <v>3415</v>
      </c>
      <c r="B324">
        <v>2</v>
      </c>
    </row>
    <row r="325" spans="1:2" x14ac:dyDescent="0.3">
      <c r="A325" t="s">
        <v>2127</v>
      </c>
      <c r="B325">
        <v>3</v>
      </c>
    </row>
    <row r="326" spans="1:2" x14ac:dyDescent="0.3">
      <c r="A326" t="s">
        <v>3542</v>
      </c>
      <c r="B326">
        <v>1</v>
      </c>
    </row>
    <row r="327" spans="1:2" x14ac:dyDescent="0.3">
      <c r="A327" t="s">
        <v>4548</v>
      </c>
      <c r="B327">
        <v>1</v>
      </c>
    </row>
    <row r="328" spans="1:2" x14ac:dyDescent="0.3">
      <c r="A328" t="s">
        <v>3980</v>
      </c>
      <c r="B328">
        <v>2</v>
      </c>
    </row>
    <row r="329" spans="1:2" x14ac:dyDescent="0.3">
      <c r="A329" t="s">
        <v>3539</v>
      </c>
      <c r="B329">
        <v>1</v>
      </c>
    </row>
    <row r="330" spans="1:2" x14ac:dyDescent="0.3">
      <c r="A330" t="s">
        <v>2949</v>
      </c>
      <c r="B330">
        <v>3</v>
      </c>
    </row>
    <row r="331" spans="1:2" x14ac:dyDescent="0.3">
      <c r="A331" t="s">
        <v>5089</v>
      </c>
      <c r="B331">
        <v>1</v>
      </c>
    </row>
    <row r="332" spans="1:2" x14ac:dyDescent="0.3">
      <c r="A332" t="s">
        <v>3477</v>
      </c>
      <c r="B332">
        <v>2</v>
      </c>
    </row>
    <row r="333" spans="1:2" x14ac:dyDescent="0.3">
      <c r="A333" t="s">
        <v>3528</v>
      </c>
      <c r="B333">
        <v>2</v>
      </c>
    </row>
    <row r="334" spans="1:2" x14ac:dyDescent="0.3">
      <c r="A334" t="s">
        <v>5292</v>
      </c>
      <c r="B334">
        <v>1</v>
      </c>
    </row>
    <row r="335" spans="1:2" x14ac:dyDescent="0.3">
      <c r="A335" t="s">
        <v>3170</v>
      </c>
      <c r="B335">
        <v>1</v>
      </c>
    </row>
    <row r="336" spans="1:2" x14ac:dyDescent="0.3">
      <c r="A336" t="s">
        <v>5862</v>
      </c>
      <c r="B336">
        <v>1</v>
      </c>
    </row>
    <row r="337" spans="1:2" x14ac:dyDescent="0.3">
      <c r="A337" t="s">
        <v>127</v>
      </c>
      <c r="B337">
        <v>3</v>
      </c>
    </row>
    <row r="338" spans="1:2" x14ac:dyDescent="0.3">
      <c r="A338" t="s">
        <v>3671</v>
      </c>
      <c r="B338">
        <v>1</v>
      </c>
    </row>
    <row r="339" spans="1:2" x14ac:dyDescent="0.3">
      <c r="A339" t="s">
        <v>5408</v>
      </c>
      <c r="B339">
        <v>1</v>
      </c>
    </row>
    <row r="340" spans="1:2" x14ac:dyDescent="0.3">
      <c r="A340" t="s">
        <v>1171</v>
      </c>
      <c r="B340">
        <v>1</v>
      </c>
    </row>
    <row r="341" spans="1:2" x14ac:dyDescent="0.3">
      <c r="A341" t="s">
        <v>5754</v>
      </c>
      <c r="B341">
        <v>1</v>
      </c>
    </row>
    <row r="342" spans="1:2" x14ac:dyDescent="0.3">
      <c r="A342" t="s">
        <v>3949</v>
      </c>
      <c r="B342">
        <v>2</v>
      </c>
    </row>
    <row r="343" spans="1:2" x14ac:dyDescent="0.3">
      <c r="A343" t="s">
        <v>4193</v>
      </c>
      <c r="B343">
        <v>1</v>
      </c>
    </row>
    <row r="344" spans="1:2" x14ac:dyDescent="0.3">
      <c r="A344" t="s">
        <v>2631</v>
      </c>
      <c r="B344">
        <v>1</v>
      </c>
    </row>
    <row r="345" spans="1:2" x14ac:dyDescent="0.3">
      <c r="A345" t="s">
        <v>4722</v>
      </c>
      <c r="B345">
        <v>1</v>
      </c>
    </row>
    <row r="346" spans="1:2" x14ac:dyDescent="0.3">
      <c r="A346" t="s">
        <v>155</v>
      </c>
      <c r="B346">
        <v>1</v>
      </c>
    </row>
    <row r="347" spans="1:2" x14ac:dyDescent="0.3">
      <c r="A347" t="s">
        <v>5248</v>
      </c>
      <c r="B347">
        <v>1</v>
      </c>
    </row>
    <row r="348" spans="1:2" x14ac:dyDescent="0.3">
      <c r="A348" t="s">
        <v>5058</v>
      </c>
      <c r="B348">
        <v>1</v>
      </c>
    </row>
    <row r="349" spans="1:2" x14ac:dyDescent="0.3">
      <c r="A349" t="s">
        <v>4877</v>
      </c>
      <c r="B349">
        <v>1</v>
      </c>
    </row>
    <row r="350" spans="1:2" x14ac:dyDescent="0.3">
      <c r="A350" t="s">
        <v>1641</v>
      </c>
      <c r="B350">
        <v>1</v>
      </c>
    </row>
    <row r="351" spans="1:2" x14ac:dyDescent="0.3">
      <c r="A351" t="s">
        <v>672</v>
      </c>
      <c r="B351">
        <v>3</v>
      </c>
    </row>
    <row r="352" spans="1:2" x14ac:dyDescent="0.3">
      <c r="A352" t="s">
        <v>3061</v>
      </c>
      <c r="B352">
        <v>1</v>
      </c>
    </row>
    <row r="353" spans="1:2" x14ac:dyDescent="0.3">
      <c r="A353" t="s">
        <v>5816</v>
      </c>
      <c r="B353">
        <v>1</v>
      </c>
    </row>
    <row r="354" spans="1:2" x14ac:dyDescent="0.3">
      <c r="A354" t="s">
        <v>125</v>
      </c>
      <c r="B354">
        <v>2</v>
      </c>
    </row>
    <row r="355" spans="1:2" x14ac:dyDescent="0.3">
      <c r="A355" t="s">
        <v>5112</v>
      </c>
      <c r="B355">
        <v>1</v>
      </c>
    </row>
    <row r="356" spans="1:2" x14ac:dyDescent="0.3">
      <c r="A356" t="s">
        <v>5107</v>
      </c>
      <c r="B356">
        <v>1</v>
      </c>
    </row>
    <row r="357" spans="1:2" x14ac:dyDescent="0.3">
      <c r="A357" t="s">
        <v>2489</v>
      </c>
      <c r="B357">
        <v>2</v>
      </c>
    </row>
    <row r="358" spans="1:2" x14ac:dyDescent="0.3">
      <c r="A358" t="s">
        <v>1627</v>
      </c>
      <c r="B358">
        <v>3</v>
      </c>
    </row>
    <row r="359" spans="1:2" x14ac:dyDescent="0.3">
      <c r="A359" t="s">
        <v>4487</v>
      </c>
      <c r="B359">
        <v>2</v>
      </c>
    </row>
    <row r="360" spans="1:2" x14ac:dyDescent="0.3">
      <c r="A360" t="s">
        <v>2374</v>
      </c>
      <c r="B360">
        <v>3</v>
      </c>
    </row>
    <row r="361" spans="1:2" x14ac:dyDescent="0.3">
      <c r="A361" t="s">
        <v>927</v>
      </c>
      <c r="B361">
        <v>1</v>
      </c>
    </row>
    <row r="362" spans="1:2" x14ac:dyDescent="0.3">
      <c r="A362" t="s">
        <v>5693</v>
      </c>
      <c r="B362">
        <v>1</v>
      </c>
    </row>
    <row r="363" spans="1:2" x14ac:dyDescent="0.3">
      <c r="A363" t="s">
        <v>3498</v>
      </c>
      <c r="B363">
        <v>1</v>
      </c>
    </row>
    <row r="364" spans="1:2" x14ac:dyDescent="0.3">
      <c r="A364" t="s">
        <v>541</v>
      </c>
      <c r="B364">
        <v>1</v>
      </c>
    </row>
    <row r="365" spans="1:2" x14ac:dyDescent="0.3">
      <c r="A365" t="s">
        <v>4090</v>
      </c>
      <c r="B365">
        <v>2</v>
      </c>
    </row>
    <row r="366" spans="1:2" x14ac:dyDescent="0.3">
      <c r="A366" t="s">
        <v>3322</v>
      </c>
      <c r="B366">
        <v>1</v>
      </c>
    </row>
    <row r="367" spans="1:2" x14ac:dyDescent="0.3">
      <c r="A367" t="s">
        <v>302</v>
      </c>
      <c r="B367">
        <v>2</v>
      </c>
    </row>
    <row r="368" spans="1:2" x14ac:dyDescent="0.3">
      <c r="A368" t="s">
        <v>634</v>
      </c>
      <c r="B368">
        <v>1</v>
      </c>
    </row>
    <row r="369" spans="1:2" x14ac:dyDescent="0.3">
      <c r="A369" t="s">
        <v>1349</v>
      </c>
      <c r="B369">
        <v>1</v>
      </c>
    </row>
    <row r="370" spans="1:2" x14ac:dyDescent="0.3">
      <c r="A370" t="s">
        <v>2076</v>
      </c>
      <c r="B370">
        <v>2</v>
      </c>
    </row>
    <row r="371" spans="1:2" x14ac:dyDescent="0.3">
      <c r="A371" t="s">
        <v>3690</v>
      </c>
      <c r="B371">
        <v>1</v>
      </c>
    </row>
    <row r="372" spans="1:2" x14ac:dyDescent="0.3">
      <c r="A372" t="s">
        <v>2790</v>
      </c>
      <c r="B372">
        <v>2</v>
      </c>
    </row>
    <row r="373" spans="1:2" x14ac:dyDescent="0.3">
      <c r="A373" t="s">
        <v>4204</v>
      </c>
      <c r="B373">
        <v>1</v>
      </c>
    </row>
    <row r="374" spans="1:2" x14ac:dyDescent="0.3">
      <c r="A374" t="s">
        <v>4471</v>
      </c>
      <c r="B374">
        <v>1</v>
      </c>
    </row>
    <row r="375" spans="1:2" x14ac:dyDescent="0.3">
      <c r="A375" t="s">
        <v>3938</v>
      </c>
      <c r="B375">
        <v>1</v>
      </c>
    </row>
    <row r="376" spans="1:2" x14ac:dyDescent="0.3">
      <c r="A376" t="s">
        <v>3875</v>
      </c>
      <c r="B376">
        <v>2</v>
      </c>
    </row>
    <row r="377" spans="1:2" x14ac:dyDescent="0.3">
      <c r="A377" t="s">
        <v>2424</v>
      </c>
      <c r="B377">
        <v>3</v>
      </c>
    </row>
    <row r="378" spans="1:2" x14ac:dyDescent="0.3">
      <c r="A378" t="s">
        <v>1148</v>
      </c>
      <c r="B378">
        <v>1</v>
      </c>
    </row>
    <row r="379" spans="1:2" x14ac:dyDescent="0.3">
      <c r="A379" t="s">
        <v>5581</v>
      </c>
      <c r="B379">
        <v>1</v>
      </c>
    </row>
    <row r="380" spans="1:2" x14ac:dyDescent="0.3">
      <c r="A380" t="s">
        <v>2343</v>
      </c>
      <c r="B380">
        <v>2</v>
      </c>
    </row>
    <row r="381" spans="1:2" x14ac:dyDescent="0.3">
      <c r="A381" t="s">
        <v>5696</v>
      </c>
      <c r="B381">
        <v>1</v>
      </c>
    </row>
    <row r="382" spans="1:2" x14ac:dyDescent="0.3">
      <c r="A382" t="s">
        <v>5037</v>
      </c>
      <c r="B382">
        <v>1</v>
      </c>
    </row>
    <row r="383" spans="1:2" x14ac:dyDescent="0.3">
      <c r="A383" t="s">
        <v>3404</v>
      </c>
      <c r="B383">
        <v>2</v>
      </c>
    </row>
    <row r="384" spans="1:2" x14ac:dyDescent="0.3">
      <c r="A384" t="s">
        <v>1268</v>
      </c>
      <c r="B384">
        <v>2</v>
      </c>
    </row>
    <row r="385" spans="1:2" x14ac:dyDescent="0.3">
      <c r="A385" t="s">
        <v>1781</v>
      </c>
      <c r="B385">
        <v>1</v>
      </c>
    </row>
    <row r="386" spans="1:2" x14ac:dyDescent="0.3">
      <c r="A386" t="s">
        <v>613</v>
      </c>
      <c r="B386">
        <v>2</v>
      </c>
    </row>
    <row r="387" spans="1:2" x14ac:dyDescent="0.3">
      <c r="A387" t="s">
        <v>5173</v>
      </c>
      <c r="B387">
        <v>1</v>
      </c>
    </row>
    <row r="388" spans="1:2" x14ac:dyDescent="0.3">
      <c r="A388" t="s">
        <v>523</v>
      </c>
      <c r="B388">
        <v>1</v>
      </c>
    </row>
    <row r="389" spans="1:2" x14ac:dyDescent="0.3">
      <c r="A389" t="s">
        <v>365</v>
      </c>
      <c r="B389">
        <v>2</v>
      </c>
    </row>
    <row r="390" spans="1:2" x14ac:dyDescent="0.3">
      <c r="A390" t="s">
        <v>1413</v>
      </c>
      <c r="B390">
        <v>1</v>
      </c>
    </row>
    <row r="391" spans="1:2" x14ac:dyDescent="0.3">
      <c r="A391" t="s">
        <v>5757</v>
      </c>
      <c r="B391">
        <v>1</v>
      </c>
    </row>
    <row r="392" spans="1:2" x14ac:dyDescent="0.3">
      <c r="A392" t="s">
        <v>1741</v>
      </c>
      <c r="B392">
        <v>1</v>
      </c>
    </row>
    <row r="393" spans="1:2" x14ac:dyDescent="0.3">
      <c r="A393" t="s">
        <v>3751</v>
      </c>
      <c r="B393">
        <v>3</v>
      </c>
    </row>
    <row r="394" spans="1:2" x14ac:dyDescent="0.3">
      <c r="A394" t="s">
        <v>4265</v>
      </c>
      <c r="B394">
        <v>2</v>
      </c>
    </row>
    <row r="395" spans="1:2" x14ac:dyDescent="0.3">
      <c r="A395" t="s">
        <v>5807</v>
      </c>
      <c r="B395">
        <v>1</v>
      </c>
    </row>
    <row r="396" spans="1:2" x14ac:dyDescent="0.3">
      <c r="A396" t="s">
        <v>4512</v>
      </c>
      <c r="B396">
        <v>1</v>
      </c>
    </row>
    <row r="397" spans="1:2" x14ac:dyDescent="0.3">
      <c r="A397" t="s">
        <v>3926</v>
      </c>
      <c r="B397">
        <v>1</v>
      </c>
    </row>
    <row r="398" spans="1:2" x14ac:dyDescent="0.3">
      <c r="A398" t="s">
        <v>4869</v>
      </c>
      <c r="B398">
        <v>2</v>
      </c>
    </row>
    <row r="399" spans="1:2" x14ac:dyDescent="0.3">
      <c r="A399" t="s">
        <v>5355</v>
      </c>
      <c r="B399">
        <v>1</v>
      </c>
    </row>
    <row r="400" spans="1:2" x14ac:dyDescent="0.3">
      <c r="A400" t="s">
        <v>1004</v>
      </c>
      <c r="B400">
        <v>2</v>
      </c>
    </row>
    <row r="401" spans="1:2" x14ac:dyDescent="0.3">
      <c r="A401" t="s">
        <v>1623</v>
      </c>
      <c r="B401">
        <v>1</v>
      </c>
    </row>
    <row r="402" spans="1:2" x14ac:dyDescent="0.3">
      <c r="A402" t="s">
        <v>1954</v>
      </c>
      <c r="B402">
        <v>1</v>
      </c>
    </row>
    <row r="403" spans="1:2" x14ac:dyDescent="0.3">
      <c r="A403" t="s">
        <v>3822</v>
      </c>
      <c r="B403">
        <v>1</v>
      </c>
    </row>
    <row r="404" spans="1:2" x14ac:dyDescent="0.3">
      <c r="A404" t="s">
        <v>5866</v>
      </c>
      <c r="B404">
        <v>1</v>
      </c>
    </row>
    <row r="405" spans="1:2" x14ac:dyDescent="0.3">
      <c r="A405" t="s">
        <v>326</v>
      </c>
      <c r="B405">
        <v>1</v>
      </c>
    </row>
    <row r="406" spans="1:2" x14ac:dyDescent="0.3">
      <c r="A406" t="s">
        <v>801</v>
      </c>
      <c r="B406">
        <v>2</v>
      </c>
    </row>
    <row r="407" spans="1:2" x14ac:dyDescent="0.3">
      <c r="A407" t="s">
        <v>2129</v>
      </c>
      <c r="B407">
        <v>1</v>
      </c>
    </row>
    <row r="408" spans="1:2" x14ac:dyDescent="0.3">
      <c r="A408" t="s">
        <v>4660</v>
      </c>
      <c r="B408">
        <v>1</v>
      </c>
    </row>
    <row r="409" spans="1:2" x14ac:dyDescent="0.3">
      <c r="A409" t="s">
        <v>1491</v>
      </c>
      <c r="B409">
        <v>4</v>
      </c>
    </row>
    <row r="410" spans="1:2" x14ac:dyDescent="0.3">
      <c r="A410" t="s">
        <v>1992</v>
      </c>
      <c r="B410">
        <v>2</v>
      </c>
    </row>
    <row r="411" spans="1:2" x14ac:dyDescent="0.3">
      <c r="A411" t="s">
        <v>2852</v>
      </c>
      <c r="B411">
        <v>2</v>
      </c>
    </row>
    <row r="412" spans="1:2" x14ac:dyDescent="0.3">
      <c r="A412" t="s">
        <v>5639</v>
      </c>
      <c r="B412">
        <v>1</v>
      </c>
    </row>
    <row r="413" spans="1:2" x14ac:dyDescent="0.3">
      <c r="A413" t="s">
        <v>5007</v>
      </c>
      <c r="B413">
        <v>1</v>
      </c>
    </row>
    <row r="414" spans="1:2" x14ac:dyDescent="0.3">
      <c r="A414" t="s">
        <v>3022</v>
      </c>
      <c r="B414">
        <v>2</v>
      </c>
    </row>
    <row r="415" spans="1:2" x14ac:dyDescent="0.3">
      <c r="A415" t="s">
        <v>3072</v>
      </c>
      <c r="B415">
        <v>1</v>
      </c>
    </row>
    <row r="416" spans="1:2" x14ac:dyDescent="0.3">
      <c r="A416" t="s">
        <v>1319</v>
      </c>
      <c r="B416">
        <v>2</v>
      </c>
    </row>
    <row r="417" spans="1:2" x14ac:dyDescent="0.3">
      <c r="A417" t="s">
        <v>3825</v>
      </c>
      <c r="B417">
        <v>2</v>
      </c>
    </row>
    <row r="418" spans="1:2" x14ac:dyDescent="0.3">
      <c r="A418" t="s">
        <v>5283</v>
      </c>
      <c r="B418">
        <v>2</v>
      </c>
    </row>
    <row r="419" spans="1:2" x14ac:dyDescent="0.3">
      <c r="A419" t="s">
        <v>1464</v>
      </c>
      <c r="B419">
        <v>2</v>
      </c>
    </row>
    <row r="420" spans="1:2" x14ac:dyDescent="0.3">
      <c r="A420" t="s">
        <v>2868</v>
      </c>
      <c r="B420">
        <v>1</v>
      </c>
    </row>
    <row r="421" spans="1:2" x14ac:dyDescent="0.3">
      <c r="A421" t="s">
        <v>5938</v>
      </c>
      <c r="B421">
        <v>1</v>
      </c>
    </row>
    <row r="422" spans="1:2" x14ac:dyDescent="0.3">
      <c r="A422" t="s">
        <v>4959</v>
      </c>
      <c r="B422">
        <v>2</v>
      </c>
    </row>
    <row r="423" spans="1:2" x14ac:dyDescent="0.3">
      <c r="A423" t="s">
        <v>4333</v>
      </c>
      <c r="B423">
        <v>1</v>
      </c>
    </row>
    <row r="424" spans="1:2" x14ac:dyDescent="0.3">
      <c r="A424" t="s">
        <v>5441</v>
      </c>
      <c r="B424">
        <v>2</v>
      </c>
    </row>
    <row r="425" spans="1:2" x14ac:dyDescent="0.3">
      <c r="A425" t="s">
        <v>3810</v>
      </c>
      <c r="B425">
        <v>1</v>
      </c>
    </row>
    <row r="426" spans="1:2" x14ac:dyDescent="0.3">
      <c r="A426" t="s">
        <v>4996</v>
      </c>
      <c r="B426">
        <v>1</v>
      </c>
    </row>
    <row r="427" spans="1:2" x14ac:dyDescent="0.3">
      <c r="A427" t="s">
        <v>2745</v>
      </c>
      <c r="B427">
        <v>1</v>
      </c>
    </row>
    <row r="428" spans="1:2" x14ac:dyDescent="0.3">
      <c r="A428" t="s">
        <v>1442</v>
      </c>
      <c r="B428">
        <v>1</v>
      </c>
    </row>
    <row r="429" spans="1:2" x14ac:dyDescent="0.3">
      <c r="A429" t="s">
        <v>3376</v>
      </c>
      <c r="B429">
        <v>1</v>
      </c>
    </row>
    <row r="430" spans="1:2" x14ac:dyDescent="0.3">
      <c r="A430" t="s">
        <v>292</v>
      </c>
      <c r="B430">
        <v>2</v>
      </c>
    </row>
    <row r="431" spans="1:2" x14ac:dyDescent="0.3">
      <c r="A431" t="s">
        <v>937</v>
      </c>
      <c r="B431">
        <v>2</v>
      </c>
    </row>
    <row r="432" spans="1:2" x14ac:dyDescent="0.3">
      <c r="A432" t="s">
        <v>677</v>
      </c>
      <c r="B432">
        <v>3</v>
      </c>
    </row>
    <row r="433" spans="1:2" x14ac:dyDescent="0.3">
      <c r="A433" t="s">
        <v>1722</v>
      </c>
      <c r="B433">
        <v>1</v>
      </c>
    </row>
    <row r="434" spans="1:2" x14ac:dyDescent="0.3">
      <c r="A434" t="s">
        <v>2024</v>
      </c>
      <c r="B434">
        <v>1</v>
      </c>
    </row>
    <row r="435" spans="1:2" x14ac:dyDescent="0.3">
      <c r="A435" t="s">
        <v>2663</v>
      </c>
      <c r="B435">
        <v>3</v>
      </c>
    </row>
    <row r="436" spans="1:2" x14ac:dyDescent="0.3">
      <c r="A436" t="s">
        <v>1733</v>
      </c>
      <c r="B436">
        <v>1</v>
      </c>
    </row>
    <row r="437" spans="1:2" x14ac:dyDescent="0.3">
      <c r="A437" t="s">
        <v>5492</v>
      </c>
      <c r="B437">
        <v>1</v>
      </c>
    </row>
    <row r="438" spans="1:2" x14ac:dyDescent="0.3">
      <c r="A438" t="s">
        <v>5498</v>
      </c>
      <c r="B438">
        <v>1</v>
      </c>
    </row>
    <row r="439" spans="1:2" x14ac:dyDescent="0.3">
      <c r="A439" t="s">
        <v>1907</v>
      </c>
      <c r="B439">
        <v>3</v>
      </c>
    </row>
    <row r="440" spans="1:2" x14ac:dyDescent="0.3">
      <c r="A440" t="s">
        <v>4975</v>
      </c>
      <c r="B440">
        <v>2</v>
      </c>
    </row>
    <row r="441" spans="1:2" x14ac:dyDescent="0.3">
      <c r="A441" t="s">
        <v>670</v>
      </c>
      <c r="B441">
        <v>2</v>
      </c>
    </row>
    <row r="442" spans="1:2" x14ac:dyDescent="0.3">
      <c r="A442" t="s">
        <v>2428</v>
      </c>
      <c r="B442">
        <v>2</v>
      </c>
    </row>
    <row r="443" spans="1:2" x14ac:dyDescent="0.3">
      <c r="A443" t="s">
        <v>3315</v>
      </c>
      <c r="B443">
        <v>1</v>
      </c>
    </row>
    <row r="444" spans="1:2" x14ac:dyDescent="0.3">
      <c r="A444" t="s">
        <v>2828</v>
      </c>
      <c r="B444">
        <v>1</v>
      </c>
    </row>
    <row r="445" spans="1:2" x14ac:dyDescent="0.3">
      <c r="A445" t="s">
        <v>2943</v>
      </c>
      <c r="B445">
        <v>2</v>
      </c>
    </row>
    <row r="446" spans="1:2" x14ac:dyDescent="0.3">
      <c r="A446" t="s">
        <v>5980</v>
      </c>
      <c r="B446">
        <v>1</v>
      </c>
    </row>
    <row r="447" spans="1:2" x14ac:dyDescent="0.3">
      <c r="A447" t="s">
        <v>4802</v>
      </c>
      <c r="B447">
        <v>1</v>
      </c>
    </row>
    <row r="448" spans="1:2" x14ac:dyDescent="0.3">
      <c r="A448" t="s">
        <v>249</v>
      </c>
      <c r="B448">
        <v>1</v>
      </c>
    </row>
    <row r="449" spans="1:2" x14ac:dyDescent="0.3">
      <c r="A449" t="s">
        <v>201</v>
      </c>
      <c r="B449">
        <v>1</v>
      </c>
    </row>
    <row r="450" spans="1:2" x14ac:dyDescent="0.3">
      <c r="A450" t="s">
        <v>1029</v>
      </c>
      <c r="B450">
        <v>2</v>
      </c>
    </row>
    <row r="451" spans="1:2" x14ac:dyDescent="0.3">
      <c r="A451" t="s">
        <v>3687</v>
      </c>
      <c r="B451">
        <v>1</v>
      </c>
    </row>
    <row r="452" spans="1:2" x14ac:dyDescent="0.3">
      <c r="A452" t="s">
        <v>4603</v>
      </c>
      <c r="B452">
        <v>1</v>
      </c>
    </row>
    <row r="453" spans="1:2" x14ac:dyDescent="0.3">
      <c r="A453" t="s">
        <v>753</v>
      </c>
      <c r="B453">
        <v>4</v>
      </c>
    </row>
    <row r="454" spans="1:2" x14ac:dyDescent="0.3">
      <c r="A454" t="s">
        <v>3093</v>
      </c>
      <c r="B454">
        <v>1</v>
      </c>
    </row>
    <row r="455" spans="1:2" x14ac:dyDescent="0.3">
      <c r="A455" t="s">
        <v>3323</v>
      </c>
      <c r="B455">
        <v>1</v>
      </c>
    </row>
    <row r="456" spans="1:2" x14ac:dyDescent="0.3">
      <c r="A456" t="s">
        <v>3331</v>
      </c>
      <c r="B456">
        <v>2</v>
      </c>
    </row>
    <row r="457" spans="1:2" x14ac:dyDescent="0.3">
      <c r="A457" t="s">
        <v>1025</v>
      </c>
      <c r="B457">
        <v>3</v>
      </c>
    </row>
    <row r="458" spans="1:2" x14ac:dyDescent="0.3">
      <c r="A458" t="s">
        <v>4546</v>
      </c>
      <c r="B458">
        <v>1</v>
      </c>
    </row>
    <row r="459" spans="1:2" x14ac:dyDescent="0.3">
      <c r="A459" t="s">
        <v>3098</v>
      </c>
      <c r="B459">
        <v>2</v>
      </c>
    </row>
    <row r="460" spans="1:2" x14ac:dyDescent="0.3">
      <c r="A460" t="s">
        <v>5580</v>
      </c>
      <c r="B460">
        <v>1</v>
      </c>
    </row>
    <row r="461" spans="1:2" x14ac:dyDescent="0.3">
      <c r="A461" t="s">
        <v>3229</v>
      </c>
      <c r="B461">
        <v>1</v>
      </c>
    </row>
    <row r="462" spans="1:2" x14ac:dyDescent="0.3">
      <c r="A462" t="s">
        <v>4878</v>
      </c>
      <c r="B462">
        <v>1</v>
      </c>
    </row>
    <row r="463" spans="1:2" x14ac:dyDescent="0.3">
      <c r="A463" t="s">
        <v>165</v>
      </c>
      <c r="B463">
        <v>2</v>
      </c>
    </row>
    <row r="464" spans="1:2" x14ac:dyDescent="0.3">
      <c r="A464" t="s">
        <v>4438</v>
      </c>
      <c r="B464">
        <v>1</v>
      </c>
    </row>
    <row r="465" spans="1:2" x14ac:dyDescent="0.3">
      <c r="A465" t="s">
        <v>1757</v>
      </c>
      <c r="B465">
        <v>2</v>
      </c>
    </row>
    <row r="466" spans="1:2" x14ac:dyDescent="0.3">
      <c r="A466" t="s">
        <v>6008</v>
      </c>
      <c r="B466">
        <v>1</v>
      </c>
    </row>
    <row r="467" spans="1:2" x14ac:dyDescent="0.3">
      <c r="A467" t="s">
        <v>4089</v>
      </c>
      <c r="B467">
        <v>1</v>
      </c>
    </row>
    <row r="468" spans="1:2" x14ac:dyDescent="0.3">
      <c r="A468" t="s">
        <v>1915</v>
      </c>
      <c r="B468">
        <v>1</v>
      </c>
    </row>
    <row r="469" spans="1:2" x14ac:dyDescent="0.3">
      <c r="A469" t="s">
        <v>3707</v>
      </c>
      <c r="B469">
        <v>2</v>
      </c>
    </row>
    <row r="470" spans="1:2" x14ac:dyDescent="0.3">
      <c r="A470" t="s">
        <v>3085</v>
      </c>
      <c r="B470">
        <v>1</v>
      </c>
    </row>
    <row r="471" spans="1:2" x14ac:dyDescent="0.3">
      <c r="A471" t="s">
        <v>5570</v>
      </c>
      <c r="B471">
        <v>1</v>
      </c>
    </row>
    <row r="472" spans="1:2" x14ac:dyDescent="0.3">
      <c r="A472" t="s">
        <v>1325</v>
      </c>
      <c r="B472">
        <v>1</v>
      </c>
    </row>
    <row r="473" spans="1:2" x14ac:dyDescent="0.3">
      <c r="A473" t="s">
        <v>4222</v>
      </c>
      <c r="B473">
        <v>5</v>
      </c>
    </row>
    <row r="474" spans="1:2" x14ac:dyDescent="0.3">
      <c r="A474" t="s">
        <v>925</v>
      </c>
      <c r="B474">
        <v>1</v>
      </c>
    </row>
    <row r="475" spans="1:2" x14ac:dyDescent="0.3">
      <c r="A475" t="s">
        <v>5665</v>
      </c>
      <c r="B475">
        <v>1</v>
      </c>
    </row>
    <row r="476" spans="1:2" x14ac:dyDescent="0.3">
      <c r="A476" t="s">
        <v>1297</v>
      </c>
      <c r="B476">
        <v>2</v>
      </c>
    </row>
    <row r="477" spans="1:2" x14ac:dyDescent="0.3">
      <c r="A477" t="s">
        <v>264</v>
      </c>
      <c r="B477">
        <v>1</v>
      </c>
    </row>
    <row r="478" spans="1:2" x14ac:dyDescent="0.3">
      <c r="A478" t="s">
        <v>3149</v>
      </c>
      <c r="B478">
        <v>3</v>
      </c>
    </row>
    <row r="479" spans="1:2" x14ac:dyDescent="0.3">
      <c r="A479" t="s">
        <v>5359</v>
      </c>
      <c r="B479">
        <v>3</v>
      </c>
    </row>
    <row r="480" spans="1:2" x14ac:dyDescent="0.3">
      <c r="A480" t="s">
        <v>1208</v>
      </c>
      <c r="B480">
        <v>6</v>
      </c>
    </row>
    <row r="481" spans="1:2" x14ac:dyDescent="0.3">
      <c r="A481" t="s">
        <v>2624</v>
      </c>
      <c r="B481">
        <v>1</v>
      </c>
    </row>
    <row r="482" spans="1:2" x14ac:dyDescent="0.3">
      <c r="A482" t="s">
        <v>5910</v>
      </c>
      <c r="B482">
        <v>1</v>
      </c>
    </row>
    <row r="483" spans="1:2" x14ac:dyDescent="0.3">
      <c r="A483" t="s">
        <v>2792</v>
      </c>
      <c r="B483">
        <v>1</v>
      </c>
    </row>
    <row r="484" spans="1:2" x14ac:dyDescent="0.3">
      <c r="A484" t="s">
        <v>4894</v>
      </c>
      <c r="B484">
        <v>2</v>
      </c>
    </row>
    <row r="485" spans="1:2" x14ac:dyDescent="0.3">
      <c r="A485" t="s">
        <v>5345</v>
      </c>
      <c r="B485">
        <v>1</v>
      </c>
    </row>
    <row r="486" spans="1:2" x14ac:dyDescent="0.3">
      <c r="A486" t="s">
        <v>1346</v>
      </c>
      <c r="B486">
        <v>1</v>
      </c>
    </row>
    <row r="487" spans="1:2" x14ac:dyDescent="0.3">
      <c r="A487" t="s">
        <v>1589</v>
      </c>
      <c r="B487">
        <v>2</v>
      </c>
    </row>
    <row r="488" spans="1:2" x14ac:dyDescent="0.3">
      <c r="A488" t="s">
        <v>1373</v>
      </c>
      <c r="B488">
        <v>3</v>
      </c>
    </row>
    <row r="489" spans="1:2" x14ac:dyDescent="0.3">
      <c r="A489" t="s">
        <v>2916</v>
      </c>
      <c r="B489">
        <v>4</v>
      </c>
    </row>
    <row r="490" spans="1:2" x14ac:dyDescent="0.3">
      <c r="A490" t="s">
        <v>4052</v>
      </c>
      <c r="B490">
        <v>1</v>
      </c>
    </row>
    <row r="491" spans="1:2" x14ac:dyDescent="0.3">
      <c r="A491" t="s">
        <v>1788</v>
      </c>
      <c r="B491">
        <v>2</v>
      </c>
    </row>
    <row r="492" spans="1:2" x14ac:dyDescent="0.3">
      <c r="A492" t="s">
        <v>4673</v>
      </c>
      <c r="B492">
        <v>1</v>
      </c>
    </row>
    <row r="493" spans="1:2" x14ac:dyDescent="0.3">
      <c r="A493" t="s">
        <v>1658</v>
      </c>
      <c r="B493">
        <v>1</v>
      </c>
    </row>
    <row r="494" spans="1:2" x14ac:dyDescent="0.3">
      <c r="A494" t="s">
        <v>3115</v>
      </c>
      <c r="B494">
        <v>1</v>
      </c>
    </row>
    <row r="495" spans="1:2" x14ac:dyDescent="0.3">
      <c r="A495" t="s">
        <v>5210</v>
      </c>
      <c r="B495">
        <v>1</v>
      </c>
    </row>
    <row r="496" spans="1:2" x14ac:dyDescent="0.3">
      <c r="A496" t="s">
        <v>3122</v>
      </c>
      <c r="B496">
        <v>1</v>
      </c>
    </row>
    <row r="497" spans="1:2" x14ac:dyDescent="0.3">
      <c r="A497" t="s">
        <v>5304</v>
      </c>
      <c r="B497">
        <v>1</v>
      </c>
    </row>
    <row r="498" spans="1:2" x14ac:dyDescent="0.3">
      <c r="A498" t="s">
        <v>5325</v>
      </c>
      <c r="B498">
        <v>1</v>
      </c>
    </row>
    <row r="499" spans="1:2" x14ac:dyDescent="0.3">
      <c r="A499" t="s">
        <v>4189</v>
      </c>
      <c r="B499">
        <v>1</v>
      </c>
    </row>
    <row r="500" spans="1:2" x14ac:dyDescent="0.3">
      <c r="A500" t="s">
        <v>299</v>
      </c>
      <c r="B500">
        <v>4</v>
      </c>
    </row>
    <row r="501" spans="1:2" x14ac:dyDescent="0.3">
      <c r="A501" t="s">
        <v>2950</v>
      </c>
      <c r="B501">
        <v>2</v>
      </c>
    </row>
    <row r="502" spans="1:2" x14ac:dyDescent="0.3">
      <c r="A502" t="s">
        <v>3306</v>
      </c>
      <c r="B502">
        <v>2</v>
      </c>
    </row>
    <row r="503" spans="1:2" x14ac:dyDescent="0.3">
      <c r="A503" t="s">
        <v>2512</v>
      </c>
      <c r="B503">
        <v>1</v>
      </c>
    </row>
    <row r="504" spans="1:2" x14ac:dyDescent="0.3">
      <c r="A504" t="s">
        <v>3176</v>
      </c>
      <c r="B504">
        <v>2</v>
      </c>
    </row>
    <row r="505" spans="1:2" x14ac:dyDescent="0.3">
      <c r="A505" t="s">
        <v>4750</v>
      </c>
      <c r="B505">
        <v>1</v>
      </c>
    </row>
    <row r="506" spans="1:2" x14ac:dyDescent="0.3">
      <c r="A506" t="s">
        <v>1595</v>
      </c>
      <c r="B506">
        <v>1</v>
      </c>
    </row>
    <row r="507" spans="1:2" x14ac:dyDescent="0.3">
      <c r="A507" t="s">
        <v>4979</v>
      </c>
      <c r="B507">
        <v>1</v>
      </c>
    </row>
    <row r="508" spans="1:2" x14ac:dyDescent="0.3">
      <c r="A508" t="s">
        <v>4467</v>
      </c>
      <c r="B508">
        <v>1</v>
      </c>
    </row>
    <row r="509" spans="1:2" x14ac:dyDescent="0.3">
      <c r="A509" t="s">
        <v>1542</v>
      </c>
      <c r="B509">
        <v>2</v>
      </c>
    </row>
    <row r="510" spans="1:2" x14ac:dyDescent="0.3">
      <c r="A510" t="s">
        <v>1287</v>
      </c>
      <c r="B510">
        <v>2</v>
      </c>
    </row>
    <row r="511" spans="1:2" x14ac:dyDescent="0.3">
      <c r="A511" t="s">
        <v>1570</v>
      </c>
      <c r="B511">
        <v>3</v>
      </c>
    </row>
    <row r="512" spans="1:2" x14ac:dyDescent="0.3">
      <c r="A512" t="s">
        <v>3743</v>
      </c>
      <c r="B512">
        <v>1</v>
      </c>
    </row>
    <row r="513" spans="1:2" x14ac:dyDescent="0.3">
      <c r="A513" t="s">
        <v>3847</v>
      </c>
      <c r="B513">
        <v>1</v>
      </c>
    </row>
    <row r="514" spans="1:2" x14ac:dyDescent="0.3">
      <c r="A514" t="s">
        <v>2879</v>
      </c>
      <c r="B514">
        <v>2</v>
      </c>
    </row>
    <row r="515" spans="1:2" x14ac:dyDescent="0.3">
      <c r="A515" t="s">
        <v>4984</v>
      </c>
      <c r="B515">
        <v>1</v>
      </c>
    </row>
    <row r="516" spans="1:2" x14ac:dyDescent="0.3">
      <c r="A516" t="s">
        <v>2267</v>
      </c>
      <c r="B516">
        <v>3</v>
      </c>
    </row>
    <row r="517" spans="1:2" x14ac:dyDescent="0.3">
      <c r="A517" t="s">
        <v>1903</v>
      </c>
      <c r="B517">
        <v>1</v>
      </c>
    </row>
    <row r="518" spans="1:2" x14ac:dyDescent="0.3">
      <c r="A518" t="s">
        <v>1149</v>
      </c>
      <c r="B518">
        <v>2</v>
      </c>
    </row>
    <row r="519" spans="1:2" x14ac:dyDescent="0.3">
      <c r="A519" t="s">
        <v>4079</v>
      </c>
      <c r="B519">
        <v>1</v>
      </c>
    </row>
    <row r="520" spans="1:2" x14ac:dyDescent="0.3">
      <c r="A520" t="s">
        <v>1152</v>
      </c>
      <c r="B520">
        <v>2</v>
      </c>
    </row>
    <row r="521" spans="1:2" x14ac:dyDescent="0.3">
      <c r="A521" t="s">
        <v>1403</v>
      </c>
      <c r="B521">
        <v>5</v>
      </c>
    </row>
    <row r="522" spans="1:2" x14ac:dyDescent="0.3">
      <c r="A522" t="s">
        <v>5093</v>
      </c>
      <c r="B522">
        <v>1</v>
      </c>
    </row>
    <row r="523" spans="1:2" x14ac:dyDescent="0.3">
      <c r="A523" t="s">
        <v>1356</v>
      </c>
      <c r="B523">
        <v>1</v>
      </c>
    </row>
    <row r="524" spans="1:2" x14ac:dyDescent="0.3">
      <c r="A524" t="s">
        <v>3433</v>
      </c>
      <c r="B524">
        <v>2</v>
      </c>
    </row>
    <row r="525" spans="1:2" x14ac:dyDescent="0.3">
      <c r="A525" t="s">
        <v>1164</v>
      </c>
      <c r="B525">
        <v>2</v>
      </c>
    </row>
    <row r="526" spans="1:2" x14ac:dyDescent="0.3">
      <c r="A526" t="s">
        <v>2654</v>
      </c>
      <c r="B526">
        <v>1</v>
      </c>
    </row>
    <row r="527" spans="1:2" x14ac:dyDescent="0.3">
      <c r="A527" t="s">
        <v>1260</v>
      </c>
      <c r="B527">
        <v>3</v>
      </c>
    </row>
    <row r="528" spans="1:2" x14ac:dyDescent="0.3">
      <c r="A528" t="s">
        <v>1557</v>
      </c>
      <c r="B528">
        <v>2</v>
      </c>
    </row>
    <row r="529" spans="1:2" x14ac:dyDescent="0.3">
      <c r="A529" t="s">
        <v>544</v>
      </c>
      <c r="B529">
        <v>2</v>
      </c>
    </row>
    <row r="530" spans="1:2" x14ac:dyDescent="0.3">
      <c r="A530" t="s">
        <v>5719</v>
      </c>
      <c r="B530">
        <v>1</v>
      </c>
    </row>
    <row r="531" spans="1:2" x14ac:dyDescent="0.3">
      <c r="A531" t="s">
        <v>5871</v>
      </c>
      <c r="B531">
        <v>1</v>
      </c>
    </row>
    <row r="532" spans="1:2" x14ac:dyDescent="0.3">
      <c r="A532" t="s">
        <v>4307</v>
      </c>
      <c r="B532">
        <v>3</v>
      </c>
    </row>
    <row r="533" spans="1:2" x14ac:dyDescent="0.3">
      <c r="A533" t="s">
        <v>636</v>
      </c>
      <c r="B533">
        <v>3</v>
      </c>
    </row>
    <row r="534" spans="1:2" x14ac:dyDescent="0.3">
      <c r="A534" t="s">
        <v>4717</v>
      </c>
      <c r="B534">
        <v>1</v>
      </c>
    </row>
    <row r="535" spans="1:2" x14ac:dyDescent="0.3">
      <c r="A535" t="s">
        <v>3619</v>
      </c>
      <c r="B535">
        <v>1</v>
      </c>
    </row>
    <row r="536" spans="1:2" x14ac:dyDescent="0.3">
      <c r="A536" t="s">
        <v>3280</v>
      </c>
      <c r="B536">
        <v>2</v>
      </c>
    </row>
    <row r="537" spans="1:2" x14ac:dyDescent="0.3">
      <c r="A537" t="s">
        <v>3450</v>
      </c>
      <c r="B537">
        <v>1</v>
      </c>
    </row>
    <row r="538" spans="1:2" x14ac:dyDescent="0.3">
      <c r="A538" t="s">
        <v>2234</v>
      </c>
      <c r="B538">
        <v>2</v>
      </c>
    </row>
    <row r="539" spans="1:2" x14ac:dyDescent="0.3">
      <c r="A539" t="s">
        <v>3309</v>
      </c>
      <c r="B539">
        <v>2</v>
      </c>
    </row>
    <row r="540" spans="1:2" x14ac:dyDescent="0.3">
      <c r="A540" t="s">
        <v>1996</v>
      </c>
      <c r="B540">
        <v>2</v>
      </c>
    </row>
    <row r="541" spans="1:2" x14ac:dyDescent="0.3">
      <c r="A541" t="s">
        <v>3354</v>
      </c>
      <c r="B541">
        <v>2</v>
      </c>
    </row>
    <row r="542" spans="1:2" x14ac:dyDescent="0.3">
      <c r="A542" t="s">
        <v>1966</v>
      </c>
      <c r="B542">
        <v>2</v>
      </c>
    </row>
    <row r="543" spans="1:2" x14ac:dyDescent="0.3">
      <c r="A543" t="s">
        <v>4740</v>
      </c>
      <c r="B543">
        <v>1</v>
      </c>
    </row>
    <row r="544" spans="1:2" x14ac:dyDescent="0.3">
      <c r="A544" t="s">
        <v>5584</v>
      </c>
      <c r="B544">
        <v>1</v>
      </c>
    </row>
    <row r="545" spans="1:2" x14ac:dyDescent="0.3">
      <c r="A545" t="s">
        <v>1564</v>
      </c>
      <c r="B545">
        <v>2</v>
      </c>
    </row>
    <row r="546" spans="1:2" x14ac:dyDescent="0.3">
      <c r="A546" t="s">
        <v>3514</v>
      </c>
      <c r="B546">
        <v>1</v>
      </c>
    </row>
    <row r="547" spans="1:2" x14ac:dyDescent="0.3">
      <c r="A547" t="s">
        <v>2497</v>
      </c>
      <c r="B547">
        <v>1</v>
      </c>
    </row>
    <row r="548" spans="1:2" x14ac:dyDescent="0.3">
      <c r="A548" t="s">
        <v>1611</v>
      </c>
      <c r="B548">
        <v>1</v>
      </c>
    </row>
    <row r="549" spans="1:2" x14ac:dyDescent="0.3">
      <c r="A549" t="s">
        <v>632</v>
      </c>
      <c r="B549">
        <v>1</v>
      </c>
    </row>
    <row r="550" spans="1:2" x14ac:dyDescent="0.3">
      <c r="A550" t="s">
        <v>1484</v>
      </c>
      <c r="B550">
        <v>3</v>
      </c>
    </row>
    <row r="551" spans="1:2" x14ac:dyDescent="0.3">
      <c r="A551" t="s">
        <v>1511</v>
      </c>
      <c r="B551">
        <v>1</v>
      </c>
    </row>
    <row r="552" spans="1:2" x14ac:dyDescent="0.3">
      <c r="A552" t="s">
        <v>1879</v>
      </c>
      <c r="B552">
        <v>3</v>
      </c>
    </row>
    <row r="553" spans="1:2" x14ac:dyDescent="0.3">
      <c r="A553" t="s">
        <v>4308</v>
      </c>
      <c r="B553">
        <v>1</v>
      </c>
    </row>
    <row r="554" spans="1:2" x14ac:dyDescent="0.3">
      <c r="A554" t="s">
        <v>1474</v>
      </c>
      <c r="B554">
        <v>2</v>
      </c>
    </row>
    <row r="555" spans="1:2" x14ac:dyDescent="0.3">
      <c r="A555" t="s">
        <v>4820</v>
      </c>
      <c r="B555">
        <v>1</v>
      </c>
    </row>
    <row r="556" spans="1:2" x14ac:dyDescent="0.3">
      <c r="A556" t="s">
        <v>5098</v>
      </c>
      <c r="B556">
        <v>2</v>
      </c>
    </row>
    <row r="557" spans="1:2" x14ac:dyDescent="0.3">
      <c r="A557" t="s">
        <v>1190</v>
      </c>
      <c r="B557">
        <v>2</v>
      </c>
    </row>
    <row r="558" spans="1:2" x14ac:dyDescent="0.3">
      <c r="A558" t="s">
        <v>2805</v>
      </c>
      <c r="B558">
        <v>1</v>
      </c>
    </row>
    <row r="559" spans="1:2" x14ac:dyDescent="0.3">
      <c r="A559" t="s">
        <v>2655</v>
      </c>
      <c r="B559">
        <v>3</v>
      </c>
    </row>
    <row r="560" spans="1:2" x14ac:dyDescent="0.3">
      <c r="A560" t="s">
        <v>1917</v>
      </c>
      <c r="B560">
        <v>2</v>
      </c>
    </row>
    <row r="561" spans="1:2" x14ac:dyDescent="0.3">
      <c r="A561" t="s">
        <v>4553</v>
      </c>
      <c r="B561">
        <v>3</v>
      </c>
    </row>
    <row r="562" spans="1:2" x14ac:dyDescent="0.3">
      <c r="A562" t="s">
        <v>1644</v>
      </c>
      <c r="B562">
        <v>2</v>
      </c>
    </row>
    <row r="563" spans="1:2" x14ac:dyDescent="0.3">
      <c r="A563" t="s">
        <v>4602</v>
      </c>
      <c r="B563">
        <v>1</v>
      </c>
    </row>
    <row r="564" spans="1:2" x14ac:dyDescent="0.3">
      <c r="A564" t="s">
        <v>3024</v>
      </c>
      <c r="B564">
        <v>1</v>
      </c>
    </row>
    <row r="565" spans="1:2" x14ac:dyDescent="0.3">
      <c r="A565" t="s">
        <v>542</v>
      </c>
      <c r="B565">
        <v>1</v>
      </c>
    </row>
    <row r="566" spans="1:2" x14ac:dyDescent="0.3">
      <c r="A566" t="s">
        <v>3117</v>
      </c>
      <c r="B566">
        <v>4</v>
      </c>
    </row>
    <row r="567" spans="1:2" x14ac:dyDescent="0.3">
      <c r="A567" t="s">
        <v>5236</v>
      </c>
      <c r="B567">
        <v>1</v>
      </c>
    </row>
    <row r="568" spans="1:2" x14ac:dyDescent="0.3">
      <c r="A568" t="s">
        <v>2328</v>
      </c>
      <c r="B568">
        <v>3</v>
      </c>
    </row>
    <row r="569" spans="1:2" x14ac:dyDescent="0.3">
      <c r="A569" t="s">
        <v>5623</v>
      </c>
      <c r="B569">
        <v>1</v>
      </c>
    </row>
    <row r="570" spans="1:2" x14ac:dyDescent="0.3">
      <c r="A570" t="s">
        <v>617</v>
      </c>
      <c r="B570">
        <v>1</v>
      </c>
    </row>
    <row r="571" spans="1:2" x14ac:dyDescent="0.3">
      <c r="A571" t="s">
        <v>771</v>
      </c>
      <c r="B571">
        <v>2</v>
      </c>
    </row>
    <row r="572" spans="1:2" x14ac:dyDescent="0.3">
      <c r="A572" t="s">
        <v>4815</v>
      </c>
      <c r="B572">
        <v>1</v>
      </c>
    </row>
    <row r="573" spans="1:2" x14ac:dyDescent="0.3">
      <c r="A573" t="s">
        <v>4280</v>
      </c>
      <c r="B573">
        <v>1</v>
      </c>
    </row>
    <row r="574" spans="1:2" x14ac:dyDescent="0.3">
      <c r="A574" t="s">
        <v>3507</v>
      </c>
      <c r="B574">
        <v>2</v>
      </c>
    </row>
    <row r="575" spans="1:2" x14ac:dyDescent="0.3">
      <c r="A575" t="s">
        <v>345</v>
      </c>
      <c r="B575">
        <v>1</v>
      </c>
    </row>
    <row r="576" spans="1:2" x14ac:dyDescent="0.3">
      <c r="A576" t="s">
        <v>4946</v>
      </c>
      <c r="B576">
        <v>1</v>
      </c>
    </row>
    <row r="577" spans="1:2" x14ac:dyDescent="0.3">
      <c r="A577" t="s">
        <v>2067</v>
      </c>
      <c r="B577">
        <v>1</v>
      </c>
    </row>
    <row r="578" spans="1:2" x14ac:dyDescent="0.3">
      <c r="A578" t="s">
        <v>4196</v>
      </c>
      <c r="B578">
        <v>1</v>
      </c>
    </row>
    <row r="579" spans="1:2" x14ac:dyDescent="0.3">
      <c r="A579" t="s">
        <v>3557</v>
      </c>
      <c r="B579">
        <v>1</v>
      </c>
    </row>
    <row r="580" spans="1:2" x14ac:dyDescent="0.3">
      <c r="A580" t="s">
        <v>1229</v>
      </c>
      <c r="B580">
        <v>3</v>
      </c>
    </row>
    <row r="581" spans="1:2" x14ac:dyDescent="0.3">
      <c r="A581" t="s">
        <v>1721</v>
      </c>
      <c r="B581">
        <v>5</v>
      </c>
    </row>
    <row r="582" spans="1:2" x14ac:dyDescent="0.3">
      <c r="A582" t="s">
        <v>3321</v>
      </c>
      <c r="B582">
        <v>1</v>
      </c>
    </row>
    <row r="583" spans="1:2" x14ac:dyDescent="0.3">
      <c r="A583" t="s">
        <v>1751</v>
      </c>
      <c r="B583">
        <v>1</v>
      </c>
    </row>
    <row r="584" spans="1:2" x14ac:dyDescent="0.3">
      <c r="A584" t="s">
        <v>4748</v>
      </c>
      <c r="B584">
        <v>1</v>
      </c>
    </row>
    <row r="585" spans="1:2" x14ac:dyDescent="0.3">
      <c r="A585" t="s">
        <v>517</v>
      </c>
      <c r="B585">
        <v>2</v>
      </c>
    </row>
    <row r="586" spans="1:2" x14ac:dyDescent="0.3">
      <c r="A586" t="s">
        <v>3458</v>
      </c>
      <c r="B586">
        <v>2</v>
      </c>
    </row>
    <row r="587" spans="1:2" x14ac:dyDescent="0.3">
      <c r="A587" t="s">
        <v>553</v>
      </c>
      <c r="B587">
        <v>2</v>
      </c>
    </row>
    <row r="588" spans="1:2" x14ac:dyDescent="0.3">
      <c r="A588" t="s">
        <v>4640</v>
      </c>
      <c r="B588">
        <v>1</v>
      </c>
    </row>
    <row r="589" spans="1:2" x14ac:dyDescent="0.3">
      <c r="A589" t="s">
        <v>3713</v>
      </c>
      <c r="B589">
        <v>1</v>
      </c>
    </row>
    <row r="590" spans="1:2" x14ac:dyDescent="0.3">
      <c r="A590" t="s">
        <v>3790</v>
      </c>
      <c r="B590">
        <v>2</v>
      </c>
    </row>
    <row r="591" spans="1:2" x14ac:dyDescent="0.3">
      <c r="A591" t="s">
        <v>5590</v>
      </c>
      <c r="B591">
        <v>1</v>
      </c>
    </row>
    <row r="592" spans="1:2" x14ac:dyDescent="0.3">
      <c r="A592" t="s">
        <v>2543</v>
      </c>
      <c r="B592">
        <v>3</v>
      </c>
    </row>
    <row r="593" spans="1:2" x14ac:dyDescent="0.3">
      <c r="A593" t="s">
        <v>4936</v>
      </c>
      <c r="B593">
        <v>1</v>
      </c>
    </row>
    <row r="594" spans="1:2" x14ac:dyDescent="0.3">
      <c r="A594" t="s">
        <v>1247</v>
      </c>
      <c r="B594">
        <v>1</v>
      </c>
    </row>
    <row r="595" spans="1:2" x14ac:dyDescent="0.3">
      <c r="A595" t="s">
        <v>645</v>
      </c>
      <c r="B595">
        <v>1</v>
      </c>
    </row>
    <row r="596" spans="1:2" x14ac:dyDescent="0.3">
      <c r="A596" t="s">
        <v>2661</v>
      </c>
      <c r="B596">
        <v>3</v>
      </c>
    </row>
    <row r="597" spans="1:2" x14ac:dyDescent="0.3">
      <c r="A597" t="s">
        <v>3379</v>
      </c>
      <c r="B597">
        <v>1</v>
      </c>
    </row>
    <row r="598" spans="1:2" x14ac:dyDescent="0.3">
      <c r="A598" t="s">
        <v>4732</v>
      </c>
      <c r="B598">
        <v>1</v>
      </c>
    </row>
    <row r="599" spans="1:2" x14ac:dyDescent="0.3">
      <c r="A599" t="s">
        <v>2248</v>
      </c>
      <c r="B599">
        <v>2</v>
      </c>
    </row>
    <row r="600" spans="1:2" x14ac:dyDescent="0.3">
      <c r="A600" t="s">
        <v>2935</v>
      </c>
      <c r="B600">
        <v>1</v>
      </c>
    </row>
    <row r="601" spans="1:2" x14ac:dyDescent="0.3">
      <c r="A601" t="s">
        <v>2126</v>
      </c>
      <c r="B601">
        <v>2</v>
      </c>
    </row>
    <row r="602" spans="1:2" x14ac:dyDescent="0.3">
      <c r="A602" t="s">
        <v>5602</v>
      </c>
      <c r="B602">
        <v>1</v>
      </c>
    </row>
    <row r="603" spans="1:2" x14ac:dyDescent="0.3">
      <c r="A603" t="s">
        <v>4628</v>
      </c>
      <c r="B603">
        <v>1</v>
      </c>
    </row>
    <row r="604" spans="1:2" x14ac:dyDescent="0.3">
      <c r="A604" t="s">
        <v>2560</v>
      </c>
      <c r="B604">
        <v>1</v>
      </c>
    </row>
    <row r="605" spans="1:2" x14ac:dyDescent="0.3">
      <c r="A605" t="s">
        <v>1989</v>
      </c>
      <c r="B605">
        <v>1</v>
      </c>
    </row>
    <row r="606" spans="1:2" x14ac:dyDescent="0.3">
      <c r="A606" t="s">
        <v>295</v>
      </c>
      <c r="B606">
        <v>3</v>
      </c>
    </row>
    <row r="607" spans="1:2" x14ac:dyDescent="0.3">
      <c r="A607" t="s">
        <v>3626</v>
      </c>
      <c r="B607">
        <v>1</v>
      </c>
    </row>
    <row r="608" spans="1:2" x14ac:dyDescent="0.3">
      <c r="A608" t="s">
        <v>3105</v>
      </c>
      <c r="B608">
        <v>2</v>
      </c>
    </row>
    <row r="609" spans="1:2" x14ac:dyDescent="0.3">
      <c r="A609" t="s">
        <v>894</v>
      </c>
      <c r="B609">
        <v>3</v>
      </c>
    </row>
    <row r="610" spans="1:2" x14ac:dyDescent="0.3">
      <c r="A610" t="s">
        <v>3414</v>
      </c>
      <c r="B610">
        <v>2</v>
      </c>
    </row>
    <row r="611" spans="1:2" x14ac:dyDescent="0.3">
      <c r="A611" t="s">
        <v>3773</v>
      </c>
      <c r="B611">
        <v>1</v>
      </c>
    </row>
    <row r="612" spans="1:2" x14ac:dyDescent="0.3">
      <c r="A612" t="s">
        <v>616</v>
      </c>
      <c r="B612">
        <v>5</v>
      </c>
    </row>
    <row r="613" spans="1:2" x14ac:dyDescent="0.3">
      <c r="A613" t="s">
        <v>994</v>
      </c>
      <c r="B613">
        <v>1</v>
      </c>
    </row>
    <row r="614" spans="1:2" x14ac:dyDescent="0.3">
      <c r="A614" t="s">
        <v>5267</v>
      </c>
      <c r="B614">
        <v>2</v>
      </c>
    </row>
    <row r="615" spans="1:2" x14ac:dyDescent="0.3">
      <c r="A615" t="s">
        <v>359</v>
      </c>
      <c r="B615">
        <v>2</v>
      </c>
    </row>
    <row r="616" spans="1:2" x14ac:dyDescent="0.3">
      <c r="A616" t="s">
        <v>2544</v>
      </c>
      <c r="B616">
        <v>2</v>
      </c>
    </row>
    <row r="617" spans="1:2" x14ac:dyDescent="0.3">
      <c r="A617" t="s">
        <v>3186</v>
      </c>
      <c r="B617">
        <v>1</v>
      </c>
    </row>
    <row r="618" spans="1:2" x14ac:dyDescent="0.3">
      <c r="A618" t="s">
        <v>4000</v>
      </c>
      <c r="B618">
        <v>2</v>
      </c>
    </row>
    <row r="619" spans="1:2" x14ac:dyDescent="0.3">
      <c r="A619" t="s">
        <v>3150</v>
      </c>
      <c r="B619">
        <v>2</v>
      </c>
    </row>
    <row r="620" spans="1:2" x14ac:dyDescent="0.3">
      <c r="A620" t="s">
        <v>5752</v>
      </c>
      <c r="B620">
        <v>1</v>
      </c>
    </row>
    <row r="621" spans="1:2" x14ac:dyDescent="0.3">
      <c r="A621" t="s">
        <v>2261</v>
      </c>
      <c r="B621">
        <v>2</v>
      </c>
    </row>
    <row r="622" spans="1:2" x14ac:dyDescent="0.3">
      <c r="A622" t="s">
        <v>6021</v>
      </c>
      <c r="B622">
        <v>1</v>
      </c>
    </row>
    <row r="623" spans="1:2" x14ac:dyDescent="0.3">
      <c r="A623" t="s">
        <v>4605</v>
      </c>
      <c r="B623">
        <v>1</v>
      </c>
    </row>
    <row r="624" spans="1:2" x14ac:dyDescent="0.3">
      <c r="A624" t="s">
        <v>2034</v>
      </c>
      <c r="B624">
        <v>2</v>
      </c>
    </row>
    <row r="625" spans="1:2" x14ac:dyDescent="0.3">
      <c r="A625" t="s">
        <v>5193</v>
      </c>
      <c r="B625">
        <v>1</v>
      </c>
    </row>
    <row r="626" spans="1:2" x14ac:dyDescent="0.3">
      <c r="A626" t="s">
        <v>4274</v>
      </c>
      <c r="B626">
        <v>1</v>
      </c>
    </row>
    <row r="627" spans="1:2" x14ac:dyDescent="0.3">
      <c r="A627" t="s">
        <v>5060</v>
      </c>
      <c r="B627">
        <v>2</v>
      </c>
    </row>
    <row r="628" spans="1:2" x14ac:dyDescent="0.3">
      <c r="A628" t="s">
        <v>1180</v>
      </c>
      <c r="B628">
        <v>1</v>
      </c>
    </row>
    <row r="629" spans="1:2" x14ac:dyDescent="0.3">
      <c r="A629" t="s">
        <v>4531</v>
      </c>
      <c r="B629">
        <v>1</v>
      </c>
    </row>
    <row r="630" spans="1:2" x14ac:dyDescent="0.3">
      <c r="A630" t="s">
        <v>5176</v>
      </c>
      <c r="B630">
        <v>1</v>
      </c>
    </row>
    <row r="631" spans="1:2" x14ac:dyDescent="0.3">
      <c r="A631" t="s">
        <v>5246</v>
      </c>
      <c r="B631">
        <v>1</v>
      </c>
    </row>
    <row r="632" spans="1:2" x14ac:dyDescent="0.3">
      <c r="A632" t="s">
        <v>5064</v>
      </c>
      <c r="B632">
        <v>2</v>
      </c>
    </row>
    <row r="633" spans="1:2" x14ac:dyDescent="0.3">
      <c r="A633" t="s">
        <v>2488</v>
      </c>
      <c r="B633">
        <v>2</v>
      </c>
    </row>
    <row r="634" spans="1:2" x14ac:dyDescent="0.3">
      <c r="A634" t="s">
        <v>1215</v>
      </c>
      <c r="B634">
        <v>1</v>
      </c>
    </row>
    <row r="635" spans="1:2" x14ac:dyDescent="0.3">
      <c r="A635" t="s">
        <v>2957</v>
      </c>
      <c r="B635">
        <v>2</v>
      </c>
    </row>
    <row r="636" spans="1:2" x14ac:dyDescent="0.3">
      <c r="A636" t="s">
        <v>749</v>
      </c>
      <c r="B636">
        <v>1</v>
      </c>
    </row>
    <row r="637" spans="1:2" x14ac:dyDescent="0.3">
      <c r="A637" t="s">
        <v>2039</v>
      </c>
      <c r="B637">
        <v>2</v>
      </c>
    </row>
    <row r="638" spans="1:2" x14ac:dyDescent="0.3">
      <c r="A638" t="s">
        <v>2671</v>
      </c>
      <c r="B638">
        <v>1</v>
      </c>
    </row>
    <row r="639" spans="1:2" x14ac:dyDescent="0.3">
      <c r="A639" t="s">
        <v>4586</v>
      </c>
      <c r="B639">
        <v>1</v>
      </c>
    </row>
    <row r="640" spans="1:2" x14ac:dyDescent="0.3">
      <c r="A640" t="s">
        <v>4074</v>
      </c>
      <c r="B640">
        <v>2</v>
      </c>
    </row>
    <row r="641" spans="1:2" x14ac:dyDescent="0.3">
      <c r="A641" t="s">
        <v>4810</v>
      </c>
      <c r="B641">
        <v>1</v>
      </c>
    </row>
    <row r="642" spans="1:2" x14ac:dyDescent="0.3">
      <c r="A642" t="s">
        <v>5301</v>
      </c>
      <c r="B642">
        <v>1</v>
      </c>
    </row>
    <row r="643" spans="1:2" x14ac:dyDescent="0.3">
      <c r="A643" t="s">
        <v>5204</v>
      </c>
      <c r="B643">
        <v>1</v>
      </c>
    </row>
    <row r="644" spans="1:2" x14ac:dyDescent="0.3">
      <c r="A644" t="s">
        <v>5402</v>
      </c>
      <c r="B644">
        <v>3</v>
      </c>
    </row>
    <row r="645" spans="1:2" x14ac:dyDescent="0.3">
      <c r="A645" t="s">
        <v>2689</v>
      </c>
      <c r="B645">
        <v>1</v>
      </c>
    </row>
    <row r="646" spans="1:2" x14ac:dyDescent="0.3">
      <c r="A646" t="s">
        <v>2482</v>
      </c>
      <c r="B646">
        <v>3</v>
      </c>
    </row>
    <row r="647" spans="1:2" x14ac:dyDescent="0.3">
      <c r="A647" t="s">
        <v>4556</v>
      </c>
      <c r="B647">
        <v>1</v>
      </c>
    </row>
    <row r="648" spans="1:2" x14ac:dyDescent="0.3">
      <c r="A648" t="s">
        <v>3642</v>
      </c>
      <c r="B648">
        <v>1</v>
      </c>
    </row>
    <row r="649" spans="1:2" x14ac:dyDescent="0.3">
      <c r="A649" t="s">
        <v>1415</v>
      </c>
      <c r="B649">
        <v>1</v>
      </c>
    </row>
    <row r="650" spans="1:2" x14ac:dyDescent="0.3">
      <c r="A650" t="s">
        <v>2327</v>
      </c>
      <c r="B650">
        <v>1</v>
      </c>
    </row>
    <row r="651" spans="1:2" x14ac:dyDescent="0.3">
      <c r="A651" t="s">
        <v>3230</v>
      </c>
      <c r="B651">
        <v>1</v>
      </c>
    </row>
    <row r="652" spans="1:2" x14ac:dyDescent="0.3">
      <c r="A652" t="s">
        <v>5748</v>
      </c>
      <c r="B652">
        <v>2</v>
      </c>
    </row>
    <row r="653" spans="1:2" x14ac:dyDescent="0.3">
      <c r="A653" t="s">
        <v>3935</v>
      </c>
      <c r="B653">
        <v>1</v>
      </c>
    </row>
    <row r="654" spans="1:2" x14ac:dyDescent="0.3">
      <c r="A654" t="s">
        <v>3720</v>
      </c>
      <c r="B654">
        <v>2</v>
      </c>
    </row>
    <row r="655" spans="1:2" x14ac:dyDescent="0.3">
      <c r="A655" t="s">
        <v>348</v>
      </c>
      <c r="B655">
        <v>3</v>
      </c>
    </row>
    <row r="656" spans="1:2" x14ac:dyDescent="0.3">
      <c r="A656" t="s">
        <v>3349</v>
      </c>
      <c r="B656">
        <v>2</v>
      </c>
    </row>
    <row r="657" spans="1:2" x14ac:dyDescent="0.3">
      <c r="A657" t="s">
        <v>2555</v>
      </c>
      <c r="B657">
        <v>1</v>
      </c>
    </row>
    <row r="658" spans="1:2" x14ac:dyDescent="0.3">
      <c r="A658" t="s">
        <v>4362</v>
      </c>
      <c r="B658">
        <v>2</v>
      </c>
    </row>
    <row r="659" spans="1:2" x14ac:dyDescent="0.3">
      <c r="A659" t="s">
        <v>2688</v>
      </c>
      <c r="B659">
        <v>1</v>
      </c>
    </row>
    <row r="660" spans="1:2" x14ac:dyDescent="0.3">
      <c r="A660" t="s">
        <v>1632</v>
      </c>
      <c r="B660">
        <v>3</v>
      </c>
    </row>
    <row r="661" spans="1:2" x14ac:dyDescent="0.3">
      <c r="A661" t="s">
        <v>1835</v>
      </c>
      <c r="B661">
        <v>1</v>
      </c>
    </row>
    <row r="662" spans="1:2" x14ac:dyDescent="0.3">
      <c r="A662" t="s">
        <v>5391</v>
      </c>
      <c r="B662">
        <v>1</v>
      </c>
    </row>
    <row r="663" spans="1:2" x14ac:dyDescent="0.3">
      <c r="A663" t="s">
        <v>3516</v>
      </c>
      <c r="B663">
        <v>2</v>
      </c>
    </row>
    <row r="664" spans="1:2" x14ac:dyDescent="0.3">
      <c r="A664" t="s">
        <v>2404</v>
      </c>
      <c r="B664">
        <v>1</v>
      </c>
    </row>
    <row r="665" spans="1:2" x14ac:dyDescent="0.3">
      <c r="A665" t="s">
        <v>2137</v>
      </c>
      <c r="B665">
        <v>1</v>
      </c>
    </row>
    <row r="666" spans="1:2" x14ac:dyDescent="0.3">
      <c r="A666" t="s">
        <v>3735</v>
      </c>
      <c r="B666">
        <v>1</v>
      </c>
    </row>
    <row r="667" spans="1:2" x14ac:dyDescent="0.3">
      <c r="A667" t="s">
        <v>2907</v>
      </c>
      <c r="B667">
        <v>2</v>
      </c>
    </row>
    <row r="668" spans="1:2" x14ac:dyDescent="0.3">
      <c r="A668" t="s">
        <v>5185</v>
      </c>
      <c r="B668">
        <v>1</v>
      </c>
    </row>
    <row r="669" spans="1:2" x14ac:dyDescent="0.3">
      <c r="A669" t="s">
        <v>1537</v>
      </c>
      <c r="B669">
        <v>2</v>
      </c>
    </row>
    <row r="670" spans="1:2" x14ac:dyDescent="0.3">
      <c r="A670" t="s">
        <v>2696</v>
      </c>
      <c r="B670">
        <v>1</v>
      </c>
    </row>
    <row r="671" spans="1:2" x14ac:dyDescent="0.3">
      <c r="A671" t="s">
        <v>229</v>
      </c>
      <c r="B671">
        <v>4</v>
      </c>
    </row>
    <row r="672" spans="1:2" x14ac:dyDescent="0.3">
      <c r="A672" t="s">
        <v>4915</v>
      </c>
      <c r="B672">
        <v>1</v>
      </c>
    </row>
    <row r="673" spans="1:2" x14ac:dyDescent="0.3">
      <c r="A673" t="s">
        <v>3941</v>
      </c>
      <c r="B673">
        <v>2</v>
      </c>
    </row>
    <row r="674" spans="1:2" x14ac:dyDescent="0.3">
      <c r="A674" t="s">
        <v>1890</v>
      </c>
      <c r="B674">
        <v>4</v>
      </c>
    </row>
    <row r="675" spans="1:2" x14ac:dyDescent="0.3">
      <c r="A675" t="s">
        <v>3018</v>
      </c>
      <c r="B675">
        <v>2</v>
      </c>
    </row>
    <row r="676" spans="1:2" x14ac:dyDescent="0.3">
      <c r="A676" t="s">
        <v>4254</v>
      </c>
      <c r="B676">
        <v>3</v>
      </c>
    </row>
    <row r="677" spans="1:2" x14ac:dyDescent="0.3">
      <c r="A677" t="s">
        <v>561</v>
      </c>
      <c r="B677">
        <v>1</v>
      </c>
    </row>
    <row r="678" spans="1:2" x14ac:dyDescent="0.3">
      <c r="A678" t="s">
        <v>918</v>
      </c>
      <c r="B678">
        <v>3</v>
      </c>
    </row>
    <row r="679" spans="1:2" x14ac:dyDescent="0.3">
      <c r="A679" t="s">
        <v>1663</v>
      </c>
      <c r="B679">
        <v>2</v>
      </c>
    </row>
    <row r="680" spans="1:2" x14ac:dyDescent="0.3">
      <c r="A680" t="s">
        <v>4139</v>
      </c>
      <c r="B680">
        <v>1</v>
      </c>
    </row>
    <row r="681" spans="1:2" x14ac:dyDescent="0.3">
      <c r="A681" t="s">
        <v>457</v>
      </c>
      <c r="B681">
        <v>2</v>
      </c>
    </row>
    <row r="682" spans="1:2" x14ac:dyDescent="0.3">
      <c r="A682" t="s">
        <v>4077</v>
      </c>
      <c r="B682">
        <v>2</v>
      </c>
    </row>
    <row r="683" spans="1:2" x14ac:dyDescent="0.3">
      <c r="A683" t="s">
        <v>1706</v>
      </c>
      <c r="B683">
        <v>2</v>
      </c>
    </row>
    <row r="684" spans="1:2" x14ac:dyDescent="0.3">
      <c r="A684" t="s">
        <v>2973</v>
      </c>
      <c r="B684">
        <v>1</v>
      </c>
    </row>
    <row r="685" spans="1:2" x14ac:dyDescent="0.3">
      <c r="A685" t="s">
        <v>4271</v>
      </c>
      <c r="B685">
        <v>1</v>
      </c>
    </row>
    <row r="686" spans="1:2" x14ac:dyDescent="0.3">
      <c r="A686" t="s">
        <v>3564</v>
      </c>
      <c r="B686">
        <v>1</v>
      </c>
    </row>
    <row r="687" spans="1:2" x14ac:dyDescent="0.3">
      <c r="A687" t="s">
        <v>2977</v>
      </c>
      <c r="B687">
        <v>3</v>
      </c>
    </row>
    <row r="688" spans="1:2" x14ac:dyDescent="0.3">
      <c r="A688" t="s">
        <v>413</v>
      </c>
      <c r="B688">
        <v>1</v>
      </c>
    </row>
    <row r="689" spans="1:2" x14ac:dyDescent="0.3">
      <c r="A689" t="s">
        <v>1503</v>
      </c>
      <c r="B689">
        <v>1</v>
      </c>
    </row>
    <row r="690" spans="1:2" x14ac:dyDescent="0.3">
      <c r="A690" t="s">
        <v>4784</v>
      </c>
      <c r="B690">
        <v>1</v>
      </c>
    </row>
    <row r="691" spans="1:2" x14ac:dyDescent="0.3">
      <c r="A691" t="s">
        <v>1862</v>
      </c>
      <c r="B691">
        <v>1</v>
      </c>
    </row>
    <row r="692" spans="1:2" x14ac:dyDescent="0.3">
      <c r="A692" t="s">
        <v>5592</v>
      </c>
      <c r="B692">
        <v>1</v>
      </c>
    </row>
    <row r="693" spans="1:2" x14ac:dyDescent="0.3">
      <c r="A693" t="s">
        <v>3628</v>
      </c>
      <c r="B693">
        <v>1</v>
      </c>
    </row>
    <row r="694" spans="1:2" x14ac:dyDescent="0.3">
      <c r="A694" t="s">
        <v>2238</v>
      </c>
      <c r="B694">
        <v>3</v>
      </c>
    </row>
    <row r="695" spans="1:2" x14ac:dyDescent="0.3">
      <c r="A695" t="s">
        <v>2106</v>
      </c>
      <c r="B695">
        <v>1</v>
      </c>
    </row>
    <row r="696" spans="1:2" x14ac:dyDescent="0.3">
      <c r="A696" t="s">
        <v>3387</v>
      </c>
      <c r="B696">
        <v>4</v>
      </c>
    </row>
    <row r="697" spans="1:2" x14ac:dyDescent="0.3">
      <c r="A697" t="s">
        <v>3470</v>
      </c>
      <c r="B697">
        <v>1</v>
      </c>
    </row>
    <row r="698" spans="1:2" x14ac:dyDescent="0.3">
      <c r="A698" t="s">
        <v>5443</v>
      </c>
      <c r="B698">
        <v>2</v>
      </c>
    </row>
    <row r="699" spans="1:2" x14ac:dyDescent="0.3">
      <c r="A699" t="s">
        <v>3576</v>
      </c>
      <c r="B699">
        <v>1</v>
      </c>
    </row>
    <row r="700" spans="1:2" x14ac:dyDescent="0.3">
      <c r="A700" t="s">
        <v>2862</v>
      </c>
      <c r="B700">
        <v>1</v>
      </c>
    </row>
    <row r="701" spans="1:2" x14ac:dyDescent="0.3">
      <c r="A701" t="s">
        <v>1867</v>
      </c>
      <c r="B701">
        <v>3</v>
      </c>
    </row>
    <row r="702" spans="1:2" x14ac:dyDescent="0.3">
      <c r="A702" t="s">
        <v>2156</v>
      </c>
      <c r="B702">
        <v>1</v>
      </c>
    </row>
    <row r="703" spans="1:2" x14ac:dyDescent="0.3">
      <c r="A703" t="s">
        <v>4576</v>
      </c>
      <c r="B703">
        <v>1</v>
      </c>
    </row>
    <row r="704" spans="1:2" x14ac:dyDescent="0.3">
      <c r="A704" t="s">
        <v>3467</v>
      </c>
      <c r="B704">
        <v>1</v>
      </c>
    </row>
    <row r="705" spans="1:2" x14ac:dyDescent="0.3">
      <c r="A705" t="s">
        <v>5819</v>
      </c>
      <c r="B705">
        <v>1</v>
      </c>
    </row>
    <row r="706" spans="1:2" x14ac:dyDescent="0.3">
      <c r="A706" t="s">
        <v>5813</v>
      </c>
      <c r="B706">
        <v>1</v>
      </c>
    </row>
    <row r="707" spans="1:2" x14ac:dyDescent="0.3">
      <c r="A707" t="s">
        <v>2702</v>
      </c>
      <c r="B707">
        <v>4</v>
      </c>
    </row>
    <row r="708" spans="1:2" x14ac:dyDescent="0.3">
      <c r="A708" t="s">
        <v>2925</v>
      </c>
      <c r="B708">
        <v>2</v>
      </c>
    </row>
    <row r="709" spans="1:2" x14ac:dyDescent="0.3">
      <c r="A709" t="s">
        <v>1667</v>
      </c>
      <c r="B709">
        <v>3</v>
      </c>
    </row>
    <row r="710" spans="1:2" x14ac:dyDescent="0.3">
      <c r="A710" t="s">
        <v>251</v>
      </c>
      <c r="B710">
        <v>3</v>
      </c>
    </row>
    <row r="711" spans="1:2" x14ac:dyDescent="0.3">
      <c r="A711" t="s">
        <v>5136</v>
      </c>
      <c r="B711">
        <v>1</v>
      </c>
    </row>
    <row r="712" spans="1:2" x14ac:dyDescent="0.3">
      <c r="A712" t="s">
        <v>1368</v>
      </c>
      <c r="B712">
        <v>3</v>
      </c>
    </row>
    <row r="713" spans="1:2" x14ac:dyDescent="0.3">
      <c r="A713" t="s">
        <v>5405</v>
      </c>
      <c r="B713">
        <v>1</v>
      </c>
    </row>
    <row r="714" spans="1:2" x14ac:dyDescent="0.3">
      <c r="A714" t="s">
        <v>2615</v>
      </c>
      <c r="B714">
        <v>2</v>
      </c>
    </row>
    <row r="715" spans="1:2" x14ac:dyDescent="0.3">
      <c r="A715" t="s">
        <v>2433</v>
      </c>
      <c r="B715">
        <v>3</v>
      </c>
    </row>
    <row r="716" spans="1:2" x14ac:dyDescent="0.3">
      <c r="A716" t="s">
        <v>1850</v>
      </c>
      <c r="B716">
        <v>1</v>
      </c>
    </row>
    <row r="717" spans="1:2" x14ac:dyDescent="0.3">
      <c r="A717" t="s">
        <v>949</v>
      </c>
      <c r="B717">
        <v>2</v>
      </c>
    </row>
    <row r="718" spans="1:2" x14ac:dyDescent="0.3">
      <c r="A718" t="s">
        <v>1783</v>
      </c>
      <c r="B718">
        <v>2</v>
      </c>
    </row>
    <row r="719" spans="1:2" x14ac:dyDescent="0.3">
      <c r="A719" t="s">
        <v>2225</v>
      </c>
      <c r="B719">
        <v>1</v>
      </c>
    </row>
    <row r="720" spans="1:2" x14ac:dyDescent="0.3">
      <c r="A720" t="s">
        <v>3501</v>
      </c>
      <c r="B720">
        <v>3</v>
      </c>
    </row>
    <row r="721" spans="1:2" x14ac:dyDescent="0.3">
      <c r="A721" t="s">
        <v>4720</v>
      </c>
      <c r="B721">
        <v>1</v>
      </c>
    </row>
    <row r="722" spans="1:2" x14ac:dyDescent="0.3">
      <c r="A722" t="s">
        <v>1105</v>
      </c>
      <c r="B722">
        <v>2</v>
      </c>
    </row>
    <row r="723" spans="1:2" x14ac:dyDescent="0.3">
      <c r="A723" t="s">
        <v>4856</v>
      </c>
      <c r="B723">
        <v>1</v>
      </c>
    </row>
    <row r="724" spans="1:2" x14ac:dyDescent="0.3">
      <c r="A724" t="s">
        <v>4368</v>
      </c>
      <c r="B724">
        <v>1</v>
      </c>
    </row>
    <row r="725" spans="1:2" x14ac:dyDescent="0.3">
      <c r="A725" t="s">
        <v>1770</v>
      </c>
      <c r="B725">
        <v>3</v>
      </c>
    </row>
    <row r="726" spans="1:2" x14ac:dyDescent="0.3">
      <c r="A726" t="s">
        <v>3604</v>
      </c>
      <c r="B726">
        <v>1</v>
      </c>
    </row>
    <row r="727" spans="1:2" x14ac:dyDescent="0.3">
      <c r="A727" t="s">
        <v>1505</v>
      </c>
      <c r="B727">
        <v>2</v>
      </c>
    </row>
    <row r="728" spans="1:2" x14ac:dyDescent="0.3">
      <c r="A728" t="s">
        <v>5368</v>
      </c>
      <c r="B728">
        <v>2</v>
      </c>
    </row>
    <row r="729" spans="1:2" x14ac:dyDescent="0.3">
      <c r="A729" t="s">
        <v>4449</v>
      </c>
      <c r="B729">
        <v>2</v>
      </c>
    </row>
    <row r="730" spans="1:2" x14ac:dyDescent="0.3">
      <c r="A730" t="s">
        <v>5504</v>
      </c>
      <c r="B730">
        <v>1</v>
      </c>
    </row>
    <row r="731" spans="1:2" x14ac:dyDescent="0.3">
      <c r="A731" t="s">
        <v>3730</v>
      </c>
      <c r="B731">
        <v>1</v>
      </c>
    </row>
    <row r="732" spans="1:2" x14ac:dyDescent="0.3">
      <c r="A732" t="s">
        <v>5481</v>
      </c>
      <c r="B732">
        <v>1</v>
      </c>
    </row>
    <row r="733" spans="1:2" x14ac:dyDescent="0.3">
      <c r="A733" t="s">
        <v>2748</v>
      </c>
      <c r="B733">
        <v>2</v>
      </c>
    </row>
    <row r="734" spans="1:2" x14ac:dyDescent="0.3">
      <c r="A734" t="s">
        <v>4072</v>
      </c>
      <c r="B734">
        <v>3</v>
      </c>
    </row>
    <row r="735" spans="1:2" x14ac:dyDescent="0.3">
      <c r="A735" t="s">
        <v>5329</v>
      </c>
      <c r="B735">
        <v>1</v>
      </c>
    </row>
    <row r="736" spans="1:2" x14ac:dyDescent="0.3">
      <c r="A736" t="s">
        <v>2864</v>
      </c>
      <c r="B736">
        <v>3</v>
      </c>
    </row>
    <row r="737" spans="1:2" x14ac:dyDescent="0.3">
      <c r="A737" t="s">
        <v>2467</v>
      </c>
      <c r="B737">
        <v>3</v>
      </c>
    </row>
    <row r="738" spans="1:2" x14ac:dyDescent="0.3">
      <c r="A738" t="s">
        <v>4243</v>
      </c>
      <c r="B738">
        <v>1</v>
      </c>
    </row>
    <row r="739" spans="1:2" x14ac:dyDescent="0.3">
      <c r="A739" t="s">
        <v>5240</v>
      </c>
      <c r="B739">
        <v>1</v>
      </c>
    </row>
    <row r="740" spans="1:2" x14ac:dyDescent="0.3">
      <c r="A740" t="s">
        <v>3764</v>
      </c>
      <c r="B740">
        <v>1</v>
      </c>
    </row>
    <row r="741" spans="1:2" x14ac:dyDescent="0.3">
      <c r="A741" t="s">
        <v>1711</v>
      </c>
      <c r="B741">
        <v>1</v>
      </c>
    </row>
    <row r="742" spans="1:2" x14ac:dyDescent="0.3">
      <c r="A742" t="s">
        <v>2401</v>
      </c>
      <c r="B742">
        <v>2</v>
      </c>
    </row>
    <row r="743" spans="1:2" x14ac:dyDescent="0.3">
      <c r="A743" t="s">
        <v>3330</v>
      </c>
      <c r="B743">
        <v>2</v>
      </c>
    </row>
    <row r="744" spans="1:2" x14ac:dyDescent="0.3">
      <c r="A744" t="s">
        <v>807</v>
      </c>
      <c r="B744">
        <v>4</v>
      </c>
    </row>
    <row r="745" spans="1:2" x14ac:dyDescent="0.3">
      <c r="A745" t="s">
        <v>331</v>
      </c>
      <c r="B745">
        <v>1</v>
      </c>
    </row>
    <row r="746" spans="1:2" x14ac:dyDescent="0.3">
      <c r="A746" t="s">
        <v>5987</v>
      </c>
      <c r="B746">
        <v>1</v>
      </c>
    </row>
    <row r="747" spans="1:2" x14ac:dyDescent="0.3">
      <c r="A747" t="s">
        <v>1483</v>
      </c>
      <c r="B747">
        <v>1</v>
      </c>
    </row>
    <row r="748" spans="1:2" x14ac:dyDescent="0.3">
      <c r="A748" t="s">
        <v>2561</v>
      </c>
      <c r="B748">
        <v>2</v>
      </c>
    </row>
    <row r="749" spans="1:2" x14ac:dyDescent="0.3">
      <c r="A749" t="s">
        <v>4316</v>
      </c>
      <c r="B749">
        <v>1</v>
      </c>
    </row>
    <row r="750" spans="1:2" x14ac:dyDescent="0.3">
      <c r="A750" t="s">
        <v>1669</v>
      </c>
      <c r="B750">
        <v>2</v>
      </c>
    </row>
    <row r="751" spans="1:2" x14ac:dyDescent="0.3">
      <c r="A751" t="s">
        <v>3474</v>
      </c>
      <c r="B751">
        <v>2</v>
      </c>
    </row>
    <row r="752" spans="1:2" x14ac:dyDescent="0.3">
      <c r="A752" t="s">
        <v>734</v>
      </c>
      <c r="B752">
        <v>2</v>
      </c>
    </row>
    <row r="753" spans="1:2" x14ac:dyDescent="0.3">
      <c r="A753" t="s">
        <v>3849</v>
      </c>
      <c r="B753">
        <v>1</v>
      </c>
    </row>
    <row r="754" spans="1:2" x14ac:dyDescent="0.3">
      <c r="A754" t="s">
        <v>2202</v>
      </c>
      <c r="B754">
        <v>2</v>
      </c>
    </row>
    <row r="755" spans="1:2" x14ac:dyDescent="0.3">
      <c r="A755" t="s">
        <v>1251</v>
      </c>
      <c r="B755">
        <v>2</v>
      </c>
    </row>
    <row r="756" spans="1:2" x14ac:dyDescent="0.3">
      <c r="A756" t="s">
        <v>6006</v>
      </c>
      <c r="B756">
        <v>1</v>
      </c>
    </row>
    <row r="757" spans="1:2" x14ac:dyDescent="0.3">
      <c r="A757" t="s">
        <v>1497</v>
      </c>
      <c r="B757">
        <v>1</v>
      </c>
    </row>
    <row r="758" spans="1:2" x14ac:dyDescent="0.3">
      <c r="A758" t="s">
        <v>558</v>
      </c>
      <c r="B758">
        <v>1</v>
      </c>
    </row>
    <row r="759" spans="1:2" x14ac:dyDescent="0.3">
      <c r="A759" t="s">
        <v>1830</v>
      </c>
      <c r="B759">
        <v>1</v>
      </c>
    </row>
    <row r="760" spans="1:2" x14ac:dyDescent="0.3">
      <c r="A760" t="s">
        <v>4398</v>
      </c>
      <c r="B760">
        <v>2</v>
      </c>
    </row>
    <row r="761" spans="1:2" x14ac:dyDescent="0.3">
      <c r="A761" t="s">
        <v>4817</v>
      </c>
      <c r="B761">
        <v>1</v>
      </c>
    </row>
    <row r="762" spans="1:2" x14ac:dyDescent="0.3">
      <c r="A762" t="s">
        <v>5114</v>
      </c>
      <c r="B762">
        <v>1</v>
      </c>
    </row>
    <row r="763" spans="1:2" x14ac:dyDescent="0.3">
      <c r="A763" t="s">
        <v>3590</v>
      </c>
      <c r="B763">
        <v>3</v>
      </c>
    </row>
    <row r="764" spans="1:2" x14ac:dyDescent="0.3">
      <c r="A764" t="s">
        <v>4466</v>
      </c>
      <c r="B764">
        <v>1</v>
      </c>
    </row>
    <row r="765" spans="1:2" x14ac:dyDescent="0.3">
      <c r="A765" t="s">
        <v>1823</v>
      </c>
      <c r="B765">
        <v>2</v>
      </c>
    </row>
    <row r="766" spans="1:2" x14ac:dyDescent="0.3">
      <c r="A766" t="s">
        <v>4932</v>
      </c>
      <c r="B766">
        <v>1</v>
      </c>
    </row>
    <row r="767" spans="1:2" x14ac:dyDescent="0.3">
      <c r="A767" t="s">
        <v>316</v>
      </c>
      <c r="B767">
        <v>2</v>
      </c>
    </row>
    <row r="768" spans="1:2" x14ac:dyDescent="0.3">
      <c r="A768" t="s">
        <v>380</v>
      </c>
      <c r="B768">
        <v>2</v>
      </c>
    </row>
    <row r="769" spans="1:2" x14ac:dyDescent="0.3">
      <c r="A769" t="s">
        <v>5793</v>
      </c>
      <c r="B769">
        <v>1</v>
      </c>
    </row>
    <row r="770" spans="1:2" x14ac:dyDescent="0.3">
      <c r="A770" t="s">
        <v>250</v>
      </c>
      <c r="B770">
        <v>2</v>
      </c>
    </row>
    <row r="771" spans="1:2" x14ac:dyDescent="0.3">
      <c r="A771" t="s">
        <v>1472</v>
      </c>
      <c r="B771">
        <v>1</v>
      </c>
    </row>
    <row r="772" spans="1:2" x14ac:dyDescent="0.3">
      <c r="A772" t="s">
        <v>4144</v>
      </c>
      <c r="B772">
        <v>3</v>
      </c>
    </row>
    <row r="773" spans="1:2" x14ac:dyDescent="0.3">
      <c r="A773" t="s">
        <v>3464</v>
      </c>
      <c r="B773">
        <v>1</v>
      </c>
    </row>
    <row r="774" spans="1:2" x14ac:dyDescent="0.3">
      <c r="A774" t="s">
        <v>1573</v>
      </c>
      <c r="B774">
        <v>2</v>
      </c>
    </row>
    <row r="775" spans="1:2" x14ac:dyDescent="0.3">
      <c r="A775" t="s">
        <v>3780</v>
      </c>
      <c r="B775">
        <v>1</v>
      </c>
    </row>
    <row r="776" spans="1:2" x14ac:dyDescent="0.3">
      <c r="A776" t="s">
        <v>3020</v>
      </c>
      <c r="B776">
        <v>3</v>
      </c>
    </row>
    <row r="777" spans="1:2" x14ac:dyDescent="0.3">
      <c r="A777" t="s">
        <v>4632</v>
      </c>
      <c r="B777">
        <v>3</v>
      </c>
    </row>
    <row r="778" spans="1:2" x14ac:dyDescent="0.3">
      <c r="A778" t="s">
        <v>595</v>
      </c>
      <c r="B778">
        <v>2</v>
      </c>
    </row>
    <row r="779" spans="1:2" x14ac:dyDescent="0.3">
      <c r="A779" t="s">
        <v>4063</v>
      </c>
      <c r="B779">
        <v>1</v>
      </c>
    </row>
    <row r="780" spans="1:2" x14ac:dyDescent="0.3">
      <c r="A780" t="s">
        <v>1896</v>
      </c>
      <c r="B780">
        <v>3</v>
      </c>
    </row>
    <row r="781" spans="1:2" x14ac:dyDescent="0.3">
      <c r="A781" t="s">
        <v>1744</v>
      </c>
      <c r="B781">
        <v>1</v>
      </c>
    </row>
    <row r="782" spans="1:2" x14ac:dyDescent="0.3">
      <c r="A782" t="s">
        <v>742</v>
      </c>
      <c r="B782">
        <v>1</v>
      </c>
    </row>
    <row r="783" spans="1:2" x14ac:dyDescent="0.3">
      <c r="A783" t="s">
        <v>2253</v>
      </c>
      <c r="B783">
        <v>1</v>
      </c>
    </row>
    <row r="784" spans="1:2" x14ac:dyDescent="0.3">
      <c r="A784" t="s">
        <v>5374</v>
      </c>
      <c r="B784">
        <v>1</v>
      </c>
    </row>
    <row r="785" spans="1:2" x14ac:dyDescent="0.3">
      <c r="A785" t="s">
        <v>1695</v>
      </c>
      <c r="B785">
        <v>1</v>
      </c>
    </row>
    <row r="786" spans="1:2" x14ac:dyDescent="0.3">
      <c r="A786" t="s">
        <v>3979</v>
      </c>
      <c r="B786">
        <v>1</v>
      </c>
    </row>
    <row r="787" spans="1:2" x14ac:dyDescent="0.3">
      <c r="A787" t="s">
        <v>3227</v>
      </c>
      <c r="B787">
        <v>3</v>
      </c>
    </row>
    <row r="788" spans="1:2" x14ac:dyDescent="0.3">
      <c r="A788" t="s">
        <v>5423</v>
      </c>
      <c r="B788">
        <v>1</v>
      </c>
    </row>
    <row r="789" spans="1:2" x14ac:dyDescent="0.3">
      <c r="A789" t="s">
        <v>5191</v>
      </c>
      <c r="B789">
        <v>1</v>
      </c>
    </row>
    <row r="790" spans="1:2" x14ac:dyDescent="0.3">
      <c r="A790" t="s">
        <v>377</v>
      </c>
      <c r="B790">
        <v>2</v>
      </c>
    </row>
    <row r="791" spans="1:2" x14ac:dyDescent="0.3">
      <c r="A791" t="s">
        <v>3052</v>
      </c>
      <c r="B791">
        <v>1</v>
      </c>
    </row>
    <row r="792" spans="1:2" x14ac:dyDescent="0.3">
      <c r="A792" t="s">
        <v>1017</v>
      </c>
      <c r="B792">
        <v>2</v>
      </c>
    </row>
    <row r="793" spans="1:2" x14ac:dyDescent="0.3">
      <c r="A793" t="s">
        <v>3293</v>
      </c>
      <c r="B793">
        <v>2</v>
      </c>
    </row>
    <row r="794" spans="1:2" x14ac:dyDescent="0.3">
      <c r="A794" t="s">
        <v>3538</v>
      </c>
      <c r="B794">
        <v>1</v>
      </c>
    </row>
    <row r="795" spans="1:2" x14ac:dyDescent="0.3">
      <c r="A795" t="s">
        <v>3272</v>
      </c>
      <c r="B795">
        <v>1</v>
      </c>
    </row>
    <row r="796" spans="1:2" x14ac:dyDescent="0.3">
      <c r="A796" t="s">
        <v>1606</v>
      </c>
      <c r="B796">
        <v>1</v>
      </c>
    </row>
    <row r="797" spans="1:2" x14ac:dyDescent="0.3">
      <c r="A797" t="s">
        <v>5495</v>
      </c>
      <c r="B797">
        <v>2</v>
      </c>
    </row>
    <row r="798" spans="1:2" x14ac:dyDescent="0.3">
      <c r="A798" t="s">
        <v>5322</v>
      </c>
      <c r="B798">
        <v>1</v>
      </c>
    </row>
    <row r="799" spans="1:2" x14ac:dyDescent="0.3">
      <c r="A799" t="s">
        <v>1585</v>
      </c>
      <c r="B799">
        <v>2</v>
      </c>
    </row>
    <row r="800" spans="1:2" x14ac:dyDescent="0.3">
      <c r="A800" t="s">
        <v>3634</v>
      </c>
      <c r="B800">
        <v>1</v>
      </c>
    </row>
    <row r="801" spans="1:2" x14ac:dyDescent="0.3">
      <c r="A801" t="s">
        <v>5074</v>
      </c>
      <c r="B801">
        <v>1</v>
      </c>
    </row>
    <row r="802" spans="1:2" x14ac:dyDescent="0.3">
      <c r="A802" t="s">
        <v>2400</v>
      </c>
      <c r="B802">
        <v>2</v>
      </c>
    </row>
    <row r="803" spans="1:2" x14ac:dyDescent="0.3">
      <c r="A803" t="s">
        <v>2858</v>
      </c>
      <c r="B803">
        <v>1</v>
      </c>
    </row>
    <row r="804" spans="1:2" x14ac:dyDescent="0.3">
      <c r="A804" t="s">
        <v>2323</v>
      </c>
      <c r="B804">
        <v>2</v>
      </c>
    </row>
    <row r="805" spans="1:2" x14ac:dyDescent="0.3">
      <c r="A805" t="s">
        <v>3867</v>
      </c>
      <c r="B805">
        <v>2</v>
      </c>
    </row>
    <row r="806" spans="1:2" x14ac:dyDescent="0.3">
      <c r="A806" t="s">
        <v>1498</v>
      </c>
      <c r="B806">
        <v>5</v>
      </c>
    </row>
    <row r="807" spans="1:2" x14ac:dyDescent="0.3">
      <c r="A807" t="s">
        <v>1805</v>
      </c>
      <c r="B807">
        <v>3</v>
      </c>
    </row>
    <row r="808" spans="1:2" x14ac:dyDescent="0.3">
      <c r="A808" t="s">
        <v>2755</v>
      </c>
      <c r="B808">
        <v>1</v>
      </c>
    </row>
    <row r="809" spans="1:2" x14ac:dyDescent="0.3">
      <c r="A809" t="s">
        <v>5889</v>
      </c>
      <c r="B809">
        <v>1</v>
      </c>
    </row>
    <row r="810" spans="1:2" x14ac:dyDescent="0.3">
      <c r="A810" t="s">
        <v>547</v>
      </c>
      <c r="B810">
        <v>3</v>
      </c>
    </row>
    <row r="811" spans="1:2" x14ac:dyDescent="0.3">
      <c r="A811" t="s">
        <v>4524</v>
      </c>
      <c r="B811">
        <v>2</v>
      </c>
    </row>
    <row r="812" spans="1:2" x14ac:dyDescent="0.3">
      <c r="A812" t="s">
        <v>2069</v>
      </c>
      <c r="B812">
        <v>1</v>
      </c>
    </row>
    <row r="813" spans="1:2" x14ac:dyDescent="0.3">
      <c r="A813" t="s">
        <v>2802</v>
      </c>
      <c r="B813">
        <v>1</v>
      </c>
    </row>
    <row r="814" spans="1:2" x14ac:dyDescent="0.3">
      <c r="A814" t="s">
        <v>3413</v>
      </c>
      <c r="B814">
        <v>1</v>
      </c>
    </row>
    <row r="815" spans="1:2" x14ac:dyDescent="0.3">
      <c r="A815" t="s">
        <v>5502</v>
      </c>
      <c r="B815">
        <v>2</v>
      </c>
    </row>
    <row r="816" spans="1:2" x14ac:dyDescent="0.3">
      <c r="A816" t="s">
        <v>1779</v>
      </c>
      <c r="B816">
        <v>1</v>
      </c>
    </row>
    <row r="817" spans="1:2" x14ac:dyDescent="0.3">
      <c r="A817" t="s">
        <v>704</v>
      </c>
      <c r="B817">
        <v>2</v>
      </c>
    </row>
    <row r="818" spans="1:2" x14ac:dyDescent="0.3">
      <c r="A818" t="s">
        <v>3692</v>
      </c>
      <c r="B818">
        <v>3</v>
      </c>
    </row>
    <row r="819" spans="1:2" x14ac:dyDescent="0.3">
      <c r="A819" t="s">
        <v>4969</v>
      </c>
      <c r="B819">
        <v>4</v>
      </c>
    </row>
    <row r="820" spans="1:2" x14ac:dyDescent="0.3">
      <c r="A820" t="s">
        <v>1831</v>
      </c>
      <c r="B820">
        <v>1</v>
      </c>
    </row>
    <row r="821" spans="1:2" x14ac:dyDescent="0.3">
      <c r="A821" t="s">
        <v>2794</v>
      </c>
      <c r="B821">
        <v>2</v>
      </c>
    </row>
    <row r="822" spans="1:2" x14ac:dyDescent="0.3">
      <c r="A822" t="s">
        <v>5338</v>
      </c>
      <c r="B822">
        <v>1</v>
      </c>
    </row>
    <row r="823" spans="1:2" x14ac:dyDescent="0.3">
      <c r="A823" t="s">
        <v>5837</v>
      </c>
      <c r="B823">
        <v>1</v>
      </c>
    </row>
    <row r="824" spans="1:2" x14ac:dyDescent="0.3">
      <c r="A824" t="s">
        <v>1516</v>
      </c>
      <c r="B824">
        <v>3</v>
      </c>
    </row>
    <row r="825" spans="1:2" x14ac:dyDescent="0.3">
      <c r="A825" t="s">
        <v>4067</v>
      </c>
      <c r="B825">
        <v>2</v>
      </c>
    </row>
    <row r="826" spans="1:2" x14ac:dyDescent="0.3">
      <c r="A826" t="s">
        <v>5841</v>
      </c>
      <c r="B826">
        <v>1</v>
      </c>
    </row>
    <row r="827" spans="1:2" x14ac:dyDescent="0.3">
      <c r="A827" t="s">
        <v>95</v>
      </c>
      <c r="B827">
        <v>1</v>
      </c>
    </row>
    <row r="828" spans="1:2" x14ac:dyDescent="0.3">
      <c r="A828" t="s">
        <v>1443</v>
      </c>
      <c r="B828">
        <v>1</v>
      </c>
    </row>
    <row r="829" spans="1:2" x14ac:dyDescent="0.3">
      <c r="A829" t="s">
        <v>459</v>
      </c>
      <c r="B829">
        <v>1</v>
      </c>
    </row>
    <row r="830" spans="1:2" x14ac:dyDescent="0.3">
      <c r="A830" t="s">
        <v>5147</v>
      </c>
      <c r="B830">
        <v>1</v>
      </c>
    </row>
    <row r="831" spans="1:2" x14ac:dyDescent="0.3">
      <c r="A831" t="s">
        <v>1280</v>
      </c>
      <c r="B831">
        <v>2</v>
      </c>
    </row>
    <row r="832" spans="1:2" x14ac:dyDescent="0.3">
      <c r="A832" t="s">
        <v>1713</v>
      </c>
      <c r="B832">
        <v>1</v>
      </c>
    </row>
    <row r="833" spans="1:2" x14ac:dyDescent="0.3">
      <c r="A833" t="s">
        <v>2213</v>
      </c>
      <c r="B833">
        <v>1</v>
      </c>
    </row>
    <row r="834" spans="1:2" x14ac:dyDescent="0.3">
      <c r="A834" t="s">
        <v>1569</v>
      </c>
      <c r="B834">
        <v>2</v>
      </c>
    </row>
    <row r="835" spans="1:2" x14ac:dyDescent="0.3">
      <c r="A835" t="s">
        <v>1201</v>
      </c>
      <c r="B835">
        <v>1</v>
      </c>
    </row>
    <row r="836" spans="1:2" x14ac:dyDescent="0.3">
      <c r="A836" t="s">
        <v>906</v>
      </c>
      <c r="B836">
        <v>2</v>
      </c>
    </row>
    <row r="837" spans="1:2" x14ac:dyDescent="0.3">
      <c r="A837" t="s">
        <v>5092</v>
      </c>
      <c r="B837">
        <v>1</v>
      </c>
    </row>
    <row r="838" spans="1:2" x14ac:dyDescent="0.3">
      <c r="A838" t="s">
        <v>890</v>
      </c>
      <c r="B838">
        <v>3</v>
      </c>
    </row>
    <row r="839" spans="1:2" x14ac:dyDescent="0.3">
      <c r="A839" t="s">
        <v>487</v>
      </c>
      <c r="B839">
        <v>1</v>
      </c>
    </row>
    <row r="840" spans="1:2" x14ac:dyDescent="0.3">
      <c r="A840" t="s">
        <v>4177</v>
      </c>
      <c r="B840">
        <v>3</v>
      </c>
    </row>
    <row r="841" spans="1:2" x14ac:dyDescent="0.3">
      <c r="A841" t="s">
        <v>3554</v>
      </c>
      <c r="B841">
        <v>3</v>
      </c>
    </row>
    <row r="842" spans="1:2" x14ac:dyDescent="0.3">
      <c r="A842" t="s">
        <v>210</v>
      </c>
      <c r="B842">
        <v>1</v>
      </c>
    </row>
    <row r="843" spans="1:2" x14ac:dyDescent="0.3">
      <c r="A843" t="s">
        <v>2884</v>
      </c>
      <c r="B843">
        <v>4</v>
      </c>
    </row>
    <row r="844" spans="1:2" x14ac:dyDescent="0.3">
      <c r="A844" t="s">
        <v>3965</v>
      </c>
      <c r="B844">
        <v>2</v>
      </c>
    </row>
    <row r="845" spans="1:2" x14ac:dyDescent="0.3">
      <c r="A845" t="s">
        <v>573</v>
      </c>
      <c r="B845">
        <v>3</v>
      </c>
    </row>
    <row r="846" spans="1:2" x14ac:dyDescent="0.3">
      <c r="A846" t="s">
        <v>3559</v>
      </c>
      <c r="B846">
        <v>2</v>
      </c>
    </row>
    <row r="847" spans="1:2" x14ac:dyDescent="0.3">
      <c r="A847" t="s">
        <v>3373</v>
      </c>
      <c r="B847">
        <v>1</v>
      </c>
    </row>
    <row r="848" spans="1:2" x14ac:dyDescent="0.3">
      <c r="A848" t="s">
        <v>5750</v>
      </c>
      <c r="B848">
        <v>1</v>
      </c>
    </row>
    <row r="849" spans="1:2" x14ac:dyDescent="0.3">
      <c r="A849" t="s">
        <v>1241</v>
      </c>
      <c r="B849">
        <v>4</v>
      </c>
    </row>
    <row r="850" spans="1:2" x14ac:dyDescent="0.3">
      <c r="A850" t="s">
        <v>4509</v>
      </c>
      <c r="B850">
        <v>3</v>
      </c>
    </row>
    <row r="851" spans="1:2" x14ac:dyDescent="0.3">
      <c r="A851" t="s">
        <v>5141</v>
      </c>
      <c r="B851">
        <v>1</v>
      </c>
    </row>
    <row r="852" spans="1:2" x14ac:dyDescent="0.3">
      <c r="A852" t="s">
        <v>3646</v>
      </c>
      <c r="B852">
        <v>1</v>
      </c>
    </row>
    <row r="853" spans="1:2" x14ac:dyDescent="0.3">
      <c r="A853" t="s">
        <v>3754</v>
      </c>
      <c r="B853">
        <v>1</v>
      </c>
    </row>
    <row r="854" spans="1:2" x14ac:dyDescent="0.3">
      <c r="A854" t="s">
        <v>4490</v>
      </c>
      <c r="B854">
        <v>1</v>
      </c>
    </row>
    <row r="855" spans="1:2" x14ac:dyDescent="0.3">
      <c r="A855" t="s">
        <v>2053</v>
      </c>
      <c r="B855">
        <v>2</v>
      </c>
    </row>
    <row r="856" spans="1:2" x14ac:dyDescent="0.3">
      <c r="A856" t="s">
        <v>5361</v>
      </c>
      <c r="B856">
        <v>1</v>
      </c>
    </row>
    <row r="857" spans="1:2" x14ac:dyDescent="0.3">
      <c r="A857" t="s">
        <v>5798</v>
      </c>
      <c r="B857">
        <v>1</v>
      </c>
    </row>
    <row r="858" spans="1:2" x14ac:dyDescent="0.3">
      <c r="A858" t="s">
        <v>2658</v>
      </c>
      <c r="B858">
        <v>3</v>
      </c>
    </row>
    <row r="859" spans="1:2" x14ac:dyDescent="0.3">
      <c r="A859" t="s">
        <v>4482</v>
      </c>
      <c r="B859">
        <v>1</v>
      </c>
    </row>
    <row r="860" spans="1:2" x14ac:dyDescent="0.3">
      <c r="A860" t="s">
        <v>2672</v>
      </c>
      <c r="B860">
        <v>2</v>
      </c>
    </row>
    <row r="861" spans="1:2" x14ac:dyDescent="0.3">
      <c r="A861" t="s">
        <v>4952</v>
      </c>
      <c r="B861">
        <v>2</v>
      </c>
    </row>
    <row r="862" spans="1:2" x14ac:dyDescent="0.3">
      <c r="A862" t="s">
        <v>3749</v>
      </c>
      <c r="B862">
        <v>1</v>
      </c>
    </row>
    <row r="863" spans="1:2" x14ac:dyDescent="0.3">
      <c r="A863" t="s">
        <v>3000</v>
      </c>
      <c r="B863">
        <v>1</v>
      </c>
    </row>
    <row r="864" spans="1:2" x14ac:dyDescent="0.3">
      <c r="A864" t="s">
        <v>806</v>
      </c>
      <c r="B864">
        <v>1</v>
      </c>
    </row>
    <row r="865" spans="1:2" x14ac:dyDescent="0.3">
      <c r="A865" t="s">
        <v>236</v>
      </c>
      <c r="B865">
        <v>2</v>
      </c>
    </row>
    <row r="866" spans="1:2" x14ac:dyDescent="0.3">
      <c r="A866" t="s">
        <v>2871</v>
      </c>
      <c r="B866">
        <v>1</v>
      </c>
    </row>
    <row r="867" spans="1:2" x14ac:dyDescent="0.3">
      <c r="A867" t="s">
        <v>5272</v>
      </c>
      <c r="B867">
        <v>1</v>
      </c>
    </row>
    <row r="868" spans="1:2" x14ac:dyDescent="0.3">
      <c r="A868" t="s">
        <v>4342</v>
      </c>
      <c r="B868">
        <v>2</v>
      </c>
    </row>
    <row r="869" spans="1:2" x14ac:dyDescent="0.3">
      <c r="A869" t="s">
        <v>1592</v>
      </c>
      <c r="B869">
        <v>4</v>
      </c>
    </row>
    <row r="870" spans="1:2" x14ac:dyDescent="0.3">
      <c r="A870" t="s">
        <v>5183</v>
      </c>
      <c r="B870">
        <v>1</v>
      </c>
    </row>
    <row r="871" spans="1:2" x14ac:dyDescent="0.3">
      <c r="A871" t="s">
        <v>5650</v>
      </c>
      <c r="B871">
        <v>1</v>
      </c>
    </row>
    <row r="872" spans="1:2" x14ac:dyDescent="0.3">
      <c r="A872" t="s">
        <v>51</v>
      </c>
      <c r="B872">
        <v>2</v>
      </c>
    </row>
    <row r="873" spans="1:2" x14ac:dyDescent="0.3">
      <c r="A873" t="s">
        <v>4477</v>
      </c>
      <c r="B873">
        <v>2</v>
      </c>
    </row>
    <row r="874" spans="1:2" x14ac:dyDescent="0.3">
      <c r="A874" t="s">
        <v>4018</v>
      </c>
      <c r="B874">
        <v>1</v>
      </c>
    </row>
    <row r="875" spans="1:2" x14ac:dyDescent="0.3">
      <c r="A875" t="s">
        <v>1174</v>
      </c>
      <c r="B875">
        <v>1</v>
      </c>
    </row>
    <row r="876" spans="1:2" x14ac:dyDescent="0.3">
      <c r="A876" t="s">
        <v>45</v>
      </c>
      <c r="B876">
        <v>4</v>
      </c>
    </row>
    <row r="877" spans="1:2" x14ac:dyDescent="0.3">
      <c r="A877" t="s">
        <v>3287</v>
      </c>
      <c r="B877">
        <v>1</v>
      </c>
    </row>
    <row r="878" spans="1:2" x14ac:dyDescent="0.3">
      <c r="A878" t="s">
        <v>4291</v>
      </c>
      <c r="B878">
        <v>1</v>
      </c>
    </row>
    <row r="879" spans="1:2" x14ac:dyDescent="0.3">
      <c r="A879" t="s">
        <v>1929</v>
      </c>
      <c r="B879">
        <v>2</v>
      </c>
    </row>
    <row r="880" spans="1:2" x14ac:dyDescent="0.3">
      <c r="A880" t="s">
        <v>1155</v>
      </c>
      <c r="B880">
        <v>1</v>
      </c>
    </row>
    <row r="881" spans="1:2" x14ac:dyDescent="0.3">
      <c r="A881" t="s">
        <v>4614</v>
      </c>
      <c r="B881">
        <v>2</v>
      </c>
    </row>
    <row r="882" spans="1:2" x14ac:dyDescent="0.3">
      <c r="A882" t="s">
        <v>3426</v>
      </c>
      <c r="B882">
        <v>1</v>
      </c>
    </row>
    <row r="883" spans="1:2" x14ac:dyDescent="0.3">
      <c r="A883" t="s">
        <v>755</v>
      </c>
      <c r="B883">
        <v>1</v>
      </c>
    </row>
    <row r="884" spans="1:2" x14ac:dyDescent="0.3">
      <c r="A884" t="s">
        <v>3471</v>
      </c>
      <c r="B884">
        <v>2</v>
      </c>
    </row>
    <row r="885" spans="1:2" x14ac:dyDescent="0.3">
      <c r="A885" t="s">
        <v>3102</v>
      </c>
      <c r="B885">
        <v>1</v>
      </c>
    </row>
    <row r="886" spans="1:2" x14ac:dyDescent="0.3">
      <c r="A886" t="s">
        <v>790</v>
      </c>
      <c r="B886">
        <v>3</v>
      </c>
    </row>
    <row r="887" spans="1:2" x14ac:dyDescent="0.3">
      <c r="A887" t="s">
        <v>5380</v>
      </c>
      <c r="B887">
        <v>1</v>
      </c>
    </row>
    <row r="888" spans="1:2" x14ac:dyDescent="0.3">
      <c r="A888" t="s">
        <v>515</v>
      </c>
      <c r="B888">
        <v>1</v>
      </c>
    </row>
    <row r="889" spans="1:2" x14ac:dyDescent="0.3">
      <c r="A889" t="s">
        <v>4785</v>
      </c>
      <c r="B889">
        <v>1</v>
      </c>
    </row>
    <row r="890" spans="1:2" x14ac:dyDescent="0.3">
      <c r="A890" t="s">
        <v>4661</v>
      </c>
      <c r="B890">
        <v>1</v>
      </c>
    </row>
    <row r="891" spans="1:2" x14ac:dyDescent="0.3">
      <c r="A891" t="s">
        <v>5997</v>
      </c>
      <c r="B891">
        <v>1</v>
      </c>
    </row>
    <row r="892" spans="1:2" x14ac:dyDescent="0.3">
      <c r="A892" t="s">
        <v>3921</v>
      </c>
      <c r="B892">
        <v>1</v>
      </c>
    </row>
    <row r="893" spans="1:2" x14ac:dyDescent="0.3">
      <c r="A893" t="s">
        <v>3382</v>
      </c>
      <c r="B893">
        <v>2</v>
      </c>
    </row>
    <row r="894" spans="1:2" x14ac:dyDescent="0.3">
      <c r="A894" t="s">
        <v>2820</v>
      </c>
      <c r="B894">
        <v>3</v>
      </c>
    </row>
    <row r="895" spans="1:2" x14ac:dyDescent="0.3">
      <c r="A895" t="s">
        <v>555</v>
      </c>
      <c r="B895">
        <v>2</v>
      </c>
    </row>
    <row r="896" spans="1:2" x14ac:dyDescent="0.3">
      <c r="A896" t="s">
        <v>4544</v>
      </c>
      <c r="B896">
        <v>2</v>
      </c>
    </row>
    <row r="897" spans="1:2" x14ac:dyDescent="0.3">
      <c r="A897" t="s">
        <v>3228</v>
      </c>
      <c r="B897">
        <v>1</v>
      </c>
    </row>
    <row r="898" spans="1:2" x14ac:dyDescent="0.3">
      <c r="A898" t="s">
        <v>3719</v>
      </c>
      <c r="B898">
        <v>1</v>
      </c>
    </row>
    <row r="899" spans="1:2" x14ac:dyDescent="0.3">
      <c r="A899" t="s">
        <v>4263</v>
      </c>
      <c r="B899">
        <v>1</v>
      </c>
    </row>
    <row r="900" spans="1:2" x14ac:dyDescent="0.3">
      <c r="A900" t="s">
        <v>5138</v>
      </c>
      <c r="B900">
        <v>1</v>
      </c>
    </row>
    <row r="901" spans="1:2" x14ac:dyDescent="0.3">
      <c r="A901" t="s">
        <v>5335</v>
      </c>
      <c r="B901">
        <v>1</v>
      </c>
    </row>
    <row r="902" spans="1:2" x14ac:dyDescent="0.3">
      <c r="A902" t="s">
        <v>2660</v>
      </c>
      <c r="B902">
        <v>1</v>
      </c>
    </row>
    <row r="903" spans="1:2" x14ac:dyDescent="0.3">
      <c r="A903" t="s">
        <v>1065</v>
      </c>
      <c r="B903">
        <v>3</v>
      </c>
    </row>
    <row r="904" spans="1:2" x14ac:dyDescent="0.3">
      <c r="A904" t="s">
        <v>5900</v>
      </c>
      <c r="B904">
        <v>1</v>
      </c>
    </row>
    <row r="905" spans="1:2" x14ac:dyDescent="0.3">
      <c r="A905" t="s">
        <v>1008</v>
      </c>
      <c r="B905">
        <v>1</v>
      </c>
    </row>
    <row r="906" spans="1:2" x14ac:dyDescent="0.3">
      <c r="A906" t="s">
        <v>3836</v>
      </c>
      <c r="B906">
        <v>1</v>
      </c>
    </row>
    <row r="907" spans="1:2" x14ac:dyDescent="0.3">
      <c r="A907" t="s">
        <v>258</v>
      </c>
      <c r="B907">
        <v>1</v>
      </c>
    </row>
    <row r="908" spans="1:2" x14ac:dyDescent="0.3">
      <c r="A908" t="s">
        <v>4106</v>
      </c>
      <c r="B908">
        <v>1</v>
      </c>
    </row>
    <row r="909" spans="1:2" x14ac:dyDescent="0.3">
      <c r="A909" t="s">
        <v>1487</v>
      </c>
      <c r="B909">
        <v>3</v>
      </c>
    </row>
    <row r="910" spans="1:2" x14ac:dyDescent="0.3">
      <c r="A910" t="s">
        <v>1035</v>
      </c>
      <c r="B910">
        <v>1</v>
      </c>
    </row>
    <row r="911" spans="1:2" x14ac:dyDescent="0.3">
      <c r="A911" t="s">
        <v>599</v>
      </c>
      <c r="B911">
        <v>1</v>
      </c>
    </row>
    <row r="912" spans="1:2" x14ac:dyDescent="0.3">
      <c r="A912" t="s">
        <v>1985</v>
      </c>
      <c r="B912">
        <v>2</v>
      </c>
    </row>
    <row r="913" spans="1:2" x14ac:dyDescent="0.3">
      <c r="A913" t="s">
        <v>1986</v>
      </c>
      <c r="B913">
        <v>2</v>
      </c>
    </row>
    <row r="914" spans="1:2" x14ac:dyDescent="0.3">
      <c r="A914" t="s">
        <v>669</v>
      </c>
      <c r="B914">
        <v>2</v>
      </c>
    </row>
    <row r="915" spans="1:2" x14ac:dyDescent="0.3">
      <c r="A915" t="s">
        <v>383</v>
      </c>
      <c r="B915">
        <v>1</v>
      </c>
    </row>
    <row r="916" spans="1:2" x14ac:dyDescent="0.3">
      <c r="A916" t="s">
        <v>2717</v>
      </c>
      <c r="B916">
        <v>2</v>
      </c>
    </row>
    <row r="917" spans="1:2" x14ac:dyDescent="0.3">
      <c r="A917" t="s">
        <v>2589</v>
      </c>
      <c r="B917">
        <v>2</v>
      </c>
    </row>
    <row r="918" spans="1:2" x14ac:dyDescent="0.3">
      <c r="A918" t="s">
        <v>2843</v>
      </c>
      <c r="B918">
        <v>1</v>
      </c>
    </row>
    <row r="919" spans="1:2" x14ac:dyDescent="0.3">
      <c r="A919" t="s">
        <v>5587</v>
      </c>
      <c r="B919">
        <v>1</v>
      </c>
    </row>
    <row r="920" spans="1:2" x14ac:dyDescent="0.3">
      <c r="A920" t="s">
        <v>3108</v>
      </c>
      <c r="B920">
        <v>1</v>
      </c>
    </row>
    <row r="921" spans="1:2" x14ac:dyDescent="0.3">
      <c r="A921" t="s">
        <v>1683</v>
      </c>
      <c r="B921">
        <v>1</v>
      </c>
    </row>
    <row r="922" spans="1:2" x14ac:dyDescent="0.3">
      <c r="A922" t="s">
        <v>156</v>
      </c>
      <c r="B922">
        <v>2</v>
      </c>
    </row>
    <row r="923" spans="1:2" x14ac:dyDescent="0.3">
      <c r="A923" t="s">
        <v>2780</v>
      </c>
      <c r="B923">
        <v>1</v>
      </c>
    </row>
    <row r="924" spans="1:2" x14ac:dyDescent="0.3">
      <c r="A924" t="s">
        <v>5842</v>
      </c>
      <c r="B924">
        <v>1</v>
      </c>
    </row>
    <row r="925" spans="1:2" x14ac:dyDescent="0.3">
      <c r="A925" t="s">
        <v>4592</v>
      </c>
      <c r="B925">
        <v>1</v>
      </c>
    </row>
    <row r="926" spans="1:2" x14ac:dyDescent="0.3">
      <c r="A926" t="s">
        <v>754</v>
      </c>
      <c r="B926">
        <v>2</v>
      </c>
    </row>
    <row r="927" spans="1:2" x14ac:dyDescent="0.3">
      <c r="A927" t="s">
        <v>5186</v>
      </c>
      <c r="B927">
        <v>1</v>
      </c>
    </row>
    <row r="928" spans="1:2" x14ac:dyDescent="0.3">
      <c r="A928" t="s">
        <v>4940</v>
      </c>
      <c r="B928">
        <v>1</v>
      </c>
    </row>
    <row r="929" spans="1:2" x14ac:dyDescent="0.3">
      <c r="A929" t="s">
        <v>1154</v>
      </c>
      <c r="B929">
        <v>2</v>
      </c>
    </row>
    <row r="930" spans="1:2" x14ac:dyDescent="0.3">
      <c r="A930" t="s">
        <v>1806</v>
      </c>
      <c r="B930">
        <v>1</v>
      </c>
    </row>
    <row r="931" spans="1:2" x14ac:dyDescent="0.3">
      <c r="A931" t="s">
        <v>1175</v>
      </c>
      <c r="B931">
        <v>3</v>
      </c>
    </row>
    <row r="932" spans="1:2" x14ac:dyDescent="0.3">
      <c r="A932" t="s">
        <v>466</v>
      </c>
      <c r="B932">
        <v>1</v>
      </c>
    </row>
    <row r="933" spans="1:2" x14ac:dyDescent="0.3">
      <c r="A933" t="s">
        <v>3562</v>
      </c>
      <c r="B933">
        <v>2</v>
      </c>
    </row>
    <row r="934" spans="1:2" x14ac:dyDescent="0.3">
      <c r="A934" t="s">
        <v>2296</v>
      </c>
      <c r="B934">
        <v>1</v>
      </c>
    </row>
    <row r="935" spans="1:2" x14ac:dyDescent="0.3">
      <c r="A935" t="s">
        <v>4919</v>
      </c>
      <c r="B935">
        <v>1</v>
      </c>
    </row>
    <row r="936" spans="1:2" x14ac:dyDescent="0.3">
      <c r="A936" t="s">
        <v>3704</v>
      </c>
      <c r="B936">
        <v>1</v>
      </c>
    </row>
    <row r="937" spans="1:2" x14ac:dyDescent="0.3">
      <c r="A937" t="s">
        <v>1508</v>
      </c>
      <c r="B937">
        <v>1</v>
      </c>
    </row>
    <row r="938" spans="1:2" x14ac:dyDescent="0.3">
      <c r="A938" t="s">
        <v>2731</v>
      </c>
      <c r="B938">
        <v>2</v>
      </c>
    </row>
    <row r="939" spans="1:2" x14ac:dyDescent="0.3">
      <c r="A939" t="s">
        <v>4566</v>
      </c>
      <c r="B939">
        <v>1</v>
      </c>
    </row>
    <row r="940" spans="1:2" x14ac:dyDescent="0.3">
      <c r="A940" t="s">
        <v>351</v>
      </c>
      <c r="B940">
        <v>1</v>
      </c>
    </row>
    <row r="941" spans="1:2" x14ac:dyDescent="0.3">
      <c r="A941" t="s">
        <v>361</v>
      </c>
      <c r="B941">
        <v>2</v>
      </c>
    </row>
    <row r="942" spans="1:2" x14ac:dyDescent="0.3">
      <c r="A942" t="s">
        <v>913</v>
      </c>
      <c r="B942">
        <v>2</v>
      </c>
    </row>
    <row r="943" spans="1:2" x14ac:dyDescent="0.3">
      <c r="A943" t="s">
        <v>4499</v>
      </c>
      <c r="B943">
        <v>1</v>
      </c>
    </row>
    <row r="944" spans="1:2" x14ac:dyDescent="0.3">
      <c r="A944" t="s">
        <v>56</v>
      </c>
      <c r="B944">
        <v>2</v>
      </c>
    </row>
    <row r="945" spans="1:2" x14ac:dyDescent="0.3">
      <c r="A945" t="s">
        <v>3066</v>
      </c>
      <c r="B945">
        <v>2</v>
      </c>
    </row>
    <row r="946" spans="1:2" x14ac:dyDescent="0.3">
      <c r="A946" t="s">
        <v>2953</v>
      </c>
      <c r="B946">
        <v>2</v>
      </c>
    </row>
    <row r="947" spans="1:2" x14ac:dyDescent="0.3">
      <c r="A947" t="s">
        <v>5525</v>
      </c>
      <c r="B947">
        <v>1</v>
      </c>
    </row>
    <row r="948" spans="1:2" x14ac:dyDescent="0.3">
      <c r="A948" t="s">
        <v>146</v>
      </c>
      <c r="B948">
        <v>1</v>
      </c>
    </row>
    <row r="949" spans="1:2" x14ac:dyDescent="0.3">
      <c r="A949" t="s">
        <v>1259</v>
      </c>
      <c r="B949">
        <v>1</v>
      </c>
    </row>
    <row r="950" spans="1:2" x14ac:dyDescent="0.3">
      <c r="A950" t="s">
        <v>3095</v>
      </c>
      <c r="B950">
        <v>2</v>
      </c>
    </row>
    <row r="951" spans="1:2" x14ac:dyDescent="0.3">
      <c r="A951" t="s">
        <v>560</v>
      </c>
      <c r="B951">
        <v>2</v>
      </c>
    </row>
    <row r="952" spans="1:2" x14ac:dyDescent="0.3">
      <c r="A952" t="s">
        <v>5287</v>
      </c>
      <c r="B952">
        <v>2</v>
      </c>
    </row>
    <row r="953" spans="1:2" x14ac:dyDescent="0.3">
      <c r="A953" t="s">
        <v>3952</v>
      </c>
      <c r="B953">
        <v>1</v>
      </c>
    </row>
    <row r="954" spans="1:2" x14ac:dyDescent="0.3">
      <c r="A954" t="s">
        <v>1002</v>
      </c>
      <c r="B954">
        <v>2</v>
      </c>
    </row>
    <row r="955" spans="1:2" x14ac:dyDescent="0.3">
      <c r="A955" t="s">
        <v>618</v>
      </c>
      <c r="B955">
        <v>2</v>
      </c>
    </row>
    <row r="956" spans="1:2" x14ac:dyDescent="0.3">
      <c r="A956" t="s">
        <v>2179</v>
      </c>
      <c r="B956">
        <v>2</v>
      </c>
    </row>
    <row r="957" spans="1:2" x14ac:dyDescent="0.3">
      <c r="A957" t="s">
        <v>5535</v>
      </c>
      <c r="B957">
        <v>1</v>
      </c>
    </row>
    <row r="958" spans="1:2" x14ac:dyDescent="0.3">
      <c r="A958" t="s">
        <v>3359</v>
      </c>
      <c r="B958">
        <v>2</v>
      </c>
    </row>
    <row r="959" spans="1:2" x14ac:dyDescent="0.3">
      <c r="A959" t="s">
        <v>5153</v>
      </c>
      <c r="B959">
        <v>1</v>
      </c>
    </row>
    <row r="960" spans="1:2" x14ac:dyDescent="0.3">
      <c r="A960" t="s">
        <v>1747</v>
      </c>
      <c r="B960">
        <v>2</v>
      </c>
    </row>
    <row r="961" spans="1:2" x14ac:dyDescent="0.3">
      <c r="A961" t="s">
        <v>773</v>
      </c>
      <c r="B961">
        <v>1</v>
      </c>
    </row>
    <row r="962" spans="1:2" x14ac:dyDescent="0.3">
      <c r="A962" t="s">
        <v>1331</v>
      </c>
      <c r="B962">
        <v>1</v>
      </c>
    </row>
    <row r="963" spans="1:2" x14ac:dyDescent="0.3">
      <c r="A963" t="s">
        <v>97</v>
      </c>
      <c r="B963">
        <v>1</v>
      </c>
    </row>
    <row r="964" spans="1:2" x14ac:dyDescent="0.3">
      <c r="A964" t="s">
        <v>3545</v>
      </c>
      <c r="B964">
        <v>2</v>
      </c>
    </row>
    <row r="965" spans="1:2" x14ac:dyDescent="0.3">
      <c r="A965" t="s">
        <v>4631</v>
      </c>
      <c r="B965">
        <v>1</v>
      </c>
    </row>
    <row r="966" spans="1:2" x14ac:dyDescent="0.3">
      <c r="A966" t="s">
        <v>1916</v>
      </c>
      <c r="B966">
        <v>2</v>
      </c>
    </row>
    <row r="967" spans="1:2" x14ac:dyDescent="0.3">
      <c r="A967" t="s">
        <v>627</v>
      </c>
      <c r="B967">
        <v>2</v>
      </c>
    </row>
    <row r="968" spans="1:2" x14ac:dyDescent="0.3">
      <c r="A968" t="s">
        <v>4374</v>
      </c>
      <c r="B968">
        <v>2</v>
      </c>
    </row>
    <row r="969" spans="1:2" x14ac:dyDescent="0.3">
      <c r="A969" t="s">
        <v>2368</v>
      </c>
      <c r="B969">
        <v>3</v>
      </c>
    </row>
    <row r="970" spans="1:2" x14ac:dyDescent="0.3">
      <c r="A970" t="s">
        <v>3672</v>
      </c>
      <c r="B970">
        <v>1</v>
      </c>
    </row>
    <row r="971" spans="1:2" x14ac:dyDescent="0.3">
      <c r="A971" t="s">
        <v>895</v>
      </c>
      <c r="B971">
        <v>2</v>
      </c>
    </row>
    <row r="972" spans="1:2" x14ac:dyDescent="0.3">
      <c r="A972" t="s">
        <v>1945</v>
      </c>
      <c r="B972">
        <v>1</v>
      </c>
    </row>
    <row r="973" spans="1:2" x14ac:dyDescent="0.3">
      <c r="A973" t="s">
        <v>4580</v>
      </c>
      <c r="B973">
        <v>1</v>
      </c>
    </row>
    <row r="974" spans="1:2" x14ac:dyDescent="0.3">
      <c r="A974" t="s">
        <v>5904</v>
      </c>
      <c r="B974">
        <v>1</v>
      </c>
    </row>
    <row r="975" spans="1:2" x14ac:dyDescent="0.3">
      <c r="A975" t="s">
        <v>3393</v>
      </c>
      <c r="B975">
        <v>3</v>
      </c>
    </row>
    <row r="976" spans="1:2" x14ac:dyDescent="0.3">
      <c r="A976" t="s">
        <v>5399</v>
      </c>
      <c r="B976">
        <v>1</v>
      </c>
    </row>
    <row r="977" spans="1:2" x14ac:dyDescent="0.3">
      <c r="A977" t="s">
        <v>3740</v>
      </c>
      <c r="B977">
        <v>1</v>
      </c>
    </row>
    <row r="978" spans="1:2" x14ac:dyDescent="0.3">
      <c r="A978" t="s">
        <v>2383</v>
      </c>
      <c r="B978">
        <v>1</v>
      </c>
    </row>
    <row r="979" spans="1:2" x14ac:dyDescent="0.3">
      <c r="A979" t="s">
        <v>2329</v>
      </c>
      <c r="B979">
        <v>2</v>
      </c>
    </row>
    <row r="980" spans="1:2" x14ac:dyDescent="0.3">
      <c r="A980" t="s">
        <v>6014</v>
      </c>
      <c r="B980">
        <v>1</v>
      </c>
    </row>
    <row r="981" spans="1:2" x14ac:dyDescent="0.3">
      <c r="A981" t="s">
        <v>5081</v>
      </c>
      <c r="B981">
        <v>2</v>
      </c>
    </row>
    <row r="982" spans="1:2" x14ac:dyDescent="0.3">
      <c r="A982" t="s">
        <v>3525</v>
      </c>
      <c r="B982">
        <v>2</v>
      </c>
    </row>
    <row r="983" spans="1:2" x14ac:dyDescent="0.3">
      <c r="A983" t="s">
        <v>3480</v>
      </c>
      <c r="B983">
        <v>1</v>
      </c>
    </row>
    <row r="984" spans="1:2" x14ac:dyDescent="0.3">
      <c r="A984" t="s">
        <v>2168</v>
      </c>
      <c r="B984">
        <v>1</v>
      </c>
    </row>
    <row r="985" spans="1:2" x14ac:dyDescent="0.3">
      <c r="A985" t="s">
        <v>1336</v>
      </c>
      <c r="B985">
        <v>1</v>
      </c>
    </row>
    <row r="986" spans="1:2" x14ac:dyDescent="0.3">
      <c r="A986" t="s">
        <v>1066</v>
      </c>
      <c r="B986">
        <v>1</v>
      </c>
    </row>
    <row r="987" spans="1:2" x14ac:dyDescent="0.3">
      <c r="A987" t="s">
        <v>4634</v>
      </c>
      <c r="B987">
        <v>1</v>
      </c>
    </row>
    <row r="988" spans="1:2" x14ac:dyDescent="0.3">
      <c r="A988" t="s">
        <v>2005</v>
      </c>
      <c r="B988">
        <v>1</v>
      </c>
    </row>
    <row r="989" spans="1:2" x14ac:dyDescent="0.3">
      <c r="A989" t="s">
        <v>3640</v>
      </c>
      <c r="B989">
        <v>1</v>
      </c>
    </row>
    <row r="990" spans="1:2" x14ac:dyDescent="0.3">
      <c r="A990" t="s">
        <v>1330</v>
      </c>
      <c r="B990">
        <v>2</v>
      </c>
    </row>
    <row r="991" spans="1:2" x14ac:dyDescent="0.3">
      <c r="A991" t="s">
        <v>4783</v>
      </c>
      <c r="B991">
        <v>1</v>
      </c>
    </row>
    <row r="992" spans="1:2" x14ac:dyDescent="0.3">
      <c r="A992" t="s">
        <v>3388</v>
      </c>
      <c r="B992">
        <v>1</v>
      </c>
    </row>
    <row r="993" spans="1:2" x14ac:dyDescent="0.3">
      <c r="A993" t="s">
        <v>2059</v>
      </c>
      <c r="B993">
        <v>1</v>
      </c>
    </row>
    <row r="994" spans="1:2" x14ac:dyDescent="0.3">
      <c r="A994" t="s">
        <v>1849</v>
      </c>
      <c r="B994">
        <v>1</v>
      </c>
    </row>
    <row r="995" spans="1:2" x14ac:dyDescent="0.3">
      <c r="A995" t="s">
        <v>992</v>
      </c>
      <c r="B995">
        <v>4</v>
      </c>
    </row>
    <row r="996" spans="1:2" x14ac:dyDescent="0.3">
      <c r="A996" t="s">
        <v>856</v>
      </c>
      <c r="B996">
        <v>1</v>
      </c>
    </row>
    <row r="997" spans="1:2" x14ac:dyDescent="0.3">
      <c r="A997" t="s">
        <v>1756</v>
      </c>
      <c r="B997">
        <v>2</v>
      </c>
    </row>
    <row r="998" spans="1:2" x14ac:dyDescent="0.3">
      <c r="A998" t="s">
        <v>664</v>
      </c>
      <c r="B998">
        <v>1</v>
      </c>
    </row>
    <row r="999" spans="1:2" x14ac:dyDescent="0.3">
      <c r="A999" t="s">
        <v>2089</v>
      </c>
      <c r="B999">
        <v>2</v>
      </c>
    </row>
    <row r="1000" spans="1:2" x14ac:dyDescent="0.3">
      <c r="A1000" t="s">
        <v>1047</v>
      </c>
      <c r="B1000">
        <v>1</v>
      </c>
    </row>
    <row r="1001" spans="1:2" x14ac:dyDescent="0.3">
      <c r="A1001" t="s">
        <v>1294</v>
      </c>
      <c r="B1001">
        <v>2</v>
      </c>
    </row>
    <row r="1002" spans="1:2" x14ac:dyDescent="0.3">
      <c r="A1002" t="s">
        <v>1598</v>
      </c>
      <c r="B1002">
        <v>1</v>
      </c>
    </row>
    <row r="1003" spans="1:2" x14ac:dyDescent="0.3">
      <c r="A1003" t="s">
        <v>2786</v>
      </c>
      <c r="B1003">
        <v>1</v>
      </c>
    </row>
    <row r="1004" spans="1:2" x14ac:dyDescent="0.3">
      <c r="A1004" t="s">
        <v>892</v>
      </c>
      <c r="B1004">
        <v>2</v>
      </c>
    </row>
    <row r="1005" spans="1:2" x14ac:dyDescent="0.3">
      <c r="A1005" t="s">
        <v>5689</v>
      </c>
      <c r="B1005">
        <v>1</v>
      </c>
    </row>
    <row r="1006" spans="1:2" x14ac:dyDescent="0.3">
      <c r="A1006" t="s">
        <v>3601</v>
      </c>
      <c r="B1006">
        <v>1</v>
      </c>
    </row>
    <row r="1007" spans="1:2" x14ac:dyDescent="0.3">
      <c r="A1007" t="s">
        <v>5687</v>
      </c>
      <c r="B1007">
        <v>1</v>
      </c>
    </row>
    <row r="1008" spans="1:2" x14ac:dyDescent="0.3">
      <c r="A1008" t="s">
        <v>3948</v>
      </c>
      <c r="B1008">
        <v>1</v>
      </c>
    </row>
    <row r="1009" spans="1:2" x14ac:dyDescent="0.3">
      <c r="A1009" t="s">
        <v>5787</v>
      </c>
      <c r="B1009">
        <v>1</v>
      </c>
    </row>
    <row r="1010" spans="1:2" x14ac:dyDescent="0.3">
      <c r="A1010" t="s">
        <v>504</v>
      </c>
      <c r="B1010">
        <v>2</v>
      </c>
    </row>
    <row r="1011" spans="1:2" x14ac:dyDescent="0.3">
      <c r="A1011" t="s">
        <v>1549</v>
      </c>
      <c r="B1011">
        <v>2</v>
      </c>
    </row>
    <row r="1012" spans="1:2" x14ac:dyDescent="0.3">
      <c r="A1012" t="s">
        <v>3607</v>
      </c>
      <c r="B1012">
        <v>2</v>
      </c>
    </row>
    <row r="1013" spans="1:2" x14ac:dyDescent="0.3">
      <c r="A1013" t="s">
        <v>2273</v>
      </c>
      <c r="B1013">
        <v>2</v>
      </c>
    </row>
    <row r="1014" spans="1:2" x14ac:dyDescent="0.3">
      <c r="A1014" t="s">
        <v>3479</v>
      </c>
      <c r="B1014">
        <v>1</v>
      </c>
    </row>
    <row r="1015" spans="1:2" x14ac:dyDescent="0.3">
      <c r="A1015" t="s">
        <v>4525</v>
      </c>
      <c r="B1015">
        <v>2</v>
      </c>
    </row>
    <row r="1016" spans="1:2" x14ac:dyDescent="0.3">
      <c r="A1016" t="s">
        <v>1630</v>
      </c>
      <c r="B1016">
        <v>3</v>
      </c>
    </row>
    <row r="1017" spans="1:2" x14ac:dyDescent="0.3">
      <c r="A1017" t="s">
        <v>1099</v>
      </c>
      <c r="B1017">
        <v>3</v>
      </c>
    </row>
    <row r="1018" spans="1:2" x14ac:dyDescent="0.3">
      <c r="A1018" t="s">
        <v>173</v>
      </c>
      <c r="B1018">
        <v>1</v>
      </c>
    </row>
    <row r="1019" spans="1:2" x14ac:dyDescent="0.3">
      <c r="A1019" t="s">
        <v>2788</v>
      </c>
      <c r="B1019">
        <v>2</v>
      </c>
    </row>
    <row r="1020" spans="1:2" x14ac:dyDescent="0.3">
      <c r="A1020" t="s">
        <v>824</v>
      </c>
      <c r="B1020">
        <v>2</v>
      </c>
    </row>
    <row r="1021" spans="1:2" x14ac:dyDescent="0.3">
      <c r="A1021" t="s">
        <v>1023</v>
      </c>
      <c r="B1021">
        <v>4</v>
      </c>
    </row>
    <row r="1022" spans="1:2" x14ac:dyDescent="0.3">
      <c r="A1022" t="s">
        <v>352</v>
      </c>
      <c r="B1022">
        <v>1</v>
      </c>
    </row>
    <row r="1023" spans="1:2" x14ac:dyDescent="0.3">
      <c r="A1023" t="s">
        <v>2582</v>
      </c>
      <c r="B1023">
        <v>1</v>
      </c>
    </row>
    <row r="1024" spans="1:2" x14ac:dyDescent="0.3">
      <c r="A1024" t="s">
        <v>4097</v>
      </c>
      <c r="B1024">
        <v>2</v>
      </c>
    </row>
    <row r="1025" spans="1:2" x14ac:dyDescent="0.3">
      <c r="A1025" t="s">
        <v>1235</v>
      </c>
      <c r="B1025">
        <v>1</v>
      </c>
    </row>
    <row r="1026" spans="1:2" x14ac:dyDescent="0.3">
      <c r="A1026" t="s">
        <v>2394</v>
      </c>
      <c r="B1026">
        <v>4</v>
      </c>
    </row>
    <row r="1027" spans="1:2" x14ac:dyDescent="0.3">
      <c r="A1027" t="s">
        <v>3930</v>
      </c>
      <c r="B1027">
        <v>2</v>
      </c>
    </row>
    <row r="1028" spans="1:2" x14ac:dyDescent="0.3">
      <c r="A1028" t="s">
        <v>5811</v>
      </c>
      <c r="B1028">
        <v>1</v>
      </c>
    </row>
    <row r="1029" spans="1:2" x14ac:dyDescent="0.3">
      <c r="A1029" t="s">
        <v>2537</v>
      </c>
      <c r="B1029">
        <v>2</v>
      </c>
    </row>
    <row r="1030" spans="1:2" x14ac:dyDescent="0.3">
      <c r="A1030" t="s">
        <v>1239</v>
      </c>
      <c r="B1030">
        <v>2</v>
      </c>
    </row>
    <row r="1031" spans="1:2" x14ac:dyDescent="0.3">
      <c r="A1031" t="s">
        <v>1603</v>
      </c>
      <c r="B1031">
        <v>1</v>
      </c>
    </row>
    <row r="1032" spans="1:2" x14ac:dyDescent="0.3">
      <c r="A1032" t="s">
        <v>5118</v>
      </c>
      <c r="B1032">
        <v>1</v>
      </c>
    </row>
    <row r="1033" spans="1:2" x14ac:dyDescent="0.3">
      <c r="A1033" t="s">
        <v>4664</v>
      </c>
      <c r="B1033">
        <v>1</v>
      </c>
    </row>
    <row r="1034" spans="1:2" x14ac:dyDescent="0.3">
      <c r="A1034" t="s">
        <v>2357</v>
      </c>
      <c r="B1034">
        <v>2</v>
      </c>
    </row>
    <row r="1035" spans="1:2" x14ac:dyDescent="0.3">
      <c r="A1035" t="s">
        <v>2078</v>
      </c>
      <c r="B1035">
        <v>1</v>
      </c>
    </row>
    <row r="1036" spans="1:2" x14ac:dyDescent="0.3">
      <c r="A1036" t="s">
        <v>661</v>
      </c>
      <c r="B1036">
        <v>1</v>
      </c>
    </row>
    <row r="1037" spans="1:2" x14ac:dyDescent="0.3">
      <c r="A1037" t="s">
        <v>5369</v>
      </c>
      <c r="B1037">
        <v>1</v>
      </c>
    </row>
    <row r="1038" spans="1:2" x14ac:dyDescent="0.3">
      <c r="A1038" t="s">
        <v>1450</v>
      </c>
      <c r="B1038">
        <v>2</v>
      </c>
    </row>
    <row r="1039" spans="1:2" x14ac:dyDescent="0.3">
      <c r="A1039" t="s">
        <v>2995</v>
      </c>
      <c r="B1039">
        <v>3</v>
      </c>
    </row>
    <row r="1040" spans="1:2" x14ac:dyDescent="0.3">
      <c r="A1040" t="s">
        <v>953</v>
      </c>
      <c r="B1040">
        <v>1</v>
      </c>
    </row>
    <row r="1041" spans="1:2" x14ac:dyDescent="0.3">
      <c r="A1041" t="s">
        <v>3091</v>
      </c>
      <c r="B1041">
        <v>2</v>
      </c>
    </row>
    <row r="1042" spans="1:2" x14ac:dyDescent="0.3">
      <c r="A1042" t="s">
        <v>5130</v>
      </c>
      <c r="B1042">
        <v>1</v>
      </c>
    </row>
    <row r="1043" spans="1:2" x14ac:dyDescent="0.3">
      <c r="A1043" t="s">
        <v>1481</v>
      </c>
      <c r="B1043">
        <v>2</v>
      </c>
    </row>
    <row r="1044" spans="1:2" x14ac:dyDescent="0.3">
      <c r="A1044" t="s">
        <v>5216</v>
      </c>
      <c r="B1044">
        <v>1</v>
      </c>
    </row>
    <row r="1045" spans="1:2" x14ac:dyDescent="0.3">
      <c r="A1045" t="s">
        <v>671</v>
      </c>
      <c r="B1045">
        <v>1</v>
      </c>
    </row>
    <row r="1046" spans="1:2" x14ac:dyDescent="0.3">
      <c r="A1046" t="s">
        <v>3865</v>
      </c>
      <c r="B1046">
        <v>2</v>
      </c>
    </row>
    <row r="1047" spans="1:2" x14ac:dyDescent="0.3">
      <c r="A1047" t="s">
        <v>4259</v>
      </c>
      <c r="B1047">
        <v>1</v>
      </c>
    </row>
    <row r="1048" spans="1:2" x14ac:dyDescent="0.3">
      <c r="A1048" t="s">
        <v>4839</v>
      </c>
      <c r="B1048">
        <v>1</v>
      </c>
    </row>
    <row r="1049" spans="1:2" x14ac:dyDescent="0.3">
      <c r="A1049" t="s">
        <v>4707</v>
      </c>
      <c r="B1049">
        <v>1</v>
      </c>
    </row>
    <row r="1050" spans="1:2" x14ac:dyDescent="0.3">
      <c r="A1050" t="s">
        <v>899</v>
      </c>
      <c r="B1050">
        <v>2</v>
      </c>
    </row>
    <row r="1051" spans="1:2" x14ac:dyDescent="0.3">
      <c r="A1051" t="s">
        <v>4875</v>
      </c>
      <c r="B1051">
        <v>1</v>
      </c>
    </row>
    <row r="1052" spans="1:2" x14ac:dyDescent="0.3">
      <c r="A1052" t="s">
        <v>3201</v>
      </c>
      <c r="B1052">
        <v>1</v>
      </c>
    </row>
    <row r="1053" spans="1:2" x14ac:dyDescent="0.3">
      <c r="A1053" t="s">
        <v>3789</v>
      </c>
      <c r="B1053">
        <v>2</v>
      </c>
    </row>
    <row r="1054" spans="1:2" x14ac:dyDescent="0.3">
      <c r="A1054" t="s">
        <v>4944</v>
      </c>
      <c r="B1054">
        <v>1</v>
      </c>
    </row>
    <row r="1055" spans="1:2" x14ac:dyDescent="0.3">
      <c r="A1055" t="s">
        <v>4344</v>
      </c>
      <c r="B1055">
        <v>1</v>
      </c>
    </row>
    <row r="1056" spans="1:2" x14ac:dyDescent="0.3">
      <c r="A1056" t="s">
        <v>3893</v>
      </c>
      <c r="B1056">
        <v>1</v>
      </c>
    </row>
    <row r="1057" spans="1:2" x14ac:dyDescent="0.3">
      <c r="A1057" t="s">
        <v>134</v>
      </c>
      <c r="B1057">
        <v>1</v>
      </c>
    </row>
    <row r="1058" spans="1:2" x14ac:dyDescent="0.3">
      <c r="A1058" t="s">
        <v>3522</v>
      </c>
      <c r="B1058">
        <v>2</v>
      </c>
    </row>
    <row r="1059" spans="1:2" x14ac:dyDescent="0.3">
      <c r="A1059" t="s">
        <v>945</v>
      </c>
      <c r="B1059">
        <v>1</v>
      </c>
    </row>
    <row r="1060" spans="1:2" x14ac:dyDescent="0.3">
      <c r="A1060" t="s">
        <v>579</v>
      </c>
      <c r="B1060">
        <v>3</v>
      </c>
    </row>
    <row r="1061" spans="1:2" x14ac:dyDescent="0.3">
      <c r="A1061" t="s">
        <v>3796</v>
      </c>
      <c r="B1061">
        <v>2</v>
      </c>
    </row>
    <row r="1062" spans="1:2" x14ac:dyDescent="0.3">
      <c r="A1062" t="s">
        <v>2913</v>
      </c>
      <c r="B1062">
        <v>3</v>
      </c>
    </row>
    <row r="1063" spans="1:2" x14ac:dyDescent="0.3">
      <c r="A1063" t="s">
        <v>4921</v>
      </c>
      <c r="B1063">
        <v>2</v>
      </c>
    </row>
    <row r="1064" spans="1:2" x14ac:dyDescent="0.3">
      <c r="A1064" t="s">
        <v>3045</v>
      </c>
      <c r="B1064">
        <v>1</v>
      </c>
    </row>
    <row r="1065" spans="1:2" x14ac:dyDescent="0.3">
      <c r="A1065" t="s">
        <v>5939</v>
      </c>
      <c r="B1065">
        <v>1</v>
      </c>
    </row>
    <row r="1066" spans="1:2" x14ac:dyDescent="0.3">
      <c r="A1066" t="s">
        <v>5205</v>
      </c>
      <c r="B1066">
        <v>1</v>
      </c>
    </row>
    <row r="1067" spans="1:2" x14ac:dyDescent="0.3">
      <c r="A1067" t="s">
        <v>5783</v>
      </c>
      <c r="B1067">
        <v>1</v>
      </c>
    </row>
    <row r="1068" spans="1:2" x14ac:dyDescent="0.3">
      <c r="A1068" t="s">
        <v>3771</v>
      </c>
      <c r="B1068">
        <v>2</v>
      </c>
    </row>
    <row r="1069" spans="1:2" x14ac:dyDescent="0.3">
      <c r="A1069" t="s">
        <v>2993</v>
      </c>
      <c r="B1069">
        <v>2</v>
      </c>
    </row>
    <row r="1070" spans="1:2" x14ac:dyDescent="0.3">
      <c r="A1070" t="s">
        <v>1285</v>
      </c>
      <c r="B1070">
        <v>3</v>
      </c>
    </row>
    <row r="1071" spans="1:2" x14ac:dyDescent="0.3">
      <c r="A1071" t="s">
        <v>3772</v>
      </c>
      <c r="B1071">
        <v>1</v>
      </c>
    </row>
    <row r="1072" spans="1:2" x14ac:dyDescent="0.3">
      <c r="A1072" t="s">
        <v>3831</v>
      </c>
      <c r="B1072">
        <v>2</v>
      </c>
    </row>
    <row r="1073" spans="1:2" x14ac:dyDescent="0.3">
      <c r="A1073" t="s">
        <v>5764</v>
      </c>
      <c r="B1073">
        <v>1</v>
      </c>
    </row>
    <row r="1074" spans="1:2" x14ac:dyDescent="0.3">
      <c r="A1074" t="s">
        <v>4849</v>
      </c>
      <c r="B1074">
        <v>1</v>
      </c>
    </row>
    <row r="1075" spans="1:2" x14ac:dyDescent="0.3">
      <c r="A1075" t="s">
        <v>4612</v>
      </c>
      <c r="B1075">
        <v>3</v>
      </c>
    </row>
    <row r="1076" spans="1:2" x14ac:dyDescent="0.3">
      <c r="A1076" t="s">
        <v>392</v>
      </c>
      <c r="B1076">
        <v>1</v>
      </c>
    </row>
    <row r="1077" spans="1:2" x14ac:dyDescent="0.3">
      <c r="A1077" t="s">
        <v>1225</v>
      </c>
      <c r="B1077">
        <v>1</v>
      </c>
    </row>
    <row r="1078" spans="1:2" x14ac:dyDescent="0.3">
      <c r="A1078" t="s">
        <v>3618</v>
      </c>
      <c r="B1078">
        <v>3</v>
      </c>
    </row>
    <row r="1079" spans="1:2" x14ac:dyDescent="0.3">
      <c r="A1079" t="s">
        <v>3616</v>
      </c>
      <c r="B1079">
        <v>2</v>
      </c>
    </row>
    <row r="1080" spans="1:2" x14ac:dyDescent="0.3">
      <c r="A1080" t="s">
        <v>719</v>
      </c>
      <c r="B1080">
        <v>1</v>
      </c>
    </row>
    <row r="1081" spans="1:2" x14ac:dyDescent="0.3">
      <c r="A1081" t="s">
        <v>1997</v>
      </c>
      <c r="B1081">
        <v>2</v>
      </c>
    </row>
    <row r="1082" spans="1:2" x14ac:dyDescent="0.3">
      <c r="A1082" t="s">
        <v>4007</v>
      </c>
      <c r="B1082">
        <v>2</v>
      </c>
    </row>
    <row r="1083" spans="1:2" x14ac:dyDescent="0.3">
      <c r="A1083" t="s">
        <v>578</v>
      </c>
      <c r="B1083">
        <v>5</v>
      </c>
    </row>
    <row r="1084" spans="1:2" x14ac:dyDescent="0.3">
      <c r="A1084" t="s">
        <v>1128</v>
      </c>
      <c r="B1084">
        <v>3</v>
      </c>
    </row>
    <row r="1085" spans="1:2" x14ac:dyDescent="0.3">
      <c r="A1085" t="s">
        <v>964</v>
      </c>
      <c r="B1085">
        <v>2</v>
      </c>
    </row>
    <row r="1086" spans="1:2" x14ac:dyDescent="0.3">
      <c r="A1086" t="s">
        <v>417</v>
      </c>
      <c r="B1086">
        <v>1</v>
      </c>
    </row>
    <row r="1087" spans="1:2" x14ac:dyDescent="0.3">
      <c r="A1087" t="s">
        <v>3453</v>
      </c>
      <c r="B1087">
        <v>4</v>
      </c>
    </row>
    <row r="1088" spans="1:2" x14ac:dyDescent="0.3">
      <c r="A1088" t="s">
        <v>1318</v>
      </c>
      <c r="B1088">
        <v>2</v>
      </c>
    </row>
    <row r="1089" spans="1:2" x14ac:dyDescent="0.3">
      <c r="A1089" t="s">
        <v>460</v>
      </c>
      <c r="B1089">
        <v>4</v>
      </c>
    </row>
    <row r="1090" spans="1:2" x14ac:dyDescent="0.3">
      <c r="A1090" t="s">
        <v>592</v>
      </c>
      <c r="B1090">
        <v>1</v>
      </c>
    </row>
    <row r="1091" spans="1:2" x14ac:dyDescent="0.3">
      <c r="A1091" t="s">
        <v>5104</v>
      </c>
      <c r="B1091">
        <v>1</v>
      </c>
    </row>
    <row r="1092" spans="1:2" x14ac:dyDescent="0.3">
      <c r="A1092" t="s">
        <v>312</v>
      </c>
      <c r="B1092">
        <v>2</v>
      </c>
    </row>
    <row r="1093" spans="1:2" x14ac:dyDescent="0.3">
      <c r="A1093" t="s">
        <v>1590</v>
      </c>
      <c r="B1093">
        <v>1</v>
      </c>
    </row>
    <row r="1094" spans="1:2" x14ac:dyDescent="0.3">
      <c r="A1094" t="s">
        <v>136</v>
      </c>
      <c r="B1094">
        <v>3</v>
      </c>
    </row>
    <row r="1095" spans="1:2" x14ac:dyDescent="0.3">
      <c r="A1095" t="s">
        <v>2159</v>
      </c>
      <c r="B1095">
        <v>2</v>
      </c>
    </row>
    <row r="1096" spans="1:2" x14ac:dyDescent="0.3">
      <c r="A1096" t="s">
        <v>4578</v>
      </c>
      <c r="B1096">
        <v>4</v>
      </c>
    </row>
    <row r="1097" spans="1:2" x14ac:dyDescent="0.3">
      <c r="A1097" t="s">
        <v>4698</v>
      </c>
      <c r="B1097">
        <v>1</v>
      </c>
    </row>
    <row r="1098" spans="1:2" x14ac:dyDescent="0.3">
      <c r="A1098" t="s">
        <v>502</v>
      </c>
      <c r="B1098">
        <v>3</v>
      </c>
    </row>
    <row r="1099" spans="1:2" x14ac:dyDescent="0.3">
      <c r="A1099" t="s">
        <v>3100</v>
      </c>
      <c r="B1099">
        <v>2</v>
      </c>
    </row>
    <row r="1100" spans="1:2" x14ac:dyDescent="0.3">
      <c r="A1100" t="s">
        <v>2028</v>
      </c>
      <c r="B1100">
        <v>3</v>
      </c>
    </row>
    <row r="1101" spans="1:2" x14ac:dyDescent="0.3">
      <c r="A1101" t="s">
        <v>4014</v>
      </c>
      <c r="B1101">
        <v>2</v>
      </c>
    </row>
    <row r="1102" spans="1:2" x14ac:dyDescent="0.3">
      <c r="A1102" t="s">
        <v>5612</v>
      </c>
      <c r="B1102">
        <v>1</v>
      </c>
    </row>
    <row r="1103" spans="1:2" x14ac:dyDescent="0.3">
      <c r="A1103" t="s">
        <v>3663</v>
      </c>
      <c r="B1103">
        <v>1</v>
      </c>
    </row>
    <row r="1104" spans="1:2" x14ac:dyDescent="0.3">
      <c r="A1104" t="s">
        <v>1724</v>
      </c>
      <c r="B1104">
        <v>2</v>
      </c>
    </row>
    <row r="1105" spans="1:2" x14ac:dyDescent="0.3">
      <c r="A1105" t="s">
        <v>898</v>
      </c>
      <c r="B1105">
        <v>2</v>
      </c>
    </row>
    <row r="1106" spans="1:2" x14ac:dyDescent="0.3">
      <c r="A1106" t="s">
        <v>1432</v>
      </c>
      <c r="B1106">
        <v>1</v>
      </c>
    </row>
    <row r="1107" spans="1:2" x14ac:dyDescent="0.3">
      <c r="A1107" t="s">
        <v>4182</v>
      </c>
      <c r="B1107">
        <v>2</v>
      </c>
    </row>
    <row r="1108" spans="1:2" x14ac:dyDescent="0.3">
      <c r="A1108" t="s">
        <v>2365</v>
      </c>
      <c r="B1108">
        <v>1</v>
      </c>
    </row>
    <row r="1109" spans="1:2" x14ac:dyDescent="0.3">
      <c r="A1109" t="s">
        <v>2492</v>
      </c>
      <c r="B1109">
        <v>1</v>
      </c>
    </row>
    <row r="1110" spans="1:2" x14ac:dyDescent="0.3">
      <c r="A1110" t="s">
        <v>5220</v>
      </c>
      <c r="B1110">
        <v>1</v>
      </c>
    </row>
    <row r="1111" spans="1:2" x14ac:dyDescent="0.3">
      <c r="A1111" t="s">
        <v>2584</v>
      </c>
      <c r="B1111">
        <v>1</v>
      </c>
    </row>
    <row r="1112" spans="1:2" x14ac:dyDescent="0.3">
      <c r="A1112" t="s">
        <v>4760</v>
      </c>
      <c r="B1112">
        <v>2</v>
      </c>
    </row>
    <row r="1113" spans="1:2" x14ac:dyDescent="0.3">
      <c r="A1113" t="s">
        <v>2479</v>
      </c>
      <c r="B1113">
        <v>2</v>
      </c>
    </row>
    <row r="1114" spans="1:2" x14ac:dyDescent="0.3">
      <c r="A1114" t="s">
        <v>3696</v>
      </c>
      <c r="B1114">
        <v>2</v>
      </c>
    </row>
    <row r="1115" spans="1:2" x14ac:dyDescent="0.3">
      <c r="A1115" t="s">
        <v>717</v>
      </c>
      <c r="B1115">
        <v>1</v>
      </c>
    </row>
    <row r="1116" spans="1:2" x14ac:dyDescent="0.3">
      <c r="A1116" t="s">
        <v>5732</v>
      </c>
      <c r="B1116">
        <v>1</v>
      </c>
    </row>
    <row r="1117" spans="1:2" x14ac:dyDescent="0.3">
      <c r="A1117" t="s">
        <v>346</v>
      </c>
      <c r="B1117">
        <v>1</v>
      </c>
    </row>
    <row r="1118" spans="1:2" x14ac:dyDescent="0.3">
      <c r="A1118" t="s">
        <v>4282</v>
      </c>
      <c r="B1118">
        <v>2</v>
      </c>
    </row>
    <row r="1119" spans="1:2" x14ac:dyDescent="0.3">
      <c r="A1119" t="s">
        <v>4776</v>
      </c>
      <c r="B1119">
        <v>1</v>
      </c>
    </row>
    <row r="1120" spans="1:2" x14ac:dyDescent="0.3">
      <c r="A1120" t="s">
        <v>3819</v>
      </c>
      <c r="B1120">
        <v>1</v>
      </c>
    </row>
    <row r="1121" spans="1:2" x14ac:dyDescent="0.3">
      <c r="A1121" t="s">
        <v>5716</v>
      </c>
      <c r="B1121">
        <v>2</v>
      </c>
    </row>
    <row r="1122" spans="1:2" x14ac:dyDescent="0.3">
      <c r="A1122" t="s">
        <v>1302</v>
      </c>
      <c r="B1122">
        <v>1</v>
      </c>
    </row>
    <row r="1123" spans="1:2" x14ac:dyDescent="0.3">
      <c r="A1123" t="s">
        <v>5451</v>
      </c>
      <c r="B1123">
        <v>1</v>
      </c>
    </row>
    <row r="1124" spans="1:2" x14ac:dyDescent="0.3">
      <c r="A1124" t="s">
        <v>1240</v>
      </c>
      <c r="B1124">
        <v>2</v>
      </c>
    </row>
    <row r="1125" spans="1:2" x14ac:dyDescent="0.3">
      <c r="A1125" t="s">
        <v>3246</v>
      </c>
      <c r="B1125">
        <v>4</v>
      </c>
    </row>
    <row r="1126" spans="1:2" x14ac:dyDescent="0.3">
      <c r="A1126" t="s">
        <v>3031</v>
      </c>
      <c r="B1126">
        <v>2</v>
      </c>
    </row>
    <row r="1127" spans="1:2" x14ac:dyDescent="0.3">
      <c r="A1127" t="s">
        <v>3681</v>
      </c>
      <c r="B1127">
        <v>3</v>
      </c>
    </row>
    <row r="1128" spans="1:2" x14ac:dyDescent="0.3">
      <c r="A1128" t="s">
        <v>5573</v>
      </c>
      <c r="B1128">
        <v>1</v>
      </c>
    </row>
    <row r="1129" spans="1:2" x14ac:dyDescent="0.3">
      <c r="A1129" t="s">
        <v>5122</v>
      </c>
      <c r="B1129">
        <v>1</v>
      </c>
    </row>
    <row r="1130" spans="1:2" x14ac:dyDescent="0.3">
      <c r="A1130" t="s">
        <v>5223</v>
      </c>
      <c r="B1130">
        <v>1</v>
      </c>
    </row>
    <row r="1131" spans="1:2" x14ac:dyDescent="0.3">
      <c r="A1131" t="s">
        <v>2425</v>
      </c>
      <c r="B1131">
        <v>3</v>
      </c>
    </row>
    <row r="1132" spans="1:2" x14ac:dyDescent="0.3">
      <c r="A1132" t="s">
        <v>5113</v>
      </c>
      <c r="B1132">
        <v>2</v>
      </c>
    </row>
    <row r="1133" spans="1:2" x14ac:dyDescent="0.3">
      <c r="A1133" t="s">
        <v>3123</v>
      </c>
      <c r="B1133">
        <v>1</v>
      </c>
    </row>
    <row r="1134" spans="1:2" x14ac:dyDescent="0.3">
      <c r="A1134" t="s">
        <v>1813</v>
      </c>
      <c r="B1134">
        <v>3</v>
      </c>
    </row>
    <row r="1135" spans="1:2" x14ac:dyDescent="0.3">
      <c r="A1135" t="s">
        <v>4360</v>
      </c>
      <c r="B1135">
        <v>1</v>
      </c>
    </row>
    <row r="1136" spans="1:2" x14ac:dyDescent="0.3">
      <c r="A1136" t="s">
        <v>1635</v>
      </c>
      <c r="B1136">
        <v>1</v>
      </c>
    </row>
    <row r="1137" spans="1:2" x14ac:dyDescent="0.3">
      <c r="A1137" t="s">
        <v>2491</v>
      </c>
      <c r="B1137">
        <v>2</v>
      </c>
    </row>
    <row r="1138" spans="1:2" x14ac:dyDescent="0.3">
      <c r="A1138" t="s">
        <v>2192</v>
      </c>
      <c r="B1138">
        <v>1</v>
      </c>
    </row>
    <row r="1139" spans="1:2" x14ac:dyDescent="0.3">
      <c r="A1139" t="s">
        <v>970</v>
      </c>
      <c r="B1139">
        <v>2</v>
      </c>
    </row>
    <row r="1140" spans="1:2" x14ac:dyDescent="0.3">
      <c r="A1140" t="s">
        <v>626</v>
      </c>
      <c r="B1140">
        <v>2</v>
      </c>
    </row>
    <row r="1141" spans="1:2" x14ac:dyDescent="0.3">
      <c r="A1141" t="s">
        <v>432</v>
      </c>
      <c r="B1141">
        <v>5</v>
      </c>
    </row>
    <row r="1142" spans="1:2" x14ac:dyDescent="0.3">
      <c r="A1142" t="s">
        <v>3691</v>
      </c>
      <c r="B1142">
        <v>1</v>
      </c>
    </row>
    <row r="1143" spans="1:2" x14ac:dyDescent="0.3">
      <c r="A1143" t="s">
        <v>3361</v>
      </c>
      <c r="B1143">
        <v>1</v>
      </c>
    </row>
    <row r="1144" spans="1:2" x14ac:dyDescent="0.3">
      <c r="A1144" t="s">
        <v>2556</v>
      </c>
      <c r="B1144">
        <v>2</v>
      </c>
    </row>
    <row r="1145" spans="1:2" x14ac:dyDescent="0.3">
      <c r="A1145" t="s">
        <v>1020</v>
      </c>
      <c r="B1145">
        <v>1</v>
      </c>
    </row>
    <row r="1146" spans="1:2" x14ac:dyDescent="0.3">
      <c r="A1146" t="s">
        <v>1480</v>
      </c>
      <c r="B1146">
        <v>1</v>
      </c>
    </row>
    <row r="1147" spans="1:2" x14ac:dyDescent="0.3">
      <c r="A1147" t="s">
        <v>3219</v>
      </c>
      <c r="B1147">
        <v>3</v>
      </c>
    </row>
    <row r="1148" spans="1:2" x14ac:dyDescent="0.3">
      <c r="A1148" t="s">
        <v>2831</v>
      </c>
      <c r="B1148">
        <v>1</v>
      </c>
    </row>
    <row r="1149" spans="1:2" x14ac:dyDescent="0.3">
      <c r="A1149" t="s">
        <v>5517</v>
      </c>
      <c r="B1149">
        <v>1</v>
      </c>
    </row>
    <row r="1150" spans="1:2" x14ac:dyDescent="0.3">
      <c r="A1150" t="s">
        <v>968</v>
      </c>
      <c r="B1150">
        <v>2</v>
      </c>
    </row>
    <row r="1151" spans="1:2" x14ac:dyDescent="0.3">
      <c r="A1151" t="s">
        <v>1059</v>
      </c>
      <c r="B1151">
        <v>1</v>
      </c>
    </row>
    <row r="1152" spans="1:2" x14ac:dyDescent="0.3">
      <c r="A1152" t="s">
        <v>2934</v>
      </c>
      <c r="B1152">
        <v>1</v>
      </c>
    </row>
    <row r="1153" spans="1:2" x14ac:dyDescent="0.3">
      <c r="A1153" t="s">
        <v>4262</v>
      </c>
      <c r="B1153">
        <v>2</v>
      </c>
    </row>
    <row r="1154" spans="1:2" x14ac:dyDescent="0.3">
      <c r="A1154" t="s">
        <v>132</v>
      </c>
      <c r="B1154">
        <v>2</v>
      </c>
    </row>
    <row r="1155" spans="1:2" x14ac:dyDescent="0.3">
      <c r="A1155" t="s">
        <v>5269</v>
      </c>
      <c r="B1155">
        <v>1</v>
      </c>
    </row>
    <row r="1156" spans="1:2" x14ac:dyDescent="0.3">
      <c r="A1156" t="s">
        <v>4958</v>
      </c>
      <c r="B1156">
        <v>2</v>
      </c>
    </row>
    <row r="1157" spans="1:2" x14ac:dyDescent="0.3">
      <c r="A1157" t="s">
        <v>4703</v>
      </c>
      <c r="B1157">
        <v>1</v>
      </c>
    </row>
    <row r="1158" spans="1:2" x14ac:dyDescent="0.3">
      <c r="A1158" t="s">
        <v>1675</v>
      </c>
      <c r="B1158">
        <v>1</v>
      </c>
    </row>
    <row r="1159" spans="1:2" x14ac:dyDescent="0.3">
      <c r="A1159" t="s">
        <v>825</v>
      </c>
      <c r="B1159">
        <v>4</v>
      </c>
    </row>
    <row r="1160" spans="1:2" x14ac:dyDescent="0.3">
      <c r="A1160" t="s">
        <v>5062</v>
      </c>
      <c r="B1160">
        <v>1</v>
      </c>
    </row>
    <row r="1161" spans="1:2" x14ac:dyDescent="0.3">
      <c r="A1161" t="s">
        <v>3252</v>
      </c>
      <c r="B1161">
        <v>2</v>
      </c>
    </row>
    <row r="1162" spans="1:2" x14ac:dyDescent="0.3">
      <c r="A1162" t="s">
        <v>838</v>
      </c>
      <c r="B1162">
        <v>2</v>
      </c>
    </row>
    <row r="1163" spans="1:2" x14ac:dyDescent="0.3">
      <c r="A1163" t="s">
        <v>3077</v>
      </c>
      <c r="B1163">
        <v>4</v>
      </c>
    </row>
    <row r="1164" spans="1:2" x14ac:dyDescent="0.3">
      <c r="A1164" t="s">
        <v>5366</v>
      </c>
      <c r="B1164">
        <v>1</v>
      </c>
    </row>
    <row r="1165" spans="1:2" x14ac:dyDescent="0.3">
      <c r="A1165" t="s">
        <v>4755</v>
      </c>
      <c r="B1165">
        <v>1</v>
      </c>
    </row>
    <row r="1166" spans="1:2" x14ac:dyDescent="0.3">
      <c r="A1166" t="s">
        <v>5922</v>
      </c>
      <c r="B1166">
        <v>1</v>
      </c>
    </row>
    <row r="1167" spans="1:2" x14ac:dyDescent="0.3">
      <c r="A1167" t="s">
        <v>2325</v>
      </c>
      <c r="B1167">
        <v>1</v>
      </c>
    </row>
    <row r="1168" spans="1:2" x14ac:dyDescent="0.3">
      <c r="A1168" t="s">
        <v>2398</v>
      </c>
      <c r="B1168">
        <v>1</v>
      </c>
    </row>
    <row r="1169" spans="1:2" x14ac:dyDescent="0.3">
      <c r="A1169" t="s">
        <v>1151</v>
      </c>
      <c r="B1169">
        <v>3</v>
      </c>
    </row>
    <row r="1170" spans="1:2" x14ac:dyDescent="0.3">
      <c r="A1170" t="s">
        <v>75</v>
      </c>
      <c r="B1170">
        <v>1</v>
      </c>
    </row>
    <row r="1171" spans="1:2" x14ac:dyDescent="0.3">
      <c r="A1171" t="s">
        <v>4804</v>
      </c>
      <c r="B1171">
        <v>1</v>
      </c>
    </row>
    <row r="1172" spans="1:2" x14ac:dyDescent="0.3">
      <c r="A1172" t="s">
        <v>2061</v>
      </c>
      <c r="B1172">
        <v>3</v>
      </c>
    </row>
    <row r="1173" spans="1:2" x14ac:dyDescent="0.3">
      <c r="A1173" t="s">
        <v>1296</v>
      </c>
      <c r="B1173">
        <v>2</v>
      </c>
    </row>
    <row r="1174" spans="1:2" x14ac:dyDescent="0.3">
      <c r="A1174" t="s">
        <v>702</v>
      </c>
      <c r="B1174">
        <v>3</v>
      </c>
    </row>
    <row r="1175" spans="1:2" x14ac:dyDescent="0.3">
      <c r="A1175" t="s">
        <v>4945</v>
      </c>
      <c r="B1175">
        <v>1</v>
      </c>
    </row>
    <row r="1176" spans="1:2" x14ac:dyDescent="0.3">
      <c r="A1176" t="s">
        <v>2796</v>
      </c>
      <c r="B1176">
        <v>3</v>
      </c>
    </row>
    <row r="1177" spans="1:2" x14ac:dyDescent="0.3">
      <c r="A1177" t="s">
        <v>1758</v>
      </c>
      <c r="B1177">
        <v>2</v>
      </c>
    </row>
    <row r="1178" spans="1:2" x14ac:dyDescent="0.3">
      <c r="A1178" t="s">
        <v>5859</v>
      </c>
      <c r="B1178">
        <v>1</v>
      </c>
    </row>
    <row r="1179" spans="1:2" x14ac:dyDescent="0.3">
      <c r="A1179" t="s">
        <v>5908</v>
      </c>
      <c r="B1179">
        <v>2</v>
      </c>
    </row>
    <row r="1180" spans="1:2" x14ac:dyDescent="0.3">
      <c r="A1180" t="s">
        <v>5321</v>
      </c>
      <c r="B1180">
        <v>1</v>
      </c>
    </row>
    <row r="1181" spans="1:2" x14ac:dyDescent="0.3">
      <c r="A1181" t="s">
        <v>2740</v>
      </c>
      <c r="B1181">
        <v>1</v>
      </c>
    </row>
    <row r="1182" spans="1:2" x14ac:dyDescent="0.3">
      <c r="A1182" t="s">
        <v>1988</v>
      </c>
      <c r="B1182">
        <v>4</v>
      </c>
    </row>
    <row r="1183" spans="1:2" x14ac:dyDescent="0.3">
      <c r="A1183" t="s">
        <v>3034</v>
      </c>
      <c r="B1183">
        <v>1</v>
      </c>
    </row>
    <row r="1184" spans="1:2" x14ac:dyDescent="0.3">
      <c r="A1184" t="s">
        <v>699</v>
      </c>
      <c r="B1184">
        <v>5</v>
      </c>
    </row>
    <row r="1185" spans="1:2" x14ac:dyDescent="0.3">
      <c r="A1185" t="s">
        <v>2830</v>
      </c>
      <c r="B1185">
        <v>1</v>
      </c>
    </row>
    <row r="1186" spans="1:2" x14ac:dyDescent="0.3">
      <c r="A1186" t="s">
        <v>2958</v>
      </c>
      <c r="B1186">
        <v>2</v>
      </c>
    </row>
    <row r="1187" spans="1:2" x14ac:dyDescent="0.3">
      <c r="A1187" t="s">
        <v>611</v>
      </c>
      <c r="B1187">
        <v>1</v>
      </c>
    </row>
    <row r="1188" spans="1:2" x14ac:dyDescent="0.3">
      <c r="A1188" t="s">
        <v>2840</v>
      </c>
      <c r="B1188">
        <v>2</v>
      </c>
    </row>
    <row r="1189" spans="1:2" x14ac:dyDescent="0.3">
      <c r="A1189" t="s">
        <v>1846</v>
      </c>
      <c r="B1189">
        <v>2</v>
      </c>
    </row>
    <row r="1190" spans="1:2" x14ac:dyDescent="0.3">
      <c r="A1190" t="s">
        <v>2086</v>
      </c>
      <c r="B1190">
        <v>1</v>
      </c>
    </row>
    <row r="1191" spans="1:2" x14ac:dyDescent="0.3">
      <c r="A1191" t="s">
        <v>3008</v>
      </c>
      <c r="B1191">
        <v>1</v>
      </c>
    </row>
    <row r="1192" spans="1:2" x14ac:dyDescent="0.3">
      <c r="A1192" t="s">
        <v>3038</v>
      </c>
      <c r="B1192">
        <v>1</v>
      </c>
    </row>
    <row r="1193" spans="1:2" x14ac:dyDescent="0.3">
      <c r="A1193" t="s">
        <v>3946</v>
      </c>
      <c r="B1193">
        <v>2</v>
      </c>
    </row>
    <row r="1194" spans="1:2" x14ac:dyDescent="0.3">
      <c r="A1194" t="s">
        <v>329</v>
      </c>
      <c r="B1194">
        <v>2</v>
      </c>
    </row>
    <row r="1195" spans="1:2" x14ac:dyDescent="0.3">
      <c r="A1195" t="s">
        <v>5815</v>
      </c>
      <c r="B1195">
        <v>1</v>
      </c>
    </row>
    <row r="1196" spans="1:2" x14ac:dyDescent="0.3">
      <c r="A1196" t="s">
        <v>4513</v>
      </c>
      <c r="B1196">
        <v>1</v>
      </c>
    </row>
    <row r="1197" spans="1:2" x14ac:dyDescent="0.3">
      <c r="A1197" t="s">
        <v>4293</v>
      </c>
      <c r="B1197">
        <v>2</v>
      </c>
    </row>
    <row r="1198" spans="1:2" x14ac:dyDescent="0.3">
      <c r="A1198" t="s">
        <v>4923</v>
      </c>
      <c r="B1198">
        <v>1</v>
      </c>
    </row>
    <row r="1199" spans="1:2" x14ac:dyDescent="0.3">
      <c r="A1199" t="s">
        <v>5181</v>
      </c>
      <c r="B1199">
        <v>1</v>
      </c>
    </row>
    <row r="1200" spans="1:2" x14ac:dyDescent="0.3">
      <c r="A1200" t="s">
        <v>3305</v>
      </c>
      <c r="B1200">
        <v>3</v>
      </c>
    </row>
    <row r="1201" spans="1:2" x14ac:dyDescent="0.3">
      <c r="A1201" t="s">
        <v>5038</v>
      </c>
      <c r="B1201">
        <v>1</v>
      </c>
    </row>
    <row r="1202" spans="1:2" x14ac:dyDescent="0.3">
      <c r="A1202" t="s">
        <v>1232</v>
      </c>
      <c r="B1202">
        <v>2</v>
      </c>
    </row>
    <row r="1203" spans="1:2" x14ac:dyDescent="0.3">
      <c r="A1203" t="s">
        <v>1252</v>
      </c>
      <c r="B1203">
        <v>2</v>
      </c>
    </row>
    <row r="1204" spans="1:2" x14ac:dyDescent="0.3">
      <c r="A1204" t="s">
        <v>4056</v>
      </c>
      <c r="B1204">
        <v>1</v>
      </c>
    </row>
    <row r="1205" spans="1:2" x14ac:dyDescent="0.3">
      <c r="A1205" t="s">
        <v>2501</v>
      </c>
      <c r="B1205">
        <v>1</v>
      </c>
    </row>
    <row r="1206" spans="1:2" x14ac:dyDescent="0.3">
      <c r="A1206" t="s">
        <v>4392</v>
      </c>
      <c r="B1206">
        <v>1</v>
      </c>
    </row>
    <row r="1207" spans="1:2" x14ac:dyDescent="0.3">
      <c r="A1207" t="s">
        <v>844</v>
      </c>
      <c r="B1207">
        <v>1</v>
      </c>
    </row>
    <row r="1208" spans="1:2" x14ac:dyDescent="0.3">
      <c r="A1208" t="s">
        <v>805</v>
      </c>
      <c r="B1208">
        <v>2</v>
      </c>
    </row>
    <row r="1209" spans="1:2" x14ac:dyDescent="0.3">
      <c r="A1209" t="s">
        <v>2733</v>
      </c>
      <c r="B1209">
        <v>2</v>
      </c>
    </row>
    <row r="1210" spans="1:2" x14ac:dyDescent="0.3">
      <c r="A1210" t="s">
        <v>2371</v>
      </c>
      <c r="B1210">
        <v>1</v>
      </c>
    </row>
    <row r="1211" spans="1:2" x14ac:dyDescent="0.3">
      <c r="A1211" t="s">
        <v>2274</v>
      </c>
      <c r="B1211">
        <v>1</v>
      </c>
    </row>
    <row r="1212" spans="1:2" x14ac:dyDescent="0.3">
      <c r="A1212" t="s">
        <v>5249</v>
      </c>
      <c r="B1212">
        <v>1</v>
      </c>
    </row>
    <row r="1213" spans="1:2" x14ac:dyDescent="0.3">
      <c r="A1213" t="s">
        <v>3502</v>
      </c>
      <c r="B1213">
        <v>1</v>
      </c>
    </row>
    <row r="1214" spans="1:2" x14ac:dyDescent="0.3">
      <c r="A1214" t="s">
        <v>633</v>
      </c>
      <c r="B1214">
        <v>5</v>
      </c>
    </row>
    <row r="1215" spans="1:2" x14ac:dyDescent="0.3">
      <c r="A1215" t="s">
        <v>3905</v>
      </c>
      <c r="B1215">
        <v>1</v>
      </c>
    </row>
    <row r="1216" spans="1:2" x14ac:dyDescent="0.3">
      <c r="A1216" t="s">
        <v>1094</v>
      </c>
      <c r="B1216">
        <v>2</v>
      </c>
    </row>
    <row r="1217" spans="1:2" x14ac:dyDescent="0.3">
      <c r="A1217" t="s">
        <v>535</v>
      </c>
      <c r="B1217">
        <v>4</v>
      </c>
    </row>
    <row r="1218" spans="1:2" x14ac:dyDescent="0.3">
      <c r="A1218" t="s">
        <v>4615</v>
      </c>
      <c r="B1218">
        <v>1</v>
      </c>
    </row>
    <row r="1219" spans="1:2" x14ac:dyDescent="0.3">
      <c r="A1219" t="s">
        <v>1843</v>
      </c>
      <c r="B1219">
        <v>1</v>
      </c>
    </row>
    <row r="1220" spans="1:2" x14ac:dyDescent="0.3">
      <c r="A1220" t="s">
        <v>1460</v>
      </c>
      <c r="B1220">
        <v>1</v>
      </c>
    </row>
    <row r="1221" spans="1:2" x14ac:dyDescent="0.3">
      <c r="A1221" t="s">
        <v>4585</v>
      </c>
      <c r="B1221">
        <v>2</v>
      </c>
    </row>
    <row r="1222" spans="1:2" x14ac:dyDescent="0.3">
      <c r="A1222" t="s">
        <v>3432</v>
      </c>
      <c r="B1222">
        <v>2</v>
      </c>
    </row>
    <row r="1223" spans="1:2" x14ac:dyDescent="0.3">
      <c r="A1223" t="s">
        <v>4700</v>
      </c>
      <c r="B1223">
        <v>1</v>
      </c>
    </row>
    <row r="1224" spans="1:2" x14ac:dyDescent="0.3">
      <c r="A1224" t="s">
        <v>2605</v>
      </c>
      <c r="B1224">
        <v>1</v>
      </c>
    </row>
    <row r="1225" spans="1:2" x14ac:dyDescent="0.3">
      <c r="A1225" t="s">
        <v>4626</v>
      </c>
      <c r="B1225">
        <v>1</v>
      </c>
    </row>
    <row r="1226" spans="1:2" x14ac:dyDescent="0.3">
      <c r="A1226" t="s">
        <v>5709</v>
      </c>
      <c r="B1226">
        <v>1</v>
      </c>
    </row>
    <row r="1227" spans="1:2" x14ac:dyDescent="0.3">
      <c r="A1227" t="s">
        <v>695</v>
      </c>
      <c r="B1227">
        <v>3</v>
      </c>
    </row>
    <row r="1228" spans="1:2" x14ac:dyDescent="0.3">
      <c r="A1228" t="s">
        <v>1169</v>
      </c>
      <c r="B1228">
        <v>3</v>
      </c>
    </row>
    <row r="1229" spans="1:2" x14ac:dyDescent="0.3">
      <c r="A1229" t="s">
        <v>5765</v>
      </c>
      <c r="B1229">
        <v>1</v>
      </c>
    </row>
    <row r="1230" spans="1:2" x14ac:dyDescent="0.3">
      <c r="A1230" t="s">
        <v>3769</v>
      </c>
      <c r="B1230">
        <v>1</v>
      </c>
    </row>
    <row r="1231" spans="1:2" x14ac:dyDescent="0.3">
      <c r="A1231" t="s">
        <v>1257</v>
      </c>
      <c r="B1231">
        <v>2</v>
      </c>
    </row>
    <row r="1232" spans="1:2" x14ac:dyDescent="0.3">
      <c r="A1232" t="s">
        <v>3651</v>
      </c>
      <c r="B1232">
        <v>1</v>
      </c>
    </row>
    <row r="1233" spans="1:2" x14ac:dyDescent="0.3">
      <c r="A1233" t="s">
        <v>852</v>
      </c>
      <c r="B1233">
        <v>2</v>
      </c>
    </row>
    <row r="1234" spans="1:2" x14ac:dyDescent="0.3">
      <c r="A1234" t="s">
        <v>1880</v>
      </c>
      <c r="B1234">
        <v>2</v>
      </c>
    </row>
    <row r="1235" spans="1:2" x14ac:dyDescent="0.3">
      <c r="A1235" t="s">
        <v>4723</v>
      </c>
      <c r="B1235">
        <v>1</v>
      </c>
    </row>
    <row r="1236" spans="1:2" x14ac:dyDescent="0.3">
      <c r="A1236" t="s">
        <v>509</v>
      </c>
      <c r="B1236">
        <v>4</v>
      </c>
    </row>
    <row r="1237" spans="1:2" x14ac:dyDescent="0.3">
      <c r="A1237" t="s">
        <v>393</v>
      </c>
      <c r="B1237">
        <v>2</v>
      </c>
    </row>
    <row r="1238" spans="1:2" x14ac:dyDescent="0.3">
      <c r="A1238" t="s">
        <v>1449</v>
      </c>
      <c r="B1238">
        <v>1</v>
      </c>
    </row>
    <row r="1239" spans="1:2" x14ac:dyDescent="0.3">
      <c r="A1239" t="s">
        <v>1687</v>
      </c>
      <c r="B1239">
        <v>2</v>
      </c>
    </row>
    <row r="1240" spans="1:2" x14ac:dyDescent="0.3">
      <c r="A1240" t="s">
        <v>2390</v>
      </c>
      <c r="B1240">
        <v>2</v>
      </c>
    </row>
    <row r="1241" spans="1:2" x14ac:dyDescent="0.3">
      <c r="A1241" t="s">
        <v>4876</v>
      </c>
      <c r="B1241">
        <v>2</v>
      </c>
    </row>
    <row r="1242" spans="1:2" x14ac:dyDescent="0.3">
      <c r="A1242" t="s">
        <v>1420</v>
      </c>
      <c r="B1242">
        <v>3</v>
      </c>
    </row>
    <row r="1243" spans="1:2" x14ac:dyDescent="0.3">
      <c r="A1243" t="s">
        <v>4402</v>
      </c>
      <c r="B1243">
        <v>1</v>
      </c>
    </row>
    <row r="1244" spans="1:2" x14ac:dyDescent="0.3">
      <c r="A1244" t="s">
        <v>3878</v>
      </c>
      <c r="B1244">
        <v>3</v>
      </c>
    </row>
    <row r="1245" spans="1:2" x14ac:dyDescent="0.3">
      <c r="A1245" t="s">
        <v>440</v>
      </c>
      <c r="B1245">
        <v>1</v>
      </c>
    </row>
    <row r="1246" spans="1:2" x14ac:dyDescent="0.3">
      <c r="A1246" t="s">
        <v>4713</v>
      </c>
      <c r="B1246">
        <v>1</v>
      </c>
    </row>
    <row r="1247" spans="1:2" x14ac:dyDescent="0.3">
      <c r="A1247" t="s">
        <v>3717</v>
      </c>
      <c r="B1247">
        <v>2</v>
      </c>
    </row>
    <row r="1248" spans="1:2" x14ac:dyDescent="0.3">
      <c r="A1248" t="s">
        <v>3409</v>
      </c>
      <c r="B1248">
        <v>1</v>
      </c>
    </row>
    <row r="1249" spans="1:2" x14ac:dyDescent="0.3">
      <c r="A1249" t="s">
        <v>2265</v>
      </c>
      <c r="B1249">
        <v>1</v>
      </c>
    </row>
    <row r="1250" spans="1:2" x14ac:dyDescent="0.3">
      <c r="A1250" t="s">
        <v>2875</v>
      </c>
      <c r="B1250">
        <v>2</v>
      </c>
    </row>
    <row r="1251" spans="1:2" x14ac:dyDescent="0.3">
      <c r="A1251" t="s">
        <v>396</v>
      </c>
      <c r="B1251">
        <v>4</v>
      </c>
    </row>
    <row r="1252" spans="1:2" x14ac:dyDescent="0.3">
      <c r="A1252" t="s">
        <v>4629</v>
      </c>
      <c r="B1252">
        <v>1</v>
      </c>
    </row>
    <row r="1253" spans="1:2" x14ac:dyDescent="0.3">
      <c r="A1253" t="s">
        <v>1855</v>
      </c>
      <c r="B1253">
        <v>3</v>
      </c>
    </row>
    <row r="1254" spans="1:2" x14ac:dyDescent="0.3">
      <c r="A1254" t="s">
        <v>192</v>
      </c>
      <c r="B1254">
        <v>4</v>
      </c>
    </row>
    <row r="1255" spans="1:2" x14ac:dyDescent="0.3">
      <c r="A1255" t="s">
        <v>2454</v>
      </c>
      <c r="B1255">
        <v>3</v>
      </c>
    </row>
    <row r="1256" spans="1:2" x14ac:dyDescent="0.3">
      <c r="A1256" t="s">
        <v>4190</v>
      </c>
      <c r="B1256">
        <v>1</v>
      </c>
    </row>
    <row r="1257" spans="1:2" x14ac:dyDescent="0.3">
      <c r="A1257" t="s">
        <v>1979</v>
      </c>
      <c r="B1257">
        <v>1</v>
      </c>
    </row>
    <row r="1258" spans="1:2" x14ac:dyDescent="0.3">
      <c r="A1258" t="s">
        <v>4283</v>
      </c>
      <c r="B1258">
        <v>2</v>
      </c>
    </row>
    <row r="1259" spans="1:2" x14ac:dyDescent="0.3">
      <c r="A1259" t="s">
        <v>80</v>
      </c>
      <c r="B1259">
        <v>1</v>
      </c>
    </row>
    <row r="1260" spans="1:2" x14ac:dyDescent="0.3">
      <c r="A1260" t="s">
        <v>142</v>
      </c>
      <c r="B1260">
        <v>3</v>
      </c>
    </row>
    <row r="1261" spans="1:2" x14ac:dyDescent="0.3">
      <c r="A1261" t="s">
        <v>4219</v>
      </c>
      <c r="B1261">
        <v>1</v>
      </c>
    </row>
    <row r="1262" spans="1:2" x14ac:dyDescent="0.3">
      <c r="A1262" t="s">
        <v>2068</v>
      </c>
      <c r="B1262">
        <v>2</v>
      </c>
    </row>
    <row r="1263" spans="1:2" x14ac:dyDescent="0.3">
      <c r="A1263" t="s">
        <v>5528</v>
      </c>
      <c r="B1263">
        <v>1</v>
      </c>
    </row>
    <row r="1264" spans="1:2" x14ac:dyDescent="0.3">
      <c r="A1264" t="s">
        <v>2718</v>
      </c>
      <c r="B1264">
        <v>1</v>
      </c>
    </row>
    <row r="1265" spans="1:2" x14ac:dyDescent="0.3">
      <c r="A1265" t="s">
        <v>1414</v>
      </c>
      <c r="B1265">
        <v>2</v>
      </c>
    </row>
    <row r="1266" spans="1:2" x14ac:dyDescent="0.3">
      <c r="A1266" t="s">
        <v>2681</v>
      </c>
      <c r="B1266">
        <v>1</v>
      </c>
    </row>
    <row r="1267" spans="1:2" x14ac:dyDescent="0.3">
      <c r="A1267" t="s">
        <v>1324</v>
      </c>
      <c r="B1267">
        <v>1</v>
      </c>
    </row>
    <row r="1268" spans="1:2" x14ac:dyDescent="0.3">
      <c r="A1268" t="s">
        <v>751</v>
      </c>
      <c r="B1268">
        <v>2</v>
      </c>
    </row>
    <row r="1269" spans="1:2" x14ac:dyDescent="0.3">
      <c r="A1269" t="s">
        <v>1176</v>
      </c>
      <c r="B1269">
        <v>1</v>
      </c>
    </row>
    <row r="1270" spans="1:2" x14ac:dyDescent="0.3">
      <c r="A1270" t="s">
        <v>1859</v>
      </c>
      <c r="B1270">
        <v>3</v>
      </c>
    </row>
    <row r="1271" spans="1:2" x14ac:dyDescent="0.3">
      <c r="A1271" t="s">
        <v>5883</v>
      </c>
      <c r="B1271">
        <v>1</v>
      </c>
    </row>
    <row r="1272" spans="1:2" x14ac:dyDescent="0.3">
      <c r="A1272" t="s">
        <v>2550</v>
      </c>
      <c r="B1272">
        <v>2</v>
      </c>
    </row>
    <row r="1273" spans="1:2" x14ac:dyDescent="0.3">
      <c r="A1273" t="s">
        <v>831</v>
      </c>
      <c r="B1273">
        <v>2</v>
      </c>
    </row>
    <row r="1274" spans="1:2" x14ac:dyDescent="0.3">
      <c r="A1274" t="s">
        <v>356</v>
      </c>
      <c r="B1274">
        <v>2</v>
      </c>
    </row>
    <row r="1275" spans="1:2" x14ac:dyDescent="0.3">
      <c r="A1275" t="s">
        <v>3473</v>
      </c>
      <c r="B1275">
        <v>3</v>
      </c>
    </row>
    <row r="1276" spans="1:2" x14ac:dyDescent="0.3">
      <c r="A1276" t="s">
        <v>5174</v>
      </c>
      <c r="B1276">
        <v>2</v>
      </c>
    </row>
    <row r="1277" spans="1:2" x14ac:dyDescent="0.3">
      <c r="A1277" t="s">
        <v>1601</v>
      </c>
      <c r="B1277">
        <v>1</v>
      </c>
    </row>
    <row r="1278" spans="1:2" x14ac:dyDescent="0.3">
      <c r="A1278" t="s">
        <v>4949</v>
      </c>
      <c r="B1278">
        <v>1</v>
      </c>
    </row>
    <row r="1279" spans="1:2" x14ac:dyDescent="0.3">
      <c r="A1279" t="s">
        <v>3390</v>
      </c>
      <c r="B1279">
        <v>1</v>
      </c>
    </row>
    <row r="1280" spans="1:2" x14ac:dyDescent="0.3">
      <c r="A1280" t="s">
        <v>5234</v>
      </c>
      <c r="B1280">
        <v>1</v>
      </c>
    </row>
    <row r="1281" spans="1:2" x14ac:dyDescent="0.3">
      <c r="A1281" t="s">
        <v>737</v>
      </c>
      <c r="B1281">
        <v>1</v>
      </c>
    </row>
    <row r="1282" spans="1:2" x14ac:dyDescent="0.3">
      <c r="A1282" t="s">
        <v>3817</v>
      </c>
      <c r="B1282">
        <v>1</v>
      </c>
    </row>
    <row r="1283" spans="1:2" x14ac:dyDescent="0.3">
      <c r="A1283" t="s">
        <v>2259</v>
      </c>
      <c r="B1283">
        <v>3</v>
      </c>
    </row>
    <row r="1284" spans="1:2" x14ac:dyDescent="0.3">
      <c r="A1284" t="s">
        <v>2744</v>
      </c>
      <c r="B1284">
        <v>2</v>
      </c>
    </row>
    <row r="1285" spans="1:2" x14ac:dyDescent="0.3">
      <c r="A1285" t="s">
        <v>5948</v>
      </c>
      <c r="B1285">
        <v>1</v>
      </c>
    </row>
    <row r="1286" spans="1:2" x14ac:dyDescent="0.3">
      <c r="A1286" t="s">
        <v>786</v>
      </c>
      <c r="B1286">
        <v>2</v>
      </c>
    </row>
    <row r="1287" spans="1:2" x14ac:dyDescent="0.3">
      <c r="A1287" t="s">
        <v>2388</v>
      </c>
      <c r="B1287">
        <v>2</v>
      </c>
    </row>
    <row r="1288" spans="1:2" x14ac:dyDescent="0.3">
      <c r="A1288" t="s">
        <v>3881</v>
      </c>
      <c r="B1288">
        <v>2</v>
      </c>
    </row>
    <row r="1289" spans="1:2" x14ac:dyDescent="0.3">
      <c r="A1289" t="s">
        <v>5394</v>
      </c>
      <c r="B1289">
        <v>2</v>
      </c>
    </row>
    <row r="1290" spans="1:2" x14ac:dyDescent="0.3">
      <c r="A1290" t="s">
        <v>3536</v>
      </c>
      <c r="B1290">
        <v>2</v>
      </c>
    </row>
    <row r="1291" spans="1:2" x14ac:dyDescent="0.3">
      <c r="A1291" t="s">
        <v>2647</v>
      </c>
      <c r="B1291">
        <v>2</v>
      </c>
    </row>
    <row r="1292" spans="1:2" x14ac:dyDescent="0.3">
      <c r="A1292" t="s">
        <v>1405</v>
      </c>
      <c r="B1292">
        <v>3</v>
      </c>
    </row>
    <row r="1293" spans="1:2" x14ac:dyDescent="0.3">
      <c r="A1293" t="s">
        <v>3342</v>
      </c>
      <c r="B1293">
        <v>1</v>
      </c>
    </row>
    <row r="1294" spans="1:2" x14ac:dyDescent="0.3">
      <c r="A1294" t="s">
        <v>5946</v>
      </c>
      <c r="B1294">
        <v>1</v>
      </c>
    </row>
    <row r="1295" spans="1:2" x14ac:dyDescent="0.3">
      <c r="A1295" t="s">
        <v>3968</v>
      </c>
      <c r="B1295">
        <v>1</v>
      </c>
    </row>
    <row r="1296" spans="1:2" x14ac:dyDescent="0.3">
      <c r="A1296" t="s">
        <v>3724</v>
      </c>
      <c r="B1296">
        <v>1</v>
      </c>
    </row>
    <row r="1297" spans="1:2" x14ac:dyDescent="0.3">
      <c r="A1297" t="s">
        <v>788</v>
      </c>
      <c r="B1297">
        <v>1</v>
      </c>
    </row>
    <row r="1298" spans="1:2" x14ac:dyDescent="0.3">
      <c r="A1298" t="s">
        <v>1995</v>
      </c>
      <c r="B1298">
        <v>1</v>
      </c>
    </row>
    <row r="1299" spans="1:2" x14ac:dyDescent="0.3">
      <c r="A1299" t="s">
        <v>5427</v>
      </c>
      <c r="B1299">
        <v>1</v>
      </c>
    </row>
    <row r="1300" spans="1:2" x14ac:dyDescent="0.3">
      <c r="A1300" t="s">
        <v>5874</v>
      </c>
      <c r="B1300">
        <v>1</v>
      </c>
    </row>
    <row r="1301" spans="1:2" x14ac:dyDescent="0.3">
      <c r="A1301" t="s">
        <v>779</v>
      </c>
      <c r="B1301">
        <v>1</v>
      </c>
    </row>
    <row r="1302" spans="1:2" x14ac:dyDescent="0.3">
      <c r="A1302" t="s">
        <v>690</v>
      </c>
      <c r="B1302">
        <v>1</v>
      </c>
    </row>
    <row r="1303" spans="1:2" x14ac:dyDescent="0.3">
      <c r="A1303" t="s">
        <v>1656</v>
      </c>
      <c r="B1303">
        <v>3</v>
      </c>
    </row>
    <row r="1304" spans="1:2" x14ac:dyDescent="0.3">
      <c r="A1304" t="s">
        <v>3212</v>
      </c>
      <c r="B1304">
        <v>1</v>
      </c>
    </row>
    <row r="1305" spans="1:2" x14ac:dyDescent="0.3">
      <c r="A1305" t="s">
        <v>1366</v>
      </c>
      <c r="B1305">
        <v>2</v>
      </c>
    </row>
    <row r="1306" spans="1:2" x14ac:dyDescent="0.3">
      <c r="A1306" t="s">
        <v>1301</v>
      </c>
      <c r="B1306">
        <v>1</v>
      </c>
    </row>
    <row r="1307" spans="1:2" x14ac:dyDescent="0.3">
      <c r="A1307" t="s">
        <v>4006</v>
      </c>
      <c r="B1307">
        <v>1</v>
      </c>
    </row>
    <row r="1308" spans="1:2" x14ac:dyDescent="0.3">
      <c r="A1308" t="s">
        <v>198</v>
      </c>
      <c r="B1308">
        <v>3</v>
      </c>
    </row>
    <row r="1309" spans="1:2" x14ac:dyDescent="0.3">
      <c r="A1309" t="s">
        <v>3134</v>
      </c>
      <c r="B1309">
        <v>2</v>
      </c>
    </row>
    <row r="1310" spans="1:2" x14ac:dyDescent="0.3">
      <c r="A1310" t="s">
        <v>154</v>
      </c>
      <c r="B1310">
        <v>1</v>
      </c>
    </row>
    <row r="1311" spans="1:2" x14ac:dyDescent="0.3">
      <c r="A1311" t="s">
        <v>5821</v>
      </c>
      <c r="B1311">
        <v>1</v>
      </c>
    </row>
    <row r="1312" spans="1:2" x14ac:dyDescent="0.3">
      <c r="A1312" t="s">
        <v>728</v>
      </c>
      <c r="B1312">
        <v>1</v>
      </c>
    </row>
    <row r="1313" spans="1:2" x14ac:dyDescent="0.3">
      <c r="A1313" t="s">
        <v>4324</v>
      </c>
      <c r="B1313">
        <v>2</v>
      </c>
    </row>
    <row r="1314" spans="1:2" x14ac:dyDescent="0.3">
      <c r="A1314" t="s">
        <v>3884</v>
      </c>
      <c r="B1314">
        <v>2</v>
      </c>
    </row>
    <row r="1315" spans="1:2" x14ac:dyDescent="0.3">
      <c r="A1315" t="s">
        <v>1185</v>
      </c>
      <c r="B1315">
        <v>2</v>
      </c>
    </row>
    <row r="1316" spans="1:2" x14ac:dyDescent="0.3">
      <c r="A1316" t="s">
        <v>382</v>
      </c>
      <c r="B1316">
        <v>2</v>
      </c>
    </row>
    <row r="1317" spans="1:2" x14ac:dyDescent="0.3">
      <c r="A1317" t="s">
        <v>4092</v>
      </c>
      <c r="B1317">
        <v>2</v>
      </c>
    </row>
    <row r="1318" spans="1:2" x14ac:dyDescent="0.3">
      <c r="A1318" t="s">
        <v>3217</v>
      </c>
      <c r="B1318">
        <v>1</v>
      </c>
    </row>
    <row r="1319" spans="1:2" x14ac:dyDescent="0.3">
      <c r="A1319" t="s">
        <v>1716</v>
      </c>
      <c r="B1319">
        <v>1</v>
      </c>
    </row>
    <row r="1320" spans="1:2" x14ac:dyDescent="0.3">
      <c r="A1320" t="s">
        <v>1698</v>
      </c>
      <c r="B1320">
        <v>1</v>
      </c>
    </row>
    <row r="1321" spans="1:2" x14ac:dyDescent="0.3">
      <c r="A1321" t="s">
        <v>4030</v>
      </c>
      <c r="B1321">
        <v>1</v>
      </c>
    </row>
    <row r="1322" spans="1:2" x14ac:dyDescent="0.3">
      <c r="A1322" t="s">
        <v>5000</v>
      </c>
      <c r="B1322">
        <v>1</v>
      </c>
    </row>
    <row r="1323" spans="1:2" x14ac:dyDescent="0.3">
      <c r="A1323" t="s">
        <v>2591</v>
      </c>
      <c r="B1323">
        <v>1</v>
      </c>
    </row>
    <row r="1324" spans="1:2" x14ac:dyDescent="0.3">
      <c r="A1324" t="s">
        <v>5227</v>
      </c>
      <c r="B1324">
        <v>1</v>
      </c>
    </row>
    <row r="1325" spans="1:2" x14ac:dyDescent="0.3">
      <c r="A1325" t="s">
        <v>923</v>
      </c>
      <c r="B1325">
        <v>2</v>
      </c>
    </row>
    <row r="1326" spans="1:2" x14ac:dyDescent="0.3">
      <c r="A1326" t="s">
        <v>3904</v>
      </c>
      <c r="B1326">
        <v>2</v>
      </c>
    </row>
    <row r="1327" spans="1:2" x14ac:dyDescent="0.3">
      <c r="A1327" t="s">
        <v>2037</v>
      </c>
      <c r="B1327">
        <v>1</v>
      </c>
    </row>
    <row r="1328" spans="1:2" x14ac:dyDescent="0.3">
      <c r="A1328" t="s">
        <v>5903</v>
      </c>
      <c r="B1328">
        <v>1</v>
      </c>
    </row>
    <row r="1329" spans="1:2" x14ac:dyDescent="0.3">
      <c r="A1329" t="s">
        <v>1510</v>
      </c>
      <c r="B1329">
        <v>2</v>
      </c>
    </row>
    <row r="1330" spans="1:2" x14ac:dyDescent="0.3">
      <c r="A1330" t="s">
        <v>1014</v>
      </c>
      <c r="B1330">
        <v>2</v>
      </c>
    </row>
    <row r="1331" spans="1:2" x14ac:dyDescent="0.3">
      <c r="A1331" t="s">
        <v>1392</v>
      </c>
      <c r="B1331">
        <v>2</v>
      </c>
    </row>
    <row r="1332" spans="1:2" x14ac:dyDescent="0.3">
      <c r="A1332" t="s">
        <v>330</v>
      </c>
      <c r="B1332">
        <v>1</v>
      </c>
    </row>
    <row r="1333" spans="1:2" x14ac:dyDescent="0.3">
      <c r="A1333" t="s">
        <v>4974</v>
      </c>
      <c r="B1333">
        <v>1</v>
      </c>
    </row>
    <row r="1334" spans="1:2" x14ac:dyDescent="0.3">
      <c r="A1334" t="s">
        <v>2754</v>
      </c>
      <c r="B1334">
        <v>1</v>
      </c>
    </row>
    <row r="1335" spans="1:2" x14ac:dyDescent="0.3">
      <c r="A1335" t="s">
        <v>4606</v>
      </c>
      <c r="B1335">
        <v>1</v>
      </c>
    </row>
    <row r="1336" spans="1:2" x14ac:dyDescent="0.3">
      <c r="A1336" t="s">
        <v>5077</v>
      </c>
      <c r="B1336">
        <v>1</v>
      </c>
    </row>
    <row r="1337" spans="1:2" x14ac:dyDescent="0.3">
      <c r="A1337" t="s">
        <v>2094</v>
      </c>
      <c r="B1337">
        <v>1</v>
      </c>
    </row>
    <row r="1338" spans="1:2" x14ac:dyDescent="0.3">
      <c r="A1338" t="s">
        <v>2251</v>
      </c>
      <c r="B1338">
        <v>2</v>
      </c>
    </row>
    <row r="1339" spans="1:2" x14ac:dyDescent="0.3">
      <c r="A1339" t="s">
        <v>5006</v>
      </c>
      <c r="B1339">
        <v>1</v>
      </c>
    </row>
    <row r="1340" spans="1:2" x14ac:dyDescent="0.3">
      <c r="A1340" t="s">
        <v>5825</v>
      </c>
      <c r="B1340">
        <v>1</v>
      </c>
    </row>
    <row r="1341" spans="1:2" x14ac:dyDescent="0.3">
      <c r="A1341" t="s">
        <v>1157</v>
      </c>
      <c r="B1341">
        <v>3</v>
      </c>
    </row>
    <row r="1342" spans="1:2" x14ac:dyDescent="0.3">
      <c r="A1342" t="s">
        <v>2363</v>
      </c>
      <c r="B1342">
        <v>2</v>
      </c>
    </row>
    <row r="1343" spans="1:2" x14ac:dyDescent="0.3">
      <c r="A1343" t="s">
        <v>513</v>
      </c>
      <c r="B1343">
        <v>1</v>
      </c>
    </row>
    <row r="1344" spans="1:2" x14ac:dyDescent="0.3">
      <c r="A1344" t="s">
        <v>234</v>
      </c>
      <c r="B1344">
        <v>2</v>
      </c>
    </row>
    <row r="1345" spans="1:2" x14ac:dyDescent="0.3">
      <c r="A1345" t="s">
        <v>5919</v>
      </c>
      <c r="B1345">
        <v>1</v>
      </c>
    </row>
    <row r="1346" spans="1:2" x14ac:dyDescent="0.3">
      <c r="A1346" t="s">
        <v>376</v>
      </c>
      <c r="B1346">
        <v>1</v>
      </c>
    </row>
    <row r="1347" spans="1:2" x14ac:dyDescent="0.3">
      <c r="A1347" t="s">
        <v>2869</v>
      </c>
      <c r="B1347">
        <v>1</v>
      </c>
    </row>
    <row r="1348" spans="1:2" x14ac:dyDescent="0.3">
      <c r="A1348" t="s">
        <v>3890</v>
      </c>
      <c r="B1348">
        <v>1</v>
      </c>
    </row>
    <row r="1349" spans="1:2" x14ac:dyDescent="0.3">
      <c r="A1349" t="s">
        <v>451</v>
      </c>
      <c r="B1349">
        <v>1</v>
      </c>
    </row>
    <row r="1350" spans="1:2" x14ac:dyDescent="0.3">
      <c r="A1350" t="s">
        <v>5258</v>
      </c>
      <c r="B1350">
        <v>1</v>
      </c>
    </row>
    <row r="1351" spans="1:2" x14ac:dyDescent="0.3">
      <c r="A1351" t="s">
        <v>1893</v>
      </c>
      <c r="B1351">
        <v>1</v>
      </c>
    </row>
    <row r="1352" spans="1:2" x14ac:dyDescent="0.3">
      <c r="A1352" t="s">
        <v>4221</v>
      </c>
      <c r="B1352">
        <v>1</v>
      </c>
    </row>
    <row r="1353" spans="1:2" x14ac:dyDescent="0.3">
      <c r="A1353" t="s">
        <v>2783</v>
      </c>
      <c r="B1353">
        <v>1</v>
      </c>
    </row>
    <row r="1354" spans="1:2" x14ac:dyDescent="0.3">
      <c r="A1354" t="s">
        <v>4961</v>
      </c>
      <c r="B1354">
        <v>2</v>
      </c>
    </row>
    <row r="1355" spans="1:2" x14ac:dyDescent="0.3">
      <c r="A1355" t="s">
        <v>4400</v>
      </c>
      <c r="B1355">
        <v>1</v>
      </c>
    </row>
    <row r="1356" spans="1:2" x14ac:dyDescent="0.3">
      <c r="A1356" t="s">
        <v>1114</v>
      </c>
      <c r="B1356">
        <v>1</v>
      </c>
    </row>
    <row r="1357" spans="1:2" x14ac:dyDescent="0.3">
      <c r="A1357" t="s">
        <v>2767</v>
      </c>
      <c r="B1357">
        <v>3</v>
      </c>
    </row>
    <row r="1358" spans="1:2" x14ac:dyDescent="0.3">
      <c r="A1358" t="s">
        <v>5634</v>
      </c>
      <c r="B1358">
        <v>1</v>
      </c>
    </row>
    <row r="1359" spans="1:2" x14ac:dyDescent="0.3">
      <c r="A1359" t="s">
        <v>3577</v>
      </c>
      <c r="B1359">
        <v>1</v>
      </c>
    </row>
    <row r="1360" spans="1:2" x14ac:dyDescent="0.3">
      <c r="A1360" t="s">
        <v>2366</v>
      </c>
      <c r="B1360">
        <v>3</v>
      </c>
    </row>
    <row r="1361" spans="1:2" x14ac:dyDescent="0.3">
      <c r="A1361" t="s">
        <v>1579</v>
      </c>
      <c r="B1361">
        <v>2</v>
      </c>
    </row>
    <row r="1362" spans="1:2" x14ac:dyDescent="0.3">
      <c r="A1362" t="s">
        <v>5501</v>
      </c>
      <c r="B1362">
        <v>1</v>
      </c>
    </row>
    <row r="1363" spans="1:2" x14ac:dyDescent="0.3">
      <c r="A1363" t="s">
        <v>4119</v>
      </c>
      <c r="B1363">
        <v>2</v>
      </c>
    </row>
    <row r="1364" spans="1:2" x14ac:dyDescent="0.3">
      <c r="A1364" t="s">
        <v>2027</v>
      </c>
      <c r="B1364">
        <v>1</v>
      </c>
    </row>
    <row r="1365" spans="1:2" x14ac:dyDescent="0.3">
      <c r="A1365" t="s">
        <v>4650</v>
      </c>
      <c r="B1365">
        <v>1</v>
      </c>
    </row>
    <row r="1366" spans="1:2" x14ac:dyDescent="0.3">
      <c r="A1366" t="s">
        <v>1956</v>
      </c>
      <c r="B1366">
        <v>2</v>
      </c>
    </row>
    <row r="1367" spans="1:2" x14ac:dyDescent="0.3">
      <c r="A1367" t="s">
        <v>5598</v>
      </c>
      <c r="B1367">
        <v>1</v>
      </c>
    </row>
    <row r="1368" spans="1:2" x14ac:dyDescent="0.3">
      <c r="A1368" t="s">
        <v>4042</v>
      </c>
      <c r="B1368">
        <v>1</v>
      </c>
    </row>
    <row r="1369" spans="1:2" x14ac:dyDescent="0.3">
      <c r="A1369" t="s">
        <v>701</v>
      </c>
      <c r="B1369">
        <v>4</v>
      </c>
    </row>
    <row r="1370" spans="1:2" x14ac:dyDescent="0.3">
      <c r="A1370" t="s">
        <v>1124</v>
      </c>
      <c r="B1370">
        <v>2</v>
      </c>
    </row>
    <row r="1371" spans="1:2" x14ac:dyDescent="0.3">
      <c r="A1371" t="s">
        <v>2342</v>
      </c>
      <c r="B1371">
        <v>1</v>
      </c>
    </row>
    <row r="1372" spans="1:2" x14ac:dyDescent="0.3">
      <c r="A1372" t="s">
        <v>5429</v>
      </c>
      <c r="B1372">
        <v>1</v>
      </c>
    </row>
    <row r="1373" spans="1:2" x14ac:dyDescent="0.3">
      <c r="A1373" t="s">
        <v>4114</v>
      </c>
      <c r="B1373">
        <v>2</v>
      </c>
    </row>
    <row r="1374" spans="1:2" x14ac:dyDescent="0.3">
      <c r="A1374" t="s">
        <v>167</v>
      </c>
      <c r="B1374">
        <v>2</v>
      </c>
    </row>
    <row r="1375" spans="1:2" x14ac:dyDescent="0.3">
      <c r="A1375" t="s">
        <v>423</v>
      </c>
      <c r="B1375">
        <v>2</v>
      </c>
    </row>
    <row r="1376" spans="1:2" x14ac:dyDescent="0.3">
      <c r="A1376" t="s">
        <v>3398</v>
      </c>
      <c r="B1376">
        <v>3</v>
      </c>
    </row>
    <row r="1377" spans="1:2" x14ac:dyDescent="0.3">
      <c r="A1377" t="s">
        <v>828</v>
      </c>
      <c r="B1377">
        <v>3</v>
      </c>
    </row>
    <row r="1378" spans="1:2" x14ac:dyDescent="0.3">
      <c r="A1378" t="s">
        <v>1338</v>
      </c>
      <c r="B1378">
        <v>1</v>
      </c>
    </row>
    <row r="1379" spans="1:2" x14ac:dyDescent="0.3">
      <c r="A1379" t="s">
        <v>2573</v>
      </c>
      <c r="B1379">
        <v>1</v>
      </c>
    </row>
    <row r="1380" spans="1:2" x14ac:dyDescent="0.3">
      <c r="A1380" t="s">
        <v>317</v>
      </c>
      <c r="B1380">
        <v>2</v>
      </c>
    </row>
    <row r="1381" spans="1:2" x14ac:dyDescent="0.3">
      <c r="A1381" t="s">
        <v>3275</v>
      </c>
      <c r="B1381">
        <v>1</v>
      </c>
    </row>
    <row r="1382" spans="1:2" x14ac:dyDescent="0.3">
      <c r="A1382" t="s">
        <v>58</v>
      </c>
      <c r="B1382">
        <v>3</v>
      </c>
    </row>
    <row r="1383" spans="1:2" x14ac:dyDescent="0.3">
      <c r="A1383" t="s">
        <v>5286</v>
      </c>
      <c r="B1383">
        <v>1</v>
      </c>
    </row>
    <row r="1384" spans="1:2" x14ac:dyDescent="0.3">
      <c r="A1384" t="s">
        <v>215</v>
      </c>
      <c r="B1384">
        <v>1</v>
      </c>
    </row>
    <row r="1385" spans="1:2" x14ac:dyDescent="0.3">
      <c r="A1385" t="s">
        <v>538</v>
      </c>
      <c r="B1385">
        <v>2</v>
      </c>
    </row>
    <row r="1386" spans="1:2" x14ac:dyDescent="0.3">
      <c r="A1386" t="s">
        <v>780</v>
      </c>
      <c r="B1386">
        <v>2</v>
      </c>
    </row>
    <row r="1387" spans="1:2" x14ac:dyDescent="0.3">
      <c r="A1387" t="s">
        <v>5457</v>
      </c>
      <c r="B1387">
        <v>1</v>
      </c>
    </row>
    <row r="1388" spans="1:2" x14ac:dyDescent="0.3">
      <c r="A1388" t="s">
        <v>2621</v>
      </c>
      <c r="B1388">
        <v>1</v>
      </c>
    </row>
    <row r="1389" spans="1:2" x14ac:dyDescent="0.3">
      <c r="A1389" t="s">
        <v>2278</v>
      </c>
      <c r="B1389">
        <v>2</v>
      </c>
    </row>
    <row r="1390" spans="1:2" x14ac:dyDescent="0.3">
      <c r="A1390" t="s">
        <v>5691</v>
      </c>
      <c r="B1390">
        <v>1</v>
      </c>
    </row>
    <row r="1391" spans="1:2" x14ac:dyDescent="0.3">
      <c r="A1391" t="s">
        <v>4109</v>
      </c>
      <c r="B1391">
        <v>1</v>
      </c>
    </row>
    <row r="1392" spans="1:2" x14ac:dyDescent="0.3">
      <c r="A1392" t="s">
        <v>2012</v>
      </c>
      <c r="B1392">
        <v>2</v>
      </c>
    </row>
    <row r="1393" spans="1:2" x14ac:dyDescent="0.3">
      <c r="A1393" t="s">
        <v>4731</v>
      </c>
      <c r="B1393">
        <v>3</v>
      </c>
    </row>
    <row r="1394" spans="1:2" x14ac:dyDescent="0.3">
      <c r="A1394" t="s">
        <v>2991</v>
      </c>
      <c r="B1394">
        <v>1</v>
      </c>
    </row>
    <row r="1395" spans="1:2" x14ac:dyDescent="0.3">
      <c r="A1395" t="s">
        <v>1522</v>
      </c>
      <c r="B1395">
        <v>2</v>
      </c>
    </row>
    <row r="1396" spans="1:2" x14ac:dyDescent="0.3">
      <c r="A1396" t="s">
        <v>5998</v>
      </c>
      <c r="B1396">
        <v>1</v>
      </c>
    </row>
    <row r="1397" spans="1:2" x14ac:dyDescent="0.3">
      <c r="A1397" t="s">
        <v>3629</v>
      </c>
      <c r="B1397">
        <v>2</v>
      </c>
    </row>
    <row r="1398" spans="1:2" x14ac:dyDescent="0.3">
      <c r="A1398" t="s">
        <v>1088</v>
      </c>
      <c r="B1398">
        <v>1</v>
      </c>
    </row>
    <row r="1399" spans="1:2" x14ac:dyDescent="0.3">
      <c r="A1399" t="s">
        <v>2044</v>
      </c>
      <c r="B1399">
        <v>1</v>
      </c>
    </row>
    <row r="1400" spans="1:2" x14ac:dyDescent="0.3">
      <c r="A1400" t="s">
        <v>860</v>
      </c>
      <c r="B1400">
        <v>2</v>
      </c>
    </row>
    <row r="1401" spans="1:2" x14ac:dyDescent="0.3">
      <c r="A1401" t="s">
        <v>5766</v>
      </c>
      <c r="B1401">
        <v>1</v>
      </c>
    </row>
    <row r="1402" spans="1:2" x14ac:dyDescent="0.3">
      <c r="A1402" t="s">
        <v>5943</v>
      </c>
      <c r="B1402">
        <v>1</v>
      </c>
    </row>
    <row r="1403" spans="1:2" x14ac:dyDescent="0.3">
      <c r="A1403" t="s">
        <v>3125</v>
      </c>
      <c r="B1403">
        <v>1</v>
      </c>
    </row>
    <row r="1404" spans="1:2" x14ac:dyDescent="0.3">
      <c r="A1404" t="s">
        <v>1076</v>
      </c>
      <c r="B1404">
        <v>1</v>
      </c>
    </row>
    <row r="1405" spans="1:2" x14ac:dyDescent="0.3">
      <c r="A1405" t="s">
        <v>5958</v>
      </c>
      <c r="B1405">
        <v>1</v>
      </c>
    </row>
    <row r="1406" spans="1:2" x14ac:dyDescent="0.3">
      <c r="A1406" t="s">
        <v>255</v>
      </c>
      <c r="B1406">
        <v>3</v>
      </c>
    </row>
    <row r="1407" spans="1:2" x14ac:dyDescent="0.3">
      <c r="A1407" t="s">
        <v>519</v>
      </c>
      <c r="B1407">
        <v>2</v>
      </c>
    </row>
    <row r="1408" spans="1:2" x14ac:dyDescent="0.3">
      <c r="A1408" t="s">
        <v>3758</v>
      </c>
      <c r="B1408">
        <v>1</v>
      </c>
    </row>
    <row r="1409" spans="1:2" x14ac:dyDescent="0.3">
      <c r="A1409" t="s">
        <v>2496</v>
      </c>
      <c r="B1409">
        <v>3</v>
      </c>
    </row>
    <row r="1410" spans="1:2" x14ac:dyDescent="0.3">
      <c r="A1410" t="s">
        <v>5159</v>
      </c>
      <c r="B1410">
        <v>1</v>
      </c>
    </row>
    <row r="1411" spans="1:2" x14ac:dyDescent="0.3">
      <c r="A1411" t="s">
        <v>3829</v>
      </c>
      <c r="B1411">
        <v>1</v>
      </c>
    </row>
    <row r="1412" spans="1:2" x14ac:dyDescent="0.3">
      <c r="A1412" t="s">
        <v>2773</v>
      </c>
      <c r="B1412">
        <v>1</v>
      </c>
    </row>
    <row r="1413" spans="1:2" x14ac:dyDescent="0.3">
      <c r="A1413" t="s">
        <v>441</v>
      </c>
      <c r="B1413">
        <v>2</v>
      </c>
    </row>
    <row r="1414" spans="1:2" x14ac:dyDescent="0.3">
      <c r="A1414" t="s">
        <v>930</v>
      </c>
      <c r="B1414">
        <v>2</v>
      </c>
    </row>
    <row r="1415" spans="1:2" x14ac:dyDescent="0.3">
      <c r="A1415" t="s">
        <v>1902</v>
      </c>
      <c r="B1415">
        <v>1</v>
      </c>
    </row>
    <row r="1416" spans="1:2" x14ac:dyDescent="0.3">
      <c r="A1416" t="s">
        <v>1082</v>
      </c>
      <c r="B1416">
        <v>3</v>
      </c>
    </row>
    <row r="1417" spans="1:2" x14ac:dyDescent="0.3">
      <c r="A1417" t="s">
        <v>3768</v>
      </c>
      <c r="B1417">
        <v>1</v>
      </c>
    </row>
    <row r="1418" spans="1:2" x14ac:dyDescent="0.3">
      <c r="A1418" t="s">
        <v>1897</v>
      </c>
      <c r="B1418">
        <v>2</v>
      </c>
    </row>
    <row r="1419" spans="1:2" x14ac:dyDescent="0.3">
      <c r="A1419" t="s">
        <v>2205</v>
      </c>
      <c r="B1419">
        <v>4</v>
      </c>
    </row>
    <row r="1420" spans="1:2" x14ac:dyDescent="0.3">
      <c r="A1420" t="s">
        <v>3818</v>
      </c>
      <c r="B1420">
        <v>1</v>
      </c>
    </row>
    <row r="1421" spans="1:2" x14ac:dyDescent="0.3">
      <c r="A1421" t="s">
        <v>653</v>
      </c>
      <c r="B1421">
        <v>2</v>
      </c>
    </row>
    <row r="1422" spans="1:2" x14ac:dyDescent="0.3">
      <c r="A1422" t="s">
        <v>1600</v>
      </c>
      <c r="B1422">
        <v>3</v>
      </c>
    </row>
    <row r="1423" spans="1:2" x14ac:dyDescent="0.3">
      <c r="A1423" t="s">
        <v>893</v>
      </c>
      <c r="B1423">
        <v>2</v>
      </c>
    </row>
    <row r="1424" spans="1:2" x14ac:dyDescent="0.3">
      <c r="A1424" t="s">
        <v>5124</v>
      </c>
      <c r="B1424">
        <v>1</v>
      </c>
    </row>
    <row r="1425" spans="1:2" x14ac:dyDescent="0.3">
      <c r="A1425" t="s">
        <v>3263</v>
      </c>
      <c r="B1425">
        <v>1</v>
      </c>
    </row>
    <row r="1426" spans="1:2" x14ac:dyDescent="0.3">
      <c r="A1426" t="s">
        <v>1935</v>
      </c>
      <c r="B1426">
        <v>1</v>
      </c>
    </row>
    <row r="1427" spans="1:2" x14ac:dyDescent="0.3">
      <c r="A1427" t="s">
        <v>4070</v>
      </c>
      <c r="B1427">
        <v>2</v>
      </c>
    </row>
    <row r="1428" spans="1:2" x14ac:dyDescent="0.3">
      <c r="A1428" t="s">
        <v>1969</v>
      </c>
      <c r="B1428">
        <v>2</v>
      </c>
    </row>
    <row r="1429" spans="1:2" x14ac:dyDescent="0.3">
      <c r="A1429" t="s">
        <v>2490</v>
      </c>
      <c r="B1429">
        <v>2</v>
      </c>
    </row>
    <row r="1430" spans="1:2" x14ac:dyDescent="0.3">
      <c r="A1430" t="s">
        <v>901</v>
      </c>
      <c r="B1430">
        <v>2</v>
      </c>
    </row>
    <row r="1431" spans="1:2" x14ac:dyDescent="0.3">
      <c r="A1431" t="s">
        <v>546</v>
      </c>
      <c r="B1431">
        <v>2</v>
      </c>
    </row>
    <row r="1432" spans="1:2" x14ac:dyDescent="0.3">
      <c r="A1432" t="s">
        <v>1552</v>
      </c>
      <c r="B1432">
        <v>1</v>
      </c>
    </row>
    <row r="1433" spans="1:2" x14ac:dyDescent="0.3">
      <c r="A1433" t="s">
        <v>1513</v>
      </c>
      <c r="B1433">
        <v>2</v>
      </c>
    </row>
    <row r="1434" spans="1:2" x14ac:dyDescent="0.3">
      <c r="A1434" t="s">
        <v>1660</v>
      </c>
      <c r="B1434">
        <v>3</v>
      </c>
    </row>
    <row r="1435" spans="1:2" x14ac:dyDescent="0.3">
      <c r="A1435" t="s">
        <v>4305</v>
      </c>
      <c r="B1435">
        <v>2</v>
      </c>
    </row>
    <row r="1436" spans="1:2" x14ac:dyDescent="0.3">
      <c r="A1436" t="s">
        <v>4633</v>
      </c>
      <c r="B1436">
        <v>2</v>
      </c>
    </row>
    <row r="1437" spans="1:2" x14ac:dyDescent="0.3">
      <c r="A1437" t="s">
        <v>1303</v>
      </c>
      <c r="B1437">
        <v>4</v>
      </c>
    </row>
    <row r="1438" spans="1:2" x14ac:dyDescent="0.3">
      <c r="A1438" t="s">
        <v>5678</v>
      </c>
      <c r="B1438">
        <v>1</v>
      </c>
    </row>
    <row r="1439" spans="1:2" x14ac:dyDescent="0.3">
      <c r="A1439" t="s">
        <v>2193</v>
      </c>
      <c r="B1439">
        <v>2</v>
      </c>
    </row>
    <row r="1440" spans="1:2" x14ac:dyDescent="0.3">
      <c r="A1440" t="s">
        <v>5222</v>
      </c>
      <c r="B1440">
        <v>1</v>
      </c>
    </row>
    <row r="1441" spans="1:2" x14ac:dyDescent="0.3">
      <c r="A1441" t="s">
        <v>133</v>
      </c>
      <c r="B1441">
        <v>3</v>
      </c>
    </row>
    <row r="1442" spans="1:2" x14ac:dyDescent="0.3">
      <c r="A1442" t="s">
        <v>1925</v>
      </c>
      <c r="B1442">
        <v>3</v>
      </c>
    </row>
    <row r="1443" spans="1:2" x14ac:dyDescent="0.3">
      <c r="A1443" t="s">
        <v>4773</v>
      </c>
      <c r="B1443">
        <v>1</v>
      </c>
    </row>
    <row r="1444" spans="1:2" x14ac:dyDescent="0.3">
      <c r="A1444" t="s">
        <v>5401</v>
      </c>
      <c r="B1444">
        <v>1</v>
      </c>
    </row>
    <row r="1445" spans="1:2" x14ac:dyDescent="0.3">
      <c r="A1445" t="s">
        <v>1402</v>
      </c>
      <c r="B1445">
        <v>3</v>
      </c>
    </row>
    <row r="1446" spans="1:2" x14ac:dyDescent="0.3">
      <c r="A1446" t="s">
        <v>3533</v>
      </c>
      <c r="B1446">
        <v>1</v>
      </c>
    </row>
    <row r="1447" spans="1:2" x14ac:dyDescent="0.3">
      <c r="A1447" t="s">
        <v>2860</v>
      </c>
      <c r="B1447">
        <v>1</v>
      </c>
    </row>
    <row r="1448" spans="1:2" x14ac:dyDescent="0.3">
      <c r="A1448" t="s">
        <v>1133</v>
      </c>
      <c r="B1448">
        <v>1</v>
      </c>
    </row>
    <row r="1449" spans="1:2" x14ac:dyDescent="0.3">
      <c r="A1449" t="s">
        <v>2010</v>
      </c>
      <c r="B1449">
        <v>2</v>
      </c>
    </row>
    <row r="1450" spans="1:2" x14ac:dyDescent="0.3">
      <c r="A1450" t="s">
        <v>2841</v>
      </c>
      <c r="B1450">
        <v>2</v>
      </c>
    </row>
    <row r="1451" spans="1:2" x14ac:dyDescent="0.3">
      <c r="A1451" t="s">
        <v>2427</v>
      </c>
      <c r="B1451">
        <v>1</v>
      </c>
    </row>
    <row r="1452" spans="1:2" x14ac:dyDescent="0.3">
      <c r="A1452" t="s">
        <v>5788</v>
      </c>
      <c r="B1452">
        <v>1</v>
      </c>
    </row>
    <row r="1453" spans="1:2" x14ac:dyDescent="0.3">
      <c r="A1453" t="s">
        <v>2816</v>
      </c>
      <c r="B1453">
        <v>1</v>
      </c>
    </row>
    <row r="1454" spans="1:2" x14ac:dyDescent="0.3">
      <c r="A1454" t="s">
        <v>3078</v>
      </c>
      <c r="B1454">
        <v>2</v>
      </c>
    </row>
    <row r="1455" spans="1:2" x14ac:dyDescent="0.3">
      <c r="A1455" t="s">
        <v>3303</v>
      </c>
      <c r="B1455">
        <v>3</v>
      </c>
    </row>
    <row r="1456" spans="1:2" x14ac:dyDescent="0.3">
      <c r="A1456" t="s">
        <v>3080</v>
      </c>
      <c r="B1456">
        <v>4</v>
      </c>
    </row>
    <row r="1457" spans="1:2" x14ac:dyDescent="0.3">
      <c r="A1457" t="s">
        <v>3276</v>
      </c>
      <c r="B1457">
        <v>4</v>
      </c>
    </row>
    <row r="1458" spans="1:2" x14ac:dyDescent="0.3">
      <c r="A1458" t="s">
        <v>778</v>
      </c>
      <c r="B1458">
        <v>3</v>
      </c>
    </row>
    <row r="1459" spans="1:2" x14ac:dyDescent="0.3">
      <c r="A1459" t="s">
        <v>5474</v>
      </c>
      <c r="B1459">
        <v>1</v>
      </c>
    </row>
    <row r="1460" spans="1:2" x14ac:dyDescent="0.3">
      <c r="A1460" t="s">
        <v>3232</v>
      </c>
      <c r="B1460">
        <v>1</v>
      </c>
    </row>
    <row r="1461" spans="1:2" x14ac:dyDescent="0.3">
      <c r="A1461" t="s">
        <v>4638</v>
      </c>
      <c r="B1461">
        <v>1</v>
      </c>
    </row>
    <row r="1462" spans="1:2" x14ac:dyDescent="0.3">
      <c r="A1462" t="s">
        <v>5383</v>
      </c>
      <c r="B1462">
        <v>2</v>
      </c>
    </row>
    <row r="1463" spans="1:2" x14ac:dyDescent="0.3">
      <c r="A1463" t="s">
        <v>1015</v>
      </c>
      <c r="B1463">
        <v>2</v>
      </c>
    </row>
    <row r="1464" spans="1:2" x14ac:dyDescent="0.3">
      <c r="A1464" t="s">
        <v>3259</v>
      </c>
      <c r="B1464">
        <v>1</v>
      </c>
    </row>
    <row r="1465" spans="1:2" x14ac:dyDescent="0.3">
      <c r="A1465" t="s">
        <v>5117</v>
      </c>
      <c r="B1465">
        <v>1</v>
      </c>
    </row>
    <row r="1466" spans="1:2" x14ac:dyDescent="0.3">
      <c r="A1466" t="s">
        <v>1939</v>
      </c>
      <c r="B1466">
        <v>2</v>
      </c>
    </row>
    <row r="1467" spans="1:2" x14ac:dyDescent="0.3">
      <c r="A1467" t="s">
        <v>370</v>
      </c>
      <c r="B1467">
        <v>1</v>
      </c>
    </row>
    <row r="1468" spans="1:2" x14ac:dyDescent="0.3">
      <c r="A1468" t="s">
        <v>1824</v>
      </c>
      <c r="B1468">
        <v>2</v>
      </c>
    </row>
    <row r="1469" spans="1:2" x14ac:dyDescent="0.3">
      <c r="A1469" t="s">
        <v>3703</v>
      </c>
      <c r="B1469">
        <v>1</v>
      </c>
    </row>
    <row r="1470" spans="1:2" x14ac:dyDescent="0.3">
      <c r="A1470" t="s">
        <v>1340</v>
      </c>
      <c r="B1470">
        <v>3</v>
      </c>
    </row>
    <row r="1471" spans="1:2" x14ac:dyDescent="0.3">
      <c r="A1471" t="s">
        <v>5484</v>
      </c>
      <c r="B1471">
        <v>2</v>
      </c>
    </row>
    <row r="1472" spans="1:2" x14ac:dyDescent="0.3">
      <c r="A1472" t="s">
        <v>5506</v>
      </c>
      <c r="B1472">
        <v>1</v>
      </c>
    </row>
    <row r="1473" spans="1:2" x14ac:dyDescent="0.3">
      <c r="A1473" t="s">
        <v>726</v>
      </c>
      <c r="B1473">
        <v>2</v>
      </c>
    </row>
    <row r="1474" spans="1:2" x14ac:dyDescent="0.3">
      <c r="A1474" t="s">
        <v>5306</v>
      </c>
      <c r="B1474">
        <v>1</v>
      </c>
    </row>
    <row r="1475" spans="1:2" x14ac:dyDescent="0.3">
      <c r="A1475" t="s">
        <v>1116</v>
      </c>
      <c r="B1475">
        <v>1</v>
      </c>
    </row>
    <row r="1476" spans="1:2" x14ac:dyDescent="0.3">
      <c r="A1476" t="s">
        <v>3310</v>
      </c>
      <c r="B1476">
        <v>3</v>
      </c>
    </row>
    <row r="1477" spans="1:2" x14ac:dyDescent="0.3">
      <c r="A1477" t="s">
        <v>5522</v>
      </c>
      <c r="B1477">
        <v>1</v>
      </c>
    </row>
    <row r="1478" spans="1:2" x14ac:dyDescent="0.3">
      <c r="A1478" t="s">
        <v>1901</v>
      </c>
      <c r="B1478">
        <v>3</v>
      </c>
    </row>
    <row r="1479" spans="1:2" x14ac:dyDescent="0.3">
      <c r="A1479" t="s">
        <v>109</v>
      </c>
      <c r="B1479">
        <v>1</v>
      </c>
    </row>
    <row r="1480" spans="1:2" x14ac:dyDescent="0.3">
      <c r="A1480" t="s">
        <v>4349</v>
      </c>
      <c r="B1480">
        <v>2</v>
      </c>
    </row>
    <row r="1481" spans="1:2" x14ac:dyDescent="0.3">
      <c r="A1481" t="s">
        <v>143</v>
      </c>
      <c r="B1481">
        <v>1</v>
      </c>
    </row>
    <row r="1482" spans="1:2" x14ac:dyDescent="0.3">
      <c r="A1482" t="s">
        <v>1371</v>
      </c>
      <c r="B1482">
        <v>2</v>
      </c>
    </row>
    <row r="1483" spans="1:2" x14ac:dyDescent="0.3">
      <c r="A1483" t="s">
        <v>4818</v>
      </c>
      <c r="B1483">
        <v>1</v>
      </c>
    </row>
    <row r="1484" spans="1:2" x14ac:dyDescent="0.3">
      <c r="A1484" t="s">
        <v>5275</v>
      </c>
      <c r="B1484">
        <v>1</v>
      </c>
    </row>
    <row r="1485" spans="1:2" x14ac:dyDescent="0.3">
      <c r="A1485" t="s">
        <v>1198</v>
      </c>
      <c r="B1485">
        <v>3</v>
      </c>
    </row>
    <row r="1486" spans="1:2" x14ac:dyDescent="0.3">
      <c r="A1486" t="s">
        <v>4537</v>
      </c>
      <c r="B1486">
        <v>2</v>
      </c>
    </row>
    <row r="1487" spans="1:2" x14ac:dyDescent="0.3">
      <c r="A1487" t="s">
        <v>99</v>
      </c>
      <c r="B1487">
        <v>3</v>
      </c>
    </row>
    <row r="1488" spans="1:2" x14ac:dyDescent="0.3">
      <c r="A1488" t="s">
        <v>1654</v>
      </c>
      <c r="B1488">
        <v>2</v>
      </c>
    </row>
    <row r="1489" spans="1:2" x14ac:dyDescent="0.3">
      <c r="A1489" t="s">
        <v>3670</v>
      </c>
      <c r="B1489">
        <v>1</v>
      </c>
    </row>
    <row r="1490" spans="1:2" x14ac:dyDescent="0.3">
      <c r="A1490" t="s">
        <v>1921</v>
      </c>
      <c r="B1490">
        <v>3</v>
      </c>
    </row>
    <row r="1491" spans="1:2" x14ac:dyDescent="0.3">
      <c r="A1491" t="s">
        <v>3573</v>
      </c>
      <c r="B1491">
        <v>1</v>
      </c>
    </row>
    <row r="1492" spans="1:2" x14ac:dyDescent="0.3">
      <c r="A1492" t="s">
        <v>4128</v>
      </c>
      <c r="B1492">
        <v>1</v>
      </c>
    </row>
    <row r="1493" spans="1:2" x14ac:dyDescent="0.3">
      <c r="A1493" t="s">
        <v>2439</v>
      </c>
      <c r="B1493">
        <v>3</v>
      </c>
    </row>
    <row r="1494" spans="1:2" x14ac:dyDescent="0.3">
      <c r="A1494" t="s">
        <v>1342</v>
      </c>
      <c r="B1494">
        <v>1</v>
      </c>
    </row>
    <row r="1495" spans="1:2" x14ac:dyDescent="0.3">
      <c r="A1495" t="s">
        <v>2415</v>
      </c>
      <c r="B1495">
        <v>2</v>
      </c>
    </row>
    <row r="1496" spans="1:2" x14ac:dyDescent="0.3">
      <c r="A1496" t="s">
        <v>947</v>
      </c>
      <c r="B1496">
        <v>1</v>
      </c>
    </row>
    <row r="1497" spans="1:2" x14ac:dyDescent="0.3">
      <c r="A1497" t="s">
        <v>36</v>
      </c>
      <c r="B1497">
        <v>3</v>
      </c>
    </row>
    <row r="1498" spans="1:2" x14ac:dyDescent="0.3">
      <c r="A1498" t="s">
        <v>5568</v>
      </c>
      <c r="B1498">
        <v>3</v>
      </c>
    </row>
    <row r="1499" spans="1:2" x14ac:dyDescent="0.3">
      <c r="A1499" t="s">
        <v>5515</v>
      </c>
      <c r="B1499">
        <v>1</v>
      </c>
    </row>
    <row r="1500" spans="1:2" x14ac:dyDescent="0.3">
      <c r="A1500" t="s">
        <v>5047</v>
      </c>
      <c r="B1500">
        <v>1</v>
      </c>
    </row>
    <row r="1501" spans="1:2" x14ac:dyDescent="0.3">
      <c r="A1501" t="s">
        <v>5692</v>
      </c>
      <c r="B1501">
        <v>1</v>
      </c>
    </row>
    <row r="1502" spans="1:2" x14ac:dyDescent="0.3">
      <c r="A1502" t="s">
        <v>5019</v>
      </c>
      <c r="B1502">
        <v>1</v>
      </c>
    </row>
    <row r="1503" spans="1:2" x14ac:dyDescent="0.3">
      <c r="A1503" t="s">
        <v>619</v>
      </c>
      <c r="B1503">
        <v>3</v>
      </c>
    </row>
    <row r="1504" spans="1:2" x14ac:dyDescent="0.3">
      <c r="A1504" t="s">
        <v>4494</v>
      </c>
      <c r="B1504">
        <v>1</v>
      </c>
    </row>
    <row r="1505" spans="1:2" x14ac:dyDescent="0.3">
      <c r="A1505" t="s">
        <v>4787</v>
      </c>
      <c r="B1505">
        <v>3</v>
      </c>
    </row>
    <row r="1506" spans="1:2" x14ac:dyDescent="0.3">
      <c r="A1506" t="s">
        <v>789</v>
      </c>
      <c r="B1506">
        <v>3</v>
      </c>
    </row>
    <row r="1507" spans="1:2" x14ac:dyDescent="0.3">
      <c r="A1507" t="s">
        <v>1551</v>
      </c>
      <c r="B1507">
        <v>1</v>
      </c>
    </row>
    <row r="1508" spans="1:2" x14ac:dyDescent="0.3">
      <c r="A1508" t="s">
        <v>2540</v>
      </c>
      <c r="B1508">
        <v>2</v>
      </c>
    </row>
    <row r="1509" spans="1:2" x14ac:dyDescent="0.3">
      <c r="A1509" t="s">
        <v>2910</v>
      </c>
      <c r="B1509">
        <v>1</v>
      </c>
    </row>
    <row r="1510" spans="1:2" x14ac:dyDescent="0.3">
      <c r="A1510" t="s">
        <v>5468</v>
      </c>
      <c r="B1510">
        <v>1</v>
      </c>
    </row>
    <row r="1511" spans="1:2" x14ac:dyDescent="0.3">
      <c r="A1511" t="s">
        <v>2522</v>
      </c>
      <c r="B1511">
        <v>1</v>
      </c>
    </row>
    <row r="1512" spans="1:2" x14ac:dyDescent="0.3">
      <c r="A1512" t="s">
        <v>3421</v>
      </c>
      <c r="B1512">
        <v>4</v>
      </c>
    </row>
    <row r="1513" spans="1:2" x14ac:dyDescent="0.3">
      <c r="A1513" t="s">
        <v>3396</v>
      </c>
      <c r="B1513">
        <v>1</v>
      </c>
    </row>
    <row r="1514" spans="1:2" x14ac:dyDescent="0.3">
      <c r="A1514" t="s">
        <v>2724</v>
      </c>
      <c r="B1514">
        <v>1</v>
      </c>
    </row>
    <row r="1515" spans="1:2" x14ac:dyDescent="0.3">
      <c r="A1515" t="s">
        <v>2014</v>
      </c>
      <c r="B1515">
        <v>6</v>
      </c>
    </row>
    <row r="1516" spans="1:2" x14ac:dyDescent="0.3">
      <c r="A1516" t="s">
        <v>5432</v>
      </c>
      <c r="B1516">
        <v>1</v>
      </c>
    </row>
    <row r="1517" spans="1:2" x14ac:dyDescent="0.3">
      <c r="A1517" t="s">
        <v>529</v>
      </c>
      <c r="B1517">
        <v>2</v>
      </c>
    </row>
    <row r="1518" spans="1:2" x14ac:dyDescent="0.3">
      <c r="A1518" t="s">
        <v>1607</v>
      </c>
      <c r="B1518">
        <v>2</v>
      </c>
    </row>
    <row r="1519" spans="1:2" x14ac:dyDescent="0.3">
      <c r="A1519" t="s">
        <v>3308</v>
      </c>
      <c r="B1519">
        <v>2</v>
      </c>
    </row>
    <row r="1520" spans="1:2" x14ac:dyDescent="0.3">
      <c r="A1520" t="s">
        <v>877</v>
      </c>
      <c r="B1520">
        <v>2</v>
      </c>
    </row>
    <row r="1521" spans="1:2" x14ac:dyDescent="0.3">
      <c r="A1521" t="s">
        <v>5317</v>
      </c>
      <c r="B1521">
        <v>2</v>
      </c>
    </row>
    <row r="1522" spans="1:2" x14ac:dyDescent="0.3">
      <c r="A1522" t="s">
        <v>4636</v>
      </c>
      <c r="B1522">
        <v>2</v>
      </c>
    </row>
    <row r="1523" spans="1:2" x14ac:dyDescent="0.3">
      <c r="A1523" t="s">
        <v>974</v>
      </c>
      <c r="B1523">
        <v>3</v>
      </c>
    </row>
    <row r="1524" spans="1:2" x14ac:dyDescent="0.3">
      <c r="A1524" t="s">
        <v>1084</v>
      </c>
      <c r="B1524">
        <v>3</v>
      </c>
    </row>
    <row r="1525" spans="1:2" x14ac:dyDescent="0.3">
      <c r="A1525" t="s">
        <v>4229</v>
      </c>
      <c r="B1525">
        <v>1</v>
      </c>
    </row>
    <row r="1526" spans="1:2" x14ac:dyDescent="0.3">
      <c r="A1526" t="s">
        <v>3487</v>
      </c>
      <c r="B1526">
        <v>1</v>
      </c>
    </row>
    <row r="1527" spans="1:2" x14ac:dyDescent="0.3">
      <c r="A1527" t="s">
        <v>3944</v>
      </c>
      <c r="B1527">
        <v>2</v>
      </c>
    </row>
    <row r="1528" spans="1:2" x14ac:dyDescent="0.3">
      <c r="A1528" t="s">
        <v>3638</v>
      </c>
      <c r="B1528">
        <v>2</v>
      </c>
    </row>
    <row r="1529" spans="1:2" x14ac:dyDescent="0.3">
      <c r="A1529" t="s">
        <v>296</v>
      </c>
      <c r="B1529">
        <v>3</v>
      </c>
    </row>
    <row r="1530" spans="1:2" x14ac:dyDescent="0.3">
      <c r="A1530" t="s">
        <v>3550</v>
      </c>
      <c r="B1530">
        <v>1</v>
      </c>
    </row>
    <row r="1531" spans="1:2" x14ac:dyDescent="0.3">
      <c r="A1531" t="s">
        <v>1079</v>
      </c>
      <c r="B1531">
        <v>2</v>
      </c>
    </row>
    <row r="1532" spans="1:2" x14ac:dyDescent="0.3">
      <c r="A1532" t="s">
        <v>2257</v>
      </c>
      <c r="B1532">
        <v>2</v>
      </c>
    </row>
    <row r="1533" spans="1:2" x14ac:dyDescent="0.3">
      <c r="A1533" t="s">
        <v>3827</v>
      </c>
      <c r="B1533">
        <v>2</v>
      </c>
    </row>
    <row r="1534" spans="1:2" x14ac:dyDescent="0.3">
      <c r="A1534" t="s">
        <v>334</v>
      </c>
      <c r="B1534">
        <v>3</v>
      </c>
    </row>
    <row r="1535" spans="1:2" x14ac:dyDescent="0.3">
      <c r="A1535" t="s">
        <v>2462</v>
      </c>
      <c r="B1535">
        <v>3</v>
      </c>
    </row>
    <row r="1536" spans="1:2" x14ac:dyDescent="0.3">
      <c r="A1536" t="s">
        <v>438</v>
      </c>
      <c r="B1536">
        <v>1</v>
      </c>
    </row>
    <row r="1537" spans="1:2" x14ac:dyDescent="0.3">
      <c r="A1537" t="s">
        <v>5475</v>
      </c>
      <c r="B1537">
        <v>2</v>
      </c>
    </row>
    <row r="1538" spans="1:2" x14ac:dyDescent="0.3">
      <c r="A1538" t="s">
        <v>2322</v>
      </c>
      <c r="B1538">
        <v>2</v>
      </c>
    </row>
    <row r="1539" spans="1:2" x14ac:dyDescent="0.3">
      <c r="A1539" t="s">
        <v>4237</v>
      </c>
      <c r="B1539">
        <v>1</v>
      </c>
    </row>
    <row r="1540" spans="1:2" x14ac:dyDescent="0.3">
      <c r="A1540" t="s">
        <v>5464</v>
      </c>
      <c r="B1540">
        <v>1</v>
      </c>
    </row>
    <row r="1541" spans="1:2" x14ac:dyDescent="0.3">
      <c r="A1541" t="s">
        <v>4040</v>
      </c>
      <c r="B1541">
        <v>1</v>
      </c>
    </row>
    <row r="1542" spans="1:2" x14ac:dyDescent="0.3">
      <c r="A1542" t="s">
        <v>1968</v>
      </c>
      <c r="B1542">
        <v>2</v>
      </c>
    </row>
    <row r="1543" spans="1:2" x14ac:dyDescent="0.3">
      <c r="A1543" t="s">
        <v>2997</v>
      </c>
      <c r="B1543">
        <v>3</v>
      </c>
    </row>
    <row r="1544" spans="1:2" x14ac:dyDescent="0.3">
      <c r="A1544" t="s">
        <v>2408</v>
      </c>
      <c r="B1544">
        <v>1</v>
      </c>
    </row>
    <row r="1545" spans="1:2" x14ac:dyDescent="0.3">
      <c r="A1545" t="s">
        <v>2414</v>
      </c>
      <c r="B1545">
        <v>2</v>
      </c>
    </row>
    <row r="1546" spans="1:2" x14ac:dyDescent="0.3">
      <c r="A1546" t="s">
        <v>4680</v>
      </c>
      <c r="B1546">
        <v>2</v>
      </c>
    </row>
    <row r="1547" spans="1:2" x14ac:dyDescent="0.3">
      <c r="A1547" t="s">
        <v>1064</v>
      </c>
      <c r="B1547">
        <v>1</v>
      </c>
    </row>
    <row r="1548" spans="1:2" x14ac:dyDescent="0.3">
      <c r="A1548" t="s">
        <v>3313</v>
      </c>
      <c r="B1548">
        <v>1</v>
      </c>
    </row>
    <row r="1549" spans="1:2" x14ac:dyDescent="0.3">
      <c r="A1549" t="s">
        <v>2065</v>
      </c>
      <c r="B1549">
        <v>1</v>
      </c>
    </row>
    <row r="1550" spans="1:2" x14ac:dyDescent="0.3">
      <c r="A1550" t="s">
        <v>4625</v>
      </c>
      <c r="B1550">
        <v>1</v>
      </c>
    </row>
    <row r="1551" spans="1:2" x14ac:dyDescent="0.3">
      <c r="A1551" t="s">
        <v>65</v>
      </c>
      <c r="B1551">
        <v>1</v>
      </c>
    </row>
    <row r="1552" spans="1:2" x14ac:dyDescent="0.3">
      <c r="A1552" t="s">
        <v>2218</v>
      </c>
      <c r="B1552">
        <v>1</v>
      </c>
    </row>
    <row r="1553" spans="1:2" x14ac:dyDescent="0.3">
      <c r="A1553" t="s">
        <v>4011</v>
      </c>
      <c r="B1553">
        <v>1</v>
      </c>
    </row>
    <row r="1554" spans="1:2" x14ac:dyDescent="0.3">
      <c r="A1554" t="s">
        <v>5760</v>
      </c>
      <c r="B1554">
        <v>1</v>
      </c>
    </row>
    <row r="1555" spans="1:2" x14ac:dyDescent="0.3">
      <c r="A1555" t="s">
        <v>2781</v>
      </c>
      <c r="B1555">
        <v>1</v>
      </c>
    </row>
    <row r="1556" spans="1:2" x14ac:dyDescent="0.3">
      <c r="A1556" t="s">
        <v>4694</v>
      </c>
      <c r="B1556">
        <v>1</v>
      </c>
    </row>
    <row r="1557" spans="1:2" x14ac:dyDescent="0.3">
      <c r="A1557" t="s">
        <v>5470</v>
      </c>
      <c r="B1557">
        <v>1</v>
      </c>
    </row>
    <row r="1558" spans="1:2" x14ac:dyDescent="0.3">
      <c r="A1558" t="s">
        <v>3269</v>
      </c>
      <c r="B1558">
        <v>1</v>
      </c>
    </row>
    <row r="1559" spans="1:2" x14ac:dyDescent="0.3">
      <c r="A1559" t="s">
        <v>1010</v>
      </c>
      <c r="B1559">
        <v>1</v>
      </c>
    </row>
    <row r="1560" spans="1:2" x14ac:dyDescent="0.3">
      <c r="A1560" t="s">
        <v>4617</v>
      </c>
      <c r="B1560">
        <v>1</v>
      </c>
    </row>
    <row r="1561" spans="1:2" x14ac:dyDescent="0.3">
      <c r="A1561" t="s">
        <v>5494</v>
      </c>
      <c r="B1561">
        <v>1</v>
      </c>
    </row>
    <row r="1562" spans="1:2" x14ac:dyDescent="0.3">
      <c r="A1562" t="s">
        <v>4248</v>
      </c>
      <c r="B1562">
        <v>1</v>
      </c>
    </row>
    <row r="1563" spans="1:2" x14ac:dyDescent="0.3">
      <c r="A1563" t="s">
        <v>5428</v>
      </c>
      <c r="B1563">
        <v>2</v>
      </c>
    </row>
    <row r="1564" spans="1:2" x14ac:dyDescent="0.3">
      <c r="A1564" t="s">
        <v>2317</v>
      </c>
      <c r="B1564">
        <v>1</v>
      </c>
    </row>
    <row r="1565" spans="1:2" x14ac:dyDescent="0.3">
      <c r="A1565" t="s">
        <v>3885</v>
      </c>
      <c r="B1565">
        <v>1</v>
      </c>
    </row>
    <row r="1566" spans="1:2" x14ac:dyDescent="0.3">
      <c r="A1566" t="s">
        <v>3081</v>
      </c>
      <c r="B1566">
        <v>1</v>
      </c>
    </row>
    <row r="1567" spans="1:2" x14ac:dyDescent="0.3">
      <c r="A1567" t="s">
        <v>4439</v>
      </c>
      <c r="B1567">
        <v>2</v>
      </c>
    </row>
    <row r="1568" spans="1:2" x14ac:dyDescent="0.3">
      <c r="A1568" t="s">
        <v>1070</v>
      </c>
      <c r="B1568">
        <v>4</v>
      </c>
    </row>
    <row r="1569" spans="1:2" x14ac:dyDescent="0.3">
      <c r="A1569" t="s">
        <v>2759</v>
      </c>
      <c r="B1569">
        <v>1</v>
      </c>
    </row>
    <row r="1570" spans="1:2" x14ac:dyDescent="0.3">
      <c r="A1570" t="s">
        <v>1243</v>
      </c>
      <c r="B1570">
        <v>2</v>
      </c>
    </row>
    <row r="1571" spans="1:2" x14ac:dyDescent="0.3">
      <c r="A1571" t="s">
        <v>4270</v>
      </c>
      <c r="B1571">
        <v>1</v>
      </c>
    </row>
    <row r="1572" spans="1:2" x14ac:dyDescent="0.3">
      <c r="A1572" t="s">
        <v>4530</v>
      </c>
      <c r="B1572">
        <v>1</v>
      </c>
    </row>
    <row r="1573" spans="1:2" x14ac:dyDescent="0.3">
      <c r="A1573" t="s">
        <v>2511</v>
      </c>
      <c r="B1573">
        <v>1</v>
      </c>
    </row>
    <row r="1574" spans="1:2" x14ac:dyDescent="0.3">
      <c r="A1574" t="s">
        <v>3631</v>
      </c>
      <c r="B1574">
        <v>1</v>
      </c>
    </row>
    <row r="1575" spans="1:2" x14ac:dyDescent="0.3">
      <c r="A1575" t="s">
        <v>3799</v>
      </c>
      <c r="B1575">
        <v>3</v>
      </c>
    </row>
    <row r="1576" spans="1:2" x14ac:dyDescent="0.3">
      <c r="A1576" t="s">
        <v>1886</v>
      </c>
      <c r="B1576">
        <v>1</v>
      </c>
    </row>
    <row r="1577" spans="1:2" x14ac:dyDescent="0.3">
      <c r="A1577" t="s">
        <v>4677</v>
      </c>
      <c r="B1577">
        <v>1</v>
      </c>
    </row>
    <row r="1578" spans="1:2" x14ac:dyDescent="0.3">
      <c r="A1578" t="s">
        <v>3249</v>
      </c>
      <c r="B1578">
        <v>2</v>
      </c>
    </row>
    <row r="1579" spans="1:2" x14ac:dyDescent="0.3">
      <c r="A1579" t="s">
        <v>3981</v>
      </c>
      <c r="B1579">
        <v>1</v>
      </c>
    </row>
    <row r="1580" spans="1:2" x14ac:dyDescent="0.3">
      <c r="A1580" t="s">
        <v>4588</v>
      </c>
      <c r="B1580">
        <v>3</v>
      </c>
    </row>
    <row r="1581" spans="1:2" x14ac:dyDescent="0.3">
      <c r="A1581" t="s">
        <v>3917</v>
      </c>
      <c r="B1581">
        <v>1</v>
      </c>
    </row>
    <row r="1582" spans="1:2" x14ac:dyDescent="0.3">
      <c r="A1582" t="s">
        <v>2867</v>
      </c>
      <c r="B1582">
        <v>1</v>
      </c>
    </row>
    <row r="1583" spans="1:2" x14ac:dyDescent="0.3">
      <c r="A1583" t="s">
        <v>5305</v>
      </c>
      <c r="B1583">
        <v>1</v>
      </c>
    </row>
    <row r="1584" spans="1:2" x14ac:dyDescent="0.3">
      <c r="A1584" t="s">
        <v>2971</v>
      </c>
      <c r="B1584">
        <v>1</v>
      </c>
    </row>
    <row r="1585" spans="1:2" x14ac:dyDescent="0.3">
      <c r="A1585" t="s">
        <v>2844</v>
      </c>
      <c r="B1585">
        <v>2</v>
      </c>
    </row>
    <row r="1586" spans="1:2" x14ac:dyDescent="0.3">
      <c r="A1586" t="s">
        <v>5955</v>
      </c>
      <c r="B1586">
        <v>1</v>
      </c>
    </row>
    <row r="1587" spans="1:2" x14ac:dyDescent="0.3">
      <c r="A1587" t="s">
        <v>3234</v>
      </c>
      <c r="B1587">
        <v>1</v>
      </c>
    </row>
    <row r="1588" spans="1:2" x14ac:dyDescent="0.3">
      <c r="A1588" t="s">
        <v>2826</v>
      </c>
      <c r="B1588">
        <v>3</v>
      </c>
    </row>
    <row r="1589" spans="1:2" x14ac:dyDescent="0.3">
      <c r="A1589" t="s">
        <v>4843</v>
      </c>
      <c r="B1589">
        <v>1</v>
      </c>
    </row>
    <row r="1590" spans="1:2" x14ac:dyDescent="0.3">
      <c r="A1590" t="s">
        <v>1408</v>
      </c>
      <c r="B1590">
        <v>2</v>
      </c>
    </row>
    <row r="1591" spans="1:2" x14ac:dyDescent="0.3">
      <c r="A1591" t="s">
        <v>2889</v>
      </c>
      <c r="B1591">
        <v>1</v>
      </c>
    </row>
    <row r="1592" spans="1:2" x14ac:dyDescent="0.3">
      <c r="A1592" t="s">
        <v>3786</v>
      </c>
      <c r="B1592">
        <v>1</v>
      </c>
    </row>
    <row r="1593" spans="1:2" x14ac:dyDescent="0.3">
      <c r="A1593" t="s">
        <v>3007</v>
      </c>
      <c r="B1593">
        <v>1</v>
      </c>
    </row>
    <row r="1594" spans="1:2" x14ac:dyDescent="0.3">
      <c r="A1594" t="s">
        <v>1049</v>
      </c>
      <c r="B1594">
        <v>3</v>
      </c>
    </row>
    <row r="1595" spans="1:2" x14ac:dyDescent="0.3">
      <c r="A1595" t="s">
        <v>531</v>
      </c>
      <c r="B1595">
        <v>1</v>
      </c>
    </row>
    <row r="1596" spans="1:2" x14ac:dyDescent="0.3">
      <c r="A1596" t="s">
        <v>5786</v>
      </c>
      <c r="B1596">
        <v>1</v>
      </c>
    </row>
    <row r="1597" spans="1:2" x14ac:dyDescent="0.3">
      <c r="A1597" t="s">
        <v>321</v>
      </c>
      <c r="B1597">
        <v>3</v>
      </c>
    </row>
    <row r="1598" spans="1:2" x14ac:dyDescent="0.3">
      <c r="A1598" t="s">
        <v>5288</v>
      </c>
      <c r="B1598">
        <v>1</v>
      </c>
    </row>
    <row r="1599" spans="1:2" x14ac:dyDescent="0.3">
      <c r="A1599" t="s">
        <v>4242</v>
      </c>
      <c r="B1599">
        <v>2</v>
      </c>
    </row>
    <row r="1600" spans="1:2" x14ac:dyDescent="0.3">
      <c r="A1600" t="s">
        <v>5407</v>
      </c>
      <c r="B1600">
        <v>1</v>
      </c>
    </row>
    <row r="1601" spans="1:2" x14ac:dyDescent="0.3">
      <c r="A1601" t="s">
        <v>4413</v>
      </c>
      <c r="B1601">
        <v>1</v>
      </c>
    </row>
    <row r="1602" spans="1:2" x14ac:dyDescent="0.3">
      <c r="A1602" t="s">
        <v>2289</v>
      </c>
      <c r="B1602">
        <v>3</v>
      </c>
    </row>
    <row r="1603" spans="1:2" x14ac:dyDescent="0.3">
      <c r="A1603" t="s">
        <v>2032</v>
      </c>
      <c r="B1603">
        <v>2</v>
      </c>
    </row>
    <row r="1604" spans="1:2" x14ac:dyDescent="0.3">
      <c r="A1604" t="s">
        <v>1576</v>
      </c>
      <c r="B1604">
        <v>1</v>
      </c>
    </row>
    <row r="1605" spans="1:2" x14ac:dyDescent="0.3">
      <c r="A1605" t="s">
        <v>4431</v>
      </c>
      <c r="B1605">
        <v>2</v>
      </c>
    </row>
    <row r="1606" spans="1:2" x14ac:dyDescent="0.3">
      <c r="A1606" t="s">
        <v>5629</v>
      </c>
      <c r="B1606">
        <v>1</v>
      </c>
    </row>
    <row r="1607" spans="1:2" x14ac:dyDescent="0.3">
      <c r="A1607" t="s">
        <v>793</v>
      </c>
      <c r="B1607">
        <v>3</v>
      </c>
    </row>
    <row r="1608" spans="1:2" x14ac:dyDescent="0.3">
      <c r="A1608" t="s">
        <v>3362</v>
      </c>
      <c r="B1608">
        <v>2</v>
      </c>
    </row>
    <row r="1609" spans="1:2" x14ac:dyDescent="0.3">
      <c r="A1609" t="s">
        <v>4422</v>
      </c>
      <c r="B1609">
        <v>2</v>
      </c>
    </row>
    <row r="1610" spans="1:2" x14ac:dyDescent="0.3">
      <c r="A1610" t="s">
        <v>2023</v>
      </c>
      <c r="B1610">
        <v>1</v>
      </c>
    </row>
    <row r="1611" spans="1:2" x14ac:dyDescent="0.3">
      <c r="A1611" t="s">
        <v>3169</v>
      </c>
      <c r="B1611">
        <v>1</v>
      </c>
    </row>
    <row r="1612" spans="1:2" x14ac:dyDescent="0.3">
      <c r="A1612" t="s">
        <v>89</v>
      </c>
      <c r="B1612">
        <v>2</v>
      </c>
    </row>
    <row r="1613" spans="1:2" x14ac:dyDescent="0.3">
      <c r="A1613" t="s">
        <v>4010</v>
      </c>
      <c r="B1613">
        <v>1</v>
      </c>
    </row>
    <row r="1614" spans="1:2" x14ac:dyDescent="0.3">
      <c r="A1614" t="s">
        <v>3584</v>
      </c>
      <c r="B1614">
        <v>1</v>
      </c>
    </row>
    <row r="1615" spans="1:2" x14ac:dyDescent="0.3">
      <c r="A1615" t="s">
        <v>2088</v>
      </c>
      <c r="B1615">
        <v>1</v>
      </c>
    </row>
    <row r="1616" spans="1:2" x14ac:dyDescent="0.3">
      <c r="A1616" t="s">
        <v>4770</v>
      </c>
      <c r="B1616">
        <v>1</v>
      </c>
    </row>
    <row r="1617" spans="1:2" x14ac:dyDescent="0.3">
      <c r="A1617" t="s">
        <v>461</v>
      </c>
      <c r="B1617">
        <v>2</v>
      </c>
    </row>
    <row r="1618" spans="1:2" x14ac:dyDescent="0.3">
      <c r="A1618" t="s">
        <v>2905</v>
      </c>
      <c r="B1618">
        <v>1</v>
      </c>
    </row>
    <row r="1619" spans="1:2" x14ac:dyDescent="0.3">
      <c r="A1619" t="s">
        <v>5228</v>
      </c>
      <c r="B1619">
        <v>1</v>
      </c>
    </row>
    <row r="1620" spans="1:2" x14ac:dyDescent="0.3">
      <c r="A1620" t="s">
        <v>5344</v>
      </c>
      <c r="B1620">
        <v>1</v>
      </c>
    </row>
    <row r="1621" spans="1:2" x14ac:dyDescent="0.3">
      <c r="A1621" t="s">
        <v>4794</v>
      </c>
      <c r="B1621">
        <v>1</v>
      </c>
    </row>
    <row r="1622" spans="1:2" x14ac:dyDescent="0.3">
      <c r="A1622" t="s">
        <v>4062</v>
      </c>
      <c r="B1622">
        <v>1</v>
      </c>
    </row>
    <row r="1623" spans="1:2" x14ac:dyDescent="0.3">
      <c r="A1623" t="s">
        <v>4798</v>
      </c>
      <c r="B1623">
        <v>1</v>
      </c>
    </row>
    <row r="1624" spans="1:2" x14ac:dyDescent="0.3">
      <c r="A1624" t="s">
        <v>605</v>
      </c>
      <c r="B1624">
        <v>1</v>
      </c>
    </row>
    <row r="1625" spans="1:2" x14ac:dyDescent="0.3">
      <c r="A1625" t="s">
        <v>3003</v>
      </c>
      <c r="B1625">
        <v>2</v>
      </c>
    </row>
    <row r="1626" spans="1:2" x14ac:dyDescent="0.3">
      <c r="A1626" t="s">
        <v>5803</v>
      </c>
      <c r="B1626">
        <v>1</v>
      </c>
    </row>
    <row r="1627" spans="1:2" x14ac:dyDescent="0.3">
      <c r="A1627" t="s">
        <v>4845</v>
      </c>
      <c r="B1627">
        <v>1</v>
      </c>
    </row>
    <row r="1628" spans="1:2" x14ac:dyDescent="0.3">
      <c r="A1628" t="s">
        <v>4366</v>
      </c>
      <c r="B1628">
        <v>1</v>
      </c>
    </row>
    <row r="1629" spans="1:2" x14ac:dyDescent="0.3">
      <c r="A1629" t="s">
        <v>5978</v>
      </c>
      <c r="B1629">
        <v>1</v>
      </c>
    </row>
    <row r="1630" spans="1:2" x14ac:dyDescent="0.3">
      <c r="A1630" t="s">
        <v>3854</v>
      </c>
      <c r="B1630">
        <v>1</v>
      </c>
    </row>
    <row r="1631" spans="1:2" x14ac:dyDescent="0.3">
      <c r="A1631" t="s">
        <v>4991</v>
      </c>
      <c r="B1631">
        <v>2</v>
      </c>
    </row>
    <row r="1632" spans="1:2" x14ac:dyDescent="0.3">
      <c r="A1632" t="s">
        <v>4543</v>
      </c>
      <c r="B1632">
        <v>1</v>
      </c>
    </row>
    <row r="1633" spans="1:2" x14ac:dyDescent="0.3">
      <c r="A1633" t="s">
        <v>3314</v>
      </c>
      <c r="B1633">
        <v>1</v>
      </c>
    </row>
    <row r="1634" spans="1:2" x14ac:dyDescent="0.3">
      <c r="A1634" t="s">
        <v>5790</v>
      </c>
      <c r="B1634">
        <v>1</v>
      </c>
    </row>
    <row r="1635" spans="1:2" x14ac:dyDescent="0.3">
      <c r="A1635" t="s">
        <v>1409</v>
      </c>
      <c r="B1635">
        <v>1</v>
      </c>
    </row>
    <row r="1636" spans="1:2" x14ac:dyDescent="0.3">
      <c r="A1636" t="s">
        <v>47</v>
      </c>
      <c r="B1636">
        <v>3</v>
      </c>
    </row>
    <row r="1637" spans="1:2" x14ac:dyDescent="0.3">
      <c r="A1637" t="s">
        <v>3731</v>
      </c>
      <c r="B1637">
        <v>2</v>
      </c>
    </row>
    <row r="1638" spans="1:2" x14ac:dyDescent="0.3">
      <c r="A1638" t="s">
        <v>4572</v>
      </c>
      <c r="B1638">
        <v>1</v>
      </c>
    </row>
    <row r="1639" spans="1:2" x14ac:dyDescent="0.3">
      <c r="A1639" t="s">
        <v>4538</v>
      </c>
      <c r="B1639">
        <v>1</v>
      </c>
    </row>
    <row r="1640" spans="1:2" x14ac:dyDescent="0.3">
      <c r="A1640" t="s">
        <v>5190</v>
      </c>
      <c r="B1640">
        <v>1</v>
      </c>
    </row>
    <row r="1641" spans="1:2" x14ac:dyDescent="0.3">
      <c r="A1641" t="s">
        <v>4369</v>
      </c>
      <c r="B1641">
        <v>2</v>
      </c>
    </row>
    <row r="1642" spans="1:2" x14ac:dyDescent="0.3">
      <c r="A1642" t="s">
        <v>398</v>
      </c>
      <c r="B1642">
        <v>2</v>
      </c>
    </row>
    <row r="1643" spans="1:2" x14ac:dyDescent="0.3">
      <c r="A1643" t="s">
        <v>159</v>
      </c>
      <c r="B1643">
        <v>2</v>
      </c>
    </row>
    <row r="1644" spans="1:2" x14ac:dyDescent="0.3">
      <c r="A1644" t="s">
        <v>5343</v>
      </c>
      <c r="B1644">
        <v>1</v>
      </c>
    </row>
    <row r="1645" spans="1:2" x14ac:dyDescent="0.3">
      <c r="A1645" t="s">
        <v>88</v>
      </c>
      <c r="B1645">
        <v>2</v>
      </c>
    </row>
    <row r="1646" spans="1:2" x14ac:dyDescent="0.3">
      <c r="A1646" t="s">
        <v>2536</v>
      </c>
      <c r="B1646">
        <v>1</v>
      </c>
    </row>
    <row r="1647" spans="1:2" x14ac:dyDescent="0.3">
      <c r="A1647" t="s">
        <v>5725</v>
      </c>
      <c r="B1647">
        <v>1</v>
      </c>
    </row>
    <row r="1648" spans="1:2" x14ac:dyDescent="0.3">
      <c r="A1648" t="s">
        <v>1499</v>
      </c>
      <c r="B1648">
        <v>3</v>
      </c>
    </row>
    <row r="1649" spans="1:2" x14ac:dyDescent="0.3">
      <c r="A1649" t="s">
        <v>5339</v>
      </c>
      <c r="B1649">
        <v>1</v>
      </c>
    </row>
    <row r="1650" spans="1:2" x14ac:dyDescent="0.3">
      <c r="A1650" t="s">
        <v>4338</v>
      </c>
      <c r="B1650">
        <v>1</v>
      </c>
    </row>
    <row r="1651" spans="1:2" x14ac:dyDescent="0.3">
      <c r="A1651" t="s">
        <v>4829</v>
      </c>
      <c r="B1651">
        <v>1</v>
      </c>
    </row>
    <row r="1652" spans="1:2" x14ac:dyDescent="0.3">
      <c r="A1652" t="s">
        <v>3164</v>
      </c>
      <c r="B1652">
        <v>1</v>
      </c>
    </row>
    <row r="1653" spans="1:2" x14ac:dyDescent="0.3">
      <c r="A1653" t="s">
        <v>107</v>
      </c>
      <c r="B1653">
        <v>3</v>
      </c>
    </row>
    <row r="1654" spans="1:2" x14ac:dyDescent="0.3">
      <c r="A1654" t="s">
        <v>5510</v>
      </c>
      <c r="B1654">
        <v>1</v>
      </c>
    </row>
    <row r="1655" spans="1:2" x14ac:dyDescent="0.3">
      <c r="A1655" t="s">
        <v>3874</v>
      </c>
      <c r="B1655">
        <v>1</v>
      </c>
    </row>
    <row r="1656" spans="1:2" x14ac:dyDescent="0.3">
      <c r="A1656" t="s">
        <v>494</v>
      </c>
      <c r="B1656">
        <v>1</v>
      </c>
    </row>
    <row r="1657" spans="1:2" x14ac:dyDescent="0.3">
      <c r="A1657" t="s">
        <v>4121</v>
      </c>
      <c r="B1657">
        <v>1</v>
      </c>
    </row>
    <row r="1658" spans="1:2" x14ac:dyDescent="0.3">
      <c r="A1658" t="s">
        <v>3915</v>
      </c>
      <c r="B1658">
        <v>2</v>
      </c>
    </row>
    <row r="1659" spans="1:2" x14ac:dyDescent="0.3">
      <c r="A1659" t="s">
        <v>4924</v>
      </c>
      <c r="B1659">
        <v>1</v>
      </c>
    </row>
    <row r="1660" spans="1:2" x14ac:dyDescent="0.3">
      <c r="A1660" t="s">
        <v>2448</v>
      </c>
      <c r="B1660">
        <v>2</v>
      </c>
    </row>
    <row r="1661" spans="1:2" x14ac:dyDescent="0.3">
      <c r="A1661" t="s">
        <v>3694</v>
      </c>
      <c r="B1661">
        <v>1</v>
      </c>
    </row>
    <row r="1662" spans="1:2" x14ac:dyDescent="0.3">
      <c r="A1662" t="s">
        <v>5656</v>
      </c>
      <c r="B1662">
        <v>1</v>
      </c>
    </row>
    <row r="1663" spans="1:2" x14ac:dyDescent="0.3">
      <c r="A1663" t="s">
        <v>960</v>
      </c>
      <c r="B1663">
        <v>2</v>
      </c>
    </row>
    <row r="1664" spans="1:2" x14ac:dyDescent="0.3">
      <c r="A1664" t="s">
        <v>1219</v>
      </c>
      <c r="B1664">
        <v>4</v>
      </c>
    </row>
    <row r="1665" spans="1:2" x14ac:dyDescent="0.3">
      <c r="A1665" t="s">
        <v>4015</v>
      </c>
      <c r="B1665">
        <v>1</v>
      </c>
    </row>
    <row r="1666" spans="1:2" x14ac:dyDescent="0.3">
      <c r="A1666" t="s">
        <v>4964</v>
      </c>
      <c r="B1666">
        <v>1</v>
      </c>
    </row>
    <row r="1667" spans="1:2" x14ac:dyDescent="0.3">
      <c r="A1667" t="s">
        <v>5571</v>
      </c>
      <c r="B1667">
        <v>1</v>
      </c>
    </row>
    <row r="1668" spans="1:2" x14ac:dyDescent="0.3">
      <c r="A1668" t="s">
        <v>5671</v>
      </c>
      <c r="B1668">
        <v>1</v>
      </c>
    </row>
    <row r="1669" spans="1:2" x14ac:dyDescent="0.3">
      <c r="A1669" t="s">
        <v>715</v>
      </c>
      <c r="B1669">
        <v>3</v>
      </c>
    </row>
    <row r="1670" spans="1:2" x14ac:dyDescent="0.3">
      <c r="A1670" t="s">
        <v>114</v>
      </c>
      <c r="B1670">
        <v>2</v>
      </c>
    </row>
    <row r="1671" spans="1:2" x14ac:dyDescent="0.3">
      <c r="A1671" t="s">
        <v>2753</v>
      </c>
      <c r="B1671">
        <v>3</v>
      </c>
    </row>
    <row r="1672" spans="1:2" x14ac:dyDescent="0.3">
      <c r="A1672" t="s">
        <v>400</v>
      </c>
      <c r="B1672">
        <v>1</v>
      </c>
    </row>
    <row r="1673" spans="1:2" x14ac:dyDescent="0.3">
      <c r="A1673" t="s">
        <v>6010</v>
      </c>
      <c r="B1673">
        <v>1</v>
      </c>
    </row>
    <row r="1674" spans="1:2" x14ac:dyDescent="0.3">
      <c r="A1674" t="s">
        <v>4140</v>
      </c>
      <c r="B1674">
        <v>1</v>
      </c>
    </row>
    <row r="1675" spans="1:2" x14ac:dyDescent="0.3">
      <c r="A1675" t="s">
        <v>4249</v>
      </c>
      <c r="B1675">
        <v>1</v>
      </c>
    </row>
    <row r="1676" spans="1:2" x14ac:dyDescent="0.3">
      <c r="A1676" t="s">
        <v>4073</v>
      </c>
      <c r="B1676">
        <v>4</v>
      </c>
    </row>
    <row r="1677" spans="1:2" x14ac:dyDescent="0.3">
      <c r="A1677" t="s">
        <v>1135</v>
      </c>
      <c r="B1677">
        <v>1</v>
      </c>
    </row>
    <row r="1678" spans="1:2" x14ac:dyDescent="0.3">
      <c r="A1678" t="s">
        <v>218</v>
      </c>
      <c r="B1678">
        <v>2</v>
      </c>
    </row>
    <row r="1679" spans="1:2" x14ac:dyDescent="0.3">
      <c r="A1679" t="s">
        <v>1471</v>
      </c>
      <c r="B1679">
        <v>1</v>
      </c>
    </row>
    <row r="1680" spans="1:2" x14ac:dyDescent="0.3">
      <c r="A1680" t="s">
        <v>4774</v>
      </c>
      <c r="B1680">
        <v>2</v>
      </c>
    </row>
    <row r="1681" spans="1:2" x14ac:dyDescent="0.3">
      <c r="A1681" t="s">
        <v>4033</v>
      </c>
      <c r="B1681">
        <v>1</v>
      </c>
    </row>
    <row r="1682" spans="1:2" x14ac:dyDescent="0.3">
      <c r="A1682" t="s">
        <v>2749</v>
      </c>
      <c r="B1682">
        <v>3</v>
      </c>
    </row>
    <row r="1683" spans="1:2" x14ac:dyDescent="0.3">
      <c r="A1683" t="s">
        <v>5578</v>
      </c>
      <c r="B1683">
        <v>1</v>
      </c>
    </row>
    <row r="1684" spans="1:2" x14ac:dyDescent="0.3">
      <c r="A1684" t="s">
        <v>2516</v>
      </c>
      <c r="B1684">
        <v>2</v>
      </c>
    </row>
    <row r="1685" spans="1:2" x14ac:dyDescent="0.3">
      <c r="A1685" t="s">
        <v>3189</v>
      </c>
      <c r="B1685">
        <v>2</v>
      </c>
    </row>
    <row r="1686" spans="1:2" x14ac:dyDescent="0.3">
      <c r="A1686" t="s">
        <v>2968</v>
      </c>
      <c r="B1686">
        <v>2</v>
      </c>
    </row>
    <row r="1687" spans="1:2" x14ac:dyDescent="0.3">
      <c r="A1687" t="s">
        <v>2299</v>
      </c>
      <c r="B1687">
        <v>4</v>
      </c>
    </row>
    <row r="1688" spans="1:2" x14ac:dyDescent="0.3">
      <c r="A1688" t="s">
        <v>339</v>
      </c>
      <c r="B1688">
        <v>3</v>
      </c>
    </row>
    <row r="1689" spans="1:2" x14ac:dyDescent="0.3">
      <c r="A1689" t="s">
        <v>862</v>
      </c>
      <c r="B1689">
        <v>2</v>
      </c>
    </row>
    <row r="1690" spans="1:2" x14ac:dyDescent="0.3">
      <c r="A1690" t="s">
        <v>2570</v>
      </c>
      <c r="B1690">
        <v>1</v>
      </c>
    </row>
    <row r="1691" spans="1:2" x14ac:dyDescent="0.3">
      <c r="A1691" t="s">
        <v>2850</v>
      </c>
      <c r="B1691">
        <v>2</v>
      </c>
    </row>
    <row r="1692" spans="1:2" x14ac:dyDescent="0.3">
      <c r="A1692" t="s">
        <v>3765</v>
      </c>
      <c r="B1692">
        <v>2</v>
      </c>
    </row>
    <row r="1693" spans="1:2" x14ac:dyDescent="0.3">
      <c r="A1693" t="s">
        <v>2911</v>
      </c>
      <c r="B1693">
        <v>1</v>
      </c>
    </row>
    <row r="1694" spans="1:2" x14ac:dyDescent="0.3">
      <c r="A1694" t="s">
        <v>3969</v>
      </c>
      <c r="B1694">
        <v>3</v>
      </c>
    </row>
    <row r="1695" spans="1:2" x14ac:dyDescent="0.3">
      <c r="A1695" t="s">
        <v>226</v>
      </c>
      <c r="B1695">
        <v>2</v>
      </c>
    </row>
    <row r="1696" spans="1:2" x14ac:dyDescent="0.3">
      <c r="A1696" t="s">
        <v>2084</v>
      </c>
      <c r="B1696">
        <v>2</v>
      </c>
    </row>
    <row r="1697" spans="1:2" x14ac:dyDescent="0.3">
      <c r="A1697" t="s">
        <v>1780</v>
      </c>
      <c r="B1697">
        <v>1</v>
      </c>
    </row>
    <row r="1698" spans="1:2" x14ac:dyDescent="0.3">
      <c r="A1698" t="s">
        <v>4299</v>
      </c>
      <c r="B1698">
        <v>1</v>
      </c>
    </row>
    <row r="1699" spans="1:2" x14ac:dyDescent="0.3">
      <c r="A1699" t="s">
        <v>3023</v>
      </c>
      <c r="B1699">
        <v>1</v>
      </c>
    </row>
    <row r="1700" spans="1:2" x14ac:dyDescent="0.3">
      <c r="A1700" t="s">
        <v>1086</v>
      </c>
      <c r="B1700">
        <v>5</v>
      </c>
    </row>
    <row r="1701" spans="1:2" x14ac:dyDescent="0.3">
      <c r="A1701" t="s">
        <v>564</v>
      </c>
      <c r="B1701">
        <v>2</v>
      </c>
    </row>
    <row r="1702" spans="1:2" x14ac:dyDescent="0.3">
      <c r="A1702" t="s">
        <v>3317</v>
      </c>
      <c r="B1702">
        <v>2</v>
      </c>
    </row>
    <row r="1703" spans="1:2" x14ac:dyDescent="0.3">
      <c r="A1703" t="s">
        <v>5420</v>
      </c>
      <c r="B1703">
        <v>1</v>
      </c>
    </row>
    <row r="1704" spans="1:2" x14ac:dyDescent="0.3">
      <c r="A1704" t="s">
        <v>2954</v>
      </c>
      <c r="B1704">
        <v>2</v>
      </c>
    </row>
    <row r="1705" spans="1:2" x14ac:dyDescent="0.3">
      <c r="A1705" t="s">
        <v>5465</v>
      </c>
      <c r="B1705">
        <v>2</v>
      </c>
    </row>
    <row r="1706" spans="1:2" x14ac:dyDescent="0.3">
      <c r="A1706" t="s">
        <v>1033</v>
      </c>
      <c r="B1706">
        <v>2</v>
      </c>
    </row>
    <row r="1707" spans="1:2" x14ac:dyDescent="0.3">
      <c r="A1707" t="s">
        <v>3407</v>
      </c>
      <c r="B1707">
        <v>1</v>
      </c>
    </row>
    <row r="1708" spans="1:2" x14ac:dyDescent="0.3">
      <c r="A1708" t="s">
        <v>5740</v>
      </c>
      <c r="B1708">
        <v>1</v>
      </c>
    </row>
    <row r="1709" spans="1:2" x14ac:dyDescent="0.3">
      <c r="A1709" t="s">
        <v>2155</v>
      </c>
      <c r="B1709">
        <v>3</v>
      </c>
    </row>
    <row r="1710" spans="1:2" x14ac:dyDescent="0.3">
      <c r="A1710" t="s">
        <v>520</v>
      </c>
      <c r="B1710">
        <v>2</v>
      </c>
    </row>
    <row r="1711" spans="1:2" x14ac:dyDescent="0.3">
      <c r="A1711" t="s">
        <v>1666</v>
      </c>
      <c r="B1711">
        <v>3</v>
      </c>
    </row>
    <row r="1712" spans="1:2" x14ac:dyDescent="0.3">
      <c r="A1712" t="s">
        <v>168</v>
      </c>
      <c r="B1712">
        <v>1</v>
      </c>
    </row>
    <row r="1713" spans="1:2" x14ac:dyDescent="0.3">
      <c r="A1713" t="s">
        <v>5869</v>
      </c>
      <c r="B1713">
        <v>1</v>
      </c>
    </row>
    <row r="1714" spans="1:2" x14ac:dyDescent="0.3">
      <c r="A1714" t="s">
        <v>1568</v>
      </c>
      <c r="B1714">
        <v>1</v>
      </c>
    </row>
    <row r="1715" spans="1:2" x14ac:dyDescent="0.3">
      <c r="A1715" t="s">
        <v>3375</v>
      </c>
      <c r="B1715">
        <v>1</v>
      </c>
    </row>
    <row r="1716" spans="1:2" x14ac:dyDescent="0.3">
      <c r="A1716" t="s">
        <v>4621</v>
      </c>
      <c r="B1716">
        <v>2</v>
      </c>
    </row>
    <row r="1717" spans="1:2" x14ac:dyDescent="0.3">
      <c r="A1717" t="s">
        <v>5200</v>
      </c>
      <c r="B1717">
        <v>2</v>
      </c>
    </row>
    <row r="1718" spans="1:2" x14ac:dyDescent="0.3">
      <c r="A1718" t="s">
        <v>4290</v>
      </c>
      <c r="B1718">
        <v>2</v>
      </c>
    </row>
    <row r="1719" spans="1:2" x14ac:dyDescent="0.3">
      <c r="A1719" t="s">
        <v>1789</v>
      </c>
      <c r="B1719">
        <v>2</v>
      </c>
    </row>
    <row r="1720" spans="1:2" x14ac:dyDescent="0.3">
      <c r="A1720" t="s">
        <v>5848</v>
      </c>
      <c r="B1720">
        <v>1</v>
      </c>
    </row>
    <row r="1721" spans="1:2" x14ac:dyDescent="0.3">
      <c r="A1721" t="s">
        <v>1142</v>
      </c>
      <c r="B1721">
        <v>2</v>
      </c>
    </row>
    <row r="1722" spans="1:2" x14ac:dyDescent="0.3">
      <c r="A1722" t="s">
        <v>709</v>
      </c>
      <c r="B1722">
        <v>3</v>
      </c>
    </row>
    <row r="1723" spans="1:2" x14ac:dyDescent="0.3">
      <c r="A1723" t="s">
        <v>2531</v>
      </c>
      <c r="B1723">
        <v>1</v>
      </c>
    </row>
    <row r="1724" spans="1:2" x14ac:dyDescent="0.3">
      <c r="A1724" t="s">
        <v>1209</v>
      </c>
      <c r="B1724">
        <v>2</v>
      </c>
    </row>
    <row r="1725" spans="1:2" x14ac:dyDescent="0.3">
      <c r="A1725" t="s">
        <v>3014</v>
      </c>
      <c r="B1725">
        <v>2</v>
      </c>
    </row>
    <row r="1726" spans="1:2" x14ac:dyDescent="0.3">
      <c r="A1726" t="s">
        <v>5195</v>
      </c>
      <c r="B1726">
        <v>3</v>
      </c>
    </row>
    <row r="1727" spans="1:2" x14ac:dyDescent="0.3">
      <c r="A1727" t="s">
        <v>3871</v>
      </c>
      <c r="B1727">
        <v>2</v>
      </c>
    </row>
    <row r="1728" spans="1:2" x14ac:dyDescent="0.3">
      <c r="A1728" t="s">
        <v>2105</v>
      </c>
      <c r="B1728">
        <v>2</v>
      </c>
    </row>
    <row r="1729" spans="1:2" x14ac:dyDescent="0.3">
      <c r="A1729" t="s">
        <v>5012</v>
      </c>
      <c r="B1729">
        <v>1</v>
      </c>
    </row>
    <row r="1730" spans="1:2" x14ac:dyDescent="0.3">
      <c r="A1730" t="s">
        <v>3823</v>
      </c>
      <c r="B1730">
        <v>2</v>
      </c>
    </row>
    <row r="1731" spans="1:2" x14ac:dyDescent="0.3">
      <c r="A1731" t="s">
        <v>5761</v>
      </c>
      <c r="B1731">
        <v>1</v>
      </c>
    </row>
    <row r="1732" spans="1:2" x14ac:dyDescent="0.3">
      <c r="A1732" t="s">
        <v>6004</v>
      </c>
      <c r="B1732">
        <v>1</v>
      </c>
    </row>
    <row r="1733" spans="1:2" x14ac:dyDescent="0.3">
      <c r="A1733" t="s">
        <v>4714</v>
      </c>
      <c r="B1733">
        <v>1</v>
      </c>
    </row>
    <row r="1734" spans="1:2" x14ac:dyDescent="0.3">
      <c r="A1734" t="s">
        <v>1214</v>
      </c>
      <c r="B1734">
        <v>2</v>
      </c>
    </row>
    <row r="1735" spans="1:2" x14ac:dyDescent="0.3">
      <c r="A1735" t="s">
        <v>4502</v>
      </c>
      <c r="B1735">
        <v>1</v>
      </c>
    </row>
    <row r="1736" spans="1:2" x14ac:dyDescent="0.3">
      <c r="A1736" t="s">
        <v>1506</v>
      </c>
      <c r="B1736">
        <v>2</v>
      </c>
    </row>
    <row r="1737" spans="1:2" x14ac:dyDescent="0.3">
      <c r="A1737" t="s">
        <v>2963</v>
      </c>
      <c r="B1737">
        <v>2</v>
      </c>
    </row>
    <row r="1738" spans="1:2" x14ac:dyDescent="0.3">
      <c r="A1738" t="s">
        <v>2917</v>
      </c>
      <c r="B1738">
        <v>1</v>
      </c>
    </row>
    <row r="1739" spans="1:2" x14ac:dyDescent="0.3">
      <c r="A1739" t="s">
        <v>769</v>
      </c>
      <c r="B1739">
        <v>2</v>
      </c>
    </row>
    <row r="1740" spans="1:2" x14ac:dyDescent="0.3">
      <c r="A1740" t="s">
        <v>2477</v>
      </c>
      <c r="B1740">
        <v>1</v>
      </c>
    </row>
    <row r="1741" spans="1:2" x14ac:dyDescent="0.3">
      <c r="A1741" t="s">
        <v>2577</v>
      </c>
      <c r="B1741">
        <v>1</v>
      </c>
    </row>
    <row r="1742" spans="1:2" x14ac:dyDescent="0.3">
      <c r="A1742" t="s">
        <v>1882</v>
      </c>
      <c r="B1742">
        <v>2</v>
      </c>
    </row>
    <row r="1743" spans="1:2" x14ac:dyDescent="0.3">
      <c r="A1743" t="s">
        <v>2887</v>
      </c>
      <c r="B1743">
        <v>1</v>
      </c>
    </row>
    <row r="1744" spans="1:2" x14ac:dyDescent="0.3">
      <c r="A1744" t="s">
        <v>3523</v>
      </c>
      <c r="B1744">
        <v>1</v>
      </c>
    </row>
    <row r="1745" spans="1:2" x14ac:dyDescent="0.3">
      <c r="A1745" t="s">
        <v>4635</v>
      </c>
      <c r="B1745">
        <v>1</v>
      </c>
    </row>
    <row r="1746" spans="1:2" x14ac:dyDescent="0.3">
      <c r="A1746" t="s">
        <v>3715</v>
      </c>
      <c r="B1746">
        <v>1</v>
      </c>
    </row>
    <row r="1747" spans="1:2" x14ac:dyDescent="0.3">
      <c r="A1747" t="s">
        <v>4987</v>
      </c>
      <c r="B1747">
        <v>1</v>
      </c>
    </row>
    <row r="1748" spans="1:2" x14ac:dyDescent="0.3">
      <c r="A1748" t="s">
        <v>2079</v>
      </c>
      <c r="B1748">
        <v>3</v>
      </c>
    </row>
    <row r="1749" spans="1:2" x14ac:dyDescent="0.3">
      <c r="A1749" t="s">
        <v>2093</v>
      </c>
      <c r="B1749">
        <v>1</v>
      </c>
    </row>
    <row r="1750" spans="1:2" x14ac:dyDescent="0.3">
      <c r="A1750" t="s">
        <v>3596</v>
      </c>
      <c r="B1750">
        <v>2</v>
      </c>
    </row>
    <row r="1751" spans="1:2" x14ac:dyDescent="0.3">
      <c r="A1751" t="s">
        <v>1800</v>
      </c>
      <c r="B1751">
        <v>3</v>
      </c>
    </row>
    <row r="1752" spans="1:2" x14ac:dyDescent="0.3">
      <c r="A1752" t="s">
        <v>2538</v>
      </c>
      <c r="B1752">
        <v>1</v>
      </c>
    </row>
    <row r="1753" spans="1:2" x14ac:dyDescent="0.3">
      <c r="A1753" t="s">
        <v>1445</v>
      </c>
      <c r="B1753">
        <v>2</v>
      </c>
    </row>
    <row r="1754" spans="1:2" x14ac:dyDescent="0.3">
      <c r="A1754" t="s">
        <v>268</v>
      </c>
      <c r="B1754">
        <v>1</v>
      </c>
    </row>
    <row r="1755" spans="1:2" x14ac:dyDescent="0.3">
      <c r="A1755" t="s">
        <v>772</v>
      </c>
      <c r="B1755">
        <v>3</v>
      </c>
    </row>
    <row r="1756" spans="1:2" x14ac:dyDescent="0.3">
      <c r="A1756" t="s">
        <v>3337</v>
      </c>
      <c r="B1756">
        <v>4</v>
      </c>
    </row>
    <row r="1757" spans="1:2" x14ac:dyDescent="0.3">
      <c r="A1757" t="s">
        <v>5167</v>
      </c>
      <c r="B1757">
        <v>1</v>
      </c>
    </row>
    <row r="1758" spans="1:2" x14ac:dyDescent="0.3">
      <c r="A1758" t="s">
        <v>691</v>
      </c>
      <c r="B1758">
        <v>2</v>
      </c>
    </row>
    <row r="1759" spans="1:2" x14ac:dyDescent="0.3">
      <c r="A1759" t="s">
        <v>3012</v>
      </c>
      <c r="B1759">
        <v>1</v>
      </c>
    </row>
    <row r="1760" spans="1:2" x14ac:dyDescent="0.3">
      <c r="A1760" t="s">
        <v>5083</v>
      </c>
      <c r="B1760">
        <v>1</v>
      </c>
    </row>
    <row r="1761" spans="1:2" x14ac:dyDescent="0.3">
      <c r="A1761" t="s">
        <v>2223</v>
      </c>
      <c r="B1761">
        <v>2</v>
      </c>
    </row>
    <row r="1762" spans="1:2" x14ac:dyDescent="0.3">
      <c r="A1762" t="s">
        <v>2434</v>
      </c>
      <c r="B1762">
        <v>2</v>
      </c>
    </row>
    <row r="1763" spans="1:2" x14ac:dyDescent="0.3">
      <c r="A1763" t="s">
        <v>4363</v>
      </c>
      <c r="B1763">
        <v>1</v>
      </c>
    </row>
    <row r="1764" spans="1:2" x14ac:dyDescent="0.3">
      <c r="A1764" t="s">
        <v>4389</v>
      </c>
      <c r="B1764">
        <v>1</v>
      </c>
    </row>
    <row r="1765" spans="1:2" x14ac:dyDescent="0.3">
      <c r="A1765" t="s">
        <v>3659</v>
      </c>
      <c r="B1765">
        <v>1</v>
      </c>
    </row>
    <row r="1766" spans="1:2" x14ac:dyDescent="0.3">
      <c r="A1766" t="s">
        <v>5844</v>
      </c>
      <c r="B1766">
        <v>1</v>
      </c>
    </row>
    <row r="1767" spans="1:2" x14ac:dyDescent="0.3">
      <c r="A1767" t="s">
        <v>3774</v>
      </c>
      <c r="B1767">
        <v>2</v>
      </c>
    </row>
    <row r="1768" spans="1:2" x14ac:dyDescent="0.3">
      <c r="A1768" t="s">
        <v>1111</v>
      </c>
      <c r="B1768">
        <v>1</v>
      </c>
    </row>
    <row r="1769" spans="1:2" x14ac:dyDescent="0.3">
      <c r="A1769" t="s">
        <v>1624</v>
      </c>
      <c r="B1769">
        <v>2</v>
      </c>
    </row>
    <row r="1770" spans="1:2" x14ac:dyDescent="0.3">
      <c r="A1770" t="s">
        <v>907</v>
      </c>
      <c r="B1770">
        <v>2</v>
      </c>
    </row>
    <row r="1771" spans="1:2" x14ac:dyDescent="0.3">
      <c r="A1771" t="s">
        <v>3739</v>
      </c>
      <c r="B1771">
        <v>2</v>
      </c>
    </row>
    <row r="1772" spans="1:2" x14ac:dyDescent="0.3">
      <c r="A1772" t="s">
        <v>2166</v>
      </c>
      <c r="B1772">
        <v>1</v>
      </c>
    </row>
    <row r="1773" spans="1:2" x14ac:dyDescent="0.3">
      <c r="A1773" t="s">
        <v>5048</v>
      </c>
      <c r="B1773">
        <v>2</v>
      </c>
    </row>
    <row r="1774" spans="1:2" x14ac:dyDescent="0.3">
      <c r="A1774" t="s">
        <v>3168</v>
      </c>
      <c r="B1774">
        <v>2</v>
      </c>
    </row>
    <row r="1775" spans="1:2" x14ac:dyDescent="0.3">
      <c r="A1775" t="s">
        <v>3469</v>
      </c>
      <c r="B1775">
        <v>3</v>
      </c>
    </row>
    <row r="1776" spans="1:2" x14ac:dyDescent="0.3">
      <c r="A1776" t="s">
        <v>5224</v>
      </c>
      <c r="B1776">
        <v>1</v>
      </c>
    </row>
    <row r="1777" spans="1:2" x14ac:dyDescent="0.3">
      <c r="A1777" t="s">
        <v>102</v>
      </c>
      <c r="B1777">
        <v>2</v>
      </c>
    </row>
    <row r="1778" spans="1:2" x14ac:dyDescent="0.3">
      <c r="A1778" t="s">
        <v>1300</v>
      </c>
      <c r="B1778">
        <v>1</v>
      </c>
    </row>
    <row r="1779" spans="1:2" x14ac:dyDescent="0.3">
      <c r="A1779" t="s">
        <v>5870</v>
      </c>
      <c r="B1779">
        <v>1</v>
      </c>
    </row>
    <row r="1780" spans="1:2" x14ac:dyDescent="0.3">
      <c r="A1780" t="s">
        <v>3579</v>
      </c>
      <c r="B1780">
        <v>2</v>
      </c>
    </row>
    <row r="1781" spans="1:2" x14ac:dyDescent="0.3">
      <c r="A1781" t="s">
        <v>1083</v>
      </c>
      <c r="B1781">
        <v>1</v>
      </c>
    </row>
    <row r="1782" spans="1:2" x14ac:dyDescent="0.3">
      <c r="A1782" t="s">
        <v>4250</v>
      </c>
      <c r="B1782">
        <v>1</v>
      </c>
    </row>
    <row r="1783" spans="1:2" x14ac:dyDescent="0.3">
      <c r="A1783" t="s">
        <v>4296</v>
      </c>
      <c r="B1783">
        <v>1</v>
      </c>
    </row>
    <row r="1784" spans="1:2" x14ac:dyDescent="0.3">
      <c r="A1784" t="s">
        <v>1753</v>
      </c>
      <c r="B1784">
        <v>2</v>
      </c>
    </row>
    <row r="1785" spans="1:2" x14ac:dyDescent="0.3">
      <c r="A1785" t="s">
        <v>584</v>
      </c>
      <c r="B1785">
        <v>1</v>
      </c>
    </row>
    <row r="1786" spans="1:2" x14ac:dyDescent="0.3">
      <c r="A1786" t="s">
        <v>4456</v>
      </c>
      <c r="B1786">
        <v>1</v>
      </c>
    </row>
    <row r="1787" spans="1:2" x14ac:dyDescent="0.3">
      <c r="A1787" t="s">
        <v>4125</v>
      </c>
      <c r="B1787">
        <v>1</v>
      </c>
    </row>
    <row r="1788" spans="1:2" x14ac:dyDescent="0.3">
      <c r="A1788" t="s">
        <v>2200</v>
      </c>
      <c r="B1788">
        <v>3</v>
      </c>
    </row>
    <row r="1789" spans="1:2" x14ac:dyDescent="0.3">
      <c r="A1789" t="s">
        <v>1429</v>
      </c>
      <c r="B1789">
        <v>1</v>
      </c>
    </row>
    <row r="1790" spans="1:2" x14ac:dyDescent="0.3">
      <c r="A1790" t="s">
        <v>2809</v>
      </c>
      <c r="B1790">
        <v>1</v>
      </c>
    </row>
    <row r="1791" spans="1:2" x14ac:dyDescent="0.3">
      <c r="A1791" t="s">
        <v>419</v>
      </c>
      <c r="B1791">
        <v>1</v>
      </c>
    </row>
    <row r="1792" spans="1:2" x14ac:dyDescent="0.3">
      <c r="A1792" t="s">
        <v>3805</v>
      </c>
      <c r="B1792">
        <v>3</v>
      </c>
    </row>
    <row r="1793" spans="1:2" x14ac:dyDescent="0.3">
      <c r="A1793" t="s">
        <v>5378</v>
      </c>
      <c r="B1793">
        <v>1</v>
      </c>
    </row>
    <row r="1794" spans="1:2" x14ac:dyDescent="0.3">
      <c r="A1794" t="s">
        <v>3486</v>
      </c>
      <c r="B1794">
        <v>1</v>
      </c>
    </row>
    <row r="1795" spans="1:2" x14ac:dyDescent="0.3">
      <c r="A1795" t="s">
        <v>2026</v>
      </c>
      <c r="B1795">
        <v>1</v>
      </c>
    </row>
    <row r="1796" spans="1:2" x14ac:dyDescent="0.3">
      <c r="A1796" t="s">
        <v>1848</v>
      </c>
      <c r="B1796">
        <v>2</v>
      </c>
    </row>
    <row r="1797" spans="1:2" x14ac:dyDescent="0.3">
      <c r="A1797" t="s">
        <v>5046</v>
      </c>
      <c r="B1797">
        <v>1</v>
      </c>
    </row>
    <row r="1798" spans="1:2" x14ac:dyDescent="0.3">
      <c r="A1798" t="s">
        <v>332</v>
      </c>
      <c r="B1798">
        <v>4</v>
      </c>
    </row>
    <row r="1799" spans="1:2" x14ac:dyDescent="0.3">
      <c r="A1799" t="s">
        <v>1958</v>
      </c>
      <c r="B1799">
        <v>2</v>
      </c>
    </row>
    <row r="1800" spans="1:2" x14ac:dyDescent="0.3">
      <c r="A1800" t="s">
        <v>3142</v>
      </c>
      <c r="B1800">
        <v>1</v>
      </c>
    </row>
    <row r="1801" spans="1:2" x14ac:dyDescent="0.3">
      <c r="A1801" t="s">
        <v>1178</v>
      </c>
      <c r="B1801">
        <v>3</v>
      </c>
    </row>
    <row r="1802" spans="1:2" x14ac:dyDescent="0.3">
      <c r="A1802" t="s">
        <v>1940</v>
      </c>
      <c r="B1802">
        <v>3</v>
      </c>
    </row>
    <row r="1803" spans="1:2" x14ac:dyDescent="0.3">
      <c r="A1803" t="s">
        <v>217</v>
      </c>
      <c r="B1803">
        <v>2</v>
      </c>
    </row>
    <row r="1804" spans="1:2" x14ac:dyDescent="0.3">
      <c r="A1804" t="s">
        <v>126</v>
      </c>
      <c r="B1804">
        <v>1</v>
      </c>
    </row>
    <row r="1805" spans="1:2" x14ac:dyDescent="0.3">
      <c r="A1805" t="s">
        <v>2146</v>
      </c>
      <c r="B1805">
        <v>3</v>
      </c>
    </row>
    <row r="1806" spans="1:2" x14ac:dyDescent="0.3">
      <c r="A1806" t="s">
        <v>4808</v>
      </c>
      <c r="B1806">
        <v>1</v>
      </c>
    </row>
    <row r="1807" spans="1:2" x14ac:dyDescent="0.3">
      <c r="A1807" t="s">
        <v>4891</v>
      </c>
      <c r="B1807">
        <v>2</v>
      </c>
    </row>
    <row r="1808" spans="1:2" x14ac:dyDescent="0.3">
      <c r="A1808" t="s">
        <v>5930</v>
      </c>
      <c r="B1808">
        <v>1</v>
      </c>
    </row>
    <row r="1809" spans="1:2" x14ac:dyDescent="0.3">
      <c r="A1809" t="s">
        <v>5708</v>
      </c>
      <c r="B1809">
        <v>1</v>
      </c>
    </row>
    <row r="1810" spans="1:2" x14ac:dyDescent="0.3">
      <c r="A1810" t="s">
        <v>4373</v>
      </c>
      <c r="B1810">
        <v>1</v>
      </c>
    </row>
    <row r="1811" spans="1:2" x14ac:dyDescent="0.3">
      <c r="A1811" t="s">
        <v>5543</v>
      </c>
      <c r="B1811">
        <v>2</v>
      </c>
    </row>
    <row r="1812" spans="1:2" x14ac:dyDescent="0.3">
      <c r="A1812" t="s">
        <v>4388</v>
      </c>
      <c r="B1812">
        <v>1</v>
      </c>
    </row>
    <row r="1813" spans="1:2" x14ac:dyDescent="0.3">
      <c r="A1813" t="s">
        <v>2315</v>
      </c>
      <c r="B1813">
        <v>1</v>
      </c>
    </row>
    <row r="1814" spans="1:2" x14ac:dyDescent="0.3">
      <c r="A1814" t="s">
        <v>4535</v>
      </c>
      <c r="B1814">
        <v>1</v>
      </c>
    </row>
    <row r="1815" spans="1:2" x14ac:dyDescent="0.3">
      <c r="A1815" t="s">
        <v>5439</v>
      </c>
      <c r="B1815">
        <v>1</v>
      </c>
    </row>
    <row r="1816" spans="1:2" x14ac:dyDescent="0.3">
      <c r="A1816" t="s">
        <v>3377</v>
      </c>
      <c r="B1816">
        <v>1</v>
      </c>
    </row>
    <row r="1817" spans="1:2" x14ac:dyDescent="0.3">
      <c r="A1817" t="s">
        <v>3019</v>
      </c>
      <c r="B1817">
        <v>2</v>
      </c>
    </row>
    <row r="1818" spans="1:2" x14ac:dyDescent="0.3">
      <c r="A1818" t="s">
        <v>2305</v>
      </c>
      <c r="B1818">
        <v>1</v>
      </c>
    </row>
    <row r="1819" spans="1:2" x14ac:dyDescent="0.3">
      <c r="A1819" t="s">
        <v>4348</v>
      </c>
      <c r="B1819">
        <v>3</v>
      </c>
    </row>
    <row r="1820" spans="1:2" x14ac:dyDescent="0.3">
      <c r="A1820" t="s">
        <v>5836</v>
      </c>
      <c r="B1820">
        <v>1</v>
      </c>
    </row>
    <row r="1821" spans="1:2" x14ac:dyDescent="0.3">
      <c r="A1821" t="s">
        <v>6003</v>
      </c>
      <c r="B1821">
        <v>1</v>
      </c>
    </row>
    <row r="1822" spans="1:2" x14ac:dyDescent="0.3">
      <c r="A1822" t="s">
        <v>1019</v>
      </c>
      <c r="B1822">
        <v>1</v>
      </c>
    </row>
    <row r="1823" spans="1:2" x14ac:dyDescent="0.3">
      <c r="A1823" t="s">
        <v>4468</v>
      </c>
      <c r="B1823">
        <v>1</v>
      </c>
    </row>
    <row r="1824" spans="1:2" x14ac:dyDescent="0.3">
      <c r="A1824" t="s">
        <v>4551</v>
      </c>
      <c r="B1824">
        <v>1</v>
      </c>
    </row>
    <row r="1825" spans="1:2" x14ac:dyDescent="0.3">
      <c r="A1825" t="s">
        <v>1482</v>
      </c>
      <c r="B1825">
        <v>1</v>
      </c>
    </row>
    <row r="1826" spans="1:2" x14ac:dyDescent="0.3">
      <c r="A1826" t="s">
        <v>5830</v>
      </c>
      <c r="B1826">
        <v>1</v>
      </c>
    </row>
    <row r="1827" spans="1:2" x14ac:dyDescent="0.3">
      <c r="A1827" t="s">
        <v>4051</v>
      </c>
      <c r="B1827">
        <v>1</v>
      </c>
    </row>
    <row r="1828" spans="1:2" x14ac:dyDescent="0.3">
      <c r="A1828" t="s">
        <v>5921</v>
      </c>
      <c r="B1828">
        <v>1</v>
      </c>
    </row>
    <row r="1829" spans="1:2" x14ac:dyDescent="0.3">
      <c r="A1829" t="s">
        <v>2302</v>
      </c>
      <c r="B1829">
        <v>2</v>
      </c>
    </row>
    <row r="1830" spans="1:2" x14ac:dyDescent="0.3">
      <c r="A1830" t="s">
        <v>5932</v>
      </c>
      <c r="B1830">
        <v>1</v>
      </c>
    </row>
    <row r="1831" spans="1:2" x14ac:dyDescent="0.3">
      <c r="A1831" t="s">
        <v>1228</v>
      </c>
      <c r="B1831">
        <v>1</v>
      </c>
    </row>
    <row r="1832" spans="1:2" x14ac:dyDescent="0.3">
      <c r="A1832" t="s">
        <v>3582</v>
      </c>
      <c r="B1832">
        <v>2</v>
      </c>
    </row>
    <row r="1833" spans="1:2" x14ac:dyDescent="0.3">
      <c r="A1833" t="s">
        <v>4407</v>
      </c>
      <c r="B1833">
        <v>1</v>
      </c>
    </row>
    <row r="1834" spans="1:2" x14ac:dyDescent="0.3">
      <c r="A1834" t="s">
        <v>4272</v>
      </c>
      <c r="B1834">
        <v>2</v>
      </c>
    </row>
    <row r="1835" spans="1:2" x14ac:dyDescent="0.3">
      <c r="A1835" t="s">
        <v>3910</v>
      </c>
      <c r="B1835">
        <v>2</v>
      </c>
    </row>
    <row r="1836" spans="1:2" x14ac:dyDescent="0.3">
      <c r="A1836" t="s">
        <v>4192</v>
      </c>
      <c r="B1836">
        <v>2</v>
      </c>
    </row>
    <row r="1837" spans="1:2" x14ac:dyDescent="0.3">
      <c r="A1837" t="s">
        <v>2567</v>
      </c>
      <c r="B1837">
        <v>2</v>
      </c>
    </row>
    <row r="1838" spans="1:2" x14ac:dyDescent="0.3">
      <c r="A1838" t="s">
        <v>5801</v>
      </c>
      <c r="B1838">
        <v>1</v>
      </c>
    </row>
    <row r="1839" spans="1:2" x14ac:dyDescent="0.3">
      <c r="A1839" t="s">
        <v>2825</v>
      </c>
      <c r="B1839">
        <v>1</v>
      </c>
    </row>
    <row r="1840" spans="1:2" x14ac:dyDescent="0.3">
      <c r="A1840" t="s">
        <v>4926</v>
      </c>
      <c r="B1840">
        <v>1</v>
      </c>
    </row>
    <row r="1841" spans="1:2" x14ac:dyDescent="0.3">
      <c r="A1841" t="s">
        <v>5309</v>
      </c>
      <c r="B1841">
        <v>1</v>
      </c>
    </row>
    <row r="1842" spans="1:2" x14ac:dyDescent="0.3">
      <c r="A1842" t="s">
        <v>1112</v>
      </c>
      <c r="B1842">
        <v>2</v>
      </c>
    </row>
    <row r="1843" spans="1:2" x14ac:dyDescent="0.3">
      <c r="A1843" t="s">
        <v>1727</v>
      </c>
      <c r="B1843">
        <v>2</v>
      </c>
    </row>
    <row r="1844" spans="1:2" x14ac:dyDescent="0.3">
      <c r="A1844" t="s">
        <v>4639</v>
      </c>
      <c r="B1844">
        <v>3</v>
      </c>
    </row>
    <row r="1845" spans="1:2" x14ac:dyDescent="0.3">
      <c r="A1845" t="s">
        <v>787</v>
      </c>
      <c r="B1845">
        <v>2</v>
      </c>
    </row>
    <row r="1846" spans="1:2" x14ac:dyDescent="0.3">
      <c r="A1846" t="s">
        <v>5120</v>
      </c>
      <c r="B1846">
        <v>2</v>
      </c>
    </row>
    <row r="1847" spans="1:2" x14ac:dyDescent="0.3">
      <c r="A1847" t="s">
        <v>5115</v>
      </c>
      <c r="B1847">
        <v>1</v>
      </c>
    </row>
    <row r="1848" spans="1:2" x14ac:dyDescent="0.3">
      <c r="A1848" t="s">
        <v>5646</v>
      </c>
      <c r="B1848">
        <v>1</v>
      </c>
    </row>
    <row r="1849" spans="1:2" x14ac:dyDescent="0.3">
      <c r="A1849" t="s">
        <v>818</v>
      </c>
      <c r="B1849">
        <v>2</v>
      </c>
    </row>
    <row r="1850" spans="1:2" x14ac:dyDescent="0.3">
      <c r="A1850" t="s">
        <v>4756</v>
      </c>
      <c r="B1850">
        <v>1</v>
      </c>
    </row>
    <row r="1851" spans="1:2" x14ac:dyDescent="0.3">
      <c r="A1851" t="s">
        <v>4093</v>
      </c>
      <c r="B1851">
        <v>2</v>
      </c>
    </row>
    <row r="1852" spans="1:2" x14ac:dyDescent="0.3">
      <c r="A1852" t="s">
        <v>1622</v>
      </c>
      <c r="B1852">
        <v>1</v>
      </c>
    </row>
    <row r="1853" spans="1:2" x14ac:dyDescent="0.3">
      <c r="A1853" t="s">
        <v>3131</v>
      </c>
      <c r="B1853">
        <v>2</v>
      </c>
    </row>
    <row r="1854" spans="1:2" x14ac:dyDescent="0.3">
      <c r="A1854" t="s">
        <v>2115</v>
      </c>
      <c r="B1854">
        <v>1</v>
      </c>
    </row>
    <row r="1855" spans="1:2" x14ac:dyDescent="0.3">
      <c r="A1855" t="s">
        <v>5291</v>
      </c>
      <c r="B1855">
        <v>1</v>
      </c>
    </row>
    <row r="1856" spans="1:2" x14ac:dyDescent="0.3">
      <c r="A1856" t="s">
        <v>3286</v>
      </c>
      <c r="B1856">
        <v>1</v>
      </c>
    </row>
    <row r="1857" spans="1:2" x14ac:dyDescent="0.3">
      <c r="A1857" t="s">
        <v>491</v>
      </c>
      <c r="B1857">
        <v>1</v>
      </c>
    </row>
    <row r="1858" spans="1:2" x14ac:dyDescent="0.3">
      <c r="A1858" t="s">
        <v>171</v>
      </c>
      <c r="B1858">
        <v>4</v>
      </c>
    </row>
    <row r="1859" spans="1:2" x14ac:dyDescent="0.3">
      <c r="A1859" t="s">
        <v>5297</v>
      </c>
      <c r="B1859">
        <v>1</v>
      </c>
    </row>
    <row r="1860" spans="1:2" x14ac:dyDescent="0.3">
      <c r="A1860" t="s">
        <v>4381</v>
      </c>
      <c r="B1860">
        <v>1</v>
      </c>
    </row>
    <row r="1861" spans="1:2" x14ac:dyDescent="0.3">
      <c r="A1861" t="s">
        <v>2545</v>
      </c>
      <c r="B1861">
        <v>3</v>
      </c>
    </row>
    <row r="1862" spans="1:2" x14ac:dyDescent="0.3">
      <c r="A1862" t="s">
        <v>5011</v>
      </c>
      <c r="B1862">
        <v>1</v>
      </c>
    </row>
    <row r="1863" spans="1:2" x14ac:dyDescent="0.3">
      <c r="A1863" t="s">
        <v>4847</v>
      </c>
      <c r="B1863">
        <v>2</v>
      </c>
    </row>
    <row r="1864" spans="1:2" x14ac:dyDescent="0.3">
      <c r="A1864" t="s">
        <v>5085</v>
      </c>
      <c r="B1864">
        <v>1</v>
      </c>
    </row>
    <row r="1865" spans="1:2" x14ac:dyDescent="0.3">
      <c r="A1865" t="s">
        <v>4515</v>
      </c>
      <c r="B1865">
        <v>1</v>
      </c>
    </row>
    <row r="1866" spans="1:2" x14ac:dyDescent="0.3">
      <c r="A1866" t="s">
        <v>1527</v>
      </c>
      <c r="B1866">
        <v>1</v>
      </c>
    </row>
    <row r="1867" spans="1:2" x14ac:dyDescent="0.3">
      <c r="A1867" t="s">
        <v>6005</v>
      </c>
      <c r="B1867">
        <v>1</v>
      </c>
    </row>
    <row r="1868" spans="1:2" x14ac:dyDescent="0.3">
      <c r="A1868" t="s">
        <v>2502</v>
      </c>
      <c r="B1868">
        <v>1</v>
      </c>
    </row>
    <row r="1869" spans="1:2" x14ac:dyDescent="0.3">
      <c r="A1869" t="s">
        <v>2051</v>
      </c>
      <c r="B1869">
        <v>2</v>
      </c>
    </row>
    <row r="1870" spans="1:2" x14ac:dyDescent="0.3">
      <c r="A1870" t="s">
        <v>2443</v>
      </c>
      <c r="B1870">
        <v>2</v>
      </c>
    </row>
    <row r="1871" spans="1:2" x14ac:dyDescent="0.3">
      <c r="A1871" t="s">
        <v>5976</v>
      </c>
      <c r="B1871">
        <v>1</v>
      </c>
    </row>
    <row r="1872" spans="1:2" x14ac:dyDescent="0.3">
      <c r="A1872" t="s">
        <v>3958</v>
      </c>
      <c r="B1872">
        <v>1</v>
      </c>
    </row>
    <row r="1873" spans="1:2" x14ac:dyDescent="0.3">
      <c r="A1873" t="s">
        <v>13</v>
      </c>
      <c r="B1873">
        <v>4</v>
      </c>
    </row>
    <row r="1874" spans="1:2" x14ac:dyDescent="0.3">
      <c r="A1874" t="s">
        <v>4199</v>
      </c>
      <c r="B1874">
        <v>1</v>
      </c>
    </row>
    <row r="1875" spans="1:2" x14ac:dyDescent="0.3">
      <c r="A1875" t="s">
        <v>2562</v>
      </c>
      <c r="B1875">
        <v>2</v>
      </c>
    </row>
    <row r="1876" spans="1:2" x14ac:dyDescent="0.3">
      <c r="A1876" t="s">
        <v>1245</v>
      </c>
      <c r="B1876">
        <v>1</v>
      </c>
    </row>
    <row r="1877" spans="1:2" x14ac:dyDescent="0.3">
      <c r="A1877" t="s">
        <v>4528</v>
      </c>
      <c r="B1877">
        <v>1</v>
      </c>
    </row>
    <row r="1878" spans="1:2" x14ac:dyDescent="0.3">
      <c r="A1878" t="s">
        <v>2613</v>
      </c>
      <c r="B1878">
        <v>1</v>
      </c>
    </row>
    <row r="1879" spans="1:2" x14ac:dyDescent="0.3">
      <c r="A1879" t="s">
        <v>4687</v>
      </c>
      <c r="B1879">
        <v>1</v>
      </c>
    </row>
    <row r="1880" spans="1:2" x14ac:dyDescent="0.3">
      <c r="A1880" t="s">
        <v>1863</v>
      </c>
      <c r="B1880">
        <v>1</v>
      </c>
    </row>
    <row r="1881" spans="1:2" x14ac:dyDescent="0.3">
      <c r="A1881" t="s">
        <v>5992</v>
      </c>
      <c r="B1881">
        <v>1</v>
      </c>
    </row>
    <row r="1882" spans="1:2" x14ac:dyDescent="0.3">
      <c r="A1882" t="s">
        <v>1269</v>
      </c>
      <c r="B1882">
        <v>2</v>
      </c>
    </row>
    <row r="1883" spans="1:2" x14ac:dyDescent="0.3">
      <c r="A1883" t="s">
        <v>5920</v>
      </c>
      <c r="B1883">
        <v>1</v>
      </c>
    </row>
    <row r="1884" spans="1:2" x14ac:dyDescent="0.3">
      <c r="A1884" t="s">
        <v>2568</v>
      </c>
      <c r="B1884">
        <v>2</v>
      </c>
    </row>
    <row r="1885" spans="1:2" x14ac:dyDescent="0.3">
      <c r="A1885" t="s">
        <v>4844</v>
      </c>
      <c r="B1885">
        <v>1</v>
      </c>
    </row>
    <row r="1886" spans="1:2" x14ac:dyDescent="0.3">
      <c r="A1886" t="s">
        <v>2699</v>
      </c>
      <c r="B1886">
        <v>2</v>
      </c>
    </row>
    <row r="1887" spans="1:2" x14ac:dyDescent="0.3">
      <c r="A1887" t="s">
        <v>3976</v>
      </c>
      <c r="B1887">
        <v>1</v>
      </c>
    </row>
    <row r="1888" spans="1:2" x14ac:dyDescent="0.3">
      <c r="A1888" t="s">
        <v>982</v>
      </c>
      <c r="B1888">
        <v>1</v>
      </c>
    </row>
    <row r="1889" spans="1:2" x14ac:dyDescent="0.3">
      <c r="A1889" t="s">
        <v>34</v>
      </c>
      <c r="B1889">
        <v>2</v>
      </c>
    </row>
    <row r="1890" spans="1:2" x14ac:dyDescent="0.3">
      <c r="A1890" t="s">
        <v>1085</v>
      </c>
      <c r="B1890">
        <v>2</v>
      </c>
    </row>
    <row r="1891" spans="1:2" x14ac:dyDescent="0.3">
      <c r="A1891" t="s">
        <v>1614</v>
      </c>
      <c r="B1891">
        <v>1</v>
      </c>
    </row>
    <row r="1892" spans="1:2" x14ac:dyDescent="0.3">
      <c r="A1892" t="s">
        <v>3438</v>
      </c>
      <c r="B1892">
        <v>2</v>
      </c>
    </row>
    <row r="1893" spans="1:2" x14ac:dyDescent="0.3">
      <c r="A1893" t="s">
        <v>2330</v>
      </c>
      <c r="B1893">
        <v>2</v>
      </c>
    </row>
    <row r="1894" spans="1:2" x14ac:dyDescent="0.3">
      <c r="A1894" t="s">
        <v>3775</v>
      </c>
      <c r="B1894">
        <v>1</v>
      </c>
    </row>
    <row r="1895" spans="1:2" x14ac:dyDescent="0.3">
      <c r="A1895" t="s">
        <v>4135</v>
      </c>
      <c r="B1895">
        <v>3</v>
      </c>
    </row>
    <row r="1896" spans="1:2" x14ac:dyDescent="0.3">
      <c r="A1896" t="s">
        <v>2190</v>
      </c>
      <c r="B1896">
        <v>3</v>
      </c>
    </row>
    <row r="1897" spans="1:2" x14ac:dyDescent="0.3">
      <c r="A1897" t="s">
        <v>4304</v>
      </c>
      <c r="B1897">
        <v>3</v>
      </c>
    </row>
    <row r="1898" spans="1:2" x14ac:dyDescent="0.3">
      <c r="A1898" t="s">
        <v>149</v>
      </c>
      <c r="B1898">
        <v>1</v>
      </c>
    </row>
    <row r="1899" spans="1:2" x14ac:dyDescent="0.3">
      <c r="A1899" t="s">
        <v>3010</v>
      </c>
      <c r="B1899">
        <v>1</v>
      </c>
    </row>
    <row r="1900" spans="1:2" x14ac:dyDescent="0.3">
      <c r="A1900" t="s">
        <v>518</v>
      </c>
      <c r="B1900">
        <v>2</v>
      </c>
    </row>
    <row r="1901" spans="1:2" x14ac:dyDescent="0.3">
      <c r="A1901" t="s">
        <v>2300</v>
      </c>
      <c r="B1901">
        <v>3</v>
      </c>
    </row>
    <row r="1902" spans="1:2" x14ac:dyDescent="0.3">
      <c r="A1902" t="s">
        <v>1544</v>
      </c>
      <c r="B1902">
        <v>3</v>
      </c>
    </row>
    <row r="1903" spans="1:2" x14ac:dyDescent="0.3">
      <c r="A1903" t="s">
        <v>4059</v>
      </c>
      <c r="B1903">
        <v>1</v>
      </c>
    </row>
    <row r="1904" spans="1:2" x14ac:dyDescent="0.3">
      <c r="A1904" t="s">
        <v>3678</v>
      </c>
      <c r="B1904">
        <v>2</v>
      </c>
    </row>
    <row r="1905" spans="1:2" x14ac:dyDescent="0.3">
      <c r="A1905" t="s">
        <v>71</v>
      </c>
      <c r="B1905">
        <v>1</v>
      </c>
    </row>
    <row r="1906" spans="1:2" x14ac:dyDescent="0.3">
      <c r="A1906" t="s">
        <v>2495</v>
      </c>
      <c r="B1906">
        <v>1</v>
      </c>
    </row>
    <row r="1907" spans="1:2" x14ac:dyDescent="0.3">
      <c r="A1907" t="s">
        <v>545</v>
      </c>
      <c r="B1907">
        <v>1</v>
      </c>
    </row>
    <row r="1908" spans="1:2" x14ac:dyDescent="0.3">
      <c r="A1908" t="s">
        <v>2142</v>
      </c>
      <c r="B1908">
        <v>1</v>
      </c>
    </row>
    <row r="1909" spans="1:2" x14ac:dyDescent="0.3">
      <c r="A1909" t="s">
        <v>1808</v>
      </c>
      <c r="B1909">
        <v>1</v>
      </c>
    </row>
    <row r="1910" spans="1:2" x14ac:dyDescent="0.3">
      <c r="A1910" t="s">
        <v>2073</v>
      </c>
      <c r="B1910">
        <v>1</v>
      </c>
    </row>
    <row r="1911" spans="1:2" x14ac:dyDescent="0.3">
      <c r="A1911" t="s">
        <v>1462</v>
      </c>
      <c r="B1911">
        <v>2</v>
      </c>
    </row>
    <row r="1912" spans="1:2" x14ac:dyDescent="0.3">
      <c r="A1912" t="s">
        <v>1120</v>
      </c>
      <c r="B1912">
        <v>1</v>
      </c>
    </row>
    <row r="1913" spans="1:2" x14ac:dyDescent="0.3">
      <c r="A1913" t="s">
        <v>3210</v>
      </c>
      <c r="B1913">
        <v>2</v>
      </c>
    </row>
    <row r="1914" spans="1:2" x14ac:dyDescent="0.3">
      <c r="A1914" t="s">
        <v>3411</v>
      </c>
      <c r="B1914">
        <v>2</v>
      </c>
    </row>
    <row r="1915" spans="1:2" x14ac:dyDescent="0.3">
      <c r="A1915" t="s">
        <v>2974</v>
      </c>
      <c r="B1915">
        <v>2</v>
      </c>
    </row>
    <row r="1916" spans="1:2" x14ac:dyDescent="0.3">
      <c r="A1916" t="s">
        <v>3544</v>
      </c>
      <c r="B1916">
        <v>1</v>
      </c>
    </row>
    <row r="1917" spans="1:2" x14ac:dyDescent="0.3">
      <c r="A1917" t="s">
        <v>4057</v>
      </c>
      <c r="B1917">
        <v>2</v>
      </c>
    </row>
    <row r="1918" spans="1:2" x14ac:dyDescent="0.3">
      <c r="A1918" t="s">
        <v>725</v>
      </c>
      <c r="B1918">
        <v>2</v>
      </c>
    </row>
    <row r="1919" spans="1:2" x14ac:dyDescent="0.3">
      <c r="A1919" t="s">
        <v>1999</v>
      </c>
      <c r="B1919">
        <v>2</v>
      </c>
    </row>
    <row r="1920" spans="1:2" x14ac:dyDescent="0.3">
      <c r="A1920" t="s">
        <v>3051</v>
      </c>
      <c r="B1920">
        <v>1</v>
      </c>
    </row>
    <row r="1921" spans="1:2" x14ac:dyDescent="0.3">
      <c r="A1921" t="s">
        <v>3635</v>
      </c>
      <c r="B1921">
        <v>1</v>
      </c>
    </row>
    <row r="1922" spans="1:2" x14ac:dyDescent="0.3">
      <c r="A1922" t="s">
        <v>1967</v>
      </c>
      <c r="B1922">
        <v>1</v>
      </c>
    </row>
    <row r="1923" spans="1:2" x14ac:dyDescent="0.3">
      <c r="A1923" t="s">
        <v>483</v>
      </c>
      <c r="B1923">
        <v>4</v>
      </c>
    </row>
    <row r="1924" spans="1:2" x14ac:dyDescent="0.3">
      <c r="A1924" t="s">
        <v>4597</v>
      </c>
      <c r="B1924">
        <v>3</v>
      </c>
    </row>
    <row r="1925" spans="1:2" x14ac:dyDescent="0.3">
      <c r="A1925" t="s">
        <v>5045</v>
      </c>
      <c r="B1925">
        <v>1</v>
      </c>
    </row>
    <row r="1926" spans="1:2" x14ac:dyDescent="0.3">
      <c r="A1926" t="s">
        <v>4404</v>
      </c>
      <c r="B1926">
        <v>1</v>
      </c>
    </row>
    <row r="1927" spans="1:2" x14ac:dyDescent="0.3">
      <c r="A1927" t="s">
        <v>3399</v>
      </c>
      <c r="B1927">
        <v>1</v>
      </c>
    </row>
    <row r="1928" spans="1:2" x14ac:dyDescent="0.3">
      <c r="A1928" t="s">
        <v>2466</v>
      </c>
      <c r="B1928">
        <v>1</v>
      </c>
    </row>
    <row r="1929" spans="1:2" x14ac:dyDescent="0.3">
      <c r="A1929" t="s">
        <v>5090</v>
      </c>
      <c r="B1929">
        <v>1</v>
      </c>
    </row>
    <row r="1930" spans="1:2" x14ac:dyDescent="0.3">
      <c r="A1930" t="s">
        <v>3811</v>
      </c>
      <c r="B1930">
        <v>2</v>
      </c>
    </row>
    <row r="1931" spans="1:2" x14ac:dyDescent="0.3">
      <c r="A1931" t="s">
        <v>4488</v>
      </c>
      <c r="B1931">
        <v>1</v>
      </c>
    </row>
    <row r="1932" spans="1:2" x14ac:dyDescent="0.3">
      <c r="A1932" t="s">
        <v>4830</v>
      </c>
      <c r="B1932">
        <v>1</v>
      </c>
    </row>
    <row r="1933" spans="1:2" x14ac:dyDescent="0.3">
      <c r="A1933" t="s">
        <v>4335</v>
      </c>
      <c r="B1933">
        <v>1</v>
      </c>
    </row>
    <row r="1934" spans="1:2" x14ac:dyDescent="0.3">
      <c r="A1934" t="s">
        <v>4828</v>
      </c>
      <c r="B1934">
        <v>2</v>
      </c>
    </row>
    <row r="1935" spans="1:2" x14ac:dyDescent="0.3">
      <c r="A1935" t="s">
        <v>3656</v>
      </c>
      <c r="B1935">
        <v>2</v>
      </c>
    </row>
    <row r="1936" spans="1:2" x14ac:dyDescent="0.3">
      <c r="A1936" t="s">
        <v>3998</v>
      </c>
      <c r="B1936">
        <v>1</v>
      </c>
    </row>
    <row r="1937" spans="1:2" x14ac:dyDescent="0.3">
      <c r="A1937" t="s">
        <v>977</v>
      </c>
      <c r="B1937">
        <v>1</v>
      </c>
    </row>
    <row r="1938" spans="1:2" x14ac:dyDescent="0.3">
      <c r="A1938" t="s">
        <v>2909</v>
      </c>
      <c r="B1938">
        <v>1</v>
      </c>
    </row>
    <row r="1939" spans="1:2" x14ac:dyDescent="0.3">
      <c r="A1939" t="s">
        <v>1514</v>
      </c>
      <c r="B1939">
        <v>2</v>
      </c>
    </row>
    <row r="1940" spans="1:2" x14ac:dyDescent="0.3">
      <c r="A1940" t="s">
        <v>4066</v>
      </c>
      <c r="B1940">
        <v>1</v>
      </c>
    </row>
    <row r="1941" spans="1:2" x14ac:dyDescent="0.3">
      <c r="A1941" t="s">
        <v>1221</v>
      </c>
      <c r="B1941">
        <v>1</v>
      </c>
    </row>
    <row r="1942" spans="1:2" x14ac:dyDescent="0.3">
      <c r="A1942" t="s">
        <v>5800</v>
      </c>
      <c r="B1942">
        <v>1</v>
      </c>
    </row>
    <row r="1943" spans="1:2" x14ac:dyDescent="0.3">
      <c r="A1943" t="s">
        <v>2645</v>
      </c>
      <c r="B1943">
        <v>2</v>
      </c>
    </row>
    <row r="1944" spans="1:2" x14ac:dyDescent="0.3">
      <c r="A1944" t="s">
        <v>4662</v>
      </c>
      <c r="B1944">
        <v>1</v>
      </c>
    </row>
    <row r="1945" spans="1:2" x14ac:dyDescent="0.3">
      <c r="A1945" t="s">
        <v>591</v>
      </c>
      <c r="B1945">
        <v>2</v>
      </c>
    </row>
    <row r="1946" spans="1:2" x14ac:dyDescent="0.3">
      <c r="A1946" t="s">
        <v>5654</v>
      </c>
      <c r="B1946">
        <v>1</v>
      </c>
    </row>
    <row r="1947" spans="1:2" x14ac:dyDescent="0.3">
      <c r="A1947" t="s">
        <v>1720</v>
      </c>
      <c r="B1947">
        <v>3</v>
      </c>
    </row>
    <row r="1948" spans="1:2" x14ac:dyDescent="0.3">
      <c r="A1948" t="s">
        <v>4859</v>
      </c>
      <c r="B1948">
        <v>2</v>
      </c>
    </row>
    <row r="1949" spans="1:2" x14ac:dyDescent="0.3">
      <c r="A1949" t="s">
        <v>3139</v>
      </c>
      <c r="B1949">
        <v>1</v>
      </c>
    </row>
    <row r="1950" spans="1:2" x14ac:dyDescent="0.3">
      <c r="A1950" t="s">
        <v>1391</v>
      </c>
      <c r="B1950">
        <v>1</v>
      </c>
    </row>
    <row r="1951" spans="1:2" x14ac:dyDescent="0.3">
      <c r="A1951" t="s">
        <v>2312</v>
      </c>
      <c r="B1951">
        <v>1</v>
      </c>
    </row>
    <row r="1952" spans="1:2" x14ac:dyDescent="0.3">
      <c r="A1952" t="s">
        <v>2346</v>
      </c>
      <c r="B1952">
        <v>3</v>
      </c>
    </row>
    <row r="1953" spans="1:2" x14ac:dyDescent="0.3">
      <c r="A1953" t="s">
        <v>2575</v>
      </c>
      <c r="B1953">
        <v>1</v>
      </c>
    </row>
    <row r="1954" spans="1:2" x14ac:dyDescent="0.3">
      <c r="A1954" t="s">
        <v>1517</v>
      </c>
      <c r="B1954">
        <v>2</v>
      </c>
    </row>
    <row r="1955" spans="1:2" x14ac:dyDescent="0.3">
      <c r="A1955" t="s">
        <v>1475</v>
      </c>
      <c r="B1955">
        <v>5</v>
      </c>
    </row>
    <row r="1956" spans="1:2" x14ac:dyDescent="0.3">
      <c r="A1956" t="s">
        <v>4507</v>
      </c>
      <c r="B1956">
        <v>1</v>
      </c>
    </row>
    <row r="1957" spans="1:2" x14ac:dyDescent="0.3">
      <c r="A1957" t="s">
        <v>2847</v>
      </c>
      <c r="B1957">
        <v>2</v>
      </c>
    </row>
    <row r="1958" spans="1:2" x14ac:dyDescent="0.3">
      <c r="A1958" t="s">
        <v>835</v>
      </c>
      <c r="B1958">
        <v>2</v>
      </c>
    </row>
    <row r="1959" spans="1:2" x14ac:dyDescent="0.3">
      <c r="A1959" t="s">
        <v>2431</v>
      </c>
      <c r="B1959">
        <v>2</v>
      </c>
    </row>
    <row r="1960" spans="1:2" x14ac:dyDescent="0.3">
      <c r="A1960" t="s">
        <v>979</v>
      </c>
      <c r="B1960">
        <v>1</v>
      </c>
    </row>
    <row r="1961" spans="1:2" x14ac:dyDescent="0.3">
      <c r="A1961" t="s">
        <v>3075</v>
      </c>
      <c r="B1961">
        <v>1</v>
      </c>
    </row>
    <row r="1962" spans="1:2" x14ac:dyDescent="0.3">
      <c r="A1962" t="s">
        <v>4565</v>
      </c>
      <c r="B1962">
        <v>1</v>
      </c>
    </row>
    <row r="1963" spans="1:2" x14ac:dyDescent="0.3">
      <c r="A1963" t="s">
        <v>4666</v>
      </c>
      <c r="B1963">
        <v>1</v>
      </c>
    </row>
    <row r="1964" spans="1:2" x14ac:dyDescent="0.3">
      <c r="A1964" t="s">
        <v>443</v>
      </c>
      <c r="B1964">
        <v>1</v>
      </c>
    </row>
    <row r="1965" spans="1:2" x14ac:dyDescent="0.3">
      <c r="A1965" t="s">
        <v>2345</v>
      </c>
      <c r="B1965">
        <v>1</v>
      </c>
    </row>
    <row r="1966" spans="1:2" x14ac:dyDescent="0.3">
      <c r="A1966" t="s">
        <v>2811</v>
      </c>
      <c r="B1966">
        <v>1</v>
      </c>
    </row>
    <row r="1967" spans="1:2" x14ac:dyDescent="0.3">
      <c r="A1967" t="s">
        <v>1816</v>
      </c>
      <c r="B1967">
        <v>3</v>
      </c>
    </row>
    <row r="1968" spans="1:2" x14ac:dyDescent="0.3">
      <c r="A1968" t="s">
        <v>5762</v>
      </c>
      <c r="B1968">
        <v>1</v>
      </c>
    </row>
    <row r="1969" spans="1:2" x14ac:dyDescent="0.3">
      <c r="A1969" t="s">
        <v>2066</v>
      </c>
      <c r="B1969">
        <v>1</v>
      </c>
    </row>
    <row r="1970" spans="1:2" x14ac:dyDescent="0.3">
      <c r="A1970" t="s">
        <v>4141</v>
      </c>
      <c r="B1970">
        <v>2</v>
      </c>
    </row>
    <row r="1971" spans="1:2" x14ac:dyDescent="0.3">
      <c r="A1971" t="s">
        <v>3395</v>
      </c>
      <c r="B1971">
        <v>1</v>
      </c>
    </row>
    <row r="1972" spans="1:2" x14ac:dyDescent="0.3">
      <c r="A1972" t="s">
        <v>2771</v>
      </c>
      <c r="B1972">
        <v>1</v>
      </c>
    </row>
    <row r="1973" spans="1:2" x14ac:dyDescent="0.3">
      <c r="A1973" t="s">
        <v>5076</v>
      </c>
      <c r="B1973">
        <v>1</v>
      </c>
    </row>
    <row r="1974" spans="1:2" x14ac:dyDescent="0.3">
      <c r="A1974" t="s">
        <v>3932</v>
      </c>
      <c r="B1974">
        <v>2</v>
      </c>
    </row>
    <row r="1975" spans="1:2" x14ac:dyDescent="0.3">
      <c r="A1975" t="s">
        <v>1539</v>
      </c>
      <c r="B1975">
        <v>3</v>
      </c>
    </row>
    <row r="1976" spans="1:2" x14ac:dyDescent="0.3">
      <c r="A1976" t="s">
        <v>1922</v>
      </c>
      <c r="B1976">
        <v>2</v>
      </c>
    </row>
    <row r="1977" spans="1:2" x14ac:dyDescent="0.3">
      <c r="A1977" t="s">
        <v>4156</v>
      </c>
      <c r="B1977">
        <v>1</v>
      </c>
    </row>
    <row r="1978" spans="1:2" x14ac:dyDescent="0.3">
      <c r="A1978" t="s">
        <v>4436</v>
      </c>
      <c r="B1978">
        <v>2</v>
      </c>
    </row>
    <row r="1979" spans="1:2" x14ac:dyDescent="0.3">
      <c r="A1979" t="s">
        <v>739</v>
      </c>
      <c r="B1979">
        <v>3</v>
      </c>
    </row>
    <row r="1980" spans="1:2" x14ac:dyDescent="0.3">
      <c r="A1980" t="s">
        <v>4928</v>
      </c>
      <c r="B1980">
        <v>1</v>
      </c>
    </row>
    <row r="1981" spans="1:2" x14ac:dyDescent="0.3">
      <c r="A1981" t="s">
        <v>2293</v>
      </c>
      <c r="B1981">
        <v>2</v>
      </c>
    </row>
    <row r="1982" spans="1:2" x14ac:dyDescent="0.3">
      <c r="A1982" t="s">
        <v>2705</v>
      </c>
      <c r="B1982">
        <v>1</v>
      </c>
    </row>
    <row r="1983" spans="1:2" x14ac:dyDescent="0.3">
      <c r="A1983" t="s">
        <v>3726</v>
      </c>
      <c r="B1983">
        <v>1</v>
      </c>
    </row>
    <row r="1984" spans="1:2" x14ac:dyDescent="0.3">
      <c r="A1984" t="s">
        <v>951</v>
      </c>
      <c r="B1984">
        <v>1</v>
      </c>
    </row>
    <row r="1985" spans="1:2" x14ac:dyDescent="0.3">
      <c r="A1985" t="s">
        <v>442</v>
      </c>
      <c r="B1985">
        <v>1</v>
      </c>
    </row>
    <row r="1986" spans="1:2" x14ac:dyDescent="0.3">
      <c r="A1986" t="s">
        <v>4098</v>
      </c>
      <c r="B1986">
        <v>1</v>
      </c>
    </row>
    <row r="1987" spans="1:2" x14ac:dyDescent="0.3">
      <c r="A1987" t="s">
        <v>1274</v>
      </c>
      <c r="B1987">
        <v>3</v>
      </c>
    </row>
    <row r="1988" spans="1:2" x14ac:dyDescent="0.3">
      <c r="A1988" t="s">
        <v>1934</v>
      </c>
      <c r="B1988">
        <v>4</v>
      </c>
    </row>
    <row r="1989" spans="1:2" x14ac:dyDescent="0.3">
      <c r="A1989" t="s">
        <v>5746</v>
      </c>
      <c r="B1989">
        <v>1</v>
      </c>
    </row>
    <row r="1990" spans="1:2" x14ac:dyDescent="0.3">
      <c r="A1990" t="s">
        <v>199</v>
      </c>
      <c r="B1990">
        <v>2</v>
      </c>
    </row>
    <row r="1991" spans="1:2" x14ac:dyDescent="0.3">
      <c r="A1991" t="s">
        <v>5756</v>
      </c>
      <c r="B1991">
        <v>2</v>
      </c>
    </row>
    <row r="1992" spans="1:2" x14ac:dyDescent="0.3">
      <c r="A1992" t="s">
        <v>1613</v>
      </c>
      <c r="B1992">
        <v>3</v>
      </c>
    </row>
    <row r="1993" spans="1:2" x14ac:dyDescent="0.3">
      <c r="A1993" t="s">
        <v>3908</v>
      </c>
      <c r="B1993">
        <v>2</v>
      </c>
    </row>
    <row r="1994" spans="1:2" x14ac:dyDescent="0.3">
      <c r="A1994" t="s">
        <v>5901</v>
      </c>
      <c r="B1994">
        <v>1</v>
      </c>
    </row>
    <row r="1995" spans="1:2" x14ac:dyDescent="0.3">
      <c r="A1995" t="s">
        <v>2229</v>
      </c>
      <c r="B1995">
        <v>1</v>
      </c>
    </row>
    <row r="1996" spans="1:2" x14ac:dyDescent="0.3">
      <c r="A1996" t="s">
        <v>5008</v>
      </c>
      <c r="B1996">
        <v>1</v>
      </c>
    </row>
    <row r="1997" spans="1:2" x14ac:dyDescent="0.3">
      <c r="A1997" t="s">
        <v>2761</v>
      </c>
      <c r="B1997">
        <v>2</v>
      </c>
    </row>
    <row r="1998" spans="1:2" x14ac:dyDescent="0.3">
      <c r="A1998" t="s">
        <v>3936</v>
      </c>
      <c r="B1998">
        <v>2</v>
      </c>
    </row>
    <row r="1999" spans="1:2" x14ac:dyDescent="0.3">
      <c r="A1999" t="s">
        <v>4594</v>
      </c>
      <c r="B1999">
        <v>2</v>
      </c>
    </row>
    <row r="2000" spans="1:2" x14ac:dyDescent="0.3">
      <c r="A2000" t="s">
        <v>3766</v>
      </c>
      <c r="B2000">
        <v>1</v>
      </c>
    </row>
    <row r="2001" spans="1:2" x14ac:dyDescent="0.3">
      <c r="A2001" t="s">
        <v>1761</v>
      </c>
      <c r="B2001">
        <v>4</v>
      </c>
    </row>
    <row r="2002" spans="1:2" x14ac:dyDescent="0.3">
      <c r="A2002" t="s">
        <v>5775</v>
      </c>
      <c r="B2002">
        <v>1</v>
      </c>
    </row>
    <row r="2003" spans="1:2" x14ac:dyDescent="0.3">
      <c r="A2003" t="s">
        <v>5559</v>
      </c>
      <c r="B2003">
        <v>1</v>
      </c>
    </row>
    <row r="2004" spans="1:2" x14ac:dyDescent="0.3">
      <c r="A2004" t="s">
        <v>2341</v>
      </c>
      <c r="B2004">
        <v>1</v>
      </c>
    </row>
    <row r="2005" spans="1:2" x14ac:dyDescent="0.3">
      <c r="A2005" t="s">
        <v>2650</v>
      </c>
      <c r="B2005">
        <v>1</v>
      </c>
    </row>
    <row r="2006" spans="1:2" x14ac:dyDescent="0.3">
      <c r="A2006" t="s">
        <v>919</v>
      </c>
      <c r="B2006">
        <v>1</v>
      </c>
    </row>
    <row r="2007" spans="1:2" x14ac:dyDescent="0.3">
      <c r="A2007" t="s">
        <v>5015</v>
      </c>
      <c r="B2007">
        <v>1</v>
      </c>
    </row>
    <row r="2008" spans="1:2" x14ac:dyDescent="0.3">
      <c r="A2008" t="s">
        <v>5477</v>
      </c>
      <c r="B2008">
        <v>1</v>
      </c>
    </row>
    <row r="2009" spans="1:2" x14ac:dyDescent="0.3">
      <c r="A2009" t="s">
        <v>4383</v>
      </c>
      <c r="B2009">
        <v>2</v>
      </c>
    </row>
    <row r="2010" spans="1:2" x14ac:dyDescent="0.3">
      <c r="A2010" t="s">
        <v>785</v>
      </c>
      <c r="B2010">
        <v>3</v>
      </c>
    </row>
    <row r="2011" spans="1:2" x14ac:dyDescent="0.3">
      <c r="A2011" t="s">
        <v>2338</v>
      </c>
      <c r="B2011">
        <v>2</v>
      </c>
    </row>
    <row r="2012" spans="1:2" x14ac:dyDescent="0.3">
      <c r="A2012" t="s">
        <v>2245</v>
      </c>
      <c r="B2012">
        <v>1</v>
      </c>
    </row>
    <row r="2013" spans="1:2" x14ac:dyDescent="0.3">
      <c r="A2013" t="s">
        <v>4131</v>
      </c>
      <c r="B2013">
        <v>2</v>
      </c>
    </row>
    <row r="2014" spans="1:2" x14ac:dyDescent="0.3">
      <c r="A2014" t="s">
        <v>4084</v>
      </c>
      <c r="B2014">
        <v>1</v>
      </c>
    </row>
    <row r="2015" spans="1:2" x14ac:dyDescent="0.3">
      <c r="A2015" t="s">
        <v>1725</v>
      </c>
      <c r="B2015">
        <v>1</v>
      </c>
    </row>
    <row r="2016" spans="1:2" x14ac:dyDescent="0.3">
      <c r="A2016" t="s">
        <v>5456</v>
      </c>
      <c r="B2016">
        <v>1</v>
      </c>
    </row>
    <row r="2017" spans="1:2" x14ac:dyDescent="0.3">
      <c r="A2017" t="s">
        <v>5388</v>
      </c>
      <c r="B2017">
        <v>1</v>
      </c>
    </row>
    <row r="2018" spans="1:2" x14ac:dyDescent="0.3">
      <c r="A2018" t="s">
        <v>4500</v>
      </c>
      <c r="B2018">
        <v>3</v>
      </c>
    </row>
    <row r="2019" spans="1:2" x14ac:dyDescent="0.3">
      <c r="A2019" t="s">
        <v>323</v>
      </c>
      <c r="B2019">
        <v>2</v>
      </c>
    </row>
    <row r="2020" spans="1:2" x14ac:dyDescent="0.3">
      <c r="A2020" t="s">
        <v>2375</v>
      </c>
      <c r="B2020">
        <v>2</v>
      </c>
    </row>
    <row r="2021" spans="1:2" x14ac:dyDescent="0.3">
      <c r="A2021" t="s">
        <v>2693</v>
      </c>
      <c r="B2021">
        <v>2</v>
      </c>
    </row>
    <row r="2022" spans="1:2" x14ac:dyDescent="0.3">
      <c r="A2022" t="s">
        <v>3665</v>
      </c>
      <c r="B2022">
        <v>1</v>
      </c>
    </row>
    <row r="2023" spans="1:2" x14ac:dyDescent="0.3">
      <c r="A2023" t="s">
        <v>4050</v>
      </c>
      <c r="B2023">
        <v>1</v>
      </c>
    </row>
    <row r="2024" spans="1:2" x14ac:dyDescent="0.3">
      <c r="A2024" t="s">
        <v>2933</v>
      </c>
      <c r="B2024">
        <v>2</v>
      </c>
    </row>
    <row r="2025" spans="1:2" x14ac:dyDescent="0.3">
      <c r="A2025" t="s">
        <v>3106</v>
      </c>
      <c r="B2025">
        <v>1</v>
      </c>
    </row>
    <row r="2026" spans="1:2" x14ac:dyDescent="0.3">
      <c r="A2026" t="s">
        <v>3273</v>
      </c>
      <c r="B2026">
        <v>1</v>
      </c>
    </row>
    <row r="2027" spans="1:2" x14ac:dyDescent="0.3">
      <c r="A2027" t="s">
        <v>2951</v>
      </c>
      <c r="B2027">
        <v>2</v>
      </c>
    </row>
    <row r="2028" spans="1:2" x14ac:dyDescent="0.3">
      <c r="A2028" t="s">
        <v>48</v>
      </c>
      <c r="B2028">
        <v>1</v>
      </c>
    </row>
    <row r="2029" spans="1:2" x14ac:dyDescent="0.3">
      <c r="A2029" t="s">
        <v>3500</v>
      </c>
      <c r="B2029">
        <v>1</v>
      </c>
    </row>
    <row r="2030" spans="1:2" x14ac:dyDescent="0.3">
      <c r="A2030" t="s">
        <v>1246</v>
      </c>
      <c r="B2030">
        <v>2</v>
      </c>
    </row>
    <row r="2031" spans="1:2" x14ac:dyDescent="0.3">
      <c r="A2031" t="s">
        <v>1113</v>
      </c>
      <c r="B2031">
        <v>4</v>
      </c>
    </row>
    <row r="2032" spans="1:2" x14ac:dyDescent="0.3">
      <c r="A2032" t="s">
        <v>2165</v>
      </c>
      <c r="B2032">
        <v>1</v>
      </c>
    </row>
    <row r="2033" spans="1:2" x14ac:dyDescent="0.3">
      <c r="A2033" t="s">
        <v>5316</v>
      </c>
      <c r="B2033">
        <v>2</v>
      </c>
    </row>
    <row r="2034" spans="1:2" x14ac:dyDescent="0.3">
      <c r="A2034" t="s">
        <v>4451</v>
      </c>
      <c r="B2034">
        <v>1</v>
      </c>
    </row>
    <row r="2035" spans="1:2" x14ac:dyDescent="0.3">
      <c r="A2035" t="s">
        <v>2578</v>
      </c>
      <c r="B2035">
        <v>1</v>
      </c>
    </row>
    <row r="2036" spans="1:2" x14ac:dyDescent="0.3">
      <c r="A2036" t="s">
        <v>4807</v>
      </c>
      <c r="B2036">
        <v>2</v>
      </c>
    </row>
    <row r="2037" spans="1:2" x14ac:dyDescent="0.3">
      <c r="A2037" t="s">
        <v>68</v>
      </c>
      <c r="B2037">
        <v>2</v>
      </c>
    </row>
    <row r="2038" spans="1:2" x14ac:dyDescent="0.3">
      <c r="A2038" t="s">
        <v>575</v>
      </c>
      <c r="B2038">
        <v>1</v>
      </c>
    </row>
    <row r="2039" spans="1:2" x14ac:dyDescent="0.3">
      <c r="A2039" t="s">
        <v>5966</v>
      </c>
      <c r="B2039">
        <v>1</v>
      </c>
    </row>
    <row r="2040" spans="1:2" x14ac:dyDescent="0.3">
      <c r="A2040" t="s">
        <v>2637</v>
      </c>
      <c r="B2040">
        <v>2</v>
      </c>
    </row>
    <row r="2041" spans="1:2" x14ac:dyDescent="0.3">
      <c r="A2041" t="s">
        <v>1874</v>
      </c>
      <c r="B2041">
        <v>2</v>
      </c>
    </row>
    <row r="2042" spans="1:2" x14ac:dyDescent="0.3">
      <c r="A2042" t="s">
        <v>5779</v>
      </c>
      <c r="B2042">
        <v>1</v>
      </c>
    </row>
    <row r="2043" spans="1:2" x14ac:dyDescent="0.3">
      <c r="A2043" t="s">
        <v>3233</v>
      </c>
      <c r="B2043">
        <v>1</v>
      </c>
    </row>
    <row r="2044" spans="1:2" x14ac:dyDescent="0.3">
      <c r="A2044" t="s">
        <v>2902</v>
      </c>
      <c r="B2044">
        <v>1</v>
      </c>
    </row>
    <row r="2045" spans="1:2" x14ac:dyDescent="0.3">
      <c r="A2045" t="s">
        <v>5853</v>
      </c>
      <c r="B2045">
        <v>1</v>
      </c>
    </row>
    <row r="2046" spans="1:2" x14ac:dyDescent="0.3">
      <c r="A2046" t="s">
        <v>679</v>
      </c>
      <c r="B2046">
        <v>1</v>
      </c>
    </row>
    <row r="2047" spans="1:2" x14ac:dyDescent="0.3">
      <c r="A2047" t="s">
        <v>1685</v>
      </c>
      <c r="B2047">
        <v>1</v>
      </c>
    </row>
    <row r="2048" spans="1:2" x14ac:dyDescent="0.3">
      <c r="A2048" t="s">
        <v>5375</v>
      </c>
      <c r="B2048">
        <v>2</v>
      </c>
    </row>
    <row r="2049" spans="1:2" x14ac:dyDescent="0.3">
      <c r="A2049" t="s">
        <v>1394</v>
      </c>
      <c r="B2049">
        <v>2</v>
      </c>
    </row>
    <row r="2050" spans="1:2" x14ac:dyDescent="0.3">
      <c r="A2050" t="s">
        <v>3918</v>
      </c>
      <c r="B2050">
        <v>1</v>
      </c>
    </row>
    <row r="2051" spans="1:2" x14ac:dyDescent="0.3">
      <c r="A2051" t="s">
        <v>3757</v>
      </c>
      <c r="B2051">
        <v>1</v>
      </c>
    </row>
    <row r="2052" spans="1:2" x14ac:dyDescent="0.3">
      <c r="A2052" t="s">
        <v>4557</v>
      </c>
      <c r="B2052">
        <v>1</v>
      </c>
    </row>
    <row r="2053" spans="1:2" x14ac:dyDescent="0.3">
      <c r="A2053" t="s">
        <v>5363</v>
      </c>
      <c r="B2053">
        <v>1</v>
      </c>
    </row>
    <row r="2054" spans="1:2" x14ac:dyDescent="0.3">
      <c r="A2054" t="s">
        <v>1058</v>
      </c>
      <c r="B2054">
        <v>2</v>
      </c>
    </row>
    <row r="2055" spans="1:2" x14ac:dyDescent="0.3">
      <c r="A2055" t="s">
        <v>3285</v>
      </c>
      <c r="B2055">
        <v>1</v>
      </c>
    </row>
    <row r="2056" spans="1:2" x14ac:dyDescent="0.3">
      <c r="A2056" t="s">
        <v>2184</v>
      </c>
      <c r="B2056">
        <v>1</v>
      </c>
    </row>
    <row r="2057" spans="1:2" x14ac:dyDescent="0.3">
      <c r="A2057" t="s">
        <v>5576</v>
      </c>
      <c r="B2057">
        <v>1</v>
      </c>
    </row>
    <row r="2058" spans="1:2" x14ac:dyDescent="0.3">
      <c r="A2058" t="s">
        <v>5941</v>
      </c>
      <c r="B2058">
        <v>1</v>
      </c>
    </row>
    <row r="2059" spans="1:2" x14ac:dyDescent="0.3">
      <c r="A2059" t="s">
        <v>2983</v>
      </c>
      <c r="B2059">
        <v>3</v>
      </c>
    </row>
    <row r="2060" spans="1:2" x14ac:dyDescent="0.3">
      <c r="A2060" t="s">
        <v>3492</v>
      </c>
      <c r="B2060">
        <v>3</v>
      </c>
    </row>
    <row r="2061" spans="1:2" x14ac:dyDescent="0.3">
      <c r="A2061" t="s">
        <v>445</v>
      </c>
      <c r="B2061">
        <v>2</v>
      </c>
    </row>
    <row r="2062" spans="1:2" x14ac:dyDescent="0.3">
      <c r="A2062" t="s">
        <v>3355</v>
      </c>
      <c r="B2062">
        <v>2</v>
      </c>
    </row>
    <row r="2063" spans="1:2" x14ac:dyDescent="0.3">
      <c r="A2063" t="s">
        <v>2685</v>
      </c>
      <c r="B2063">
        <v>1</v>
      </c>
    </row>
    <row r="2064" spans="1:2" x14ac:dyDescent="0.3">
      <c r="A2064" t="s">
        <v>3206</v>
      </c>
      <c r="B2064">
        <v>2</v>
      </c>
    </row>
    <row r="2065" spans="1:2" x14ac:dyDescent="0.3">
      <c r="A2065" t="s">
        <v>2275</v>
      </c>
      <c r="B2065">
        <v>1</v>
      </c>
    </row>
    <row r="2066" spans="1:2" x14ac:dyDescent="0.3">
      <c r="A2066" t="s">
        <v>2692</v>
      </c>
      <c r="B2066">
        <v>3</v>
      </c>
    </row>
    <row r="2067" spans="1:2" x14ac:dyDescent="0.3">
      <c r="A2067" t="s">
        <v>1253</v>
      </c>
      <c r="B2067">
        <v>2</v>
      </c>
    </row>
    <row r="2068" spans="1:2" x14ac:dyDescent="0.3">
      <c r="A2068" t="s">
        <v>1422</v>
      </c>
      <c r="B2068">
        <v>1</v>
      </c>
    </row>
    <row r="2069" spans="1:2" x14ac:dyDescent="0.3">
      <c r="A2069" t="s">
        <v>5336</v>
      </c>
      <c r="B2069">
        <v>1</v>
      </c>
    </row>
    <row r="2070" spans="1:2" x14ac:dyDescent="0.3">
      <c r="A2070" t="s">
        <v>3147</v>
      </c>
      <c r="B2070">
        <v>3</v>
      </c>
    </row>
    <row r="2071" spans="1:2" x14ac:dyDescent="0.3">
      <c r="A2071" t="s">
        <v>1594</v>
      </c>
      <c r="B2071">
        <v>2</v>
      </c>
    </row>
    <row r="2072" spans="1:2" x14ac:dyDescent="0.3">
      <c r="A2072" t="s">
        <v>2419</v>
      </c>
      <c r="B2072">
        <v>2</v>
      </c>
    </row>
    <row r="2073" spans="1:2" x14ac:dyDescent="0.3">
      <c r="A2073" t="s">
        <v>2674</v>
      </c>
      <c r="B2073">
        <v>2</v>
      </c>
    </row>
    <row r="2074" spans="1:2" x14ac:dyDescent="0.3">
      <c r="A2074" t="s">
        <v>3386</v>
      </c>
      <c r="B2074">
        <v>3</v>
      </c>
    </row>
    <row r="2075" spans="1:2" x14ac:dyDescent="0.3">
      <c r="A2075" t="s">
        <v>1778</v>
      </c>
      <c r="B2075">
        <v>1</v>
      </c>
    </row>
    <row r="2076" spans="1:2" x14ac:dyDescent="0.3">
      <c r="A2076" t="s">
        <v>144</v>
      </c>
      <c r="B2076">
        <v>2</v>
      </c>
    </row>
    <row r="2077" spans="1:2" x14ac:dyDescent="0.3">
      <c r="A2077" t="s">
        <v>4252</v>
      </c>
      <c r="B2077">
        <v>1</v>
      </c>
    </row>
    <row r="2078" spans="1:2" x14ac:dyDescent="0.3">
      <c r="A2078" t="s">
        <v>1189</v>
      </c>
      <c r="B2078">
        <v>1</v>
      </c>
    </row>
    <row r="2079" spans="1:2" x14ac:dyDescent="0.3">
      <c r="A2079" t="s">
        <v>2486</v>
      </c>
      <c r="B2079">
        <v>2</v>
      </c>
    </row>
    <row r="2080" spans="1:2" x14ac:dyDescent="0.3">
      <c r="A2080" t="s">
        <v>563</v>
      </c>
      <c r="B2080">
        <v>3</v>
      </c>
    </row>
    <row r="2081" spans="1:2" x14ac:dyDescent="0.3">
      <c r="A2081" t="s">
        <v>1889</v>
      </c>
      <c r="B2081">
        <v>2</v>
      </c>
    </row>
    <row r="2082" spans="1:2" x14ac:dyDescent="0.3">
      <c r="A2082" t="s">
        <v>3721</v>
      </c>
      <c r="B2082">
        <v>1</v>
      </c>
    </row>
    <row r="2083" spans="1:2" x14ac:dyDescent="0.3">
      <c r="A2083" t="s">
        <v>4170</v>
      </c>
      <c r="B2083">
        <v>1</v>
      </c>
    </row>
    <row r="2084" spans="1:2" x14ac:dyDescent="0.3">
      <c r="A2084" t="s">
        <v>656</v>
      </c>
      <c r="B2084">
        <v>2</v>
      </c>
    </row>
    <row r="2085" spans="1:2" x14ac:dyDescent="0.3">
      <c r="A2085" t="s">
        <v>4138</v>
      </c>
      <c r="B2085">
        <v>1</v>
      </c>
    </row>
    <row r="2086" spans="1:2" x14ac:dyDescent="0.3">
      <c r="A2086" t="s">
        <v>1013</v>
      </c>
      <c r="B2086">
        <v>2</v>
      </c>
    </row>
    <row r="2087" spans="1:2" x14ac:dyDescent="0.3">
      <c r="A2087" t="s">
        <v>2515</v>
      </c>
      <c r="B2087">
        <v>4</v>
      </c>
    </row>
    <row r="2088" spans="1:2" x14ac:dyDescent="0.3">
      <c r="A2088" t="s">
        <v>1316</v>
      </c>
      <c r="B2088">
        <v>3</v>
      </c>
    </row>
    <row r="2089" spans="1:2" x14ac:dyDescent="0.3">
      <c r="A2089" t="s">
        <v>5430</v>
      </c>
      <c r="B2089">
        <v>1</v>
      </c>
    </row>
    <row r="2090" spans="1:2" x14ac:dyDescent="0.3">
      <c r="A2090" t="s">
        <v>2936</v>
      </c>
      <c r="B2090">
        <v>2</v>
      </c>
    </row>
    <row r="2091" spans="1:2" x14ac:dyDescent="0.3">
      <c r="A2091" t="s">
        <v>5244</v>
      </c>
      <c r="B2091">
        <v>1</v>
      </c>
    </row>
    <row r="2092" spans="1:2" x14ac:dyDescent="0.3">
      <c r="A2092" t="s">
        <v>4200</v>
      </c>
      <c r="B2092">
        <v>1</v>
      </c>
    </row>
    <row r="2093" spans="1:2" x14ac:dyDescent="0.3">
      <c r="A2093" t="s">
        <v>1202</v>
      </c>
      <c r="B2093">
        <v>1</v>
      </c>
    </row>
    <row r="2094" spans="1:2" x14ac:dyDescent="0.3">
      <c r="A2094" t="s">
        <v>885</v>
      </c>
      <c r="B2094">
        <v>1</v>
      </c>
    </row>
    <row r="2095" spans="1:2" x14ac:dyDescent="0.3">
      <c r="A2095" t="s">
        <v>3158</v>
      </c>
      <c r="B2095">
        <v>1</v>
      </c>
    </row>
    <row r="2096" spans="1:2" x14ac:dyDescent="0.3">
      <c r="A2096" t="s">
        <v>881</v>
      </c>
      <c r="B2096">
        <v>2</v>
      </c>
    </row>
    <row r="2097" spans="1:2" x14ac:dyDescent="0.3">
      <c r="A2097" t="s">
        <v>263</v>
      </c>
      <c r="B2097">
        <v>2</v>
      </c>
    </row>
    <row r="2098" spans="1:2" x14ac:dyDescent="0.3">
      <c r="A2098" t="s">
        <v>2064</v>
      </c>
      <c r="B2098">
        <v>1</v>
      </c>
    </row>
    <row r="2099" spans="1:2" x14ac:dyDescent="0.3">
      <c r="A2099" t="s">
        <v>2352</v>
      </c>
      <c r="B2099">
        <v>3</v>
      </c>
    </row>
    <row r="2100" spans="1:2" x14ac:dyDescent="0.3">
      <c r="A2100" t="s">
        <v>1647</v>
      </c>
      <c r="B2100">
        <v>2</v>
      </c>
    </row>
    <row r="2101" spans="1:2" x14ac:dyDescent="0.3">
      <c r="A2101" t="s">
        <v>418</v>
      </c>
      <c r="B2101">
        <v>1</v>
      </c>
    </row>
    <row r="2102" spans="1:2" x14ac:dyDescent="0.3">
      <c r="A2102" t="s">
        <v>4035</v>
      </c>
      <c r="B2102">
        <v>2</v>
      </c>
    </row>
    <row r="2103" spans="1:2" x14ac:dyDescent="0.3">
      <c r="A2103" t="s">
        <v>3339</v>
      </c>
      <c r="B2103">
        <v>3</v>
      </c>
    </row>
    <row r="2104" spans="1:2" x14ac:dyDescent="0.3">
      <c r="A2104" t="s">
        <v>5899</v>
      </c>
      <c r="B2104">
        <v>1</v>
      </c>
    </row>
    <row r="2105" spans="1:2" x14ac:dyDescent="0.3">
      <c r="A2105" t="s">
        <v>3863</v>
      </c>
      <c r="B2105">
        <v>1</v>
      </c>
    </row>
    <row r="2106" spans="1:2" x14ac:dyDescent="0.3">
      <c r="A2106" t="s">
        <v>163</v>
      </c>
      <c r="B2106">
        <v>4</v>
      </c>
    </row>
    <row r="2107" spans="1:2" x14ac:dyDescent="0.3">
      <c r="A2107" t="s">
        <v>2409</v>
      </c>
      <c r="B2107">
        <v>1</v>
      </c>
    </row>
    <row r="2108" spans="1:2" x14ac:dyDescent="0.3">
      <c r="A2108" t="s">
        <v>309</v>
      </c>
      <c r="B2108">
        <v>4</v>
      </c>
    </row>
    <row r="2109" spans="1:2" x14ac:dyDescent="0.3">
      <c r="A2109" t="s">
        <v>3224</v>
      </c>
      <c r="B2109">
        <v>2</v>
      </c>
    </row>
    <row r="2110" spans="1:2" x14ac:dyDescent="0.3">
      <c r="A2110" t="s">
        <v>3993</v>
      </c>
      <c r="B2110">
        <v>1</v>
      </c>
    </row>
    <row r="2111" spans="1:2" x14ac:dyDescent="0.3">
      <c r="A2111" t="s">
        <v>3674</v>
      </c>
      <c r="B2111">
        <v>2</v>
      </c>
    </row>
    <row r="2112" spans="1:2" x14ac:dyDescent="0.3">
      <c r="A2112" t="s">
        <v>5259</v>
      </c>
      <c r="B2112">
        <v>1</v>
      </c>
    </row>
    <row r="2113" spans="1:2" x14ac:dyDescent="0.3">
      <c r="A2113" t="s">
        <v>1050</v>
      </c>
      <c r="B2113">
        <v>1</v>
      </c>
    </row>
    <row r="2114" spans="1:2" x14ac:dyDescent="0.3">
      <c r="A2114" t="s">
        <v>5585</v>
      </c>
      <c r="B2114">
        <v>1</v>
      </c>
    </row>
    <row r="2115" spans="1:2" x14ac:dyDescent="0.3">
      <c r="A2115" t="s">
        <v>4651</v>
      </c>
      <c r="B2115">
        <v>1</v>
      </c>
    </row>
    <row r="2116" spans="1:2" x14ac:dyDescent="0.3">
      <c r="A2116" t="s">
        <v>1787</v>
      </c>
      <c r="B2116">
        <v>3</v>
      </c>
    </row>
    <row r="2117" spans="1:2" x14ac:dyDescent="0.3">
      <c r="A2117" t="s">
        <v>1398</v>
      </c>
      <c r="B2117">
        <v>1</v>
      </c>
    </row>
    <row r="2118" spans="1:2" x14ac:dyDescent="0.3">
      <c r="A2118" t="s">
        <v>4019</v>
      </c>
      <c r="B2118">
        <v>2</v>
      </c>
    </row>
    <row r="2119" spans="1:2" x14ac:dyDescent="0.3">
      <c r="A2119" t="s">
        <v>5566</v>
      </c>
      <c r="B2119">
        <v>2</v>
      </c>
    </row>
    <row r="2120" spans="1:2" x14ac:dyDescent="0.3">
      <c r="A2120" t="s">
        <v>4486</v>
      </c>
      <c r="B2120">
        <v>1</v>
      </c>
    </row>
    <row r="2121" spans="1:2" x14ac:dyDescent="0.3">
      <c r="A2121" t="s">
        <v>2494</v>
      </c>
      <c r="B2121">
        <v>2</v>
      </c>
    </row>
    <row r="2122" spans="1:2" x14ac:dyDescent="0.3">
      <c r="A2122" t="s">
        <v>1750</v>
      </c>
      <c r="B2122">
        <v>1</v>
      </c>
    </row>
    <row r="2123" spans="1:2" x14ac:dyDescent="0.3">
      <c r="A2123" t="s">
        <v>767</v>
      </c>
      <c r="B2123">
        <v>2</v>
      </c>
    </row>
    <row r="2124" spans="1:2" x14ac:dyDescent="0.3">
      <c r="A2124" t="s">
        <v>4762</v>
      </c>
      <c r="B2124">
        <v>1</v>
      </c>
    </row>
    <row r="2125" spans="1:2" x14ac:dyDescent="0.3">
      <c r="A2125" t="s">
        <v>2124</v>
      </c>
      <c r="B2125">
        <v>2</v>
      </c>
    </row>
    <row r="2126" spans="1:2" x14ac:dyDescent="0.3">
      <c r="A2126" t="s">
        <v>1467</v>
      </c>
      <c r="B2126">
        <v>1</v>
      </c>
    </row>
    <row r="2127" spans="1:2" x14ac:dyDescent="0.3">
      <c r="A2127" t="s">
        <v>4520</v>
      </c>
      <c r="B2127">
        <v>3</v>
      </c>
    </row>
    <row r="2128" spans="1:2" x14ac:dyDescent="0.3">
      <c r="A2128" t="s">
        <v>1978</v>
      </c>
      <c r="B2128">
        <v>2</v>
      </c>
    </row>
    <row r="2129" spans="1:2" x14ac:dyDescent="0.3">
      <c r="A2129" t="s">
        <v>318</v>
      </c>
      <c r="B2129">
        <v>3</v>
      </c>
    </row>
    <row r="2130" spans="1:2" x14ac:dyDescent="0.3">
      <c r="A2130" t="s">
        <v>2052</v>
      </c>
      <c r="B2130">
        <v>2</v>
      </c>
    </row>
    <row r="2131" spans="1:2" x14ac:dyDescent="0.3">
      <c r="A2131" t="s">
        <v>4516</v>
      </c>
      <c r="B2131">
        <v>2</v>
      </c>
    </row>
    <row r="2132" spans="1:2" x14ac:dyDescent="0.3">
      <c r="A2132" t="s">
        <v>5055</v>
      </c>
      <c r="B2132">
        <v>1</v>
      </c>
    </row>
    <row r="2133" spans="1:2" x14ac:dyDescent="0.3">
      <c r="A2133" t="s">
        <v>3956</v>
      </c>
      <c r="B2133">
        <v>2</v>
      </c>
    </row>
    <row r="2134" spans="1:2" x14ac:dyDescent="0.3">
      <c r="A2134" t="s">
        <v>5544</v>
      </c>
      <c r="B2134">
        <v>1</v>
      </c>
    </row>
    <row r="2135" spans="1:2" x14ac:dyDescent="0.3">
      <c r="A2135" t="s">
        <v>629</v>
      </c>
      <c r="B2135">
        <v>2</v>
      </c>
    </row>
    <row r="2136" spans="1:2" x14ac:dyDescent="0.3">
      <c r="A2136" t="s">
        <v>628</v>
      </c>
      <c r="B2136">
        <v>1</v>
      </c>
    </row>
    <row r="2137" spans="1:2" x14ac:dyDescent="0.3">
      <c r="A2137" t="s">
        <v>3744</v>
      </c>
      <c r="B2137">
        <v>1</v>
      </c>
    </row>
    <row r="2138" spans="1:2" x14ac:dyDescent="0.3">
      <c r="A2138" t="s">
        <v>5320</v>
      </c>
      <c r="B2138">
        <v>1</v>
      </c>
    </row>
    <row r="2139" spans="1:2" x14ac:dyDescent="0.3">
      <c r="A2139" t="s">
        <v>5324</v>
      </c>
      <c r="B2139">
        <v>1</v>
      </c>
    </row>
    <row r="2140" spans="1:2" x14ac:dyDescent="0.3">
      <c r="A2140" t="s">
        <v>750</v>
      </c>
      <c r="B2140">
        <v>3</v>
      </c>
    </row>
    <row r="2141" spans="1:2" x14ac:dyDescent="0.3">
      <c r="A2141" t="s">
        <v>1860</v>
      </c>
      <c r="B2141">
        <v>2</v>
      </c>
    </row>
    <row r="2142" spans="1:2" x14ac:dyDescent="0.3">
      <c r="A2142" t="s">
        <v>1018</v>
      </c>
      <c r="B2142">
        <v>4</v>
      </c>
    </row>
    <row r="2143" spans="1:2" x14ac:dyDescent="0.3">
      <c r="A2143" t="s">
        <v>4276</v>
      </c>
      <c r="B2143">
        <v>1</v>
      </c>
    </row>
    <row r="2144" spans="1:2" x14ac:dyDescent="0.3">
      <c r="A2144" t="s">
        <v>920</v>
      </c>
      <c r="B2144">
        <v>1</v>
      </c>
    </row>
    <row r="2145" spans="1:2" x14ac:dyDescent="0.3">
      <c r="A2145" t="s">
        <v>1121</v>
      </c>
      <c r="B2145">
        <v>1</v>
      </c>
    </row>
    <row r="2146" spans="1:2" x14ac:dyDescent="0.3">
      <c r="A2146" t="s">
        <v>123</v>
      </c>
      <c r="B2146">
        <v>1</v>
      </c>
    </row>
    <row r="2147" spans="1:2" x14ac:dyDescent="0.3">
      <c r="A2147" t="s">
        <v>5720</v>
      </c>
      <c r="B2147">
        <v>1</v>
      </c>
    </row>
    <row r="2148" spans="1:2" x14ac:dyDescent="0.3">
      <c r="A2148" t="s">
        <v>57</v>
      </c>
      <c r="B2148">
        <v>3</v>
      </c>
    </row>
    <row r="2149" spans="1:2" x14ac:dyDescent="0.3">
      <c r="A2149" t="s">
        <v>1631</v>
      </c>
      <c r="B2149">
        <v>2</v>
      </c>
    </row>
    <row r="2150" spans="1:2" x14ac:dyDescent="0.3">
      <c r="A2150" t="s">
        <v>4298</v>
      </c>
      <c r="B2150">
        <v>1</v>
      </c>
    </row>
    <row r="2151" spans="1:2" x14ac:dyDescent="0.3">
      <c r="A2151" t="s">
        <v>1649</v>
      </c>
      <c r="B2151">
        <v>2</v>
      </c>
    </row>
    <row r="2152" spans="1:2" x14ac:dyDescent="0.3">
      <c r="A2152" t="s">
        <v>1291</v>
      </c>
      <c r="B2152">
        <v>3</v>
      </c>
    </row>
    <row r="2153" spans="1:2" x14ac:dyDescent="0.3">
      <c r="A2153" t="s">
        <v>5609</v>
      </c>
      <c r="B2153">
        <v>1</v>
      </c>
    </row>
    <row r="2154" spans="1:2" x14ac:dyDescent="0.3">
      <c r="A2154" t="s">
        <v>2874</v>
      </c>
      <c r="B2154">
        <v>2</v>
      </c>
    </row>
    <row r="2155" spans="1:2" x14ac:dyDescent="0.3">
      <c r="A2155" t="s">
        <v>2895</v>
      </c>
      <c r="B2155">
        <v>2</v>
      </c>
    </row>
    <row r="2156" spans="1:2" x14ac:dyDescent="0.3">
      <c r="A2156" t="s">
        <v>5119</v>
      </c>
      <c r="B2156">
        <v>1</v>
      </c>
    </row>
    <row r="2157" spans="1:2" x14ac:dyDescent="0.3">
      <c r="A2157" t="s">
        <v>698</v>
      </c>
      <c r="B2157">
        <v>3</v>
      </c>
    </row>
    <row r="2158" spans="1:2" x14ac:dyDescent="0.3">
      <c r="A2158" t="s">
        <v>2848</v>
      </c>
      <c r="B2158">
        <v>1</v>
      </c>
    </row>
    <row r="2159" spans="1:2" x14ac:dyDescent="0.3">
      <c r="A2159" t="s">
        <v>5290</v>
      </c>
      <c r="B2159">
        <v>1</v>
      </c>
    </row>
    <row r="2160" spans="1:2" x14ac:dyDescent="0.3">
      <c r="A2160" t="s">
        <v>223</v>
      </c>
      <c r="B2160">
        <v>1</v>
      </c>
    </row>
    <row r="2161" spans="1:2" x14ac:dyDescent="0.3">
      <c r="A2161" t="s">
        <v>4043</v>
      </c>
      <c r="B2161">
        <v>3</v>
      </c>
    </row>
    <row r="2162" spans="1:2" x14ac:dyDescent="0.3">
      <c r="A2162" t="s">
        <v>1530</v>
      </c>
      <c r="B2162">
        <v>1</v>
      </c>
    </row>
    <row r="2163" spans="1:2" x14ac:dyDescent="0.3">
      <c r="A2163" t="s">
        <v>4793</v>
      </c>
      <c r="B2163">
        <v>1</v>
      </c>
    </row>
    <row r="2164" spans="1:2" x14ac:dyDescent="0.3">
      <c r="A2164" t="s">
        <v>4577</v>
      </c>
      <c r="B2164">
        <v>1</v>
      </c>
    </row>
    <row r="2165" spans="1:2" x14ac:dyDescent="0.3">
      <c r="A2165" t="s">
        <v>3708</v>
      </c>
      <c r="B2165">
        <v>2</v>
      </c>
    </row>
    <row r="2166" spans="1:2" x14ac:dyDescent="0.3">
      <c r="A2166" t="s">
        <v>3660</v>
      </c>
      <c r="B2166">
        <v>3</v>
      </c>
    </row>
    <row r="2167" spans="1:2" x14ac:dyDescent="0.3">
      <c r="A2167" t="s">
        <v>5854</v>
      </c>
      <c r="B2167">
        <v>1</v>
      </c>
    </row>
    <row r="2168" spans="1:2" x14ac:dyDescent="0.3">
      <c r="A2168" t="s">
        <v>2040</v>
      </c>
      <c r="B2168">
        <v>1</v>
      </c>
    </row>
    <row r="2169" spans="1:2" x14ac:dyDescent="0.3">
      <c r="A2169" t="s">
        <v>1369</v>
      </c>
      <c r="B2169">
        <v>2</v>
      </c>
    </row>
    <row r="2170" spans="1:2" x14ac:dyDescent="0.3">
      <c r="A2170" t="s">
        <v>1766</v>
      </c>
      <c r="B2170">
        <v>5</v>
      </c>
    </row>
    <row r="2171" spans="1:2" x14ac:dyDescent="0.3">
      <c r="A2171" t="s">
        <v>3101</v>
      </c>
      <c r="B2171">
        <v>3</v>
      </c>
    </row>
    <row r="2172" spans="1:2" x14ac:dyDescent="0.3">
      <c r="A2172" t="s">
        <v>641</v>
      </c>
      <c r="B2172">
        <v>2</v>
      </c>
    </row>
    <row r="2173" spans="1:2" x14ac:dyDescent="0.3">
      <c r="A2173" t="s">
        <v>2465</v>
      </c>
      <c r="B2173">
        <v>1</v>
      </c>
    </row>
    <row r="2174" spans="1:2" x14ac:dyDescent="0.3">
      <c r="A2174" t="s">
        <v>4624</v>
      </c>
      <c r="B2174">
        <v>2</v>
      </c>
    </row>
    <row r="2175" spans="1:2" x14ac:dyDescent="0.3">
      <c r="A2175" t="s">
        <v>1748</v>
      </c>
      <c r="B2175">
        <v>2</v>
      </c>
    </row>
    <row r="2176" spans="1:2" x14ac:dyDescent="0.3">
      <c r="A2176" t="s">
        <v>1417</v>
      </c>
      <c r="B2176">
        <v>1</v>
      </c>
    </row>
    <row r="2177" spans="1:2" x14ac:dyDescent="0.3">
      <c r="A2177" t="s">
        <v>4696</v>
      </c>
      <c r="B2177">
        <v>1</v>
      </c>
    </row>
    <row r="2178" spans="1:2" x14ac:dyDescent="0.3">
      <c r="A2178" t="s">
        <v>848</v>
      </c>
      <c r="B2178">
        <v>2</v>
      </c>
    </row>
    <row r="2179" spans="1:2" x14ac:dyDescent="0.3">
      <c r="A2179" t="s">
        <v>4519</v>
      </c>
      <c r="B2179">
        <v>2</v>
      </c>
    </row>
    <row r="2180" spans="1:2" x14ac:dyDescent="0.3">
      <c r="A2180" t="s">
        <v>3593</v>
      </c>
      <c r="B2180">
        <v>3</v>
      </c>
    </row>
    <row r="2181" spans="1:2" x14ac:dyDescent="0.3">
      <c r="A2181" t="s">
        <v>5979</v>
      </c>
      <c r="B2181">
        <v>1</v>
      </c>
    </row>
    <row r="2182" spans="1:2" x14ac:dyDescent="0.3">
      <c r="A2182" t="s">
        <v>5699</v>
      </c>
      <c r="B2182">
        <v>1</v>
      </c>
    </row>
    <row r="2183" spans="1:2" x14ac:dyDescent="0.3">
      <c r="A2183" t="s">
        <v>3302</v>
      </c>
      <c r="B2183">
        <v>2</v>
      </c>
    </row>
    <row r="2184" spans="1:2" x14ac:dyDescent="0.3">
      <c r="A2184" t="s">
        <v>3300</v>
      </c>
      <c r="B2184">
        <v>1</v>
      </c>
    </row>
    <row r="2185" spans="1:2" x14ac:dyDescent="0.3">
      <c r="A2185" t="s">
        <v>243</v>
      </c>
      <c r="B2185">
        <v>2</v>
      </c>
    </row>
    <row r="2186" spans="1:2" x14ac:dyDescent="0.3">
      <c r="A2186" t="s">
        <v>5553</v>
      </c>
      <c r="B2186">
        <v>1</v>
      </c>
    </row>
    <row r="2187" spans="1:2" x14ac:dyDescent="0.3">
      <c r="A2187" t="s">
        <v>5856</v>
      </c>
      <c r="B2187">
        <v>1</v>
      </c>
    </row>
    <row r="2188" spans="1:2" x14ac:dyDescent="0.3">
      <c r="A2188" t="s">
        <v>3639</v>
      </c>
      <c r="B2188">
        <v>2</v>
      </c>
    </row>
    <row r="2189" spans="1:2" x14ac:dyDescent="0.3">
      <c r="A2189" t="s">
        <v>2857</v>
      </c>
      <c r="B2189">
        <v>3</v>
      </c>
    </row>
    <row r="2190" spans="1:2" x14ac:dyDescent="0.3">
      <c r="A2190" t="s">
        <v>915</v>
      </c>
      <c r="B2190">
        <v>2</v>
      </c>
    </row>
    <row r="2191" spans="1:2" x14ac:dyDescent="0.3">
      <c r="A2191" t="s">
        <v>2965</v>
      </c>
      <c r="B2191">
        <v>1</v>
      </c>
    </row>
    <row r="2192" spans="1:2" x14ac:dyDescent="0.3">
      <c r="A2192" t="s">
        <v>1182</v>
      </c>
      <c r="B2192">
        <v>2</v>
      </c>
    </row>
    <row r="2193" spans="1:2" x14ac:dyDescent="0.3">
      <c r="A2193" t="s">
        <v>2389</v>
      </c>
      <c r="B2193">
        <v>2</v>
      </c>
    </row>
    <row r="2194" spans="1:2" x14ac:dyDescent="0.3">
      <c r="A2194" t="s">
        <v>5300</v>
      </c>
      <c r="B2194">
        <v>1</v>
      </c>
    </row>
    <row r="2195" spans="1:2" x14ac:dyDescent="0.3">
      <c r="A2195" t="s">
        <v>5982</v>
      </c>
      <c r="B2195">
        <v>1</v>
      </c>
    </row>
    <row r="2196" spans="1:2" x14ac:dyDescent="0.3">
      <c r="A2196" t="s">
        <v>266</v>
      </c>
      <c r="B2196">
        <v>1</v>
      </c>
    </row>
    <row r="2197" spans="1:2" x14ac:dyDescent="0.3">
      <c r="A2197" t="s">
        <v>5156</v>
      </c>
      <c r="B2197">
        <v>1</v>
      </c>
    </row>
    <row r="2198" spans="1:2" x14ac:dyDescent="0.3">
      <c r="A2198" t="s">
        <v>4355</v>
      </c>
      <c r="B2198">
        <v>1</v>
      </c>
    </row>
    <row r="2199" spans="1:2" x14ac:dyDescent="0.3">
      <c r="A2199" t="s">
        <v>1853</v>
      </c>
      <c r="B2199">
        <v>3</v>
      </c>
    </row>
    <row r="2200" spans="1:2" x14ac:dyDescent="0.3">
      <c r="A2200" t="s">
        <v>1348</v>
      </c>
      <c r="B2200">
        <v>4</v>
      </c>
    </row>
    <row r="2201" spans="1:2" x14ac:dyDescent="0.3">
      <c r="A2201" t="s">
        <v>2444</v>
      </c>
      <c r="B2201">
        <v>3</v>
      </c>
    </row>
    <row r="2202" spans="1:2" x14ac:dyDescent="0.3">
      <c r="A2202" t="s">
        <v>3371</v>
      </c>
      <c r="B2202">
        <v>1</v>
      </c>
    </row>
    <row r="2203" spans="1:2" x14ac:dyDescent="0.3">
      <c r="A2203" t="s">
        <v>2804</v>
      </c>
      <c r="B2203">
        <v>2</v>
      </c>
    </row>
    <row r="2204" spans="1:2" x14ac:dyDescent="0.3">
      <c r="A2204" t="s">
        <v>760</v>
      </c>
      <c r="B2204">
        <v>2</v>
      </c>
    </row>
    <row r="2205" spans="1:2" x14ac:dyDescent="0.3">
      <c r="A2205" t="s">
        <v>3589</v>
      </c>
      <c r="B2205">
        <v>2</v>
      </c>
    </row>
    <row r="2206" spans="1:2" x14ac:dyDescent="0.3">
      <c r="A2206" t="s">
        <v>1435</v>
      </c>
      <c r="B2206">
        <v>1</v>
      </c>
    </row>
    <row r="2207" spans="1:2" x14ac:dyDescent="0.3">
      <c r="A2207" t="s">
        <v>1608</v>
      </c>
      <c r="B2207">
        <v>1</v>
      </c>
    </row>
    <row r="2208" spans="1:2" x14ac:dyDescent="0.3">
      <c r="A2208" t="s">
        <v>2784</v>
      </c>
      <c r="B2208">
        <v>1</v>
      </c>
    </row>
    <row r="2209" spans="1:2" x14ac:dyDescent="0.3">
      <c r="A2209" t="s">
        <v>5340</v>
      </c>
      <c r="B2209">
        <v>1</v>
      </c>
    </row>
    <row r="2210" spans="1:2" x14ac:dyDescent="0.3">
      <c r="A2210" t="s">
        <v>101</v>
      </c>
      <c r="B2210">
        <v>1</v>
      </c>
    </row>
    <row r="2211" spans="1:2" x14ac:dyDescent="0.3">
      <c r="A2211" t="s">
        <v>4699</v>
      </c>
      <c r="B2211">
        <v>1</v>
      </c>
    </row>
    <row r="2212" spans="1:2" x14ac:dyDescent="0.3">
      <c r="A2212" t="s">
        <v>4981</v>
      </c>
      <c r="B2212">
        <v>2</v>
      </c>
    </row>
    <row r="2213" spans="1:2" x14ac:dyDescent="0.3">
      <c r="A2213" t="s">
        <v>188</v>
      </c>
      <c r="B2213">
        <v>2</v>
      </c>
    </row>
    <row r="2214" spans="1:2" x14ac:dyDescent="0.3">
      <c r="A2214" t="s">
        <v>4454</v>
      </c>
      <c r="B2214">
        <v>1</v>
      </c>
    </row>
    <row r="2215" spans="1:2" x14ac:dyDescent="0.3">
      <c r="A2215" t="s">
        <v>537</v>
      </c>
      <c r="B2215">
        <v>1</v>
      </c>
    </row>
    <row r="2216" spans="1:2" x14ac:dyDescent="0.3">
      <c r="A2216" t="s">
        <v>5447</v>
      </c>
      <c r="B2216">
        <v>1</v>
      </c>
    </row>
    <row r="2217" spans="1:2" x14ac:dyDescent="0.3">
      <c r="A2217" t="s">
        <v>1147</v>
      </c>
      <c r="B2217">
        <v>1</v>
      </c>
    </row>
    <row r="2218" spans="1:2" x14ac:dyDescent="0.3">
      <c r="A2218" t="s">
        <v>768</v>
      </c>
      <c r="B2218">
        <v>2</v>
      </c>
    </row>
    <row r="2219" spans="1:2" x14ac:dyDescent="0.3">
      <c r="A2219" t="s">
        <v>5994</v>
      </c>
      <c r="B2219">
        <v>1</v>
      </c>
    </row>
    <row r="2220" spans="1:2" x14ac:dyDescent="0.3">
      <c r="A2220" t="s">
        <v>5877</v>
      </c>
      <c r="B2220">
        <v>1</v>
      </c>
    </row>
    <row r="2221" spans="1:2" x14ac:dyDescent="0.3">
      <c r="A2221" t="s">
        <v>5273</v>
      </c>
      <c r="B2221">
        <v>1</v>
      </c>
    </row>
    <row r="2222" spans="1:2" x14ac:dyDescent="0.3">
      <c r="A2222" t="s">
        <v>5289</v>
      </c>
      <c r="B2222">
        <v>1</v>
      </c>
    </row>
    <row r="2223" spans="1:2" x14ac:dyDescent="0.3">
      <c r="A2223" t="s">
        <v>5737</v>
      </c>
      <c r="B2223">
        <v>1</v>
      </c>
    </row>
    <row r="2224" spans="1:2" x14ac:dyDescent="0.3">
      <c r="A2224" t="s">
        <v>732</v>
      </c>
      <c r="B2224">
        <v>3</v>
      </c>
    </row>
    <row r="2225" spans="1:2" x14ac:dyDescent="0.3">
      <c r="A2225" t="s">
        <v>3397</v>
      </c>
      <c r="B2225">
        <v>1</v>
      </c>
    </row>
    <row r="2226" spans="1:2" x14ac:dyDescent="0.3">
      <c r="A2226" t="s">
        <v>4315</v>
      </c>
      <c r="B2226">
        <v>1</v>
      </c>
    </row>
    <row r="2227" spans="1:2" x14ac:dyDescent="0.3">
      <c r="A2227" t="s">
        <v>4309</v>
      </c>
      <c r="B2227">
        <v>2</v>
      </c>
    </row>
    <row r="2228" spans="1:2" x14ac:dyDescent="0.3">
      <c r="A2228" t="s">
        <v>2810</v>
      </c>
      <c r="B2228">
        <v>1</v>
      </c>
    </row>
    <row r="2229" spans="1:2" x14ac:dyDescent="0.3">
      <c r="A2229" t="s">
        <v>3986</v>
      </c>
      <c r="B2229">
        <v>1</v>
      </c>
    </row>
    <row r="2230" spans="1:2" x14ac:dyDescent="0.3">
      <c r="A2230" t="s">
        <v>3512</v>
      </c>
      <c r="B2230">
        <v>1</v>
      </c>
    </row>
    <row r="2231" spans="1:2" x14ac:dyDescent="0.3">
      <c r="A2231" t="s">
        <v>1847</v>
      </c>
      <c r="B2231">
        <v>1</v>
      </c>
    </row>
    <row r="2232" spans="1:2" x14ac:dyDescent="0.3">
      <c r="A2232" t="s">
        <v>2107</v>
      </c>
      <c r="B2232">
        <v>1</v>
      </c>
    </row>
    <row r="2233" spans="1:2" x14ac:dyDescent="0.3">
      <c r="A2233" t="s">
        <v>5252</v>
      </c>
      <c r="B2233">
        <v>1</v>
      </c>
    </row>
    <row r="2234" spans="1:2" x14ac:dyDescent="0.3">
      <c r="A2234" t="s">
        <v>4506</v>
      </c>
      <c r="B2234">
        <v>1</v>
      </c>
    </row>
    <row r="2235" spans="1:2" x14ac:dyDescent="0.3">
      <c r="A2235" t="s">
        <v>5462</v>
      </c>
      <c r="B2235">
        <v>1</v>
      </c>
    </row>
    <row r="2236" spans="1:2" x14ac:dyDescent="0.3">
      <c r="A2236" t="s">
        <v>1107</v>
      </c>
      <c r="B2236">
        <v>1</v>
      </c>
    </row>
    <row r="2237" spans="1:2" x14ac:dyDescent="0.3">
      <c r="A2237" t="s">
        <v>4031</v>
      </c>
      <c r="B2237">
        <v>1</v>
      </c>
    </row>
    <row r="2238" spans="1:2" x14ac:dyDescent="0.3">
      <c r="A2238" t="s">
        <v>4284</v>
      </c>
      <c r="B2238">
        <v>2</v>
      </c>
    </row>
    <row r="2239" spans="1:2" x14ac:dyDescent="0.3">
      <c r="A2239" t="s">
        <v>1560</v>
      </c>
      <c r="B2239">
        <v>2</v>
      </c>
    </row>
    <row r="2240" spans="1:2" x14ac:dyDescent="0.3">
      <c r="A2240" t="s">
        <v>5577</v>
      </c>
      <c r="B2240">
        <v>3</v>
      </c>
    </row>
    <row r="2241" spans="1:2" x14ac:dyDescent="0.3">
      <c r="A2241" t="s">
        <v>2652</v>
      </c>
      <c r="B2241">
        <v>4</v>
      </c>
    </row>
    <row r="2242" spans="1:2" x14ac:dyDescent="0.3">
      <c r="A2242" t="s">
        <v>999</v>
      </c>
      <c r="B2242">
        <v>4</v>
      </c>
    </row>
    <row r="2243" spans="1:2" x14ac:dyDescent="0.3">
      <c r="A2243" t="s">
        <v>4350</v>
      </c>
      <c r="B2243">
        <v>1</v>
      </c>
    </row>
    <row r="2244" spans="1:2" x14ac:dyDescent="0.3">
      <c r="A2244" t="s">
        <v>5918</v>
      </c>
      <c r="B2244">
        <v>1</v>
      </c>
    </row>
    <row r="2245" spans="1:2" x14ac:dyDescent="0.3">
      <c r="A2245" t="s">
        <v>5677</v>
      </c>
      <c r="B2245">
        <v>1</v>
      </c>
    </row>
    <row r="2246" spans="1:2" x14ac:dyDescent="0.3">
      <c r="A2246" t="s">
        <v>1755</v>
      </c>
      <c r="B2246">
        <v>1</v>
      </c>
    </row>
    <row r="2247" spans="1:2" x14ac:dyDescent="0.3">
      <c r="A2247" t="s">
        <v>3402</v>
      </c>
      <c r="B2247">
        <v>1</v>
      </c>
    </row>
    <row r="2248" spans="1:2" x14ac:dyDescent="0.3">
      <c r="A2248" t="s">
        <v>3609</v>
      </c>
      <c r="B2248">
        <v>4</v>
      </c>
    </row>
    <row r="2249" spans="1:2" x14ac:dyDescent="0.3">
      <c r="A2249" t="s">
        <v>624</v>
      </c>
      <c r="B2249">
        <v>1</v>
      </c>
    </row>
    <row r="2250" spans="1:2" x14ac:dyDescent="0.3">
      <c r="A2250" t="s">
        <v>5867</v>
      </c>
      <c r="B2250">
        <v>1</v>
      </c>
    </row>
    <row r="2251" spans="1:2" x14ac:dyDescent="0.3">
      <c r="A2251" t="s">
        <v>1323</v>
      </c>
      <c r="B2251">
        <v>1</v>
      </c>
    </row>
    <row r="2252" spans="1:2" x14ac:dyDescent="0.3">
      <c r="A2252" t="s">
        <v>3675</v>
      </c>
      <c r="B2252">
        <v>1</v>
      </c>
    </row>
    <row r="2253" spans="1:2" x14ac:dyDescent="0.3">
      <c r="A2253" t="s">
        <v>1179</v>
      </c>
      <c r="B2253">
        <v>3</v>
      </c>
    </row>
    <row r="2254" spans="1:2" x14ac:dyDescent="0.3">
      <c r="A2254" t="s">
        <v>2018</v>
      </c>
      <c r="B2254">
        <v>1</v>
      </c>
    </row>
    <row r="2255" spans="1:2" x14ac:dyDescent="0.3">
      <c r="A2255" t="s">
        <v>2628</v>
      </c>
      <c r="B2255">
        <v>1</v>
      </c>
    </row>
    <row r="2256" spans="1:2" x14ac:dyDescent="0.3">
      <c r="A2256" t="s">
        <v>3451</v>
      </c>
      <c r="B2256">
        <v>2</v>
      </c>
    </row>
    <row r="2257" spans="1:2" x14ac:dyDescent="0.3">
      <c r="A2257" t="s">
        <v>358</v>
      </c>
      <c r="B2257">
        <v>1</v>
      </c>
    </row>
    <row r="2258" spans="1:2" x14ac:dyDescent="0.3">
      <c r="A2258" t="s">
        <v>586</v>
      </c>
      <c r="B2258">
        <v>1</v>
      </c>
    </row>
    <row r="2259" spans="1:2" x14ac:dyDescent="0.3">
      <c r="A2259" t="s">
        <v>2849</v>
      </c>
      <c r="B2259">
        <v>1</v>
      </c>
    </row>
    <row r="2260" spans="1:2" x14ac:dyDescent="0.3">
      <c r="A2260" t="s">
        <v>375</v>
      </c>
      <c r="B2260">
        <v>1</v>
      </c>
    </row>
    <row r="2261" spans="1:2" x14ac:dyDescent="0.3">
      <c r="A2261" t="s">
        <v>4654</v>
      </c>
      <c r="B2261">
        <v>1</v>
      </c>
    </row>
    <row r="2262" spans="1:2" x14ac:dyDescent="0.3">
      <c r="A2262" t="s">
        <v>1197</v>
      </c>
      <c r="B2262">
        <v>1</v>
      </c>
    </row>
    <row r="2263" spans="1:2" x14ac:dyDescent="0.3">
      <c r="A2263" t="s">
        <v>3864</v>
      </c>
      <c r="B2263">
        <v>1</v>
      </c>
    </row>
    <row r="2264" spans="1:2" x14ac:dyDescent="0.3">
      <c r="A2264" t="s">
        <v>5712</v>
      </c>
      <c r="B2264">
        <v>1</v>
      </c>
    </row>
    <row r="2265" spans="1:2" x14ac:dyDescent="0.3">
      <c r="A2265" t="s">
        <v>5950</v>
      </c>
      <c r="B2265">
        <v>1</v>
      </c>
    </row>
    <row r="2266" spans="1:2" x14ac:dyDescent="0.3">
      <c r="A2266" t="s">
        <v>4126</v>
      </c>
      <c r="B2266">
        <v>1</v>
      </c>
    </row>
    <row r="2267" spans="1:2" x14ac:dyDescent="0.3">
      <c r="A2267" t="s">
        <v>2607</v>
      </c>
      <c r="B2267">
        <v>4</v>
      </c>
    </row>
    <row r="2268" spans="1:2" x14ac:dyDescent="0.3">
      <c r="A2268" t="s">
        <v>808</v>
      </c>
      <c r="B2268">
        <v>4</v>
      </c>
    </row>
    <row r="2269" spans="1:2" x14ac:dyDescent="0.3">
      <c r="A2269" t="s">
        <v>2384</v>
      </c>
      <c r="B2269">
        <v>1</v>
      </c>
    </row>
    <row r="2270" spans="1:2" x14ac:dyDescent="0.3">
      <c r="A2270" t="s">
        <v>3870</v>
      </c>
      <c r="B2270">
        <v>2</v>
      </c>
    </row>
    <row r="2271" spans="1:2" x14ac:dyDescent="0.3">
      <c r="A2271" t="s">
        <v>4178</v>
      </c>
      <c r="B2271">
        <v>1</v>
      </c>
    </row>
    <row r="2272" spans="1:2" x14ac:dyDescent="0.3">
      <c r="A2272" t="s">
        <v>1062</v>
      </c>
      <c r="B2272">
        <v>1</v>
      </c>
    </row>
    <row r="2273" spans="1:2" x14ac:dyDescent="0.3">
      <c r="A2273" t="s">
        <v>5649</v>
      </c>
      <c r="B2273">
        <v>1</v>
      </c>
    </row>
    <row r="2274" spans="1:2" x14ac:dyDescent="0.3">
      <c r="A2274" t="s">
        <v>2665</v>
      </c>
      <c r="B2274">
        <v>1</v>
      </c>
    </row>
    <row r="2275" spans="1:2" x14ac:dyDescent="0.3">
      <c r="A2275" t="s">
        <v>5415</v>
      </c>
      <c r="B2275">
        <v>1</v>
      </c>
    </row>
    <row r="2276" spans="1:2" x14ac:dyDescent="0.3">
      <c r="A2276" t="s">
        <v>4387</v>
      </c>
      <c r="B2276">
        <v>1</v>
      </c>
    </row>
    <row r="2277" spans="1:2" x14ac:dyDescent="0.3">
      <c r="A2277" t="s">
        <v>5211</v>
      </c>
      <c r="B2277">
        <v>1</v>
      </c>
    </row>
    <row r="2278" spans="1:2" x14ac:dyDescent="0.3">
      <c r="A2278" t="s">
        <v>1335</v>
      </c>
      <c r="B2278">
        <v>2</v>
      </c>
    </row>
    <row r="2279" spans="1:2" x14ac:dyDescent="0.3">
      <c r="A2279" t="s">
        <v>4857</v>
      </c>
      <c r="B2279">
        <v>1</v>
      </c>
    </row>
    <row r="2280" spans="1:2" x14ac:dyDescent="0.3">
      <c r="A2280" t="s">
        <v>5157</v>
      </c>
      <c r="B2280">
        <v>1</v>
      </c>
    </row>
    <row r="2281" spans="1:2" x14ac:dyDescent="0.3">
      <c r="A2281" t="s">
        <v>1352</v>
      </c>
      <c r="B2281">
        <v>1</v>
      </c>
    </row>
    <row r="2282" spans="1:2" x14ac:dyDescent="0.3">
      <c r="A2282" t="s">
        <v>4593</v>
      </c>
      <c r="B2282">
        <v>1</v>
      </c>
    </row>
    <row r="2283" spans="1:2" x14ac:dyDescent="0.3">
      <c r="A2283" t="s">
        <v>2503</v>
      </c>
      <c r="B2283">
        <v>5</v>
      </c>
    </row>
    <row r="2284" spans="1:2" x14ac:dyDescent="0.3">
      <c r="A2284" t="s">
        <v>914</v>
      </c>
      <c r="B2284">
        <v>2</v>
      </c>
    </row>
    <row r="2285" spans="1:2" x14ac:dyDescent="0.3">
      <c r="A2285" t="s">
        <v>208</v>
      </c>
      <c r="B2285">
        <v>3</v>
      </c>
    </row>
    <row r="2286" spans="1:2" x14ac:dyDescent="0.3">
      <c r="A2286" t="s">
        <v>3615</v>
      </c>
      <c r="B2286">
        <v>2</v>
      </c>
    </row>
    <row r="2287" spans="1:2" x14ac:dyDescent="0.3">
      <c r="A2287" t="s">
        <v>4036</v>
      </c>
      <c r="B2287">
        <v>2</v>
      </c>
    </row>
    <row r="2288" spans="1:2" x14ac:dyDescent="0.3">
      <c r="A2288" t="s">
        <v>5422</v>
      </c>
      <c r="B2288">
        <v>1</v>
      </c>
    </row>
    <row r="2289" spans="1:2" x14ac:dyDescent="0.3">
      <c r="A2289" t="s">
        <v>1328</v>
      </c>
      <c r="B2289">
        <v>2</v>
      </c>
    </row>
    <row r="2290" spans="1:2" x14ac:dyDescent="0.3">
      <c r="A2290" t="s">
        <v>5175</v>
      </c>
      <c r="B2290">
        <v>2</v>
      </c>
    </row>
    <row r="2291" spans="1:2" x14ac:dyDescent="0.3">
      <c r="A2291" t="s">
        <v>2701</v>
      </c>
      <c r="B2291">
        <v>2</v>
      </c>
    </row>
    <row r="2292" spans="1:2" x14ac:dyDescent="0.3">
      <c r="A2292" t="s">
        <v>4951</v>
      </c>
      <c r="B2292">
        <v>1</v>
      </c>
    </row>
    <row r="2293" spans="1:2" x14ac:dyDescent="0.3">
      <c r="A2293" t="s">
        <v>3505</v>
      </c>
      <c r="B2293">
        <v>1</v>
      </c>
    </row>
    <row r="2294" spans="1:2" x14ac:dyDescent="0.3">
      <c r="A2294" t="s">
        <v>2377</v>
      </c>
      <c r="B2294">
        <v>1</v>
      </c>
    </row>
    <row r="2295" spans="1:2" x14ac:dyDescent="0.3">
      <c r="A2295" t="s">
        <v>3650</v>
      </c>
      <c r="B2295">
        <v>2</v>
      </c>
    </row>
    <row r="2296" spans="1:2" x14ac:dyDescent="0.3">
      <c r="A2296" t="s">
        <v>5794</v>
      </c>
      <c r="B2296">
        <v>1</v>
      </c>
    </row>
    <row r="2297" spans="1:2" x14ac:dyDescent="0.3">
      <c r="A2297" t="s">
        <v>115</v>
      </c>
      <c r="B2297">
        <v>1</v>
      </c>
    </row>
    <row r="2298" spans="1:2" x14ac:dyDescent="0.3">
      <c r="A2298" t="s">
        <v>1051</v>
      </c>
      <c r="B2298">
        <v>1</v>
      </c>
    </row>
    <row r="2299" spans="1:2" x14ac:dyDescent="0.3">
      <c r="A2299" t="s">
        <v>673</v>
      </c>
      <c r="B2299">
        <v>3</v>
      </c>
    </row>
    <row r="2300" spans="1:2" x14ac:dyDescent="0.3">
      <c r="A2300" t="s">
        <v>1359</v>
      </c>
      <c r="B2300">
        <v>4</v>
      </c>
    </row>
    <row r="2301" spans="1:2" x14ac:dyDescent="0.3">
      <c r="A2301" t="s">
        <v>3785</v>
      </c>
      <c r="B2301">
        <v>1</v>
      </c>
    </row>
    <row r="2302" spans="1:2" x14ac:dyDescent="0.3">
      <c r="A2302" t="s">
        <v>2720</v>
      </c>
      <c r="B2302">
        <v>1</v>
      </c>
    </row>
    <row r="2303" spans="1:2" x14ac:dyDescent="0.3">
      <c r="A2303" t="s">
        <v>2461</v>
      </c>
      <c r="B2303">
        <v>2</v>
      </c>
    </row>
    <row r="2304" spans="1:2" x14ac:dyDescent="0.3">
      <c r="A2304" t="s">
        <v>5362</v>
      </c>
      <c r="B2304">
        <v>1</v>
      </c>
    </row>
    <row r="2305" spans="1:2" x14ac:dyDescent="0.3">
      <c r="A2305" t="s">
        <v>1913</v>
      </c>
      <c r="B2305">
        <v>2</v>
      </c>
    </row>
    <row r="2306" spans="1:2" x14ac:dyDescent="0.3">
      <c r="A2306" t="s">
        <v>5728</v>
      </c>
      <c r="B2306">
        <v>1</v>
      </c>
    </row>
    <row r="2307" spans="1:2" x14ac:dyDescent="0.3">
      <c r="A2307" t="s">
        <v>5546</v>
      </c>
      <c r="B2307">
        <v>2</v>
      </c>
    </row>
    <row r="2308" spans="1:2" x14ac:dyDescent="0.3">
      <c r="A2308" t="s">
        <v>5679</v>
      </c>
      <c r="B2308">
        <v>1</v>
      </c>
    </row>
    <row r="2309" spans="1:2" x14ac:dyDescent="0.3">
      <c r="A2309" t="s">
        <v>2775</v>
      </c>
      <c r="B2309">
        <v>2</v>
      </c>
    </row>
    <row r="2310" spans="1:2" x14ac:dyDescent="0.3">
      <c r="A2310" t="s">
        <v>4155</v>
      </c>
      <c r="B2310">
        <v>1</v>
      </c>
    </row>
    <row r="2311" spans="1:2" x14ac:dyDescent="0.3">
      <c r="A2311" t="s">
        <v>5438</v>
      </c>
      <c r="B2311">
        <v>1</v>
      </c>
    </row>
    <row r="2312" spans="1:2" x14ac:dyDescent="0.3">
      <c r="A2312" t="s">
        <v>327</v>
      </c>
      <c r="B2312">
        <v>2</v>
      </c>
    </row>
    <row r="2313" spans="1:2" x14ac:dyDescent="0.3">
      <c r="A2313" t="s">
        <v>469</v>
      </c>
      <c r="B2313">
        <v>1</v>
      </c>
    </row>
    <row r="2314" spans="1:2" x14ac:dyDescent="0.3">
      <c r="A2314" t="s">
        <v>503</v>
      </c>
      <c r="B2314">
        <v>1</v>
      </c>
    </row>
    <row r="2315" spans="1:2" x14ac:dyDescent="0.3">
      <c r="A2315" t="s">
        <v>4735</v>
      </c>
      <c r="B2315">
        <v>1</v>
      </c>
    </row>
    <row r="2316" spans="1:2" x14ac:dyDescent="0.3">
      <c r="A2316" t="s">
        <v>3420</v>
      </c>
      <c r="B2316">
        <v>1</v>
      </c>
    </row>
    <row r="2317" spans="1:2" x14ac:dyDescent="0.3">
      <c r="A2317" t="s">
        <v>248</v>
      </c>
      <c r="B2317">
        <v>3</v>
      </c>
    </row>
    <row r="2318" spans="1:2" x14ac:dyDescent="0.3">
      <c r="A2318" t="s">
        <v>1519</v>
      </c>
      <c r="B2318">
        <v>3</v>
      </c>
    </row>
    <row r="2319" spans="1:2" x14ac:dyDescent="0.3">
      <c r="A2319" t="s">
        <v>239</v>
      </c>
      <c r="B2319">
        <v>3</v>
      </c>
    </row>
    <row r="2320" spans="1:2" x14ac:dyDescent="0.3">
      <c r="A2320" t="s">
        <v>3906</v>
      </c>
      <c r="B2320">
        <v>3</v>
      </c>
    </row>
    <row r="2321" spans="1:2" x14ac:dyDescent="0.3">
      <c r="A2321" t="s">
        <v>1574</v>
      </c>
      <c r="B2321">
        <v>1</v>
      </c>
    </row>
    <row r="2322" spans="1:2" x14ac:dyDescent="0.3">
      <c r="A2322" t="s">
        <v>1625</v>
      </c>
      <c r="B2322">
        <v>3</v>
      </c>
    </row>
    <row r="2323" spans="1:2" x14ac:dyDescent="0.3">
      <c r="A2323" t="s">
        <v>4941</v>
      </c>
      <c r="B2323">
        <v>1</v>
      </c>
    </row>
    <row r="2324" spans="1:2" x14ac:dyDescent="0.3">
      <c r="A2324" t="s">
        <v>2441</v>
      </c>
      <c r="B2324">
        <v>1</v>
      </c>
    </row>
    <row r="2325" spans="1:2" x14ac:dyDescent="0.3">
      <c r="A2325" t="s">
        <v>5299</v>
      </c>
      <c r="B2325">
        <v>2</v>
      </c>
    </row>
    <row r="2326" spans="1:2" x14ac:dyDescent="0.3">
      <c r="A2326" t="s">
        <v>6013</v>
      </c>
      <c r="B2326">
        <v>1</v>
      </c>
    </row>
    <row r="2327" spans="1:2" x14ac:dyDescent="0.3">
      <c r="A2327" t="s">
        <v>4317</v>
      </c>
      <c r="B2327">
        <v>2</v>
      </c>
    </row>
    <row r="2328" spans="1:2" x14ac:dyDescent="0.3">
      <c r="A2328" t="s">
        <v>5397</v>
      </c>
      <c r="B2328">
        <v>1</v>
      </c>
    </row>
    <row r="2329" spans="1:2" x14ac:dyDescent="0.3">
      <c r="A2329" t="s">
        <v>3855</v>
      </c>
      <c r="B2329">
        <v>1</v>
      </c>
    </row>
    <row r="2330" spans="1:2" x14ac:dyDescent="0.3">
      <c r="A2330" t="s">
        <v>4327</v>
      </c>
      <c r="B2330">
        <v>1</v>
      </c>
    </row>
    <row r="2331" spans="1:2" x14ac:dyDescent="0.3">
      <c r="A2331" t="s">
        <v>1932</v>
      </c>
      <c r="B2331">
        <v>1</v>
      </c>
    </row>
    <row r="2332" spans="1:2" x14ac:dyDescent="0.3">
      <c r="A2332" t="s">
        <v>731</v>
      </c>
      <c r="B2332">
        <v>1</v>
      </c>
    </row>
    <row r="2333" spans="1:2" x14ac:dyDescent="0.3">
      <c r="A2333" t="s">
        <v>501</v>
      </c>
      <c r="B2333">
        <v>1</v>
      </c>
    </row>
    <row r="2334" spans="1:2" x14ac:dyDescent="0.3">
      <c r="A2334" t="s">
        <v>5688</v>
      </c>
      <c r="B2334">
        <v>1</v>
      </c>
    </row>
    <row r="2335" spans="1:2" x14ac:dyDescent="0.3">
      <c r="A2335" t="s">
        <v>5694</v>
      </c>
      <c r="B2335">
        <v>1</v>
      </c>
    </row>
    <row r="2336" spans="1:2" x14ac:dyDescent="0.3">
      <c r="A2336" t="s">
        <v>2196</v>
      </c>
      <c r="B2336">
        <v>2</v>
      </c>
    </row>
    <row r="2337" spans="1:2" x14ac:dyDescent="0.3">
      <c r="A2337" t="s">
        <v>688</v>
      </c>
      <c r="B2337">
        <v>2</v>
      </c>
    </row>
    <row r="2338" spans="1:2" x14ac:dyDescent="0.3">
      <c r="A2338" t="s">
        <v>941</v>
      </c>
      <c r="B2338">
        <v>1</v>
      </c>
    </row>
    <row r="2339" spans="1:2" x14ac:dyDescent="0.3">
      <c r="A2339" t="s">
        <v>4840</v>
      </c>
      <c r="B2339">
        <v>4</v>
      </c>
    </row>
    <row r="2340" spans="1:2" x14ac:dyDescent="0.3">
      <c r="A2340" t="s">
        <v>676</v>
      </c>
      <c r="B2340">
        <v>2</v>
      </c>
    </row>
    <row r="2341" spans="1:2" x14ac:dyDescent="0.3">
      <c r="A2341" t="s">
        <v>1308</v>
      </c>
      <c r="B2341">
        <v>3</v>
      </c>
    </row>
    <row r="2342" spans="1:2" x14ac:dyDescent="0.3">
      <c r="A2342" t="s">
        <v>3837</v>
      </c>
      <c r="B2342">
        <v>2</v>
      </c>
    </row>
    <row r="2343" spans="1:2" x14ac:dyDescent="0.3">
      <c r="A2343" t="s">
        <v>962</v>
      </c>
      <c r="B2343">
        <v>3</v>
      </c>
    </row>
    <row r="2344" spans="1:2" x14ac:dyDescent="0.3">
      <c r="A2344" t="s">
        <v>2646</v>
      </c>
      <c r="B2344">
        <v>3</v>
      </c>
    </row>
    <row r="2345" spans="1:2" x14ac:dyDescent="0.3">
      <c r="A2345" t="s">
        <v>3087</v>
      </c>
      <c r="B2345">
        <v>2</v>
      </c>
    </row>
    <row r="2346" spans="1:2" x14ac:dyDescent="0.3">
      <c r="A2346" t="s">
        <v>5271</v>
      </c>
      <c r="B2346">
        <v>1</v>
      </c>
    </row>
    <row r="2347" spans="1:2" x14ac:dyDescent="0.3">
      <c r="A2347" t="s">
        <v>5071</v>
      </c>
      <c r="B2347">
        <v>1</v>
      </c>
    </row>
    <row r="2348" spans="1:2" x14ac:dyDescent="0.3">
      <c r="A2348" t="s">
        <v>5486</v>
      </c>
      <c r="B2348">
        <v>2</v>
      </c>
    </row>
    <row r="2349" spans="1:2" x14ac:dyDescent="0.3">
      <c r="A2349" t="s">
        <v>834</v>
      </c>
      <c r="B2349">
        <v>2</v>
      </c>
    </row>
    <row r="2350" spans="1:2" x14ac:dyDescent="0.3">
      <c r="A2350" t="s">
        <v>3939</v>
      </c>
      <c r="B2350">
        <v>4</v>
      </c>
    </row>
    <row r="2351" spans="1:2" x14ac:dyDescent="0.3">
      <c r="A2351" t="s">
        <v>219</v>
      </c>
      <c r="B2351">
        <v>2</v>
      </c>
    </row>
    <row r="2352" spans="1:2" x14ac:dyDescent="0.3">
      <c r="A2352" t="s">
        <v>5238</v>
      </c>
      <c r="B2352">
        <v>1</v>
      </c>
    </row>
    <row r="2353" spans="1:2" x14ac:dyDescent="0.3">
      <c r="A2353" t="s">
        <v>2446</v>
      </c>
      <c r="B2353">
        <v>3</v>
      </c>
    </row>
    <row r="2354" spans="1:2" x14ac:dyDescent="0.3">
      <c r="A2354" t="s">
        <v>3922</v>
      </c>
      <c r="B2354">
        <v>2</v>
      </c>
    </row>
    <row r="2355" spans="1:2" x14ac:dyDescent="0.3">
      <c r="A2355" t="s">
        <v>5023</v>
      </c>
      <c r="B2355">
        <v>1</v>
      </c>
    </row>
    <row r="2356" spans="1:2" x14ac:dyDescent="0.3">
      <c r="A2356" t="s">
        <v>5597</v>
      </c>
      <c r="B2356">
        <v>1</v>
      </c>
    </row>
    <row r="2357" spans="1:2" x14ac:dyDescent="0.3">
      <c r="A2357" t="s">
        <v>3586</v>
      </c>
      <c r="B2357">
        <v>1</v>
      </c>
    </row>
    <row r="2358" spans="1:2" x14ac:dyDescent="0.3">
      <c r="A2358" t="s">
        <v>3813</v>
      </c>
      <c r="B2358">
        <v>2</v>
      </c>
    </row>
    <row r="2359" spans="1:2" x14ac:dyDescent="0.3">
      <c r="A2359" t="s">
        <v>1617</v>
      </c>
      <c r="B2359">
        <v>2</v>
      </c>
    </row>
    <row r="2360" spans="1:2" x14ac:dyDescent="0.3">
      <c r="A2360" t="s">
        <v>5662</v>
      </c>
      <c r="B2360">
        <v>1</v>
      </c>
    </row>
    <row r="2361" spans="1:2" x14ac:dyDescent="0.3">
      <c r="A2361" t="s">
        <v>3462</v>
      </c>
      <c r="B2361">
        <v>1</v>
      </c>
    </row>
    <row r="2362" spans="1:2" x14ac:dyDescent="0.3">
      <c r="A2362" t="s">
        <v>5449</v>
      </c>
      <c r="B2362">
        <v>2</v>
      </c>
    </row>
    <row r="2363" spans="1:2" x14ac:dyDescent="0.3">
      <c r="A2363" t="s">
        <v>1463</v>
      </c>
      <c r="B2363">
        <v>2</v>
      </c>
    </row>
    <row r="2364" spans="1:2" x14ac:dyDescent="0.3">
      <c r="A2364" t="s">
        <v>2206</v>
      </c>
      <c r="B2364">
        <v>2</v>
      </c>
    </row>
    <row r="2365" spans="1:2" x14ac:dyDescent="0.3">
      <c r="A2365" t="s">
        <v>454</v>
      </c>
      <c r="B2365">
        <v>2</v>
      </c>
    </row>
    <row r="2366" spans="1:2" x14ac:dyDescent="0.3">
      <c r="A2366" t="s">
        <v>4521</v>
      </c>
      <c r="B2366">
        <v>2</v>
      </c>
    </row>
    <row r="2367" spans="1:2" x14ac:dyDescent="0.3">
      <c r="A2367" t="s">
        <v>5487</v>
      </c>
      <c r="B2367">
        <v>1</v>
      </c>
    </row>
    <row r="2368" spans="1:2" x14ac:dyDescent="0.3">
      <c r="A2368" t="s">
        <v>4421</v>
      </c>
      <c r="B2368">
        <v>1</v>
      </c>
    </row>
    <row r="2369" spans="1:2" x14ac:dyDescent="0.3">
      <c r="A2369" t="s">
        <v>3333</v>
      </c>
      <c r="B2369">
        <v>1</v>
      </c>
    </row>
    <row r="2370" spans="1:2" x14ac:dyDescent="0.3">
      <c r="A2370" t="s">
        <v>2719</v>
      </c>
      <c r="B2370">
        <v>1</v>
      </c>
    </row>
    <row r="2371" spans="1:2" x14ac:dyDescent="0.3">
      <c r="A2371" t="s">
        <v>5974</v>
      </c>
      <c r="B2371">
        <v>1</v>
      </c>
    </row>
    <row r="2372" spans="1:2" x14ac:dyDescent="0.3">
      <c r="A2372" t="s">
        <v>4933</v>
      </c>
      <c r="B2372">
        <v>1</v>
      </c>
    </row>
    <row r="2373" spans="1:2" x14ac:dyDescent="0.3">
      <c r="A2373" t="s">
        <v>1404</v>
      </c>
      <c r="B2373">
        <v>1</v>
      </c>
    </row>
    <row r="2374" spans="1:2" x14ac:dyDescent="0.3">
      <c r="A2374" t="s">
        <v>2176</v>
      </c>
      <c r="B2374">
        <v>1</v>
      </c>
    </row>
    <row r="2375" spans="1:2" x14ac:dyDescent="0.3">
      <c r="A2375" t="s">
        <v>2310</v>
      </c>
      <c r="B2375">
        <v>1</v>
      </c>
    </row>
    <row r="2376" spans="1:2" x14ac:dyDescent="0.3">
      <c r="A2376" t="s">
        <v>1056</v>
      </c>
      <c r="B2376">
        <v>1</v>
      </c>
    </row>
    <row r="2377" spans="1:2" x14ac:dyDescent="0.3">
      <c r="A2377" t="s">
        <v>3138</v>
      </c>
      <c r="B2377">
        <v>1</v>
      </c>
    </row>
    <row r="2378" spans="1:2" x14ac:dyDescent="0.3">
      <c r="A2378" t="s">
        <v>1554</v>
      </c>
      <c r="B2378">
        <v>3</v>
      </c>
    </row>
    <row r="2379" spans="1:2" x14ac:dyDescent="0.3">
      <c r="A2379" t="s">
        <v>1027</v>
      </c>
      <c r="B2379">
        <v>1</v>
      </c>
    </row>
    <row r="2380" spans="1:2" x14ac:dyDescent="0.3">
      <c r="A2380" t="s">
        <v>3208</v>
      </c>
      <c r="B2380">
        <v>3</v>
      </c>
    </row>
    <row r="2381" spans="1:2" x14ac:dyDescent="0.3">
      <c r="A2381" t="s">
        <v>4174</v>
      </c>
      <c r="B2381">
        <v>1</v>
      </c>
    </row>
    <row r="2382" spans="1:2" x14ac:dyDescent="0.3">
      <c r="A2382" t="s">
        <v>1659</v>
      </c>
      <c r="B2382">
        <v>4</v>
      </c>
    </row>
    <row r="2383" spans="1:2" x14ac:dyDescent="0.3">
      <c r="A2383" t="s">
        <v>4668</v>
      </c>
      <c r="B2383">
        <v>1</v>
      </c>
    </row>
    <row r="2384" spans="1:2" x14ac:dyDescent="0.3">
      <c r="A2384" t="s">
        <v>2742</v>
      </c>
      <c r="B2384">
        <v>2</v>
      </c>
    </row>
    <row r="2385" spans="1:2" x14ac:dyDescent="0.3">
      <c r="A2385" t="s">
        <v>4240</v>
      </c>
      <c r="B2385">
        <v>2</v>
      </c>
    </row>
    <row r="2386" spans="1:2" x14ac:dyDescent="0.3">
      <c r="A2386" t="s">
        <v>2307</v>
      </c>
      <c r="B2386">
        <v>3</v>
      </c>
    </row>
    <row r="2387" spans="1:2" x14ac:dyDescent="0.3">
      <c r="A2387" t="s">
        <v>2469</v>
      </c>
      <c r="B2387">
        <v>2</v>
      </c>
    </row>
    <row r="2388" spans="1:2" x14ac:dyDescent="0.3">
      <c r="A2388" t="s">
        <v>833</v>
      </c>
      <c r="B2388">
        <v>1</v>
      </c>
    </row>
    <row r="2389" spans="1:2" x14ac:dyDescent="0.3">
      <c r="A2389" t="s">
        <v>3040</v>
      </c>
      <c r="B2389">
        <v>1</v>
      </c>
    </row>
    <row r="2390" spans="1:2" x14ac:dyDescent="0.3">
      <c r="A2390" t="s">
        <v>5435</v>
      </c>
      <c r="B2390">
        <v>1</v>
      </c>
    </row>
    <row r="2391" spans="1:2" x14ac:dyDescent="0.3">
      <c r="A2391" t="s">
        <v>3697</v>
      </c>
      <c r="B2391">
        <v>2</v>
      </c>
    </row>
    <row r="2392" spans="1:2" x14ac:dyDescent="0.3">
      <c r="A2392" t="s">
        <v>2955</v>
      </c>
      <c r="B2392">
        <v>2</v>
      </c>
    </row>
    <row r="2393" spans="1:2" x14ac:dyDescent="0.3">
      <c r="A2393" t="s">
        <v>2766</v>
      </c>
      <c r="B2393">
        <v>1</v>
      </c>
    </row>
    <row r="2394" spans="1:2" x14ac:dyDescent="0.3">
      <c r="A2394" t="s">
        <v>2823</v>
      </c>
      <c r="B2394">
        <v>3</v>
      </c>
    </row>
    <row r="2395" spans="1:2" x14ac:dyDescent="0.3">
      <c r="A2395" t="s">
        <v>1555</v>
      </c>
      <c r="B2395">
        <v>3</v>
      </c>
    </row>
    <row r="2396" spans="1:2" x14ac:dyDescent="0.3">
      <c r="A2396" t="s">
        <v>4511</v>
      </c>
      <c r="B2396">
        <v>1</v>
      </c>
    </row>
    <row r="2397" spans="1:2" x14ac:dyDescent="0.3">
      <c r="A2397" t="s">
        <v>3242</v>
      </c>
      <c r="B2397">
        <v>1</v>
      </c>
    </row>
    <row r="2398" spans="1:2" x14ac:dyDescent="0.3">
      <c r="A2398" t="s">
        <v>4113</v>
      </c>
      <c r="B2398">
        <v>1</v>
      </c>
    </row>
    <row r="2399" spans="1:2" x14ac:dyDescent="0.3">
      <c r="A2399" t="s">
        <v>3742</v>
      </c>
      <c r="B2399">
        <v>2</v>
      </c>
    </row>
    <row r="2400" spans="1:2" x14ac:dyDescent="0.3">
      <c r="A2400" t="s">
        <v>1736</v>
      </c>
      <c r="B2400">
        <v>2</v>
      </c>
    </row>
    <row r="2401" spans="1:2" x14ac:dyDescent="0.3">
      <c r="A2401" t="s">
        <v>1648</v>
      </c>
      <c r="B2401">
        <v>2</v>
      </c>
    </row>
    <row r="2402" spans="1:2" x14ac:dyDescent="0.3">
      <c r="A2402" t="s">
        <v>1602</v>
      </c>
      <c r="B2402">
        <v>3</v>
      </c>
    </row>
    <row r="2403" spans="1:2" x14ac:dyDescent="0.3">
      <c r="A2403" t="s">
        <v>3198</v>
      </c>
      <c r="B2403">
        <v>1</v>
      </c>
    </row>
    <row r="2404" spans="1:2" x14ac:dyDescent="0.3">
      <c r="A2404" t="s">
        <v>4896</v>
      </c>
      <c r="B2404">
        <v>2</v>
      </c>
    </row>
    <row r="2405" spans="1:2" x14ac:dyDescent="0.3">
      <c r="A2405" t="s">
        <v>5796</v>
      </c>
      <c r="B2405">
        <v>1</v>
      </c>
    </row>
    <row r="2406" spans="1:2" x14ac:dyDescent="0.3">
      <c r="A2406" t="s">
        <v>1007</v>
      </c>
      <c r="B2406">
        <v>2</v>
      </c>
    </row>
    <row r="2407" spans="1:2" x14ac:dyDescent="0.3">
      <c r="A2407" t="s">
        <v>3090</v>
      </c>
      <c r="B2407">
        <v>1</v>
      </c>
    </row>
    <row r="2408" spans="1:2" x14ac:dyDescent="0.3">
      <c r="A2408" t="s">
        <v>32</v>
      </c>
      <c r="B2408">
        <v>3</v>
      </c>
    </row>
    <row r="2409" spans="1:2" x14ac:dyDescent="0.3">
      <c r="A2409" t="s">
        <v>5968</v>
      </c>
      <c r="B2409">
        <v>1</v>
      </c>
    </row>
    <row r="2410" spans="1:2" x14ac:dyDescent="0.3">
      <c r="A2410" t="s">
        <v>3842</v>
      </c>
      <c r="B2410">
        <v>1</v>
      </c>
    </row>
    <row r="2411" spans="1:2" x14ac:dyDescent="0.3">
      <c r="A2411" t="s">
        <v>2075</v>
      </c>
      <c r="B2411">
        <v>2</v>
      </c>
    </row>
    <row r="2412" spans="1:2" x14ac:dyDescent="0.3">
      <c r="A2412" t="s">
        <v>2347</v>
      </c>
      <c r="B2412">
        <v>1</v>
      </c>
    </row>
    <row r="2413" spans="1:2" x14ac:dyDescent="0.3">
      <c r="A2413" t="s">
        <v>1275</v>
      </c>
      <c r="B2413">
        <v>2</v>
      </c>
    </row>
    <row r="2414" spans="1:2" x14ac:dyDescent="0.3">
      <c r="A2414" t="s">
        <v>5669</v>
      </c>
      <c r="B2414">
        <v>1</v>
      </c>
    </row>
    <row r="2415" spans="1:2" x14ac:dyDescent="0.3">
      <c r="A2415" t="s">
        <v>5413</v>
      </c>
      <c r="B2415">
        <v>1</v>
      </c>
    </row>
    <row r="2416" spans="1:2" x14ac:dyDescent="0.3">
      <c r="A2416" t="s">
        <v>4893</v>
      </c>
      <c r="B2416">
        <v>1</v>
      </c>
    </row>
    <row r="2417" spans="1:2" x14ac:dyDescent="0.3">
      <c r="A2417" t="s">
        <v>106</v>
      </c>
      <c r="B2417">
        <v>1</v>
      </c>
    </row>
    <row r="2418" spans="1:2" x14ac:dyDescent="0.3">
      <c r="A2418" t="s">
        <v>1138</v>
      </c>
      <c r="B2418">
        <v>3</v>
      </c>
    </row>
    <row r="2419" spans="1:2" x14ac:dyDescent="0.3">
      <c r="A2419" t="s">
        <v>3318</v>
      </c>
      <c r="B2419">
        <v>5</v>
      </c>
    </row>
    <row r="2420" spans="1:2" x14ac:dyDescent="0.3">
      <c r="A2420" t="s">
        <v>4100</v>
      </c>
      <c r="B2420">
        <v>2</v>
      </c>
    </row>
    <row r="2421" spans="1:2" x14ac:dyDescent="0.3">
      <c r="A2421" t="s">
        <v>1566</v>
      </c>
      <c r="B2421">
        <v>1</v>
      </c>
    </row>
    <row r="2422" spans="1:2" x14ac:dyDescent="0.3">
      <c r="A2422" t="s">
        <v>3693</v>
      </c>
      <c r="B2422">
        <v>2</v>
      </c>
    </row>
    <row r="2423" spans="1:2" x14ac:dyDescent="0.3">
      <c r="A2423" t="s">
        <v>510</v>
      </c>
      <c r="B2423">
        <v>3</v>
      </c>
    </row>
    <row r="2424" spans="1:2" x14ac:dyDescent="0.3">
      <c r="A2424" t="s">
        <v>228</v>
      </c>
      <c r="B2424">
        <v>1</v>
      </c>
    </row>
    <row r="2425" spans="1:2" x14ac:dyDescent="0.3">
      <c r="A2425" t="s">
        <v>2417</v>
      </c>
      <c r="B2425">
        <v>2</v>
      </c>
    </row>
    <row r="2426" spans="1:2" x14ac:dyDescent="0.3">
      <c r="A2426" t="s">
        <v>4002</v>
      </c>
      <c r="B2426">
        <v>2</v>
      </c>
    </row>
    <row r="2427" spans="1:2" x14ac:dyDescent="0.3">
      <c r="A2427" t="s">
        <v>3728</v>
      </c>
      <c r="B2427">
        <v>2</v>
      </c>
    </row>
    <row r="2428" spans="1:2" x14ac:dyDescent="0.3">
      <c r="A2428" t="s">
        <v>3820</v>
      </c>
      <c r="B2428">
        <v>1</v>
      </c>
    </row>
    <row r="2429" spans="1:2" x14ac:dyDescent="0.3">
      <c r="A2429" t="s">
        <v>1765</v>
      </c>
      <c r="B2429">
        <v>2</v>
      </c>
    </row>
    <row r="2430" spans="1:2" x14ac:dyDescent="0.3">
      <c r="A2430" t="s">
        <v>4379</v>
      </c>
      <c r="B2430">
        <v>1</v>
      </c>
    </row>
    <row r="2431" spans="1:2" x14ac:dyDescent="0.3">
      <c r="A2431" t="s">
        <v>2128</v>
      </c>
      <c r="B2431">
        <v>2</v>
      </c>
    </row>
    <row r="2432" spans="1:2" x14ac:dyDescent="0.3">
      <c r="A2432" t="s">
        <v>2732</v>
      </c>
      <c r="B2432">
        <v>1</v>
      </c>
    </row>
    <row r="2433" spans="1:2" x14ac:dyDescent="0.3">
      <c r="A2433" t="s">
        <v>3341</v>
      </c>
      <c r="B2433">
        <v>3</v>
      </c>
    </row>
    <row r="2434" spans="1:2" x14ac:dyDescent="0.3">
      <c r="A2434" t="s">
        <v>5467</v>
      </c>
      <c r="B2434">
        <v>1</v>
      </c>
    </row>
    <row r="2435" spans="1:2" x14ac:dyDescent="0.3">
      <c r="A2435" t="s">
        <v>4670</v>
      </c>
      <c r="B2435">
        <v>3</v>
      </c>
    </row>
    <row r="2436" spans="1:2" x14ac:dyDescent="0.3">
      <c r="A2436" t="s">
        <v>289</v>
      </c>
      <c r="B2436">
        <v>3</v>
      </c>
    </row>
    <row r="2437" spans="1:2" x14ac:dyDescent="0.3">
      <c r="A2437" t="s">
        <v>3262</v>
      </c>
      <c r="B2437">
        <v>1</v>
      </c>
    </row>
    <row r="2438" spans="1:2" x14ac:dyDescent="0.3">
      <c r="A2438" t="s">
        <v>1267</v>
      </c>
      <c r="B2438">
        <v>1</v>
      </c>
    </row>
    <row r="2439" spans="1:2" x14ac:dyDescent="0.3">
      <c r="A2439" t="s">
        <v>5342</v>
      </c>
      <c r="B2439">
        <v>1</v>
      </c>
    </row>
    <row r="2440" spans="1:2" x14ac:dyDescent="0.3">
      <c r="A2440" t="s">
        <v>2286</v>
      </c>
      <c r="B2440">
        <v>3</v>
      </c>
    </row>
    <row r="2441" spans="1:2" x14ac:dyDescent="0.3">
      <c r="A2441" t="s">
        <v>1289</v>
      </c>
      <c r="B2441">
        <v>3</v>
      </c>
    </row>
    <row r="2442" spans="1:2" x14ac:dyDescent="0.3">
      <c r="A2442" t="s">
        <v>464</v>
      </c>
      <c r="B2442">
        <v>1</v>
      </c>
    </row>
    <row r="2443" spans="1:2" x14ac:dyDescent="0.3">
      <c r="A2443" t="s">
        <v>1375</v>
      </c>
      <c r="B2443">
        <v>3</v>
      </c>
    </row>
    <row r="2444" spans="1:2" x14ac:dyDescent="0.3">
      <c r="A2444" t="s">
        <v>1479</v>
      </c>
      <c r="B2444">
        <v>2</v>
      </c>
    </row>
    <row r="2445" spans="1:2" x14ac:dyDescent="0.3">
      <c r="A2445" t="s">
        <v>5588</v>
      </c>
      <c r="B2445">
        <v>1</v>
      </c>
    </row>
    <row r="2446" spans="1:2" x14ac:dyDescent="0.3">
      <c r="A2446" t="s">
        <v>3211</v>
      </c>
      <c r="B2446">
        <v>2</v>
      </c>
    </row>
    <row r="2447" spans="1:2" x14ac:dyDescent="0.3">
      <c r="A2447" t="s">
        <v>5392</v>
      </c>
      <c r="B2447">
        <v>1</v>
      </c>
    </row>
    <row r="2448" spans="1:2" x14ac:dyDescent="0.3">
      <c r="A2448" t="s">
        <v>609</v>
      </c>
      <c r="B2448">
        <v>3</v>
      </c>
    </row>
    <row r="2449" spans="1:2" x14ac:dyDescent="0.3">
      <c r="A2449" t="s">
        <v>5569</v>
      </c>
      <c r="B2449">
        <v>1</v>
      </c>
    </row>
    <row r="2450" spans="1:2" x14ac:dyDescent="0.3">
      <c r="A2450" t="s">
        <v>300</v>
      </c>
      <c r="B2450">
        <v>3</v>
      </c>
    </row>
    <row r="2451" spans="1:2" x14ac:dyDescent="0.3">
      <c r="A2451" t="s">
        <v>1284</v>
      </c>
      <c r="B2451">
        <v>1</v>
      </c>
    </row>
    <row r="2452" spans="1:2" x14ac:dyDescent="0.3">
      <c r="A2452" t="s">
        <v>5810</v>
      </c>
      <c r="B2452">
        <v>1</v>
      </c>
    </row>
    <row r="2453" spans="1:2" x14ac:dyDescent="0.3">
      <c r="A2453" t="s">
        <v>1009</v>
      </c>
      <c r="B2453">
        <v>1</v>
      </c>
    </row>
    <row r="2454" spans="1:2" x14ac:dyDescent="0.3">
      <c r="A2454" t="s">
        <v>983</v>
      </c>
      <c r="B2454">
        <v>1</v>
      </c>
    </row>
    <row r="2455" spans="1:2" x14ac:dyDescent="0.3">
      <c r="A2455" t="s">
        <v>3527</v>
      </c>
      <c r="B2455">
        <v>1</v>
      </c>
    </row>
    <row r="2456" spans="1:2" x14ac:dyDescent="0.3">
      <c r="A2456" t="s">
        <v>1447</v>
      </c>
      <c r="B2456">
        <v>3</v>
      </c>
    </row>
    <row r="2457" spans="1:2" x14ac:dyDescent="0.3">
      <c r="A2457" t="s">
        <v>2764</v>
      </c>
      <c r="B2457">
        <v>1</v>
      </c>
    </row>
    <row r="2458" spans="1:2" x14ac:dyDescent="0.3">
      <c r="A2458" t="s">
        <v>3188</v>
      </c>
      <c r="B2458">
        <v>3</v>
      </c>
    </row>
    <row r="2459" spans="1:2" x14ac:dyDescent="0.3">
      <c r="A2459" t="s">
        <v>3069</v>
      </c>
      <c r="B2459">
        <v>2</v>
      </c>
    </row>
    <row r="2460" spans="1:2" x14ac:dyDescent="0.3">
      <c r="A2460" t="s">
        <v>2619</v>
      </c>
      <c r="B2460">
        <v>1</v>
      </c>
    </row>
    <row r="2461" spans="1:2" x14ac:dyDescent="0.3">
      <c r="A2461" t="s">
        <v>5845</v>
      </c>
      <c r="B2461">
        <v>1</v>
      </c>
    </row>
    <row r="2462" spans="1:2" x14ac:dyDescent="0.3">
      <c r="A2462" t="s">
        <v>763</v>
      </c>
      <c r="B2462">
        <v>2</v>
      </c>
    </row>
    <row r="2463" spans="1:2" x14ac:dyDescent="0.3">
      <c r="A2463" t="s">
        <v>4709</v>
      </c>
      <c r="B2463">
        <v>1</v>
      </c>
    </row>
    <row r="2464" spans="1:2" x14ac:dyDescent="0.3">
      <c r="A2464" t="s">
        <v>3994</v>
      </c>
      <c r="B2464">
        <v>1</v>
      </c>
    </row>
    <row r="2465" spans="1:2" x14ac:dyDescent="0.3">
      <c r="A2465" t="s">
        <v>2539</v>
      </c>
      <c r="B2465">
        <v>3</v>
      </c>
    </row>
    <row r="2466" spans="1:2" x14ac:dyDescent="0.3">
      <c r="A2466" t="s">
        <v>2768</v>
      </c>
      <c r="B2466">
        <v>2</v>
      </c>
    </row>
    <row r="2467" spans="1:2" x14ac:dyDescent="0.3">
      <c r="A2467" t="s">
        <v>5521</v>
      </c>
      <c r="B2467">
        <v>1</v>
      </c>
    </row>
    <row r="2468" spans="1:2" x14ac:dyDescent="0.3">
      <c r="A2468" t="s">
        <v>3043</v>
      </c>
      <c r="B2468">
        <v>1</v>
      </c>
    </row>
    <row r="2469" spans="1:2" x14ac:dyDescent="0.3">
      <c r="A2469" t="s">
        <v>5924</v>
      </c>
      <c r="B2469">
        <v>1</v>
      </c>
    </row>
    <row r="2470" spans="1:2" x14ac:dyDescent="0.3">
      <c r="A2470" t="s">
        <v>2474</v>
      </c>
      <c r="B2470">
        <v>4</v>
      </c>
    </row>
    <row r="2471" spans="1:2" x14ac:dyDescent="0.3">
      <c r="A2471" t="s">
        <v>1127</v>
      </c>
      <c r="B2471">
        <v>3</v>
      </c>
    </row>
    <row r="2472" spans="1:2" x14ac:dyDescent="0.3">
      <c r="A2472" t="s">
        <v>4208</v>
      </c>
      <c r="B2472">
        <v>1</v>
      </c>
    </row>
    <row r="2473" spans="1:2" x14ac:dyDescent="0.3">
      <c r="A2473" t="s">
        <v>3237</v>
      </c>
      <c r="B2473">
        <v>1</v>
      </c>
    </row>
    <row r="2474" spans="1:2" x14ac:dyDescent="0.3">
      <c r="A2474" t="s">
        <v>3079</v>
      </c>
      <c r="B2474">
        <v>2</v>
      </c>
    </row>
    <row r="2475" spans="1:2" x14ac:dyDescent="0.3">
      <c r="A2475" t="s">
        <v>2855</v>
      </c>
      <c r="B2475">
        <v>3</v>
      </c>
    </row>
    <row r="2476" spans="1:2" x14ac:dyDescent="0.3">
      <c r="A2476" t="s">
        <v>909</v>
      </c>
      <c r="B2476">
        <v>4</v>
      </c>
    </row>
    <row r="2477" spans="1:2" x14ac:dyDescent="0.3">
      <c r="A2477" t="s">
        <v>5145</v>
      </c>
      <c r="B2477">
        <v>1</v>
      </c>
    </row>
    <row r="2478" spans="1:2" x14ac:dyDescent="0.3">
      <c r="A2478" t="s">
        <v>4938</v>
      </c>
      <c r="B2478">
        <v>1</v>
      </c>
    </row>
    <row r="2479" spans="1:2" x14ac:dyDescent="0.3">
      <c r="A2479" t="s">
        <v>3602</v>
      </c>
      <c r="B2479">
        <v>1</v>
      </c>
    </row>
    <row r="2480" spans="1:2" x14ac:dyDescent="0.3">
      <c r="A2480" t="s">
        <v>4301</v>
      </c>
      <c r="B2480">
        <v>1</v>
      </c>
    </row>
    <row r="2481" spans="1:2" x14ac:dyDescent="0.3">
      <c r="A2481" t="s">
        <v>4870</v>
      </c>
      <c r="B2481">
        <v>1</v>
      </c>
    </row>
    <row r="2482" spans="1:2" x14ac:dyDescent="0.3">
      <c r="A2482" t="s">
        <v>2530</v>
      </c>
      <c r="B2482">
        <v>2</v>
      </c>
    </row>
    <row r="2483" spans="1:2" x14ac:dyDescent="0.3">
      <c r="A2483" t="s">
        <v>5548</v>
      </c>
      <c r="B2483">
        <v>1</v>
      </c>
    </row>
    <row r="2484" spans="1:2" x14ac:dyDescent="0.3">
      <c r="A2484" t="s">
        <v>336</v>
      </c>
      <c r="B2484">
        <v>3</v>
      </c>
    </row>
    <row r="2485" spans="1:2" x14ac:dyDescent="0.3">
      <c r="A2485" t="s">
        <v>1337</v>
      </c>
      <c r="B2485">
        <v>1</v>
      </c>
    </row>
    <row r="2486" spans="1:2" x14ac:dyDescent="0.3">
      <c r="A2486" t="s">
        <v>4168</v>
      </c>
      <c r="B2486">
        <v>4</v>
      </c>
    </row>
    <row r="2487" spans="1:2" x14ac:dyDescent="0.3">
      <c r="A2487" t="s">
        <v>3802</v>
      </c>
      <c r="B2487">
        <v>2</v>
      </c>
    </row>
    <row r="2488" spans="1:2" x14ac:dyDescent="0.3">
      <c r="A2488" t="s">
        <v>5201</v>
      </c>
      <c r="B2488">
        <v>1</v>
      </c>
    </row>
    <row r="2489" spans="1:2" x14ac:dyDescent="0.3">
      <c r="A2489" t="s">
        <v>4108</v>
      </c>
      <c r="B2489">
        <v>1</v>
      </c>
    </row>
    <row r="2490" spans="1:2" x14ac:dyDescent="0.3">
      <c r="A2490" t="s">
        <v>4505</v>
      </c>
      <c r="B2490">
        <v>3</v>
      </c>
    </row>
    <row r="2491" spans="1:2" x14ac:dyDescent="0.3">
      <c r="A2491" t="s">
        <v>2873</v>
      </c>
      <c r="B2491">
        <v>1</v>
      </c>
    </row>
    <row r="2492" spans="1:2" x14ac:dyDescent="0.3">
      <c r="A2492" t="s">
        <v>784</v>
      </c>
      <c r="B2492">
        <v>1</v>
      </c>
    </row>
    <row r="2493" spans="1:2" x14ac:dyDescent="0.3">
      <c r="A2493" t="s">
        <v>3466</v>
      </c>
      <c r="B2493">
        <v>1</v>
      </c>
    </row>
    <row r="2494" spans="1:2" x14ac:dyDescent="0.3">
      <c r="A2494" t="s">
        <v>5160</v>
      </c>
      <c r="B2494">
        <v>1</v>
      </c>
    </row>
    <row r="2495" spans="1:2" x14ac:dyDescent="0.3">
      <c r="A2495" t="s">
        <v>3611</v>
      </c>
      <c r="B2495">
        <v>1</v>
      </c>
    </row>
    <row r="2496" spans="1:2" x14ac:dyDescent="0.3">
      <c r="A2496" t="s">
        <v>5621</v>
      </c>
      <c r="B2496">
        <v>1</v>
      </c>
    </row>
    <row r="2497" spans="1:2" x14ac:dyDescent="0.3">
      <c r="A2497" t="s">
        <v>3668</v>
      </c>
      <c r="B2497">
        <v>2</v>
      </c>
    </row>
    <row r="2498" spans="1:2" x14ac:dyDescent="0.3">
      <c r="A2498" t="s">
        <v>86</v>
      </c>
      <c r="B2498">
        <v>3</v>
      </c>
    </row>
    <row r="2499" spans="1:2" x14ac:dyDescent="0.3">
      <c r="A2499" t="s">
        <v>2231</v>
      </c>
      <c r="B2499">
        <v>1</v>
      </c>
    </row>
    <row r="2500" spans="1:2" x14ac:dyDescent="0.3">
      <c r="A2500" t="s">
        <v>3860</v>
      </c>
      <c r="B2500">
        <v>1</v>
      </c>
    </row>
    <row r="2501" spans="1:2" x14ac:dyDescent="0.3">
      <c r="A2501" t="s">
        <v>2349</v>
      </c>
      <c r="B2501">
        <v>3</v>
      </c>
    </row>
    <row r="2502" spans="1:2" x14ac:dyDescent="0.3">
      <c r="A2502" t="s">
        <v>1122</v>
      </c>
      <c r="B2502">
        <v>4</v>
      </c>
    </row>
    <row r="2503" spans="1:2" x14ac:dyDescent="0.3">
      <c r="A2503" t="s">
        <v>4410</v>
      </c>
      <c r="B2503">
        <v>1</v>
      </c>
    </row>
    <row r="2504" spans="1:2" x14ac:dyDescent="0.3">
      <c r="A2504" t="s">
        <v>1224</v>
      </c>
      <c r="B2504">
        <v>2</v>
      </c>
    </row>
    <row r="2505" spans="1:2" x14ac:dyDescent="0.3">
      <c r="A2505" t="s">
        <v>5549</v>
      </c>
      <c r="B2505">
        <v>1</v>
      </c>
    </row>
    <row r="2506" spans="1:2" x14ac:dyDescent="0.3">
      <c r="A2506" t="s">
        <v>1145</v>
      </c>
      <c r="B2506">
        <v>4</v>
      </c>
    </row>
    <row r="2507" spans="1:2" x14ac:dyDescent="0.3">
      <c r="A2507" t="s">
        <v>5082</v>
      </c>
      <c r="B2507">
        <v>1</v>
      </c>
    </row>
    <row r="2508" spans="1:2" x14ac:dyDescent="0.3">
      <c r="A2508" t="s">
        <v>4159</v>
      </c>
      <c r="B2508">
        <v>1</v>
      </c>
    </row>
    <row r="2509" spans="1:2" x14ac:dyDescent="0.3">
      <c r="A2509" t="s">
        <v>3995</v>
      </c>
      <c r="B2509">
        <v>1</v>
      </c>
    </row>
    <row r="2510" spans="1:2" x14ac:dyDescent="0.3">
      <c r="A2510" t="s">
        <v>4359</v>
      </c>
      <c r="B2510">
        <v>1</v>
      </c>
    </row>
    <row r="2511" spans="1:2" x14ac:dyDescent="0.3">
      <c r="A2511" t="s">
        <v>3484</v>
      </c>
      <c r="B2511">
        <v>1</v>
      </c>
    </row>
    <row r="2512" spans="1:2" x14ac:dyDescent="0.3">
      <c r="A2512" t="s">
        <v>5745</v>
      </c>
      <c r="B2512">
        <v>1</v>
      </c>
    </row>
    <row r="2513" spans="1:2" x14ac:dyDescent="0.3">
      <c r="A2513" t="s">
        <v>77</v>
      </c>
      <c r="B2513">
        <v>1</v>
      </c>
    </row>
    <row r="2514" spans="1:2" x14ac:dyDescent="0.3">
      <c r="A2514" t="s">
        <v>4258</v>
      </c>
      <c r="B2514">
        <v>2</v>
      </c>
    </row>
    <row r="2515" spans="1:2" x14ac:dyDescent="0.3">
      <c r="A2515" t="s">
        <v>4618</v>
      </c>
      <c r="B2515">
        <v>2</v>
      </c>
    </row>
    <row r="2516" spans="1:2" x14ac:dyDescent="0.3">
      <c r="A2516" t="s">
        <v>1073</v>
      </c>
      <c r="B2516">
        <v>1</v>
      </c>
    </row>
    <row r="2517" spans="1:2" x14ac:dyDescent="0.3">
      <c r="A2517" t="s">
        <v>4484</v>
      </c>
      <c r="B2517">
        <v>1</v>
      </c>
    </row>
    <row r="2518" spans="1:2" x14ac:dyDescent="0.3">
      <c r="A2518" t="s">
        <v>2456</v>
      </c>
      <c r="B2518">
        <v>4</v>
      </c>
    </row>
    <row r="2519" spans="1:2" x14ac:dyDescent="0.3">
      <c r="A2519" t="s">
        <v>5231</v>
      </c>
      <c r="B2519">
        <v>1</v>
      </c>
    </row>
    <row r="2520" spans="1:2" x14ac:dyDescent="0.3">
      <c r="A2520" t="s">
        <v>2870</v>
      </c>
      <c r="B2520">
        <v>1</v>
      </c>
    </row>
    <row r="2521" spans="1:2" x14ac:dyDescent="0.3">
      <c r="A2521" t="s">
        <v>31</v>
      </c>
      <c r="B2521">
        <v>3</v>
      </c>
    </row>
    <row r="2522" spans="1:2" x14ac:dyDescent="0.3">
      <c r="A2522" t="s">
        <v>4132</v>
      </c>
      <c r="B2522">
        <v>1</v>
      </c>
    </row>
    <row r="2523" spans="1:2" x14ac:dyDescent="0.3">
      <c r="A2523" t="s">
        <v>2919</v>
      </c>
      <c r="B2523">
        <v>2</v>
      </c>
    </row>
    <row r="2524" spans="1:2" x14ac:dyDescent="0.3">
      <c r="A2524" t="s">
        <v>5843</v>
      </c>
      <c r="B2524">
        <v>1</v>
      </c>
    </row>
    <row r="2525" spans="1:2" x14ac:dyDescent="0.3">
      <c r="A2525" t="s">
        <v>2361</v>
      </c>
      <c r="B2525">
        <v>2</v>
      </c>
    </row>
    <row r="2526" spans="1:2" x14ac:dyDescent="0.3">
      <c r="A2526" t="s">
        <v>3709</v>
      </c>
      <c r="B2526">
        <v>1</v>
      </c>
    </row>
    <row r="2527" spans="1:2" x14ac:dyDescent="0.3">
      <c r="A2527" t="s">
        <v>4568</v>
      </c>
      <c r="B2527">
        <v>2</v>
      </c>
    </row>
    <row r="2528" spans="1:2" x14ac:dyDescent="0.3">
      <c r="A2528" t="s">
        <v>2504</v>
      </c>
      <c r="B2528">
        <v>2</v>
      </c>
    </row>
    <row r="2529" spans="1:2" x14ac:dyDescent="0.3">
      <c r="A2529" t="s">
        <v>6015</v>
      </c>
      <c r="B2529">
        <v>1</v>
      </c>
    </row>
    <row r="2530" spans="1:2" x14ac:dyDescent="0.3">
      <c r="A2530" t="s">
        <v>2883</v>
      </c>
      <c r="B2530">
        <v>4</v>
      </c>
    </row>
    <row r="2531" spans="1:2" x14ac:dyDescent="0.3">
      <c r="A2531" t="s">
        <v>5442</v>
      </c>
      <c r="B2531">
        <v>1</v>
      </c>
    </row>
    <row r="2532" spans="1:2" x14ac:dyDescent="0.3">
      <c r="A2532" t="s">
        <v>5151</v>
      </c>
      <c r="B2532">
        <v>1</v>
      </c>
    </row>
    <row r="2533" spans="1:2" x14ac:dyDescent="0.3">
      <c r="A2533" t="s">
        <v>1523</v>
      </c>
      <c r="B2533">
        <v>2</v>
      </c>
    </row>
    <row r="2534" spans="1:2" x14ac:dyDescent="0.3">
      <c r="A2534" t="s">
        <v>4460</v>
      </c>
      <c r="B2534">
        <v>1</v>
      </c>
    </row>
    <row r="2535" spans="1:2" x14ac:dyDescent="0.3">
      <c r="A2535" t="s">
        <v>436</v>
      </c>
      <c r="B2535">
        <v>3</v>
      </c>
    </row>
    <row r="2536" spans="1:2" x14ac:dyDescent="0.3">
      <c r="A2536" t="s">
        <v>3676</v>
      </c>
      <c r="B2536">
        <v>1</v>
      </c>
    </row>
    <row r="2537" spans="1:2" x14ac:dyDescent="0.3">
      <c r="A2537" t="s">
        <v>2416</v>
      </c>
      <c r="B2537">
        <v>1</v>
      </c>
    </row>
    <row r="2538" spans="1:2" x14ac:dyDescent="0.3">
      <c r="A2538" t="s">
        <v>5617</v>
      </c>
      <c r="B2538">
        <v>2</v>
      </c>
    </row>
    <row r="2539" spans="1:2" x14ac:dyDescent="0.3">
      <c r="A2539" t="s">
        <v>1309</v>
      </c>
      <c r="B2539">
        <v>1</v>
      </c>
    </row>
    <row r="2540" spans="1:2" x14ac:dyDescent="0.3">
      <c r="A2540" t="s">
        <v>2451</v>
      </c>
      <c r="B2540">
        <v>3</v>
      </c>
    </row>
    <row r="2541" spans="1:2" x14ac:dyDescent="0.3">
      <c r="A2541" t="s">
        <v>4871</v>
      </c>
      <c r="B2541">
        <v>2</v>
      </c>
    </row>
    <row r="2542" spans="1:2" x14ac:dyDescent="0.3">
      <c r="A2542" t="s">
        <v>70</v>
      </c>
      <c r="B2542">
        <v>4</v>
      </c>
    </row>
    <row r="2543" spans="1:2" x14ac:dyDescent="0.3">
      <c r="A2543" t="s">
        <v>4055</v>
      </c>
      <c r="B2543">
        <v>1</v>
      </c>
    </row>
    <row r="2544" spans="1:2" x14ac:dyDescent="0.3">
      <c r="A2544" t="s">
        <v>1615</v>
      </c>
      <c r="B2544">
        <v>1</v>
      </c>
    </row>
    <row r="2545" spans="1:2" x14ac:dyDescent="0.3">
      <c r="A2545" t="s">
        <v>3454</v>
      </c>
      <c r="B2545">
        <v>2</v>
      </c>
    </row>
    <row r="2546" spans="1:2" x14ac:dyDescent="0.3">
      <c r="A2546" t="s">
        <v>3624</v>
      </c>
      <c r="B2546">
        <v>1</v>
      </c>
    </row>
    <row r="2547" spans="1:2" x14ac:dyDescent="0.3">
      <c r="A2547" t="s">
        <v>4213</v>
      </c>
      <c r="B2547">
        <v>1</v>
      </c>
    </row>
    <row r="2548" spans="1:2" x14ac:dyDescent="0.3">
      <c r="A2548" t="s">
        <v>5934</v>
      </c>
      <c r="B2548">
        <v>1</v>
      </c>
    </row>
    <row r="2549" spans="1:2" x14ac:dyDescent="0.3">
      <c r="A2549" t="s">
        <v>4759</v>
      </c>
      <c r="B2549">
        <v>3</v>
      </c>
    </row>
    <row r="2550" spans="1:2" x14ac:dyDescent="0.3">
      <c r="A2550" t="s">
        <v>3436</v>
      </c>
      <c r="B2550">
        <v>1</v>
      </c>
    </row>
    <row r="2551" spans="1:2" x14ac:dyDescent="0.3">
      <c r="A2551" t="s">
        <v>4001</v>
      </c>
      <c r="B2551">
        <v>2</v>
      </c>
    </row>
    <row r="2552" spans="1:2" x14ac:dyDescent="0.3">
      <c r="A2552" t="s">
        <v>3048</v>
      </c>
      <c r="B2552">
        <v>2</v>
      </c>
    </row>
    <row r="2553" spans="1:2" x14ac:dyDescent="0.3">
      <c r="A2553" t="s">
        <v>1132</v>
      </c>
      <c r="B2553">
        <v>3</v>
      </c>
    </row>
    <row r="2554" spans="1:2" x14ac:dyDescent="0.3">
      <c r="A2554" t="s">
        <v>4483</v>
      </c>
      <c r="B2554">
        <v>1</v>
      </c>
    </row>
    <row r="2555" spans="1:2" x14ac:dyDescent="0.3">
      <c r="A2555" t="s">
        <v>4569</v>
      </c>
      <c r="B2555">
        <v>2</v>
      </c>
    </row>
    <row r="2556" spans="1:2" x14ac:dyDescent="0.3">
      <c r="A2556" t="s">
        <v>3892</v>
      </c>
      <c r="B2556">
        <v>1</v>
      </c>
    </row>
    <row r="2557" spans="1:2" x14ac:dyDescent="0.3">
      <c r="A2557" t="s">
        <v>5100</v>
      </c>
      <c r="B2557">
        <v>1</v>
      </c>
    </row>
    <row r="2558" spans="1:2" x14ac:dyDescent="0.3">
      <c r="A2558" t="s">
        <v>2928</v>
      </c>
      <c r="B2558">
        <v>1</v>
      </c>
    </row>
    <row r="2559" spans="1:2" x14ac:dyDescent="0.3">
      <c r="A2559" t="s">
        <v>5455</v>
      </c>
      <c r="B2559">
        <v>1</v>
      </c>
    </row>
    <row r="2560" spans="1:2" x14ac:dyDescent="0.3">
      <c r="A2560" t="s">
        <v>140</v>
      </c>
      <c r="B2560">
        <v>2</v>
      </c>
    </row>
    <row r="2561" spans="1:2" x14ac:dyDescent="0.3">
      <c r="A2561" t="s">
        <v>5032</v>
      </c>
      <c r="B2561">
        <v>1</v>
      </c>
    </row>
    <row r="2562" spans="1:2" x14ac:dyDescent="0.3">
      <c r="A2562" t="s">
        <v>1580</v>
      </c>
      <c r="B2562">
        <v>1</v>
      </c>
    </row>
    <row r="2563" spans="1:2" x14ac:dyDescent="0.3">
      <c r="A2563" t="s">
        <v>1826</v>
      </c>
      <c r="B2563">
        <v>4</v>
      </c>
    </row>
    <row r="2564" spans="1:2" x14ac:dyDescent="0.3">
      <c r="A2564" t="s">
        <v>1144</v>
      </c>
      <c r="B2564">
        <v>2</v>
      </c>
    </row>
    <row r="2565" spans="1:2" x14ac:dyDescent="0.3">
      <c r="A2565" t="s">
        <v>434</v>
      </c>
      <c r="B2565">
        <v>2</v>
      </c>
    </row>
    <row r="2566" spans="1:2" x14ac:dyDescent="0.3">
      <c r="A2566" t="s">
        <v>4158</v>
      </c>
      <c r="B2566">
        <v>1</v>
      </c>
    </row>
    <row r="2567" spans="1:2" x14ac:dyDescent="0.3">
      <c r="A2567" t="s">
        <v>3832</v>
      </c>
      <c r="B2567">
        <v>1</v>
      </c>
    </row>
    <row r="2568" spans="1:2" x14ac:dyDescent="0.3">
      <c r="A2568" t="s">
        <v>260</v>
      </c>
      <c r="B2568">
        <v>1</v>
      </c>
    </row>
    <row r="2569" spans="1:2" x14ac:dyDescent="0.3">
      <c r="A2569" t="s">
        <v>4420</v>
      </c>
      <c r="B2569">
        <v>2</v>
      </c>
    </row>
    <row r="2570" spans="1:2" x14ac:dyDescent="0.3">
      <c r="A2570" t="s">
        <v>1436</v>
      </c>
      <c r="B2570">
        <v>1</v>
      </c>
    </row>
    <row r="2571" spans="1:2" x14ac:dyDescent="0.3">
      <c r="A2571" t="s">
        <v>5425</v>
      </c>
      <c r="B2571">
        <v>1</v>
      </c>
    </row>
    <row r="2572" spans="1:2" x14ac:dyDescent="0.3">
      <c r="A2572" t="s">
        <v>4238</v>
      </c>
      <c r="B2572">
        <v>1</v>
      </c>
    </row>
    <row r="2573" spans="1:2" x14ac:dyDescent="0.3">
      <c r="A2573" t="s">
        <v>4950</v>
      </c>
      <c r="B2573">
        <v>4</v>
      </c>
    </row>
    <row r="2574" spans="1:2" x14ac:dyDescent="0.3">
      <c r="A2574" t="s">
        <v>1953</v>
      </c>
      <c r="B2574">
        <v>1</v>
      </c>
    </row>
    <row r="2575" spans="1:2" x14ac:dyDescent="0.3">
      <c r="A2575" t="s">
        <v>1795</v>
      </c>
      <c r="B2575">
        <v>3</v>
      </c>
    </row>
    <row r="2576" spans="1:2" x14ac:dyDescent="0.3">
      <c r="A2576" t="s">
        <v>478</v>
      </c>
      <c r="B2576">
        <v>2</v>
      </c>
    </row>
    <row r="2577" spans="1:2" x14ac:dyDescent="0.3">
      <c r="A2577" t="s">
        <v>314</v>
      </c>
      <c r="B2577">
        <v>2</v>
      </c>
    </row>
    <row r="2578" spans="1:2" x14ac:dyDescent="0.3">
      <c r="A2578" t="s">
        <v>5013</v>
      </c>
      <c r="B2578">
        <v>1</v>
      </c>
    </row>
    <row r="2579" spans="1:2" x14ac:dyDescent="0.3">
      <c r="A2579" t="s">
        <v>4394</v>
      </c>
      <c r="B2579">
        <v>4</v>
      </c>
    </row>
    <row r="2580" spans="1:2" x14ac:dyDescent="0.3">
      <c r="A2580" t="s">
        <v>5961</v>
      </c>
      <c r="B2580">
        <v>1</v>
      </c>
    </row>
    <row r="2581" spans="1:2" x14ac:dyDescent="0.3">
      <c r="A2581" t="s">
        <v>3118</v>
      </c>
      <c r="B2581">
        <v>2</v>
      </c>
    </row>
    <row r="2582" spans="1:2" x14ac:dyDescent="0.3">
      <c r="A2582" t="s">
        <v>4382</v>
      </c>
      <c r="B2582">
        <v>1</v>
      </c>
    </row>
    <row r="2583" spans="1:2" x14ac:dyDescent="0.3">
      <c r="A2583" t="s">
        <v>1238</v>
      </c>
      <c r="B2583">
        <v>1</v>
      </c>
    </row>
    <row r="2584" spans="1:2" x14ac:dyDescent="0.3">
      <c r="A2584" t="s">
        <v>1887</v>
      </c>
      <c r="B2584">
        <v>5</v>
      </c>
    </row>
    <row r="2585" spans="1:2" x14ac:dyDescent="0.3">
      <c r="A2585" t="s">
        <v>4472</v>
      </c>
      <c r="B2585">
        <v>2</v>
      </c>
    </row>
    <row r="2586" spans="1:2" x14ac:dyDescent="0.3">
      <c r="A2586" t="s">
        <v>3667</v>
      </c>
      <c r="B2586">
        <v>1</v>
      </c>
    </row>
    <row r="2587" spans="1:2" x14ac:dyDescent="0.3">
      <c r="A2587" t="s">
        <v>1326</v>
      </c>
      <c r="B2587">
        <v>3</v>
      </c>
    </row>
    <row r="2588" spans="1:2" x14ac:dyDescent="0.3">
      <c r="A2588" t="s">
        <v>1908</v>
      </c>
      <c r="B2588">
        <v>4</v>
      </c>
    </row>
    <row r="2589" spans="1:2" x14ac:dyDescent="0.3">
      <c r="A2589" t="s">
        <v>3997</v>
      </c>
      <c r="B2589">
        <v>1</v>
      </c>
    </row>
    <row r="2590" spans="1:2" x14ac:dyDescent="0.3">
      <c r="A2590" t="s">
        <v>4214</v>
      </c>
      <c r="B2590">
        <v>1</v>
      </c>
    </row>
    <row r="2591" spans="1:2" x14ac:dyDescent="0.3">
      <c r="A2591" t="s">
        <v>1891</v>
      </c>
      <c r="B2591">
        <v>1</v>
      </c>
    </row>
    <row r="2592" spans="1:2" x14ac:dyDescent="0.3">
      <c r="A2592" t="s">
        <v>1305</v>
      </c>
      <c r="B2592">
        <v>3</v>
      </c>
    </row>
    <row r="2593" spans="1:2" x14ac:dyDescent="0.3">
      <c r="A2593" t="s">
        <v>4805</v>
      </c>
      <c r="B2593">
        <v>2</v>
      </c>
    </row>
    <row r="2594" spans="1:2" x14ac:dyDescent="0.3">
      <c r="A2594" t="s">
        <v>5632</v>
      </c>
      <c r="B2594">
        <v>1</v>
      </c>
    </row>
    <row r="2595" spans="1:2" x14ac:dyDescent="0.3">
      <c r="A2595" t="s">
        <v>2626</v>
      </c>
      <c r="B2595">
        <v>2</v>
      </c>
    </row>
    <row r="2596" spans="1:2" x14ac:dyDescent="0.3">
      <c r="A2596" t="s">
        <v>2364</v>
      </c>
      <c r="B2596">
        <v>1</v>
      </c>
    </row>
    <row r="2597" spans="1:2" x14ac:dyDescent="0.3">
      <c r="A2597" t="s">
        <v>4767</v>
      </c>
      <c r="B2597">
        <v>2</v>
      </c>
    </row>
    <row r="2598" spans="1:2" x14ac:dyDescent="0.3">
      <c r="A2598" t="s">
        <v>5018</v>
      </c>
      <c r="B2598">
        <v>1</v>
      </c>
    </row>
    <row r="2599" spans="1:2" x14ac:dyDescent="0.3">
      <c r="A2599" t="s">
        <v>135</v>
      </c>
      <c r="B2599">
        <v>2</v>
      </c>
    </row>
    <row r="2600" spans="1:2" x14ac:dyDescent="0.3">
      <c r="A2600" t="s">
        <v>1975</v>
      </c>
      <c r="B2600">
        <v>2</v>
      </c>
    </row>
    <row r="2601" spans="1:2" x14ac:dyDescent="0.3">
      <c r="A2601" t="s">
        <v>637</v>
      </c>
      <c r="B2601">
        <v>3</v>
      </c>
    </row>
    <row r="2602" spans="1:2" x14ac:dyDescent="0.3">
      <c r="A2602" t="s">
        <v>2382</v>
      </c>
      <c r="B2602">
        <v>3</v>
      </c>
    </row>
    <row r="2603" spans="1:2" x14ac:dyDescent="0.3">
      <c r="A2603" t="s">
        <v>2793</v>
      </c>
      <c r="B2603">
        <v>1</v>
      </c>
    </row>
    <row r="2604" spans="1:2" x14ac:dyDescent="0.3">
      <c r="A2604" t="s">
        <v>2030</v>
      </c>
      <c r="B2604">
        <v>3</v>
      </c>
    </row>
    <row r="2605" spans="1:2" x14ac:dyDescent="0.3">
      <c r="A2605" t="s">
        <v>4428</v>
      </c>
      <c r="B2605">
        <v>1</v>
      </c>
    </row>
    <row r="2606" spans="1:2" x14ac:dyDescent="0.3">
      <c r="A2606" t="s">
        <v>3267</v>
      </c>
      <c r="B2606">
        <v>1</v>
      </c>
    </row>
    <row r="2607" spans="1:2" x14ac:dyDescent="0.3">
      <c r="A2607" t="s">
        <v>1012</v>
      </c>
      <c r="B2607">
        <v>3</v>
      </c>
    </row>
    <row r="2608" spans="1:2" x14ac:dyDescent="0.3">
      <c r="A2608" t="s">
        <v>6016</v>
      </c>
      <c r="B2608">
        <v>1</v>
      </c>
    </row>
    <row r="2609" spans="1:2" x14ac:dyDescent="0.3">
      <c r="A2609" t="s">
        <v>3548</v>
      </c>
      <c r="B2609">
        <v>3</v>
      </c>
    </row>
    <row r="2610" spans="1:2" x14ac:dyDescent="0.3">
      <c r="A2610" t="s">
        <v>5453</v>
      </c>
      <c r="B2610">
        <v>1</v>
      </c>
    </row>
    <row r="2611" spans="1:2" x14ac:dyDescent="0.3">
      <c r="A2611" t="s">
        <v>2520</v>
      </c>
      <c r="B2611">
        <v>1</v>
      </c>
    </row>
    <row r="2612" spans="1:2" x14ac:dyDescent="0.3">
      <c r="A2612" t="s">
        <v>3419</v>
      </c>
      <c r="B2612">
        <v>1</v>
      </c>
    </row>
    <row r="2613" spans="1:2" x14ac:dyDescent="0.3">
      <c r="A2613" t="s">
        <v>78</v>
      </c>
      <c r="B2613">
        <v>3</v>
      </c>
    </row>
    <row r="2614" spans="1:2" x14ac:dyDescent="0.3">
      <c r="A2614" t="s">
        <v>2569</v>
      </c>
      <c r="B2614">
        <v>1</v>
      </c>
    </row>
    <row r="2615" spans="1:2" x14ac:dyDescent="0.3">
      <c r="A2615" t="s">
        <v>961</v>
      </c>
      <c r="B2615">
        <v>2</v>
      </c>
    </row>
    <row r="2616" spans="1:2" x14ac:dyDescent="0.3">
      <c r="A2616" t="s">
        <v>3943</v>
      </c>
      <c r="B2616">
        <v>2</v>
      </c>
    </row>
    <row r="2617" spans="1:2" x14ac:dyDescent="0.3">
      <c r="A2617" t="s">
        <v>5390</v>
      </c>
      <c r="B2617">
        <v>1</v>
      </c>
    </row>
    <row r="2618" spans="1:2" x14ac:dyDescent="0.3">
      <c r="A2618" t="s">
        <v>4473</v>
      </c>
      <c r="B2618">
        <v>1</v>
      </c>
    </row>
    <row r="2619" spans="1:2" x14ac:dyDescent="0.3">
      <c r="A2619" t="s">
        <v>4321</v>
      </c>
      <c r="B2619">
        <v>1</v>
      </c>
    </row>
    <row r="2620" spans="1:2" x14ac:dyDescent="0.3">
      <c r="A2620" t="s">
        <v>5536</v>
      </c>
      <c r="B2620">
        <v>1</v>
      </c>
    </row>
    <row r="2621" spans="1:2" x14ac:dyDescent="0.3">
      <c r="A2621" t="s">
        <v>3776</v>
      </c>
      <c r="B2621">
        <v>2</v>
      </c>
    </row>
    <row r="2622" spans="1:2" x14ac:dyDescent="0.3">
      <c r="A2622" t="s">
        <v>5134</v>
      </c>
      <c r="B2622">
        <v>1</v>
      </c>
    </row>
    <row r="2623" spans="1:2" x14ac:dyDescent="0.3">
      <c r="A2623" t="s">
        <v>718</v>
      </c>
      <c r="B2623">
        <v>2</v>
      </c>
    </row>
    <row r="2624" spans="1:2" x14ac:dyDescent="0.3">
      <c r="A2624" t="s">
        <v>5763</v>
      </c>
      <c r="B2624">
        <v>1</v>
      </c>
    </row>
    <row r="2625" spans="1:2" x14ac:dyDescent="0.3">
      <c r="A2625" t="s">
        <v>2656</v>
      </c>
      <c r="B2625">
        <v>1</v>
      </c>
    </row>
    <row r="2626" spans="1:2" x14ac:dyDescent="0.3">
      <c r="A2626" t="s">
        <v>5616</v>
      </c>
      <c r="B2626">
        <v>1</v>
      </c>
    </row>
    <row r="2627" spans="1:2" x14ac:dyDescent="0.3">
      <c r="A2627" t="s">
        <v>5643</v>
      </c>
      <c r="B2627">
        <v>1</v>
      </c>
    </row>
    <row r="2628" spans="1:2" x14ac:dyDescent="0.3">
      <c r="A2628" t="s">
        <v>3552</v>
      </c>
      <c r="B2628">
        <v>2</v>
      </c>
    </row>
    <row r="2629" spans="1:2" x14ac:dyDescent="0.3">
      <c r="A2629" t="s">
        <v>1670</v>
      </c>
      <c r="B2629">
        <v>1</v>
      </c>
    </row>
    <row r="2630" spans="1:2" x14ac:dyDescent="0.3">
      <c r="A2630" t="s">
        <v>5954</v>
      </c>
      <c r="B2630">
        <v>1</v>
      </c>
    </row>
    <row r="2631" spans="1:2" x14ac:dyDescent="0.3">
      <c r="A2631" t="s">
        <v>1982</v>
      </c>
      <c r="B2631">
        <v>4</v>
      </c>
    </row>
    <row r="2632" spans="1:2" x14ac:dyDescent="0.3">
      <c r="A2632" t="s">
        <v>1868</v>
      </c>
      <c r="B2632">
        <v>1</v>
      </c>
    </row>
    <row r="2633" spans="1:2" x14ac:dyDescent="0.3">
      <c r="A2633" t="s">
        <v>4061</v>
      </c>
      <c r="B2633">
        <v>1</v>
      </c>
    </row>
    <row r="2634" spans="1:2" x14ac:dyDescent="0.3">
      <c r="A2634" t="s">
        <v>1430</v>
      </c>
      <c r="B2634">
        <v>2</v>
      </c>
    </row>
    <row r="2635" spans="1:2" x14ac:dyDescent="0.3">
      <c r="A2635" t="s">
        <v>589</v>
      </c>
      <c r="B2635">
        <v>2</v>
      </c>
    </row>
    <row r="2636" spans="1:2" x14ac:dyDescent="0.3">
      <c r="A2636" t="s">
        <v>3324</v>
      </c>
      <c r="B2636">
        <v>2</v>
      </c>
    </row>
    <row r="2637" spans="1:2" x14ac:dyDescent="0.3">
      <c r="A2637" t="s">
        <v>686</v>
      </c>
      <c r="B2637">
        <v>2</v>
      </c>
    </row>
    <row r="2638" spans="1:2" x14ac:dyDescent="0.3">
      <c r="A2638" t="s">
        <v>3685</v>
      </c>
      <c r="B2638">
        <v>1</v>
      </c>
    </row>
    <row r="2639" spans="1:2" x14ac:dyDescent="0.3">
      <c r="A2639" t="s">
        <v>3195</v>
      </c>
      <c r="B2639">
        <v>3</v>
      </c>
    </row>
    <row r="2640" spans="1:2" x14ac:dyDescent="0.3">
      <c r="A2640" t="s">
        <v>3059</v>
      </c>
      <c r="B2640">
        <v>3</v>
      </c>
    </row>
    <row r="2641" spans="1:2" x14ac:dyDescent="0.3">
      <c r="A2641" t="s">
        <v>4173</v>
      </c>
      <c r="B2641">
        <v>1</v>
      </c>
    </row>
    <row r="2642" spans="1:2" x14ac:dyDescent="0.3">
      <c r="A2642" t="s">
        <v>5121</v>
      </c>
      <c r="B2642">
        <v>1</v>
      </c>
    </row>
    <row r="2643" spans="1:2" x14ac:dyDescent="0.3">
      <c r="A2643" t="s">
        <v>1785</v>
      </c>
      <c r="B2643">
        <v>3</v>
      </c>
    </row>
    <row r="2644" spans="1:2" x14ac:dyDescent="0.3">
      <c r="A2644" t="s">
        <v>5797</v>
      </c>
      <c r="B2644">
        <v>1</v>
      </c>
    </row>
    <row r="2645" spans="1:2" x14ac:dyDescent="0.3">
      <c r="A2645" t="s">
        <v>3028</v>
      </c>
      <c r="B2645">
        <v>2</v>
      </c>
    </row>
    <row r="2646" spans="1:2" x14ac:dyDescent="0.3">
      <c r="A2646" t="s">
        <v>3540</v>
      </c>
      <c r="B2646">
        <v>1</v>
      </c>
    </row>
    <row r="2647" spans="1:2" x14ac:dyDescent="0.3">
      <c r="A2647" t="s">
        <v>5926</v>
      </c>
      <c r="B2647">
        <v>1</v>
      </c>
    </row>
    <row r="2648" spans="1:2" x14ac:dyDescent="0.3">
      <c r="A2648" t="s">
        <v>2171</v>
      </c>
      <c r="B2648">
        <v>4</v>
      </c>
    </row>
    <row r="2649" spans="1:2" x14ac:dyDescent="0.3">
      <c r="A2649" t="s">
        <v>5739</v>
      </c>
      <c r="B2649">
        <v>1</v>
      </c>
    </row>
    <row r="2650" spans="1:2" x14ac:dyDescent="0.3">
      <c r="A2650" t="s">
        <v>2707</v>
      </c>
      <c r="B2650">
        <v>2</v>
      </c>
    </row>
    <row r="2651" spans="1:2" x14ac:dyDescent="0.3">
      <c r="A2651" t="s">
        <v>3977</v>
      </c>
      <c r="B2651">
        <v>2</v>
      </c>
    </row>
    <row r="2652" spans="1:2" x14ac:dyDescent="0.3">
      <c r="A2652" t="s">
        <v>2236</v>
      </c>
      <c r="B2652">
        <v>2</v>
      </c>
    </row>
    <row r="2653" spans="1:2" x14ac:dyDescent="0.3">
      <c r="A2653" t="s">
        <v>5461</v>
      </c>
      <c r="B2653">
        <v>1</v>
      </c>
    </row>
    <row r="2654" spans="1:2" x14ac:dyDescent="0.3">
      <c r="A2654" t="s">
        <v>2946</v>
      </c>
      <c r="B2654">
        <v>1</v>
      </c>
    </row>
    <row r="2655" spans="1:2" x14ac:dyDescent="0.3">
      <c r="A2655" t="s">
        <v>5879</v>
      </c>
      <c r="B2655">
        <v>1</v>
      </c>
    </row>
    <row r="2656" spans="1:2" x14ac:dyDescent="0.3">
      <c r="A2656" t="s">
        <v>5579</v>
      </c>
      <c r="B2656">
        <v>1</v>
      </c>
    </row>
    <row r="2657" spans="1:2" x14ac:dyDescent="0.3">
      <c r="A2657" t="s">
        <v>1861</v>
      </c>
      <c r="B2657">
        <v>2</v>
      </c>
    </row>
    <row r="2658" spans="1:2" x14ac:dyDescent="0.3">
      <c r="A2658" t="s">
        <v>4008</v>
      </c>
      <c r="B2658">
        <v>4</v>
      </c>
    </row>
    <row r="2659" spans="1:2" x14ac:dyDescent="0.3">
      <c r="A2659" t="s">
        <v>2746</v>
      </c>
      <c r="B2659">
        <v>4</v>
      </c>
    </row>
    <row r="2660" spans="1:2" x14ac:dyDescent="0.3">
      <c r="A2660" t="s">
        <v>598</v>
      </c>
      <c r="B2660">
        <v>2</v>
      </c>
    </row>
    <row r="2661" spans="1:2" x14ac:dyDescent="0.3">
      <c r="A2661" t="s">
        <v>2683</v>
      </c>
      <c r="B2661">
        <v>1</v>
      </c>
    </row>
    <row r="2662" spans="1:2" x14ac:dyDescent="0.3">
      <c r="A2662" t="s">
        <v>3264</v>
      </c>
      <c r="B2662">
        <v>1</v>
      </c>
    </row>
    <row r="2663" spans="1:2" x14ac:dyDescent="0.3">
      <c r="A2663" t="s">
        <v>1016</v>
      </c>
      <c r="B2663">
        <v>6</v>
      </c>
    </row>
    <row r="2664" spans="1:2" x14ac:dyDescent="0.3">
      <c r="A2664" t="s">
        <v>455</v>
      </c>
      <c r="B2664">
        <v>2</v>
      </c>
    </row>
    <row r="2665" spans="1:2" x14ac:dyDescent="0.3">
      <c r="A2665" t="s">
        <v>2706</v>
      </c>
      <c r="B2665">
        <v>2</v>
      </c>
    </row>
    <row r="2666" spans="1:2" x14ac:dyDescent="0.3">
      <c r="A2666" t="s">
        <v>1381</v>
      </c>
      <c r="B2666">
        <v>3</v>
      </c>
    </row>
    <row r="2667" spans="1:2" x14ac:dyDescent="0.3">
      <c r="A2667" t="s">
        <v>965</v>
      </c>
      <c r="B2667">
        <v>1</v>
      </c>
    </row>
    <row r="2668" spans="1:2" x14ac:dyDescent="0.3">
      <c r="A2668" t="s">
        <v>4397</v>
      </c>
      <c r="B2668">
        <v>1</v>
      </c>
    </row>
    <row r="2669" spans="1:2" x14ac:dyDescent="0.3">
      <c r="A2669" t="s">
        <v>3033</v>
      </c>
      <c r="B2669">
        <v>2</v>
      </c>
    </row>
    <row r="2670" spans="1:2" x14ac:dyDescent="0.3">
      <c r="A2670" t="s">
        <v>3327</v>
      </c>
      <c r="B2670">
        <v>1</v>
      </c>
    </row>
    <row r="2671" spans="1:2" x14ac:dyDescent="0.3">
      <c r="A2671" t="s">
        <v>2152</v>
      </c>
      <c r="B2671">
        <v>2</v>
      </c>
    </row>
    <row r="2672" spans="1:2" x14ac:dyDescent="0.3">
      <c r="A2672" t="s">
        <v>2818</v>
      </c>
      <c r="B2672">
        <v>1</v>
      </c>
    </row>
    <row r="2673" spans="1:2" x14ac:dyDescent="0.3">
      <c r="A2673" t="s">
        <v>4863</v>
      </c>
      <c r="B2673">
        <v>3</v>
      </c>
    </row>
    <row r="2674" spans="1:2" x14ac:dyDescent="0.3">
      <c r="A2674" t="s">
        <v>5824</v>
      </c>
      <c r="B2674">
        <v>2</v>
      </c>
    </row>
    <row r="2675" spans="1:2" x14ac:dyDescent="0.3">
      <c r="A2675" t="s">
        <v>191</v>
      </c>
      <c r="B2675">
        <v>3</v>
      </c>
    </row>
    <row r="2676" spans="1:2" x14ac:dyDescent="0.3">
      <c r="A2676" t="s">
        <v>5768</v>
      </c>
      <c r="B2676">
        <v>1</v>
      </c>
    </row>
    <row r="2677" spans="1:2" x14ac:dyDescent="0.3">
      <c r="A2677" t="s">
        <v>2013</v>
      </c>
      <c r="B2677">
        <v>2</v>
      </c>
    </row>
    <row r="2678" spans="1:2" x14ac:dyDescent="0.3">
      <c r="A2678" t="s">
        <v>5257</v>
      </c>
      <c r="B2678">
        <v>2</v>
      </c>
    </row>
    <row r="2679" spans="1:2" x14ac:dyDescent="0.3">
      <c r="A2679" t="s">
        <v>1653</v>
      </c>
      <c r="B2679">
        <v>1</v>
      </c>
    </row>
    <row r="2680" spans="1:2" x14ac:dyDescent="0.3">
      <c r="A2680" t="s">
        <v>1489</v>
      </c>
      <c r="B2680">
        <v>2</v>
      </c>
    </row>
    <row r="2681" spans="1:2" x14ac:dyDescent="0.3">
      <c r="A2681" t="s">
        <v>5593</v>
      </c>
      <c r="B2681">
        <v>1</v>
      </c>
    </row>
    <row r="2682" spans="1:2" x14ac:dyDescent="0.3">
      <c r="A2682" t="s">
        <v>3360</v>
      </c>
      <c r="B2682">
        <v>2</v>
      </c>
    </row>
    <row r="2683" spans="1:2" x14ac:dyDescent="0.3">
      <c r="A2683" t="s">
        <v>424</v>
      </c>
      <c r="B2683">
        <v>1</v>
      </c>
    </row>
    <row r="2684" spans="1:2" x14ac:dyDescent="0.3">
      <c r="A2684" t="s">
        <v>4630</v>
      </c>
      <c r="B2684">
        <v>2</v>
      </c>
    </row>
    <row r="2685" spans="1:2" x14ac:dyDescent="0.3">
      <c r="A2685" t="s">
        <v>610</v>
      </c>
      <c r="B2685">
        <v>2</v>
      </c>
    </row>
    <row r="2686" spans="1:2" x14ac:dyDescent="0.3">
      <c r="A2686" t="s">
        <v>2546</v>
      </c>
      <c r="B2686">
        <v>1</v>
      </c>
    </row>
    <row r="2687" spans="1:2" x14ac:dyDescent="0.3">
      <c r="A2687" t="s">
        <v>153</v>
      </c>
      <c r="B2687">
        <v>1</v>
      </c>
    </row>
    <row r="2688" spans="1:2" x14ac:dyDescent="0.3">
      <c r="A2688" t="s">
        <v>4417</v>
      </c>
      <c r="B2688">
        <v>2</v>
      </c>
    </row>
    <row r="2689" spans="1:2" x14ac:dyDescent="0.3">
      <c r="A2689" t="s">
        <v>3511</v>
      </c>
      <c r="B2689">
        <v>2</v>
      </c>
    </row>
    <row r="2690" spans="1:2" x14ac:dyDescent="0.3">
      <c r="A2690" t="s">
        <v>5953</v>
      </c>
      <c r="B2690">
        <v>1</v>
      </c>
    </row>
    <row r="2691" spans="1:2" x14ac:dyDescent="0.3">
      <c r="A2691" t="s">
        <v>926</v>
      </c>
      <c r="B2691">
        <v>1</v>
      </c>
    </row>
    <row r="2692" spans="1:2" x14ac:dyDescent="0.3">
      <c r="A2692" t="s">
        <v>5367</v>
      </c>
      <c r="B2692">
        <v>1</v>
      </c>
    </row>
    <row r="2693" spans="1:2" x14ac:dyDescent="0.3">
      <c r="A2693" t="s">
        <v>2559</v>
      </c>
      <c r="B2693">
        <v>1</v>
      </c>
    </row>
    <row r="2694" spans="1:2" x14ac:dyDescent="0.3">
      <c r="A2694" t="s">
        <v>1941</v>
      </c>
      <c r="B2694">
        <v>2</v>
      </c>
    </row>
    <row r="2695" spans="1:2" x14ac:dyDescent="0.3">
      <c r="A2695" t="s">
        <v>1548</v>
      </c>
      <c r="B2695">
        <v>2</v>
      </c>
    </row>
    <row r="2696" spans="1:2" x14ac:dyDescent="0.3">
      <c r="A2696" t="s">
        <v>682</v>
      </c>
      <c r="B2696">
        <v>3</v>
      </c>
    </row>
    <row r="2697" spans="1:2" x14ac:dyDescent="0.3">
      <c r="A2697" t="s">
        <v>3901</v>
      </c>
      <c r="B2697">
        <v>1</v>
      </c>
    </row>
    <row r="2698" spans="1:2" x14ac:dyDescent="0.3">
      <c r="A2698" t="s">
        <v>1951</v>
      </c>
      <c r="B2698">
        <v>1</v>
      </c>
    </row>
    <row r="2699" spans="1:2" x14ac:dyDescent="0.3">
      <c r="A2699" t="s">
        <v>2885</v>
      </c>
      <c r="B2699">
        <v>2</v>
      </c>
    </row>
    <row r="2700" spans="1:2" x14ac:dyDescent="0.3">
      <c r="A2700" t="s">
        <v>2002</v>
      </c>
      <c r="B2700">
        <v>2</v>
      </c>
    </row>
    <row r="2701" spans="1:2" x14ac:dyDescent="0.3">
      <c r="A2701" t="s">
        <v>4318</v>
      </c>
      <c r="B2701">
        <v>1</v>
      </c>
    </row>
    <row r="2702" spans="1:2" x14ac:dyDescent="0.3">
      <c r="A2702" t="s">
        <v>3161</v>
      </c>
      <c r="B2702">
        <v>3</v>
      </c>
    </row>
    <row r="2703" spans="1:2" x14ac:dyDescent="0.3">
      <c r="A2703" t="s">
        <v>3162</v>
      </c>
      <c r="B2703">
        <v>2</v>
      </c>
    </row>
    <row r="2704" spans="1:2" x14ac:dyDescent="0.3">
      <c r="A2704" t="s">
        <v>3435</v>
      </c>
      <c r="B2704">
        <v>1</v>
      </c>
    </row>
    <row r="2705" spans="1:2" x14ac:dyDescent="0.3">
      <c r="A2705" t="s">
        <v>2994</v>
      </c>
      <c r="B2705">
        <v>1</v>
      </c>
    </row>
    <row r="2706" spans="1:2" x14ac:dyDescent="0.3">
      <c r="A2706" t="s">
        <v>3086</v>
      </c>
      <c r="B2706">
        <v>3</v>
      </c>
    </row>
    <row r="2707" spans="1:2" x14ac:dyDescent="0.3">
      <c r="A2707" t="s">
        <v>3364</v>
      </c>
      <c r="B2707">
        <v>1</v>
      </c>
    </row>
    <row r="2708" spans="1:2" x14ac:dyDescent="0.3">
      <c r="A2708" t="s">
        <v>335</v>
      </c>
      <c r="B2708">
        <v>2</v>
      </c>
    </row>
    <row r="2709" spans="1:2" x14ac:dyDescent="0.3">
      <c r="A2709" t="s">
        <v>4708</v>
      </c>
      <c r="B2709">
        <v>1</v>
      </c>
    </row>
    <row r="2710" spans="1:2" x14ac:dyDescent="0.3">
      <c r="A2710" t="s">
        <v>5531</v>
      </c>
      <c r="B2710">
        <v>2</v>
      </c>
    </row>
    <row r="2711" spans="1:2" x14ac:dyDescent="0.3">
      <c r="A2711" t="s">
        <v>4185</v>
      </c>
      <c r="B2711">
        <v>2</v>
      </c>
    </row>
    <row r="2712" spans="1:2" x14ac:dyDescent="0.3">
      <c r="A2712" t="s">
        <v>4102</v>
      </c>
      <c r="B2712">
        <v>2</v>
      </c>
    </row>
    <row r="2713" spans="1:2" x14ac:dyDescent="0.3">
      <c r="A2713" t="s">
        <v>5957</v>
      </c>
      <c r="B2713">
        <v>1</v>
      </c>
    </row>
    <row r="2714" spans="1:2" x14ac:dyDescent="0.3">
      <c r="A2714" t="s">
        <v>853</v>
      </c>
      <c r="B2714">
        <v>3</v>
      </c>
    </row>
    <row r="2715" spans="1:2" x14ac:dyDescent="0.3">
      <c r="A2715" t="s">
        <v>2003</v>
      </c>
      <c r="B2715">
        <v>2</v>
      </c>
    </row>
    <row r="2716" spans="1:2" x14ac:dyDescent="0.3">
      <c r="A2716" t="s">
        <v>2765</v>
      </c>
      <c r="B2716">
        <v>2</v>
      </c>
    </row>
    <row r="2717" spans="1:2" x14ac:dyDescent="0.3">
      <c r="A2717" t="s">
        <v>2055</v>
      </c>
      <c r="B2717">
        <v>2</v>
      </c>
    </row>
    <row r="2718" spans="1:2" x14ac:dyDescent="0.3">
      <c r="A2718" t="s">
        <v>2606</v>
      </c>
      <c r="B2718">
        <v>1</v>
      </c>
    </row>
    <row r="2719" spans="1:2" x14ac:dyDescent="0.3">
      <c r="A2719" t="s">
        <v>29</v>
      </c>
      <c r="B2719">
        <v>3</v>
      </c>
    </row>
    <row r="2720" spans="1:2" x14ac:dyDescent="0.3">
      <c r="A2720" t="s">
        <v>1837</v>
      </c>
      <c r="B2720">
        <v>2</v>
      </c>
    </row>
    <row r="2721" spans="1:2" x14ac:dyDescent="0.3">
      <c r="A2721" t="s">
        <v>2255</v>
      </c>
      <c r="B2721">
        <v>2</v>
      </c>
    </row>
    <row r="2722" spans="1:2" x14ac:dyDescent="0.3">
      <c r="A2722" t="s">
        <v>1250</v>
      </c>
      <c r="B2722">
        <v>3</v>
      </c>
    </row>
    <row r="2723" spans="1:2" x14ac:dyDescent="0.3">
      <c r="A2723" t="s">
        <v>3653</v>
      </c>
      <c r="B2723">
        <v>2</v>
      </c>
    </row>
    <row r="2724" spans="1:2" x14ac:dyDescent="0.3">
      <c r="A2724" t="s">
        <v>3558</v>
      </c>
      <c r="B2724">
        <v>1</v>
      </c>
    </row>
    <row r="2725" spans="1:2" x14ac:dyDescent="0.3">
      <c r="A2725" t="s">
        <v>5975</v>
      </c>
      <c r="B2725">
        <v>1</v>
      </c>
    </row>
    <row r="2726" spans="1:2" x14ac:dyDescent="0.3">
      <c r="A2726" t="s">
        <v>5146</v>
      </c>
      <c r="B2726">
        <v>1</v>
      </c>
    </row>
    <row r="2727" spans="1:2" x14ac:dyDescent="0.3">
      <c r="A2727" t="s">
        <v>453</v>
      </c>
      <c r="B2727">
        <v>1</v>
      </c>
    </row>
    <row r="2728" spans="1:2" x14ac:dyDescent="0.3">
      <c r="A2728" t="s">
        <v>4579</v>
      </c>
      <c r="B2728">
        <v>1</v>
      </c>
    </row>
    <row r="2729" spans="1:2" x14ac:dyDescent="0.3">
      <c r="A2729" t="s">
        <v>5044</v>
      </c>
      <c r="B2729">
        <v>1</v>
      </c>
    </row>
    <row r="2730" spans="1:2" x14ac:dyDescent="0.3">
      <c r="A2730" t="s">
        <v>2892</v>
      </c>
      <c r="B2730">
        <v>2</v>
      </c>
    </row>
    <row r="2731" spans="1:2" x14ac:dyDescent="0.3">
      <c r="A2731" t="s">
        <v>4325</v>
      </c>
      <c r="B2731">
        <v>1</v>
      </c>
    </row>
    <row r="2732" spans="1:2" x14ac:dyDescent="0.3">
      <c r="A2732" t="s">
        <v>98</v>
      </c>
      <c r="B2732">
        <v>1</v>
      </c>
    </row>
    <row r="2733" spans="1:2" x14ac:dyDescent="0.3">
      <c r="A2733" t="s">
        <v>2118</v>
      </c>
      <c r="B2733">
        <v>1</v>
      </c>
    </row>
    <row r="2734" spans="1:2" x14ac:dyDescent="0.3">
      <c r="A2734" t="s">
        <v>401</v>
      </c>
      <c r="B2734">
        <v>2</v>
      </c>
    </row>
    <row r="2735" spans="1:2" x14ac:dyDescent="0.3">
      <c r="A2735" t="s">
        <v>2269</v>
      </c>
      <c r="B2735">
        <v>1</v>
      </c>
    </row>
    <row r="2736" spans="1:2" x14ac:dyDescent="0.3">
      <c r="A2736" t="s">
        <v>4390</v>
      </c>
      <c r="B2736">
        <v>1</v>
      </c>
    </row>
    <row r="2737" spans="1:2" x14ac:dyDescent="0.3">
      <c r="A2737" t="s">
        <v>4671</v>
      </c>
      <c r="B2737">
        <v>1</v>
      </c>
    </row>
    <row r="2738" spans="1:2" x14ac:dyDescent="0.3">
      <c r="A2738" t="s">
        <v>4790</v>
      </c>
      <c r="B2738">
        <v>1</v>
      </c>
    </row>
    <row r="2739" spans="1:2" x14ac:dyDescent="0.3">
      <c r="A2739" t="s">
        <v>349</v>
      </c>
      <c r="B2739">
        <v>1</v>
      </c>
    </row>
    <row r="2740" spans="1:2" x14ac:dyDescent="0.3">
      <c r="A2740" t="s">
        <v>5990</v>
      </c>
      <c r="B2740">
        <v>1</v>
      </c>
    </row>
    <row r="2741" spans="1:2" x14ac:dyDescent="0.3">
      <c r="A2741" t="s">
        <v>3483</v>
      </c>
      <c r="B2741">
        <v>2</v>
      </c>
    </row>
    <row r="2742" spans="1:2" x14ac:dyDescent="0.3">
      <c r="A2742" t="s">
        <v>5149</v>
      </c>
      <c r="B2742">
        <v>1</v>
      </c>
    </row>
    <row r="2743" spans="1:2" x14ac:dyDescent="0.3">
      <c r="A2743" t="s">
        <v>4667</v>
      </c>
      <c r="B2743">
        <v>1</v>
      </c>
    </row>
    <row r="2744" spans="1:2" x14ac:dyDescent="0.3">
      <c r="A2744" t="s">
        <v>4539</v>
      </c>
      <c r="B2744">
        <v>1</v>
      </c>
    </row>
    <row r="2745" spans="1:2" x14ac:dyDescent="0.3">
      <c r="A2745" t="s">
        <v>3889</v>
      </c>
      <c r="B2745">
        <v>2</v>
      </c>
    </row>
    <row r="2746" spans="1:2" x14ac:dyDescent="0.3">
      <c r="A2746" t="s">
        <v>4745</v>
      </c>
      <c r="B2746">
        <v>1</v>
      </c>
    </row>
    <row r="2747" spans="1:2" x14ac:dyDescent="0.3">
      <c r="A2747" t="s">
        <v>2131</v>
      </c>
      <c r="B2747">
        <v>1</v>
      </c>
    </row>
    <row r="2748" spans="1:2" x14ac:dyDescent="0.3">
      <c r="A2748" t="s">
        <v>185</v>
      </c>
      <c r="B2748">
        <v>2</v>
      </c>
    </row>
    <row r="2749" spans="1:2" x14ac:dyDescent="0.3">
      <c r="A2749" t="s">
        <v>2908</v>
      </c>
      <c r="B2749">
        <v>2</v>
      </c>
    </row>
    <row r="2750" spans="1:2" x14ac:dyDescent="0.3">
      <c r="A2750" t="s">
        <v>2757</v>
      </c>
      <c r="B2750">
        <v>1</v>
      </c>
    </row>
    <row r="2751" spans="1:2" x14ac:dyDescent="0.3">
      <c r="A2751" t="s">
        <v>1200</v>
      </c>
      <c r="B2751">
        <v>3</v>
      </c>
    </row>
    <row r="2752" spans="1:2" x14ac:dyDescent="0.3">
      <c r="A2752" t="s">
        <v>514</v>
      </c>
      <c r="B2752">
        <v>2</v>
      </c>
    </row>
    <row r="2753" spans="1:2" x14ac:dyDescent="0.3">
      <c r="A2753" t="s">
        <v>1914</v>
      </c>
      <c r="B2753">
        <v>3</v>
      </c>
    </row>
    <row r="2754" spans="1:2" x14ac:dyDescent="0.3">
      <c r="A2754" t="s">
        <v>1610</v>
      </c>
      <c r="B2754">
        <v>2</v>
      </c>
    </row>
    <row r="2755" spans="1:2" x14ac:dyDescent="0.3">
      <c r="A2755" t="s">
        <v>2846</v>
      </c>
      <c r="B2755">
        <v>3</v>
      </c>
    </row>
    <row r="2756" spans="1:2" x14ac:dyDescent="0.3">
      <c r="A2756" t="s">
        <v>5404</v>
      </c>
      <c r="B2756">
        <v>1</v>
      </c>
    </row>
    <row r="2757" spans="1:2" x14ac:dyDescent="0.3">
      <c r="A2757" t="s">
        <v>5984</v>
      </c>
      <c r="B2757">
        <v>1</v>
      </c>
    </row>
    <row r="2758" spans="1:2" x14ac:dyDescent="0.3">
      <c r="A2758" t="s">
        <v>3112</v>
      </c>
      <c r="B2758">
        <v>1</v>
      </c>
    </row>
    <row r="2759" spans="1:2" x14ac:dyDescent="0.3">
      <c r="A2759" t="s">
        <v>1738</v>
      </c>
      <c r="B2759">
        <v>1</v>
      </c>
    </row>
    <row r="2760" spans="1:2" x14ac:dyDescent="0.3">
      <c r="A2760" t="s">
        <v>5237</v>
      </c>
      <c r="B2760">
        <v>1</v>
      </c>
    </row>
    <row r="2761" spans="1:2" x14ac:dyDescent="0.3">
      <c r="A2761" t="s">
        <v>2281</v>
      </c>
      <c r="B2761">
        <v>1</v>
      </c>
    </row>
    <row r="2762" spans="1:2" x14ac:dyDescent="0.3">
      <c r="A2762" t="s">
        <v>2393</v>
      </c>
      <c r="B2762">
        <v>1</v>
      </c>
    </row>
    <row r="2763" spans="1:2" x14ac:dyDescent="0.3">
      <c r="A2763" t="s">
        <v>2770</v>
      </c>
      <c r="B2763">
        <v>1</v>
      </c>
    </row>
    <row r="2764" spans="1:2" x14ac:dyDescent="0.3">
      <c r="A2764" t="s">
        <v>3592</v>
      </c>
      <c r="B2764">
        <v>3</v>
      </c>
    </row>
    <row r="2765" spans="1:2" x14ac:dyDescent="0.3">
      <c r="A2765" t="s">
        <v>3094</v>
      </c>
      <c r="B2765">
        <v>2</v>
      </c>
    </row>
    <row r="2766" spans="1:2" x14ac:dyDescent="0.3">
      <c r="A2766" t="s">
        <v>3356</v>
      </c>
      <c r="B2766">
        <v>1</v>
      </c>
    </row>
    <row r="2767" spans="1:2" x14ac:dyDescent="0.3">
      <c r="A2767" t="s">
        <v>1740</v>
      </c>
      <c r="B2767">
        <v>3</v>
      </c>
    </row>
    <row r="2768" spans="1:2" x14ac:dyDescent="0.3">
      <c r="A2768" t="s">
        <v>1764</v>
      </c>
      <c r="B2768">
        <v>1</v>
      </c>
    </row>
    <row r="2769" spans="1:2" x14ac:dyDescent="0.3">
      <c r="A2769" t="s">
        <v>103</v>
      </c>
      <c r="B2769">
        <v>1</v>
      </c>
    </row>
    <row r="2770" spans="1:2" x14ac:dyDescent="0.3">
      <c r="A2770" t="s">
        <v>1426</v>
      </c>
      <c r="B2770">
        <v>1</v>
      </c>
    </row>
    <row r="2771" spans="1:2" x14ac:dyDescent="0.3">
      <c r="A2771" t="s">
        <v>5253</v>
      </c>
      <c r="B2771">
        <v>1</v>
      </c>
    </row>
    <row r="2772" spans="1:2" x14ac:dyDescent="0.3">
      <c r="A2772" t="s">
        <v>3916</v>
      </c>
      <c r="B2772">
        <v>2</v>
      </c>
    </row>
    <row r="2773" spans="1:2" x14ac:dyDescent="0.3">
      <c r="A2773" t="s">
        <v>3899</v>
      </c>
      <c r="B2773">
        <v>2</v>
      </c>
    </row>
    <row r="2774" spans="1:2" x14ac:dyDescent="0.3">
      <c r="A2774" t="s">
        <v>2597</v>
      </c>
      <c r="B2774">
        <v>3</v>
      </c>
    </row>
    <row r="2775" spans="1:2" x14ac:dyDescent="0.3">
      <c r="A2775" t="s">
        <v>5158</v>
      </c>
      <c r="B2775">
        <v>1</v>
      </c>
    </row>
    <row r="2776" spans="1:2" x14ac:dyDescent="0.3">
      <c r="A2776" t="s">
        <v>5043</v>
      </c>
      <c r="B2776">
        <v>1</v>
      </c>
    </row>
    <row r="2777" spans="1:2" x14ac:dyDescent="0.3">
      <c r="A2777" t="s">
        <v>2344</v>
      </c>
      <c r="B2777">
        <v>1</v>
      </c>
    </row>
    <row r="2778" spans="1:2" x14ac:dyDescent="0.3">
      <c r="A2778" t="s">
        <v>53</v>
      </c>
      <c r="B2778">
        <v>2</v>
      </c>
    </row>
    <row r="2779" spans="1:2" x14ac:dyDescent="0.3">
      <c r="A2779" t="s">
        <v>3803</v>
      </c>
      <c r="B2779">
        <v>1</v>
      </c>
    </row>
    <row r="2780" spans="1:2" x14ac:dyDescent="0.3">
      <c r="A2780" t="s">
        <v>5161</v>
      </c>
      <c r="B2780">
        <v>2</v>
      </c>
    </row>
    <row r="2781" spans="1:2" x14ac:dyDescent="0.3">
      <c r="A2781" t="s">
        <v>5773</v>
      </c>
      <c r="B2781">
        <v>1</v>
      </c>
    </row>
    <row r="2782" spans="1:2" x14ac:dyDescent="0.3">
      <c r="A2782" t="s">
        <v>3265</v>
      </c>
      <c r="B2782">
        <v>2</v>
      </c>
    </row>
    <row r="2783" spans="1:2" x14ac:dyDescent="0.3">
      <c r="A2783" t="s">
        <v>700</v>
      </c>
      <c r="B2783">
        <v>1</v>
      </c>
    </row>
    <row r="2784" spans="1:2" x14ac:dyDescent="0.3">
      <c r="A2784" t="s">
        <v>3348</v>
      </c>
      <c r="B2784">
        <v>1</v>
      </c>
    </row>
    <row r="2785" spans="1:2" x14ac:dyDescent="0.3">
      <c r="A2785" t="s">
        <v>2258</v>
      </c>
      <c r="B2785">
        <v>3</v>
      </c>
    </row>
    <row r="2786" spans="1:2" x14ac:dyDescent="0.3">
      <c r="A2786" t="s">
        <v>2233</v>
      </c>
      <c r="B2786">
        <v>1</v>
      </c>
    </row>
    <row r="2787" spans="1:2" x14ac:dyDescent="0.3">
      <c r="A2787" t="s">
        <v>5758</v>
      </c>
      <c r="B2787">
        <v>1</v>
      </c>
    </row>
    <row r="2788" spans="1:2" x14ac:dyDescent="0.3">
      <c r="A2788" t="s">
        <v>3756</v>
      </c>
      <c r="B2788">
        <v>2</v>
      </c>
    </row>
    <row r="2789" spans="1:2" x14ac:dyDescent="0.3">
      <c r="A2789" t="s">
        <v>1809</v>
      </c>
      <c r="B2789">
        <v>2</v>
      </c>
    </row>
    <row r="2790" spans="1:2" x14ac:dyDescent="0.3">
      <c r="A2790" t="s">
        <v>888</v>
      </c>
      <c r="B2790">
        <v>2</v>
      </c>
    </row>
    <row r="2791" spans="1:2" x14ac:dyDescent="0.3">
      <c r="A2791" t="s">
        <v>3699</v>
      </c>
      <c r="B2791">
        <v>1</v>
      </c>
    </row>
    <row r="2792" spans="1:2" x14ac:dyDescent="0.3">
      <c r="A2792" t="s">
        <v>2989</v>
      </c>
      <c r="B2792">
        <v>1</v>
      </c>
    </row>
    <row r="2793" spans="1:2" x14ac:dyDescent="0.3">
      <c r="A2793" t="s">
        <v>3290</v>
      </c>
      <c r="B2793">
        <v>1</v>
      </c>
    </row>
    <row r="2794" spans="1:2" x14ac:dyDescent="0.3">
      <c r="A2794" t="s">
        <v>5424</v>
      </c>
      <c r="B2794">
        <v>1</v>
      </c>
    </row>
    <row r="2795" spans="1:2" x14ac:dyDescent="0.3">
      <c r="A2795" t="s">
        <v>3044</v>
      </c>
      <c r="B2795">
        <v>2</v>
      </c>
    </row>
    <row r="2796" spans="1:2" x14ac:dyDescent="0.3">
      <c r="A2796" t="s">
        <v>350</v>
      </c>
      <c r="B2796">
        <v>2</v>
      </c>
    </row>
    <row r="2797" spans="1:2" x14ac:dyDescent="0.3">
      <c r="A2797" t="s">
        <v>5942</v>
      </c>
      <c r="B2797">
        <v>1</v>
      </c>
    </row>
    <row r="2798" spans="1:2" x14ac:dyDescent="0.3">
      <c r="A2798" t="s">
        <v>1156</v>
      </c>
      <c r="B2798">
        <v>2</v>
      </c>
    </row>
    <row r="2799" spans="1:2" x14ac:dyDescent="0.3">
      <c r="A2799" t="s">
        <v>910</v>
      </c>
      <c r="B2799">
        <v>3</v>
      </c>
    </row>
    <row r="2800" spans="1:2" x14ac:dyDescent="0.3">
      <c r="A2800" t="s">
        <v>1705</v>
      </c>
      <c r="B2800">
        <v>3</v>
      </c>
    </row>
    <row r="2801" spans="1:2" x14ac:dyDescent="0.3">
      <c r="A2801" t="s">
        <v>59</v>
      </c>
      <c r="B2801">
        <v>4</v>
      </c>
    </row>
    <row r="2802" spans="1:2" x14ac:dyDescent="0.3">
      <c r="A2802" t="s">
        <v>204</v>
      </c>
      <c r="B2802">
        <v>2</v>
      </c>
    </row>
    <row r="2803" spans="1:2" x14ac:dyDescent="0.3">
      <c r="A2803" t="s">
        <v>2970</v>
      </c>
      <c r="B2803">
        <v>1</v>
      </c>
    </row>
    <row r="2804" spans="1:2" x14ac:dyDescent="0.3">
      <c r="A2804" t="s">
        <v>4583</v>
      </c>
      <c r="B2804">
        <v>1</v>
      </c>
    </row>
    <row r="2805" spans="1:2" x14ac:dyDescent="0.3">
      <c r="A2805" t="s">
        <v>3984</v>
      </c>
      <c r="B2805">
        <v>1</v>
      </c>
    </row>
    <row r="2806" spans="1:2" x14ac:dyDescent="0.3">
      <c r="A2806" t="s">
        <v>3385</v>
      </c>
      <c r="B2806">
        <v>2</v>
      </c>
    </row>
    <row r="2807" spans="1:2" x14ac:dyDescent="0.3">
      <c r="A2807" t="s">
        <v>521</v>
      </c>
      <c r="B2807">
        <v>3</v>
      </c>
    </row>
    <row r="2808" spans="1:2" x14ac:dyDescent="0.3">
      <c r="A2808" t="s">
        <v>1726</v>
      </c>
      <c r="B2808">
        <v>1</v>
      </c>
    </row>
    <row r="2809" spans="1:2" x14ac:dyDescent="0.3">
      <c r="A2809" t="s">
        <v>5670</v>
      </c>
      <c r="B2809">
        <v>1</v>
      </c>
    </row>
    <row r="2810" spans="1:2" x14ac:dyDescent="0.3">
      <c r="A2810" t="s">
        <v>4809</v>
      </c>
      <c r="B2810">
        <v>1</v>
      </c>
    </row>
    <row r="2811" spans="1:2" x14ac:dyDescent="0.3">
      <c r="A2811" t="s">
        <v>2961</v>
      </c>
      <c r="B2811">
        <v>2</v>
      </c>
    </row>
    <row r="2812" spans="1:2" x14ac:dyDescent="0.3">
      <c r="A2812" t="s">
        <v>5187</v>
      </c>
      <c r="B2812">
        <v>1</v>
      </c>
    </row>
    <row r="2813" spans="1:2" x14ac:dyDescent="0.3">
      <c r="A2813" t="s">
        <v>3184</v>
      </c>
      <c r="B2813">
        <v>2</v>
      </c>
    </row>
    <row r="2814" spans="1:2" x14ac:dyDescent="0.3">
      <c r="A2814" t="s">
        <v>5913</v>
      </c>
      <c r="B2814">
        <v>1</v>
      </c>
    </row>
    <row r="2815" spans="1:2" x14ac:dyDescent="0.3">
      <c r="A2815" t="s">
        <v>2534</v>
      </c>
      <c r="B2815">
        <v>1</v>
      </c>
    </row>
    <row r="2816" spans="1:2" x14ac:dyDescent="0.3">
      <c r="A2816" t="s">
        <v>4115</v>
      </c>
      <c r="B2816">
        <v>1</v>
      </c>
    </row>
    <row r="2817" spans="1:2" x14ac:dyDescent="0.3">
      <c r="A2817" t="s">
        <v>3684</v>
      </c>
      <c r="B2817">
        <v>1</v>
      </c>
    </row>
    <row r="2818" spans="1:2" x14ac:dyDescent="0.3">
      <c r="A2818" t="s">
        <v>405</v>
      </c>
      <c r="B2818">
        <v>1</v>
      </c>
    </row>
    <row r="2819" spans="1:2" x14ac:dyDescent="0.3">
      <c r="A2819" t="s">
        <v>2922</v>
      </c>
      <c r="B2819">
        <v>1</v>
      </c>
    </row>
    <row r="2820" spans="1:2" x14ac:dyDescent="0.3">
      <c r="A2820" t="s">
        <v>3440</v>
      </c>
      <c r="B2820">
        <v>2</v>
      </c>
    </row>
    <row r="2821" spans="1:2" x14ac:dyDescent="0.3">
      <c r="A2821" t="s">
        <v>4918</v>
      </c>
      <c r="B2821">
        <v>2</v>
      </c>
    </row>
    <row r="2822" spans="1:2" x14ac:dyDescent="0.3">
      <c r="A2822" t="s">
        <v>3191</v>
      </c>
      <c r="B2822">
        <v>2</v>
      </c>
    </row>
    <row r="2823" spans="1:2" x14ac:dyDescent="0.3">
      <c r="A2823" t="s">
        <v>2247</v>
      </c>
      <c r="B2823">
        <v>1</v>
      </c>
    </row>
    <row r="2824" spans="1:2" x14ac:dyDescent="0.3">
      <c r="A2824" t="s">
        <v>952</v>
      </c>
      <c r="B2824">
        <v>2</v>
      </c>
    </row>
    <row r="2825" spans="1:2" x14ac:dyDescent="0.3">
      <c r="A2825" t="s">
        <v>1943</v>
      </c>
      <c r="B2825">
        <v>3</v>
      </c>
    </row>
    <row r="2826" spans="1:2" x14ac:dyDescent="0.3">
      <c r="A2826" t="s">
        <v>4497</v>
      </c>
      <c r="B2826">
        <v>1</v>
      </c>
    </row>
    <row r="2827" spans="1:2" x14ac:dyDescent="0.3">
      <c r="A2827" t="s">
        <v>2283</v>
      </c>
      <c r="B2827">
        <v>2</v>
      </c>
    </row>
    <row r="2828" spans="1:2" x14ac:dyDescent="0.3">
      <c r="A2828" t="s">
        <v>1150</v>
      </c>
      <c r="B2828">
        <v>4</v>
      </c>
    </row>
    <row r="2829" spans="1:2" x14ac:dyDescent="0.3">
      <c r="A2829" t="s">
        <v>3127</v>
      </c>
      <c r="B2829">
        <v>1</v>
      </c>
    </row>
    <row r="2830" spans="1:2" x14ac:dyDescent="0.3">
      <c r="A2830" t="s">
        <v>4619</v>
      </c>
      <c r="B2830">
        <v>1</v>
      </c>
    </row>
    <row r="2831" spans="1:2" x14ac:dyDescent="0.3">
      <c r="A2831" t="s">
        <v>792</v>
      </c>
      <c r="B2831">
        <v>1</v>
      </c>
    </row>
    <row r="2832" spans="1:2" x14ac:dyDescent="0.3">
      <c r="A2832" t="s">
        <v>1248</v>
      </c>
      <c r="B2832">
        <v>4</v>
      </c>
    </row>
    <row r="2833" spans="1:2" x14ac:dyDescent="0.3">
      <c r="A2833" t="s">
        <v>871</v>
      </c>
      <c r="B2833">
        <v>3</v>
      </c>
    </row>
    <row r="2834" spans="1:2" x14ac:dyDescent="0.3">
      <c r="A2834" t="s">
        <v>5881</v>
      </c>
      <c r="B2834">
        <v>1</v>
      </c>
    </row>
    <row r="2835" spans="1:2" x14ac:dyDescent="0.3">
      <c r="A2835" t="s">
        <v>5516</v>
      </c>
      <c r="B2835">
        <v>2</v>
      </c>
    </row>
    <row r="2836" spans="1:2" x14ac:dyDescent="0.3">
      <c r="A2836" t="s">
        <v>1213</v>
      </c>
      <c r="B2836">
        <v>3</v>
      </c>
    </row>
    <row r="2837" spans="1:2" x14ac:dyDescent="0.3">
      <c r="A2837" t="s">
        <v>2876</v>
      </c>
      <c r="B2837">
        <v>1</v>
      </c>
    </row>
    <row r="2838" spans="1:2" x14ac:dyDescent="0.3">
      <c r="A2838" t="s">
        <v>3617</v>
      </c>
      <c r="B2838">
        <v>2</v>
      </c>
    </row>
    <row r="2839" spans="1:2" x14ac:dyDescent="0.3">
      <c r="A2839" t="s">
        <v>66</v>
      </c>
      <c r="B2839">
        <v>1</v>
      </c>
    </row>
    <row r="2840" spans="1:2" x14ac:dyDescent="0.3">
      <c r="A2840" t="s">
        <v>3895</v>
      </c>
      <c r="B2840">
        <v>1</v>
      </c>
    </row>
    <row r="2841" spans="1:2" x14ac:dyDescent="0.3">
      <c r="A2841" t="s">
        <v>4241</v>
      </c>
      <c r="B2841">
        <v>2</v>
      </c>
    </row>
    <row r="2842" spans="1:2" x14ac:dyDescent="0.3">
      <c r="A2842" t="s">
        <v>337</v>
      </c>
      <c r="B2842">
        <v>3</v>
      </c>
    </row>
    <row r="2843" spans="1:2" x14ac:dyDescent="0.3">
      <c r="A2843" t="s">
        <v>810</v>
      </c>
      <c r="B2843">
        <v>2</v>
      </c>
    </row>
    <row r="2844" spans="1:2" x14ac:dyDescent="0.3">
      <c r="A2844" t="s">
        <v>5278</v>
      </c>
      <c r="B2844">
        <v>2</v>
      </c>
    </row>
    <row r="2845" spans="1:2" x14ac:dyDescent="0.3">
      <c r="A2845" t="s">
        <v>3725</v>
      </c>
      <c r="B2845">
        <v>2</v>
      </c>
    </row>
    <row r="2846" spans="1:2" x14ac:dyDescent="0.3">
      <c r="A2846" t="s">
        <v>5436</v>
      </c>
      <c r="B2846">
        <v>1</v>
      </c>
    </row>
    <row r="2847" spans="1:2" x14ac:dyDescent="0.3">
      <c r="A2847" t="s">
        <v>1492</v>
      </c>
      <c r="B2847">
        <v>2</v>
      </c>
    </row>
    <row r="2848" spans="1:2" x14ac:dyDescent="0.3">
      <c r="A2848" t="s">
        <v>2091</v>
      </c>
      <c r="B2848">
        <v>3</v>
      </c>
    </row>
    <row r="2849" spans="1:2" x14ac:dyDescent="0.3">
      <c r="A2849" t="s">
        <v>3630</v>
      </c>
      <c r="B2849">
        <v>2</v>
      </c>
    </row>
    <row r="2850" spans="1:2" x14ac:dyDescent="0.3">
      <c r="A2850" t="s">
        <v>562</v>
      </c>
      <c r="B2850">
        <v>1</v>
      </c>
    </row>
    <row r="2851" spans="1:2" x14ac:dyDescent="0.3">
      <c r="A2851" t="s">
        <v>3475</v>
      </c>
      <c r="B2851">
        <v>1</v>
      </c>
    </row>
    <row r="2852" spans="1:2" x14ac:dyDescent="0.3">
      <c r="A2852" t="s">
        <v>2791</v>
      </c>
      <c r="B2852">
        <v>2</v>
      </c>
    </row>
    <row r="2853" spans="1:2" x14ac:dyDescent="0.3">
      <c r="A2853" t="s">
        <v>5601</v>
      </c>
      <c r="B2853">
        <v>1</v>
      </c>
    </row>
    <row r="2854" spans="1:2" x14ac:dyDescent="0.3">
      <c r="A2854" t="s">
        <v>3705</v>
      </c>
      <c r="B2854">
        <v>2</v>
      </c>
    </row>
    <row r="2855" spans="1:2" x14ac:dyDescent="0.3">
      <c r="A2855" t="s">
        <v>506</v>
      </c>
      <c r="B2855">
        <v>1</v>
      </c>
    </row>
    <row r="2856" spans="1:2" x14ac:dyDescent="0.3">
      <c r="A2856" t="s">
        <v>3145</v>
      </c>
      <c r="B2856">
        <v>1</v>
      </c>
    </row>
    <row r="2857" spans="1:2" x14ac:dyDescent="0.3">
      <c r="A2857" t="s">
        <v>4447</v>
      </c>
      <c r="B2857">
        <v>2</v>
      </c>
    </row>
    <row r="2858" spans="1:2" x14ac:dyDescent="0.3">
      <c r="A2858" t="s">
        <v>931</v>
      </c>
      <c r="B2858">
        <v>3</v>
      </c>
    </row>
    <row r="2859" spans="1:2" x14ac:dyDescent="0.3">
      <c r="A2859" t="s">
        <v>1626</v>
      </c>
      <c r="B2859">
        <v>3</v>
      </c>
    </row>
    <row r="2860" spans="1:2" x14ac:dyDescent="0.3">
      <c r="A2860" t="s">
        <v>954</v>
      </c>
      <c r="B2860">
        <v>2</v>
      </c>
    </row>
    <row r="2861" spans="1:2" x14ac:dyDescent="0.3">
      <c r="A2861" t="s">
        <v>5302</v>
      </c>
      <c r="B2861">
        <v>1</v>
      </c>
    </row>
    <row r="2862" spans="1:2" x14ac:dyDescent="0.3">
      <c r="A2862" t="s">
        <v>4747</v>
      </c>
      <c r="B2862">
        <v>1</v>
      </c>
    </row>
    <row r="2863" spans="1:2" x14ac:dyDescent="0.3">
      <c r="A2863" t="s">
        <v>5523</v>
      </c>
      <c r="B2863">
        <v>1</v>
      </c>
    </row>
    <row r="2864" spans="1:2" x14ac:dyDescent="0.3">
      <c r="A2864" t="s">
        <v>1160</v>
      </c>
      <c r="B2864">
        <v>2</v>
      </c>
    </row>
    <row r="2865" spans="1:2" x14ac:dyDescent="0.3">
      <c r="A2865" t="s">
        <v>1395</v>
      </c>
      <c r="B2865">
        <v>2</v>
      </c>
    </row>
    <row r="2866" spans="1:2" x14ac:dyDescent="0.3">
      <c r="A2866" t="s">
        <v>4476</v>
      </c>
      <c r="B2866">
        <v>1</v>
      </c>
    </row>
    <row r="2867" spans="1:2" x14ac:dyDescent="0.3">
      <c r="A2867" t="s">
        <v>1227</v>
      </c>
      <c r="B2867">
        <v>3</v>
      </c>
    </row>
    <row r="2868" spans="1:2" x14ac:dyDescent="0.3">
      <c r="A2868" t="s">
        <v>1347</v>
      </c>
      <c r="B2868">
        <v>1</v>
      </c>
    </row>
    <row r="2869" spans="1:2" x14ac:dyDescent="0.3">
      <c r="A2869" t="s">
        <v>2798</v>
      </c>
      <c r="B2869">
        <v>1</v>
      </c>
    </row>
    <row r="2870" spans="1:2" x14ac:dyDescent="0.3">
      <c r="A2870" t="s">
        <v>1159</v>
      </c>
      <c r="B2870">
        <v>2</v>
      </c>
    </row>
    <row r="2871" spans="1:2" x14ac:dyDescent="0.3">
      <c r="A2871" t="s">
        <v>981</v>
      </c>
      <c r="B2871">
        <v>2</v>
      </c>
    </row>
    <row r="2872" spans="1:2" x14ac:dyDescent="0.3">
      <c r="A2872" t="s">
        <v>3738</v>
      </c>
      <c r="B2872">
        <v>1</v>
      </c>
    </row>
    <row r="2873" spans="1:2" x14ac:dyDescent="0.3">
      <c r="A2873" t="s">
        <v>2483</v>
      </c>
      <c r="B2873">
        <v>1</v>
      </c>
    </row>
    <row r="2874" spans="1:2" x14ac:dyDescent="0.3">
      <c r="A2874" t="s">
        <v>4749</v>
      </c>
      <c r="B2874">
        <v>1</v>
      </c>
    </row>
    <row r="2875" spans="1:2" x14ac:dyDescent="0.3">
      <c r="A2875" t="s">
        <v>4917</v>
      </c>
      <c r="B2875">
        <v>2</v>
      </c>
    </row>
    <row r="2876" spans="1:2" x14ac:dyDescent="0.3">
      <c r="A2876" t="s">
        <v>3050</v>
      </c>
      <c r="B2876">
        <v>2</v>
      </c>
    </row>
    <row r="2877" spans="1:2" x14ac:dyDescent="0.3">
      <c r="A2877" t="s">
        <v>247</v>
      </c>
      <c r="B2877">
        <v>1</v>
      </c>
    </row>
    <row r="2878" spans="1:2" x14ac:dyDescent="0.3">
      <c r="A2878" t="s">
        <v>4038</v>
      </c>
      <c r="B2878">
        <v>3</v>
      </c>
    </row>
    <row r="2879" spans="1:2" x14ac:dyDescent="0.3">
      <c r="A2879" t="s">
        <v>5225</v>
      </c>
      <c r="B2879">
        <v>1</v>
      </c>
    </row>
    <row r="2880" spans="1:2" x14ac:dyDescent="0.3">
      <c r="A2880" t="s">
        <v>4244</v>
      </c>
      <c r="B2880">
        <v>2</v>
      </c>
    </row>
    <row r="2881" spans="1:2" x14ac:dyDescent="0.3">
      <c r="A2881" t="s">
        <v>3608</v>
      </c>
      <c r="B2881">
        <v>1</v>
      </c>
    </row>
    <row r="2882" spans="1:2" x14ac:dyDescent="0.3">
      <c r="A2882" t="s">
        <v>5605</v>
      </c>
      <c r="B2882">
        <v>1</v>
      </c>
    </row>
    <row r="2883" spans="1:2" x14ac:dyDescent="0.3">
      <c r="A2883" t="s">
        <v>1618</v>
      </c>
      <c r="B2883">
        <v>2</v>
      </c>
    </row>
    <row r="2884" spans="1:2" x14ac:dyDescent="0.3">
      <c r="A2884" t="s">
        <v>5042</v>
      </c>
      <c r="B2884">
        <v>2</v>
      </c>
    </row>
    <row r="2885" spans="1:2" x14ac:dyDescent="0.3">
      <c r="A2885" t="s">
        <v>5347</v>
      </c>
      <c r="B2885">
        <v>1</v>
      </c>
    </row>
    <row r="2886" spans="1:2" x14ac:dyDescent="0.3">
      <c r="A2886" t="s">
        <v>3975</v>
      </c>
      <c r="B2886">
        <v>2</v>
      </c>
    </row>
    <row r="2887" spans="1:2" x14ac:dyDescent="0.3">
      <c r="A2887" t="s">
        <v>5736</v>
      </c>
      <c r="B2887">
        <v>2</v>
      </c>
    </row>
    <row r="2888" spans="1:2" x14ac:dyDescent="0.3">
      <c r="A2888" t="s">
        <v>5735</v>
      </c>
      <c r="B2888">
        <v>1</v>
      </c>
    </row>
    <row r="2889" spans="1:2" x14ac:dyDescent="0.3">
      <c r="A2889" t="s">
        <v>5858</v>
      </c>
      <c r="B2889">
        <v>1</v>
      </c>
    </row>
    <row r="2890" spans="1:2" x14ac:dyDescent="0.3">
      <c r="A2890" t="s">
        <v>966</v>
      </c>
      <c r="B2890">
        <v>1</v>
      </c>
    </row>
    <row r="2891" spans="1:2" x14ac:dyDescent="0.3">
      <c r="A2891" t="s">
        <v>3292</v>
      </c>
      <c r="B2891">
        <v>1</v>
      </c>
    </row>
    <row r="2892" spans="1:2" x14ac:dyDescent="0.3">
      <c r="A2892" t="s">
        <v>5250</v>
      </c>
      <c r="B2892">
        <v>1</v>
      </c>
    </row>
    <row r="2893" spans="1:2" x14ac:dyDescent="0.3">
      <c r="A2893" t="s">
        <v>2806</v>
      </c>
      <c r="B2893">
        <v>1</v>
      </c>
    </row>
    <row r="2894" spans="1:2" x14ac:dyDescent="0.3">
      <c r="A2894" t="s">
        <v>195</v>
      </c>
      <c r="B2894">
        <v>4</v>
      </c>
    </row>
    <row r="2895" spans="1:2" x14ac:dyDescent="0.3">
      <c r="A2895" t="s">
        <v>1912</v>
      </c>
      <c r="B2895">
        <v>2</v>
      </c>
    </row>
    <row r="2896" spans="1:2" x14ac:dyDescent="0.3">
      <c r="A2896" t="s">
        <v>5004</v>
      </c>
      <c r="B2896">
        <v>2</v>
      </c>
    </row>
    <row r="2897" spans="1:2" x14ac:dyDescent="0.3">
      <c r="A2897" t="s">
        <v>2845</v>
      </c>
      <c r="B2897">
        <v>1</v>
      </c>
    </row>
    <row r="2898" spans="1:2" x14ac:dyDescent="0.3">
      <c r="A2898" t="s">
        <v>2188</v>
      </c>
      <c r="B2898">
        <v>2</v>
      </c>
    </row>
    <row r="2899" spans="1:2" x14ac:dyDescent="0.3">
      <c r="A2899" t="s">
        <v>200</v>
      </c>
      <c r="B2899">
        <v>4</v>
      </c>
    </row>
    <row r="2900" spans="1:2" x14ac:dyDescent="0.3">
      <c r="A2900" t="s">
        <v>3004</v>
      </c>
      <c r="B2900">
        <v>1</v>
      </c>
    </row>
    <row r="2901" spans="1:2" x14ac:dyDescent="0.3">
      <c r="A2901" t="s">
        <v>1468</v>
      </c>
      <c r="B2901">
        <v>4</v>
      </c>
    </row>
    <row r="2902" spans="1:2" x14ac:dyDescent="0.3">
      <c r="A2902" t="s">
        <v>5591</v>
      </c>
      <c r="B2902">
        <v>1</v>
      </c>
    </row>
    <row r="2903" spans="1:2" x14ac:dyDescent="0.3">
      <c r="A2903" t="s">
        <v>5319</v>
      </c>
      <c r="B2903">
        <v>2</v>
      </c>
    </row>
    <row r="2904" spans="1:2" x14ac:dyDescent="0.3">
      <c r="A2904" t="s">
        <v>5478</v>
      </c>
      <c r="B2904">
        <v>1</v>
      </c>
    </row>
    <row r="2905" spans="1:2" x14ac:dyDescent="0.3">
      <c r="A2905" t="s">
        <v>3277</v>
      </c>
      <c r="B2905">
        <v>1</v>
      </c>
    </row>
    <row r="2906" spans="1:2" x14ac:dyDescent="0.3">
      <c r="A2906" t="s">
        <v>4728</v>
      </c>
      <c r="B2906">
        <v>2</v>
      </c>
    </row>
    <row r="2907" spans="1:2" x14ac:dyDescent="0.3">
      <c r="A2907" t="s">
        <v>630</v>
      </c>
      <c r="B2907">
        <v>2</v>
      </c>
    </row>
    <row r="2908" spans="1:2" x14ac:dyDescent="0.3">
      <c r="A2908" t="s">
        <v>285</v>
      </c>
      <c r="B2908">
        <v>3</v>
      </c>
    </row>
    <row r="2909" spans="1:2" x14ac:dyDescent="0.3">
      <c r="A2909" t="s">
        <v>5615</v>
      </c>
      <c r="B2909">
        <v>1</v>
      </c>
    </row>
    <row r="2910" spans="1:2" x14ac:dyDescent="0.3">
      <c r="A2910" t="s">
        <v>3913</v>
      </c>
      <c r="B2910">
        <v>1</v>
      </c>
    </row>
    <row r="2911" spans="1:2" x14ac:dyDescent="0.3">
      <c r="A2911" t="s">
        <v>4480</v>
      </c>
      <c r="B2911">
        <v>2</v>
      </c>
    </row>
    <row r="2912" spans="1:2" x14ac:dyDescent="0.3">
      <c r="A2912" t="s">
        <v>5503</v>
      </c>
      <c r="B2912">
        <v>1</v>
      </c>
    </row>
    <row r="2913" spans="1:2" x14ac:dyDescent="0.3">
      <c r="A2913" t="s">
        <v>4814</v>
      </c>
      <c r="B2913">
        <v>2</v>
      </c>
    </row>
    <row r="2914" spans="1:2" x14ac:dyDescent="0.3">
      <c r="A2914" t="s">
        <v>559</v>
      </c>
      <c r="B2914">
        <v>3</v>
      </c>
    </row>
    <row r="2915" spans="1:2" x14ac:dyDescent="0.3">
      <c r="A2915" t="s">
        <v>3537</v>
      </c>
      <c r="B2915">
        <v>2</v>
      </c>
    </row>
    <row r="2916" spans="1:2" x14ac:dyDescent="0.3">
      <c r="A2916" t="s">
        <v>5294</v>
      </c>
      <c r="B2916">
        <v>1</v>
      </c>
    </row>
    <row r="2917" spans="1:2" x14ac:dyDescent="0.3">
      <c r="A2917" t="s">
        <v>2162</v>
      </c>
      <c r="B2917">
        <v>3</v>
      </c>
    </row>
    <row r="2918" spans="1:2" x14ac:dyDescent="0.3">
      <c r="A2918" t="s">
        <v>4689</v>
      </c>
      <c r="B2918">
        <v>1</v>
      </c>
    </row>
    <row r="2919" spans="1:2" x14ac:dyDescent="0.3">
      <c r="A2919" t="s">
        <v>2102</v>
      </c>
      <c r="B2919">
        <v>1</v>
      </c>
    </row>
    <row r="2920" spans="1:2" x14ac:dyDescent="0.3">
      <c r="A2920" t="s">
        <v>5372</v>
      </c>
      <c r="B2920">
        <v>1</v>
      </c>
    </row>
    <row r="2921" spans="1:2" x14ac:dyDescent="0.3">
      <c r="A2921" t="s">
        <v>585</v>
      </c>
      <c r="B2921">
        <v>1</v>
      </c>
    </row>
    <row r="2922" spans="1:2" x14ac:dyDescent="0.3">
      <c r="A2922" t="s">
        <v>3857</v>
      </c>
      <c r="B2922">
        <v>1</v>
      </c>
    </row>
    <row r="2923" spans="1:2" x14ac:dyDescent="0.3">
      <c r="A2923" t="s">
        <v>2077</v>
      </c>
      <c r="B2923">
        <v>1</v>
      </c>
    </row>
    <row r="2924" spans="1:2" x14ac:dyDescent="0.3">
      <c r="A2924" t="s">
        <v>4764</v>
      </c>
      <c r="B2924">
        <v>2</v>
      </c>
    </row>
    <row r="2925" spans="1:2" x14ac:dyDescent="0.3">
      <c r="A2925" t="s">
        <v>603</v>
      </c>
      <c r="B2925">
        <v>1</v>
      </c>
    </row>
    <row r="2926" spans="1:2" x14ac:dyDescent="0.3">
      <c r="A2926" t="s">
        <v>1700</v>
      </c>
      <c r="B2926">
        <v>1</v>
      </c>
    </row>
    <row r="2927" spans="1:2" x14ac:dyDescent="0.3">
      <c r="A2927" t="s">
        <v>4552</v>
      </c>
      <c r="B2927">
        <v>1</v>
      </c>
    </row>
    <row r="2928" spans="1:2" x14ac:dyDescent="0.3">
      <c r="A2928" t="s">
        <v>3620</v>
      </c>
      <c r="B2928">
        <v>3</v>
      </c>
    </row>
    <row r="2929" spans="1:2" x14ac:dyDescent="0.3">
      <c r="A2929" t="s">
        <v>766</v>
      </c>
      <c r="B2929">
        <v>1</v>
      </c>
    </row>
    <row r="2930" spans="1:2" x14ac:dyDescent="0.3">
      <c r="A2930" t="s">
        <v>4781</v>
      </c>
      <c r="B2930">
        <v>2</v>
      </c>
    </row>
    <row r="2931" spans="1:2" x14ac:dyDescent="0.3">
      <c r="A2931" t="s">
        <v>4892</v>
      </c>
      <c r="B2931">
        <v>1</v>
      </c>
    </row>
    <row r="2932" spans="1:2" x14ac:dyDescent="0.3">
      <c r="A2932" t="s">
        <v>2117</v>
      </c>
      <c r="B2932">
        <v>1</v>
      </c>
    </row>
    <row r="2933" spans="1:2" x14ac:dyDescent="0.3">
      <c r="A2933" t="s">
        <v>3588</v>
      </c>
      <c r="B2933">
        <v>3</v>
      </c>
    </row>
    <row r="2934" spans="1:2" x14ac:dyDescent="0.3">
      <c r="A2934" t="s">
        <v>5907</v>
      </c>
      <c r="B2934">
        <v>1</v>
      </c>
    </row>
    <row r="2935" spans="1:2" x14ac:dyDescent="0.3">
      <c r="A2935" t="s">
        <v>5608</v>
      </c>
      <c r="B2935">
        <v>1</v>
      </c>
    </row>
    <row r="2936" spans="1:2" x14ac:dyDescent="0.3">
      <c r="A2936" t="s">
        <v>621</v>
      </c>
      <c r="B2936">
        <v>5</v>
      </c>
    </row>
    <row r="2937" spans="1:2" x14ac:dyDescent="0.3">
      <c r="A2937" t="s">
        <v>3116</v>
      </c>
      <c r="B2937">
        <v>1</v>
      </c>
    </row>
    <row r="2938" spans="1:2" x14ac:dyDescent="0.3">
      <c r="A2938" t="s">
        <v>4474</v>
      </c>
      <c r="B2938">
        <v>2</v>
      </c>
    </row>
    <row r="2939" spans="1:2" x14ac:dyDescent="0.3">
      <c r="A2939" t="s">
        <v>4908</v>
      </c>
      <c r="B2939">
        <v>1</v>
      </c>
    </row>
    <row r="2940" spans="1:2" x14ac:dyDescent="0.3">
      <c r="A2940" t="s">
        <v>456</v>
      </c>
      <c r="B2940">
        <v>3</v>
      </c>
    </row>
    <row r="2941" spans="1:2" x14ac:dyDescent="0.3">
      <c r="A2941" t="s">
        <v>1512</v>
      </c>
      <c r="B2941">
        <v>2</v>
      </c>
    </row>
    <row r="2942" spans="1:2" x14ac:dyDescent="0.3">
      <c r="A2942" t="s">
        <v>761</v>
      </c>
      <c r="B2942">
        <v>3</v>
      </c>
    </row>
    <row r="2943" spans="1:2" x14ac:dyDescent="0.3">
      <c r="A2943" t="s">
        <v>5637</v>
      </c>
      <c r="B2943">
        <v>1</v>
      </c>
    </row>
    <row r="2944" spans="1:2" x14ac:dyDescent="0.3">
      <c r="A2944" t="s">
        <v>1994</v>
      </c>
      <c r="B2944">
        <v>4</v>
      </c>
    </row>
    <row r="2945" spans="1:2" x14ac:dyDescent="0.3">
      <c r="A2945" t="s">
        <v>3524</v>
      </c>
      <c r="B2945">
        <v>1</v>
      </c>
    </row>
    <row r="2946" spans="1:2" x14ac:dyDescent="0.3">
      <c r="A2946" t="s">
        <v>1237</v>
      </c>
      <c r="B2946">
        <v>1</v>
      </c>
    </row>
    <row r="2947" spans="1:2" x14ac:dyDescent="0.3">
      <c r="A2947" t="s">
        <v>1909</v>
      </c>
      <c r="B2947">
        <v>1</v>
      </c>
    </row>
    <row r="2948" spans="1:2" x14ac:dyDescent="0.3">
      <c r="A2948" t="s">
        <v>4827</v>
      </c>
      <c r="B2948">
        <v>1</v>
      </c>
    </row>
    <row r="2949" spans="1:2" x14ac:dyDescent="0.3">
      <c r="A2949" t="s">
        <v>836</v>
      </c>
      <c r="B2949">
        <v>2</v>
      </c>
    </row>
    <row r="2950" spans="1:2" x14ac:dyDescent="0.3">
      <c r="A2950" t="s">
        <v>5029</v>
      </c>
      <c r="B2950">
        <v>2</v>
      </c>
    </row>
    <row r="2951" spans="1:2" x14ac:dyDescent="0.3">
      <c r="A2951" t="s">
        <v>5179</v>
      </c>
      <c r="B2951">
        <v>1</v>
      </c>
    </row>
    <row r="2952" spans="1:2" x14ac:dyDescent="0.3">
      <c r="A2952" t="s">
        <v>5636</v>
      </c>
      <c r="B2952">
        <v>1</v>
      </c>
    </row>
    <row r="2953" spans="1:2" x14ac:dyDescent="0.3">
      <c r="A2953" t="s">
        <v>5822</v>
      </c>
      <c r="B2953">
        <v>1</v>
      </c>
    </row>
    <row r="2954" spans="1:2" x14ac:dyDescent="0.3">
      <c r="A2954" t="s">
        <v>1877</v>
      </c>
      <c r="B2954">
        <v>2</v>
      </c>
    </row>
    <row r="2955" spans="1:2" x14ac:dyDescent="0.3">
      <c r="A2955" t="s">
        <v>1536</v>
      </c>
      <c r="B2955">
        <v>2</v>
      </c>
    </row>
    <row r="2956" spans="1:2" x14ac:dyDescent="0.3">
      <c r="A2956" t="s">
        <v>2695</v>
      </c>
      <c r="B2956">
        <v>2</v>
      </c>
    </row>
    <row r="2957" spans="1:2" x14ac:dyDescent="0.3">
      <c r="A2957" t="s">
        <v>1652</v>
      </c>
      <c r="B2957">
        <v>2</v>
      </c>
    </row>
    <row r="2958" spans="1:2" x14ac:dyDescent="0.3">
      <c r="A2958" t="s">
        <v>3928</v>
      </c>
      <c r="B2958">
        <v>2</v>
      </c>
    </row>
    <row r="2959" spans="1:2" x14ac:dyDescent="0.3">
      <c r="A2959" t="s">
        <v>2987</v>
      </c>
      <c r="B2959">
        <v>2</v>
      </c>
    </row>
    <row r="2960" spans="1:2" x14ac:dyDescent="0.3">
      <c r="A2960" t="s">
        <v>5589</v>
      </c>
      <c r="B2960">
        <v>1</v>
      </c>
    </row>
    <row r="2961" spans="1:2" x14ac:dyDescent="0.3">
      <c r="A2961" t="s">
        <v>2878</v>
      </c>
      <c r="B2961">
        <v>1</v>
      </c>
    </row>
    <row r="2962" spans="1:2" x14ac:dyDescent="0.3">
      <c r="A2962" t="s">
        <v>2836</v>
      </c>
      <c r="B2962">
        <v>3</v>
      </c>
    </row>
    <row r="2963" spans="1:2" x14ac:dyDescent="0.3">
      <c r="A2963" t="s">
        <v>3427</v>
      </c>
      <c r="B2963">
        <v>1</v>
      </c>
    </row>
    <row r="2964" spans="1:2" x14ac:dyDescent="0.3">
      <c r="A2964" t="s">
        <v>473</v>
      </c>
      <c r="B2964">
        <v>2</v>
      </c>
    </row>
    <row r="2965" spans="1:2" x14ac:dyDescent="0.3">
      <c r="A2965" t="s">
        <v>1362</v>
      </c>
      <c r="B2965">
        <v>3</v>
      </c>
    </row>
    <row r="2966" spans="1:2" x14ac:dyDescent="0.3">
      <c r="A2966" t="s">
        <v>550</v>
      </c>
      <c r="B2966">
        <v>3</v>
      </c>
    </row>
    <row r="2967" spans="1:2" x14ac:dyDescent="0.3">
      <c r="A2967" t="s">
        <v>4186</v>
      </c>
      <c r="B2967">
        <v>1</v>
      </c>
    </row>
    <row r="2968" spans="1:2" x14ac:dyDescent="0.3">
      <c r="A2968" t="s">
        <v>4501</v>
      </c>
      <c r="B2968">
        <v>1</v>
      </c>
    </row>
    <row r="2969" spans="1:2" x14ac:dyDescent="0.3">
      <c r="A2969" t="s">
        <v>4257</v>
      </c>
      <c r="B2969">
        <v>2</v>
      </c>
    </row>
    <row r="2970" spans="1:2" x14ac:dyDescent="0.3">
      <c r="A2970" t="s">
        <v>996</v>
      </c>
      <c r="B2970">
        <v>3</v>
      </c>
    </row>
    <row r="2971" spans="1:2" x14ac:dyDescent="0.3">
      <c r="A2971" t="s">
        <v>5469</v>
      </c>
      <c r="B2971">
        <v>1</v>
      </c>
    </row>
    <row r="2972" spans="1:2" x14ac:dyDescent="0.3">
      <c r="A2972" t="s">
        <v>5171</v>
      </c>
      <c r="B2972">
        <v>1</v>
      </c>
    </row>
    <row r="2973" spans="1:2" x14ac:dyDescent="0.3">
      <c r="A2973" t="s">
        <v>1230</v>
      </c>
      <c r="B2973">
        <v>3</v>
      </c>
    </row>
    <row r="2974" spans="1:2" x14ac:dyDescent="0.3">
      <c r="A2974" t="s">
        <v>5282</v>
      </c>
      <c r="B2974">
        <v>1</v>
      </c>
    </row>
    <row r="2975" spans="1:2" x14ac:dyDescent="0.3">
      <c r="A2975" t="s">
        <v>476</v>
      </c>
      <c r="B2975">
        <v>3</v>
      </c>
    </row>
    <row r="2976" spans="1:2" x14ac:dyDescent="0.3">
      <c r="A2976" t="s">
        <v>4514</v>
      </c>
      <c r="B2976">
        <v>1</v>
      </c>
    </row>
    <row r="2977" spans="1:2" x14ac:dyDescent="0.3">
      <c r="A2977" t="s">
        <v>649</v>
      </c>
      <c r="B2977">
        <v>2</v>
      </c>
    </row>
    <row r="2978" spans="1:2" x14ac:dyDescent="0.3">
      <c r="A2978" t="s">
        <v>1166</v>
      </c>
      <c r="B2978">
        <v>3</v>
      </c>
    </row>
    <row r="2979" spans="1:2" x14ac:dyDescent="0.3">
      <c r="A2979" t="s">
        <v>5947</v>
      </c>
      <c r="B2979">
        <v>1</v>
      </c>
    </row>
    <row r="2980" spans="1:2" x14ac:dyDescent="0.3">
      <c r="A2980" t="s">
        <v>4026</v>
      </c>
      <c r="B2980">
        <v>2</v>
      </c>
    </row>
    <row r="2981" spans="1:2" x14ac:dyDescent="0.3">
      <c r="A2981" t="s">
        <v>2640</v>
      </c>
      <c r="B2981">
        <v>1</v>
      </c>
    </row>
    <row r="2982" spans="1:2" x14ac:dyDescent="0.3">
      <c r="A2982" t="s">
        <v>4312</v>
      </c>
      <c r="B2982">
        <v>2</v>
      </c>
    </row>
    <row r="2983" spans="1:2" x14ac:dyDescent="0.3">
      <c r="A2983" t="s">
        <v>3299</v>
      </c>
      <c r="B2983">
        <v>2</v>
      </c>
    </row>
    <row r="2984" spans="1:2" x14ac:dyDescent="0.3">
      <c r="A2984" t="s">
        <v>3736</v>
      </c>
      <c r="B2984">
        <v>2</v>
      </c>
    </row>
    <row r="2985" spans="1:2" x14ac:dyDescent="0.3">
      <c r="A2985" t="s">
        <v>5127</v>
      </c>
      <c r="B2985">
        <v>1</v>
      </c>
    </row>
    <row r="2986" spans="1:2" x14ac:dyDescent="0.3">
      <c r="A2986" t="s">
        <v>2604</v>
      </c>
      <c r="B2986">
        <v>2</v>
      </c>
    </row>
    <row r="2987" spans="1:2" x14ac:dyDescent="0.3">
      <c r="A2987" t="s">
        <v>4065</v>
      </c>
      <c r="B2987">
        <v>2</v>
      </c>
    </row>
    <row r="2988" spans="1:2" x14ac:dyDescent="0.3">
      <c r="A2988" t="s">
        <v>1729</v>
      </c>
      <c r="B2988">
        <v>4</v>
      </c>
    </row>
    <row r="2989" spans="1:2" x14ac:dyDescent="0.3">
      <c r="A2989" t="s">
        <v>2150</v>
      </c>
      <c r="B2989">
        <v>1</v>
      </c>
    </row>
    <row r="2990" spans="1:2" x14ac:dyDescent="0.3">
      <c r="A2990" t="s">
        <v>2785</v>
      </c>
      <c r="B2990">
        <v>1</v>
      </c>
    </row>
    <row r="2991" spans="1:2" x14ac:dyDescent="0.3">
      <c r="A2991" t="s">
        <v>3888</v>
      </c>
      <c r="B2991">
        <v>2</v>
      </c>
    </row>
    <row r="2992" spans="1:2" x14ac:dyDescent="0.3">
      <c r="A2992" t="s">
        <v>2930</v>
      </c>
      <c r="B2992">
        <v>2</v>
      </c>
    </row>
    <row r="2993" spans="1:2" x14ac:dyDescent="0.3">
      <c r="A2993" t="s">
        <v>5371</v>
      </c>
      <c r="B2993">
        <v>1</v>
      </c>
    </row>
    <row r="2994" spans="1:2" x14ac:dyDescent="0.3">
      <c r="A2994" t="s">
        <v>79</v>
      </c>
      <c r="B2994">
        <v>2</v>
      </c>
    </row>
    <row r="2995" spans="1:2" x14ac:dyDescent="0.3">
      <c r="A2995" t="s">
        <v>4792</v>
      </c>
      <c r="B2995">
        <v>1</v>
      </c>
    </row>
    <row r="2996" spans="1:2" x14ac:dyDescent="0.3">
      <c r="A2996" t="s">
        <v>3205</v>
      </c>
      <c r="B2996">
        <v>1</v>
      </c>
    </row>
    <row r="2997" spans="1:2" x14ac:dyDescent="0.3">
      <c r="A2997" t="s">
        <v>3962</v>
      </c>
      <c r="B2997">
        <v>1</v>
      </c>
    </row>
    <row r="2998" spans="1:2" x14ac:dyDescent="0.3">
      <c r="A2998" t="s">
        <v>2599</v>
      </c>
      <c r="B2998">
        <v>1</v>
      </c>
    </row>
    <row r="2999" spans="1:2" x14ac:dyDescent="0.3">
      <c r="A2999" t="s">
        <v>678</v>
      </c>
      <c r="B2999">
        <v>1</v>
      </c>
    </row>
    <row r="3000" spans="1:2" x14ac:dyDescent="0.3">
      <c r="A3000" t="s">
        <v>2360</v>
      </c>
      <c r="B3000">
        <v>1</v>
      </c>
    </row>
    <row r="3001" spans="1:2" x14ac:dyDescent="0.3">
      <c r="A3001" t="s">
        <v>3203</v>
      </c>
      <c r="B3001">
        <v>1</v>
      </c>
    </row>
    <row r="3002" spans="1:2" x14ac:dyDescent="0.3">
      <c r="A3002" t="s">
        <v>4778</v>
      </c>
      <c r="B3002">
        <v>2</v>
      </c>
    </row>
    <row r="3003" spans="1:2" x14ac:dyDescent="0.3">
      <c r="A3003" t="s">
        <v>4151</v>
      </c>
      <c r="B3003">
        <v>1</v>
      </c>
    </row>
    <row r="3004" spans="1:2" x14ac:dyDescent="0.3">
      <c r="A3004" t="s">
        <v>4122</v>
      </c>
      <c r="B3004">
        <v>1</v>
      </c>
    </row>
    <row r="3005" spans="1:2" x14ac:dyDescent="0.3">
      <c r="A3005" t="s">
        <v>4913</v>
      </c>
      <c r="B3005">
        <v>1</v>
      </c>
    </row>
    <row r="3006" spans="1:2" x14ac:dyDescent="0.3">
      <c r="A3006" t="s">
        <v>2141</v>
      </c>
      <c r="B3006">
        <v>2</v>
      </c>
    </row>
    <row r="3007" spans="1:2" x14ac:dyDescent="0.3">
      <c r="A3007" t="s">
        <v>4264</v>
      </c>
      <c r="B3007">
        <v>2</v>
      </c>
    </row>
    <row r="3008" spans="1:2" x14ac:dyDescent="0.3">
      <c r="A3008" t="s">
        <v>324</v>
      </c>
      <c r="B3008">
        <v>2</v>
      </c>
    </row>
    <row r="3009" spans="1:2" x14ac:dyDescent="0.3">
      <c r="A3009" t="s">
        <v>5197</v>
      </c>
      <c r="B3009">
        <v>1</v>
      </c>
    </row>
    <row r="3010" spans="1:2" x14ac:dyDescent="0.3">
      <c r="A3010" t="s">
        <v>3199</v>
      </c>
      <c r="B3010">
        <v>2</v>
      </c>
    </row>
    <row r="3011" spans="1:2" x14ac:dyDescent="0.3">
      <c r="A3011" t="s">
        <v>4688</v>
      </c>
      <c r="B3011">
        <v>1</v>
      </c>
    </row>
    <row r="3012" spans="1:2" x14ac:dyDescent="0.3">
      <c r="A3012" t="s">
        <v>5507</v>
      </c>
      <c r="B3012">
        <v>1</v>
      </c>
    </row>
    <row r="3013" spans="1:2" x14ac:dyDescent="0.3">
      <c r="A3013" t="s">
        <v>4929</v>
      </c>
      <c r="B3013">
        <v>2</v>
      </c>
    </row>
    <row r="3014" spans="1:2" x14ac:dyDescent="0.3">
      <c r="A3014" t="s">
        <v>420</v>
      </c>
      <c r="B3014">
        <v>2</v>
      </c>
    </row>
    <row r="3015" spans="1:2" x14ac:dyDescent="0.3">
      <c r="A3015" t="s">
        <v>2163</v>
      </c>
      <c r="B3015">
        <v>2</v>
      </c>
    </row>
    <row r="3016" spans="1:2" x14ac:dyDescent="0.3">
      <c r="A3016" t="s">
        <v>105</v>
      </c>
      <c r="B3016">
        <v>3</v>
      </c>
    </row>
    <row r="3017" spans="1:2" x14ac:dyDescent="0.3">
      <c r="A3017" t="s">
        <v>1310</v>
      </c>
      <c r="B3017">
        <v>1</v>
      </c>
    </row>
    <row r="3018" spans="1:2" x14ac:dyDescent="0.3">
      <c r="A3018" t="s">
        <v>1490</v>
      </c>
      <c r="B3018">
        <v>1</v>
      </c>
    </row>
    <row r="3019" spans="1:2" x14ac:dyDescent="0.3">
      <c r="A3019" t="s">
        <v>2906</v>
      </c>
      <c r="B3019">
        <v>1</v>
      </c>
    </row>
    <row r="3020" spans="1:2" x14ac:dyDescent="0.3">
      <c r="A3020" t="s">
        <v>5132</v>
      </c>
      <c r="B3020">
        <v>1</v>
      </c>
    </row>
    <row r="3021" spans="1:2" x14ac:dyDescent="0.3">
      <c r="A3021" t="s">
        <v>4786</v>
      </c>
      <c r="B3021">
        <v>1</v>
      </c>
    </row>
    <row r="3022" spans="1:2" x14ac:dyDescent="0.3">
      <c r="A3022" t="s">
        <v>3971</v>
      </c>
      <c r="B3022">
        <v>2</v>
      </c>
    </row>
    <row r="3023" spans="1:2" x14ac:dyDescent="0.3">
      <c r="A3023" t="s">
        <v>5993</v>
      </c>
      <c r="B3023">
        <v>1</v>
      </c>
    </row>
    <row r="3024" spans="1:2" x14ac:dyDescent="0.3">
      <c r="A3024" t="s">
        <v>3942</v>
      </c>
      <c r="B3024">
        <v>2</v>
      </c>
    </row>
    <row r="3025" spans="1:2" x14ac:dyDescent="0.3">
      <c r="A3025" t="s">
        <v>5020</v>
      </c>
      <c r="B3025">
        <v>1</v>
      </c>
    </row>
    <row r="3026" spans="1:2" x14ac:dyDescent="0.3">
      <c r="A3026" t="s">
        <v>3856</v>
      </c>
      <c r="B3026">
        <v>3</v>
      </c>
    </row>
    <row r="3027" spans="1:2" x14ac:dyDescent="0.3">
      <c r="A3027" t="s">
        <v>5831</v>
      </c>
      <c r="B3027">
        <v>1</v>
      </c>
    </row>
    <row r="3028" spans="1:2" x14ac:dyDescent="0.3">
      <c r="A3028" t="s">
        <v>4761</v>
      </c>
      <c r="B3028">
        <v>1</v>
      </c>
    </row>
    <row r="3029" spans="1:2" x14ac:dyDescent="0.3">
      <c r="A3029" t="s">
        <v>2022</v>
      </c>
      <c r="B3029">
        <v>1</v>
      </c>
    </row>
    <row r="3030" spans="1:2" x14ac:dyDescent="0.3">
      <c r="A3030" t="s">
        <v>2532</v>
      </c>
      <c r="B3030">
        <v>3</v>
      </c>
    </row>
    <row r="3031" spans="1:2" x14ac:dyDescent="0.3">
      <c r="A3031" t="s">
        <v>4469</v>
      </c>
      <c r="B3031">
        <v>1</v>
      </c>
    </row>
    <row r="3032" spans="1:2" x14ac:dyDescent="0.3">
      <c r="A3032" t="s">
        <v>5230</v>
      </c>
      <c r="B3032">
        <v>1</v>
      </c>
    </row>
    <row r="3033" spans="1:2" x14ac:dyDescent="0.3">
      <c r="A3033" t="s">
        <v>4909</v>
      </c>
      <c r="B3033">
        <v>2</v>
      </c>
    </row>
    <row r="3034" spans="1:2" x14ac:dyDescent="0.3">
      <c r="A3034" t="s">
        <v>3029</v>
      </c>
      <c r="B3034">
        <v>2</v>
      </c>
    </row>
    <row r="3035" spans="1:2" x14ac:dyDescent="0.3">
      <c r="A3035" t="s">
        <v>1845</v>
      </c>
      <c r="B3035">
        <v>2</v>
      </c>
    </row>
    <row r="3036" spans="1:2" x14ac:dyDescent="0.3">
      <c r="A3036" t="s">
        <v>281</v>
      </c>
      <c r="B3036">
        <v>4</v>
      </c>
    </row>
    <row r="3037" spans="1:2" x14ac:dyDescent="0.3">
      <c r="A3037" t="s">
        <v>3445</v>
      </c>
      <c r="B3037">
        <v>1</v>
      </c>
    </row>
    <row r="3038" spans="1:2" x14ac:dyDescent="0.3">
      <c r="A3038" t="s">
        <v>4319</v>
      </c>
      <c r="B3038">
        <v>1</v>
      </c>
    </row>
    <row r="3039" spans="1:2" x14ac:dyDescent="0.3">
      <c r="A3039" t="s">
        <v>955</v>
      </c>
      <c r="B3039">
        <v>1</v>
      </c>
    </row>
    <row r="3040" spans="1:2" x14ac:dyDescent="0.3">
      <c r="A3040" t="s">
        <v>1933</v>
      </c>
      <c r="B3040">
        <v>2</v>
      </c>
    </row>
    <row r="3041" spans="1:2" x14ac:dyDescent="0.3">
      <c r="A3041" t="s">
        <v>1459</v>
      </c>
      <c r="B3041">
        <v>2</v>
      </c>
    </row>
    <row r="3042" spans="1:2" x14ac:dyDescent="0.3">
      <c r="A3042" t="s">
        <v>1095</v>
      </c>
      <c r="B3042">
        <v>2</v>
      </c>
    </row>
    <row r="3043" spans="1:2" x14ac:dyDescent="0.3">
      <c r="A3043" t="s">
        <v>1802</v>
      </c>
      <c r="B3043">
        <v>4</v>
      </c>
    </row>
    <row r="3044" spans="1:2" x14ac:dyDescent="0.3">
      <c r="A3044" t="s">
        <v>1423</v>
      </c>
      <c r="B3044">
        <v>3</v>
      </c>
    </row>
    <row r="3045" spans="1:2" x14ac:dyDescent="0.3">
      <c r="A3045" t="s">
        <v>830</v>
      </c>
      <c r="B3045">
        <v>1</v>
      </c>
    </row>
    <row r="3046" spans="1:2" x14ac:dyDescent="0.3">
      <c r="A3046" t="s">
        <v>407</v>
      </c>
      <c r="B3046">
        <v>3</v>
      </c>
    </row>
    <row r="3047" spans="1:2" x14ac:dyDescent="0.3">
      <c r="A3047" t="s">
        <v>4905</v>
      </c>
      <c r="B3047">
        <v>1</v>
      </c>
    </row>
    <row r="3048" spans="1:2" x14ac:dyDescent="0.3">
      <c r="A3048" t="s">
        <v>2730</v>
      </c>
      <c r="B3048">
        <v>1</v>
      </c>
    </row>
    <row r="3049" spans="1:2" x14ac:dyDescent="0.3">
      <c r="A3049" t="s">
        <v>2209</v>
      </c>
      <c r="B3049">
        <v>2</v>
      </c>
    </row>
    <row r="3050" spans="1:2" x14ac:dyDescent="0.3">
      <c r="A3050" t="s">
        <v>3612</v>
      </c>
      <c r="B3050">
        <v>2</v>
      </c>
    </row>
    <row r="3051" spans="1:2" x14ac:dyDescent="0.3">
      <c r="A3051" t="s">
        <v>615</v>
      </c>
      <c r="B3051">
        <v>2</v>
      </c>
    </row>
    <row r="3052" spans="1:2" x14ac:dyDescent="0.3">
      <c r="A3052" t="s">
        <v>2998</v>
      </c>
      <c r="B3052">
        <v>4</v>
      </c>
    </row>
    <row r="3053" spans="1:2" x14ac:dyDescent="0.3">
      <c r="A3053" t="s">
        <v>1964</v>
      </c>
      <c r="B3053">
        <v>3</v>
      </c>
    </row>
    <row r="3054" spans="1:2" x14ac:dyDescent="0.3">
      <c r="A3054" t="s">
        <v>2172</v>
      </c>
      <c r="B3054">
        <v>2</v>
      </c>
    </row>
    <row r="3055" spans="1:2" x14ac:dyDescent="0.3">
      <c r="A3055" t="s">
        <v>2287</v>
      </c>
      <c r="B3055">
        <v>1</v>
      </c>
    </row>
    <row r="3056" spans="1:2" x14ac:dyDescent="0.3">
      <c r="A3056" t="s">
        <v>4637</v>
      </c>
      <c r="B3056">
        <v>2</v>
      </c>
    </row>
    <row r="3057" spans="1:2" x14ac:dyDescent="0.3">
      <c r="A3057" t="s">
        <v>5812</v>
      </c>
      <c r="B3057">
        <v>1</v>
      </c>
    </row>
    <row r="3058" spans="1:2" x14ac:dyDescent="0.3">
      <c r="A3058" t="s">
        <v>2627</v>
      </c>
      <c r="B3058">
        <v>1</v>
      </c>
    </row>
    <row r="3059" spans="1:2" x14ac:dyDescent="0.3">
      <c r="A3059" t="s">
        <v>4832</v>
      </c>
      <c r="B3059">
        <v>2</v>
      </c>
    </row>
    <row r="3060" spans="1:2" x14ac:dyDescent="0.3">
      <c r="A3060" t="s">
        <v>4672</v>
      </c>
      <c r="B3060">
        <v>2</v>
      </c>
    </row>
    <row r="3061" spans="1:2" x14ac:dyDescent="0.3">
      <c r="A3061" t="s">
        <v>184</v>
      </c>
      <c r="B3061">
        <v>2</v>
      </c>
    </row>
    <row r="3062" spans="1:2" x14ac:dyDescent="0.3">
      <c r="A3062" t="s">
        <v>3543</v>
      </c>
      <c r="B3062">
        <v>2</v>
      </c>
    </row>
    <row r="3063" spans="1:2" x14ac:dyDescent="0.3">
      <c r="A3063" t="s">
        <v>1872</v>
      </c>
      <c r="B3063">
        <v>1</v>
      </c>
    </row>
    <row r="3064" spans="1:2" x14ac:dyDescent="0.3">
      <c r="A3064" t="s">
        <v>5710</v>
      </c>
      <c r="B3064">
        <v>1</v>
      </c>
    </row>
    <row r="3065" spans="1:2" x14ac:dyDescent="0.3">
      <c r="A3065" t="s">
        <v>2698</v>
      </c>
      <c r="B3065">
        <v>3</v>
      </c>
    </row>
    <row r="3066" spans="1:2" x14ac:dyDescent="0.3">
      <c r="A3066" t="s">
        <v>5949</v>
      </c>
      <c r="B3066">
        <v>1</v>
      </c>
    </row>
    <row r="3067" spans="1:2" x14ac:dyDescent="0.3">
      <c r="A3067" t="s">
        <v>4627</v>
      </c>
      <c r="B3067">
        <v>1</v>
      </c>
    </row>
    <row r="3068" spans="1:2" x14ac:dyDescent="0.3">
      <c r="A3068" t="s">
        <v>5652</v>
      </c>
      <c r="B3068">
        <v>1</v>
      </c>
    </row>
    <row r="3069" spans="1:2" x14ac:dyDescent="0.3">
      <c r="A3069" t="s">
        <v>2657</v>
      </c>
      <c r="B3069">
        <v>3</v>
      </c>
    </row>
    <row r="3070" spans="1:2" x14ac:dyDescent="0.3">
      <c r="A3070" t="s">
        <v>5628</v>
      </c>
      <c r="B3070">
        <v>2</v>
      </c>
    </row>
    <row r="3071" spans="1:2" x14ac:dyDescent="0.3">
      <c r="A3071" t="s">
        <v>5832</v>
      </c>
      <c r="B3071">
        <v>1</v>
      </c>
    </row>
    <row r="3072" spans="1:2" x14ac:dyDescent="0.3">
      <c r="A3072" t="s">
        <v>4060</v>
      </c>
      <c r="B3072">
        <v>2</v>
      </c>
    </row>
    <row r="3073" spans="1:2" x14ac:dyDescent="0.3">
      <c r="A3073" t="s">
        <v>112</v>
      </c>
      <c r="B3073">
        <v>1</v>
      </c>
    </row>
    <row r="3074" spans="1:2" x14ac:dyDescent="0.3">
      <c r="A3074" t="s">
        <v>50</v>
      </c>
      <c r="B3074">
        <v>1</v>
      </c>
    </row>
    <row r="3075" spans="1:2" x14ac:dyDescent="0.3">
      <c r="A3075" t="s">
        <v>3255</v>
      </c>
      <c r="B3075">
        <v>2</v>
      </c>
    </row>
    <row r="3076" spans="1:2" x14ac:dyDescent="0.3">
      <c r="A3076" t="s">
        <v>5630</v>
      </c>
      <c r="B3076">
        <v>1</v>
      </c>
    </row>
    <row r="3077" spans="1:2" x14ac:dyDescent="0.3">
      <c r="A3077" t="s">
        <v>2514</v>
      </c>
      <c r="B3077">
        <v>2</v>
      </c>
    </row>
    <row r="3078" spans="1:2" x14ac:dyDescent="0.3">
      <c r="A3078" t="s">
        <v>4142</v>
      </c>
      <c r="B3078">
        <v>1</v>
      </c>
    </row>
    <row r="3079" spans="1:2" x14ac:dyDescent="0.3">
      <c r="A3079" t="s">
        <v>4230</v>
      </c>
      <c r="B3079">
        <v>2</v>
      </c>
    </row>
    <row r="3080" spans="1:2" x14ac:dyDescent="0.3">
      <c r="A3080" t="s">
        <v>1353</v>
      </c>
      <c r="B3080">
        <v>1</v>
      </c>
    </row>
    <row r="3081" spans="1:2" x14ac:dyDescent="0.3">
      <c r="A3081" t="s">
        <v>3644</v>
      </c>
      <c r="B3081">
        <v>1</v>
      </c>
    </row>
    <row r="3082" spans="1:2" x14ac:dyDescent="0.3">
      <c r="A3082" t="s">
        <v>4885</v>
      </c>
      <c r="B3082">
        <v>1</v>
      </c>
    </row>
    <row r="3083" spans="1:2" x14ac:dyDescent="0.3">
      <c r="A3083" t="s">
        <v>2070</v>
      </c>
      <c r="B3083">
        <v>2</v>
      </c>
    </row>
    <row r="3084" spans="1:2" x14ac:dyDescent="0.3">
      <c r="A3084" t="s">
        <v>795</v>
      </c>
      <c r="B3084">
        <v>1</v>
      </c>
    </row>
    <row r="3085" spans="1:2" x14ac:dyDescent="0.3">
      <c r="A3085" t="s">
        <v>5337</v>
      </c>
      <c r="B3085">
        <v>1</v>
      </c>
    </row>
    <row r="3086" spans="1:2" x14ac:dyDescent="0.3">
      <c r="A3086" t="s">
        <v>485</v>
      </c>
      <c r="B3086">
        <v>1</v>
      </c>
    </row>
    <row r="3087" spans="1:2" x14ac:dyDescent="0.3">
      <c r="A3087" t="s">
        <v>1637</v>
      </c>
      <c r="B3087">
        <v>2</v>
      </c>
    </row>
    <row r="3088" spans="1:2" x14ac:dyDescent="0.3">
      <c r="A3088" t="s">
        <v>6018</v>
      </c>
      <c r="B3088">
        <v>1</v>
      </c>
    </row>
    <row r="3089" spans="1:2" x14ac:dyDescent="0.3">
      <c r="A3089" t="s">
        <v>2525</v>
      </c>
      <c r="B3089">
        <v>1</v>
      </c>
    </row>
    <row r="3090" spans="1:2" x14ac:dyDescent="0.3">
      <c r="A3090" t="s">
        <v>3950</v>
      </c>
      <c r="B3090">
        <v>3</v>
      </c>
    </row>
    <row r="3091" spans="1:2" x14ac:dyDescent="0.3">
      <c r="A3091" t="s">
        <v>237</v>
      </c>
      <c r="B3091">
        <v>3</v>
      </c>
    </row>
    <row r="3092" spans="1:2" x14ac:dyDescent="0.3">
      <c r="A3092" t="s">
        <v>3972</v>
      </c>
      <c r="B3092">
        <v>2</v>
      </c>
    </row>
    <row r="3093" spans="1:2" x14ac:dyDescent="0.3">
      <c r="A3093" t="s">
        <v>5313</v>
      </c>
      <c r="B3093">
        <v>2</v>
      </c>
    </row>
    <row r="3094" spans="1:2" x14ac:dyDescent="0.3">
      <c r="A3094" t="s">
        <v>697</v>
      </c>
      <c r="B3094">
        <v>1</v>
      </c>
    </row>
    <row r="3095" spans="1:2" x14ac:dyDescent="0.3">
      <c r="A3095" t="s">
        <v>161</v>
      </c>
      <c r="B3095">
        <v>1</v>
      </c>
    </row>
    <row r="3096" spans="1:2" x14ac:dyDescent="0.3">
      <c r="A3096" t="s">
        <v>6012</v>
      </c>
      <c r="B3096">
        <v>1</v>
      </c>
    </row>
    <row r="3097" spans="1:2" x14ac:dyDescent="0.3">
      <c r="A3097" t="s">
        <v>5165</v>
      </c>
      <c r="B3097">
        <v>1</v>
      </c>
    </row>
    <row r="3098" spans="1:2" x14ac:dyDescent="0.3">
      <c r="A3098" t="s">
        <v>1851</v>
      </c>
      <c r="B3098">
        <v>2</v>
      </c>
    </row>
    <row r="3099" spans="1:2" x14ac:dyDescent="0.3">
      <c r="A3099" t="s">
        <v>1790</v>
      </c>
      <c r="B3099">
        <v>1</v>
      </c>
    </row>
    <row r="3100" spans="1:2" x14ac:dyDescent="0.3">
      <c r="A3100" t="s">
        <v>3434</v>
      </c>
      <c r="B3100">
        <v>2</v>
      </c>
    </row>
    <row r="3101" spans="1:2" x14ac:dyDescent="0.3">
      <c r="A3101" t="s">
        <v>924</v>
      </c>
      <c r="B3101">
        <v>2</v>
      </c>
    </row>
    <row r="3102" spans="1:2" x14ac:dyDescent="0.3">
      <c r="A3102" t="s">
        <v>1071</v>
      </c>
      <c r="B3102">
        <v>5</v>
      </c>
    </row>
    <row r="3103" spans="1:2" x14ac:dyDescent="0.3">
      <c r="A3103" t="s">
        <v>5027</v>
      </c>
      <c r="B3103">
        <v>3</v>
      </c>
    </row>
    <row r="3104" spans="1:2" x14ac:dyDescent="0.3">
      <c r="A3104" t="s">
        <v>2464</v>
      </c>
      <c r="B3104">
        <v>2</v>
      </c>
    </row>
    <row r="3105" spans="1:2" x14ac:dyDescent="0.3">
      <c r="A3105" t="s">
        <v>4643</v>
      </c>
      <c r="B3105">
        <v>1</v>
      </c>
    </row>
    <row r="3106" spans="1:2" x14ac:dyDescent="0.3">
      <c r="A3106" t="s">
        <v>5454</v>
      </c>
      <c r="B3106">
        <v>1</v>
      </c>
    </row>
    <row r="3107" spans="1:2" x14ac:dyDescent="0.3">
      <c r="A3107" t="s">
        <v>3481</v>
      </c>
      <c r="B3107">
        <v>2</v>
      </c>
    </row>
    <row r="3108" spans="1:2" x14ac:dyDescent="0.3">
      <c r="A3108" t="s">
        <v>4202</v>
      </c>
      <c r="B3108">
        <v>1</v>
      </c>
    </row>
    <row r="3109" spans="1:2" x14ac:dyDescent="0.3">
      <c r="A3109" t="s">
        <v>3729</v>
      </c>
      <c r="B3109">
        <v>2</v>
      </c>
    </row>
    <row r="3110" spans="1:2" x14ac:dyDescent="0.3">
      <c r="A3110" t="s">
        <v>4195</v>
      </c>
      <c r="B3110">
        <v>2</v>
      </c>
    </row>
    <row r="3111" spans="1:2" x14ac:dyDescent="0.3">
      <c r="A3111" t="s">
        <v>3508</v>
      </c>
      <c r="B3111">
        <v>1</v>
      </c>
    </row>
    <row r="3112" spans="1:2" x14ac:dyDescent="0.3">
      <c r="A3112" t="s">
        <v>2932</v>
      </c>
      <c r="B3112">
        <v>3</v>
      </c>
    </row>
    <row r="3113" spans="1:2" x14ac:dyDescent="0.3">
      <c r="A3113" t="s">
        <v>435</v>
      </c>
      <c r="B3113">
        <v>1</v>
      </c>
    </row>
    <row r="3114" spans="1:2" x14ac:dyDescent="0.3">
      <c r="A3114" t="s">
        <v>4209</v>
      </c>
      <c r="B3114">
        <v>2</v>
      </c>
    </row>
    <row r="3115" spans="1:2" x14ac:dyDescent="0.3">
      <c r="A3115" t="s">
        <v>267</v>
      </c>
      <c r="B3115">
        <v>1</v>
      </c>
    </row>
    <row r="3116" spans="1:2" x14ac:dyDescent="0.3">
      <c r="A3116" t="s">
        <v>3654</v>
      </c>
      <c r="B3116">
        <v>1</v>
      </c>
    </row>
    <row r="3117" spans="1:2" x14ac:dyDescent="0.3">
      <c r="A3117" t="s">
        <v>3680</v>
      </c>
      <c r="B3117">
        <v>2</v>
      </c>
    </row>
    <row r="3118" spans="1:2" x14ac:dyDescent="0.3">
      <c r="A3118" t="s">
        <v>596</v>
      </c>
      <c r="B3118">
        <v>1</v>
      </c>
    </row>
    <row r="3119" spans="1:2" x14ac:dyDescent="0.3">
      <c r="A3119" t="s">
        <v>5025</v>
      </c>
      <c r="B3119">
        <v>2</v>
      </c>
    </row>
    <row r="3120" spans="1:2" x14ac:dyDescent="0.3">
      <c r="A3120" t="s">
        <v>5527</v>
      </c>
      <c r="B3120">
        <v>2</v>
      </c>
    </row>
    <row r="3121" spans="1:2" x14ac:dyDescent="0.3">
      <c r="A3121" t="s">
        <v>5109</v>
      </c>
      <c r="B3121">
        <v>1</v>
      </c>
    </row>
    <row r="3122" spans="1:2" x14ac:dyDescent="0.3">
      <c r="A3122" t="s">
        <v>2549</v>
      </c>
      <c r="B3122">
        <v>1</v>
      </c>
    </row>
    <row r="3123" spans="1:2" x14ac:dyDescent="0.3">
      <c r="A3123" t="s">
        <v>4184</v>
      </c>
      <c r="B3123">
        <v>2</v>
      </c>
    </row>
    <row r="3124" spans="1:2" x14ac:dyDescent="0.3">
      <c r="A3124" t="s">
        <v>1158</v>
      </c>
      <c r="B3124">
        <v>4</v>
      </c>
    </row>
    <row r="3125" spans="1:2" x14ac:dyDescent="0.3">
      <c r="A3125" t="s">
        <v>3762</v>
      </c>
      <c r="B3125">
        <v>2</v>
      </c>
    </row>
    <row r="3126" spans="1:2" x14ac:dyDescent="0.3">
      <c r="A3126" t="s">
        <v>4942</v>
      </c>
      <c r="B3126">
        <v>1</v>
      </c>
    </row>
    <row r="3127" spans="1:2" x14ac:dyDescent="0.3">
      <c r="A3127" t="s">
        <v>2295</v>
      </c>
      <c r="B3127">
        <v>1</v>
      </c>
    </row>
    <row r="3128" spans="1:2" x14ac:dyDescent="0.3">
      <c r="A3128" t="s">
        <v>1558</v>
      </c>
      <c r="B3128">
        <v>1</v>
      </c>
    </row>
    <row r="3129" spans="1:2" x14ac:dyDescent="0.3">
      <c r="A3129" t="s">
        <v>5385</v>
      </c>
      <c r="B3129">
        <v>2</v>
      </c>
    </row>
    <row r="3130" spans="1:2" x14ac:dyDescent="0.3">
      <c r="A3130" t="s">
        <v>5698</v>
      </c>
      <c r="B3130">
        <v>1</v>
      </c>
    </row>
    <row r="3131" spans="1:2" x14ac:dyDescent="0.3">
      <c r="A3131" t="s">
        <v>1363</v>
      </c>
      <c r="B3131">
        <v>1</v>
      </c>
    </row>
    <row r="3132" spans="1:2" x14ac:dyDescent="0.3">
      <c r="A3132" t="s">
        <v>2711</v>
      </c>
      <c r="B3132">
        <v>1</v>
      </c>
    </row>
    <row r="3133" spans="1:2" x14ac:dyDescent="0.3">
      <c r="A3133" t="s">
        <v>81</v>
      </c>
      <c r="B3133">
        <v>1</v>
      </c>
    </row>
    <row r="3134" spans="1:2" x14ac:dyDescent="0.3">
      <c r="A3134" t="s">
        <v>4459</v>
      </c>
      <c r="B3134">
        <v>2</v>
      </c>
    </row>
    <row r="3135" spans="1:2" x14ac:dyDescent="0.3">
      <c r="A3135" t="s">
        <v>1170</v>
      </c>
      <c r="B3135">
        <v>3</v>
      </c>
    </row>
    <row r="3136" spans="1:2" x14ac:dyDescent="0.3">
      <c r="A3136" t="s">
        <v>3190</v>
      </c>
      <c r="B3136">
        <v>2</v>
      </c>
    </row>
    <row r="3137" spans="1:2" x14ac:dyDescent="0.3">
      <c r="A3137" t="s">
        <v>5382</v>
      </c>
      <c r="B3137">
        <v>1</v>
      </c>
    </row>
    <row r="3138" spans="1:2" x14ac:dyDescent="0.3">
      <c r="A3138" t="s">
        <v>4581</v>
      </c>
      <c r="B3138">
        <v>2</v>
      </c>
    </row>
    <row r="3139" spans="1:2" x14ac:dyDescent="0.3">
      <c r="A3139" t="s">
        <v>4954</v>
      </c>
      <c r="B3139">
        <v>1</v>
      </c>
    </row>
    <row r="3140" spans="1:2" x14ac:dyDescent="0.3">
      <c r="A3140" t="s">
        <v>4584</v>
      </c>
      <c r="B3140">
        <v>2</v>
      </c>
    </row>
    <row r="3141" spans="1:2" x14ac:dyDescent="0.3">
      <c r="A3141" t="s">
        <v>1396</v>
      </c>
      <c r="B3141">
        <v>1</v>
      </c>
    </row>
    <row r="3142" spans="1:2" x14ac:dyDescent="0.3">
      <c r="A3142" t="s">
        <v>1315</v>
      </c>
      <c r="B3142">
        <v>1</v>
      </c>
    </row>
    <row r="3143" spans="1:2" x14ac:dyDescent="0.3">
      <c r="A3143" t="s">
        <v>5053</v>
      </c>
      <c r="B3143">
        <v>1</v>
      </c>
    </row>
    <row r="3144" spans="1:2" x14ac:dyDescent="0.3">
      <c r="A3144" t="s">
        <v>1575</v>
      </c>
      <c r="B3144">
        <v>2</v>
      </c>
    </row>
    <row r="3145" spans="1:2" x14ac:dyDescent="0.3">
      <c r="A3145" t="s">
        <v>752</v>
      </c>
      <c r="B3145">
        <v>2</v>
      </c>
    </row>
    <row r="3146" spans="1:2" x14ac:dyDescent="0.3">
      <c r="A3146" t="s">
        <v>111</v>
      </c>
      <c r="B3146">
        <v>2</v>
      </c>
    </row>
    <row r="3147" spans="1:2" x14ac:dyDescent="0.3">
      <c r="A3147" t="s">
        <v>3664</v>
      </c>
      <c r="B3147">
        <v>2</v>
      </c>
    </row>
    <row r="3148" spans="1:2" x14ac:dyDescent="0.3">
      <c r="A3148" t="s">
        <v>2601</v>
      </c>
      <c r="B3148">
        <v>2</v>
      </c>
    </row>
    <row r="3149" spans="1:2" x14ac:dyDescent="0.3">
      <c r="A3149" t="s">
        <v>3575</v>
      </c>
      <c r="B3149">
        <v>1</v>
      </c>
    </row>
    <row r="3150" spans="1:2" x14ac:dyDescent="0.3">
      <c r="A3150" t="s">
        <v>5178</v>
      </c>
      <c r="B3150">
        <v>2</v>
      </c>
    </row>
    <row r="3151" spans="1:2" x14ac:dyDescent="0.3">
      <c r="A3151" t="s">
        <v>3828</v>
      </c>
      <c r="B3151">
        <v>1</v>
      </c>
    </row>
    <row r="3152" spans="1:2" x14ac:dyDescent="0.3">
      <c r="A3152" t="s">
        <v>279</v>
      </c>
      <c r="B3152">
        <v>2</v>
      </c>
    </row>
    <row r="3153" spans="1:2" x14ac:dyDescent="0.3">
      <c r="A3153" t="s">
        <v>2481</v>
      </c>
      <c r="B3153">
        <v>2</v>
      </c>
    </row>
    <row r="3154" spans="1:2" x14ac:dyDescent="0.3">
      <c r="A3154" t="s">
        <v>2175</v>
      </c>
      <c r="B3154">
        <v>3</v>
      </c>
    </row>
    <row r="3155" spans="1:2" x14ac:dyDescent="0.3">
      <c r="A3155" t="s">
        <v>2244</v>
      </c>
      <c r="B3155">
        <v>1</v>
      </c>
    </row>
    <row r="3156" spans="1:2" x14ac:dyDescent="0.3">
      <c r="A3156" t="s">
        <v>2865</v>
      </c>
      <c r="B3156">
        <v>2</v>
      </c>
    </row>
    <row r="3157" spans="1:2" x14ac:dyDescent="0.3">
      <c r="A3157" t="s">
        <v>5575</v>
      </c>
      <c r="B3157">
        <v>1</v>
      </c>
    </row>
    <row r="3158" spans="1:2" x14ac:dyDescent="0.3">
      <c r="A3158" t="s">
        <v>4330</v>
      </c>
      <c r="B3158">
        <v>1</v>
      </c>
    </row>
    <row r="3159" spans="1:2" x14ac:dyDescent="0.3">
      <c r="A3159" t="s">
        <v>1709</v>
      </c>
      <c r="B3159">
        <v>1</v>
      </c>
    </row>
    <row r="3160" spans="1:2" x14ac:dyDescent="0.3">
      <c r="A3160" t="s">
        <v>5221</v>
      </c>
      <c r="B3160">
        <v>1</v>
      </c>
    </row>
    <row r="3161" spans="1:2" x14ac:dyDescent="0.3">
      <c r="A3161" t="s">
        <v>177</v>
      </c>
      <c r="B3161">
        <v>1</v>
      </c>
    </row>
    <row r="3162" spans="1:2" x14ac:dyDescent="0.3">
      <c r="A3162" t="s">
        <v>2633</v>
      </c>
      <c r="B3162">
        <v>1</v>
      </c>
    </row>
    <row r="3163" spans="1:2" x14ac:dyDescent="0.3">
      <c r="A3163" t="s">
        <v>5471</v>
      </c>
      <c r="B3163">
        <v>2</v>
      </c>
    </row>
    <row r="3164" spans="1:2" x14ac:dyDescent="0.3">
      <c r="A3164" t="s">
        <v>849</v>
      </c>
      <c r="B3164">
        <v>3</v>
      </c>
    </row>
    <row r="3165" spans="1:2" x14ac:dyDescent="0.3">
      <c r="A3165" t="s">
        <v>2189</v>
      </c>
      <c r="B3165">
        <v>1</v>
      </c>
    </row>
    <row r="3166" spans="1:2" x14ac:dyDescent="0.3">
      <c r="A3166" t="s">
        <v>2758</v>
      </c>
      <c r="B3166">
        <v>1</v>
      </c>
    </row>
    <row r="3167" spans="1:2" x14ac:dyDescent="0.3">
      <c r="A3167" t="s">
        <v>1807</v>
      </c>
      <c r="B3167">
        <v>1</v>
      </c>
    </row>
    <row r="3168" spans="1:2" x14ac:dyDescent="0.3">
      <c r="A3168" t="s">
        <v>3621</v>
      </c>
      <c r="B3168">
        <v>1</v>
      </c>
    </row>
    <row r="3169" spans="1:2" x14ac:dyDescent="0.3">
      <c r="A3169" t="s">
        <v>4541</v>
      </c>
      <c r="B3169">
        <v>2</v>
      </c>
    </row>
    <row r="3170" spans="1:2" x14ac:dyDescent="0.3">
      <c r="A3170" t="s">
        <v>3174</v>
      </c>
      <c r="B3170">
        <v>4</v>
      </c>
    </row>
    <row r="3171" spans="1:2" x14ac:dyDescent="0.3">
      <c r="A3171" t="s">
        <v>3289</v>
      </c>
      <c r="B3171">
        <v>2</v>
      </c>
    </row>
    <row r="3172" spans="1:2" x14ac:dyDescent="0.3">
      <c r="A3172" t="s">
        <v>875</v>
      </c>
      <c r="B3172">
        <v>1</v>
      </c>
    </row>
    <row r="3173" spans="1:2" x14ac:dyDescent="0.3">
      <c r="A3173" t="s">
        <v>4212</v>
      </c>
      <c r="B3173">
        <v>1</v>
      </c>
    </row>
    <row r="3174" spans="1:2" x14ac:dyDescent="0.3">
      <c r="A3174" t="s">
        <v>4306</v>
      </c>
      <c r="B3174">
        <v>1</v>
      </c>
    </row>
    <row r="3175" spans="1:2" x14ac:dyDescent="0.3">
      <c r="A3175" t="s">
        <v>5664</v>
      </c>
      <c r="B3175">
        <v>1</v>
      </c>
    </row>
    <row r="3176" spans="1:2" x14ac:dyDescent="0.3">
      <c r="A3176" t="s">
        <v>5261</v>
      </c>
      <c r="B3176">
        <v>1</v>
      </c>
    </row>
    <row r="3177" spans="1:2" x14ac:dyDescent="0.3">
      <c r="A3177" t="s">
        <v>2901</v>
      </c>
      <c r="B3177">
        <v>2</v>
      </c>
    </row>
    <row r="3178" spans="1:2" x14ac:dyDescent="0.3">
      <c r="A3178" t="s">
        <v>84</v>
      </c>
      <c r="B3178">
        <v>1</v>
      </c>
    </row>
    <row r="3179" spans="1:2" x14ac:dyDescent="0.3">
      <c r="A3179" t="s">
        <v>4163</v>
      </c>
      <c r="B3179">
        <v>1</v>
      </c>
    </row>
    <row r="3180" spans="1:2" x14ac:dyDescent="0.3">
      <c r="A3180" t="s">
        <v>3490</v>
      </c>
      <c r="B3180">
        <v>1</v>
      </c>
    </row>
    <row r="3181" spans="1:2" x14ac:dyDescent="0.3">
      <c r="A3181" t="s">
        <v>4047</v>
      </c>
      <c r="B3181">
        <v>1</v>
      </c>
    </row>
    <row r="3182" spans="1:2" x14ac:dyDescent="0.3">
      <c r="A3182" t="s">
        <v>3452</v>
      </c>
      <c r="B3182">
        <v>1</v>
      </c>
    </row>
    <row r="3183" spans="1:2" x14ac:dyDescent="0.3">
      <c r="A3183" t="s">
        <v>4044</v>
      </c>
      <c r="B3183">
        <v>3</v>
      </c>
    </row>
    <row r="3184" spans="1:2" x14ac:dyDescent="0.3">
      <c r="A3184" t="s">
        <v>3714</v>
      </c>
      <c r="B3184">
        <v>2</v>
      </c>
    </row>
    <row r="3185" spans="1:2" x14ac:dyDescent="0.3">
      <c r="A3185" t="s">
        <v>3110</v>
      </c>
      <c r="B3185">
        <v>1</v>
      </c>
    </row>
    <row r="3186" spans="1:2" x14ac:dyDescent="0.3">
      <c r="A3186" t="s">
        <v>1777</v>
      </c>
      <c r="B3186">
        <v>1</v>
      </c>
    </row>
    <row r="3187" spans="1:2" x14ac:dyDescent="0.3">
      <c r="A3187" t="s">
        <v>746</v>
      </c>
      <c r="B3187">
        <v>2</v>
      </c>
    </row>
    <row r="3188" spans="1:2" x14ac:dyDescent="0.3">
      <c r="A3188" t="s">
        <v>2337</v>
      </c>
      <c r="B3188">
        <v>1</v>
      </c>
    </row>
    <row r="3189" spans="1:2" x14ac:dyDescent="0.3">
      <c r="A3189" t="s">
        <v>2120</v>
      </c>
      <c r="B3189">
        <v>1</v>
      </c>
    </row>
    <row r="3190" spans="1:2" x14ac:dyDescent="0.3">
      <c r="A3190" t="s">
        <v>306</v>
      </c>
      <c r="B3190">
        <v>4</v>
      </c>
    </row>
    <row r="3191" spans="1:2" x14ac:dyDescent="0.3">
      <c r="A3191" t="s">
        <v>3844</v>
      </c>
      <c r="B3191">
        <v>1</v>
      </c>
    </row>
    <row r="3192" spans="1:2" x14ac:dyDescent="0.3">
      <c r="A3192" t="s">
        <v>993</v>
      </c>
      <c r="B3192">
        <v>1</v>
      </c>
    </row>
    <row r="3193" spans="1:2" x14ac:dyDescent="0.3">
      <c r="A3193" t="s">
        <v>4665</v>
      </c>
      <c r="B3193">
        <v>2</v>
      </c>
    </row>
    <row r="3194" spans="1:2" x14ac:dyDescent="0.3">
      <c r="A3194" t="s">
        <v>5493</v>
      </c>
      <c r="B3194">
        <v>2</v>
      </c>
    </row>
    <row r="3195" spans="1:2" x14ac:dyDescent="0.3">
      <c r="A3195" t="s">
        <v>3666</v>
      </c>
      <c r="B3195">
        <v>2</v>
      </c>
    </row>
    <row r="3196" spans="1:2" x14ac:dyDescent="0.3">
      <c r="A3196" t="s">
        <v>1524</v>
      </c>
      <c r="B3196">
        <v>2</v>
      </c>
    </row>
    <row r="3197" spans="1:2" x14ac:dyDescent="0.3">
      <c r="A3197" t="s">
        <v>1203</v>
      </c>
      <c r="B3197">
        <v>7</v>
      </c>
    </row>
    <row r="3198" spans="1:2" x14ac:dyDescent="0.3">
      <c r="A3198" t="s">
        <v>1710</v>
      </c>
      <c r="B3198">
        <v>1</v>
      </c>
    </row>
    <row r="3199" spans="1:2" x14ac:dyDescent="0.3">
      <c r="A3199" t="s">
        <v>971</v>
      </c>
      <c r="B3199">
        <v>2</v>
      </c>
    </row>
    <row r="3200" spans="1:2" x14ac:dyDescent="0.3">
      <c r="A3200" t="s">
        <v>500</v>
      </c>
      <c r="B3200">
        <v>1</v>
      </c>
    </row>
    <row r="3201" spans="1:2" x14ac:dyDescent="0.3">
      <c r="A3201" t="s">
        <v>522</v>
      </c>
      <c r="B3201">
        <v>3</v>
      </c>
    </row>
    <row r="3202" spans="1:2" x14ac:dyDescent="0.3">
      <c r="A3202" t="s">
        <v>5431</v>
      </c>
      <c r="B3202">
        <v>1</v>
      </c>
    </row>
    <row r="3203" spans="1:2" x14ac:dyDescent="0.3">
      <c r="A3203" t="s">
        <v>3248</v>
      </c>
      <c r="B3203">
        <v>1</v>
      </c>
    </row>
    <row r="3204" spans="1:2" x14ac:dyDescent="0.3">
      <c r="A3204" t="s">
        <v>3702</v>
      </c>
      <c r="B3204">
        <v>2</v>
      </c>
    </row>
    <row r="3205" spans="1:2" x14ac:dyDescent="0.3">
      <c r="A3205" t="s">
        <v>3129</v>
      </c>
      <c r="B3205">
        <v>3</v>
      </c>
    </row>
    <row r="3206" spans="1:2" x14ac:dyDescent="0.3">
      <c r="A3206" t="s">
        <v>3180</v>
      </c>
      <c r="B3206">
        <v>2</v>
      </c>
    </row>
    <row r="3207" spans="1:2" x14ac:dyDescent="0.3">
      <c r="A3207" t="s">
        <v>303</v>
      </c>
      <c r="B3207">
        <v>3</v>
      </c>
    </row>
    <row r="3208" spans="1:2" x14ac:dyDescent="0.3">
      <c r="A3208" t="s">
        <v>2395</v>
      </c>
      <c r="B3208">
        <v>1</v>
      </c>
    </row>
    <row r="3209" spans="1:2" x14ac:dyDescent="0.3">
      <c r="A3209" t="s">
        <v>3456</v>
      </c>
      <c r="B3209">
        <v>1</v>
      </c>
    </row>
    <row r="3210" spans="1:2" x14ac:dyDescent="0.3">
      <c r="A3210" t="s">
        <v>2666</v>
      </c>
      <c r="B3210">
        <v>2</v>
      </c>
    </row>
    <row r="3211" spans="1:2" x14ac:dyDescent="0.3">
      <c r="A3211" t="s">
        <v>4188</v>
      </c>
      <c r="B3211">
        <v>1</v>
      </c>
    </row>
    <row r="3212" spans="1:2" x14ac:dyDescent="0.3">
      <c r="A3212" t="s">
        <v>4320</v>
      </c>
      <c r="B3212">
        <v>2</v>
      </c>
    </row>
    <row r="3213" spans="1:2" x14ac:dyDescent="0.3">
      <c r="A3213" t="s">
        <v>5565</v>
      </c>
      <c r="B3213">
        <v>2</v>
      </c>
    </row>
    <row r="3214" spans="1:2" x14ac:dyDescent="0.3">
      <c r="A3214" t="s">
        <v>3111</v>
      </c>
      <c r="B3214">
        <v>1</v>
      </c>
    </row>
    <row r="3215" spans="1:2" x14ac:dyDescent="0.3">
      <c r="A3215" t="s">
        <v>5511</v>
      </c>
      <c r="B3215">
        <v>2</v>
      </c>
    </row>
    <row r="3216" spans="1:2" x14ac:dyDescent="0.3">
      <c r="A3216" t="s">
        <v>2743</v>
      </c>
      <c r="B3216">
        <v>2</v>
      </c>
    </row>
    <row r="3217" spans="1:2" x14ac:dyDescent="0.3">
      <c r="A3217" t="s">
        <v>426</v>
      </c>
      <c r="B3217">
        <v>1</v>
      </c>
    </row>
    <row r="3218" spans="1:2" x14ac:dyDescent="0.3">
      <c r="A3218" t="s">
        <v>2290</v>
      </c>
      <c r="B3218">
        <v>1</v>
      </c>
    </row>
    <row r="3219" spans="1:2" x14ac:dyDescent="0.3">
      <c r="A3219" t="s">
        <v>162</v>
      </c>
      <c r="B3219">
        <v>2</v>
      </c>
    </row>
    <row r="3220" spans="1:2" x14ac:dyDescent="0.3">
      <c r="A3220" t="s">
        <v>758</v>
      </c>
      <c r="B3220">
        <v>1</v>
      </c>
    </row>
    <row r="3221" spans="1:2" x14ac:dyDescent="0.3">
      <c r="A3221" t="s">
        <v>3555</v>
      </c>
      <c r="B3221">
        <v>1</v>
      </c>
    </row>
    <row r="3222" spans="1:2" x14ac:dyDescent="0.3">
      <c r="A3222" t="s">
        <v>4768</v>
      </c>
      <c r="B3222">
        <v>1</v>
      </c>
    </row>
    <row r="3223" spans="1:2" x14ac:dyDescent="0.3">
      <c r="A3223" t="s">
        <v>5458</v>
      </c>
      <c r="B3223">
        <v>1</v>
      </c>
    </row>
    <row r="3224" spans="1:2" x14ac:dyDescent="0.3">
      <c r="A3224" t="s">
        <v>512</v>
      </c>
      <c r="B3224">
        <v>4</v>
      </c>
    </row>
    <row r="3225" spans="1:2" x14ac:dyDescent="0.3">
      <c r="A3225" t="s">
        <v>4175</v>
      </c>
      <c r="B3225">
        <v>1</v>
      </c>
    </row>
    <row r="3226" spans="1:2" x14ac:dyDescent="0.3">
      <c r="A3226" t="s">
        <v>5111</v>
      </c>
      <c r="B3226">
        <v>2</v>
      </c>
    </row>
    <row r="3227" spans="1:2" x14ac:dyDescent="0.3">
      <c r="A3227" t="s">
        <v>657</v>
      </c>
      <c r="B3227">
        <v>2</v>
      </c>
    </row>
    <row r="3228" spans="1:2" x14ac:dyDescent="0.3">
      <c r="A3228" t="s">
        <v>4016</v>
      </c>
      <c r="B3228">
        <v>2</v>
      </c>
    </row>
    <row r="3229" spans="1:2" x14ac:dyDescent="0.3">
      <c r="A3229" t="s">
        <v>5323</v>
      </c>
      <c r="B3229">
        <v>1</v>
      </c>
    </row>
    <row r="3230" spans="1:2" x14ac:dyDescent="0.3">
      <c r="A3230" t="s">
        <v>5582</v>
      </c>
      <c r="B3230">
        <v>1</v>
      </c>
    </row>
    <row r="3231" spans="1:2" x14ac:dyDescent="0.3">
      <c r="A3231" t="s">
        <v>497</v>
      </c>
      <c r="B3231">
        <v>2</v>
      </c>
    </row>
    <row r="3232" spans="1:2" x14ac:dyDescent="0.3">
      <c r="A3232" t="s">
        <v>3515</v>
      </c>
      <c r="B3232">
        <v>1</v>
      </c>
    </row>
    <row r="3233" spans="1:2" x14ac:dyDescent="0.3">
      <c r="A3233" t="s">
        <v>5135</v>
      </c>
      <c r="B3233">
        <v>2</v>
      </c>
    </row>
    <row r="3234" spans="1:2" x14ac:dyDescent="0.3">
      <c r="A3234" t="s">
        <v>1465</v>
      </c>
      <c r="B3234">
        <v>1</v>
      </c>
    </row>
    <row r="3235" spans="1:2" x14ac:dyDescent="0.3">
      <c r="A3235" t="s">
        <v>840</v>
      </c>
      <c r="B3235">
        <v>4</v>
      </c>
    </row>
    <row r="3236" spans="1:2" x14ac:dyDescent="0.3">
      <c r="A3236" t="s">
        <v>108</v>
      </c>
      <c r="B3236">
        <v>1</v>
      </c>
    </row>
    <row r="3237" spans="1:2" x14ac:dyDescent="0.3">
      <c r="A3237" t="s">
        <v>2110</v>
      </c>
      <c r="B3237">
        <v>3</v>
      </c>
    </row>
    <row r="3238" spans="1:2" x14ac:dyDescent="0.3">
      <c r="A3238" t="s">
        <v>3143</v>
      </c>
      <c r="B3238">
        <v>1</v>
      </c>
    </row>
    <row r="3239" spans="1:2" x14ac:dyDescent="0.3">
      <c r="A3239" t="s">
        <v>5496</v>
      </c>
      <c r="B3239">
        <v>1</v>
      </c>
    </row>
    <row r="3240" spans="1:2" x14ac:dyDescent="0.3">
      <c r="A3240" t="s">
        <v>3133</v>
      </c>
      <c r="B3240">
        <v>1</v>
      </c>
    </row>
    <row r="3241" spans="1:2" x14ac:dyDescent="0.3">
      <c r="A3241" t="s">
        <v>2221</v>
      </c>
      <c r="B3241">
        <v>3</v>
      </c>
    </row>
    <row r="3242" spans="1:2" x14ac:dyDescent="0.3">
      <c r="A3242" t="s">
        <v>4256</v>
      </c>
      <c r="B3242">
        <v>1</v>
      </c>
    </row>
    <row r="3243" spans="1:2" x14ac:dyDescent="0.3">
      <c r="A3243" t="s">
        <v>911</v>
      </c>
      <c r="B3243">
        <v>3</v>
      </c>
    </row>
    <row r="3244" spans="1:2" x14ac:dyDescent="0.3">
      <c r="A3244" t="s">
        <v>2047</v>
      </c>
      <c r="B3244">
        <v>4</v>
      </c>
    </row>
    <row r="3245" spans="1:2" x14ac:dyDescent="0.3">
      <c r="A3245" t="s">
        <v>196</v>
      </c>
      <c r="B3245">
        <v>2</v>
      </c>
    </row>
    <row r="3246" spans="1:2" x14ac:dyDescent="0.3">
      <c r="A3246" t="s">
        <v>5508</v>
      </c>
      <c r="B3246">
        <v>1</v>
      </c>
    </row>
    <row r="3247" spans="1:2" x14ac:dyDescent="0.3">
      <c r="A3247" t="s">
        <v>5849</v>
      </c>
      <c r="B3247">
        <v>1</v>
      </c>
    </row>
    <row r="3248" spans="1:2" x14ac:dyDescent="0.3">
      <c r="A3248" t="s">
        <v>3862</v>
      </c>
      <c r="B3248">
        <v>1</v>
      </c>
    </row>
    <row r="3249" spans="1:2" x14ac:dyDescent="0.3">
      <c r="A3249" t="s">
        <v>5963</v>
      </c>
      <c r="B3249">
        <v>1</v>
      </c>
    </row>
    <row r="3250" spans="1:2" x14ac:dyDescent="0.3">
      <c r="A3250" t="s">
        <v>4046</v>
      </c>
      <c r="B3250">
        <v>2</v>
      </c>
    </row>
    <row r="3251" spans="1:2" x14ac:dyDescent="0.3">
      <c r="A3251" t="s">
        <v>5782</v>
      </c>
      <c r="B3251">
        <v>1</v>
      </c>
    </row>
    <row r="3252" spans="1:2" x14ac:dyDescent="0.3">
      <c r="A3252" t="s">
        <v>744</v>
      </c>
      <c r="B3252">
        <v>1</v>
      </c>
    </row>
    <row r="3253" spans="1:2" x14ac:dyDescent="0.3">
      <c r="A3253" t="s">
        <v>1100</v>
      </c>
      <c r="B3253">
        <v>7</v>
      </c>
    </row>
    <row r="3254" spans="1:2" x14ac:dyDescent="0.3">
      <c r="A3254" t="s">
        <v>4824</v>
      </c>
      <c r="B3254">
        <v>1</v>
      </c>
    </row>
    <row r="3255" spans="1:2" x14ac:dyDescent="0.3">
      <c r="A3255" t="s">
        <v>284</v>
      </c>
      <c r="B3255">
        <v>1</v>
      </c>
    </row>
    <row r="3256" spans="1:2" x14ac:dyDescent="0.3">
      <c r="A3256" t="s">
        <v>2891</v>
      </c>
      <c r="B3256">
        <v>1</v>
      </c>
    </row>
    <row r="3257" spans="1:2" x14ac:dyDescent="0.3">
      <c r="A3257" t="s">
        <v>1419</v>
      </c>
      <c r="B3257">
        <v>3</v>
      </c>
    </row>
    <row r="3258" spans="1:2" x14ac:dyDescent="0.3">
      <c r="A3258" t="s">
        <v>5395</v>
      </c>
      <c r="B3258">
        <v>2</v>
      </c>
    </row>
    <row r="3259" spans="1:2" x14ac:dyDescent="0.3">
      <c r="A3259" t="s">
        <v>4286</v>
      </c>
      <c r="B3259">
        <v>2</v>
      </c>
    </row>
    <row r="3260" spans="1:2" x14ac:dyDescent="0.3">
      <c r="A3260" t="s">
        <v>2629</v>
      </c>
      <c r="B3260">
        <v>1</v>
      </c>
    </row>
    <row r="3261" spans="1:2" x14ac:dyDescent="0.3">
      <c r="A3261" t="s">
        <v>4103</v>
      </c>
      <c r="B3261">
        <v>2</v>
      </c>
    </row>
    <row r="3262" spans="1:2" x14ac:dyDescent="0.3">
      <c r="A3262" t="s">
        <v>4598</v>
      </c>
      <c r="B3262">
        <v>1</v>
      </c>
    </row>
    <row r="3263" spans="1:2" x14ac:dyDescent="0.3">
      <c r="A3263" t="s">
        <v>1350</v>
      </c>
      <c r="B3263">
        <v>2</v>
      </c>
    </row>
    <row r="3264" spans="1:2" x14ac:dyDescent="0.3">
      <c r="A3264" t="s">
        <v>3460</v>
      </c>
      <c r="B3264">
        <v>2</v>
      </c>
    </row>
    <row r="3265" spans="1:2" x14ac:dyDescent="0.3">
      <c r="A3265" t="s">
        <v>5890</v>
      </c>
      <c r="B3265">
        <v>1</v>
      </c>
    </row>
    <row r="3266" spans="1:2" x14ac:dyDescent="0.3">
      <c r="A3266" t="s">
        <v>2617</v>
      </c>
      <c r="B3266">
        <v>1</v>
      </c>
    </row>
    <row r="3267" spans="1:2" x14ac:dyDescent="0.3">
      <c r="A3267" t="s">
        <v>2181</v>
      </c>
      <c r="B3267">
        <v>2</v>
      </c>
    </row>
    <row r="3268" spans="1:2" x14ac:dyDescent="0.3">
      <c r="A3268" t="s">
        <v>2011</v>
      </c>
      <c r="B3268">
        <v>2</v>
      </c>
    </row>
    <row r="3269" spans="1:2" x14ac:dyDescent="0.3">
      <c r="A3269" t="s">
        <v>2418</v>
      </c>
      <c r="B3269">
        <v>1</v>
      </c>
    </row>
    <row r="3270" spans="1:2" x14ac:dyDescent="0.3">
      <c r="A3270" t="s">
        <v>4710</v>
      </c>
      <c r="B3270">
        <v>1</v>
      </c>
    </row>
    <row r="3271" spans="1:2" x14ac:dyDescent="0.3">
      <c r="A3271" t="s">
        <v>381</v>
      </c>
      <c r="B3271">
        <v>4</v>
      </c>
    </row>
    <row r="3272" spans="1:2" x14ac:dyDescent="0.3">
      <c r="A3272" t="s">
        <v>245</v>
      </c>
      <c r="B3272">
        <v>3</v>
      </c>
    </row>
    <row r="3273" spans="1:2" x14ac:dyDescent="0.3">
      <c r="A3273" t="s">
        <v>2334</v>
      </c>
      <c r="B3273">
        <v>1</v>
      </c>
    </row>
    <row r="3274" spans="1:2" x14ac:dyDescent="0.3">
      <c r="A3274" t="s">
        <v>588</v>
      </c>
      <c r="B3274">
        <v>1</v>
      </c>
    </row>
    <row r="3275" spans="1:2" x14ac:dyDescent="0.3">
      <c r="A3275" t="s">
        <v>2358</v>
      </c>
      <c r="B3275">
        <v>2</v>
      </c>
    </row>
    <row r="3276" spans="1:2" x14ac:dyDescent="0.3">
      <c r="A3276" t="s">
        <v>2833</v>
      </c>
      <c r="B3276">
        <v>2</v>
      </c>
    </row>
    <row r="3277" spans="1:2" x14ac:dyDescent="0.3">
      <c r="A3277" t="s">
        <v>2199</v>
      </c>
      <c r="B3277">
        <v>1</v>
      </c>
    </row>
    <row r="3278" spans="1:2" x14ac:dyDescent="0.3">
      <c r="A3278" t="s">
        <v>748</v>
      </c>
      <c r="B3278">
        <v>2</v>
      </c>
    </row>
    <row r="3279" spans="1:2" x14ac:dyDescent="0.3">
      <c r="A3279" t="s">
        <v>5133</v>
      </c>
      <c r="B3279">
        <v>1</v>
      </c>
    </row>
    <row r="3280" spans="1:2" x14ac:dyDescent="0.3">
      <c r="A3280" t="s">
        <v>1662</v>
      </c>
      <c r="B3280">
        <v>1</v>
      </c>
    </row>
    <row r="3281" spans="1:2" x14ac:dyDescent="0.3">
      <c r="A3281" t="s">
        <v>1619</v>
      </c>
      <c r="B3281">
        <v>1</v>
      </c>
    </row>
    <row r="3282" spans="1:2" x14ac:dyDescent="0.3">
      <c r="A3282" t="s">
        <v>4095</v>
      </c>
      <c r="B3282">
        <v>1</v>
      </c>
    </row>
    <row r="3283" spans="1:2" x14ac:dyDescent="0.3">
      <c r="A3283" t="s">
        <v>5125</v>
      </c>
      <c r="B3283">
        <v>1</v>
      </c>
    </row>
    <row r="3284" spans="1:2" x14ac:dyDescent="0.3">
      <c r="A3284" t="s">
        <v>5989</v>
      </c>
      <c r="B3284">
        <v>1</v>
      </c>
    </row>
    <row r="3285" spans="1:2" x14ac:dyDescent="0.3">
      <c r="A3285" t="s">
        <v>5644</v>
      </c>
      <c r="B3285">
        <v>1</v>
      </c>
    </row>
    <row r="3286" spans="1:2" x14ac:dyDescent="0.3">
      <c r="A3286" t="s">
        <v>3408</v>
      </c>
      <c r="B3286">
        <v>1</v>
      </c>
    </row>
    <row r="3287" spans="1:2" x14ac:dyDescent="0.3">
      <c r="A3287" t="s">
        <v>1642</v>
      </c>
      <c r="B3287">
        <v>2</v>
      </c>
    </row>
    <row r="3288" spans="1:2" x14ac:dyDescent="0.3">
      <c r="A3288" t="s">
        <v>508</v>
      </c>
      <c r="B3288">
        <v>2</v>
      </c>
    </row>
    <row r="3289" spans="1:2" x14ac:dyDescent="0.3">
      <c r="A3289" t="s">
        <v>654</v>
      </c>
      <c r="B3289">
        <v>3</v>
      </c>
    </row>
    <row r="3290" spans="1:2" x14ac:dyDescent="0.3">
      <c r="A3290" t="s">
        <v>1187</v>
      </c>
      <c r="B3290">
        <v>1</v>
      </c>
    </row>
    <row r="3291" spans="1:2" x14ac:dyDescent="0.3">
      <c r="A3291" t="s">
        <v>3135</v>
      </c>
      <c r="B3291">
        <v>2</v>
      </c>
    </row>
    <row r="3292" spans="1:2" x14ac:dyDescent="0.3">
      <c r="A3292" t="s">
        <v>5683</v>
      </c>
      <c r="B3292">
        <v>1</v>
      </c>
    </row>
    <row r="3293" spans="1:2" x14ac:dyDescent="0.3">
      <c r="A3293" t="s">
        <v>2430</v>
      </c>
      <c r="B3293">
        <v>1</v>
      </c>
    </row>
    <row r="3294" spans="1:2" x14ac:dyDescent="0.3">
      <c r="A3294" t="s">
        <v>5235</v>
      </c>
      <c r="B3294">
        <v>1</v>
      </c>
    </row>
    <row r="3295" spans="1:2" x14ac:dyDescent="0.3">
      <c r="A3295" t="s">
        <v>3346</v>
      </c>
      <c r="B3295">
        <v>2</v>
      </c>
    </row>
    <row r="3296" spans="1:2" x14ac:dyDescent="0.3">
      <c r="A3296" t="s">
        <v>822</v>
      </c>
      <c r="B3296">
        <v>3</v>
      </c>
    </row>
    <row r="3297" spans="1:2" x14ac:dyDescent="0.3">
      <c r="A3297" t="s">
        <v>479</v>
      </c>
      <c r="B3297">
        <v>1</v>
      </c>
    </row>
    <row r="3298" spans="1:2" x14ac:dyDescent="0.3">
      <c r="A3298" t="s">
        <v>3627</v>
      </c>
      <c r="B3298">
        <v>2</v>
      </c>
    </row>
    <row r="3299" spans="1:2" x14ac:dyDescent="0.3">
      <c r="A3299" t="s">
        <v>3298</v>
      </c>
      <c r="B3299">
        <v>1</v>
      </c>
    </row>
    <row r="3300" spans="1:2" x14ac:dyDescent="0.3">
      <c r="A3300" t="s">
        <v>5971</v>
      </c>
      <c r="B3300">
        <v>1</v>
      </c>
    </row>
    <row r="3301" spans="1:2" x14ac:dyDescent="0.3">
      <c r="A3301" t="s">
        <v>5820</v>
      </c>
      <c r="B3301">
        <v>1</v>
      </c>
    </row>
    <row r="3302" spans="1:2" x14ac:dyDescent="0.3">
      <c r="A3302" t="s">
        <v>2639</v>
      </c>
      <c r="B3302">
        <v>1</v>
      </c>
    </row>
    <row r="3303" spans="1:2" x14ac:dyDescent="0.3">
      <c r="A3303" t="s">
        <v>5520</v>
      </c>
      <c r="B3303">
        <v>1</v>
      </c>
    </row>
    <row r="3304" spans="1:2" x14ac:dyDescent="0.3">
      <c r="A3304" t="s">
        <v>1547</v>
      </c>
      <c r="B3304">
        <v>1</v>
      </c>
    </row>
    <row r="3305" spans="1:2" x14ac:dyDescent="0.3">
      <c r="A3305" t="s">
        <v>4966</v>
      </c>
      <c r="B3305">
        <v>2</v>
      </c>
    </row>
    <row r="3306" spans="1:2" x14ac:dyDescent="0.3">
      <c r="A3306" t="s">
        <v>2959</v>
      </c>
      <c r="B3306">
        <v>1</v>
      </c>
    </row>
    <row r="3307" spans="1:2" x14ac:dyDescent="0.3">
      <c r="A3307" t="s">
        <v>1970</v>
      </c>
      <c r="B3307">
        <v>2</v>
      </c>
    </row>
    <row r="3308" spans="1:2" x14ac:dyDescent="0.3">
      <c r="A3308" t="s">
        <v>2207</v>
      </c>
      <c r="B3308">
        <v>2</v>
      </c>
    </row>
    <row r="3309" spans="1:2" x14ac:dyDescent="0.3">
      <c r="A3309" t="s">
        <v>4165</v>
      </c>
      <c r="B3309">
        <v>1</v>
      </c>
    </row>
    <row r="3310" spans="1:2" x14ac:dyDescent="0.3">
      <c r="A3310" t="s">
        <v>2308</v>
      </c>
      <c r="B3310">
        <v>1</v>
      </c>
    </row>
    <row r="3311" spans="1:2" x14ac:dyDescent="0.3">
      <c r="A3311" t="s">
        <v>1380</v>
      </c>
      <c r="B3311">
        <v>1</v>
      </c>
    </row>
    <row r="3312" spans="1:2" x14ac:dyDescent="0.3">
      <c r="A3312" t="s">
        <v>4733</v>
      </c>
      <c r="B3312">
        <v>1</v>
      </c>
    </row>
    <row r="3313" spans="1:2" x14ac:dyDescent="0.3">
      <c r="A3313" t="s">
        <v>3062</v>
      </c>
      <c r="B3313">
        <v>1</v>
      </c>
    </row>
    <row r="3314" spans="1:2" x14ac:dyDescent="0.3">
      <c r="A3314" t="s">
        <v>3682</v>
      </c>
      <c r="B3314">
        <v>2</v>
      </c>
    </row>
    <row r="3315" spans="1:2" x14ac:dyDescent="0.3">
      <c r="A3315" t="s">
        <v>2320</v>
      </c>
      <c r="B3315">
        <v>2</v>
      </c>
    </row>
    <row r="3316" spans="1:2" x14ac:dyDescent="0.3">
      <c r="A3316" t="s">
        <v>936</v>
      </c>
      <c r="B3316">
        <v>4</v>
      </c>
    </row>
    <row r="3317" spans="1:2" x14ac:dyDescent="0.3">
      <c r="A3317" t="s">
        <v>1895</v>
      </c>
      <c r="B3317">
        <v>1</v>
      </c>
    </row>
    <row r="3318" spans="1:2" x14ac:dyDescent="0.3">
      <c r="A3318" t="s">
        <v>896</v>
      </c>
      <c r="B3318">
        <v>3</v>
      </c>
    </row>
    <row r="3319" spans="1:2" x14ac:dyDescent="0.3">
      <c r="A3319" t="s">
        <v>1984</v>
      </c>
      <c r="B3319">
        <v>2</v>
      </c>
    </row>
    <row r="3320" spans="1:2" x14ac:dyDescent="0.3">
      <c r="A3320" t="s">
        <v>4003</v>
      </c>
      <c r="B3320">
        <v>2</v>
      </c>
    </row>
    <row r="3321" spans="1:2" x14ac:dyDescent="0.3">
      <c r="A3321" t="s">
        <v>5625</v>
      </c>
      <c r="B3321">
        <v>1</v>
      </c>
    </row>
    <row r="3322" spans="1:2" x14ac:dyDescent="0.3">
      <c r="A3322" t="s">
        <v>2704</v>
      </c>
      <c r="B3322">
        <v>3</v>
      </c>
    </row>
    <row r="3323" spans="1:2" x14ac:dyDescent="0.3">
      <c r="A3323" t="s">
        <v>3154</v>
      </c>
      <c r="B3323">
        <v>1</v>
      </c>
    </row>
    <row r="3324" spans="1:2" x14ac:dyDescent="0.3">
      <c r="A3324" t="s">
        <v>366</v>
      </c>
      <c r="B3324">
        <v>1</v>
      </c>
    </row>
    <row r="3325" spans="1:2" x14ac:dyDescent="0.3">
      <c r="A3325" t="s">
        <v>2842</v>
      </c>
      <c r="B3325">
        <v>1</v>
      </c>
    </row>
    <row r="3326" spans="1:2" x14ac:dyDescent="0.3">
      <c r="A3326" t="s">
        <v>532</v>
      </c>
      <c r="B3326">
        <v>1</v>
      </c>
    </row>
    <row r="3327" spans="1:2" x14ac:dyDescent="0.3">
      <c r="A3327" t="s">
        <v>368</v>
      </c>
      <c r="B3327">
        <v>1</v>
      </c>
    </row>
    <row r="3328" spans="1:2" x14ac:dyDescent="0.3">
      <c r="A3328" t="s">
        <v>5620</v>
      </c>
      <c r="B3328">
        <v>1</v>
      </c>
    </row>
    <row r="3329" spans="1:2" x14ac:dyDescent="0.3">
      <c r="A3329" t="s">
        <v>4971</v>
      </c>
      <c r="B3329">
        <v>2</v>
      </c>
    </row>
    <row r="3330" spans="1:2" x14ac:dyDescent="0.3">
      <c r="A3330" t="s">
        <v>4346</v>
      </c>
      <c r="B3330">
        <v>3</v>
      </c>
    </row>
    <row r="3331" spans="1:2" x14ac:dyDescent="0.3">
      <c r="A3331" t="s">
        <v>246</v>
      </c>
      <c r="B3331">
        <v>3</v>
      </c>
    </row>
    <row r="3332" spans="1:2" x14ac:dyDescent="0.3">
      <c r="A3332" t="s">
        <v>4053</v>
      </c>
      <c r="B3332">
        <v>1</v>
      </c>
    </row>
    <row r="3333" spans="1:2" x14ac:dyDescent="0.3">
      <c r="A3333" t="s">
        <v>829</v>
      </c>
      <c r="B3333">
        <v>2</v>
      </c>
    </row>
    <row r="3334" spans="1:2" x14ac:dyDescent="0.3">
      <c r="A3334" t="s">
        <v>2272</v>
      </c>
      <c r="B3334">
        <v>3</v>
      </c>
    </row>
    <row r="3335" spans="1:2" x14ac:dyDescent="0.3">
      <c r="A3335" t="s">
        <v>3378</v>
      </c>
      <c r="B3335">
        <v>1</v>
      </c>
    </row>
    <row r="3336" spans="1:2" x14ac:dyDescent="0.3">
      <c r="A3336" t="s">
        <v>3737</v>
      </c>
      <c r="B3336">
        <v>2</v>
      </c>
    </row>
    <row r="3337" spans="1:2" x14ac:dyDescent="0.3">
      <c r="A3337" t="s">
        <v>1040</v>
      </c>
      <c r="B3337">
        <v>1</v>
      </c>
    </row>
    <row r="3338" spans="1:2" x14ac:dyDescent="0.3">
      <c r="A3338" t="s">
        <v>1452</v>
      </c>
      <c r="B3338">
        <v>2</v>
      </c>
    </row>
    <row r="3339" spans="1:2" x14ac:dyDescent="0.3">
      <c r="A3339" t="s">
        <v>1476</v>
      </c>
      <c r="B3339">
        <v>4</v>
      </c>
    </row>
    <row r="3340" spans="1:2" x14ac:dyDescent="0.3">
      <c r="A3340" t="s">
        <v>179</v>
      </c>
      <c r="B3340">
        <v>1</v>
      </c>
    </row>
    <row r="3341" spans="1:2" x14ac:dyDescent="0.3">
      <c r="A3341" t="s">
        <v>5126</v>
      </c>
      <c r="B3341">
        <v>1</v>
      </c>
    </row>
    <row r="3342" spans="1:2" x14ac:dyDescent="0.3">
      <c r="A3342" t="s">
        <v>4811</v>
      </c>
      <c r="B3342">
        <v>1</v>
      </c>
    </row>
    <row r="3343" spans="1:2" x14ac:dyDescent="0.3">
      <c r="A3343" t="s">
        <v>5805</v>
      </c>
      <c r="B3343">
        <v>1</v>
      </c>
    </row>
    <row r="3344" spans="1:2" x14ac:dyDescent="0.3">
      <c r="A3344" t="s">
        <v>1410</v>
      </c>
      <c r="B3344">
        <v>2</v>
      </c>
    </row>
    <row r="3345" spans="1:2" x14ac:dyDescent="0.3">
      <c r="A3345" t="s">
        <v>639</v>
      </c>
      <c r="B3345">
        <v>3</v>
      </c>
    </row>
    <row r="3346" spans="1:2" x14ac:dyDescent="0.3">
      <c r="A3346" t="s">
        <v>5168</v>
      </c>
      <c r="B3346">
        <v>1</v>
      </c>
    </row>
    <row r="3347" spans="1:2" x14ac:dyDescent="0.3">
      <c r="A3347" t="s">
        <v>3852</v>
      </c>
      <c r="B3347">
        <v>3</v>
      </c>
    </row>
    <row r="3348" spans="1:2" x14ac:dyDescent="0.3">
      <c r="A3348" t="s">
        <v>4646</v>
      </c>
      <c r="B3348">
        <v>2</v>
      </c>
    </row>
    <row r="3349" spans="1:2" x14ac:dyDescent="0.3">
      <c r="A3349" t="s">
        <v>1034</v>
      </c>
      <c r="B3349">
        <v>2</v>
      </c>
    </row>
    <row r="3350" spans="1:2" x14ac:dyDescent="0.3">
      <c r="A3350" t="s">
        <v>1077</v>
      </c>
      <c r="B3350">
        <v>3</v>
      </c>
    </row>
    <row r="3351" spans="1:2" x14ac:dyDescent="0.3">
      <c r="A3351" t="s">
        <v>3572</v>
      </c>
      <c r="B3351">
        <v>2</v>
      </c>
    </row>
    <row r="3352" spans="1:2" x14ac:dyDescent="0.3">
      <c r="A3352" t="s">
        <v>3966</v>
      </c>
      <c r="B3352">
        <v>1</v>
      </c>
    </row>
    <row r="3353" spans="1:2" x14ac:dyDescent="0.3">
      <c r="A3353" t="s">
        <v>2499</v>
      </c>
      <c r="B3353">
        <v>1</v>
      </c>
    </row>
    <row r="3354" spans="1:2" x14ac:dyDescent="0.3">
      <c r="A3354" t="s">
        <v>710</v>
      </c>
      <c r="B3354">
        <v>5</v>
      </c>
    </row>
    <row r="3355" spans="1:2" x14ac:dyDescent="0.3">
      <c r="A3355" t="s">
        <v>1767</v>
      </c>
      <c r="B3355">
        <v>1</v>
      </c>
    </row>
    <row r="3356" spans="1:2" x14ac:dyDescent="0.3">
      <c r="A3356" t="s">
        <v>2882</v>
      </c>
      <c r="B3356">
        <v>2</v>
      </c>
    </row>
    <row r="3357" spans="1:2" x14ac:dyDescent="0.3">
      <c r="A3357" t="s">
        <v>3443</v>
      </c>
      <c r="B3357">
        <v>3</v>
      </c>
    </row>
    <row r="3358" spans="1:2" x14ac:dyDescent="0.3">
      <c r="A3358" t="s">
        <v>3141</v>
      </c>
      <c r="B3358">
        <v>1</v>
      </c>
    </row>
    <row r="3359" spans="1:2" x14ac:dyDescent="0.3">
      <c r="A3359" t="s">
        <v>3250</v>
      </c>
      <c r="B3359">
        <v>1</v>
      </c>
    </row>
    <row r="3360" spans="1:2" x14ac:dyDescent="0.3">
      <c r="A3360" t="s">
        <v>5561</v>
      </c>
      <c r="B3360">
        <v>2</v>
      </c>
    </row>
    <row r="3361" spans="1:2" x14ac:dyDescent="0.3">
      <c r="A3361" t="s">
        <v>1060</v>
      </c>
      <c r="B3361">
        <v>1</v>
      </c>
    </row>
    <row r="3362" spans="1:2" x14ac:dyDescent="0.3">
      <c r="A3362" t="s">
        <v>3809</v>
      </c>
      <c r="B3362">
        <v>3</v>
      </c>
    </row>
    <row r="3363" spans="1:2" x14ac:dyDescent="0.3">
      <c r="A3363" t="s">
        <v>2480</v>
      </c>
      <c r="B3363">
        <v>2</v>
      </c>
    </row>
    <row r="3364" spans="1:2" x14ac:dyDescent="0.3">
      <c r="A3364" t="s">
        <v>1098</v>
      </c>
      <c r="B3364">
        <v>1</v>
      </c>
    </row>
    <row r="3365" spans="1:2" x14ac:dyDescent="0.3">
      <c r="A3365" t="s">
        <v>4111</v>
      </c>
      <c r="B3365">
        <v>1</v>
      </c>
    </row>
    <row r="3366" spans="1:2" x14ac:dyDescent="0.3">
      <c r="A3366" t="s">
        <v>3238</v>
      </c>
      <c r="B3366">
        <v>2</v>
      </c>
    </row>
    <row r="3367" spans="1:2" x14ac:dyDescent="0.3">
      <c r="A3367" t="s">
        <v>4956</v>
      </c>
      <c r="B3367">
        <v>1</v>
      </c>
    </row>
    <row r="3368" spans="1:2" x14ac:dyDescent="0.3">
      <c r="A3368" t="s">
        <v>2691</v>
      </c>
      <c r="B3368">
        <v>1</v>
      </c>
    </row>
    <row r="3369" spans="1:2" x14ac:dyDescent="0.3">
      <c r="A3369" t="s">
        <v>5552</v>
      </c>
      <c r="B3369">
        <v>1</v>
      </c>
    </row>
    <row r="3370" spans="1:2" x14ac:dyDescent="0.3">
      <c r="A3370" t="s">
        <v>5182</v>
      </c>
      <c r="B3370">
        <v>1</v>
      </c>
    </row>
    <row r="3371" spans="1:2" x14ac:dyDescent="0.3">
      <c r="A3371" t="s">
        <v>1377</v>
      </c>
      <c r="B3371">
        <v>2</v>
      </c>
    </row>
    <row r="3372" spans="1:2" x14ac:dyDescent="0.3">
      <c r="A3372" t="s">
        <v>1973</v>
      </c>
      <c r="B3372">
        <v>1</v>
      </c>
    </row>
    <row r="3373" spans="1:2" x14ac:dyDescent="0.3">
      <c r="A3373" t="s">
        <v>1290</v>
      </c>
      <c r="B3373">
        <v>1</v>
      </c>
    </row>
    <row r="3374" spans="1:2" x14ac:dyDescent="0.3">
      <c r="A3374" t="s">
        <v>259</v>
      </c>
      <c r="B3374">
        <v>3</v>
      </c>
    </row>
    <row r="3375" spans="1:2" x14ac:dyDescent="0.3">
      <c r="A3375" t="s">
        <v>5482</v>
      </c>
      <c r="B3375">
        <v>1</v>
      </c>
    </row>
    <row r="3376" spans="1:2" x14ac:dyDescent="0.3">
      <c r="A3376" t="s">
        <v>5350</v>
      </c>
      <c r="B3376">
        <v>1</v>
      </c>
    </row>
    <row r="3377" spans="1:2" x14ac:dyDescent="0.3">
      <c r="A3377" t="s">
        <v>5433</v>
      </c>
      <c r="B3377">
        <v>1</v>
      </c>
    </row>
    <row r="3378" spans="1:2" x14ac:dyDescent="0.3">
      <c r="A3378" t="s">
        <v>4064</v>
      </c>
      <c r="B3378">
        <v>1</v>
      </c>
    </row>
    <row r="3379" spans="1:2" x14ac:dyDescent="0.3">
      <c r="A3379" t="s">
        <v>5817</v>
      </c>
      <c r="B3379">
        <v>1</v>
      </c>
    </row>
    <row r="3380" spans="1:2" x14ac:dyDescent="0.3">
      <c r="A3380" t="s">
        <v>2564</v>
      </c>
      <c r="B3380">
        <v>1</v>
      </c>
    </row>
    <row r="3381" spans="1:2" x14ac:dyDescent="0.3">
      <c r="A3381" t="s">
        <v>2081</v>
      </c>
      <c r="B3381">
        <v>2</v>
      </c>
    </row>
    <row r="3382" spans="1:2" x14ac:dyDescent="0.3">
      <c r="A3382" t="s">
        <v>5572</v>
      </c>
      <c r="B3382">
        <v>1</v>
      </c>
    </row>
    <row r="3383" spans="1:2" x14ac:dyDescent="0.3">
      <c r="A3383" t="s">
        <v>2268</v>
      </c>
      <c r="B3383">
        <v>2</v>
      </c>
    </row>
    <row r="3384" spans="1:2" x14ac:dyDescent="0.3">
      <c r="A3384" t="s">
        <v>4888</v>
      </c>
      <c r="B3384">
        <v>2</v>
      </c>
    </row>
    <row r="3385" spans="1:2" x14ac:dyDescent="0.3">
      <c r="A3385" t="s">
        <v>1772</v>
      </c>
      <c r="B3385">
        <v>2</v>
      </c>
    </row>
    <row r="3386" spans="1:2" x14ac:dyDescent="0.3">
      <c r="A3386" t="s">
        <v>2510</v>
      </c>
      <c r="B3386">
        <v>2</v>
      </c>
    </row>
    <row r="3387" spans="1:2" x14ac:dyDescent="0.3">
      <c r="A3387" t="s">
        <v>2092</v>
      </c>
      <c r="B3387">
        <v>2</v>
      </c>
    </row>
    <row r="3388" spans="1:2" x14ac:dyDescent="0.3">
      <c r="A3388" t="s">
        <v>3120</v>
      </c>
      <c r="B3388">
        <v>1</v>
      </c>
    </row>
    <row r="3389" spans="1:2" x14ac:dyDescent="0.3">
      <c r="A3389" t="s">
        <v>5744</v>
      </c>
      <c r="B3389">
        <v>1</v>
      </c>
    </row>
    <row r="3390" spans="1:2" x14ac:dyDescent="0.3">
      <c r="A3390" t="s">
        <v>2153</v>
      </c>
      <c r="B3390">
        <v>1</v>
      </c>
    </row>
    <row r="3391" spans="1:2" x14ac:dyDescent="0.3">
      <c r="A3391" t="s">
        <v>4986</v>
      </c>
      <c r="B3391">
        <v>2</v>
      </c>
    </row>
    <row r="3392" spans="1:2" x14ac:dyDescent="0.3">
      <c r="A3392" t="s">
        <v>590</v>
      </c>
      <c r="B3392">
        <v>3</v>
      </c>
    </row>
    <row r="3393" spans="1:2" x14ac:dyDescent="0.3">
      <c r="A3393" t="s">
        <v>4693</v>
      </c>
      <c r="B3393">
        <v>1</v>
      </c>
    </row>
    <row r="3394" spans="1:2" x14ac:dyDescent="0.3">
      <c r="A3394" t="s">
        <v>62</v>
      </c>
      <c r="B3394">
        <v>2</v>
      </c>
    </row>
    <row r="3395" spans="1:2" x14ac:dyDescent="0.3">
      <c r="A3395" t="s">
        <v>4082</v>
      </c>
      <c r="B3395">
        <v>1</v>
      </c>
    </row>
    <row r="3396" spans="1:2" x14ac:dyDescent="0.3">
      <c r="A3396" t="s">
        <v>1048</v>
      </c>
      <c r="B3396">
        <v>2</v>
      </c>
    </row>
    <row r="3397" spans="1:2" x14ac:dyDescent="0.3">
      <c r="A3397" t="s">
        <v>2838</v>
      </c>
      <c r="B3397">
        <v>2</v>
      </c>
    </row>
    <row r="3398" spans="1:2" x14ac:dyDescent="0.3">
      <c r="A3398" t="s">
        <v>583</v>
      </c>
      <c r="B3398">
        <v>1</v>
      </c>
    </row>
    <row r="3399" spans="1:2" x14ac:dyDescent="0.3">
      <c r="A3399" t="s">
        <v>2594</v>
      </c>
      <c r="B3399">
        <v>2</v>
      </c>
    </row>
    <row r="3400" spans="1:2" x14ac:dyDescent="0.3">
      <c r="A3400" t="s">
        <v>2471</v>
      </c>
      <c r="B3400">
        <v>2</v>
      </c>
    </row>
    <row r="3401" spans="1:2" x14ac:dyDescent="0.3">
      <c r="A3401" t="s">
        <v>1446</v>
      </c>
      <c r="B3401">
        <v>4</v>
      </c>
    </row>
    <row r="3402" spans="1:2" x14ac:dyDescent="0.3">
      <c r="A3402" t="s">
        <v>3417</v>
      </c>
      <c r="B3402">
        <v>1</v>
      </c>
    </row>
    <row r="3403" spans="1:2" x14ac:dyDescent="0.3">
      <c r="A3403" t="s">
        <v>4657</v>
      </c>
      <c r="B3403">
        <v>1</v>
      </c>
    </row>
    <row r="3404" spans="1:2" x14ac:dyDescent="0.3">
      <c r="A3404" t="s">
        <v>197</v>
      </c>
      <c r="B3404">
        <v>2</v>
      </c>
    </row>
    <row r="3405" spans="1:2" x14ac:dyDescent="0.3">
      <c r="A3405" t="s">
        <v>3369</v>
      </c>
      <c r="B3405">
        <v>2</v>
      </c>
    </row>
    <row r="3406" spans="1:2" x14ac:dyDescent="0.3">
      <c r="A3406" t="s">
        <v>2684</v>
      </c>
      <c r="B3406">
        <v>2</v>
      </c>
    </row>
    <row r="3407" spans="1:2" x14ac:dyDescent="0.3">
      <c r="A3407" t="s">
        <v>2533</v>
      </c>
      <c r="B3407">
        <v>2</v>
      </c>
    </row>
    <row r="3408" spans="1:2" x14ac:dyDescent="0.3">
      <c r="A3408" t="s">
        <v>3448</v>
      </c>
      <c r="B3408">
        <v>1</v>
      </c>
    </row>
    <row r="3409" spans="1:2" x14ac:dyDescent="0.3">
      <c r="A3409" t="s">
        <v>3783</v>
      </c>
      <c r="B3409">
        <v>1</v>
      </c>
    </row>
    <row r="3410" spans="1:2" x14ac:dyDescent="0.3">
      <c r="A3410" t="s">
        <v>1146</v>
      </c>
      <c r="B3410">
        <v>3</v>
      </c>
    </row>
    <row r="3411" spans="1:2" x14ac:dyDescent="0.3">
      <c r="A3411" t="s">
        <v>2087</v>
      </c>
      <c r="B3411">
        <v>2</v>
      </c>
    </row>
    <row r="3412" spans="1:2" x14ac:dyDescent="0.3">
      <c r="A3412" t="s">
        <v>2249</v>
      </c>
      <c r="B3412">
        <v>2</v>
      </c>
    </row>
    <row r="3413" spans="1:2" x14ac:dyDescent="0.3">
      <c r="A3413" t="s">
        <v>3531</v>
      </c>
      <c r="B3413">
        <v>1</v>
      </c>
    </row>
    <row r="3414" spans="1:2" x14ac:dyDescent="0.3">
      <c r="A3414" t="s">
        <v>3808</v>
      </c>
      <c r="B3414">
        <v>1</v>
      </c>
    </row>
    <row r="3415" spans="1:2" x14ac:dyDescent="0.3">
      <c r="A3415" t="s">
        <v>707</v>
      </c>
      <c r="B3415">
        <v>1</v>
      </c>
    </row>
    <row r="3416" spans="1:2" x14ac:dyDescent="0.3">
      <c r="A3416" t="s">
        <v>2029</v>
      </c>
      <c r="B3416">
        <v>2</v>
      </c>
    </row>
    <row r="3417" spans="1:2" x14ac:dyDescent="0.3">
      <c r="A3417" t="s">
        <v>2944</v>
      </c>
      <c r="B3417">
        <v>1</v>
      </c>
    </row>
    <row r="3418" spans="1:2" x14ac:dyDescent="0.3">
      <c r="A3418" t="s">
        <v>265</v>
      </c>
      <c r="B3418">
        <v>1</v>
      </c>
    </row>
    <row r="3419" spans="1:2" x14ac:dyDescent="0.3">
      <c r="A3419" t="s">
        <v>5024</v>
      </c>
      <c r="B3419">
        <v>1</v>
      </c>
    </row>
    <row r="3420" spans="1:2" x14ac:dyDescent="0.3">
      <c r="A3420" t="s">
        <v>242</v>
      </c>
      <c r="B3420">
        <v>6</v>
      </c>
    </row>
    <row r="3421" spans="1:2" x14ac:dyDescent="0.3">
      <c r="A3421" t="s">
        <v>3679</v>
      </c>
      <c r="B3421">
        <v>1</v>
      </c>
    </row>
    <row r="3422" spans="1:2" x14ac:dyDescent="0.3">
      <c r="A3422" t="s">
        <v>867</v>
      </c>
      <c r="B3422">
        <v>2</v>
      </c>
    </row>
    <row r="3423" spans="1:2" x14ac:dyDescent="0.3">
      <c r="A3423" t="s">
        <v>484</v>
      </c>
      <c r="B3423">
        <v>4</v>
      </c>
    </row>
    <row r="3424" spans="1:2" x14ac:dyDescent="0.3">
      <c r="A3424" t="s">
        <v>4277</v>
      </c>
      <c r="B3424">
        <v>1</v>
      </c>
    </row>
    <row r="3425" spans="1:2" x14ac:dyDescent="0.3">
      <c r="A3425" t="s">
        <v>4727</v>
      </c>
      <c r="B3425">
        <v>2</v>
      </c>
    </row>
    <row r="3426" spans="1:2" x14ac:dyDescent="0.3">
      <c r="A3426" t="s">
        <v>1101</v>
      </c>
      <c r="B3426">
        <v>6</v>
      </c>
    </row>
    <row r="3427" spans="1:2" x14ac:dyDescent="0.3">
      <c r="A3427" t="s">
        <v>942</v>
      </c>
      <c r="B3427">
        <v>5</v>
      </c>
    </row>
    <row r="3428" spans="1:2" x14ac:dyDescent="0.3">
      <c r="A3428" t="s">
        <v>762</v>
      </c>
      <c r="B3428">
        <v>3</v>
      </c>
    </row>
    <row r="3429" spans="1:2" x14ac:dyDescent="0.3">
      <c r="A3429" t="s">
        <v>2386</v>
      </c>
      <c r="B3429">
        <v>1</v>
      </c>
    </row>
    <row r="3430" spans="1:2" x14ac:dyDescent="0.3">
      <c r="A3430" t="s">
        <v>4224</v>
      </c>
      <c r="B3430">
        <v>2</v>
      </c>
    </row>
    <row r="3431" spans="1:2" x14ac:dyDescent="0.3">
      <c r="A3431" t="s">
        <v>4470</v>
      </c>
      <c r="B3431">
        <v>1</v>
      </c>
    </row>
    <row r="3432" spans="1:2" x14ac:dyDescent="0.3">
      <c r="A3432" t="s">
        <v>5891</v>
      </c>
      <c r="B3432">
        <v>1</v>
      </c>
    </row>
    <row r="3433" spans="1:2" x14ac:dyDescent="0.3">
      <c r="A3433" t="s">
        <v>4734</v>
      </c>
      <c r="B3433">
        <v>2</v>
      </c>
    </row>
    <row r="3434" spans="1:2" x14ac:dyDescent="0.3">
      <c r="A3434" t="s">
        <v>2799</v>
      </c>
      <c r="B3434">
        <v>1</v>
      </c>
    </row>
    <row r="3435" spans="1:2" x14ac:dyDescent="0.3">
      <c r="A3435" t="s">
        <v>130</v>
      </c>
      <c r="B3435">
        <v>2</v>
      </c>
    </row>
    <row r="3436" spans="1:2" x14ac:dyDescent="0.3">
      <c r="A3436" t="s">
        <v>1881</v>
      </c>
      <c r="B3436">
        <v>1</v>
      </c>
    </row>
    <row r="3437" spans="1:2" x14ac:dyDescent="0.3">
      <c r="A3437" t="s">
        <v>4795</v>
      </c>
      <c r="B3437">
        <v>2</v>
      </c>
    </row>
    <row r="3438" spans="1:2" x14ac:dyDescent="0.3">
      <c r="A3438" t="s">
        <v>3519</v>
      </c>
      <c r="B3438">
        <v>2</v>
      </c>
    </row>
    <row r="3439" spans="1:2" x14ac:dyDescent="0.3">
      <c r="A3439" t="s">
        <v>3733</v>
      </c>
      <c r="B3439">
        <v>2</v>
      </c>
    </row>
    <row r="3440" spans="1:2" x14ac:dyDescent="0.3">
      <c r="A3440" t="s">
        <v>2776</v>
      </c>
      <c r="B3440">
        <v>1</v>
      </c>
    </row>
    <row r="3441" spans="1:2" x14ac:dyDescent="0.3">
      <c r="A3441" t="s">
        <v>4743</v>
      </c>
      <c r="B3441">
        <v>1</v>
      </c>
    </row>
    <row r="3442" spans="1:2" x14ac:dyDescent="0.3">
      <c r="A3442" t="s">
        <v>3988</v>
      </c>
      <c r="B3442">
        <v>1</v>
      </c>
    </row>
    <row r="3443" spans="1:2" x14ac:dyDescent="0.3">
      <c r="A3443" t="s">
        <v>5772</v>
      </c>
      <c r="B3443">
        <v>1</v>
      </c>
    </row>
    <row r="3444" spans="1:2" x14ac:dyDescent="0.3">
      <c r="A3444" t="s">
        <v>403</v>
      </c>
      <c r="B3444">
        <v>2</v>
      </c>
    </row>
    <row r="3445" spans="1:2" x14ac:dyDescent="0.3">
      <c r="A3445" t="s">
        <v>181</v>
      </c>
      <c r="B3445">
        <v>2</v>
      </c>
    </row>
    <row r="3446" spans="1:2" x14ac:dyDescent="0.3">
      <c r="A3446" t="s">
        <v>5061</v>
      </c>
      <c r="B3446">
        <v>1</v>
      </c>
    </row>
    <row r="3447" spans="1:2" x14ac:dyDescent="0.3">
      <c r="A3447" t="s">
        <v>3297</v>
      </c>
      <c r="B3447">
        <v>1</v>
      </c>
    </row>
    <row r="3448" spans="1:2" x14ac:dyDescent="0.3">
      <c r="A3448" t="s">
        <v>3876</v>
      </c>
      <c r="B3448">
        <v>1</v>
      </c>
    </row>
    <row r="3449" spans="1:2" x14ac:dyDescent="0.3">
      <c r="A3449" t="s">
        <v>3027</v>
      </c>
      <c r="B3449">
        <v>2</v>
      </c>
    </row>
    <row r="3450" spans="1:2" x14ac:dyDescent="0.3">
      <c r="A3450" t="s">
        <v>1584</v>
      </c>
      <c r="B3450">
        <v>4</v>
      </c>
    </row>
    <row r="3451" spans="1:2" x14ac:dyDescent="0.3">
      <c r="A3451" t="s">
        <v>5551</v>
      </c>
      <c r="B3451">
        <v>1</v>
      </c>
    </row>
    <row r="3452" spans="1:2" x14ac:dyDescent="0.3">
      <c r="A3452" t="s">
        <v>2713</v>
      </c>
      <c r="B3452">
        <v>1</v>
      </c>
    </row>
    <row r="3453" spans="1:2" x14ac:dyDescent="0.3">
      <c r="A3453" t="s">
        <v>716</v>
      </c>
      <c r="B3453">
        <v>2</v>
      </c>
    </row>
    <row r="3454" spans="1:2" x14ac:dyDescent="0.3">
      <c r="A3454" t="s">
        <v>2881</v>
      </c>
      <c r="B3454">
        <v>2</v>
      </c>
    </row>
    <row r="3455" spans="1:2" x14ac:dyDescent="0.3">
      <c r="A3455" t="s">
        <v>4295</v>
      </c>
      <c r="B3455">
        <v>2</v>
      </c>
    </row>
    <row r="3456" spans="1:2" x14ac:dyDescent="0.3">
      <c r="A3456" t="s">
        <v>1840</v>
      </c>
      <c r="B3456">
        <v>1</v>
      </c>
    </row>
    <row r="3457" spans="1:2" x14ac:dyDescent="0.3">
      <c r="A3457" t="s">
        <v>5804</v>
      </c>
      <c r="B3457">
        <v>1</v>
      </c>
    </row>
    <row r="3458" spans="1:2" x14ac:dyDescent="0.3">
      <c r="A3458" t="s">
        <v>3710</v>
      </c>
      <c r="B3458">
        <v>1</v>
      </c>
    </row>
    <row r="3459" spans="1:2" x14ac:dyDescent="0.3">
      <c r="A3459" t="s">
        <v>721</v>
      </c>
      <c r="B3459">
        <v>3</v>
      </c>
    </row>
    <row r="3460" spans="1:2" x14ac:dyDescent="0.3">
      <c r="A3460" t="s">
        <v>5777</v>
      </c>
      <c r="B3460">
        <v>1</v>
      </c>
    </row>
    <row r="3461" spans="1:2" x14ac:dyDescent="0.3">
      <c r="A3461" t="s">
        <v>4024</v>
      </c>
      <c r="B3461">
        <v>1</v>
      </c>
    </row>
    <row r="3462" spans="1:2" x14ac:dyDescent="0.3">
      <c r="A3462" t="s">
        <v>814</v>
      </c>
      <c r="B3462">
        <v>1</v>
      </c>
    </row>
    <row r="3463" spans="1:2" x14ac:dyDescent="0.3">
      <c r="A3463" t="s">
        <v>1878</v>
      </c>
      <c r="B3463">
        <v>1</v>
      </c>
    </row>
    <row r="3464" spans="1:2" x14ac:dyDescent="0.3">
      <c r="A3464" t="s">
        <v>3088</v>
      </c>
      <c r="B3464">
        <v>3</v>
      </c>
    </row>
    <row r="3465" spans="1:2" x14ac:dyDescent="0.3">
      <c r="A3465" t="s">
        <v>2182</v>
      </c>
      <c r="B3465">
        <v>1</v>
      </c>
    </row>
    <row r="3466" spans="1:2" x14ac:dyDescent="0.3">
      <c r="A3466" t="s">
        <v>2222</v>
      </c>
      <c r="B3466">
        <v>3</v>
      </c>
    </row>
    <row r="3467" spans="1:2" x14ac:dyDescent="0.3">
      <c r="A3467" t="s">
        <v>4704</v>
      </c>
      <c r="B3467">
        <v>1</v>
      </c>
    </row>
    <row r="3468" spans="1:2" x14ac:dyDescent="0.3">
      <c r="A3468" t="s">
        <v>684</v>
      </c>
      <c r="B3468">
        <v>3</v>
      </c>
    </row>
    <row r="3469" spans="1:2" x14ac:dyDescent="0.3">
      <c r="A3469" t="s">
        <v>4441</v>
      </c>
      <c r="B3469">
        <v>1</v>
      </c>
    </row>
    <row r="3470" spans="1:2" x14ac:dyDescent="0.3">
      <c r="A3470" t="s">
        <v>4150</v>
      </c>
      <c r="B3470">
        <v>2</v>
      </c>
    </row>
    <row r="3471" spans="1:2" x14ac:dyDescent="0.3">
      <c r="A3471" t="s">
        <v>4725</v>
      </c>
      <c r="B3471">
        <v>1</v>
      </c>
    </row>
    <row r="3472" spans="1:2" x14ac:dyDescent="0.3">
      <c r="A3472" t="s">
        <v>1919</v>
      </c>
      <c r="B3472">
        <v>4</v>
      </c>
    </row>
    <row r="3473" spans="1:2" x14ac:dyDescent="0.3">
      <c r="A3473" t="s">
        <v>450</v>
      </c>
      <c r="B3473">
        <v>2</v>
      </c>
    </row>
    <row r="3474" spans="1:2" x14ac:dyDescent="0.3">
      <c r="A3474" t="s">
        <v>2015</v>
      </c>
      <c r="B3474">
        <v>1</v>
      </c>
    </row>
    <row r="3475" spans="1:2" x14ac:dyDescent="0.3">
      <c r="A3475" t="s">
        <v>5203</v>
      </c>
      <c r="B3475">
        <v>1</v>
      </c>
    </row>
    <row r="3476" spans="1:2" x14ac:dyDescent="0.3">
      <c r="A3476" t="s">
        <v>5727</v>
      </c>
      <c r="B3476">
        <v>1</v>
      </c>
    </row>
    <row r="3477" spans="1:2" x14ac:dyDescent="0.3">
      <c r="A3477" t="s">
        <v>5028</v>
      </c>
      <c r="B3477">
        <v>1</v>
      </c>
    </row>
    <row r="3478" spans="1:2" x14ac:dyDescent="0.3">
      <c r="A3478" t="s">
        <v>4027</v>
      </c>
      <c r="B3478">
        <v>2</v>
      </c>
    </row>
    <row r="3479" spans="1:2" x14ac:dyDescent="0.3">
      <c r="A3479" t="s">
        <v>5886</v>
      </c>
      <c r="B3479">
        <v>1</v>
      </c>
    </row>
    <row r="3480" spans="1:2" x14ac:dyDescent="0.3">
      <c r="A3480" t="s">
        <v>5022</v>
      </c>
      <c r="B3480">
        <v>1</v>
      </c>
    </row>
    <row r="3481" spans="1:2" x14ac:dyDescent="0.3">
      <c r="A3481" t="s">
        <v>5243</v>
      </c>
      <c r="B3481">
        <v>1</v>
      </c>
    </row>
    <row r="3482" spans="1:2" x14ac:dyDescent="0.3">
      <c r="A3482" t="s">
        <v>846</v>
      </c>
      <c r="B3482">
        <v>1</v>
      </c>
    </row>
    <row r="3483" spans="1:2" x14ac:dyDescent="0.3">
      <c r="A3483" t="s">
        <v>399</v>
      </c>
      <c r="B3483">
        <v>2</v>
      </c>
    </row>
    <row r="3484" spans="1:2" x14ac:dyDescent="0.3">
      <c r="A3484" t="s">
        <v>3042</v>
      </c>
      <c r="B3484">
        <v>3</v>
      </c>
    </row>
    <row r="3485" spans="1:2" x14ac:dyDescent="0.3">
      <c r="A3485" t="s">
        <v>4493</v>
      </c>
      <c r="B3485">
        <v>1</v>
      </c>
    </row>
    <row r="3486" spans="1:2" x14ac:dyDescent="0.3">
      <c r="A3486" t="s">
        <v>4496</v>
      </c>
      <c r="B3486">
        <v>1</v>
      </c>
    </row>
    <row r="3487" spans="1:2" x14ac:dyDescent="0.3">
      <c r="A3487" t="s">
        <v>2524</v>
      </c>
      <c r="B3487">
        <v>4</v>
      </c>
    </row>
    <row r="3488" spans="1:2" x14ac:dyDescent="0.3">
      <c r="A3488" t="s">
        <v>4203</v>
      </c>
      <c r="B3488">
        <v>2</v>
      </c>
    </row>
    <row r="3489" spans="1:2" x14ac:dyDescent="0.3">
      <c r="A3489" t="s">
        <v>5148</v>
      </c>
      <c r="B3489">
        <v>2</v>
      </c>
    </row>
    <row r="3490" spans="1:2" x14ac:dyDescent="0.3">
      <c r="A3490" t="s">
        <v>3167</v>
      </c>
      <c r="B3490">
        <v>2</v>
      </c>
    </row>
    <row r="3491" spans="1:2" x14ac:dyDescent="0.3">
      <c r="A3491" t="s">
        <v>1339</v>
      </c>
      <c r="B3491">
        <v>2</v>
      </c>
    </row>
    <row r="3492" spans="1:2" x14ac:dyDescent="0.3">
      <c r="A3492" t="s">
        <v>5769</v>
      </c>
      <c r="B3492">
        <v>1</v>
      </c>
    </row>
    <row r="3493" spans="1:2" x14ac:dyDescent="0.3">
      <c r="A3493" t="s">
        <v>774</v>
      </c>
      <c r="B3493">
        <v>3</v>
      </c>
    </row>
    <row r="3494" spans="1:2" x14ac:dyDescent="0.3">
      <c r="A3494" t="s">
        <v>2420</v>
      </c>
      <c r="B3494">
        <v>2</v>
      </c>
    </row>
    <row r="3495" spans="1:2" x14ac:dyDescent="0.3">
      <c r="A3495" t="s">
        <v>2450</v>
      </c>
      <c r="B3495">
        <v>1</v>
      </c>
    </row>
    <row r="3496" spans="1:2" x14ac:dyDescent="0.3">
      <c r="A3496" t="s">
        <v>5738</v>
      </c>
      <c r="B3496">
        <v>1</v>
      </c>
    </row>
    <row r="3497" spans="1:2" x14ac:dyDescent="0.3">
      <c r="A3497" t="s">
        <v>1825</v>
      </c>
      <c r="B3497">
        <v>2</v>
      </c>
    </row>
    <row r="3498" spans="1:2" x14ac:dyDescent="0.3">
      <c r="A3498" t="s">
        <v>1427</v>
      </c>
      <c r="B3498">
        <v>2</v>
      </c>
    </row>
    <row r="3499" spans="1:2" x14ac:dyDescent="0.3">
      <c r="A3499" t="s">
        <v>3599</v>
      </c>
      <c r="B3499">
        <v>2</v>
      </c>
    </row>
    <row r="3500" spans="1:2" x14ac:dyDescent="0.3">
      <c r="A3500" t="s">
        <v>5865</v>
      </c>
      <c r="B3500">
        <v>1</v>
      </c>
    </row>
    <row r="3501" spans="1:2" x14ac:dyDescent="0.3">
      <c r="A3501" t="s">
        <v>4835</v>
      </c>
      <c r="B3501">
        <v>2</v>
      </c>
    </row>
    <row r="3502" spans="1:2" x14ac:dyDescent="0.3">
      <c r="A3502" t="s">
        <v>5172</v>
      </c>
      <c r="B3502">
        <v>1</v>
      </c>
    </row>
    <row r="3503" spans="1:2" x14ac:dyDescent="0.3">
      <c r="A3503" t="s">
        <v>2058</v>
      </c>
      <c r="B3503">
        <v>2</v>
      </c>
    </row>
    <row r="3504" spans="1:2" x14ac:dyDescent="0.3">
      <c r="A3504" t="s">
        <v>2975</v>
      </c>
      <c r="B3504">
        <v>3</v>
      </c>
    </row>
    <row r="3505" spans="1:2" x14ac:dyDescent="0.3">
      <c r="A3505" t="s">
        <v>5911</v>
      </c>
      <c r="B3505">
        <v>2</v>
      </c>
    </row>
    <row r="3506" spans="1:2" x14ac:dyDescent="0.3">
      <c r="A3506" t="s">
        <v>3866</v>
      </c>
      <c r="B3506">
        <v>1</v>
      </c>
    </row>
    <row r="3507" spans="1:2" x14ac:dyDescent="0.3">
      <c r="A3507" t="s">
        <v>2914</v>
      </c>
      <c r="B3507">
        <v>2</v>
      </c>
    </row>
    <row r="3508" spans="1:2" x14ac:dyDescent="0.3">
      <c r="A3508" t="s">
        <v>5017</v>
      </c>
      <c r="B3508">
        <v>1</v>
      </c>
    </row>
    <row r="3509" spans="1:2" x14ac:dyDescent="0.3">
      <c r="A3509" t="s">
        <v>1292</v>
      </c>
      <c r="B3509">
        <v>3</v>
      </c>
    </row>
    <row r="3510" spans="1:2" x14ac:dyDescent="0.3">
      <c r="A3510" t="s">
        <v>2782</v>
      </c>
      <c r="B3510">
        <v>1</v>
      </c>
    </row>
    <row r="3511" spans="1:2" x14ac:dyDescent="0.3">
      <c r="A3511" t="s">
        <v>5586</v>
      </c>
      <c r="B3511">
        <v>1</v>
      </c>
    </row>
    <row r="3512" spans="1:2" x14ac:dyDescent="0.3">
      <c r="A3512" t="s">
        <v>83</v>
      </c>
      <c r="B3512">
        <v>1</v>
      </c>
    </row>
    <row r="3513" spans="1:2" x14ac:dyDescent="0.3">
      <c r="A3513" t="s">
        <v>5537</v>
      </c>
      <c r="B3513">
        <v>1</v>
      </c>
    </row>
    <row r="3514" spans="1:2" x14ac:dyDescent="0.3">
      <c r="A3514" t="s">
        <v>956</v>
      </c>
      <c r="B3514">
        <v>3</v>
      </c>
    </row>
    <row r="3515" spans="1:2" x14ac:dyDescent="0.3">
      <c r="A3515" t="s">
        <v>4424</v>
      </c>
      <c r="B3515">
        <v>1</v>
      </c>
    </row>
    <row r="3516" spans="1:2" x14ac:dyDescent="0.3">
      <c r="A3516" t="s">
        <v>567</v>
      </c>
      <c r="B3516">
        <v>3</v>
      </c>
    </row>
    <row r="3517" spans="1:2" x14ac:dyDescent="0.3">
      <c r="A3517" t="s">
        <v>4819</v>
      </c>
      <c r="B3517">
        <v>2</v>
      </c>
    </row>
    <row r="3518" spans="1:2" x14ac:dyDescent="0.3">
      <c r="A3518" t="s">
        <v>5680</v>
      </c>
      <c r="B3518">
        <v>1</v>
      </c>
    </row>
    <row r="3519" spans="1:2" x14ac:dyDescent="0.3">
      <c r="A3519" t="s">
        <v>2385</v>
      </c>
      <c r="B3519">
        <v>4</v>
      </c>
    </row>
    <row r="3520" spans="1:2" x14ac:dyDescent="0.3">
      <c r="A3520" t="s">
        <v>4834</v>
      </c>
      <c r="B3520">
        <v>1</v>
      </c>
    </row>
    <row r="3521" spans="1:2" x14ac:dyDescent="0.3">
      <c r="A3521" t="s">
        <v>421</v>
      </c>
      <c r="B3521">
        <v>1</v>
      </c>
    </row>
    <row r="3522" spans="1:2" x14ac:dyDescent="0.3">
      <c r="A3522" t="s">
        <v>5600</v>
      </c>
      <c r="B3522">
        <v>1</v>
      </c>
    </row>
    <row r="3523" spans="1:2" x14ac:dyDescent="0.3">
      <c r="A3523" t="s">
        <v>2723</v>
      </c>
      <c r="B3523">
        <v>2</v>
      </c>
    </row>
    <row r="3524" spans="1:2" x14ac:dyDescent="0.3">
      <c r="A3524" t="s">
        <v>987</v>
      </c>
      <c r="B3524">
        <v>3</v>
      </c>
    </row>
    <row r="3525" spans="1:2" x14ac:dyDescent="0.3">
      <c r="A3525" t="s">
        <v>5030</v>
      </c>
      <c r="B3525">
        <v>1</v>
      </c>
    </row>
    <row r="3526" spans="1:2" x14ac:dyDescent="0.3">
      <c r="A3526" t="s">
        <v>3816</v>
      </c>
      <c r="B3526">
        <v>1</v>
      </c>
    </row>
    <row r="3527" spans="1:2" x14ac:dyDescent="0.3">
      <c r="A3527" t="s">
        <v>2021</v>
      </c>
      <c r="B3527">
        <v>3</v>
      </c>
    </row>
    <row r="3528" spans="1:2" x14ac:dyDescent="0.3">
      <c r="A3528" t="s">
        <v>2664</v>
      </c>
      <c r="B3528">
        <v>4</v>
      </c>
    </row>
    <row r="3529" spans="1:2" x14ac:dyDescent="0.3">
      <c r="A3529" t="s">
        <v>1039</v>
      </c>
      <c r="B3529">
        <v>1</v>
      </c>
    </row>
    <row r="3530" spans="1:2" x14ac:dyDescent="0.3">
      <c r="A3530" t="s">
        <v>1119</v>
      </c>
      <c r="B3530">
        <v>2</v>
      </c>
    </row>
    <row r="3531" spans="1:2" x14ac:dyDescent="0.3">
      <c r="A3531" t="s">
        <v>369</v>
      </c>
      <c r="B3531">
        <v>1</v>
      </c>
    </row>
    <row r="3532" spans="1:2" x14ac:dyDescent="0.3">
      <c r="A3532" t="s">
        <v>458</v>
      </c>
      <c r="B3532">
        <v>1</v>
      </c>
    </row>
    <row r="3533" spans="1:2" x14ac:dyDescent="0.3">
      <c r="A3533" t="s">
        <v>2316</v>
      </c>
      <c r="B3533">
        <v>2</v>
      </c>
    </row>
    <row r="3534" spans="1:2" x14ac:dyDescent="0.3">
      <c r="A3534" t="s">
        <v>988</v>
      </c>
      <c r="B3534">
        <v>1</v>
      </c>
    </row>
    <row r="3535" spans="1:2" x14ac:dyDescent="0.3">
      <c r="A3535" t="s">
        <v>3532</v>
      </c>
      <c r="B3535">
        <v>2</v>
      </c>
    </row>
    <row r="3536" spans="1:2" x14ac:dyDescent="0.3">
      <c r="A3536" t="s">
        <v>1737</v>
      </c>
      <c r="B3536">
        <v>2</v>
      </c>
    </row>
    <row r="3537" spans="1:2" x14ac:dyDescent="0.3">
      <c r="A3537" t="s">
        <v>1043</v>
      </c>
      <c r="B3537">
        <v>3</v>
      </c>
    </row>
    <row r="3538" spans="1:2" x14ac:dyDescent="0.3">
      <c r="A3538" t="s">
        <v>4435</v>
      </c>
      <c r="B3538">
        <v>2</v>
      </c>
    </row>
    <row r="3539" spans="1:2" x14ac:dyDescent="0.3">
      <c r="A3539" t="s">
        <v>3418</v>
      </c>
      <c r="B3539">
        <v>2</v>
      </c>
    </row>
    <row r="3540" spans="1:2" x14ac:dyDescent="0.3">
      <c r="A3540" t="s">
        <v>5031</v>
      </c>
      <c r="B3540">
        <v>1</v>
      </c>
    </row>
    <row r="3541" spans="1:2" x14ac:dyDescent="0.3">
      <c r="A3541" t="s">
        <v>4850</v>
      </c>
      <c r="B3541">
        <v>1</v>
      </c>
    </row>
    <row r="3542" spans="1:2" x14ac:dyDescent="0.3">
      <c r="A3542" t="s">
        <v>5560</v>
      </c>
      <c r="B3542">
        <v>2</v>
      </c>
    </row>
    <row r="3543" spans="1:2" x14ac:dyDescent="0.3">
      <c r="A3543" t="s">
        <v>2130</v>
      </c>
      <c r="B3543">
        <v>3</v>
      </c>
    </row>
    <row r="3544" spans="1:2" x14ac:dyDescent="0.3">
      <c r="A3544" t="s">
        <v>5686</v>
      </c>
      <c r="B3544">
        <v>1</v>
      </c>
    </row>
    <row r="3545" spans="1:2" x14ac:dyDescent="0.3">
      <c r="A3545" t="s">
        <v>3344</v>
      </c>
      <c r="B3545">
        <v>1</v>
      </c>
    </row>
    <row r="3546" spans="1:2" x14ac:dyDescent="0.3">
      <c r="A3546" t="s">
        <v>2942</v>
      </c>
      <c r="B3546">
        <v>1</v>
      </c>
    </row>
    <row r="3547" spans="1:2" x14ac:dyDescent="0.3">
      <c r="A3547" t="s">
        <v>820</v>
      </c>
      <c r="B3547">
        <v>1</v>
      </c>
    </row>
    <row r="3548" spans="1:2" x14ac:dyDescent="0.3">
      <c r="A3548" t="s">
        <v>1952</v>
      </c>
      <c r="B3548">
        <v>1</v>
      </c>
    </row>
    <row r="3549" spans="1:2" x14ac:dyDescent="0.3">
      <c r="A3549" t="s">
        <v>1183</v>
      </c>
      <c r="B3549">
        <v>2</v>
      </c>
    </row>
    <row r="3550" spans="1:2" x14ac:dyDescent="0.3">
      <c r="A3550" t="s">
        <v>2679</v>
      </c>
      <c r="B3550">
        <v>2</v>
      </c>
    </row>
    <row r="3551" spans="1:2" x14ac:dyDescent="0.3">
      <c r="A3551" t="s">
        <v>232</v>
      </c>
      <c r="B3551">
        <v>5</v>
      </c>
    </row>
    <row r="3552" spans="1:2" x14ac:dyDescent="0.3">
      <c r="A3552" t="s">
        <v>2074</v>
      </c>
      <c r="B3552">
        <v>1</v>
      </c>
    </row>
    <row r="3553" spans="1:2" x14ac:dyDescent="0.3">
      <c r="A3553" t="s">
        <v>4995</v>
      </c>
      <c r="B3553">
        <v>1</v>
      </c>
    </row>
    <row r="3554" spans="1:2" x14ac:dyDescent="0.3">
      <c r="A3554" t="s">
        <v>2354</v>
      </c>
      <c r="B3554">
        <v>2</v>
      </c>
    </row>
    <row r="3555" spans="1:2" x14ac:dyDescent="0.3">
      <c r="A3555" t="s">
        <v>3204</v>
      </c>
      <c r="B3555">
        <v>2</v>
      </c>
    </row>
    <row r="3556" spans="1:2" x14ac:dyDescent="0.3">
      <c r="A3556" t="s">
        <v>2659</v>
      </c>
      <c r="B3556">
        <v>1</v>
      </c>
    </row>
    <row r="3557" spans="1:2" x14ac:dyDescent="0.3">
      <c r="A3557" t="s">
        <v>2822</v>
      </c>
      <c r="B3557">
        <v>3</v>
      </c>
    </row>
    <row r="3558" spans="1:2" x14ac:dyDescent="0.3">
      <c r="A3558" t="s">
        <v>4574</v>
      </c>
      <c r="B3558">
        <v>1</v>
      </c>
    </row>
    <row r="3559" spans="1:2" x14ac:dyDescent="0.3">
      <c r="A3559" t="s">
        <v>3037</v>
      </c>
      <c r="B3559">
        <v>1</v>
      </c>
    </row>
    <row r="3560" spans="1:2" x14ac:dyDescent="0.3">
      <c r="A3560" t="s">
        <v>4965</v>
      </c>
      <c r="B3560">
        <v>3</v>
      </c>
    </row>
    <row r="3561" spans="1:2" x14ac:dyDescent="0.3">
      <c r="A3561" t="s">
        <v>1024</v>
      </c>
      <c r="B3561">
        <v>1</v>
      </c>
    </row>
    <row r="3562" spans="1:2" x14ac:dyDescent="0.3">
      <c r="A3562" t="s">
        <v>3412</v>
      </c>
      <c r="B3562">
        <v>1</v>
      </c>
    </row>
    <row r="3563" spans="1:2" x14ac:dyDescent="0.3">
      <c r="A3563" t="s">
        <v>597</v>
      </c>
      <c r="B3563">
        <v>2</v>
      </c>
    </row>
    <row r="3564" spans="1:2" x14ac:dyDescent="0.3">
      <c r="A3564" t="s">
        <v>4990</v>
      </c>
      <c r="B3564">
        <v>1</v>
      </c>
    </row>
    <row r="3565" spans="1:2" x14ac:dyDescent="0.3">
      <c r="A3565" t="s">
        <v>692</v>
      </c>
      <c r="B3565">
        <v>1</v>
      </c>
    </row>
    <row r="3566" spans="1:2" x14ac:dyDescent="0.3">
      <c r="A3566" t="s">
        <v>5645</v>
      </c>
      <c r="B3566">
        <v>1</v>
      </c>
    </row>
    <row r="3567" spans="1:2" x14ac:dyDescent="0.3">
      <c r="A3567" t="s">
        <v>1633</v>
      </c>
      <c r="B3567">
        <v>2</v>
      </c>
    </row>
    <row r="3568" spans="1:2" x14ac:dyDescent="0.3">
      <c r="A3568" t="s">
        <v>5143</v>
      </c>
      <c r="B3568">
        <v>1</v>
      </c>
    </row>
    <row r="3569" spans="1:2" x14ac:dyDescent="0.3">
      <c r="A3569" t="s">
        <v>3723</v>
      </c>
      <c r="B3569">
        <v>1</v>
      </c>
    </row>
    <row r="3570" spans="1:2" x14ac:dyDescent="0.3">
      <c r="A3570" t="s">
        <v>5651</v>
      </c>
      <c r="B3570">
        <v>3</v>
      </c>
    </row>
    <row r="3571" spans="1:2" x14ac:dyDescent="0.3">
      <c r="A3571" t="s">
        <v>4021</v>
      </c>
      <c r="B3571">
        <v>1</v>
      </c>
    </row>
    <row r="3572" spans="1:2" x14ac:dyDescent="0.3">
      <c r="A3572" t="s">
        <v>2164</v>
      </c>
      <c r="B3572">
        <v>3</v>
      </c>
    </row>
    <row r="3573" spans="1:2" x14ac:dyDescent="0.3">
      <c r="A3573" t="s">
        <v>2880</v>
      </c>
      <c r="B3573">
        <v>1</v>
      </c>
    </row>
    <row r="3574" spans="1:2" x14ac:dyDescent="0.3">
      <c r="A3574" t="s">
        <v>946</v>
      </c>
      <c r="B3574">
        <v>1</v>
      </c>
    </row>
    <row r="3575" spans="1:2" x14ac:dyDescent="0.3">
      <c r="A3575" t="s">
        <v>157</v>
      </c>
      <c r="B3575">
        <v>3</v>
      </c>
    </row>
    <row r="3576" spans="1:2" x14ac:dyDescent="0.3">
      <c r="A3576" t="s">
        <v>1263</v>
      </c>
      <c r="B3576">
        <v>1</v>
      </c>
    </row>
    <row r="3577" spans="1:2" x14ac:dyDescent="0.3">
      <c r="A3577" t="s">
        <v>2585</v>
      </c>
      <c r="B3577">
        <v>3</v>
      </c>
    </row>
    <row r="3578" spans="1:2" x14ac:dyDescent="0.3">
      <c r="A3578" t="s">
        <v>4902</v>
      </c>
      <c r="B3578">
        <v>1</v>
      </c>
    </row>
    <row r="3579" spans="1:2" x14ac:dyDescent="0.3">
      <c r="A3579" t="s">
        <v>1520</v>
      </c>
      <c r="B3579">
        <v>1</v>
      </c>
    </row>
    <row r="3580" spans="1:2" x14ac:dyDescent="0.3">
      <c r="A3580" t="s">
        <v>5731</v>
      </c>
      <c r="B3580">
        <v>2</v>
      </c>
    </row>
    <row r="3581" spans="1:2" x14ac:dyDescent="0.3">
      <c r="A3581" t="s">
        <v>2853</v>
      </c>
      <c r="B3581">
        <v>2</v>
      </c>
    </row>
    <row r="3582" spans="1:2" x14ac:dyDescent="0.3">
      <c r="A3582" t="s">
        <v>274</v>
      </c>
      <c r="B3582">
        <v>1</v>
      </c>
    </row>
    <row r="3583" spans="1:2" x14ac:dyDescent="0.3">
      <c r="A3583" t="s">
        <v>5641</v>
      </c>
      <c r="B3583">
        <v>1</v>
      </c>
    </row>
    <row r="3584" spans="1:2" x14ac:dyDescent="0.3">
      <c r="A3584" t="s">
        <v>414</v>
      </c>
      <c r="B3584">
        <v>3</v>
      </c>
    </row>
    <row r="3585" spans="1:2" x14ac:dyDescent="0.3">
      <c r="A3585" t="s">
        <v>5500</v>
      </c>
      <c r="B3585">
        <v>1</v>
      </c>
    </row>
    <row r="3586" spans="1:2" x14ac:dyDescent="0.3">
      <c r="A3586" t="s">
        <v>1596</v>
      </c>
      <c r="B3586">
        <v>3</v>
      </c>
    </row>
    <row r="3587" spans="1:2" x14ac:dyDescent="0.3">
      <c r="A3587" t="s">
        <v>3097</v>
      </c>
      <c r="B3587">
        <v>2</v>
      </c>
    </row>
    <row r="3588" spans="1:2" x14ac:dyDescent="0.3">
      <c r="A3588" t="s">
        <v>4730</v>
      </c>
      <c r="B3588">
        <v>2</v>
      </c>
    </row>
    <row r="3589" spans="1:2" x14ac:dyDescent="0.3">
      <c r="A3589" t="s">
        <v>183</v>
      </c>
      <c r="B3589">
        <v>1</v>
      </c>
    </row>
    <row r="3590" spans="1:2" x14ac:dyDescent="0.3">
      <c r="A3590" t="s">
        <v>5265</v>
      </c>
      <c r="B3590">
        <v>1</v>
      </c>
    </row>
    <row r="3591" spans="1:2" x14ac:dyDescent="0.3">
      <c r="A3591" t="s">
        <v>1920</v>
      </c>
      <c r="B3591">
        <v>2</v>
      </c>
    </row>
    <row r="3592" spans="1:2" x14ac:dyDescent="0.3">
      <c r="A3592" t="s">
        <v>3374</v>
      </c>
      <c r="B3592">
        <v>1</v>
      </c>
    </row>
    <row r="3593" spans="1:2" x14ac:dyDescent="0.3">
      <c r="A3593" t="s">
        <v>1108</v>
      </c>
      <c r="B3593">
        <v>3</v>
      </c>
    </row>
    <row r="3594" spans="1:2" x14ac:dyDescent="0.3">
      <c r="A3594" t="s">
        <v>2319</v>
      </c>
      <c r="B3594">
        <v>1</v>
      </c>
    </row>
    <row r="3595" spans="1:2" x14ac:dyDescent="0.3">
      <c r="A3595" t="s">
        <v>92</v>
      </c>
      <c r="B3595">
        <v>3</v>
      </c>
    </row>
    <row r="3596" spans="1:2" x14ac:dyDescent="0.3">
      <c r="A3596" t="s">
        <v>5595</v>
      </c>
      <c r="B3596">
        <v>1</v>
      </c>
    </row>
    <row r="3597" spans="1:2" x14ac:dyDescent="0.3">
      <c r="A3597" t="s">
        <v>389</v>
      </c>
      <c r="B3597">
        <v>2</v>
      </c>
    </row>
    <row r="3598" spans="1:2" x14ac:dyDescent="0.3">
      <c r="A3598" t="s">
        <v>1044</v>
      </c>
      <c r="B3598">
        <v>1</v>
      </c>
    </row>
    <row r="3599" spans="1:2" x14ac:dyDescent="0.3">
      <c r="A3599" t="s">
        <v>447</v>
      </c>
      <c r="B3599">
        <v>3</v>
      </c>
    </row>
    <row r="3600" spans="1:2" x14ac:dyDescent="0.3">
      <c r="A3600" t="s">
        <v>1836</v>
      </c>
      <c r="B3600">
        <v>2</v>
      </c>
    </row>
    <row r="3601" spans="1:2" x14ac:dyDescent="0.3">
      <c r="A3601" t="s">
        <v>5033</v>
      </c>
      <c r="B3601">
        <v>2</v>
      </c>
    </row>
    <row r="3602" spans="1:2" x14ac:dyDescent="0.3">
      <c r="A3602" t="s">
        <v>3053</v>
      </c>
      <c r="B3602">
        <v>2</v>
      </c>
    </row>
    <row r="3603" spans="1:2" x14ac:dyDescent="0.3">
      <c r="A3603" t="s">
        <v>4910</v>
      </c>
      <c r="B3603">
        <v>1</v>
      </c>
    </row>
    <row r="3604" spans="1:2" x14ac:dyDescent="0.3">
      <c r="A3604" t="s">
        <v>3444</v>
      </c>
      <c r="B3604">
        <v>1</v>
      </c>
    </row>
    <row r="3605" spans="1:2" x14ac:dyDescent="0.3">
      <c r="A3605" t="s">
        <v>2108</v>
      </c>
      <c r="B3605">
        <v>3</v>
      </c>
    </row>
    <row r="3606" spans="1:2" x14ac:dyDescent="0.3">
      <c r="A3606" t="s">
        <v>527</v>
      </c>
      <c r="B3606">
        <v>3</v>
      </c>
    </row>
    <row r="3607" spans="1:2" x14ac:dyDescent="0.3">
      <c r="A3607" t="s">
        <v>5434</v>
      </c>
      <c r="B3607">
        <v>1</v>
      </c>
    </row>
    <row r="3608" spans="1:2" x14ac:dyDescent="0.3">
      <c r="A3608" t="s">
        <v>4112</v>
      </c>
      <c r="B3608">
        <v>3</v>
      </c>
    </row>
    <row r="3609" spans="1:2" x14ac:dyDescent="0.3">
      <c r="A3609" t="s">
        <v>431</v>
      </c>
      <c r="B3609">
        <v>2</v>
      </c>
    </row>
    <row r="3610" spans="1:2" x14ac:dyDescent="0.3">
      <c r="A3610" t="s">
        <v>1279</v>
      </c>
      <c r="B3610">
        <v>4</v>
      </c>
    </row>
    <row r="3611" spans="1:2" x14ac:dyDescent="0.3">
      <c r="A3611" t="s">
        <v>4706</v>
      </c>
      <c r="B3611">
        <v>1</v>
      </c>
    </row>
    <row r="3612" spans="1:2" x14ac:dyDescent="0.3">
      <c r="A3612" t="s">
        <v>1495</v>
      </c>
      <c r="B3612">
        <v>2</v>
      </c>
    </row>
    <row r="3613" spans="1:2" x14ac:dyDescent="0.3">
      <c r="A3613" t="s">
        <v>997</v>
      </c>
      <c r="B3613">
        <v>1</v>
      </c>
    </row>
    <row r="3614" spans="1:2" x14ac:dyDescent="0.3">
      <c r="A3614" t="s">
        <v>3578</v>
      </c>
      <c r="B3614">
        <v>1</v>
      </c>
    </row>
    <row r="3615" spans="1:2" x14ac:dyDescent="0.3">
      <c r="A3615" t="s">
        <v>2517</v>
      </c>
      <c r="B3615">
        <v>2</v>
      </c>
    </row>
    <row r="3616" spans="1:2" x14ac:dyDescent="0.3">
      <c r="A3616" t="s">
        <v>1069</v>
      </c>
      <c r="B3616">
        <v>1</v>
      </c>
    </row>
    <row r="3617" spans="1:2" x14ac:dyDescent="0.3">
      <c r="A3617" t="s">
        <v>4848</v>
      </c>
      <c r="B3617">
        <v>2</v>
      </c>
    </row>
    <row r="3618" spans="1:2" x14ac:dyDescent="0.3">
      <c r="A3618" t="s">
        <v>3549</v>
      </c>
      <c r="B3618">
        <v>1</v>
      </c>
    </row>
    <row r="3619" spans="1:2" x14ac:dyDescent="0.3">
      <c r="A3619" t="s">
        <v>1186</v>
      </c>
      <c r="B3619">
        <v>1</v>
      </c>
    </row>
    <row r="3620" spans="1:2" x14ac:dyDescent="0.3">
      <c r="A3620" t="s">
        <v>1743</v>
      </c>
      <c r="B3620">
        <v>1</v>
      </c>
    </row>
    <row r="3621" spans="1:2" x14ac:dyDescent="0.3">
      <c r="A3621" t="s">
        <v>5102</v>
      </c>
      <c r="B3621">
        <v>1</v>
      </c>
    </row>
    <row r="3622" spans="1:2" x14ac:dyDescent="0.3">
      <c r="A3622" t="s">
        <v>1388</v>
      </c>
      <c r="B3622">
        <v>2</v>
      </c>
    </row>
    <row r="3623" spans="1:2" x14ac:dyDescent="0.3">
      <c r="A3623" t="s">
        <v>2747</v>
      </c>
      <c r="B3623">
        <v>1</v>
      </c>
    </row>
    <row r="3624" spans="1:2" x14ac:dyDescent="0.3">
      <c r="A3624" t="s">
        <v>1500</v>
      </c>
      <c r="B3624">
        <v>1</v>
      </c>
    </row>
    <row r="3625" spans="1:2" x14ac:dyDescent="0.3">
      <c r="A3625" t="s">
        <v>2195</v>
      </c>
      <c r="B3625">
        <v>4</v>
      </c>
    </row>
    <row r="3626" spans="1:2" x14ac:dyDescent="0.3">
      <c r="A3626" t="s">
        <v>1739</v>
      </c>
      <c r="B3626">
        <v>1</v>
      </c>
    </row>
    <row r="3627" spans="1:2" x14ac:dyDescent="0.3">
      <c r="A3627" t="s">
        <v>4866</v>
      </c>
      <c r="B3627">
        <v>1</v>
      </c>
    </row>
    <row r="3628" spans="1:2" x14ac:dyDescent="0.3">
      <c r="A3628" t="s">
        <v>2726</v>
      </c>
      <c r="B3628">
        <v>2</v>
      </c>
    </row>
    <row r="3629" spans="1:2" x14ac:dyDescent="0.3">
      <c r="A3629" t="s">
        <v>5036</v>
      </c>
      <c r="B3629">
        <v>1</v>
      </c>
    </row>
    <row r="3630" spans="1:2" x14ac:dyDescent="0.3">
      <c r="A3630" t="s">
        <v>5814</v>
      </c>
      <c r="B3630">
        <v>1</v>
      </c>
    </row>
    <row r="3631" spans="1:2" x14ac:dyDescent="0.3">
      <c r="A3631" t="s">
        <v>1894</v>
      </c>
      <c r="B3631">
        <v>3</v>
      </c>
    </row>
    <row r="3632" spans="1:2" x14ac:dyDescent="0.3">
      <c r="A3632" t="s">
        <v>5860</v>
      </c>
      <c r="B3632">
        <v>1</v>
      </c>
    </row>
    <row r="3633" spans="1:2" x14ac:dyDescent="0.3">
      <c r="A3633" t="s">
        <v>608</v>
      </c>
      <c r="B3633">
        <v>2</v>
      </c>
    </row>
    <row r="3634" spans="1:2" x14ac:dyDescent="0.3">
      <c r="A3634" t="s">
        <v>5945</v>
      </c>
      <c r="B3634">
        <v>1</v>
      </c>
    </row>
    <row r="3635" spans="1:2" x14ac:dyDescent="0.3">
      <c r="A3635" t="s">
        <v>2378</v>
      </c>
      <c r="B3635">
        <v>1</v>
      </c>
    </row>
    <row r="3636" spans="1:2" x14ac:dyDescent="0.3">
      <c r="A3636" t="s">
        <v>1760</v>
      </c>
      <c r="B3636">
        <v>2</v>
      </c>
    </row>
    <row r="3637" spans="1:2" x14ac:dyDescent="0.3">
      <c r="A3637" t="s">
        <v>2632</v>
      </c>
      <c r="B3637">
        <v>6</v>
      </c>
    </row>
    <row r="3638" spans="1:2" x14ac:dyDescent="0.3">
      <c r="A3638" t="s">
        <v>2197</v>
      </c>
      <c r="B3638">
        <v>2</v>
      </c>
    </row>
    <row r="3639" spans="1:2" x14ac:dyDescent="0.3">
      <c r="A3639" t="s">
        <v>1955</v>
      </c>
      <c r="B3639">
        <v>1</v>
      </c>
    </row>
    <row r="3640" spans="1:2" x14ac:dyDescent="0.3">
      <c r="A3640" t="s">
        <v>1588</v>
      </c>
      <c r="B3640">
        <v>3</v>
      </c>
    </row>
    <row r="3641" spans="1:2" x14ac:dyDescent="0.3">
      <c r="A3641" t="s">
        <v>5829</v>
      </c>
      <c r="B3641">
        <v>1</v>
      </c>
    </row>
    <row r="3642" spans="1:2" x14ac:dyDescent="0.3">
      <c r="A3642" t="s">
        <v>1270</v>
      </c>
      <c r="B3642">
        <v>1</v>
      </c>
    </row>
    <row r="3643" spans="1:2" x14ac:dyDescent="0.3">
      <c r="A3643" t="s">
        <v>1856</v>
      </c>
      <c r="B3643">
        <v>1</v>
      </c>
    </row>
    <row r="3644" spans="1:2" x14ac:dyDescent="0.3">
      <c r="A3644" t="s">
        <v>4934</v>
      </c>
      <c r="B3644">
        <v>1</v>
      </c>
    </row>
    <row r="3645" spans="1:2" x14ac:dyDescent="0.3">
      <c r="A3645" t="s">
        <v>4372</v>
      </c>
      <c r="B3645">
        <v>1</v>
      </c>
    </row>
    <row r="3646" spans="1:2" x14ac:dyDescent="0.3">
      <c r="A3646" t="s">
        <v>44</v>
      </c>
      <c r="B3646">
        <v>4</v>
      </c>
    </row>
    <row r="3647" spans="1:2" x14ac:dyDescent="0.3">
      <c r="A3647" t="s">
        <v>5840</v>
      </c>
      <c r="B3647">
        <v>1</v>
      </c>
    </row>
    <row r="3648" spans="1:2" x14ac:dyDescent="0.3">
      <c r="A3648" t="s">
        <v>5410</v>
      </c>
      <c r="B3648">
        <v>1</v>
      </c>
    </row>
    <row r="3649" spans="1:2" x14ac:dyDescent="0.3">
      <c r="A3649" t="s">
        <v>4080</v>
      </c>
      <c r="B3649">
        <v>1</v>
      </c>
    </row>
    <row r="3650" spans="1:2" x14ac:dyDescent="0.3">
      <c r="A3650" t="s">
        <v>3806</v>
      </c>
      <c r="B3650">
        <v>2</v>
      </c>
    </row>
    <row r="3651" spans="1:2" x14ac:dyDescent="0.3">
      <c r="A3651" t="s">
        <v>4083</v>
      </c>
      <c r="B3651">
        <v>1</v>
      </c>
    </row>
    <row r="3652" spans="1:2" x14ac:dyDescent="0.3">
      <c r="A3652" t="s">
        <v>2376</v>
      </c>
      <c r="B3652">
        <v>1</v>
      </c>
    </row>
    <row r="3653" spans="1:2" x14ac:dyDescent="0.3">
      <c r="A3653" t="s">
        <v>3343</v>
      </c>
      <c r="B3653">
        <v>2</v>
      </c>
    </row>
    <row r="3654" spans="1:2" x14ac:dyDescent="0.3">
      <c r="A3654" t="s">
        <v>2609</v>
      </c>
      <c r="B3654">
        <v>1</v>
      </c>
    </row>
    <row r="3655" spans="1:2" x14ac:dyDescent="0.3">
      <c r="A3655" t="s">
        <v>2996</v>
      </c>
      <c r="B3655">
        <v>2</v>
      </c>
    </row>
    <row r="3656" spans="1:2" x14ac:dyDescent="0.3">
      <c r="A3656" t="s">
        <v>3236</v>
      </c>
      <c r="B3656">
        <v>1</v>
      </c>
    </row>
    <row r="3657" spans="1:2" x14ac:dyDescent="0.3">
      <c r="A3657" t="s">
        <v>4736</v>
      </c>
      <c r="B3657">
        <v>1</v>
      </c>
    </row>
    <row r="3658" spans="1:2" x14ac:dyDescent="0.3">
      <c r="A3658" t="s">
        <v>5078</v>
      </c>
      <c r="B3658">
        <v>1</v>
      </c>
    </row>
    <row r="3659" spans="1:2" x14ac:dyDescent="0.3">
      <c r="A3659" t="s">
        <v>3748</v>
      </c>
      <c r="B3659">
        <v>3</v>
      </c>
    </row>
    <row r="3660" spans="1:2" x14ac:dyDescent="0.3">
      <c r="A3660" t="s">
        <v>4900</v>
      </c>
      <c r="B3660">
        <v>1</v>
      </c>
    </row>
    <row r="3661" spans="1:2" x14ac:dyDescent="0.3">
      <c r="A3661" t="s">
        <v>1461</v>
      </c>
      <c r="B3661">
        <v>2</v>
      </c>
    </row>
    <row r="3662" spans="1:2" x14ac:dyDescent="0.3">
      <c r="A3662" t="s">
        <v>1609</v>
      </c>
      <c r="B3662">
        <v>1</v>
      </c>
    </row>
    <row r="3663" spans="1:2" x14ac:dyDescent="0.3">
      <c r="A3663" t="s">
        <v>4851</v>
      </c>
      <c r="B3663">
        <v>1</v>
      </c>
    </row>
    <row r="3664" spans="1:2" x14ac:dyDescent="0.3">
      <c r="A3664" t="s">
        <v>3517</v>
      </c>
      <c r="B3664">
        <v>2</v>
      </c>
    </row>
    <row r="3665" spans="1:2" x14ac:dyDescent="0.3">
      <c r="A3665" t="s">
        <v>1591</v>
      </c>
      <c r="B3665">
        <v>2</v>
      </c>
    </row>
    <row r="3666" spans="1:2" x14ac:dyDescent="0.3">
      <c r="A3666" t="s">
        <v>4800</v>
      </c>
      <c r="B3666">
        <v>3</v>
      </c>
    </row>
    <row r="3667" spans="1:2" x14ac:dyDescent="0.3">
      <c r="A3667" t="s">
        <v>3160</v>
      </c>
      <c r="B3667">
        <v>1</v>
      </c>
    </row>
    <row r="3668" spans="1:2" x14ac:dyDescent="0.3">
      <c r="A3668" t="s">
        <v>2326</v>
      </c>
      <c r="B3668">
        <v>2</v>
      </c>
    </row>
    <row r="3669" spans="1:2" x14ac:dyDescent="0.3">
      <c r="A3669" t="s">
        <v>2602</v>
      </c>
      <c r="B3669">
        <v>2</v>
      </c>
    </row>
    <row r="3670" spans="1:2" x14ac:dyDescent="0.3">
      <c r="A3670" t="s">
        <v>1130</v>
      </c>
      <c r="B3670">
        <v>2</v>
      </c>
    </row>
    <row r="3671" spans="1:2" x14ac:dyDescent="0.3">
      <c r="A3671" t="s">
        <v>2623</v>
      </c>
      <c r="B3671">
        <v>1</v>
      </c>
    </row>
    <row r="3672" spans="1:2" x14ac:dyDescent="0.3">
      <c r="A3672" t="s">
        <v>4081</v>
      </c>
      <c r="B3672">
        <v>1</v>
      </c>
    </row>
    <row r="3673" spans="1:2" x14ac:dyDescent="0.3">
      <c r="A3673" t="s">
        <v>467</v>
      </c>
      <c r="B3673">
        <v>1</v>
      </c>
    </row>
    <row r="3674" spans="1:2" x14ac:dyDescent="0.3">
      <c r="A3674" t="s">
        <v>3231</v>
      </c>
      <c r="B3674">
        <v>1</v>
      </c>
    </row>
    <row r="3675" spans="1:2" x14ac:dyDescent="0.3">
      <c r="A3675" t="s">
        <v>614</v>
      </c>
      <c r="B3675">
        <v>4</v>
      </c>
    </row>
    <row r="3676" spans="1:2" x14ac:dyDescent="0.3">
      <c r="A3676" t="s">
        <v>2676</v>
      </c>
      <c r="B3676">
        <v>3</v>
      </c>
    </row>
    <row r="3677" spans="1:2" x14ac:dyDescent="0.3">
      <c r="A3677" t="s">
        <v>4181</v>
      </c>
      <c r="B3677">
        <v>1</v>
      </c>
    </row>
    <row r="3678" spans="1:2" x14ac:dyDescent="0.3">
      <c r="A3678" t="s">
        <v>2978</v>
      </c>
      <c r="B3678">
        <v>1</v>
      </c>
    </row>
    <row r="3679" spans="1:2" x14ac:dyDescent="0.3">
      <c r="A3679" t="s">
        <v>5676</v>
      </c>
      <c r="B3679">
        <v>2</v>
      </c>
    </row>
    <row r="3680" spans="1:2" x14ac:dyDescent="0.3">
      <c r="A3680" t="s">
        <v>3278</v>
      </c>
      <c r="B3680">
        <v>1</v>
      </c>
    </row>
    <row r="3681" spans="1:2" x14ac:dyDescent="0.3">
      <c r="A3681" t="s">
        <v>1821</v>
      </c>
      <c r="B3681">
        <v>2</v>
      </c>
    </row>
    <row r="3682" spans="1:2" x14ac:dyDescent="0.3">
      <c r="A3682" t="s">
        <v>5962</v>
      </c>
      <c r="B3682">
        <v>1</v>
      </c>
    </row>
    <row r="3683" spans="1:2" x14ac:dyDescent="0.3">
      <c r="A3683" t="s">
        <v>1918</v>
      </c>
      <c r="B3683">
        <v>3</v>
      </c>
    </row>
    <row r="3684" spans="1:2" x14ac:dyDescent="0.3">
      <c r="A3684" t="s">
        <v>863</v>
      </c>
      <c r="B3684">
        <v>4</v>
      </c>
    </row>
    <row r="3685" spans="1:2" x14ac:dyDescent="0.3">
      <c r="A3685" t="s">
        <v>5614</v>
      </c>
      <c r="B3685">
        <v>2</v>
      </c>
    </row>
    <row r="3686" spans="1:2" x14ac:dyDescent="0.3">
      <c r="A3686" t="s">
        <v>929</v>
      </c>
      <c r="B3686">
        <v>2</v>
      </c>
    </row>
    <row r="3687" spans="1:2" x14ac:dyDescent="0.3">
      <c r="A3687" t="s">
        <v>4655</v>
      </c>
      <c r="B3687">
        <v>1</v>
      </c>
    </row>
    <row r="3688" spans="1:2" x14ac:dyDescent="0.3">
      <c r="A3688" t="s">
        <v>1177</v>
      </c>
      <c r="B3688">
        <v>3</v>
      </c>
    </row>
    <row r="3689" spans="1:2" x14ac:dyDescent="0.3">
      <c r="A3689" t="s">
        <v>52</v>
      </c>
      <c r="B3689">
        <v>4</v>
      </c>
    </row>
    <row r="3690" spans="1:2" x14ac:dyDescent="0.3">
      <c r="A3690" t="s">
        <v>1819</v>
      </c>
      <c r="B3690">
        <v>3</v>
      </c>
    </row>
    <row r="3691" spans="1:2" x14ac:dyDescent="0.3">
      <c r="A3691" t="s">
        <v>3957</v>
      </c>
      <c r="B3691">
        <v>1</v>
      </c>
    </row>
    <row r="3692" spans="1:2" x14ac:dyDescent="0.3">
      <c r="A3692" t="s">
        <v>1168</v>
      </c>
      <c r="B3692">
        <v>1</v>
      </c>
    </row>
    <row r="3693" spans="1:2" x14ac:dyDescent="0.3">
      <c r="A3693" t="s">
        <v>3181</v>
      </c>
      <c r="B3693">
        <v>1</v>
      </c>
    </row>
    <row r="3694" spans="1:2" x14ac:dyDescent="0.3">
      <c r="A3694" t="s">
        <v>729</v>
      </c>
      <c r="B3694">
        <v>2</v>
      </c>
    </row>
    <row r="3695" spans="1:2" x14ac:dyDescent="0.3">
      <c r="A3695" t="s">
        <v>5103</v>
      </c>
      <c r="B3695">
        <v>1</v>
      </c>
    </row>
    <row r="3696" spans="1:2" x14ac:dyDescent="0.3">
      <c r="A3696" t="s">
        <v>4022</v>
      </c>
      <c r="B3696">
        <v>1</v>
      </c>
    </row>
    <row r="3697" spans="1:2" x14ac:dyDescent="0.3">
      <c r="A3697" t="s">
        <v>4017</v>
      </c>
      <c r="B3697">
        <v>2</v>
      </c>
    </row>
    <row r="3698" spans="1:2" x14ac:dyDescent="0.3">
      <c r="A3698" t="s">
        <v>973</v>
      </c>
      <c r="B3698">
        <v>2</v>
      </c>
    </row>
    <row r="3699" spans="1:2" x14ac:dyDescent="0.3">
      <c r="A3699" t="s">
        <v>4160</v>
      </c>
      <c r="B3699">
        <v>2</v>
      </c>
    </row>
    <row r="3700" spans="1:2" x14ac:dyDescent="0.3">
      <c r="A3700" t="s">
        <v>5717</v>
      </c>
      <c r="B3700">
        <v>1</v>
      </c>
    </row>
    <row r="3701" spans="1:2" x14ac:dyDescent="0.3">
      <c r="A3701" t="s">
        <v>940</v>
      </c>
      <c r="B3701">
        <v>4</v>
      </c>
    </row>
    <row r="3702" spans="1:2" x14ac:dyDescent="0.3">
      <c r="A3702" t="s">
        <v>3207</v>
      </c>
      <c r="B3702">
        <v>1</v>
      </c>
    </row>
    <row r="3703" spans="1:2" x14ac:dyDescent="0.3">
      <c r="A3703" t="s">
        <v>1103</v>
      </c>
      <c r="B3703">
        <v>9</v>
      </c>
    </row>
    <row r="3704" spans="1:2" x14ac:dyDescent="0.3">
      <c r="A3704" t="s">
        <v>5348</v>
      </c>
      <c r="B3704">
        <v>1</v>
      </c>
    </row>
    <row r="3705" spans="1:2" x14ac:dyDescent="0.3">
      <c r="A3705" t="s">
        <v>2673</v>
      </c>
      <c r="B3705">
        <v>1</v>
      </c>
    </row>
    <row r="3706" spans="1:2" x14ac:dyDescent="0.3">
      <c r="A3706" t="s">
        <v>2220</v>
      </c>
      <c r="B3706">
        <v>1</v>
      </c>
    </row>
    <row r="3707" spans="1:2" x14ac:dyDescent="0.3">
      <c r="A3707" t="s">
        <v>1677</v>
      </c>
      <c r="B3707">
        <v>1</v>
      </c>
    </row>
    <row r="3708" spans="1:2" x14ac:dyDescent="0.3">
      <c r="A3708" t="s">
        <v>5827</v>
      </c>
      <c r="B3708">
        <v>2</v>
      </c>
    </row>
    <row r="3709" spans="1:2" x14ac:dyDescent="0.3">
      <c r="A3709" t="s">
        <v>63</v>
      </c>
      <c r="B3709">
        <v>1</v>
      </c>
    </row>
    <row r="3710" spans="1:2" x14ac:dyDescent="0.3">
      <c r="A3710" t="s">
        <v>2090</v>
      </c>
      <c r="B3710">
        <v>3</v>
      </c>
    </row>
    <row r="3711" spans="1:2" x14ac:dyDescent="0.3">
      <c r="A3711" t="s">
        <v>1401</v>
      </c>
      <c r="B3711">
        <v>4</v>
      </c>
    </row>
    <row r="3712" spans="1:2" x14ac:dyDescent="0.3">
      <c r="A3712" t="s">
        <v>4564</v>
      </c>
      <c r="B3712">
        <v>1</v>
      </c>
    </row>
    <row r="3713" spans="1:2" x14ac:dyDescent="0.3">
      <c r="A3713" t="s">
        <v>1042</v>
      </c>
      <c r="B3713">
        <v>2</v>
      </c>
    </row>
    <row r="3714" spans="1:2" x14ac:dyDescent="0.3">
      <c r="A3714" t="s">
        <v>3551</v>
      </c>
      <c r="B3714">
        <v>2</v>
      </c>
    </row>
    <row r="3715" spans="1:2" x14ac:dyDescent="0.3">
      <c r="A3715" t="s">
        <v>3476</v>
      </c>
      <c r="B3715">
        <v>1</v>
      </c>
    </row>
    <row r="3716" spans="1:2" x14ac:dyDescent="0.3">
      <c r="A3716" t="s">
        <v>948</v>
      </c>
      <c r="B3716">
        <v>1</v>
      </c>
    </row>
    <row r="3717" spans="1:2" x14ac:dyDescent="0.3">
      <c r="A3717" t="s">
        <v>1679</v>
      </c>
      <c r="B3717">
        <v>2</v>
      </c>
    </row>
    <row r="3718" spans="1:2" x14ac:dyDescent="0.3">
      <c r="A3718" t="s">
        <v>1822</v>
      </c>
      <c r="B3718">
        <v>1</v>
      </c>
    </row>
    <row r="3719" spans="1:2" x14ac:dyDescent="0.3">
      <c r="A3719" t="s">
        <v>4575</v>
      </c>
      <c r="B3719">
        <v>1</v>
      </c>
    </row>
    <row r="3720" spans="1:2" x14ac:dyDescent="0.3">
      <c r="A3720" t="s">
        <v>593</v>
      </c>
      <c r="B3720">
        <v>2</v>
      </c>
    </row>
    <row r="3721" spans="1:2" x14ac:dyDescent="0.3">
      <c r="A3721" t="s">
        <v>1797</v>
      </c>
      <c r="B3721">
        <v>2</v>
      </c>
    </row>
    <row r="3722" spans="1:2" x14ac:dyDescent="0.3">
      <c r="A3722" t="s">
        <v>363</v>
      </c>
      <c r="B3722">
        <v>4</v>
      </c>
    </row>
    <row r="3723" spans="1:2" x14ac:dyDescent="0.3">
      <c r="A3723" t="s">
        <v>663</v>
      </c>
      <c r="B3723">
        <v>5</v>
      </c>
    </row>
    <row r="3724" spans="1:2" x14ac:dyDescent="0.3">
      <c r="A3724" t="s">
        <v>5929</v>
      </c>
      <c r="B3724">
        <v>1</v>
      </c>
    </row>
    <row r="3725" spans="1:2" x14ac:dyDescent="0.3">
      <c r="A3725" t="s">
        <v>5199</v>
      </c>
      <c r="B3725">
        <v>1</v>
      </c>
    </row>
    <row r="3726" spans="1:2" x14ac:dyDescent="0.3">
      <c r="A3726" t="s">
        <v>4752</v>
      </c>
      <c r="B3726">
        <v>1</v>
      </c>
    </row>
    <row r="3727" spans="1:2" x14ac:dyDescent="0.3">
      <c r="A3727" t="s">
        <v>5714</v>
      </c>
      <c r="B3727">
        <v>1</v>
      </c>
    </row>
    <row r="3728" spans="1:2" x14ac:dyDescent="0.3">
      <c r="A3728" t="s">
        <v>4545</v>
      </c>
      <c r="B3728">
        <v>1</v>
      </c>
    </row>
    <row r="3729" spans="1:2" x14ac:dyDescent="0.3">
      <c r="A3729" t="s">
        <v>2339</v>
      </c>
      <c r="B3729">
        <v>3</v>
      </c>
    </row>
    <row r="3730" spans="1:2" x14ac:dyDescent="0.3">
      <c r="A3730" t="s">
        <v>740</v>
      </c>
      <c r="B3730">
        <v>2</v>
      </c>
    </row>
    <row r="3731" spans="1:2" x14ac:dyDescent="0.3">
      <c r="A3731" t="s">
        <v>5418</v>
      </c>
      <c r="B3731">
        <v>1</v>
      </c>
    </row>
    <row r="3732" spans="1:2" x14ac:dyDescent="0.3">
      <c r="A3732" t="s">
        <v>858</v>
      </c>
      <c r="B3732">
        <v>2</v>
      </c>
    </row>
    <row r="3733" spans="1:2" x14ac:dyDescent="0.3">
      <c r="A3733" t="s">
        <v>1689</v>
      </c>
      <c r="B3733">
        <v>1</v>
      </c>
    </row>
    <row r="3734" spans="1:2" x14ac:dyDescent="0.3">
      <c r="A3734" t="s">
        <v>4239</v>
      </c>
      <c r="B3734">
        <v>1</v>
      </c>
    </row>
    <row r="3735" spans="1:2" x14ac:dyDescent="0.3">
      <c r="A3735" t="s">
        <v>1486</v>
      </c>
      <c r="B3735">
        <v>2</v>
      </c>
    </row>
    <row r="3736" spans="1:2" x14ac:dyDescent="0.3">
      <c r="A3736" t="s">
        <v>1451</v>
      </c>
      <c r="B3736">
        <v>3</v>
      </c>
    </row>
    <row r="3737" spans="1:2" x14ac:dyDescent="0.3">
      <c r="A3737" t="s">
        <v>708</v>
      </c>
      <c r="B3737">
        <v>1</v>
      </c>
    </row>
    <row r="3738" spans="1:2" x14ac:dyDescent="0.3">
      <c r="A3738" t="s">
        <v>3974</v>
      </c>
      <c r="B3738">
        <v>2</v>
      </c>
    </row>
    <row r="3739" spans="1:2" x14ac:dyDescent="0.3">
      <c r="A3739" t="s">
        <v>4739</v>
      </c>
      <c r="B3739">
        <v>1</v>
      </c>
    </row>
    <row r="3740" spans="1:2" x14ac:dyDescent="0.3">
      <c r="A3740" t="s">
        <v>2020</v>
      </c>
      <c r="B3740">
        <v>3</v>
      </c>
    </row>
    <row r="3741" spans="1:2" x14ac:dyDescent="0.3">
      <c r="A3741" t="s">
        <v>1478</v>
      </c>
      <c r="B3741">
        <v>2</v>
      </c>
    </row>
    <row r="3742" spans="1:2" x14ac:dyDescent="0.3">
      <c r="A3742" t="s">
        <v>2487</v>
      </c>
      <c r="B3742">
        <v>2</v>
      </c>
    </row>
    <row r="3743" spans="1:2" x14ac:dyDescent="0.3">
      <c r="A3743" t="s">
        <v>169</v>
      </c>
      <c r="B3743">
        <v>2</v>
      </c>
    </row>
    <row r="3744" spans="1:2" x14ac:dyDescent="0.3">
      <c r="A3744" t="s">
        <v>4872</v>
      </c>
      <c r="B3744">
        <v>1</v>
      </c>
    </row>
    <row r="3745" spans="1:2" x14ac:dyDescent="0.3">
      <c r="A3745" t="s">
        <v>1762</v>
      </c>
      <c r="B3745">
        <v>2</v>
      </c>
    </row>
    <row r="3746" spans="1:2" x14ac:dyDescent="0.3">
      <c r="A3746" t="s">
        <v>5277</v>
      </c>
      <c r="B3746">
        <v>1</v>
      </c>
    </row>
    <row r="3747" spans="1:2" x14ac:dyDescent="0.3">
      <c r="A3747" t="s">
        <v>2470</v>
      </c>
      <c r="B3747">
        <v>1</v>
      </c>
    </row>
    <row r="3748" spans="1:2" x14ac:dyDescent="0.3">
      <c r="A3748" t="s">
        <v>277</v>
      </c>
      <c r="B3748">
        <v>2</v>
      </c>
    </row>
    <row r="3749" spans="1:2" x14ac:dyDescent="0.3">
      <c r="A3749" t="s">
        <v>986</v>
      </c>
      <c r="B3749">
        <v>1</v>
      </c>
    </row>
    <row r="3750" spans="1:2" x14ac:dyDescent="0.3">
      <c r="A3750" t="s">
        <v>2436</v>
      </c>
      <c r="B3750">
        <v>1</v>
      </c>
    </row>
    <row r="3751" spans="1:2" x14ac:dyDescent="0.3">
      <c r="A3751" t="s">
        <v>747</v>
      </c>
      <c r="B3751">
        <v>4</v>
      </c>
    </row>
    <row r="3752" spans="1:2" x14ac:dyDescent="0.3">
      <c r="A3752" t="s">
        <v>3005</v>
      </c>
      <c r="B3752">
        <v>1</v>
      </c>
    </row>
    <row r="3753" spans="1:2" x14ac:dyDescent="0.3">
      <c r="A3753" t="s">
        <v>5610</v>
      </c>
      <c r="B3753">
        <v>1</v>
      </c>
    </row>
    <row r="3754" spans="1:2" x14ac:dyDescent="0.3">
      <c r="A3754" t="s">
        <v>5315</v>
      </c>
      <c r="B3754">
        <v>1</v>
      </c>
    </row>
    <row r="3755" spans="1:2" x14ac:dyDescent="0.3">
      <c r="A3755" t="s">
        <v>55</v>
      </c>
      <c r="B3755">
        <v>3</v>
      </c>
    </row>
    <row r="3756" spans="1:2" x14ac:dyDescent="0.3">
      <c r="A3756" t="s">
        <v>6009</v>
      </c>
      <c r="B3756">
        <v>1</v>
      </c>
    </row>
    <row r="3757" spans="1:2" x14ac:dyDescent="0.3">
      <c r="A3757" t="s">
        <v>2266</v>
      </c>
      <c r="B3757">
        <v>1</v>
      </c>
    </row>
    <row r="3758" spans="1:2" x14ac:dyDescent="0.3">
      <c r="A3758" t="s">
        <v>37</v>
      </c>
      <c r="B3758">
        <v>5</v>
      </c>
    </row>
    <row r="3759" spans="1:2" x14ac:dyDescent="0.3">
      <c r="A3759" t="s">
        <v>2815</v>
      </c>
      <c r="B3759">
        <v>2</v>
      </c>
    </row>
    <row r="3760" spans="1:2" x14ac:dyDescent="0.3">
      <c r="A3760" t="s">
        <v>4695</v>
      </c>
      <c r="B3760">
        <v>2</v>
      </c>
    </row>
    <row r="3761" spans="1:2" x14ac:dyDescent="0.3">
      <c r="A3761" t="s">
        <v>2332</v>
      </c>
      <c r="B3761">
        <v>1</v>
      </c>
    </row>
    <row r="3762" spans="1:2" x14ac:dyDescent="0.3">
      <c r="A3762" t="s">
        <v>3787</v>
      </c>
      <c r="B3762">
        <v>2</v>
      </c>
    </row>
    <row r="3763" spans="1:2" x14ac:dyDescent="0.3">
      <c r="A3763" t="s">
        <v>1949</v>
      </c>
      <c r="B3763">
        <v>3</v>
      </c>
    </row>
    <row r="3764" spans="1:2" x14ac:dyDescent="0.3">
      <c r="A3764" t="s">
        <v>525</v>
      </c>
      <c r="B3764">
        <v>2</v>
      </c>
    </row>
    <row r="3765" spans="1:2" x14ac:dyDescent="0.3">
      <c r="A3765" t="s">
        <v>967</v>
      </c>
      <c r="B3765">
        <v>2</v>
      </c>
    </row>
    <row r="3766" spans="1:2" x14ac:dyDescent="0.3">
      <c r="A3766" t="s">
        <v>1093</v>
      </c>
      <c r="B3766">
        <v>3</v>
      </c>
    </row>
    <row r="3767" spans="1:2" x14ac:dyDescent="0.3">
      <c r="A3767" t="s">
        <v>2999</v>
      </c>
      <c r="B3767">
        <v>2</v>
      </c>
    </row>
    <row r="3768" spans="1:2" x14ac:dyDescent="0.3">
      <c r="A3768" t="s">
        <v>2670</v>
      </c>
      <c r="B3768">
        <v>3</v>
      </c>
    </row>
    <row r="3769" spans="1:2" x14ac:dyDescent="0.3">
      <c r="A3769" t="s">
        <v>2529</v>
      </c>
      <c r="B3769">
        <v>1</v>
      </c>
    </row>
    <row r="3770" spans="1:2" x14ac:dyDescent="0.3">
      <c r="A3770" t="s">
        <v>3497</v>
      </c>
      <c r="B3770">
        <v>1</v>
      </c>
    </row>
    <row r="3771" spans="1:2" x14ac:dyDescent="0.3">
      <c r="A3771" t="s">
        <v>5330</v>
      </c>
      <c r="B3771">
        <v>1</v>
      </c>
    </row>
    <row r="3772" spans="1:2" x14ac:dyDescent="0.3">
      <c r="A3772" t="s">
        <v>3610</v>
      </c>
      <c r="B3772">
        <v>3</v>
      </c>
    </row>
    <row r="3773" spans="1:2" x14ac:dyDescent="0.3">
      <c r="A3773" t="s">
        <v>2111</v>
      </c>
      <c r="B3773">
        <v>2</v>
      </c>
    </row>
    <row r="3774" spans="1:2" x14ac:dyDescent="0.3">
      <c r="A3774" t="s">
        <v>3011</v>
      </c>
      <c r="B3774">
        <v>1</v>
      </c>
    </row>
    <row r="3775" spans="1:2" x14ac:dyDescent="0.3">
      <c r="A3775" t="s">
        <v>3449</v>
      </c>
      <c r="B3775">
        <v>2</v>
      </c>
    </row>
    <row r="3776" spans="1:2" x14ac:dyDescent="0.3">
      <c r="A3776" t="s">
        <v>3755</v>
      </c>
      <c r="B3776">
        <v>1</v>
      </c>
    </row>
    <row r="3777" spans="1:2" x14ac:dyDescent="0.3">
      <c r="A3777" t="s">
        <v>1134</v>
      </c>
      <c r="B3777">
        <v>3</v>
      </c>
    </row>
    <row r="3778" spans="1:2" x14ac:dyDescent="0.3">
      <c r="A3778" t="s">
        <v>3295</v>
      </c>
      <c r="B3778">
        <v>3</v>
      </c>
    </row>
    <row r="3779" spans="1:2" x14ac:dyDescent="0.3">
      <c r="A3779" t="s">
        <v>4647</v>
      </c>
      <c r="B3779">
        <v>1</v>
      </c>
    </row>
    <row r="3780" spans="1:2" x14ac:dyDescent="0.3">
      <c r="A3780" t="s">
        <v>1129</v>
      </c>
      <c r="B3780">
        <v>4</v>
      </c>
    </row>
    <row r="3781" spans="1:2" x14ac:dyDescent="0.3">
      <c r="A3781" t="s">
        <v>5096</v>
      </c>
      <c r="B3781">
        <v>1</v>
      </c>
    </row>
    <row r="3782" spans="1:2" x14ac:dyDescent="0.3">
      <c r="A3782" t="s">
        <v>2284</v>
      </c>
      <c r="B3782">
        <v>1</v>
      </c>
    </row>
    <row r="3783" spans="1:2" x14ac:dyDescent="0.3">
      <c r="A3783" t="s">
        <v>5887</v>
      </c>
      <c r="B3783">
        <v>1</v>
      </c>
    </row>
    <row r="3784" spans="1:2" x14ac:dyDescent="0.3">
      <c r="A3784" t="s">
        <v>1444</v>
      </c>
      <c r="B3784">
        <v>1</v>
      </c>
    </row>
    <row r="3785" spans="1:2" x14ac:dyDescent="0.3">
      <c r="A3785" t="s">
        <v>5332</v>
      </c>
      <c r="B3785">
        <v>2</v>
      </c>
    </row>
    <row r="3786" spans="1:2" x14ac:dyDescent="0.3">
      <c r="A3786" t="s">
        <v>939</v>
      </c>
      <c r="B3786">
        <v>2</v>
      </c>
    </row>
    <row r="3787" spans="1:2" x14ac:dyDescent="0.3">
      <c r="A3787" t="s">
        <v>1061</v>
      </c>
      <c r="B3787">
        <v>1</v>
      </c>
    </row>
    <row r="3788" spans="1:2" x14ac:dyDescent="0.3">
      <c r="A3788" t="s">
        <v>164</v>
      </c>
      <c r="B3788">
        <v>2</v>
      </c>
    </row>
    <row r="3789" spans="1:2" x14ac:dyDescent="0.3">
      <c r="A3789" t="s">
        <v>1680</v>
      </c>
      <c r="B3789">
        <v>2</v>
      </c>
    </row>
    <row r="3790" spans="1:2" x14ac:dyDescent="0.3">
      <c r="A3790" t="s">
        <v>5281</v>
      </c>
      <c r="B3790">
        <v>1</v>
      </c>
    </row>
    <row r="3791" spans="1:2" x14ac:dyDescent="0.3">
      <c r="A3791" t="s">
        <v>2429</v>
      </c>
      <c r="B3791">
        <v>1</v>
      </c>
    </row>
    <row r="3792" spans="1:2" x14ac:dyDescent="0.3">
      <c r="A3792" t="s">
        <v>4823</v>
      </c>
      <c r="B3792">
        <v>1</v>
      </c>
    </row>
    <row r="3793" spans="1:2" x14ac:dyDescent="0.3">
      <c r="A3793" t="s">
        <v>2939</v>
      </c>
      <c r="B3793">
        <v>2</v>
      </c>
    </row>
    <row r="3794" spans="1:2" x14ac:dyDescent="0.3">
      <c r="A3794" t="s">
        <v>3226</v>
      </c>
      <c r="B3794">
        <v>3</v>
      </c>
    </row>
    <row r="3795" spans="1:2" x14ac:dyDescent="0.3">
      <c r="A3795" t="s">
        <v>4313</v>
      </c>
      <c r="B3795">
        <v>1</v>
      </c>
    </row>
    <row r="3796" spans="1:2" x14ac:dyDescent="0.3">
      <c r="A3796" t="s">
        <v>2574</v>
      </c>
      <c r="B3796">
        <v>1</v>
      </c>
    </row>
    <row r="3797" spans="1:2" x14ac:dyDescent="0.3">
      <c r="A3797" t="s">
        <v>2552</v>
      </c>
      <c r="B3797">
        <v>1</v>
      </c>
    </row>
    <row r="3798" spans="1:2" x14ac:dyDescent="0.3">
      <c r="A3798" t="s">
        <v>4977</v>
      </c>
      <c r="B3798">
        <v>2</v>
      </c>
    </row>
    <row r="3799" spans="1:2" x14ac:dyDescent="0.3">
      <c r="A3799" t="s">
        <v>100</v>
      </c>
      <c r="B3799">
        <v>4</v>
      </c>
    </row>
    <row r="3800" spans="1:2" x14ac:dyDescent="0.3">
      <c r="A3800" t="s">
        <v>2219</v>
      </c>
      <c r="B3800">
        <v>1</v>
      </c>
    </row>
    <row r="3801" spans="1:2" x14ac:dyDescent="0.3">
      <c r="A3801" t="s">
        <v>1899</v>
      </c>
      <c r="B3801">
        <v>1</v>
      </c>
    </row>
    <row r="3802" spans="1:2" x14ac:dyDescent="0.3">
      <c r="A3802" t="s">
        <v>2475</v>
      </c>
      <c r="B3802">
        <v>3</v>
      </c>
    </row>
    <row r="3803" spans="1:2" x14ac:dyDescent="0.3">
      <c r="A3803" t="s">
        <v>602</v>
      </c>
      <c r="B3803">
        <v>2</v>
      </c>
    </row>
    <row r="3804" spans="1:2" x14ac:dyDescent="0.3">
      <c r="A3804" t="s">
        <v>3510</v>
      </c>
      <c r="B3804">
        <v>1</v>
      </c>
    </row>
    <row r="3805" spans="1:2" x14ac:dyDescent="0.3">
      <c r="A3805" t="s">
        <v>1389</v>
      </c>
      <c r="B3805">
        <v>2</v>
      </c>
    </row>
    <row r="3806" spans="1:2" x14ac:dyDescent="0.3">
      <c r="A3806" t="s">
        <v>1977</v>
      </c>
      <c r="B3806">
        <v>1</v>
      </c>
    </row>
    <row r="3807" spans="1:2" x14ac:dyDescent="0.3">
      <c r="A3807" t="s">
        <v>3973</v>
      </c>
      <c r="B3807">
        <v>1</v>
      </c>
    </row>
    <row r="3808" spans="1:2" x14ac:dyDescent="0.3">
      <c r="A3808" t="s">
        <v>372</v>
      </c>
      <c r="B3808">
        <v>1</v>
      </c>
    </row>
    <row r="3809" spans="1:2" x14ac:dyDescent="0.3">
      <c r="A3809" t="s">
        <v>3345</v>
      </c>
      <c r="B3809">
        <v>1</v>
      </c>
    </row>
    <row r="3810" spans="1:2" x14ac:dyDescent="0.3">
      <c r="A3810" t="s">
        <v>1412</v>
      </c>
      <c r="B3810">
        <v>1</v>
      </c>
    </row>
    <row r="3811" spans="1:2" x14ac:dyDescent="0.3">
      <c r="A3811" t="s">
        <v>5833</v>
      </c>
      <c r="B3811">
        <v>1</v>
      </c>
    </row>
    <row r="3812" spans="1:2" x14ac:dyDescent="0.3">
      <c r="A3812" t="s">
        <v>4604</v>
      </c>
      <c r="B3812">
        <v>1</v>
      </c>
    </row>
    <row r="3813" spans="1:2" x14ac:dyDescent="0.3">
      <c r="A3813" t="s">
        <v>1754</v>
      </c>
      <c r="B3813">
        <v>1</v>
      </c>
    </row>
    <row r="3814" spans="1:2" x14ac:dyDescent="0.3">
      <c r="A3814" t="s">
        <v>4393</v>
      </c>
      <c r="B3814">
        <v>1</v>
      </c>
    </row>
    <row r="3815" spans="1:2" x14ac:dyDescent="0.3">
      <c r="A3815" t="s">
        <v>4690</v>
      </c>
      <c r="B3815">
        <v>3</v>
      </c>
    </row>
    <row r="3816" spans="1:2" x14ac:dyDescent="0.3">
      <c r="A3816" t="s">
        <v>1833</v>
      </c>
      <c r="B3816">
        <v>2</v>
      </c>
    </row>
    <row r="3817" spans="1:2" x14ac:dyDescent="0.3">
      <c r="A3817" t="s">
        <v>3296</v>
      </c>
      <c r="B3817">
        <v>2</v>
      </c>
    </row>
    <row r="3818" spans="1:2" x14ac:dyDescent="0.3">
      <c r="A3818" t="s">
        <v>4025</v>
      </c>
      <c r="B3818">
        <v>2</v>
      </c>
    </row>
    <row r="3819" spans="1:2" x14ac:dyDescent="0.3">
      <c r="A3819" t="s">
        <v>5217</v>
      </c>
      <c r="B3819">
        <v>1</v>
      </c>
    </row>
    <row r="3820" spans="1:2" x14ac:dyDescent="0.3">
      <c r="A3820" t="s">
        <v>3083</v>
      </c>
      <c r="B3820">
        <v>2</v>
      </c>
    </row>
    <row r="3821" spans="1:2" x14ac:dyDescent="0.3">
      <c r="A3821" t="s">
        <v>5245</v>
      </c>
      <c r="B3821">
        <v>2</v>
      </c>
    </row>
    <row r="3822" spans="1:2" x14ac:dyDescent="0.3">
      <c r="A3822" t="s">
        <v>3054</v>
      </c>
      <c r="B3822">
        <v>1</v>
      </c>
    </row>
    <row r="3823" spans="1:2" x14ac:dyDescent="0.3">
      <c r="A3823" t="s">
        <v>912</v>
      </c>
      <c r="B3823">
        <v>1</v>
      </c>
    </row>
    <row r="3824" spans="1:2" x14ac:dyDescent="0.3">
      <c r="A3824" t="s">
        <v>122</v>
      </c>
      <c r="B3824">
        <v>2</v>
      </c>
    </row>
    <row r="3825" spans="1:2" x14ac:dyDescent="0.3">
      <c r="A3825" t="s">
        <v>1712</v>
      </c>
      <c r="B3825">
        <v>1</v>
      </c>
    </row>
    <row r="3826" spans="1:2" x14ac:dyDescent="0.3">
      <c r="A3826" t="s">
        <v>412</v>
      </c>
      <c r="B3826">
        <v>1</v>
      </c>
    </row>
    <row r="3827" spans="1:2" x14ac:dyDescent="0.3">
      <c r="A3827" t="s">
        <v>706</v>
      </c>
      <c r="B3827">
        <v>1</v>
      </c>
    </row>
    <row r="3828" spans="1:2" x14ac:dyDescent="0.3">
      <c r="A3828" t="s">
        <v>530</v>
      </c>
      <c r="B3828">
        <v>1</v>
      </c>
    </row>
    <row r="3829" spans="1:2" x14ac:dyDescent="0.3">
      <c r="A3829" t="s">
        <v>4826</v>
      </c>
      <c r="B3829">
        <v>1</v>
      </c>
    </row>
    <row r="3830" spans="1:2" x14ac:dyDescent="0.3">
      <c r="A3830" t="s">
        <v>287</v>
      </c>
      <c r="B3830">
        <v>5</v>
      </c>
    </row>
    <row r="3831" spans="1:2" x14ac:dyDescent="0.3">
      <c r="A3831" t="s">
        <v>3622</v>
      </c>
      <c r="B3831">
        <v>1</v>
      </c>
    </row>
    <row r="3832" spans="1:2" x14ac:dyDescent="0.3">
      <c r="A3832" t="s">
        <v>254</v>
      </c>
      <c r="B3832">
        <v>2</v>
      </c>
    </row>
    <row r="3833" spans="1:2" x14ac:dyDescent="0.3">
      <c r="A3833" t="s">
        <v>354</v>
      </c>
      <c r="B3833">
        <v>3</v>
      </c>
    </row>
    <row r="3834" spans="1:2" x14ac:dyDescent="0.3">
      <c r="A3834" t="s">
        <v>3839</v>
      </c>
      <c r="B3834">
        <v>1</v>
      </c>
    </row>
    <row r="3835" spans="1:2" x14ac:dyDescent="0.3">
      <c r="A3835" t="s">
        <v>293</v>
      </c>
      <c r="B3835">
        <v>3</v>
      </c>
    </row>
    <row r="3836" spans="1:2" x14ac:dyDescent="0.3">
      <c r="A3836" t="s">
        <v>3933</v>
      </c>
      <c r="B3836">
        <v>1</v>
      </c>
    </row>
    <row r="3837" spans="1:2" x14ac:dyDescent="0.3">
      <c r="A3837" t="s">
        <v>2554</v>
      </c>
      <c r="B3837">
        <v>2</v>
      </c>
    </row>
    <row r="3838" spans="1:2" x14ac:dyDescent="0.3">
      <c r="A3838" t="s">
        <v>4753</v>
      </c>
      <c r="B3838">
        <v>1</v>
      </c>
    </row>
    <row r="3839" spans="1:2" x14ac:dyDescent="0.3">
      <c r="A3839" t="s">
        <v>235</v>
      </c>
      <c r="B3839">
        <v>2</v>
      </c>
    </row>
    <row r="3840" spans="1:2" x14ac:dyDescent="0.3">
      <c r="A3840" t="s">
        <v>5473</v>
      </c>
      <c r="B3840">
        <v>1</v>
      </c>
    </row>
    <row r="3841" spans="1:2" x14ac:dyDescent="0.3">
      <c r="A3841" t="s">
        <v>4343</v>
      </c>
      <c r="B3841">
        <v>1</v>
      </c>
    </row>
    <row r="3842" spans="1:2" x14ac:dyDescent="0.3">
      <c r="A3842" t="s">
        <v>1072</v>
      </c>
      <c r="B3842">
        <v>1</v>
      </c>
    </row>
    <row r="3843" spans="1:2" x14ac:dyDescent="0.3">
      <c r="A3843" t="s">
        <v>3882</v>
      </c>
      <c r="B3843">
        <v>1</v>
      </c>
    </row>
    <row r="3844" spans="1:2" x14ac:dyDescent="0.3">
      <c r="A3844" t="s">
        <v>4653</v>
      </c>
      <c r="B3844">
        <v>1</v>
      </c>
    </row>
    <row r="3845" spans="1:2" x14ac:dyDescent="0.3">
      <c r="A3845" t="s">
        <v>3332</v>
      </c>
      <c r="B3845">
        <v>1</v>
      </c>
    </row>
    <row r="3846" spans="1:2" x14ac:dyDescent="0.3">
      <c r="A3846" t="s">
        <v>5198</v>
      </c>
      <c r="B3846">
        <v>2</v>
      </c>
    </row>
    <row r="3847" spans="1:2" x14ac:dyDescent="0.3">
      <c r="A3847" t="s">
        <v>4508</v>
      </c>
      <c r="B3847">
        <v>2</v>
      </c>
    </row>
    <row r="3848" spans="1:2" x14ac:dyDescent="0.3">
      <c r="A3848" t="s">
        <v>5893</v>
      </c>
      <c r="B3848">
        <v>1</v>
      </c>
    </row>
    <row r="3849" spans="1:2" x14ac:dyDescent="0.3">
      <c r="A3849" t="s">
        <v>433</v>
      </c>
      <c r="B3849">
        <v>1</v>
      </c>
    </row>
    <row r="3850" spans="1:2" x14ac:dyDescent="0.3">
      <c r="A3850" t="s">
        <v>1810</v>
      </c>
      <c r="B3850">
        <v>1</v>
      </c>
    </row>
    <row r="3851" spans="1:2" x14ac:dyDescent="0.3">
      <c r="A3851" t="s">
        <v>1572</v>
      </c>
      <c r="B3851">
        <v>2</v>
      </c>
    </row>
    <row r="3852" spans="1:2" x14ac:dyDescent="0.3">
      <c r="A3852" t="s">
        <v>481</v>
      </c>
      <c r="B3852">
        <v>2</v>
      </c>
    </row>
    <row r="3853" spans="1:2" x14ac:dyDescent="0.3">
      <c r="A3853" t="s">
        <v>4049</v>
      </c>
      <c r="B3853">
        <v>1</v>
      </c>
    </row>
    <row r="3854" spans="1:2" x14ac:dyDescent="0.3">
      <c r="A3854" t="s">
        <v>2694</v>
      </c>
      <c r="B3854">
        <v>1</v>
      </c>
    </row>
    <row r="3855" spans="1:2" x14ac:dyDescent="0.3">
      <c r="A3855" t="s">
        <v>5034</v>
      </c>
      <c r="B3855">
        <v>1</v>
      </c>
    </row>
    <row r="3856" spans="1:2" x14ac:dyDescent="0.3">
      <c r="A3856" t="s">
        <v>2306</v>
      </c>
      <c r="B3856">
        <v>1</v>
      </c>
    </row>
    <row r="3857" spans="1:2" x14ac:dyDescent="0.3">
      <c r="A3857" t="s">
        <v>667</v>
      </c>
      <c r="B3857">
        <v>2</v>
      </c>
    </row>
    <row r="3858" spans="1:2" x14ac:dyDescent="0.3">
      <c r="A3858" t="s">
        <v>1068</v>
      </c>
      <c r="B3858">
        <v>1</v>
      </c>
    </row>
    <row r="3859" spans="1:2" x14ac:dyDescent="0.3">
      <c r="A3859" t="s">
        <v>897</v>
      </c>
      <c r="B3859">
        <v>2</v>
      </c>
    </row>
    <row r="3860" spans="1:2" x14ac:dyDescent="0.3">
      <c r="A3860" t="s">
        <v>3114</v>
      </c>
      <c r="B3860">
        <v>3</v>
      </c>
    </row>
    <row r="3861" spans="1:2" x14ac:dyDescent="0.3">
      <c r="A3861" t="s">
        <v>5155</v>
      </c>
      <c r="B3861">
        <v>2</v>
      </c>
    </row>
    <row r="3862" spans="1:2" x14ac:dyDescent="0.3">
      <c r="A3862" t="s">
        <v>262</v>
      </c>
      <c r="B3862">
        <v>1</v>
      </c>
    </row>
    <row r="3863" spans="1:2" x14ac:dyDescent="0.3">
      <c r="A3863" t="s">
        <v>2104</v>
      </c>
      <c r="B3863">
        <v>3</v>
      </c>
    </row>
    <row r="3864" spans="1:2" x14ac:dyDescent="0.3">
      <c r="A3864" t="s">
        <v>5700</v>
      </c>
      <c r="B3864">
        <v>1</v>
      </c>
    </row>
    <row r="3865" spans="1:2" x14ac:dyDescent="0.3">
      <c r="A3865" t="s">
        <v>2614</v>
      </c>
      <c r="B3865">
        <v>2</v>
      </c>
    </row>
    <row r="3866" spans="1:2" x14ac:dyDescent="0.3">
      <c r="A3866" t="s">
        <v>3700</v>
      </c>
      <c r="B3866">
        <v>1</v>
      </c>
    </row>
    <row r="3867" spans="1:2" x14ac:dyDescent="0.3">
      <c r="A3867" t="s">
        <v>2588</v>
      </c>
      <c r="B3867">
        <v>1</v>
      </c>
    </row>
    <row r="3868" spans="1:2" x14ac:dyDescent="0.3">
      <c r="A3868" t="s">
        <v>2410</v>
      </c>
      <c r="B3868">
        <v>1</v>
      </c>
    </row>
    <row r="3869" spans="1:2" x14ac:dyDescent="0.3">
      <c r="A3869" t="s">
        <v>2367</v>
      </c>
      <c r="B3869">
        <v>4</v>
      </c>
    </row>
    <row r="3870" spans="1:2" x14ac:dyDescent="0.3">
      <c r="A3870" t="s">
        <v>1440</v>
      </c>
      <c r="B3870">
        <v>1</v>
      </c>
    </row>
    <row r="3871" spans="1:2" x14ac:dyDescent="0.3">
      <c r="A3871" t="s">
        <v>4864</v>
      </c>
      <c r="B3871">
        <v>1</v>
      </c>
    </row>
    <row r="3872" spans="1:2" x14ac:dyDescent="0.3">
      <c r="A3872" t="s">
        <v>4137</v>
      </c>
      <c r="B3872">
        <v>1</v>
      </c>
    </row>
    <row r="3873" spans="1:2" x14ac:dyDescent="0.3">
      <c r="A3873" t="s">
        <v>5154</v>
      </c>
      <c r="B3873">
        <v>3</v>
      </c>
    </row>
    <row r="3874" spans="1:2" x14ac:dyDescent="0.3">
      <c r="A3874" t="s">
        <v>4356</v>
      </c>
      <c r="B3874">
        <v>2</v>
      </c>
    </row>
    <row r="3875" spans="1:2" x14ac:dyDescent="0.3">
      <c r="A3875" t="s">
        <v>4644</v>
      </c>
      <c r="B3875">
        <v>2</v>
      </c>
    </row>
    <row r="3876" spans="1:2" x14ac:dyDescent="0.3">
      <c r="A3876" t="s">
        <v>395</v>
      </c>
      <c r="B3876">
        <v>1</v>
      </c>
    </row>
    <row r="3877" spans="1:2" x14ac:dyDescent="0.3">
      <c r="A3877" t="s">
        <v>4386</v>
      </c>
      <c r="B3877">
        <v>3</v>
      </c>
    </row>
    <row r="3878" spans="1:2" x14ac:dyDescent="0.3">
      <c r="A3878" t="s">
        <v>4806</v>
      </c>
      <c r="B3878">
        <v>1</v>
      </c>
    </row>
    <row r="3879" spans="1:2" x14ac:dyDescent="0.3">
      <c r="A3879" t="s">
        <v>2373</v>
      </c>
      <c r="B3879">
        <v>2</v>
      </c>
    </row>
    <row r="3880" spans="1:2" x14ac:dyDescent="0.3">
      <c r="A3880" t="s">
        <v>1565</v>
      </c>
      <c r="B3880">
        <v>1</v>
      </c>
    </row>
    <row r="3881" spans="1:2" x14ac:dyDescent="0.3">
      <c r="A3881" t="s">
        <v>3891</v>
      </c>
      <c r="B3881">
        <v>2</v>
      </c>
    </row>
    <row r="3882" spans="1:2" x14ac:dyDescent="0.3">
      <c r="A3882" t="s">
        <v>2750</v>
      </c>
      <c r="B3882">
        <v>1</v>
      </c>
    </row>
    <row r="3883" spans="1:2" x14ac:dyDescent="0.3">
      <c r="A3883" t="s">
        <v>1282</v>
      </c>
      <c r="B3883">
        <v>2</v>
      </c>
    </row>
    <row r="3884" spans="1:2" x14ac:dyDescent="0.3">
      <c r="A3884" t="s">
        <v>2610</v>
      </c>
      <c r="B3884">
        <v>1</v>
      </c>
    </row>
    <row r="3885" spans="1:2" x14ac:dyDescent="0.3">
      <c r="A3885" t="s">
        <v>2277</v>
      </c>
      <c r="B3885">
        <v>2</v>
      </c>
    </row>
    <row r="3886" spans="1:2" x14ac:dyDescent="0.3">
      <c r="A3886" t="s">
        <v>876</v>
      </c>
      <c r="B3886">
        <v>1</v>
      </c>
    </row>
    <row r="3887" spans="1:2" x14ac:dyDescent="0.3">
      <c r="A3887" t="s">
        <v>2651</v>
      </c>
      <c r="B3887">
        <v>2</v>
      </c>
    </row>
    <row r="3888" spans="1:2" x14ac:dyDescent="0.3">
      <c r="A3888" t="s">
        <v>64</v>
      </c>
      <c r="B3888">
        <v>1</v>
      </c>
    </row>
    <row r="3889" spans="1:2" x14ac:dyDescent="0.3">
      <c r="A3889" t="s">
        <v>4478</v>
      </c>
      <c r="B3889">
        <v>1</v>
      </c>
    </row>
    <row r="3890" spans="1:2" x14ac:dyDescent="0.3">
      <c r="A3890" t="s">
        <v>429</v>
      </c>
      <c r="B3890">
        <v>3</v>
      </c>
    </row>
    <row r="3891" spans="1:2" x14ac:dyDescent="0.3">
      <c r="A3891" t="s">
        <v>2134</v>
      </c>
      <c r="B3891">
        <v>4</v>
      </c>
    </row>
    <row r="3892" spans="1:2" x14ac:dyDescent="0.3">
      <c r="A3892" t="s">
        <v>783</v>
      </c>
      <c r="B3892">
        <v>4</v>
      </c>
    </row>
    <row r="3893" spans="1:2" x14ac:dyDescent="0.3">
      <c r="A3893" t="s">
        <v>73</v>
      </c>
      <c r="B3893">
        <v>2</v>
      </c>
    </row>
    <row r="3894" spans="1:2" x14ac:dyDescent="0.3">
      <c r="A3894" t="s">
        <v>3996</v>
      </c>
      <c r="B3894">
        <v>1</v>
      </c>
    </row>
    <row r="3895" spans="1:2" x14ac:dyDescent="0.3">
      <c r="A3895" t="s">
        <v>2313</v>
      </c>
      <c r="B3895">
        <v>3</v>
      </c>
    </row>
    <row r="3896" spans="1:2" x14ac:dyDescent="0.3">
      <c r="A3896" t="s">
        <v>3794</v>
      </c>
      <c r="B3896">
        <v>2</v>
      </c>
    </row>
    <row r="3897" spans="1:2" x14ac:dyDescent="0.3">
      <c r="A3897" t="s">
        <v>2043</v>
      </c>
      <c r="B3897">
        <v>2</v>
      </c>
    </row>
    <row r="3898" spans="1:2" x14ac:dyDescent="0.3">
      <c r="A3898" t="s">
        <v>5310</v>
      </c>
      <c r="B3898">
        <v>2</v>
      </c>
    </row>
    <row r="3899" spans="1:2" x14ac:dyDescent="0.3">
      <c r="A3899" t="s">
        <v>2143</v>
      </c>
      <c r="B3899">
        <v>3</v>
      </c>
    </row>
    <row r="3900" spans="1:2" x14ac:dyDescent="0.3">
      <c r="A3900" t="s">
        <v>689</v>
      </c>
      <c r="B3900">
        <v>2</v>
      </c>
    </row>
    <row r="3901" spans="1:2" x14ac:dyDescent="0.3">
      <c r="A3901" t="s">
        <v>5328</v>
      </c>
      <c r="B3901">
        <v>1</v>
      </c>
    </row>
    <row r="3902" spans="1:2" x14ac:dyDescent="0.3">
      <c r="A3902" t="s">
        <v>5463</v>
      </c>
      <c r="B3902">
        <v>1</v>
      </c>
    </row>
    <row r="3903" spans="1:2" x14ac:dyDescent="0.3">
      <c r="A3903" t="s">
        <v>3645</v>
      </c>
      <c r="B3903">
        <v>1</v>
      </c>
    </row>
    <row r="3904" spans="1:2" x14ac:dyDescent="0.3">
      <c r="A3904" t="s">
        <v>1786</v>
      </c>
      <c r="B3904">
        <v>1</v>
      </c>
    </row>
    <row r="3905" spans="1:2" x14ac:dyDescent="0.3">
      <c r="A3905" t="s">
        <v>5965</v>
      </c>
      <c r="B3905">
        <v>1</v>
      </c>
    </row>
    <row r="3906" spans="1:2" x14ac:dyDescent="0.3">
      <c r="A3906" t="s">
        <v>1126</v>
      </c>
      <c r="B3906">
        <v>2</v>
      </c>
    </row>
    <row r="3907" spans="1:2" x14ac:dyDescent="0.3">
      <c r="A3907" t="s">
        <v>5802</v>
      </c>
      <c r="B3907">
        <v>1</v>
      </c>
    </row>
    <row r="3908" spans="1:2" x14ac:dyDescent="0.3">
      <c r="A3908" t="s">
        <v>2716</v>
      </c>
      <c r="B3908">
        <v>2</v>
      </c>
    </row>
    <row r="3909" spans="1:2" x14ac:dyDescent="0.3">
      <c r="A3909" t="s">
        <v>2241</v>
      </c>
      <c r="B3909">
        <v>1</v>
      </c>
    </row>
    <row r="3910" spans="1:2" x14ac:dyDescent="0.3">
      <c r="A3910" t="s">
        <v>4620</v>
      </c>
      <c r="B3910">
        <v>1</v>
      </c>
    </row>
    <row r="3911" spans="1:2" x14ac:dyDescent="0.3">
      <c r="A3911" t="s">
        <v>2100</v>
      </c>
      <c r="B3911">
        <v>4</v>
      </c>
    </row>
    <row r="3912" spans="1:2" x14ac:dyDescent="0.3">
      <c r="A3912" t="s">
        <v>1692</v>
      </c>
      <c r="B3912">
        <v>1</v>
      </c>
    </row>
    <row r="3913" spans="1:2" x14ac:dyDescent="0.3">
      <c r="A3913" t="s">
        <v>3485</v>
      </c>
      <c r="B3913">
        <v>3</v>
      </c>
    </row>
    <row r="3914" spans="1:2" x14ac:dyDescent="0.3">
      <c r="A3914" t="s">
        <v>4994</v>
      </c>
      <c r="B3914">
        <v>1</v>
      </c>
    </row>
    <row r="3915" spans="1:2" x14ac:dyDescent="0.3">
      <c r="A3915" t="s">
        <v>313</v>
      </c>
      <c r="B3915">
        <v>4</v>
      </c>
    </row>
    <row r="3916" spans="1:2" x14ac:dyDescent="0.3">
      <c r="A3916" t="s">
        <v>1379</v>
      </c>
      <c r="B3916">
        <v>1</v>
      </c>
    </row>
    <row r="3917" spans="1:2" x14ac:dyDescent="0.3">
      <c r="A3917" t="s">
        <v>2082</v>
      </c>
      <c r="B3917">
        <v>3</v>
      </c>
    </row>
    <row r="3918" spans="1:2" x14ac:dyDescent="0.3">
      <c r="A3918" t="s">
        <v>625</v>
      </c>
      <c r="B3918">
        <v>1</v>
      </c>
    </row>
    <row r="3919" spans="1:2" x14ac:dyDescent="0.3">
      <c r="A3919" t="s">
        <v>536</v>
      </c>
      <c r="B3919">
        <v>1</v>
      </c>
    </row>
    <row r="3920" spans="1:2" x14ac:dyDescent="0.3">
      <c r="A3920" t="s">
        <v>49</v>
      </c>
      <c r="B3920">
        <v>2</v>
      </c>
    </row>
    <row r="3921" spans="1:2" x14ac:dyDescent="0.3">
      <c r="A3921" t="s">
        <v>3057</v>
      </c>
      <c r="B3921">
        <v>2</v>
      </c>
    </row>
    <row r="3922" spans="1:2" x14ac:dyDescent="0.3">
      <c r="A3922" t="s">
        <v>4425</v>
      </c>
      <c r="B3922">
        <v>1</v>
      </c>
    </row>
    <row r="3923" spans="1:2" x14ac:dyDescent="0.3">
      <c r="A3923" t="s">
        <v>711</v>
      </c>
      <c r="B3923">
        <v>1</v>
      </c>
    </row>
    <row r="3924" spans="1:2" x14ac:dyDescent="0.3">
      <c r="A3924" t="s">
        <v>5497</v>
      </c>
      <c r="B3924">
        <v>1</v>
      </c>
    </row>
    <row r="3925" spans="1:2" x14ac:dyDescent="0.3">
      <c r="A3925" t="s">
        <v>394</v>
      </c>
      <c r="B3925">
        <v>1</v>
      </c>
    </row>
    <row r="3926" spans="1:2" x14ac:dyDescent="0.3">
      <c r="A3926" t="s">
        <v>4357</v>
      </c>
      <c r="B3926">
        <v>1</v>
      </c>
    </row>
    <row r="3927" spans="1:2" x14ac:dyDescent="0.3">
      <c r="A3927" t="s">
        <v>1278</v>
      </c>
      <c r="B3927">
        <v>1</v>
      </c>
    </row>
    <row r="3928" spans="1:2" x14ac:dyDescent="0.3">
      <c r="A3928" t="s">
        <v>4563</v>
      </c>
      <c r="B3928">
        <v>3</v>
      </c>
    </row>
    <row r="3929" spans="1:2" x14ac:dyDescent="0.3">
      <c r="A3929" t="s">
        <v>4715</v>
      </c>
      <c r="B3929">
        <v>2</v>
      </c>
    </row>
    <row r="3930" spans="1:2" x14ac:dyDescent="0.3">
      <c r="A3930" t="s">
        <v>187</v>
      </c>
      <c r="B3930">
        <v>2</v>
      </c>
    </row>
    <row r="3931" spans="1:2" x14ac:dyDescent="0.3">
      <c r="A3931" t="s">
        <v>1796</v>
      </c>
      <c r="B3931">
        <v>1</v>
      </c>
    </row>
    <row r="3932" spans="1:2" x14ac:dyDescent="0.3">
      <c r="A3932" t="s">
        <v>5357</v>
      </c>
      <c r="B3932">
        <v>1</v>
      </c>
    </row>
    <row r="3933" spans="1:2" x14ac:dyDescent="0.3">
      <c r="A3933" t="s">
        <v>3706</v>
      </c>
      <c r="B3933">
        <v>2</v>
      </c>
    </row>
    <row r="3934" spans="1:2" x14ac:dyDescent="0.3">
      <c r="A3934" t="s">
        <v>4601</v>
      </c>
      <c r="B3934">
        <v>1</v>
      </c>
    </row>
    <row r="3935" spans="1:2" x14ac:dyDescent="0.3">
      <c r="A3935" t="s">
        <v>4751</v>
      </c>
      <c r="B3935">
        <v>1</v>
      </c>
    </row>
    <row r="3936" spans="1:2" x14ac:dyDescent="0.3">
      <c r="A3936" t="s">
        <v>1981</v>
      </c>
      <c r="B3936">
        <v>2</v>
      </c>
    </row>
    <row r="3937" spans="1:2" x14ac:dyDescent="0.3">
      <c r="A3937" t="s">
        <v>2170</v>
      </c>
      <c r="B3937">
        <v>1</v>
      </c>
    </row>
    <row r="3938" spans="1:2" x14ac:dyDescent="0.3">
      <c r="A3938" t="s">
        <v>759</v>
      </c>
      <c r="B3938">
        <v>2</v>
      </c>
    </row>
    <row r="3939" spans="1:2" x14ac:dyDescent="0.3">
      <c r="A3939" t="s">
        <v>172</v>
      </c>
      <c r="B3939">
        <v>1</v>
      </c>
    </row>
    <row r="3940" spans="1:2" x14ac:dyDescent="0.3">
      <c r="A3940" t="s">
        <v>674</v>
      </c>
      <c r="B3940">
        <v>3</v>
      </c>
    </row>
    <row r="3941" spans="1:2" x14ac:dyDescent="0.3">
      <c r="A3941" t="s">
        <v>1286</v>
      </c>
      <c r="B3941">
        <v>1</v>
      </c>
    </row>
    <row r="3942" spans="1:2" x14ac:dyDescent="0.3">
      <c r="A3942" t="s">
        <v>1333</v>
      </c>
      <c r="B3942">
        <v>3</v>
      </c>
    </row>
    <row r="3943" spans="1:2" x14ac:dyDescent="0.3">
      <c r="A3943" t="s">
        <v>850</v>
      </c>
      <c r="B3943">
        <v>3</v>
      </c>
    </row>
    <row r="3944" spans="1:2" x14ac:dyDescent="0.3">
      <c r="A3944" t="s">
        <v>2056</v>
      </c>
      <c r="B3944">
        <v>1</v>
      </c>
    </row>
    <row r="3945" spans="1:2" x14ac:dyDescent="0.3">
      <c r="A3945" t="s">
        <v>4595</v>
      </c>
      <c r="B3945">
        <v>1</v>
      </c>
    </row>
    <row r="3946" spans="1:2" x14ac:dyDescent="0.3">
      <c r="A3946" t="s">
        <v>5334</v>
      </c>
      <c r="B3946">
        <v>1</v>
      </c>
    </row>
    <row r="3947" spans="1:2" x14ac:dyDescent="0.3">
      <c r="A3947" t="s">
        <v>2237</v>
      </c>
      <c r="B3947">
        <v>1</v>
      </c>
    </row>
    <row r="3948" spans="1:2" x14ac:dyDescent="0.3">
      <c r="A3948" t="s">
        <v>3178</v>
      </c>
      <c r="B3948">
        <v>3</v>
      </c>
    </row>
    <row r="3949" spans="1:2" x14ac:dyDescent="0.3">
      <c r="A3949" t="s">
        <v>4096</v>
      </c>
      <c r="B3949">
        <v>2</v>
      </c>
    </row>
    <row r="3950" spans="1:2" x14ac:dyDescent="0.3">
      <c r="A3950" t="s">
        <v>1817</v>
      </c>
      <c r="B3950">
        <v>3</v>
      </c>
    </row>
    <row r="3951" spans="1:2" x14ac:dyDescent="0.3">
      <c r="A3951" t="s">
        <v>1457</v>
      </c>
      <c r="B3951">
        <v>3</v>
      </c>
    </row>
    <row r="3952" spans="1:2" x14ac:dyDescent="0.3">
      <c r="A3952" t="s">
        <v>5421</v>
      </c>
      <c r="B3952">
        <v>1</v>
      </c>
    </row>
    <row r="3953" spans="1:2" x14ac:dyDescent="0.3">
      <c r="A3953" t="s">
        <v>5095</v>
      </c>
      <c r="B3953">
        <v>1</v>
      </c>
    </row>
    <row r="3954" spans="1:2" x14ac:dyDescent="0.3">
      <c r="A3954" t="s">
        <v>388</v>
      </c>
      <c r="B3954">
        <v>1</v>
      </c>
    </row>
    <row r="3955" spans="1:2" x14ac:dyDescent="0.3">
      <c r="A3955" t="s">
        <v>1646</v>
      </c>
      <c r="B3955">
        <v>2</v>
      </c>
    </row>
    <row r="3956" spans="1:2" x14ac:dyDescent="0.3">
      <c r="A3956" t="s">
        <v>4101</v>
      </c>
      <c r="B3956">
        <v>1</v>
      </c>
    </row>
    <row r="3957" spans="1:2" x14ac:dyDescent="0.3">
      <c r="A3957" t="s">
        <v>3353</v>
      </c>
      <c r="B3957">
        <v>1</v>
      </c>
    </row>
    <row r="3958" spans="1:2" x14ac:dyDescent="0.3">
      <c r="A3958" t="s">
        <v>4980</v>
      </c>
      <c r="B3958">
        <v>1</v>
      </c>
    </row>
    <row r="3959" spans="1:2" x14ac:dyDescent="0.3">
      <c r="A3959" t="s">
        <v>3597</v>
      </c>
      <c r="B3959">
        <v>1</v>
      </c>
    </row>
    <row r="3960" spans="1:2" x14ac:dyDescent="0.3">
      <c r="A3960" t="s">
        <v>2921</v>
      </c>
      <c r="B3960">
        <v>1</v>
      </c>
    </row>
    <row r="3961" spans="1:2" x14ac:dyDescent="0.3">
      <c r="A3961" t="s">
        <v>1390</v>
      </c>
      <c r="B3961">
        <v>3</v>
      </c>
    </row>
    <row r="3962" spans="1:2" x14ac:dyDescent="0.3">
      <c r="A3962" t="s">
        <v>1256</v>
      </c>
      <c r="B3962">
        <v>2</v>
      </c>
    </row>
    <row r="3963" spans="1:2" x14ac:dyDescent="0.3">
      <c r="A3963" t="s">
        <v>3126</v>
      </c>
      <c r="B3963">
        <v>2</v>
      </c>
    </row>
    <row r="3964" spans="1:2" x14ac:dyDescent="0.3">
      <c r="A3964" t="s">
        <v>3274</v>
      </c>
      <c r="B3964">
        <v>3</v>
      </c>
    </row>
    <row r="3965" spans="1:2" x14ac:dyDescent="0.3">
      <c r="A3965" t="s">
        <v>1735</v>
      </c>
      <c r="B3965">
        <v>1</v>
      </c>
    </row>
    <row r="3966" spans="1:2" x14ac:dyDescent="0.3">
      <c r="A3966" t="s">
        <v>2226</v>
      </c>
      <c r="B3966">
        <v>1</v>
      </c>
    </row>
    <row r="3967" spans="1:2" x14ac:dyDescent="0.3">
      <c r="A3967" t="s">
        <v>1582</v>
      </c>
      <c r="B3967">
        <v>2</v>
      </c>
    </row>
    <row r="3968" spans="1:2" x14ac:dyDescent="0.3">
      <c r="A3968" t="s">
        <v>4037</v>
      </c>
      <c r="B3968">
        <v>2</v>
      </c>
    </row>
    <row r="3969" spans="1:2" x14ac:dyDescent="0.3">
      <c r="A3969" t="s">
        <v>4549</v>
      </c>
      <c r="B3969">
        <v>1</v>
      </c>
    </row>
    <row r="3970" spans="1:2" x14ac:dyDescent="0.3">
      <c r="A3970" t="s">
        <v>3017</v>
      </c>
      <c r="B3970">
        <v>1</v>
      </c>
    </row>
    <row r="3971" spans="1:2" x14ac:dyDescent="0.3">
      <c r="A3971" t="s">
        <v>4789</v>
      </c>
      <c r="B3971">
        <v>1</v>
      </c>
    </row>
    <row r="3972" spans="1:2" x14ac:dyDescent="0.3">
      <c r="A3972" t="s">
        <v>1011</v>
      </c>
      <c r="B3972">
        <v>3</v>
      </c>
    </row>
    <row r="3973" spans="1:2" x14ac:dyDescent="0.3">
      <c r="A3973" t="s">
        <v>5353</v>
      </c>
      <c r="B3973">
        <v>1</v>
      </c>
    </row>
    <row r="3974" spans="1:2" x14ac:dyDescent="0.3">
      <c r="A3974" t="s">
        <v>4608</v>
      </c>
      <c r="B3974">
        <v>1</v>
      </c>
    </row>
    <row r="3975" spans="1:2" x14ac:dyDescent="0.3">
      <c r="A3975" t="s">
        <v>1681</v>
      </c>
      <c r="B3975">
        <v>2</v>
      </c>
    </row>
    <row r="3976" spans="1:2" x14ac:dyDescent="0.3">
      <c r="A3976" t="s">
        <v>3568</v>
      </c>
      <c r="B3976">
        <v>1</v>
      </c>
    </row>
    <row r="3977" spans="1:2" x14ac:dyDescent="0.3">
      <c r="A3977" t="s">
        <v>3424</v>
      </c>
      <c r="B3977">
        <v>1</v>
      </c>
    </row>
    <row r="3978" spans="1:2" x14ac:dyDescent="0.3">
      <c r="A3978" t="s">
        <v>917</v>
      </c>
      <c r="B3978">
        <v>1</v>
      </c>
    </row>
    <row r="3979" spans="1:2" x14ac:dyDescent="0.3">
      <c r="A3979" t="s">
        <v>1117</v>
      </c>
      <c r="B3979">
        <v>2</v>
      </c>
    </row>
    <row r="3980" spans="1:2" x14ac:dyDescent="0.3">
      <c r="A3980" t="s">
        <v>2000</v>
      </c>
      <c r="B3980">
        <v>1</v>
      </c>
    </row>
    <row r="3981" spans="1:2" x14ac:dyDescent="0.3">
      <c r="A3981" t="s">
        <v>1983</v>
      </c>
      <c r="B3981">
        <v>1</v>
      </c>
    </row>
    <row r="3982" spans="1:2" x14ac:dyDescent="0.3">
      <c r="A3982" t="s">
        <v>1688</v>
      </c>
      <c r="B3982">
        <v>2</v>
      </c>
    </row>
    <row r="3983" spans="1:2" x14ac:dyDescent="0.3">
      <c r="A3983" t="s">
        <v>1682</v>
      </c>
      <c r="B3983">
        <v>2</v>
      </c>
    </row>
    <row r="3984" spans="1:2" x14ac:dyDescent="0.3">
      <c r="A3984" t="s">
        <v>724</v>
      </c>
      <c r="B3984">
        <v>1</v>
      </c>
    </row>
    <row r="3985" spans="1:2" x14ac:dyDescent="0.3">
      <c r="A3985" t="s">
        <v>322</v>
      </c>
      <c r="B3985">
        <v>3</v>
      </c>
    </row>
    <row r="3986" spans="1:2" x14ac:dyDescent="0.3">
      <c r="A3986" t="s">
        <v>5519</v>
      </c>
      <c r="B3986">
        <v>1</v>
      </c>
    </row>
    <row r="3987" spans="1:2" x14ac:dyDescent="0.3">
      <c r="A3987" t="s">
        <v>2402</v>
      </c>
      <c r="B3987">
        <v>1</v>
      </c>
    </row>
    <row r="3988" spans="1:2" x14ac:dyDescent="0.3">
      <c r="A3988" t="s">
        <v>5847</v>
      </c>
      <c r="B3988">
        <v>1</v>
      </c>
    </row>
    <row r="3989" spans="1:2" x14ac:dyDescent="0.3">
      <c r="A3989" t="s">
        <v>837</v>
      </c>
      <c r="B3989">
        <v>2</v>
      </c>
    </row>
    <row r="3990" spans="1:2" x14ac:dyDescent="0.3">
      <c r="A3990" t="s">
        <v>4157</v>
      </c>
      <c r="B3990">
        <v>2</v>
      </c>
    </row>
    <row r="3991" spans="1:2" x14ac:dyDescent="0.3">
      <c r="A3991" t="s">
        <v>4801</v>
      </c>
      <c r="B3991">
        <v>1</v>
      </c>
    </row>
    <row r="3992" spans="1:2" x14ac:dyDescent="0.3">
      <c r="A3992" t="s">
        <v>4536</v>
      </c>
      <c r="B3992">
        <v>1</v>
      </c>
    </row>
    <row r="3993" spans="1:2" x14ac:dyDescent="0.3">
      <c r="A3993" t="s">
        <v>5026</v>
      </c>
      <c r="B3993">
        <v>2</v>
      </c>
    </row>
    <row r="3994" spans="1:2" x14ac:dyDescent="0.3">
      <c r="A3994" t="s">
        <v>4686</v>
      </c>
      <c r="B3994">
        <v>1</v>
      </c>
    </row>
    <row r="3995" spans="1:2" x14ac:dyDescent="0.3">
      <c r="A3995" t="s">
        <v>607</v>
      </c>
      <c r="B3995">
        <v>1</v>
      </c>
    </row>
    <row r="3996" spans="1:2" x14ac:dyDescent="0.3">
      <c r="A3996" t="s">
        <v>4968</v>
      </c>
      <c r="B3996">
        <v>1</v>
      </c>
    </row>
    <row r="3997" spans="1:2" x14ac:dyDescent="0.3">
      <c r="A3997" t="s">
        <v>5734</v>
      </c>
      <c r="B3997">
        <v>1</v>
      </c>
    </row>
    <row r="3998" spans="1:2" x14ac:dyDescent="0.3">
      <c r="A3998" t="s">
        <v>903</v>
      </c>
      <c r="B3998">
        <v>2</v>
      </c>
    </row>
    <row r="3999" spans="1:2" x14ac:dyDescent="0.3">
      <c r="A3999" t="s">
        <v>488</v>
      </c>
      <c r="B3999">
        <v>3</v>
      </c>
    </row>
    <row r="4000" spans="1:2" x14ac:dyDescent="0.3">
      <c r="A4000" t="s">
        <v>1776</v>
      </c>
      <c r="B4000">
        <v>2</v>
      </c>
    </row>
    <row r="4001" spans="1:2" x14ac:dyDescent="0.3">
      <c r="A4001" t="s">
        <v>1067</v>
      </c>
      <c r="B4001">
        <v>1</v>
      </c>
    </row>
    <row r="4002" spans="1:2" x14ac:dyDescent="0.3">
      <c r="A4002" t="s">
        <v>5611</v>
      </c>
      <c r="B4002">
        <v>2</v>
      </c>
    </row>
    <row r="4003" spans="1:2" x14ac:dyDescent="0.3">
      <c r="A4003" t="s">
        <v>2318</v>
      </c>
      <c r="B4003">
        <v>1</v>
      </c>
    </row>
    <row r="4004" spans="1:2" x14ac:dyDescent="0.3">
      <c r="A4004" t="s">
        <v>2797</v>
      </c>
      <c r="B4004">
        <v>3</v>
      </c>
    </row>
    <row r="4005" spans="1:2" x14ac:dyDescent="0.3">
      <c r="A4005" t="s">
        <v>1357</v>
      </c>
      <c r="B4005">
        <v>1</v>
      </c>
    </row>
    <row r="4006" spans="1:2" x14ac:dyDescent="0.3">
      <c r="A4006" t="s">
        <v>3001</v>
      </c>
      <c r="B4006">
        <v>2</v>
      </c>
    </row>
    <row r="4007" spans="1:2" x14ac:dyDescent="0.3">
      <c r="A4007" t="s">
        <v>1104</v>
      </c>
      <c r="B4007">
        <v>3</v>
      </c>
    </row>
    <row r="4008" spans="1:2" x14ac:dyDescent="0.3">
      <c r="A4008" t="s">
        <v>5985</v>
      </c>
      <c r="B4008">
        <v>1</v>
      </c>
    </row>
    <row r="4009" spans="1:2" x14ac:dyDescent="0.3">
      <c r="A4009" t="s">
        <v>2198</v>
      </c>
      <c r="B4009">
        <v>2</v>
      </c>
    </row>
    <row r="4010" spans="1:2" x14ac:dyDescent="0.3">
      <c r="A4010" t="s">
        <v>1438</v>
      </c>
      <c r="B4010">
        <v>4</v>
      </c>
    </row>
    <row r="4011" spans="1:2" x14ac:dyDescent="0.3">
      <c r="A4011" t="s">
        <v>2668</v>
      </c>
      <c r="B4011">
        <v>1</v>
      </c>
    </row>
    <row r="4012" spans="1:2" x14ac:dyDescent="0.3">
      <c r="A4012" t="s">
        <v>5647</v>
      </c>
      <c r="B4012">
        <v>2</v>
      </c>
    </row>
    <row r="4013" spans="1:2" x14ac:dyDescent="0.3">
      <c r="A4013" t="s">
        <v>534</v>
      </c>
      <c r="B4013">
        <v>2</v>
      </c>
    </row>
    <row r="4014" spans="1:2" x14ac:dyDescent="0.3">
      <c r="A4014" t="s">
        <v>5952</v>
      </c>
      <c r="B4014">
        <v>1</v>
      </c>
    </row>
    <row r="4015" spans="1:2" x14ac:dyDescent="0.3">
      <c r="A4015" t="s">
        <v>6001</v>
      </c>
      <c r="B4015">
        <v>1</v>
      </c>
    </row>
    <row r="4016" spans="1:2" x14ac:dyDescent="0.3">
      <c r="A4016" t="s">
        <v>4772</v>
      </c>
      <c r="B4016">
        <v>1</v>
      </c>
    </row>
    <row r="4017" spans="1:2" x14ac:dyDescent="0.3">
      <c r="A4017" t="s">
        <v>5695</v>
      </c>
      <c r="B4017">
        <v>1</v>
      </c>
    </row>
    <row r="4018" spans="1:2" x14ac:dyDescent="0.3">
      <c r="A4018" t="s">
        <v>3367</v>
      </c>
      <c r="B4018">
        <v>1</v>
      </c>
    </row>
    <row r="4019" spans="1:2" x14ac:dyDescent="0.3">
      <c r="A4019" t="s">
        <v>1650</v>
      </c>
      <c r="B4019">
        <v>2</v>
      </c>
    </row>
    <row r="4020" spans="1:2" x14ac:dyDescent="0.3">
      <c r="A4020" t="s">
        <v>1904</v>
      </c>
      <c r="B4020">
        <v>1</v>
      </c>
    </row>
    <row r="4021" spans="1:2" x14ac:dyDescent="0.3">
      <c r="A4021" t="s">
        <v>1360</v>
      </c>
      <c r="B4021">
        <v>3</v>
      </c>
    </row>
    <row r="4022" spans="1:2" x14ac:dyDescent="0.3">
      <c r="A4022" t="s">
        <v>1096</v>
      </c>
      <c r="B4022">
        <v>2</v>
      </c>
    </row>
    <row r="4023" spans="1:2" x14ac:dyDescent="0.3">
      <c r="A4023" t="s">
        <v>5603</v>
      </c>
      <c r="B4023">
        <v>1</v>
      </c>
    </row>
    <row r="4024" spans="1:2" x14ac:dyDescent="0.3">
      <c r="A4024" t="s">
        <v>1842</v>
      </c>
      <c r="B4024">
        <v>1</v>
      </c>
    </row>
    <row r="4025" spans="1:2" x14ac:dyDescent="0.3">
      <c r="A4025" t="s">
        <v>4775</v>
      </c>
      <c r="B4025">
        <v>1</v>
      </c>
    </row>
    <row r="4026" spans="1:2" x14ac:dyDescent="0.3">
      <c r="A4026" t="s">
        <v>2897</v>
      </c>
      <c r="B4026">
        <v>1</v>
      </c>
    </row>
    <row r="4027" spans="1:2" x14ac:dyDescent="0.3">
      <c r="A4027" t="s">
        <v>3183</v>
      </c>
      <c r="B4027">
        <v>3</v>
      </c>
    </row>
    <row r="4028" spans="1:2" x14ac:dyDescent="0.3">
      <c r="A4028" t="s">
        <v>4045</v>
      </c>
      <c r="B4028">
        <v>1</v>
      </c>
    </row>
    <row r="4029" spans="1:2" x14ac:dyDescent="0.3">
      <c r="A4029" t="s">
        <v>3655</v>
      </c>
      <c r="B4029">
        <v>1</v>
      </c>
    </row>
    <row r="4030" spans="1:2" x14ac:dyDescent="0.3">
      <c r="A4030" t="s">
        <v>2725</v>
      </c>
      <c r="B4030">
        <v>2</v>
      </c>
    </row>
    <row r="4031" spans="1:2" x14ac:dyDescent="0.3">
      <c r="A4031" t="s">
        <v>4684</v>
      </c>
      <c r="B4031">
        <v>1</v>
      </c>
    </row>
    <row r="4032" spans="1:2" x14ac:dyDescent="0.3">
      <c r="A4032" t="s">
        <v>851</v>
      </c>
      <c r="B4032">
        <v>2</v>
      </c>
    </row>
    <row r="4033" spans="1:2" x14ac:dyDescent="0.3">
      <c r="A4033" t="s">
        <v>1563</v>
      </c>
      <c r="B4033">
        <v>2</v>
      </c>
    </row>
    <row r="4034" spans="1:2" x14ac:dyDescent="0.3">
      <c r="A4034" t="s">
        <v>855</v>
      </c>
      <c r="B4034">
        <v>2</v>
      </c>
    </row>
    <row r="4035" spans="1:2" x14ac:dyDescent="0.3">
      <c r="A4035" t="s">
        <v>4955</v>
      </c>
      <c r="B4035">
        <v>2</v>
      </c>
    </row>
    <row r="4036" spans="1:2" x14ac:dyDescent="0.3">
      <c r="A4036" t="s">
        <v>3175</v>
      </c>
      <c r="B4036">
        <v>2</v>
      </c>
    </row>
    <row r="4037" spans="1:2" x14ac:dyDescent="0.3">
      <c r="A4037" t="s">
        <v>1892</v>
      </c>
      <c r="B4037">
        <v>4</v>
      </c>
    </row>
    <row r="4038" spans="1:2" x14ac:dyDescent="0.3">
      <c r="A4038" t="s">
        <v>1532</v>
      </c>
      <c r="B4038">
        <v>1</v>
      </c>
    </row>
    <row r="4039" spans="1:2" x14ac:dyDescent="0.3">
      <c r="A4039" t="s">
        <v>4228</v>
      </c>
      <c r="B4039">
        <v>3</v>
      </c>
    </row>
    <row r="4040" spans="1:2" x14ac:dyDescent="0.3">
      <c r="A4040" t="s">
        <v>1231</v>
      </c>
      <c r="B4040">
        <v>2</v>
      </c>
    </row>
    <row r="4041" spans="1:2" x14ac:dyDescent="0.3">
      <c r="A4041" t="s">
        <v>3752</v>
      </c>
      <c r="B4041">
        <v>1</v>
      </c>
    </row>
    <row r="4042" spans="1:2" x14ac:dyDescent="0.3">
      <c r="A4042" t="s">
        <v>2952</v>
      </c>
      <c r="B4042">
        <v>2</v>
      </c>
    </row>
    <row r="4043" spans="1:2" x14ac:dyDescent="0.3">
      <c r="A4043" t="s">
        <v>2856</v>
      </c>
      <c r="B4043">
        <v>1</v>
      </c>
    </row>
    <row r="4044" spans="1:2" x14ac:dyDescent="0.3">
      <c r="A4044" t="s">
        <v>3613</v>
      </c>
      <c r="B4044">
        <v>1</v>
      </c>
    </row>
    <row r="4045" spans="1:2" x14ac:dyDescent="0.3">
      <c r="A4045" t="s">
        <v>826</v>
      </c>
      <c r="B4045">
        <v>1</v>
      </c>
    </row>
    <row r="4046" spans="1:2" x14ac:dyDescent="0.3">
      <c r="A4046" t="s">
        <v>3032</v>
      </c>
      <c r="B4046">
        <v>1</v>
      </c>
    </row>
    <row r="4047" spans="1:2" x14ac:dyDescent="0.3">
      <c r="A4047" t="s">
        <v>2709</v>
      </c>
      <c r="B4047">
        <v>2</v>
      </c>
    </row>
    <row r="4048" spans="1:2" x14ac:dyDescent="0.3">
      <c r="A4048" t="s">
        <v>5393</v>
      </c>
      <c r="B4048">
        <v>1</v>
      </c>
    </row>
    <row r="4049" spans="1:2" x14ac:dyDescent="0.3">
      <c r="A4049" t="s">
        <v>2455</v>
      </c>
      <c r="B4049">
        <v>3</v>
      </c>
    </row>
    <row r="4050" spans="1:2" x14ac:dyDescent="0.3">
      <c r="A4050" t="s">
        <v>5192</v>
      </c>
      <c r="B4050">
        <v>1</v>
      </c>
    </row>
    <row r="4051" spans="1:2" x14ac:dyDescent="0.3">
      <c r="A4051" t="s">
        <v>3804</v>
      </c>
      <c r="B4051">
        <v>1</v>
      </c>
    </row>
    <row r="4052" spans="1:2" x14ac:dyDescent="0.3">
      <c r="A4052" t="s">
        <v>3801</v>
      </c>
      <c r="B4052">
        <v>1</v>
      </c>
    </row>
    <row r="4053" spans="1:2" x14ac:dyDescent="0.3">
      <c r="A4053" t="s">
        <v>5229</v>
      </c>
      <c r="B4053">
        <v>1</v>
      </c>
    </row>
    <row r="4054" spans="1:2" x14ac:dyDescent="0.3">
      <c r="A4054" t="s">
        <v>4088</v>
      </c>
      <c r="B4054">
        <v>2</v>
      </c>
    </row>
    <row r="4055" spans="1:2" x14ac:dyDescent="0.3">
      <c r="A4055" t="s">
        <v>3366</v>
      </c>
      <c r="B4055">
        <v>1</v>
      </c>
    </row>
    <row r="4056" spans="1:2" x14ac:dyDescent="0.3">
      <c r="A4056" t="s">
        <v>3326</v>
      </c>
      <c r="B4056">
        <v>2</v>
      </c>
    </row>
    <row r="4057" spans="1:2" x14ac:dyDescent="0.3">
      <c r="A4057" t="s">
        <v>5144</v>
      </c>
      <c r="B4057">
        <v>2</v>
      </c>
    </row>
    <row r="4058" spans="1:2" x14ac:dyDescent="0.3">
      <c r="A4058" t="s">
        <v>5981</v>
      </c>
      <c r="B4058">
        <v>1</v>
      </c>
    </row>
    <row r="4059" spans="1:2" x14ac:dyDescent="0.3">
      <c r="A4059" t="s">
        <v>2739</v>
      </c>
      <c r="B4059">
        <v>2</v>
      </c>
    </row>
    <row r="4060" spans="1:2" x14ac:dyDescent="0.3">
      <c r="A4060" t="s">
        <v>3119</v>
      </c>
      <c r="B4060">
        <v>2</v>
      </c>
    </row>
    <row r="4061" spans="1:2" x14ac:dyDescent="0.3">
      <c r="A4061" t="s">
        <v>4086</v>
      </c>
      <c r="B4061">
        <v>3</v>
      </c>
    </row>
    <row r="4062" spans="1:2" x14ac:dyDescent="0.3">
      <c r="A4062" t="s">
        <v>425</v>
      </c>
      <c r="B4062">
        <v>2</v>
      </c>
    </row>
    <row r="4063" spans="1:2" x14ac:dyDescent="0.3">
      <c r="A4063" t="s">
        <v>1678</v>
      </c>
      <c r="B4063">
        <v>2</v>
      </c>
    </row>
    <row r="4064" spans="1:2" x14ac:dyDescent="0.3">
      <c r="A4064" t="s">
        <v>5789</v>
      </c>
      <c r="B4064">
        <v>2</v>
      </c>
    </row>
    <row r="4065" spans="1:2" x14ac:dyDescent="0.3">
      <c r="A4065" t="s">
        <v>1327</v>
      </c>
      <c r="B4065">
        <v>1</v>
      </c>
    </row>
    <row r="4066" spans="1:2" x14ac:dyDescent="0.3">
      <c r="A4066" t="s">
        <v>1036</v>
      </c>
      <c r="B4066">
        <v>3</v>
      </c>
    </row>
    <row r="4067" spans="1:2" x14ac:dyDescent="0.3">
      <c r="A4067" t="s">
        <v>5489</v>
      </c>
      <c r="B4067">
        <v>1</v>
      </c>
    </row>
    <row r="4068" spans="1:2" x14ac:dyDescent="0.3">
      <c r="A4068" t="s">
        <v>4948</v>
      </c>
      <c r="B4068">
        <v>1</v>
      </c>
    </row>
    <row r="4069" spans="1:2" x14ac:dyDescent="0.3">
      <c r="A4069" t="s">
        <v>4691</v>
      </c>
      <c r="B4069">
        <v>1</v>
      </c>
    </row>
    <row r="4070" spans="1:2" x14ac:dyDescent="0.3">
      <c r="A4070" t="s">
        <v>1276</v>
      </c>
      <c r="B4070">
        <v>4</v>
      </c>
    </row>
    <row r="4071" spans="1:2" x14ac:dyDescent="0.3">
      <c r="A4071" t="s">
        <v>2392</v>
      </c>
      <c r="B4071">
        <v>1</v>
      </c>
    </row>
    <row r="4072" spans="1:2" x14ac:dyDescent="0.3">
      <c r="A4072" t="s">
        <v>3900</v>
      </c>
      <c r="B4072">
        <v>2</v>
      </c>
    </row>
    <row r="4073" spans="1:2" x14ac:dyDescent="0.3">
      <c r="A4073" t="s">
        <v>4310</v>
      </c>
      <c r="B4073">
        <v>3</v>
      </c>
    </row>
    <row r="4074" spans="1:2" x14ac:dyDescent="0.3">
      <c r="A4074" t="s">
        <v>3156</v>
      </c>
      <c r="B4074">
        <v>1</v>
      </c>
    </row>
    <row r="4075" spans="1:2" x14ac:dyDescent="0.3">
      <c r="A4075" t="s">
        <v>5896</v>
      </c>
      <c r="B4075">
        <v>1</v>
      </c>
    </row>
    <row r="4076" spans="1:2" x14ac:dyDescent="0.3">
      <c r="A4076" t="s">
        <v>225</v>
      </c>
      <c r="B4076">
        <v>1</v>
      </c>
    </row>
    <row r="4077" spans="1:2" x14ac:dyDescent="0.3">
      <c r="A4077" t="s">
        <v>1115</v>
      </c>
      <c r="B4077">
        <v>3</v>
      </c>
    </row>
    <row r="4078" spans="1:2" x14ac:dyDescent="0.3">
      <c r="A4078" t="s">
        <v>3291</v>
      </c>
      <c r="B4078">
        <v>1</v>
      </c>
    </row>
    <row r="4079" spans="1:2" x14ac:dyDescent="0.3">
      <c r="A4079" t="s">
        <v>1406</v>
      </c>
      <c r="B4079">
        <v>1</v>
      </c>
    </row>
    <row r="4080" spans="1:2" x14ac:dyDescent="0.3">
      <c r="A4080" t="s">
        <v>3381</v>
      </c>
      <c r="B4080">
        <v>2</v>
      </c>
    </row>
    <row r="4081" spans="1:2" x14ac:dyDescent="0.3">
      <c r="A4081" t="s">
        <v>1583</v>
      </c>
      <c r="B4081">
        <v>1</v>
      </c>
    </row>
    <row r="4082" spans="1:2" x14ac:dyDescent="0.3">
      <c r="A4082" t="s">
        <v>3652</v>
      </c>
      <c r="B4082">
        <v>4</v>
      </c>
    </row>
    <row r="4083" spans="1:2" x14ac:dyDescent="0.3">
      <c r="A4083" t="s">
        <v>4589</v>
      </c>
      <c r="B4083">
        <v>1</v>
      </c>
    </row>
    <row r="4084" spans="1:2" x14ac:dyDescent="0.3">
      <c r="A4084" t="s">
        <v>1102</v>
      </c>
      <c r="B4084">
        <v>1</v>
      </c>
    </row>
    <row r="4085" spans="1:2" x14ac:dyDescent="0.3">
      <c r="A4085" t="s">
        <v>3092</v>
      </c>
      <c r="B4085">
        <v>2</v>
      </c>
    </row>
    <row r="4086" spans="1:2" x14ac:dyDescent="0.3">
      <c r="A4086" t="s">
        <v>2779</v>
      </c>
      <c r="B4086">
        <v>1</v>
      </c>
    </row>
    <row r="4087" spans="1:2" x14ac:dyDescent="0.3">
      <c r="A4087" t="s">
        <v>2476</v>
      </c>
      <c r="B4087">
        <v>2</v>
      </c>
    </row>
    <row r="4088" spans="1:2" x14ac:dyDescent="0.3">
      <c r="A4088" t="s">
        <v>3924</v>
      </c>
      <c r="B4088">
        <v>2</v>
      </c>
    </row>
    <row r="4089" spans="1:2" x14ac:dyDescent="0.3">
      <c r="A4089" t="s">
        <v>2063</v>
      </c>
      <c r="B4089">
        <v>1</v>
      </c>
    </row>
    <row r="4090" spans="1:2" x14ac:dyDescent="0.3">
      <c r="A4090" t="s">
        <v>4201</v>
      </c>
      <c r="B4090">
        <v>1</v>
      </c>
    </row>
    <row r="4091" spans="1:2" x14ac:dyDescent="0.3">
      <c r="A4091" t="s">
        <v>2837</v>
      </c>
      <c r="B4091">
        <v>1</v>
      </c>
    </row>
    <row r="4092" spans="1:2" x14ac:dyDescent="0.3">
      <c r="A4092" t="s">
        <v>1080</v>
      </c>
      <c r="B4092">
        <v>1</v>
      </c>
    </row>
    <row r="4093" spans="1:2" x14ac:dyDescent="0.3">
      <c r="A4093" t="s">
        <v>4897</v>
      </c>
      <c r="B4093">
        <v>1</v>
      </c>
    </row>
    <row r="4094" spans="1:2" x14ac:dyDescent="0.3">
      <c r="A4094" t="s">
        <v>4518</v>
      </c>
      <c r="B4094">
        <v>2</v>
      </c>
    </row>
    <row r="4095" spans="1:2" x14ac:dyDescent="0.3">
      <c r="A4095" t="s">
        <v>1794</v>
      </c>
      <c r="B4095">
        <v>3</v>
      </c>
    </row>
    <row r="4096" spans="1:2" x14ac:dyDescent="0.3">
      <c r="A4096" t="s">
        <v>4988</v>
      </c>
      <c r="B4096">
        <v>1</v>
      </c>
    </row>
    <row r="4097" spans="1:2" x14ac:dyDescent="0.3">
      <c r="A4097" t="s">
        <v>4967</v>
      </c>
      <c r="B4097">
        <v>1</v>
      </c>
    </row>
    <row r="4098" spans="1:2" x14ac:dyDescent="0.3">
      <c r="A4098" t="s">
        <v>4183</v>
      </c>
      <c r="B4098">
        <v>1</v>
      </c>
    </row>
    <row r="4099" spans="1:2" x14ac:dyDescent="0.3">
      <c r="A4099" t="s">
        <v>1865</v>
      </c>
      <c r="B4099">
        <v>1</v>
      </c>
    </row>
    <row r="4100" spans="1:2" x14ac:dyDescent="0.3">
      <c r="A4100" t="s">
        <v>1494</v>
      </c>
      <c r="B4100">
        <v>1</v>
      </c>
    </row>
    <row r="4101" spans="1:2" x14ac:dyDescent="0.3">
      <c r="A4101" t="s">
        <v>4145</v>
      </c>
      <c r="B4101">
        <v>1</v>
      </c>
    </row>
    <row r="4102" spans="1:2" x14ac:dyDescent="0.3">
      <c r="A4102" t="s">
        <v>4554</v>
      </c>
      <c r="B4102">
        <v>1</v>
      </c>
    </row>
    <row r="4103" spans="1:2" x14ac:dyDescent="0.3">
      <c r="A4103" t="s">
        <v>4821</v>
      </c>
      <c r="B4103">
        <v>2</v>
      </c>
    </row>
    <row r="4104" spans="1:2" x14ac:dyDescent="0.3">
      <c r="A4104" t="s">
        <v>1719</v>
      </c>
      <c r="B4104">
        <v>1</v>
      </c>
    </row>
    <row r="4105" spans="1:2" x14ac:dyDescent="0.3">
      <c r="A4105" t="s">
        <v>233</v>
      </c>
      <c r="B4105">
        <v>2</v>
      </c>
    </row>
    <row r="4106" spans="1:2" x14ac:dyDescent="0.3">
      <c r="A4106" t="s">
        <v>4464</v>
      </c>
      <c r="B4106">
        <v>1</v>
      </c>
    </row>
    <row r="4107" spans="1:2" x14ac:dyDescent="0.3">
      <c r="A4107" t="s">
        <v>5622</v>
      </c>
      <c r="B4107">
        <v>1</v>
      </c>
    </row>
    <row r="4108" spans="1:2" x14ac:dyDescent="0.3">
      <c r="A4108" t="s">
        <v>2727</v>
      </c>
      <c r="B4108">
        <v>2</v>
      </c>
    </row>
    <row r="4109" spans="1:2" x14ac:dyDescent="0.3">
      <c r="A4109" t="s">
        <v>3960</v>
      </c>
      <c r="B4109">
        <v>1</v>
      </c>
    </row>
    <row r="4110" spans="1:2" x14ac:dyDescent="0.3">
      <c r="A4110" t="s">
        <v>2280</v>
      </c>
      <c r="B4110">
        <v>2</v>
      </c>
    </row>
    <row r="4111" spans="1:2" x14ac:dyDescent="0.3">
      <c r="A4111" t="s">
        <v>5108</v>
      </c>
      <c r="B4111">
        <v>2</v>
      </c>
    </row>
    <row r="4112" spans="1:2" x14ac:dyDescent="0.3">
      <c r="A4112" t="s">
        <v>2099</v>
      </c>
      <c r="B4112">
        <v>1</v>
      </c>
    </row>
    <row r="4113" spans="1:2" x14ac:dyDescent="0.3">
      <c r="A4113" t="s">
        <v>2903</v>
      </c>
      <c r="B4113">
        <v>1</v>
      </c>
    </row>
    <row r="4114" spans="1:2" x14ac:dyDescent="0.3">
      <c r="A4114" t="s">
        <v>1672</v>
      </c>
      <c r="B4114">
        <v>2</v>
      </c>
    </row>
    <row r="4115" spans="1:2" x14ac:dyDescent="0.3">
      <c r="A4115" t="s">
        <v>1771</v>
      </c>
      <c r="B4115">
        <v>2</v>
      </c>
    </row>
    <row r="4116" spans="1:2" x14ac:dyDescent="0.3">
      <c r="A4116" t="s">
        <v>2113</v>
      </c>
      <c r="B4116">
        <v>1</v>
      </c>
    </row>
    <row r="4117" spans="1:2" x14ac:dyDescent="0.3">
      <c r="A4117" t="s">
        <v>2859</v>
      </c>
      <c r="B4117">
        <v>2</v>
      </c>
    </row>
    <row r="4118" spans="1:2" x14ac:dyDescent="0.3">
      <c r="A4118" t="s">
        <v>1313</v>
      </c>
      <c r="B4118">
        <v>3</v>
      </c>
    </row>
    <row r="4119" spans="1:2" x14ac:dyDescent="0.3">
      <c r="A4119" t="s">
        <v>1317</v>
      </c>
      <c r="B4119">
        <v>1</v>
      </c>
    </row>
    <row r="4120" spans="1:2" x14ac:dyDescent="0.3">
      <c r="A4120" t="s">
        <v>1001</v>
      </c>
      <c r="B4120">
        <v>1</v>
      </c>
    </row>
    <row r="4121" spans="1:2" x14ac:dyDescent="0.3">
      <c r="A4121" t="s">
        <v>5906</v>
      </c>
      <c r="B4121">
        <v>1</v>
      </c>
    </row>
    <row r="4122" spans="1:2" x14ac:dyDescent="0.3">
      <c r="A4122" t="s">
        <v>3701</v>
      </c>
      <c r="B4122">
        <v>1</v>
      </c>
    </row>
    <row r="4123" spans="1:2" x14ac:dyDescent="0.3">
      <c r="A4123" t="s">
        <v>1946</v>
      </c>
      <c r="B4123">
        <v>2</v>
      </c>
    </row>
    <row r="4124" spans="1:2" x14ac:dyDescent="0.3">
      <c r="A4124" t="s">
        <v>2457</v>
      </c>
      <c r="B4124">
        <v>2</v>
      </c>
    </row>
    <row r="4125" spans="1:2" x14ac:dyDescent="0.3">
      <c r="A4125" t="s">
        <v>3951</v>
      </c>
      <c r="B4125">
        <v>1</v>
      </c>
    </row>
    <row r="4126" spans="1:2" x14ac:dyDescent="0.3">
      <c r="A4126" t="s">
        <v>120</v>
      </c>
      <c r="B4126">
        <v>3</v>
      </c>
    </row>
    <row r="4127" spans="1:2" x14ac:dyDescent="0.3">
      <c r="A4127" t="s">
        <v>4803</v>
      </c>
      <c r="B4127">
        <v>1</v>
      </c>
    </row>
    <row r="4128" spans="1:2" x14ac:dyDescent="0.3">
      <c r="A4128" t="s">
        <v>1926</v>
      </c>
      <c r="B4128">
        <v>2</v>
      </c>
    </row>
    <row r="4129" spans="1:2" x14ac:dyDescent="0.3">
      <c r="A4129" t="s">
        <v>3271</v>
      </c>
      <c r="B4129">
        <v>1</v>
      </c>
    </row>
    <row r="4130" spans="1:2" x14ac:dyDescent="0.3">
      <c r="A4130" t="s">
        <v>1428</v>
      </c>
      <c r="B4130">
        <v>2</v>
      </c>
    </row>
    <row r="4131" spans="1:2" x14ac:dyDescent="0.3">
      <c r="A4131" t="s">
        <v>4613</v>
      </c>
      <c r="B4131">
        <v>1</v>
      </c>
    </row>
    <row r="4132" spans="1:2" x14ac:dyDescent="0.3">
      <c r="A4132" t="s">
        <v>54</v>
      </c>
      <c r="B4132">
        <v>3</v>
      </c>
    </row>
    <row r="4133" spans="1:2" x14ac:dyDescent="0.3">
      <c r="A4133" t="s">
        <v>3841</v>
      </c>
      <c r="B4133">
        <v>2</v>
      </c>
    </row>
    <row r="4134" spans="1:2" x14ac:dyDescent="0.3">
      <c r="A4134" t="s">
        <v>3925</v>
      </c>
      <c r="B4134">
        <v>3</v>
      </c>
    </row>
    <row r="4135" spans="1:2" x14ac:dyDescent="0.3">
      <c r="A4135" t="s">
        <v>845</v>
      </c>
      <c r="B4135">
        <v>2</v>
      </c>
    </row>
    <row r="4136" spans="1:2" x14ac:dyDescent="0.3">
      <c r="A4136" t="s">
        <v>2592</v>
      </c>
      <c r="B4136">
        <v>3</v>
      </c>
    </row>
    <row r="4137" spans="1:2" x14ac:dyDescent="0.3">
      <c r="A4137" t="s">
        <v>5356</v>
      </c>
      <c r="B4137">
        <v>1</v>
      </c>
    </row>
    <row r="4138" spans="1:2" x14ac:dyDescent="0.3">
      <c r="A4138" t="s">
        <v>4777</v>
      </c>
      <c r="B4138">
        <v>1</v>
      </c>
    </row>
    <row r="4139" spans="1:2" x14ac:dyDescent="0.3">
      <c r="A4139" t="s">
        <v>2576</v>
      </c>
      <c r="B4139">
        <v>3</v>
      </c>
    </row>
    <row r="4140" spans="1:2" x14ac:dyDescent="0.3">
      <c r="A4140" t="s">
        <v>4816</v>
      </c>
      <c r="B4140">
        <v>1</v>
      </c>
    </row>
    <row r="4141" spans="1:2" x14ac:dyDescent="0.3">
      <c r="A4141" t="s">
        <v>5912</v>
      </c>
      <c r="B4141">
        <v>1</v>
      </c>
    </row>
    <row r="4142" spans="1:2" x14ac:dyDescent="0.3">
      <c r="A4142" t="s">
        <v>1715</v>
      </c>
      <c r="B4142">
        <v>1</v>
      </c>
    </row>
    <row r="4143" spans="1:2" x14ac:dyDescent="0.3">
      <c r="A4143" t="s">
        <v>1424</v>
      </c>
      <c r="B4143">
        <v>1</v>
      </c>
    </row>
    <row r="4144" spans="1:2" x14ac:dyDescent="0.3">
      <c r="A4144" t="s">
        <v>90</v>
      </c>
      <c r="B4144">
        <v>1</v>
      </c>
    </row>
    <row r="4145" spans="1:2" x14ac:dyDescent="0.3">
      <c r="A4145" t="s">
        <v>113</v>
      </c>
      <c r="B4145">
        <v>4</v>
      </c>
    </row>
    <row r="4146" spans="1:2" x14ac:dyDescent="0.3">
      <c r="A4146" t="s">
        <v>4247</v>
      </c>
      <c r="B4146">
        <v>1</v>
      </c>
    </row>
    <row r="4147" spans="1:2" x14ac:dyDescent="0.3">
      <c r="A4147" t="s">
        <v>2890</v>
      </c>
      <c r="B4147">
        <v>1</v>
      </c>
    </row>
    <row r="4148" spans="1:2" x14ac:dyDescent="0.3">
      <c r="A4148" t="s">
        <v>2210</v>
      </c>
      <c r="B4148">
        <v>1</v>
      </c>
    </row>
    <row r="4149" spans="1:2" x14ac:dyDescent="0.3">
      <c r="A4149" t="s">
        <v>4741</v>
      </c>
      <c r="B4149">
        <v>1</v>
      </c>
    </row>
    <row r="4150" spans="1:2" x14ac:dyDescent="0.3">
      <c r="A4150" t="s">
        <v>3013</v>
      </c>
      <c r="B4150">
        <v>2</v>
      </c>
    </row>
    <row r="4151" spans="1:2" x14ac:dyDescent="0.3">
      <c r="A4151" t="s">
        <v>4339</v>
      </c>
      <c r="B4151">
        <v>1</v>
      </c>
    </row>
    <row r="4152" spans="1:2" x14ac:dyDescent="0.3">
      <c r="A4152" t="s">
        <v>328</v>
      </c>
      <c r="B4152">
        <v>1</v>
      </c>
    </row>
    <row r="4153" spans="1:2" x14ac:dyDescent="0.3">
      <c r="A4153" t="s">
        <v>1266</v>
      </c>
      <c r="B4153">
        <v>3</v>
      </c>
    </row>
    <row r="4154" spans="1:2" x14ac:dyDescent="0.3">
      <c r="A4154" t="s">
        <v>2242</v>
      </c>
      <c r="B4154">
        <v>2</v>
      </c>
    </row>
    <row r="4155" spans="1:2" x14ac:dyDescent="0.3">
      <c r="A4155" t="s">
        <v>2485</v>
      </c>
      <c r="B4155">
        <v>1</v>
      </c>
    </row>
    <row r="4156" spans="1:2" x14ac:dyDescent="0.3">
      <c r="A4156" t="s">
        <v>2421</v>
      </c>
      <c r="B4156">
        <v>1</v>
      </c>
    </row>
    <row r="4157" spans="1:2" x14ac:dyDescent="0.3">
      <c r="A4157" t="s">
        <v>4854</v>
      </c>
      <c r="B4157">
        <v>1</v>
      </c>
    </row>
    <row r="4158" spans="1:2" x14ac:dyDescent="0.3">
      <c r="A4158" t="s">
        <v>4337</v>
      </c>
      <c r="B4158">
        <v>1</v>
      </c>
    </row>
    <row r="4159" spans="1:2" x14ac:dyDescent="0.3">
      <c r="A4159" t="s">
        <v>2839</v>
      </c>
      <c r="B4159">
        <v>2</v>
      </c>
    </row>
    <row r="4160" spans="1:2" x14ac:dyDescent="0.3">
      <c r="A4160" t="s">
        <v>3872</v>
      </c>
      <c r="B4160">
        <v>1</v>
      </c>
    </row>
    <row r="4161" spans="1:2" x14ac:dyDescent="0.3">
      <c r="A4161" t="s">
        <v>3929</v>
      </c>
      <c r="B4161">
        <v>1</v>
      </c>
    </row>
    <row r="4162" spans="1:2" x14ac:dyDescent="0.3">
      <c r="A4162" t="s">
        <v>213</v>
      </c>
      <c r="B4162">
        <v>1</v>
      </c>
    </row>
    <row r="4163" spans="1:2" x14ac:dyDescent="0.3">
      <c r="A4163" t="s">
        <v>1045</v>
      </c>
      <c r="B4163">
        <v>1</v>
      </c>
    </row>
    <row r="4164" spans="1:2" x14ac:dyDescent="0.3">
      <c r="A4164" t="s">
        <v>4285</v>
      </c>
      <c r="B4164">
        <v>1</v>
      </c>
    </row>
    <row r="4165" spans="1:2" x14ac:dyDescent="0.3">
      <c r="A4165" t="s">
        <v>4281</v>
      </c>
      <c r="B4165">
        <v>1</v>
      </c>
    </row>
    <row r="4166" spans="1:2" x14ac:dyDescent="0.3">
      <c r="A4166" t="s">
        <v>3747</v>
      </c>
      <c r="B4166">
        <v>1</v>
      </c>
    </row>
    <row r="4167" spans="1:2" x14ac:dyDescent="0.3">
      <c r="A4167" t="s">
        <v>3173</v>
      </c>
      <c r="B4167">
        <v>1</v>
      </c>
    </row>
    <row r="4168" spans="1:2" x14ac:dyDescent="0.3">
      <c r="A4168" t="s">
        <v>4448</v>
      </c>
      <c r="B4168">
        <v>2</v>
      </c>
    </row>
    <row r="4169" spans="1:2" x14ac:dyDescent="0.3">
      <c r="A4169" t="s">
        <v>3959</v>
      </c>
      <c r="B4169">
        <v>1</v>
      </c>
    </row>
    <row r="4170" spans="1:2" x14ac:dyDescent="0.3">
      <c r="A4170" t="s">
        <v>1905</v>
      </c>
      <c r="B4170">
        <v>2</v>
      </c>
    </row>
    <row r="4171" spans="1:2" x14ac:dyDescent="0.3">
      <c r="A4171" t="s">
        <v>2174</v>
      </c>
      <c r="B4171">
        <v>2</v>
      </c>
    </row>
    <row r="4172" spans="1:2" x14ac:dyDescent="0.3">
      <c r="A4172" t="s">
        <v>148</v>
      </c>
      <c r="B4172">
        <v>1</v>
      </c>
    </row>
    <row r="4173" spans="1:2" x14ac:dyDescent="0.3">
      <c r="A4173" t="s">
        <v>4562</v>
      </c>
      <c r="B4173">
        <v>2</v>
      </c>
    </row>
    <row r="4174" spans="1:2" x14ac:dyDescent="0.3">
      <c r="A4174" t="s">
        <v>1906</v>
      </c>
      <c r="B4174">
        <v>2</v>
      </c>
    </row>
    <row r="4175" spans="1:2" x14ac:dyDescent="0.3">
      <c r="A4175" t="s">
        <v>4331</v>
      </c>
      <c r="B4175">
        <v>2</v>
      </c>
    </row>
    <row r="4176" spans="1:2" x14ac:dyDescent="0.3">
      <c r="A4176" t="s">
        <v>170</v>
      </c>
      <c r="B4176">
        <v>3</v>
      </c>
    </row>
    <row r="4177" spans="1:2" x14ac:dyDescent="0.3">
      <c r="A4177" t="s">
        <v>2203</v>
      </c>
      <c r="B4177">
        <v>2</v>
      </c>
    </row>
    <row r="4178" spans="1:2" x14ac:dyDescent="0.3">
      <c r="A4178" t="s">
        <v>2590</v>
      </c>
      <c r="B4178">
        <v>2</v>
      </c>
    </row>
    <row r="4179" spans="1:2" x14ac:dyDescent="0.3">
      <c r="A4179" t="s">
        <v>4656</v>
      </c>
      <c r="B4179">
        <v>1</v>
      </c>
    </row>
    <row r="4180" spans="1:2" x14ac:dyDescent="0.3">
      <c r="A4180" t="s">
        <v>1136</v>
      </c>
      <c r="B4180">
        <v>5</v>
      </c>
    </row>
    <row r="4181" spans="1:2" x14ac:dyDescent="0.3">
      <c r="A4181" t="s">
        <v>5972</v>
      </c>
      <c r="B4181">
        <v>1</v>
      </c>
    </row>
    <row r="4182" spans="1:2" x14ac:dyDescent="0.3">
      <c r="A4182" t="s">
        <v>552</v>
      </c>
      <c r="B4182">
        <v>2</v>
      </c>
    </row>
    <row r="4183" spans="1:2" x14ac:dyDescent="0.3">
      <c r="A4183" t="s">
        <v>2513</v>
      </c>
      <c r="B4183">
        <v>4</v>
      </c>
    </row>
    <row r="4184" spans="1:2" x14ac:dyDescent="0.3">
      <c r="A4184" t="s">
        <v>2212</v>
      </c>
      <c r="B4184">
        <v>2</v>
      </c>
    </row>
    <row r="4185" spans="1:2" x14ac:dyDescent="0.3">
      <c r="A4185" t="s">
        <v>1418</v>
      </c>
      <c r="B4185">
        <v>2</v>
      </c>
    </row>
    <row r="4186" spans="1:2" x14ac:dyDescent="0.3">
      <c r="A4186" t="s">
        <v>3945</v>
      </c>
      <c r="B4186">
        <v>2</v>
      </c>
    </row>
    <row r="4187" spans="1:2" x14ac:dyDescent="0.3">
      <c r="A4187" t="s">
        <v>1815</v>
      </c>
      <c r="B4187">
        <v>3</v>
      </c>
    </row>
    <row r="4188" spans="1:2" x14ac:dyDescent="0.3">
      <c r="A4188" t="s">
        <v>186</v>
      </c>
      <c r="B4188">
        <v>3</v>
      </c>
    </row>
    <row r="4189" spans="1:2" x14ac:dyDescent="0.3">
      <c r="A4189" t="s">
        <v>2208</v>
      </c>
      <c r="B4189">
        <v>3</v>
      </c>
    </row>
    <row r="4190" spans="1:2" x14ac:dyDescent="0.3">
      <c r="A4190" t="s">
        <v>4218</v>
      </c>
      <c r="B4190">
        <v>2</v>
      </c>
    </row>
    <row r="4191" spans="1:2" x14ac:dyDescent="0.3">
      <c r="A4191" t="s">
        <v>275</v>
      </c>
      <c r="B4191">
        <v>3</v>
      </c>
    </row>
    <row r="4192" spans="1:2" x14ac:dyDescent="0.3">
      <c r="A4192" t="s">
        <v>1944</v>
      </c>
      <c r="B4192">
        <v>2</v>
      </c>
    </row>
    <row r="4193" spans="1:2" x14ac:dyDescent="0.3">
      <c r="A4193" t="s">
        <v>4326</v>
      </c>
      <c r="B4193">
        <v>3</v>
      </c>
    </row>
    <row r="4194" spans="1:2" x14ac:dyDescent="0.3">
      <c r="A4194" t="s">
        <v>4931</v>
      </c>
      <c r="B4194">
        <v>1</v>
      </c>
    </row>
    <row r="4195" spans="1:2" x14ac:dyDescent="0.3">
      <c r="A4195" t="s">
        <v>5770</v>
      </c>
      <c r="B4195">
        <v>1</v>
      </c>
    </row>
    <row r="4196" spans="1:2" x14ac:dyDescent="0.3">
      <c r="A4196" t="s">
        <v>1393</v>
      </c>
      <c r="B4196">
        <v>3</v>
      </c>
    </row>
    <row r="4197" spans="1:2" x14ac:dyDescent="0.3">
      <c r="A4197" t="s">
        <v>4867</v>
      </c>
      <c r="B4197">
        <v>1</v>
      </c>
    </row>
    <row r="4198" spans="1:2" x14ac:dyDescent="0.3">
      <c r="A4198" t="s">
        <v>582</v>
      </c>
      <c r="B4198">
        <v>3</v>
      </c>
    </row>
    <row r="4199" spans="1:2" x14ac:dyDescent="0.3">
      <c r="A4199" t="s">
        <v>5137</v>
      </c>
      <c r="B4199">
        <v>1</v>
      </c>
    </row>
    <row r="4200" spans="1:2" x14ac:dyDescent="0.3">
      <c r="A4200" t="s">
        <v>5094</v>
      </c>
      <c r="B4200">
        <v>2</v>
      </c>
    </row>
    <row r="4201" spans="1:2" x14ac:dyDescent="0.3">
      <c r="A4201" t="s">
        <v>2721</v>
      </c>
      <c r="B4201">
        <v>1</v>
      </c>
    </row>
    <row r="4202" spans="1:2" x14ac:dyDescent="0.3">
      <c r="A4202" t="s">
        <v>496</v>
      </c>
      <c r="B4202">
        <v>3</v>
      </c>
    </row>
    <row r="4203" spans="1:2" x14ac:dyDescent="0.3">
      <c r="A4203" t="s">
        <v>4498</v>
      </c>
      <c r="B4203">
        <v>1</v>
      </c>
    </row>
    <row r="4204" spans="1:2" x14ac:dyDescent="0.3">
      <c r="A4204" t="s">
        <v>5659</v>
      </c>
      <c r="B4204">
        <v>1</v>
      </c>
    </row>
    <row r="4205" spans="1:2" x14ac:dyDescent="0.3">
      <c r="A4205" t="s">
        <v>4226</v>
      </c>
      <c r="B4205">
        <v>1</v>
      </c>
    </row>
    <row r="4206" spans="1:2" x14ac:dyDescent="0.3">
      <c r="A4206" t="s">
        <v>4273</v>
      </c>
      <c r="B4206">
        <v>1</v>
      </c>
    </row>
    <row r="4207" spans="1:2" x14ac:dyDescent="0.3">
      <c r="A4207" t="s">
        <v>4939</v>
      </c>
      <c r="B4207">
        <v>2</v>
      </c>
    </row>
    <row r="4208" spans="1:2" x14ac:dyDescent="0.3">
      <c r="A4208" t="s">
        <v>2224</v>
      </c>
      <c r="B4208">
        <v>2</v>
      </c>
    </row>
    <row r="4209" spans="1:2" x14ac:dyDescent="0.3">
      <c r="A4209" t="s">
        <v>1605</v>
      </c>
      <c r="B4209">
        <v>1</v>
      </c>
    </row>
    <row r="4210" spans="1:2" x14ac:dyDescent="0.3">
      <c r="A4210" t="s">
        <v>3187</v>
      </c>
      <c r="B4210">
        <v>1</v>
      </c>
    </row>
    <row r="4211" spans="1:2" x14ac:dyDescent="0.3">
      <c r="A4211" t="s">
        <v>3746</v>
      </c>
      <c r="B4211">
        <v>1</v>
      </c>
    </row>
    <row r="4212" spans="1:2" x14ac:dyDescent="0.3">
      <c r="A4212" t="s">
        <v>3166</v>
      </c>
      <c r="B4212">
        <v>1</v>
      </c>
    </row>
    <row r="4213" spans="1:2" x14ac:dyDescent="0.3">
      <c r="A4213" t="s">
        <v>5513</v>
      </c>
      <c r="B4213">
        <v>2</v>
      </c>
    </row>
    <row r="4214" spans="1:2" x14ac:dyDescent="0.3">
      <c r="A4214" t="s">
        <v>3566</v>
      </c>
      <c r="B4214">
        <v>3</v>
      </c>
    </row>
    <row r="4215" spans="1:2" x14ac:dyDescent="0.3">
      <c r="A4215" t="s">
        <v>4836</v>
      </c>
      <c r="B4215">
        <v>1</v>
      </c>
    </row>
    <row r="4216" spans="1:2" x14ac:dyDescent="0.3">
      <c r="A4216" t="s">
        <v>4718</v>
      </c>
      <c r="B4216">
        <v>1</v>
      </c>
    </row>
    <row r="4217" spans="1:2" x14ac:dyDescent="0.3">
      <c r="A4217" t="s">
        <v>4433</v>
      </c>
      <c r="B4217">
        <v>2</v>
      </c>
    </row>
    <row r="4218" spans="1:2" x14ac:dyDescent="0.3">
      <c r="A4218" t="s">
        <v>1957</v>
      </c>
      <c r="B4218">
        <v>1</v>
      </c>
    </row>
    <row r="4219" spans="1:2" x14ac:dyDescent="0.3">
      <c r="A4219" t="s">
        <v>2886</v>
      </c>
      <c r="B4219">
        <v>2</v>
      </c>
    </row>
    <row r="4220" spans="1:2" x14ac:dyDescent="0.3">
      <c r="A4220" t="s">
        <v>3358</v>
      </c>
      <c r="B4220">
        <v>2</v>
      </c>
    </row>
    <row r="4221" spans="1:2" x14ac:dyDescent="0.3">
      <c r="A4221" t="s">
        <v>3488</v>
      </c>
      <c r="B4221">
        <v>1</v>
      </c>
    </row>
    <row r="4222" spans="1:2" x14ac:dyDescent="0.3">
      <c r="A4222" t="s">
        <v>119</v>
      </c>
      <c r="B4222">
        <v>3</v>
      </c>
    </row>
    <row r="4223" spans="1:2" x14ac:dyDescent="0.3">
      <c r="A4223" t="s">
        <v>1153</v>
      </c>
      <c r="B4223">
        <v>2</v>
      </c>
    </row>
    <row r="4224" spans="1:2" x14ac:dyDescent="0.3">
      <c r="A4224" t="s">
        <v>371</v>
      </c>
      <c r="B4224">
        <v>1</v>
      </c>
    </row>
    <row r="4225" spans="1:2" x14ac:dyDescent="0.3">
      <c r="A4225" t="s">
        <v>1485</v>
      </c>
      <c r="B4225">
        <v>2</v>
      </c>
    </row>
    <row r="4226" spans="1:2" x14ac:dyDescent="0.3">
      <c r="A4226" t="s">
        <v>3845</v>
      </c>
      <c r="B4226">
        <v>3</v>
      </c>
    </row>
    <row r="4227" spans="1:2" x14ac:dyDescent="0.3">
      <c r="A4227" t="s">
        <v>4641</v>
      </c>
      <c r="B4227">
        <v>1</v>
      </c>
    </row>
    <row r="4228" spans="1:2" x14ac:dyDescent="0.3">
      <c r="A4228" t="s">
        <v>1030</v>
      </c>
      <c r="B4228">
        <v>1</v>
      </c>
    </row>
    <row r="4229" spans="1:2" x14ac:dyDescent="0.3">
      <c r="A4229" t="s">
        <v>5892</v>
      </c>
      <c r="B4229">
        <v>1</v>
      </c>
    </row>
    <row r="4230" spans="1:2" x14ac:dyDescent="0.3">
      <c r="A4230" t="s">
        <v>5631</v>
      </c>
      <c r="B4230">
        <v>1</v>
      </c>
    </row>
    <row r="4231" spans="1:2" x14ac:dyDescent="0.3">
      <c r="A4231" t="s">
        <v>216</v>
      </c>
      <c r="B4231">
        <v>1</v>
      </c>
    </row>
    <row r="4232" spans="1:2" x14ac:dyDescent="0.3">
      <c r="A4232" t="s">
        <v>3039</v>
      </c>
      <c r="B4232">
        <v>3</v>
      </c>
    </row>
    <row r="4233" spans="1:2" x14ac:dyDescent="0.3">
      <c r="A4233" t="s">
        <v>5944</v>
      </c>
      <c r="B4233">
        <v>1</v>
      </c>
    </row>
    <row r="4234" spans="1:2" x14ac:dyDescent="0.3">
      <c r="A4234" t="s">
        <v>2710</v>
      </c>
      <c r="B4234">
        <v>2</v>
      </c>
    </row>
    <row r="4235" spans="1:2" x14ac:dyDescent="0.3">
      <c r="A4235" t="s">
        <v>5873</v>
      </c>
      <c r="B4235">
        <v>1</v>
      </c>
    </row>
    <row r="4236" spans="1:2" x14ac:dyDescent="0.3">
      <c r="A4236" t="s">
        <v>5054</v>
      </c>
      <c r="B4236">
        <v>2</v>
      </c>
    </row>
    <row r="4237" spans="1:2" x14ac:dyDescent="0.3">
      <c r="A4237" t="s">
        <v>3797</v>
      </c>
      <c r="B4237">
        <v>2</v>
      </c>
    </row>
    <row r="4238" spans="1:2" x14ac:dyDescent="0.3">
      <c r="A4238" t="s">
        <v>4529</v>
      </c>
      <c r="B4238">
        <v>3</v>
      </c>
    </row>
    <row r="4239" spans="1:2" x14ac:dyDescent="0.3">
      <c r="A4239" t="s">
        <v>3113</v>
      </c>
      <c r="B4239">
        <v>1</v>
      </c>
    </row>
    <row r="4240" spans="1:2" x14ac:dyDescent="0.3">
      <c r="A4240" t="s">
        <v>1763</v>
      </c>
      <c r="B4240">
        <v>1</v>
      </c>
    </row>
    <row r="4241" spans="1:2" x14ac:dyDescent="0.3">
      <c r="A4241" t="s">
        <v>1875</v>
      </c>
      <c r="B4241">
        <v>5</v>
      </c>
    </row>
    <row r="4242" spans="1:2" x14ac:dyDescent="0.3">
      <c r="A4242" t="s">
        <v>3026</v>
      </c>
      <c r="B4242">
        <v>1</v>
      </c>
    </row>
    <row r="4243" spans="1:2" x14ac:dyDescent="0.3">
      <c r="A4243" t="s">
        <v>5333</v>
      </c>
      <c r="B4243">
        <v>1</v>
      </c>
    </row>
    <row r="4244" spans="1:2" x14ac:dyDescent="0.3">
      <c r="A4244" t="s">
        <v>1707</v>
      </c>
      <c r="B4244">
        <v>1</v>
      </c>
    </row>
    <row r="4245" spans="1:2" x14ac:dyDescent="0.3">
      <c r="A4245" t="s">
        <v>2518</v>
      </c>
      <c r="B4245">
        <v>2</v>
      </c>
    </row>
    <row r="4246" spans="1:2" x14ac:dyDescent="0.3">
      <c r="A4246" t="s">
        <v>5270</v>
      </c>
      <c r="B4246">
        <v>1</v>
      </c>
    </row>
    <row r="4247" spans="1:2" x14ac:dyDescent="0.3">
      <c r="A4247" t="s">
        <v>4716</v>
      </c>
      <c r="B4247">
        <v>1</v>
      </c>
    </row>
    <row r="4248" spans="1:2" x14ac:dyDescent="0.3">
      <c r="A4248" t="s">
        <v>3605</v>
      </c>
      <c r="B4248">
        <v>2</v>
      </c>
    </row>
    <row r="4249" spans="1:2" x14ac:dyDescent="0.3">
      <c r="A4249" t="s">
        <v>5268</v>
      </c>
      <c r="B4249">
        <v>1</v>
      </c>
    </row>
    <row r="4250" spans="1:2" x14ac:dyDescent="0.3">
      <c r="A4250" t="s">
        <v>1699</v>
      </c>
      <c r="B4250">
        <v>2</v>
      </c>
    </row>
    <row r="4251" spans="1:2" x14ac:dyDescent="0.3">
      <c r="A4251" t="s">
        <v>486</v>
      </c>
      <c r="B4251">
        <v>1</v>
      </c>
    </row>
    <row r="4252" spans="1:2" x14ac:dyDescent="0.3">
      <c r="A4252" t="s">
        <v>1621</v>
      </c>
      <c r="B4252">
        <v>1</v>
      </c>
    </row>
    <row r="4253" spans="1:2" x14ac:dyDescent="0.3">
      <c r="A4253" t="s">
        <v>1791</v>
      </c>
      <c r="B4253">
        <v>1</v>
      </c>
    </row>
    <row r="4254" spans="1:2" x14ac:dyDescent="0.3">
      <c r="A4254" t="s">
        <v>3428</v>
      </c>
      <c r="B4254">
        <v>2</v>
      </c>
    </row>
    <row r="4255" spans="1:2" x14ac:dyDescent="0.3">
      <c r="A4255" t="s">
        <v>67</v>
      </c>
      <c r="B4255">
        <v>2</v>
      </c>
    </row>
    <row r="4256" spans="1:2" x14ac:dyDescent="0.3">
      <c r="A4256" t="s">
        <v>4220</v>
      </c>
      <c r="B4256">
        <v>1</v>
      </c>
    </row>
    <row r="4257" spans="1:2" x14ac:dyDescent="0.3">
      <c r="A4257" t="s">
        <v>152</v>
      </c>
      <c r="B4257">
        <v>2</v>
      </c>
    </row>
    <row r="4258" spans="1:2" x14ac:dyDescent="0.3">
      <c r="A4258" t="s">
        <v>720</v>
      </c>
      <c r="B4258">
        <v>1</v>
      </c>
    </row>
    <row r="4259" spans="1:2" x14ac:dyDescent="0.3">
      <c r="A4259" t="s">
        <v>5785</v>
      </c>
      <c r="B4259">
        <v>1</v>
      </c>
    </row>
    <row r="4260" spans="1:2" x14ac:dyDescent="0.3">
      <c r="A4260" t="s">
        <v>3340</v>
      </c>
      <c r="B4260">
        <v>1</v>
      </c>
    </row>
    <row r="4261" spans="1:2" x14ac:dyDescent="0.3">
      <c r="A4261" t="s">
        <v>2435</v>
      </c>
      <c r="B4261">
        <v>2</v>
      </c>
    </row>
    <row r="4262" spans="1:2" x14ac:dyDescent="0.3">
      <c r="A4262" t="s">
        <v>3430</v>
      </c>
      <c r="B4262">
        <v>2</v>
      </c>
    </row>
    <row r="4263" spans="1:2" x14ac:dyDescent="0.3">
      <c r="A4263" t="s">
        <v>1577</v>
      </c>
      <c r="B4263">
        <v>1</v>
      </c>
    </row>
    <row r="4264" spans="1:2" x14ac:dyDescent="0.3">
      <c r="A4264" t="s">
        <v>5490</v>
      </c>
      <c r="B4264">
        <v>1</v>
      </c>
    </row>
    <row r="4265" spans="1:2" x14ac:dyDescent="0.3">
      <c r="A4265" t="s">
        <v>5437</v>
      </c>
      <c r="B4265">
        <v>1</v>
      </c>
    </row>
    <row r="4266" spans="1:2" x14ac:dyDescent="0.3">
      <c r="A4266" t="s">
        <v>5538</v>
      </c>
      <c r="B4266">
        <v>1</v>
      </c>
    </row>
    <row r="4267" spans="1:2" x14ac:dyDescent="0.3">
      <c r="A4267" t="s">
        <v>4236</v>
      </c>
      <c r="B4267">
        <v>2</v>
      </c>
    </row>
    <row r="4268" spans="1:2" x14ac:dyDescent="0.3">
      <c r="A4268" t="s">
        <v>5059</v>
      </c>
      <c r="B4268">
        <v>1</v>
      </c>
    </row>
    <row r="4269" spans="1:2" x14ac:dyDescent="0.3">
      <c r="A4269" t="s">
        <v>5152</v>
      </c>
      <c r="B4269">
        <v>2</v>
      </c>
    </row>
    <row r="4270" spans="1:2" x14ac:dyDescent="0.3">
      <c r="A4270" t="s">
        <v>4649</v>
      </c>
      <c r="B4270">
        <v>1</v>
      </c>
    </row>
    <row r="4271" spans="1:2" x14ac:dyDescent="0.3">
      <c r="A4271" t="s">
        <v>2403</v>
      </c>
      <c r="B4271">
        <v>1</v>
      </c>
    </row>
    <row r="4272" spans="1:2" x14ac:dyDescent="0.3">
      <c r="A4272" t="s">
        <v>4266</v>
      </c>
      <c r="B4272">
        <v>1</v>
      </c>
    </row>
    <row r="4273" spans="1:2" x14ac:dyDescent="0.3">
      <c r="A4273" t="s">
        <v>1196</v>
      </c>
      <c r="B4273">
        <v>1</v>
      </c>
    </row>
    <row r="4274" spans="1:2" x14ac:dyDescent="0.3">
      <c r="A4274" t="s">
        <v>797</v>
      </c>
      <c r="B4274">
        <v>2</v>
      </c>
    </row>
    <row r="4275" spans="1:2" x14ac:dyDescent="0.3">
      <c r="A4275" t="s">
        <v>2581</v>
      </c>
      <c r="B4275">
        <v>1</v>
      </c>
    </row>
    <row r="4276" spans="1:2" x14ac:dyDescent="0.3">
      <c r="A4276" t="s">
        <v>5596</v>
      </c>
      <c r="B4276">
        <v>1</v>
      </c>
    </row>
    <row r="4277" spans="1:2" x14ac:dyDescent="0.3">
      <c r="A4277" t="s">
        <v>1206</v>
      </c>
      <c r="B4277">
        <v>2</v>
      </c>
    </row>
    <row r="4278" spans="1:2" x14ac:dyDescent="0.3">
      <c r="A4278" t="s">
        <v>526</v>
      </c>
      <c r="B4278">
        <v>2</v>
      </c>
    </row>
    <row r="4279" spans="1:2" x14ac:dyDescent="0.3">
      <c r="A4279" t="s">
        <v>2445</v>
      </c>
      <c r="B4279">
        <v>1</v>
      </c>
    </row>
    <row r="4280" spans="1:2" x14ac:dyDescent="0.3">
      <c r="A4280" t="s">
        <v>238</v>
      </c>
      <c r="B4280">
        <v>2</v>
      </c>
    </row>
    <row r="4281" spans="1:2" x14ac:dyDescent="0.3">
      <c r="A4281" t="s">
        <v>1092</v>
      </c>
      <c r="B4281">
        <v>3</v>
      </c>
    </row>
    <row r="4282" spans="1:2" x14ac:dyDescent="0.3">
      <c r="A4282" t="s">
        <v>5101</v>
      </c>
      <c r="B4282">
        <v>1</v>
      </c>
    </row>
    <row r="4283" spans="1:2" x14ac:dyDescent="0.3">
      <c r="A4283" t="s">
        <v>3104</v>
      </c>
      <c r="B4283">
        <v>1</v>
      </c>
    </row>
    <row r="4284" spans="1:2" x14ac:dyDescent="0.3">
      <c r="A4284" t="s">
        <v>2381</v>
      </c>
      <c r="B4284">
        <v>1</v>
      </c>
    </row>
    <row r="4285" spans="1:2" x14ac:dyDescent="0.3">
      <c r="A4285" t="s">
        <v>3506</v>
      </c>
      <c r="B4285">
        <v>1</v>
      </c>
    </row>
    <row r="4286" spans="1:2" x14ac:dyDescent="0.3">
      <c r="A4286" t="s">
        <v>3858</v>
      </c>
      <c r="B4286">
        <v>1</v>
      </c>
    </row>
    <row r="4287" spans="1:2" x14ac:dyDescent="0.3">
      <c r="A4287" t="s">
        <v>5086</v>
      </c>
      <c r="B4287">
        <v>1</v>
      </c>
    </row>
    <row r="4288" spans="1:2" x14ac:dyDescent="0.3">
      <c r="A4288" t="s">
        <v>4071</v>
      </c>
      <c r="B4288">
        <v>1</v>
      </c>
    </row>
    <row r="4289" spans="1:2" x14ac:dyDescent="0.3">
      <c r="A4289" t="s">
        <v>2033</v>
      </c>
      <c r="B4289">
        <v>1</v>
      </c>
    </row>
    <row r="4290" spans="1:2" x14ac:dyDescent="0.3">
      <c r="A4290" t="s">
        <v>1965</v>
      </c>
      <c r="B4290">
        <v>1</v>
      </c>
    </row>
    <row r="4291" spans="1:2" x14ac:dyDescent="0.3">
      <c r="A4291" t="s">
        <v>4091</v>
      </c>
      <c r="B4291">
        <v>2</v>
      </c>
    </row>
    <row r="4292" spans="1:2" x14ac:dyDescent="0.3">
      <c r="A4292" t="s">
        <v>5075</v>
      </c>
      <c r="B4292">
        <v>1</v>
      </c>
    </row>
    <row r="4293" spans="1:2" x14ac:dyDescent="0.3">
      <c r="A4293" t="s">
        <v>1504</v>
      </c>
      <c r="B4293">
        <v>1</v>
      </c>
    </row>
    <row r="4294" spans="1:2" x14ac:dyDescent="0.3">
      <c r="A4294" t="s">
        <v>984</v>
      </c>
      <c r="B4294">
        <v>1</v>
      </c>
    </row>
    <row r="4295" spans="1:2" x14ac:dyDescent="0.3">
      <c r="A4295" t="s">
        <v>5215</v>
      </c>
      <c r="B4295">
        <v>1</v>
      </c>
    </row>
    <row r="4296" spans="1:2" x14ac:dyDescent="0.3">
      <c r="A4296" t="s">
        <v>5370</v>
      </c>
      <c r="B4296">
        <v>1</v>
      </c>
    </row>
    <row r="4297" spans="1:2" x14ac:dyDescent="0.3">
      <c r="A4297" t="s">
        <v>2572</v>
      </c>
      <c r="B4297">
        <v>1</v>
      </c>
    </row>
    <row r="4298" spans="1:2" x14ac:dyDescent="0.3">
      <c r="A4298" t="s">
        <v>3563</v>
      </c>
      <c r="B4298">
        <v>1</v>
      </c>
    </row>
    <row r="4299" spans="1:2" x14ac:dyDescent="0.3">
      <c r="A4299" t="s">
        <v>1281</v>
      </c>
      <c r="B4299">
        <v>2</v>
      </c>
    </row>
    <row r="4300" spans="1:2" x14ac:dyDescent="0.3">
      <c r="A4300" t="s">
        <v>1990</v>
      </c>
      <c r="B4300">
        <v>1</v>
      </c>
    </row>
    <row r="4301" spans="1:2" x14ac:dyDescent="0.3">
      <c r="A4301" t="s">
        <v>3632</v>
      </c>
      <c r="B4301">
        <v>3</v>
      </c>
    </row>
    <row r="4302" spans="1:2" x14ac:dyDescent="0.3">
      <c r="A4302" t="s">
        <v>276</v>
      </c>
      <c r="B4302">
        <v>2</v>
      </c>
    </row>
    <row r="4303" spans="1:2" x14ac:dyDescent="0.3">
      <c r="A4303" t="s">
        <v>397</v>
      </c>
      <c r="B4303">
        <v>1</v>
      </c>
    </row>
    <row r="4304" spans="1:2" x14ac:dyDescent="0.3">
      <c r="A4304" t="s">
        <v>3260</v>
      </c>
      <c r="B4304">
        <v>1</v>
      </c>
    </row>
    <row r="4305" spans="1:2" x14ac:dyDescent="0.3">
      <c r="A4305" t="s">
        <v>2893</v>
      </c>
      <c r="B4305">
        <v>1</v>
      </c>
    </row>
    <row r="4306" spans="1:2" x14ac:dyDescent="0.3">
      <c r="A4306" t="s">
        <v>1838</v>
      </c>
      <c r="B4306">
        <v>1</v>
      </c>
    </row>
    <row r="4307" spans="1:2" x14ac:dyDescent="0.3">
      <c r="A4307" t="s">
        <v>933</v>
      </c>
      <c r="B4307">
        <v>1</v>
      </c>
    </row>
    <row r="4308" spans="1:2" x14ac:dyDescent="0.3">
      <c r="A4308" t="s">
        <v>3391</v>
      </c>
      <c r="B4308">
        <v>1</v>
      </c>
    </row>
    <row r="4309" spans="1:2" x14ac:dyDescent="0.3">
      <c r="A4309" t="s">
        <v>5476</v>
      </c>
      <c r="B4309">
        <v>3</v>
      </c>
    </row>
    <row r="4310" spans="1:2" x14ac:dyDescent="0.3">
      <c r="A4310" t="s">
        <v>2036</v>
      </c>
      <c r="B4310">
        <v>2</v>
      </c>
    </row>
    <row r="4311" spans="1:2" x14ac:dyDescent="0.3">
      <c r="A4311" t="s">
        <v>696</v>
      </c>
      <c r="B4311">
        <v>3</v>
      </c>
    </row>
    <row r="4312" spans="1:2" x14ac:dyDescent="0.3">
      <c r="A4312" t="s">
        <v>551</v>
      </c>
      <c r="B4312">
        <v>3</v>
      </c>
    </row>
    <row r="4313" spans="1:2" x14ac:dyDescent="0.3">
      <c r="A4313" t="s">
        <v>5894</v>
      </c>
      <c r="B4313">
        <v>1</v>
      </c>
    </row>
    <row r="4314" spans="1:2" x14ac:dyDescent="0.3">
      <c r="A4314" t="s">
        <v>3171</v>
      </c>
      <c r="B4314">
        <v>1</v>
      </c>
    </row>
    <row r="4315" spans="1:2" x14ac:dyDescent="0.3">
      <c r="A4315" t="s">
        <v>3294</v>
      </c>
      <c r="B4315">
        <v>2</v>
      </c>
    </row>
    <row r="4316" spans="1:2" x14ac:dyDescent="0.3">
      <c r="A4316" t="s">
        <v>347</v>
      </c>
      <c r="B4316">
        <v>1</v>
      </c>
    </row>
    <row r="4317" spans="1:2" x14ac:dyDescent="0.3">
      <c r="A4317" t="s">
        <v>712</v>
      </c>
      <c r="B4317">
        <v>2</v>
      </c>
    </row>
    <row r="4318" spans="1:2" x14ac:dyDescent="0.3">
      <c r="A4318" t="s">
        <v>5080</v>
      </c>
      <c r="B4318">
        <v>5</v>
      </c>
    </row>
    <row r="4319" spans="1:2" x14ac:dyDescent="0.3">
      <c r="A4319" t="s">
        <v>495</v>
      </c>
      <c r="B4319">
        <v>4</v>
      </c>
    </row>
    <row r="4320" spans="1:2" x14ac:dyDescent="0.3">
      <c r="A4320" t="s">
        <v>1218</v>
      </c>
      <c r="B4320">
        <v>4</v>
      </c>
    </row>
    <row r="4321" spans="1:2" x14ac:dyDescent="0.3">
      <c r="A4321" t="s">
        <v>428</v>
      </c>
      <c r="B4321">
        <v>3</v>
      </c>
    </row>
    <row r="4322" spans="1:2" x14ac:dyDescent="0.3">
      <c r="A4322" t="s">
        <v>922</v>
      </c>
      <c r="B4322">
        <v>2</v>
      </c>
    </row>
    <row r="4323" spans="1:2" x14ac:dyDescent="0.3">
      <c r="A4323" t="s">
        <v>4927</v>
      </c>
      <c r="B4323">
        <v>1</v>
      </c>
    </row>
    <row r="4324" spans="1:2" x14ac:dyDescent="0.3">
      <c r="A4324" t="s">
        <v>1090</v>
      </c>
      <c r="B4324">
        <v>1</v>
      </c>
    </row>
    <row r="4325" spans="1:2" x14ac:dyDescent="0.3">
      <c r="A4325" t="s">
        <v>3598</v>
      </c>
      <c r="B4325">
        <v>1</v>
      </c>
    </row>
    <row r="4326" spans="1:2" x14ac:dyDescent="0.3">
      <c r="A4326" t="s">
        <v>4453</v>
      </c>
      <c r="B4326">
        <v>1</v>
      </c>
    </row>
    <row r="4327" spans="1:2" x14ac:dyDescent="0.3">
      <c r="A4327" t="s">
        <v>3991</v>
      </c>
      <c r="B4327">
        <v>1</v>
      </c>
    </row>
    <row r="4328" spans="1:2" x14ac:dyDescent="0.3">
      <c r="A4328" t="s">
        <v>4445</v>
      </c>
      <c r="B4328">
        <v>1</v>
      </c>
    </row>
    <row r="4329" spans="1:2" x14ac:dyDescent="0.3">
      <c r="A4329" t="s">
        <v>2387</v>
      </c>
      <c r="B4329">
        <v>2</v>
      </c>
    </row>
    <row r="4330" spans="1:2" x14ac:dyDescent="0.3">
      <c r="A4330" t="s">
        <v>5541</v>
      </c>
      <c r="B4330">
        <v>1</v>
      </c>
    </row>
    <row r="4331" spans="1:2" x14ac:dyDescent="0.3">
      <c r="A4331" t="s">
        <v>2263</v>
      </c>
      <c r="B4331">
        <v>3</v>
      </c>
    </row>
    <row r="4332" spans="1:2" x14ac:dyDescent="0.3">
      <c r="A4332" t="s">
        <v>1597</v>
      </c>
      <c r="B4332">
        <v>1</v>
      </c>
    </row>
    <row r="4333" spans="1:2" x14ac:dyDescent="0.3">
      <c r="A4333" t="s">
        <v>4416</v>
      </c>
      <c r="B4333">
        <v>1</v>
      </c>
    </row>
    <row r="4334" spans="1:2" x14ac:dyDescent="0.3">
      <c r="A4334" t="s">
        <v>1768</v>
      </c>
      <c r="B4334">
        <v>4</v>
      </c>
    </row>
    <row r="4335" spans="1:2" x14ac:dyDescent="0.3">
      <c r="A4335" t="s">
        <v>2931</v>
      </c>
      <c r="B4335">
        <v>1</v>
      </c>
    </row>
    <row r="4336" spans="1:2" x14ac:dyDescent="0.3">
      <c r="A4336" t="s">
        <v>866</v>
      </c>
      <c r="B4336">
        <v>1</v>
      </c>
    </row>
    <row r="4337" spans="1:2" x14ac:dyDescent="0.3">
      <c r="A4337" t="s">
        <v>1515</v>
      </c>
      <c r="B4337">
        <v>2</v>
      </c>
    </row>
    <row r="4338" spans="1:2" x14ac:dyDescent="0.3">
      <c r="A4338" t="s">
        <v>5445</v>
      </c>
      <c r="B4338">
        <v>1</v>
      </c>
    </row>
    <row r="4339" spans="1:2" x14ac:dyDescent="0.3">
      <c r="A4339" t="s">
        <v>3595</v>
      </c>
      <c r="B4339">
        <v>2</v>
      </c>
    </row>
    <row r="4340" spans="1:2" x14ac:dyDescent="0.3">
      <c r="A4340" t="s">
        <v>3030</v>
      </c>
      <c r="B4340">
        <v>1</v>
      </c>
    </row>
    <row r="4341" spans="1:2" x14ac:dyDescent="0.3">
      <c r="A4341" t="s">
        <v>2062</v>
      </c>
      <c r="B4341">
        <v>2</v>
      </c>
    </row>
    <row r="4342" spans="1:2" x14ac:dyDescent="0.3">
      <c r="A4342" t="s">
        <v>301</v>
      </c>
      <c r="B4342">
        <v>2</v>
      </c>
    </row>
    <row r="4343" spans="1:2" x14ac:dyDescent="0.3">
      <c r="A4343" t="s">
        <v>1638</v>
      </c>
      <c r="B4343">
        <v>4</v>
      </c>
    </row>
    <row r="4344" spans="1:2" x14ac:dyDescent="0.3">
      <c r="A4344" t="s">
        <v>5099</v>
      </c>
      <c r="B4344">
        <v>1</v>
      </c>
    </row>
    <row r="4345" spans="1:2" x14ac:dyDescent="0.3">
      <c r="A4345" t="s">
        <v>320</v>
      </c>
      <c r="B4345">
        <v>2</v>
      </c>
    </row>
    <row r="4346" spans="1:2" x14ac:dyDescent="0.3">
      <c r="A4346" t="s">
        <v>5346</v>
      </c>
      <c r="B4346">
        <v>2</v>
      </c>
    </row>
    <row r="4347" spans="1:2" x14ac:dyDescent="0.3">
      <c r="A4347" t="s">
        <v>1950</v>
      </c>
      <c r="B4347">
        <v>1</v>
      </c>
    </row>
    <row r="4348" spans="1:2" x14ac:dyDescent="0.3">
      <c r="A4348" t="s">
        <v>1191</v>
      </c>
      <c r="B4348">
        <v>1</v>
      </c>
    </row>
    <row r="4349" spans="1:2" x14ac:dyDescent="0.3">
      <c r="A4349" t="s">
        <v>2819</v>
      </c>
      <c r="B4349">
        <v>1</v>
      </c>
    </row>
    <row r="4350" spans="1:2" x14ac:dyDescent="0.3">
      <c r="A4350" t="s">
        <v>932</v>
      </c>
      <c r="B4350">
        <v>1</v>
      </c>
    </row>
    <row r="4351" spans="1:2" x14ac:dyDescent="0.3">
      <c r="A4351" t="s">
        <v>364</v>
      </c>
      <c r="B4351">
        <v>2</v>
      </c>
    </row>
    <row r="4352" spans="1:2" x14ac:dyDescent="0.3">
      <c r="A4352" t="s">
        <v>5556</v>
      </c>
      <c r="B4352">
        <v>1</v>
      </c>
    </row>
    <row r="4353" spans="1:2" x14ac:dyDescent="0.3">
      <c r="A4353" t="s">
        <v>465</v>
      </c>
      <c r="B4353">
        <v>5</v>
      </c>
    </row>
    <row r="4354" spans="1:2" x14ac:dyDescent="0.3">
      <c r="A4354" t="s">
        <v>777</v>
      </c>
      <c r="B4354">
        <v>3</v>
      </c>
    </row>
    <row r="4355" spans="1:2" x14ac:dyDescent="0.3">
      <c r="A4355" t="s">
        <v>1701</v>
      </c>
      <c r="B4355">
        <v>1</v>
      </c>
    </row>
    <row r="4356" spans="1:2" x14ac:dyDescent="0.3">
      <c r="A4356" t="s">
        <v>1184</v>
      </c>
      <c r="B4356">
        <v>1</v>
      </c>
    </row>
    <row r="4357" spans="1:2" x14ac:dyDescent="0.3">
      <c r="A4357" t="s">
        <v>1400</v>
      </c>
      <c r="B4357">
        <v>2</v>
      </c>
    </row>
    <row r="4358" spans="1:2" x14ac:dyDescent="0.3">
      <c r="A4358" t="s">
        <v>4401</v>
      </c>
      <c r="B4358">
        <v>2</v>
      </c>
    </row>
    <row r="4359" spans="1:2" x14ac:dyDescent="0.3">
      <c r="A4359" t="s">
        <v>1643</v>
      </c>
      <c r="B4359">
        <v>1</v>
      </c>
    </row>
    <row r="4360" spans="1:2" x14ac:dyDescent="0.3">
      <c r="A4360" t="s">
        <v>847</v>
      </c>
      <c r="B4360">
        <v>2</v>
      </c>
    </row>
    <row r="4361" spans="1:2" x14ac:dyDescent="0.3">
      <c r="A4361" t="s">
        <v>2888</v>
      </c>
      <c r="B4361">
        <v>2</v>
      </c>
    </row>
    <row r="4362" spans="1:2" x14ac:dyDescent="0.3">
      <c r="A4362" t="s">
        <v>507</v>
      </c>
      <c r="B4362">
        <v>3</v>
      </c>
    </row>
    <row r="4363" spans="1:2" x14ac:dyDescent="0.3">
      <c r="A4363" t="s">
        <v>3574</v>
      </c>
      <c r="B4363">
        <v>3</v>
      </c>
    </row>
    <row r="4364" spans="1:2" x14ac:dyDescent="0.3">
      <c r="A4364" t="s">
        <v>2025</v>
      </c>
      <c r="B4364">
        <v>2</v>
      </c>
    </row>
    <row r="4365" spans="1:2" x14ac:dyDescent="0.3">
      <c r="A4365" t="s">
        <v>2535</v>
      </c>
      <c r="B4365">
        <v>1</v>
      </c>
    </row>
    <row r="4366" spans="1:2" x14ac:dyDescent="0.3">
      <c r="A4366" t="s">
        <v>4791</v>
      </c>
      <c r="B4366">
        <v>1</v>
      </c>
    </row>
    <row r="4367" spans="1:2" x14ac:dyDescent="0.3">
      <c r="A4367" t="s">
        <v>2941</v>
      </c>
      <c r="B4367">
        <v>1</v>
      </c>
    </row>
    <row r="4368" spans="1:2" x14ac:dyDescent="0.3">
      <c r="A4368" t="s">
        <v>1139</v>
      </c>
      <c r="B4368">
        <v>1</v>
      </c>
    </row>
    <row r="4369" spans="1:2" x14ac:dyDescent="0.3">
      <c r="A4369" t="s">
        <v>3163</v>
      </c>
      <c r="B4369">
        <v>1</v>
      </c>
    </row>
    <row r="4370" spans="1:2" x14ac:dyDescent="0.3">
      <c r="A4370" t="s">
        <v>5140</v>
      </c>
      <c r="B4370">
        <v>1</v>
      </c>
    </row>
    <row r="4371" spans="1:2" x14ac:dyDescent="0.3">
      <c r="A4371" t="s">
        <v>4233</v>
      </c>
      <c r="B4371">
        <v>1</v>
      </c>
    </row>
    <row r="4372" spans="1:2" x14ac:dyDescent="0.3">
      <c r="A4372" t="s">
        <v>3911</v>
      </c>
      <c r="B4372">
        <v>2</v>
      </c>
    </row>
    <row r="4373" spans="1:2" x14ac:dyDescent="0.3">
      <c r="A4373" t="s">
        <v>2356</v>
      </c>
      <c r="B4373">
        <v>4</v>
      </c>
    </row>
    <row r="4374" spans="1:2" x14ac:dyDescent="0.3">
      <c r="A4374" t="s">
        <v>4365</v>
      </c>
      <c r="B4374">
        <v>2</v>
      </c>
    </row>
    <row r="4375" spans="1:2" x14ac:dyDescent="0.3">
      <c r="A4375" t="s">
        <v>3491</v>
      </c>
      <c r="B4375">
        <v>1</v>
      </c>
    </row>
    <row r="4376" spans="1:2" x14ac:dyDescent="0.3">
      <c r="A4376" t="s">
        <v>1384</v>
      </c>
      <c r="B4376">
        <v>2</v>
      </c>
    </row>
    <row r="4377" spans="1:2" x14ac:dyDescent="0.3">
      <c r="A4377" t="s">
        <v>5091</v>
      </c>
      <c r="B4377">
        <v>1</v>
      </c>
    </row>
    <row r="4378" spans="1:2" x14ac:dyDescent="0.3">
      <c r="A4378" t="s">
        <v>1828</v>
      </c>
      <c r="B4378">
        <v>2</v>
      </c>
    </row>
    <row r="4379" spans="1:2" x14ac:dyDescent="0.3">
      <c r="A4379" t="s">
        <v>904</v>
      </c>
      <c r="B4379">
        <v>2</v>
      </c>
    </row>
    <row r="4380" spans="1:2" x14ac:dyDescent="0.3">
      <c r="A4380" t="s">
        <v>402</v>
      </c>
      <c r="B4380">
        <v>3</v>
      </c>
    </row>
    <row r="4381" spans="1:2" x14ac:dyDescent="0.3">
      <c r="A4381" t="s">
        <v>4890</v>
      </c>
      <c r="B4381">
        <v>1</v>
      </c>
    </row>
    <row r="4382" spans="1:2" x14ac:dyDescent="0.3">
      <c r="A4382" t="s">
        <v>5389</v>
      </c>
      <c r="B4382">
        <v>1</v>
      </c>
    </row>
    <row r="4383" spans="1:2" x14ac:dyDescent="0.3">
      <c r="A4383" t="s">
        <v>1942</v>
      </c>
      <c r="B4383">
        <v>1</v>
      </c>
    </row>
    <row r="4384" spans="1:2" x14ac:dyDescent="0.3">
      <c r="A4384" t="s">
        <v>2979</v>
      </c>
      <c r="B4384">
        <v>2</v>
      </c>
    </row>
    <row r="4385" spans="1:2" x14ac:dyDescent="0.3">
      <c r="A4385" t="s">
        <v>2586</v>
      </c>
      <c r="B4385">
        <v>2</v>
      </c>
    </row>
    <row r="4386" spans="1:2" x14ac:dyDescent="0.3">
      <c r="A4386" t="s">
        <v>2579</v>
      </c>
      <c r="B4386">
        <v>2</v>
      </c>
    </row>
    <row r="4387" spans="1:2" x14ac:dyDescent="0.3">
      <c r="A4387" t="s">
        <v>5280</v>
      </c>
      <c r="B4387">
        <v>1</v>
      </c>
    </row>
    <row r="4388" spans="1:2" x14ac:dyDescent="0.3">
      <c r="A4388" t="s">
        <v>2956</v>
      </c>
      <c r="B4388">
        <v>1</v>
      </c>
    </row>
    <row r="4389" spans="1:2" x14ac:dyDescent="0.3">
      <c r="A4389" t="s">
        <v>2478</v>
      </c>
      <c r="B4389">
        <v>2</v>
      </c>
    </row>
    <row r="4390" spans="1:2" x14ac:dyDescent="0.3">
      <c r="A4390" t="s">
        <v>1604</v>
      </c>
      <c r="B4390">
        <v>1</v>
      </c>
    </row>
    <row r="4391" spans="1:2" x14ac:dyDescent="0.3">
      <c r="A4391" t="s">
        <v>2630</v>
      </c>
      <c r="B4391">
        <v>1</v>
      </c>
    </row>
    <row r="4392" spans="1:2" x14ac:dyDescent="0.3">
      <c r="A4392" t="s">
        <v>430</v>
      </c>
      <c r="B4392">
        <v>2</v>
      </c>
    </row>
    <row r="4393" spans="1:2" x14ac:dyDescent="0.3">
      <c r="A4393" t="s">
        <v>4754</v>
      </c>
      <c r="B4393">
        <v>1</v>
      </c>
    </row>
    <row r="4394" spans="1:2" x14ac:dyDescent="0.3">
      <c r="A4394" t="s">
        <v>4332</v>
      </c>
      <c r="B4394">
        <v>1</v>
      </c>
    </row>
    <row r="4395" spans="1:2" x14ac:dyDescent="0.3">
      <c r="A4395" t="s">
        <v>4587</v>
      </c>
      <c r="B4395">
        <v>1</v>
      </c>
    </row>
    <row r="4396" spans="1:2" x14ac:dyDescent="0.3">
      <c r="A4396" t="s">
        <v>4889</v>
      </c>
      <c r="B4396">
        <v>3</v>
      </c>
    </row>
    <row r="4397" spans="1:2" x14ac:dyDescent="0.3">
      <c r="A4397" t="s">
        <v>2413</v>
      </c>
      <c r="B4397">
        <v>2</v>
      </c>
    </row>
    <row r="4398" spans="1:2" x14ac:dyDescent="0.3">
      <c r="A4398" t="s">
        <v>4705</v>
      </c>
      <c r="B4398">
        <v>2</v>
      </c>
    </row>
    <row r="4399" spans="1:2" x14ac:dyDescent="0.3">
      <c r="A4399" t="s">
        <v>3036</v>
      </c>
      <c r="B4399">
        <v>3</v>
      </c>
    </row>
    <row r="4400" spans="1:2" x14ac:dyDescent="0.3">
      <c r="A4400" t="s">
        <v>574</v>
      </c>
      <c r="B4400">
        <v>1</v>
      </c>
    </row>
    <row r="4401" spans="1:2" x14ac:dyDescent="0.3">
      <c r="A4401" t="s">
        <v>5505</v>
      </c>
      <c r="B4401">
        <v>1</v>
      </c>
    </row>
    <row r="4402" spans="1:2" x14ac:dyDescent="0.3">
      <c r="A4402" t="s">
        <v>373</v>
      </c>
      <c r="B4402">
        <v>2</v>
      </c>
    </row>
    <row r="4403" spans="1:2" x14ac:dyDescent="0.3">
      <c r="A4403" t="s">
        <v>2362</v>
      </c>
      <c r="B4403">
        <v>3</v>
      </c>
    </row>
    <row r="4404" spans="1:2" x14ac:dyDescent="0.3">
      <c r="A4404" t="s">
        <v>1871</v>
      </c>
      <c r="B4404">
        <v>2</v>
      </c>
    </row>
    <row r="4405" spans="1:2" x14ac:dyDescent="0.3">
      <c r="A4405" t="s">
        <v>207</v>
      </c>
      <c r="B4405">
        <v>2</v>
      </c>
    </row>
    <row r="4406" spans="1:2" x14ac:dyDescent="0.3">
      <c r="A4406" t="s">
        <v>1612</v>
      </c>
      <c r="B4406">
        <v>2</v>
      </c>
    </row>
    <row r="4407" spans="1:2" x14ac:dyDescent="0.3">
      <c r="A4407" t="s">
        <v>1571</v>
      </c>
      <c r="B4407">
        <v>1</v>
      </c>
    </row>
    <row r="4408" spans="1:2" x14ac:dyDescent="0.3">
      <c r="A4408" t="s">
        <v>1556</v>
      </c>
      <c r="B4408">
        <v>3</v>
      </c>
    </row>
    <row r="4409" spans="1:2" x14ac:dyDescent="0.3">
      <c r="A4409" t="s">
        <v>2071</v>
      </c>
      <c r="B4409">
        <v>2</v>
      </c>
    </row>
    <row r="4410" spans="1:2" x14ac:dyDescent="0.3">
      <c r="A4410" t="s">
        <v>3159</v>
      </c>
      <c r="B4410">
        <v>3</v>
      </c>
    </row>
    <row r="4411" spans="1:2" x14ac:dyDescent="0.3">
      <c r="A4411" t="s">
        <v>2541</v>
      </c>
      <c r="B4411">
        <v>3</v>
      </c>
    </row>
    <row r="4412" spans="1:2" x14ac:dyDescent="0.3">
      <c r="A4412" t="s">
        <v>3009</v>
      </c>
      <c r="B4412">
        <v>2</v>
      </c>
    </row>
    <row r="4413" spans="1:2" x14ac:dyDescent="0.3">
      <c r="A4413" t="s">
        <v>2049</v>
      </c>
      <c r="B4413">
        <v>3</v>
      </c>
    </row>
    <row r="4414" spans="1:2" x14ac:dyDescent="0.3">
      <c r="A4414" t="s">
        <v>3556</v>
      </c>
      <c r="B4414">
        <v>1</v>
      </c>
    </row>
    <row r="4415" spans="1:2" x14ac:dyDescent="0.3">
      <c r="A4415" t="s">
        <v>4953</v>
      </c>
      <c r="B4415">
        <v>1</v>
      </c>
    </row>
    <row r="4416" spans="1:2" x14ac:dyDescent="0.3">
      <c r="A4416" t="s">
        <v>4371</v>
      </c>
      <c r="B4416">
        <v>2</v>
      </c>
    </row>
    <row r="4417" spans="1:2" x14ac:dyDescent="0.3">
      <c r="A4417" t="s">
        <v>5594</v>
      </c>
      <c r="B4417">
        <v>1</v>
      </c>
    </row>
    <row r="4418" spans="1:2" x14ac:dyDescent="0.3">
      <c r="A4418" t="s">
        <v>4217</v>
      </c>
      <c r="B4418">
        <v>1</v>
      </c>
    </row>
    <row r="4419" spans="1:2" x14ac:dyDescent="0.3">
      <c r="A4419" t="s">
        <v>3853</v>
      </c>
      <c r="B4419">
        <v>2</v>
      </c>
    </row>
    <row r="4420" spans="1:2" x14ac:dyDescent="0.3">
      <c r="A4420" t="s">
        <v>2151</v>
      </c>
      <c r="B4420">
        <v>1</v>
      </c>
    </row>
    <row r="4421" spans="1:2" x14ac:dyDescent="0.3">
      <c r="A4421" t="s">
        <v>4726</v>
      </c>
      <c r="B4421">
        <v>1</v>
      </c>
    </row>
    <row r="4422" spans="1:2" x14ac:dyDescent="0.3">
      <c r="A4422" t="s">
        <v>3953</v>
      </c>
      <c r="B4422">
        <v>3</v>
      </c>
    </row>
    <row r="4423" spans="1:2" x14ac:dyDescent="0.3">
      <c r="A4423" t="s">
        <v>799</v>
      </c>
      <c r="B4423">
        <v>2</v>
      </c>
    </row>
    <row r="4424" spans="1:2" x14ac:dyDescent="0.3">
      <c r="A4424" t="s">
        <v>568</v>
      </c>
      <c r="B4424">
        <v>2</v>
      </c>
    </row>
    <row r="4425" spans="1:2" x14ac:dyDescent="0.3">
      <c r="A4425" t="s">
        <v>3109</v>
      </c>
      <c r="B4425">
        <v>1</v>
      </c>
    </row>
    <row r="4426" spans="1:2" x14ac:dyDescent="0.3">
      <c r="A4426" t="s">
        <v>1431</v>
      </c>
      <c r="B4426">
        <v>1</v>
      </c>
    </row>
    <row r="4427" spans="1:2" x14ac:dyDescent="0.3">
      <c r="A4427" t="s">
        <v>5715</v>
      </c>
      <c r="B4427">
        <v>1</v>
      </c>
    </row>
    <row r="4428" spans="1:2" x14ac:dyDescent="0.3">
      <c r="A4428" t="s">
        <v>2912</v>
      </c>
      <c r="B4428">
        <v>2</v>
      </c>
    </row>
    <row r="4429" spans="1:2" x14ac:dyDescent="0.3">
      <c r="A4429" t="s">
        <v>3883</v>
      </c>
      <c r="B4429">
        <v>1</v>
      </c>
    </row>
    <row r="4430" spans="1:2" x14ac:dyDescent="0.3">
      <c r="A4430" t="s">
        <v>4874</v>
      </c>
      <c r="B4430">
        <v>1</v>
      </c>
    </row>
    <row r="4431" spans="1:2" x14ac:dyDescent="0.3">
      <c r="A4431" t="s">
        <v>3218</v>
      </c>
      <c r="B4431">
        <v>2</v>
      </c>
    </row>
    <row r="4432" spans="1:2" x14ac:dyDescent="0.3">
      <c r="A4432" t="s">
        <v>1792</v>
      </c>
      <c r="B4432">
        <v>2</v>
      </c>
    </row>
    <row r="4433" spans="1:2" x14ac:dyDescent="0.3">
      <c r="A4433" t="s">
        <v>3165</v>
      </c>
      <c r="B4433">
        <v>3</v>
      </c>
    </row>
    <row r="4434" spans="1:2" x14ac:dyDescent="0.3">
      <c r="A4434" t="s">
        <v>1693</v>
      </c>
      <c r="B4434">
        <v>2</v>
      </c>
    </row>
    <row r="4435" spans="1:2" x14ac:dyDescent="0.3">
      <c r="A4435" t="s">
        <v>3835</v>
      </c>
      <c r="B4435">
        <v>2</v>
      </c>
    </row>
    <row r="4436" spans="1:2" x14ac:dyDescent="0.3">
      <c r="A4436" t="s">
        <v>1857</v>
      </c>
      <c r="B4436">
        <v>2</v>
      </c>
    </row>
    <row r="4437" spans="1:2" x14ac:dyDescent="0.3">
      <c r="A4437" t="s">
        <v>2571</v>
      </c>
      <c r="B4437">
        <v>1</v>
      </c>
    </row>
    <row r="4438" spans="1:2" x14ac:dyDescent="0.3">
      <c r="A4438" t="s">
        <v>3778</v>
      </c>
      <c r="B4438">
        <v>1</v>
      </c>
    </row>
    <row r="4439" spans="1:2" x14ac:dyDescent="0.3">
      <c r="A4439" t="s">
        <v>4412</v>
      </c>
      <c r="B4439">
        <v>1</v>
      </c>
    </row>
    <row r="4440" spans="1:2" x14ac:dyDescent="0.3">
      <c r="A4440" t="s">
        <v>3990</v>
      </c>
      <c r="B4440">
        <v>1</v>
      </c>
    </row>
    <row r="4441" spans="1:2" x14ac:dyDescent="0.3">
      <c r="A4441" t="s">
        <v>85</v>
      </c>
      <c r="B4441">
        <v>4</v>
      </c>
    </row>
    <row r="4442" spans="1:2" x14ac:dyDescent="0.3">
      <c r="A4442" t="s">
        <v>5232</v>
      </c>
      <c r="B4442">
        <v>1</v>
      </c>
    </row>
    <row r="4443" spans="1:2" x14ac:dyDescent="0.3">
      <c r="A4443" t="s">
        <v>5776</v>
      </c>
      <c r="B4443">
        <v>1</v>
      </c>
    </row>
    <row r="4444" spans="1:2" x14ac:dyDescent="0.3">
      <c r="A4444" t="s">
        <v>3661</v>
      </c>
      <c r="B4444">
        <v>2</v>
      </c>
    </row>
    <row r="4445" spans="1:2" x14ac:dyDescent="0.3">
      <c r="A4445" t="s">
        <v>5417</v>
      </c>
      <c r="B4445">
        <v>1</v>
      </c>
    </row>
    <row r="4446" spans="1:2" x14ac:dyDescent="0.3">
      <c r="A4446" t="s">
        <v>5021</v>
      </c>
      <c r="B4446">
        <v>1</v>
      </c>
    </row>
    <row r="4447" spans="1:2" x14ac:dyDescent="0.3">
      <c r="A4447" t="s">
        <v>4920</v>
      </c>
      <c r="B4447">
        <v>1</v>
      </c>
    </row>
    <row r="4448" spans="1:2" x14ac:dyDescent="0.3">
      <c r="A4448" t="s">
        <v>2282</v>
      </c>
      <c r="B4448">
        <v>2</v>
      </c>
    </row>
    <row r="4449" spans="1:2" x14ac:dyDescent="0.3">
      <c r="A4449" t="s">
        <v>872</v>
      </c>
      <c r="B4449">
        <v>4</v>
      </c>
    </row>
    <row r="4450" spans="1:2" x14ac:dyDescent="0.3">
      <c r="A4450" t="s">
        <v>4600</v>
      </c>
      <c r="B4450">
        <v>2</v>
      </c>
    </row>
    <row r="4451" spans="1:2" x14ac:dyDescent="0.3">
      <c r="A4451" t="s">
        <v>2593</v>
      </c>
      <c r="B4451">
        <v>3</v>
      </c>
    </row>
    <row r="4452" spans="1:2" x14ac:dyDescent="0.3">
      <c r="A4452" t="s">
        <v>3623</v>
      </c>
      <c r="B4452">
        <v>2</v>
      </c>
    </row>
    <row r="4453" spans="1:2" x14ac:dyDescent="0.3">
      <c r="A4453" t="s">
        <v>2500</v>
      </c>
      <c r="B4453">
        <v>2</v>
      </c>
    </row>
    <row r="4454" spans="1:2" x14ac:dyDescent="0.3">
      <c r="A4454" t="s">
        <v>3063</v>
      </c>
      <c r="B4454">
        <v>2</v>
      </c>
    </row>
    <row r="4455" spans="1:2" x14ac:dyDescent="0.3">
      <c r="A4455" t="s">
        <v>5209</v>
      </c>
      <c r="B4455">
        <v>1</v>
      </c>
    </row>
    <row r="4456" spans="1:2" x14ac:dyDescent="0.3">
      <c r="A4456" t="s">
        <v>3015</v>
      </c>
      <c r="B4456">
        <v>3</v>
      </c>
    </row>
    <row r="4457" spans="1:2" x14ac:dyDescent="0.3">
      <c r="A4457" t="s">
        <v>5749</v>
      </c>
      <c r="B4457">
        <v>1</v>
      </c>
    </row>
    <row r="4458" spans="1:2" x14ac:dyDescent="0.3">
      <c r="A4458" t="s">
        <v>110</v>
      </c>
      <c r="B4458">
        <v>1</v>
      </c>
    </row>
    <row r="4459" spans="1:2" x14ac:dyDescent="0.3">
      <c r="A4459" t="s">
        <v>2324</v>
      </c>
      <c r="B4459">
        <v>3</v>
      </c>
    </row>
    <row r="4460" spans="1:2" x14ac:dyDescent="0.3">
      <c r="A4460" t="s">
        <v>804</v>
      </c>
      <c r="B4460">
        <v>3</v>
      </c>
    </row>
    <row r="4461" spans="1:2" x14ac:dyDescent="0.3">
      <c r="A4461" t="s">
        <v>61</v>
      </c>
      <c r="B4461">
        <v>1</v>
      </c>
    </row>
    <row r="4462" spans="1:2" x14ac:dyDescent="0.3">
      <c r="A4462" t="s">
        <v>2139</v>
      </c>
      <c r="B4462">
        <v>1</v>
      </c>
    </row>
    <row r="4463" spans="1:2" x14ac:dyDescent="0.3">
      <c r="A4463" t="s">
        <v>990</v>
      </c>
      <c r="B4463">
        <v>1</v>
      </c>
    </row>
    <row r="4464" spans="1:2" x14ac:dyDescent="0.3">
      <c r="A4464" t="s">
        <v>743</v>
      </c>
      <c r="B4464">
        <v>2</v>
      </c>
    </row>
    <row r="4465" spans="1:2" x14ac:dyDescent="0.3">
      <c r="A4465" t="s">
        <v>1055</v>
      </c>
      <c r="B4465">
        <v>2</v>
      </c>
    </row>
    <row r="4466" spans="1:2" x14ac:dyDescent="0.3">
      <c r="A4466" t="s">
        <v>280</v>
      </c>
      <c r="B4466">
        <v>1</v>
      </c>
    </row>
    <row r="4467" spans="1:2" x14ac:dyDescent="0.3">
      <c r="A4467" t="s">
        <v>5485</v>
      </c>
      <c r="B4467">
        <v>1</v>
      </c>
    </row>
    <row r="4468" spans="1:2" x14ac:dyDescent="0.3">
      <c r="A4468" t="s">
        <v>1473</v>
      </c>
      <c r="B4468">
        <v>2</v>
      </c>
    </row>
    <row r="4469" spans="1:2" x14ac:dyDescent="0.3">
      <c r="A4469" t="s">
        <v>1752</v>
      </c>
      <c r="B4469">
        <v>3</v>
      </c>
    </row>
    <row r="4470" spans="1:2" x14ac:dyDescent="0.3">
      <c r="A4470" t="s">
        <v>3886</v>
      </c>
      <c r="B4470">
        <v>2</v>
      </c>
    </row>
    <row r="4471" spans="1:2" x14ac:dyDescent="0.3">
      <c r="A4471" t="s">
        <v>2177</v>
      </c>
      <c r="B4471">
        <v>1</v>
      </c>
    </row>
    <row r="4472" spans="1:2" x14ac:dyDescent="0.3">
      <c r="A4472" t="s">
        <v>38</v>
      </c>
      <c r="B4472">
        <v>1</v>
      </c>
    </row>
    <row r="4473" spans="1:2" x14ac:dyDescent="0.3">
      <c r="A4473" t="s">
        <v>4294</v>
      </c>
      <c r="B4473">
        <v>1</v>
      </c>
    </row>
    <row r="4474" spans="1:2" x14ac:dyDescent="0.3">
      <c r="A4474" t="s">
        <v>2297</v>
      </c>
      <c r="B4474">
        <v>1</v>
      </c>
    </row>
    <row r="4475" spans="1:2" x14ac:dyDescent="0.3">
      <c r="A4475" t="s">
        <v>565</v>
      </c>
      <c r="B4475">
        <v>2</v>
      </c>
    </row>
    <row r="4476" spans="1:2" x14ac:dyDescent="0.3">
      <c r="A4476" t="s">
        <v>3877</v>
      </c>
      <c r="B4476">
        <v>1</v>
      </c>
    </row>
    <row r="4477" spans="1:2" x14ac:dyDescent="0.3">
      <c r="A4477" t="s">
        <v>2303</v>
      </c>
      <c r="B4477">
        <v>3</v>
      </c>
    </row>
    <row r="4478" spans="1:2" x14ac:dyDescent="0.3">
      <c r="A4478" t="s">
        <v>5264</v>
      </c>
      <c r="B4478">
        <v>1</v>
      </c>
    </row>
    <row r="4479" spans="1:2" x14ac:dyDescent="0.3">
      <c r="A4479" t="s">
        <v>4504</v>
      </c>
      <c r="B4479">
        <v>2</v>
      </c>
    </row>
    <row r="4480" spans="1:2" x14ac:dyDescent="0.3">
      <c r="A4480" t="s">
        <v>5207</v>
      </c>
      <c r="B4480">
        <v>2</v>
      </c>
    </row>
    <row r="4481" spans="1:2" x14ac:dyDescent="0.3">
      <c r="A4481" t="s">
        <v>5864</v>
      </c>
      <c r="B4481">
        <v>1</v>
      </c>
    </row>
    <row r="4482" spans="1:2" x14ac:dyDescent="0.3">
      <c r="A4482" t="s">
        <v>493</v>
      </c>
      <c r="B4482">
        <v>3</v>
      </c>
    </row>
    <row r="4483" spans="1:2" x14ac:dyDescent="0.3">
      <c r="A4483" t="s">
        <v>5682</v>
      </c>
      <c r="B4483">
        <v>2</v>
      </c>
    </row>
    <row r="4484" spans="1:2" x14ac:dyDescent="0.3">
      <c r="A4484" t="s">
        <v>620</v>
      </c>
      <c r="B4484">
        <v>2</v>
      </c>
    </row>
    <row r="4485" spans="1:2" x14ac:dyDescent="0.3">
      <c r="A4485" t="s">
        <v>1057</v>
      </c>
      <c r="B4485">
        <v>2</v>
      </c>
    </row>
    <row r="4486" spans="1:2" x14ac:dyDescent="0.3">
      <c r="A4486" t="s">
        <v>4982</v>
      </c>
      <c r="B4486">
        <v>2</v>
      </c>
    </row>
    <row r="4487" spans="1:2" x14ac:dyDescent="0.3">
      <c r="A4487" t="s">
        <v>3065</v>
      </c>
      <c r="B4487">
        <v>2</v>
      </c>
    </row>
    <row r="4488" spans="1:2" x14ac:dyDescent="0.3">
      <c r="A4488" t="s">
        <v>3812</v>
      </c>
      <c r="B4488">
        <v>2</v>
      </c>
    </row>
    <row r="4489" spans="1:2" x14ac:dyDescent="0.3">
      <c r="A4489" t="s">
        <v>3482</v>
      </c>
      <c r="B4489">
        <v>4</v>
      </c>
    </row>
    <row r="4490" spans="1:2" x14ac:dyDescent="0.3">
      <c r="A4490" t="s">
        <v>175</v>
      </c>
      <c r="B4490">
        <v>1</v>
      </c>
    </row>
    <row r="4491" spans="1:2" x14ac:dyDescent="0.3">
      <c r="A4491" t="s">
        <v>2734</v>
      </c>
      <c r="B4491">
        <v>2</v>
      </c>
    </row>
    <row r="4492" spans="1:2" x14ac:dyDescent="0.3">
      <c r="A4492" t="s">
        <v>3423</v>
      </c>
      <c r="B4492">
        <v>2</v>
      </c>
    </row>
    <row r="4493" spans="1:2" x14ac:dyDescent="0.3">
      <c r="A4493" t="s">
        <v>3846</v>
      </c>
      <c r="B4493">
        <v>1</v>
      </c>
    </row>
    <row r="4494" spans="1:2" x14ac:dyDescent="0.3">
      <c r="A4494" t="s">
        <v>2834</v>
      </c>
      <c r="B4494">
        <v>2</v>
      </c>
    </row>
    <row r="4495" spans="1:2" x14ac:dyDescent="0.3">
      <c r="A4495" t="s">
        <v>4377</v>
      </c>
      <c r="B4495">
        <v>1</v>
      </c>
    </row>
    <row r="4496" spans="1:2" x14ac:dyDescent="0.3">
      <c r="A4496" t="s">
        <v>4210</v>
      </c>
      <c r="B4496">
        <v>1</v>
      </c>
    </row>
    <row r="4497" spans="1:2" x14ac:dyDescent="0.3">
      <c r="A4497" t="s">
        <v>3096</v>
      </c>
      <c r="B4497">
        <v>1</v>
      </c>
    </row>
    <row r="4498" spans="1:2" x14ac:dyDescent="0.3">
      <c r="A4498" t="s">
        <v>1411</v>
      </c>
      <c r="B4498">
        <v>1</v>
      </c>
    </row>
    <row r="4499" spans="1:2" x14ac:dyDescent="0.3">
      <c r="A4499" t="s">
        <v>3403</v>
      </c>
      <c r="B4499">
        <v>3</v>
      </c>
    </row>
    <row r="4500" spans="1:2" x14ac:dyDescent="0.3">
      <c r="A4500" t="s">
        <v>244</v>
      </c>
      <c r="B4500">
        <v>1</v>
      </c>
    </row>
    <row r="4501" spans="1:2" x14ac:dyDescent="0.3">
      <c r="A4501" t="s">
        <v>4117</v>
      </c>
      <c r="B4501">
        <v>1</v>
      </c>
    </row>
    <row r="4502" spans="1:2" x14ac:dyDescent="0.3">
      <c r="A4502" t="s">
        <v>5835</v>
      </c>
      <c r="B4502">
        <v>1</v>
      </c>
    </row>
    <row r="4503" spans="1:2" x14ac:dyDescent="0.3">
      <c r="A4503" t="s">
        <v>665</v>
      </c>
      <c r="B4503">
        <v>1</v>
      </c>
    </row>
    <row r="4504" spans="1:2" x14ac:dyDescent="0.3">
      <c r="A4504" t="s">
        <v>166</v>
      </c>
      <c r="B4504">
        <v>3</v>
      </c>
    </row>
    <row r="4505" spans="1:2" x14ac:dyDescent="0.3">
      <c r="A4505" t="s">
        <v>5295</v>
      </c>
      <c r="B4505">
        <v>1</v>
      </c>
    </row>
    <row r="4506" spans="1:2" x14ac:dyDescent="0.3">
      <c r="A4506" t="s">
        <v>581</v>
      </c>
      <c r="B4506">
        <v>4</v>
      </c>
    </row>
    <row r="4507" spans="1:2" x14ac:dyDescent="0.3">
      <c r="A4507" t="s">
        <v>270</v>
      </c>
      <c r="B4507">
        <v>3</v>
      </c>
    </row>
    <row r="4508" spans="1:2" x14ac:dyDescent="0.3">
      <c r="A4508" t="s">
        <v>3172</v>
      </c>
      <c r="B4508">
        <v>2</v>
      </c>
    </row>
    <row r="4509" spans="1:2" x14ac:dyDescent="0.3">
      <c r="A4509" t="s">
        <v>816</v>
      </c>
      <c r="B4509">
        <v>1</v>
      </c>
    </row>
    <row r="4510" spans="1:2" x14ac:dyDescent="0.3">
      <c r="A4510" t="s">
        <v>5973</v>
      </c>
      <c r="B4510">
        <v>1</v>
      </c>
    </row>
    <row r="4511" spans="1:2" x14ac:dyDescent="0.3">
      <c r="A4511" t="s">
        <v>5722</v>
      </c>
      <c r="B4511">
        <v>1</v>
      </c>
    </row>
    <row r="4512" spans="1:2" x14ac:dyDescent="0.3">
      <c r="A4512" t="s">
        <v>5518</v>
      </c>
      <c r="B4512">
        <v>1</v>
      </c>
    </row>
    <row r="4513" spans="1:2" x14ac:dyDescent="0.3">
      <c r="A4513" t="s">
        <v>5933</v>
      </c>
      <c r="B4513">
        <v>1</v>
      </c>
    </row>
    <row r="4514" spans="1:2" x14ac:dyDescent="0.3">
      <c r="A4514" t="s">
        <v>5880</v>
      </c>
      <c r="B4514">
        <v>2</v>
      </c>
    </row>
    <row r="4515" spans="1:2" x14ac:dyDescent="0.3">
      <c r="A4515" t="s">
        <v>2506</v>
      </c>
      <c r="B4515">
        <v>1</v>
      </c>
    </row>
    <row r="4516" spans="1:2" x14ac:dyDescent="0.3">
      <c r="A4516" t="s">
        <v>4146</v>
      </c>
      <c r="B4516">
        <v>2</v>
      </c>
    </row>
    <row r="4517" spans="1:2" x14ac:dyDescent="0.3">
      <c r="A4517" t="s">
        <v>812</v>
      </c>
      <c r="B4517">
        <v>2</v>
      </c>
    </row>
    <row r="4518" spans="1:2" x14ac:dyDescent="0.3">
      <c r="A4518" t="s">
        <v>1694</v>
      </c>
      <c r="B4518">
        <v>2</v>
      </c>
    </row>
    <row r="4519" spans="1:2" x14ac:dyDescent="0.3">
      <c r="A4519" t="s">
        <v>3695</v>
      </c>
      <c r="B4519">
        <v>1</v>
      </c>
    </row>
    <row r="4520" spans="1:2" x14ac:dyDescent="0.3">
      <c r="A4520" t="s">
        <v>5707</v>
      </c>
      <c r="B4520">
        <v>2</v>
      </c>
    </row>
    <row r="4521" spans="1:2" x14ac:dyDescent="0.3">
      <c r="A4521" t="s">
        <v>4682</v>
      </c>
      <c r="B4521">
        <v>1</v>
      </c>
    </row>
    <row r="4522" spans="1:2" x14ac:dyDescent="0.3">
      <c r="A4522" t="s">
        <v>1998</v>
      </c>
      <c r="B4522">
        <v>2</v>
      </c>
    </row>
    <row r="4523" spans="1:2" x14ac:dyDescent="0.3">
      <c r="A4523" t="s">
        <v>2183</v>
      </c>
      <c r="B4523">
        <v>3</v>
      </c>
    </row>
    <row r="4524" spans="1:2" x14ac:dyDescent="0.3">
      <c r="A4524" t="s">
        <v>4907</v>
      </c>
      <c r="B4524">
        <v>1</v>
      </c>
    </row>
    <row r="4525" spans="1:2" x14ac:dyDescent="0.3">
      <c r="A4525" t="s">
        <v>1501</v>
      </c>
      <c r="B4525">
        <v>1</v>
      </c>
    </row>
    <row r="4526" spans="1:2" x14ac:dyDescent="0.3">
      <c r="A4526" t="s">
        <v>1773</v>
      </c>
      <c r="B4526">
        <v>2</v>
      </c>
    </row>
    <row r="4527" spans="1:2" x14ac:dyDescent="0.3">
      <c r="A4527" t="s">
        <v>4353</v>
      </c>
      <c r="B4527">
        <v>1</v>
      </c>
    </row>
    <row r="4528" spans="1:2" x14ac:dyDescent="0.3">
      <c r="A4528" t="s">
        <v>3064</v>
      </c>
      <c r="B4528">
        <v>2</v>
      </c>
    </row>
    <row r="4529" spans="1:2" x14ac:dyDescent="0.3">
      <c r="A4529" t="s">
        <v>2634</v>
      </c>
      <c r="B4529">
        <v>1</v>
      </c>
    </row>
    <row r="4530" spans="1:2" x14ac:dyDescent="0.3">
      <c r="A4530" t="s">
        <v>1651</v>
      </c>
      <c r="B4530">
        <v>2</v>
      </c>
    </row>
    <row r="4531" spans="1:2" x14ac:dyDescent="0.3">
      <c r="A4531" t="s">
        <v>4462</v>
      </c>
      <c r="B4531">
        <v>2</v>
      </c>
    </row>
    <row r="4532" spans="1:2" x14ac:dyDescent="0.3">
      <c r="A4532" t="s">
        <v>756</v>
      </c>
      <c r="B4532">
        <v>2</v>
      </c>
    </row>
    <row r="4533" spans="1:2" x14ac:dyDescent="0.3">
      <c r="A4533" t="s">
        <v>338</v>
      </c>
      <c r="B4533">
        <v>1</v>
      </c>
    </row>
    <row r="4534" spans="1:2" x14ac:dyDescent="0.3">
      <c r="A4534" t="s">
        <v>1026</v>
      </c>
      <c r="B4534">
        <v>2</v>
      </c>
    </row>
    <row r="4535" spans="1:2" x14ac:dyDescent="0.3">
      <c r="A4535" t="s">
        <v>3745</v>
      </c>
      <c r="B4535">
        <v>2</v>
      </c>
    </row>
    <row r="4536" spans="1:2" x14ac:dyDescent="0.3">
      <c r="A4536" t="s">
        <v>344</v>
      </c>
      <c r="B4536">
        <v>2</v>
      </c>
    </row>
    <row r="4537" spans="1:2" x14ac:dyDescent="0.3">
      <c r="A4537" t="s">
        <v>1329</v>
      </c>
      <c r="B4537">
        <v>2</v>
      </c>
    </row>
    <row r="4538" spans="1:2" x14ac:dyDescent="0.3">
      <c r="A4538" t="s">
        <v>1987</v>
      </c>
      <c r="B4538">
        <v>1</v>
      </c>
    </row>
    <row r="4539" spans="1:2" x14ac:dyDescent="0.3">
      <c r="A4539" t="s">
        <v>1304</v>
      </c>
      <c r="B4539">
        <v>1</v>
      </c>
    </row>
    <row r="4540" spans="1:2" x14ac:dyDescent="0.3">
      <c r="A4540" t="s">
        <v>3335</v>
      </c>
      <c r="B4540">
        <v>1</v>
      </c>
    </row>
    <row r="4541" spans="1:2" x14ac:dyDescent="0.3">
      <c r="A4541" t="s">
        <v>5532</v>
      </c>
      <c r="B4541">
        <v>1</v>
      </c>
    </row>
    <row r="4542" spans="1:2" x14ac:dyDescent="0.3">
      <c r="A4542" t="s">
        <v>3151</v>
      </c>
      <c r="B4542">
        <v>2</v>
      </c>
    </row>
    <row r="4543" spans="1:2" x14ac:dyDescent="0.3">
      <c r="A4543" t="s">
        <v>1173</v>
      </c>
      <c r="B4543">
        <v>2</v>
      </c>
    </row>
    <row r="4544" spans="1:2" x14ac:dyDescent="0.3">
      <c r="A4544" t="s">
        <v>4475</v>
      </c>
      <c r="B4544">
        <v>1</v>
      </c>
    </row>
    <row r="4545" spans="1:2" x14ac:dyDescent="0.3">
      <c r="A4545" t="s">
        <v>1367</v>
      </c>
      <c r="B4545">
        <v>2</v>
      </c>
    </row>
    <row r="4546" spans="1:2" x14ac:dyDescent="0.3">
      <c r="A4546" t="s">
        <v>4143</v>
      </c>
      <c r="B4546">
        <v>2</v>
      </c>
    </row>
    <row r="4547" spans="1:2" x14ac:dyDescent="0.3">
      <c r="A4547" t="s">
        <v>3283</v>
      </c>
      <c r="B4547">
        <v>1</v>
      </c>
    </row>
    <row r="4548" spans="1:2" x14ac:dyDescent="0.3">
      <c r="A4548" t="s">
        <v>2279</v>
      </c>
      <c r="B4548">
        <v>3</v>
      </c>
    </row>
    <row r="4549" spans="1:2" x14ac:dyDescent="0.3">
      <c r="A4549" t="s">
        <v>4205</v>
      </c>
      <c r="B4549">
        <v>1</v>
      </c>
    </row>
    <row r="4550" spans="1:2" x14ac:dyDescent="0.3">
      <c r="A4550" t="s">
        <v>128</v>
      </c>
      <c r="B4550">
        <v>1</v>
      </c>
    </row>
    <row r="4551" spans="1:2" x14ac:dyDescent="0.3">
      <c r="A4551" t="s">
        <v>5072</v>
      </c>
      <c r="B4551">
        <v>1</v>
      </c>
    </row>
    <row r="4552" spans="1:2" x14ac:dyDescent="0.3">
      <c r="A4552" t="s">
        <v>5068</v>
      </c>
      <c r="B4552">
        <v>2</v>
      </c>
    </row>
    <row r="4553" spans="1:2" x14ac:dyDescent="0.3">
      <c r="A4553" t="s">
        <v>4427</v>
      </c>
      <c r="B4553">
        <v>1</v>
      </c>
    </row>
    <row r="4554" spans="1:2" x14ac:dyDescent="0.3">
      <c r="A4554" t="s">
        <v>703</v>
      </c>
      <c r="B4554">
        <v>2</v>
      </c>
    </row>
    <row r="4555" spans="1:2" x14ac:dyDescent="0.3">
      <c r="A4555" t="s">
        <v>3193</v>
      </c>
      <c r="B4555">
        <v>1</v>
      </c>
    </row>
    <row r="4556" spans="1:2" x14ac:dyDescent="0.3">
      <c r="A4556" t="s">
        <v>4415</v>
      </c>
      <c r="B4556">
        <v>1</v>
      </c>
    </row>
    <row r="4557" spans="1:2" x14ac:dyDescent="0.3">
      <c r="A4557" t="s">
        <v>4123</v>
      </c>
      <c r="B4557">
        <v>2</v>
      </c>
    </row>
    <row r="4558" spans="1:2" x14ac:dyDescent="0.3">
      <c r="A4558" t="s">
        <v>1205</v>
      </c>
      <c r="B4558">
        <v>3</v>
      </c>
    </row>
    <row r="4559" spans="1:2" x14ac:dyDescent="0.3">
      <c r="A4559" t="s">
        <v>5940</v>
      </c>
      <c r="B4559">
        <v>1</v>
      </c>
    </row>
    <row r="4560" spans="1:2" x14ac:dyDescent="0.3">
      <c r="A4560" t="s">
        <v>4162</v>
      </c>
      <c r="B4560">
        <v>2</v>
      </c>
    </row>
    <row r="4561" spans="1:2" x14ac:dyDescent="0.3">
      <c r="A4561" t="s">
        <v>211</v>
      </c>
      <c r="B4561">
        <v>2</v>
      </c>
    </row>
    <row r="4562" spans="1:2" x14ac:dyDescent="0.3">
      <c r="A4562" t="s">
        <v>5479</v>
      </c>
      <c r="B4562">
        <v>1</v>
      </c>
    </row>
    <row r="4563" spans="1:2" x14ac:dyDescent="0.3">
      <c r="A4563" t="s">
        <v>4899</v>
      </c>
      <c r="B4563">
        <v>3</v>
      </c>
    </row>
    <row r="4564" spans="1:2" x14ac:dyDescent="0.3">
      <c r="A4564" t="s">
        <v>864</v>
      </c>
      <c r="B4564">
        <v>1</v>
      </c>
    </row>
    <row r="4565" spans="1:2" x14ac:dyDescent="0.3">
      <c r="A4565" t="s">
        <v>727</v>
      </c>
      <c r="B4565">
        <v>2</v>
      </c>
    </row>
    <row r="4566" spans="1:2" x14ac:dyDescent="0.3">
      <c r="A4566" t="s">
        <v>902</v>
      </c>
      <c r="B4566">
        <v>1</v>
      </c>
    </row>
    <row r="4567" spans="1:2" x14ac:dyDescent="0.3">
      <c r="A4567" t="s">
        <v>5341</v>
      </c>
      <c r="B4567">
        <v>1</v>
      </c>
    </row>
    <row r="4568" spans="1:2" x14ac:dyDescent="0.3">
      <c r="A4568" t="s">
        <v>256</v>
      </c>
      <c r="B4568">
        <v>1</v>
      </c>
    </row>
    <row r="4569" spans="1:2" x14ac:dyDescent="0.3">
      <c r="A4569" t="s">
        <v>5857</v>
      </c>
      <c r="B4569">
        <v>1</v>
      </c>
    </row>
    <row r="4570" spans="1:2" x14ac:dyDescent="0.3">
      <c r="A4570" t="s">
        <v>569</v>
      </c>
      <c r="B4570">
        <v>1</v>
      </c>
    </row>
    <row r="4571" spans="1:2" x14ac:dyDescent="0.3">
      <c r="A4571" t="s">
        <v>5697</v>
      </c>
      <c r="B4571">
        <v>1</v>
      </c>
    </row>
    <row r="4572" spans="1:2" x14ac:dyDescent="0.3">
      <c r="A4572" t="s">
        <v>4555</v>
      </c>
      <c r="B4572">
        <v>1</v>
      </c>
    </row>
    <row r="4573" spans="1:2" x14ac:dyDescent="0.3">
      <c r="A4573" t="s">
        <v>2528</v>
      </c>
      <c r="B4573">
        <v>1</v>
      </c>
    </row>
    <row r="4574" spans="1:2" x14ac:dyDescent="0.3">
      <c r="A4574" t="s">
        <v>2331</v>
      </c>
      <c r="B4574">
        <v>2</v>
      </c>
    </row>
    <row r="4575" spans="1:2" x14ac:dyDescent="0.3">
      <c r="A4575" t="s">
        <v>2057</v>
      </c>
      <c r="B4575">
        <v>1</v>
      </c>
    </row>
    <row r="4576" spans="1:2" x14ac:dyDescent="0.3">
      <c r="A4576" t="s">
        <v>3056</v>
      </c>
      <c r="B4576">
        <v>1</v>
      </c>
    </row>
    <row r="4577" spans="1:2" x14ac:dyDescent="0.3">
      <c r="A4577" t="s">
        <v>3513</v>
      </c>
      <c r="B4577">
        <v>4</v>
      </c>
    </row>
    <row r="4578" spans="1:2" x14ac:dyDescent="0.3">
      <c r="A4578" t="s">
        <v>2186</v>
      </c>
      <c r="B4578">
        <v>2</v>
      </c>
    </row>
    <row r="4579" spans="1:2" x14ac:dyDescent="0.3">
      <c r="A4579" t="s">
        <v>1089</v>
      </c>
      <c r="B4579">
        <v>3</v>
      </c>
    </row>
    <row r="4580" spans="1:2" x14ac:dyDescent="0.3">
      <c r="A4580" t="s">
        <v>5524</v>
      </c>
      <c r="B4580">
        <v>2</v>
      </c>
    </row>
    <row r="4581" spans="1:2" x14ac:dyDescent="0.3">
      <c r="A4581" t="s">
        <v>4191</v>
      </c>
      <c r="B4581">
        <v>1</v>
      </c>
    </row>
    <row r="4582" spans="1:2" x14ac:dyDescent="0.3">
      <c r="A4582" t="s">
        <v>3496</v>
      </c>
      <c r="B4582">
        <v>1</v>
      </c>
    </row>
    <row r="4583" spans="1:2" x14ac:dyDescent="0.3">
      <c r="A4583" t="s">
        <v>4886</v>
      </c>
      <c r="B4583">
        <v>1</v>
      </c>
    </row>
    <row r="4584" spans="1:2" x14ac:dyDescent="0.3">
      <c r="A4584" t="s">
        <v>5005</v>
      </c>
      <c r="B4584">
        <v>1</v>
      </c>
    </row>
    <row r="4585" spans="1:2" x14ac:dyDescent="0.3">
      <c r="A4585" t="s">
        <v>2918</v>
      </c>
      <c r="B4585">
        <v>1</v>
      </c>
    </row>
    <row r="4586" spans="1:2" x14ac:dyDescent="0.3">
      <c r="A4586" t="s">
        <v>2948</v>
      </c>
      <c r="B4586">
        <v>3</v>
      </c>
    </row>
    <row r="4587" spans="1:2" x14ac:dyDescent="0.3">
      <c r="A4587" t="s">
        <v>6007</v>
      </c>
      <c r="B4587">
        <v>1</v>
      </c>
    </row>
    <row r="4588" spans="1:2" x14ac:dyDescent="0.3">
      <c r="A4588" t="s">
        <v>3689</v>
      </c>
      <c r="B4588">
        <v>3</v>
      </c>
    </row>
    <row r="4589" spans="1:2" x14ac:dyDescent="0.3">
      <c r="A4589" t="s">
        <v>2697</v>
      </c>
      <c r="B4589">
        <v>1</v>
      </c>
    </row>
    <row r="4590" spans="1:2" x14ac:dyDescent="0.3">
      <c r="A4590" t="s">
        <v>1207</v>
      </c>
      <c r="B4590">
        <v>2</v>
      </c>
    </row>
    <row r="4591" spans="1:2" x14ac:dyDescent="0.3">
      <c r="A4591" t="s">
        <v>3472</v>
      </c>
      <c r="B4591">
        <v>1</v>
      </c>
    </row>
    <row r="4592" spans="1:2" x14ac:dyDescent="0.3">
      <c r="A4592" t="s">
        <v>74</v>
      </c>
      <c r="B4592">
        <v>3</v>
      </c>
    </row>
    <row r="4593" spans="1:2" x14ac:dyDescent="0.3">
      <c r="A4593" t="s">
        <v>3266</v>
      </c>
      <c r="B4593">
        <v>1</v>
      </c>
    </row>
    <row r="4594" spans="1:2" x14ac:dyDescent="0.3">
      <c r="A4594" t="s">
        <v>2635</v>
      </c>
      <c r="B4594">
        <v>1</v>
      </c>
    </row>
    <row r="4595" spans="1:2" x14ac:dyDescent="0.3">
      <c r="A4595" t="s">
        <v>1361</v>
      </c>
      <c r="B4595">
        <v>2</v>
      </c>
    </row>
    <row r="4596" spans="1:2" x14ac:dyDescent="0.3">
      <c r="A4596" t="s">
        <v>5806</v>
      </c>
      <c r="B4596">
        <v>1</v>
      </c>
    </row>
    <row r="4597" spans="1:2" x14ac:dyDescent="0.3">
      <c r="A4597" t="s">
        <v>1793</v>
      </c>
      <c r="B4597">
        <v>2</v>
      </c>
    </row>
    <row r="4598" spans="1:2" x14ac:dyDescent="0.3">
      <c r="A4598" t="s">
        <v>2161</v>
      </c>
      <c r="B4598">
        <v>2</v>
      </c>
    </row>
    <row r="4599" spans="1:2" x14ac:dyDescent="0.3">
      <c r="A4599" t="s">
        <v>1376</v>
      </c>
      <c r="B4599">
        <v>3</v>
      </c>
    </row>
    <row r="4600" spans="1:2" x14ac:dyDescent="0.3">
      <c r="A4600" t="s">
        <v>4766</v>
      </c>
      <c r="B4600">
        <v>1</v>
      </c>
    </row>
    <row r="4601" spans="1:2" x14ac:dyDescent="0.3">
      <c r="A4601" t="s">
        <v>4855</v>
      </c>
      <c r="B4601">
        <v>2</v>
      </c>
    </row>
    <row r="4602" spans="1:2" x14ac:dyDescent="0.3">
      <c r="A4602" t="s">
        <v>3365</v>
      </c>
      <c r="B4602">
        <v>1</v>
      </c>
    </row>
    <row r="4603" spans="1:2" x14ac:dyDescent="0.3">
      <c r="A4603" t="s">
        <v>1195</v>
      </c>
      <c r="B4603">
        <v>3</v>
      </c>
    </row>
    <row r="4604" spans="1:2" x14ac:dyDescent="0.3">
      <c r="A4604" t="s">
        <v>2359</v>
      </c>
      <c r="B4604">
        <v>2</v>
      </c>
    </row>
    <row r="4605" spans="1:2" x14ac:dyDescent="0.3">
      <c r="A4605" t="s">
        <v>4523</v>
      </c>
      <c r="B4605">
        <v>1</v>
      </c>
    </row>
    <row r="4606" spans="1:2" x14ac:dyDescent="0.3">
      <c r="A4606" t="s">
        <v>391</v>
      </c>
      <c r="B4606">
        <v>2</v>
      </c>
    </row>
    <row r="4607" spans="1:2" x14ac:dyDescent="0.3">
      <c r="A4607" t="s">
        <v>963</v>
      </c>
      <c r="B4607">
        <v>2</v>
      </c>
    </row>
    <row r="4608" spans="1:2" x14ac:dyDescent="0.3">
      <c r="A4608" t="s">
        <v>3940</v>
      </c>
      <c r="B4608">
        <v>1</v>
      </c>
    </row>
    <row r="4609" spans="1:2" x14ac:dyDescent="0.3">
      <c r="A4609" t="s">
        <v>1343</v>
      </c>
      <c r="B4609">
        <v>3</v>
      </c>
    </row>
    <row r="4610" spans="1:2" x14ac:dyDescent="0.3">
      <c r="A4610" t="s">
        <v>5164</v>
      </c>
      <c r="B4610">
        <v>3</v>
      </c>
    </row>
    <row r="4611" spans="1:2" x14ac:dyDescent="0.3">
      <c r="A4611" t="s">
        <v>1578</v>
      </c>
      <c r="B4611">
        <v>2</v>
      </c>
    </row>
    <row r="4612" spans="1:2" x14ac:dyDescent="0.3">
      <c r="A4612" t="s">
        <v>3912</v>
      </c>
      <c r="B4612">
        <v>1</v>
      </c>
    </row>
    <row r="4613" spans="1:2" x14ac:dyDescent="0.3">
      <c r="A4613" t="s">
        <v>1545</v>
      </c>
      <c r="B4613">
        <v>1</v>
      </c>
    </row>
    <row r="4614" spans="1:2" x14ac:dyDescent="0.3">
      <c r="A4614" t="s">
        <v>5426</v>
      </c>
      <c r="B4614">
        <v>1</v>
      </c>
    </row>
    <row r="4615" spans="1:2" x14ac:dyDescent="0.3">
      <c r="A4615" t="s">
        <v>3240</v>
      </c>
      <c r="B4615">
        <v>2</v>
      </c>
    </row>
    <row r="4616" spans="1:2" x14ac:dyDescent="0.3">
      <c r="A4616" t="s">
        <v>1928</v>
      </c>
      <c r="B4616">
        <v>3</v>
      </c>
    </row>
    <row r="4617" spans="1:2" x14ac:dyDescent="0.3">
      <c r="A4617" t="s">
        <v>3902</v>
      </c>
      <c r="B4617">
        <v>1</v>
      </c>
    </row>
    <row r="4618" spans="1:2" x14ac:dyDescent="0.3">
      <c r="A4618" t="s">
        <v>3529</v>
      </c>
      <c r="B4618">
        <v>2</v>
      </c>
    </row>
    <row r="4619" spans="1:2" x14ac:dyDescent="0.3">
      <c r="A4619" t="s">
        <v>1538</v>
      </c>
      <c r="B4619">
        <v>1</v>
      </c>
    </row>
    <row r="4620" spans="1:2" x14ac:dyDescent="0.3">
      <c r="A4620" t="s">
        <v>1587</v>
      </c>
      <c r="B4620">
        <v>4</v>
      </c>
    </row>
    <row r="4621" spans="1:2" x14ac:dyDescent="0.3">
      <c r="A4621" t="s">
        <v>5526</v>
      </c>
      <c r="B4621">
        <v>1</v>
      </c>
    </row>
    <row r="4622" spans="1:2" x14ac:dyDescent="0.3">
      <c r="A4622" t="s">
        <v>4681</v>
      </c>
      <c r="B4622">
        <v>1</v>
      </c>
    </row>
    <row r="4623" spans="1:2" x14ac:dyDescent="0.3">
      <c r="A4623" t="s">
        <v>5296</v>
      </c>
      <c r="B4623">
        <v>1</v>
      </c>
    </row>
    <row r="4624" spans="1:2" x14ac:dyDescent="0.3">
      <c r="A4624" t="s">
        <v>811</v>
      </c>
      <c r="B4624">
        <v>1</v>
      </c>
    </row>
    <row r="4625" spans="1:2" x14ac:dyDescent="0.3">
      <c r="A4625" t="s">
        <v>4833</v>
      </c>
      <c r="B4625">
        <v>2</v>
      </c>
    </row>
    <row r="4626" spans="1:2" x14ac:dyDescent="0.3">
      <c r="A4626" t="s">
        <v>2294</v>
      </c>
      <c r="B4626">
        <v>1</v>
      </c>
    </row>
    <row r="4627" spans="1:2" x14ac:dyDescent="0.3">
      <c r="A4627" t="s">
        <v>1553</v>
      </c>
      <c r="B4627">
        <v>1</v>
      </c>
    </row>
    <row r="4628" spans="1:2" x14ac:dyDescent="0.3">
      <c r="A4628" t="s">
        <v>26</v>
      </c>
      <c r="B4628">
        <v>3</v>
      </c>
    </row>
    <row r="4629" spans="1:2" x14ac:dyDescent="0.3">
      <c r="A4629" t="s">
        <v>5263</v>
      </c>
      <c r="B4629">
        <v>1</v>
      </c>
    </row>
    <row r="4630" spans="1:2" x14ac:dyDescent="0.3">
      <c r="A4630" t="s">
        <v>1529</v>
      </c>
      <c r="B4630">
        <v>3</v>
      </c>
    </row>
    <row r="4631" spans="1:2" x14ac:dyDescent="0.3">
      <c r="A4631" t="s">
        <v>4652</v>
      </c>
      <c r="B4631">
        <v>1</v>
      </c>
    </row>
    <row r="4632" spans="1:2" x14ac:dyDescent="0.3">
      <c r="A4632" t="s">
        <v>5262</v>
      </c>
      <c r="B4632">
        <v>2</v>
      </c>
    </row>
    <row r="4633" spans="1:2" x14ac:dyDescent="0.3">
      <c r="A4633" t="s">
        <v>2132</v>
      </c>
      <c r="B4633">
        <v>1</v>
      </c>
    </row>
    <row r="4634" spans="1:2" x14ac:dyDescent="0.3">
      <c r="A4634" t="s">
        <v>3282</v>
      </c>
      <c r="B4634">
        <v>1</v>
      </c>
    </row>
    <row r="4635" spans="1:2" x14ac:dyDescent="0.3">
      <c r="A4635" t="s">
        <v>5838</v>
      </c>
      <c r="B4635">
        <v>1</v>
      </c>
    </row>
    <row r="4636" spans="1:2" x14ac:dyDescent="0.3">
      <c r="A4636" t="s">
        <v>1534</v>
      </c>
      <c r="B4636">
        <v>2</v>
      </c>
    </row>
    <row r="4637" spans="1:2" x14ac:dyDescent="0.3">
      <c r="A4637" t="s">
        <v>1749</v>
      </c>
      <c r="B4637">
        <v>3</v>
      </c>
    </row>
    <row r="4638" spans="1:2" x14ac:dyDescent="0.3">
      <c r="A4638" t="s">
        <v>3873</v>
      </c>
      <c r="B4638">
        <v>1</v>
      </c>
    </row>
    <row r="4639" spans="1:2" x14ac:dyDescent="0.3">
      <c r="A4639" t="s">
        <v>5533</v>
      </c>
      <c r="B4639">
        <v>1</v>
      </c>
    </row>
    <row r="4640" spans="1:2" x14ac:dyDescent="0.3">
      <c r="A4640" t="s">
        <v>4526</v>
      </c>
      <c r="B4640">
        <v>1</v>
      </c>
    </row>
    <row r="4641" spans="1:2" x14ac:dyDescent="0.3">
      <c r="A4641" t="s">
        <v>3076</v>
      </c>
      <c r="B4641">
        <v>2</v>
      </c>
    </row>
    <row r="4642" spans="1:2" x14ac:dyDescent="0.3">
      <c r="A4642" t="s">
        <v>745</v>
      </c>
      <c r="B4642">
        <v>2</v>
      </c>
    </row>
    <row r="4643" spans="1:2" x14ac:dyDescent="0.3">
      <c r="A4643" t="s">
        <v>2980</v>
      </c>
      <c r="B4643">
        <v>2</v>
      </c>
    </row>
    <row r="4644" spans="1:2" x14ac:dyDescent="0.3">
      <c r="A4644" t="s">
        <v>4396</v>
      </c>
      <c r="B4644">
        <v>1</v>
      </c>
    </row>
    <row r="4645" spans="1:2" x14ac:dyDescent="0.3">
      <c r="A4645" t="s">
        <v>2292</v>
      </c>
      <c r="B4645">
        <v>3</v>
      </c>
    </row>
    <row r="4646" spans="1:2" x14ac:dyDescent="0.3">
      <c r="A4646" t="s">
        <v>5599</v>
      </c>
      <c r="B4646">
        <v>1</v>
      </c>
    </row>
    <row r="4647" spans="1:2" x14ac:dyDescent="0.3">
      <c r="A4647" t="s">
        <v>2050</v>
      </c>
      <c r="B4647">
        <v>1</v>
      </c>
    </row>
    <row r="4648" spans="1:2" x14ac:dyDescent="0.3">
      <c r="A4648" t="s">
        <v>5539</v>
      </c>
      <c r="B4648">
        <v>1</v>
      </c>
    </row>
    <row r="4649" spans="1:2" x14ac:dyDescent="0.3">
      <c r="A4649" t="s">
        <v>3493</v>
      </c>
      <c r="B4649">
        <v>2</v>
      </c>
    </row>
    <row r="4650" spans="1:2" x14ac:dyDescent="0.3">
      <c r="A4650" t="s">
        <v>1358</v>
      </c>
      <c r="B4650">
        <v>3</v>
      </c>
    </row>
    <row r="4651" spans="1:2" x14ac:dyDescent="0.3">
      <c r="A4651" t="s">
        <v>5014</v>
      </c>
      <c r="B4651">
        <v>2</v>
      </c>
    </row>
    <row r="4652" spans="1:2" x14ac:dyDescent="0.3">
      <c r="A4652" t="s">
        <v>5255</v>
      </c>
      <c r="B4652">
        <v>1</v>
      </c>
    </row>
    <row r="4653" spans="1:2" x14ac:dyDescent="0.3">
      <c r="A4653" t="s">
        <v>832</v>
      </c>
      <c r="B4653">
        <v>1</v>
      </c>
    </row>
    <row r="4654" spans="1:2" x14ac:dyDescent="0.3">
      <c r="A4654" t="s">
        <v>1165</v>
      </c>
      <c r="B4654">
        <v>1</v>
      </c>
    </row>
    <row r="4655" spans="1:2" x14ac:dyDescent="0.3">
      <c r="A4655" t="s">
        <v>842</v>
      </c>
      <c r="B4655">
        <v>3</v>
      </c>
    </row>
    <row r="4656" spans="1:2" x14ac:dyDescent="0.3">
      <c r="A4656" t="s">
        <v>2947</v>
      </c>
      <c r="B4656">
        <v>1</v>
      </c>
    </row>
    <row r="4657" spans="1:2" x14ac:dyDescent="0.3">
      <c r="A4657" t="s">
        <v>1732</v>
      </c>
      <c r="B4657">
        <v>4</v>
      </c>
    </row>
    <row r="4658" spans="1:2" x14ac:dyDescent="0.3">
      <c r="A4658" t="s">
        <v>1312</v>
      </c>
      <c r="B4658">
        <v>2</v>
      </c>
    </row>
    <row r="4659" spans="1:2" x14ac:dyDescent="0.3">
      <c r="A4659" t="s">
        <v>3389</v>
      </c>
      <c r="B4659">
        <v>2</v>
      </c>
    </row>
    <row r="4660" spans="1:2" x14ac:dyDescent="0.3">
      <c r="A4660" t="s">
        <v>340</v>
      </c>
      <c r="B4660">
        <v>3</v>
      </c>
    </row>
    <row r="4661" spans="1:2" x14ac:dyDescent="0.3">
      <c r="A4661" t="s">
        <v>4405</v>
      </c>
      <c r="B4661">
        <v>1</v>
      </c>
    </row>
    <row r="4662" spans="1:2" x14ac:dyDescent="0.3">
      <c r="A4662" t="s">
        <v>576</v>
      </c>
      <c r="B4662">
        <v>2</v>
      </c>
    </row>
    <row r="4663" spans="1:2" x14ac:dyDescent="0.3">
      <c r="A4663" t="s">
        <v>141</v>
      </c>
      <c r="B4663">
        <v>1</v>
      </c>
    </row>
    <row r="4664" spans="1:2" x14ac:dyDescent="0.3">
      <c r="A4664" t="s">
        <v>5868</v>
      </c>
      <c r="B4664">
        <v>1</v>
      </c>
    </row>
    <row r="4665" spans="1:2" x14ac:dyDescent="0.3">
      <c r="A4665" t="s">
        <v>5792</v>
      </c>
      <c r="B4665">
        <v>1</v>
      </c>
    </row>
    <row r="4666" spans="1:2" x14ac:dyDescent="0.3">
      <c r="A4666" t="s">
        <v>3312</v>
      </c>
      <c r="B4666">
        <v>1</v>
      </c>
    </row>
    <row r="4667" spans="1:2" x14ac:dyDescent="0.3">
      <c r="A4667" t="s">
        <v>145</v>
      </c>
      <c r="B4667">
        <v>2</v>
      </c>
    </row>
    <row r="4668" spans="1:2" x14ac:dyDescent="0.3">
      <c r="A4668" t="s">
        <v>3759</v>
      </c>
      <c r="B4668">
        <v>1</v>
      </c>
    </row>
    <row r="4669" spans="1:2" x14ac:dyDescent="0.3">
      <c r="A4669" t="s">
        <v>4560</v>
      </c>
      <c r="B4669">
        <v>1</v>
      </c>
    </row>
    <row r="4670" spans="1:2" x14ac:dyDescent="0.3">
      <c r="A4670" t="s">
        <v>5016</v>
      </c>
      <c r="B4670">
        <v>1</v>
      </c>
    </row>
    <row r="4671" spans="1:2" x14ac:dyDescent="0.3">
      <c r="A4671" t="s">
        <v>1628</v>
      </c>
      <c r="B4671">
        <v>1</v>
      </c>
    </row>
    <row r="4672" spans="1:2" x14ac:dyDescent="0.3">
      <c r="A4672" t="s">
        <v>3258</v>
      </c>
      <c r="B4672">
        <v>1</v>
      </c>
    </row>
    <row r="4673" spans="1:2" x14ac:dyDescent="0.3">
      <c r="A4673" t="s">
        <v>5254</v>
      </c>
      <c r="B4673">
        <v>1</v>
      </c>
    </row>
    <row r="4674" spans="1:2" x14ac:dyDescent="0.3">
      <c r="A4674" t="s">
        <v>1834</v>
      </c>
      <c r="B4674">
        <v>2</v>
      </c>
    </row>
    <row r="4675" spans="1:2" x14ac:dyDescent="0.3">
      <c r="A4675" t="s">
        <v>3401</v>
      </c>
      <c r="B4675">
        <v>1</v>
      </c>
    </row>
    <row r="4676" spans="1:2" x14ac:dyDescent="0.3">
      <c r="A4676" t="s">
        <v>3851</v>
      </c>
      <c r="B4676">
        <v>1</v>
      </c>
    </row>
    <row r="4677" spans="1:2" x14ac:dyDescent="0.3">
      <c r="A4677" t="s">
        <v>843</v>
      </c>
      <c r="B4677">
        <v>2</v>
      </c>
    </row>
    <row r="4678" spans="1:2" x14ac:dyDescent="0.3">
      <c r="A4678" t="s">
        <v>5781</v>
      </c>
      <c r="B4678">
        <v>1</v>
      </c>
    </row>
    <row r="4679" spans="1:2" x14ac:dyDescent="0.3">
      <c r="A4679" t="s">
        <v>5540</v>
      </c>
      <c r="B4679">
        <v>1</v>
      </c>
    </row>
    <row r="4680" spans="1:2" x14ac:dyDescent="0.3">
      <c r="A4680" t="s">
        <v>3919</v>
      </c>
      <c r="B4680">
        <v>2</v>
      </c>
    </row>
    <row r="4681" spans="1:2" x14ac:dyDescent="0.3">
      <c r="A4681" t="s">
        <v>385</v>
      </c>
      <c r="B4681">
        <v>2</v>
      </c>
    </row>
    <row r="4682" spans="1:2" x14ac:dyDescent="0.3">
      <c r="A4682" t="s">
        <v>1976</v>
      </c>
      <c r="B4682">
        <v>2</v>
      </c>
    </row>
    <row r="4683" spans="1:2" x14ac:dyDescent="0.3">
      <c r="A4683" t="s">
        <v>2752</v>
      </c>
      <c r="B4683">
        <v>1</v>
      </c>
    </row>
    <row r="4684" spans="1:2" x14ac:dyDescent="0.3">
      <c r="A4684" t="s">
        <v>2587</v>
      </c>
      <c r="B4684">
        <v>2</v>
      </c>
    </row>
    <row r="4685" spans="1:2" x14ac:dyDescent="0.3">
      <c r="A4685" t="s">
        <v>2288</v>
      </c>
      <c r="B4685">
        <v>3</v>
      </c>
    </row>
    <row r="4686" spans="1:2" x14ac:dyDescent="0.3">
      <c r="A4686" t="s">
        <v>353</v>
      </c>
      <c r="B4686">
        <v>1</v>
      </c>
    </row>
    <row r="4687" spans="1:2" x14ac:dyDescent="0.3">
      <c r="A4687" t="s">
        <v>3047</v>
      </c>
      <c r="B4687">
        <v>1</v>
      </c>
    </row>
    <row r="4688" spans="1:2" x14ac:dyDescent="0.3">
      <c r="A4688" t="s">
        <v>1673</v>
      </c>
      <c r="B4688">
        <v>1</v>
      </c>
    </row>
    <row r="4689" spans="1:2" x14ac:dyDescent="0.3">
      <c r="A4689" t="s">
        <v>4225</v>
      </c>
      <c r="B4689">
        <v>2</v>
      </c>
    </row>
    <row r="4690" spans="1:2" x14ac:dyDescent="0.3">
      <c r="A4690" t="s">
        <v>1616</v>
      </c>
      <c r="B4690">
        <v>2</v>
      </c>
    </row>
    <row r="4691" spans="1:2" x14ac:dyDescent="0.3">
      <c r="A4691" t="s">
        <v>5897</v>
      </c>
      <c r="B4691">
        <v>1</v>
      </c>
    </row>
    <row r="4692" spans="1:2" x14ac:dyDescent="0.3">
      <c r="A4692" t="s">
        <v>4779</v>
      </c>
      <c r="B4692">
        <v>1</v>
      </c>
    </row>
    <row r="4693" spans="1:2" x14ac:dyDescent="0.3">
      <c r="A4693" t="s">
        <v>1962</v>
      </c>
      <c r="B4693">
        <v>1</v>
      </c>
    </row>
    <row r="4694" spans="1:2" x14ac:dyDescent="0.3">
      <c r="A4694" t="s">
        <v>5916</v>
      </c>
      <c r="B4694">
        <v>1</v>
      </c>
    </row>
    <row r="4695" spans="1:2" x14ac:dyDescent="0.3">
      <c r="A4695" t="s">
        <v>5564</v>
      </c>
      <c r="B4695">
        <v>1</v>
      </c>
    </row>
    <row r="4696" spans="1:2" x14ac:dyDescent="0.3">
      <c r="A4696" t="s">
        <v>5312</v>
      </c>
      <c r="B4696">
        <v>1</v>
      </c>
    </row>
    <row r="4697" spans="1:2" x14ac:dyDescent="0.3">
      <c r="A4697" t="s">
        <v>408</v>
      </c>
      <c r="B4697">
        <v>3</v>
      </c>
    </row>
    <row r="4698" spans="1:2" x14ac:dyDescent="0.3">
      <c r="A4698" t="s">
        <v>1448</v>
      </c>
      <c r="B4698">
        <v>2</v>
      </c>
    </row>
    <row r="4699" spans="1:2" x14ac:dyDescent="0.3">
      <c r="A4699" t="s">
        <v>2807</v>
      </c>
      <c r="B4699">
        <v>2</v>
      </c>
    </row>
    <row r="4700" spans="1:2" x14ac:dyDescent="0.3">
      <c r="A4700" t="s">
        <v>5314</v>
      </c>
      <c r="B4700">
        <v>1</v>
      </c>
    </row>
    <row r="4701" spans="1:2" x14ac:dyDescent="0.3">
      <c r="A4701" t="s">
        <v>5308</v>
      </c>
      <c r="B4701">
        <v>2</v>
      </c>
    </row>
    <row r="4702" spans="1:2" x14ac:dyDescent="0.3">
      <c r="A4702" t="s">
        <v>4503</v>
      </c>
      <c r="B4702">
        <v>1</v>
      </c>
    </row>
    <row r="4703" spans="1:2" x14ac:dyDescent="0.3">
      <c r="A4703" t="s">
        <v>4068</v>
      </c>
      <c r="B4703">
        <v>1</v>
      </c>
    </row>
    <row r="4704" spans="1:2" x14ac:dyDescent="0.3">
      <c r="A4704" t="s">
        <v>3368</v>
      </c>
      <c r="B4704">
        <v>1</v>
      </c>
    </row>
    <row r="4705" spans="1:2" x14ac:dyDescent="0.3">
      <c r="A4705" t="s">
        <v>2900</v>
      </c>
      <c r="B4705">
        <v>1</v>
      </c>
    </row>
    <row r="4706" spans="1:2" x14ac:dyDescent="0.3">
      <c r="A4706" t="s">
        <v>2468</v>
      </c>
      <c r="B4706">
        <v>1</v>
      </c>
    </row>
    <row r="4707" spans="1:2" x14ac:dyDescent="0.3">
      <c r="A4707" t="s">
        <v>1827</v>
      </c>
      <c r="B4707">
        <v>2</v>
      </c>
    </row>
    <row r="4708" spans="1:2" x14ac:dyDescent="0.3">
      <c r="A4708" t="s">
        <v>2638</v>
      </c>
      <c r="B4708">
        <v>1</v>
      </c>
    </row>
    <row r="4709" spans="1:2" x14ac:dyDescent="0.3">
      <c r="A4709" t="s">
        <v>3192</v>
      </c>
      <c r="B4709">
        <v>1</v>
      </c>
    </row>
    <row r="4710" spans="1:2" x14ac:dyDescent="0.3">
      <c r="A4710" t="s">
        <v>5774</v>
      </c>
      <c r="B4710">
        <v>1</v>
      </c>
    </row>
    <row r="4711" spans="1:2" x14ac:dyDescent="0.3">
      <c r="A4711" t="s">
        <v>2622</v>
      </c>
      <c r="B4711">
        <v>4</v>
      </c>
    </row>
    <row r="4712" spans="1:2" x14ac:dyDescent="0.3">
      <c r="A4712" t="s">
        <v>4873</v>
      </c>
      <c r="B4712">
        <v>2</v>
      </c>
    </row>
    <row r="4713" spans="1:2" x14ac:dyDescent="0.3">
      <c r="A4713" t="s">
        <v>2095</v>
      </c>
      <c r="B4713">
        <v>4</v>
      </c>
    </row>
    <row r="4714" spans="1:2" x14ac:dyDescent="0.3">
      <c r="A4714" t="s">
        <v>1730</v>
      </c>
      <c r="B4714">
        <v>2</v>
      </c>
    </row>
    <row r="4715" spans="1:2" x14ac:dyDescent="0.3">
      <c r="A4715" t="s">
        <v>4771</v>
      </c>
      <c r="B4715">
        <v>2</v>
      </c>
    </row>
    <row r="4716" spans="1:2" x14ac:dyDescent="0.3">
      <c r="A4716" t="s">
        <v>5970</v>
      </c>
      <c r="B4716">
        <v>1</v>
      </c>
    </row>
    <row r="4717" spans="1:2" x14ac:dyDescent="0.3">
      <c r="A4717" t="s">
        <v>4930</v>
      </c>
      <c r="B4717">
        <v>1</v>
      </c>
    </row>
    <row r="4718" spans="1:2" x14ac:dyDescent="0.3">
      <c r="A4718" t="s">
        <v>2851</v>
      </c>
      <c r="B4718">
        <v>1</v>
      </c>
    </row>
    <row r="4719" spans="1:2" x14ac:dyDescent="0.3">
      <c r="A4719" t="s">
        <v>2301</v>
      </c>
      <c r="B4719">
        <v>3</v>
      </c>
    </row>
    <row r="4720" spans="1:2" x14ac:dyDescent="0.3">
      <c r="A4720" t="s">
        <v>978</v>
      </c>
      <c r="B4720">
        <v>2</v>
      </c>
    </row>
    <row r="4721" spans="1:2" x14ac:dyDescent="0.3">
      <c r="A4721" t="s">
        <v>3830</v>
      </c>
      <c r="B4721">
        <v>1</v>
      </c>
    </row>
    <row r="4722" spans="1:2" x14ac:dyDescent="0.3">
      <c r="A4722" t="s">
        <v>4395</v>
      </c>
      <c r="B4722">
        <v>1</v>
      </c>
    </row>
    <row r="4723" spans="1:2" x14ac:dyDescent="0.3">
      <c r="A4723" t="s">
        <v>1288</v>
      </c>
      <c r="B4723">
        <v>1</v>
      </c>
    </row>
    <row r="4724" spans="1:2" x14ac:dyDescent="0.3">
      <c r="A4724" t="s">
        <v>5633</v>
      </c>
      <c r="B4724">
        <v>1</v>
      </c>
    </row>
    <row r="4725" spans="1:2" x14ac:dyDescent="0.3">
      <c r="A4725" t="s">
        <v>5381</v>
      </c>
      <c r="B4725">
        <v>1</v>
      </c>
    </row>
    <row r="4726" spans="1:2" x14ac:dyDescent="0.3">
      <c r="A4726" t="s">
        <v>3688</v>
      </c>
      <c r="B4726">
        <v>1</v>
      </c>
    </row>
    <row r="4727" spans="1:2" x14ac:dyDescent="0.3">
      <c r="A4727" t="s">
        <v>3257</v>
      </c>
      <c r="B4727">
        <v>2</v>
      </c>
    </row>
    <row r="4728" spans="1:2" x14ac:dyDescent="0.3">
      <c r="A4728" t="s">
        <v>1655</v>
      </c>
      <c r="B4728">
        <v>1</v>
      </c>
    </row>
    <row r="4729" spans="1:2" x14ac:dyDescent="0.3">
      <c r="A4729" t="s">
        <v>5875</v>
      </c>
      <c r="B4729">
        <v>2</v>
      </c>
    </row>
    <row r="4730" spans="1:2" x14ac:dyDescent="0.3">
      <c r="A4730" t="s">
        <v>1518</v>
      </c>
      <c r="B4730">
        <v>2</v>
      </c>
    </row>
    <row r="4731" spans="1:2" x14ac:dyDescent="0.3">
      <c r="A4731" t="s">
        <v>4198</v>
      </c>
      <c r="B4731">
        <v>1</v>
      </c>
    </row>
    <row r="4732" spans="1:2" x14ac:dyDescent="0.3">
      <c r="A4732" t="s">
        <v>2035</v>
      </c>
      <c r="B4732">
        <v>1</v>
      </c>
    </row>
    <row r="4733" spans="1:2" x14ac:dyDescent="0.3">
      <c r="A4733" t="s">
        <v>722</v>
      </c>
      <c r="B4733">
        <v>2</v>
      </c>
    </row>
    <row r="4734" spans="1:2" x14ac:dyDescent="0.3">
      <c r="A4734" t="s">
        <v>2060</v>
      </c>
      <c r="B4734">
        <v>3</v>
      </c>
    </row>
    <row r="4735" spans="1:2" x14ac:dyDescent="0.3">
      <c r="A4735" t="s">
        <v>694</v>
      </c>
      <c r="B4735">
        <v>1</v>
      </c>
    </row>
    <row r="4736" spans="1:2" x14ac:dyDescent="0.3">
      <c r="A4736" t="s">
        <v>5925</v>
      </c>
      <c r="B4736">
        <v>1</v>
      </c>
    </row>
    <row r="4737" spans="1:2" x14ac:dyDescent="0.3">
      <c r="A4737" t="s">
        <v>5909</v>
      </c>
      <c r="B4737">
        <v>1</v>
      </c>
    </row>
    <row r="4738" spans="1:2" x14ac:dyDescent="0.3">
      <c r="A4738" t="s">
        <v>3431</v>
      </c>
      <c r="B4738">
        <v>2</v>
      </c>
    </row>
    <row r="4739" spans="1:2" x14ac:dyDescent="0.3">
      <c r="A4739" t="s">
        <v>1334</v>
      </c>
      <c r="B4739">
        <v>1</v>
      </c>
    </row>
    <row r="4740" spans="1:2" x14ac:dyDescent="0.3">
      <c r="A4740" t="s">
        <v>4099</v>
      </c>
      <c r="B4740">
        <v>3</v>
      </c>
    </row>
    <row r="4741" spans="1:2" x14ac:dyDescent="0.3">
      <c r="A4741" t="s">
        <v>3581</v>
      </c>
      <c r="B4741">
        <v>1</v>
      </c>
    </row>
    <row r="4742" spans="1:2" x14ac:dyDescent="0.3">
      <c r="A4742" t="s">
        <v>5472</v>
      </c>
      <c r="B4742">
        <v>1</v>
      </c>
    </row>
    <row r="4743" spans="1:2" x14ac:dyDescent="0.3">
      <c r="A4743" t="s">
        <v>1295</v>
      </c>
      <c r="B4743">
        <v>3</v>
      </c>
    </row>
    <row r="4744" spans="1:2" x14ac:dyDescent="0.3">
      <c r="A4744" t="s">
        <v>3826</v>
      </c>
      <c r="B4744">
        <v>2</v>
      </c>
    </row>
    <row r="4745" spans="1:2" x14ac:dyDescent="0.3">
      <c r="A4745" t="s">
        <v>1931</v>
      </c>
      <c r="B4745">
        <v>2</v>
      </c>
    </row>
    <row r="4746" spans="1:2" x14ac:dyDescent="0.3">
      <c r="A4746" t="s">
        <v>147</v>
      </c>
      <c r="B4746">
        <v>3</v>
      </c>
    </row>
    <row r="4747" spans="1:2" x14ac:dyDescent="0.3">
      <c r="A4747" t="s">
        <v>1271</v>
      </c>
      <c r="B4747">
        <v>2</v>
      </c>
    </row>
    <row r="4748" spans="1:2" x14ac:dyDescent="0.3">
      <c r="A4748" t="s">
        <v>3880</v>
      </c>
      <c r="B4748">
        <v>2</v>
      </c>
    </row>
    <row r="4749" spans="1:2" x14ac:dyDescent="0.3">
      <c r="A4749" t="s">
        <v>1696</v>
      </c>
      <c r="B4749">
        <v>1</v>
      </c>
    </row>
    <row r="4750" spans="1:2" x14ac:dyDescent="0.3">
      <c r="A4750" t="s">
        <v>5626</v>
      </c>
      <c r="B4750">
        <v>1</v>
      </c>
    </row>
    <row r="4751" spans="1:2" x14ac:dyDescent="0.3">
      <c r="A4751" t="s">
        <v>1223</v>
      </c>
      <c r="B4751">
        <v>2</v>
      </c>
    </row>
    <row r="4752" spans="1:2" x14ac:dyDescent="0.3">
      <c r="A4752" t="s">
        <v>4960</v>
      </c>
      <c r="B4752">
        <v>1</v>
      </c>
    </row>
    <row r="4753" spans="1:2" x14ac:dyDescent="0.3">
      <c r="A4753" t="s">
        <v>1550</v>
      </c>
      <c r="B4753">
        <v>2</v>
      </c>
    </row>
    <row r="4754" spans="1:2" x14ac:dyDescent="0.3">
      <c r="A4754" t="s">
        <v>4852</v>
      </c>
      <c r="B4754">
        <v>1</v>
      </c>
    </row>
    <row r="4755" spans="1:2" x14ac:dyDescent="0.3">
      <c r="A4755" t="s">
        <v>2304</v>
      </c>
      <c r="B4755">
        <v>1</v>
      </c>
    </row>
    <row r="4756" spans="1:2" x14ac:dyDescent="0.3">
      <c r="A4756" t="s">
        <v>94</v>
      </c>
      <c r="B4756">
        <v>2</v>
      </c>
    </row>
    <row r="4757" spans="1:2" x14ac:dyDescent="0.3">
      <c r="A4757" t="s">
        <v>5627</v>
      </c>
      <c r="B4757">
        <v>1</v>
      </c>
    </row>
    <row r="4758" spans="1:2" x14ac:dyDescent="0.3">
      <c r="A4758" t="s">
        <v>723</v>
      </c>
      <c r="B4758">
        <v>2</v>
      </c>
    </row>
    <row r="4759" spans="1:2" x14ac:dyDescent="0.3">
      <c r="A4759" t="s">
        <v>93</v>
      </c>
      <c r="B4759">
        <v>1</v>
      </c>
    </row>
    <row r="4760" spans="1:2" x14ac:dyDescent="0.3">
      <c r="A4760" t="s">
        <v>796</v>
      </c>
      <c r="B4760">
        <v>1</v>
      </c>
    </row>
    <row r="4761" spans="1:2" x14ac:dyDescent="0.3">
      <c r="A4761" t="s">
        <v>1199</v>
      </c>
      <c r="B4761">
        <v>1</v>
      </c>
    </row>
    <row r="4762" spans="1:2" x14ac:dyDescent="0.3">
      <c r="A4762" t="s">
        <v>4358</v>
      </c>
      <c r="B4762">
        <v>1</v>
      </c>
    </row>
    <row r="4763" spans="1:2" x14ac:dyDescent="0.3">
      <c r="A4763" t="s">
        <v>612</v>
      </c>
      <c r="B4763">
        <v>1</v>
      </c>
    </row>
    <row r="4764" spans="1:2" x14ac:dyDescent="0.3">
      <c r="A4764" t="s">
        <v>4129</v>
      </c>
      <c r="B4764">
        <v>1</v>
      </c>
    </row>
    <row r="4765" spans="1:2" x14ac:dyDescent="0.3">
      <c r="A4765" t="s">
        <v>1421</v>
      </c>
      <c r="B4765">
        <v>4</v>
      </c>
    </row>
    <row r="4766" spans="1:2" x14ac:dyDescent="0.3">
      <c r="A4766" t="s">
        <v>4596</v>
      </c>
      <c r="B4766">
        <v>1</v>
      </c>
    </row>
    <row r="4767" spans="1:2" x14ac:dyDescent="0.3">
      <c r="A4767" t="s">
        <v>5956</v>
      </c>
      <c r="B4767">
        <v>1</v>
      </c>
    </row>
    <row r="4768" spans="1:2" x14ac:dyDescent="0.3">
      <c r="A4768" t="s">
        <v>4245</v>
      </c>
      <c r="B4768">
        <v>1</v>
      </c>
    </row>
    <row r="4769" spans="1:2" x14ac:dyDescent="0.3">
      <c r="A4769" t="s">
        <v>2007</v>
      </c>
      <c r="B4769">
        <v>2</v>
      </c>
    </row>
    <row r="4770" spans="1:2" x14ac:dyDescent="0.3">
      <c r="A4770" t="s">
        <v>2580</v>
      </c>
      <c r="B4770">
        <v>2</v>
      </c>
    </row>
    <row r="4771" spans="1:2" x14ac:dyDescent="0.3">
      <c r="A4771" t="s">
        <v>190</v>
      </c>
      <c r="B4771">
        <v>1</v>
      </c>
    </row>
    <row r="4772" spans="1:2" x14ac:dyDescent="0.3">
      <c r="A4772" t="s">
        <v>2894</v>
      </c>
      <c r="B4772">
        <v>1</v>
      </c>
    </row>
    <row r="4773" spans="1:2" x14ac:dyDescent="0.3">
      <c r="A4773" t="s">
        <v>2636</v>
      </c>
      <c r="B4773">
        <v>2</v>
      </c>
    </row>
    <row r="4774" spans="1:2" x14ac:dyDescent="0.3">
      <c r="A4774" t="s">
        <v>252</v>
      </c>
      <c r="B4774">
        <v>2</v>
      </c>
    </row>
    <row r="4775" spans="1:2" x14ac:dyDescent="0.3">
      <c r="A4775" t="s">
        <v>2239</v>
      </c>
      <c r="B4775">
        <v>2</v>
      </c>
    </row>
    <row r="4776" spans="1:2" x14ac:dyDescent="0.3">
      <c r="A4776" t="s">
        <v>5131</v>
      </c>
      <c r="B4776">
        <v>2</v>
      </c>
    </row>
    <row r="4777" spans="1:2" x14ac:dyDescent="0.3">
      <c r="A4777" t="s">
        <v>3770</v>
      </c>
      <c r="B4777">
        <v>1</v>
      </c>
    </row>
    <row r="4778" spans="1:2" x14ac:dyDescent="0.3">
      <c r="A4778" t="s">
        <v>2138</v>
      </c>
      <c r="B4778">
        <v>1</v>
      </c>
    </row>
    <row r="4779" spans="1:2" x14ac:dyDescent="0.3">
      <c r="A4779" t="s">
        <v>4334</v>
      </c>
      <c r="B4779">
        <v>2</v>
      </c>
    </row>
    <row r="4780" spans="1:2" x14ac:dyDescent="0.3">
      <c r="A4780" t="s">
        <v>4903</v>
      </c>
      <c r="B4780">
        <v>1</v>
      </c>
    </row>
    <row r="4781" spans="1:2" x14ac:dyDescent="0.3">
      <c r="A4781" t="s">
        <v>4403</v>
      </c>
      <c r="B4781">
        <v>1</v>
      </c>
    </row>
    <row r="4782" spans="1:2" x14ac:dyDescent="0.3">
      <c r="A4782" t="s">
        <v>2422</v>
      </c>
      <c r="B4782">
        <v>1</v>
      </c>
    </row>
    <row r="4783" spans="1:2" x14ac:dyDescent="0.3">
      <c r="A4783" t="s">
        <v>5534</v>
      </c>
      <c r="B4783">
        <v>1</v>
      </c>
    </row>
    <row r="4784" spans="1:2" x14ac:dyDescent="0.3">
      <c r="A4784" t="s">
        <v>2558</v>
      </c>
      <c r="B4784">
        <v>1</v>
      </c>
    </row>
    <row r="4785" spans="1:2" x14ac:dyDescent="0.3">
      <c r="A4785" t="s">
        <v>3834</v>
      </c>
      <c r="B4785">
        <v>1</v>
      </c>
    </row>
    <row r="4786" spans="1:2" x14ac:dyDescent="0.3">
      <c r="A4786" t="s">
        <v>286</v>
      </c>
      <c r="B4786">
        <v>1</v>
      </c>
    </row>
    <row r="4787" spans="1:2" x14ac:dyDescent="0.3">
      <c r="A4787" t="s">
        <v>452</v>
      </c>
      <c r="B4787">
        <v>1</v>
      </c>
    </row>
    <row r="4788" spans="1:2" x14ac:dyDescent="0.3">
      <c r="A4788" t="s">
        <v>2832</v>
      </c>
      <c r="B4788">
        <v>1</v>
      </c>
    </row>
    <row r="4789" spans="1:2" x14ac:dyDescent="0.3">
      <c r="A4789" t="s">
        <v>5818</v>
      </c>
      <c r="B4789">
        <v>1</v>
      </c>
    </row>
    <row r="4790" spans="1:2" x14ac:dyDescent="0.3">
      <c r="A4790" t="s">
        <v>998</v>
      </c>
      <c r="B4790">
        <v>2</v>
      </c>
    </row>
    <row r="4791" spans="1:2" x14ac:dyDescent="0.3">
      <c r="A4791" t="s">
        <v>151</v>
      </c>
      <c r="B4791">
        <v>1</v>
      </c>
    </row>
    <row r="4792" spans="1:2" x14ac:dyDescent="0.3">
      <c r="A4792" t="s">
        <v>5166</v>
      </c>
      <c r="B4792">
        <v>1</v>
      </c>
    </row>
    <row r="4793" spans="1:2" x14ac:dyDescent="0.3">
      <c r="A4793" t="s">
        <v>2566</v>
      </c>
      <c r="B4793">
        <v>2</v>
      </c>
    </row>
    <row r="4794" spans="1:2" x14ac:dyDescent="0.3">
      <c r="A4794" t="s">
        <v>2369</v>
      </c>
      <c r="B4794">
        <v>1</v>
      </c>
    </row>
    <row r="4795" spans="1:2" x14ac:dyDescent="0.3">
      <c r="A4795" t="s">
        <v>4465</v>
      </c>
      <c r="B4795">
        <v>1</v>
      </c>
    </row>
    <row r="4796" spans="1:2" x14ac:dyDescent="0.3">
      <c r="A4796" t="s">
        <v>3182</v>
      </c>
      <c r="B4796">
        <v>1</v>
      </c>
    </row>
    <row r="4797" spans="1:2" x14ac:dyDescent="0.3">
      <c r="A4797" t="s">
        <v>5460</v>
      </c>
      <c r="B4797">
        <v>1</v>
      </c>
    </row>
    <row r="4798" spans="1:2" x14ac:dyDescent="0.3">
      <c r="A4798" t="s">
        <v>305</v>
      </c>
      <c r="B4798">
        <v>4</v>
      </c>
    </row>
    <row r="4799" spans="1:2" x14ac:dyDescent="0.3">
      <c r="A4799" t="s">
        <v>4831</v>
      </c>
      <c r="B4799">
        <v>2</v>
      </c>
    </row>
    <row r="4800" spans="1:2" x14ac:dyDescent="0.3">
      <c r="A4800" t="s">
        <v>1137</v>
      </c>
      <c r="B4800">
        <v>4</v>
      </c>
    </row>
    <row r="4801" spans="1:2" x14ac:dyDescent="0.3">
      <c r="A4801" t="s">
        <v>3535</v>
      </c>
      <c r="B4801">
        <v>2</v>
      </c>
    </row>
    <row r="4802" spans="1:2" x14ac:dyDescent="0.3">
      <c r="A4802" t="s">
        <v>735</v>
      </c>
      <c r="B4802">
        <v>3</v>
      </c>
    </row>
    <row r="4803" spans="1:2" x14ac:dyDescent="0.3">
      <c r="A4803" t="s">
        <v>3521</v>
      </c>
      <c r="B4803">
        <v>3</v>
      </c>
    </row>
    <row r="4804" spans="1:2" x14ac:dyDescent="0.3">
      <c r="A4804" t="s">
        <v>5648</v>
      </c>
      <c r="B4804">
        <v>2</v>
      </c>
    </row>
    <row r="4805" spans="1:2" x14ac:dyDescent="0.3">
      <c r="A4805" t="s">
        <v>1453</v>
      </c>
      <c r="B4805">
        <v>1</v>
      </c>
    </row>
    <row r="4806" spans="1:2" x14ac:dyDescent="0.3">
      <c r="A4806" t="s">
        <v>2735</v>
      </c>
      <c r="B4806">
        <v>2</v>
      </c>
    </row>
    <row r="4807" spans="1:2" x14ac:dyDescent="0.3">
      <c r="A4807" t="s">
        <v>4406</v>
      </c>
      <c r="B4807">
        <v>3</v>
      </c>
    </row>
    <row r="4808" spans="1:2" x14ac:dyDescent="0.3">
      <c r="A4808" t="s">
        <v>2380</v>
      </c>
      <c r="B4808">
        <v>5</v>
      </c>
    </row>
    <row r="4809" spans="1:2" x14ac:dyDescent="0.3">
      <c r="A4809" t="s">
        <v>386</v>
      </c>
      <c r="B4809">
        <v>2</v>
      </c>
    </row>
    <row r="4810" spans="1:2" x14ac:dyDescent="0.3">
      <c r="A4810" t="s">
        <v>2527</v>
      </c>
      <c r="B4810">
        <v>2</v>
      </c>
    </row>
    <row r="4811" spans="1:2" x14ac:dyDescent="0.3">
      <c r="A4811" t="s">
        <v>5863</v>
      </c>
      <c r="B4811">
        <v>1</v>
      </c>
    </row>
    <row r="4812" spans="1:2" x14ac:dyDescent="0.3">
      <c r="A4812" t="s">
        <v>4120</v>
      </c>
      <c r="B4812">
        <v>1</v>
      </c>
    </row>
    <row r="4813" spans="1:2" x14ac:dyDescent="0.3">
      <c r="A4813" t="s">
        <v>1844</v>
      </c>
      <c r="B4813">
        <v>1</v>
      </c>
    </row>
    <row r="4814" spans="1:2" x14ac:dyDescent="0.3">
      <c r="A4814" t="s">
        <v>4645</v>
      </c>
      <c r="B4814">
        <v>1</v>
      </c>
    </row>
    <row r="4815" spans="1:2" x14ac:dyDescent="0.3">
      <c r="A4815" t="s">
        <v>2167</v>
      </c>
      <c r="B4815">
        <v>3</v>
      </c>
    </row>
    <row r="4816" spans="1:2" x14ac:dyDescent="0.3">
      <c r="A4816" t="s">
        <v>1078</v>
      </c>
      <c r="B4816">
        <v>3</v>
      </c>
    </row>
    <row r="4817" spans="1:2" x14ac:dyDescent="0.3">
      <c r="A4817" t="s">
        <v>638</v>
      </c>
      <c r="B4817">
        <v>3</v>
      </c>
    </row>
    <row r="4818" spans="1:2" x14ac:dyDescent="0.3">
      <c r="A4818" t="s">
        <v>5056</v>
      </c>
      <c r="B4818">
        <v>1</v>
      </c>
    </row>
    <row r="4819" spans="1:2" x14ac:dyDescent="0.3">
      <c r="A4819" t="s">
        <v>2712</v>
      </c>
      <c r="B4819">
        <v>4</v>
      </c>
    </row>
    <row r="4820" spans="1:2" x14ac:dyDescent="0.3">
      <c r="A4820" t="s">
        <v>1416</v>
      </c>
      <c r="B4820">
        <v>4</v>
      </c>
    </row>
    <row r="4821" spans="1:2" x14ac:dyDescent="0.3">
      <c r="A4821" t="s">
        <v>4012</v>
      </c>
      <c r="B4821">
        <v>1</v>
      </c>
    </row>
    <row r="4822" spans="1:2" x14ac:dyDescent="0.3">
      <c r="A4822" t="s">
        <v>1222</v>
      </c>
      <c r="B4822">
        <v>2</v>
      </c>
    </row>
    <row r="4823" spans="1:2" x14ac:dyDescent="0.3">
      <c r="A4823" t="s">
        <v>2472</v>
      </c>
      <c r="B4823">
        <v>1</v>
      </c>
    </row>
    <row r="4824" spans="1:2" x14ac:dyDescent="0.3">
      <c r="A4824" t="s">
        <v>4963</v>
      </c>
      <c r="B4824">
        <v>2</v>
      </c>
    </row>
    <row r="4825" spans="1:2" x14ac:dyDescent="0.3">
      <c r="A4825" t="s">
        <v>650</v>
      </c>
      <c r="B4825">
        <v>2</v>
      </c>
    </row>
    <row r="4826" spans="1:2" x14ac:dyDescent="0.3">
      <c r="A4826" t="s">
        <v>273</v>
      </c>
      <c r="B4826">
        <v>2</v>
      </c>
    </row>
    <row r="4827" spans="1:2" x14ac:dyDescent="0.3">
      <c r="A4827" t="s">
        <v>2335</v>
      </c>
      <c r="B4827">
        <v>2</v>
      </c>
    </row>
    <row r="4828" spans="1:2" x14ac:dyDescent="0.3">
      <c r="A4828" t="s">
        <v>3446</v>
      </c>
      <c r="B4828">
        <v>1</v>
      </c>
    </row>
    <row r="4829" spans="1:2" x14ac:dyDescent="0.3">
      <c r="A4829" t="s">
        <v>4437</v>
      </c>
      <c r="B4829">
        <v>1</v>
      </c>
    </row>
    <row r="4830" spans="1:2" x14ac:dyDescent="0.3">
      <c r="A4830" t="s">
        <v>3591</v>
      </c>
      <c r="B4830">
        <v>1</v>
      </c>
    </row>
    <row r="4831" spans="1:2" x14ac:dyDescent="0.3">
      <c r="A4831" t="s">
        <v>2608</v>
      </c>
      <c r="B4831">
        <v>1</v>
      </c>
    </row>
    <row r="4832" spans="1:2" x14ac:dyDescent="0.3">
      <c r="A4832" t="s">
        <v>446</v>
      </c>
      <c r="B4832">
        <v>2</v>
      </c>
    </row>
    <row r="4833" spans="1:2" x14ac:dyDescent="0.3">
      <c r="A4833" t="s">
        <v>4255</v>
      </c>
      <c r="B4833">
        <v>2</v>
      </c>
    </row>
    <row r="4834" spans="1:2" x14ac:dyDescent="0.3">
      <c r="A4834" t="s">
        <v>2756</v>
      </c>
      <c r="B4834">
        <v>1</v>
      </c>
    </row>
    <row r="4835" spans="1:2" x14ac:dyDescent="0.3">
      <c r="A4835" t="s">
        <v>3035</v>
      </c>
      <c r="B4835">
        <v>3</v>
      </c>
    </row>
    <row r="4836" spans="1:2" x14ac:dyDescent="0.3">
      <c r="A4836" t="s">
        <v>4041</v>
      </c>
      <c r="B4836">
        <v>1</v>
      </c>
    </row>
    <row r="4837" spans="1:2" x14ac:dyDescent="0.3">
      <c r="A4837" t="s">
        <v>5733</v>
      </c>
      <c r="B4837">
        <v>1</v>
      </c>
    </row>
    <row r="4838" spans="1:2" x14ac:dyDescent="0.3">
      <c r="A4838" t="s">
        <v>2112</v>
      </c>
      <c r="B4838">
        <v>3</v>
      </c>
    </row>
    <row r="4839" spans="1:2" x14ac:dyDescent="0.3">
      <c r="A4839" t="s">
        <v>2737</v>
      </c>
      <c r="B4839">
        <v>3</v>
      </c>
    </row>
    <row r="4840" spans="1:2" x14ac:dyDescent="0.3">
      <c r="A4840" t="s">
        <v>5983</v>
      </c>
      <c r="B4840">
        <v>1</v>
      </c>
    </row>
    <row r="4841" spans="1:2" x14ac:dyDescent="0.3">
      <c r="A4841" t="s">
        <v>1314</v>
      </c>
      <c r="B4841">
        <v>2</v>
      </c>
    </row>
    <row r="4842" spans="1:2" x14ac:dyDescent="0.3">
      <c r="A4842" t="s">
        <v>1858</v>
      </c>
      <c r="B4842">
        <v>1</v>
      </c>
    </row>
    <row r="4843" spans="1:2" x14ac:dyDescent="0.3">
      <c r="A4843" t="s">
        <v>307</v>
      </c>
      <c r="B4843">
        <v>3</v>
      </c>
    </row>
    <row r="4844" spans="1:2" x14ac:dyDescent="0.3">
      <c r="A4844" t="s">
        <v>139</v>
      </c>
      <c r="B4844">
        <v>2</v>
      </c>
    </row>
    <row r="4845" spans="1:2" x14ac:dyDescent="0.3">
      <c r="A4845" t="s">
        <v>5491</v>
      </c>
      <c r="B4845">
        <v>1</v>
      </c>
    </row>
    <row r="4846" spans="1:2" x14ac:dyDescent="0.3">
      <c r="A4846" t="s">
        <v>5360</v>
      </c>
      <c r="B4846">
        <v>1</v>
      </c>
    </row>
    <row r="4847" spans="1:2" x14ac:dyDescent="0.3">
      <c r="A4847" t="s">
        <v>4232</v>
      </c>
      <c r="B4847">
        <v>2</v>
      </c>
    </row>
    <row r="4848" spans="1:2" x14ac:dyDescent="0.3">
      <c r="A4848" t="s">
        <v>2291</v>
      </c>
      <c r="B4848">
        <v>1</v>
      </c>
    </row>
    <row r="4849" spans="1:2" x14ac:dyDescent="0.3">
      <c r="A4849" t="s">
        <v>556</v>
      </c>
      <c r="B4849">
        <v>1</v>
      </c>
    </row>
    <row r="4850" spans="1:2" x14ac:dyDescent="0.3">
      <c r="A4850" t="s">
        <v>4492</v>
      </c>
      <c r="B4850">
        <v>1</v>
      </c>
    </row>
    <row r="4851" spans="1:2" x14ac:dyDescent="0.3">
      <c r="A4851" t="s">
        <v>5376</v>
      </c>
      <c r="B4851">
        <v>1</v>
      </c>
    </row>
    <row r="4852" spans="1:2" x14ac:dyDescent="0.3">
      <c r="A4852" t="s">
        <v>4442</v>
      </c>
      <c r="B4852">
        <v>2</v>
      </c>
    </row>
    <row r="4853" spans="1:2" x14ac:dyDescent="0.3">
      <c r="A4853" t="s">
        <v>482</v>
      </c>
      <c r="B4853">
        <v>2</v>
      </c>
    </row>
    <row r="4854" spans="1:2" x14ac:dyDescent="0.3">
      <c r="A4854" t="s">
        <v>1718</v>
      </c>
      <c r="B4854">
        <v>2</v>
      </c>
    </row>
    <row r="4855" spans="1:2" x14ac:dyDescent="0.3">
      <c r="A4855" t="s">
        <v>2004</v>
      </c>
      <c r="B4855">
        <v>1</v>
      </c>
    </row>
    <row r="4856" spans="1:2" x14ac:dyDescent="0.3">
      <c r="A4856" t="s">
        <v>4347</v>
      </c>
      <c r="B4856">
        <v>1</v>
      </c>
    </row>
    <row r="4857" spans="1:2" x14ac:dyDescent="0.3">
      <c r="A4857" t="s">
        <v>2463</v>
      </c>
      <c r="B4857">
        <v>1</v>
      </c>
    </row>
    <row r="4858" spans="1:2" x14ac:dyDescent="0.3">
      <c r="A4858" t="s">
        <v>3807</v>
      </c>
      <c r="B4858">
        <v>2</v>
      </c>
    </row>
    <row r="4859" spans="1:2" x14ac:dyDescent="0.3">
      <c r="A4859" t="s">
        <v>1123</v>
      </c>
      <c r="B4859">
        <v>2</v>
      </c>
    </row>
    <row r="4860" spans="1:2" x14ac:dyDescent="0.3">
      <c r="A4860" t="s">
        <v>3495</v>
      </c>
      <c r="B4860">
        <v>1</v>
      </c>
    </row>
    <row r="4861" spans="1:2" x14ac:dyDescent="0.3">
      <c r="A4861" t="s">
        <v>2123</v>
      </c>
      <c r="B4861">
        <v>2</v>
      </c>
    </row>
    <row r="4862" spans="1:2" x14ac:dyDescent="0.3">
      <c r="A4862" t="s">
        <v>944</v>
      </c>
      <c r="B4862">
        <v>1</v>
      </c>
    </row>
    <row r="4863" spans="1:2" x14ac:dyDescent="0.3">
      <c r="A4863" t="s">
        <v>2814</v>
      </c>
      <c r="B4863">
        <v>2</v>
      </c>
    </row>
    <row r="4864" spans="1:2" x14ac:dyDescent="0.3">
      <c r="A4864" t="s">
        <v>1022</v>
      </c>
      <c r="B4864">
        <v>1</v>
      </c>
    </row>
    <row r="4865" spans="1:2" x14ac:dyDescent="0.3">
      <c r="A4865" t="s">
        <v>5995</v>
      </c>
      <c r="B4865">
        <v>1</v>
      </c>
    </row>
    <row r="4866" spans="1:2" x14ac:dyDescent="0.3">
      <c r="A4866" t="s">
        <v>3121</v>
      </c>
      <c r="B4866">
        <v>2</v>
      </c>
    </row>
    <row r="4867" spans="1:2" x14ac:dyDescent="0.3">
      <c r="A4867" t="s">
        <v>2262</v>
      </c>
      <c r="B4867">
        <v>2</v>
      </c>
    </row>
    <row r="4868" spans="1:2" x14ac:dyDescent="0.3">
      <c r="A4868" t="s">
        <v>2824</v>
      </c>
      <c r="B4868">
        <v>1</v>
      </c>
    </row>
    <row r="4869" spans="1:2" x14ac:dyDescent="0.3">
      <c r="A4869" t="s">
        <v>3547</v>
      </c>
      <c r="B4869">
        <v>3</v>
      </c>
    </row>
    <row r="4870" spans="1:2" x14ac:dyDescent="0.3">
      <c r="A4870" t="s">
        <v>631</v>
      </c>
      <c r="B4870">
        <v>1</v>
      </c>
    </row>
    <row r="4871" spans="1:2" x14ac:dyDescent="0.3">
      <c r="A4871" t="s">
        <v>3561</v>
      </c>
      <c r="B4871">
        <v>2</v>
      </c>
    </row>
    <row r="4872" spans="1:2" x14ac:dyDescent="0.3">
      <c r="A4872" t="s">
        <v>5705</v>
      </c>
      <c r="B4872">
        <v>1</v>
      </c>
    </row>
    <row r="4873" spans="1:2" x14ac:dyDescent="0.3">
      <c r="A4873" t="s">
        <v>2929</v>
      </c>
      <c r="B4873">
        <v>2</v>
      </c>
    </row>
    <row r="4874" spans="1:2" x14ac:dyDescent="0.3">
      <c r="A4874" t="s">
        <v>5771</v>
      </c>
      <c r="B4874">
        <v>1</v>
      </c>
    </row>
    <row r="4875" spans="1:2" x14ac:dyDescent="0.3">
      <c r="A4875" t="s">
        <v>4302</v>
      </c>
      <c r="B4875">
        <v>1</v>
      </c>
    </row>
    <row r="4876" spans="1:2" x14ac:dyDescent="0.3">
      <c r="A4876" t="s">
        <v>2728</v>
      </c>
      <c r="B4876">
        <v>2</v>
      </c>
    </row>
    <row r="4877" spans="1:2" x14ac:dyDescent="0.3">
      <c r="A4877" t="s">
        <v>798</v>
      </c>
      <c r="B4877">
        <v>1</v>
      </c>
    </row>
    <row r="4878" spans="1:2" x14ac:dyDescent="0.3">
      <c r="A4878" t="s">
        <v>2185</v>
      </c>
      <c r="B4878">
        <v>3</v>
      </c>
    </row>
    <row r="4879" spans="1:2" x14ac:dyDescent="0.3">
      <c r="A4879" t="s">
        <v>2038</v>
      </c>
      <c r="B4879">
        <v>2</v>
      </c>
    </row>
    <row r="4880" spans="1:2" x14ac:dyDescent="0.3">
      <c r="A4880" t="s">
        <v>310</v>
      </c>
      <c r="B4880">
        <v>2</v>
      </c>
    </row>
    <row r="4881" spans="1:2" x14ac:dyDescent="0.3">
      <c r="A4881" t="s">
        <v>5377</v>
      </c>
      <c r="B4881">
        <v>1</v>
      </c>
    </row>
    <row r="4882" spans="1:2" x14ac:dyDescent="0.3">
      <c r="A4882" t="s">
        <v>4841</v>
      </c>
      <c r="B4882">
        <v>1</v>
      </c>
    </row>
    <row r="4883" spans="1:2" x14ac:dyDescent="0.3">
      <c r="A4883" t="s">
        <v>803</v>
      </c>
      <c r="B4883">
        <v>3</v>
      </c>
    </row>
    <row r="4884" spans="1:2" x14ac:dyDescent="0.3">
      <c r="A4884" t="s">
        <v>5999</v>
      </c>
      <c r="B4884">
        <v>1</v>
      </c>
    </row>
    <row r="4885" spans="1:2" x14ac:dyDescent="0.3">
      <c r="A4885" t="s">
        <v>2760</v>
      </c>
      <c r="B4885">
        <v>2</v>
      </c>
    </row>
    <row r="4886" spans="1:2" x14ac:dyDescent="0.3">
      <c r="A4886" t="s">
        <v>4993</v>
      </c>
      <c r="B4886">
        <v>2</v>
      </c>
    </row>
    <row r="4887" spans="1:2" x14ac:dyDescent="0.3">
      <c r="A4887" t="s">
        <v>4582</v>
      </c>
      <c r="B4887">
        <v>1</v>
      </c>
    </row>
    <row r="4888" spans="1:2" x14ac:dyDescent="0.3">
      <c r="A4888" t="s">
        <v>4169</v>
      </c>
      <c r="B4888">
        <v>2</v>
      </c>
    </row>
    <row r="4889" spans="1:2" x14ac:dyDescent="0.3">
      <c r="A4889" t="s">
        <v>861</v>
      </c>
      <c r="B4889">
        <v>1</v>
      </c>
    </row>
    <row r="4890" spans="1:2" x14ac:dyDescent="0.3">
      <c r="A4890" t="s">
        <v>4107</v>
      </c>
      <c r="B4890">
        <v>3</v>
      </c>
    </row>
    <row r="4891" spans="1:2" x14ac:dyDescent="0.3">
      <c r="A4891" t="s">
        <v>2877</v>
      </c>
      <c r="B4891">
        <v>3</v>
      </c>
    </row>
    <row r="4892" spans="1:2" x14ac:dyDescent="0.3">
      <c r="A4892" t="s">
        <v>3633</v>
      </c>
      <c r="B4892">
        <v>1</v>
      </c>
    </row>
    <row r="4893" spans="1:2" x14ac:dyDescent="0.3">
      <c r="A4893" t="s">
        <v>3357</v>
      </c>
      <c r="B4893">
        <v>3</v>
      </c>
    </row>
    <row r="4894" spans="1:2" x14ac:dyDescent="0.3">
      <c r="A4894" t="s">
        <v>2703</v>
      </c>
      <c r="B4894">
        <v>2</v>
      </c>
    </row>
    <row r="4895" spans="1:2" x14ac:dyDescent="0.3">
      <c r="A4895" t="s">
        <v>1254</v>
      </c>
      <c r="B4895">
        <v>2</v>
      </c>
    </row>
    <row r="4896" spans="1:2" x14ac:dyDescent="0.3">
      <c r="A4896" t="s">
        <v>3215</v>
      </c>
      <c r="B4896">
        <v>2</v>
      </c>
    </row>
    <row r="4897" spans="1:2" x14ac:dyDescent="0.3">
      <c r="A4897" t="s">
        <v>4517</v>
      </c>
      <c r="B4897">
        <v>2</v>
      </c>
    </row>
    <row r="4898" spans="1:2" x14ac:dyDescent="0.3">
      <c r="A4898" t="s">
        <v>3103</v>
      </c>
      <c r="B4898">
        <v>1</v>
      </c>
    </row>
    <row r="4899" spans="1:2" x14ac:dyDescent="0.3">
      <c r="A4899" t="s">
        <v>2458</v>
      </c>
      <c r="B4899">
        <v>2</v>
      </c>
    </row>
    <row r="4900" spans="1:2" x14ac:dyDescent="0.3">
      <c r="A4900" t="s">
        <v>4861</v>
      </c>
      <c r="B4900">
        <v>1</v>
      </c>
    </row>
    <row r="4901" spans="1:2" x14ac:dyDescent="0.3">
      <c r="A4901" t="s">
        <v>3964</v>
      </c>
      <c r="B4901">
        <v>1</v>
      </c>
    </row>
    <row r="4902" spans="1:2" x14ac:dyDescent="0.3">
      <c r="A4902" t="s">
        <v>6002</v>
      </c>
      <c r="B4902">
        <v>1</v>
      </c>
    </row>
    <row r="4903" spans="1:2" x14ac:dyDescent="0.3">
      <c r="A4903" t="s">
        <v>5876</v>
      </c>
      <c r="B4903">
        <v>1</v>
      </c>
    </row>
    <row r="4904" spans="1:2" x14ac:dyDescent="0.3">
      <c r="A4904" t="s">
        <v>193</v>
      </c>
      <c r="B4904">
        <v>2</v>
      </c>
    </row>
    <row r="4905" spans="1:2" x14ac:dyDescent="0.3">
      <c r="A4905" t="s">
        <v>4685</v>
      </c>
      <c r="B4905">
        <v>1</v>
      </c>
    </row>
    <row r="4906" spans="1:2" x14ac:dyDescent="0.3">
      <c r="A4906" t="s">
        <v>2960</v>
      </c>
      <c r="B4906">
        <v>2</v>
      </c>
    </row>
    <row r="4907" spans="1:2" x14ac:dyDescent="0.3">
      <c r="A4907" t="s">
        <v>2861</v>
      </c>
      <c r="B4907">
        <v>2</v>
      </c>
    </row>
    <row r="4908" spans="1:2" x14ac:dyDescent="0.3">
      <c r="A4908" t="s">
        <v>221</v>
      </c>
      <c r="B4908">
        <v>3</v>
      </c>
    </row>
    <row r="4909" spans="1:2" x14ac:dyDescent="0.3">
      <c r="A4909" t="s">
        <v>854</v>
      </c>
      <c r="B4909">
        <v>2</v>
      </c>
    </row>
    <row r="4910" spans="1:2" x14ac:dyDescent="0.3">
      <c r="A4910" t="s">
        <v>3148</v>
      </c>
      <c r="B4910">
        <v>2</v>
      </c>
    </row>
    <row r="4911" spans="1:2" x14ac:dyDescent="0.3">
      <c r="A4911" t="s">
        <v>4434</v>
      </c>
      <c r="B4911">
        <v>1</v>
      </c>
    </row>
    <row r="4912" spans="1:2" x14ac:dyDescent="0.3">
      <c r="A4912" t="s">
        <v>2252</v>
      </c>
      <c r="B4912">
        <v>2</v>
      </c>
    </row>
    <row r="4913" spans="1:2" x14ac:dyDescent="0.3">
      <c r="A4913" t="s">
        <v>206</v>
      </c>
      <c r="B4913">
        <v>2</v>
      </c>
    </row>
    <row r="4914" spans="1:2" x14ac:dyDescent="0.3">
      <c r="A4914" t="s">
        <v>131</v>
      </c>
      <c r="B4914">
        <v>3</v>
      </c>
    </row>
    <row r="4915" spans="1:2" x14ac:dyDescent="0.3">
      <c r="A4915" t="s">
        <v>3848</v>
      </c>
      <c r="B4915">
        <v>2</v>
      </c>
    </row>
    <row r="4916" spans="1:2" x14ac:dyDescent="0.3">
      <c r="A4916" t="s">
        <v>5607</v>
      </c>
      <c r="B4916">
        <v>1</v>
      </c>
    </row>
    <row r="4917" spans="1:2" x14ac:dyDescent="0.3">
      <c r="A4917" t="s">
        <v>3585</v>
      </c>
      <c r="B4917">
        <v>2</v>
      </c>
    </row>
    <row r="4918" spans="1:2" x14ac:dyDescent="0.3">
      <c r="A4918" t="s">
        <v>4860</v>
      </c>
      <c r="B4918">
        <v>1</v>
      </c>
    </row>
    <row r="4919" spans="1:2" x14ac:dyDescent="0.3">
      <c r="A4919" t="s">
        <v>5658</v>
      </c>
      <c r="B4919">
        <v>1</v>
      </c>
    </row>
    <row r="4920" spans="1:2" x14ac:dyDescent="0.3">
      <c r="A4920" t="s">
        <v>2271</v>
      </c>
      <c r="B4920">
        <v>1</v>
      </c>
    </row>
    <row r="4921" spans="1:2" x14ac:dyDescent="0.3">
      <c r="A4921" t="s">
        <v>3155</v>
      </c>
      <c r="B4921">
        <v>1</v>
      </c>
    </row>
    <row r="4922" spans="1:2" x14ac:dyDescent="0.3">
      <c r="A4922" t="s">
        <v>5403</v>
      </c>
      <c r="B4922">
        <v>1</v>
      </c>
    </row>
    <row r="4923" spans="1:2" x14ac:dyDescent="0.3">
      <c r="A4923" t="s">
        <v>1829</v>
      </c>
      <c r="B4923">
        <v>2</v>
      </c>
    </row>
    <row r="4924" spans="1:2" x14ac:dyDescent="0.3">
      <c r="A4924" t="s">
        <v>1437</v>
      </c>
      <c r="B4924">
        <v>2</v>
      </c>
    </row>
    <row r="4925" spans="1:2" x14ac:dyDescent="0.3">
      <c r="A4925" t="s">
        <v>6023</v>
      </c>
      <c r="B4925">
        <v>1</v>
      </c>
    </row>
    <row r="4926" spans="1:2" x14ac:dyDescent="0.3">
      <c r="A4926" t="s">
        <v>733</v>
      </c>
      <c r="B4926">
        <v>2</v>
      </c>
    </row>
    <row r="4927" spans="1:2" x14ac:dyDescent="0.3">
      <c r="A4927" t="s">
        <v>4130</v>
      </c>
      <c r="B4927">
        <v>1</v>
      </c>
    </row>
    <row r="4928" spans="1:2" x14ac:dyDescent="0.3">
      <c r="A4928" t="s">
        <v>180</v>
      </c>
      <c r="B4928">
        <v>2</v>
      </c>
    </row>
    <row r="4929" spans="1:2" x14ac:dyDescent="0.3">
      <c r="A4929" t="s">
        <v>2945</v>
      </c>
      <c r="B4929">
        <v>3</v>
      </c>
    </row>
    <row r="4930" spans="1:2" x14ac:dyDescent="0.3">
      <c r="A4930" t="s">
        <v>2019</v>
      </c>
      <c r="B4930">
        <v>2</v>
      </c>
    </row>
    <row r="4931" spans="1:2" x14ac:dyDescent="0.3">
      <c r="A4931" t="s">
        <v>1258</v>
      </c>
      <c r="B4931">
        <v>1</v>
      </c>
    </row>
    <row r="4932" spans="1:2" x14ac:dyDescent="0.3">
      <c r="A4932" t="s">
        <v>2452</v>
      </c>
      <c r="B4932">
        <v>2</v>
      </c>
    </row>
    <row r="4933" spans="1:2" x14ac:dyDescent="0.3">
      <c r="A4933" t="s">
        <v>1264</v>
      </c>
      <c r="B4933">
        <v>2</v>
      </c>
    </row>
    <row r="4934" spans="1:2" x14ac:dyDescent="0.3">
      <c r="A4934" t="s">
        <v>5969</v>
      </c>
      <c r="B4934">
        <v>1</v>
      </c>
    </row>
    <row r="4935" spans="1:2" x14ac:dyDescent="0.3">
      <c r="A4935" t="s">
        <v>5311</v>
      </c>
      <c r="B4935">
        <v>1</v>
      </c>
    </row>
    <row r="4936" spans="1:2" x14ac:dyDescent="0.3">
      <c r="A4936" t="s">
        <v>4947</v>
      </c>
      <c r="B4936">
        <v>1</v>
      </c>
    </row>
    <row r="4937" spans="1:2" x14ac:dyDescent="0.3">
      <c r="A4937" t="s">
        <v>3795</v>
      </c>
      <c r="B4937">
        <v>1</v>
      </c>
    </row>
    <row r="4938" spans="1:2" x14ac:dyDescent="0.3">
      <c r="A4938" t="s">
        <v>533</v>
      </c>
      <c r="B4938">
        <v>3</v>
      </c>
    </row>
    <row r="4939" spans="1:2" x14ac:dyDescent="0.3">
      <c r="A4939" t="s">
        <v>6019</v>
      </c>
      <c r="B4939">
        <v>1</v>
      </c>
    </row>
    <row r="4940" spans="1:2" x14ac:dyDescent="0.3">
      <c r="A4940" t="s">
        <v>4701</v>
      </c>
      <c r="B4940">
        <v>2</v>
      </c>
    </row>
    <row r="4941" spans="1:2" x14ac:dyDescent="0.3">
      <c r="A4941" t="s">
        <v>5718</v>
      </c>
      <c r="B4941">
        <v>2</v>
      </c>
    </row>
    <row r="4942" spans="1:2" x14ac:dyDescent="0.3">
      <c r="A4942" t="s">
        <v>178</v>
      </c>
      <c r="B4942">
        <v>2</v>
      </c>
    </row>
    <row r="4943" spans="1:2" x14ac:dyDescent="0.3">
      <c r="A4943" t="s">
        <v>4862</v>
      </c>
      <c r="B4943">
        <v>1</v>
      </c>
    </row>
    <row r="4944" spans="1:2" x14ac:dyDescent="0.3">
      <c r="A4944" t="s">
        <v>3253</v>
      </c>
      <c r="B4944">
        <v>1</v>
      </c>
    </row>
    <row r="4945" spans="1:2" x14ac:dyDescent="0.3">
      <c r="A4945" t="s">
        <v>5409</v>
      </c>
      <c r="B4945">
        <v>2</v>
      </c>
    </row>
    <row r="4946" spans="1:2" x14ac:dyDescent="0.3">
      <c r="A4946" t="s">
        <v>3954</v>
      </c>
      <c r="B4946">
        <v>2</v>
      </c>
    </row>
    <row r="4947" spans="1:2" x14ac:dyDescent="0.3">
      <c r="A4947" t="s">
        <v>2789</v>
      </c>
      <c r="B4947">
        <v>1</v>
      </c>
    </row>
    <row r="4948" spans="1:2" x14ac:dyDescent="0.3">
      <c r="A4948" t="s">
        <v>1661</v>
      </c>
      <c r="B4948">
        <v>1</v>
      </c>
    </row>
    <row r="4949" spans="1:2" x14ac:dyDescent="0.3">
      <c r="A4949" t="s">
        <v>4414</v>
      </c>
      <c r="B4949">
        <v>2</v>
      </c>
    </row>
    <row r="4950" spans="1:2" x14ac:dyDescent="0.3">
      <c r="A4950" t="s">
        <v>3821</v>
      </c>
      <c r="B4950">
        <v>3</v>
      </c>
    </row>
    <row r="4951" spans="1:2" x14ac:dyDescent="0.3">
      <c r="A4951" t="s">
        <v>5730</v>
      </c>
      <c r="B4951">
        <v>1</v>
      </c>
    </row>
    <row r="4952" spans="1:2" x14ac:dyDescent="0.3">
      <c r="A4952" t="s">
        <v>3416</v>
      </c>
      <c r="B4952">
        <v>1</v>
      </c>
    </row>
    <row r="4953" spans="1:2" x14ac:dyDescent="0.3">
      <c r="A4953" t="s">
        <v>4648</v>
      </c>
      <c r="B4953">
        <v>1</v>
      </c>
    </row>
    <row r="4954" spans="1:2" x14ac:dyDescent="0.3">
      <c r="A4954" t="s">
        <v>3711</v>
      </c>
      <c r="B4954">
        <v>1</v>
      </c>
    </row>
    <row r="4955" spans="1:2" x14ac:dyDescent="0.3">
      <c r="A4955" t="s">
        <v>3350</v>
      </c>
      <c r="B4955">
        <v>1</v>
      </c>
    </row>
    <row r="4956" spans="1:2" x14ac:dyDescent="0.3">
      <c r="A4956" t="s">
        <v>2054</v>
      </c>
      <c r="B4956">
        <v>2</v>
      </c>
    </row>
    <row r="4957" spans="1:2" x14ac:dyDescent="0.3">
      <c r="A4957" t="s">
        <v>3763</v>
      </c>
      <c r="B4957">
        <v>1</v>
      </c>
    </row>
    <row r="4958" spans="1:2" x14ac:dyDescent="0.3">
      <c r="A4958" t="s">
        <v>1063</v>
      </c>
      <c r="B4958">
        <v>2</v>
      </c>
    </row>
    <row r="4959" spans="1:2" x14ac:dyDescent="0.3">
      <c r="A4959" t="s">
        <v>3741</v>
      </c>
      <c r="B4959">
        <v>1</v>
      </c>
    </row>
    <row r="4960" spans="1:2" x14ac:dyDescent="0.3">
      <c r="A4960" t="s">
        <v>1038</v>
      </c>
      <c r="B4960">
        <v>1</v>
      </c>
    </row>
    <row r="4961" spans="1:2" x14ac:dyDescent="0.3">
      <c r="A4961" t="s">
        <v>3727</v>
      </c>
      <c r="B4961">
        <v>2</v>
      </c>
    </row>
    <row r="4962" spans="1:2" x14ac:dyDescent="0.3">
      <c r="A4962" t="s">
        <v>2772</v>
      </c>
      <c r="B4962">
        <v>2</v>
      </c>
    </row>
    <row r="4963" spans="1:2" x14ac:dyDescent="0.3">
      <c r="A4963" t="s">
        <v>1306</v>
      </c>
      <c r="B4963">
        <v>2</v>
      </c>
    </row>
    <row r="4964" spans="1:2" x14ac:dyDescent="0.3">
      <c r="A4964" t="s">
        <v>908</v>
      </c>
      <c r="B4964">
        <v>1</v>
      </c>
    </row>
    <row r="4965" spans="1:2" x14ac:dyDescent="0.3">
      <c r="A4965" t="s">
        <v>3202</v>
      </c>
      <c r="B4965">
        <v>1</v>
      </c>
    </row>
    <row r="4966" spans="1:2" x14ac:dyDescent="0.3">
      <c r="A4966" t="s">
        <v>736</v>
      </c>
      <c r="B4966">
        <v>1</v>
      </c>
    </row>
    <row r="4967" spans="1:2" x14ac:dyDescent="0.3">
      <c r="A4967" t="s">
        <v>2160</v>
      </c>
      <c r="B4967">
        <v>1</v>
      </c>
    </row>
    <row r="4968" spans="1:2" x14ac:dyDescent="0.3">
      <c r="A4968" t="s">
        <v>3606</v>
      </c>
      <c r="B4968">
        <v>3</v>
      </c>
    </row>
    <row r="4969" spans="1:2" x14ac:dyDescent="0.3">
      <c r="A4969" t="s">
        <v>4724</v>
      </c>
      <c r="B4969">
        <v>1</v>
      </c>
    </row>
    <row r="4970" spans="1:2" x14ac:dyDescent="0.3">
      <c r="A4970" t="s">
        <v>2216</v>
      </c>
      <c r="B4970">
        <v>1</v>
      </c>
    </row>
    <row r="4971" spans="1:2" x14ac:dyDescent="0.3">
      <c r="A4971" t="s">
        <v>1211</v>
      </c>
      <c r="B4971">
        <v>2</v>
      </c>
    </row>
    <row r="4972" spans="1:2" x14ac:dyDescent="0.3">
      <c r="A4972" t="s">
        <v>2045</v>
      </c>
      <c r="B4972">
        <v>2</v>
      </c>
    </row>
    <row r="4973" spans="1:2" x14ac:dyDescent="0.3">
      <c r="A4973" t="s">
        <v>2001</v>
      </c>
      <c r="B4973">
        <v>2</v>
      </c>
    </row>
    <row r="4974" spans="1:2" x14ac:dyDescent="0.3">
      <c r="A4974" t="s">
        <v>5747</v>
      </c>
      <c r="B4974">
        <v>1</v>
      </c>
    </row>
    <row r="4975" spans="1:2" x14ac:dyDescent="0.3">
      <c r="A4975" t="s">
        <v>5638</v>
      </c>
      <c r="B4975">
        <v>1</v>
      </c>
    </row>
    <row r="4976" spans="1:2" x14ac:dyDescent="0.3">
      <c r="A4976" t="s">
        <v>4408</v>
      </c>
      <c r="B4976">
        <v>1</v>
      </c>
    </row>
    <row r="4977" spans="1:2" x14ac:dyDescent="0.3">
      <c r="A4977" t="s">
        <v>427</v>
      </c>
      <c r="B4977">
        <v>1</v>
      </c>
    </row>
    <row r="4978" spans="1:2" x14ac:dyDescent="0.3">
      <c r="A4978" t="s">
        <v>823</v>
      </c>
      <c r="B4978">
        <v>1</v>
      </c>
    </row>
    <row r="4979" spans="1:2" x14ac:dyDescent="0.3">
      <c r="A4979" t="s">
        <v>257</v>
      </c>
      <c r="B4979">
        <v>2</v>
      </c>
    </row>
    <row r="4980" spans="1:2" x14ac:dyDescent="0.3">
      <c r="A4980" t="s">
        <v>4376</v>
      </c>
      <c r="B4980">
        <v>1</v>
      </c>
    </row>
    <row r="4981" spans="1:2" x14ac:dyDescent="0.3">
      <c r="A4981" t="s">
        <v>3658</v>
      </c>
      <c r="B4981">
        <v>1</v>
      </c>
    </row>
    <row r="4982" spans="1:2" x14ac:dyDescent="0.3">
      <c r="A4982" t="s">
        <v>1586</v>
      </c>
      <c r="B4982">
        <v>2</v>
      </c>
    </row>
    <row r="4983" spans="1:2" x14ac:dyDescent="0.3">
      <c r="A4983" t="s">
        <v>4384</v>
      </c>
      <c r="B4983">
        <v>1</v>
      </c>
    </row>
    <row r="4984" spans="1:2" x14ac:dyDescent="0.3">
      <c r="A4984" t="s">
        <v>2336</v>
      </c>
      <c r="B4984">
        <v>2</v>
      </c>
    </row>
    <row r="4985" spans="1:2" x14ac:dyDescent="0.3">
      <c r="A4985" t="s">
        <v>1344</v>
      </c>
      <c r="B4985">
        <v>1</v>
      </c>
    </row>
    <row r="4986" spans="1:2" x14ac:dyDescent="0.3">
      <c r="A4986" t="s">
        <v>5619</v>
      </c>
      <c r="B4986">
        <v>1</v>
      </c>
    </row>
    <row r="4987" spans="1:2" x14ac:dyDescent="0.3">
      <c r="A4987" t="s">
        <v>91</v>
      </c>
      <c r="B4987">
        <v>1</v>
      </c>
    </row>
    <row r="4988" spans="1:2" x14ac:dyDescent="0.3">
      <c r="A4988" t="s">
        <v>2667</v>
      </c>
      <c r="B4988">
        <v>2</v>
      </c>
    </row>
    <row r="4989" spans="1:2" x14ac:dyDescent="0.3">
      <c r="A4989" t="s">
        <v>1188</v>
      </c>
      <c r="B4989">
        <v>1</v>
      </c>
    </row>
    <row r="4990" spans="1:2" x14ac:dyDescent="0.3">
      <c r="A4990" t="s">
        <v>4094</v>
      </c>
      <c r="B4990">
        <v>2</v>
      </c>
    </row>
    <row r="4991" spans="1:2" x14ac:dyDescent="0.3">
      <c r="A4991" t="s">
        <v>730</v>
      </c>
      <c r="B4991">
        <v>3</v>
      </c>
    </row>
    <row r="4992" spans="1:2" x14ac:dyDescent="0.3">
      <c r="A4992" t="s">
        <v>4391</v>
      </c>
      <c r="B4992">
        <v>2</v>
      </c>
    </row>
    <row r="4993" spans="1:2" x14ac:dyDescent="0.3">
      <c r="A4993" t="s">
        <v>4009</v>
      </c>
      <c r="B4993">
        <v>1</v>
      </c>
    </row>
    <row r="4994" spans="1:2" x14ac:dyDescent="0.3">
      <c r="A4994" t="s">
        <v>659</v>
      </c>
      <c r="B4994">
        <v>1</v>
      </c>
    </row>
    <row r="4995" spans="1:2" x14ac:dyDescent="0.3">
      <c r="A4995" t="s">
        <v>1374</v>
      </c>
      <c r="B4995">
        <v>1</v>
      </c>
    </row>
    <row r="4996" spans="1:2" x14ac:dyDescent="0.3">
      <c r="A4996" t="s">
        <v>227</v>
      </c>
      <c r="B4996">
        <v>3</v>
      </c>
    </row>
    <row r="4997" spans="1:2" x14ac:dyDescent="0.3">
      <c r="A4997" t="s">
        <v>943</v>
      </c>
      <c r="B4997">
        <v>3</v>
      </c>
    </row>
    <row r="4998" spans="1:2" x14ac:dyDescent="0.3">
      <c r="A4998" t="s">
        <v>3380</v>
      </c>
      <c r="B4998">
        <v>4</v>
      </c>
    </row>
    <row r="4999" spans="1:2" x14ac:dyDescent="0.3">
      <c r="A4999" t="s">
        <v>2738</v>
      </c>
      <c r="B4999">
        <v>1</v>
      </c>
    </row>
    <row r="5000" spans="1:2" x14ac:dyDescent="0.3">
      <c r="A5000" t="s">
        <v>5069</v>
      </c>
      <c r="B5000">
        <v>1</v>
      </c>
    </row>
    <row r="5001" spans="1:2" x14ac:dyDescent="0.3">
      <c r="A5001" t="s">
        <v>1091</v>
      </c>
      <c r="B5001">
        <v>1</v>
      </c>
    </row>
    <row r="5002" spans="1:2" x14ac:dyDescent="0.3">
      <c r="A5002" t="s">
        <v>781</v>
      </c>
      <c r="B5002">
        <v>3</v>
      </c>
    </row>
    <row r="5003" spans="1:2" x14ac:dyDescent="0.3">
      <c r="A5003" t="s">
        <v>4352</v>
      </c>
      <c r="B5003">
        <v>2</v>
      </c>
    </row>
    <row r="5004" spans="1:2" x14ac:dyDescent="0.3">
      <c r="A5004" t="s">
        <v>800</v>
      </c>
      <c r="B5004">
        <v>1</v>
      </c>
    </row>
    <row r="5005" spans="1:2" x14ac:dyDescent="0.3">
      <c r="A5005" t="s">
        <v>1947</v>
      </c>
      <c r="B5005">
        <v>2</v>
      </c>
    </row>
    <row r="5006" spans="1:2" x14ac:dyDescent="0.3">
      <c r="A5006" t="s">
        <v>1839</v>
      </c>
      <c r="B5006">
        <v>2</v>
      </c>
    </row>
    <row r="5007" spans="1:2" x14ac:dyDescent="0.3">
      <c r="A5007" t="s">
        <v>4746</v>
      </c>
      <c r="B5007">
        <v>1</v>
      </c>
    </row>
    <row r="5008" spans="1:2" x14ac:dyDescent="0.3">
      <c r="A5008" t="s">
        <v>1645</v>
      </c>
      <c r="B5008">
        <v>2</v>
      </c>
    </row>
    <row r="5009" spans="1:2" x14ac:dyDescent="0.3">
      <c r="A5009" t="s">
        <v>886</v>
      </c>
      <c r="B5009">
        <v>5</v>
      </c>
    </row>
    <row r="5010" spans="1:2" x14ac:dyDescent="0.3">
      <c r="A5010" t="s">
        <v>4455</v>
      </c>
      <c r="B5010">
        <v>1</v>
      </c>
    </row>
    <row r="5011" spans="1:2" x14ac:dyDescent="0.3">
      <c r="A5011" t="s">
        <v>2600</v>
      </c>
      <c r="B5011">
        <v>2</v>
      </c>
    </row>
    <row r="5012" spans="1:2" x14ac:dyDescent="0.3">
      <c r="A5012" t="s">
        <v>2114</v>
      </c>
      <c r="B5012">
        <v>1</v>
      </c>
    </row>
    <row r="5013" spans="1:2" x14ac:dyDescent="0.3">
      <c r="A5013" t="s">
        <v>1372</v>
      </c>
      <c r="B5013">
        <v>1</v>
      </c>
    </row>
    <row r="5014" spans="1:2" x14ac:dyDescent="0.3">
      <c r="A5014" t="s">
        <v>3268</v>
      </c>
      <c r="B5014">
        <v>3</v>
      </c>
    </row>
    <row r="5015" spans="1:2" x14ac:dyDescent="0.3">
      <c r="A5015" t="s">
        <v>5563</v>
      </c>
      <c r="B5015">
        <v>1</v>
      </c>
    </row>
    <row r="5016" spans="1:2" x14ac:dyDescent="0.3">
      <c r="A5016" t="s">
        <v>4769</v>
      </c>
      <c r="B5016">
        <v>1</v>
      </c>
    </row>
    <row r="5017" spans="1:2" x14ac:dyDescent="0.3">
      <c r="A5017" t="s">
        <v>5642</v>
      </c>
      <c r="B5017">
        <v>3</v>
      </c>
    </row>
    <row r="5018" spans="1:2" x14ac:dyDescent="0.3">
      <c r="A5018" t="s">
        <v>4914</v>
      </c>
      <c r="B5018">
        <v>1</v>
      </c>
    </row>
    <row r="5019" spans="1:2" x14ac:dyDescent="0.3">
      <c r="A5019" t="s">
        <v>5213</v>
      </c>
      <c r="B5019">
        <v>1</v>
      </c>
    </row>
    <row r="5020" spans="1:2" x14ac:dyDescent="0.3">
      <c r="A5020" t="s">
        <v>4883</v>
      </c>
      <c r="B5020">
        <v>4</v>
      </c>
    </row>
    <row r="5021" spans="1:2" x14ac:dyDescent="0.3">
      <c r="A5021" t="s">
        <v>4683</v>
      </c>
      <c r="B5021">
        <v>3</v>
      </c>
    </row>
    <row r="5022" spans="1:2" x14ac:dyDescent="0.3">
      <c r="A5022" t="s">
        <v>1854</v>
      </c>
      <c r="B5022">
        <v>5</v>
      </c>
    </row>
    <row r="5023" spans="1:2" x14ac:dyDescent="0.3">
      <c r="A5023" t="s">
        <v>887</v>
      </c>
      <c r="B5023">
        <v>2</v>
      </c>
    </row>
    <row r="5024" spans="1:2" x14ac:dyDescent="0.3">
      <c r="A5024" t="s">
        <v>3405</v>
      </c>
      <c r="B5024">
        <v>1</v>
      </c>
    </row>
    <row r="5025" spans="1:2" x14ac:dyDescent="0.3">
      <c r="A5025" t="s">
        <v>4176</v>
      </c>
      <c r="B5025">
        <v>1</v>
      </c>
    </row>
    <row r="5026" spans="1:2" x14ac:dyDescent="0.3">
      <c r="A5026" t="s">
        <v>5284</v>
      </c>
      <c r="B5026">
        <v>1</v>
      </c>
    </row>
    <row r="5027" spans="1:2" x14ac:dyDescent="0.3">
      <c r="A5027" t="s">
        <v>5139</v>
      </c>
      <c r="B5027">
        <v>1</v>
      </c>
    </row>
    <row r="5028" spans="1:2" x14ac:dyDescent="0.3">
      <c r="A5028" t="s">
        <v>2333</v>
      </c>
      <c r="B5028">
        <v>3</v>
      </c>
    </row>
    <row r="5029" spans="1:2" x14ac:dyDescent="0.3">
      <c r="A5029" t="s">
        <v>2046</v>
      </c>
      <c r="B5029">
        <v>1</v>
      </c>
    </row>
    <row r="5030" spans="1:2" x14ac:dyDescent="0.3">
      <c r="A5030" t="s">
        <v>5509</v>
      </c>
      <c r="B5030">
        <v>1</v>
      </c>
    </row>
    <row r="5031" spans="1:2" x14ac:dyDescent="0.3">
      <c r="A5031" t="s">
        <v>2201</v>
      </c>
      <c r="B5031">
        <v>2</v>
      </c>
    </row>
    <row r="5032" spans="1:2" x14ac:dyDescent="0.3">
      <c r="A5032" t="s">
        <v>3425</v>
      </c>
      <c r="B5032">
        <v>1</v>
      </c>
    </row>
    <row r="5033" spans="1:2" x14ac:dyDescent="0.3">
      <c r="A5033" t="s">
        <v>2813</v>
      </c>
      <c r="B5033">
        <v>2</v>
      </c>
    </row>
    <row r="5034" spans="1:2" x14ac:dyDescent="0.3">
      <c r="A5034" t="s">
        <v>543</v>
      </c>
      <c r="B5034">
        <v>1</v>
      </c>
    </row>
    <row r="5035" spans="1:2" x14ac:dyDescent="0.3">
      <c r="A5035" t="s">
        <v>5661</v>
      </c>
      <c r="B5035">
        <v>1</v>
      </c>
    </row>
    <row r="5036" spans="1:2" x14ac:dyDescent="0.3">
      <c r="A5036" t="s">
        <v>3673</v>
      </c>
      <c r="B5036">
        <v>1</v>
      </c>
    </row>
    <row r="5037" spans="1:2" x14ac:dyDescent="0.3">
      <c r="A5037" t="s">
        <v>463</v>
      </c>
      <c r="B5037">
        <v>2</v>
      </c>
    </row>
    <row r="5038" spans="1:2" x14ac:dyDescent="0.3">
      <c r="A5038" t="s">
        <v>3553</v>
      </c>
      <c r="B5038">
        <v>1</v>
      </c>
    </row>
    <row r="5039" spans="1:2" x14ac:dyDescent="0.3">
      <c r="A5039" t="s">
        <v>1629</v>
      </c>
      <c r="B5039">
        <v>1</v>
      </c>
    </row>
    <row r="5040" spans="1:2" x14ac:dyDescent="0.3">
      <c r="A5040" t="s">
        <v>2423</v>
      </c>
      <c r="B5040">
        <v>1</v>
      </c>
    </row>
    <row r="5041" spans="1:2" x14ac:dyDescent="0.3">
      <c r="A5041" t="s">
        <v>3677</v>
      </c>
      <c r="B5041">
        <v>1</v>
      </c>
    </row>
    <row r="5042" spans="1:2" x14ac:dyDescent="0.3">
      <c r="A5042" t="s">
        <v>3869</v>
      </c>
      <c r="B5042">
        <v>1</v>
      </c>
    </row>
    <row r="5043" spans="1:2" x14ac:dyDescent="0.3">
      <c r="A5043" t="s">
        <v>150</v>
      </c>
      <c r="B5043">
        <v>3</v>
      </c>
    </row>
    <row r="5044" spans="1:2" x14ac:dyDescent="0.3">
      <c r="A5044" t="s">
        <v>439</v>
      </c>
      <c r="B5044">
        <v>3</v>
      </c>
    </row>
    <row r="5045" spans="1:2" x14ac:dyDescent="0.3">
      <c r="A5045" t="s">
        <v>4481</v>
      </c>
      <c r="B5045">
        <v>1</v>
      </c>
    </row>
    <row r="5046" spans="1:2" x14ac:dyDescent="0.3">
      <c r="A5046" t="s">
        <v>5809</v>
      </c>
      <c r="B5046">
        <v>1</v>
      </c>
    </row>
    <row r="5047" spans="1:2" x14ac:dyDescent="0.3">
      <c r="A5047" t="s">
        <v>3196</v>
      </c>
      <c r="B5047">
        <v>2</v>
      </c>
    </row>
    <row r="5048" spans="1:2" x14ac:dyDescent="0.3">
      <c r="A5048" t="s">
        <v>1873</v>
      </c>
      <c r="B5048">
        <v>1</v>
      </c>
    </row>
    <row r="5049" spans="1:2" x14ac:dyDescent="0.3">
      <c r="A5049" t="s">
        <v>5218</v>
      </c>
      <c r="B5049">
        <v>4</v>
      </c>
    </row>
    <row r="5050" spans="1:2" x14ac:dyDescent="0.3">
      <c r="A5050" t="s">
        <v>5583</v>
      </c>
      <c r="B5050">
        <v>1</v>
      </c>
    </row>
    <row r="5051" spans="1:2" x14ac:dyDescent="0.3">
      <c r="A5051" t="s">
        <v>1370</v>
      </c>
      <c r="B5051">
        <v>1</v>
      </c>
    </row>
    <row r="5052" spans="1:2" x14ac:dyDescent="0.3">
      <c r="A5052" t="s">
        <v>4039</v>
      </c>
      <c r="B5052">
        <v>1</v>
      </c>
    </row>
    <row r="5053" spans="1:2" x14ac:dyDescent="0.3">
      <c r="A5053" t="s">
        <v>5851</v>
      </c>
      <c r="B5053">
        <v>1</v>
      </c>
    </row>
    <row r="5054" spans="1:2" x14ac:dyDescent="0.3">
      <c r="A5054" t="s">
        <v>2964</v>
      </c>
      <c r="B5054">
        <v>2</v>
      </c>
    </row>
    <row r="5055" spans="1:2" x14ac:dyDescent="0.3">
      <c r="A5055" t="s">
        <v>4085</v>
      </c>
      <c r="B5055">
        <v>2</v>
      </c>
    </row>
    <row r="5056" spans="1:2" x14ac:dyDescent="0.3">
      <c r="A5056" t="s">
        <v>1567</v>
      </c>
      <c r="B5056">
        <v>1</v>
      </c>
    </row>
    <row r="5057" spans="1:2" x14ac:dyDescent="0.3">
      <c r="A5057" t="s">
        <v>1691</v>
      </c>
      <c r="B5057">
        <v>4</v>
      </c>
    </row>
    <row r="5058" spans="1:2" x14ac:dyDescent="0.3">
      <c r="A5058" t="s">
        <v>5307</v>
      </c>
      <c r="B5058">
        <v>1</v>
      </c>
    </row>
    <row r="5059" spans="1:2" x14ac:dyDescent="0.3">
      <c r="A5059" t="s">
        <v>809</v>
      </c>
      <c r="B5059">
        <v>2</v>
      </c>
    </row>
    <row r="5060" spans="1:2" x14ac:dyDescent="0.3">
      <c r="A5060" t="s">
        <v>3216</v>
      </c>
      <c r="B5060">
        <v>2</v>
      </c>
    </row>
    <row r="5061" spans="1:2" x14ac:dyDescent="0.3">
      <c r="A5061" t="s">
        <v>5067</v>
      </c>
      <c r="B5061">
        <v>2</v>
      </c>
    </row>
    <row r="5062" spans="1:2" x14ac:dyDescent="0.3">
      <c r="A5062" t="s">
        <v>2372</v>
      </c>
      <c r="B5062">
        <v>3</v>
      </c>
    </row>
    <row r="5063" spans="1:2" x14ac:dyDescent="0.3">
      <c r="A5063" t="s">
        <v>3637</v>
      </c>
      <c r="B5063">
        <v>2</v>
      </c>
    </row>
    <row r="5064" spans="1:2" x14ac:dyDescent="0.3">
      <c r="A5064" t="s">
        <v>2194</v>
      </c>
      <c r="B5064">
        <v>2</v>
      </c>
    </row>
    <row r="5065" spans="1:2" x14ac:dyDescent="0.3">
      <c r="A5065" t="s">
        <v>548</v>
      </c>
      <c r="B5065">
        <v>2</v>
      </c>
    </row>
    <row r="5066" spans="1:2" x14ac:dyDescent="0.3">
      <c r="A5066" t="s">
        <v>3239</v>
      </c>
      <c r="B5066">
        <v>2</v>
      </c>
    </row>
    <row r="5067" spans="1:2" x14ac:dyDescent="0.3">
      <c r="A5067" t="s">
        <v>622</v>
      </c>
      <c r="B5067">
        <v>3</v>
      </c>
    </row>
    <row r="5068" spans="1:2" x14ac:dyDescent="0.3">
      <c r="A5068" t="s">
        <v>6011</v>
      </c>
      <c r="B5068">
        <v>1</v>
      </c>
    </row>
    <row r="5069" spans="1:2" x14ac:dyDescent="0.3">
      <c r="A5069" t="s">
        <v>4075</v>
      </c>
      <c r="B5069">
        <v>2</v>
      </c>
    </row>
    <row r="5070" spans="1:2" x14ac:dyDescent="0.3">
      <c r="A5070" t="s">
        <v>572</v>
      </c>
      <c r="B5070">
        <v>2</v>
      </c>
    </row>
    <row r="5071" spans="1:2" x14ac:dyDescent="0.3">
      <c r="A5071" t="s">
        <v>2927</v>
      </c>
      <c r="B5071">
        <v>1</v>
      </c>
    </row>
    <row r="5072" spans="1:2" x14ac:dyDescent="0.3">
      <c r="A5072" t="s">
        <v>3489</v>
      </c>
      <c r="B5072">
        <v>1</v>
      </c>
    </row>
    <row r="5073" spans="1:2" x14ac:dyDescent="0.3">
      <c r="A5073" t="s">
        <v>5545</v>
      </c>
      <c r="B5073">
        <v>1</v>
      </c>
    </row>
    <row r="5074" spans="1:2" x14ac:dyDescent="0.3">
      <c r="A5074" t="s">
        <v>4822</v>
      </c>
      <c r="B5074">
        <v>1</v>
      </c>
    </row>
    <row r="5075" spans="1:2" x14ac:dyDescent="0.3">
      <c r="A5075" t="s">
        <v>1541</v>
      </c>
      <c r="B5075">
        <v>1</v>
      </c>
    </row>
    <row r="5076" spans="1:2" x14ac:dyDescent="0.3">
      <c r="A5076" t="s">
        <v>1193</v>
      </c>
      <c r="B5076">
        <v>3</v>
      </c>
    </row>
    <row r="5077" spans="1:2" x14ac:dyDescent="0.3">
      <c r="A5077" t="s">
        <v>230</v>
      </c>
      <c r="B5077">
        <v>2</v>
      </c>
    </row>
    <row r="5078" spans="1:2" x14ac:dyDescent="0.3">
      <c r="A5078" t="s">
        <v>505</v>
      </c>
      <c r="B5078">
        <v>2</v>
      </c>
    </row>
    <row r="5079" spans="1:2" x14ac:dyDescent="0.3">
      <c r="A5079" t="s">
        <v>3442</v>
      </c>
      <c r="B5079">
        <v>1</v>
      </c>
    </row>
    <row r="5080" spans="1:2" x14ac:dyDescent="0.3">
      <c r="A5080" t="s">
        <v>528</v>
      </c>
      <c r="B5080">
        <v>2</v>
      </c>
    </row>
    <row r="5081" spans="1:2" x14ac:dyDescent="0.3">
      <c r="A5081" t="s">
        <v>3068</v>
      </c>
      <c r="B5081">
        <v>3</v>
      </c>
    </row>
    <row r="5082" spans="1:2" x14ac:dyDescent="0.3">
      <c r="A5082" t="s">
        <v>3530</v>
      </c>
      <c r="B5082">
        <v>1</v>
      </c>
    </row>
    <row r="5083" spans="1:2" x14ac:dyDescent="0.3">
      <c r="A5083" t="s">
        <v>3089</v>
      </c>
      <c r="B5083">
        <v>1</v>
      </c>
    </row>
    <row r="5084" spans="1:2" x14ac:dyDescent="0.3">
      <c r="A5084" t="s">
        <v>2140</v>
      </c>
      <c r="B5084">
        <v>2</v>
      </c>
    </row>
    <row r="5085" spans="1:2" x14ac:dyDescent="0.3">
      <c r="A5085" t="s">
        <v>2411</v>
      </c>
      <c r="B5085">
        <v>2</v>
      </c>
    </row>
    <row r="5086" spans="1:2" x14ac:dyDescent="0.3">
      <c r="A5086" t="s">
        <v>3254</v>
      </c>
      <c r="B5086">
        <v>1</v>
      </c>
    </row>
    <row r="5087" spans="1:2" x14ac:dyDescent="0.3">
      <c r="A5087" t="s">
        <v>2473</v>
      </c>
      <c r="B5087">
        <v>2</v>
      </c>
    </row>
    <row r="5088" spans="1:2" x14ac:dyDescent="0.3">
      <c r="A5088" t="s">
        <v>4674</v>
      </c>
      <c r="B5088">
        <v>1</v>
      </c>
    </row>
    <row r="5089" spans="1:2" x14ac:dyDescent="0.3">
      <c r="A5089" t="s">
        <v>202</v>
      </c>
      <c r="B5089">
        <v>5</v>
      </c>
    </row>
    <row r="5090" spans="1:2" x14ac:dyDescent="0.3">
      <c r="A5090" t="s">
        <v>3777</v>
      </c>
      <c r="B5090">
        <v>1</v>
      </c>
    </row>
    <row r="5091" spans="1:2" x14ac:dyDescent="0.3">
      <c r="A5091" t="s">
        <v>791</v>
      </c>
      <c r="B5091">
        <v>3</v>
      </c>
    </row>
    <row r="5092" spans="1:2" x14ac:dyDescent="0.3">
      <c r="A5092" t="s">
        <v>1236</v>
      </c>
      <c r="B5092">
        <v>1</v>
      </c>
    </row>
    <row r="5093" spans="1:2" x14ac:dyDescent="0.3">
      <c r="A5093" t="s">
        <v>2548</v>
      </c>
      <c r="B5093">
        <v>3</v>
      </c>
    </row>
    <row r="5094" spans="1:2" x14ac:dyDescent="0.3">
      <c r="A5094" t="s">
        <v>3124</v>
      </c>
      <c r="B5094">
        <v>2</v>
      </c>
    </row>
    <row r="5095" spans="1:2" x14ac:dyDescent="0.3">
      <c r="A5095" t="s">
        <v>3197</v>
      </c>
      <c r="B5095">
        <v>2</v>
      </c>
    </row>
    <row r="5096" spans="1:2" x14ac:dyDescent="0.3">
      <c r="A5096" t="s">
        <v>3307</v>
      </c>
      <c r="B5096">
        <v>1</v>
      </c>
    </row>
    <row r="5097" spans="1:2" x14ac:dyDescent="0.3">
      <c r="A5097" t="s">
        <v>1782</v>
      </c>
      <c r="B5097">
        <v>3</v>
      </c>
    </row>
    <row r="5098" spans="1:2" x14ac:dyDescent="0.3">
      <c r="A5098" t="s">
        <v>1434</v>
      </c>
      <c r="B5098">
        <v>2</v>
      </c>
    </row>
    <row r="5099" spans="1:2" x14ac:dyDescent="0.3">
      <c r="A5099" t="s">
        <v>5884</v>
      </c>
      <c r="B5099">
        <v>1</v>
      </c>
    </row>
    <row r="5100" spans="1:2" x14ac:dyDescent="0.3">
      <c r="A5100" t="s">
        <v>660</v>
      </c>
      <c r="B5100">
        <v>1</v>
      </c>
    </row>
    <row r="5101" spans="1:2" x14ac:dyDescent="0.3">
      <c r="A5101" t="s">
        <v>5065</v>
      </c>
      <c r="B5101">
        <v>1</v>
      </c>
    </row>
    <row r="5102" spans="1:2" x14ac:dyDescent="0.3">
      <c r="A5102" t="s">
        <v>5988</v>
      </c>
      <c r="B5102">
        <v>1</v>
      </c>
    </row>
    <row r="5103" spans="1:2" x14ac:dyDescent="0.3">
      <c r="A5103" t="s">
        <v>3914</v>
      </c>
      <c r="B5103">
        <v>2</v>
      </c>
    </row>
    <row r="5104" spans="1:2" x14ac:dyDescent="0.3">
      <c r="A5104" t="s">
        <v>1031</v>
      </c>
      <c r="B5104">
        <v>5</v>
      </c>
    </row>
    <row r="5105" spans="1:2" x14ac:dyDescent="0.3">
      <c r="A5105" t="s">
        <v>4985</v>
      </c>
      <c r="B5105">
        <v>2</v>
      </c>
    </row>
    <row r="5106" spans="1:2" x14ac:dyDescent="0.3">
      <c r="A5106" t="s">
        <v>5618</v>
      </c>
      <c r="B5106">
        <v>1</v>
      </c>
    </row>
    <row r="5107" spans="1:2" x14ac:dyDescent="0.3">
      <c r="A5107" t="s">
        <v>3788</v>
      </c>
      <c r="B5107">
        <v>2</v>
      </c>
    </row>
    <row r="5108" spans="1:2" x14ac:dyDescent="0.3">
      <c r="A5108" t="s">
        <v>3070</v>
      </c>
      <c r="B5108">
        <v>1</v>
      </c>
    </row>
    <row r="5109" spans="1:2" x14ac:dyDescent="0.3">
      <c r="A5109" t="s">
        <v>1364</v>
      </c>
      <c r="B5109">
        <v>2</v>
      </c>
    </row>
    <row r="5110" spans="1:2" x14ac:dyDescent="0.3">
      <c r="A5110" t="s">
        <v>5049</v>
      </c>
      <c r="B5110">
        <v>1</v>
      </c>
    </row>
    <row r="5111" spans="1:2" x14ac:dyDescent="0.3">
      <c r="A5111" t="s">
        <v>3256</v>
      </c>
      <c r="B5111">
        <v>3</v>
      </c>
    </row>
    <row r="5112" spans="1:2" x14ac:dyDescent="0.3">
      <c r="A5112" t="s">
        <v>652</v>
      </c>
      <c r="B5112">
        <v>1</v>
      </c>
    </row>
    <row r="5113" spans="1:2" x14ac:dyDescent="0.3">
      <c r="A5113" t="s">
        <v>69</v>
      </c>
      <c r="B5113">
        <v>1</v>
      </c>
    </row>
    <row r="5114" spans="1:2" x14ac:dyDescent="0.3">
      <c r="A5114" t="s">
        <v>3372</v>
      </c>
      <c r="B5114">
        <v>3</v>
      </c>
    </row>
    <row r="5115" spans="1:2" x14ac:dyDescent="0.3">
      <c r="A5115" t="s">
        <v>757</v>
      </c>
      <c r="B5115">
        <v>2</v>
      </c>
    </row>
    <row r="5116" spans="1:2" x14ac:dyDescent="0.3">
      <c r="A5116" t="s">
        <v>5530</v>
      </c>
      <c r="B5116">
        <v>2</v>
      </c>
    </row>
    <row r="5117" spans="1:2" x14ac:dyDescent="0.3">
      <c r="A5117" t="s">
        <v>2017</v>
      </c>
      <c r="B5117">
        <v>2</v>
      </c>
    </row>
    <row r="5118" spans="1:2" x14ac:dyDescent="0.3">
      <c r="A5118" t="s">
        <v>5711</v>
      </c>
      <c r="B5118">
        <v>1</v>
      </c>
    </row>
    <row r="5119" spans="1:2" x14ac:dyDescent="0.3">
      <c r="A5119" t="s">
        <v>1469</v>
      </c>
      <c r="B5119">
        <v>5</v>
      </c>
    </row>
    <row r="5120" spans="1:2" x14ac:dyDescent="0.3">
      <c r="A5120" t="s">
        <v>1697</v>
      </c>
      <c r="B5120">
        <v>3</v>
      </c>
    </row>
    <row r="5121" spans="1:2" x14ac:dyDescent="0.3">
      <c r="A5121" t="s">
        <v>490</v>
      </c>
      <c r="B5121">
        <v>4</v>
      </c>
    </row>
    <row r="5122" spans="1:2" x14ac:dyDescent="0.3">
      <c r="A5122" t="s">
        <v>5960</v>
      </c>
      <c r="B5122">
        <v>1</v>
      </c>
    </row>
    <row r="5123" spans="1:2" x14ac:dyDescent="0.3">
      <c r="A5123" t="s">
        <v>3753</v>
      </c>
      <c r="B5123">
        <v>1</v>
      </c>
    </row>
    <row r="5124" spans="1:2" x14ac:dyDescent="0.3">
      <c r="A5124" t="s">
        <v>2009</v>
      </c>
      <c r="B5124">
        <v>2</v>
      </c>
    </row>
    <row r="5125" spans="1:2" x14ac:dyDescent="0.3">
      <c r="A5125" t="s">
        <v>2442</v>
      </c>
      <c r="B5125">
        <v>2</v>
      </c>
    </row>
    <row r="5126" spans="1:2" x14ac:dyDescent="0.3">
      <c r="A5126" t="s">
        <v>5063</v>
      </c>
      <c r="B5126">
        <v>2</v>
      </c>
    </row>
    <row r="5127" spans="1:2" x14ac:dyDescent="0.3">
      <c r="A5127" t="s">
        <v>409</v>
      </c>
      <c r="B5127">
        <v>3</v>
      </c>
    </row>
    <row r="5128" spans="1:2" x14ac:dyDescent="0.3">
      <c r="A5128" t="s">
        <v>3200</v>
      </c>
      <c r="B5128">
        <v>1</v>
      </c>
    </row>
    <row r="5129" spans="1:2" x14ac:dyDescent="0.3">
      <c r="A5129" t="s">
        <v>3879</v>
      </c>
      <c r="B5129">
        <v>1</v>
      </c>
    </row>
    <row r="5130" spans="1:2" x14ac:dyDescent="0.3">
      <c r="A5130" t="s">
        <v>410</v>
      </c>
      <c r="B5130">
        <v>3</v>
      </c>
    </row>
    <row r="5131" spans="1:2" x14ac:dyDescent="0.3">
      <c r="A5131" t="s">
        <v>5128</v>
      </c>
      <c r="B5131">
        <v>1</v>
      </c>
    </row>
    <row r="5132" spans="1:2" x14ac:dyDescent="0.3">
      <c r="A5132" t="s">
        <v>3400</v>
      </c>
      <c r="B5132">
        <v>1</v>
      </c>
    </row>
    <row r="5133" spans="1:2" x14ac:dyDescent="0.3">
      <c r="A5133" t="s">
        <v>205</v>
      </c>
      <c r="B5133">
        <v>2</v>
      </c>
    </row>
    <row r="5134" spans="1:2" x14ac:dyDescent="0.3">
      <c r="A5134" t="s">
        <v>3999</v>
      </c>
      <c r="B5134">
        <v>2</v>
      </c>
    </row>
    <row r="5135" spans="1:2" x14ac:dyDescent="0.3">
      <c r="A5135" t="s">
        <v>1927</v>
      </c>
      <c r="B5135">
        <v>1</v>
      </c>
    </row>
    <row r="5136" spans="1:2" x14ac:dyDescent="0.3">
      <c r="A5136" t="s">
        <v>4607</v>
      </c>
      <c r="B5136">
        <v>1</v>
      </c>
    </row>
    <row r="5137" spans="1:2" x14ac:dyDescent="0.3">
      <c r="A5137" t="s">
        <v>3850</v>
      </c>
      <c r="B5137">
        <v>2</v>
      </c>
    </row>
    <row r="5138" spans="1:2" x14ac:dyDescent="0.3">
      <c r="A5138" t="s">
        <v>5466</v>
      </c>
      <c r="B5138">
        <v>1</v>
      </c>
    </row>
    <row r="5139" spans="1:2" x14ac:dyDescent="0.3">
      <c r="A5139" t="s">
        <v>5861</v>
      </c>
      <c r="B5139">
        <v>1</v>
      </c>
    </row>
    <row r="5140" spans="1:2" x14ac:dyDescent="0.3">
      <c r="A5140" t="s">
        <v>4997</v>
      </c>
      <c r="B5140">
        <v>2</v>
      </c>
    </row>
    <row r="5141" spans="1:2" x14ac:dyDescent="0.3">
      <c r="A5141" t="s">
        <v>3243</v>
      </c>
      <c r="B5141">
        <v>1</v>
      </c>
    </row>
    <row r="5142" spans="1:2" x14ac:dyDescent="0.3">
      <c r="A5142" t="s">
        <v>3334</v>
      </c>
      <c r="B5142">
        <v>2</v>
      </c>
    </row>
    <row r="5143" spans="1:2" x14ac:dyDescent="0.3">
      <c r="A5143" t="s">
        <v>2379</v>
      </c>
      <c r="B5143">
        <v>1</v>
      </c>
    </row>
    <row r="5144" spans="1:2" x14ac:dyDescent="0.3">
      <c r="A5144" t="s">
        <v>5459</v>
      </c>
      <c r="B5144">
        <v>1</v>
      </c>
    </row>
    <row r="5145" spans="1:2" x14ac:dyDescent="0.3">
      <c r="A5145" t="s">
        <v>2678</v>
      </c>
      <c r="B5145">
        <v>2</v>
      </c>
    </row>
    <row r="5146" spans="1:2" x14ac:dyDescent="0.3">
      <c r="A5146" t="s">
        <v>1234</v>
      </c>
      <c r="B5146">
        <v>1</v>
      </c>
    </row>
    <row r="5147" spans="1:2" x14ac:dyDescent="0.3">
      <c r="A5147" t="s">
        <v>683</v>
      </c>
      <c r="B5147">
        <v>1</v>
      </c>
    </row>
    <row r="5148" spans="1:2" x14ac:dyDescent="0.3">
      <c r="A5148" t="s">
        <v>5073</v>
      </c>
      <c r="B5148">
        <v>1</v>
      </c>
    </row>
    <row r="5149" spans="1:2" x14ac:dyDescent="0.3">
      <c r="A5149" t="s">
        <v>4943</v>
      </c>
      <c r="B5149">
        <v>1</v>
      </c>
    </row>
    <row r="5150" spans="1:2" x14ac:dyDescent="0.3">
      <c r="A5150" t="s">
        <v>3055</v>
      </c>
      <c r="B5150">
        <v>2</v>
      </c>
    </row>
    <row r="5151" spans="1:2" x14ac:dyDescent="0.3">
      <c r="A5151" t="s">
        <v>916</v>
      </c>
      <c r="B5151">
        <v>2</v>
      </c>
    </row>
    <row r="5152" spans="1:2" x14ac:dyDescent="0.3">
      <c r="A5152" t="s">
        <v>5212</v>
      </c>
      <c r="B5152">
        <v>2</v>
      </c>
    </row>
    <row r="5153" spans="1:2" x14ac:dyDescent="0.3">
      <c r="A5153" t="s">
        <v>5726</v>
      </c>
      <c r="B5153">
        <v>1</v>
      </c>
    </row>
    <row r="5154" spans="1:2" x14ac:dyDescent="0.3">
      <c r="A5154" t="s">
        <v>5558</v>
      </c>
      <c r="B5154">
        <v>1</v>
      </c>
    </row>
    <row r="5155" spans="1:2" x14ac:dyDescent="0.3">
      <c r="A5155" t="s">
        <v>3422</v>
      </c>
      <c r="B5155">
        <v>2</v>
      </c>
    </row>
    <row r="5156" spans="1:2" x14ac:dyDescent="0.3">
      <c r="A5156" t="s">
        <v>4432</v>
      </c>
      <c r="B5156">
        <v>1</v>
      </c>
    </row>
    <row r="5157" spans="1:2" x14ac:dyDescent="0.3">
      <c r="A5157" t="s">
        <v>647</v>
      </c>
      <c r="B5157">
        <v>2</v>
      </c>
    </row>
    <row r="5158" spans="1:2" x14ac:dyDescent="0.3">
      <c r="A5158" t="s">
        <v>5721</v>
      </c>
      <c r="B5158">
        <v>1</v>
      </c>
    </row>
    <row r="5159" spans="1:2" x14ac:dyDescent="0.3">
      <c r="A5159" t="s">
        <v>2083</v>
      </c>
      <c r="B5159">
        <v>2</v>
      </c>
    </row>
    <row r="5160" spans="1:2" x14ac:dyDescent="0.3">
      <c r="A5160" t="s">
        <v>1125</v>
      </c>
      <c r="B5160">
        <v>3</v>
      </c>
    </row>
    <row r="5161" spans="1:2" x14ac:dyDescent="0.3">
      <c r="A5161" t="s">
        <v>5755</v>
      </c>
      <c r="B5161">
        <v>1</v>
      </c>
    </row>
    <row r="5162" spans="1:2" x14ac:dyDescent="0.3">
      <c r="A5162" t="s">
        <v>3352</v>
      </c>
      <c r="B5162">
        <v>1</v>
      </c>
    </row>
    <row r="5163" spans="1:2" x14ac:dyDescent="0.3">
      <c r="A5163" t="s">
        <v>3137</v>
      </c>
      <c r="B5163">
        <v>2</v>
      </c>
    </row>
    <row r="5164" spans="1:2" x14ac:dyDescent="0.3">
      <c r="A5164" t="s">
        <v>3814</v>
      </c>
      <c r="B5164">
        <v>2</v>
      </c>
    </row>
    <row r="5165" spans="1:2" x14ac:dyDescent="0.3">
      <c r="A5165" t="s">
        <v>6000</v>
      </c>
      <c r="B5165">
        <v>1</v>
      </c>
    </row>
    <row r="5166" spans="1:2" x14ac:dyDescent="0.3">
      <c r="A5166" t="s">
        <v>2254</v>
      </c>
      <c r="B5166">
        <v>3</v>
      </c>
    </row>
    <row r="5167" spans="1:2" x14ac:dyDescent="0.3">
      <c r="A5167" t="s">
        <v>4916</v>
      </c>
      <c r="B5167">
        <v>1</v>
      </c>
    </row>
    <row r="5168" spans="1:2" x14ac:dyDescent="0.3">
      <c r="A5168" t="s">
        <v>3647</v>
      </c>
      <c r="B5168">
        <v>1</v>
      </c>
    </row>
    <row r="5169" spans="1:2" x14ac:dyDescent="0.3">
      <c r="A5169" t="s">
        <v>5219</v>
      </c>
      <c r="B5169">
        <v>1</v>
      </c>
    </row>
    <row r="5170" spans="1:2" x14ac:dyDescent="0.3">
      <c r="A5170" t="s">
        <v>3970</v>
      </c>
      <c r="B5170">
        <v>1</v>
      </c>
    </row>
    <row r="5171" spans="1:2" x14ac:dyDescent="0.3">
      <c r="A5171" t="s">
        <v>934</v>
      </c>
      <c r="B5171">
        <v>3</v>
      </c>
    </row>
    <row r="5172" spans="1:2" x14ac:dyDescent="0.3">
      <c r="A5172" t="s">
        <v>4609</v>
      </c>
      <c r="B5172">
        <v>1</v>
      </c>
    </row>
    <row r="5173" spans="1:2" x14ac:dyDescent="0.3">
      <c r="A5173" t="s">
        <v>1161</v>
      </c>
      <c r="B5173">
        <v>1</v>
      </c>
    </row>
    <row r="5174" spans="1:2" x14ac:dyDescent="0.3">
      <c r="A5174" t="s">
        <v>194</v>
      </c>
      <c r="B5174">
        <v>1</v>
      </c>
    </row>
    <row r="5175" spans="1:2" x14ac:dyDescent="0.3">
      <c r="A5175" t="s">
        <v>2348</v>
      </c>
      <c r="B5175">
        <v>2</v>
      </c>
    </row>
    <row r="5176" spans="1:2" x14ac:dyDescent="0.3">
      <c r="A5176" t="s">
        <v>1562</v>
      </c>
      <c r="B5176">
        <v>1</v>
      </c>
    </row>
    <row r="5177" spans="1:2" x14ac:dyDescent="0.3">
      <c r="A5177" t="s">
        <v>4278</v>
      </c>
      <c r="B5177">
        <v>2</v>
      </c>
    </row>
    <row r="5178" spans="1:2" x14ac:dyDescent="0.3">
      <c r="A5178" t="s">
        <v>2763</v>
      </c>
      <c r="B5178">
        <v>1</v>
      </c>
    </row>
    <row r="5179" spans="1:2" x14ac:dyDescent="0.3">
      <c r="A5179" t="s">
        <v>5003</v>
      </c>
      <c r="B5179">
        <v>1</v>
      </c>
    </row>
    <row r="5180" spans="1:2" x14ac:dyDescent="0.3">
      <c r="A5180" t="s">
        <v>2774</v>
      </c>
      <c r="B5180">
        <v>2</v>
      </c>
    </row>
    <row r="5181" spans="1:2" x14ac:dyDescent="0.3">
      <c r="A5181" t="s">
        <v>2309</v>
      </c>
      <c r="B5181">
        <v>3</v>
      </c>
    </row>
    <row r="5182" spans="1:2" x14ac:dyDescent="0.3">
      <c r="A5182" t="s">
        <v>3662</v>
      </c>
      <c r="B5182">
        <v>3</v>
      </c>
    </row>
    <row r="5183" spans="1:2" x14ac:dyDescent="0.3">
      <c r="A5183" t="s">
        <v>4678</v>
      </c>
      <c r="B5183">
        <v>3</v>
      </c>
    </row>
    <row r="5184" spans="1:2" x14ac:dyDescent="0.3">
      <c r="A5184" t="s">
        <v>2938</v>
      </c>
      <c r="B5184">
        <v>1</v>
      </c>
    </row>
    <row r="5185" spans="1:2" x14ac:dyDescent="0.3">
      <c r="A5185" t="s">
        <v>2762</v>
      </c>
      <c r="B5185">
        <v>1</v>
      </c>
    </row>
    <row r="5186" spans="1:2" x14ac:dyDescent="0.3">
      <c r="A5186" t="s">
        <v>3099</v>
      </c>
      <c r="B5186">
        <v>2</v>
      </c>
    </row>
    <row r="5187" spans="1:2" x14ac:dyDescent="0.3">
      <c r="A5187" t="s">
        <v>3316</v>
      </c>
      <c r="B5187">
        <v>1</v>
      </c>
    </row>
    <row r="5188" spans="1:2" x14ac:dyDescent="0.3">
      <c r="A5188" t="s">
        <v>2407</v>
      </c>
      <c r="B5188">
        <v>1</v>
      </c>
    </row>
    <row r="5189" spans="1:2" x14ac:dyDescent="0.3">
      <c r="A5189" t="s">
        <v>3868</v>
      </c>
      <c r="B5189">
        <v>1</v>
      </c>
    </row>
    <row r="5190" spans="1:2" x14ac:dyDescent="0.3">
      <c r="A5190" t="s">
        <v>3351</v>
      </c>
      <c r="B5190">
        <v>1</v>
      </c>
    </row>
    <row r="5191" spans="1:2" x14ac:dyDescent="0.3">
      <c r="A5191" t="s">
        <v>2967</v>
      </c>
      <c r="B5191">
        <v>1</v>
      </c>
    </row>
    <row r="5192" spans="1:2" x14ac:dyDescent="0.3">
      <c r="A5192" t="s">
        <v>4087</v>
      </c>
      <c r="B5192">
        <v>3</v>
      </c>
    </row>
    <row r="5193" spans="1:2" x14ac:dyDescent="0.3">
      <c r="A5193" t="s">
        <v>4729</v>
      </c>
      <c r="B5193">
        <v>2</v>
      </c>
    </row>
    <row r="5194" spans="1:2" x14ac:dyDescent="0.3">
      <c r="A5194" t="s">
        <v>4246</v>
      </c>
      <c r="B5194">
        <v>2</v>
      </c>
    </row>
    <row r="5195" spans="1:2" x14ac:dyDescent="0.3">
      <c r="A5195" t="s">
        <v>4533</v>
      </c>
      <c r="B5195">
        <v>3</v>
      </c>
    </row>
    <row r="5196" spans="1:2" x14ac:dyDescent="0.3">
      <c r="A5196" t="s">
        <v>1046</v>
      </c>
      <c r="B5196">
        <v>2</v>
      </c>
    </row>
    <row r="5197" spans="1:2" x14ac:dyDescent="0.3">
      <c r="A5197" t="s">
        <v>4300</v>
      </c>
      <c r="B5197">
        <v>1</v>
      </c>
    </row>
    <row r="5198" spans="1:2" x14ac:dyDescent="0.3">
      <c r="A5198" t="s">
        <v>1272</v>
      </c>
      <c r="B5198">
        <v>1</v>
      </c>
    </row>
    <row r="5199" spans="1:2" x14ac:dyDescent="0.3">
      <c r="A5199" t="s">
        <v>2603</v>
      </c>
      <c r="B5199">
        <v>1</v>
      </c>
    </row>
    <row r="5200" spans="1:2" x14ac:dyDescent="0.3">
      <c r="A5200" t="s">
        <v>1924</v>
      </c>
      <c r="B5200">
        <v>2</v>
      </c>
    </row>
    <row r="5201" spans="1:2" x14ac:dyDescent="0.3">
      <c r="A5201" t="s">
        <v>3244</v>
      </c>
      <c r="B5201">
        <v>3</v>
      </c>
    </row>
    <row r="5202" spans="1:2" x14ac:dyDescent="0.3">
      <c r="A5202" t="s">
        <v>2276</v>
      </c>
      <c r="B5202">
        <v>2</v>
      </c>
    </row>
    <row r="5203" spans="1:2" x14ac:dyDescent="0.3">
      <c r="A5203" t="s">
        <v>1299</v>
      </c>
      <c r="B5203">
        <v>1</v>
      </c>
    </row>
    <row r="5204" spans="1:2" x14ac:dyDescent="0.3">
      <c r="A5204" t="s">
        <v>3712</v>
      </c>
      <c r="B5204">
        <v>2</v>
      </c>
    </row>
    <row r="5205" spans="1:2" x14ac:dyDescent="0.3">
      <c r="A5205" t="s">
        <v>118</v>
      </c>
      <c r="B5205">
        <v>1</v>
      </c>
    </row>
    <row r="5206" spans="1:2" x14ac:dyDescent="0.3">
      <c r="A5206" t="s">
        <v>4078</v>
      </c>
      <c r="B5206">
        <v>1</v>
      </c>
    </row>
    <row r="5207" spans="1:2" x14ac:dyDescent="0.3">
      <c r="A5207" t="s">
        <v>3569</v>
      </c>
      <c r="B5207">
        <v>2</v>
      </c>
    </row>
    <row r="5208" spans="1:2" x14ac:dyDescent="0.3">
      <c r="A5208" t="s">
        <v>1261</v>
      </c>
      <c r="B5208">
        <v>1</v>
      </c>
    </row>
    <row r="5209" spans="1:2" x14ac:dyDescent="0.3">
      <c r="A5209" t="s">
        <v>1140</v>
      </c>
      <c r="B5209">
        <v>1</v>
      </c>
    </row>
    <row r="5210" spans="1:2" x14ac:dyDescent="0.3">
      <c r="A5210" t="s">
        <v>5276</v>
      </c>
      <c r="B5210">
        <v>1</v>
      </c>
    </row>
    <row r="5211" spans="1:2" x14ac:dyDescent="0.3">
      <c r="A5211" t="s">
        <v>3304</v>
      </c>
      <c r="B5211">
        <v>2</v>
      </c>
    </row>
    <row r="5212" spans="1:2" x14ac:dyDescent="0.3">
      <c r="A5212" t="s">
        <v>4187</v>
      </c>
      <c r="B5212">
        <v>2</v>
      </c>
    </row>
    <row r="5213" spans="1:2" x14ac:dyDescent="0.3">
      <c r="A5213" t="s">
        <v>1769</v>
      </c>
      <c r="B5213">
        <v>1</v>
      </c>
    </row>
    <row r="5214" spans="1:2" x14ac:dyDescent="0.3">
      <c r="A5214" t="s">
        <v>1378</v>
      </c>
      <c r="B5214">
        <v>3</v>
      </c>
    </row>
    <row r="5215" spans="1:2" x14ac:dyDescent="0.3">
      <c r="A5215" t="s">
        <v>4522</v>
      </c>
      <c r="B5215">
        <v>1</v>
      </c>
    </row>
    <row r="5216" spans="1:2" x14ac:dyDescent="0.3">
      <c r="A5216" t="s">
        <v>212</v>
      </c>
      <c r="B5216">
        <v>5</v>
      </c>
    </row>
    <row r="5217" spans="1:2" x14ac:dyDescent="0.3">
      <c r="A5217" t="s">
        <v>2148</v>
      </c>
      <c r="B5217">
        <v>2</v>
      </c>
    </row>
    <row r="5218" spans="1:2" x14ac:dyDescent="0.3">
      <c r="A5218" t="s">
        <v>646</v>
      </c>
      <c r="B5218">
        <v>3</v>
      </c>
    </row>
    <row r="5219" spans="1:2" x14ac:dyDescent="0.3">
      <c r="A5219" t="s">
        <v>4796</v>
      </c>
      <c r="B5219">
        <v>1</v>
      </c>
    </row>
    <row r="5220" spans="1:2" x14ac:dyDescent="0.3">
      <c r="A5220" t="s">
        <v>3567</v>
      </c>
      <c r="B5220">
        <v>2</v>
      </c>
    </row>
    <row r="5221" spans="1:2" x14ac:dyDescent="0.3">
      <c r="A5221" t="s">
        <v>4738</v>
      </c>
      <c r="B5221">
        <v>1</v>
      </c>
    </row>
    <row r="5222" spans="1:2" x14ac:dyDescent="0.3">
      <c r="A5222" t="s">
        <v>2507</v>
      </c>
      <c r="B5222">
        <v>1</v>
      </c>
    </row>
    <row r="5223" spans="1:2" x14ac:dyDescent="0.3">
      <c r="A5223" t="s">
        <v>1888</v>
      </c>
      <c r="B5223">
        <v>1</v>
      </c>
    </row>
    <row r="5224" spans="1:2" x14ac:dyDescent="0.3">
      <c r="A5224" t="s">
        <v>1803</v>
      </c>
      <c r="B5224">
        <v>3</v>
      </c>
    </row>
    <row r="5225" spans="1:2" x14ac:dyDescent="0.3">
      <c r="A5225" t="s">
        <v>1507</v>
      </c>
      <c r="B5225">
        <v>1</v>
      </c>
    </row>
    <row r="5226" spans="1:2" x14ac:dyDescent="0.3">
      <c r="A5226" t="s">
        <v>3082</v>
      </c>
      <c r="B5226">
        <v>1</v>
      </c>
    </row>
    <row r="5227" spans="1:2" x14ac:dyDescent="0.3">
      <c r="A5227" t="s">
        <v>4223</v>
      </c>
      <c r="B5227">
        <v>2</v>
      </c>
    </row>
    <row r="5228" spans="1:2" x14ac:dyDescent="0.3">
      <c r="A5228" t="s">
        <v>5743</v>
      </c>
      <c r="B5228">
        <v>1</v>
      </c>
    </row>
    <row r="5229" spans="1:2" x14ac:dyDescent="0.3">
      <c r="A5229" t="s">
        <v>384</v>
      </c>
      <c r="B5229">
        <v>2</v>
      </c>
    </row>
    <row r="5230" spans="1:2" x14ac:dyDescent="0.3">
      <c r="A5230" t="s">
        <v>3463</v>
      </c>
      <c r="B5230">
        <v>1</v>
      </c>
    </row>
    <row r="5231" spans="1:2" x14ac:dyDescent="0.3">
      <c r="A5231" t="s">
        <v>5105</v>
      </c>
      <c r="B5231">
        <v>1</v>
      </c>
    </row>
    <row r="5232" spans="1:2" x14ac:dyDescent="0.3">
      <c r="A5232" t="s">
        <v>3896</v>
      </c>
      <c r="B5232">
        <v>1</v>
      </c>
    </row>
    <row r="5233" spans="1:2" x14ac:dyDescent="0.3">
      <c r="A5233" t="s">
        <v>5905</v>
      </c>
      <c r="B5233">
        <v>1</v>
      </c>
    </row>
    <row r="5234" spans="1:2" x14ac:dyDescent="0.3">
      <c r="A5234" t="s">
        <v>4912</v>
      </c>
      <c r="B5234">
        <v>3</v>
      </c>
    </row>
    <row r="5235" spans="1:2" x14ac:dyDescent="0.3">
      <c r="A5235" t="s">
        <v>5266</v>
      </c>
      <c r="B5235">
        <v>1</v>
      </c>
    </row>
    <row r="5236" spans="1:2" x14ac:dyDescent="0.3">
      <c r="A5236" t="s">
        <v>1131</v>
      </c>
      <c r="B5236">
        <v>2</v>
      </c>
    </row>
    <row r="5237" spans="1:2" x14ac:dyDescent="0.3">
      <c r="A5237" t="s">
        <v>2240</v>
      </c>
      <c r="B5237">
        <v>1</v>
      </c>
    </row>
    <row r="5238" spans="1:2" x14ac:dyDescent="0.3">
      <c r="A5238" t="s">
        <v>2803</v>
      </c>
      <c r="B5238">
        <v>3</v>
      </c>
    </row>
    <row r="5239" spans="1:2" x14ac:dyDescent="0.3">
      <c r="A5239" t="s">
        <v>3284</v>
      </c>
      <c r="B5239">
        <v>1</v>
      </c>
    </row>
    <row r="5240" spans="1:2" x14ac:dyDescent="0.3">
      <c r="A5240" t="s">
        <v>4297</v>
      </c>
      <c r="B5240">
        <v>2</v>
      </c>
    </row>
    <row r="5241" spans="1:2" x14ac:dyDescent="0.3">
      <c r="A5241" t="s">
        <v>3947</v>
      </c>
      <c r="B5241">
        <v>1</v>
      </c>
    </row>
    <row r="5242" spans="1:2" x14ac:dyDescent="0.3">
      <c r="A5242" t="s">
        <v>4901</v>
      </c>
      <c r="B5242">
        <v>2</v>
      </c>
    </row>
    <row r="5243" spans="1:2" x14ac:dyDescent="0.3">
      <c r="A5243" t="s">
        <v>5557</v>
      </c>
      <c r="B5243">
        <v>1</v>
      </c>
    </row>
    <row r="5244" spans="1:2" x14ac:dyDescent="0.3">
      <c r="A5244" t="s">
        <v>4354</v>
      </c>
      <c r="B5244">
        <v>1</v>
      </c>
    </row>
    <row r="5245" spans="1:2" x14ac:dyDescent="0.3">
      <c r="A5245" t="s">
        <v>2751</v>
      </c>
      <c r="B5245">
        <v>1</v>
      </c>
    </row>
    <row r="5246" spans="1:2" x14ac:dyDescent="0.3">
      <c r="A5246" t="s">
        <v>3046</v>
      </c>
      <c r="B5246">
        <v>2</v>
      </c>
    </row>
    <row r="5247" spans="1:2" x14ac:dyDescent="0.3">
      <c r="A5247" t="s">
        <v>5051</v>
      </c>
      <c r="B5247">
        <v>1</v>
      </c>
    </row>
    <row r="5248" spans="1:2" x14ac:dyDescent="0.3">
      <c r="A5248" t="s">
        <v>5373</v>
      </c>
      <c r="B5248">
        <v>1</v>
      </c>
    </row>
    <row r="5249" spans="1:2" x14ac:dyDescent="0.3">
      <c r="A5249" t="s">
        <v>1798</v>
      </c>
      <c r="B5249">
        <v>1</v>
      </c>
    </row>
    <row r="5250" spans="1:2" x14ac:dyDescent="0.3">
      <c r="A5250" t="s">
        <v>813</v>
      </c>
      <c r="B5250">
        <v>1</v>
      </c>
    </row>
    <row r="5251" spans="1:2" x14ac:dyDescent="0.3">
      <c r="A5251" t="s">
        <v>224</v>
      </c>
      <c r="B5251">
        <v>2</v>
      </c>
    </row>
    <row r="5252" spans="1:2" x14ac:dyDescent="0.3">
      <c r="A5252" t="s">
        <v>5996</v>
      </c>
      <c r="B5252">
        <v>1</v>
      </c>
    </row>
    <row r="5253" spans="1:2" x14ac:dyDescent="0.3">
      <c r="A5253" t="s">
        <v>5351</v>
      </c>
      <c r="B5253">
        <v>1</v>
      </c>
    </row>
    <row r="5254" spans="1:2" x14ac:dyDescent="0.3">
      <c r="A5254" t="s">
        <v>2920</v>
      </c>
      <c r="B5254">
        <v>1</v>
      </c>
    </row>
    <row r="5255" spans="1:2" x14ac:dyDescent="0.3">
      <c r="A5255" t="s">
        <v>499</v>
      </c>
      <c r="B5255">
        <v>1</v>
      </c>
    </row>
    <row r="5256" spans="1:2" x14ac:dyDescent="0.3">
      <c r="A5256" t="s">
        <v>2866</v>
      </c>
      <c r="B5256">
        <v>2</v>
      </c>
    </row>
    <row r="5257" spans="1:2" x14ac:dyDescent="0.3">
      <c r="A5257" t="s">
        <v>4780</v>
      </c>
      <c r="B5257">
        <v>4</v>
      </c>
    </row>
    <row r="5258" spans="1:2" x14ac:dyDescent="0.3">
      <c r="A5258" t="s">
        <v>1087</v>
      </c>
      <c r="B5258">
        <v>2</v>
      </c>
    </row>
    <row r="5259" spans="1:2" x14ac:dyDescent="0.3">
      <c r="A5259" t="s">
        <v>1960</v>
      </c>
      <c r="B5259">
        <v>1</v>
      </c>
    </row>
    <row r="5260" spans="1:2" x14ac:dyDescent="0.3">
      <c r="A5260" t="s">
        <v>4005</v>
      </c>
      <c r="B5260">
        <v>1</v>
      </c>
    </row>
    <row r="5261" spans="1:2" x14ac:dyDescent="0.3">
      <c r="A5261" t="s">
        <v>5194</v>
      </c>
      <c r="B5261">
        <v>1</v>
      </c>
    </row>
    <row r="5262" spans="1:2" x14ac:dyDescent="0.3">
      <c r="A5262" t="s">
        <v>5419</v>
      </c>
      <c r="B5262">
        <v>1</v>
      </c>
    </row>
    <row r="5263" spans="1:2" x14ac:dyDescent="0.3">
      <c r="A5263" t="s">
        <v>5964</v>
      </c>
      <c r="B5263">
        <v>1</v>
      </c>
    </row>
    <row r="5264" spans="1:2" x14ac:dyDescent="0.3">
      <c r="A5264" t="s">
        <v>5129</v>
      </c>
      <c r="B5264">
        <v>1</v>
      </c>
    </row>
    <row r="5265" spans="1:2" x14ac:dyDescent="0.3">
      <c r="A5265" t="s">
        <v>1054</v>
      </c>
      <c r="B5265">
        <v>4</v>
      </c>
    </row>
    <row r="5266" spans="1:2" x14ac:dyDescent="0.3">
      <c r="A5266" t="s">
        <v>821</v>
      </c>
      <c r="B5266">
        <v>3</v>
      </c>
    </row>
    <row r="5267" spans="1:2" x14ac:dyDescent="0.3">
      <c r="A5267" t="s">
        <v>1690</v>
      </c>
      <c r="B5267">
        <v>2</v>
      </c>
    </row>
    <row r="5268" spans="1:2" x14ac:dyDescent="0.3">
      <c r="A5268" t="s">
        <v>2449</v>
      </c>
      <c r="B5268">
        <v>5</v>
      </c>
    </row>
    <row r="5269" spans="1:2" x14ac:dyDescent="0.3">
      <c r="A5269" t="s">
        <v>1684</v>
      </c>
      <c r="B5269">
        <v>4</v>
      </c>
    </row>
    <row r="5270" spans="1:2" x14ac:dyDescent="0.3">
      <c r="A5270" t="s">
        <v>4895</v>
      </c>
      <c r="B5270">
        <v>1</v>
      </c>
    </row>
    <row r="5271" spans="1:2" x14ac:dyDescent="0.3">
      <c r="A5271" t="s">
        <v>2121</v>
      </c>
      <c r="B5271">
        <v>1</v>
      </c>
    </row>
    <row r="5272" spans="1:2" x14ac:dyDescent="0.3">
      <c r="A5272" t="s">
        <v>5226</v>
      </c>
      <c r="B5272">
        <v>1</v>
      </c>
    </row>
    <row r="5273" spans="1:2" x14ac:dyDescent="0.3">
      <c r="A5273" t="s">
        <v>3329</v>
      </c>
      <c r="B5273">
        <v>1</v>
      </c>
    </row>
    <row r="5274" spans="1:2" x14ac:dyDescent="0.3">
      <c r="A5274" t="s">
        <v>4788</v>
      </c>
      <c r="B5274">
        <v>1</v>
      </c>
    </row>
    <row r="5275" spans="1:2" x14ac:dyDescent="0.3">
      <c r="A5275" t="s">
        <v>2778</v>
      </c>
      <c r="B5275">
        <v>1</v>
      </c>
    </row>
    <row r="5276" spans="1:2" x14ac:dyDescent="0.3">
      <c r="A5276" t="s">
        <v>5839</v>
      </c>
      <c r="B5276">
        <v>1</v>
      </c>
    </row>
    <row r="5277" spans="1:2" x14ac:dyDescent="0.3">
      <c r="A5277" t="s">
        <v>3734</v>
      </c>
      <c r="B5277">
        <v>3</v>
      </c>
    </row>
    <row r="5278" spans="1:2" x14ac:dyDescent="0.3">
      <c r="A5278" t="s">
        <v>5928</v>
      </c>
      <c r="B5278">
        <v>1</v>
      </c>
    </row>
    <row r="5279" spans="1:2" x14ac:dyDescent="0.3">
      <c r="A5279" t="s">
        <v>2157</v>
      </c>
      <c r="B5279">
        <v>1</v>
      </c>
    </row>
    <row r="5280" spans="1:2" x14ac:dyDescent="0.3">
      <c r="A5280" t="s">
        <v>1354</v>
      </c>
      <c r="B5280">
        <v>3</v>
      </c>
    </row>
    <row r="5281" spans="1:2" x14ac:dyDescent="0.3">
      <c r="A5281" t="s">
        <v>480</v>
      </c>
      <c r="B5281">
        <v>1</v>
      </c>
    </row>
    <row r="5282" spans="1:2" x14ac:dyDescent="0.3">
      <c r="A5282" t="s">
        <v>416</v>
      </c>
      <c r="B5282">
        <v>2</v>
      </c>
    </row>
    <row r="5283" spans="1:2" x14ac:dyDescent="0.3">
      <c r="A5283" t="s">
        <v>4341</v>
      </c>
      <c r="B5283">
        <v>2</v>
      </c>
    </row>
    <row r="5284" spans="1:2" x14ac:dyDescent="0.3">
      <c r="A5284" t="s">
        <v>604</v>
      </c>
      <c r="B5284">
        <v>2</v>
      </c>
    </row>
    <row r="5285" spans="1:2" x14ac:dyDescent="0.3">
      <c r="A5285" t="s">
        <v>4659</v>
      </c>
      <c r="B5285">
        <v>1</v>
      </c>
    </row>
    <row r="5286" spans="1:2" x14ac:dyDescent="0.3">
      <c r="A5286" t="s">
        <v>869</v>
      </c>
      <c r="B5286">
        <v>3</v>
      </c>
    </row>
    <row r="5287" spans="1:2" x14ac:dyDescent="0.3">
      <c r="A5287" t="s">
        <v>2829</v>
      </c>
      <c r="B5287">
        <v>2</v>
      </c>
    </row>
    <row r="5288" spans="1:2" x14ac:dyDescent="0.3">
      <c r="A5288" t="s">
        <v>5751</v>
      </c>
      <c r="B5288">
        <v>1</v>
      </c>
    </row>
    <row r="5289" spans="1:2" x14ac:dyDescent="0.3">
      <c r="A5289" t="s">
        <v>5326</v>
      </c>
      <c r="B5289">
        <v>1</v>
      </c>
    </row>
    <row r="5290" spans="1:2" x14ac:dyDescent="0.3">
      <c r="A5290" t="s">
        <v>104</v>
      </c>
      <c r="B5290">
        <v>1</v>
      </c>
    </row>
    <row r="5291" spans="1:2" x14ac:dyDescent="0.3">
      <c r="A5291" t="s">
        <v>3937</v>
      </c>
      <c r="B5291">
        <v>1</v>
      </c>
    </row>
    <row r="5292" spans="1:2" x14ac:dyDescent="0.3">
      <c r="A5292" t="s">
        <v>4147</v>
      </c>
      <c r="B5292">
        <v>1</v>
      </c>
    </row>
    <row r="5293" spans="1:2" x14ac:dyDescent="0.3">
      <c r="A5293" t="s">
        <v>1233</v>
      </c>
      <c r="B5293">
        <v>1</v>
      </c>
    </row>
    <row r="5294" spans="1:2" x14ac:dyDescent="0.3">
      <c r="A5294" t="s">
        <v>2981</v>
      </c>
      <c r="B5294">
        <v>2</v>
      </c>
    </row>
    <row r="5295" spans="1:2" x14ac:dyDescent="0.3">
      <c r="A5295" t="s">
        <v>5935</v>
      </c>
      <c r="B5295">
        <v>1</v>
      </c>
    </row>
    <row r="5296" spans="1:2" x14ac:dyDescent="0.3">
      <c r="A5296" t="s">
        <v>4763</v>
      </c>
      <c r="B5296">
        <v>1</v>
      </c>
    </row>
    <row r="5297" spans="1:2" x14ac:dyDescent="0.3">
      <c r="A5297" t="s">
        <v>4782</v>
      </c>
      <c r="B5297">
        <v>1</v>
      </c>
    </row>
    <row r="5298" spans="1:2" x14ac:dyDescent="0.3">
      <c r="A5298" t="s">
        <v>2644</v>
      </c>
      <c r="B5298">
        <v>2</v>
      </c>
    </row>
    <row r="5299" spans="1:2" x14ac:dyDescent="0.3">
      <c r="A5299" t="s">
        <v>2204</v>
      </c>
      <c r="B5299">
        <v>3</v>
      </c>
    </row>
    <row r="5300" spans="1:2" x14ac:dyDescent="0.3">
      <c r="A5300" t="s">
        <v>680</v>
      </c>
      <c r="B5300">
        <v>2</v>
      </c>
    </row>
    <row r="5301" spans="1:2" x14ac:dyDescent="0.3">
      <c r="A5301" t="s">
        <v>2924</v>
      </c>
      <c r="B5301">
        <v>2</v>
      </c>
    </row>
    <row r="5302" spans="1:2" x14ac:dyDescent="0.3">
      <c r="A5302" t="s">
        <v>1322</v>
      </c>
      <c r="B5302">
        <v>2</v>
      </c>
    </row>
    <row r="5303" spans="1:2" x14ac:dyDescent="0.3">
      <c r="A5303" t="s">
        <v>124</v>
      </c>
      <c r="B5303">
        <v>4</v>
      </c>
    </row>
    <row r="5304" spans="1:2" x14ac:dyDescent="0.3">
      <c r="A5304" t="s">
        <v>1118</v>
      </c>
      <c r="B5304">
        <v>1</v>
      </c>
    </row>
    <row r="5305" spans="1:2" x14ac:dyDescent="0.3">
      <c r="A5305" t="s">
        <v>2370</v>
      </c>
      <c r="B5305">
        <v>2</v>
      </c>
    </row>
    <row r="5306" spans="1:2" x14ac:dyDescent="0.3">
      <c r="A5306" t="s">
        <v>2493</v>
      </c>
      <c r="B5306">
        <v>2</v>
      </c>
    </row>
    <row r="5307" spans="1:2" x14ac:dyDescent="0.3">
      <c r="A5307" t="s">
        <v>1387</v>
      </c>
      <c r="B5307">
        <v>2</v>
      </c>
    </row>
    <row r="5308" spans="1:2" x14ac:dyDescent="0.3">
      <c r="A5308" t="s">
        <v>462</v>
      </c>
      <c r="B5308">
        <v>4</v>
      </c>
    </row>
    <row r="5309" spans="1:2" x14ac:dyDescent="0.3">
      <c r="A5309" t="s">
        <v>841</v>
      </c>
      <c r="B5309">
        <v>2</v>
      </c>
    </row>
    <row r="5310" spans="1:2" x14ac:dyDescent="0.3">
      <c r="A5310" t="s">
        <v>4152</v>
      </c>
      <c r="B5310">
        <v>1</v>
      </c>
    </row>
    <row r="5311" spans="1:2" x14ac:dyDescent="0.3">
      <c r="A5311" t="s">
        <v>819</v>
      </c>
      <c r="B5311">
        <v>1</v>
      </c>
    </row>
    <row r="5312" spans="1:2" x14ac:dyDescent="0.3">
      <c r="A5312" t="s">
        <v>957</v>
      </c>
      <c r="B5312">
        <v>4</v>
      </c>
    </row>
    <row r="5313" spans="1:2" x14ac:dyDescent="0.3">
      <c r="A5313" t="s">
        <v>1028</v>
      </c>
      <c r="B5313">
        <v>2</v>
      </c>
    </row>
    <row r="5314" spans="1:2" x14ac:dyDescent="0.3">
      <c r="A5314" t="s">
        <v>4825</v>
      </c>
      <c r="B5314">
        <v>2</v>
      </c>
    </row>
    <row r="5315" spans="1:2" x14ac:dyDescent="0.3">
      <c r="A5315" t="s">
        <v>116</v>
      </c>
      <c r="B5315">
        <v>1</v>
      </c>
    </row>
    <row r="5316" spans="1:2" x14ac:dyDescent="0.3">
      <c r="A5316" t="s">
        <v>1351</v>
      </c>
      <c r="B5316">
        <v>1</v>
      </c>
    </row>
    <row r="5317" spans="1:2" x14ac:dyDescent="0.3">
      <c r="A5317" t="s">
        <v>2158</v>
      </c>
      <c r="B5317">
        <v>1</v>
      </c>
    </row>
    <row r="5318" spans="1:2" x14ac:dyDescent="0.3">
      <c r="A5318" t="s">
        <v>2899</v>
      </c>
      <c r="B5318">
        <v>2</v>
      </c>
    </row>
    <row r="5319" spans="1:2" x14ac:dyDescent="0.3">
      <c r="A5319" t="s">
        <v>3073</v>
      </c>
      <c r="B5319">
        <v>1</v>
      </c>
    </row>
    <row r="5320" spans="1:2" x14ac:dyDescent="0.3">
      <c r="A5320" t="s">
        <v>3648</v>
      </c>
      <c r="B5320">
        <v>1</v>
      </c>
    </row>
    <row r="5321" spans="1:2" x14ac:dyDescent="0.3">
      <c r="A5321" t="s">
        <v>2042</v>
      </c>
      <c r="B5321">
        <v>2</v>
      </c>
    </row>
    <row r="5322" spans="1:2" x14ac:dyDescent="0.3">
      <c r="A5322" t="s">
        <v>511</v>
      </c>
      <c r="B5322">
        <v>1</v>
      </c>
    </row>
    <row r="5323" spans="1:2" x14ac:dyDescent="0.3">
      <c r="A5323" t="s">
        <v>1885</v>
      </c>
      <c r="B5323">
        <v>1</v>
      </c>
    </row>
    <row r="5324" spans="1:2" x14ac:dyDescent="0.3">
      <c r="A5324" t="s">
        <v>2708</v>
      </c>
      <c r="B5324">
        <v>2</v>
      </c>
    </row>
    <row r="5325" spans="1:2" x14ac:dyDescent="0.3">
      <c r="A5325" t="s">
        <v>3049</v>
      </c>
      <c r="B5325">
        <v>2</v>
      </c>
    </row>
    <row r="5326" spans="1:2" x14ac:dyDescent="0.3">
      <c r="A5326" t="s">
        <v>129</v>
      </c>
      <c r="B5326">
        <v>1</v>
      </c>
    </row>
    <row r="5327" spans="1:2" x14ac:dyDescent="0.3">
      <c r="A5327" t="s">
        <v>3580</v>
      </c>
      <c r="B5327">
        <v>3</v>
      </c>
    </row>
    <row r="5328" spans="1:2" x14ac:dyDescent="0.3">
      <c r="A5328" t="s">
        <v>5986</v>
      </c>
      <c r="B5328">
        <v>1</v>
      </c>
    </row>
    <row r="5329" spans="1:2" x14ac:dyDescent="0.3">
      <c r="A5329" t="s">
        <v>291</v>
      </c>
      <c r="B5329">
        <v>1</v>
      </c>
    </row>
    <row r="5330" spans="1:2" x14ac:dyDescent="0.3">
      <c r="A5330" t="s">
        <v>2821</v>
      </c>
      <c r="B5330">
        <v>2</v>
      </c>
    </row>
    <row r="5331" spans="1:2" x14ac:dyDescent="0.3">
      <c r="A5331" t="s">
        <v>839</v>
      </c>
      <c r="B5331">
        <v>1</v>
      </c>
    </row>
    <row r="5332" spans="1:2" x14ac:dyDescent="0.3">
      <c r="A5332" t="s">
        <v>4658</v>
      </c>
      <c r="B5332">
        <v>3</v>
      </c>
    </row>
    <row r="5333" spans="1:2" x14ac:dyDescent="0.3">
      <c r="A5333" t="s">
        <v>4679</v>
      </c>
      <c r="B5333">
        <v>1</v>
      </c>
    </row>
    <row r="5334" spans="1:2" x14ac:dyDescent="0.3">
      <c r="A5334" t="s">
        <v>41</v>
      </c>
      <c r="B5334">
        <v>2</v>
      </c>
    </row>
    <row r="5335" spans="1:2" x14ac:dyDescent="0.3">
      <c r="A5335" t="s">
        <v>1162</v>
      </c>
      <c r="B5335">
        <v>2</v>
      </c>
    </row>
    <row r="5336" spans="1:2" x14ac:dyDescent="0.3">
      <c r="A5336" t="s">
        <v>5251</v>
      </c>
      <c r="B5336">
        <v>1</v>
      </c>
    </row>
    <row r="5337" spans="1:2" x14ac:dyDescent="0.3">
      <c r="A5337" t="s">
        <v>2583</v>
      </c>
      <c r="B5337">
        <v>1</v>
      </c>
    </row>
    <row r="5338" spans="1:2" x14ac:dyDescent="0.3">
      <c r="A5338" t="s">
        <v>693</v>
      </c>
      <c r="B5338">
        <v>2</v>
      </c>
    </row>
    <row r="5339" spans="1:2" x14ac:dyDescent="0.3">
      <c r="A5339" t="s">
        <v>4702</v>
      </c>
      <c r="B5339">
        <v>1</v>
      </c>
    </row>
    <row r="5340" spans="1:2" x14ac:dyDescent="0.3">
      <c r="A5340" t="s">
        <v>241</v>
      </c>
      <c r="B5340">
        <v>2</v>
      </c>
    </row>
    <row r="5341" spans="1:2" x14ac:dyDescent="0.3">
      <c r="A5341" t="s">
        <v>4962</v>
      </c>
      <c r="B5341">
        <v>1</v>
      </c>
    </row>
    <row r="5342" spans="1:2" x14ac:dyDescent="0.3">
      <c r="A5342" t="s">
        <v>1980</v>
      </c>
      <c r="B5342">
        <v>2</v>
      </c>
    </row>
    <row r="5343" spans="1:2" x14ac:dyDescent="0.3">
      <c r="A5343" t="s">
        <v>1386</v>
      </c>
      <c r="B5343">
        <v>1</v>
      </c>
    </row>
    <row r="5344" spans="1:2" x14ac:dyDescent="0.3">
      <c r="A5344" t="s">
        <v>4234</v>
      </c>
      <c r="B5344">
        <v>3</v>
      </c>
    </row>
    <row r="5345" spans="1:2" x14ac:dyDescent="0.3">
      <c r="A5345" t="s">
        <v>644</v>
      </c>
      <c r="B5345">
        <v>2</v>
      </c>
    </row>
    <row r="5346" spans="1:2" x14ac:dyDescent="0.3">
      <c r="A5346" t="s">
        <v>1493</v>
      </c>
      <c r="B5346">
        <v>1</v>
      </c>
    </row>
    <row r="5347" spans="1:2" x14ac:dyDescent="0.3">
      <c r="A5347" t="s">
        <v>662</v>
      </c>
      <c r="B5347">
        <v>1</v>
      </c>
    </row>
    <row r="5348" spans="1:2" x14ac:dyDescent="0.3">
      <c r="A5348" t="s">
        <v>3384</v>
      </c>
      <c r="B5348">
        <v>1</v>
      </c>
    </row>
    <row r="5349" spans="1:2" x14ac:dyDescent="0.3">
      <c r="A5349" t="s">
        <v>3718</v>
      </c>
      <c r="B5349">
        <v>1</v>
      </c>
    </row>
    <row r="5350" spans="1:2" x14ac:dyDescent="0.3">
      <c r="A5350" t="s">
        <v>5753</v>
      </c>
      <c r="B5350">
        <v>1</v>
      </c>
    </row>
    <row r="5351" spans="1:2" x14ac:dyDescent="0.3">
      <c r="A5351" t="s">
        <v>5110</v>
      </c>
      <c r="B5351">
        <v>1</v>
      </c>
    </row>
    <row r="5352" spans="1:2" x14ac:dyDescent="0.3">
      <c r="A5352" t="s">
        <v>3209</v>
      </c>
      <c r="B5352">
        <v>1</v>
      </c>
    </row>
    <row r="5353" spans="1:2" x14ac:dyDescent="0.3">
      <c r="A5353" t="s">
        <v>3437</v>
      </c>
      <c r="B5353">
        <v>2</v>
      </c>
    </row>
    <row r="5354" spans="1:2" x14ac:dyDescent="0.3">
      <c r="A5354" t="s">
        <v>1106</v>
      </c>
      <c r="B5354">
        <v>3</v>
      </c>
    </row>
    <row r="5355" spans="1:2" x14ac:dyDescent="0.3">
      <c r="A5355" t="s">
        <v>2232</v>
      </c>
      <c r="B5355">
        <v>2</v>
      </c>
    </row>
    <row r="5356" spans="1:2" x14ac:dyDescent="0.3">
      <c r="A5356" t="s">
        <v>5202</v>
      </c>
      <c r="B5356">
        <v>2</v>
      </c>
    </row>
    <row r="5357" spans="1:2" x14ac:dyDescent="0.3">
      <c r="A5357" t="s">
        <v>1320</v>
      </c>
      <c r="B5357">
        <v>1</v>
      </c>
    </row>
    <row r="5358" spans="1:2" x14ac:dyDescent="0.3">
      <c r="A5358" t="s">
        <v>2412</v>
      </c>
      <c r="B5358">
        <v>1</v>
      </c>
    </row>
    <row r="5359" spans="1:2" x14ac:dyDescent="0.3">
      <c r="A5359" t="s">
        <v>4058</v>
      </c>
      <c r="B5359">
        <v>3</v>
      </c>
    </row>
    <row r="5360" spans="1:2" x14ac:dyDescent="0.3">
      <c r="A5360" t="s">
        <v>4983</v>
      </c>
      <c r="B5360">
        <v>1</v>
      </c>
    </row>
    <row r="5361" spans="1:2" x14ac:dyDescent="0.3">
      <c r="A5361" t="s">
        <v>4623</v>
      </c>
      <c r="B5361">
        <v>1</v>
      </c>
    </row>
    <row r="5362" spans="1:2" x14ac:dyDescent="0.3">
      <c r="A5362" t="s">
        <v>3261</v>
      </c>
      <c r="B5362">
        <v>1</v>
      </c>
    </row>
    <row r="5363" spans="1:2" x14ac:dyDescent="0.3">
      <c r="A5363" t="s">
        <v>4172</v>
      </c>
      <c r="B5363">
        <v>1</v>
      </c>
    </row>
    <row r="5364" spans="1:2" x14ac:dyDescent="0.3">
      <c r="A5364" t="s">
        <v>2653</v>
      </c>
      <c r="B5364">
        <v>1</v>
      </c>
    </row>
    <row r="5365" spans="1:2" x14ac:dyDescent="0.3">
      <c r="A5365" t="s">
        <v>685</v>
      </c>
      <c r="B5365">
        <v>2</v>
      </c>
    </row>
    <row r="5366" spans="1:2" x14ac:dyDescent="0.3">
      <c r="A5366" t="s">
        <v>1383</v>
      </c>
      <c r="B5366">
        <v>2</v>
      </c>
    </row>
    <row r="5367" spans="1:2" x14ac:dyDescent="0.3">
      <c r="A5367" t="s">
        <v>2508</v>
      </c>
      <c r="B5367">
        <v>3</v>
      </c>
    </row>
    <row r="5368" spans="1:2" x14ac:dyDescent="0.3">
      <c r="A5368" t="s">
        <v>4452</v>
      </c>
      <c r="B5368">
        <v>1</v>
      </c>
    </row>
    <row r="5369" spans="1:2" x14ac:dyDescent="0.3">
      <c r="A5369" t="s">
        <v>1876</v>
      </c>
      <c r="B5369">
        <v>1</v>
      </c>
    </row>
    <row r="5370" spans="1:2" x14ac:dyDescent="0.3">
      <c r="A5370" t="s">
        <v>5040</v>
      </c>
      <c r="B5370">
        <v>1</v>
      </c>
    </row>
    <row r="5371" spans="1:2" x14ac:dyDescent="0.3">
      <c r="A5371" t="s">
        <v>1717</v>
      </c>
      <c r="B5371">
        <v>2</v>
      </c>
    </row>
    <row r="5372" spans="1:2" x14ac:dyDescent="0.3">
      <c r="A5372" t="s">
        <v>5655</v>
      </c>
      <c r="B5372">
        <v>1</v>
      </c>
    </row>
    <row r="5373" spans="1:2" x14ac:dyDescent="0.3">
      <c r="A5373" t="s">
        <v>5106</v>
      </c>
      <c r="B5373">
        <v>2</v>
      </c>
    </row>
    <row r="5374" spans="1:2" x14ac:dyDescent="0.3">
      <c r="A5374" t="s">
        <v>5364</v>
      </c>
      <c r="B5374">
        <v>1</v>
      </c>
    </row>
    <row r="5375" spans="1:2" x14ac:dyDescent="0.3">
      <c r="A5375" t="s">
        <v>1345</v>
      </c>
      <c r="B5375">
        <v>1</v>
      </c>
    </row>
    <row r="5376" spans="1:2" x14ac:dyDescent="0.3">
      <c r="A5376" t="s">
        <v>474</v>
      </c>
      <c r="B5376">
        <v>3</v>
      </c>
    </row>
    <row r="5377" spans="1:2" x14ac:dyDescent="0.3">
      <c r="A5377" t="s">
        <v>3509</v>
      </c>
      <c r="B5377">
        <v>1</v>
      </c>
    </row>
    <row r="5378" spans="1:2" x14ac:dyDescent="0.3">
      <c r="A5378" t="s">
        <v>859</v>
      </c>
      <c r="B5378">
        <v>1</v>
      </c>
    </row>
    <row r="5379" spans="1:2" x14ac:dyDescent="0.3">
      <c r="A5379" t="s">
        <v>1005</v>
      </c>
      <c r="B5379">
        <v>1</v>
      </c>
    </row>
    <row r="5380" spans="1:2" x14ac:dyDescent="0.3">
      <c r="A5380" t="s">
        <v>2854</v>
      </c>
      <c r="B5380">
        <v>1</v>
      </c>
    </row>
    <row r="5381" spans="1:2" x14ac:dyDescent="0.3">
      <c r="A5381" t="s">
        <v>4663</v>
      </c>
      <c r="B5381">
        <v>1</v>
      </c>
    </row>
    <row r="5382" spans="1:2" x14ac:dyDescent="0.3">
      <c r="A5382" t="s">
        <v>2982</v>
      </c>
      <c r="B5382">
        <v>1</v>
      </c>
    </row>
    <row r="5383" spans="1:2" x14ac:dyDescent="0.3">
      <c r="A5383" t="s">
        <v>5512</v>
      </c>
      <c r="B5383">
        <v>1</v>
      </c>
    </row>
    <row r="5384" spans="1:2" x14ac:dyDescent="0.3">
      <c r="A5384" t="s">
        <v>3465</v>
      </c>
      <c r="B5384">
        <v>1</v>
      </c>
    </row>
    <row r="5385" spans="1:2" x14ac:dyDescent="0.3">
      <c r="A5385" t="s">
        <v>4711</v>
      </c>
      <c r="B5385">
        <v>1</v>
      </c>
    </row>
    <row r="5386" spans="1:2" x14ac:dyDescent="0.3">
      <c r="A5386" t="s">
        <v>2135</v>
      </c>
      <c r="B5386">
        <v>4</v>
      </c>
    </row>
    <row r="5387" spans="1:2" x14ac:dyDescent="0.3">
      <c r="A5387" t="s">
        <v>2800</v>
      </c>
      <c r="B5387">
        <v>1</v>
      </c>
    </row>
    <row r="5388" spans="1:2" x14ac:dyDescent="0.3">
      <c r="A5388" t="s">
        <v>4887</v>
      </c>
      <c r="B5388">
        <v>1</v>
      </c>
    </row>
    <row r="5389" spans="1:2" x14ac:dyDescent="0.3">
      <c r="A5389" t="s">
        <v>4161</v>
      </c>
      <c r="B5389">
        <v>1</v>
      </c>
    </row>
    <row r="5390" spans="1:2" x14ac:dyDescent="0.3">
      <c r="A5390" t="s">
        <v>3060</v>
      </c>
      <c r="B5390">
        <v>2</v>
      </c>
    </row>
    <row r="5391" spans="1:2" x14ac:dyDescent="0.3">
      <c r="A5391" t="s">
        <v>3383</v>
      </c>
      <c r="B5391">
        <v>2</v>
      </c>
    </row>
    <row r="5392" spans="1:2" x14ac:dyDescent="0.3">
      <c r="A5392" t="s">
        <v>1255</v>
      </c>
      <c r="B5392">
        <v>1</v>
      </c>
    </row>
    <row r="5393" spans="1:2" x14ac:dyDescent="0.3">
      <c r="A5393" t="s">
        <v>1488</v>
      </c>
      <c r="B5393">
        <v>2</v>
      </c>
    </row>
    <row r="5394" spans="1:2" x14ac:dyDescent="0.3">
      <c r="A5394" t="s">
        <v>1543</v>
      </c>
      <c r="B5394">
        <v>2</v>
      </c>
    </row>
    <row r="5395" spans="1:2" x14ac:dyDescent="0.3">
      <c r="A5395" t="s">
        <v>2643</v>
      </c>
      <c r="B5395">
        <v>1</v>
      </c>
    </row>
    <row r="5396" spans="1:2" x14ac:dyDescent="0.3">
      <c r="A5396" t="s">
        <v>5116</v>
      </c>
      <c r="B5396">
        <v>2</v>
      </c>
    </row>
    <row r="5397" spans="1:2" x14ac:dyDescent="0.3">
      <c r="A5397" t="s">
        <v>60</v>
      </c>
      <c r="B5397">
        <v>3</v>
      </c>
    </row>
    <row r="5398" spans="1:2" x14ac:dyDescent="0.3">
      <c r="A5398" t="s">
        <v>4865</v>
      </c>
      <c r="B5398">
        <v>1</v>
      </c>
    </row>
    <row r="5399" spans="1:2" x14ac:dyDescent="0.3">
      <c r="A5399" t="s">
        <v>2314</v>
      </c>
      <c r="B5399">
        <v>1</v>
      </c>
    </row>
    <row r="5400" spans="1:2" x14ac:dyDescent="0.3">
      <c r="A5400" t="s">
        <v>4275</v>
      </c>
      <c r="B5400">
        <v>2</v>
      </c>
    </row>
    <row r="5401" spans="1:2" x14ac:dyDescent="0.3">
      <c r="A5401" t="s">
        <v>1742</v>
      </c>
      <c r="B5401">
        <v>1</v>
      </c>
    </row>
    <row r="5402" spans="1:2" x14ac:dyDescent="0.3">
      <c r="A5402" t="s">
        <v>1455</v>
      </c>
      <c r="B5402">
        <v>2</v>
      </c>
    </row>
    <row r="5403" spans="1:2" x14ac:dyDescent="0.3">
      <c r="A5403" t="s">
        <v>2835</v>
      </c>
      <c r="B5403">
        <v>2</v>
      </c>
    </row>
    <row r="5404" spans="1:2" x14ac:dyDescent="0.3">
      <c r="A5404" t="s">
        <v>87</v>
      </c>
      <c r="B5404">
        <v>1</v>
      </c>
    </row>
    <row r="5405" spans="1:2" x14ac:dyDescent="0.3">
      <c r="A5405" t="s">
        <v>4380</v>
      </c>
      <c r="B5405">
        <v>1</v>
      </c>
    </row>
    <row r="5406" spans="1:2" x14ac:dyDescent="0.3">
      <c r="A5406" t="s">
        <v>1496</v>
      </c>
      <c r="B5406">
        <v>1</v>
      </c>
    </row>
    <row r="5407" spans="1:2" x14ac:dyDescent="0.3">
      <c r="A5407" t="s">
        <v>2680</v>
      </c>
      <c r="B5407">
        <v>3</v>
      </c>
    </row>
    <row r="5408" spans="1:2" x14ac:dyDescent="0.3">
      <c r="A5408" t="s">
        <v>873</v>
      </c>
      <c r="B5408">
        <v>2</v>
      </c>
    </row>
    <row r="5409" spans="1:2" x14ac:dyDescent="0.3">
      <c r="A5409" t="s">
        <v>1332</v>
      </c>
      <c r="B5409">
        <v>1</v>
      </c>
    </row>
    <row r="5410" spans="1:2" x14ac:dyDescent="0.3">
      <c r="A5410" t="s">
        <v>2612</v>
      </c>
      <c r="B5410">
        <v>2</v>
      </c>
    </row>
    <row r="5411" spans="1:2" x14ac:dyDescent="0.3">
      <c r="A5411" t="s">
        <v>5741</v>
      </c>
      <c r="B5411">
        <v>1</v>
      </c>
    </row>
    <row r="5412" spans="1:2" x14ac:dyDescent="0.3">
      <c r="A5412" t="s">
        <v>4712</v>
      </c>
      <c r="B5412">
        <v>1</v>
      </c>
    </row>
    <row r="5413" spans="1:2" x14ac:dyDescent="0.3">
      <c r="A5413" t="s">
        <v>655</v>
      </c>
      <c r="B5413">
        <v>3</v>
      </c>
    </row>
    <row r="5414" spans="1:2" x14ac:dyDescent="0.3">
      <c r="A5414" t="s">
        <v>4279</v>
      </c>
      <c r="B5414">
        <v>2</v>
      </c>
    </row>
    <row r="5415" spans="1:2" x14ac:dyDescent="0.3">
      <c r="A5415" t="s">
        <v>2453</v>
      </c>
      <c r="B5415">
        <v>2</v>
      </c>
    </row>
    <row r="5416" spans="1:2" x14ac:dyDescent="0.3">
      <c r="A5416" t="s">
        <v>5177</v>
      </c>
      <c r="B5416">
        <v>2</v>
      </c>
    </row>
    <row r="5417" spans="1:2" x14ac:dyDescent="0.3">
      <c r="A5417" t="s">
        <v>794</v>
      </c>
      <c r="B5417">
        <v>3</v>
      </c>
    </row>
    <row r="5418" spans="1:2" x14ac:dyDescent="0.3">
      <c r="A5418" t="s">
        <v>5759</v>
      </c>
      <c r="B5418">
        <v>1</v>
      </c>
    </row>
    <row r="5419" spans="1:2" x14ac:dyDescent="0.3">
      <c r="A5419" t="s">
        <v>976</v>
      </c>
      <c r="B5419">
        <v>4</v>
      </c>
    </row>
    <row r="5420" spans="1:2" x14ac:dyDescent="0.3">
      <c r="A5420" t="s">
        <v>3903</v>
      </c>
      <c r="B5420">
        <v>2</v>
      </c>
    </row>
    <row r="5421" spans="1:2" x14ac:dyDescent="0.3">
      <c r="A5421" t="s">
        <v>4510</v>
      </c>
      <c r="B5421">
        <v>1</v>
      </c>
    </row>
    <row r="5422" spans="1:2" x14ac:dyDescent="0.3">
      <c r="A5422" t="s">
        <v>4345</v>
      </c>
      <c r="B5422">
        <v>2</v>
      </c>
    </row>
    <row r="5423" spans="1:2" x14ac:dyDescent="0.3">
      <c r="A5423" t="s">
        <v>3767</v>
      </c>
      <c r="B5423">
        <v>1</v>
      </c>
    </row>
    <row r="5424" spans="1:2" x14ac:dyDescent="0.3">
      <c r="A5424" t="s">
        <v>5052</v>
      </c>
      <c r="B5424">
        <v>1</v>
      </c>
    </row>
    <row r="5425" spans="1:2" x14ac:dyDescent="0.3">
      <c r="A5425" t="s">
        <v>5358</v>
      </c>
      <c r="B5425">
        <v>1</v>
      </c>
    </row>
    <row r="5426" spans="1:2" x14ac:dyDescent="0.3">
      <c r="A5426" t="s">
        <v>5188</v>
      </c>
      <c r="B5426">
        <v>1</v>
      </c>
    </row>
    <row r="5427" spans="1:2" x14ac:dyDescent="0.3">
      <c r="A5427" t="s">
        <v>1799</v>
      </c>
      <c r="B5427">
        <v>2</v>
      </c>
    </row>
    <row r="5428" spans="1:2" x14ac:dyDescent="0.3">
      <c r="A5428" t="s">
        <v>5706</v>
      </c>
      <c r="B5428">
        <v>1</v>
      </c>
    </row>
    <row r="5429" spans="1:2" x14ac:dyDescent="0.3">
      <c r="A5429" t="s">
        <v>3132</v>
      </c>
      <c r="B5429">
        <v>1</v>
      </c>
    </row>
    <row r="5430" spans="1:2" x14ac:dyDescent="0.3">
      <c r="A5430" t="s">
        <v>4216</v>
      </c>
      <c r="B5430">
        <v>2</v>
      </c>
    </row>
    <row r="5431" spans="1:2" x14ac:dyDescent="0.3">
      <c r="A5431" t="s">
        <v>4611</v>
      </c>
      <c r="B5431">
        <v>2</v>
      </c>
    </row>
    <row r="5432" spans="1:2" x14ac:dyDescent="0.3">
      <c r="A5432" t="s">
        <v>1866</v>
      </c>
      <c r="B5432">
        <v>2</v>
      </c>
    </row>
    <row r="5433" spans="1:2" x14ac:dyDescent="0.3">
      <c r="A5433" t="s">
        <v>2812</v>
      </c>
      <c r="B5433">
        <v>3</v>
      </c>
    </row>
    <row r="5434" spans="1:2" x14ac:dyDescent="0.3">
      <c r="A5434" t="s">
        <v>4904</v>
      </c>
      <c r="B5434">
        <v>1</v>
      </c>
    </row>
    <row r="5435" spans="1:2" x14ac:dyDescent="0.3">
      <c r="A5435" t="s">
        <v>5318</v>
      </c>
      <c r="B5435">
        <v>1</v>
      </c>
    </row>
    <row r="5436" spans="1:2" x14ac:dyDescent="0.3">
      <c r="A5436" t="s">
        <v>5927</v>
      </c>
      <c r="B5436">
        <v>1</v>
      </c>
    </row>
    <row r="5437" spans="1:2" x14ac:dyDescent="0.3">
      <c r="A5437" t="s">
        <v>23</v>
      </c>
      <c r="B5437">
        <v>3</v>
      </c>
    </row>
    <row r="5438" spans="1:2" x14ac:dyDescent="0.3">
      <c r="A5438" t="s">
        <v>5298</v>
      </c>
      <c r="B5438">
        <v>1</v>
      </c>
    </row>
    <row r="5439" spans="1:2" x14ac:dyDescent="0.3">
      <c r="A5439" t="s">
        <v>1273</v>
      </c>
      <c r="B5439">
        <v>1</v>
      </c>
    </row>
    <row r="5440" spans="1:2" x14ac:dyDescent="0.3">
      <c r="A5440" t="s">
        <v>2817</v>
      </c>
      <c r="B5440">
        <v>2</v>
      </c>
    </row>
    <row r="5441" spans="1:2" x14ac:dyDescent="0.3">
      <c r="A5441" t="s">
        <v>1355</v>
      </c>
      <c r="B5441">
        <v>2</v>
      </c>
    </row>
    <row r="5442" spans="1:2" x14ac:dyDescent="0.3">
      <c r="A5442" t="s">
        <v>5937</v>
      </c>
      <c r="B5442">
        <v>1</v>
      </c>
    </row>
    <row r="5443" spans="1:2" x14ac:dyDescent="0.3">
      <c r="A5443" t="s">
        <v>4444</v>
      </c>
      <c r="B5443">
        <v>2</v>
      </c>
    </row>
    <row r="5444" spans="1:2" x14ac:dyDescent="0.3">
      <c r="A5444" t="s">
        <v>969</v>
      </c>
      <c r="B5444">
        <v>1</v>
      </c>
    </row>
    <row r="5445" spans="1:2" x14ac:dyDescent="0.3">
      <c r="A5445" t="s">
        <v>587</v>
      </c>
      <c r="B5445">
        <v>1</v>
      </c>
    </row>
    <row r="5446" spans="1:2" x14ac:dyDescent="0.3">
      <c r="A5446" t="s">
        <v>2641</v>
      </c>
      <c r="B5446">
        <v>2</v>
      </c>
    </row>
    <row r="5447" spans="1:2" x14ac:dyDescent="0.3">
      <c r="A5447" t="s">
        <v>3934</v>
      </c>
      <c r="B5447">
        <v>1</v>
      </c>
    </row>
    <row r="5448" spans="1:2" x14ac:dyDescent="0.3">
      <c r="A5448" t="s">
        <v>2700</v>
      </c>
      <c r="B5448">
        <v>2</v>
      </c>
    </row>
    <row r="5449" spans="1:2" x14ac:dyDescent="0.3">
      <c r="A5449" t="s">
        <v>3815</v>
      </c>
      <c r="B5449">
        <v>1</v>
      </c>
    </row>
    <row r="5450" spans="1:2" x14ac:dyDescent="0.3">
      <c r="A5450" t="s">
        <v>817</v>
      </c>
      <c r="B5450">
        <v>3</v>
      </c>
    </row>
    <row r="5451" spans="1:2" x14ac:dyDescent="0.3">
      <c r="A5451" t="s">
        <v>2675</v>
      </c>
      <c r="B5451">
        <v>2</v>
      </c>
    </row>
    <row r="5452" spans="1:2" x14ac:dyDescent="0.3">
      <c r="A5452" t="s">
        <v>1818</v>
      </c>
      <c r="B5452">
        <v>1</v>
      </c>
    </row>
    <row r="5453" spans="1:2" x14ac:dyDescent="0.3">
      <c r="A5453" t="s">
        <v>3222</v>
      </c>
      <c r="B5453">
        <v>3</v>
      </c>
    </row>
    <row r="5454" spans="1:2" x14ac:dyDescent="0.3">
      <c r="A5454" t="s">
        <v>2460</v>
      </c>
      <c r="B5454">
        <v>1</v>
      </c>
    </row>
    <row r="5455" spans="1:2" x14ac:dyDescent="0.3">
      <c r="A5455" t="s">
        <v>5951</v>
      </c>
      <c r="B5455">
        <v>2</v>
      </c>
    </row>
    <row r="5456" spans="1:2" x14ac:dyDescent="0.3">
      <c r="A5456" t="s">
        <v>294</v>
      </c>
      <c r="B5456">
        <v>3</v>
      </c>
    </row>
    <row r="5457" spans="1:2" x14ac:dyDescent="0.3">
      <c r="A5457" t="s">
        <v>5778</v>
      </c>
      <c r="B5457">
        <v>1</v>
      </c>
    </row>
    <row r="5458" spans="1:2" x14ac:dyDescent="0.3">
      <c r="A5458" t="s">
        <v>4440</v>
      </c>
      <c r="B5458">
        <v>1</v>
      </c>
    </row>
    <row r="5459" spans="1:2" x14ac:dyDescent="0.3">
      <c r="A5459" t="s">
        <v>3887</v>
      </c>
      <c r="B5459">
        <v>4</v>
      </c>
    </row>
    <row r="5460" spans="1:2" x14ac:dyDescent="0.3">
      <c r="A5460" t="s">
        <v>3982</v>
      </c>
      <c r="B5460">
        <v>2</v>
      </c>
    </row>
    <row r="5461" spans="1:2" x14ac:dyDescent="0.3">
      <c r="A5461" t="s">
        <v>5214</v>
      </c>
      <c r="B5461">
        <v>1</v>
      </c>
    </row>
    <row r="5462" spans="1:2" x14ac:dyDescent="0.3">
      <c r="A5462" t="s">
        <v>1775</v>
      </c>
      <c r="B5462">
        <v>2</v>
      </c>
    </row>
    <row r="5463" spans="1:2" x14ac:dyDescent="0.3">
      <c r="A5463" t="s">
        <v>4898</v>
      </c>
      <c r="B5463">
        <v>1</v>
      </c>
    </row>
    <row r="5464" spans="1:2" x14ac:dyDescent="0.3">
      <c r="A5464" t="s">
        <v>4419</v>
      </c>
      <c r="B5464">
        <v>1</v>
      </c>
    </row>
    <row r="5465" spans="1:2" x14ac:dyDescent="0.3">
      <c r="A5465" t="s">
        <v>4303</v>
      </c>
      <c r="B5465">
        <v>3</v>
      </c>
    </row>
    <row r="5466" spans="1:2" x14ac:dyDescent="0.3">
      <c r="A5466" t="s">
        <v>4534</v>
      </c>
      <c r="B5466">
        <v>1</v>
      </c>
    </row>
    <row r="5467" spans="1:2" x14ac:dyDescent="0.3">
      <c r="A5467" t="s">
        <v>1053</v>
      </c>
      <c r="B5467">
        <v>3</v>
      </c>
    </row>
    <row r="5468" spans="1:2" x14ac:dyDescent="0.3">
      <c r="A5468" t="s">
        <v>290</v>
      </c>
      <c r="B5468">
        <v>4</v>
      </c>
    </row>
    <row r="5469" spans="1:2" x14ac:dyDescent="0.3">
      <c r="A5469" t="s">
        <v>269</v>
      </c>
      <c r="B5469">
        <v>1</v>
      </c>
    </row>
    <row r="5470" spans="1:2" x14ac:dyDescent="0.3">
      <c r="A5470" t="s">
        <v>4378</v>
      </c>
      <c r="B5470">
        <v>1</v>
      </c>
    </row>
    <row r="5471" spans="1:2" x14ac:dyDescent="0.3">
      <c r="A5471" t="s">
        <v>4970</v>
      </c>
      <c r="B5471">
        <v>2</v>
      </c>
    </row>
    <row r="5472" spans="1:2" x14ac:dyDescent="0.3">
      <c r="A5472" t="s">
        <v>3328</v>
      </c>
      <c r="B5472">
        <v>3</v>
      </c>
    </row>
    <row r="5473" spans="1:2" x14ac:dyDescent="0.3">
      <c r="A5473" t="s">
        <v>1714</v>
      </c>
      <c r="B5473">
        <v>2</v>
      </c>
    </row>
    <row r="5474" spans="1:2" x14ac:dyDescent="0.3">
      <c r="A5474" t="s">
        <v>4721</v>
      </c>
      <c r="B5474">
        <v>1</v>
      </c>
    </row>
    <row r="5475" spans="1:2" x14ac:dyDescent="0.3">
      <c r="A5475" t="s">
        <v>5079</v>
      </c>
      <c r="B5475">
        <v>1</v>
      </c>
    </row>
    <row r="5476" spans="1:2" x14ac:dyDescent="0.3">
      <c r="A5476" t="s">
        <v>468</v>
      </c>
      <c r="B5476">
        <v>2</v>
      </c>
    </row>
    <row r="5477" spans="1:2" x14ac:dyDescent="0.3">
      <c r="A5477" t="s">
        <v>4880</v>
      </c>
      <c r="B5477">
        <v>1</v>
      </c>
    </row>
    <row r="5478" spans="1:2" x14ac:dyDescent="0.3">
      <c r="A5478" t="s">
        <v>5704</v>
      </c>
      <c r="B5478">
        <v>1</v>
      </c>
    </row>
    <row r="5479" spans="1:2" x14ac:dyDescent="0.3">
      <c r="A5479" t="s">
        <v>3983</v>
      </c>
      <c r="B5479">
        <v>2</v>
      </c>
    </row>
    <row r="5480" spans="1:2" x14ac:dyDescent="0.3">
      <c r="A5480" t="s">
        <v>905</v>
      </c>
      <c r="B5480">
        <v>1</v>
      </c>
    </row>
    <row r="5481" spans="1:2" x14ac:dyDescent="0.3">
      <c r="A5481" t="s">
        <v>1620</v>
      </c>
      <c r="B5481">
        <v>1</v>
      </c>
    </row>
    <row r="5482" spans="1:2" x14ac:dyDescent="0.3">
      <c r="A5482" t="s">
        <v>3144</v>
      </c>
      <c r="B5482">
        <v>2</v>
      </c>
    </row>
    <row r="5483" spans="1:2" x14ac:dyDescent="0.3">
      <c r="A5483" t="s">
        <v>5169</v>
      </c>
      <c r="B5483">
        <v>1</v>
      </c>
    </row>
    <row r="5484" spans="1:2" x14ac:dyDescent="0.3">
      <c r="A5484" t="s">
        <v>1385</v>
      </c>
      <c r="B5484">
        <v>2</v>
      </c>
    </row>
    <row r="5485" spans="1:2" x14ac:dyDescent="0.3">
      <c r="A5485" t="s">
        <v>362</v>
      </c>
      <c r="B5485">
        <v>1</v>
      </c>
    </row>
    <row r="5486" spans="1:2" x14ac:dyDescent="0.3">
      <c r="A5486" t="s">
        <v>2215</v>
      </c>
      <c r="B5486">
        <v>1</v>
      </c>
    </row>
    <row r="5487" spans="1:2" x14ac:dyDescent="0.3">
      <c r="A5487" t="s">
        <v>176</v>
      </c>
      <c r="B5487">
        <v>1</v>
      </c>
    </row>
    <row r="5488" spans="1:2" x14ac:dyDescent="0.3">
      <c r="A5488" t="s">
        <v>282</v>
      </c>
      <c r="B5488">
        <v>2</v>
      </c>
    </row>
    <row r="5489" spans="1:2" x14ac:dyDescent="0.3">
      <c r="A5489" t="s">
        <v>1811</v>
      </c>
      <c r="B5489">
        <v>1</v>
      </c>
    </row>
    <row r="5490" spans="1:2" x14ac:dyDescent="0.3">
      <c r="A5490" t="s">
        <v>5915</v>
      </c>
      <c r="B5490">
        <v>1</v>
      </c>
    </row>
    <row r="5491" spans="1:2" x14ac:dyDescent="0.3">
      <c r="A5491" t="s">
        <v>3338</v>
      </c>
      <c r="B5491">
        <v>3</v>
      </c>
    </row>
    <row r="5492" spans="1:2" x14ac:dyDescent="0.3">
      <c r="A5492" t="s">
        <v>4136</v>
      </c>
      <c r="B5492">
        <v>2</v>
      </c>
    </row>
    <row r="5493" spans="1:2" x14ac:dyDescent="0.3">
      <c r="A5493" t="s">
        <v>554</v>
      </c>
      <c r="B5493">
        <v>5</v>
      </c>
    </row>
    <row r="5494" spans="1:2" x14ac:dyDescent="0.3">
      <c r="A5494" t="s">
        <v>4148</v>
      </c>
      <c r="B5494">
        <v>2</v>
      </c>
    </row>
    <row r="5495" spans="1:2" x14ac:dyDescent="0.3">
      <c r="A5495" t="s">
        <v>857</v>
      </c>
      <c r="B5495">
        <v>3</v>
      </c>
    </row>
    <row r="5496" spans="1:2" x14ac:dyDescent="0.3">
      <c r="A5496" t="s">
        <v>5396</v>
      </c>
      <c r="B5496">
        <v>2</v>
      </c>
    </row>
    <row r="5497" spans="1:2" x14ac:dyDescent="0.3">
      <c r="A5497" t="s">
        <v>1249</v>
      </c>
      <c r="B5497">
        <v>1</v>
      </c>
    </row>
    <row r="5498" spans="1:2" x14ac:dyDescent="0.3">
      <c r="A5498" t="s">
        <v>2169</v>
      </c>
      <c r="B5498">
        <v>2</v>
      </c>
    </row>
    <row r="5499" spans="1:2" x14ac:dyDescent="0.3">
      <c r="A5499" t="s">
        <v>76</v>
      </c>
      <c r="B5499">
        <v>3</v>
      </c>
    </row>
    <row r="5500" spans="1:2" x14ac:dyDescent="0.3">
      <c r="A5500" t="s">
        <v>5681</v>
      </c>
      <c r="B5500">
        <v>1</v>
      </c>
    </row>
    <row r="5501" spans="1:2" x14ac:dyDescent="0.3">
      <c r="A5501" t="s">
        <v>5285</v>
      </c>
      <c r="B5501">
        <v>2</v>
      </c>
    </row>
    <row r="5502" spans="1:2" x14ac:dyDescent="0.3">
      <c r="A5502" t="s">
        <v>3084</v>
      </c>
      <c r="B5502">
        <v>3</v>
      </c>
    </row>
    <row r="5503" spans="1:2" x14ac:dyDescent="0.3">
      <c r="A5503" t="s">
        <v>2715</v>
      </c>
      <c r="B5503">
        <v>1</v>
      </c>
    </row>
    <row r="5504" spans="1:2" x14ac:dyDescent="0.3">
      <c r="A5504" t="s">
        <v>516</v>
      </c>
      <c r="B5504">
        <v>2</v>
      </c>
    </row>
    <row r="5505" spans="1:2" x14ac:dyDescent="0.3">
      <c r="A5505" t="s">
        <v>231</v>
      </c>
      <c r="B5505">
        <v>3</v>
      </c>
    </row>
    <row r="5506" spans="1:2" x14ac:dyDescent="0.3">
      <c r="A5506" t="s">
        <v>3793</v>
      </c>
      <c r="B5506">
        <v>1</v>
      </c>
    </row>
    <row r="5507" spans="1:2" x14ac:dyDescent="0.3">
      <c r="A5507" t="s">
        <v>1466</v>
      </c>
      <c r="B5507">
        <v>1</v>
      </c>
    </row>
    <row r="5508" spans="1:2" x14ac:dyDescent="0.3">
      <c r="A5508" t="s">
        <v>2270</v>
      </c>
      <c r="B5508">
        <v>2</v>
      </c>
    </row>
    <row r="5509" spans="1:2" x14ac:dyDescent="0.3">
      <c r="A5509" t="s">
        <v>4385</v>
      </c>
      <c r="B5509">
        <v>1</v>
      </c>
    </row>
    <row r="5510" spans="1:2" x14ac:dyDescent="0.3">
      <c r="A5510" t="s">
        <v>5742</v>
      </c>
      <c r="B5510">
        <v>1</v>
      </c>
    </row>
    <row r="5511" spans="1:2" x14ac:dyDescent="0.3">
      <c r="A5511" t="s">
        <v>3107</v>
      </c>
      <c r="B5511">
        <v>1</v>
      </c>
    </row>
    <row r="5512" spans="1:2" x14ac:dyDescent="0.3">
      <c r="A5512" t="s">
        <v>2211</v>
      </c>
      <c r="B5512">
        <v>1</v>
      </c>
    </row>
    <row r="5513" spans="1:2" x14ac:dyDescent="0.3">
      <c r="A5513" t="s">
        <v>2355</v>
      </c>
      <c r="B5513">
        <v>3</v>
      </c>
    </row>
    <row r="5514" spans="1:2" x14ac:dyDescent="0.3">
      <c r="A5514" t="s">
        <v>5675</v>
      </c>
      <c r="B5514">
        <v>2</v>
      </c>
    </row>
    <row r="5515" spans="1:2" x14ac:dyDescent="0.3">
      <c r="A5515" t="s">
        <v>4197</v>
      </c>
      <c r="B5515">
        <v>1</v>
      </c>
    </row>
    <row r="5516" spans="1:2" x14ac:dyDescent="0.3">
      <c r="A5516" t="s">
        <v>3185</v>
      </c>
      <c r="B5516">
        <v>1</v>
      </c>
    </row>
    <row r="5517" spans="1:2" x14ac:dyDescent="0.3">
      <c r="A5517" t="s">
        <v>5780</v>
      </c>
      <c r="B5517">
        <v>1</v>
      </c>
    </row>
    <row r="5518" spans="1:2" x14ac:dyDescent="0.3">
      <c r="A5518" t="s">
        <v>985</v>
      </c>
      <c r="B5518">
        <v>1</v>
      </c>
    </row>
    <row r="5519" spans="1:2" x14ac:dyDescent="0.3">
      <c r="A5519" t="s">
        <v>3459</v>
      </c>
      <c r="B5519">
        <v>4</v>
      </c>
    </row>
    <row r="5520" spans="1:2" x14ac:dyDescent="0.3">
      <c r="A5520" t="s">
        <v>2937</v>
      </c>
      <c r="B5520">
        <v>1</v>
      </c>
    </row>
    <row r="5521" spans="1:2" x14ac:dyDescent="0.3">
      <c r="A5521" t="s">
        <v>921</v>
      </c>
      <c r="B5521">
        <v>2</v>
      </c>
    </row>
    <row r="5522" spans="1:2" x14ac:dyDescent="0.3">
      <c r="A5522" t="s">
        <v>738</v>
      </c>
      <c r="B5522">
        <v>2</v>
      </c>
    </row>
    <row r="5523" spans="1:2" x14ac:dyDescent="0.3">
      <c r="A5523" t="s">
        <v>705</v>
      </c>
      <c r="B5523">
        <v>3</v>
      </c>
    </row>
    <row r="5524" spans="1:2" x14ac:dyDescent="0.3">
      <c r="A5524" t="s">
        <v>1000</v>
      </c>
      <c r="B5524">
        <v>2</v>
      </c>
    </row>
    <row r="5525" spans="1:2" x14ac:dyDescent="0.3">
      <c r="A5525" t="s">
        <v>5834</v>
      </c>
      <c r="B5525">
        <v>1</v>
      </c>
    </row>
    <row r="5526" spans="1:2" x14ac:dyDescent="0.3">
      <c r="A5526" t="s">
        <v>3235</v>
      </c>
      <c r="B5526">
        <v>1</v>
      </c>
    </row>
    <row r="5527" spans="1:2" x14ac:dyDescent="0.3">
      <c r="A5527" t="s">
        <v>261</v>
      </c>
      <c r="B5527">
        <v>2</v>
      </c>
    </row>
    <row r="5528" spans="1:2" x14ac:dyDescent="0.3">
      <c r="A5528" t="s">
        <v>1262</v>
      </c>
      <c r="B5528">
        <v>1</v>
      </c>
    </row>
    <row r="5529" spans="1:2" x14ac:dyDescent="0.3">
      <c r="A5529" t="s">
        <v>4207</v>
      </c>
      <c r="B5529">
        <v>3</v>
      </c>
    </row>
    <row r="5530" spans="1:2" x14ac:dyDescent="0.3">
      <c r="A5530" t="s">
        <v>357</v>
      </c>
      <c r="B5530">
        <v>1</v>
      </c>
    </row>
    <row r="5531" spans="1:2" x14ac:dyDescent="0.3">
      <c r="A5531" t="s">
        <v>4446</v>
      </c>
      <c r="B5531">
        <v>2</v>
      </c>
    </row>
    <row r="5532" spans="1:2" x14ac:dyDescent="0.3">
      <c r="A5532" t="s">
        <v>3750</v>
      </c>
      <c r="B5532">
        <v>3</v>
      </c>
    </row>
    <row r="5533" spans="1:2" x14ac:dyDescent="0.3">
      <c r="A5533" t="s">
        <v>4104</v>
      </c>
      <c r="B5533">
        <v>1</v>
      </c>
    </row>
    <row r="5534" spans="1:2" x14ac:dyDescent="0.3">
      <c r="A5534" t="s">
        <v>6020</v>
      </c>
      <c r="B5534">
        <v>1</v>
      </c>
    </row>
    <row r="5535" spans="1:2" x14ac:dyDescent="0.3">
      <c r="A5535" t="s">
        <v>422</v>
      </c>
      <c r="B5535">
        <v>1</v>
      </c>
    </row>
    <row r="5536" spans="1:2" x14ac:dyDescent="0.3">
      <c r="A5536" t="s">
        <v>713</v>
      </c>
      <c r="B5536">
        <v>1</v>
      </c>
    </row>
    <row r="5537" spans="1:2" x14ac:dyDescent="0.3">
      <c r="A5537" t="s">
        <v>3455</v>
      </c>
      <c r="B5537">
        <v>2</v>
      </c>
    </row>
    <row r="5538" spans="1:2" x14ac:dyDescent="0.3">
      <c r="A5538" t="s">
        <v>4491</v>
      </c>
      <c r="B5538">
        <v>1</v>
      </c>
    </row>
    <row r="5539" spans="1:2" x14ac:dyDescent="0.3">
      <c r="A5539" t="s">
        <v>1217</v>
      </c>
      <c r="B5539">
        <v>1</v>
      </c>
    </row>
    <row r="5540" spans="1:2" x14ac:dyDescent="0.3">
      <c r="A5540" t="s">
        <v>5878</v>
      </c>
      <c r="B5540">
        <v>1</v>
      </c>
    </row>
    <row r="5541" spans="1:2" x14ac:dyDescent="0.3">
      <c r="A5541" t="s">
        <v>4463</v>
      </c>
      <c r="B5541">
        <v>1</v>
      </c>
    </row>
    <row r="5542" spans="1:2" x14ac:dyDescent="0.3">
      <c r="A5542" t="s">
        <v>4998</v>
      </c>
      <c r="B5542">
        <v>1</v>
      </c>
    </row>
    <row r="5543" spans="1:2" x14ac:dyDescent="0.3">
      <c r="A5543" t="s">
        <v>601</v>
      </c>
      <c r="B5543">
        <v>1</v>
      </c>
    </row>
    <row r="5544" spans="1:2" x14ac:dyDescent="0.3">
      <c r="A5544" t="s">
        <v>2147</v>
      </c>
      <c r="B5544">
        <v>1</v>
      </c>
    </row>
    <row r="5545" spans="1:2" x14ac:dyDescent="0.3">
      <c r="A5545" t="s">
        <v>3214</v>
      </c>
      <c r="B5545">
        <v>2</v>
      </c>
    </row>
    <row r="5546" spans="1:2" x14ac:dyDescent="0.3">
      <c r="A5546" t="s">
        <v>2149</v>
      </c>
      <c r="B5546">
        <v>1</v>
      </c>
    </row>
    <row r="5547" spans="1:2" x14ac:dyDescent="0.3">
      <c r="A5547" t="s">
        <v>5967</v>
      </c>
      <c r="B5547">
        <v>1</v>
      </c>
    </row>
    <row r="5548" spans="1:2" x14ac:dyDescent="0.3">
      <c r="A5548" t="s">
        <v>2801</v>
      </c>
      <c r="B5548">
        <v>1</v>
      </c>
    </row>
    <row r="5549" spans="1:2" x14ac:dyDescent="0.3">
      <c r="A5549" t="s">
        <v>4134</v>
      </c>
      <c r="B5549">
        <v>2</v>
      </c>
    </row>
    <row r="5550" spans="1:2" x14ac:dyDescent="0.3">
      <c r="A5550" t="s">
        <v>600</v>
      </c>
      <c r="B5550">
        <v>1</v>
      </c>
    </row>
    <row r="5551" spans="1:2" x14ac:dyDescent="0.3">
      <c r="A5551" t="s">
        <v>3594</v>
      </c>
      <c r="B5551">
        <v>3</v>
      </c>
    </row>
    <row r="5552" spans="1:2" x14ac:dyDescent="0.3">
      <c r="A5552" t="s">
        <v>203</v>
      </c>
      <c r="B5552">
        <v>3</v>
      </c>
    </row>
    <row r="5553" spans="1:2" x14ac:dyDescent="0.3">
      <c r="A5553" t="s">
        <v>2214</v>
      </c>
      <c r="B5553">
        <v>1</v>
      </c>
    </row>
    <row r="5554" spans="1:2" x14ac:dyDescent="0.3">
      <c r="A5554" t="s">
        <v>4179</v>
      </c>
      <c r="B5554">
        <v>3</v>
      </c>
    </row>
    <row r="5555" spans="1:2" x14ac:dyDescent="0.3">
      <c r="A5555" t="s">
        <v>3898</v>
      </c>
      <c r="B5555">
        <v>1</v>
      </c>
    </row>
    <row r="5556" spans="1:2" x14ac:dyDescent="0.3">
      <c r="A5556" t="s">
        <v>958</v>
      </c>
      <c r="B5556">
        <v>3</v>
      </c>
    </row>
    <row r="5557" spans="1:2" x14ac:dyDescent="0.3">
      <c r="A5557" t="s">
        <v>3614</v>
      </c>
      <c r="B5557">
        <v>1</v>
      </c>
    </row>
    <row r="5558" spans="1:2" x14ac:dyDescent="0.3">
      <c r="A5558" t="s">
        <v>3370</v>
      </c>
      <c r="B5558">
        <v>1</v>
      </c>
    </row>
    <row r="5559" spans="1:2" x14ac:dyDescent="0.3">
      <c r="A5559" t="s">
        <v>4289</v>
      </c>
      <c r="B5559">
        <v>4</v>
      </c>
    </row>
    <row r="5560" spans="1:2" x14ac:dyDescent="0.3">
      <c r="A5560" t="s">
        <v>3920</v>
      </c>
      <c r="B5560">
        <v>2</v>
      </c>
    </row>
    <row r="5561" spans="1:2" x14ac:dyDescent="0.3">
      <c r="A5561" t="s">
        <v>4676</v>
      </c>
      <c r="B5561">
        <v>1</v>
      </c>
    </row>
    <row r="5562" spans="1:2" x14ac:dyDescent="0.3">
      <c r="A5562" t="s">
        <v>5653</v>
      </c>
      <c r="B5562">
        <v>1</v>
      </c>
    </row>
    <row r="5563" spans="1:2" x14ac:dyDescent="0.3">
      <c r="A5563" t="s">
        <v>5701</v>
      </c>
      <c r="B5563">
        <v>1</v>
      </c>
    </row>
    <row r="5564" spans="1:2" x14ac:dyDescent="0.3">
      <c r="A5564" t="s">
        <v>333</v>
      </c>
      <c r="B5564">
        <v>3</v>
      </c>
    </row>
    <row r="5565" spans="1:2" x14ac:dyDescent="0.3">
      <c r="A5565" t="s">
        <v>3657</v>
      </c>
      <c r="B5565">
        <v>1</v>
      </c>
    </row>
    <row r="5566" spans="1:2" x14ac:dyDescent="0.3">
      <c r="A5566" t="s">
        <v>5279</v>
      </c>
      <c r="B5566">
        <v>1</v>
      </c>
    </row>
    <row r="5567" spans="1:2" x14ac:dyDescent="0.3">
      <c r="A5567" t="s">
        <v>4571</v>
      </c>
      <c r="B5567">
        <v>2</v>
      </c>
    </row>
    <row r="5568" spans="1:2" x14ac:dyDescent="0.3">
      <c r="A5568" t="s">
        <v>3504</v>
      </c>
      <c r="B5568">
        <v>2</v>
      </c>
    </row>
    <row r="5569" spans="1:2" x14ac:dyDescent="0.3">
      <c r="A5569" t="s">
        <v>4034</v>
      </c>
      <c r="B5569">
        <v>1</v>
      </c>
    </row>
    <row r="5570" spans="1:2" x14ac:dyDescent="0.3">
      <c r="A5570" t="s">
        <v>5256</v>
      </c>
      <c r="B5570">
        <v>1</v>
      </c>
    </row>
    <row r="5571" spans="1:2" x14ac:dyDescent="0.3">
      <c r="A5571" t="s">
        <v>5208</v>
      </c>
      <c r="B5571">
        <v>1</v>
      </c>
    </row>
    <row r="5572" spans="1:2" x14ac:dyDescent="0.3">
      <c r="A5572" t="s">
        <v>4591</v>
      </c>
      <c r="B5572">
        <v>2</v>
      </c>
    </row>
    <row r="5573" spans="1:2" x14ac:dyDescent="0.3">
      <c r="A5573" t="s">
        <v>3213</v>
      </c>
      <c r="B5573">
        <v>1</v>
      </c>
    </row>
    <row r="5574" spans="1:2" x14ac:dyDescent="0.3">
      <c r="A5574" t="s">
        <v>1898</v>
      </c>
      <c r="B5574">
        <v>3</v>
      </c>
    </row>
    <row r="5575" spans="1:2" x14ac:dyDescent="0.3">
      <c r="A5575" t="s">
        <v>5448</v>
      </c>
      <c r="B5575">
        <v>1</v>
      </c>
    </row>
    <row r="5576" spans="1:2" x14ac:dyDescent="0.3">
      <c r="A5576" t="s">
        <v>3225</v>
      </c>
      <c r="B5576">
        <v>1</v>
      </c>
    </row>
    <row r="5577" spans="1:2" x14ac:dyDescent="0.3">
      <c r="A5577" t="s">
        <v>928</v>
      </c>
      <c r="B5577">
        <v>4</v>
      </c>
    </row>
    <row r="5578" spans="1:2" x14ac:dyDescent="0.3">
      <c r="A5578" t="s">
        <v>4260</v>
      </c>
      <c r="B5578">
        <v>2</v>
      </c>
    </row>
    <row r="5579" spans="1:2" x14ac:dyDescent="0.3">
      <c r="A5579" t="s">
        <v>4268</v>
      </c>
      <c r="B5579">
        <v>1</v>
      </c>
    </row>
    <row r="5580" spans="1:2" x14ac:dyDescent="0.3">
      <c r="A5580" t="s">
        <v>5684</v>
      </c>
      <c r="B5580">
        <v>1</v>
      </c>
    </row>
    <row r="5581" spans="1:2" x14ac:dyDescent="0.3">
      <c r="A5581" t="s">
        <v>5826</v>
      </c>
      <c r="B5581">
        <v>1</v>
      </c>
    </row>
    <row r="5582" spans="1:2" x14ac:dyDescent="0.3">
      <c r="A5582" t="s">
        <v>2687</v>
      </c>
      <c r="B5582">
        <v>2</v>
      </c>
    </row>
    <row r="5583" spans="1:2" x14ac:dyDescent="0.3">
      <c r="A5583" t="s">
        <v>1971</v>
      </c>
      <c r="B5583">
        <v>1</v>
      </c>
    </row>
    <row r="5584" spans="1:2" x14ac:dyDescent="0.3">
      <c r="A5584" t="s">
        <v>1341</v>
      </c>
      <c r="B5584">
        <v>3</v>
      </c>
    </row>
    <row r="5585" spans="1:2" x14ac:dyDescent="0.3">
      <c r="A5585" t="s">
        <v>3518</v>
      </c>
      <c r="B5585">
        <v>1</v>
      </c>
    </row>
    <row r="5586" spans="1:2" x14ac:dyDescent="0.3">
      <c r="A5586" t="s">
        <v>2904</v>
      </c>
      <c r="B5586">
        <v>2</v>
      </c>
    </row>
    <row r="5587" spans="1:2" x14ac:dyDescent="0.3">
      <c r="A5587" t="s">
        <v>3534</v>
      </c>
      <c r="B5587">
        <v>1</v>
      </c>
    </row>
    <row r="5588" spans="1:2" x14ac:dyDescent="0.3">
      <c r="A5588" t="s">
        <v>687</v>
      </c>
      <c r="B5588">
        <v>1</v>
      </c>
    </row>
    <row r="5589" spans="1:2" x14ac:dyDescent="0.3">
      <c r="A5589" t="s">
        <v>1321</v>
      </c>
      <c r="B5589">
        <v>1</v>
      </c>
    </row>
    <row r="5590" spans="1:2" x14ac:dyDescent="0.3">
      <c r="A5590" t="s">
        <v>2154</v>
      </c>
      <c r="B5590">
        <v>1</v>
      </c>
    </row>
    <row r="5591" spans="1:2" x14ac:dyDescent="0.3">
      <c r="A5591" t="s">
        <v>3494</v>
      </c>
      <c r="B5591">
        <v>1</v>
      </c>
    </row>
    <row r="5592" spans="1:2" x14ac:dyDescent="0.3">
      <c r="A5592" t="s">
        <v>5354</v>
      </c>
      <c r="B5592">
        <v>1</v>
      </c>
    </row>
    <row r="5593" spans="1:2" x14ac:dyDescent="0.3">
      <c r="A5593" t="s">
        <v>4610</v>
      </c>
      <c r="B5593">
        <v>1</v>
      </c>
    </row>
    <row r="5594" spans="1:2" x14ac:dyDescent="0.3">
      <c r="A5594" t="s">
        <v>2777</v>
      </c>
      <c r="B5594">
        <v>3</v>
      </c>
    </row>
    <row r="5595" spans="1:2" x14ac:dyDescent="0.3">
      <c r="A5595" t="s">
        <v>3833</v>
      </c>
      <c r="B5595">
        <v>2</v>
      </c>
    </row>
    <row r="5596" spans="1:2" x14ac:dyDescent="0.3">
      <c r="A5596" t="s">
        <v>2031</v>
      </c>
      <c r="B5596">
        <v>2</v>
      </c>
    </row>
    <row r="5597" spans="1:2" x14ac:dyDescent="0.3">
      <c r="A5597" t="s">
        <v>1021</v>
      </c>
      <c r="B5597">
        <v>1</v>
      </c>
    </row>
    <row r="5598" spans="1:2" x14ac:dyDescent="0.3">
      <c r="A5598" t="s">
        <v>3194</v>
      </c>
      <c r="B5598">
        <v>3</v>
      </c>
    </row>
    <row r="5599" spans="1:2" x14ac:dyDescent="0.3">
      <c r="A5599" t="s">
        <v>1910</v>
      </c>
      <c r="B5599">
        <v>2</v>
      </c>
    </row>
    <row r="5600" spans="1:2" x14ac:dyDescent="0.3">
      <c r="A5600" t="s">
        <v>2988</v>
      </c>
      <c r="B5600">
        <v>2</v>
      </c>
    </row>
    <row r="5601" spans="1:2" x14ac:dyDescent="0.3">
      <c r="A5601" t="s">
        <v>220</v>
      </c>
      <c r="B5601">
        <v>3</v>
      </c>
    </row>
    <row r="5602" spans="1:2" x14ac:dyDescent="0.3">
      <c r="A5602" t="s">
        <v>5414</v>
      </c>
      <c r="B5602">
        <v>1</v>
      </c>
    </row>
    <row r="5603" spans="1:2" x14ac:dyDescent="0.3">
      <c r="A5603" t="s">
        <v>2250</v>
      </c>
      <c r="B5603">
        <v>2</v>
      </c>
    </row>
    <row r="5604" spans="1:2" x14ac:dyDescent="0.3">
      <c r="A5604" t="s">
        <v>3560</v>
      </c>
      <c r="B5604">
        <v>1</v>
      </c>
    </row>
    <row r="5605" spans="1:2" x14ac:dyDescent="0.3">
      <c r="A5605" t="s">
        <v>3570</v>
      </c>
      <c r="B5605">
        <v>1</v>
      </c>
    </row>
    <row r="5606" spans="1:2" x14ac:dyDescent="0.3">
      <c r="A5606" t="s">
        <v>4110</v>
      </c>
      <c r="B5606">
        <v>1</v>
      </c>
    </row>
    <row r="5607" spans="1:2" x14ac:dyDescent="0.3">
      <c r="A5607" t="s">
        <v>2551</v>
      </c>
      <c r="B5607">
        <v>4</v>
      </c>
    </row>
    <row r="5608" spans="1:2" x14ac:dyDescent="0.3">
      <c r="A5608" t="s">
        <v>5416</v>
      </c>
      <c r="B5608">
        <v>1</v>
      </c>
    </row>
    <row r="5609" spans="1:2" x14ac:dyDescent="0.3">
      <c r="A5609" t="s">
        <v>3669</v>
      </c>
      <c r="B5609">
        <v>1</v>
      </c>
    </row>
    <row r="5610" spans="1:2" x14ac:dyDescent="0.3">
      <c r="A5610" t="s">
        <v>411</v>
      </c>
      <c r="B5610">
        <v>1</v>
      </c>
    </row>
    <row r="5611" spans="1:2" x14ac:dyDescent="0.3">
      <c r="A5611" t="s">
        <v>390</v>
      </c>
      <c r="B5611">
        <v>5</v>
      </c>
    </row>
    <row r="5612" spans="1:2" x14ac:dyDescent="0.3">
      <c r="A5612" t="s">
        <v>549</v>
      </c>
      <c r="B5612">
        <v>2</v>
      </c>
    </row>
    <row r="5613" spans="1:2" x14ac:dyDescent="0.3">
      <c r="A5613" t="s">
        <v>4336</v>
      </c>
      <c r="B5613">
        <v>2</v>
      </c>
    </row>
    <row r="5614" spans="1:2" x14ac:dyDescent="0.3">
      <c r="A5614" t="s">
        <v>343</v>
      </c>
      <c r="B5614">
        <v>2</v>
      </c>
    </row>
    <row r="5615" spans="1:2" x14ac:dyDescent="0.3">
      <c r="A5615" t="s">
        <v>4540</v>
      </c>
      <c r="B5615">
        <v>1</v>
      </c>
    </row>
    <row r="5616" spans="1:2" x14ac:dyDescent="0.3">
      <c r="A5616" t="s">
        <v>891</v>
      </c>
      <c r="B5616">
        <v>1</v>
      </c>
    </row>
    <row r="5617" spans="1:2" x14ac:dyDescent="0.3">
      <c r="A5617" t="s">
        <v>815</v>
      </c>
      <c r="B5617">
        <v>1</v>
      </c>
    </row>
    <row r="5618" spans="1:2" x14ac:dyDescent="0.3">
      <c r="A5618" t="s">
        <v>5635</v>
      </c>
      <c r="B5618">
        <v>1</v>
      </c>
    </row>
    <row r="5619" spans="1:2" x14ac:dyDescent="0.3">
      <c r="A5619" t="s">
        <v>4976</v>
      </c>
      <c r="B5619">
        <v>1</v>
      </c>
    </row>
    <row r="5620" spans="1:2" x14ac:dyDescent="0.3">
      <c r="A5620" t="s">
        <v>4076</v>
      </c>
      <c r="B5620">
        <v>2</v>
      </c>
    </row>
    <row r="5621" spans="1:2" x14ac:dyDescent="0.3">
      <c r="A5621" t="s">
        <v>4590</v>
      </c>
      <c r="B5621">
        <v>2</v>
      </c>
    </row>
    <row r="5622" spans="1:2" x14ac:dyDescent="0.3">
      <c r="A5622" t="s">
        <v>4215</v>
      </c>
      <c r="B5622">
        <v>2</v>
      </c>
    </row>
    <row r="5623" spans="1:2" x14ac:dyDescent="0.3">
      <c r="A5623" t="s">
        <v>3894</v>
      </c>
      <c r="B5623">
        <v>1</v>
      </c>
    </row>
    <row r="5624" spans="1:2" x14ac:dyDescent="0.3">
      <c r="A5624" t="s">
        <v>5387</v>
      </c>
      <c r="B5624">
        <v>1</v>
      </c>
    </row>
    <row r="5625" spans="1:2" x14ac:dyDescent="0.3">
      <c r="A5625" t="s">
        <v>2618</v>
      </c>
      <c r="B5625">
        <v>1</v>
      </c>
    </row>
    <row r="5626" spans="1:2" x14ac:dyDescent="0.3">
      <c r="A5626" t="s">
        <v>3583</v>
      </c>
      <c r="B5626">
        <v>2</v>
      </c>
    </row>
    <row r="5627" spans="1:2" x14ac:dyDescent="0.3">
      <c r="A5627" t="s">
        <v>367</v>
      </c>
      <c r="B5627">
        <v>2</v>
      </c>
    </row>
    <row r="5628" spans="1:2" x14ac:dyDescent="0.3">
      <c r="A5628" t="s">
        <v>4032</v>
      </c>
      <c r="B5628">
        <v>1</v>
      </c>
    </row>
    <row r="5629" spans="1:2" x14ac:dyDescent="0.3">
      <c r="A5629" t="s">
        <v>3410</v>
      </c>
      <c r="B5629">
        <v>2</v>
      </c>
    </row>
    <row r="5630" spans="1:2" x14ac:dyDescent="0.3">
      <c r="A5630" t="s">
        <v>3781</v>
      </c>
      <c r="B5630">
        <v>2</v>
      </c>
    </row>
    <row r="5631" spans="1:2" x14ac:dyDescent="0.3">
      <c r="A5631" t="s">
        <v>1674</v>
      </c>
      <c r="B5631">
        <v>3</v>
      </c>
    </row>
    <row r="5632" spans="1:2" x14ac:dyDescent="0.3">
      <c r="A5632" t="s">
        <v>4023</v>
      </c>
      <c r="B5632">
        <v>1</v>
      </c>
    </row>
    <row r="5633" spans="1:2" x14ac:dyDescent="0.3">
      <c r="A5633" t="s">
        <v>3221</v>
      </c>
      <c r="B5633">
        <v>2</v>
      </c>
    </row>
    <row r="5634" spans="1:2" x14ac:dyDescent="0.3">
      <c r="A5634" t="s">
        <v>5170</v>
      </c>
      <c r="B5634">
        <v>1</v>
      </c>
    </row>
    <row r="5635" spans="1:2" x14ac:dyDescent="0.3">
      <c r="A5635" t="s">
        <v>5690</v>
      </c>
      <c r="B5635">
        <v>1</v>
      </c>
    </row>
    <row r="5636" spans="1:2" x14ac:dyDescent="0.3">
      <c r="A5636" t="s">
        <v>253</v>
      </c>
      <c r="B5636">
        <v>3</v>
      </c>
    </row>
    <row r="5637" spans="1:2" x14ac:dyDescent="0.3">
      <c r="A5637" t="s">
        <v>3177</v>
      </c>
      <c r="B5637">
        <v>2</v>
      </c>
    </row>
    <row r="5638" spans="1:2" x14ac:dyDescent="0.3">
      <c r="A5638" t="s">
        <v>1636</v>
      </c>
      <c r="B5638">
        <v>3</v>
      </c>
    </row>
    <row r="5639" spans="1:2" x14ac:dyDescent="0.3">
      <c r="A5639" t="s">
        <v>4881</v>
      </c>
      <c r="B5639">
        <v>1</v>
      </c>
    </row>
    <row r="5640" spans="1:2" x14ac:dyDescent="0.3">
      <c r="A5640" t="s">
        <v>1820</v>
      </c>
      <c r="B5640">
        <v>2</v>
      </c>
    </row>
    <row r="5641" spans="1:2" x14ac:dyDescent="0.3">
      <c r="A5641" t="s">
        <v>2620</v>
      </c>
      <c r="B5641">
        <v>1</v>
      </c>
    </row>
    <row r="5642" spans="1:2" x14ac:dyDescent="0.3">
      <c r="A5642" t="s">
        <v>2972</v>
      </c>
      <c r="B5642">
        <v>2</v>
      </c>
    </row>
    <row r="5643" spans="1:2" x14ac:dyDescent="0.3">
      <c r="A5643" t="s">
        <v>3016</v>
      </c>
      <c r="B5643">
        <v>2</v>
      </c>
    </row>
    <row r="5644" spans="1:2" x14ac:dyDescent="0.3">
      <c r="A5644" t="s">
        <v>2625</v>
      </c>
      <c r="B5644">
        <v>1</v>
      </c>
    </row>
    <row r="5645" spans="1:2" x14ac:dyDescent="0.3">
      <c r="A5645" t="s">
        <v>5562</v>
      </c>
      <c r="B5645">
        <v>1</v>
      </c>
    </row>
    <row r="5646" spans="1:2" x14ac:dyDescent="0.3">
      <c r="A5646" t="s">
        <v>3526</v>
      </c>
      <c r="B5646">
        <v>2</v>
      </c>
    </row>
    <row r="5647" spans="1:2" x14ac:dyDescent="0.3">
      <c r="A5647" t="s">
        <v>1525</v>
      </c>
      <c r="B5647">
        <v>1</v>
      </c>
    </row>
    <row r="5648" spans="1:2" x14ac:dyDescent="0.3">
      <c r="A5648" t="s">
        <v>1502</v>
      </c>
      <c r="B5648">
        <v>4</v>
      </c>
    </row>
    <row r="5649" spans="1:2" x14ac:dyDescent="0.3">
      <c r="A5649" t="s">
        <v>4124</v>
      </c>
      <c r="B5649">
        <v>2</v>
      </c>
    </row>
    <row r="5650" spans="1:2" x14ac:dyDescent="0.3">
      <c r="A5650" t="s">
        <v>2596</v>
      </c>
      <c r="B5650">
        <v>1</v>
      </c>
    </row>
    <row r="5651" spans="1:2" x14ac:dyDescent="0.3">
      <c r="A5651" t="s">
        <v>972</v>
      </c>
      <c r="B5651">
        <v>1</v>
      </c>
    </row>
    <row r="5652" spans="1:2" x14ac:dyDescent="0.3">
      <c r="A5652" t="s">
        <v>5398</v>
      </c>
      <c r="B5652">
        <v>2</v>
      </c>
    </row>
    <row r="5653" spans="1:2" x14ac:dyDescent="0.3">
      <c r="A5653" t="s">
        <v>4153</v>
      </c>
      <c r="B5653">
        <v>1</v>
      </c>
    </row>
    <row r="5654" spans="1:2" x14ac:dyDescent="0.3">
      <c r="A5654" t="s">
        <v>1974</v>
      </c>
      <c r="B5654">
        <v>1</v>
      </c>
    </row>
    <row r="5655" spans="1:2" x14ac:dyDescent="0.3">
      <c r="A5655" t="s">
        <v>4167</v>
      </c>
      <c r="B5655">
        <v>1</v>
      </c>
    </row>
    <row r="5656" spans="1:2" x14ac:dyDescent="0.3">
      <c r="A5656" t="s">
        <v>2145</v>
      </c>
      <c r="B5656">
        <v>1</v>
      </c>
    </row>
    <row r="5657" spans="1:2" x14ac:dyDescent="0.3">
      <c r="A5657" t="s">
        <v>4550</v>
      </c>
      <c r="B5657">
        <v>3</v>
      </c>
    </row>
    <row r="5658" spans="1:2" x14ac:dyDescent="0.3">
      <c r="A5658" t="s">
        <v>470</v>
      </c>
      <c r="B5658">
        <v>1</v>
      </c>
    </row>
    <row r="5659" spans="1:2" x14ac:dyDescent="0.3">
      <c r="A5659" t="s">
        <v>5379</v>
      </c>
      <c r="B5659">
        <v>1</v>
      </c>
    </row>
    <row r="5660" spans="1:2" x14ac:dyDescent="0.3">
      <c r="A5660" t="s">
        <v>3392</v>
      </c>
      <c r="B5660">
        <v>2</v>
      </c>
    </row>
    <row r="5661" spans="1:2" x14ac:dyDescent="0.3">
      <c r="A5661" t="s">
        <v>1634</v>
      </c>
      <c r="B5661">
        <v>2</v>
      </c>
    </row>
    <row r="5662" spans="1:2" x14ac:dyDescent="0.3">
      <c r="A5662" t="s">
        <v>4558</v>
      </c>
      <c r="B5662">
        <v>2</v>
      </c>
    </row>
    <row r="5663" spans="1:2" x14ac:dyDescent="0.3">
      <c r="A5663" t="s">
        <v>4314</v>
      </c>
      <c r="B5663">
        <v>1</v>
      </c>
    </row>
    <row r="5664" spans="1:2" x14ac:dyDescent="0.3">
      <c r="A5664" t="s">
        <v>1458</v>
      </c>
      <c r="B5664">
        <v>2</v>
      </c>
    </row>
    <row r="5665" spans="1:2" x14ac:dyDescent="0.3">
      <c r="A5665" t="s">
        <v>1528</v>
      </c>
      <c r="B5665">
        <v>3</v>
      </c>
    </row>
    <row r="5666" spans="1:2" x14ac:dyDescent="0.3">
      <c r="A5666" t="s">
        <v>827</v>
      </c>
      <c r="B5666">
        <v>3</v>
      </c>
    </row>
    <row r="5667" spans="1:2" x14ac:dyDescent="0.3">
      <c r="A5667" t="s">
        <v>160</v>
      </c>
      <c r="B5667">
        <v>2</v>
      </c>
    </row>
    <row r="5668" spans="1:2" x14ac:dyDescent="0.3">
      <c r="A5668" t="s">
        <v>3571</v>
      </c>
      <c r="B5668">
        <v>1</v>
      </c>
    </row>
    <row r="5669" spans="1:2" x14ac:dyDescent="0.3">
      <c r="A5669" t="s">
        <v>3006</v>
      </c>
      <c r="B5669">
        <v>2</v>
      </c>
    </row>
    <row r="5670" spans="1:2" x14ac:dyDescent="0.3">
      <c r="A5670" t="s">
        <v>1032</v>
      </c>
      <c r="B5670">
        <v>3</v>
      </c>
    </row>
    <row r="5671" spans="1:2" x14ac:dyDescent="0.3">
      <c r="A5671" t="s">
        <v>1734</v>
      </c>
      <c r="B5671">
        <v>4</v>
      </c>
    </row>
    <row r="5672" spans="1:2" x14ac:dyDescent="0.3">
      <c r="A5672" t="s">
        <v>2228</v>
      </c>
      <c r="B5672">
        <v>3</v>
      </c>
    </row>
    <row r="5673" spans="1:2" x14ac:dyDescent="0.3">
      <c r="A5673" t="s">
        <v>4527</v>
      </c>
      <c r="B5673">
        <v>1</v>
      </c>
    </row>
    <row r="5674" spans="1:2" x14ac:dyDescent="0.3">
      <c r="A5674" t="s">
        <v>765</v>
      </c>
      <c r="B5674">
        <v>1</v>
      </c>
    </row>
    <row r="5675" spans="1:2" x14ac:dyDescent="0.3">
      <c r="A5675" t="s">
        <v>5241</v>
      </c>
      <c r="B5675">
        <v>1</v>
      </c>
    </row>
    <row r="5676" spans="1:2" x14ac:dyDescent="0.3">
      <c r="A5676" t="s">
        <v>2103</v>
      </c>
      <c r="B5676">
        <v>4</v>
      </c>
    </row>
    <row r="5677" spans="1:2" x14ac:dyDescent="0.3">
      <c r="A5677" t="s">
        <v>3541</v>
      </c>
      <c r="B5677">
        <v>1</v>
      </c>
    </row>
    <row r="5678" spans="1:2" x14ac:dyDescent="0.3">
      <c r="A5678" t="s">
        <v>3478</v>
      </c>
      <c r="B5678">
        <v>1</v>
      </c>
    </row>
    <row r="5679" spans="1:2" x14ac:dyDescent="0.3">
      <c r="A5679" t="s">
        <v>4288</v>
      </c>
      <c r="B5679">
        <v>1</v>
      </c>
    </row>
    <row r="5680" spans="1:2" x14ac:dyDescent="0.3">
      <c r="A5680" t="s">
        <v>5039</v>
      </c>
      <c r="B5680">
        <v>1</v>
      </c>
    </row>
    <row r="5681" spans="1:2" x14ac:dyDescent="0.3">
      <c r="A5681" t="s">
        <v>2795</v>
      </c>
      <c r="B5681">
        <v>1</v>
      </c>
    </row>
    <row r="5682" spans="1:2" x14ac:dyDescent="0.3">
      <c r="A5682" t="s">
        <v>5666</v>
      </c>
      <c r="B5682">
        <v>1</v>
      </c>
    </row>
    <row r="5683" spans="1:2" x14ac:dyDescent="0.3">
      <c r="A5683" t="s">
        <v>5917</v>
      </c>
      <c r="B5683">
        <v>1</v>
      </c>
    </row>
    <row r="5684" spans="1:2" x14ac:dyDescent="0.3">
      <c r="A5684" t="s">
        <v>4922</v>
      </c>
      <c r="B5684">
        <v>3</v>
      </c>
    </row>
    <row r="5685" spans="1:2" x14ac:dyDescent="0.3">
      <c r="A5685" t="s">
        <v>5412</v>
      </c>
      <c r="B5685">
        <v>1</v>
      </c>
    </row>
    <row r="5686" spans="1:2" x14ac:dyDescent="0.3">
      <c r="A5686" t="s">
        <v>4757</v>
      </c>
      <c r="B5686">
        <v>1</v>
      </c>
    </row>
    <row r="5687" spans="1:2" x14ac:dyDescent="0.3">
      <c r="A5687" t="s">
        <v>1181</v>
      </c>
      <c r="B5687">
        <v>2</v>
      </c>
    </row>
    <row r="5688" spans="1:2" x14ac:dyDescent="0.3">
      <c r="A5688" t="s">
        <v>5923</v>
      </c>
      <c r="B5688">
        <v>1</v>
      </c>
    </row>
    <row r="5689" spans="1:2" x14ac:dyDescent="0.3">
      <c r="A5689" t="s">
        <v>1433</v>
      </c>
      <c r="B5689">
        <v>3</v>
      </c>
    </row>
    <row r="5690" spans="1:2" x14ac:dyDescent="0.3">
      <c r="A5690" t="s">
        <v>5850</v>
      </c>
      <c r="B5690">
        <v>1</v>
      </c>
    </row>
    <row r="5691" spans="1:2" x14ac:dyDescent="0.3">
      <c r="A5691" t="s">
        <v>1745</v>
      </c>
      <c r="B5691">
        <v>2</v>
      </c>
    </row>
    <row r="5692" spans="1:2" x14ac:dyDescent="0.3">
      <c r="A5692" t="s">
        <v>5440</v>
      </c>
      <c r="B5692">
        <v>1</v>
      </c>
    </row>
    <row r="5693" spans="1:2" x14ac:dyDescent="0.3">
      <c r="A5693" t="s">
        <v>5885</v>
      </c>
      <c r="B5693">
        <v>1</v>
      </c>
    </row>
    <row r="5694" spans="1:2" x14ac:dyDescent="0.3">
      <c r="A5694" t="s">
        <v>2898</v>
      </c>
      <c r="B5694">
        <v>2</v>
      </c>
    </row>
    <row r="5695" spans="1:2" x14ac:dyDescent="0.3">
      <c r="A5695" t="s">
        <v>4992</v>
      </c>
      <c r="B5695">
        <v>1</v>
      </c>
    </row>
    <row r="5696" spans="1:2" x14ac:dyDescent="0.3">
      <c r="A5696" t="s">
        <v>3861</v>
      </c>
      <c r="B5696">
        <v>1</v>
      </c>
    </row>
    <row r="5697" spans="1:2" x14ac:dyDescent="0.3">
      <c r="A5697" t="s">
        <v>1702</v>
      </c>
      <c r="B5697">
        <v>2</v>
      </c>
    </row>
    <row r="5698" spans="1:2" x14ac:dyDescent="0.3">
      <c r="A5698" t="s">
        <v>2962</v>
      </c>
      <c r="B5698">
        <v>3</v>
      </c>
    </row>
    <row r="5699" spans="1:2" x14ac:dyDescent="0.3">
      <c r="A5699" t="s">
        <v>2122</v>
      </c>
      <c r="B5699">
        <v>1</v>
      </c>
    </row>
    <row r="5700" spans="1:2" x14ac:dyDescent="0.3">
      <c r="A5700" t="s">
        <v>4989</v>
      </c>
      <c r="B5700">
        <v>1</v>
      </c>
    </row>
    <row r="5701" spans="1:2" x14ac:dyDescent="0.3">
      <c r="A5701" t="s">
        <v>1265</v>
      </c>
      <c r="B5701">
        <v>1</v>
      </c>
    </row>
    <row r="5702" spans="1:2" x14ac:dyDescent="0.3">
      <c r="A5702" t="s">
        <v>648</v>
      </c>
      <c r="B5702">
        <v>1</v>
      </c>
    </row>
    <row r="5703" spans="1:2" x14ac:dyDescent="0.3">
      <c r="A5703" t="s">
        <v>2447</v>
      </c>
      <c r="B5703">
        <v>2</v>
      </c>
    </row>
    <row r="5704" spans="1:2" x14ac:dyDescent="0.3">
      <c r="A5704" t="s">
        <v>5663</v>
      </c>
      <c r="B5704">
        <v>1</v>
      </c>
    </row>
    <row r="5705" spans="1:2" x14ac:dyDescent="0.3">
      <c r="A5705" t="s">
        <v>477</v>
      </c>
      <c r="B5705">
        <v>2</v>
      </c>
    </row>
    <row r="5706" spans="1:2" x14ac:dyDescent="0.3">
      <c r="A5706" t="s">
        <v>5846</v>
      </c>
      <c r="B5706">
        <v>1</v>
      </c>
    </row>
    <row r="5707" spans="1:2" x14ac:dyDescent="0.3">
      <c r="A5707" t="s">
        <v>2180</v>
      </c>
      <c r="B5707">
        <v>2</v>
      </c>
    </row>
    <row r="5708" spans="1:2" x14ac:dyDescent="0.3">
      <c r="A5708" t="s">
        <v>2542</v>
      </c>
      <c r="B5708">
        <v>2</v>
      </c>
    </row>
    <row r="5709" spans="1:2" x14ac:dyDescent="0.3">
      <c r="A5709" t="s">
        <v>5488</v>
      </c>
      <c r="B5709">
        <v>1</v>
      </c>
    </row>
    <row r="5710" spans="1:2" x14ac:dyDescent="0.3">
      <c r="A5710" t="s">
        <v>4853</v>
      </c>
      <c r="B5710">
        <v>1</v>
      </c>
    </row>
    <row r="5711" spans="1:2" x14ac:dyDescent="0.3">
      <c r="A5711" t="s">
        <v>4423</v>
      </c>
      <c r="B5711">
        <v>2</v>
      </c>
    </row>
    <row r="5712" spans="1:2" x14ac:dyDescent="0.3">
      <c r="A5712" t="s">
        <v>5070</v>
      </c>
      <c r="B5712">
        <v>1</v>
      </c>
    </row>
    <row r="5713" spans="1:2" x14ac:dyDescent="0.3">
      <c r="A5713" t="s">
        <v>989</v>
      </c>
      <c r="B5713">
        <v>6</v>
      </c>
    </row>
    <row r="5714" spans="1:2" x14ac:dyDescent="0.3">
      <c r="A5714" t="s">
        <v>3779</v>
      </c>
      <c r="B5714">
        <v>1</v>
      </c>
    </row>
    <row r="5715" spans="1:2" x14ac:dyDescent="0.3">
      <c r="A5715" t="s">
        <v>4004</v>
      </c>
      <c r="B5715">
        <v>1</v>
      </c>
    </row>
    <row r="5716" spans="1:2" x14ac:dyDescent="0.3">
      <c r="A5716" t="s">
        <v>4180</v>
      </c>
      <c r="B5716">
        <v>2</v>
      </c>
    </row>
    <row r="5717" spans="1:2" x14ac:dyDescent="0.3">
      <c r="A5717" t="s">
        <v>3992</v>
      </c>
      <c r="B5717">
        <v>1</v>
      </c>
    </row>
    <row r="5718" spans="1:2" x14ac:dyDescent="0.3">
      <c r="A5718" t="s">
        <v>524</v>
      </c>
      <c r="B5718">
        <v>1</v>
      </c>
    </row>
    <row r="5719" spans="1:2" x14ac:dyDescent="0.3">
      <c r="A5719" t="s">
        <v>3686</v>
      </c>
      <c r="B5719">
        <v>1</v>
      </c>
    </row>
    <row r="5720" spans="1:2" x14ac:dyDescent="0.3">
      <c r="A5720" t="s">
        <v>2565</v>
      </c>
      <c r="B5720">
        <v>2</v>
      </c>
    </row>
    <row r="5721" spans="1:2" x14ac:dyDescent="0.3">
      <c r="A5721" t="s">
        <v>3792</v>
      </c>
      <c r="B5721">
        <v>1</v>
      </c>
    </row>
    <row r="5722" spans="1:2" x14ac:dyDescent="0.3">
      <c r="A5722" t="s">
        <v>5872</v>
      </c>
      <c r="B5722">
        <v>1</v>
      </c>
    </row>
    <row r="5723" spans="1:2" x14ac:dyDescent="0.3">
      <c r="A5723" t="s">
        <v>1723</v>
      </c>
      <c r="B5723">
        <v>3</v>
      </c>
    </row>
    <row r="5724" spans="1:2" x14ac:dyDescent="0.3">
      <c r="A5724" t="s">
        <v>4267</v>
      </c>
      <c r="B5724">
        <v>1</v>
      </c>
    </row>
    <row r="5725" spans="1:2" x14ac:dyDescent="0.3">
      <c r="A5725" t="s">
        <v>4842</v>
      </c>
      <c r="B5725">
        <v>1</v>
      </c>
    </row>
    <row r="5726" spans="1:2" x14ac:dyDescent="0.3">
      <c r="A5726" t="s">
        <v>2741</v>
      </c>
      <c r="B5726">
        <v>1</v>
      </c>
    </row>
    <row r="5727" spans="1:2" x14ac:dyDescent="0.3">
      <c r="A5727" t="s">
        <v>5239</v>
      </c>
      <c r="B5727">
        <v>1</v>
      </c>
    </row>
    <row r="5728" spans="1:2" x14ac:dyDescent="0.3">
      <c r="A5728" t="s">
        <v>2985</v>
      </c>
      <c r="B5728">
        <v>1</v>
      </c>
    </row>
    <row r="5729" spans="1:2" x14ac:dyDescent="0.3">
      <c r="A5729" t="s">
        <v>2396</v>
      </c>
      <c r="B5729">
        <v>1</v>
      </c>
    </row>
    <row r="5730" spans="1:2" x14ac:dyDescent="0.3">
      <c r="A5730" t="s">
        <v>4426</v>
      </c>
      <c r="B5730">
        <v>1</v>
      </c>
    </row>
    <row r="5731" spans="1:2" x14ac:dyDescent="0.3">
      <c r="A5731" t="s">
        <v>3153</v>
      </c>
      <c r="B5731">
        <v>1</v>
      </c>
    </row>
    <row r="5732" spans="1:2" x14ac:dyDescent="0.3">
      <c r="A5732" t="s">
        <v>900</v>
      </c>
      <c r="B5732">
        <v>1</v>
      </c>
    </row>
    <row r="5733" spans="1:2" x14ac:dyDescent="0.3">
      <c r="A5733" t="s">
        <v>640</v>
      </c>
      <c r="B5733">
        <v>2</v>
      </c>
    </row>
    <row r="5734" spans="1:2" x14ac:dyDescent="0.3">
      <c r="A5734" t="s">
        <v>4642</v>
      </c>
      <c r="B5734">
        <v>1</v>
      </c>
    </row>
    <row r="5735" spans="1:2" x14ac:dyDescent="0.3">
      <c r="A5735" t="s">
        <v>4351</v>
      </c>
      <c r="B5735">
        <v>2</v>
      </c>
    </row>
    <row r="5736" spans="1:2" x14ac:dyDescent="0.3">
      <c r="A5736" t="s">
        <v>2926</v>
      </c>
      <c r="B5736">
        <v>1</v>
      </c>
    </row>
    <row r="5737" spans="1:2" x14ac:dyDescent="0.3">
      <c r="A5737" t="s">
        <v>4340</v>
      </c>
      <c r="B5737">
        <v>3</v>
      </c>
    </row>
    <row r="5738" spans="1:2" x14ac:dyDescent="0.3">
      <c r="A5738" t="s">
        <v>2048</v>
      </c>
      <c r="B5738">
        <v>3</v>
      </c>
    </row>
    <row r="5739" spans="1:2" x14ac:dyDescent="0.3">
      <c r="A5739" t="s">
        <v>5799</v>
      </c>
      <c r="B5739">
        <v>1</v>
      </c>
    </row>
    <row r="5740" spans="1:2" x14ac:dyDescent="0.3">
      <c r="A5740" t="s">
        <v>1540</v>
      </c>
      <c r="B5740">
        <v>4</v>
      </c>
    </row>
    <row r="5741" spans="1:2" x14ac:dyDescent="0.3">
      <c r="A5741" t="s">
        <v>2686</v>
      </c>
      <c r="B5741">
        <v>1</v>
      </c>
    </row>
    <row r="5742" spans="1:2" x14ac:dyDescent="0.3">
      <c r="A5742" t="s">
        <v>4744</v>
      </c>
      <c r="B5742">
        <v>1</v>
      </c>
    </row>
    <row r="5743" spans="1:2" x14ac:dyDescent="0.3">
      <c r="A5743" t="s">
        <v>5450</v>
      </c>
      <c r="B5743">
        <v>1</v>
      </c>
    </row>
    <row r="5744" spans="1:2" x14ac:dyDescent="0.3">
      <c r="A5744" t="s">
        <v>3325</v>
      </c>
      <c r="B5744">
        <v>3</v>
      </c>
    </row>
    <row r="5745" spans="1:2" x14ac:dyDescent="0.3">
      <c r="A5745" t="s">
        <v>4884</v>
      </c>
      <c r="B5745">
        <v>1</v>
      </c>
    </row>
    <row r="5746" spans="1:2" x14ac:dyDescent="0.3">
      <c r="A5746" t="s">
        <v>2098</v>
      </c>
      <c r="B5746">
        <v>2</v>
      </c>
    </row>
    <row r="5747" spans="1:2" x14ac:dyDescent="0.3">
      <c r="A5747" t="s">
        <v>5936</v>
      </c>
      <c r="B5747">
        <v>1</v>
      </c>
    </row>
    <row r="5748" spans="1:2" x14ac:dyDescent="0.3">
      <c r="A5748" t="s">
        <v>5444</v>
      </c>
      <c r="B5748">
        <v>1</v>
      </c>
    </row>
    <row r="5749" spans="1:2" x14ac:dyDescent="0.3">
      <c r="A5749" t="s">
        <v>2101</v>
      </c>
      <c r="B5749">
        <v>4</v>
      </c>
    </row>
    <row r="5750" spans="1:2" x14ac:dyDescent="0.3">
      <c r="A5750" t="s">
        <v>1900</v>
      </c>
      <c r="B5750">
        <v>1</v>
      </c>
    </row>
    <row r="5751" spans="1:2" x14ac:dyDescent="0.3">
      <c r="A5751" t="s">
        <v>980</v>
      </c>
      <c r="B5751">
        <v>2</v>
      </c>
    </row>
    <row r="5752" spans="1:2" x14ac:dyDescent="0.3">
      <c r="A5752" t="s">
        <v>2041</v>
      </c>
      <c r="B5752">
        <v>1</v>
      </c>
    </row>
    <row r="5753" spans="1:2" x14ac:dyDescent="0.3">
      <c r="A5753" t="s">
        <v>4227</v>
      </c>
      <c r="B5753">
        <v>3</v>
      </c>
    </row>
    <row r="5754" spans="1:2" x14ac:dyDescent="0.3">
      <c r="A5754" t="s">
        <v>4906</v>
      </c>
      <c r="B5754">
        <v>1</v>
      </c>
    </row>
    <row r="5755" spans="1:2" x14ac:dyDescent="0.3">
      <c r="A5755" t="s">
        <v>2990</v>
      </c>
      <c r="B5755">
        <v>3</v>
      </c>
    </row>
    <row r="5756" spans="1:2" x14ac:dyDescent="0.3">
      <c r="A5756" t="s">
        <v>5452</v>
      </c>
      <c r="B5756">
        <v>1</v>
      </c>
    </row>
    <row r="5757" spans="1:2" x14ac:dyDescent="0.3">
      <c r="A5757" t="s">
        <v>1938</v>
      </c>
      <c r="B5757">
        <v>2</v>
      </c>
    </row>
    <row r="5758" spans="1:2" x14ac:dyDescent="0.3">
      <c r="A5758" t="s">
        <v>2976</v>
      </c>
      <c r="B5758">
        <v>1</v>
      </c>
    </row>
    <row r="5759" spans="1:2" x14ac:dyDescent="0.3">
      <c r="A5759" t="s">
        <v>5514</v>
      </c>
      <c r="B5759">
        <v>1</v>
      </c>
    </row>
    <row r="5760" spans="1:2" x14ac:dyDescent="0.3">
      <c r="A5760" t="s">
        <v>1832</v>
      </c>
      <c r="B5760">
        <v>1</v>
      </c>
    </row>
    <row r="5761" spans="1:2" x14ac:dyDescent="0.3">
      <c r="A5761" t="s">
        <v>782</v>
      </c>
      <c r="B5761">
        <v>2</v>
      </c>
    </row>
    <row r="5762" spans="1:2" x14ac:dyDescent="0.3">
      <c r="A5762" t="s">
        <v>404</v>
      </c>
      <c r="B5762">
        <v>1</v>
      </c>
    </row>
    <row r="5763" spans="1:2" x14ac:dyDescent="0.3">
      <c r="A5763" t="s">
        <v>4669</v>
      </c>
      <c r="B5763">
        <v>2</v>
      </c>
    </row>
    <row r="5764" spans="1:2" x14ac:dyDescent="0.3">
      <c r="A5764" t="s">
        <v>3927</v>
      </c>
      <c r="B5764">
        <v>2</v>
      </c>
    </row>
    <row r="5765" spans="1:2" x14ac:dyDescent="0.3">
      <c r="A5765" t="s">
        <v>2649</v>
      </c>
      <c r="B5765">
        <v>3</v>
      </c>
    </row>
    <row r="5766" spans="1:2" x14ac:dyDescent="0.3">
      <c r="A5766" t="s">
        <v>1961</v>
      </c>
      <c r="B5766">
        <v>1</v>
      </c>
    </row>
    <row r="5767" spans="1:2" x14ac:dyDescent="0.3">
      <c r="A5767" t="s">
        <v>3955</v>
      </c>
      <c r="B5767">
        <v>1</v>
      </c>
    </row>
    <row r="5768" spans="1:2" x14ac:dyDescent="0.3">
      <c r="A5768" t="s">
        <v>4858</v>
      </c>
      <c r="B5768">
        <v>1</v>
      </c>
    </row>
    <row r="5769" spans="1:2" x14ac:dyDescent="0.3">
      <c r="A5769" t="s">
        <v>675</v>
      </c>
      <c r="B5769">
        <v>1</v>
      </c>
    </row>
    <row r="5770" spans="1:2" x14ac:dyDescent="0.3">
      <c r="A5770" t="s">
        <v>3223</v>
      </c>
      <c r="B5770">
        <v>2</v>
      </c>
    </row>
    <row r="5771" spans="1:2" x14ac:dyDescent="0.3">
      <c r="A5771" t="s">
        <v>4329</v>
      </c>
      <c r="B5771">
        <v>2</v>
      </c>
    </row>
    <row r="5772" spans="1:2" x14ac:dyDescent="0.3">
      <c r="A5772" t="s">
        <v>1425</v>
      </c>
      <c r="B5772">
        <v>3</v>
      </c>
    </row>
    <row r="5773" spans="1:2" x14ac:dyDescent="0.3">
      <c r="A5773" t="s">
        <v>3546</v>
      </c>
      <c r="B5773">
        <v>2</v>
      </c>
    </row>
    <row r="5774" spans="1:2" x14ac:dyDescent="0.3">
      <c r="A5774" t="s">
        <v>1074</v>
      </c>
      <c r="B5774">
        <v>1</v>
      </c>
    </row>
    <row r="5775" spans="1:2" x14ac:dyDescent="0.3">
      <c r="A5775" t="s">
        <v>1991</v>
      </c>
      <c r="B5775">
        <v>1</v>
      </c>
    </row>
    <row r="5776" spans="1:2" x14ac:dyDescent="0.3">
      <c r="A5776" t="s">
        <v>5084</v>
      </c>
      <c r="B5776">
        <v>1</v>
      </c>
    </row>
    <row r="5777" spans="1:2" x14ac:dyDescent="0.3">
      <c r="A5777" t="s">
        <v>297</v>
      </c>
      <c r="B5777">
        <v>1</v>
      </c>
    </row>
    <row r="5778" spans="1:2" x14ac:dyDescent="0.3">
      <c r="A5778" t="s">
        <v>3468</v>
      </c>
      <c r="B5778">
        <v>3</v>
      </c>
    </row>
    <row r="5779" spans="1:2" x14ac:dyDescent="0.3">
      <c r="A5779" t="s">
        <v>5196</v>
      </c>
      <c r="B5779">
        <v>2</v>
      </c>
    </row>
    <row r="5780" spans="1:2" x14ac:dyDescent="0.3">
      <c r="A5780" t="s">
        <v>3987</v>
      </c>
      <c r="B5780">
        <v>1</v>
      </c>
    </row>
    <row r="5781" spans="1:2" x14ac:dyDescent="0.3">
      <c r="A5781" t="s">
        <v>1668</v>
      </c>
      <c r="B5781">
        <v>1</v>
      </c>
    </row>
    <row r="5782" spans="1:2" x14ac:dyDescent="0.3">
      <c r="A5782" t="s">
        <v>2557</v>
      </c>
      <c r="B5782">
        <v>1</v>
      </c>
    </row>
    <row r="5783" spans="1:2" x14ac:dyDescent="0.3">
      <c r="A5783" t="s">
        <v>121</v>
      </c>
      <c r="B5783">
        <v>2</v>
      </c>
    </row>
    <row r="5784" spans="1:2" x14ac:dyDescent="0.3">
      <c r="A5784" t="s">
        <v>3838</v>
      </c>
      <c r="B5784">
        <v>2</v>
      </c>
    </row>
    <row r="5785" spans="1:2" x14ac:dyDescent="0.3">
      <c r="A5785" t="s">
        <v>475</v>
      </c>
      <c r="B5785">
        <v>1</v>
      </c>
    </row>
    <row r="5786" spans="1:2" x14ac:dyDescent="0.3">
      <c r="A5786" t="s">
        <v>1172</v>
      </c>
      <c r="B5786">
        <v>1</v>
      </c>
    </row>
    <row r="5787" spans="1:2" x14ac:dyDescent="0.3">
      <c r="A5787" t="s">
        <v>5882</v>
      </c>
      <c r="B5787">
        <v>1</v>
      </c>
    </row>
    <row r="5788" spans="1:2" x14ac:dyDescent="0.3">
      <c r="A5788" t="s">
        <v>580</v>
      </c>
      <c r="B5788">
        <v>3</v>
      </c>
    </row>
    <row r="5789" spans="1:2" x14ac:dyDescent="0.3">
      <c r="A5789" t="s">
        <v>2440</v>
      </c>
      <c r="B5789">
        <v>2</v>
      </c>
    </row>
    <row r="5790" spans="1:2" x14ac:dyDescent="0.3">
      <c r="A5790" t="s">
        <v>3565</v>
      </c>
      <c r="B5790">
        <v>2</v>
      </c>
    </row>
    <row r="5791" spans="1:2" x14ac:dyDescent="0.3">
      <c r="A5791" t="s">
        <v>5606</v>
      </c>
      <c r="B5791">
        <v>2</v>
      </c>
    </row>
    <row r="5792" spans="1:2" x14ac:dyDescent="0.3">
      <c r="A5792" t="s">
        <v>775</v>
      </c>
      <c r="B5792">
        <v>2</v>
      </c>
    </row>
    <row r="5793" spans="1:2" x14ac:dyDescent="0.3">
      <c r="A5793" t="s">
        <v>5657</v>
      </c>
      <c r="B5793">
        <v>1</v>
      </c>
    </row>
    <row r="5794" spans="1:2" x14ac:dyDescent="0.3">
      <c r="A5794" t="s">
        <v>18</v>
      </c>
      <c r="B5794">
        <v>2</v>
      </c>
    </row>
    <row r="5795" spans="1:2" x14ac:dyDescent="0.3">
      <c r="A5795" t="s">
        <v>3798</v>
      </c>
      <c r="B5795">
        <v>1</v>
      </c>
    </row>
    <row r="5796" spans="1:2" x14ac:dyDescent="0.3">
      <c r="A5796" t="s">
        <v>1581</v>
      </c>
      <c r="B5796">
        <v>1</v>
      </c>
    </row>
    <row r="5797" spans="1:2" x14ac:dyDescent="0.3">
      <c r="A5797" t="s">
        <v>2563</v>
      </c>
      <c r="B5797">
        <v>1</v>
      </c>
    </row>
    <row r="5798" spans="1:2" x14ac:dyDescent="0.3">
      <c r="A5798" t="s">
        <v>4461</v>
      </c>
      <c r="B5798">
        <v>1</v>
      </c>
    </row>
    <row r="5799" spans="1:2" x14ac:dyDescent="0.3">
      <c r="A5799" t="s">
        <v>5791</v>
      </c>
      <c r="B5799">
        <v>1</v>
      </c>
    </row>
    <row r="5800" spans="1:2" x14ac:dyDescent="0.3">
      <c r="A5800" t="s">
        <v>5555</v>
      </c>
      <c r="B5800">
        <v>1</v>
      </c>
    </row>
    <row r="5801" spans="1:2" x14ac:dyDescent="0.3">
      <c r="A5801" t="s">
        <v>4957</v>
      </c>
      <c r="B5801">
        <v>1</v>
      </c>
    </row>
    <row r="5802" spans="1:2" x14ac:dyDescent="0.3">
      <c r="A5802" t="s">
        <v>1665</v>
      </c>
      <c r="B5802">
        <v>3</v>
      </c>
    </row>
    <row r="5803" spans="1:2" x14ac:dyDescent="0.3">
      <c r="A5803" t="s">
        <v>1883</v>
      </c>
      <c r="B5803">
        <v>2</v>
      </c>
    </row>
    <row r="5804" spans="1:2" x14ac:dyDescent="0.3">
      <c r="A5804" t="s">
        <v>3859</v>
      </c>
      <c r="B5804">
        <v>2</v>
      </c>
    </row>
    <row r="5805" spans="1:2" x14ac:dyDescent="0.3">
      <c r="A5805" t="s">
        <v>539</v>
      </c>
      <c r="B5805">
        <v>3</v>
      </c>
    </row>
    <row r="5806" spans="1:2" x14ac:dyDescent="0.3">
      <c r="A5806" t="s">
        <v>2243</v>
      </c>
      <c r="B5806">
        <v>2</v>
      </c>
    </row>
    <row r="5807" spans="1:2" x14ac:dyDescent="0.3">
      <c r="A5807" t="s">
        <v>4013</v>
      </c>
      <c r="B5807">
        <v>1</v>
      </c>
    </row>
    <row r="5808" spans="1:2" x14ac:dyDescent="0.3">
      <c r="A5808" t="s">
        <v>2116</v>
      </c>
      <c r="B5808">
        <v>2</v>
      </c>
    </row>
    <row r="5809" spans="1:2" x14ac:dyDescent="0.3">
      <c r="A5809" t="s">
        <v>3363</v>
      </c>
      <c r="B5809">
        <v>1</v>
      </c>
    </row>
    <row r="5810" spans="1:2" x14ac:dyDescent="0.3">
      <c r="A5810" t="s">
        <v>1531</v>
      </c>
      <c r="B5810">
        <v>3</v>
      </c>
    </row>
    <row r="5811" spans="1:2" x14ac:dyDescent="0.3">
      <c r="A5811" t="s">
        <v>4838</v>
      </c>
      <c r="B5811">
        <v>1</v>
      </c>
    </row>
    <row r="5812" spans="1:2" x14ac:dyDescent="0.3">
      <c r="A5812" t="s">
        <v>1686</v>
      </c>
      <c r="B5812">
        <v>4</v>
      </c>
    </row>
    <row r="5813" spans="1:2" x14ac:dyDescent="0.3">
      <c r="A5813" t="s">
        <v>4194</v>
      </c>
      <c r="B5813">
        <v>2</v>
      </c>
    </row>
    <row r="5814" spans="1:2" x14ac:dyDescent="0.3">
      <c r="A5814" t="s">
        <v>5087</v>
      </c>
      <c r="B5814">
        <v>1</v>
      </c>
    </row>
    <row r="5815" spans="1:2" x14ac:dyDescent="0.3">
      <c r="A5815" t="s">
        <v>5331</v>
      </c>
      <c r="B5815">
        <v>1</v>
      </c>
    </row>
    <row r="5816" spans="1:2" x14ac:dyDescent="0.3">
      <c r="A5816" t="s">
        <v>2677</v>
      </c>
      <c r="B5816">
        <v>3</v>
      </c>
    </row>
    <row r="5817" spans="1:2" x14ac:dyDescent="0.3">
      <c r="A5817" t="s">
        <v>868</v>
      </c>
      <c r="B5817">
        <v>3</v>
      </c>
    </row>
    <row r="5818" spans="1:2" x14ac:dyDescent="0.3">
      <c r="A5818" t="s">
        <v>1937</v>
      </c>
      <c r="B5818">
        <v>1</v>
      </c>
    </row>
    <row r="5819" spans="1:2" x14ac:dyDescent="0.3">
      <c r="A5819" t="s">
        <v>5097</v>
      </c>
      <c r="B5819">
        <v>1</v>
      </c>
    </row>
    <row r="5820" spans="1:2" x14ac:dyDescent="0.3">
      <c r="A5820" t="s">
        <v>3220</v>
      </c>
      <c r="B5820">
        <v>1</v>
      </c>
    </row>
    <row r="5821" spans="1:2" x14ac:dyDescent="0.3">
      <c r="A5821" t="s">
        <v>2521</v>
      </c>
      <c r="B5821">
        <v>4</v>
      </c>
    </row>
    <row r="5822" spans="1:2" x14ac:dyDescent="0.3">
      <c r="A5822" t="s">
        <v>4799</v>
      </c>
      <c r="B5822">
        <v>1</v>
      </c>
    </row>
    <row r="5823" spans="1:2" x14ac:dyDescent="0.3">
      <c r="A5823" t="s">
        <v>577</v>
      </c>
      <c r="B5823">
        <v>1</v>
      </c>
    </row>
    <row r="5824" spans="1:2" x14ac:dyDescent="0.3">
      <c r="A5824" t="s">
        <v>5386</v>
      </c>
      <c r="B5824">
        <v>1</v>
      </c>
    </row>
    <row r="5825" spans="1:2" x14ac:dyDescent="0.3">
      <c r="A5825" t="s">
        <v>3641</v>
      </c>
      <c r="B5825">
        <v>2</v>
      </c>
    </row>
    <row r="5826" spans="1:2" x14ac:dyDescent="0.3">
      <c r="A5826" t="s">
        <v>4573</v>
      </c>
      <c r="B5826">
        <v>1</v>
      </c>
    </row>
    <row r="5827" spans="1:2" x14ac:dyDescent="0.3">
      <c r="A5827" t="s">
        <v>1509</v>
      </c>
      <c r="B5827">
        <v>1</v>
      </c>
    </row>
    <row r="5828" spans="1:2" x14ac:dyDescent="0.3">
      <c r="A5828" t="s">
        <v>4719</v>
      </c>
      <c r="B5828">
        <v>1</v>
      </c>
    </row>
    <row r="5829" spans="1:2" x14ac:dyDescent="0.3">
      <c r="A5829" t="s">
        <v>666</v>
      </c>
      <c r="B5829">
        <v>3</v>
      </c>
    </row>
    <row r="5830" spans="1:2" x14ac:dyDescent="0.3">
      <c r="A5830" t="s">
        <v>3907</v>
      </c>
      <c r="B5830">
        <v>4</v>
      </c>
    </row>
    <row r="5831" spans="1:2" x14ac:dyDescent="0.3">
      <c r="A5831" t="s">
        <v>1382</v>
      </c>
      <c r="B5831">
        <v>1</v>
      </c>
    </row>
    <row r="5832" spans="1:2" x14ac:dyDescent="0.3">
      <c r="A5832" t="s">
        <v>2992</v>
      </c>
      <c r="B5832">
        <v>1</v>
      </c>
    </row>
    <row r="5833" spans="1:2" x14ac:dyDescent="0.3">
      <c r="A5833" t="s">
        <v>4171</v>
      </c>
      <c r="B5833">
        <v>1</v>
      </c>
    </row>
    <row r="5834" spans="1:2" x14ac:dyDescent="0.3">
      <c r="A5834" t="s">
        <v>4622</v>
      </c>
      <c r="B5834">
        <v>2</v>
      </c>
    </row>
    <row r="5835" spans="1:2" x14ac:dyDescent="0.3">
      <c r="A5835" t="s">
        <v>1521</v>
      </c>
      <c r="B5835">
        <v>1</v>
      </c>
    </row>
    <row r="5836" spans="1:2" x14ac:dyDescent="0.3">
      <c r="A5836" t="s">
        <v>1676</v>
      </c>
      <c r="B5836">
        <v>1</v>
      </c>
    </row>
    <row r="5837" spans="1:2" x14ac:dyDescent="0.3">
      <c r="A5837" t="s">
        <v>4485</v>
      </c>
      <c r="B5837">
        <v>2</v>
      </c>
    </row>
    <row r="5838" spans="1:2" x14ac:dyDescent="0.3">
      <c r="A5838" t="s">
        <v>3301</v>
      </c>
      <c r="B5838">
        <v>1</v>
      </c>
    </row>
    <row r="5839" spans="1:2" x14ac:dyDescent="0.3">
      <c r="A5839" t="s">
        <v>879</v>
      </c>
      <c r="B5839">
        <v>1</v>
      </c>
    </row>
    <row r="5840" spans="1:2" x14ac:dyDescent="0.3">
      <c r="A5840" t="s">
        <v>4559</v>
      </c>
      <c r="B5840">
        <v>1</v>
      </c>
    </row>
    <row r="5841" spans="1:2" x14ac:dyDescent="0.3">
      <c r="A5841" t="s">
        <v>3319</v>
      </c>
      <c r="B5841">
        <v>2</v>
      </c>
    </row>
    <row r="5842" spans="1:2" x14ac:dyDescent="0.3">
      <c r="A5842" t="s">
        <v>4118</v>
      </c>
      <c r="B5842">
        <v>2</v>
      </c>
    </row>
    <row r="5843" spans="1:2" x14ac:dyDescent="0.3">
      <c r="A5843" t="s">
        <v>5001</v>
      </c>
      <c r="B5843">
        <v>1</v>
      </c>
    </row>
    <row r="5844" spans="1:2" x14ac:dyDescent="0.3">
      <c r="A5844" t="s">
        <v>884</v>
      </c>
      <c r="B5844">
        <v>2</v>
      </c>
    </row>
    <row r="5845" spans="1:2" x14ac:dyDescent="0.3">
      <c r="A5845" t="s">
        <v>2648</v>
      </c>
      <c r="B5845">
        <v>1</v>
      </c>
    </row>
    <row r="5846" spans="1:2" x14ac:dyDescent="0.3">
      <c r="A5846" t="s">
        <v>2986</v>
      </c>
      <c r="B5846">
        <v>2</v>
      </c>
    </row>
    <row r="5847" spans="1:2" x14ac:dyDescent="0.3">
      <c r="A5847" t="s">
        <v>4489</v>
      </c>
      <c r="B5847">
        <v>1</v>
      </c>
    </row>
    <row r="5848" spans="1:2" x14ac:dyDescent="0.3">
      <c r="A5848" t="s">
        <v>4542</v>
      </c>
      <c r="B5848">
        <v>1</v>
      </c>
    </row>
    <row r="5849" spans="1:2" x14ac:dyDescent="0.3">
      <c r="A5849" t="s">
        <v>1226</v>
      </c>
      <c r="B5849">
        <v>4</v>
      </c>
    </row>
    <row r="5850" spans="1:2" x14ac:dyDescent="0.3">
      <c r="A5850" t="s">
        <v>6022</v>
      </c>
      <c r="B5850">
        <v>1</v>
      </c>
    </row>
    <row r="5851" spans="1:2" x14ac:dyDescent="0.3">
      <c r="A5851" t="s">
        <v>5233</v>
      </c>
      <c r="B5851">
        <v>1</v>
      </c>
    </row>
    <row r="5852" spans="1:2" x14ac:dyDescent="0.3">
      <c r="A5852" t="s">
        <v>5640</v>
      </c>
      <c r="B5852">
        <v>1</v>
      </c>
    </row>
    <row r="5853" spans="1:2" x14ac:dyDescent="0.3">
      <c r="A5853" t="s">
        <v>606</v>
      </c>
      <c r="B5853">
        <v>2</v>
      </c>
    </row>
    <row r="5854" spans="1:2" x14ac:dyDescent="0.3">
      <c r="A5854" t="s">
        <v>623</v>
      </c>
      <c r="B5854">
        <v>3</v>
      </c>
    </row>
    <row r="5855" spans="1:2" x14ac:dyDescent="0.3">
      <c r="A5855" t="s">
        <v>308</v>
      </c>
      <c r="B5855">
        <v>2</v>
      </c>
    </row>
    <row r="5856" spans="1:2" x14ac:dyDescent="0.3">
      <c r="A5856" t="s">
        <v>1293</v>
      </c>
      <c r="B5856">
        <v>2</v>
      </c>
    </row>
    <row r="5857" spans="1:2" x14ac:dyDescent="0.3">
      <c r="A5857" t="s">
        <v>406</v>
      </c>
      <c r="B5857">
        <v>3</v>
      </c>
    </row>
    <row r="5858" spans="1:2" x14ac:dyDescent="0.3">
      <c r="A5858" t="s">
        <v>138</v>
      </c>
      <c r="B5858">
        <v>4</v>
      </c>
    </row>
    <row r="5859" spans="1:2" x14ac:dyDescent="0.3">
      <c r="A5859" t="s">
        <v>5574</v>
      </c>
      <c r="B5859">
        <v>1</v>
      </c>
    </row>
    <row r="5860" spans="1:2" x14ac:dyDescent="0.3">
      <c r="A5860" t="s">
        <v>5703</v>
      </c>
      <c r="B5860">
        <v>1</v>
      </c>
    </row>
    <row r="5861" spans="1:2" x14ac:dyDescent="0.3">
      <c r="A5861" t="s">
        <v>4231</v>
      </c>
      <c r="B5861">
        <v>1</v>
      </c>
    </row>
    <row r="5862" spans="1:2" x14ac:dyDescent="0.3">
      <c r="A5862" t="s">
        <v>4328</v>
      </c>
      <c r="B5862">
        <v>1</v>
      </c>
    </row>
    <row r="5863" spans="1:2" x14ac:dyDescent="0.3">
      <c r="A5863" t="s">
        <v>4411</v>
      </c>
      <c r="B5863">
        <v>2</v>
      </c>
    </row>
    <row r="5864" spans="1:2" x14ac:dyDescent="0.3">
      <c r="A5864" t="s">
        <v>1143</v>
      </c>
      <c r="B5864">
        <v>1</v>
      </c>
    </row>
    <row r="5865" spans="1:2" x14ac:dyDescent="0.3">
      <c r="A5865" t="s">
        <v>4479</v>
      </c>
      <c r="B5865">
        <v>2</v>
      </c>
    </row>
    <row r="5866" spans="1:2" x14ac:dyDescent="0.3">
      <c r="A5866" t="s">
        <v>770</v>
      </c>
      <c r="B5866">
        <v>3</v>
      </c>
    </row>
    <row r="5867" spans="1:2" x14ac:dyDescent="0.3">
      <c r="A5867" t="s">
        <v>1759</v>
      </c>
      <c r="B5867">
        <v>1</v>
      </c>
    </row>
    <row r="5868" spans="1:2" x14ac:dyDescent="0.3">
      <c r="A5868" t="s">
        <v>3406</v>
      </c>
      <c r="B5868">
        <v>1</v>
      </c>
    </row>
    <row r="5869" spans="1:2" x14ac:dyDescent="0.3">
      <c r="A5869" t="s">
        <v>668</v>
      </c>
      <c r="B5869">
        <v>2</v>
      </c>
    </row>
    <row r="5870" spans="1:2" x14ac:dyDescent="0.3">
      <c r="A5870" t="s">
        <v>342</v>
      </c>
      <c r="B5870">
        <v>3</v>
      </c>
    </row>
    <row r="5871" spans="1:2" x14ac:dyDescent="0.3">
      <c r="A5871" t="s">
        <v>2246</v>
      </c>
      <c r="B5871">
        <v>2</v>
      </c>
    </row>
    <row r="5872" spans="1:2" x14ac:dyDescent="0.3">
      <c r="A5872" t="s">
        <v>1936</v>
      </c>
      <c r="B5872">
        <v>3</v>
      </c>
    </row>
    <row r="5873" spans="1:2" x14ac:dyDescent="0.3">
      <c r="A5873" t="s">
        <v>3698</v>
      </c>
      <c r="B5873">
        <v>2</v>
      </c>
    </row>
    <row r="5874" spans="1:2" x14ac:dyDescent="0.3">
      <c r="A5874" t="s">
        <v>3058</v>
      </c>
      <c r="B5874">
        <v>2</v>
      </c>
    </row>
    <row r="5875" spans="1:2" x14ac:dyDescent="0.3">
      <c r="A5875" t="s">
        <v>4251</v>
      </c>
      <c r="B5875">
        <v>2</v>
      </c>
    </row>
    <row r="5876" spans="1:2" x14ac:dyDescent="0.3">
      <c r="A5876" t="s">
        <v>72</v>
      </c>
      <c r="B5876">
        <v>5</v>
      </c>
    </row>
    <row r="5877" spans="1:2" x14ac:dyDescent="0.3">
      <c r="A5877" t="s">
        <v>878</v>
      </c>
      <c r="B5877">
        <v>1</v>
      </c>
    </row>
    <row r="5878" spans="1:2" x14ac:dyDescent="0.3">
      <c r="A5878" t="s">
        <v>1454</v>
      </c>
      <c r="B5878">
        <v>2</v>
      </c>
    </row>
    <row r="5879" spans="1:2" x14ac:dyDescent="0.3">
      <c r="A5879" t="s">
        <v>2187</v>
      </c>
      <c r="B5879">
        <v>3</v>
      </c>
    </row>
    <row r="5880" spans="1:2" x14ac:dyDescent="0.3">
      <c r="A5880" t="s">
        <v>4797</v>
      </c>
      <c r="B5880">
        <v>1</v>
      </c>
    </row>
    <row r="5881" spans="1:2" x14ac:dyDescent="0.3">
      <c r="A5881" t="s">
        <v>3840</v>
      </c>
      <c r="B5881">
        <v>1</v>
      </c>
    </row>
    <row r="5882" spans="1:2" x14ac:dyDescent="0.3">
      <c r="A5882" t="s">
        <v>4599</v>
      </c>
      <c r="B5882">
        <v>1</v>
      </c>
    </row>
    <row r="5883" spans="1:2" x14ac:dyDescent="0.3">
      <c r="A5883" t="s">
        <v>3625</v>
      </c>
      <c r="B5883">
        <v>1</v>
      </c>
    </row>
    <row r="5884" spans="1:2" x14ac:dyDescent="0.3">
      <c r="A5884" t="s">
        <v>2235</v>
      </c>
      <c r="B5884">
        <v>4</v>
      </c>
    </row>
    <row r="5885" spans="1:2" x14ac:dyDescent="0.3">
      <c r="A5885" t="s">
        <v>5888</v>
      </c>
      <c r="B5885">
        <v>1</v>
      </c>
    </row>
    <row r="5886" spans="1:2" x14ac:dyDescent="0.3">
      <c r="A5886" t="s">
        <v>5977</v>
      </c>
      <c r="B5886">
        <v>1</v>
      </c>
    </row>
    <row r="5887" spans="1:2" x14ac:dyDescent="0.3">
      <c r="A5887" t="s">
        <v>1192</v>
      </c>
      <c r="B5887">
        <v>1</v>
      </c>
    </row>
    <row r="5888" spans="1:2" x14ac:dyDescent="0.3">
      <c r="A5888" t="s">
        <v>4450</v>
      </c>
      <c r="B5888">
        <v>3</v>
      </c>
    </row>
    <row r="5889" spans="1:2" x14ac:dyDescent="0.3">
      <c r="A5889" t="s">
        <v>3649</v>
      </c>
      <c r="B5889">
        <v>1</v>
      </c>
    </row>
    <row r="5890" spans="1:2" x14ac:dyDescent="0.3">
      <c r="A5890" t="s">
        <v>3520</v>
      </c>
      <c r="B5890">
        <v>3</v>
      </c>
    </row>
    <row r="5891" spans="1:2" x14ac:dyDescent="0.3">
      <c r="A5891" t="s">
        <v>2260</v>
      </c>
      <c r="B5891">
        <v>2</v>
      </c>
    </row>
    <row r="5892" spans="1:2" x14ac:dyDescent="0.3">
      <c r="A5892" t="s">
        <v>2714</v>
      </c>
      <c r="B5892">
        <v>2</v>
      </c>
    </row>
    <row r="5893" spans="1:2" x14ac:dyDescent="0.3">
      <c r="A5893" t="s">
        <v>2353</v>
      </c>
      <c r="B5893">
        <v>1</v>
      </c>
    </row>
    <row r="5894" spans="1:2" x14ac:dyDescent="0.3">
      <c r="A5894" t="s">
        <v>3447</v>
      </c>
      <c r="B5894">
        <v>2</v>
      </c>
    </row>
    <row r="5895" spans="1:2" x14ac:dyDescent="0.3">
      <c r="A5895" t="s">
        <v>2399</v>
      </c>
      <c r="B5895">
        <v>2</v>
      </c>
    </row>
    <row r="5896" spans="1:2" x14ac:dyDescent="0.3">
      <c r="A5896" t="s">
        <v>3128</v>
      </c>
      <c r="B5896">
        <v>1</v>
      </c>
    </row>
    <row r="5897" spans="1:2" x14ac:dyDescent="0.3">
      <c r="A5897" t="s">
        <v>4409</v>
      </c>
      <c r="B5897">
        <v>1</v>
      </c>
    </row>
    <row r="5898" spans="1:2" x14ac:dyDescent="0.3">
      <c r="A5898" t="s">
        <v>2264</v>
      </c>
      <c r="B5898">
        <v>3</v>
      </c>
    </row>
    <row r="5899" spans="1:2" x14ac:dyDescent="0.3">
      <c r="A5899" t="s">
        <v>1804</v>
      </c>
      <c r="B5899">
        <v>1</v>
      </c>
    </row>
    <row r="5900" spans="1:2" x14ac:dyDescent="0.3">
      <c r="A5900" t="s">
        <v>5483</v>
      </c>
      <c r="B5900">
        <v>1</v>
      </c>
    </row>
    <row r="5901" spans="1:2" x14ac:dyDescent="0.3">
      <c r="A5901" t="s">
        <v>5150</v>
      </c>
      <c r="B5901">
        <v>1</v>
      </c>
    </row>
    <row r="5902" spans="1:2" x14ac:dyDescent="0.3">
      <c r="A5902" t="s">
        <v>4675</v>
      </c>
      <c r="B5902">
        <v>1</v>
      </c>
    </row>
    <row r="5903" spans="1:2" x14ac:dyDescent="0.3">
      <c r="A5903" t="s">
        <v>4166</v>
      </c>
      <c r="B5903">
        <v>1</v>
      </c>
    </row>
    <row r="5904" spans="1:2" x14ac:dyDescent="0.3">
      <c r="A5904" t="s">
        <v>2230</v>
      </c>
      <c r="B5904">
        <v>3</v>
      </c>
    </row>
    <row r="5905" spans="1:2" x14ac:dyDescent="0.3">
      <c r="A5905" t="s">
        <v>1774</v>
      </c>
      <c r="B5905">
        <v>4</v>
      </c>
    </row>
    <row r="5906" spans="1:2" x14ac:dyDescent="0.3">
      <c r="A5906" t="s">
        <v>3336</v>
      </c>
      <c r="B5906">
        <v>2</v>
      </c>
    </row>
    <row r="5907" spans="1:2" x14ac:dyDescent="0.3">
      <c r="A5907" t="s">
        <v>5352</v>
      </c>
      <c r="B5907">
        <v>2</v>
      </c>
    </row>
    <row r="5908" spans="1:2" x14ac:dyDescent="0.3">
      <c r="A5908" t="s">
        <v>2484</v>
      </c>
      <c r="B5908">
        <v>2</v>
      </c>
    </row>
    <row r="5909" spans="1:2" x14ac:dyDescent="0.3">
      <c r="A5909" t="s">
        <v>5767</v>
      </c>
      <c r="B5909">
        <v>1</v>
      </c>
    </row>
    <row r="5910" spans="1:2" x14ac:dyDescent="0.3">
      <c r="A5910" t="s">
        <v>2729</v>
      </c>
      <c r="B5910">
        <v>2</v>
      </c>
    </row>
    <row r="5911" spans="1:2" x14ac:dyDescent="0.3">
      <c r="A5911" t="s">
        <v>5931</v>
      </c>
      <c r="B5911">
        <v>1</v>
      </c>
    </row>
    <row r="5912" spans="1:2" x14ac:dyDescent="0.3">
      <c r="A5912" t="s">
        <v>995</v>
      </c>
      <c r="B5912">
        <v>1</v>
      </c>
    </row>
    <row r="5913" spans="1:2" x14ac:dyDescent="0.3">
      <c r="A5913" t="s">
        <v>5406</v>
      </c>
      <c r="B5913">
        <v>1</v>
      </c>
    </row>
    <row r="5914" spans="1:2" x14ac:dyDescent="0.3">
      <c r="A5914" t="s">
        <v>387</v>
      </c>
      <c r="B5914">
        <v>1</v>
      </c>
    </row>
    <row r="5915" spans="1:2" x14ac:dyDescent="0.3">
      <c r="A5915" t="s">
        <v>1546</v>
      </c>
      <c r="B5915">
        <v>1</v>
      </c>
    </row>
    <row r="5916" spans="1:2" x14ac:dyDescent="0.3">
      <c r="A5916" t="s">
        <v>4443</v>
      </c>
      <c r="B5916">
        <v>1</v>
      </c>
    </row>
    <row r="5917" spans="1:2" x14ac:dyDescent="0.3">
      <c r="A5917" t="s">
        <v>5660</v>
      </c>
      <c r="B5917">
        <v>1</v>
      </c>
    </row>
    <row r="5918" spans="1:2" x14ac:dyDescent="0.3">
      <c r="A5918" t="s">
        <v>5729</v>
      </c>
      <c r="B5918">
        <v>1</v>
      </c>
    </row>
    <row r="5919" spans="1:2" x14ac:dyDescent="0.3">
      <c r="A5919" t="s">
        <v>2006</v>
      </c>
      <c r="B5919">
        <v>3</v>
      </c>
    </row>
    <row r="5920" spans="1:2" x14ac:dyDescent="0.3">
      <c r="A5920" t="s">
        <v>158</v>
      </c>
      <c r="B5920">
        <v>3</v>
      </c>
    </row>
    <row r="5921" spans="1:2" x14ac:dyDescent="0.3">
      <c r="A5921" t="s">
        <v>3989</v>
      </c>
      <c r="B5921">
        <v>1</v>
      </c>
    </row>
    <row r="5922" spans="1:2" x14ac:dyDescent="0.3">
      <c r="A5922" t="s">
        <v>2109</v>
      </c>
      <c r="B5922">
        <v>1</v>
      </c>
    </row>
    <row r="5923" spans="1:2" x14ac:dyDescent="0.3">
      <c r="A5923" t="s">
        <v>1075</v>
      </c>
      <c r="B5923">
        <v>1</v>
      </c>
    </row>
    <row r="5924" spans="1:2" x14ac:dyDescent="0.3">
      <c r="A5924" t="s">
        <v>540</v>
      </c>
      <c r="B5924">
        <v>3</v>
      </c>
    </row>
    <row r="5925" spans="1:2" x14ac:dyDescent="0.3">
      <c r="A5925" t="s">
        <v>3761</v>
      </c>
      <c r="B5925">
        <v>2</v>
      </c>
    </row>
    <row r="5926" spans="1:2" x14ac:dyDescent="0.3">
      <c r="A5926" t="s">
        <v>4547</v>
      </c>
      <c r="B5926">
        <v>2</v>
      </c>
    </row>
    <row r="5927" spans="1:2" x14ac:dyDescent="0.3">
      <c r="A5927" t="s">
        <v>5795</v>
      </c>
      <c r="B5927">
        <v>1</v>
      </c>
    </row>
    <row r="5928" spans="1:2" x14ac:dyDescent="0.3">
      <c r="A5928" t="s">
        <v>2736</v>
      </c>
      <c r="B5928">
        <v>3</v>
      </c>
    </row>
    <row r="5929" spans="1:2" x14ac:dyDescent="0.3">
      <c r="A5929" t="s">
        <v>4418</v>
      </c>
      <c r="B5929">
        <v>2</v>
      </c>
    </row>
    <row r="5930" spans="1:2" x14ac:dyDescent="0.3">
      <c r="A5930" t="s">
        <v>1194</v>
      </c>
      <c r="B5930">
        <v>2</v>
      </c>
    </row>
    <row r="5931" spans="1:2" x14ac:dyDescent="0.3">
      <c r="A5931" t="s">
        <v>3439</v>
      </c>
      <c r="B5931">
        <v>3</v>
      </c>
    </row>
    <row r="5932" spans="1:2" x14ac:dyDescent="0.3">
      <c r="A5932" t="s">
        <v>3041</v>
      </c>
      <c r="B5932">
        <v>3</v>
      </c>
    </row>
    <row r="5933" spans="1:2" x14ac:dyDescent="0.3">
      <c r="A5933" t="s">
        <v>5702</v>
      </c>
      <c r="B5933">
        <v>1</v>
      </c>
    </row>
    <row r="5934" spans="1:2" x14ac:dyDescent="0.3">
      <c r="A5934" t="s">
        <v>2984</v>
      </c>
      <c r="B5934">
        <v>4</v>
      </c>
    </row>
    <row r="5935" spans="1:2" x14ac:dyDescent="0.3">
      <c r="A5935" t="s">
        <v>5898</v>
      </c>
      <c r="B5935">
        <v>1</v>
      </c>
    </row>
    <row r="5936" spans="1:2" x14ac:dyDescent="0.3">
      <c r="A5936" t="s">
        <v>3967</v>
      </c>
      <c r="B5936">
        <v>4</v>
      </c>
    </row>
    <row r="5937" spans="1:2" x14ac:dyDescent="0.3">
      <c r="A5937" t="s">
        <v>4430</v>
      </c>
      <c r="B5937">
        <v>2</v>
      </c>
    </row>
    <row r="5938" spans="1:2" x14ac:dyDescent="0.3">
      <c r="A5938" t="s">
        <v>3791</v>
      </c>
      <c r="B5938">
        <v>2</v>
      </c>
    </row>
    <row r="5939" spans="1:2" x14ac:dyDescent="0.3">
      <c r="A5939" t="s">
        <v>82</v>
      </c>
      <c r="B5939">
        <v>1</v>
      </c>
    </row>
    <row r="5940" spans="1:2" x14ac:dyDescent="0.3">
      <c r="A5940" t="s">
        <v>4322</v>
      </c>
      <c r="B5940">
        <v>3</v>
      </c>
    </row>
    <row r="5941" spans="1:2" x14ac:dyDescent="0.3">
      <c r="A5941" t="s">
        <v>1470</v>
      </c>
      <c r="B5941">
        <v>2</v>
      </c>
    </row>
    <row r="5942" spans="1:2" x14ac:dyDescent="0.3">
      <c r="A5942" t="s">
        <v>278</v>
      </c>
      <c r="B5942">
        <v>4</v>
      </c>
    </row>
    <row r="5943" spans="1:2" x14ac:dyDescent="0.3">
      <c r="A5943" t="s">
        <v>2085</v>
      </c>
      <c r="B5943">
        <v>3</v>
      </c>
    </row>
    <row r="5944" spans="1:2" x14ac:dyDescent="0.3">
      <c r="A5944" t="s">
        <v>4375</v>
      </c>
      <c r="B5944">
        <v>1</v>
      </c>
    </row>
    <row r="5945" spans="1:2" x14ac:dyDescent="0.3">
      <c r="A5945" t="s">
        <v>5784</v>
      </c>
      <c r="B5945">
        <v>1</v>
      </c>
    </row>
    <row r="5946" spans="1:2" x14ac:dyDescent="0.3">
      <c r="A5946" t="s">
        <v>492</v>
      </c>
      <c r="B5946">
        <v>2</v>
      </c>
    </row>
    <row r="5947" spans="1:2" x14ac:dyDescent="0.3">
      <c r="A5947" t="s">
        <v>5723</v>
      </c>
      <c r="B5947">
        <v>1</v>
      </c>
    </row>
    <row r="5948" spans="1:2" x14ac:dyDescent="0.3">
      <c r="A5948" t="s">
        <v>1397</v>
      </c>
      <c r="B5948">
        <v>2</v>
      </c>
    </row>
    <row r="5949" spans="1:2" x14ac:dyDescent="0.3">
      <c r="A5949" t="s">
        <v>874</v>
      </c>
      <c r="B5949">
        <v>1</v>
      </c>
    </row>
    <row r="5950" spans="1:2" x14ac:dyDescent="0.3">
      <c r="A5950" t="s">
        <v>2191</v>
      </c>
      <c r="B5950">
        <v>2</v>
      </c>
    </row>
    <row r="5951" spans="1:2" x14ac:dyDescent="0.3">
      <c r="A5951" t="s">
        <v>5189</v>
      </c>
      <c r="B5951">
        <v>1</v>
      </c>
    </row>
    <row r="5952" spans="1:2" x14ac:dyDescent="0.3">
      <c r="A5952" t="s">
        <v>3897</v>
      </c>
      <c r="B5952">
        <v>2</v>
      </c>
    </row>
    <row r="5953" spans="1:2" x14ac:dyDescent="0.3">
      <c r="A5953" t="s">
        <v>764</v>
      </c>
      <c r="B5953">
        <v>1</v>
      </c>
    </row>
    <row r="5954" spans="1:2" x14ac:dyDescent="0.3">
      <c r="A5954" t="s">
        <v>2682</v>
      </c>
      <c r="B5954">
        <v>2</v>
      </c>
    </row>
    <row r="5955" spans="1:2" x14ac:dyDescent="0.3">
      <c r="A5955" t="s">
        <v>5247</v>
      </c>
      <c r="B5955">
        <v>2</v>
      </c>
    </row>
    <row r="5956" spans="1:2" x14ac:dyDescent="0.3">
      <c r="A5956" t="s">
        <v>3347</v>
      </c>
      <c r="B5956">
        <v>2</v>
      </c>
    </row>
    <row r="5957" spans="1:2" x14ac:dyDescent="0.3">
      <c r="A5957" t="s">
        <v>5206</v>
      </c>
      <c r="B5957">
        <v>2</v>
      </c>
    </row>
    <row r="5958" spans="1:2" x14ac:dyDescent="0.3">
      <c r="A5958" t="s">
        <v>174</v>
      </c>
      <c r="B5958">
        <v>3</v>
      </c>
    </row>
    <row r="5959" spans="1:2" x14ac:dyDescent="0.3">
      <c r="A5959" t="s">
        <v>3784</v>
      </c>
      <c r="B5959">
        <v>3</v>
      </c>
    </row>
    <row r="5960" spans="1:2" x14ac:dyDescent="0.3">
      <c r="A5960" t="s">
        <v>3978</v>
      </c>
      <c r="B5960">
        <v>3</v>
      </c>
    </row>
    <row r="5961" spans="1:2" x14ac:dyDescent="0.3">
      <c r="A5961" t="s">
        <v>950</v>
      </c>
      <c r="B5961">
        <v>2</v>
      </c>
    </row>
    <row r="5962" spans="1:2" x14ac:dyDescent="0.3">
      <c r="A5962" t="s">
        <v>3394</v>
      </c>
      <c r="B5962">
        <v>2</v>
      </c>
    </row>
    <row r="5963" spans="1:2" x14ac:dyDescent="0.3">
      <c r="A5963" t="s">
        <v>448</v>
      </c>
      <c r="B5963">
        <v>1</v>
      </c>
    </row>
    <row r="5964" spans="1:2" x14ac:dyDescent="0.3">
      <c r="A5964" t="s">
        <v>1399</v>
      </c>
      <c r="B5964">
        <v>2</v>
      </c>
    </row>
    <row r="5965" spans="1:2" x14ac:dyDescent="0.3">
      <c r="A5965" t="s">
        <v>1559</v>
      </c>
      <c r="B5965">
        <v>3</v>
      </c>
    </row>
    <row r="5966" spans="1:2" x14ac:dyDescent="0.3">
      <c r="A5966" t="s">
        <v>938</v>
      </c>
      <c r="B5966">
        <v>4</v>
      </c>
    </row>
    <row r="5967" spans="1:2" x14ac:dyDescent="0.3">
      <c r="A5967" t="s">
        <v>571</v>
      </c>
      <c r="B5967">
        <v>4</v>
      </c>
    </row>
    <row r="5968" spans="1:2" x14ac:dyDescent="0.3">
      <c r="A5968" t="s">
        <v>2595</v>
      </c>
      <c r="B5968">
        <v>1</v>
      </c>
    </row>
    <row r="5969" spans="1:2" x14ac:dyDescent="0.3">
      <c r="A5969" t="s">
        <v>5895</v>
      </c>
      <c r="B5969">
        <v>1</v>
      </c>
    </row>
    <row r="5970" spans="1:2" x14ac:dyDescent="0.3">
      <c r="A5970" t="s">
        <v>2426</v>
      </c>
      <c r="B5970">
        <v>3</v>
      </c>
    </row>
    <row r="5971" spans="1:2" x14ac:dyDescent="0.3">
      <c r="A5971" t="s">
        <v>3245</v>
      </c>
      <c r="B5971">
        <v>1</v>
      </c>
    </row>
    <row r="5972" spans="1:2" x14ac:dyDescent="0.3">
      <c r="A5972" t="s">
        <v>5035</v>
      </c>
      <c r="B5972">
        <v>2</v>
      </c>
    </row>
    <row r="5973" spans="1:2" x14ac:dyDescent="0.3">
      <c r="A5973" t="s">
        <v>4742</v>
      </c>
      <c r="B5973">
        <v>1</v>
      </c>
    </row>
    <row r="5974" spans="1:2" x14ac:dyDescent="0.3">
      <c r="A5974" t="s">
        <v>1041</v>
      </c>
      <c r="B5974">
        <v>1</v>
      </c>
    </row>
    <row r="5975" spans="1:2" x14ac:dyDescent="0.3">
      <c r="A5975" t="s">
        <v>5685</v>
      </c>
      <c r="B5975">
        <v>1</v>
      </c>
    </row>
    <row r="5976" spans="1:2" x14ac:dyDescent="0.3">
      <c r="A5976" t="s">
        <v>5724</v>
      </c>
      <c r="B5976">
        <v>1</v>
      </c>
    </row>
    <row r="5977" spans="1:2" x14ac:dyDescent="0.3">
      <c r="A5977" t="s">
        <v>415</v>
      </c>
      <c r="B5977">
        <v>2</v>
      </c>
    </row>
    <row r="5978" spans="1:2" x14ac:dyDescent="0.3">
      <c r="A5978" t="s">
        <v>471</v>
      </c>
      <c r="B5978">
        <v>1</v>
      </c>
    </row>
    <row r="5979" spans="1:2" x14ac:dyDescent="0.3">
      <c r="A5979" t="s">
        <v>5855</v>
      </c>
      <c r="B5979">
        <v>1</v>
      </c>
    </row>
    <row r="5980" spans="1:2" x14ac:dyDescent="0.3">
      <c r="A5980" t="s">
        <v>4616</v>
      </c>
      <c r="B5980">
        <v>2</v>
      </c>
    </row>
    <row r="5981" spans="1:2" x14ac:dyDescent="0.3">
      <c r="A5981" t="s">
        <v>5327</v>
      </c>
      <c r="B5981">
        <v>1</v>
      </c>
    </row>
    <row r="5982" spans="1:2" x14ac:dyDescent="0.3">
      <c r="A5982" t="s">
        <v>5365</v>
      </c>
      <c r="B5982">
        <v>2</v>
      </c>
    </row>
    <row r="5983" spans="1:2" x14ac:dyDescent="0.3">
      <c r="A5983" t="s">
        <v>1708</v>
      </c>
      <c r="B5983">
        <v>2</v>
      </c>
    </row>
    <row r="5984" spans="1:2" x14ac:dyDescent="0.3">
      <c r="A5984" t="s">
        <v>2966</v>
      </c>
      <c r="B5984">
        <v>4</v>
      </c>
    </row>
    <row r="5985" spans="1:2" x14ac:dyDescent="0.3">
      <c r="A5985" t="s">
        <v>681</v>
      </c>
      <c r="B5985">
        <v>1</v>
      </c>
    </row>
    <row r="5986" spans="1:2" x14ac:dyDescent="0.3">
      <c r="A5986" t="s">
        <v>594</v>
      </c>
      <c r="B5986">
        <v>1</v>
      </c>
    </row>
    <row r="5987" spans="1:2" x14ac:dyDescent="0.3">
      <c r="A5987" t="s">
        <v>5163</v>
      </c>
      <c r="B5987">
        <v>1</v>
      </c>
    </row>
    <row r="5988" spans="1:2" x14ac:dyDescent="0.3">
      <c r="A5988" t="s">
        <v>1307</v>
      </c>
      <c r="B5988">
        <v>3</v>
      </c>
    </row>
    <row r="5989" spans="1:2" x14ac:dyDescent="0.3">
      <c r="A5989" t="s">
        <v>489</v>
      </c>
      <c r="B5989">
        <v>2</v>
      </c>
    </row>
    <row r="5990" spans="1:2" x14ac:dyDescent="0.3">
      <c r="A5990" t="s">
        <v>2523</v>
      </c>
      <c r="B5990">
        <v>3</v>
      </c>
    </row>
    <row r="5991" spans="1:2" x14ac:dyDescent="0.3">
      <c r="A5991" t="s">
        <v>1212</v>
      </c>
      <c r="B5991">
        <v>3</v>
      </c>
    </row>
    <row r="5992" spans="1:2" x14ac:dyDescent="0.3">
      <c r="A5992" t="s">
        <v>42</v>
      </c>
      <c r="B5992">
        <v>2</v>
      </c>
    </row>
    <row r="5993" spans="1:2" x14ac:dyDescent="0.3">
      <c r="A5993" t="s">
        <v>4882</v>
      </c>
      <c r="B5993">
        <v>1</v>
      </c>
    </row>
    <row r="5994" spans="1:2" x14ac:dyDescent="0.3">
      <c r="A5994" t="s">
        <v>4868</v>
      </c>
      <c r="B5994">
        <v>1</v>
      </c>
    </row>
  </sheetData>
  <mergeCells count="1">
    <mergeCell ref="E2:F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BFC7-1B9F-4186-8693-056DB42D6442}">
  <sheetPr>
    <tabColor theme="4" tint="-0.499984740745262"/>
  </sheetPr>
  <dimension ref="A2:G8"/>
  <sheetViews>
    <sheetView workbookViewId="0">
      <selection activeCell="E8" sqref="E8"/>
    </sheetView>
  </sheetViews>
  <sheetFormatPr defaultRowHeight="14.4" x14ac:dyDescent="0.3"/>
  <cols>
    <col min="1" max="1" width="14.109375" bestFit="1" customWidth="1"/>
    <col min="2" max="2" width="11.5546875" bestFit="1" customWidth="1"/>
    <col min="3" max="3" width="15.5546875" bestFit="1" customWidth="1"/>
    <col min="4" max="4" width="11.33203125" customWidth="1"/>
    <col min="5" max="5" width="21.6640625" bestFit="1" customWidth="1"/>
    <col min="6" max="6" width="15.88671875" bestFit="1" customWidth="1"/>
    <col min="7" max="7" width="18" bestFit="1" customWidth="1"/>
  </cols>
  <sheetData>
    <row r="2" spans="1:7" ht="15.6" x14ac:dyDescent="0.3">
      <c r="A2" s="18" t="s">
        <v>6025</v>
      </c>
      <c r="B2" s="18" t="s">
        <v>6029</v>
      </c>
      <c r="C2" s="18" t="s">
        <v>6030</v>
      </c>
    </row>
    <row r="3" spans="1:7" ht="15.6" x14ac:dyDescent="0.3">
      <c r="A3" t="s">
        <v>6024</v>
      </c>
      <c r="B3" t="s">
        <v>6026</v>
      </c>
      <c r="C3" t="s">
        <v>6027</v>
      </c>
      <c r="E3" s="18" t="s">
        <v>6028</v>
      </c>
      <c r="F3" s="18" t="s">
        <v>6031</v>
      </c>
      <c r="G3" s="18" t="s">
        <v>6032</v>
      </c>
    </row>
    <row r="4" spans="1:7" ht="19.8" x14ac:dyDescent="0.4">
      <c r="A4" s="22">
        <v>11952419.479999967</v>
      </c>
      <c r="B4" s="22">
        <v>4189497.6799999876</v>
      </c>
      <c r="C4" s="21">
        <v>10000</v>
      </c>
      <c r="D4" s="4"/>
      <c r="E4" s="5">
        <f>GETPIVOTDATA("Sum of Revenue",$A$3)/GETPIVOTDATA("Count of Order_ID",$A$3)</f>
        <v>1195.2419479999967</v>
      </c>
      <c r="F4" s="4">
        <f>COUNTA(_xlfn.UNIQUE(retail_sales[Customer_ID]))</f>
        <v>5994</v>
      </c>
      <c r="G4" s="6">
        <f>GETPIVOTDATA("Sum of Profit",$A$3)/GETPIVOTDATA("Sum of Revenue",$A$3)</f>
        <v>0.35051461229337638</v>
      </c>
    </row>
    <row r="8" spans="1:7" ht="19.8" x14ac:dyDescent="0.4">
      <c r="A8" s="22">
        <f>GETPIVOTDATA("Sum of Revenue",$A$3)</f>
        <v>11952419.479999967</v>
      </c>
      <c r="B8" s="22">
        <f>GETPIVOTDATA("Sum of Profit",$A$3)</f>
        <v>4189497.6799999876</v>
      </c>
      <c r="C8" s="25">
        <f>GETPIVOTDATA("Count of Order_ID",$A$3)</f>
        <v>10000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89D6-56BF-4708-B0F6-2F4D382501A7}">
  <sheetPr>
    <tabColor theme="3" tint="9.9978637043366805E-2"/>
  </sheetPr>
  <dimension ref="A1:C1"/>
  <sheetViews>
    <sheetView showGridLines="0" tabSelected="1" topLeftCell="B1" zoomScale="85" zoomScaleNormal="85" workbookViewId="0">
      <selection activeCell="B4" sqref="B4"/>
    </sheetView>
  </sheetViews>
  <sheetFormatPr defaultRowHeight="14.4" x14ac:dyDescent="0.3"/>
  <sheetData>
    <row r="1" spans="1:3" ht="30" x14ac:dyDescent="0.7">
      <c r="A1" s="20"/>
      <c r="B1" s="20"/>
      <c r="C1" s="2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EE06E-204C-4571-AF6C-3E1ABB396583}">
  <sheetPr>
    <tabColor rgb="FFEB5F19"/>
  </sheetPr>
  <dimension ref="A1:O10001"/>
  <sheetViews>
    <sheetView workbookViewId="0">
      <selection activeCell="F11" sqref="F11"/>
    </sheetView>
  </sheetViews>
  <sheetFormatPr defaultRowHeight="14.4" x14ac:dyDescent="0.3"/>
  <cols>
    <col min="1" max="1" width="10.5546875" bestFit="1" customWidth="1"/>
    <col min="2" max="2" width="13.88671875" bestFit="1" customWidth="1"/>
    <col min="3" max="3" width="12.6640625" bestFit="1" customWidth="1"/>
    <col min="4" max="4" width="8.77734375" bestFit="1" customWidth="1"/>
    <col min="5" max="5" width="18" bestFit="1" customWidth="1"/>
    <col min="6" max="6" width="19.6640625" bestFit="1" customWidth="1"/>
    <col min="7" max="7" width="10.33203125" bestFit="1" customWidth="1"/>
    <col min="8" max="8" width="11.77734375" bestFit="1" customWidth="1"/>
    <col min="9" max="9" width="15.109375" bestFit="1" customWidth="1"/>
    <col min="10" max="10" width="10.21875" bestFit="1" customWidth="1"/>
    <col min="11" max="12" width="8" bestFit="1" customWidth="1"/>
    <col min="13" max="13" width="17.6640625" bestFit="1" customWidth="1"/>
    <col min="14" max="14" width="20.88671875" bestFit="1" customWidth="1"/>
    <col min="15" max="15" width="21.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s="2" t="s">
        <v>6048</v>
      </c>
      <c r="O1" t="s">
        <v>6055</v>
      </c>
    </row>
    <row r="2" spans="1:15" x14ac:dyDescent="0.3">
      <c r="A2">
        <v>1</v>
      </c>
      <c r="B2" t="s">
        <v>13</v>
      </c>
      <c r="C2" s="1">
        <v>45522</v>
      </c>
      <c r="D2" t="s">
        <v>14</v>
      </c>
      <c r="E2" t="s">
        <v>15</v>
      </c>
      <c r="F2" t="s">
        <v>16</v>
      </c>
      <c r="G2">
        <v>5</v>
      </c>
      <c r="H2">
        <v>300.68</v>
      </c>
      <c r="I2">
        <v>0.27</v>
      </c>
      <c r="J2">
        <v>1097.48</v>
      </c>
      <c r="K2">
        <v>768.29</v>
      </c>
      <c r="L2">
        <v>329.19</v>
      </c>
      <c r="M2" t="s">
        <v>17</v>
      </c>
      <c r="N2" s="3">
        <f>retail_sales[[#This Row],[Profit]]/retail_sales[[#This Row],[Revenue]]</f>
        <v>0.29995079636986549</v>
      </c>
      <c r="O2" t="str">
        <f t="shared" ref="O2:O65" si="0">TEXT(C2, "dddd")</f>
        <v>Sunday</v>
      </c>
    </row>
    <row r="3" spans="1:15" x14ac:dyDescent="0.3">
      <c r="A3">
        <v>2</v>
      </c>
      <c r="B3" t="s">
        <v>18</v>
      </c>
      <c r="C3" s="1">
        <v>45462</v>
      </c>
      <c r="D3" t="s">
        <v>19</v>
      </c>
      <c r="E3" t="s">
        <v>20</v>
      </c>
      <c r="F3" t="s">
        <v>21</v>
      </c>
      <c r="G3">
        <v>9</v>
      </c>
      <c r="H3">
        <v>32.89</v>
      </c>
      <c r="I3">
        <v>0.02</v>
      </c>
      <c r="J3">
        <v>290.08999999999997</v>
      </c>
      <c r="K3">
        <v>179.33</v>
      </c>
      <c r="L3">
        <v>110.76</v>
      </c>
      <c r="M3" t="s">
        <v>22</v>
      </c>
      <c r="N3" s="3">
        <f>retail_sales[[#This Row],[Profit]]/retail_sales[[#This Row],[Revenue]]</f>
        <v>0.38181254093557176</v>
      </c>
      <c r="O3" t="str">
        <f t="shared" si="0"/>
        <v>Wednesday</v>
      </c>
    </row>
    <row r="4" spans="1:15" x14ac:dyDescent="0.3">
      <c r="A4">
        <v>3</v>
      </c>
      <c r="B4" t="s">
        <v>23</v>
      </c>
      <c r="C4" s="1">
        <v>45617</v>
      </c>
      <c r="D4" t="s">
        <v>24</v>
      </c>
      <c r="E4" t="s">
        <v>25</v>
      </c>
      <c r="F4" t="s">
        <v>16</v>
      </c>
      <c r="G4">
        <v>5</v>
      </c>
      <c r="H4">
        <v>345.61</v>
      </c>
      <c r="I4">
        <v>0.25</v>
      </c>
      <c r="J4">
        <v>1296.04</v>
      </c>
      <c r="K4">
        <v>1022.6</v>
      </c>
      <c r="L4">
        <v>273.44</v>
      </c>
      <c r="M4" t="s">
        <v>17</v>
      </c>
      <c r="N4" s="3">
        <f>retail_sales[[#This Row],[Profit]]/retail_sales[[#This Row],[Revenue]]</f>
        <v>0.21098114255732847</v>
      </c>
      <c r="O4" t="str">
        <f t="shared" si="0"/>
        <v>Thursday</v>
      </c>
    </row>
    <row r="5" spans="1:15" x14ac:dyDescent="0.3">
      <c r="A5">
        <v>4</v>
      </c>
      <c r="B5" t="s">
        <v>26</v>
      </c>
      <c r="C5" s="1">
        <v>45492</v>
      </c>
      <c r="D5" t="s">
        <v>14</v>
      </c>
      <c r="E5" t="s">
        <v>15</v>
      </c>
      <c r="F5" t="s">
        <v>27</v>
      </c>
      <c r="G5">
        <v>1</v>
      </c>
      <c r="H5">
        <v>444.5</v>
      </c>
      <c r="I5">
        <v>0.06</v>
      </c>
      <c r="J5">
        <v>417.83</v>
      </c>
      <c r="K5">
        <v>280.99</v>
      </c>
      <c r="L5">
        <v>136.84</v>
      </c>
      <c r="M5" t="s">
        <v>28</v>
      </c>
      <c r="N5" s="3">
        <f>retail_sales[[#This Row],[Profit]]/retail_sales[[#This Row],[Revenue]]</f>
        <v>0.3275016154895532</v>
      </c>
      <c r="O5" t="str">
        <f t="shared" si="0"/>
        <v>Friday</v>
      </c>
    </row>
    <row r="6" spans="1:15" x14ac:dyDescent="0.3">
      <c r="A6">
        <v>5</v>
      </c>
      <c r="B6" t="s">
        <v>29</v>
      </c>
      <c r="C6" s="1">
        <v>45593</v>
      </c>
      <c r="D6" t="s">
        <v>19</v>
      </c>
      <c r="E6" t="s">
        <v>30</v>
      </c>
      <c r="F6" t="s">
        <v>27</v>
      </c>
      <c r="G6">
        <v>5</v>
      </c>
      <c r="H6">
        <v>65.13</v>
      </c>
      <c r="I6">
        <v>0.21</v>
      </c>
      <c r="J6">
        <v>257.26</v>
      </c>
      <c r="K6">
        <v>151.9</v>
      </c>
      <c r="L6">
        <v>105.36</v>
      </c>
      <c r="M6" t="s">
        <v>17</v>
      </c>
      <c r="N6" s="3">
        <f>retail_sales[[#This Row],[Profit]]/retail_sales[[#This Row],[Revenue]]</f>
        <v>0.40954676203063051</v>
      </c>
      <c r="O6" t="str">
        <f t="shared" si="0"/>
        <v>Monday</v>
      </c>
    </row>
    <row r="7" spans="1:15" x14ac:dyDescent="0.3">
      <c r="A7">
        <v>6</v>
      </c>
      <c r="B7" t="s">
        <v>31</v>
      </c>
      <c r="C7" s="1">
        <v>45587</v>
      </c>
      <c r="D7" t="s">
        <v>14</v>
      </c>
      <c r="E7" t="s">
        <v>25</v>
      </c>
      <c r="F7" t="s">
        <v>27</v>
      </c>
      <c r="G7">
        <v>1</v>
      </c>
      <c r="H7">
        <v>253.38</v>
      </c>
      <c r="I7">
        <v>0.01</v>
      </c>
      <c r="J7">
        <v>250.85</v>
      </c>
      <c r="K7">
        <v>164.5</v>
      </c>
      <c r="L7">
        <v>86.35</v>
      </c>
      <c r="M7" t="s">
        <v>17</v>
      </c>
      <c r="N7" s="3">
        <f>retail_sales[[#This Row],[Profit]]/retail_sales[[#This Row],[Revenue]]</f>
        <v>0.34422961929439905</v>
      </c>
      <c r="O7" t="str">
        <f t="shared" si="0"/>
        <v>Tuesday</v>
      </c>
    </row>
    <row r="8" spans="1:15" x14ac:dyDescent="0.3">
      <c r="A8">
        <v>7</v>
      </c>
      <c r="B8" t="s">
        <v>32</v>
      </c>
      <c r="C8" s="1">
        <v>45413</v>
      </c>
      <c r="D8" t="s">
        <v>24</v>
      </c>
      <c r="E8" t="s">
        <v>33</v>
      </c>
      <c r="F8" t="s">
        <v>21</v>
      </c>
      <c r="G8">
        <v>8</v>
      </c>
      <c r="H8">
        <v>338.17</v>
      </c>
      <c r="I8">
        <v>0.11</v>
      </c>
      <c r="J8">
        <v>2407.77</v>
      </c>
      <c r="K8">
        <v>1564.72</v>
      </c>
      <c r="L8">
        <v>843.05</v>
      </c>
      <c r="M8" t="s">
        <v>17</v>
      </c>
      <c r="N8" s="3">
        <f>retail_sales[[#This Row],[Profit]]/retail_sales[[#This Row],[Revenue]]</f>
        <v>0.35013726394132327</v>
      </c>
      <c r="O8" t="str">
        <f t="shared" si="0"/>
        <v>Wednesday</v>
      </c>
    </row>
    <row r="9" spans="1:15" x14ac:dyDescent="0.3">
      <c r="A9">
        <v>8</v>
      </c>
      <c r="B9" t="s">
        <v>34</v>
      </c>
      <c r="C9" s="1">
        <v>45515</v>
      </c>
      <c r="D9" t="s">
        <v>19</v>
      </c>
      <c r="E9" t="s">
        <v>15</v>
      </c>
      <c r="F9" t="s">
        <v>16</v>
      </c>
      <c r="G9">
        <v>9</v>
      </c>
      <c r="H9">
        <v>270.42</v>
      </c>
      <c r="I9">
        <v>0.24</v>
      </c>
      <c r="J9">
        <v>1849.67</v>
      </c>
      <c r="K9">
        <v>1413.48</v>
      </c>
      <c r="L9">
        <v>436.19</v>
      </c>
      <c r="M9" t="s">
        <v>28</v>
      </c>
      <c r="N9" s="3">
        <f>retail_sales[[#This Row],[Profit]]/retail_sales[[#This Row],[Revenue]]</f>
        <v>0.23582044364670454</v>
      </c>
      <c r="O9" t="str">
        <f t="shared" si="0"/>
        <v>Sunday</v>
      </c>
    </row>
    <row r="10" spans="1:15" x14ac:dyDescent="0.3">
      <c r="A10">
        <v>9</v>
      </c>
      <c r="B10" t="s">
        <v>35</v>
      </c>
      <c r="C10" s="1">
        <v>45424</v>
      </c>
      <c r="D10" t="s">
        <v>24</v>
      </c>
      <c r="E10" t="s">
        <v>33</v>
      </c>
      <c r="F10" t="s">
        <v>16</v>
      </c>
      <c r="G10">
        <v>9</v>
      </c>
      <c r="H10">
        <v>32.71</v>
      </c>
      <c r="I10">
        <v>0.18</v>
      </c>
      <c r="J10">
        <v>241.4</v>
      </c>
      <c r="K10">
        <v>174.37</v>
      </c>
      <c r="L10">
        <v>67.03</v>
      </c>
      <c r="M10" t="s">
        <v>17</v>
      </c>
      <c r="N10" s="3">
        <f>retail_sales[[#This Row],[Profit]]/retail_sales[[#This Row],[Revenue]]</f>
        <v>0.27767191383595691</v>
      </c>
      <c r="O10" t="str">
        <f t="shared" si="0"/>
        <v>Sunday</v>
      </c>
    </row>
    <row r="11" spans="1:15" x14ac:dyDescent="0.3">
      <c r="A11">
        <v>10</v>
      </c>
      <c r="B11" t="s">
        <v>36</v>
      </c>
      <c r="C11" s="1">
        <v>45419</v>
      </c>
      <c r="D11" t="s">
        <v>19</v>
      </c>
      <c r="E11" t="s">
        <v>20</v>
      </c>
      <c r="F11" t="s">
        <v>27</v>
      </c>
      <c r="G11">
        <v>10</v>
      </c>
      <c r="H11">
        <v>15.32</v>
      </c>
      <c r="I11">
        <v>0.18</v>
      </c>
      <c r="J11">
        <v>125.62</v>
      </c>
      <c r="K11">
        <v>67.540000000000006</v>
      </c>
      <c r="L11">
        <v>58.08</v>
      </c>
      <c r="M11" t="s">
        <v>22</v>
      </c>
      <c r="N11" s="3">
        <f>retail_sales[[#This Row],[Profit]]/retail_sales[[#This Row],[Revenue]]</f>
        <v>0.46234676007005249</v>
      </c>
      <c r="O11" t="str">
        <f t="shared" si="0"/>
        <v>Tuesday</v>
      </c>
    </row>
    <row r="12" spans="1:15" x14ac:dyDescent="0.3">
      <c r="A12">
        <v>11</v>
      </c>
      <c r="B12" t="s">
        <v>37</v>
      </c>
      <c r="C12" s="1">
        <v>45573</v>
      </c>
      <c r="D12" t="s">
        <v>24</v>
      </c>
      <c r="E12" t="s">
        <v>33</v>
      </c>
      <c r="F12" t="s">
        <v>21</v>
      </c>
      <c r="G12">
        <v>3</v>
      </c>
      <c r="H12">
        <v>380.14</v>
      </c>
      <c r="I12">
        <v>0.06</v>
      </c>
      <c r="J12">
        <v>1071.99</v>
      </c>
      <c r="K12">
        <v>830.81</v>
      </c>
      <c r="L12">
        <v>241.18</v>
      </c>
      <c r="M12" t="s">
        <v>22</v>
      </c>
      <c r="N12" s="3">
        <f>retail_sales[[#This Row],[Profit]]/retail_sales[[#This Row],[Revenue]]</f>
        <v>0.22498344200972026</v>
      </c>
      <c r="O12" t="str">
        <f t="shared" si="0"/>
        <v>Tuesday</v>
      </c>
    </row>
    <row r="13" spans="1:15" x14ac:dyDescent="0.3">
      <c r="A13">
        <v>12</v>
      </c>
      <c r="B13" t="s">
        <v>38</v>
      </c>
      <c r="C13" s="1">
        <v>45572</v>
      </c>
      <c r="D13" t="s">
        <v>39</v>
      </c>
      <c r="E13" t="s">
        <v>25</v>
      </c>
      <c r="F13" t="s">
        <v>27</v>
      </c>
      <c r="G13">
        <v>8</v>
      </c>
      <c r="H13">
        <v>47.52</v>
      </c>
      <c r="I13">
        <v>0.28000000000000003</v>
      </c>
      <c r="J13">
        <v>273.72000000000003</v>
      </c>
      <c r="K13">
        <v>139.74</v>
      </c>
      <c r="L13">
        <v>133.97999999999999</v>
      </c>
      <c r="M13" t="s">
        <v>40</v>
      </c>
      <c r="N13" s="3">
        <f>retail_sales[[#This Row],[Profit]]/retail_sales[[#This Row],[Revenue]]</f>
        <v>0.48947829899167022</v>
      </c>
      <c r="O13" t="str">
        <f t="shared" si="0"/>
        <v>Monday</v>
      </c>
    </row>
    <row r="14" spans="1:15" x14ac:dyDescent="0.3">
      <c r="A14">
        <v>13</v>
      </c>
      <c r="B14" t="s">
        <v>41</v>
      </c>
      <c r="C14" s="1">
        <v>45604</v>
      </c>
      <c r="D14" t="s">
        <v>39</v>
      </c>
      <c r="E14" t="s">
        <v>20</v>
      </c>
      <c r="F14" t="s">
        <v>16</v>
      </c>
      <c r="G14">
        <v>2</v>
      </c>
      <c r="H14">
        <v>314.81</v>
      </c>
      <c r="I14">
        <v>0.03</v>
      </c>
      <c r="J14">
        <v>610.73</v>
      </c>
      <c r="K14">
        <v>427.61</v>
      </c>
      <c r="L14">
        <v>183.12</v>
      </c>
      <c r="M14" t="s">
        <v>40</v>
      </c>
      <c r="N14" s="3">
        <f>retail_sales[[#This Row],[Profit]]/retail_sales[[#This Row],[Revenue]]</f>
        <v>0.29983789890786433</v>
      </c>
      <c r="O14" t="str">
        <f t="shared" si="0"/>
        <v>Friday</v>
      </c>
    </row>
    <row r="15" spans="1:15" x14ac:dyDescent="0.3">
      <c r="A15">
        <v>14</v>
      </c>
      <c r="B15" t="s">
        <v>42</v>
      </c>
      <c r="C15" s="1">
        <v>45410</v>
      </c>
      <c r="D15" t="s">
        <v>39</v>
      </c>
      <c r="E15" t="s">
        <v>33</v>
      </c>
      <c r="F15" t="s">
        <v>27</v>
      </c>
      <c r="G15">
        <v>7</v>
      </c>
      <c r="H15">
        <v>391.53</v>
      </c>
      <c r="I15">
        <v>0.17</v>
      </c>
      <c r="J15">
        <v>2274.79</v>
      </c>
      <c r="K15">
        <v>1360.21</v>
      </c>
      <c r="L15">
        <v>914.58</v>
      </c>
      <c r="M15" t="s">
        <v>40</v>
      </c>
      <c r="N15" s="3">
        <f>retail_sales[[#This Row],[Profit]]/retail_sales[[#This Row],[Revenue]]</f>
        <v>0.40205029914849283</v>
      </c>
      <c r="O15" t="str">
        <f t="shared" si="0"/>
        <v>Sunday</v>
      </c>
    </row>
    <row r="16" spans="1:15" x14ac:dyDescent="0.3">
      <c r="A16">
        <v>15</v>
      </c>
      <c r="B16" t="s">
        <v>43</v>
      </c>
      <c r="C16" s="1">
        <v>45455</v>
      </c>
      <c r="D16" t="s">
        <v>24</v>
      </c>
      <c r="E16" t="s">
        <v>30</v>
      </c>
      <c r="F16" t="s">
        <v>16</v>
      </c>
      <c r="G16">
        <v>7</v>
      </c>
      <c r="H16">
        <v>351.63</v>
      </c>
      <c r="I16">
        <v>0.16</v>
      </c>
      <c r="J16">
        <v>2067.58</v>
      </c>
      <c r="K16">
        <v>1576.65</v>
      </c>
      <c r="L16">
        <v>490.93</v>
      </c>
      <c r="M16" t="s">
        <v>17</v>
      </c>
      <c r="N16" s="3">
        <f>retail_sales[[#This Row],[Profit]]/retail_sales[[#This Row],[Revenue]]</f>
        <v>0.237441840219</v>
      </c>
      <c r="O16" t="str">
        <f t="shared" si="0"/>
        <v>Wednesday</v>
      </c>
    </row>
    <row r="17" spans="1:15" x14ac:dyDescent="0.3">
      <c r="A17">
        <v>16</v>
      </c>
      <c r="B17" t="s">
        <v>44</v>
      </c>
      <c r="C17" s="1">
        <v>45375</v>
      </c>
      <c r="D17" t="s">
        <v>14</v>
      </c>
      <c r="E17" t="s">
        <v>25</v>
      </c>
      <c r="F17" t="s">
        <v>21</v>
      </c>
      <c r="G17">
        <v>3</v>
      </c>
      <c r="H17">
        <v>458.71</v>
      </c>
      <c r="I17">
        <v>0.12</v>
      </c>
      <c r="J17">
        <v>1210.99</v>
      </c>
      <c r="K17">
        <v>950.36</v>
      </c>
      <c r="L17">
        <v>260.63</v>
      </c>
      <c r="M17" t="s">
        <v>17</v>
      </c>
      <c r="N17" s="3">
        <f>retail_sales[[#This Row],[Profit]]/retail_sales[[#This Row],[Revenue]]</f>
        <v>0.21522060462927026</v>
      </c>
      <c r="O17" t="str">
        <f t="shared" si="0"/>
        <v>Sunday</v>
      </c>
    </row>
    <row r="18" spans="1:15" x14ac:dyDescent="0.3">
      <c r="A18">
        <v>17</v>
      </c>
      <c r="B18" t="s">
        <v>45</v>
      </c>
      <c r="C18" s="1">
        <v>45626</v>
      </c>
      <c r="D18" t="s">
        <v>14</v>
      </c>
      <c r="E18" t="s">
        <v>25</v>
      </c>
      <c r="F18" t="s">
        <v>21</v>
      </c>
      <c r="G18">
        <v>9</v>
      </c>
      <c r="H18">
        <v>131.27000000000001</v>
      </c>
      <c r="I18">
        <v>0.08</v>
      </c>
      <c r="J18">
        <v>1086.92</v>
      </c>
      <c r="K18">
        <v>777.4</v>
      </c>
      <c r="L18">
        <v>309.52</v>
      </c>
      <c r="M18" t="s">
        <v>46</v>
      </c>
      <c r="N18" s="3">
        <f>retail_sales[[#This Row],[Profit]]/retail_sales[[#This Row],[Revenue]]</f>
        <v>0.28476796820373163</v>
      </c>
      <c r="O18" t="str">
        <f t="shared" si="0"/>
        <v>Saturday</v>
      </c>
    </row>
    <row r="19" spans="1:15" x14ac:dyDescent="0.3">
      <c r="A19">
        <v>18</v>
      </c>
      <c r="B19" t="s">
        <v>47</v>
      </c>
      <c r="C19" s="1">
        <v>45442</v>
      </c>
      <c r="D19" t="s">
        <v>24</v>
      </c>
      <c r="E19" t="s">
        <v>30</v>
      </c>
      <c r="F19" t="s">
        <v>21</v>
      </c>
      <c r="G19">
        <v>1</v>
      </c>
      <c r="H19">
        <v>78.16</v>
      </c>
      <c r="I19">
        <v>0.22</v>
      </c>
      <c r="J19">
        <v>60.96</v>
      </c>
      <c r="K19">
        <v>48.32</v>
      </c>
      <c r="L19">
        <v>12.64</v>
      </c>
      <c r="M19" t="s">
        <v>17</v>
      </c>
      <c r="N19" s="3">
        <f>retail_sales[[#This Row],[Profit]]/retail_sales[[#This Row],[Revenue]]</f>
        <v>0.20734908136482941</v>
      </c>
      <c r="O19" t="str">
        <f t="shared" si="0"/>
        <v>Thursday</v>
      </c>
    </row>
    <row r="20" spans="1:15" x14ac:dyDescent="0.3">
      <c r="A20">
        <v>19</v>
      </c>
      <c r="B20" t="s">
        <v>48</v>
      </c>
      <c r="C20" s="1">
        <v>45481</v>
      </c>
      <c r="D20" t="s">
        <v>39</v>
      </c>
      <c r="E20" t="s">
        <v>15</v>
      </c>
      <c r="F20" t="s">
        <v>16</v>
      </c>
      <c r="G20">
        <v>8</v>
      </c>
      <c r="H20">
        <v>193.01</v>
      </c>
      <c r="I20">
        <v>0.22</v>
      </c>
      <c r="J20">
        <v>1204.3800000000001</v>
      </c>
      <c r="K20">
        <v>679.24</v>
      </c>
      <c r="L20">
        <v>525.14</v>
      </c>
      <c r="M20" t="s">
        <v>28</v>
      </c>
      <c r="N20" s="3">
        <f>retail_sales[[#This Row],[Profit]]/retail_sales[[#This Row],[Revenue]]</f>
        <v>0.43602517477872427</v>
      </c>
      <c r="O20" t="str">
        <f t="shared" si="0"/>
        <v>Monday</v>
      </c>
    </row>
    <row r="21" spans="1:15" x14ac:dyDescent="0.3">
      <c r="A21">
        <v>20</v>
      </c>
      <c r="B21" t="s">
        <v>49</v>
      </c>
      <c r="C21" s="1">
        <v>45311</v>
      </c>
      <c r="D21" t="s">
        <v>19</v>
      </c>
      <c r="E21" t="s">
        <v>20</v>
      </c>
      <c r="F21" t="s">
        <v>27</v>
      </c>
      <c r="G21">
        <v>2</v>
      </c>
      <c r="H21">
        <v>491.95</v>
      </c>
      <c r="I21">
        <v>0.21</v>
      </c>
      <c r="J21">
        <v>777.28</v>
      </c>
      <c r="K21">
        <v>574.92999999999995</v>
      </c>
      <c r="L21">
        <v>202.35</v>
      </c>
      <c r="M21" t="s">
        <v>40</v>
      </c>
      <c r="N21" s="3">
        <f>retail_sales[[#This Row],[Profit]]/retail_sales[[#This Row],[Revenue]]</f>
        <v>0.26033089748867849</v>
      </c>
      <c r="O21" t="str">
        <f t="shared" si="0"/>
        <v>Saturday</v>
      </c>
    </row>
    <row r="22" spans="1:15" x14ac:dyDescent="0.3">
      <c r="A22">
        <v>21</v>
      </c>
      <c r="B22" t="s">
        <v>50</v>
      </c>
      <c r="C22" s="1">
        <v>45350</v>
      </c>
      <c r="D22" t="s">
        <v>19</v>
      </c>
      <c r="E22" t="s">
        <v>25</v>
      </c>
      <c r="F22" t="s">
        <v>27</v>
      </c>
      <c r="G22">
        <v>5</v>
      </c>
      <c r="H22">
        <v>173.4</v>
      </c>
      <c r="I22">
        <v>0.06</v>
      </c>
      <c r="J22">
        <v>814.98</v>
      </c>
      <c r="K22">
        <v>429.59</v>
      </c>
      <c r="L22">
        <v>385.39</v>
      </c>
      <c r="M22" t="s">
        <v>46</v>
      </c>
      <c r="N22" s="3">
        <f>retail_sales[[#This Row],[Profit]]/retail_sales[[#This Row],[Revenue]]</f>
        <v>0.47288277012932828</v>
      </c>
      <c r="O22" t="str">
        <f t="shared" si="0"/>
        <v>Wednesday</v>
      </c>
    </row>
    <row r="23" spans="1:15" x14ac:dyDescent="0.3">
      <c r="A23">
        <v>22</v>
      </c>
      <c r="B23" t="s">
        <v>51</v>
      </c>
      <c r="C23" s="1">
        <v>45432</v>
      </c>
      <c r="D23" t="s">
        <v>19</v>
      </c>
      <c r="E23" t="s">
        <v>33</v>
      </c>
      <c r="F23" t="s">
        <v>21</v>
      </c>
      <c r="G23">
        <v>7</v>
      </c>
      <c r="H23">
        <v>102.99</v>
      </c>
      <c r="I23">
        <v>0.11</v>
      </c>
      <c r="J23">
        <v>641.63</v>
      </c>
      <c r="K23">
        <v>352.13</v>
      </c>
      <c r="L23">
        <v>289.5</v>
      </c>
      <c r="M23" t="s">
        <v>28</v>
      </c>
      <c r="N23" s="3">
        <f>retail_sales[[#This Row],[Profit]]/retail_sales[[#This Row],[Revenue]]</f>
        <v>0.45119461371818648</v>
      </c>
      <c r="O23" t="str">
        <f t="shared" si="0"/>
        <v>Monday</v>
      </c>
    </row>
    <row r="24" spans="1:15" x14ac:dyDescent="0.3">
      <c r="A24">
        <v>23</v>
      </c>
      <c r="B24" t="s">
        <v>52</v>
      </c>
      <c r="C24" s="1">
        <v>45437</v>
      </c>
      <c r="D24" t="s">
        <v>39</v>
      </c>
      <c r="E24" t="s">
        <v>25</v>
      </c>
      <c r="F24" t="s">
        <v>27</v>
      </c>
      <c r="G24">
        <v>10</v>
      </c>
      <c r="H24">
        <v>485.04</v>
      </c>
      <c r="I24">
        <v>0.28000000000000003</v>
      </c>
      <c r="J24">
        <v>3492.29</v>
      </c>
      <c r="K24">
        <v>2336.81</v>
      </c>
      <c r="L24">
        <v>1155.48</v>
      </c>
      <c r="M24" t="s">
        <v>46</v>
      </c>
      <c r="N24" s="3">
        <f>retail_sales[[#This Row],[Profit]]/retail_sales[[#This Row],[Revenue]]</f>
        <v>0.33086599337397526</v>
      </c>
      <c r="O24" t="str">
        <f t="shared" si="0"/>
        <v>Saturday</v>
      </c>
    </row>
    <row r="25" spans="1:15" x14ac:dyDescent="0.3">
      <c r="A25">
        <v>24</v>
      </c>
      <c r="B25" t="s">
        <v>53</v>
      </c>
      <c r="C25" s="1">
        <v>45505</v>
      </c>
      <c r="D25" t="s">
        <v>14</v>
      </c>
      <c r="E25" t="s">
        <v>33</v>
      </c>
      <c r="F25" t="s">
        <v>21</v>
      </c>
      <c r="G25">
        <v>5</v>
      </c>
      <c r="H25">
        <v>49.24</v>
      </c>
      <c r="I25">
        <v>0.28999999999999998</v>
      </c>
      <c r="J25">
        <v>174.8</v>
      </c>
      <c r="K25">
        <v>91.65</v>
      </c>
      <c r="L25">
        <v>83.15</v>
      </c>
      <c r="M25" t="s">
        <v>17</v>
      </c>
      <c r="N25" s="3">
        <f>retail_sales[[#This Row],[Profit]]/retail_sales[[#This Row],[Revenue]]</f>
        <v>0.47568649885583525</v>
      </c>
      <c r="O25" t="str">
        <f t="shared" si="0"/>
        <v>Thursday</v>
      </c>
    </row>
    <row r="26" spans="1:15" x14ac:dyDescent="0.3">
      <c r="A26">
        <v>25</v>
      </c>
      <c r="B26" t="s">
        <v>54</v>
      </c>
      <c r="C26" s="1">
        <v>45449</v>
      </c>
      <c r="D26" t="s">
        <v>24</v>
      </c>
      <c r="E26" t="s">
        <v>25</v>
      </c>
      <c r="F26" t="s">
        <v>21</v>
      </c>
      <c r="G26">
        <v>5</v>
      </c>
      <c r="H26">
        <v>452.48</v>
      </c>
      <c r="I26">
        <v>0.04</v>
      </c>
      <c r="J26">
        <v>2171.9</v>
      </c>
      <c r="K26">
        <v>1271.43</v>
      </c>
      <c r="L26">
        <v>900.47</v>
      </c>
      <c r="M26" t="s">
        <v>40</v>
      </c>
      <c r="N26" s="3">
        <f>retail_sales[[#This Row],[Profit]]/retail_sales[[#This Row],[Revenue]]</f>
        <v>0.41460011971085226</v>
      </c>
      <c r="O26" t="str">
        <f t="shared" si="0"/>
        <v>Thursday</v>
      </c>
    </row>
    <row r="27" spans="1:15" x14ac:dyDescent="0.3">
      <c r="A27">
        <v>26</v>
      </c>
      <c r="B27" t="s">
        <v>55</v>
      </c>
      <c r="C27" s="1">
        <v>45481</v>
      </c>
      <c r="D27" t="s">
        <v>14</v>
      </c>
      <c r="E27" t="s">
        <v>20</v>
      </c>
      <c r="F27" t="s">
        <v>27</v>
      </c>
      <c r="G27">
        <v>7</v>
      </c>
      <c r="H27">
        <v>139.77000000000001</v>
      </c>
      <c r="I27">
        <v>0.2</v>
      </c>
      <c r="J27">
        <v>782.71</v>
      </c>
      <c r="K27">
        <v>524.01</v>
      </c>
      <c r="L27">
        <v>258.7</v>
      </c>
      <c r="M27" t="s">
        <v>17</v>
      </c>
      <c r="N27" s="3">
        <f>retail_sales[[#This Row],[Profit]]/retail_sales[[#This Row],[Revenue]]</f>
        <v>0.3305183273498486</v>
      </c>
      <c r="O27" t="str">
        <f t="shared" si="0"/>
        <v>Monday</v>
      </c>
    </row>
    <row r="28" spans="1:15" x14ac:dyDescent="0.3">
      <c r="A28">
        <v>27</v>
      </c>
      <c r="B28" t="s">
        <v>56</v>
      </c>
      <c r="C28" s="1">
        <v>45629</v>
      </c>
      <c r="D28" t="s">
        <v>14</v>
      </c>
      <c r="E28" t="s">
        <v>20</v>
      </c>
      <c r="F28" t="s">
        <v>16</v>
      </c>
      <c r="G28">
        <v>5</v>
      </c>
      <c r="H28">
        <v>487.69</v>
      </c>
      <c r="I28">
        <v>0.06</v>
      </c>
      <c r="J28">
        <v>2292.14</v>
      </c>
      <c r="K28">
        <v>1624.21</v>
      </c>
      <c r="L28">
        <v>667.93</v>
      </c>
      <c r="M28" t="s">
        <v>46</v>
      </c>
      <c r="N28" s="3">
        <f>retail_sales[[#This Row],[Profit]]/retail_sales[[#This Row],[Revenue]]</f>
        <v>0.29140017625450454</v>
      </c>
      <c r="O28" t="str">
        <f t="shared" si="0"/>
        <v>Tuesday</v>
      </c>
    </row>
    <row r="29" spans="1:15" x14ac:dyDescent="0.3">
      <c r="A29">
        <v>28</v>
      </c>
      <c r="B29" t="s">
        <v>57</v>
      </c>
      <c r="C29" s="1">
        <v>45318</v>
      </c>
      <c r="D29" t="s">
        <v>14</v>
      </c>
      <c r="E29" t="s">
        <v>33</v>
      </c>
      <c r="F29" t="s">
        <v>21</v>
      </c>
      <c r="G29">
        <v>4</v>
      </c>
      <c r="H29">
        <v>451.46</v>
      </c>
      <c r="I29">
        <v>0.21</v>
      </c>
      <c r="J29">
        <v>1426.61</v>
      </c>
      <c r="K29">
        <v>1042.7</v>
      </c>
      <c r="L29">
        <v>383.91</v>
      </c>
      <c r="M29" t="s">
        <v>46</v>
      </c>
      <c r="N29" s="3">
        <f>retail_sales[[#This Row],[Profit]]/retail_sales[[#This Row],[Revenue]]</f>
        <v>0.2691064832014356</v>
      </c>
      <c r="O29" t="str">
        <f t="shared" si="0"/>
        <v>Saturday</v>
      </c>
    </row>
    <row r="30" spans="1:15" x14ac:dyDescent="0.3">
      <c r="A30">
        <v>29</v>
      </c>
      <c r="B30" t="s">
        <v>58</v>
      </c>
      <c r="C30" s="1">
        <v>45368</v>
      </c>
      <c r="D30" t="s">
        <v>19</v>
      </c>
      <c r="E30" t="s">
        <v>15</v>
      </c>
      <c r="F30" t="s">
        <v>16</v>
      </c>
      <c r="G30">
        <v>9</v>
      </c>
      <c r="H30">
        <v>337.65</v>
      </c>
      <c r="I30">
        <v>0.11</v>
      </c>
      <c r="J30">
        <v>2704.58</v>
      </c>
      <c r="K30">
        <v>1507.34</v>
      </c>
      <c r="L30">
        <v>1197.24</v>
      </c>
      <c r="M30" t="s">
        <v>22</v>
      </c>
      <c r="N30" s="3">
        <f>retail_sales[[#This Row],[Profit]]/retail_sales[[#This Row],[Revenue]]</f>
        <v>0.44267132050078017</v>
      </c>
      <c r="O30" t="str">
        <f t="shared" si="0"/>
        <v>Sunday</v>
      </c>
    </row>
    <row r="31" spans="1:15" x14ac:dyDescent="0.3">
      <c r="A31">
        <v>30</v>
      </c>
      <c r="B31" t="s">
        <v>59</v>
      </c>
      <c r="C31" s="1">
        <v>45301</v>
      </c>
      <c r="D31" t="s">
        <v>14</v>
      </c>
      <c r="E31" t="s">
        <v>33</v>
      </c>
      <c r="F31" t="s">
        <v>27</v>
      </c>
      <c r="G31">
        <v>1</v>
      </c>
      <c r="H31">
        <v>212.23</v>
      </c>
      <c r="I31">
        <v>0.17</v>
      </c>
      <c r="J31">
        <v>176.15</v>
      </c>
      <c r="K31">
        <v>117.51</v>
      </c>
      <c r="L31">
        <v>58.64</v>
      </c>
      <c r="M31" t="s">
        <v>40</v>
      </c>
      <c r="N31" s="3">
        <f>retail_sales[[#This Row],[Profit]]/retail_sales[[#This Row],[Revenue]]</f>
        <v>0.33289809821175131</v>
      </c>
      <c r="O31" t="str">
        <f t="shared" si="0"/>
        <v>Wednesday</v>
      </c>
    </row>
    <row r="32" spans="1:15" x14ac:dyDescent="0.3">
      <c r="A32">
        <v>31</v>
      </c>
      <c r="B32" t="s">
        <v>60</v>
      </c>
      <c r="C32" s="1">
        <v>45562</v>
      </c>
      <c r="D32" t="s">
        <v>39</v>
      </c>
      <c r="E32" t="s">
        <v>15</v>
      </c>
      <c r="F32" t="s">
        <v>16</v>
      </c>
      <c r="G32">
        <v>2</v>
      </c>
      <c r="H32">
        <v>477.26</v>
      </c>
      <c r="I32">
        <v>0.1</v>
      </c>
      <c r="J32">
        <v>859.07</v>
      </c>
      <c r="K32">
        <v>457.67</v>
      </c>
      <c r="L32">
        <v>401.4</v>
      </c>
      <c r="M32" t="s">
        <v>17</v>
      </c>
      <c r="N32" s="3">
        <f>retail_sales[[#This Row],[Profit]]/retail_sales[[#This Row],[Revenue]]</f>
        <v>0.46724946744735579</v>
      </c>
      <c r="O32" t="str">
        <f t="shared" si="0"/>
        <v>Friday</v>
      </c>
    </row>
    <row r="33" spans="1:15" x14ac:dyDescent="0.3">
      <c r="A33">
        <v>32</v>
      </c>
      <c r="B33" t="s">
        <v>61</v>
      </c>
      <c r="C33" s="1">
        <v>45455</v>
      </c>
      <c r="D33" t="s">
        <v>14</v>
      </c>
      <c r="E33" t="s">
        <v>15</v>
      </c>
      <c r="F33" t="s">
        <v>16</v>
      </c>
      <c r="G33">
        <v>3</v>
      </c>
      <c r="H33">
        <v>367.14</v>
      </c>
      <c r="I33">
        <v>0.22</v>
      </c>
      <c r="J33">
        <v>859.11</v>
      </c>
      <c r="K33">
        <v>640.92999999999995</v>
      </c>
      <c r="L33">
        <v>218.18</v>
      </c>
      <c r="M33" t="s">
        <v>28</v>
      </c>
      <c r="N33" s="3">
        <f>retail_sales[[#This Row],[Profit]]/retail_sales[[#This Row],[Revenue]]</f>
        <v>0.25396049399960424</v>
      </c>
      <c r="O33" t="str">
        <f t="shared" si="0"/>
        <v>Wednesday</v>
      </c>
    </row>
    <row r="34" spans="1:15" x14ac:dyDescent="0.3">
      <c r="A34">
        <v>33</v>
      </c>
      <c r="B34" t="s">
        <v>62</v>
      </c>
      <c r="C34" s="1">
        <v>45504</v>
      </c>
      <c r="D34" t="s">
        <v>14</v>
      </c>
      <c r="E34" t="s">
        <v>15</v>
      </c>
      <c r="F34" t="s">
        <v>21</v>
      </c>
      <c r="G34">
        <v>5</v>
      </c>
      <c r="H34">
        <v>136.72</v>
      </c>
      <c r="I34">
        <v>0.01</v>
      </c>
      <c r="J34">
        <v>676.76</v>
      </c>
      <c r="K34">
        <v>445.03</v>
      </c>
      <c r="L34">
        <v>231.73</v>
      </c>
      <c r="M34" t="s">
        <v>28</v>
      </c>
      <c r="N34" s="3">
        <f>retail_sales[[#This Row],[Profit]]/retail_sales[[#This Row],[Revenue]]</f>
        <v>0.34241089898930194</v>
      </c>
      <c r="O34" t="str">
        <f t="shared" si="0"/>
        <v>Wednesday</v>
      </c>
    </row>
    <row r="35" spans="1:15" x14ac:dyDescent="0.3">
      <c r="A35">
        <v>34</v>
      </c>
      <c r="B35" t="s">
        <v>63</v>
      </c>
      <c r="C35" s="1">
        <v>45421</v>
      </c>
      <c r="D35" t="s">
        <v>19</v>
      </c>
      <c r="E35" t="s">
        <v>25</v>
      </c>
      <c r="F35" t="s">
        <v>16</v>
      </c>
      <c r="G35">
        <v>2</v>
      </c>
      <c r="H35">
        <v>12.38</v>
      </c>
      <c r="I35">
        <v>0.03</v>
      </c>
      <c r="J35">
        <v>24.02</v>
      </c>
      <c r="K35">
        <v>14.23</v>
      </c>
      <c r="L35">
        <v>9.7899999999999991</v>
      </c>
      <c r="M35" t="s">
        <v>46</v>
      </c>
      <c r="N35" s="3">
        <f>retail_sales[[#This Row],[Profit]]/retail_sales[[#This Row],[Revenue]]</f>
        <v>0.40757701915070771</v>
      </c>
      <c r="O35" t="str">
        <f t="shared" si="0"/>
        <v>Thursday</v>
      </c>
    </row>
    <row r="36" spans="1:15" x14ac:dyDescent="0.3">
      <c r="A36">
        <v>35</v>
      </c>
      <c r="B36" t="s">
        <v>64</v>
      </c>
      <c r="C36" s="1">
        <v>45417</v>
      </c>
      <c r="D36" t="s">
        <v>19</v>
      </c>
      <c r="E36" t="s">
        <v>30</v>
      </c>
      <c r="F36" t="s">
        <v>27</v>
      </c>
      <c r="G36">
        <v>8</v>
      </c>
      <c r="H36">
        <v>114.79</v>
      </c>
      <c r="I36">
        <v>0.09</v>
      </c>
      <c r="J36">
        <v>835.67</v>
      </c>
      <c r="K36">
        <v>524.48</v>
      </c>
      <c r="L36">
        <v>311.19</v>
      </c>
      <c r="M36" t="s">
        <v>22</v>
      </c>
      <c r="N36" s="3">
        <f>retail_sales[[#This Row],[Profit]]/retail_sales[[#This Row],[Revenue]]</f>
        <v>0.37238383572462813</v>
      </c>
      <c r="O36" t="str">
        <f t="shared" si="0"/>
        <v>Sunday</v>
      </c>
    </row>
    <row r="37" spans="1:15" x14ac:dyDescent="0.3">
      <c r="A37">
        <v>36</v>
      </c>
      <c r="B37" t="s">
        <v>65</v>
      </c>
      <c r="C37" s="1">
        <v>45413</v>
      </c>
      <c r="D37" t="s">
        <v>19</v>
      </c>
      <c r="E37" t="s">
        <v>20</v>
      </c>
      <c r="F37" t="s">
        <v>27</v>
      </c>
      <c r="G37">
        <v>5</v>
      </c>
      <c r="H37">
        <v>345.8</v>
      </c>
      <c r="I37">
        <v>0.2</v>
      </c>
      <c r="J37">
        <v>1383.2</v>
      </c>
      <c r="K37">
        <v>768.16</v>
      </c>
      <c r="L37">
        <v>615.04</v>
      </c>
      <c r="M37" t="s">
        <v>17</v>
      </c>
      <c r="N37" s="3">
        <f>retail_sales[[#This Row],[Profit]]/retail_sales[[#This Row],[Revenue]]</f>
        <v>0.44465008675534989</v>
      </c>
      <c r="O37" t="str">
        <f t="shared" si="0"/>
        <v>Wednesday</v>
      </c>
    </row>
    <row r="38" spans="1:15" x14ac:dyDescent="0.3">
      <c r="A38">
        <v>37</v>
      </c>
      <c r="B38" t="s">
        <v>66</v>
      </c>
      <c r="C38" s="1">
        <v>45443</v>
      </c>
      <c r="D38" t="s">
        <v>24</v>
      </c>
      <c r="E38" t="s">
        <v>30</v>
      </c>
      <c r="F38" t="s">
        <v>21</v>
      </c>
      <c r="G38">
        <v>9</v>
      </c>
      <c r="H38">
        <v>131.69999999999999</v>
      </c>
      <c r="I38">
        <v>0.26</v>
      </c>
      <c r="J38">
        <v>877.12</v>
      </c>
      <c r="K38">
        <v>651.44000000000005</v>
      </c>
      <c r="L38">
        <v>225.68</v>
      </c>
      <c r="M38" t="s">
        <v>17</v>
      </c>
      <c r="N38" s="3">
        <f>retail_sales[[#This Row],[Profit]]/retail_sales[[#This Row],[Revenue]]</f>
        <v>0.25729660707770885</v>
      </c>
      <c r="O38" t="str">
        <f t="shared" si="0"/>
        <v>Friday</v>
      </c>
    </row>
    <row r="39" spans="1:15" x14ac:dyDescent="0.3">
      <c r="A39">
        <v>38</v>
      </c>
      <c r="B39" t="s">
        <v>67</v>
      </c>
      <c r="C39" s="1">
        <v>45382</v>
      </c>
      <c r="D39" t="s">
        <v>24</v>
      </c>
      <c r="E39" t="s">
        <v>25</v>
      </c>
      <c r="F39" t="s">
        <v>27</v>
      </c>
      <c r="G39">
        <v>8</v>
      </c>
      <c r="H39">
        <v>101.11</v>
      </c>
      <c r="I39">
        <v>0.19</v>
      </c>
      <c r="J39">
        <v>655.19000000000005</v>
      </c>
      <c r="K39">
        <v>397.32</v>
      </c>
      <c r="L39">
        <v>257.87</v>
      </c>
      <c r="M39" t="s">
        <v>17</v>
      </c>
      <c r="N39" s="3">
        <f>retail_sales[[#This Row],[Profit]]/retail_sales[[#This Row],[Revenue]]</f>
        <v>0.39358048810268775</v>
      </c>
      <c r="O39" t="str">
        <f t="shared" si="0"/>
        <v>Sunday</v>
      </c>
    </row>
    <row r="40" spans="1:15" x14ac:dyDescent="0.3">
      <c r="A40">
        <v>39</v>
      </c>
      <c r="B40" t="s">
        <v>68</v>
      </c>
      <c r="C40" s="1">
        <v>45647</v>
      </c>
      <c r="D40" t="s">
        <v>14</v>
      </c>
      <c r="E40" t="s">
        <v>33</v>
      </c>
      <c r="F40" t="s">
        <v>27</v>
      </c>
      <c r="G40">
        <v>5</v>
      </c>
      <c r="H40">
        <v>112.39</v>
      </c>
      <c r="I40">
        <v>0.04</v>
      </c>
      <c r="J40">
        <v>539.47</v>
      </c>
      <c r="K40">
        <v>426.82</v>
      </c>
      <c r="L40">
        <v>112.65</v>
      </c>
      <c r="M40" t="s">
        <v>17</v>
      </c>
      <c r="N40" s="3">
        <f>retail_sales[[#This Row],[Profit]]/retail_sales[[#This Row],[Revenue]]</f>
        <v>0.20881606020724044</v>
      </c>
      <c r="O40" t="str">
        <f t="shared" si="0"/>
        <v>Saturday</v>
      </c>
    </row>
    <row r="41" spans="1:15" x14ac:dyDescent="0.3">
      <c r="A41">
        <v>40</v>
      </c>
      <c r="B41" t="s">
        <v>69</v>
      </c>
      <c r="C41" s="1">
        <v>45590</v>
      </c>
      <c r="D41" t="s">
        <v>19</v>
      </c>
      <c r="E41" t="s">
        <v>25</v>
      </c>
      <c r="F41" t="s">
        <v>16</v>
      </c>
      <c r="G41">
        <v>4</v>
      </c>
      <c r="H41">
        <v>176.63</v>
      </c>
      <c r="I41">
        <v>0.08</v>
      </c>
      <c r="J41">
        <v>650</v>
      </c>
      <c r="K41">
        <v>482.92</v>
      </c>
      <c r="L41">
        <v>167.08</v>
      </c>
      <c r="M41" t="s">
        <v>22</v>
      </c>
      <c r="N41" s="3">
        <f>retail_sales[[#This Row],[Profit]]/retail_sales[[#This Row],[Revenue]]</f>
        <v>0.25704615384615387</v>
      </c>
      <c r="O41" t="str">
        <f t="shared" si="0"/>
        <v>Friday</v>
      </c>
    </row>
    <row r="42" spans="1:15" x14ac:dyDescent="0.3">
      <c r="A42">
        <v>41</v>
      </c>
      <c r="B42" t="s">
        <v>70</v>
      </c>
      <c r="C42" s="1">
        <v>45500</v>
      </c>
      <c r="D42" t="s">
        <v>19</v>
      </c>
      <c r="E42" t="s">
        <v>20</v>
      </c>
      <c r="F42" t="s">
        <v>21</v>
      </c>
      <c r="G42">
        <v>8</v>
      </c>
      <c r="H42">
        <v>254.25</v>
      </c>
      <c r="I42">
        <v>0.1</v>
      </c>
      <c r="J42">
        <v>1830.6</v>
      </c>
      <c r="K42">
        <v>1007.84</v>
      </c>
      <c r="L42">
        <v>822.76</v>
      </c>
      <c r="M42" t="s">
        <v>22</v>
      </c>
      <c r="N42" s="3">
        <f>retail_sales[[#This Row],[Profit]]/retail_sales[[#This Row],[Revenue]]</f>
        <v>0.44944826832732437</v>
      </c>
      <c r="O42" t="str">
        <f t="shared" si="0"/>
        <v>Saturday</v>
      </c>
    </row>
    <row r="43" spans="1:15" x14ac:dyDescent="0.3">
      <c r="A43">
        <v>42</v>
      </c>
      <c r="B43" t="s">
        <v>71</v>
      </c>
      <c r="C43" s="1">
        <v>45643</v>
      </c>
      <c r="D43" t="s">
        <v>19</v>
      </c>
      <c r="E43" t="s">
        <v>30</v>
      </c>
      <c r="F43" t="s">
        <v>21</v>
      </c>
      <c r="G43">
        <v>10</v>
      </c>
      <c r="H43">
        <v>408.29</v>
      </c>
      <c r="I43">
        <v>0.01</v>
      </c>
      <c r="J43">
        <v>4042.07</v>
      </c>
      <c r="K43">
        <v>3067.38</v>
      </c>
      <c r="L43">
        <v>974.69</v>
      </c>
      <c r="M43" t="s">
        <v>22</v>
      </c>
      <c r="N43" s="3">
        <f>retail_sales[[#This Row],[Profit]]/retail_sales[[#This Row],[Revenue]]</f>
        <v>0.24113634845512325</v>
      </c>
      <c r="O43" t="str">
        <f t="shared" si="0"/>
        <v>Tuesday</v>
      </c>
    </row>
    <row r="44" spans="1:15" x14ac:dyDescent="0.3">
      <c r="A44">
        <v>43</v>
      </c>
      <c r="B44" t="s">
        <v>72</v>
      </c>
      <c r="C44" s="1">
        <v>45382</v>
      </c>
      <c r="D44" t="s">
        <v>39</v>
      </c>
      <c r="E44" t="s">
        <v>33</v>
      </c>
      <c r="F44" t="s">
        <v>21</v>
      </c>
      <c r="G44">
        <v>2</v>
      </c>
      <c r="H44">
        <v>344.03</v>
      </c>
      <c r="I44">
        <v>0.1</v>
      </c>
      <c r="J44">
        <v>619.25</v>
      </c>
      <c r="K44">
        <v>448.15</v>
      </c>
      <c r="L44">
        <v>171.1</v>
      </c>
      <c r="M44" t="s">
        <v>17</v>
      </c>
      <c r="N44" s="3">
        <f>retail_sales[[#This Row],[Profit]]/retail_sales[[#This Row],[Revenue]]</f>
        <v>0.27630197819943481</v>
      </c>
      <c r="O44" t="str">
        <f t="shared" si="0"/>
        <v>Sunday</v>
      </c>
    </row>
    <row r="45" spans="1:15" x14ac:dyDescent="0.3">
      <c r="A45">
        <v>44</v>
      </c>
      <c r="B45" t="s">
        <v>73</v>
      </c>
      <c r="C45" s="1">
        <v>45425</v>
      </c>
      <c r="D45" t="s">
        <v>14</v>
      </c>
      <c r="E45" t="s">
        <v>25</v>
      </c>
      <c r="F45" t="s">
        <v>27</v>
      </c>
      <c r="G45">
        <v>6</v>
      </c>
      <c r="H45">
        <v>391.41</v>
      </c>
      <c r="I45">
        <v>7.0000000000000007E-2</v>
      </c>
      <c r="J45">
        <v>2184.0700000000002</v>
      </c>
      <c r="K45">
        <v>1725.68</v>
      </c>
      <c r="L45">
        <v>458.39</v>
      </c>
      <c r="M45" t="s">
        <v>40</v>
      </c>
      <c r="N45" s="3">
        <f>retail_sales[[#This Row],[Profit]]/retail_sales[[#This Row],[Revenue]]</f>
        <v>0.20987880425077948</v>
      </c>
      <c r="O45" t="str">
        <f t="shared" si="0"/>
        <v>Monday</v>
      </c>
    </row>
    <row r="46" spans="1:15" x14ac:dyDescent="0.3">
      <c r="A46">
        <v>45</v>
      </c>
      <c r="B46" t="s">
        <v>74</v>
      </c>
      <c r="C46" s="1">
        <v>45517</v>
      </c>
      <c r="D46" t="s">
        <v>14</v>
      </c>
      <c r="E46" t="s">
        <v>30</v>
      </c>
      <c r="F46" t="s">
        <v>16</v>
      </c>
      <c r="G46">
        <v>3</v>
      </c>
      <c r="H46">
        <v>89.64</v>
      </c>
      <c r="I46">
        <v>0.19</v>
      </c>
      <c r="J46">
        <v>217.83</v>
      </c>
      <c r="K46">
        <v>114.45</v>
      </c>
      <c r="L46">
        <v>103.38</v>
      </c>
      <c r="M46" t="s">
        <v>17</v>
      </c>
      <c r="N46" s="3">
        <f>retail_sales[[#This Row],[Profit]]/retail_sales[[#This Row],[Revenue]]</f>
        <v>0.47459027682137439</v>
      </c>
      <c r="O46" t="str">
        <f t="shared" si="0"/>
        <v>Tuesday</v>
      </c>
    </row>
    <row r="47" spans="1:15" x14ac:dyDescent="0.3">
      <c r="A47">
        <v>46</v>
      </c>
      <c r="B47" t="s">
        <v>75</v>
      </c>
      <c r="C47" s="1">
        <v>45637</v>
      </c>
      <c r="D47" t="s">
        <v>24</v>
      </c>
      <c r="E47" t="s">
        <v>20</v>
      </c>
      <c r="F47" t="s">
        <v>27</v>
      </c>
      <c r="G47">
        <v>7</v>
      </c>
      <c r="H47">
        <v>311.02</v>
      </c>
      <c r="I47">
        <v>0.18</v>
      </c>
      <c r="J47">
        <v>1785.25</v>
      </c>
      <c r="K47">
        <v>1106.47</v>
      </c>
      <c r="L47">
        <v>678.78</v>
      </c>
      <c r="M47" t="s">
        <v>17</v>
      </c>
      <c r="N47" s="3">
        <f>retail_sales[[#This Row],[Profit]]/retail_sales[[#This Row],[Revenue]]</f>
        <v>0.38021565607057833</v>
      </c>
      <c r="O47" t="str">
        <f t="shared" si="0"/>
        <v>Wednesday</v>
      </c>
    </row>
    <row r="48" spans="1:15" x14ac:dyDescent="0.3">
      <c r="A48">
        <v>47</v>
      </c>
      <c r="B48" t="s">
        <v>76</v>
      </c>
      <c r="C48" s="1">
        <v>45380</v>
      </c>
      <c r="D48" t="s">
        <v>24</v>
      </c>
      <c r="E48" t="s">
        <v>33</v>
      </c>
      <c r="F48" t="s">
        <v>27</v>
      </c>
      <c r="G48">
        <v>2</v>
      </c>
      <c r="H48">
        <v>185.11</v>
      </c>
      <c r="I48">
        <v>0.06</v>
      </c>
      <c r="J48">
        <v>348.01</v>
      </c>
      <c r="K48">
        <v>222.61</v>
      </c>
      <c r="L48">
        <v>125.4</v>
      </c>
      <c r="M48" t="s">
        <v>22</v>
      </c>
      <c r="N48" s="3">
        <f>retail_sales[[#This Row],[Profit]]/retail_sales[[#This Row],[Revenue]]</f>
        <v>0.36033447314732336</v>
      </c>
      <c r="O48" t="str">
        <f t="shared" si="0"/>
        <v>Friday</v>
      </c>
    </row>
    <row r="49" spans="1:15" x14ac:dyDescent="0.3">
      <c r="A49">
        <v>48</v>
      </c>
      <c r="B49" t="s">
        <v>77</v>
      </c>
      <c r="C49" s="1">
        <v>45616</v>
      </c>
      <c r="D49" t="s">
        <v>39</v>
      </c>
      <c r="E49" t="s">
        <v>20</v>
      </c>
      <c r="F49" t="s">
        <v>16</v>
      </c>
      <c r="G49">
        <v>4</v>
      </c>
      <c r="H49">
        <v>462.95</v>
      </c>
      <c r="I49">
        <v>0.03</v>
      </c>
      <c r="J49">
        <v>1796.25</v>
      </c>
      <c r="K49">
        <v>1275.73</v>
      </c>
      <c r="L49">
        <v>520.52</v>
      </c>
      <c r="M49" t="s">
        <v>17</v>
      </c>
      <c r="N49" s="3">
        <f>retail_sales[[#This Row],[Profit]]/retail_sales[[#This Row],[Revenue]]</f>
        <v>0.2897814892136395</v>
      </c>
      <c r="O49" t="str">
        <f t="shared" si="0"/>
        <v>Wednesday</v>
      </c>
    </row>
    <row r="50" spans="1:15" x14ac:dyDescent="0.3">
      <c r="A50">
        <v>49</v>
      </c>
      <c r="B50" t="s">
        <v>78</v>
      </c>
      <c r="C50" s="1">
        <v>45584</v>
      </c>
      <c r="D50" t="s">
        <v>24</v>
      </c>
      <c r="E50" t="s">
        <v>25</v>
      </c>
      <c r="F50" t="s">
        <v>16</v>
      </c>
      <c r="G50">
        <v>3</v>
      </c>
      <c r="H50">
        <v>455.54</v>
      </c>
      <c r="I50">
        <v>0.23</v>
      </c>
      <c r="J50">
        <v>1052.3</v>
      </c>
      <c r="K50">
        <v>597.16</v>
      </c>
      <c r="L50">
        <v>455.14</v>
      </c>
      <c r="M50" t="s">
        <v>17</v>
      </c>
      <c r="N50" s="3">
        <f>retail_sales[[#This Row],[Profit]]/retail_sales[[#This Row],[Revenue]]</f>
        <v>0.43251924356172194</v>
      </c>
      <c r="O50" t="str">
        <f t="shared" si="0"/>
        <v>Saturday</v>
      </c>
    </row>
    <row r="51" spans="1:15" x14ac:dyDescent="0.3">
      <c r="A51">
        <v>50</v>
      </c>
      <c r="B51" t="s">
        <v>79</v>
      </c>
      <c r="C51" s="1">
        <v>45599</v>
      </c>
      <c r="D51" t="s">
        <v>24</v>
      </c>
      <c r="E51" t="s">
        <v>30</v>
      </c>
      <c r="F51" t="s">
        <v>27</v>
      </c>
      <c r="G51">
        <v>8</v>
      </c>
      <c r="H51">
        <v>343.02</v>
      </c>
      <c r="I51">
        <v>0.23</v>
      </c>
      <c r="J51">
        <v>2113</v>
      </c>
      <c r="K51">
        <v>1655.35</v>
      </c>
      <c r="L51">
        <v>457.65</v>
      </c>
      <c r="M51" t="s">
        <v>22</v>
      </c>
      <c r="N51" s="3">
        <f>retail_sales[[#This Row],[Profit]]/retail_sales[[#This Row],[Revenue]]</f>
        <v>0.21658778987221958</v>
      </c>
      <c r="O51" t="str">
        <f t="shared" si="0"/>
        <v>Sunday</v>
      </c>
    </row>
    <row r="52" spans="1:15" x14ac:dyDescent="0.3">
      <c r="A52">
        <v>51</v>
      </c>
      <c r="B52" t="s">
        <v>80</v>
      </c>
      <c r="C52" s="1">
        <v>45352</v>
      </c>
      <c r="D52" t="s">
        <v>14</v>
      </c>
      <c r="E52" t="s">
        <v>20</v>
      </c>
      <c r="F52" t="s">
        <v>21</v>
      </c>
      <c r="G52">
        <v>2</v>
      </c>
      <c r="H52">
        <v>440.95</v>
      </c>
      <c r="I52">
        <v>0.2</v>
      </c>
      <c r="J52">
        <v>705.52</v>
      </c>
      <c r="K52">
        <v>368.38</v>
      </c>
      <c r="L52">
        <v>337.14</v>
      </c>
      <c r="M52" t="s">
        <v>28</v>
      </c>
      <c r="N52" s="3">
        <f>retail_sales[[#This Row],[Profit]]/retail_sales[[#This Row],[Revenue]]</f>
        <v>0.47786030162149901</v>
      </c>
      <c r="O52" t="str">
        <f t="shared" si="0"/>
        <v>Friday</v>
      </c>
    </row>
    <row r="53" spans="1:15" x14ac:dyDescent="0.3">
      <c r="A53">
        <v>52</v>
      </c>
      <c r="B53" t="s">
        <v>81</v>
      </c>
      <c r="C53" s="1">
        <v>45477</v>
      </c>
      <c r="D53" t="s">
        <v>24</v>
      </c>
      <c r="E53" t="s">
        <v>20</v>
      </c>
      <c r="F53" t="s">
        <v>27</v>
      </c>
      <c r="G53">
        <v>1</v>
      </c>
      <c r="H53">
        <v>303.08</v>
      </c>
      <c r="I53">
        <v>0.05</v>
      </c>
      <c r="J53">
        <v>287.93</v>
      </c>
      <c r="K53">
        <v>168.17</v>
      </c>
      <c r="L53">
        <v>119.76</v>
      </c>
      <c r="M53" t="s">
        <v>17</v>
      </c>
      <c r="N53" s="3">
        <f>retail_sales[[#This Row],[Profit]]/retail_sales[[#This Row],[Revenue]]</f>
        <v>0.4159344285069288</v>
      </c>
      <c r="O53" t="str">
        <f t="shared" si="0"/>
        <v>Thursday</v>
      </c>
    </row>
    <row r="54" spans="1:15" x14ac:dyDescent="0.3">
      <c r="A54">
        <v>53</v>
      </c>
      <c r="B54" t="s">
        <v>82</v>
      </c>
      <c r="C54" s="1">
        <v>45643</v>
      </c>
      <c r="D54" t="s">
        <v>39</v>
      </c>
      <c r="E54" t="s">
        <v>30</v>
      </c>
      <c r="F54" t="s">
        <v>21</v>
      </c>
      <c r="G54">
        <v>5</v>
      </c>
      <c r="H54">
        <v>152.16</v>
      </c>
      <c r="I54">
        <v>0.28000000000000003</v>
      </c>
      <c r="J54">
        <v>547.78</v>
      </c>
      <c r="K54">
        <v>336.22</v>
      </c>
      <c r="L54">
        <v>211.56</v>
      </c>
      <c r="M54" t="s">
        <v>40</v>
      </c>
      <c r="N54" s="3">
        <f>retail_sales[[#This Row],[Profit]]/retail_sales[[#This Row],[Revenue]]</f>
        <v>0.38621344335317098</v>
      </c>
      <c r="O54" t="str">
        <f t="shared" si="0"/>
        <v>Tuesday</v>
      </c>
    </row>
    <row r="55" spans="1:15" x14ac:dyDescent="0.3">
      <c r="A55">
        <v>54</v>
      </c>
      <c r="B55" t="s">
        <v>83</v>
      </c>
      <c r="C55" s="1">
        <v>45476</v>
      </c>
      <c r="D55" t="s">
        <v>39</v>
      </c>
      <c r="E55" t="s">
        <v>25</v>
      </c>
      <c r="F55" t="s">
        <v>27</v>
      </c>
      <c r="G55">
        <v>9</v>
      </c>
      <c r="H55">
        <v>247.61</v>
      </c>
      <c r="I55">
        <v>0.08</v>
      </c>
      <c r="J55">
        <v>2050.21</v>
      </c>
      <c r="K55">
        <v>1057.71</v>
      </c>
      <c r="L55">
        <v>992.5</v>
      </c>
      <c r="M55" t="s">
        <v>22</v>
      </c>
      <c r="N55" s="3">
        <f>retail_sales[[#This Row],[Profit]]/retail_sales[[#This Row],[Revenue]]</f>
        <v>0.4840967510645251</v>
      </c>
      <c r="O55" t="str">
        <f t="shared" si="0"/>
        <v>Wednesday</v>
      </c>
    </row>
    <row r="56" spans="1:15" x14ac:dyDescent="0.3">
      <c r="A56">
        <v>55</v>
      </c>
      <c r="B56" t="s">
        <v>84</v>
      </c>
      <c r="C56" s="1">
        <v>45550</v>
      </c>
      <c r="D56" t="s">
        <v>14</v>
      </c>
      <c r="E56" t="s">
        <v>15</v>
      </c>
      <c r="F56" t="s">
        <v>21</v>
      </c>
      <c r="G56">
        <v>9</v>
      </c>
      <c r="H56">
        <v>365.53</v>
      </c>
      <c r="I56">
        <v>0.22</v>
      </c>
      <c r="J56">
        <v>2566.02</v>
      </c>
      <c r="K56">
        <v>1635.53</v>
      </c>
      <c r="L56">
        <v>930.49</v>
      </c>
      <c r="M56" t="s">
        <v>28</v>
      </c>
      <c r="N56" s="3">
        <f>retail_sales[[#This Row],[Profit]]/retail_sales[[#This Row],[Revenue]]</f>
        <v>0.36261993281424154</v>
      </c>
      <c r="O56" t="str">
        <f t="shared" si="0"/>
        <v>Sunday</v>
      </c>
    </row>
    <row r="57" spans="1:15" x14ac:dyDescent="0.3">
      <c r="A57">
        <v>56</v>
      </c>
      <c r="B57" t="s">
        <v>85</v>
      </c>
      <c r="C57" s="1">
        <v>45616</v>
      </c>
      <c r="D57" t="s">
        <v>19</v>
      </c>
      <c r="E57" t="s">
        <v>25</v>
      </c>
      <c r="F57" t="s">
        <v>27</v>
      </c>
      <c r="G57">
        <v>4</v>
      </c>
      <c r="H57">
        <v>93.44</v>
      </c>
      <c r="I57">
        <v>0.11</v>
      </c>
      <c r="J57">
        <v>332.65</v>
      </c>
      <c r="K57">
        <v>224.51</v>
      </c>
      <c r="L57">
        <v>108.14</v>
      </c>
      <c r="M57" t="s">
        <v>22</v>
      </c>
      <c r="N57" s="3">
        <f>retail_sales[[#This Row],[Profit]]/retail_sales[[#This Row],[Revenue]]</f>
        <v>0.32508642717571024</v>
      </c>
      <c r="O57" t="str">
        <f t="shared" si="0"/>
        <v>Wednesday</v>
      </c>
    </row>
    <row r="58" spans="1:15" x14ac:dyDescent="0.3">
      <c r="A58">
        <v>57</v>
      </c>
      <c r="B58" t="s">
        <v>86</v>
      </c>
      <c r="C58" s="1">
        <v>45544</v>
      </c>
      <c r="D58" t="s">
        <v>19</v>
      </c>
      <c r="E58" t="s">
        <v>33</v>
      </c>
      <c r="F58" t="s">
        <v>21</v>
      </c>
      <c r="G58">
        <v>6</v>
      </c>
      <c r="H58">
        <v>253.05</v>
      </c>
      <c r="I58">
        <v>0.06</v>
      </c>
      <c r="J58">
        <v>1427.2</v>
      </c>
      <c r="K58">
        <v>836.8</v>
      </c>
      <c r="L58">
        <v>590.4</v>
      </c>
      <c r="M58" t="s">
        <v>17</v>
      </c>
      <c r="N58" s="3">
        <f>retail_sales[[#This Row],[Profit]]/retail_sales[[#This Row],[Revenue]]</f>
        <v>0.41367713004484302</v>
      </c>
      <c r="O58" t="str">
        <f t="shared" si="0"/>
        <v>Monday</v>
      </c>
    </row>
    <row r="59" spans="1:15" x14ac:dyDescent="0.3">
      <c r="A59">
        <v>58</v>
      </c>
      <c r="B59" t="s">
        <v>87</v>
      </c>
      <c r="C59" s="1">
        <v>45402</v>
      </c>
      <c r="D59" t="s">
        <v>39</v>
      </c>
      <c r="E59" t="s">
        <v>30</v>
      </c>
      <c r="F59" t="s">
        <v>27</v>
      </c>
      <c r="G59">
        <v>7</v>
      </c>
      <c r="H59">
        <v>27.58</v>
      </c>
      <c r="I59">
        <v>0.23</v>
      </c>
      <c r="J59">
        <v>148.66</v>
      </c>
      <c r="K59">
        <v>102.35</v>
      </c>
      <c r="L59">
        <v>46.31</v>
      </c>
      <c r="M59" t="s">
        <v>28</v>
      </c>
      <c r="N59" s="3">
        <f>retail_sales[[#This Row],[Profit]]/retail_sales[[#This Row],[Revenue]]</f>
        <v>0.31151621148930447</v>
      </c>
      <c r="O59" t="str">
        <f t="shared" si="0"/>
        <v>Saturday</v>
      </c>
    </row>
    <row r="60" spans="1:15" x14ac:dyDescent="0.3">
      <c r="A60">
        <v>59</v>
      </c>
      <c r="B60" t="s">
        <v>88</v>
      </c>
      <c r="C60" s="1">
        <v>45327</v>
      </c>
      <c r="D60" t="s">
        <v>19</v>
      </c>
      <c r="E60" t="s">
        <v>25</v>
      </c>
      <c r="F60" t="s">
        <v>16</v>
      </c>
      <c r="G60">
        <v>3</v>
      </c>
      <c r="H60">
        <v>11.4</v>
      </c>
      <c r="I60">
        <v>0.14000000000000001</v>
      </c>
      <c r="J60">
        <v>29.41</v>
      </c>
      <c r="K60">
        <v>20.43</v>
      </c>
      <c r="L60">
        <v>8.98</v>
      </c>
      <c r="M60" t="s">
        <v>46</v>
      </c>
      <c r="N60" s="3">
        <f>retail_sales[[#This Row],[Profit]]/retail_sales[[#This Row],[Revenue]]</f>
        <v>0.30533832029921798</v>
      </c>
      <c r="O60" t="str">
        <f t="shared" si="0"/>
        <v>Monday</v>
      </c>
    </row>
    <row r="61" spans="1:15" x14ac:dyDescent="0.3">
      <c r="A61">
        <v>60</v>
      </c>
      <c r="B61" t="s">
        <v>89</v>
      </c>
      <c r="C61" s="1">
        <v>45641</v>
      </c>
      <c r="D61" t="s">
        <v>24</v>
      </c>
      <c r="E61" t="s">
        <v>33</v>
      </c>
      <c r="F61" t="s">
        <v>21</v>
      </c>
      <c r="G61">
        <v>2</v>
      </c>
      <c r="H61">
        <v>407.88</v>
      </c>
      <c r="I61">
        <v>0.08</v>
      </c>
      <c r="J61">
        <v>750.5</v>
      </c>
      <c r="K61">
        <v>526</v>
      </c>
      <c r="L61">
        <v>224.5</v>
      </c>
      <c r="M61" t="s">
        <v>22</v>
      </c>
      <c r="N61" s="3">
        <f>retail_sales[[#This Row],[Profit]]/retail_sales[[#This Row],[Revenue]]</f>
        <v>0.29913391072618256</v>
      </c>
      <c r="O61" t="str">
        <f t="shared" si="0"/>
        <v>Sunday</v>
      </c>
    </row>
    <row r="62" spans="1:15" x14ac:dyDescent="0.3">
      <c r="A62">
        <v>61</v>
      </c>
      <c r="B62" t="s">
        <v>90</v>
      </c>
      <c r="C62" s="1">
        <v>45586</v>
      </c>
      <c r="D62" t="s">
        <v>39</v>
      </c>
      <c r="E62" t="s">
        <v>30</v>
      </c>
      <c r="F62" t="s">
        <v>27</v>
      </c>
      <c r="G62">
        <v>3</v>
      </c>
      <c r="H62">
        <v>442.44</v>
      </c>
      <c r="I62">
        <v>0.06</v>
      </c>
      <c r="J62">
        <v>1247.68</v>
      </c>
      <c r="K62">
        <v>974.48</v>
      </c>
      <c r="L62">
        <v>273.2</v>
      </c>
      <c r="M62" t="s">
        <v>46</v>
      </c>
      <c r="N62" s="3">
        <f>retail_sales[[#This Row],[Profit]]/retail_sales[[#This Row],[Revenue]]</f>
        <v>0.21896640164144651</v>
      </c>
      <c r="O62" t="str">
        <f t="shared" si="0"/>
        <v>Monday</v>
      </c>
    </row>
    <row r="63" spans="1:15" x14ac:dyDescent="0.3">
      <c r="A63">
        <v>62</v>
      </c>
      <c r="B63" t="s">
        <v>91</v>
      </c>
      <c r="C63" s="1">
        <v>45493</v>
      </c>
      <c r="D63" t="s">
        <v>14</v>
      </c>
      <c r="E63" t="s">
        <v>15</v>
      </c>
      <c r="F63" t="s">
        <v>21</v>
      </c>
      <c r="G63">
        <v>9</v>
      </c>
      <c r="H63">
        <v>488.09</v>
      </c>
      <c r="I63">
        <v>0.06</v>
      </c>
      <c r="J63">
        <v>4129.24</v>
      </c>
      <c r="K63">
        <v>2581.9899999999998</v>
      </c>
      <c r="L63">
        <v>1547.25</v>
      </c>
      <c r="M63" t="s">
        <v>17</v>
      </c>
      <c r="N63" s="3">
        <f>retail_sales[[#This Row],[Profit]]/retail_sales[[#This Row],[Revenue]]</f>
        <v>0.37470575699160136</v>
      </c>
      <c r="O63" t="str">
        <f t="shared" si="0"/>
        <v>Saturday</v>
      </c>
    </row>
    <row r="64" spans="1:15" x14ac:dyDescent="0.3">
      <c r="A64">
        <v>63</v>
      </c>
      <c r="B64" t="s">
        <v>92</v>
      </c>
      <c r="C64" s="1">
        <v>45491</v>
      </c>
      <c r="D64" t="s">
        <v>14</v>
      </c>
      <c r="E64" t="s">
        <v>25</v>
      </c>
      <c r="F64" t="s">
        <v>16</v>
      </c>
      <c r="G64">
        <v>5</v>
      </c>
      <c r="H64">
        <v>354.82</v>
      </c>
      <c r="I64">
        <v>0.28999999999999998</v>
      </c>
      <c r="J64">
        <v>1259.6099999999999</v>
      </c>
      <c r="K64">
        <v>646.54</v>
      </c>
      <c r="L64">
        <v>613.07000000000005</v>
      </c>
      <c r="M64" t="s">
        <v>40</v>
      </c>
      <c r="N64" s="3">
        <f>retail_sales[[#This Row],[Profit]]/retail_sales[[#This Row],[Revenue]]</f>
        <v>0.48671414167877369</v>
      </c>
      <c r="O64" t="str">
        <f t="shared" si="0"/>
        <v>Thursday</v>
      </c>
    </row>
    <row r="65" spans="1:15" x14ac:dyDescent="0.3">
      <c r="A65">
        <v>64</v>
      </c>
      <c r="B65" t="s">
        <v>93</v>
      </c>
      <c r="C65" s="1">
        <v>45516</v>
      </c>
      <c r="D65" t="s">
        <v>14</v>
      </c>
      <c r="E65" t="s">
        <v>25</v>
      </c>
      <c r="F65" t="s">
        <v>27</v>
      </c>
      <c r="G65">
        <v>6</v>
      </c>
      <c r="H65">
        <v>261.62</v>
      </c>
      <c r="I65">
        <v>0.12</v>
      </c>
      <c r="J65">
        <v>1381.35</v>
      </c>
      <c r="K65">
        <v>763.1</v>
      </c>
      <c r="L65">
        <v>618.25</v>
      </c>
      <c r="M65" t="s">
        <v>28</v>
      </c>
      <c r="N65" s="3">
        <f>retail_sales[[#This Row],[Profit]]/retail_sales[[#This Row],[Revenue]]</f>
        <v>0.44756940673978357</v>
      </c>
      <c r="O65" t="str">
        <f t="shared" si="0"/>
        <v>Monday</v>
      </c>
    </row>
    <row r="66" spans="1:15" x14ac:dyDescent="0.3">
      <c r="A66">
        <v>65</v>
      </c>
      <c r="B66" t="s">
        <v>94</v>
      </c>
      <c r="C66" s="1">
        <v>45359</v>
      </c>
      <c r="D66" t="s">
        <v>24</v>
      </c>
      <c r="E66" t="s">
        <v>30</v>
      </c>
      <c r="F66" t="s">
        <v>27</v>
      </c>
      <c r="G66">
        <v>7</v>
      </c>
      <c r="H66">
        <v>474.99</v>
      </c>
      <c r="I66">
        <v>0.13</v>
      </c>
      <c r="J66">
        <v>2892.69</v>
      </c>
      <c r="K66">
        <v>2188.2600000000002</v>
      </c>
      <c r="L66">
        <v>704.43</v>
      </c>
      <c r="M66" t="s">
        <v>17</v>
      </c>
      <c r="N66" s="3">
        <f>retail_sales[[#This Row],[Profit]]/retail_sales[[#This Row],[Revenue]]</f>
        <v>0.24352073675367908</v>
      </c>
      <c r="O66" t="str">
        <f t="shared" ref="O66:O129" si="1">TEXT(C66, "dddd")</f>
        <v>Friday</v>
      </c>
    </row>
    <row r="67" spans="1:15" x14ac:dyDescent="0.3">
      <c r="A67">
        <v>66</v>
      </c>
      <c r="B67" t="s">
        <v>95</v>
      </c>
      <c r="C67" s="1">
        <v>45537</v>
      </c>
      <c r="D67" t="s">
        <v>39</v>
      </c>
      <c r="E67" t="s">
        <v>25</v>
      </c>
      <c r="F67" t="s">
        <v>21</v>
      </c>
      <c r="G67">
        <v>4</v>
      </c>
      <c r="H67">
        <v>359.26</v>
      </c>
      <c r="I67">
        <v>0.19</v>
      </c>
      <c r="J67">
        <v>1164</v>
      </c>
      <c r="K67">
        <v>796.82</v>
      </c>
      <c r="L67">
        <v>367.18</v>
      </c>
      <c r="M67" t="s">
        <v>22</v>
      </c>
      <c r="N67" s="3">
        <f>retail_sales[[#This Row],[Profit]]/retail_sales[[#This Row],[Revenue]]</f>
        <v>0.31544673539518903</v>
      </c>
      <c r="O67" t="str">
        <f t="shared" si="1"/>
        <v>Monday</v>
      </c>
    </row>
    <row r="68" spans="1:15" x14ac:dyDescent="0.3">
      <c r="A68">
        <v>67</v>
      </c>
      <c r="B68" t="s">
        <v>96</v>
      </c>
      <c r="C68" s="1">
        <v>45435</v>
      </c>
      <c r="D68" t="s">
        <v>14</v>
      </c>
      <c r="E68" t="s">
        <v>25</v>
      </c>
      <c r="F68" t="s">
        <v>27</v>
      </c>
      <c r="G68">
        <v>3</v>
      </c>
      <c r="H68">
        <v>83.6</v>
      </c>
      <c r="I68">
        <v>0.12</v>
      </c>
      <c r="J68">
        <v>220.7</v>
      </c>
      <c r="K68">
        <v>127.75</v>
      </c>
      <c r="L68">
        <v>92.95</v>
      </c>
      <c r="M68" t="s">
        <v>40</v>
      </c>
      <c r="N68" s="3">
        <f>retail_sales[[#This Row],[Profit]]/retail_sales[[#This Row],[Revenue]]</f>
        <v>0.42115994562754877</v>
      </c>
      <c r="O68" t="str">
        <f t="shared" si="1"/>
        <v>Thursday</v>
      </c>
    </row>
    <row r="69" spans="1:15" x14ac:dyDescent="0.3">
      <c r="A69">
        <v>68</v>
      </c>
      <c r="B69" t="s">
        <v>97</v>
      </c>
      <c r="C69" s="1">
        <v>45549</v>
      </c>
      <c r="D69" t="s">
        <v>14</v>
      </c>
      <c r="E69" t="s">
        <v>25</v>
      </c>
      <c r="F69" t="s">
        <v>16</v>
      </c>
      <c r="G69">
        <v>8</v>
      </c>
      <c r="H69">
        <v>496.26</v>
      </c>
      <c r="I69">
        <v>0.01</v>
      </c>
      <c r="J69">
        <v>3930.38</v>
      </c>
      <c r="K69">
        <v>2612.48</v>
      </c>
      <c r="L69">
        <v>1317.9</v>
      </c>
      <c r="M69" t="s">
        <v>22</v>
      </c>
      <c r="N69" s="3">
        <f>retail_sales[[#This Row],[Profit]]/retail_sales[[#This Row],[Revenue]]</f>
        <v>0.33531108951297334</v>
      </c>
      <c r="O69" t="str">
        <f t="shared" si="1"/>
        <v>Saturday</v>
      </c>
    </row>
    <row r="70" spans="1:15" x14ac:dyDescent="0.3">
      <c r="A70">
        <v>69</v>
      </c>
      <c r="B70" t="s">
        <v>98</v>
      </c>
      <c r="C70" s="1">
        <v>45357</v>
      </c>
      <c r="D70" t="s">
        <v>39</v>
      </c>
      <c r="E70" t="s">
        <v>33</v>
      </c>
      <c r="F70" t="s">
        <v>27</v>
      </c>
      <c r="G70">
        <v>1</v>
      </c>
      <c r="H70">
        <v>483.91</v>
      </c>
      <c r="I70">
        <v>0.27</v>
      </c>
      <c r="J70">
        <v>353.25</v>
      </c>
      <c r="K70">
        <v>248.06</v>
      </c>
      <c r="L70">
        <v>105.19</v>
      </c>
      <c r="M70" t="s">
        <v>22</v>
      </c>
      <c r="N70" s="3">
        <f>retail_sales[[#This Row],[Profit]]/retail_sales[[#This Row],[Revenue]]</f>
        <v>0.29777777777777775</v>
      </c>
      <c r="O70" t="str">
        <f t="shared" si="1"/>
        <v>Wednesday</v>
      </c>
    </row>
    <row r="71" spans="1:15" x14ac:dyDescent="0.3">
      <c r="A71">
        <v>70</v>
      </c>
      <c r="B71" t="s">
        <v>99</v>
      </c>
      <c r="C71" s="1">
        <v>45316</v>
      </c>
      <c r="D71" t="s">
        <v>19</v>
      </c>
      <c r="E71" t="s">
        <v>33</v>
      </c>
      <c r="F71" t="s">
        <v>16</v>
      </c>
      <c r="G71">
        <v>5</v>
      </c>
      <c r="H71">
        <v>351.72</v>
      </c>
      <c r="I71">
        <v>0.18</v>
      </c>
      <c r="J71">
        <v>1442.05</v>
      </c>
      <c r="K71">
        <v>975.17</v>
      </c>
      <c r="L71">
        <v>466.88</v>
      </c>
      <c r="M71" t="s">
        <v>46</v>
      </c>
      <c r="N71" s="3">
        <f>retail_sales[[#This Row],[Profit]]/retail_sales[[#This Row],[Revenue]]</f>
        <v>0.3237613120210811</v>
      </c>
      <c r="O71" t="str">
        <f t="shared" si="1"/>
        <v>Thursday</v>
      </c>
    </row>
    <row r="72" spans="1:15" x14ac:dyDescent="0.3">
      <c r="A72">
        <v>71</v>
      </c>
      <c r="B72" t="s">
        <v>100</v>
      </c>
      <c r="C72" s="1">
        <v>45655</v>
      </c>
      <c r="D72" t="s">
        <v>24</v>
      </c>
      <c r="E72" t="s">
        <v>15</v>
      </c>
      <c r="F72" t="s">
        <v>21</v>
      </c>
      <c r="G72">
        <v>9</v>
      </c>
      <c r="H72">
        <v>220.71</v>
      </c>
      <c r="I72">
        <v>0.19</v>
      </c>
      <c r="J72">
        <v>1608.98</v>
      </c>
      <c r="K72">
        <v>903.6</v>
      </c>
      <c r="L72">
        <v>705.38</v>
      </c>
      <c r="M72" t="s">
        <v>40</v>
      </c>
      <c r="N72" s="3">
        <f>retail_sales[[#This Row],[Profit]]/retail_sales[[#This Row],[Revenue]]</f>
        <v>0.43840196894927219</v>
      </c>
      <c r="O72" t="str">
        <f t="shared" si="1"/>
        <v>Sunday</v>
      </c>
    </row>
    <row r="73" spans="1:15" x14ac:dyDescent="0.3">
      <c r="A73">
        <v>72</v>
      </c>
      <c r="B73" t="s">
        <v>101</v>
      </c>
      <c r="C73" s="1">
        <v>45474</v>
      </c>
      <c r="D73" t="s">
        <v>14</v>
      </c>
      <c r="E73" t="s">
        <v>15</v>
      </c>
      <c r="F73" t="s">
        <v>16</v>
      </c>
      <c r="G73">
        <v>9</v>
      </c>
      <c r="H73">
        <v>198.52</v>
      </c>
      <c r="I73">
        <v>0.16</v>
      </c>
      <c r="J73">
        <v>1500.81</v>
      </c>
      <c r="K73">
        <v>839.67</v>
      </c>
      <c r="L73">
        <v>661.14</v>
      </c>
      <c r="M73" t="s">
        <v>46</v>
      </c>
      <c r="N73" s="3">
        <f>retail_sales[[#This Row],[Profit]]/retail_sales[[#This Row],[Revenue]]</f>
        <v>0.44052211805624963</v>
      </c>
      <c r="O73" t="str">
        <f t="shared" si="1"/>
        <v>Monday</v>
      </c>
    </row>
    <row r="74" spans="1:15" x14ac:dyDescent="0.3">
      <c r="A74">
        <v>73</v>
      </c>
      <c r="B74" t="s">
        <v>102</v>
      </c>
      <c r="C74" s="1">
        <v>45427</v>
      </c>
      <c r="D74" t="s">
        <v>39</v>
      </c>
      <c r="E74" t="s">
        <v>15</v>
      </c>
      <c r="F74" t="s">
        <v>27</v>
      </c>
      <c r="G74">
        <v>2</v>
      </c>
      <c r="H74">
        <v>29.41</v>
      </c>
      <c r="I74">
        <v>0.24</v>
      </c>
      <c r="J74">
        <v>44.7</v>
      </c>
      <c r="K74">
        <v>32.479999999999997</v>
      </c>
      <c r="L74">
        <v>12.22</v>
      </c>
      <c r="M74" t="s">
        <v>40</v>
      </c>
      <c r="N74" s="3">
        <f>retail_sales[[#This Row],[Profit]]/retail_sales[[#This Row],[Revenue]]</f>
        <v>0.27337807606263981</v>
      </c>
      <c r="O74" t="str">
        <f t="shared" si="1"/>
        <v>Wednesday</v>
      </c>
    </row>
    <row r="75" spans="1:15" x14ac:dyDescent="0.3">
      <c r="A75">
        <v>74</v>
      </c>
      <c r="B75" t="s">
        <v>103</v>
      </c>
      <c r="C75" s="1">
        <v>45602</v>
      </c>
      <c r="D75" t="s">
        <v>39</v>
      </c>
      <c r="E75" t="s">
        <v>33</v>
      </c>
      <c r="F75" t="s">
        <v>21</v>
      </c>
      <c r="G75">
        <v>10</v>
      </c>
      <c r="H75">
        <v>458.64</v>
      </c>
      <c r="I75">
        <v>0.05</v>
      </c>
      <c r="J75">
        <v>4357.08</v>
      </c>
      <c r="K75">
        <v>3329.31</v>
      </c>
      <c r="L75">
        <v>1027.77</v>
      </c>
      <c r="M75" t="s">
        <v>22</v>
      </c>
      <c r="N75" s="3">
        <f>retail_sales[[#This Row],[Profit]]/retail_sales[[#This Row],[Revenue]]</f>
        <v>0.23588504227601972</v>
      </c>
      <c r="O75" t="str">
        <f t="shared" si="1"/>
        <v>Wednesday</v>
      </c>
    </row>
    <row r="76" spans="1:15" x14ac:dyDescent="0.3">
      <c r="A76">
        <v>75</v>
      </c>
      <c r="B76" t="s">
        <v>104</v>
      </c>
      <c r="C76" s="1">
        <v>45451</v>
      </c>
      <c r="D76" t="s">
        <v>24</v>
      </c>
      <c r="E76" t="s">
        <v>30</v>
      </c>
      <c r="F76" t="s">
        <v>27</v>
      </c>
      <c r="G76">
        <v>9</v>
      </c>
      <c r="H76">
        <v>194.57</v>
      </c>
      <c r="I76">
        <v>0.16</v>
      </c>
      <c r="J76">
        <v>1470.95</v>
      </c>
      <c r="K76">
        <v>947.86</v>
      </c>
      <c r="L76">
        <v>523.09</v>
      </c>
      <c r="M76" t="s">
        <v>40</v>
      </c>
      <c r="N76" s="3">
        <f>retail_sales[[#This Row],[Profit]]/retail_sales[[#This Row],[Revenue]]</f>
        <v>0.35561371902511985</v>
      </c>
      <c r="O76" t="str">
        <f t="shared" si="1"/>
        <v>Saturday</v>
      </c>
    </row>
    <row r="77" spans="1:15" x14ac:dyDescent="0.3">
      <c r="A77">
        <v>76</v>
      </c>
      <c r="B77" t="s">
        <v>105</v>
      </c>
      <c r="C77" s="1">
        <v>45346</v>
      </c>
      <c r="D77" t="s">
        <v>19</v>
      </c>
      <c r="E77" t="s">
        <v>33</v>
      </c>
      <c r="F77" t="s">
        <v>16</v>
      </c>
      <c r="G77">
        <v>1</v>
      </c>
      <c r="H77">
        <v>343.25</v>
      </c>
      <c r="I77">
        <v>0.16</v>
      </c>
      <c r="J77">
        <v>288.33</v>
      </c>
      <c r="K77">
        <v>206.76</v>
      </c>
      <c r="L77">
        <v>81.569999999999993</v>
      </c>
      <c r="M77" t="s">
        <v>28</v>
      </c>
      <c r="N77" s="3">
        <f>retail_sales[[#This Row],[Profit]]/retail_sales[[#This Row],[Revenue]]</f>
        <v>0.28290500468213503</v>
      </c>
      <c r="O77" t="str">
        <f t="shared" si="1"/>
        <v>Saturday</v>
      </c>
    </row>
    <row r="78" spans="1:15" x14ac:dyDescent="0.3">
      <c r="A78">
        <v>77</v>
      </c>
      <c r="B78" t="s">
        <v>106</v>
      </c>
      <c r="C78" s="1">
        <v>45346</v>
      </c>
      <c r="D78" t="s">
        <v>24</v>
      </c>
      <c r="E78" t="s">
        <v>33</v>
      </c>
      <c r="F78" t="s">
        <v>21</v>
      </c>
      <c r="G78">
        <v>3</v>
      </c>
      <c r="H78">
        <v>435.52</v>
      </c>
      <c r="I78">
        <v>0</v>
      </c>
      <c r="J78">
        <v>1306.56</v>
      </c>
      <c r="K78">
        <v>1035.67</v>
      </c>
      <c r="L78">
        <v>270.89</v>
      </c>
      <c r="M78" t="s">
        <v>17</v>
      </c>
      <c r="N78" s="3">
        <f>retail_sales[[#This Row],[Profit]]/retail_sales[[#This Row],[Revenue]]</f>
        <v>0.2073307004653441</v>
      </c>
      <c r="O78" t="str">
        <f t="shared" si="1"/>
        <v>Saturday</v>
      </c>
    </row>
    <row r="79" spans="1:15" x14ac:dyDescent="0.3">
      <c r="A79">
        <v>78</v>
      </c>
      <c r="B79" t="s">
        <v>107</v>
      </c>
      <c r="C79" s="1">
        <v>45482</v>
      </c>
      <c r="D79" t="s">
        <v>39</v>
      </c>
      <c r="E79" t="s">
        <v>20</v>
      </c>
      <c r="F79" t="s">
        <v>27</v>
      </c>
      <c r="G79">
        <v>5</v>
      </c>
      <c r="H79">
        <v>307.33999999999997</v>
      </c>
      <c r="I79">
        <v>0.2</v>
      </c>
      <c r="J79">
        <v>1229.3599999999999</v>
      </c>
      <c r="K79">
        <v>915.61</v>
      </c>
      <c r="L79">
        <v>313.75</v>
      </c>
      <c r="M79" t="s">
        <v>46</v>
      </c>
      <c r="N79" s="3">
        <f>retail_sales[[#This Row],[Profit]]/retail_sales[[#This Row],[Revenue]]</f>
        <v>0.25521409513893412</v>
      </c>
      <c r="O79" t="str">
        <f t="shared" si="1"/>
        <v>Tuesday</v>
      </c>
    </row>
    <row r="80" spans="1:15" x14ac:dyDescent="0.3">
      <c r="A80">
        <v>79</v>
      </c>
      <c r="B80" t="s">
        <v>108</v>
      </c>
      <c r="C80" s="1">
        <v>45534</v>
      </c>
      <c r="D80" t="s">
        <v>39</v>
      </c>
      <c r="E80" t="s">
        <v>30</v>
      </c>
      <c r="F80" t="s">
        <v>16</v>
      </c>
      <c r="G80">
        <v>3</v>
      </c>
      <c r="H80">
        <v>245.73</v>
      </c>
      <c r="I80">
        <v>0.15</v>
      </c>
      <c r="J80">
        <v>626.61</v>
      </c>
      <c r="K80">
        <v>393.07</v>
      </c>
      <c r="L80">
        <v>233.54</v>
      </c>
      <c r="M80" t="s">
        <v>28</v>
      </c>
      <c r="N80" s="3">
        <f>retail_sales[[#This Row],[Profit]]/retail_sales[[#This Row],[Revenue]]</f>
        <v>0.37270391471569236</v>
      </c>
      <c r="O80" t="str">
        <f t="shared" si="1"/>
        <v>Friday</v>
      </c>
    </row>
    <row r="81" spans="1:15" x14ac:dyDescent="0.3">
      <c r="A81">
        <v>80</v>
      </c>
      <c r="B81" t="s">
        <v>109</v>
      </c>
      <c r="C81" s="1">
        <v>45404</v>
      </c>
      <c r="D81" t="s">
        <v>39</v>
      </c>
      <c r="E81" t="s">
        <v>33</v>
      </c>
      <c r="F81" t="s">
        <v>16</v>
      </c>
      <c r="G81">
        <v>5</v>
      </c>
      <c r="H81">
        <v>216.14</v>
      </c>
      <c r="I81">
        <v>0.14000000000000001</v>
      </c>
      <c r="J81">
        <v>929.4</v>
      </c>
      <c r="K81">
        <v>611.30999999999995</v>
      </c>
      <c r="L81">
        <v>318.08999999999997</v>
      </c>
      <c r="M81" t="s">
        <v>22</v>
      </c>
      <c r="N81" s="3">
        <f>retail_sales[[#This Row],[Profit]]/retail_sales[[#This Row],[Revenue]]</f>
        <v>0.34225306649451259</v>
      </c>
      <c r="O81" t="str">
        <f t="shared" si="1"/>
        <v>Monday</v>
      </c>
    </row>
    <row r="82" spans="1:15" x14ac:dyDescent="0.3">
      <c r="A82">
        <v>81</v>
      </c>
      <c r="B82" t="s">
        <v>110</v>
      </c>
      <c r="C82" s="1">
        <v>45427</v>
      </c>
      <c r="D82" t="s">
        <v>24</v>
      </c>
      <c r="E82" t="s">
        <v>25</v>
      </c>
      <c r="F82" t="s">
        <v>27</v>
      </c>
      <c r="G82">
        <v>10</v>
      </c>
      <c r="H82">
        <v>280.33</v>
      </c>
      <c r="I82">
        <v>0.1</v>
      </c>
      <c r="J82">
        <v>2522.9699999999998</v>
      </c>
      <c r="K82">
        <v>1573.87</v>
      </c>
      <c r="L82">
        <v>949.1</v>
      </c>
      <c r="M82" t="s">
        <v>28</v>
      </c>
      <c r="N82" s="3">
        <f>retail_sales[[#This Row],[Profit]]/retail_sales[[#This Row],[Revenue]]</f>
        <v>0.37618362485483381</v>
      </c>
      <c r="O82" t="str">
        <f t="shared" si="1"/>
        <v>Wednesday</v>
      </c>
    </row>
    <row r="83" spans="1:15" x14ac:dyDescent="0.3">
      <c r="A83">
        <v>82</v>
      </c>
      <c r="B83" t="s">
        <v>111</v>
      </c>
      <c r="C83" s="1">
        <v>45502</v>
      </c>
      <c r="D83" t="s">
        <v>14</v>
      </c>
      <c r="E83" t="s">
        <v>30</v>
      </c>
      <c r="F83" t="s">
        <v>16</v>
      </c>
      <c r="G83">
        <v>7</v>
      </c>
      <c r="H83">
        <v>191.69</v>
      </c>
      <c r="I83">
        <v>0.28000000000000003</v>
      </c>
      <c r="J83">
        <v>966.12</v>
      </c>
      <c r="K83">
        <v>742.17</v>
      </c>
      <c r="L83">
        <v>223.95</v>
      </c>
      <c r="M83" t="s">
        <v>46</v>
      </c>
      <c r="N83" s="3">
        <f>retail_sales[[#This Row],[Profit]]/retail_sales[[#This Row],[Revenue]]</f>
        <v>0.2318035026704757</v>
      </c>
      <c r="O83" t="str">
        <f t="shared" si="1"/>
        <v>Monday</v>
      </c>
    </row>
    <row r="84" spans="1:15" x14ac:dyDescent="0.3">
      <c r="A84">
        <v>83</v>
      </c>
      <c r="B84" t="s">
        <v>112</v>
      </c>
      <c r="C84" s="1">
        <v>45442</v>
      </c>
      <c r="D84" t="s">
        <v>24</v>
      </c>
      <c r="E84" t="s">
        <v>25</v>
      </c>
      <c r="F84" t="s">
        <v>16</v>
      </c>
      <c r="G84">
        <v>2</v>
      </c>
      <c r="H84">
        <v>373.11</v>
      </c>
      <c r="I84">
        <v>0.18</v>
      </c>
      <c r="J84">
        <v>611.9</v>
      </c>
      <c r="K84">
        <v>444.58</v>
      </c>
      <c r="L84">
        <v>167.32</v>
      </c>
      <c r="M84" t="s">
        <v>22</v>
      </c>
      <c r="N84" s="3">
        <f>retail_sales[[#This Row],[Profit]]/retail_sales[[#This Row],[Revenue]]</f>
        <v>0.27344337310017974</v>
      </c>
      <c r="O84" t="str">
        <f t="shared" si="1"/>
        <v>Thursday</v>
      </c>
    </row>
    <row r="85" spans="1:15" x14ac:dyDescent="0.3">
      <c r="A85">
        <v>84</v>
      </c>
      <c r="B85" t="s">
        <v>113</v>
      </c>
      <c r="C85" s="1">
        <v>45527</v>
      </c>
      <c r="D85" t="s">
        <v>39</v>
      </c>
      <c r="E85" t="s">
        <v>25</v>
      </c>
      <c r="F85" t="s">
        <v>27</v>
      </c>
      <c r="G85">
        <v>5</v>
      </c>
      <c r="H85">
        <v>453.49</v>
      </c>
      <c r="I85">
        <v>0.21</v>
      </c>
      <c r="J85">
        <v>1791.29</v>
      </c>
      <c r="K85">
        <v>1039.93</v>
      </c>
      <c r="L85">
        <v>751.36</v>
      </c>
      <c r="M85" t="s">
        <v>22</v>
      </c>
      <c r="N85" s="3">
        <f>retail_sales[[#This Row],[Profit]]/retail_sales[[#This Row],[Revenue]]</f>
        <v>0.41945190337689597</v>
      </c>
      <c r="O85" t="str">
        <f t="shared" si="1"/>
        <v>Friday</v>
      </c>
    </row>
    <row r="86" spans="1:15" x14ac:dyDescent="0.3">
      <c r="A86">
        <v>85</v>
      </c>
      <c r="B86" t="s">
        <v>114</v>
      </c>
      <c r="C86" s="1">
        <v>45587</v>
      </c>
      <c r="D86" t="s">
        <v>24</v>
      </c>
      <c r="E86" t="s">
        <v>30</v>
      </c>
      <c r="F86" t="s">
        <v>21</v>
      </c>
      <c r="G86">
        <v>3</v>
      </c>
      <c r="H86">
        <v>235.78</v>
      </c>
      <c r="I86">
        <v>0.18</v>
      </c>
      <c r="J86">
        <v>580.02</v>
      </c>
      <c r="K86">
        <v>428.99</v>
      </c>
      <c r="L86">
        <v>151.03</v>
      </c>
      <c r="M86" t="s">
        <v>28</v>
      </c>
      <c r="N86" s="3">
        <f>retail_sales[[#This Row],[Profit]]/retail_sales[[#This Row],[Revenue]]</f>
        <v>0.26038757284231578</v>
      </c>
      <c r="O86" t="str">
        <f t="shared" si="1"/>
        <v>Tuesday</v>
      </c>
    </row>
    <row r="87" spans="1:15" x14ac:dyDescent="0.3">
      <c r="A87">
        <v>86</v>
      </c>
      <c r="B87" t="s">
        <v>115</v>
      </c>
      <c r="C87" s="1">
        <v>45499</v>
      </c>
      <c r="D87" t="s">
        <v>14</v>
      </c>
      <c r="E87" t="s">
        <v>25</v>
      </c>
      <c r="F87" t="s">
        <v>27</v>
      </c>
      <c r="G87">
        <v>9</v>
      </c>
      <c r="H87">
        <v>436.34</v>
      </c>
      <c r="I87">
        <v>0.14000000000000001</v>
      </c>
      <c r="J87">
        <v>3377.27</v>
      </c>
      <c r="K87">
        <v>2187.88</v>
      </c>
      <c r="L87">
        <v>1189.3900000000001</v>
      </c>
      <c r="M87" t="s">
        <v>28</v>
      </c>
      <c r="N87" s="3">
        <f>retail_sales[[#This Row],[Profit]]/retail_sales[[#This Row],[Revenue]]</f>
        <v>0.35217498156795285</v>
      </c>
      <c r="O87" t="str">
        <f t="shared" si="1"/>
        <v>Friday</v>
      </c>
    </row>
    <row r="88" spans="1:15" x14ac:dyDescent="0.3">
      <c r="A88">
        <v>87</v>
      </c>
      <c r="B88" t="s">
        <v>116</v>
      </c>
      <c r="C88" s="1">
        <v>45442</v>
      </c>
      <c r="D88" t="s">
        <v>39</v>
      </c>
      <c r="E88" t="s">
        <v>15</v>
      </c>
      <c r="F88" t="s">
        <v>16</v>
      </c>
      <c r="G88">
        <v>2</v>
      </c>
      <c r="H88">
        <v>462.53</v>
      </c>
      <c r="I88">
        <v>0.03</v>
      </c>
      <c r="J88">
        <v>897.31</v>
      </c>
      <c r="K88">
        <v>517.16</v>
      </c>
      <c r="L88">
        <v>380.15</v>
      </c>
      <c r="M88" t="s">
        <v>17</v>
      </c>
      <c r="N88" s="3">
        <f>retail_sales[[#This Row],[Profit]]/retail_sales[[#This Row],[Revenue]]</f>
        <v>0.42365514705062912</v>
      </c>
      <c r="O88" t="str">
        <f t="shared" si="1"/>
        <v>Thursday</v>
      </c>
    </row>
    <row r="89" spans="1:15" x14ac:dyDescent="0.3">
      <c r="A89">
        <v>88</v>
      </c>
      <c r="B89" t="s">
        <v>117</v>
      </c>
      <c r="C89" s="1">
        <v>45428</v>
      </c>
      <c r="D89" t="s">
        <v>24</v>
      </c>
      <c r="E89" t="s">
        <v>33</v>
      </c>
      <c r="F89" t="s">
        <v>27</v>
      </c>
      <c r="G89">
        <v>4</v>
      </c>
      <c r="H89">
        <v>192.98</v>
      </c>
      <c r="I89">
        <v>0.13</v>
      </c>
      <c r="J89">
        <v>671.57</v>
      </c>
      <c r="K89">
        <v>508.05</v>
      </c>
      <c r="L89">
        <v>163.52000000000001</v>
      </c>
      <c r="M89" t="s">
        <v>28</v>
      </c>
      <c r="N89" s="3">
        <f>retail_sales[[#This Row],[Profit]]/retail_sales[[#This Row],[Revenue]]</f>
        <v>0.24348913739446371</v>
      </c>
      <c r="O89" t="str">
        <f t="shared" si="1"/>
        <v>Thursday</v>
      </c>
    </row>
    <row r="90" spans="1:15" x14ac:dyDescent="0.3">
      <c r="A90">
        <v>89</v>
      </c>
      <c r="B90" t="s">
        <v>118</v>
      </c>
      <c r="C90" s="1">
        <v>45373</v>
      </c>
      <c r="D90" t="s">
        <v>14</v>
      </c>
      <c r="E90" t="s">
        <v>15</v>
      </c>
      <c r="F90" t="s">
        <v>27</v>
      </c>
      <c r="G90">
        <v>3</v>
      </c>
      <c r="H90">
        <v>159.96</v>
      </c>
      <c r="I90">
        <v>0.17</v>
      </c>
      <c r="J90">
        <v>398.3</v>
      </c>
      <c r="K90">
        <v>227.33</v>
      </c>
      <c r="L90">
        <v>170.97</v>
      </c>
      <c r="M90" t="s">
        <v>46</v>
      </c>
      <c r="N90" s="3">
        <f>retail_sales[[#This Row],[Profit]]/retail_sales[[#This Row],[Revenue]]</f>
        <v>0.42924930956565399</v>
      </c>
      <c r="O90" t="str">
        <f t="shared" si="1"/>
        <v>Friday</v>
      </c>
    </row>
    <row r="91" spans="1:15" x14ac:dyDescent="0.3">
      <c r="A91">
        <v>90</v>
      </c>
      <c r="B91" t="s">
        <v>119</v>
      </c>
      <c r="C91" s="1">
        <v>45566</v>
      </c>
      <c r="D91" t="s">
        <v>19</v>
      </c>
      <c r="E91" t="s">
        <v>30</v>
      </c>
      <c r="F91" t="s">
        <v>21</v>
      </c>
      <c r="G91">
        <v>8</v>
      </c>
      <c r="H91">
        <v>33.65</v>
      </c>
      <c r="I91">
        <v>0.24</v>
      </c>
      <c r="J91">
        <v>204.59</v>
      </c>
      <c r="K91">
        <v>107.18</v>
      </c>
      <c r="L91">
        <v>97.41</v>
      </c>
      <c r="M91" t="s">
        <v>22</v>
      </c>
      <c r="N91" s="3">
        <f>retail_sales[[#This Row],[Profit]]/retail_sales[[#This Row],[Revenue]]</f>
        <v>0.47612297766264233</v>
      </c>
      <c r="O91" t="str">
        <f t="shared" si="1"/>
        <v>Tuesday</v>
      </c>
    </row>
    <row r="92" spans="1:15" x14ac:dyDescent="0.3">
      <c r="A92">
        <v>91</v>
      </c>
      <c r="B92" t="s">
        <v>120</v>
      </c>
      <c r="C92" s="1">
        <v>45487</v>
      </c>
      <c r="D92" t="s">
        <v>19</v>
      </c>
      <c r="E92" t="s">
        <v>15</v>
      </c>
      <c r="F92" t="s">
        <v>21</v>
      </c>
      <c r="G92">
        <v>4</v>
      </c>
      <c r="H92">
        <v>399.29</v>
      </c>
      <c r="I92">
        <v>0.11</v>
      </c>
      <c r="J92">
        <v>1421.47</v>
      </c>
      <c r="K92">
        <v>1124.01</v>
      </c>
      <c r="L92">
        <v>297.45999999999998</v>
      </c>
      <c r="M92" t="s">
        <v>17</v>
      </c>
      <c r="N92" s="3">
        <f>retail_sales[[#This Row],[Profit]]/retail_sales[[#This Row],[Revenue]]</f>
        <v>0.20926224260800438</v>
      </c>
      <c r="O92" t="str">
        <f t="shared" si="1"/>
        <v>Sunday</v>
      </c>
    </row>
    <row r="93" spans="1:15" x14ac:dyDescent="0.3">
      <c r="A93">
        <v>92</v>
      </c>
      <c r="B93" t="s">
        <v>121</v>
      </c>
      <c r="C93" s="1">
        <v>45389</v>
      </c>
      <c r="D93" t="s">
        <v>19</v>
      </c>
      <c r="E93" t="s">
        <v>25</v>
      </c>
      <c r="F93" t="s">
        <v>21</v>
      </c>
      <c r="G93">
        <v>5</v>
      </c>
      <c r="H93">
        <v>198.68</v>
      </c>
      <c r="I93">
        <v>0.2</v>
      </c>
      <c r="J93">
        <v>794.72</v>
      </c>
      <c r="K93">
        <v>464.23</v>
      </c>
      <c r="L93">
        <v>330.49</v>
      </c>
      <c r="M93" t="s">
        <v>40</v>
      </c>
      <c r="N93" s="3">
        <f>retail_sales[[#This Row],[Profit]]/retail_sales[[#This Row],[Revenue]]</f>
        <v>0.41585715723776928</v>
      </c>
      <c r="O93" t="str">
        <f t="shared" si="1"/>
        <v>Sunday</v>
      </c>
    </row>
    <row r="94" spans="1:15" x14ac:dyDescent="0.3">
      <c r="A94">
        <v>93</v>
      </c>
      <c r="B94" t="s">
        <v>122</v>
      </c>
      <c r="C94" s="1">
        <v>45528</v>
      </c>
      <c r="D94" t="s">
        <v>39</v>
      </c>
      <c r="E94" t="s">
        <v>20</v>
      </c>
      <c r="F94" t="s">
        <v>21</v>
      </c>
      <c r="G94">
        <v>1</v>
      </c>
      <c r="H94">
        <v>177.26</v>
      </c>
      <c r="I94">
        <v>0.08</v>
      </c>
      <c r="J94">
        <v>163.08000000000001</v>
      </c>
      <c r="K94">
        <v>116.14</v>
      </c>
      <c r="L94">
        <v>46.94</v>
      </c>
      <c r="M94" t="s">
        <v>28</v>
      </c>
      <c r="N94" s="3">
        <f>retail_sales[[#This Row],[Profit]]/retail_sales[[#This Row],[Revenue]]</f>
        <v>0.2878341918077017</v>
      </c>
      <c r="O94" t="str">
        <f t="shared" si="1"/>
        <v>Saturday</v>
      </c>
    </row>
    <row r="95" spans="1:15" x14ac:dyDescent="0.3">
      <c r="A95">
        <v>94</v>
      </c>
      <c r="B95" t="s">
        <v>123</v>
      </c>
      <c r="C95" s="1">
        <v>45356</v>
      </c>
      <c r="D95" t="s">
        <v>24</v>
      </c>
      <c r="E95" t="s">
        <v>33</v>
      </c>
      <c r="F95" t="s">
        <v>21</v>
      </c>
      <c r="G95">
        <v>10</v>
      </c>
      <c r="H95">
        <v>285.08</v>
      </c>
      <c r="I95">
        <v>0.1</v>
      </c>
      <c r="J95">
        <v>2565.7199999999998</v>
      </c>
      <c r="K95">
        <v>1647.72</v>
      </c>
      <c r="L95">
        <v>918</v>
      </c>
      <c r="M95" t="s">
        <v>17</v>
      </c>
      <c r="N95" s="3">
        <f>retail_sales[[#This Row],[Profit]]/retail_sales[[#This Row],[Revenue]]</f>
        <v>0.3577943033534447</v>
      </c>
      <c r="O95" t="str">
        <f t="shared" si="1"/>
        <v>Tuesday</v>
      </c>
    </row>
    <row r="96" spans="1:15" x14ac:dyDescent="0.3">
      <c r="A96">
        <v>95</v>
      </c>
      <c r="B96" t="s">
        <v>32</v>
      </c>
      <c r="C96" s="1">
        <v>45504</v>
      </c>
      <c r="D96" t="s">
        <v>24</v>
      </c>
      <c r="E96" t="s">
        <v>15</v>
      </c>
      <c r="F96" t="s">
        <v>21</v>
      </c>
      <c r="G96">
        <v>6</v>
      </c>
      <c r="H96">
        <v>233.17</v>
      </c>
      <c r="I96">
        <v>0.03</v>
      </c>
      <c r="J96">
        <v>1357.05</v>
      </c>
      <c r="K96">
        <v>776.83</v>
      </c>
      <c r="L96">
        <v>580.22</v>
      </c>
      <c r="M96" t="s">
        <v>17</v>
      </c>
      <c r="N96" s="3">
        <f>retail_sales[[#This Row],[Profit]]/retail_sales[[#This Row],[Revenue]]</f>
        <v>0.42755978040602782</v>
      </c>
      <c r="O96" t="str">
        <f t="shared" si="1"/>
        <v>Wednesday</v>
      </c>
    </row>
    <row r="97" spans="1:15" x14ac:dyDescent="0.3">
      <c r="A97">
        <v>96</v>
      </c>
      <c r="B97" t="s">
        <v>124</v>
      </c>
      <c r="C97" s="1">
        <v>45610</v>
      </c>
      <c r="D97" t="s">
        <v>39</v>
      </c>
      <c r="E97" t="s">
        <v>15</v>
      </c>
      <c r="F97" t="s">
        <v>27</v>
      </c>
      <c r="G97">
        <v>1</v>
      </c>
      <c r="H97">
        <v>21.8</v>
      </c>
      <c r="I97">
        <v>0.27</v>
      </c>
      <c r="J97">
        <v>15.91</v>
      </c>
      <c r="K97">
        <v>11.94</v>
      </c>
      <c r="L97">
        <v>3.97</v>
      </c>
      <c r="M97" t="s">
        <v>40</v>
      </c>
      <c r="N97" s="3">
        <f>retail_sales[[#This Row],[Profit]]/retail_sales[[#This Row],[Revenue]]</f>
        <v>0.24952859836580768</v>
      </c>
      <c r="O97" t="str">
        <f t="shared" si="1"/>
        <v>Thursday</v>
      </c>
    </row>
    <row r="98" spans="1:15" x14ac:dyDescent="0.3">
      <c r="A98">
        <v>97</v>
      </c>
      <c r="B98" t="s">
        <v>125</v>
      </c>
      <c r="C98" s="1">
        <v>45649</v>
      </c>
      <c r="D98" t="s">
        <v>39</v>
      </c>
      <c r="E98" t="s">
        <v>30</v>
      </c>
      <c r="F98" t="s">
        <v>27</v>
      </c>
      <c r="G98">
        <v>8</v>
      </c>
      <c r="H98">
        <v>325.7</v>
      </c>
      <c r="I98">
        <v>0.18</v>
      </c>
      <c r="J98">
        <v>2136.59</v>
      </c>
      <c r="K98">
        <v>1311.43</v>
      </c>
      <c r="L98">
        <v>825.16</v>
      </c>
      <c r="M98" t="s">
        <v>40</v>
      </c>
      <c r="N98" s="3">
        <f>retail_sales[[#This Row],[Profit]]/retail_sales[[#This Row],[Revenue]]</f>
        <v>0.38620418517357091</v>
      </c>
      <c r="O98" t="str">
        <f t="shared" si="1"/>
        <v>Monday</v>
      </c>
    </row>
    <row r="99" spans="1:15" x14ac:dyDescent="0.3">
      <c r="A99">
        <v>98</v>
      </c>
      <c r="B99" t="s">
        <v>126</v>
      </c>
      <c r="C99" s="1">
        <v>45619</v>
      </c>
      <c r="D99" t="s">
        <v>19</v>
      </c>
      <c r="E99" t="s">
        <v>30</v>
      </c>
      <c r="F99" t="s">
        <v>27</v>
      </c>
      <c r="G99">
        <v>9</v>
      </c>
      <c r="H99">
        <v>385.08</v>
      </c>
      <c r="I99">
        <v>0.28999999999999998</v>
      </c>
      <c r="J99">
        <v>2460.66</v>
      </c>
      <c r="K99">
        <v>1903.73</v>
      </c>
      <c r="L99">
        <v>556.92999999999995</v>
      </c>
      <c r="M99" t="s">
        <v>17</v>
      </c>
      <c r="N99" s="3">
        <f>retail_sales[[#This Row],[Profit]]/retail_sales[[#This Row],[Revenue]]</f>
        <v>0.22633358529825331</v>
      </c>
      <c r="O99" t="str">
        <f t="shared" si="1"/>
        <v>Saturday</v>
      </c>
    </row>
    <row r="100" spans="1:15" x14ac:dyDescent="0.3">
      <c r="A100">
        <v>99</v>
      </c>
      <c r="B100" t="s">
        <v>127</v>
      </c>
      <c r="C100" s="1">
        <v>45508</v>
      </c>
      <c r="D100" t="s">
        <v>14</v>
      </c>
      <c r="E100" t="s">
        <v>20</v>
      </c>
      <c r="F100" t="s">
        <v>27</v>
      </c>
      <c r="G100">
        <v>8</v>
      </c>
      <c r="H100">
        <v>307.69</v>
      </c>
      <c r="I100">
        <v>0.01</v>
      </c>
      <c r="J100">
        <v>2436.9</v>
      </c>
      <c r="K100">
        <v>1813.72</v>
      </c>
      <c r="L100">
        <v>623.17999999999995</v>
      </c>
      <c r="M100" t="s">
        <v>46</v>
      </c>
      <c r="N100" s="3">
        <f>retail_sales[[#This Row],[Profit]]/retail_sales[[#This Row],[Revenue]]</f>
        <v>0.25572653781443633</v>
      </c>
      <c r="O100" t="str">
        <f t="shared" si="1"/>
        <v>Sunday</v>
      </c>
    </row>
    <row r="101" spans="1:15" x14ac:dyDescent="0.3">
      <c r="A101">
        <v>100</v>
      </c>
      <c r="B101" t="s">
        <v>128</v>
      </c>
      <c r="C101" s="1">
        <v>45654</v>
      </c>
      <c r="D101" t="s">
        <v>14</v>
      </c>
      <c r="E101" t="s">
        <v>25</v>
      </c>
      <c r="F101" t="s">
        <v>21</v>
      </c>
      <c r="G101">
        <v>9</v>
      </c>
      <c r="H101">
        <v>203.82</v>
      </c>
      <c r="I101">
        <v>0.26</v>
      </c>
      <c r="J101">
        <v>1357.44</v>
      </c>
      <c r="K101">
        <v>734.78</v>
      </c>
      <c r="L101">
        <v>622.66</v>
      </c>
      <c r="M101" t="s">
        <v>28</v>
      </c>
      <c r="N101" s="3">
        <f>retail_sales[[#This Row],[Profit]]/retail_sales[[#This Row],[Revenue]]</f>
        <v>0.45870167373880238</v>
      </c>
      <c r="O101" t="str">
        <f t="shared" si="1"/>
        <v>Saturday</v>
      </c>
    </row>
    <row r="102" spans="1:15" x14ac:dyDescent="0.3">
      <c r="A102">
        <v>101</v>
      </c>
      <c r="B102" t="s">
        <v>129</v>
      </c>
      <c r="C102" s="1">
        <v>45366</v>
      </c>
      <c r="D102" t="s">
        <v>24</v>
      </c>
      <c r="E102" t="s">
        <v>20</v>
      </c>
      <c r="F102" t="s">
        <v>16</v>
      </c>
      <c r="G102">
        <v>1</v>
      </c>
      <c r="H102">
        <v>204.17</v>
      </c>
      <c r="I102">
        <v>7.0000000000000007E-2</v>
      </c>
      <c r="J102">
        <v>189.88</v>
      </c>
      <c r="K102">
        <v>107.84</v>
      </c>
      <c r="L102">
        <v>82.04</v>
      </c>
      <c r="M102" t="s">
        <v>40</v>
      </c>
      <c r="N102" s="3">
        <f>retail_sales[[#This Row],[Profit]]/retail_sales[[#This Row],[Revenue]]</f>
        <v>0.43206235517168745</v>
      </c>
      <c r="O102" t="str">
        <f t="shared" si="1"/>
        <v>Friday</v>
      </c>
    </row>
    <row r="103" spans="1:15" x14ac:dyDescent="0.3">
      <c r="A103">
        <v>102</v>
      </c>
      <c r="B103" t="s">
        <v>130</v>
      </c>
      <c r="C103" s="1">
        <v>45571</v>
      </c>
      <c r="D103" t="s">
        <v>14</v>
      </c>
      <c r="E103" t="s">
        <v>33</v>
      </c>
      <c r="F103" t="s">
        <v>16</v>
      </c>
      <c r="G103">
        <v>4</v>
      </c>
      <c r="H103">
        <v>207.52</v>
      </c>
      <c r="I103">
        <v>0.21</v>
      </c>
      <c r="J103">
        <v>655.76</v>
      </c>
      <c r="K103">
        <v>487.69</v>
      </c>
      <c r="L103">
        <v>168.07</v>
      </c>
      <c r="M103" t="s">
        <v>28</v>
      </c>
      <c r="N103" s="3">
        <f>retail_sales[[#This Row],[Profit]]/retail_sales[[#This Row],[Revenue]]</f>
        <v>0.25629803586678052</v>
      </c>
      <c r="O103" t="str">
        <f t="shared" si="1"/>
        <v>Sunday</v>
      </c>
    </row>
    <row r="104" spans="1:15" x14ac:dyDescent="0.3">
      <c r="A104">
        <v>103</v>
      </c>
      <c r="B104" t="s">
        <v>131</v>
      </c>
      <c r="C104" s="1">
        <v>45465</v>
      </c>
      <c r="D104" t="s">
        <v>19</v>
      </c>
      <c r="E104" t="s">
        <v>30</v>
      </c>
      <c r="F104" t="s">
        <v>21</v>
      </c>
      <c r="G104">
        <v>10</v>
      </c>
      <c r="H104">
        <v>484.73</v>
      </c>
      <c r="I104">
        <v>0.06</v>
      </c>
      <c r="J104">
        <v>4556.46</v>
      </c>
      <c r="K104">
        <v>3134.56</v>
      </c>
      <c r="L104">
        <v>1421.9</v>
      </c>
      <c r="M104" t="s">
        <v>17</v>
      </c>
      <c r="N104" s="3">
        <f>retail_sales[[#This Row],[Profit]]/retail_sales[[#This Row],[Revenue]]</f>
        <v>0.31206243443374904</v>
      </c>
      <c r="O104" t="str">
        <f t="shared" si="1"/>
        <v>Saturday</v>
      </c>
    </row>
    <row r="105" spans="1:15" x14ac:dyDescent="0.3">
      <c r="A105">
        <v>104</v>
      </c>
      <c r="B105" t="s">
        <v>132</v>
      </c>
      <c r="C105" s="1">
        <v>45428</v>
      </c>
      <c r="D105" t="s">
        <v>14</v>
      </c>
      <c r="E105" t="s">
        <v>30</v>
      </c>
      <c r="F105" t="s">
        <v>16</v>
      </c>
      <c r="G105">
        <v>2</v>
      </c>
      <c r="H105">
        <v>169.4</v>
      </c>
      <c r="I105">
        <v>0.22</v>
      </c>
      <c r="J105">
        <v>264.26</v>
      </c>
      <c r="K105">
        <v>151.34</v>
      </c>
      <c r="L105">
        <v>112.92</v>
      </c>
      <c r="M105" t="s">
        <v>46</v>
      </c>
      <c r="N105" s="3">
        <f>retail_sales[[#This Row],[Profit]]/retail_sales[[#This Row],[Revenue]]</f>
        <v>0.42730644062665557</v>
      </c>
      <c r="O105" t="str">
        <f t="shared" si="1"/>
        <v>Thursday</v>
      </c>
    </row>
    <row r="106" spans="1:15" x14ac:dyDescent="0.3">
      <c r="A106">
        <v>105</v>
      </c>
      <c r="B106" t="s">
        <v>133</v>
      </c>
      <c r="C106" s="1">
        <v>45436</v>
      </c>
      <c r="D106" t="s">
        <v>14</v>
      </c>
      <c r="E106" t="s">
        <v>33</v>
      </c>
      <c r="F106" t="s">
        <v>27</v>
      </c>
      <c r="G106">
        <v>1</v>
      </c>
      <c r="H106">
        <v>290.58999999999997</v>
      </c>
      <c r="I106">
        <v>0.03</v>
      </c>
      <c r="J106">
        <v>281.87</v>
      </c>
      <c r="K106">
        <v>177.94</v>
      </c>
      <c r="L106">
        <v>103.93</v>
      </c>
      <c r="M106" t="s">
        <v>28</v>
      </c>
      <c r="N106" s="3">
        <f>retail_sales[[#This Row],[Profit]]/retail_sales[[#This Row],[Revenue]]</f>
        <v>0.36871607478624902</v>
      </c>
      <c r="O106" t="str">
        <f t="shared" si="1"/>
        <v>Friday</v>
      </c>
    </row>
    <row r="107" spans="1:15" x14ac:dyDescent="0.3">
      <c r="A107">
        <v>106</v>
      </c>
      <c r="B107" t="s">
        <v>134</v>
      </c>
      <c r="C107" s="1">
        <v>45330</v>
      </c>
      <c r="D107" t="s">
        <v>14</v>
      </c>
      <c r="E107" t="s">
        <v>20</v>
      </c>
      <c r="F107" t="s">
        <v>16</v>
      </c>
      <c r="G107">
        <v>5</v>
      </c>
      <c r="H107">
        <v>383.84</v>
      </c>
      <c r="I107">
        <v>0.13</v>
      </c>
      <c r="J107">
        <v>1669.7</v>
      </c>
      <c r="K107">
        <v>1146.3699999999999</v>
      </c>
      <c r="L107">
        <v>523.33000000000004</v>
      </c>
      <c r="M107" t="s">
        <v>40</v>
      </c>
      <c r="N107" s="3">
        <f>retail_sales[[#This Row],[Profit]]/retail_sales[[#This Row],[Revenue]]</f>
        <v>0.31342756183745585</v>
      </c>
      <c r="O107" t="str">
        <f t="shared" si="1"/>
        <v>Thursday</v>
      </c>
    </row>
    <row r="108" spans="1:15" x14ac:dyDescent="0.3">
      <c r="A108">
        <v>107</v>
      </c>
      <c r="B108" t="s">
        <v>135</v>
      </c>
      <c r="C108" s="1">
        <v>45555</v>
      </c>
      <c r="D108" t="s">
        <v>24</v>
      </c>
      <c r="E108" t="s">
        <v>33</v>
      </c>
      <c r="F108" t="s">
        <v>27</v>
      </c>
      <c r="G108">
        <v>8</v>
      </c>
      <c r="H108">
        <v>131.09</v>
      </c>
      <c r="I108">
        <v>0.01</v>
      </c>
      <c r="J108">
        <v>1038.23</v>
      </c>
      <c r="K108">
        <v>664.51</v>
      </c>
      <c r="L108">
        <v>373.72</v>
      </c>
      <c r="M108" t="s">
        <v>28</v>
      </c>
      <c r="N108" s="3">
        <f>retail_sales[[#This Row],[Profit]]/retail_sales[[#This Row],[Revenue]]</f>
        <v>0.35995877599375864</v>
      </c>
      <c r="O108" t="str">
        <f t="shared" si="1"/>
        <v>Friday</v>
      </c>
    </row>
    <row r="109" spans="1:15" x14ac:dyDescent="0.3">
      <c r="A109">
        <v>108</v>
      </c>
      <c r="B109" t="s">
        <v>136</v>
      </c>
      <c r="C109" s="1">
        <v>45513</v>
      </c>
      <c r="D109" t="s">
        <v>14</v>
      </c>
      <c r="E109" t="s">
        <v>20</v>
      </c>
      <c r="F109" t="s">
        <v>27</v>
      </c>
      <c r="G109">
        <v>10</v>
      </c>
      <c r="H109">
        <v>194.32</v>
      </c>
      <c r="I109">
        <v>0.2</v>
      </c>
      <c r="J109">
        <v>1554.56</v>
      </c>
      <c r="K109">
        <v>1173.44</v>
      </c>
      <c r="L109">
        <v>381.12</v>
      </c>
      <c r="M109" t="s">
        <v>22</v>
      </c>
      <c r="N109" s="3">
        <f>retail_sales[[#This Row],[Profit]]/retail_sales[[#This Row],[Revenue]]</f>
        <v>0.24516261836146563</v>
      </c>
      <c r="O109" t="str">
        <f t="shared" si="1"/>
        <v>Friday</v>
      </c>
    </row>
    <row r="110" spans="1:15" x14ac:dyDescent="0.3">
      <c r="A110">
        <v>109</v>
      </c>
      <c r="B110" t="s">
        <v>137</v>
      </c>
      <c r="C110" s="1">
        <v>45450</v>
      </c>
      <c r="D110" t="s">
        <v>24</v>
      </c>
      <c r="E110" t="s">
        <v>20</v>
      </c>
      <c r="F110" t="s">
        <v>16</v>
      </c>
      <c r="G110">
        <v>4</v>
      </c>
      <c r="H110">
        <v>88.23</v>
      </c>
      <c r="I110">
        <v>0.14000000000000001</v>
      </c>
      <c r="J110">
        <v>303.51</v>
      </c>
      <c r="K110">
        <v>189.43</v>
      </c>
      <c r="L110">
        <v>114.08</v>
      </c>
      <c r="M110" t="s">
        <v>46</v>
      </c>
      <c r="N110" s="3">
        <f>retail_sales[[#This Row],[Profit]]/retail_sales[[#This Row],[Revenue]]</f>
        <v>0.37586899937399099</v>
      </c>
      <c r="O110" t="str">
        <f t="shared" si="1"/>
        <v>Friday</v>
      </c>
    </row>
    <row r="111" spans="1:15" x14ac:dyDescent="0.3">
      <c r="A111">
        <v>110</v>
      </c>
      <c r="B111" t="s">
        <v>138</v>
      </c>
      <c r="C111" s="1">
        <v>45592</v>
      </c>
      <c r="D111" t="s">
        <v>24</v>
      </c>
      <c r="E111" t="s">
        <v>30</v>
      </c>
      <c r="F111" t="s">
        <v>21</v>
      </c>
      <c r="G111">
        <v>9</v>
      </c>
      <c r="H111">
        <v>195.52</v>
      </c>
      <c r="I111">
        <v>0.23</v>
      </c>
      <c r="J111">
        <v>1354.95</v>
      </c>
      <c r="K111">
        <v>863.54</v>
      </c>
      <c r="L111">
        <v>491.41</v>
      </c>
      <c r="M111" t="s">
        <v>46</v>
      </c>
      <c r="N111" s="3">
        <f>retail_sales[[#This Row],[Profit]]/retail_sales[[#This Row],[Revenue]]</f>
        <v>0.36267758957895124</v>
      </c>
      <c r="O111" t="str">
        <f t="shared" si="1"/>
        <v>Sunday</v>
      </c>
    </row>
    <row r="112" spans="1:15" x14ac:dyDescent="0.3">
      <c r="A112">
        <v>111</v>
      </c>
      <c r="B112" t="s">
        <v>139</v>
      </c>
      <c r="C112" s="1">
        <v>45630</v>
      </c>
      <c r="D112" t="s">
        <v>39</v>
      </c>
      <c r="E112" t="s">
        <v>25</v>
      </c>
      <c r="F112" t="s">
        <v>27</v>
      </c>
      <c r="G112">
        <v>5</v>
      </c>
      <c r="H112">
        <v>322.98</v>
      </c>
      <c r="I112">
        <v>0.04</v>
      </c>
      <c r="J112">
        <v>1550.3</v>
      </c>
      <c r="K112">
        <v>1234.06</v>
      </c>
      <c r="L112">
        <v>316.24</v>
      </c>
      <c r="M112" t="s">
        <v>40</v>
      </c>
      <c r="N112" s="3">
        <f>retail_sales[[#This Row],[Profit]]/retail_sales[[#This Row],[Revenue]]</f>
        <v>0.20398632522737536</v>
      </c>
      <c r="O112" t="str">
        <f t="shared" si="1"/>
        <v>Wednesday</v>
      </c>
    </row>
    <row r="113" spans="1:15" x14ac:dyDescent="0.3">
      <c r="A113">
        <v>112</v>
      </c>
      <c r="B113" t="s">
        <v>140</v>
      </c>
      <c r="C113" s="1">
        <v>45505</v>
      </c>
      <c r="D113" t="s">
        <v>24</v>
      </c>
      <c r="E113" t="s">
        <v>20</v>
      </c>
      <c r="F113" t="s">
        <v>27</v>
      </c>
      <c r="G113">
        <v>8</v>
      </c>
      <c r="H113">
        <v>245.02</v>
      </c>
      <c r="I113">
        <v>0.01</v>
      </c>
      <c r="J113">
        <v>1940.56</v>
      </c>
      <c r="K113">
        <v>1389.1</v>
      </c>
      <c r="L113">
        <v>551.46</v>
      </c>
      <c r="M113" t="s">
        <v>28</v>
      </c>
      <c r="N113" s="3">
        <f>retail_sales[[#This Row],[Profit]]/retail_sales[[#This Row],[Revenue]]</f>
        <v>0.28417570185925717</v>
      </c>
      <c r="O113" t="str">
        <f t="shared" si="1"/>
        <v>Thursday</v>
      </c>
    </row>
    <row r="114" spans="1:15" x14ac:dyDescent="0.3">
      <c r="A114">
        <v>113</v>
      </c>
      <c r="B114" t="s">
        <v>141</v>
      </c>
      <c r="C114" s="1">
        <v>45462</v>
      </c>
      <c r="D114" t="s">
        <v>19</v>
      </c>
      <c r="E114" t="s">
        <v>20</v>
      </c>
      <c r="F114" t="s">
        <v>27</v>
      </c>
      <c r="G114">
        <v>5</v>
      </c>
      <c r="H114">
        <v>216.46</v>
      </c>
      <c r="I114">
        <v>0.19</v>
      </c>
      <c r="J114">
        <v>876.66</v>
      </c>
      <c r="K114">
        <v>475.3</v>
      </c>
      <c r="L114">
        <v>401.36</v>
      </c>
      <c r="M114" t="s">
        <v>22</v>
      </c>
      <c r="N114" s="3">
        <f>retail_sales[[#This Row],[Profit]]/retail_sales[[#This Row],[Revenue]]</f>
        <v>0.45782857664316839</v>
      </c>
      <c r="O114" t="str">
        <f t="shared" si="1"/>
        <v>Wednesday</v>
      </c>
    </row>
    <row r="115" spans="1:15" x14ac:dyDescent="0.3">
      <c r="A115">
        <v>114</v>
      </c>
      <c r="B115" t="s">
        <v>142</v>
      </c>
      <c r="C115" s="1">
        <v>45354</v>
      </c>
      <c r="D115" t="s">
        <v>24</v>
      </c>
      <c r="E115" t="s">
        <v>30</v>
      </c>
      <c r="F115" t="s">
        <v>16</v>
      </c>
      <c r="G115">
        <v>7</v>
      </c>
      <c r="H115">
        <v>184.83</v>
      </c>
      <c r="I115">
        <v>0.12</v>
      </c>
      <c r="J115">
        <v>1138.55</v>
      </c>
      <c r="K115">
        <v>851.2</v>
      </c>
      <c r="L115">
        <v>287.35000000000002</v>
      </c>
      <c r="M115" t="s">
        <v>17</v>
      </c>
      <c r="N115" s="3">
        <f>retail_sales[[#This Row],[Profit]]/retail_sales[[#This Row],[Revenue]]</f>
        <v>0.25238241623117125</v>
      </c>
      <c r="O115" t="str">
        <f t="shared" si="1"/>
        <v>Sunday</v>
      </c>
    </row>
    <row r="116" spans="1:15" x14ac:dyDescent="0.3">
      <c r="A116">
        <v>115</v>
      </c>
      <c r="B116" t="s">
        <v>143</v>
      </c>
      <c r="C116" s="1">
        <v>45642</v>
      </c>
      <c r="D116" t="s">
        <v>19</v>
      </c>
      <c r="E116" t="s">
        <v>20</v>
      </c>
      <c r="F116" t="s">
        <v>21</v>
      </c>
      <c r="G116">
        <v>3</v>
      </c>
      <c r="H116">
        <v>106.8</v>
      </c>
      <c r="I116">
        <v>0.27</v>
      </c>
      <c r="J116">
        <v>233.89</v>
      </c>
      <c r="K116">
        <v>153.81</v>
      </c>
      <c r="L116">
        <v>80.08</v>
      </c>
      <c r="M116" t="s">
        <v>28</v>
      </c>
      <c r="N116" s="3">
        <f>retail_sales[[#This Row],[Profit]]/retail_sales[[#This Row],[Revenue]]</f>
        <v>0.34238317157638209</v>
      </c>
      <c r="O116" t="str">
        <f t="shared" si="1"/>
        <v>Monday</v>
      </c>
    </row>
    <row r="117" spans="1:15" x14ac:dyDescent="0.3">
      <c r="A117">
        <v>116</v>
      </c>
      <c r="B117" t="s">
        <v>144</v>
      </c>
      <c r="C117" s="1">
        <v>45628</v>
      </c>
      <c r="D117" t="s">
        <v>14</v>
      </c>
      <c r="E117" t="s">
        <v>25</v>
      </c>
      <c r="F117" t="s">
        <v>21</v>
      </c>
      <c r="G117">
        <v>3</v>
      </c>
      <c r="H117">
        <v>79.31</v>
      </c>
      <c r="I117">
        <v>0.26</v>
      </c>
      <c r="J117">
        <v>176.07</v>
      </c>
      <c r="K117">
        <v>116.16</v>
      </c>
      <c r="L117">
        <v>59.91</v>
      </c>
      <c r="M117" t="s">
        <v>22</v>
      </c>
      <c r="N117" s="3">
        <f>retail_sales[[#This Row],[Profit]]/retail_sales[[#This Row],[Revenue]]</f>
        <v>0.34026239563809846</v>
      </c>
      <c r="O117" t="str">
        <f t="shared" si="1"/>
        <v>Monday</v>
      </c>
    </row>
    <row r="118" spans="1:15" x14ac:dyDescent="0.3">
      <c r="A118">
        <v>117</v>
      </c>
      <c r="B118" t="s">
        <v>145</v>
      </c>
      <c r="C118" s="1">
        <v>45502</v>
      </c>
      <c r="D118" t="s">
        <v>14</v>
      </c>
      <c r="E118" t="s">
        <v>30</v>
      </c>
      <c r="F118" t="s">
        <v>27</v>
      </c>
      <c r="G118">
        <v>9</v>
      </c>
      <c r="H118">
        <v>260.54000000000002</v>
      </c>
      <c r="I118">
        <v>0.19</v>
      </c>
      <c r="J118">
        <v>1899.34</v>
      </c>
      <c r="K118">
        <v>1197.45</v>
      </c>
      <c r="L118">
        <v>701.89</v>
      </c>
      <c r="M118" t="s">
        <v>22</v>
      </c>
      <c r="N118" s="3">
        <f>retail_sales[[#This Row],[Profit]]/retail_sales[[#This Row],[Revenue]]</f>
        <v>0.3695441574441648</v>
      </c>
      <c r="O118" t="str">
        <f t="shared" si="1"/>
        <v>Monday</v>
      </c>
    </row>
    <row r="119" spans="1:15" x14ac:dyDescent="0.3">
      <c r="A119">
        <v>118</v>
      </c>
      <c r="B119" t="s">
        <v>146</v>
      </c>
      <c r="C119" s="1">
        <v>45632</v>
      </c>
      <c r="D119" t="s">
        <v>14</v>
      </c>
      <c r="E119" t="s">
        <v>25</v>
      </c>
      <c r="F119" t="s">
        <v>21</v>
      </c>
      <c r="G119">
        <v>4</v>
      </c>
      <c r="H119">
        <v>447.78</v>
      </c>
      <c r="I119">
        <v>0.22</v>
      </c>
      <c r="J119">
        <v>1397.07</v>
      </c>
      <c r="K119">
        <v>1099.0899999999999</v>
      </c>
      <c r="L119">
        <v>297.98</v>
      </c>
      <c r="M119" t="s">
        <v>46</v>
      </c>
      <c r="N119" s="3">
        <f>retail_sales[[#This Row],[Profit]]/retail_sales[[#This Row],[Revenue]]</f>
        <v>0.21328924105449265</v>
      </c>
      <c r="O119" t="str">
        <f t="shared" si="1"/>
        <v>Friday</v>
      </c>
    </row>
    <row r="120" spans="1:15" x14ac:dyDescent="0.3">
      <c r="A120">
        <v>119</v>
      </c>
      <c r="B120" t="s">
        <v>147</v>
      </c>
      <c r="C120" s="1">
        <v>45527</v>
      </c>
      <c r="D120" t="s">
        <v>24</v>
      </c>
      <c r="E120" t="s">
        <v>20</v>
      </c>
      <c r="F120" t="s">
        <v>21</v>
      </c>
      <c r="G120">
        <v>6</v>
      </c>
      <c r="H120">
        <v>454.31</v>
      </c>
      <c r="I120">
        <v>0.21</v>
      </c>
      <c r="J120">
        <v>2153.4299999999998</v>
      </c>
      <c r="K120">
        <v>1159.3800000000001</v>
      </c>
      <c r="L120">
        <v>994.05</v>
      </c>
      <c r="M120" t="s">
        <v>40</v>
      </c>
      <c r="N120" s="3">
        <f>retail_sales[[#This Row],[Profit]]/retail_sales[[#This Row],[Revenue]]</f>
        <v>0.46161240439670664</v>
      </c>
      <c r="O120" t="str">
        <f t="shared" si="1"/>
        <v>Friday</v>
      </c>
    </row>
    <row r="121" spans="1:15" x14ac:dyDescent="0.3">
      <c r="A121">
        <v>120</v>
      </c>
      <c r="B121" t="s">
        <v>148</v>
      </c>
      <c r="C121" s="1">
        <v>45472</v>
      </c>
      <c r="D121" t="s">
        <v>14</v>
      </c>
      <c r="E121" t="s">
        <v>33</v>
      </c>
      <c r="F121" t="s">
        <v>16</v>
      </c>
      <c r="G121">
        <v>10</v>
      </c>
      <c r="H121">
        <v>193.68</v>
      </c>
      <c r="I121">
        <v>7.0000000000000007E-2</v>
      </c>
      <c r="J121">
        <v>1801.22</v>
      </c>
      <c r="K121">
        <v>1272.46</v>
      </c>
      <c r="L121">
        <v>528.76</v>
      </c>
      <c r="M121" t="s">
        <v>46</v>
      </c>
      <c r="N121" s="3">
        <f>retail_sales[[#This Row],[Profit]]/retail_sales[[#This Row],[Revenue]]</f>
        <v>0.29355658942272461</v>
      </c>
      <c r="O121" t="str">
        <f t="shared" si="1"/>
        <v>Saturday</v>
      </c>
    </row>
    <row r="122" spans="1:15" x14ac:dyDescent="0.3">
      <c r="A122">
        <v>121</v>
      </c>
      <c r="B122" t="s">
        <v>149</v>
      </c>
      <c r="C122" s="1">
        <v>45382</v>
      </c>
      <c r="D122" t="s">
        <v>14</v>
      </c>
      <c r="E122" t="s">
        <v>15</v>
      </c>
      <c r="F122" t="s">
        <v>16</v>
      </c>
      <c r="G122">
        <v>8</v>
      </c>
      <c r="H122">
        <v>401.68</v>
      </c>
      <c r="I122">
        <v>0.23</v>
      </c>
      <c r="J122">
        <v>2474.35</v>
      </c>
      <c r="K122">
        <v>1677.94</v>
      </c>
      <c r="L122">
        <v>796.41</v>
      </c>
      <c r="M122" t="s">
        <v>22</v>
      </c>
      <c r="N122" s="3">
        <f>retail_sales[[#This Row],[Profit]]/retail_sales[[#This Row],[Revenue]]</f>
        <v>0.32186634873805242</v>
      </c>
      <c r="O122" t="str">
        <f t="shared" si="1"/>
        <v>Sunday</v>
      </c>
    </row>
    <row r="123" spans="1:15" x14ac:dyDescent="0.3">
      <c r="A123">
        <v>122</v>
      </c>
      <c r="B123" t="s">
        <v>150</v>
      </c>
      <c r="C123" s="1">
        <v>45594</v>
      </c>
      <c r="D123" t="s">
        <v>19</v>
      </c>
      <c r="E123" t="s">
        <v>25</v>
      </c>
      <c r="F123" t="s">
        <v>21</v>
      </c>
      <c r="G123">
        <v>9</v>
      </c>
      <c r="H123">
        <v>72.39</v>
      </c>
      <c r="I123">
        <v>0.14000000000000001</v>
      </c>
      <c r="J123">
        <v>560.29999999999995</v>
      </c>
      <c r="K123">
        <v>332.56</v>
      </c>
      <c r="L123">
        <v>227.74</v>
      </c>
      <c r="M123" t="s">
        <v>40</v>
      </c>
      <c r="N123" s="3">
        <f>retail_sales[[#This Row],[Profit]]/retail_sales[[#This Row],[Revenue]]</f>
        <v>0.40646082455827243</v>
      </c>
      <c r="O123" t="str">
        <f t="shared" si="1"/>
        <v>Tuesday</v>
      </c>
    </row>
    <row r="124" spans="1:15" x14ac:dyDescent="0.3">
      <c r="A124">
        <v>123</v>
      </c>
      <c r="B124" t="s">
        <v>151</v>
      </c>
      <c r="C124" s="1">
        <v>45619</v>
      </c>
      <c r="D124" t="s">
        <v>19</v>
      </c>
      <c r="E124" t="s">
        <v>20</v>
      </c>
      <c r="F124" t="s">
        <v>21</v>
      </c>
      <c r="G124">
        <v>4</v>
      </c>
      <c r="H124">
        <v>485.25</v>
      </c>
      <c r="I124">
        <v>0.05</v>
      </c>
      <c r="J124">
        <v>1843.95</v>
      </c>
      <c r="K124">
        <v>1330.55</v>
      </c>
      <c r="L124">
        <v>513.4</v>
      </c>
      <c r="M124" t="s">
        <v>40</v>
      </c>
      <c r="N124" s="3">
        <f>retail_sales[[#This Row],[Profit]]/retail_sales[[#This Row],[Revenue]]</f>
        <v>0.27842403535887633</v>
      </c>
      <c r="O124" t="str">
        <f t="shared" si="1"/>
        <v>Saturday</v>
      </c>
    </row>
    <row r="125" spans="1:15" x14ac:dyDescent="0.3">
      <c r="A125">
        <v>124</v>
      </c>
      <c r="B125" t="s">
        <v>152</v>
      </c>
      <c r="C125" s="1">
        <v>45650</v>
      </c>
      <c r="D125" t="s">
        <v>39</v>
      </c>
      <c r="E125" t="s">
        <v>25</v>
      </c>
      <c r="F125" t="s">
        <v>16</v>
      </c>
      <c r="G125">
        <v>6</v>
      </c>
      <c r="H125">
        <v>281.62</v>
      </c>
      <c r="I125">
        <v>0.17</v>
      </c>
      <c r="J125">
        <v>1402.47</v>
      </c>
      <c r="K125">
        <v>799.47</v>
      </c>
      <c r="L125">
        <v>603</v>
      </c>
      <c r="M125" t="s">
        <v>40</v>
      </c>
      <c r="N125" s="3">
        <f>retail_sales[[#This Row],[Profit]]/retail_sales[[#This Row],[Revenue]]</f>
        <v>0.42995572097798884</v>
      </c>
      <c r="O125" t="str">
        <f t="shared" si="1"/>
        <v>Tuesday</v>
      </c>
    </row>
    <row r="126" spans="1:15" x14ac:dyDescent="0.3">
      <c r="A126">
        <v>125</v>
      </c>
      <c r="B126" t="s">
        <v>153</v>
      </c>
      <c r="C126" s="1">
        <v>45559</v>
      </c>
      <c r="D126" t="s">
        <v>39</v>
      </c>
      <c r="E126" t="s">
        <v>30</v>
      </c>
      <c r="F126" t="s">
        <v>16</v>
      </c>
      <c r="G126">
        <v>2</v>
      </c>
      <c r="H126">
        <v>257.8</v>
      </c>
      <c r="I126">
        <v>0.22</v>
      </c>
      <c r="J126">
        <v>402.17</v>
      </c>
      <c r="K126">
        <v>277.13</v>
      </c>
      <c r="L126">
        <v>125.04</v>
      </c>
      <c r="M126" t="s">
        <v>22</v>
      </c>
      <c r="N126" s="3">
        <f>retail_sales[[#This Row],[Profit]]/retail_sales[[#This Row],[Revenue]]</f>
        <v>0.31091329537260365</v>
      </c>
      <c r="O126" t="str">
        <f t="shared" si="1"/>
        <v>Tuesday</v>
      </c>
    </row>
    <row r="127" spans="1:15" x14ac:dyDescent="0.3">
      <c r="A127">
        <v>126</v>
      </c>
      <c r="B127" t="s">
        <v>154</v>
      </c>
      <c r="C127" s="1">
        <v>45445</v>
      </c>
      <c r="D127" t="s">
        <v>39</v>
      </c>
      <c r="E127" t="s">
        <v>30</v>
      </c>
      <c r="F127" t="s">
        <v>21</v>
      </c>
      <c r="G127">
        <v>9</v>
      </c>
      <c r="H127">
        <v>398.66</v>
      </c>
      <c r="I127">
        <v>0.01</v>
      </c>
      <c r="J127">
        <v>3552.06</v>
      </c>
      <c r="K127">
        <v>1783.24</v>
      </c>
      <c r="L127">
        <v>1768.82</v>
      </c>
      <c r="M127" t="s">
        <v>22</v>
      </c>
      <c r="N127" s="3">
        <f>retail_sales[[#This Row],[Profit]]/retail_sales[[#This Row],[Revenue]]</f>
        <v>0.4979701919449559</v>
      </c>
      <c r="O127" t="str">
        <f t="shared" si="1"/>
        <v>Sunday</v>
      </c>
    </row>
    <row r="128" spans="1:15" x14ac:dyDescent="0.3">
      <c r="A128">
        <v>127</v>
      </c>
      <c r="B128" t="s">
        <v>155</v>
      </c>
      <c r="C128" s="1">
        <v>45333</v>
      </c>
      <c r="D128" t="s">
        <v>19</v>
      </c>
      <c r="E128" t="s">
        <v>25</v>
      </c>
      <c r="F128" t="s">
        <v>16</v>
      </c>
      <c r="G128">
        <v>5</v>
      </c>
      <c r="H128">
        <v>347.5</v>
      </c>
      <c r="I128">
        <v>0.06</v>
      </c>
      <c r="J128">
        <v>1633.25</v>
      </c>
      <c r="K128">
        <v>1203.05</v>
      </c>
      <c r="L128">
        <v>430.2</v>
      </c>
      <c r="M128" t="s">
        <v>17</v>
      </c>
      <c r="N128" s="3">
        <f>retail_sales[[#This Row],[Profit]]/retail_sales[[#This Row],[Revenue]]</f>
        <v>0.26340119393846623</v>
      </c>
      <c r="O128" t="str">
        <f t="shared" si="1"/>
        <v>Sunday</v>
      </c>
    </row>
    <row r="129" spans="1:15" x14ac:dyDescent="0.3">
      <c r="A129">
        <v>128</v>
      </c>
      <c r="B129" t="s">
        <v>156</v>
      </c>
      <c r="C129" s="1">
        <v>45310</v>
      </c>
      <c r="D129" t="s">
        <v>24</v>
      </c>
      <c r="E129" t="s">
        <v>15</v>
      </c>
      <c r="F129" t="s">
        <v>16</v>
      </c>
      <c r="G129">
        <v>1</v>
      </c>
      <c r="H129">
        <v>323.47000000000003</v>
      </c>
      <c r="I129">
        <v>0.16</v>
      </c>
      <c r="J129">
        <v>271.70999999999998</v>
      </c>
      <c r="K129">
        <v>180.62</v>
      </c>
      <c r="L129">
        <v>91.09</v>
      </c>
      <c r="M129" t="s">
        <v>22</v>
      </c>
      <c r="N129" s="3">
        <f>retail_sales[[#This Row],[Profit]]/retail_sales[[#This Row],[Revenue]]</f>
        <v>0.3352471384932465</v>
      </c>
      <c r="O129" t="str">
        <f t="shared" si="1"/>
        <v>Friday</v>
      </c>
    </row>
    <row r="130" spans="1:15" x14ac:dyDescent="0.3">
      <c r="A130">
        <v>129</v>
      </c>
      <c r="B130" t="s">
        <v>157</v>
      </c>
      <c r="C130" s="1">
        <v>45429</v>
      </c>
      <c r="D130" t="s">
        <v>14</v>
      </c>
      <c r="E130" t="s">
        <v>25</v>
      </c>
      <c r="F130" t="s">
        <v>27</v>
      </c>
      <c r="G130">
        <v>6</v>
      </c>
      <c r="H130">
        <v>329.62</v>
      </c>
      <c r="I130">
        <v>0.18</v>
      </c>
      <c r="J130">
        <v>1621.73</v>
      </c>
      <c r="K130">
        <v>944.54</v>
      </c>
      <c r="L130">
        <v>677.19</v>
      </c>
      <c r="M130" t="s">
        <v>17</v>
      </c>
      <c r="N130" s="3">
        <f>retail_sales[[#This Row],[Profit]]/retail_sales[[#This Row],[Revenue]]</f>
        <v>0.41757259223175253</v>
      </c>
      <c r="O130" t="str">
        <f t="shared" ref="O130:O193" si="2">TEXT(C130, "dddd")</f>
        <v>Friday</v>
      </c>
    </row>
    <row r="131" spans="1:15" x14ac:dyDescent="0.3">
      <c r="A131">
        <v>130</v>
      </c>
      <c r="B131" t="s">
        <v>158</v>
      </c>
      <c r="C131" s="1">
        <v>45346</v>
      </c>
      <c r="D131" t="s">
        <v>19</v>
      </c>
      <c r="E131" t="s">
        <v>30</v>
      </c>
      <c r="F131" t="s">
        <v>27</v>
      </c>
      <c r="G131">
        <v>3</v>
      </c>
      <c r="H131">
        <v>205.22</v>
      </c>
      <c r="I131">
        <v>0.27</v>
      </c>
      <c r="J131">
        <v>449.43</v>
      </c>
      <c r="K131">
        <v>252.86</v>
      </c>
      <c r="L131">
        <v>196.57</v>
      </c>
      <c r="M131" t="s">
        <v>46</v>
      </c>
      <c r="N131" s="3">
        <f>retail_sales[[#This Row],[Profit]]/retail_sales[[#This Row],[Revenue]]</f>
        <v>0.43737623211623611</v>
      </c>
      <c r="O131" t="str">
        <f t="shared" si="2"/>
        <v>Saturday</v>
      </c>
    </row>
    <row r="132" spans="1:15" x14ac:dyDescent="0.3">
      <c r="A132">
        <v>131</v>
      </c>
      <c r="B132" t="s">
        <v>159</v>
      </c>
      <c r="C132" s="1">
        <v>45599</v>
      </c>
      <c r="D132" t="s">
        <v>24</v>
      </c>
      <c r="E132" t="s">
        <v>30</v>
      </c>
      <c r="F132" t="s">
        <v>21</v>
      </c>
      <c r="G132">
        <v>1</v>
      </c>
      <c r="H132">
        <v>405.84</v>
      </c>
      <c r="I132">
        <v>0.23</v>
      </c>
      <c r="J132">
        <v>312.5</v>
      </c>
      <c r="K132">
        <v>192.89</v>
      </c>
      <c r="L132">
        <v>119.61</v>
      </c>
      <c r="M132" t="s">
        <v>28</v>
      </c>
      <c r="N132" s="3">
        <f>retail_sales[[#This Row],[Profit]]/retail_sales[[#This Row],[Revenue]]</f>
        <v>0.38275199999999998</v>
      </c>
      <c r="O132" t="str">
        <f t="shared" si="2"/>
        <v>Sunday</v>
      </c>
    </row>
    <row r="133" spans="1:15" x14ac:dyDescent="0.3">
      <c r="A133">
        <v>132</v>
      </c>
      <c r="B133" t="s">
        <v>160</v>
      </c>
      <c r="C133" s="1">
        <v>45462</v>
      </c>
      <c r="D133" t="s">
        <v>39</v>
      </c>
      <c r="E133" t="s">
        <v>15</v>
      </c>
      <c r="F133" t="s">
        <v>21</v>
      </c>
      <c r="G133">
        <v>2</v>
      </c>
      <c r="H133">
        <v>230.22</v>
      </c>
      <c r="I133">
        <v>7.0000000000000007E-2</v>
      </c>
      <c r="J133">
        <v>428.21</v>
      </c>
      <c r="K133">
        <v>268.87</v>
      </c>
      <c r="L133">
        <v>159.34</v>
      </c>
      <c r="M133" t="s">
        <v>22</v>
      </c>
      <c r="N133" s="3">
        <f>retail_sales[[#This Row],[Profit]]/retail_sales[[#This Row],[Revenue]]</f>
        <v>0.37210714369117959</v>
      </c>
      <c r="O133" t="str">
        <f t="shared" si="2"/>
        <v>Wednesday</v>
      </c>
    </row>
    <row r="134" spans="1:15" x14ac:dyDescent="0.3">
      <c r="A134">
        <v>133</v>
      </c>
      <c r="B134" t="s">
        <v>161</v>
      </c>
      <c r="C134" s="1">
        <v>45580</v>
      </c>
      <c r="D134" t="s">
        <v>24</v>
      </c>
      <c r="E134" t="s">
        <v>25</v>
      </c>
      <c r="F134" t="s">
        <v>21</v>
      </c>
      <c r="G134">
        <v>6</v>
      </c>
      <c r="H134">
        <v>24.32</v>
      </c>
      <c r="I134">
        <v>0.06</v>
      </c>
      <c r="J134">
        <v>137.16</v>
      </c>
      <c r="K134">
        <v>80.400000000000006</v>
      </c>
      <c r="L134">
        <v>56.76</v>
      </c>
      <c r="M134" t="s">
        <v>22</v>
      </c>
      <c r="N134" s="3">
        <f>retail_sales[[#This Row],[Profit]]/retail_sales[[#This Row],[Revenue]]</f>
        <v>0.41382327209098863</v>
      </c>
      <c r="O134" t="str">
        <f t="shared" si="2"/>
        <v>Tuesday</v>
      </c>
    </row>
    <row r="135" spans="1:15" x14ac:dyDescent="0.3">
      <c r="A135">
        <v>134</v>
      </c>
      <c r="B135" t="s">
        <v>162</v>
      </c>
      <c r="C135" s="1">
        <v>45595</v>
      </c>
      <c r="D135" t="s">
        <v>19</v>
      </c>
      <c r="E135" t="s">
        <v>33</v>
      </c>
      <c r="F135" t="s">
        <v>21</v>
      </c>
      <c r="G135">
        <v>9</v>
      </c>
      <c r="H135">
        <v>326.08999999999997</v>
      </c>
      <c r="I135">
        <v>0.22</v>
      </c>
      <c r="J135">
        <v>2289.15</v>
      </c>
      <c r="K135">
        <v>1501.32</v>
      </c>
      <c r="L135">
        <v>787.83</v>
      </c>
      <c r="M135" t="s">
        <v>22</v>
      </c>
      <c r="N135" s="3">
        <f>retail_sales[[#This Row],[Profit]]/retail_sales[[#This Row],[Revenue]]</f>
        <v>0.34415831203721908</v>
      </c>
      <c r="O135" t="str">
        <f t="shared" si="2"/>
        <v>Wednesday</v>
      </c>
    </row>
    <row r="136" spans="1:15" x14ac:dyDescent="0.3">
      <c r="A136">
        <v>135</v>
      </c>
      <c r="B136" t="s">
        <v>163</v>
      </c>
      <c r="C136" s="1">
        <v>45399</v>
      </c>
      <c r="D136" t="s">
        <v>19</v>
      </c>
      <c r="E136" t="s">
        <v>30</v>
      </c>
      <c r="F136" t="s">
        <v>27</v>
      </c>
      <c r="G136">
        <v>9</v>
      </c>
      <c r="H136">
        <v>66.569999999999993</v>
      </c>
      <c r="I136">
        <v>0.25</v>
      </c>
      <c r="J136">
        <v>449.35</v>
      </c>
      <c r="K136">
        <v>290.76</v>
      </c>
      <c r="L136">
        <v>158.59</v>
      </c>
      <c r="M136" t="s">
        <v>40</v>
      </c>
      <c r="N136" s="3">
        <f>retail_sales[[#This Row],[Profit]]/retail_sales[[#This Row],[Revenue]]</f>
        <v>0.35293201290753307</v>
      </c>
      <c r="O136" t="str">
        <f t="shared" si="2"/>
        <v>Wednesday</v>
      </c>
    </row>
    <row r="137" spans="1:15" x14ac:dyDescent="0.3">
      <c r="A137">
        <v>136</v>
      </c>
      <c r="B137" t="s">
        <v>164</v>
      </c>
      <c r="C137" s="1">
        <v>45508</v>
      </c>
      <c r="D137" t="s">
        <v>39</v>
      </c>
      <c r="E137" t="s">
        <v>33</v>
      </c>
      <c r="F137" t="s">
        <v>16</v>
      </c>
      <c r="G137">
        <v>2</v>
      </c>
      <c r="H137">
        <v>155.51</v>
      </c>
      <c r="I137">
        <v>0.1</v>
      </c>
      <c r="J137">
        <v>279.92</v>
      </c>
      <c r="K137">
        <v>212.77</v>
      </c>
      <c r="L137">
        <v>67.150000000000006</v>
      </c>
      <c r="M137" t="s">
        <v>28</v>
      </c>
      <c r="N137" s="3">
        <f>retail_sales[[#This Row],[Profit]]/retail_sales[[#This Row],[Revenue]]</f>
        <v>0.23988996856244643</v>
      </c>
      <c r="O137" t="str">
        <f t="shared" si="2"/>
        <v>Sunday</v>
      </c>
    </row>
    <row r="138" spans="1:15" x14ac:dyDescent="0.3">
      <c r="A138">
        <v>137</v>
      </c>
      <c r="B138" t="s">
        <v>165</v>
      </c>
      <c r="C138" s="1">
        <v>45574</v>
      </c>
      <c r="D138" t="s">
        <v>39</v>
      </c>
      <c r="E138" t="s">
        <v>25</v>
      </c>
      <c r="F138" t="s">
        <v>16</v>
      </c>
      <c r="G138">
        <v>4</v>
      </c>
      <c r="H138">
        <v>194.77</v>
      </c>
      <c r="I138">
        <v>0.28999999999999998</v>
      </c>
      <c r="J138">
        <v>553.15</v>
      </c>
      <c r="K138">
        <v>424.29</v>
      </c>
      <c r="L138">
        <v>128.86000000000001</v>
      </c>
      <c r="M138" t="s">
        <v>17</v>
      </c>
      <c r="N138" s="3">
        <f>retail_sales[[#This Row],[Profit]]/retail_sales[[#This Row],[Revenue]]</f>
        <v>0.23295670252191994</v>
      </c>
      <c r="O138" t="str">
        <f t="shared" si="2"/>
        <v>Wednesday</v>
      </c>
    </row>
    <row r="139" spans="1:15" x14ac:dyDescent="0.3">
      <c r="A139">
        <v>138</v>
      </c>
      <c r="B139" t="s">
        <v>166</v>
      </c>
      <c r="C139" s="1">
        <v>45301</v>
      </c>
      <c r="D139" t="s">
        <v>24</v>
      </c>
      <c r="E139" t="s">
        <v>15</v>
      </c>
      <c r="F139" t="s">
        <v>16</v>
      </c>
      <c r="G139">
        <v>10</v>
      </c>
      <c r="H139">
        <v>485.94</v>
      </c>
      <c r="I139">
        <v>0.12</v>
      </c>
      <c r="J139">
        <v>4276.2700000000004</v>
      </c>
      <c r="K139">
        <v>2891.99</v>
      </c>
      <c r="L139">
        <v>1384.28</v>
      </c>
      <c r="M139" t="s">
        <v>22</v>
      </c>
      <c r="N139" s="3">
        <f>retail_sales[[#This Row],[Profit]]/retail_sales[[#This Row],[Revenue]]</f>
        <v>0.32371202005486088</v>
      </c>
      <c r="O139" t="str">
        <f t="shared" si="2"/>
        <v>Wednesday</v>
      </c>
    </row>
    <row r="140" spans="1:15" x14ac:dyDescent="0.3">
      <c r="A140">
        <v>139</v>
      </c>
      <c r="B140" t="s">
        <v>167</v>
      </c>
      <c r="C140" s="1">
        <v>45379</v>
      </c>
      <c r="D140" t="s">
        <v>14</v>
      </c>
      <c r="E140" t="s">
        <v>33</v>
      </c>
      <c r="F140" t="s">
        <v>16</v>
      </c>
      <c r="G140">
        <v>3</v>
      </c>
      <c r="H140">
        <v>362.4</v>
      </c>
      <c r="I140">
        <v>0.17</v>
      </c>
      <c r="J140">
        <v>902.38</v>
      </c>
      <c r="K140">
        <v>564.27</v>
      </c>
      <c r="L140">
        <v>338.11</v>
      </c>
      <c r="M140" t="s">
        <v>28</v>
      </c>
      <c r="N140" s="3">
        <f>retail_sales[[#This Row],[Profit]]/retail_sales[[#This Row],[Revenue]]</f>
        <v>0.3746869389835768</v>
      </c>
      <c r="O140" t="str">
        <f t="shared" si="2"/>
        <v>Thursday</v>
      </c>
    </row>
    <row r="141" spans="1:15" x14ac:dyDescent="0.3">
      <c r="A141">
        <v>140</v>
      </c>
      <c r="B141" t="s">
        <v>168</v>
      </c>
      <c r="C141" s="1">
        <v>45420</v>
      </c>
      <c r="D141" t="s">
        <v>39</v>
      </c>
      <c r="E141" t="s">
        <v>30</v>
      </c>
      <c r="F141" t="s">
        <v>21</v>
      </c>
      <c r="G141">
        <v>2</v>
      </c>
      <c r="H141">
        <v>407.15</v>
      </c>
      <c r="I141">
        <v>0.26</v>
      </c>
      <c r="J141">
        <v>602.58000000000004</v>
      </c>
      <c r="K141">
        <v>481.44</v>
      </c>
      <c r="L141">
        <v>121.14</v>
      </c>
      <c r="M141" t="s">
        <v>40</v>
      </c>
      <c r="N141" s="3">
        <f>retail_sales[[#This Row],[Profit]]/retail_sales[[#This Row],[Revenue]]</f>
        <v>0.20103554714726674</v>
      </c>
      <c r="O141" t="str">
        <f t="shared" si="2"/>
        <v>Wednesday</v>
      </c>
    </row>
    <row r="142" spans="1:15" x14ac:dyDescent="0.3">
      <c r="A142">
        <v>141</v>
      </c>
      <c r="B142" t="s">
        <v>169</v>
      </c>
      <c r="C142" s="1">
        <v>45605</v>
      </c>
      <c r="D142" t="s">
        <v>19</v>
      </c>
      <c r="E142" t="s">
        <v>20</v>
      </c>
      <c r="F142" t="s">
        <v>21</v>
      </c>
      <c r="G142">
        <v>5</v>
      </c>
      <c r="H142">
        <v>12.53</v>
      </c>
      <c r="I142">
        <v>0.05</v>
      </c>
      <c r="J142">
        <v>59.52</v>
      </c>
      <c r="K142">
        <v>41.74</v>
      </c>
      <c r="L142">
        <v>17.78</v>
      </c>
      <c r="M142" t="s">
        <v>22</v>
      </c>
      <c r="N142" s="3">
        <f>retail_sales[[#This Row],[Profit]]/retail_sales[[#This Row],[Revenue]]</f>
        <v>0.29872311827956988</v>
      </c>
      <c r="O142" t="str">
        <f t="shared" si="2"/>
        <v>Saturday</v>
      </c>
    </row>
    <row r="143" spans="1:15" x14ac:dyDescent="0.3">
      <c r="A143">
        <v>142</v>
      </c>
      <c r="B143" t="s">
        <v>170</v>
      </c>
      <c r="C143" s="1">
        <v>45421</v>
      </c>
      <c r="D143" t="s">
        <v>14</v>
      </c>
      <c r="E143" t="s">
        <v>30</v>
      </c>
      <c r="F143" t="s">
        <v>27</v>
      </c>
      <c r="G143">
        <v>8</v>
      </c>
      <c r="H143">
        <v>414.79</v>
      </c>
      <c r="I143">
        <v>0.1</v>
      </c>
      <c r="J143">
        <v>2986.49</v>
      </c>
      <c r="K143">
        <v>2023.09</v>
      </c>
      <c r="L143">
        <v>963.4</v>
      </c>
      <c r="M143" t="s">
        <v>40</v>
      </c>
      <c r="N143" s="3">
        <f>retail_sales[[#This Row],[Profit]]/retail_sales[[#This Row],[Revenue]]</f>
        <v>0.32258604582637146</v>
      </c>
      <c r="O143" t="str">
        <f t="shared" si="2"/>
        <v>Thursday</v>
      </c>
    </row>
    <row r="144" spans="1:15" x14ac:dyDescent="0.3">
      <c r="A144">
        <v>143</v>
      </c>
      <c r="B144" t="s">
        <v>171</v>
      </c>
      <c r="C144" s="1">
        <v>45624</v>
      </c>
      <c r="D144" t="s">
        <v>14</v>
      </c>
      <c r="E144" t="s">
        <v>33</v>
      </c>
      <c r="F144" t="s">
        <v>16</v>
      </c>
      <c r="G144">
        <v>3</v>
      </c>
      <c r="H144">
        <v>291.48</v>
      </c>
      <c r="I144">
        <v>0.14000000000000001</v>
      </c>
      <c r="J144">
        <v>752.02</v>
      </c>
      <c r="K144">
        <v>535.66</v>
      </c>
      <c r="L144">
        <v>216.36</v>
      </c>
      <c r="M144" t="s">
        <v>17</v>
      </c>
      <c r="N144" s="3">
        <f>retail_sales[[#This Row],[Profit]]/retail_sales[[#This Row],[Revenue]]</f>
        <v>0.28770511422568551</v>
      </c>
      <c r="O144" t="str">
        <f t="shared" si="2"/>
        <v>Thursday</v>
      </c>
    </row>
    <row r="145" spans="1:15" x14ac:dyDescent="0.3">
      <c r="A145">
        <v>144</v>
      </c>
      <c r="B145" t="s">
        <v>172</v>
      </c>
      <c r="C145" s="1">
        <v>45605</v>
      </c>
      <c r="D145" t="s">
        <v>14</v>
      </c>
      <c r="E145" t="s">
        <v>33</v>
      </c>
      <c r="F145" t="s">
        <v>21</v>
      </c>
      <c r="G145">
        <v>1</v>
      </c>
      <c r="H145">
        <v>50.47</v>
      </c>
      <c r="I145">
        <v>0.22</v>
      </c>
      <c r="J145">
        <v>39.369999999999997</v>
      </c>
      <c r="K145">
        <v>27.15</v>
      </c>
      <c r="L145">
        <v>12.22</v>
      </c>
      <c r="M145" t="s">
        <v>17</v>
      </c>
      <c r="N145" s="3">
        <f>retail_sales[[#This Row],[Profit]]/retail_sales[[#This Row],[Revenue]]</f>
        <v>0.31038862077724161</v>
      </c>
      <c r="O145" t="str">
        <f t="shared" si="2"/>
        <v>Saturday</v>
      </c>
    </row>
    <row r="146" spans="1:15" x14ac:dyDescent="0.3">
      <c r="A146">
        <v>145</v>
      </c>
      <c r="B146" t="s">
        <v>173</v>
      </c>
      <c r="C146" s="1">
        <v>45570</v>
      </c>
      <c r="D146" t="s">
        <v>14</v>
      </c>
      <c r="E146" t="s">
        <v>30</v>
      </c>
      <c r="F146" t="s">
        <v>16</v>
      </c>
      <c r="G146">
        <v>4</v>
      </c>
      <c r="H146">
        <v>217.59</v>
      </c>
      <c r="I146">
        <v>0.28000000000000003</v>
      </c>
      <c r="J146">
        <v>626.66</v>
      </c>
      <c r="K146">
        <v>458.77</v>
      </c>
      <c r="L146">
        <v>167.89</v>
      </c>
      <c r="M146" t="s">
        <v>28</v>
      </c>
      <c r="N146" s="3">
        <f>retail_sales[[#This Row],[Profit]]/retail_sales[[#This Row],[Revenue]]</f>
        <v>0.26791242460026171</v>
      </c>
      <c r="O146" t="str">
        <f t="shared" si="2"/>
        <v>Saturday</v>
      </c>
    </row>
    <row r="147" spans="1:15" x14ac:dyDescent="0.3">
      <c r="A147">
        <v>146</v>
      </c>
      <c r="B147" t="s">
        <v>174</v>
      </c>
      <c r="C147" s="1">
        <v>45330</v>
      </c>
      <c r="D147" t="s">
        <v>39</v>
      </c>
      <c r="E147" t="s">
        <v>15</v>
      </c>
      <c r="F147" t="s">
        <v>16</v>
      </c>
      <c r="G147">
        <v>3</v>
      </c>
      <c r="H147">
        <v>286.16000000000003</v>
      </c>
      <c r="I147">
        <v>0.06</v>
      </c>
      <c r="J147">
        <v>806.97</v>
      </c>
      <c r="K147">
        <v>512.85</v>
      </c>
      <c r="L147">
        <v>294.12</v>
      </c>
      <c r="M147" t="s">
        <v>22</v>
      </c>
      <c r="N147" s="3">
        <f>retail_sales[[#This Row],[Profit]]/retail_sales[[#This Row],[Revenue]]</f>
        <v>0.36447451578125578</v>
      </c>
      <c r="O147" t="str">
        <f t="shared" si="2"/>
        <v>Thursday</v>
      </c>
    </row>
    <row r="148" spans="1:15" x14ac:dyDescent="0.3">
      <c r="A148">
        <v>147</v>
      </c>
      <c r="B148" t="s">
        <v>175</v>
      </c>
      <c r="C148" s="1">
        <v>45605</v>
      </c>
      <c r="D148" t="s">
        <v>19</v>
      </c>
      <c r="E148" t="s">
        <v>33</v>
      </c>
      <c r="F148" t="s">
        <v>27</v>
      </c>
      <c r="G148">
        <v>10</v>
      </c>
      <c r="H148">
        <v>126.77</v>
      </c>
      <c r="I148">
        <v>0.13</v>
      </c>
      <c r="J148">
        <v>1102.9000000000001</v>
      </c>
      <c r="K148">
        <v>732.58</v>
      </c>
      <c r="L148">
        <v>370.32</v>
      </c>
      <c r="M148" t="s">
        <v>17</v>
      </c>
      <c r="N148" s="3">
        <f>retail_sales[[#This Row],[Profit]]/retail_sales[[#This Row],[Revenue]]</f>
        <v>0.33576933538852116</v>
      </c>
      <c r="O148" t="str">
        <f t="shared" si="2"/>
        <v>Saturday</v>
      </c>
    </row>
    <row r="149" spans="1:15" x14ac:dyDescent="0.3">
      <c r="A149">
        <v>148</v>
      </c>
      <c r="B149" t="s">
        <v>176</v>
      </c>
      <c r="C149" s="1">
        <v>45590</v>
      </c>
      <c r="D149" t="s">
        <v>39</v>
      </c>
      <c r="E149" t="s">
        <v>20</v>
      </c>
      <c r="F149" t="s">
        <v>27</v>
      </c>
      <c r="G149">
        <v>4</v>
      </c>
      <c r="H149">
        <v>106.55</v>
      </c>
      <c r="I149">
        <v>0.06</v>
      </c>
      <c r="J149">
        <v>400.63</v>
      </c>
      <c r="K149">
        <v>223.38</v>
      </c>
      <c r="L149">
        <v>177.25</v>
      </c>
      <c r="M149" t="s">
        <v>46</v>
      </c>
      <c r="N149" s="3">
        <f>retail_sales[[#This Row],[Profit]]/retail_sales[[#This Row],[Revenue]]</f>
        <v>0.44242817562339315</v>
      </c>
      <c r="O149" t="str">
        <f t="shared" si="2"/>
        <v>Friday</v>
      </c>
    </row>
    <row r="150" spans="1:15" x14ac:dyDescent="0.3">
      <c r="A150">
        <v>149</v>
      </c>
      <c r="B150" t="s">
        <v>177</v>
      </c>
      <c r="C150" s="1">
        <v>45485</v>
      </c>
      <c r="D150" t="s">
        <v>14</v>
      </c>
      <c r="E150" t="s">
        <v>33</v>
      </c>
      <c r="F150" t="s">
        <v>21</v>
      </c>
      <c r="G150">
        <v>1</v>
      </c>
      <c r="H150">
        <v>402.04</v>
      </c>
      <c r="I150">
        <v>0.22</v>
      </c>
      <c r="J150">
        <v>313.58999999999997</v>
      </c>
      <c r="K150">
        <v>168.05</v>
      </c>
      <c r="L150">
        <v>145.54</v>
      </c>
      <c r="M150" t="s">
        <v>46</v>
      </c>
      <c r="N150" s="3">
        <f>retail_sales[[#This Row],[Profit]]/retail_sales[[#This Row],[Revenue]]</f>
        <v>0.46410918715520266</v>
      </c>
      <c r="O150" t="str">
        <f t="shared" si="2"/>
        <v>Friday</v>
      </c>
    </row>
    <row r="151" spans="1:15" x14ac:dyDescent="0.3">
      <c r="A151">
        <v>150</v>
      </c>
      <c r="B151" t="s">
        <v>178</v>
      </c>
      <c r="C151" s="1">
        <v>45342</v>
      </c>
      <c r="D151" t="s">
        <v>24</v>
      </c>
      <c r="E151" t="s">
        <v>33</v>
      </c>
      <c r="F151" t="s">
        <v>27</v>
      </c>
      <c r="G151">
        <v>2</v>
      </c>
      <c r="H151">
        <v>227.86</v>
      </c>
      <c r="I151">
        <v>0.28999999999999998</v>
      </c>
      <c r="J151">
        <v>323.56</v>
      </c>
      <c r="K151">
        <v>233.32</v>
      </c>
      <c r="L151">
        <v>90.24</v>
      </c>
      <c r="M151" t="s">
        <v>40</v>
      </c>
      <c r="N151" s="3">
        <f>retail_sales[[#This Row],[Profit]]/retail_sales[[#This Row],[Revenue]]</f>
        <v>0.27889726789467179</v>
      </c>
      <c r="O151" t="str">
        <f t="shared" si="2"/>
        <v>Tuesday</v>
      </c>
    </row>
    <row r="152" spans="1:15" x14ac:dyDescent="0.3">
      <c r="A152">
        <v>151</v>
      </c>
      <c r="B152" t="s">
        <v>179</v>
      </c>
      <c r="C152" s="1">
        <v>45585</v>
      </c>
      <c r="D152" t="s">
        <v>24</v>
      </c>
      <c r="E152" t="s">
        <v>15</v>
      </c>
      <c r="F152" t="s">
        <v>16</v>
      </c>
      <c r="G152">
        <v>5</v>
      </c>
      <c r="H152">
        <v>469.2</v>
      </c>
      <c r="I152">
        <v>0.3</v>
      </c>
      <c r="J152">
        <v>1642.2</v>
      </c>
      <c r="K152">
        <v>1027.21</v>
      </c>
      <c r="L152">
        <v>614.99</v>
      </c>
      <c r="M152" t="s">
        <v>40</v>
      </c>
      <c r="N152" s="3">
        <f>retail_sales[[#This Row],[Profit]]/retail_sales[[#This Row],[Revenue]]</f>
        <v>0.37449153574473265</v>
      </c>
      <c r="O152" t="str">
        <f t="shared" si="2"/>
        <v>Sunday</v>
      </c>
    </row>
    <row r="153" spans="1:15" x14ac:dyDescent="0.3">
      <c r="A153">
        <v>152</v>
      </c>
      <c r="B153" t="s">
        <v>180</v>
      </c>
      <c r="C153" s="1">
        <v>45343</v>
      </c>
      <c r="D153" t="s">
        <v>19</v>
      </c>
      <c r="E153" t="s">
        <v>25</v>
      </c>
      <c r="F153" t="s">
        <v>27</v>
      </c>
      <c r="G153">
        <v>4</v>
      </c>
      <c r="H153">
        <v>455.81</v>
      </c>
      <c r="I153">
        <v>0.05</v>
      </c>
      <c r="J153">
        <v>1732.08</v>
      </c>
      <c r="K153">
        <v>1066.27</v>
      </c>
      <c r="L153">
        <v>665.81</v>
      </c>
      <c r="M153" t="s">
        <v>40</v>
      </c>
      <c r="N153" s="3">
        <f>retail_sales[[#This Row],[Profit]]/retail_sales[[#This Row],[Revenue]]</f>
        <v>0.38439910396748417</v>
      </c>
      <c r="O153" t="str">
        <f t="shared" si="2"/>
        <v>Wednesday</v>
      </c>
    </row>
    <row r="154" spans="1:15" x14ac:dyDescent="0.3">
      <c r="A154">
        <v>153</v>
      </c>
      <c r="B154" t="s">
        <v>181</v>
      </c>
      <c r="C154" s="1">
        <v>45504</v>
      </c>
      <c r="D154" t="s">
        <v>24</v>
      </c>
      <c r="E154" t="s">
        <v>33</v>
      </c>
      <c r="F154" t="s">
        <v>27</v>
      </c>
      <c r="G154">
        <v>5</v>
      </c>
      <c r="H154">
        <v>496.99</v>
      </c>
      <c r="I154">
        <v>0.15</v>
      </c>
      <c r="J154">
        <v>2112.21</v>
      </c>
      <c r="K154">
        <v>1174.2</v>
      </c>
      <c r="L154">
        <v>938.01</v>
      </c>
      <c r="M154" t="s">
        <v>28</v>
      </c>
      <c r="N154" s="3">
        <f>retail_sales[[#This Row],[Profit]]/retail_sales[[#This Row],[Revenue]]</f>
        <v>0.44408936611416477</v>
      </c>
      <c r="O154" t="str">
        <f t="shared" si="2"/>
        <v>Wednesday</v>
      </c>
    </row>
    <row r="155" spans="1:15" x14ac:dyDescent="0.3">
      <c r="A155">
        <v>154</v>
      </c>
      <c r="B155" t="s">
        <v>182</v>
      </c>
      <c r="C155" s="1">
        <v>45351</v>
      </c>
      <c r="D155" t="s">
        <v>39</v>
      </c>
      <c r="E155" t="s">
        <v>33</v>
      </c>
      <c r="F155" t="s">
        <v>21</v>
      </c>
      <c r="G155">
        <v>10</v>
      </c>
      <c r="H155">
        <v>69.63</v>
      </c>
      <c r="I155">
        <v>0.18</v>
      </c>
      <c r="J155">
        <v>570.97</v>
      </c>
      <c r="K155">
        <v>452.67</v>
      </c>
      <c r="L155">
        <v>118.3</v>
      </c>
      <c r="M155" t="s">
        <v>46</v>
      </c>
      <c r="N155" s="3">
        <f>retail_sales[[#This Row],[Profit]]/retail_sales[[#This Row],[Revenue]]</f>
        <v>0.20719127099497345</v>
      </c>
      <c r="O155" t="str">
        <f t="shared" si="2"/>
        <v>Thursday</v>
      </c>
    </row>
    <row r="156" spans="1:15" x14ac:dyDescent="0.3">
      <c r="A156">
        <v>155</v>
      </c>
      <c r="B156" t="s">
        <v>183</v>
      </c>
      <c r="C156" s="1">
        <v>45636</v>
      </c>
      <c r="D156" t="s">
        <v>39</v>
      </c>
      <c r="E156" t="s">
        <v>30</v>
      </c>
      <c r="F156" t="s">
        <v>27</v>
      </c>
      <c r="G156">
        <v>10</v>
      </c>
      <c r="H156">
        <v>333.11</v>
      </c>
      <c r="I156">
        <v>0.13</v>
      </c>
      <c r="J156">
        <v>2898.06</v>
      </c>
      <c r="K156">
        <v>1564.72</v>
      </c>
      <c r="L156">
        <v>1333.34</v>
      </c>
      <c r="M156" t="s">
        <v>46</v>
      </c>
      <c r="N156" s="3">
        <f>retail_sales[[#This Row],[Profit]]/retail_sales[[#This Row],[Revenue]]</f>
        <v>0.46008019157643387</v>
      </c>
      <c r="O156" t="str">
        <f t="shared" si="2"/>
        <v>Tuesday</v>
      </c>
    </row>
    <row r="157" spans="1:15" x14ac:dyDescent="0.3">
      <c r="A157">
        <v>156</v>
      </c>
      <c r="B157" t="s">
        <v>184</v>
      </c>
      <c r="C157" s="1">
        <v>45337</v>
      </c>
      <c r="D157" t="s">
        <v>19</v>
      </c>
      <c r="E157" t="s">
        <v>15</v>
      </c>
      <c r="F157" t="s">
        <v>16</v>
      </c>
      <c r="G157">
        <v>9</v>
      </c>
      <c r="H157">
        <v>373.86</v>
      </c>
      <c r="I157">
        <v>0.08</v>
      </c>
      <c r="J157">
        <v>3095.56</v>
      </c>
      <c r="K157">
        <v>1642.06</v>
      </c>
      <c r="L157">
        <v>1453.5</v>
      </c>
      <c r="M157" t="s">
        <v>17</v>
      </c>
      <c r="N157" s="3">
        <f>retail_sales[[#This Row],[Profit]]/retail_sales[[#This Row],[Revenue]]</f>
        <v>0.4695434751708899</v>
      </c>
      <c r="O157" t="str">
        <f t="shared" si="2"/>
        <v>Thursday</v>
      </c>
    </row>
    <row r="158" spans="1:15" x14ac:dyDescent="0.3">
      <c r="A158">
        <v>157</v>
      </c>
      <c r="B158" t="s">
        <v>45</v>
      </c>
      <c r="C158" s="1">
        <v>45559</v>
      </c>
      <c r="D158" t="s">
        <v>14</v>
      </c>
      <c r="E158" t="s">
        <v>33</v>
      </c>
      <c r="F158" t="s">
        <v>27</v>
      </c>
      <c r="G158">
        <v>4</v>
      </c>
      <c r="H158">
        <v>134.44999999999999</v>
      </c>
      <c r="I158">
        <v>0.22</v>
      </c>
      <c r="J158">
        <v>419.48</v>
      </c>
      <c r="K158">
        <v>326.07</v>
      </c>
      <c r="L158">
        <v>93.41</v>
      </c>
      <c r="M158" t="s">
        <v>17</v>
      </c>
      <c r="N158" s="3">
        <f>retail_sales[[#This Row],[Profit]]/retail_sales[[#This Row],[Revenue]]</f>
        <v>0.22268046152379134</v>
      </c>
      <c r="O158" t="str">
        <f t="shared" si="2"/>
        <v>Tuesday</v>
      </c>
    </row>
    <row r="159" spans="1:15" x14ac:dyDescent="0.3">
      <c r="A159">
        <v>158</v>
      </c>
      <c r="B159" t="s">
        <v>185</v>
      </c>
      <c r="C159" s="1">
        <v>45622</v>
      </c>
      <c r="D159" t="s">
        <v>14</v>
      </c>
      <c r="E159" t="s">
        <v>20</v>
      </c>
      <c r="F159" t="s">
        <v>16</v>
      </c>
      <c r="G159">
        <v>5</v>
      </c>
      <c r="H159">
        <v>377.44</v>
      </c>
      <c r="I159">
        <v>0.1</v>
      </c>
      <c r="J159">
        <v>1698.48</v>
      </c>
      <c r="K159">
        <v>1121.73</v>
      </c>
      <c r="L159">
        <v>576.75</v>
      </c>
      <c r="M159" t="s">
        <v>40</v>
      </c>
      <c r="N159" s="3">
        <f>retail_sales[[#This Row],[Profit]]/retail_sales[[#This Row],[Revenue]]</f>
        <v>0.33956831990956621</v>
      </c>
      <c r="O159" t="str">
        <f t="shared" si="2"/>
        <v>Tuesday</v>
      </c>
    </row>
    <row r="160" spans="1:15" x14ac:dyDescent="0.3">
      <c r="A160">
        <v>159</v>
      </c>
      <c r="B160" t="s">
        <v>186</v>
      </c>
      <c r="C160" s="1">
        <v>45451</v>
      </c>
      <c r="D160" t="s">
        <v>39</v>
      </c>
      <c r="E160" t="s">
        <v>25</v>
      </c>
      <c r="F160" t="s">
        <v>21</v>
      </c>
      <c r="G160">
        <v>6</v>
      </c>
      <c r="H160">
        <v>208.42</v>
      </c>
      <c r="I160">
        <v>0.3</v>
      </c>
      <c r="J160">
        <v>875.36</v>
      </c>
      <c r="K160">
        <v>640.49</v>
      </c>
      <c r="L160">
        <v>234.87</v>
      </c>
      <c r="M160" t="s">
        <v>46</v>
      </c>
      <c r="N160" s="3">
        <f>retail_sales[[#This Row],[Profit]]/retail_sales[[#This Row],[Revenue]]</f>
        <v>0.26831246572838602</v>
      </c>
      <c r="O160" t="str">
        <f t="shared" si="2"/>
        <v>Saturday</v>
      </c>
    </row>
    <row r="161" spans="1:15" x14ac:dyDescent="0.3">
      <c r="A161">
        <v>160</v>
      </c>
      <c r="B161" t="s">
        <v>187</v>
      </c>
      <c r="C161" s="1">
        <v>45486</v>
      </c>
      <c r="D161" t="s">
        <v>14</v>
      </c>
      <c r="E161" t="s">
        <v>15</v>
      </c>
      <c r="F161" t="s">
        <v>16</v>
      </c>
      <c r="G161">
        <v>8</v>
      </c>
      <c r="H161">
        <v>95.98</v>
      </c>
      <c r="I161">
        <v>0.14000000000000001</v>
      </c>
      <c r="J161">
        <v>660.34</v>
      </c>
      <c r="K161">
        <v>507.67</v>
      </c>
      <c r="L161">
        <v>152.66999999999999</v>
      </c>
      <c r="M161" t="s">
        <v>40</v>
      </c>
      <c r="N161" s="3">
        <f>retail_sales[[#This Row],[Profit]]/retail_sales[[#This Row],[Revenue]]</f>
        <v>0.23119907926219824</v>
      </c>
      <c r="O161" t="str">
        <f t="shared" si="2"/>
        <v>Saturday</v>
      </c>
    </row>
    <row r="162" spans="1:15" x14ac:dyDescent="0.3">
      <c r="A162">
        <v>161</v>
      </c>
      <c r="B162" t="s">
        <v>188</v>
      </c>
      <c r="C162" s="1">
        <v>45457</v>
      </c>
      <c r="D162" t="s">
        <v>39</v>
      </c>
      <c r="E162" t="s">
        <v>15</v>
      </c>
      <c r="F162" t="s">
        <v>16</v>
      </c>
      <c r="G162">
        <v>2</v>
      </c>
      <c r="H162">
        <v>195.14</v>
      </c>
      <c r="I162">
        <v>0.3</v>
      </c>
      <c r="J162">
        <v>273.2</v>
      </c>
      <c r="K162">
        <v>174.35</v>
      </c>
      <c r="L162">
        <v>98.85</v>
      </c>
      <c r="M162" t="s">
        <v>46</v>
      </c>
      <c r="N162" s="3">
        <f>retail_sales[[#This Row],[Profit]]/retail_sales[[#This Row],[Revenue]]</f>
        <v>0.36182284040995605</v>
      </c>
      <c r="O162" t="str">
        <f t="shared" si="2"/>
        <v>Friday</v>
      </c>
    </row>
    <row r="163" spans="1:15" x14ac:dyDescent="0.3">
      <c r="A163">
        <v>162</v>
      </c>
      <c r="B163" t="s">
        <v>189</v>
      </c>
      <c r="C163" s="1">
        <v>45481</v>
      </c>
      <c r="D163" t="s">
        <v>19</v>
      </c>
      <c r="E163" t="s">
        <v>25</v>
      </c>
      <c r="F163" t="s">
        <v>27</v>
      </c>
      <c r="G163">
        <v>3</v>
      </c>
      <c r="H163">
        <v>90.5</v>
      </c>
      <c r="I163">
        <v>0.05</v>
      </c>
      <c r="J163">
        <v>257.93</v>
      </c>
      <c r="K163">
        <v>171.82</v>
      </c>
      <c r="L163">
        <v>86.11</v>
      </c>
      <c r="M163" t="s">
        <v>22</v>
      </c>
      <c r="N163" s="3">
        <f>retail_sales[[#This Row],[Profit]]/retail_sales[[#This Row],[Revenue]]</f>
        <v>0.33385026945295232</v>
      </c>
      <c r="O163" t="str">
        <f t="shared" si="2"/>
        <v>Monday</v>
      </c>
    </row>
    <row r="164" spans="1:15" x14ac:dyDescent="0.3">
      <c r="A164">
        <v>163</v>
      </c>
      <c r="B164" t="s">
        <v>190</v>
      </c>
      <c r="C164" s="1">
        <v>45319</v>
      </c>
      <c r="D164" t="s">
        <v>19</v>
      </c>
      <c r="E164" t="s">
        <v>33</v>
      </c>
      <c r="F164" t="s">
        <v>21</v>
      </c>
      <c r="G164">
        <v>2</v>
      </c>
      <c r="H164">
        <v>112.29</v>
      </c>
      <c r="I164">
        <v>0.11</v>
      </c>
      <c r="J164">
        <v>199.88</v>
      </c>
      <c r="K164">
        <v>137.44</v>
      </c>
      <c r="L164">
        <v>62.44</v>
      </c>
      <c r="M164" t="s">
        <v>40</v>
      </c>
      <c r="N164" s="3">
        <f>retail_sales[[#This Row],[Profit]]/retail_sales[[#This Row],[Revenue]]</f>
        <v>0.3123874324594757</v>
      </c>
      <c r="O164" t="str">
        <f t="shared" si="2"/>
        <v>Sunday</v>
      </c>
    </row>
    <row r="165" spans="1:15" x14ac:dyDescent="0.3">
      <c r="A165">
        <v>164</v>
      </c>
      <c r="B165" t="s">
        <v>191</v>
      </c>
      <c r="C165" s="1">
        <v>45578</v>
      </c>
      <c r="D165" t="s">
        <v>24</v>
      </c>
      <c r="E165" t="s">
        <v>25</v>
      </c>
      <c r="F165" t="s">
        <v>16</v>
      </c>
      <c r="G165">
        <v>3</v>
      </c>
      <c r="H165">
        <v>20.53</v>
      </c>
      <c r="I165">
        <v>0.11</v>
      </c>
      <c r="J165">
        <v>54.82</v>
      </c>
      <c r="K165">
        <v>39.35</v>
      </c>
      <c r="L165">
        <v>15.47</v>
      </c>
      <c r="M165" t="s">
        <v>46</v>
      </c>
      <c r="N165" s="3">
        <f>retail_sales[[#This Row],[Profit]]/retail_sales[[#This Row],[Revenue]]</f>
        <v>0.28219627873039038</v>
      </c>
      <c r="O165" t="str">
        <f t="shared" si="2"/>
        <v>Sunday</v>
      </c>
    </row>
    <row r="166" spans="1:15" x14ac:dyDescent="0.3">
      <c r="A166">
        <v>165</v>
      </c>
      <c r="B166" t="s">
        <v>192</v>
      </c>
      <c r="C166" s="1">
        <v>45485</v>
      </c>
      <c r="D166" t="s">
        <v>14</v>
      </c>
      <c r="E166" t="s">
        <v>25</v>
      </c>
      <c r="F166" t="s">
        <v>21</v>
      </c>
      <c r="G166">
        <v>2</v>
      </c>
      <c r="H166">
        <v>270.99</v>
      </c>
      <c r="I166">
        <v>0.26</v>
      </c>
      <c r="J166">
        <v>401.07</v>
      </c>
      <c r="K166">
        <v>263.88</v>
      </c>
      <c r="L166">
        <v>137.19</v>
      </c>
      <c r="M166" t="s">
        <v>28</v>
      </c>
      <c r="N166" s="3">
        <f>retail_sales[[#This Row],[Profit]]/retail_sales[[#This Row],[Revenue]]</f>
        <v>0.34205998952801259</v>
      </c>
      <c r="O166" t="str">
        <f t="shared" si="2"/>
        <v>Friday</v>
      </c>
    </row>
    <row r="167" spans="1:15" x14ac:dyDescent="0.3">
      <c r="A167">
        <v>166</v>
      </c>
      <c r="B167" t="s">
        <v>193</v>
      </c>
      <c r="C167" s="1">
        <v>45595</v>
      </c>
      <c r="D167" t="s">
        <v>19</v>
      </c>
      <c r="E167" t="s">
        <v>33</v>
      </c>
      <c r="F167" t="s">
        <v>21</v>
      </c>
      <c r="G167">
        <v>1</v>
      </c>
      <c r="H167">
        <v>46.77</v>
      </c>
      <c r="I167">
        <v>0.27</v>
      </c>
      <c r="J167">
        <v>34.14</v>
      </c>
      <c r="K167">
        <v>22.86</v>
      </c>
      <c r="L167">
        <v>11.28</v>
      </c>
      <c r="M167" t="s">
        <v>22</v>
      </c>
      <c r="N167" s="3">
        <f>retail_sales[[#This Row],[Profit]]/retail_sales[[#This Row],[Revenue]]</f>
        <v>0.33040421792618629</v>
      </c>
      <c r="O167" t="str">
        <f t="shared" si="2"/>
        <v>Wednesday</v>
      </c>
    </row>
    <row r="168" spans="1:15" x14ac:dyDescent="0.3">
      <c r="A168">
        <v>167</v>
      </c>
      <c r="B168" t="s">
        <v>194</v>
      </c>
      <c r="C168" s="1">
        <v>45318</v>
      </c>
      <c r="D168" t="s">
        <v>24</v>
      </c>
      <c r="E168" t="s">
        <v>30</v>
      </c>
      <c r="F168" t="s">
        <v>16</v>
      </c>
      <c r="G168">
        <v>1</v>
      </c>
      <c r="H168">
        <v>132.38999999999999</v>
      </c>
      <c r="I168">
        <v>0.01</v>
      </c>
      <c r="J168">
        <v>131.07</v>
      </c>
      <c r="K168">
        <v>99.68</v>
      </c>
      <c r="L168">
        <v>31.39</v>
      </c>
      <c r="M168" t="s">
        <v>28</v>
      </c>
      <c r="N168" s="3">
        <f>retail_sales[[#This Row],[Profit]]/retail_sales[[#This Row],[Revenue]]</f>
        <v>0.23949034866865035</v>
      </c>
      <c r="O168" t="str">
        <f t="shared" si="2"/>
        <v>Saturday</v>
      </c>
    </row>
    <row r="169" spans="1:15" x14ac:dyDescent="0.3">
      <c r="A169">
        <v>168</v>
      </c>
      <c r="B169" t="s">
        <v>195</v>
      </c>
      <c r="C169" s="1">
        <v>45379</v>
      </c>
      <c r="D169" t="s">
        <v>14</v>
      </c>
      <c r="E169" t="s">
        <v>30</v>
      </c>
      <c r="F169" t="s">
        <v>27</v>
      </c>
      <c r="G169">
        <v>7</v>
      </c>
      <c r="H169">
        <v>141.5</v>
      </c>
      <c r="I169">
        <v>0.11</v>
      </c>
      <c r="J169">
        <v>881.54</v>
      </c>
      <c r="K169">
        <v>528.88</v>
      </c>
      <c r="L169">
        <v>352.66</v>
      </c>
      <c r="M169" t="s">
        <v>22</v>
      </c>
      <c r="N169" s="3">
        <f>retail_sales[[#This Row],[Profit]]/retail_sales[[#This Row],[Revenue]]</f>
        <v>0.40004991265285755</v>
      </c>
      <c r="O169" t="str">
        <f t="shared" si="2"/>
        <v>Thursday</v>
      </c>
    </row>
    <row r="170" spans="1:15" x14ac:dyDescent="0.3">
      <c r="A170">
        <v>169</v>
      </c>
      <c r="B170" t="s">
        <v>196</v>
      </c>
      <c r="C170" s="1">
        <v>45556</v>
      </c>
      <c r="D170" t="s">
        <v>14</v>
      </c>
      <c r="E170" t="s">
        <v>33</v>
      </c>
      <c r="F170" t="s">
        <v>16</v>
      </c>
      <c r="G170">
        <v>2</v>
      </c>
      <c r="H170">
        <v>239.73</v>
      </c>
      <c r="I170">
        <v>0.05</v>
      </c>
      <c r="J170">
        <v>455.49</v>
      </c>
      <c r="K170">
        <v>332.27</v>
      </c>
      <c r="L170">
        <v>123.22</v>
      </c>
      <c r="M170" t="s">
        <v>46</v>
      </c>
      <c r="N170" s="3">
        <f>retail_sales[[#This Row],[Profit]]/retail_sales[[#This Row],[Revenue]]</f>
        <v>0.27052185558409625</v>
      </c>
      <c r="O170" t="str">
        <f t="shared" si="2"/>
        <v>Saturday</v>
      </c>
    </row>
    <row r="171" spans="1:15" x14ac:dyDescent="0.3">
      <c r="A171">
        <v>170</v>
      </c>
      <c r="B171" t="s">
        <v>197</v>
      </c>
      <c r="C171" s="1">
        <v>45517</v>
      </c>
      <c r="D171" t="s">
        <v>24</v>
      </c>
      <c r="E171" t="s">
        <v>30</v>
      </c>
      <c r="F171" t="s">
        <v>16</v>
      </c>
      <c r="G171">
        <v>3</v>
      </c>
      <c r="H171">
        <v>19.48</v>
      </c>
      <c r="I171">
        <v>0.14000000000000001</v>
      </c>
      <c r="J171">
        <v>50.26</v>
      </c>
      <c r="K171">
        <v>26.34</v>
      </c>
      <c r="L171">
        <v>23.92</v>
      </c>
      <c r="M171" t="s">
        <v>22</v>
      </c>
      <c r="N171" s="3">
        <f>retail_sales[[#This Row],[Profit]]/retail_sales[[#This Row],[Revenue]]</f>
        <v>0.47592518901711106</v>
      </c>
      <c r="O171" t="str">
        <f t="shared" si="2"/>
        <v>Tuesday</v>
      </c>
    </row>
    <row r="172" spans="1:15" x14ac:dyDescent="0.3">
      <c r="A172">
        <v>171</v>
      </c>
      <c r="B172" t="s">
        <v>198</v>
      </c>
      <c r="C172" s="1">
        <v>45416</v>
      </c>
      <c r="D172" t="s">
        <v>24</v>
      </c>
      <c r="E172" t="s">
        <v>25</v>
      </c>
      <c r="F172" t="s">
        <v>16</v>
      </c>
      <c r="G172">
        <v>3</v>
      </c>
      <c r="H172">
        <v>239.26</v>
      </c>
      <c r="I172">
        <v>0.11</v>
      </c>
      <c r="J172">
        <v>638.82000000000005</v>
      </c>
      <c r="K172">
        <v>493.53</v>
      </c>
      <c r="L172">
        <v>145.29</v>
      </c>
      <c r="M172" t="s">
        <v>22</v>
      </c>
      <c r="N172" s="3">
        <f>retail_sales[[#This Row],[Profit]]/retail_sales[[#This Row],[Revenue]]</f>
        <v>0.22743495820418894</v>
      </c>
      <c r="O172" t="str">
        <f t="shared" si="2"/>
        <v>Saturday</v>
      </c>
    </row>
    <row r="173" spans="1:15" x14ac:dyDescent="0.3">
      <c r="A173">
        <v>172</v>
      </c>
      <c r="B173" t="s">
        <v>199</v>
      </c>
      <c r="C173" s="1">
        <v>45584</v>
      </c>
      <c r="D173" t="s">
        <v>24</v>
      </c>
      <c r="E173" t="s">
        <v>20</v>
      </c>
      <c r="F173" t="s">
        <v>27</v>
      </c>
      <c r="G173">
        <v>10</v>
      </c>
      <c r="H173">
        <v>364.97</v>
      </c>
      <c r="I173">
        <v>0.15</v>
      </c>
      <c r="J173">
        <v>3102.25</v>
      </c>
      <c r="K173">
        <v>1556.86</v>
      </c>
      <c r="L173">
        <v>1545.39</v>
      </c>
      <c r="M173" t="s">
        <v>22</v>
      </c>
      <c r="N173" s="3">
        <f>retail_sales[[#This Row],[Profit]]/retail_sales[[#This Row],[Revenue]]</f>
        <v>0.49815134176807158</v>
      </c>
      <c r="O173" t="str">
        <f t="shared" si="2"/>
        <v>Saturday</v>
      </c>
    </row>
    <row r="174" spans="1:15" x14ac:dyDescent="0.3">
      <c r="A174">
        <v>173</v>
      </c>
      <c r="B174" t="s">
        <v>200</v>
      </c>
      <c r="C174" s="1">
        <v>45649</v>
      </c>
      <c r="D174" t="s">
        <v>24</v>
      </c>
      <c r="E174" t="s">
        <v>33</v>
      </c>
      <c r="F174" t="s">
        <v>27</v>
      </c>
      <c r="G174">
        <v>6</v>
      </c>
      <c r="H174">
        <v>252.31</v>
      </c>
      <c r="I174">
        <v>0.16</v>
      </c>
      <c r="J174">
        <v>1271.6400000000001</v>
      </c>
      <c r="K174">
        <v>886.61</v>
      </c>
      <c r="L174">
        <v>385.03</v>
      </c>
      <c r="M174" t="s">
        <v>46</v>
      </c>
      <c r="N174" s="3">
        <f>retail_sales[[#This Row],[Profit]]/retail_sales[[#This Row],[Revenue]]</f>
        <v>0.30278223396558768</v>
      </c>
      <c r="O174" t="str">
        <f t="shared" si="2"/>
        <v>Monday</v>
      </c>
    </row>
    <row r="175" spans="1:15" x14ac:dyDescent="0.3">
      <c r="A175">
        <v>174</v>
      </c>
      <c r="B175" t="s">
        <v>201</v>
      </c>
      <c r="C175" s="1">
        <v>45353</v>
      </c>
      <c r="D175" t="s">
        <v>39</v>
      </c>
      <c r="E175" t="s">
        <v>20</v>
      </c>
      <c r="F175" t="s">
        <v>27</v>
      </c>
      <c r="G175">
        <v>1</v>
      </c>
      <c r="H175">
        <v>60.8</v>
      </c>
      <c r="I175">
        <v>0.18</v>
      </c>
      <c r="J175">
        <v>49.86</v>
      </c>
      <c r="K175">
        <v>32.020000000000003</v>
      </c>
      <c r="L175">
        <v>17.84</v>
      </c>
      <c r="M175" t="s">
        <v>17</v>
      </c>
      <c r="N175" s="3">
        <f>retail_sales[[#This Row],[Profit]]/retail_sales[[#This Row],[Revenue]]</f>
        <v>0.35780184516646613</v>
      </c>
      <c r="O175" t="str">
        <f t="shared" si="2"/>
        <v>Saturday</v>
      </c>
    </row>
    <row r="176" spans="1:15" x14ac:dyDescent="0.3">
      <c r="A176">
        <v>175</v>
      </c>
      <c r="B176" t="s">
        <v>202</v>
      </c>
      <c r="C176" s="1">
        <v>45632</v>
      </c>
      <c r="D176" t="s">
        <v>24</v>
      </c>
      <c r="E176" t="s">
        <v>15</v>
      </c>
      <c r="F176" t="s">
        <v>27</v>
      </c>
      <c r="G176">
        <v>3</v>
      </c>
      <c r="H176">
        <v>175.88</v>
      </c>
      <c r="I176">
        <v>0.13</v>
      </c>
      <c r="J176">
        <v>459.05</v>
      </c>
      <c r="K176">
        <v>338.31</v>
      </c>
      <c r="L176">
        <v>120.74</v>
      </c>
      <c r="M176" t="s">
        <v>46</v>
      </c>
      <c r="N176" s="3">
        <f>retail_sales[[#This Row],[Profit]]/retail_sales[[#This Row],[Revenue]]</f>
        <v>0.26302145735758631</v>
      </c>
      <c r="O176" t="str">
        <f t="shared" si="2"/>
        <v>Friday</v>
      </c>
    </row>
    <row r="177" spans="1:15" x14ac:dyDescent="0.3">
      <c r="A177">
        <v>176</v>
      </c>
      <c r="B177" t="s">
        <v>203</v>
      </c>
      <c r="C177" s="1">
        <v>45656</v>
      </c>
      <c r="D177" t="s">
        <v>19</v>
      </c>
      <c r="E177" t="s">
        <v>25</v>
      </c>
      <c r="F177" t="s">
        <v>21</v>
      </c>
      <c r="G177">
        <v>3</v>
      </c>
      <c r="H177">
        <v>430.67</v>
      </c>
      <c r="I177">
        <v>0.13</v>
      </c>
      <c r="J177">
        <v>1124.05</v>
      </c>
      <c r="K177">
        <v>659.34</v>
      </c>
      <c r="L177">
        <v>464.71</v>
      </c>
      <c r="M177" t="s">
        <v>17</v>
      </c>
      <c r="N177" s="3">
        <f>retail_sales[[#This Row],[Profit]]/retail_sales[[#This Row],[Revenue]]</f>
        <v>0.41342466972109781</v>
      </c>
      <c r="O177" t="str">
        <f t="shared" si="2"/>
        <v>Monday</v>
      </c>
    </row>
    <row r="178" spans="1:15" x14ac:dyDescent="0.3">
      <c r="A178">
        <v>177</v>
      </c>
      <c r="B178" t="s">
        <v>204</v>
      </c>
      <c r="C178" s="1">
        <v>45613</v>
      </c>
      <c r="D178" t="s">
        <v>24</v>
      </c>
      <c r="E178" t="s">
        <v>25</v>
      </c>
      <c r="F178" t="s">
        <v>16</v>
      </c>
      <c r="G178">
        <v>2</v>
      </c>
      <c r="H178">
        <v>444.83</v>
      </c>
      <c r="I178">
        <v>0.27</v>
      </c>
      <c r="J178">
        <v>649.45000000000005</v>
      </c>
      <c r="K178">
        <v>342.04</v>
      </c>
      <c r="L178">
        <v>307.41000000000003</v>
      </c>
      <c r="M178" t="s">
        <v>40</v>
      </c>
      <c r="N178" s="3">
        <f>retail_sales[[#This Row],[Profit]]/retail_sales[[#This Row],[Revenue]]</f>
        <v>0.47333897913619216</v>
      </c>
      <c r="O178" t="str">
        <f t="shared" si="2"/>
        <v>Sunday</v>
      </c>
    </row>
    <row r="179" spans="1:15" x14ac:dyDescent="0.3">
      <c r="A179">
        <v>178</v>
      </c>
      <c r="B179" t="s">
        <v>205</v>
      </c>
      <c r="C179" s="1">
        <v>45649</v>
      </c>
      <c r="D179" t="s">
        <v>24</v>
      </c>
      <c r="E179" t="s">
        <v>25</v>
      </c>
      <c r="F179" t="s">
        <v>27</v>
      </c>
      <c r="G179">
        <v>5</v>
      </c>
      <c r="H179">
        <v>460.84</v>
      </c>
      <c r="I179">
        <v>0.1</v>
      </c>
      <c r="J179">
        <v>2073.7800000000002</v>
      </c>
      <c r="K179">
        <v>1428.71</v>
      </c>
      <c r="L179">
        <v>645.07000000000005</v>
      </c>
      <c r="M179" t="s">
        <v>40</v>
      </c>
      <c r="N179" s="3">
        <f>retail_sales[[#This Row],[Profit]]/retail_sales[[#This Row],[Revenue]]</f>
        <v>0.31105999672096363</v>
      </c>
      <c r="O179" t="str">
        <f t="shared" si="2"/>
        <v>Monday</v>
      </c>
    </row>
    <row r="180" spans="1:15" x14ac:dyDescent="0.3">
      <c r="A180">
        <v>179</v>
      </c>
      <c r="B180" t="s">
        <v>206</v>
      </c>
      <c r="C180" s="1">
        <v>45429</v>
      </c>
      <c r="D180" t="s">
        <v>24</v>
      </c>
      <c r="E180" t="s">
        <v>30</v>
      </c>
      <c r="F180" t="s">
        <v>16</v>
      </c>
      <c r="G180">
        <v>8</v>
      </c>
      <c r="H180">
        <v>245.53</v>
      </c>
      <c r="I180">
        <v>0.13</v>
      </c>
      <c r="J180">
        <v>1708.89</v>
      </c>
      <c r="K180">
        <v>1196.79</v>
      </c>
      <c r="L180">
        <v>512.1</v>
      </c>
      <c r="M180" t="s">
        <v>28</v>
      </c>
      <c r="N180" s="3">
        <f>retail_sales[[#This Row],[Profit]]/retail_sales[[#This Row],[Revenue]]</f>
        <v>0.29966820567736951</v>
      </c>
      <c r="O180" t="str">
        <f t="shared" si="2"/>
        <v>Friday</v>
      </c>
    </row>
    <row r="181" spans="1:15" x14ac:dyDescent="0.3">
      <c r="A181">
        <v>180</v>
      </c>
      <c r="B181" t="s">
        <v>207</v>
      </c>
      <c r="C181" s="1">
        <v>45394</v>
      </c>
      <c r="D181" t="s">
        <v>39</v>
      </c>
      <c r="E181" t="s">
        <v>33</v>
      </c>
      <c r="F181" t="s">
        <v>21</v>
      </c>
      <c r="G181">
        <v>9</v>
      </c>
      <c r="H181">
        <v>47.97</v>
      </c>
      <c r="I181">
        <v>0.14000000000000001</v>
      </c>
      <c r="J181">
        <v>371.29</v>
      </c>
      <c r="K181">
        <v>292.23</v>
      </c>
      <c r="L181">
        <v>79.06</v>
      </c>
      <c r="M181" t="s">
        <v>40</v>
      </c>
      <c r="N181" s="3">
        <f>retail_sales[[#This Row],[Profit]]/retail_sales[[#This Row],[Revenue]]</f>
        <v>0.2129332866492499</v>
      </c>
      <c r="O181" t="str">
        <f t="shared" si="2"/>
        <v>Friday</v>
      </c>
    </row>
    <row r="182" spans="1:15" x14ac:dyDescent="0.3">
      <c r="A182">
        <v>181</v>
      </c>
      <c r="B182" t="s">
        <v>208</v>
      </c>
      <c r="C182" s="1">
        <v>45641</v>
      </c>
      <c r="D182" t="s">
        <v>24</v>
      </c>
      <c r="E182" t="s">
        <v>30</v>
      </c>
      <c r="F182" t="s">
        <v>16</v>
      </c>
      <c r="G182">
        <v>7</v>
      </c>
      <c r="H182">
        <v>64.900000000000006</v>
      </c>
      <c r="I182">
        <v>0.28999999999999998</v>
      </c>
      <c r="J182">
        <v>322.55</v>
      </c>
      <c r="K182">
        <v>244.75</v>
      </c>
      <c r="L182">
        <v>77.8</v>
      </c>
      <c r="M182" t="s">
        <v>46</v>
      </c>
      <c r="N182" s="3">
        <f>retail_sales[[#This Row],[Profit]]/retail_sales[[#This Row],[Revenue]]</f>
        <v>0.24120291427685628</v>
      </c>
      <c r="O182" t="str">
        <f t="shared" si="2"/>
        <v>Sunday</v>
      </c>
    </row>
    <row r="183" spans="1:15" x14ac:dyDescent="0.3">
      <c r="A183">
        <v>182</v>
      </c>
      <c r="B183" t="s">
        <v>209</v>
      </c>
      <c r="C183" s="1">
        <v>45292</v>
      </c>
      <c r="D183" t="s">
        <v>14</v>
      </c>
      <c r="E183" t="s">
        <v>15</v>
      </c>
      <c r="F183" t="s">
        <v>21</v>
      </c>
      <c r="G183">
        <v>4</v>
      </c>
      <c r="H183">
        <v>339.36</v>
      </c>
      <c r="I183">
        <v>7.0000000000000007E-2</v>
      </c>
      <c r="J183">
        <v>1262.42</v>
      </c>
      <c r="K183">
        <v>701.36</v>
      </c>
      <c r="L183">
        <v>561.05999999999995</v>
      </c>
      <c r="M183" t="s">
        <v>46</v>
      </c>
      <c r="N183" s="3">
        <f>retail_sales[[#This Row],[Profit]]/retail_sales[[#This Row],[Revenue]]</f>
        <v>0.44443212243152036</v>
      </c>
      <c r="O183" t="str">
        <f t="shared" si="2"/>
        <v>Monday</v>
      </c>
    </row>
    <row r="184" spans="1:15" x14ac:dyDescent="0.3">
      <c r="A184">
        <v>183</v>
      </c>
      <c r="B184" t="s">
        <v>210</v>
      </c>
      <c r="C184" s="1">
        <v>45617</v>
      </c>
      <c r="D184" t="s">
        <v>14</v>
      </c>
      <c r="E184" t="s">
        <v>20</v>
      </c>
      <c r="F184" t="s">
        <v>27</v>
      </c>
      <c r="G184">
        <v>3</v>
      </c>
      <c r="H184">
        <v>339.15</v>
      </c>
      <c r="I184">
        <v>0.27</v>
      </c>
      <c r="J184">
        <v>742.74</v>
      </c>
      <c r="K184">
        <v>383.37</v>
      </c>
      <c r="L184">
        <v>359.37</v>
      </c>
      <c r="M184" t="s">
        <v>28</v>
      </c>
      <c r="N184" s="3">
        <f>retail_sales[[#This Row],[Profit]]/retail_sales[[#This Row],[Revenue]]</f>
        <v>0.48384360610711691</v>
      </c>
      <c r="O184" t="str">
        <f t="shared" si="2"/>
        <v>Thursday</v>
      </c>
    </row>
    <row r="185" spans="1:15" x14ac:dyDescent="0.3">
      <c r="A185">
        <v>184</v>
      </c>
      <c r="B185" t="s">
        <v>211</v>
      </c>
      <c r="C185" s="1">
        <v>45314</v>
      </c>
      <c r="D185" t="s">
        <v>39</v>
      </c>
      <c r="E185" t="s">
        <v>20</v>
      </c>
      <c r="F185" t="s">
        <v>27</v>
      </c>
      <c r="G185">
        <v>8</v>
      </c>
      <c r="H185">
        <v>351.52</v>
      </c>
      <c r="I185">
        <v>0.2</v>
      </c>
      <c r="J185">
        <v>2249.73</v>
      </c>
      <c r="K185">
        <v>1203.92</v>
      </c>
      <c r="L185">
        <v>1045.81</v>
      </c>
      <c r="M185" t="s">
        <v>46</v>
      </c>
      <c r="N185" s="3">
        <f>retail_sales[[#This Row],[Profit]]/retail_sales[[#This Row],[Revenue]]</f>
        <v>0.46486022767176505</v>
      </c>
      <c r="O185" t="str">
        <f t="shared" si="2"/>
        <v>Tuesday</v>
      </c>
    </row>
    <row r="186" spans="1:15" x14ac:dyDescent="0.3">
      <c r="A186">
        <v>185</v>
      </c>
      <c r="B186" t="s">
        <v>212</v>
      </c>
      <c r="C186" s="1">
        <v>45466</v>
      </c>
      <c r="D186" t="s">
        <v>39</v>
      </c>
      <c r="E186" t="s">
        <v>30</v>
      </c>
      <c r="F186" t="s">
        <v>16</v>
      </c>
      <c r="G186">
        <v>7</v>
      </c>
      <c r="H186">
        <v>459.56</v>
      </c>
      <c r="I186">
        <v>0.18</v>
      </c>
      <c r="J186">
        <v>2637.87</v>
      </c>
      <c r="K186">
        <v>1583.41</v>
      </c>
      <c r="L186">
        <v>1054.46</v>
      </c>
      <c r="M186" t="s">
        <v>46</v>
      </c>
      <c r="N186" s="3">
        <f>retail_sales[[#This Row],[Profit]]/retail_sales[[#This Row],[Revenue]]</f>
        <v>0.39973918350790605</v>
      </c>
      <c r="O186" t="str">
        <f t="shared" si="2"/>
        <v>Sunday</v>
      </c>
    </row>
    <row r="187" spans="1:15" x14ac:dyDescent="0.3">
      <c r="A187">
        <v>186</v>
      </c>
      <c r="B187" t="s">
        <v>213</v>
      </c>
      <c r="C187" s="1">
        <v>45569</v>
      </c>
      <c r="D187" t="s">
        <v>39</v>
      </c>
      <c r="E187" t="s">
        <v>20</v>
      </c>
      <c r="F187" t="s">
        <v>16</v>
      </c>
      <c r="G187">
        <v>9</v>
      </c>
      <c r="H187">
        <v>436.33</v>
      </c>
      <c r="I187">
        <v>0.08</v>
      </c>
      <c r="J187">
        <v>3612.81</v>
      </c>
      <c r="K187">
        <v>2287.0500000000002</v>
      </c>
      <c r="L187">
        <v>1325.76</v>
      </c>
      <c r="M187" t="s">
        <v>46</v>
      </c>
      <c r="N187" s="3">
        <f>retail_sales[[#This Row],[Profit]]/retail_sales[[#This Row],[Revenue]]</f>
        <v>0.36696089747315802</v>
      </c>
      <c r="O187" t="str">
        <f t="shared" si="2"/>
        <v>Friday</v>
      </c>
    </row>
    <row r="188" spans="1:15" x14ac:dyDescent="0.3">
      <c r="A188">
        <v>187</v>
      </c>
      <c r="B188" t="s">
        <v>214</v>
      </c>
      <c r="C188" s="1">
        <v>45433</v>
      </c>
      <c r="D188" t="s">
        <v>39</v>
      </c>
      <c r="E188" t="s">
        <v>33</v>
      </c>
      <c r="F188" t="s">
        <v>16</v>
      </c>
      <c r="G188">
        <v>10</v>
      </c>
      <c r="H188">
        <v>387.86</v>
      </c>
      <c r="I188">
        <v>0.16</v>
      </c>
      <c r="J188">
        <v>3258.02</v>
      </c>
      <c r="K188">
        <v>2057.27</v>
      </c>
      <c r="L188">
        <v>1200.75</v>
      </c>
      <c r="M188" t="s">
        <v>28</v>
      </c>
      <c r="N188" s="3">
        <f>retail_sales[[#This Row],[Profit]]/retail_sales[[#This Row],[Revenue]]</f>
        <v>0.36855206536485352</v>
      </c>
      <c r="O188" t="str">
        <f t="shared" si="2"/>
        <v>Tuesday</v>
      </c>
    </row>
    <row r="189" spans="1:15" x14ac:dyDescent="0.3">
      <c r="A189">
        <v>188</v>
      </c>
      <c r="B189" t="s">
        <v>215</v>
      </c>
      <c r="C189" s="1">
        <v>45537</v>
      </c>
      <c r="D189" t="s">
        <v>24</v>
      </c>
      <c r="E189" t="s">
        <v>15</v>
      </c>
      <c r="F189" t="s">
        <v>27</v>
      </c>
      <c r="G189">
        <v>5</v>
      </c>
      <c r="H189">
        <v>403.88</v>
      </c>
      <c r="I189">
        <v>0.11</v>
      </c>
      <c r="J189">
        <v>1797.27</v>
      </c>
      <c r="K189">
        <v>994.69</v>
      </c>
      <c r="L189">
        <v>802.58</v>
      </c>
      <c r="M189" t="s">
        <v>46</v>
      </c>
      <c r="N189" s="3">
        <f>retail_sales[[#This Row],[Profit]]/retail_sales[[#This Row],[Revenue]]</f>
        <v>0.44655505294140563</v>
      </c>
      <c r="O189" t="str">
        <f t="shared" si="2"/>
        <v>Monday</v>
      </c>
    </row>
    <row r="190" spans="1:15" x14ac:dyDescent="0.3">
      <c r="A190">
        <v>189</v>
      </c>
      <c r="B190" t="s">
        <v>216</v>
      </c>
      <c r="C190" s="1">
        <v>45550</v>
      </c>
      <c r="D190" t="s">
        <v>19</v>
      </c>
      <c r="E190" t="s">
        <v>30</v>
      </c>
      <c r="F190" t="s">
        <v>16</v>
      </c>
      <c r="G190">
        <v>7</v>
      </c>
      <c r="H190">
        <v>462.76</v>
      </c>
      <c r="I190">
        <v>0.25</v>
      </c>
      <c r="J190">
        <v>2429.4899999999998</v>
      </c>
      <c r="K190">
        <v>1874.19</v>
      </c>
      <c r="L190">
        <v>555.29999999999995</v>
      </c>
      <c r="M190" t="s">
        <v>46</v>
      </c>
      <c r="N190" s="3">
        <f>retail_sales[[#This Row],[Profit]]/retail_sales[[#This Row],[Revenue]]</f>
        <v>0.22856648926317868</v>
      </c>
      <c r="O190" t="str">
        <f t="shared" si="2"/>
        <v>Sunday</v>
      </c>
    </row>
    <row r="191" spans="1:15" x14ac:dyDescent="0.3">
      <c r="A191">
        <v>190</v>
      </c>
      <c r="B191" t="s">
        <v>217</v>
      </c>
      <c r="C191" s="1">
        <v>45597</v>
      </c>
      <c r="D191" t="s">
        <v>24</v>
      </c>
      <c r="E191" t="s">
        <v>30</v>
      </c>
      <c r="F191" t="s">
        <v>16</v>
      </c>
      <c r="G191">
        <v>2</v>
      </c>
      <c r="H191">
        <v>249.83</v>
      </c>
      <c r="I191">
        <v>0.17</v>
      </c>
      <c r="J191">
        <v>414.72</v>
      </c>
      <c r="K191">
        <v>221.11</v>
      </c>
      <c r="L191">
        <v>193.61</v>
      </c>
      <c r="M191" t="s">
        <v>46</v>
      </c>
      <c r="N191" s="3">
        <f>retail_sales[[#This Row],[Profit]]/retail_sales[[#This Row],[Revenue]]</f>
        <v>0.46684510030864196</v>
      </c>
      <c r="O191" t="str">
        <f t="shared" si="2"/>
        <v>Friday</v>
      </c>
    </row>
    <row r="192" spans="1:15" x14ac:dyDescent="0.3">
      <c r="A192">
        <v>191</v>
      </c>
      <c r="B192" t="s">
        <v>218</v>
      </c>
      <c r="C192" s="1">
        <v>45514</v>
      </c>
      <c r="D192" t="s">
        <v>19</v>
      </c>
      <c r="E192" t="s">
        <v>15</v>
      </c>
      <c r="F192" t="s">
        <v>27</v>
      </c>
      <c r="G192">
        <v>1</v>
      </c>
      <c r="H192">
        <v>130.86000000000001</v>
      </c>
      <c r="I192">
        <v>0.19</v>
      </c>
      <c r="J192">
        <v>106</v>
      </c>
      <c r="K192">
        <v>77.22</v>
      </c>
      <c r="L192">
        <v>28.78</v>
      </c>
      <c r="M192" t="s">
        <v>22</v>
      </c>
      <c r="N192" s="3">
        <f>retail_sales[[#This Row],[Profit]]/retail_sales[[#This Row],[Revenue]]</f>
        <v>0.27150943396226418</v>
      </c>
      <c r="O192" t="str">
        <f t="shared" si="2"/>
        <v>Saturday</v>
      </c>
    </row>
    <row r="193" spans="1:15" x14ac:dyDescent="0.3">
      <c r="A193">
        <v>192</v>
      </c>
      <c r="B193" t="s">
        <v>219</v>
      </c>
      <c r="C193" s="1">
        <v>45629</v>
      </c>
      <c r="D193" t="s">
        <v>14</v>
      </c>
      <c r="E193" t="s">
        <v>33</v>
      </c>
      <c r="F193" t="s">
        <v>27</v>
      </c>
      <c r="G193">
        <v>6</v>
      </c>
      <c r="H193">
        <v>486.01</v>
      </c>
      <c r="I193">
        <v>0.13</v>
      </c>
      <c r="J193">
        <v>2536.9699999999998</v>
      </c>
      <c r="K193">
        <v>1401.6</v>
      </c>
      <c r="L193">
        <v>1135.3699999999999</v>
      </c>
      <c r="M193" t="s">
        <v>28</v>
      </c>
      <c r="N193" s="3">
        <f>retail_sales[[#This Row],[Profit]]/retail_sales[[#This Row],[Revenue]]</f>
        <v>0.44752992743311903</v>
      </c>
      <c r="O193" t="str">
        <f t="shared" si="2"/>
        <v>Tuesday</v>
      </c>
    </row>
    <row r="194" spans="1:15" x14ac:dyDescent="0.3">
      <c r="A194">
        <v>193</v>
      </c>
      <c r="B194" t="s">
        <v>220</v>
      </c>
      <c r="C194" s="1">
        <v>45655</v>
      </c>
      <c r="D194" t="s">
        <v>39</v>
      </c>
      <c r="E194" t="s">
        <v>33</v>
      </c>
      <c r="F194" t="s">
        <v>27</v>
      </c>
      <c r="G194">
        <v>10</v>
      </c>
      <c r="H194">
        <v>421.9</v>
      </c>
      <c r="I194">
        <v>0.02</v>
      </c>
      <c r="J194">
        <v>4134.62</v>
      </c>
      <c r="K194">
        <v>2449.14</v>
      </c>
      <c r="L194">
        <v>1685.48</v>
      </c>
      <c r="M194" t="s">
        <v>17</v>
      </c>
      <c r="N194" s="3">
        <f>retail_sales[[#This Row],[Profit]]/retail_sales[[#This Row],[Revenue]]</f>
        <v>0.40765052169244093</v>
      </c>
      <c r="O194" t="str">
        <f t="shared" ref="O194:O257" si="3">TEXT(C194, "dddd")</f>
        <v>Sunday</v>
      </c>
    </row>
    <row r="195" spans="1:15" x14ac:dyDescent="0.3">
      <c r="A195">
        <v>194</v>
      </c>
      <c r="B195" t="s">
        <v>221</v>
      </c>
      <c r="C195" s="1">
        <v>45311</v>
      </c>
      <c r="D195" t="s">
        <v>19</v>
      </c>
      <c r="E195" t="s">
        <v>15</v>
      </c>
      <c r="F195" t="s">
        <v>16</v>
      </c>
      <c r="G195">
        <v>8</v>
      </c>
      <c r="H195">
        <v>491.63</v>
      </c>
      <c r="I195">
        <v>0.1</v>
      </c>
      <c r="J195">
        <v>3539.74</v>
      </c>
      <c r="K195">
        <v>2542.42</v>
      </c>
      <c r="L195">
        <v>997.32</v>
      </c>
      <c r="M195" t="s">
        <v>17</v>
      </c>
      <c r="N195" s="3">
        <f>retail_sales[[#This Row],[Profit]]/retail_sales[[#This Row],[Revenue]]</f>
        <v>0.28174950702593982</v>
      </c>
      <c r="O195" t="str">
        <f t="shared" si="3"/>
        <v>Saturday</v>
      </c>
    </row>
    <row r="196" spans="1:15" x14ac:dyDescent="0.3">
      <c r="A196">
        <v>195</v>
      </c>
      <c r="B196" t="s">
        <v>222</v>
      </c>
      <c r="C196" s="1">
        <v>45504</v>
      </c>
      <c r="D196" t="s">
        <v>24</v>
      </c>
      <c r="E196" t="s">
        <v>25</v>
      </c>
      <c r="F196" t="s">
        <v>21</v>
      </c>
      <c r="G196">
        <v>4</v>
      </c>
      <c r="H196">
        <v>275.97000000000003</v>
      </c>
      <c r="I196">
        <v>0.01</v>
      </c>
      <c r="J196">
        <v>1092.8399999999999</v>
      </c>
      <c r="K196">
        <v>552.66999999999996</v>
      </c>
      <c r="L196">
        <v>540.16999999999996</v>
      </c>
      <c r="M196" t="s">
        <v>46</v>
      </c>
      <c r="N196" s="3">
        <f>retail_sales[[#This Row],[Profit]]/retail_sales[[#This Row],[Revenue]]</f>
        <v>0.49428095604114053</v>
      </c>
      <c r="O196" t="str">
        <f t="shared" si="3"/>
        <v>Wednesday</v>
      </c>
    </row>
    <row r="197" spans="1:15" x14ac:dyDescent="0.3">
      <c r="A197">
        <v>196</v>
      </c>
      <c r="B197" t="s">
        <v>223</v>
      </c>
      <c r="C197" s="1">
        <v>45655</v>
      </c>
      <c r="D197" t="s">
        <v>39</v>
      </c>
      <c r="E197" t="s">
        <v>33</v>
      </c>
      <c r="F197" t="s">
        <v>21</v>
      </c>
      <c r="G197">
        <v>2</v>
      </c>
      <c r="H197">
        <v>431.29</v>
      </c>
      <c r="I197">
        <v>0.2</v>
      </c>
      <c r="J197">
        <v>690.06</v>
      </c>
      <c r="K197">
        <v>464.29</v>
      </c>
      <c r="L197">
        <v>225.77</v>
      </c>
      <c r="M197" t="s">
        <v>22</v>
      </c>
      <c r="N197" s="3">
        <f>retail_sales[[#This Row],[Profit]]/retail_sales[[#This Row],[Revenue]]</f>
        <v>0.32717444859867262</v>
      </c>
      <c r="O197" t="str">
        <f t="shared" si="3"/>
        <v>Sunday</v>
      </c>
    </row>
    <row r="198" spans="1:15" x14ac:dyDescent="0.3">
      <c r="A198">
        <v>197</v>
      </c>
      <c r="B198" t="s">
        <v>224</v>
      </c>
      <c r="C198" s="1">
        <v>45568</v>
      </c>
      <c r="D198" t="s">
        <v>14</v>
      </c>
      <c r="E198" t="s">
        <v>20</v>
      </c>
      <c r="F198" t="s">
        <v>21</v>
      </c>
      <c r="G198">
        <v>1</v>
      </c>
      <c r="H198">
        <v>311.29000000000002</v>
      </c>
      <c r="I198">
        <v>0.04</v>
      </c>
      <c r="J198">
        <v>298.83999999999997</v>
      </c>
      <c r="K198">
        <v>170.59</v>
      </c>
      <c r="L198">
        <v>128.25</v>
      </c>
      <c r="M198" t="s">
        <v>40</v>
      </c>
      <c r="N198" s="3">
        <f>retail_sales[[#This Row],[Profit]]/retail_sales[[#This Row],[Revenue]]</f>
        <v>0.42915941641011918</v>
      </c>
      <c r="O198" t="str">
        <f t="shared" si="3"/>
        <v>Thursday</v>
      </c>
    </row>
    <row r="199" spans="1:15" x14ac:dyDescent="0.3">
      <c r="A199">
        <v>198</v>
      </c>
      <c r="B199" t="s">
        <v>225</v>
      </c>
      <c r="C199" s="1">
        <v>45519</v>
      </c>
      <c r="D199" t="s">
        <v>19</v>
      </c>
      <c r="E199" t="s">
        <v>25</v>
      </c>
      <c r="F199" t="s">
        <v>21</v>
      </c>
      <c r="G199">
        <v>7</v>
      </c>
      <c r="H199">
        <v>279.68</v>
      </c>
      <c r="I199">
        <v>0.03</v>
      </c>
      <c r="J199">
        <v>1899.03</v>
      </c>
      <c r="K199">
        <v>1357.43</v>
      </c>
      <c r="L199">
        <v>541.6</v>
      </c>
      <c r="M199" t="s">
        <v>22</v>
      </c>
      <c r="N199" s="3">
        <f>retail_sales[[#This Row],[Profit]]/retail_sales[[#This Row],[Revenue]]</f>
        <v>0.28519823278199924</v>
      </c>
      <c r="O199" t="str">
        <f t="shared" si="3"/>
        <v>Thursday</v>
      </c>
    </row>
    <row r="200" spans="1:15" x14ac:dyDescent="0.3">
      <c r="A200">
        <v>199</v>
      </c>
      <c r="B200" t="s">
        <v>226</v>
      </c>
      <c r="C200" s="1">
        <v>45340</v>
      </c>
      <c r="D200" t="s">
        <v>14</v>
      </c>
      <c r="E200" t="s">
        <v>25</v>
      </c>
      <c r="F200" t="s">
        <v>27</v>
      </c>
      <c r="G200">
        <v>6</v>
      </c>
      <c r="H200">
        <v>98.89</v>
      </c>
      <c r="I200">
        <v>0.26</v>
      </c>
      <c r="J200">
        <v>439.07</v>
      </c>
      <c r="K200">
        <v>278.02999999999997</v>
      </c>
      <c r="L200">
        <v>161.04</v>
      </c>
      <c r="M200" t="s">
        <v>28</v>
      </c>
      <c r="N200" s="3">
        <f>retail_sales[[#This Row],[Profit]]/retail_sales[[#This Row],[Revenue]]</f>
        <v>0.36677522946227253</v>
      </c>
      <c r="O200" t="str">
        <f t="shared" si="3"/>
        <v>Sunday</v>
      </c>
    </row>
    <row r="201" spans="1:15" x14ac:dyDescent="0.3">
      <c r="A201">
        <v>200</v>
      </c>
      <c r="B201" t="s">
        <v>227</v>
      </c>
      <c r="C201" s="1">
        <v>45578</v>
      </c>
      <c r="D201" t="s">
        <v>14</v>
      </c>
      <c r="E201" t="s">
        <v>33</v>
      </c>
      <c r="F201" t="s">
        <v>27</v>
      </c>
      <c r="G201">
        <v>2</v>
      </c>
      <c r="H201">
        <v>90.24</v>
      </c>
      <c r="I201">
        <v>0.16</v>
      </c>
      <c r="J201">
        <v>151.6</v>
      </c>
      <c r="K201">
        <v>76.28</v>
      </c>
      <c r="L201">
        <v>75.319999999999993</v>
      </c>
      <c r="M201" t="s">
        <v>40</v>
      </c>
      <c r="N201" s="3">
        <f>retail_sales[[#This Row],[Profit]]/retail_sales[[#This Row],[Revenue]]</f>
        <v>0.49683377308707122</v>
      </c>
      <c r="O201" t="str">
        <f t="shared" si="3"/>
        <v>Sunday</v>
      </c>
    </row>
    <row r="202" spans="1:15" x14ac:dyDescent="0.3">
      <c r="A202">
        <v>201</v>
      </c>
      <c r="B202" t="s">
        <v>228</v>
      </c>
      <c r="C202" s="1">
        <v>45374</v>
      </c>
      <c r="D202" t="s">
        <v>24</v>
      </c>
      <c r="E202" t="s">
        <v>20</v>
      </c>
      <c r="F202" t="s">
        <v>21</v>
      </c>
      <c r="G202">
        <v>6</v>
      </c>
      <c r="H202">
        <v>227.56</v>
      </c>
      <c r="I202">
        <v>0.09</v>
      </c>
      <c r="J202">
        <v>1242.48</v>
      </c>
      <c r="K202">
        <v>806.39</v>
      </c>
      <c r="L202">
        <v>436.09</v>
      </c>
      <c r="M202" t="s">
        <v>40</v>
      </c>
      <c r="N202" s="3">
        <f>retail_sales[[#This Row],[Profit]]/retail_sales[[#This Row],[Revenue]]</f>
        <v>0.35098351683729312</v>
      </c>
      <c r="O202" t="str">
        <f t="shared" si="3"/>
        <v>Saturday</v>
      </c>
    </row>
    <row r="203" spans="1:15" x14ac:dyDescent="0.3">
      <c r="A203">
        <v>202</v>
      </c>
      <c r="B203" t="s">
        <v>229</v>
      </c>
      <c r="C203" s="1">
        <v>45425</v>
      </c>
      <c r="D203" t="s">
        <v>24</v>
      </c>
      <c r="E203" t="s">
        <v>30</v>
      </c>
      <c r="F203" t="s">
        <v>16</v>
      </c>
      <c r="G203">
        <v>3</v>
      </c>
      <c r="H203">
        <v>213.71</v>
      </c>
      <c r="I203">
        <v>0.23</v>
      </c>
      <c r="J203">
        <v>493.67</v>
      </c>
      <c r="K203">
        <v>264.10000000000002</v>
      </c>
      <c r="L203">
        <v>229.57</v>
      </c>
      <c r="M203" t="s">
        <v>22</v>
      </c>
      <c r="N203" s="3">
        <f>retail_sales[[#This Row],[Profit]]/retail_sales[[#This Row],[Revenue]]</f>
        <v>0.46502724492069597</v>
      </c>
      <c r="O203" t="str">
        <f t="shared" si="3"/>
        <v>Monday</v>
      </c>
    </row>
    <row r="204" spans="1:15" x14ac:dyDescent="0.3">
      <c r="A204">
        <v>203</v>
      </c>
      <c r="B204" t="s">
        <v>230</v>
      </c>
      <c r="C204" s="1">
        <v>45407</v>
      </c>
      <c r="D204" t="s">
        <v>14</v>
      </c>
      <c r="E204" t="s">
        <v>20</v>
      </c>
      <c r="F204" t="s">
        <v>16</v>
      </c>
      <c r="G204">
        <v>4</v>
      </c>
      <c r="H204">
        <v>365.98</v>
      </c>
      <c r="I204">
        <v>0.03</v>
      </c>
      <c r="J204">
        <v>1420</v>
      </c>
      <c r="K204">
        <v>1078.5999999999999</v>
      </c>
      <c r="L204">
        <v>341.4</v>
      </c>
      <c r="M204" t="s">
        <v>46</v>
      </c>
      <c r="N204" s="3">
        <f>retail_sales[[#This Row],[Profit]]/retail_sales[[#This Row],[Revenue]]</f>
        <v>0.24042253521126758</v>
      </c>
      <c r="O204" t="str">
        <f t="shared" si="3"/>
        <v>Thursday</v>
      </c>
    </row>
    <row r="205" spans="1:15" x14ac:dyDescent="0.3">
      <c r="A205">
        <v>204</v>
      </c>
      <c r="B205" t="s">
        <v>231</v>
      </c>
      <c r="C205" s="1">
        <v>45527</v>
      </c>
      <c r="D205" t="s">
        <v>24</v>
      </c>
      <c r="E205" t="s">
        <v>25</v>
      </c>
      <c r="F205" t="s">
        <v>21</v>
      </c>
      <c r="G205">
        <v>4</v>
      </c>
      <c r="H205">
        <v>88.39</v>
      </c>
      <c r="I205">
        <v>0.08</v>
      </c>
      <c r="J205">
        <v>325.27999999999997</v>
      </c>
      <c r="K205">
        <v>211.51</v>
      </c>
      <c r="L205">
        <v>113.77</v>
      </c>
      <c r="M205" t="s">
        <v>22</v>
      </c>
      <c r="N205" s="3">
        <f>retail_sales[[#This Row],[Profit]]/retail_sales[[#This Row],[Revenue]]</f>
        <v>0.34976020659124446</v>
      </c>
      <c r="O205" t="str">
        <f t="shared" si="3"/>
        <v>Friday</v>
      </c>
    </row>
    <row r="206" spans="1:15" x14ac:dyDescent="0.3">
      <c r="A206">
        <v>205</v>
      </c>
      <c r="B206" t="s">
        <v>232</v>
      </c>
      <c r="C206" s="1">
        <v>45354</v>
      </c>
      <c r="D206" t="s">
        <v>24</v>
      </c>
      <c r="E206" t="s">
        <v>33</v>
      </c>
      <c r="F206" t="s">
        <v>27</v>
      </c>
      <c r="G206">
        <v>7</v>
      </c>
      <c r="H206">
        <v>220.63</v>
      </c>
      <c r="I206">
        <v>0.14000000000000001</v>
      </c>
      <c r="J206">
        <v>1328.19</v>
      </c>
      <c r="K206">
        <v>856.34</v>
      </c>
      <c r="L206">
        <v>471.85</v>
      </c>
      <c r="M206" t="s">
        <v>28</v>
      </c>
      <c r="N206" s="3">
        <f>retail_sales[[#This Row],[Profit]]/retail_sales[[#This Row],[Revenue]]</f>
        <v>0.35525790737770951</v>
      </c>
      <c r="O206" t="str">
        <f t="shared" si="3"/>
        <v>Sunday</v>
      </c>
    </row>
    <row r="207" spans="1:15" x14ac:dyDescent="0.3">
      <c r="A207">
        <v>206</v>
      </c>
      <c r="B207" t="s">
        <v>233</v>
      </c>
      <c r="C207" s="1">
        <v>45438</v>
      </c>
      <c r="D207" t="s">
        <v>14</v>
      </c>
      <c r="E207" t="s">
        <v>20</v>
      </c>
      <c r="F207" t="s">
        <v>27</v>
      </c>
      <c r="G207">
        <v>3</v>
      </c>
      <c r="H207">
        <v>429.62</v>
      </c>
      <c r="I207">
        <v>0.18</v>
      </c>
      <c r="J207">
        <v>1056.8699999999999</v>
      </c>
      <c r="K207">
        <v>711.23</v>
      </c>
      <c r="L207">
        <v>345.64</v>
      </c>
      <c r="M207" t="s">
        <v>28</v>
      </c>
      <c r="N207" s="3">
        <f>retail_sales[[#This Row],[Profit]]/retail_sales[[#This Row],[Revenue]]</f>
        <v>0.32704116873409222</v>
      </c>
      <c r="O207" t="str">
        <f t="shared" si="3"/>
        <v>Sunday</v>
      </c>
    </row>
    <row r="208" spans="1:15" x14ac:dyDescent="0.3">
      <c r="A208">
        <v>207</v>
      </c>
      <c r="B208" t="s">
        <v>234</v>
      </c>
      <c r="C208" s="1">
        <v>45376</v>
      </c>
      <c r="D208" t="s">
        <v>39</v>
      </c>
      <c r="E208" t="s">
        <v>15</v>
      </c>
      <c r="F208" t="s">
        <v>16</v>
      </c>
      <c r="G208">
        <v>6</v>
      </c>
      <c r="H208">
        <v>96.63</v>
      </c>
      <c r="I208">
        <v>0.05</v>
      </c>
      <c r="J208">
        <v>550.79</v>
      </c>
      <c r="K208">
        <v>392.17</v>
      </c>
      <c r="L208">
        <v>158.62</v>
      </c>
      <c r="M208" t="s">
        <v>46</v>
      </c>
      <c r="N208" s="3">
        <f>retail_sales[[#This Row],[Profit]]/retail_sales[[#This Row],[Revenue]]</f>
        <v>0.28798634688356728</v>
      </c>
      <c r="O208" t="str">
        <f t="shared" si="3"/>
        <v>Monday</v>
      </c>
    </row>
    <row r="209" spans="1:15" x14ac:dyDescent="0.3">
      <c r="A209">
        <v>208</v>
      </c>
      <c r="B209" t="s">
        <v>235</v>
      </c>
      <c r="C209" s="1">
        <v>45544</v>
      </c>
      <c r="D209" t="s">
        <v>39</v>
      </c>
      <c r="E209" t="s">
        <v>20</v>
      </c>
      <c r="F209" t="s">
        <v>21</v>
      </c>
      <c r="G209">
        <v>1</v>
      </c>
      <c r="H209">
        <v>315.67</v>
      </c>
      <c r="I209">
        <v>0.26</v>
      </c>
      <c r="J209">
        <v>233.6</v>
      </c>
      <c r="K209">
        <v>131.78</v>
      </c>
      <c r="L209">
        <v>101.82</v>
      </c>
      <c r="M209" t="s">
        <v>17</v>
      </c>
      <c r="N209" s="3">
        <f>retail_sales[[#This Row],[Profit]]/retail_sales[[#This Row],[Revenue]]</f>
        <v>0.43587328767123285</v>
      </c>
      <c r="O209" t="str">
        <f t="shared" si="3"/>
        <v>Monday</v>
      </c>
    </row>
    <row r="210" spans="1:15" x14ac:dyDescent="0.3">
      <c r="A210">
        <v>209</v>
      </c>
      <c r="B210" t="s">
        <v>236</v>
      </c>
      <c r="C210" s="1">
        <v>45632</v>
      </c>
      <c r="D210" t="s">
        <v>39</v>
      </c>
      <c r="E210" t="s">
        <v>33</v>
      </c>
      <c r="F210" t="s">
        <v>16</v>
      </c>
      <c r="G210">
        <v>10</v>
      </c>
      <c r="H210">
        <v>120.04</v>
      </c>
      <c r="I210">
        <v>0.18</v>
      </c>
      <c r="J210">
        <v>984.33</v>
      </c>
      <c r="K210">
        <v>549.39</v>
      </c>
      <c r="L210">
        <v>434.94</v>
      </c>
      <c r="M210" t="s">
        <v>17</v>
      </c>
      <c r="N210" s="3">
        <f>retail_sales[[#This Row],[Profit]]/retail_sales[[#This Row],[Revenue]]</f>
        <v>0.44186400902136475</v>
      </c>
      <c r="O210" t="str">
        <f t="shared" si="3"/>
        <v>Friday</v>
      </c>
    </row>
    <row r="211" spans="1:15" x14ac:dyDescent="0.3">
      <c r="A211">
        <v>210</v>
      </c>
      <c r="B211" t="s">
        <v>237</v>
      </c>
      <c r="C211" s="1">
        <v>45319</v>
      </c>
      <c r="D211" t="s">
        <v>39</v>
      </c>
      <c r="E211" t="s">
        <v>15</v>
      </c>
      <c r="F211" t="s">
        <v>21</v>
      </c>
      <c r="G211">
        <v>8</v>
      </c>
      <c r="H211">
        <v>51.17</v>
      </c>
      <c r="I211">
        <v>0.12</v>
      </c>
      <c r="J211">
        <v>360.24</v>
      </c>
      <c r="K211">
        <v>264.95</v>
      </c>
      <c r="L211">
        <v>95.29</v>
      </c>
      <c r="M211" t="s">
        <v>40</v>
      </c>
      <c r="N211" s="3">
        <f>retail_sales[[#This Row],[Profit]]/retail_sales[[#This Row],[Revenue]]</f>
        <v>0.26451809904508106</v>
      </c>
      <c r="O211" t="str">
        <f t="shared" si="3"/>
        <v>Sunday</v>
      </c>
    </row>
    <row r="212" spans="1:15" x14ac:dyDescent="0.3">
      <c r="A212">
        <v>211</v>
      </c>
      <c r="B212" t="s">
        <v>238</v>
      </c>
      <c r="C212" s="1">
        <v>45477</v>
      </c>
      <c r="D212" t="s">
        <v>19</v>
      </c>
      <c r="E212" t="s">
        <v>30</v>
      </c>
      <c r="F212" t="s">
        <v>27</v>
      </c>
      <c r="G212">
        <v>6</v>
      </c>
      <c r="H212">
        <v>427.6</v>
      </c>
      <c r="I212">
        <v>7.0000000000000007E-2</v>
      </c>
      <c r="J212">
        <v>2386.0100000000002</v>
      </c>
      <c r="K212">
        <v>1517</v>
      </c>
      <c r="L212">
        <v>869.01</v>
      </c>
      <c r="M212" t="s">
        <v>40</v>
      </c>
      <c r="N212" s="3">
        <f>retail_sales[[#This Row],[Profit]]/retail_sales[[#This Row],[Revenue]]</f>
        <v>0.36421054396251479</v>
      </c>
      <c r="O212" t="str">
        <f t="shared" si="3"/>
        <v>Thursday</v>
      </c>
    </row>
    <row r="213" spans="1:15" x14ac:dyDescent="0.3">
      <c r="A213">
        <v>212</v>
      </c>
      <c r="B213" t="s">
        <v>239</v>
      </c>
      <c r="C213" s="1">
        <v>45446</v>
      </c>
      <c r="D213" t="s">
        <v>24</v>
      </c>
      <c r="E213" t="s">
        <v>15</v>
      </c>
      <c r="F213" t="s">
        <v>27</v>
      </c>
      <c r="G213">
        <v>7</v>
      </c>
      <c r="H213">
        <v>308.68</v>
      </c>
      <c r="I213">
        <v>7.0000000000000007E-2</v>
      </c>
      <c r="J213">
        <v>2009.51</v>
      </c>
      <c r="K213">
        <v>1325.31</v>
      </c>
      <c r="L213">
        <v>684.2</v>
      </c>
      <c r="M213" t="s">
        <v>28</v>
      </c>
      <c r="N213" s="3">
        <f>retail_sales[[#This Row],[Profit]]/retail_sales[[#This Row],[Revenue]]</f>
        <v>0.34048101278421111</v>
      </c>
      <c r="O213" t="str">
        <f t="shared" si="3"/>
        <v>Monday</v>
      </c>
    </row>
    <row r="214" spans="1:15" x14ac:dyDescent="0.3">
      <c r="A214">
        <v>213</v>
      </c>
      <c r="B214" t="s">
        <v>240</v>
      </c>
      <c r="C214" s="1">
        <v>45451</v>
      </c>
      <c r="D214" t="s">
        <v>24</v>
      </c>
      <c r="E214" t="s">
        <v>30</v>
      </c>
      <c r="F214" t="s">
        <v>27</v>
      </c>
      <c r="G214">
        <v>2</v>
      </c>
      <c r="H214">
        <v>311.98</v>
      </c>
      <c r="I214">
        <v>0.01</v>
      </c>
      <c r="J214">
        <v>617.72</v>
      </c>
      <c r="K214">
        <v>366.26</v>
      </c>
      <c r="L214">
        <v>251.46</v>
      </c>
      <c r="M214" t="s">
        <v>22</v>
      </c>
      <c r="N214" s="3">
        <f>retail_sales[[#This Row],[Profit]]/retail_sales[[#This Row],[Revenue]]</f>
        <v>0.40707764035485333</v>
      </c>
      <c r="O214" t="str">
        <f t="shared" si="3"/>
        <v>Saturday</v>
      </c>
    </row>
    <row r="215" spans="1:15" x14ac:dyDescent="0.3">
      <c r="A215">
        <v>214</v>
      </c>
      <c r="B215" t="s">
        <v>241</v>
      </c>
      <c r="C215" s="1">
        <v>45351</v>
      </c>
      <c r="D215" t="s">
        <v>14</v>
      </c>
      <c r="E215" t="s">
        <v>25</v>
      </c>
      <c r="F215" t="s">
        <v>16</v>
      </c>
      <c r="G215">
        <v>6</v>
      </c>
      <c r="H215">
        <v>384.38</v>
      </c>
      <c r="I215">
        <v>0.23</v>
      </c>
      <c r="J215">
        <v>1775.84</v>
      </c>
      <c r="K215">
        <v>1351.22</v>
      </c>
      <c r="L215">
        <v>424.62</v>
      </c>
      <c r="M215" t="s">
        <v>40</v>
      </c>
      <c r="N215" s="3">
        <f>retail_sales[[#This Row],[Profit]]/retail_sales[[#This Row],[Revenue]]</f>
        <v>0.23910937922335346</v>
      </c>
      <c r="O215" t="str">
        <f t="shared" si="3"/>
        <v>Thursday</v>
      </c>
    </row>
    <row r="216" spans="1:15" x14ac:dyDescent="0.3">
      <c r="A216">
        <v>215</v>
      </c>
      <c r="B216" t="s">
        <v>242</v>
      </c>
      <c r="C216" s="1">
        <v>45360</v>
      </c>
      <c r="D216" t="s">
        <v>14</v>
      </c>
      <c r="E216" t="s">
        <v>25</v>
      </c>
      <c r="F216" t="s">
        <v>27</v>
      </c>
      <c r="G216">
        <v>6</v>
      </c>
      <c r="H216">
        <v>107.41</v>
      </c>
      <c r="I216">
        <v>0.21</v>
      </c>
      <c r="J216">
        <v>509.12</v>
      </c>
      <c r="K216">
        <v>352.2</v>
      </c>
      <c r="L216">
        <v>156.91999999999999</v>
      </c>
      <c r="M216" t="s">
        <v>46</v>
      </c>
      <c r="N216" s="3">
        <f>retail_sales[[#This Row],[Profit]]/retail_sales[[#This Row],[Revenue]]</f>
        <v>0.30821810182275294</v>
      </c>
      <c r="O216" t="str">
        <f t="shared" si="3"/>
        <v>Saturday</v>
      </c>
    </row>
    <row r="217" spans="1:15" x14ac:dyDescent="0.3">
      <c r="A217">
        <v>216</v>
      </c>
      <c r="B217" t="s">
        <v>243</v>
      </c>
      <c r="C217" s="1">
        <v>45562</v>
      </c>
      <c r="D217" t="s">
        <v>24</v>
      </c>
      <c r="E217" t="s">
        <v>20</v>
      </c>
      <c r="F217" t="s">
        <v>16</v>
      </c>
      <c r="G217">
        <v>4</v>
      </c>
      <c r="H217">
        <v>452.19</v>
      </c>
      <c r="I217">
        <v>0.02</v>
      </c>
      <c r="J217">
        <v>1772.58</v>
      </c>
      <c r="K217">
        <v>1003.65</v>
      </c>
      <c r="L217">
        <v>768.93</v>
      </c>
      <c r="M217" t="s">
        <v>17</v>
      </c>
      <c r="N217" s="3">
        <f>retail_sales[[#This Row],[Profit]]/retail_sales[[#This Row],[Revenue]]</f>
        <v>0.43379142267203735</v>
      </c>
      <c r="O217" t="str">
        <f t="shared" si="3"/>
        <v>Friday</v>
      </c>
    </row>
    <row r="218" spans="1:15" x14ac:dyDescent="0.3">
      <c r="A218">
        <v>217</v>
      </c>
      <c r="B218" t="s">
        <v>244</v>
      </c>
      <c r="C218" s="1">
        <v>45388</v>
      </c>
      <c r="D218" t="s">
        <v>39</v>
      </c>
      <c r="E218" t="s">
        <v>20</v>
      </c>
      <c r="F218" t="s">
        <v>21</v>
      </c>
      <c r="G218">
        <v>8</v>
      </c>
      <c r="H218">
        <v>107.33</v>
      </c>
      <c r="I218">
        <v>0.19</v>
      </c>
      <c r="J218">
        <v>695.5</v>
      </c>
      <c r="K218">
        <v>539.05999999999995</v>
      </c>
      <c r="L218">
        <v>156.44</v>
      </c>
      <c r="M218" t="s">
        <v>28</v>
      </c>
      <c r="N218" s="3">
        <f>retail_sales[[#This Row],[Profit]]/retail_sales[[#This Row],[Revenue]]</f>
        <v>0.22493170381020847</v>
      </c>
      <c r="O218" t="str">
        <f t="shared" si="3"/>
        <v>Saturday</v>
      </c>
    </row>
    <row r="219" spans="1:15" x14ac:dyDescent="0.3">
      <c r="A219">
        <v>218</v>
      </c>
      <c r="B219" t="s">
        <v>245</v>
      </c>
      <c r="C219" s="1">
        <v>45632</v>
      </c>
      <c r="D219" t="s">
        <v>39</v>
      </c>
      <c r="E219" t="s">
        <v>25</v>
      </c>
      <c r="F219" t="s">
        <v>16</v>
      </c>
      <c r="G219">
        <v>1</v>
      </c>
      <c r="H219">
        <v>373.28</v>
      </c>
      <c r="I219">
        <v>0.15</v>
      </c>
      <c r="J219">
        <v>317.29000000000002</v>
      </c>
      <c r="K219">
        <v>224.96</v>
      </c>
      <c r="L219">
        <v>92.33</v>
      </c>
      <c r="M219" t="s">
        <v>22</v>
      </c>
      <c r="N219" s="3">
        <f>retail_sales[[#This Row],[Profit]]/retail_sales[[#This Row],[Revenue]]</f>
        <v>0.29099561914967376</v>
      </c>
      <c r="O219" t="str">
        <f t="shared" si="3"/>
        <v>Friday</v>
      </c>
    </row>
    <row r="220" spans="1:15" x14ac:dyDescent="0.3">
      <c r="A220">
        <v>219</v>
      </c>
      <c r="B220" t="s">
        <v>246</v>
      </c>
      <c r="C220" s="1">
        <v>45541</v>
      </c>
      <c r="D220" t="s">
        <v>19</v>
      </c>
      <c r="E220" t="s">
        <v>33</v>
      </c>
      <c r="F220" t="s">
        <v>16</v>
      </c>
      <c r="G220">
        <v>2</v>
      </c>
      <c r="H220">
        <v>135.77000000000001</v>
      </c>
      <c r="I220">
        <v>0.15</v>
      </c>
      <c r="J220">
        <v>230.81</v>
      </c>
      <c r="K220">
        <v>142.51</v>
      </c>
      <c r="L220">
        <v>88.3</v>
      </c>
      <c r="M220" t="s">
        <v>17</v>
      </c>
      <c r="N220" s="3">
        <f>retail_sales[[#This Row],[Profit]]/retail_sales[[#This Row],[Revenue]]</f>
        <v>0.3825657467180798</v>
      </c>
      <c r="O220" t="str">
        <f t="shared" si="3"/>
        <v>Friday</v>
      </c>
    </row>
    <row r="221" spans="1:15" x14ac:dyDescent="0.3">
      <c r="A221">
        <v>220</v>
      </c>
      <c r="B221" t="s">
        <v>247</v>
      </c>
      <c r="C221" s="1">
        <v>45426</v>
      </c>
      <c r="D221" t="s">
        <v>19</v>
      </c>
      <c r="E221" t="s">
        <v>25</v>
      </c>
      <c r="F221" t="s">
        <v>21</v>
      </c>
      <c r="G221">
        <v>2</v>
      </c>
      <c r="H221">
        <v>78.25</v>
      </c>
      <c r="I221">
        <v>0.06</v>
      </c>
      <c r="J221">
        <v>147.11000000000001</v>
      </c>
      <c r="K221">
        <v>101.43</v>
      </c>
      <c r="L221">
        <v>45.68</v>
      </c>
      <c r="M221" t="s">
        <v>46</v>
      </c>
      <c r="N221" s="3">
        <f>retail_sales[[#This Row],[Profit]]/retail_sales[[#This Row],[Revenue]]</f>
        <v>0.31051594045272241</v>
      </c>
      <c r="O221" t="str">
        <f t="shared" si="3"/>
        <v>Tuesday</v>
      </c>
    </row>
    <row r="222" spans="1:15" x14ac:dyDescent="0.3">
      <c r="A222">
        <v>221</v>
      </c>
      <c r="B222" t="s">
        <v>248</v>
      </c>
      <c r="C222" s="1">
        <v>45494</v>
      </c>
      <c r="D222" t="s">
        <v>24</v>
      </c>
      <c r="E222" t="s">
        <v>20</v>
      </c>
      <c r="F222" t="s">
        <v>16</v>
      </c>
      <c r="G222">
        <v>5</v>
      </c>
      <c r="H222">
        <v>382.81</v>
      </c>
      <c r="I222">
        <v>0.28000000000000003</v>
      </c>
      <c r="J222">
        <v>1378.12</v>
      </c>
      <c r="K222">
        <v>844</v>
      </c>
      <c r="L222">
        <v>534.12</v>
      </c>
      <c r="M222" t="s">
        <v>22</v>
      </c>
      <c r="N222" s="3">
        <f>retail_sales[[#This Row],[Profit]]/retail_sales[[#This Row],[Revenue]]</f>
        <v>0.38757147418221927</v>
      </c>
      <c r="O222" t="str">
        <f t="shared" si="3"/>
        <v>Sunday</v>
      </c>
    </row>
    <row r="223" spans="1:15" x14ac:dyDescent="0.3">
      <c r="A223">
        <v>222</v>
      </c>
      <c r="B223" t="s">
        <v>249</v>
      </c>
      <c r="C223" s="1">
        <v>45391</v>
      </c>
      <c r="D223" t="s">
        <v>39</v>
      </c>
      <c r="E223" t="s">
        <v>33</v>
      </c>
      <c r="F223" t="s">
        <v>27</v>
      </c>
      <c r="G223">
        <v>7</v>
      </c>
      <c r="H223">
        <v>456.14</v>
      </c>
      <c r="I223">
        <v>0.24</v>
      </c>
      <c r="J223">
        <v>2426.66</v>
      </c>
      <c r="K223">
        <v>1667.7</v>
      </c>
      <c r="L223">
        <v>758.96</v>
      </c>
      <c r="M223" t="s">
        <v>22</v>
      </c>
      <c r="N223" s="3">
        <f>retail_sales[[#This Row],[Profit]]/retail_sales[[#This Row],[Revenue]]</f>
        <v>0.31275910098654119</v>
      </c>
      <c r="O223" t="str">
        <f t="shared" si="3"/>
        <v>Tuesday</v>
      </c>
    </row>
    <row r="224" spans="1:15" x14ac:dyDescent="0.3">
      <c r="A224">
        <v>223</v>
      </c>
      <c r="B224" t="s">
        <v>250</v>
      </c>
      <c r="C224" s="1">
        <v>45628</v>
      </c>
      <c r="D224" t="s">
        <v>39</v>
      </c>
      <c r="E224" t="s">
        <v>20</v>
      </c>
      <c r="F224" t="s">
        <v>16</v>
      </c>
      <c r="G224">
        <v>8</v>
      </c>
      <c r="H224">
        <v>19.88</v>
      </c>
      <c r="I224">
        <v>0.03</v>
      </c>
      <c r="J224">
        <v>154.27000000000001</v>
      </c>
      <c r="K224">
        <v>84.23</v>
      </c>
      <c r="L224">
        <v>70.040000000000006</v>
      </c>
      <c r="M224" t="s">
        <v>46</v>
      </c>
      <c r="N224" s="3">
        <f>retail_sales[[#This Row],[Profit]]/retail_sales[[#This Row],[Revenue]]</f>
        <v>0.45400920464121347</v>
      </c>
      <c r="O224" t="str">
        <f t="shared" si="3"/>
        <v>Monday</v>
      </c>
    </row>
    <row r="225" spans="1:15" x14ac:dyDescent="0.3">
      <c r="A225">
        <v>224</v>
      </c>
      <c r="B225" t="s">
        <v>251</v>
      </c>
      <c r="C225" s="1">
        <v>45462</v>
      </c>
      <c r="D225" t="s">
        <v>14</v>
      </c>
      <c r="E225" t="s">
        <v>33</v>
      </c>
      <c r="F225" t="s">
        <v>16</v>
      </c>
      <c r="G225">
        <v>3</v>
      </c>
      <c r="H225">
        <v>177.38</v>
      </c>
      <c r="I225">
        <v>0.04</v>
      </c>
      <c r="J225">
        <v>510.85</v>
      </c>
      <c r="K225">
        <v>324.95999999999998</v>
      </c>
      <c r="L225">
        <v>185.89</v>
      </c>
      <c r="M225" t="s">
        <v>22</v>
      </c>
      <c r="N225" s="3">
        <f>retail_sales[[#This Row],[Profit]]/retail_sales[[#This Row],[Revenue]]</f>
        <v>0.36388372320642065</v>
      </c>
      <c r="O225" t="str">
        <f t="shared" si="3"/>
        <v>Wednesday</v>
      </c>
    </row>
    <row r="226" spans="1:15" x14ac:dyDescent="0.3">
      <c r="A226">
        <v>225</v>
      </c>
      <c r="B226" t="s">
        <v>252</v>
      </c>
      <c r="C226" s="1">
        <v>45546</v>
      </c>
      <c r="D226" t="s">
        <v>39</v>
      </c>
      <c r="E226" t="s">
        <v>15</v>
      </c>
      <c r="F226" t="s">
        <v>21</v>
      </c>
      <c r="G226">
        <v>3</v>
      </c>
      <c r="H226">
        <v>23.13</v>
      </c>
      <c r="I226">
        <v>0</v>
      </c>
      <c r="J226">
        <v>69.39</v>
      </c>
      <c r="K226">
        <v>45.87</v>
      </c>
      <c r="L226">
        <v>23.52</v>
      </c>
      <c r="M226" t="s">
        <v>17</v>
      </c>
      <c r="N226" s="3">
        <f>retail_sales[[#This Row],[Profit]]/retail_sales[[#This Row],[Revenue]]</f>
        <v>0.33895373973194987</v>
      </c>
      <c r="O226" t="str">
        <f t="shared" si="3"/>
        <v>Wednesday</v>
      </c>
    </row>
    <row r="227" spans="1:15" x14ac:dyDescent="0.3">
      <c r="A227">
        <v>226</v>
      </c>
      <c r="B227" t="s">
        <v>253</v>
      </c>
      <c r="C227" s="1">
        <v>45366</v>
      </c>
      <c r="D227" t="s">
        <v>19</v>
      </c>
      <c r="E227" t="s">
        <v>20</v>
      </c>
      <c r="F227" t="s">
        <v>21</v>
      </c>
      <c r="G227">
        <v>4</v>
      </c>
      <c r="H227">
        <v>151.34</v>
      </c>
      <c r="I227">
        <v>0.06</v>
      </c>
      <c r="J227">
        <v>569.04</v>
      </c>
      <c r="K227">
        <v>306.58</v>
      </c>
      <c r="L227">
        <v>262.45999999999998</v>
      </c>
      <c r="M227" t="s">
        <v>40</v>
      </c>
      <c r="N227" s="3">
        <f>retail_sales[[#This Row],[Profit]]/retail_sales[[#This Row],[Revenue]]</f>
        <v>0.46123295374666101</v>
      </c>
      <c r="O227" t="str">
        <f t="shared" si="3"/>
        <v>Friday</v>
      </c>
    </row>
    <row r="228" spans="1:15" x14ac:dyDescent="0.3">
      <c r="A228">
        <v>227</v>
      </c>
      <c r="B228" t="s">
        <v>254</v>
      </c>
      <c r="C228" s="1">
        <v>45363</v>
      </c>
      <c r="D228" t="s">
        <v>14</v>
      </c>
      <c r="E228" t="s">
        <v>33</v>
      </c>
      <c r="F228" t="s">
        <v>21</v>
      </c>
      <c r="G228">
        <v>7</v>
      </c>
      <c r="H228">
        <v>241.64</v>
      </c>
      <c r="I228">
        <v>0.28000000000000003</v>
      </c>
      <c r="J228">
        <v>1217.8699999999999</v>
      </c>
      <c r="K228">
        <v>807.87</v>
      </c>
      <c r="L228">
        <v>410</v>
      </c>
      <c r="M228" t="s">
        <v>22</v>
      </c>
      <c r="N228" s="3">
        <f>retail_sales[[#This Row],[Profit]]/retail_sales[[#This Row],[Revenue]]</f>
        <v>0.33665333738412151</v>
      </c>
      <c r="O228" t="str">
        <f t="shared" si="3"/>
        <v>Tuesday</v>
      </c>
    </row>
    <row r="229" spans="1:15" x14ac:dyDescent="0.3">
      <c r="A229">
        <v>228</v>
      </c>
      <c r="B229" t="s">
        <v>255</v>
      </c>
      <c r="C229" s="1">
        <v>45481</v>
      </c>
      <c r="D229" t="s">
        <v>24</v>
      </c>
      <c r="E229" t="s">
        <v>30</v>
      </c>
      <c r="F229" t="s">
        <v>21</v>
      </c>
      <c r="G229">
        <v>4</v>
      </c>
      <c r="H229">
        <v>61.89</v>
      </c>
      <c r="I229">
        <v>0.26</v>
      </c>
      <c r="J229">
        <v>183.19</v>
      </c>
      <c r="K229">
        <v>97.35</v>
      </c>
      <c r="L229">
        <v>85.84</v>
      </c>
      <c r="M229" t="s">
        <v>46</v>
      </c>
      <c r="N229" s="3">
        <f>retail_sales[[#This Row],[Profit]]/retail_sales[[#This Row],[Revenue]]</f>
        <v>0.46858452972323822</v>
      </c>
      <c r="O229" t="str">
        <f t="shared" si="3"/>
        <v>Monday</v>
      </c>
    </row>
    <row r="230" spans="1:15" x14ac:dyDescent="0.3">
      <c r="A230">
        <v>229</v>
      </c>
      <c r="B230" t="s">
        <v>256</v>
      </c>
      <c r="C230" s="1">
        <v>45514</v>
      </c>
      <c r="D230" t="s">
        <v>14</v>
      </c>
      <c r="E230" t="s">
        <v>25</v>
      </c>
      <c r="F230" t="s">
        <v>16</v>
      </c>
      <c r="G230">
        <v>3</v>
      </c>
      <c r="H230">
        <v>180.78</v>
      </c>
      <c r="I230">
        <v>0.21</v>
      </c>
      <c r="J230">
        <v>428.45</v>
      </c>
      <c r="K230">
        <v>296.06</v>
      </c>
      <c r="L230">
        <v>132.38999999999999</v>
      </c>
      <c r="M230" t="s">
        <v>28</v>
      </c>
      <c r="N230" s="3">
        <f>retail_sales[[#This Row],[Profit]]/retail_sales[[#This Row],[Revenue]]</f>
        <v>0.30899754930563655</v>
      </c>
      <c r="O230" t="str">
        <f t="shared" si="3"/>
        <v>Saturday</v>
      </c>
    </row>
    <row r="231" spans="1:15" x14ac:dyDescent="0.3">
      <c r="A231">
        <v>230</v>
      </c>
      <c r="B231" t="s">
        <v>257</v>
      </c>
      <c r="C231" s="1">
        <v>45479</v>
      </c>
      <c r="D231" t="s">
        <v>14</v>
      </c>
      <c r="E231" t="s">
        <v>15</v>
      </c>
      <c r="F231" t="s">
        <v>27</v>
      </c>
      <c r="G231">
        <v>8</v>
      </c>
      <c r="H231">
        <v>344.21</v>
      </c>
      <c r="I231">
        <v>0.25</v>
      </c>
      <c r="J231">
        <v>2065.2600000000002</v>
      </c>
      <c r="K231">
        <v>1145.25</v>
      </c>
      <c r="L231">
        <v>920.01</v>
      </c>
      <c r="M231" t="s">
        <v>17</v>
      </c>
      <c r="N231" s="3">
        <f>retail_sales[[#This Row],[Profit]]/retail_sales[[#This Row],[Revenue]]</f>
        <v>0.44546933558002377</v>
      </c>
      <c r="O231" t="str">
        <f t="shared" si="3"/>
        <v>Saturday</v>
      </c>
    </row>
    <row r="232" spans="1:15" x14ac:dyDescent="0.3">
      <c r="A232">
        <v>231</v>
      </c>
      <c r="B232" t="s">
        <v>258</v>
      </c>
      <c r="C232" s="1">
        <v>45359</v>
      </c>
      <c r="D232" t="s">
        <v>19</v>
      </c>
      <c r="E232" t="s">
        <v>30</v>
      </c>
      <c r="F232" t="s">
        <v>21</v>
      </c>
      <c r="G232">
        <v>6</v>
      </c>
      <c r="H232">
        <v>149.88999999999999</v>
      </c>
      <c r="I232">
        <v>0.25</v>
      </c>
      <c r="J232">
        <v>674.5</v>
      </c>
      <c r="K232">
        <v>533.5</v>
      </c>
      <c r="L232">
        <v>141</v>
      </c>
      <c r="M232" t="s">
        <v>17</v>
      </c>
      <c r="N232" s="3">
        <f>retail_sales[[#This Row],[Profit]]/retail_sales[[#This Row],[Revenue]]</f>
        <v>0.20904373610081542</v>
      </c>
      <c r="O232" t="str">
        <f t="shared" si="3"/>
        <v>Friday</v>
      </c>
    </row>
    <row r="233" spans="1:15" x14ac:dyDescent="0.3">
      <c r="A233">
        <v>232</v>
      </c>
      <c r="B233" t="s">
        <v>259</v>
      </c>
      <c r="C233" s="1">
        <v>45504</v>
      </c>
      <c r="D233" t="s">
        <v>39</v>
      </c>
      <c r="E233" t="s">
        <v>20</v>
      </c>
      <c r="F233" t="s">
        <v>21</v>
      </c>
      <c r="G233">
        <v>3</v>
      </c>
      <c r="H233">
        <v>413.7</v>
      </c>
      <c r="I233">
        <v>0.03</v>
      </c>
      <c r="J233">
        <v>1203.8699999999999</v>
      </c>
      <c r="K233">
        <v>884.42</v>
      </c>
      <c r="L233">
        <v>319.45</v>
      </c>
      <c r="M233" t="s">
        <v>28</v>
      </c>
      <c r="N233" s="3">
        <f>retail_sales[[#This Row],[Profit]]/retail_sales[[#This Row],[Revenue]]</f>
        <v>0.2653525712909201</v>
      </c>
      <c r="O233" t="str">
        <f t="shared" si="3"/>
        <v>Wednesday</v>
      </c>
    </row>
    <row r="234" spans="1:15" x14ac:dyDescent="0.3">
      <c r="A234">
        <v>233</v>
      </c>
      <c r="B234" t="s">
        <v>260</v>
      </c>
      <c r="C234" s="1">
        <v>45308</v>
      </c>
      <c r="D234" t="s">
        <v>24</v>
      </c>
      <c r="E234" t="s">
        <v>20</v>
      </c>
      <c r="F234" t="s">
        <v>16</v>
      </c>
      <c r="G234">
        <v>10</v>
      </c>
      <c r="H234">
        <v>363.52</v>
      </c>
      <c r="I234">
        <v>0.02</v>
      </c>
      <c r="J234">
        <v>3562.5</v>
      </c>
      <c r="K234">
        <v>1992.55</v>
      </c>
      <c r="L234">
        <v>1569.95</v>
      </c>
      <c r="M234" t="s">
        <v>28</v>
      </c>
      <c r="N234" s="3">
        <f>retail_sales[[#This Row],[Profit]]/retail_sales[[#This Row],[Revenue]]</f>
        <v>0.44068771929824563</v>
      </c>
      <c r="O234" t="str">
        <f t="shared" si="3"/>
        <v>Wednesday</v>
      </c>
    </row>
    <row r="235" spans="1:15" x14ac:dyDescent="0.3">
      <c r="A235">
        <v>234</v>
      </c>
      <c r="B235" t="s">
        <v>261</v>
      </c>
      <c r="C235" s="1">
        <v>45631</v>
      </c>
      <c r="D235" t="s">
        <v>39</v>
      </c>
      <c r="E235" t="s">
        <v>15</v>
      </c>
      <c r="F235" t="s">
        <v>16</v>
      </c>
      <c r="G235">
        <v>2</v>
      </c>
      <c r="H235">
        <v>33.47</v>
      </c>
      <c r="I235">
        <v>0.24</v>
      </c>
      <c r="J235">
        <v>50.87</v>
      </c>
      <c r="K235">
        <v>35.58</v>
      </c>
      <c r="L235">
        <v>15.29</v>
      </c>
      <c r="M235" t="s">
        <v>28</v>
      </c>
      <c r="N235" s="3">
        <f>retail_sales[[#This Row],[Profit]]/retail_sales[[#This Row],[Revenue]]</f>
        <v>0.30057008059760171</v>
      </c>
      <c r="O235" t="str">
        <f t="shared" si="3"/>
        <v>Thursday</v>
      </c>
    </row>
    <row r="236" spans="1:15" x14ac:dyDescent="0.3">
      <c r="A236">
        <v>235</v>
      </c>
      <c r="B236" t="s">
        <v>262</v>
      </c>
      <c r="C236" s="1">
        <v>45415</v>
      </c>
      <c r="D236" t="s">
        <v>39</v>
      </c>
      <c r="E236" t="s">
        <v>15</v>
      </c>
      <c r="F236" t="s">
        <v>27</v>
      </c>
      <c r="G236">
        <v>4</v>
      </c>
      <c r="H236">
        <v>434.84</v>
      </c>
      <c r="I236">
        <v>0.27</v>
      </c>
      <c r="J236">
        <v>1269.73</v>
      </c>
      <c r="K236">
        <v>710.42</v>
      </c>
      <c r="L236">
        <v>559.30999999999995</v>
      </c>
      <c r="M236" t="s">
        <v>40</v>
      </c>
      <c r="N236" s="3">
        <f>retail_sales[[#This Row],[Profit]]/retail_sales[[#This Row],[Revenue]]</f>
        <v>0.44049522339394986</v>
      </c>
      <c r="O236" t="str">
        <f t="shared" si="3"/>
        <v>Friday</v>
      </c>
    </row>
    <row r="237" spans="1:15" x14ac:dyDescent="0.3">
      <c r="A237">
        <v>236</v>
      </c>
      <c r="B237" t="s">
        <v>263</v>
      </c>
      <c r="C237" s="1">
        <v>45605</v>
      </c>
      <c r="D237" t="s">
        <v>39</v>
      </c>
      <c r="E237" t="s">
        <v>15</v>
      </c>
      <c r="F237" t="s">
        <v>21</v>
      </c>
      <c r="G237">
        <v>8</v>
      </c>
      <c r="H237">
        <v>293.44</v>
      </c>
      <c r="I237">
        <v>0.25</v>
      </c>
      <c r="J237">
        <v>1760.64</v>
      </c>
      <c r="K237">
        <v>908.11</v>
      </c>
      <c r="L237">
        <v>852.53</v>
      </c>
      <c r="M237" t="s">
        <v>17</v>
      </c>
      <c r="N237" s="3">
        <f>retail_sales[[#This Row],[Profit]]/retail_sales[[#This Row],[Revenue]]</f>
        <v>0.48421596692111957</v>
      </c>
      <c r="O237" t="str">
        <f t="shared" si="3"/>
        <v>Saturday</v>
      </c>
    </row>
    <row r="238" spans="1:15" x14ac:dyDescent="0.3">
      <c r="A238">
        <v>237</v>
      </c>
      <c r="B238" t="s">
        <v>264</v>
      </c>
      <c r="C238" s="1">
        <v>45376</v>
      </c>
      <c r="D238" t="s">
        <v>39</v>
      </c>
      <c r="E238" t="s">
        <v>20</v>
      </c>
      <c r="F238" t="s">
        <v>16</v>
      </c>
      <c r="G238">
        <v>5</v>
      </c>
      <c r="H238">
        <v>488.21</v>
      </c>
      <c r="I238">
        <v>0.15</v>
      </c>
      <c r="J238">
        <v>2074.89</v>
      </c>
      <c r="K238">
        <v>1504.94</v>
      </c>
      <c r="L238">
        <v>569.95000000000005</v>
      </c>
      <c r="M238" t="s">
        <v>17</v>
      </c>
      <c r="N238" s="3">
        <f>retail_sales[[#This Row],[Profit]]/retail_sales[[#This Row],[Revenue]]</f>
        <v>0.27468926063550358</v>
      </c>
      <c r="O238" t="str">
        <f t="shared" si="3"/>
        <v>Monday</v>
      </c>
    </row>
    <row r="239" spans="1:15" x14ac:dyDescent="0.3">
      <c r="A239">
        <v>238</v>
      </c>
      <c r="B239" t="s">
        <v>265</v>
      </c>
      <c r="C239" s="1">
        <v>45534</v>
      </c>
      <c r="D239" t="s">
        <v>24</v>
      </c>
      <c r="E239" t="s">
        <v>30</v>
      </c>
      <c r="F239" t="s">
        <v>21</v>
      </c>
      <c r="G239">
        <v>9</v>
      </c>
      <c r="H239">
        <v>132.4</v>
      </c>
      <c r="I239">
        <v>0.05</v>
      </c>
      <c r="J239">
        <v>1132.02</v>
      </c>
      <c r="K239">
        <v>750.6</v>
      </c>
      <c r="L239">
        <v>381.42</v>
      </c>
      <c r="M239" t="s">
        <v>28</v>
      </c>
      <c r="N239" s="3">
        <f>retail_sales[[#This Row],[Profit]]/retail_sales[[#This Row],[Revenue]]</f>
        <v>0.33693750993798699</v>
      </c>
      <c r="O239" t="str">
        <f t="shared" si="3"/>
        <v>Friday</v>
      </c>
    </row>
    <row r="240" spans="1:15" x14ac:dyDescent="0.3">
      <c r="A240">
        <v>239</v>
      </c>
      <c r="B240" t="s">
        <v>266</v>
      </c>
      <c r="C240" s="1">
        <v>45358</v>
      </c>
      <c r="D240" t="s">
        <v>39</v>
      </c>
      <c r="E240" t="s">
        <v>20</v>
      </c>
      <c r="F240" t="s">
        <v>27</v>
      </c>
      <c r="G240">
        <v>4</v>
      </c>
      <c r="H240">
        <v>219.61</v>
      </c>
      <c r="I240">
        <v>0.1</v>
      </c>
      <c r="J240">
        <v>790.6</v>
      </c>
      <c r="K240">
        <v>621.51</v>
      </c>
      <c r="L240">
        <v>169.09</v>
      </c>
      <c r="M240" t="s">
        <v>28</v>
      </c>
      <c r="N240" s="3">
        <f>retail_sales[[#This Row],[Profit]]/retail_sales[[#This Row],[Revenue]]</f>
        <v>0.21387553756640526</v>
      </c>
      <c r="O240" t="str">
        <f t="shared" si="3"/>
        <v>Thursday</v>
      </c>
    </row>
    <row r="241" spans="1:15" x14ac:dyDescent="0.3">
      <c r="A241">
        <v>240</v>
      </c>
      <c r="B241" t="s">
        <v>267</v>
      </c>
      <c r="C241" s="1">
        <v>45336</v>
      </c>
      <c r="D241" t="s">
        <v>39</v>
      </c>
      <c r="E241" t="s">
        <v>25</v>
      </c>
      <c r="F241" t="s">
        <v>27</v>
      </c>
      <c r="G241">
        <v>9</v>
      </c>
      <c r="H241">
        <v>244.6</v>
      </c>
      <c r="I241">
        <v>0.15</v>
      </c>
      <c r="J241">
        <v>1871.19</v>
      </c>
      <c r="K241">
        <v>1450.79</v>
      </c>
      <c r="L241">
        <v>420.4</v>
      </c>
      <c r="M241" t="s">
        <v>22</v>
      </c>
      <c r="N241" s="3">
        <f>retail_sales[[#This Row],[Profit]]/retail_sales[[#This Row],[Revenue]]</f>
        <v>0.22466986249392096</v>
      </c>
      <c r="O241" t="str">
        <f t="shared" si="3"/>
        <v>Wednesday</v>
      </c>
    </row>
    <row r="242" spans="1:15" x14ac:dyDescent="0.3">
      <c r="A242">
        <v>241</v>
      </c>
      <c r="B242" t="s">
        <v>268</v>
      </c>
      <c r="C242" s="1">
        <v>45416</v>
      </c>
      <c r="D242" t="s">
        <v>14</v>
      </c>
      <c r="E242" t="s">
        <v>30</v>
      </c>
      <c r="F242" t="s">
        <v>21</v>
      </c>
      <c r="G242">
        <v>5</v>
      </c>
      <c r="H242">
        <v>91.35</v>
      </c>
      <c r="I242">
        <v>0.18</v>
      </c>
      <c r="J242">
        <v>374.54</v>
      </c>
      <c r="K242">
        <v>218.99</v>
      </c>
      <c r="L242">
        <v>155.55000000000001</v>
      </c>
      <c r="M242" t="s">
        <v>46</v>
      </c>
      <c r="N242" s="3">
        <f>retail_sales[[#This Row],[Profit]]/retail_sales[[#This Row],[Revenue]]</f>
        <v>0.41530944625407168</v>
      </c>
      <c r="O242" t="str">
        <f t="shared" si="3"/>
        <v>Saturday</v>
      </c>
    </row>
    <row r="243" spans="1:15" x14ac:dyDescent="0.3">
      <c r="A243">
        <v>242</v>
      </c>
      <c r="B243" t="s">
        <v>269</v>
      </c>
      <c r="C243" s="1">
        <v>45323</v>
      </c>
      <c r="D243" t="s">
        <v>39</v>
      </c>
      <c r="E243" t="s">
        <v>25</v>
      </c>
      <c r="F243" t="s">
        <v>16</v>
      </c>
      <c r="G243">
        <v>3</v>
      </c>
      <c r="H243">
        <v>91.03</v>
      </c>
      <c r="I243">
        <v>0.11</v>
      </c>
      <c r="J243">
        <v>243.05</v>
      </c>
      <c r="K243">
        <v>154.66999999999999</v>
      </c>
      <c r="L243">
        <v>88.38</v>
      </c>
      <c r="M243" t="s">
        <v>40</v>
      </c>
      <c r="N243" s="3">
        <f>retail_sales[[#This Row],[Profit]]/retail_sales[[#This Row],[Revenue]]</f>
        <v>0.36362888294589585</v>
      </c>
      <c r="O243" t="str">
        <f t="shared" si="3"/>
        <v>Thursday</v>
      </c>
    </row>
    <row r="244" spans="1:15" x14ac:dyDescent="0.3">
      <c r="A244">
        <v>243</v>
      </c>
      <c r="B244" t="s">
        <v>270</v>
      </c>
      <c r="C244" s="1">
        <v>45465</v>
      </c>
      <c r="D244" t="s">
        <v>24</v>
      </c>
      <c r="E244" t="s">
        <v>30</v>
      </c>
      <c r="F244" t="s">
        <v>27</v>
      </c>
      <c r="G244">
        <v>6</v>
      </c>
      <c r="H244">
        <v>356.38</v>
      </c>
      <c r="I244">
        <v>0.04</v>
      </c>
      <c r="J244">
        <v>2052.75</v>
      </c>
      <c r="K244">
        <v>1074.51</v>
      </c>
      <c r="L244">
        <v>978.24</v>
      </c>
      <c r="M244" t="s">
        <v>40</v>
      </c>
      <c r="N244" s="3">
        <f>retail_sales[[#This Row],[Profit]]/retail_sales[[#This Row],[Revenue]]</f>
        <v>0.47655096821337228</v>
      </c>
      <c r="O244" t="str">
        <f t="shared" si="3"/>
        <v>Saturday</v>
      </c>
    </row>
    <row r="245" spans="1:15" x14ac:dyDescent="0.3">
      <c r="A245">
        <v>244</v>
      </c>
      <c r="B245" t="s">
        <v>271</v>
      </c>
      <c r="C245" s="1">
        <v>45557</v>
      </c>
      <c r="D245" t="s">
        <v>24</v>
      </c>
      <c r="E245" t="s">
        <v>33</v>
      </c>
      <c r="F245" t="s">
        <v>27</v>
      </c>
      <c r="G245">
        <v>6</v>
      </c>
      <c r="H245">
        <v>167.89</v>
      </c>
      <c r="I245">
        <v>0.14000000000000001</v>
      </c>
      <c r="J245">
        <v>866.31</v>
      </c>
      <c r="K245">
        <v>576.86</v>
      </c>
      <c r="L245">
        <v>289.45</v>
      </c>
      <c r="M245" t="s">
        <v>40</v>
      </c>
      <c r="N245" s="3">
        <f>retail_sales[[#This Row],[Profit]]/retail_sales[[#This Row],[Revenue]]</f>
        <v>0.33411827175029724</v>
      </c>
      <c r="O245" t="str">
        <f t="shared" si="3"/>
        <v>Sunday</v>
      </c>
    </row>
    <row r="246" spans="1:15" x14ac:dyDescent="0.3">
      <c r="A246">
        <v>245</v>
      </c>
      <c r="B246" t="s">
        <v>272</v>
      </c>
      <c r="C246" s="1">
        <v>45516</v>
      </c>
      <c r="D246" t="s">
        <v>14</v>
      </c>
      <c r="E246" t="s">
        <v>15</v>
      </c>
      <c r="F246" t="s">
        <v>16</v>
      </c>
      <c r="G246">
        <v>8</v>
      </c>
      <c r="H246">
        <v>223.98</v>
      </c>
      <c r="I246">
        <v>0.08</v>
      </c>
      <c r="J246">
        <v>1648.49</v>
      </c>
      <c r="K246">
        <v>1207.27</v>
      </c>
      <c r="L246">
        <v>441.22</v>
      </c>
      <c r="M246" t="s">
        <v>22</v>
      </c>
      <c r="N246" s="3">
        <f>retail_sales[[#This Row],[Profit]]/retail_sales[[#This Row],[Revenue]]</f>
        <v>0.26765100182591345</v>
      </c>
      <c r="O246" t="str">
        <f t="shared" si="3"/>
        <v>Monday</v>
      </c>
    </row>
    <row r="247" spans="1:15" x14ac:dyDescent="0.3">
      <c r="A247">
        <v>246</v>
      </c>
      <c r="B247" t="s">
        <v>273</v>
      </c>
      <c r="C247" s="1">
        <v>45559</v>
      </c>
      <c r="D247" t="s">
        <v>24</v>
      </c>
      <c r="E247" t="s">
        <v>30</v>
      </c>
      <c r="F247" t="s">
        <v>27</v>
      </c>
      <c r="G247">
        <v>3</v>
      </c>
      <c r="H247">
        <v>56.38</v>
      </c>
      <c r="I247">
        <v>0.2</v>
      </c>
      <c r="J247">
        <v>135.31</v>
      </c>
      <c r="K247">
        <v>84.9</v>
      </c>
      <c r="L247">
        <v>50.41</v>
      </c>
      <c r="M247" t="s">
        <v>28</v>
      </c>
      <c r="N247" s="3">
        <f>retail_sales[[#This Row],[Profit]]/retail_sales[[#This Row],[Revenue]]</f>
        <v>0.37255191781834301</v>
      </c>
      <c r="O247" t="str">
        <f t="shared" si="3"/>
        <v>Tuesday</v>
      </c>
    </row>
    <row r="248" spans="1:15" x14ac:dyDescent="0.3">
      <c r="A248">
        <v>247</v>
      </c>
      <c r="B248" t="s">
        <v>274</v>
      </c>
      <c r="C248" s="1">
        <v>45492</v>
      </c>
      <c r="D248" t="s">
        <v>39</v>
      </c>
      <c r="E248" t="s">
        <v>30</v>
      </c>
      <c r="F248" t="s">
        <v>27</v>
      </c>
      <c r="G248">
        <v>3</v>
      </c>
      <c r="H248">
        <v>206.64</v>
      </c>
      <c r="I248">
        <v>0.18</v>
      </c>
      <c r="J248">
        <v>508.33</v>
      </c>
      <c r="K248">
        <v>401.72</v>
      </c>
      <c r="L248">
        <v>106.61</v>
      </c>
      <c r="M248" t="s">
        <v>22</v>
      </c>
      <c r="N248" s="3">
        <f>retail_sales[[#This Row],[Profit]]/retail_sales[[#This Row],[Revenue]]</f>
        <v>0.20972596541616667</v>
      </c>
      <c r="O248" t="str">
        <f t="shared" si="3"/>
        <v>Friday</v>
      </c>
    </row>
    <row r="249" spans="1:15" x14ac:dyDescent="0.3">
      <c r="A249">
        <v>248</v>
      </c>
      <c r="B249" t="s">
        <v>275</v>
      </c>
      <c r="C249" s="1">
        <v>45324</v>
      </c>
      <c r="D249" t="s">
        <v>39</v>
      </c>
      <c r="E249" t="s">
        <v>30</v>
      </c>
      <c r="F249" t="s">
        <v>21</v>
      </c>
      <c r="G249">
        <v>9</v>
      </c>
      <c r="H249">
        <v>44.27</v>
      </c>
      <c r="I249">
        <v>0.12</v>
      </c>
      <c r="J249">
        <v>350.62</v>
      </c>
      <c r="K249">
        <v>199.99</v>
      </c>
      <c r="L249">
        <v>150.63</v>
      </c>
      <c r="M249" t="s">
        <v>28</v>
      </c>
      <c r="N249" s="3">
        <f>retail_sales[[#This Row],[Profit]]/retail_sales[[#This Row],[Revenue]]</f>
        <v>0.42961040442644455</v>
      </c>
      <c r="O249" t="str">
        <f t="shared" si="3"/>
        <v>Friday</v>
      </c>
    </row>
    <row r="250" spans="1:15" x14ac:dyDescent="0.3">
      <c r="A250">
        <v>249</v>
      </c>
      <c r="B250" t="s">
        <v>276</v>
      </c>
      <c r="C250" s="1">
        <v>45422</v>
      </c>
      <c r="D250" t="s">
        <v>19</v>
      </c>
      <c r="E250" t="s">
        <v>25</v>
      </c>
      <c r="F250" t="s">
        <v>21</v>
      </c>
      <c r="G250">
        <v>6</v>
      </c>
      <c r="H250">
        <v>225.88</v>
      </c>
      <c r="I250">
        <v>0.09</v>
      </c>
      <c r="J250">
        <v>1233.3</v>
      </c>
      <c r="K250">
        <v>805.46</v>
      </c>
      <c r="L250">
        <v>427.84</v>
      </c>
      <c r="M250" t="s">
        <v>17</v>
      </c>
      <c r="N250" s="3">
        <f>retail_sales[[#This Row],[Profit]]/retail_sales[[#This Row],[Revenue]]</f>
        <v>0.34690667315332846</v>
      </c>
      <c r="O250" t="str">
        <f t="shared" si="3"/>
        <v>Friday</v>
      </c>
    </row>
    <row r="251" spans="1:15" x14ac:dyDescent="0.3">
      <c r="A251">
        <v>250</v>
      </c>
      <c r="B251" t="s">
        <v>253</v>
      </c>
      <c r="C251" s="1">
        <v>45366</v>
      </c>
      <c r="D251" t="s">
        <v>19</v>
      </c>
      <c r="E251" t="s">
        <v>30</v>
      </c>
      <c r="F251" t="s">
        <v>21</v>
      </c>
      <c r="G251">
        <v>6</v>
      </c>
      <c r="H251">
        <v>259.45</v>
      </c>
      <c r="I251">
        <v>0.26</v>
      </c>
      <c r="J251">
        <v>1151.96</v>
      </c>
      <c r="K251">
        <v>677.2</v>
      </c>
      <c r="L251">
        <v>474.76</v>
      </c>
      <c r="M251" t="s">
        <v>22</v>
      </c>
      <c r="N251" s="3">
        <f>retail_sales[[#This Row],[Profit]]/retail_sales[[#This Row],[Revenue]]</f>
        <v>0.41213236570714257</v>
      </c>
      <c r="O251" t="str">
        <f t="shared" si="3"/>
        <v>Friday</v>
      </c>
    </row>
    <row r="252" spans="1:15" x14ac:dyDescent="0.3">
      <c r="A252">
        <v>251</v>
      </c>
      <c r="B252" t="s">
        <v>277</v>
      </c>
      <c r="C252" s="1">
        <v>45482</v>
      </c>
      <c r="D252" t="s">
        <v>14</v>
      </c>
      <c r="E252" t="s">
        <v>25</v>
      </c>
      <c r="F252" t="s">
        <v>21</v>
      </c>
      <c r="G252">
        <v>3</v>
      </c>
      <c r="H252">
        <v>306.87</v>
      </c>
      <c r="I252">
        <v>0.19</v>
      </c>
      <c r="J252">
        <v>745.69</v>
      </c>
      <c r="K252">
        <v>412.42</v>
      </c>
      <c r="L252">
        <v>333.27</v>
      </c>
      <c r="M252" t="s">
        <v>28</v>
      </c>
      <c r="N252" s="3">
        <f>retail_sales[[#This Row],[Profit]]/retail_sales[[#This Row],[Revenue]]</f>
        <v>0.44692834824122618</v>
      </c>
      <c r="O252" t="str">
        <f t="shared" si="3"/>
        <v>Tuesday</v>
      </c>
    </row>
    <row r="253" spans="1:15" x14ac:dyDescent="0.3">
      <c r="A253">
        <v>252</v>
      </c>
      <c r="B253" t="s">
        <v>278</v>
      </c>
      <c r="C253" s="1">
        <v>45408</v>
      </c>
      <c r="D253" t="s">
        <v>14</v>
      </c>
      <c r="E253" t="s">
        <v>15</v>
      </c>
      <c r="F253" t="s">
        <v>16</v>
      </c>
      <c r="G253">
        <v>3</v>
      </c>
      <c r="H253">
        <v>430.71</v>
      </c>
      <c r="I253">
        <v>0.21</v>
      </c>
      <c r="J253">
        <v>1020.78</v>
      </c>
      <c r="K253">
        <v>557.27</v>
      </c>
      <c r="L253">
        <v>463.51</v>
      </c>
      <c r="M253" t="s">
        <v>46</v>
      </c>
      <c r="N253" s="3">
        <f>retail_sales[[#This Row],[Profit]]/retail_sales[[#This Row],[Revenue]]</f>
        <v>0.45407433531221225</v>
      </c>
      <c r="O253" t="str">
        <f t="shared" si="3"/>
        <v>Friday</v>
      </c>
    </row>
    <row r="254" spans="1:15" x14ac:dyDescent="0.3">
      <c r="A254">
        <v>253</v>
      </c>
      <c r="B254" t="s">
        <v>279</v>
      </c>
      <c r="C254" s="1">
        <v>45581</v>
      </c>
      <c r="D254" t="s">
        <v>19</v>
      </c>
      <c r="E254" t="s">
        <v>33</v>
      </c>
      <c r="F254" t="s">
        <v>21</v>
      </c>
      <c r="G254">
        <v>1</v>
      </c>
      <c r="H254">
        <v>67.75</v>
      </c>
      <c r="I254">
        <v>0.24</v>
      </c>
      <c r="J254">
        <v>51.49</v>
      </c>
      <c r="K254">
        <v>27.37</v>
      </c>
      <c r="L254">
        <v>24.12</v>
      </c>
      <c r="M254" t="s">
        <v>40</v>
      </c>
      <c r="N254" s="3">
        <f>retail_sales[[#This Row],[Profit]]/retail_sales[[#This Row],[Revenue]]</f>
        <v>0.46844047387842297</v>
      </c>
      <c r="O254" t="str">
        <f t="shared" si="3"/>
        <v>Wednesday</v>
      </c>
    </row>
    <row r="255" spans="1:15" x14ac:dyDescent="0.3">
      <c r="A255">
        <v>254</v>
      </c>
      <c r="B255" t="s">
        <v>280</v>
      </c>
      <c r="C255" s="1">
        <v>45299</v>
      </c>
      <c r="D255" t="s">
        <v>19</v>
      </c>
      <c r="E255" t="s">
        <v>20</v>
      </c>
      <c r="F255" t="s">
        <v>21</v>
      </c>
      <c r="G255">
        <v>10</v>
      </c>
      <c r="H255">
        <v>211.48</v>
      </c>
      <c r="I255">
        <v>0.25</v>
      </c>
      <c r="J255">
        <v>1586.1</v>
      </c>
      <c r="K255">
        <v>948.15</v>
      </c>
      <c r="L255">
        <v>637.95000000000005</v>
      </c>
      <c r="M255" t="s">
        <v>46</v>
      </c>
      <c r="N255" s="3">
        <f>retail_sales[[#This Row],[Profit]]/retail_sales[[#This Row],[Revenue]]</f>
        <v>0.40221297522224331</v>
      </c>
      <c r="O255" t="str">
        <f t="shared" si="3"/>
        <v>Monday</v>
      </c>
    </row>
    <row r="256" spans="1:15" x14ac:dyDescent="0.3">
      <c r="A256">
        <v>255</v>
      </c>
      <c r="B256" t="s">
        <v>281</v>
      </c>
      <c r="C256" s="1">
        <v>45299</v>
      </c>
      <c r="D256" t="s">
        <v>19</v>
      </c>
      <c r="E256" t="s">
        <v>25</v>
      </c>
      <c r="F256" t="s">
        <v>21</v>
      </c>
      <c r="G256">
        <v>9</v>
      </c>
      <c r="H256">
        <v>37.22</v>
      </c>
      <c r="I256">
        <v>0.27</v>
      </c>
      <c r="J256">
        <v>244.54</v>
      </c>
      <c r="K256">
        <v>160.36000000000001</v>
      </c>
      <c r="L256">
        <v>84.18</v>
      </c>
      <c r="M256" t="s">
        <v>40</v>
      </c>
      <c r="N256" s="3">
        <f>retail_sales[[#This Row],[Profit]]/retail_sales[[#This Row],[Revenue]]</f>
        <v>0.34423816144598024</v>
      </c>
      <c r="O256" t="str">
        <f t="shared" si="3"/>
        <v>Monday</v>
      </c>
    </row>
    <row r="257" spans="1:15" x14ac:dyDescent="0.3">
      <c r="A257">
        <v>256</v>
      </c>
      <c r="B257" t="s">
        <v>282</v>
      </c>
      <c r="C257" s="1">
        <v>45409</v>
      </c>
      <c r="D257" t="s">
        <v>19</v>
      </c>
      <c r="E257" t="s">
        <v>20</v>
      </c>
      <c r="F257" t="s">
        <v>16</v>
      </c>
      <c r="G257">
        <v>9</v>
      </c>
      <c r="H257">
        <v>434.25</v>
      </c>
      <c r="I257">
        <v>0.23</v>
      </c>
      <c r="J257">
        <v>3009.35</v>
      </c>
      <c r="K257">
        <v>2046.94</v>
      </c>
      <c r="L257">
        <v>962.41</v>
      </c>
      <c r="M257" t="s">
        <v>40</v>
      </c>
      <c r="N257" s="3">
        <f>retail_sales[[#This Row],[Profit]]/retail_sales[[#This Row],[Revenue]]</f>
        <v>0.3198066027547477</v>
      </c>
      <c r="O257" t="str">
        <f t="shared" si="3"/>
        <v>Saturday</v>
      </c>
    </row>
    <row r="258" spans="1:15" x14ac:dyDescent="0.3">
      <c r="A258">
        <v>257</v>
      </c>
      <c r="B258" t="s">
        <v>283</v>
      </c>
      <c r="C258" s="1">
        <v>45303</v>
      </c>
      <c r="D258" t="s">
        <v>19</v>
      </c>
      <c r="E258" t="s">
        <v>15</v>
      </c>
      <c r="F258" t="s">
        <v>27</v>
      </c>
      <c r="G258">
        <v>6</v>
      </c>
      <c r="H258">
        <v>395.99</v>
      </c>
      <c r="I258">
        <v>0.09</v>
      </c>
      <c r="J258">
        <v>2162.11</v>
      </c>
      <c r="K258">
        <v>1344.39</v>
      </c>
      <c r="L258">
        <v>817.72</v>
      </c>
      <c r="M258" t="s">
        <v>22</v>
      </c>
      <c r="N258" s="3">
        <f>retail_sales[[#This Row],[Profit]]/retail_sales[[#This Row],[Revenue]]</f>
        <v>0.37820462418655848</v>
      </c>
      <c r="O258" t="str">
        <f t="shared" ref="O258:O321" si="4">TEXT(C258, "dddd")</f>
        <v>Friday</v>
      </c>
    </row>
    <row r="259" spans="1:15" x14ac:dyDescent="0.3">
      <c r="A259">
        <v>258</v>
      </c>
      <c r="B259" t="s">
        <v>284</v>
      </c>
      <c r="C259" s="1">
        <v>45454</v>
      </c>
      <c r="D259" t="s">
        <v>24</v>
      </c>
      <c r="E259" t="s">
        <v>25</v>
      </c>
      <c r="F259" t="s">
        <v>21</v>
      </c>
      <c r="G259">
        <v>2</v>
      </c>
      <c r="H259">
        <v>171.95</v>
      </c>
      <c r="I259">
        <v>0.08</v>
      </c>
      <c r="J259">
        <v>316.39</v>
      </c>
      <c r="K259">
        <v>177.36</v>
      </c>
      <c r="L259">
        <v>139.03</v>
      </c>
      <c r="M259" t="s">
        <v>28</v>
      </c>
      <c r="N259" s="3">
        <f>retail_sales[[#This Row],[Profit]]/retail_sales[[#This Row],[Revenue]]</f>
        <v>0.43942602484275739</v>
      </c>
      <c r="O259" t="str">
        <f t="shared" si="4"/>
        <v>Tuesday</v>
      </c>
    </row>
    <row r="260" spans="1:15" x14ac:dyDescent="0.3">
      <c r="A260">
        <v>259</v>
      </c>
      <c r="B260" t="s">
        <v>285</v>
      </c>
      <c r="C260" s="1">
        <v>45300</v>
      </c>
      <c r="D260" t="s">
        <v>19</v>
      </c>
      <c r="E260" t="s">
        <v>33</v>
      </c>
      <c r="F260" t="s">
        <v>27</v>
      </c>
      <c r="G260">
        <v>3</v>
      </c>
      <c r="H260">
        <v>109.39</v>
      </c>
      <c r="I260">
        <v>0.21</v>
      </c>
      <c r="J260">
        <v>259.25</v>
      </c>
      <c r="K260">
        <v>195.13</v>
      </c>
      <c r="L260">
        <v>64.12</v>
      </c>
      <c r="M260" t="s">
        <v>40</v>
      </c>
      <c r="N260" s="3">
        <f>retail_sales[[#This Row],[Profit]]/retail_sales[[#This Row],[Revenue]]</f>
        <v>0.24732883317261334</v>
      </c>
      <c r="O260" t="str">
        <f t="shared" si="4"/>
        <v>Tuesday</v>
      </c>
    </row>
    <row r="261" spans="1:15" x14ac:dyDescent="0.3">
      <c r="A261">
        <v>260</v>
      </c>
      <c r="B261" t="s">
        <v>286</v>
      </c>
      <c r="C261" s="1">
        <v>45653</v>
      </c>
      <c r="D261" t="s">
        <v>39</v>
      </c>
      <c r="E261" t="s">
        <v>15</v>
      </c>
      <c r="F261" t="s">
        <v>16</v>
      </c>
      <c r="G261">
        <v>5</v>
      </c>
      <c r="H261">
        <v>225.84</v>
      </c>
      <c r="I261">
        <v>0.01</v>
      </c>
      <c r="J261">
        <v>1117.9100000000001</v>
      </c>
      <c r="K261">
        <v>575.24</v>
      </c>
      <c r="L261">
        <v>542.66999999999996</v>
      </c>
      <c r="M261" t="s">
        <v>28</v>
      </c>
      <c r="N261" s="3">
        <f>retail_sales[[#This Row],[Profit]]/retail_sales[[#This Row],[Revenue]]</f>
        <v>0.48543263768997497</v>
      </c>
      <c r="O261" t="str">
        <f t="shared" si="4"/>
        <v>Friday</v>
      </c>
    </row>
    <row r="262" spans="1:15" x14ac:dyDescent="0.3">
      <c r="A262">
        <v>261</v>
      </c>
      <c r="B262" t="s">
        <v>287</v>
      </c>
      <c r="C262" s="1">
        <v>45603</v>
      </c>
      <c r="D262" t="s">
        <v>14</v>
      </c>
      <c r="E262" t="s">
        <v>33</v>
      </c>
      <c r="F262" t="s">
        <v>21</v>
      </c>
      <c r="G262">
        <v>3</v>
      </c>
      <c r="H262">
        <v>235.25</v>
      </c>
      <c r="I262">
        <v>0.16</v>
      </c>
      <c r="J262">
        <v>592.83000000000004</v>
      </c>
      <c r="K262">
        <v>419.62</v>
      </c>
      <c r="L262">
        <v>173.21</v>
      </c>
      <c r="M262" t="s">
        <v>22</v>
      </c>
      <c r="N262" s="3">
        <f>retail_sales[[#This Row],[Profit]]/retail_sales[[#This Row],[Revenue]]</f>
        <v>0.29217482246175125</v>
      </c>
      <c r="O262" t="str">
        <f t="shared" si="4"/>
        <v>Thursday</v>
      </c>
    </row>
    <row r="263" spans="1:15" x14ac:dyDescent="0.3">
      <c r="A263">
        <v>262</v>
      </c>
      <c r="B263" t="s">
        <v>288</v>
      </c>
      <c r="C263" s="1">
        <v>45364</v>
      </c>
      <c r="D263" t="s">
        <v>14</v>
      </c>
      <c r="E263" t="s">
        <v>15</v>
      </c>
      <c r="F263" t="s">
        <v>16</v>
      </c>
      <c r="G263">
        <v>10</v>
      </c>
      <c r="H263">
        <v>419.86</v>
      </c>
      <c r="I263">
        <v>0.24</v>
      </c>
      <c r="J263">
        <v>3190.94</v>
      </c>
      <c r="K263">
        <v>1651.61</v>
      </c>
      <c r="L263">
        <v>1539.33</v>
      </c>
      <c r="M263" t="s">
        <v>22</v>
      </c>
      <c r="N263" s="3">
        <f>retail_sales[[#This Row],[Profit]]/retail_sales[[#This Row],[Revenue]]</f>
        <v>0.48240643822823365</v>
      </c>
      <c r="O263" t="str">
        <f t="shared" si="4"/>
        <v>Wednesday</v>
      </c>
    </row>
    <row r="264" spans="1:15" x14ac:dyDescent="0.3">
      <c r="A264">
        <v>263</v>
      </c>
      <c r="B264" t="s">
        <v>289</v>
      </c>
      <c r="C264" s="1">
        <v>45370</v>
      </c>
      <c r="D264" t="s">
        <v>14</v>
      </c>
      <c r="E264" t="s">
        <v>33</v>
      </c>
      <c r="F264" t="s">
        <v>27</v>
      </c>
      <c r="G264">
        <v>3</v>
      </c>
      <c r="H264">
        <v>91.46</v>
      </c>
      <c r="I264">
        <v>0.12</v>
      </c>
      <c r="J264">
        <v>241.45</v>
      </c>
      <c r="K264">
        <v>136.94</v>
      </c>
      <c r="L264">
        <v>104.51</v>
      </c>
      <c r="M264" t="s">
        <v>28</v>
      </c>
      <c r="N264" s="3">
        <f>retail_sales[[#This Row],[Profit]]/retail_sales[[#This Row],[Revenue]]</f>
        <v>0.43284323876579006</v>
      </c>
      <c r="O264" t="str">
        <f t="shared" si="4"/>
        <v>Tuesday</v>
      </c>
    </row>
    <row r="265" spans="1:15" x14ac:dyDescent="0.3">
      <c r="A265">
        <v>264</v>
      </c>
      <c r="B265" t="s">
        <v>290</v>
      </c>
      <c r="C265" s="1">
        <v>45513</v>
      </c>
      <c r="D265" t="s">
        <v>14</v>
      </c>
      <c r="E265" t="s">
        <v>15</v>
      </c>
      <c r="F265" t="s">
        <v>16</v>
      </c>
      <c r="G265">
        <v>6</v>
      </c>
      <c r="H265">
        <v>94</v>
      </c>
      <c r="I265">
        <v>0.18</v>
      </c>
      <c r="J265">
        <v>462.48</v>
      </c>
      <c r="K265">
        <v>307.18</v>
      </c>
      <c r="L265">
        <v>155.30000000000001</v>
      </c>
      <c r="M265" t="s">
        <v>17</v>
      </c>
      <c r="N265" s="3">
        <f>retail_sales[[#This Row],[Profit]]/retail_sales[[#This Row],[Revenue]]</f>
        <v>0.33579830479155859</v>
      </c>
      <c r="O265" t="str">
        <f t="shared" si="4"/>
        <v>Friday</v>
      </c>
    </row>
    <row r="266" spans="1:15" x14ac:dyDescent="0.3">
      <c r="A266">
        <v>265</v>
      </c>
      <c r="B266" t="s">
        <v>291</v>
      </c>
      <c r="C266" s="1">
        <v>45496</v>
      </c>
      <c r="D266" t="s">
        <v>39</v>
      </c>
      <c r="E266" t="s">
        <v>30</v>
      </c>
      <c r="F266" t="s">
        <v>16</v>
      </c>
      <c r="G266">
        <v>6</v>
      </c>
      <c r="H266">
        <v>440.33</v>
      </c>
      <c r="I266">
        <v>0.13</v>
      </c>
      <c r="J266">
        <v>2298.52</v>
      </c>
      <c r="K266">
        <v>1463.92</v>
      </c>
      <c r="L266">
        <v>834.6</v>
      </c>
      <c r="M266" t="s">
        <v>22</v>
      </c>
      <c r="N266" s="3">
        <f>retail_sales[[#This Row],[Profit]]/retail_sales[[#This Row],[Revenue]]</f>
        <v>0.36310321424220804</v>
      </c>
      <c r="O266" t="str">
        <f t="shared" si="4"/>
        <v>Tuesday</v>
      </c>
    </row>
    <row r="267" spans="1:15" x14ac:dyDescent="0.3">
      <c r="A267">
        <v>266</v>
      </c>
      <c r="B267" t="s">
        <v>292</v>
      </c>
      <c r="C267" s="1">
        <v>45300</v>
      </c>
      <c r="D267" t="s">
        <v>14</v>
      </c>
      <c r="E267" t="s">
        <v>30</v>
      </c>
      <c r="F267" t="s">
        <v>27</v>
      </c>
      <c r="G267">
        <v>10</v>
      </c>
      <c r="H267">
        <v>313.35000000000002</v>
      </c>
      <c r="I267">
        <v>0.23</v>
      </c>
      <c r="J267">
        <v>2412.8000000000002</v>
      </c>
      <c r="K267">
        <v>1278.94</v>
      </c>
      <c r="L267">
        <v>1133.8599999999999</v>
      </c>
      <c r="M267" t="s">
        <v>28</v>
      </c>
      <c r="N267" s="3">
        <f>retail_sales[[#This Row],[Profit]]/retail_sales[[#This Row],[Revenue]]</f>
        <v>0.46993534482758614</v>
      </c>
      <c r="O267" t="str">
        <f t="shared" si="4"/>
        <v>Tuesday</v>
      </c>
    </row>
    <row r="268" spans="1:15" x14ac:dyDescent="0.3">
      <c r="A268">
        <v>267</v>
      </c>
      <c r="B268" t="s">
        <v>293</v>
      </c>
      <c r="C268" s="1">
        <v>45657</v>
      </c>
      <c r="D268" t="s">
        <v>19</v>
      </c>
      <c r="E268" t="s">
        <v>20</v>
      </c>
      <c r="F268" t="s">
        <v>27</v>
      </c>
      <c r="G268">
        <v>5</v>
      </c>
      <c r="H268">
        <v>434.13</v>
      </c>
      <c r="I268">
        <v>0.24</v>
      </c>
      <c r="J268">
        <v>1649.69</v>
      </c>
      <c r="K268">
        <v>1070.1099999999999</v>
      </c>
      <c r="L268">
        <v>579.58000000000004</v>
      </c>
      <c r="M268" t="s">
        <v>22</v>
      </c>
      <c r="N268" s="3">
        <f>retail_sales[[#This Row],[Profit]]/retail_sales[[#This Row],[Revenue]]</f>
        <v>0.35132661287878331</v>
      </c>
      <c r="O268" t="str">
        <f t="shared" si="4"/>
        <v>Tuesday</v>
      </c>
    </row>
    <row r="269" spans="1:15" x14ac:dyDescent="0.3">
      <c r="A269">
        <v>268</v>
      </c>
      <c r="B269" t="s">
        <v>294</v>
      </c>
      <c r="C269" s="1">
        <v>45416</v>
      </c>
      <c r="D269" t="s">
        <v>39</v>
      </c>
      <c r="E269" t="s">
        <v>30</v>
      </c>
      <c r="F269" t="s">
        <v>21</v>
      </c>
      <c r="G269">
        <v>5</v>
      </c>
      <c r="H269">
        <v>196.95</v>
      </c>
      <c r="I269">
        <v>0.05</v>
      </c>
      <c r="J269">
        <v>935.51</v>
      </c>
      <c r="K269">
        <v>632.75</v>
      </c>
      <c r="L269">
        <v>302.76</v>
      </c>
      <c r="M269" t="s">
        <v>40</v>
      </c>
      <c r="N269" s="3">
        <f>retail_sales[[#This Row],[Profit]]/retail_sales[[#This Row],[Revenue]]</f>
        <v>0.32363096065247832</v>
      </c>
      <c r="O269" t="str">
        <f t="shared" si="4"/>
        <v>Saturday</v>
      </c>
    </row>
    <row r="270" spans="1:15" x14ac:dyDescent="0.3">
      <c r="A270">
        <v>269</v>
      </c>
      <c r="B270" t="s">
        <v>295</v>
      </c>
      <c r="C270" s="1">
        <v>45548</v>
      </c>
      <c r="D270" t="s">
        <v>24</v>
      </c>
      <c r="E270" t="s">
        <v>33</v>
      </c>
      <c r="F270" t="s">
        <v>27</v>
      </c>
      <c r="G270">
        <v>10</v>
      </c>
      <c r="H270">
        <v>105.28</v>
      </c>
      <c r="I270">
        <v>0.04</v>
      </c>
      <c r="J270">
        <v>1010.69</v>
      </c>
      <c r="K270">
        <v>692</v>
      </c>
      <c r="L270">
        <v>318.69</v>
      </c>
      <c r="M270" t="s">
        <v>28</v>
      </c>
      <c r="N270" s="3">
        <f>retail_sales[[#This Row],[Profit]]/retail_sales[[#This Row],[Revenue]]</f>
        <v>0.31531923735269962</v>
      </c>
      <c r="O270" t="str">
        <f t="shared" si="4"/>
        <v>Friday</v>
      </c>
    </row>
    <row r="271" spans="1:15" x14ac:dyDescent="0.3">
      <c r="A271">
        <v>270</v>
      </c>
      <c r="B271" t="s">
        <v>296</v>
      </c>
      <c r="C271" s="1">
        <v>45533</v>
      </c>
      <c r="D271" t="s">
        <v>39</v>
      </c>
      <c r="E271" t="s">
        <v>30</v>
      </c>
      <c r="F271" t="s">
        <v>21</v>
      </c>
      <c r="G271">
        <v>10</v>
      </c>
      <c r="H271">
        <v>403.13</v>
      </c>
      <c r="I271">
        <v>0.15</v>
      </c>
      <c r="J271">
        <v>3426.61</v>
      </c>
      <c r="K271">
        <v>2597.4</v>
      </c>
      <c r="L271">
        <v>829.21</v>
      </c>
      <c r="M271" t="s">
        <v>22</v>
      </c>
      <c r="N271" s="3">
        <f>retail_sales[[#This Row],[Profit]]/retail_sales[[#This Row],[Revenue]]</f>
        <v>0.24199135588818102</v>
      </c>
      <c r="O271" t="str">
        <f t="shared" si="4"/>
        <v>Thursday</v>
      </c>
    </row>
    <row r="272" spans="1:15" x14ac:dyDescent="0.3">
      <c r="A272">
        <v>271</v>
      </c>
      <c r="B272" t="s">
        <v>297</v>
      </c>
      <c r="C272" s="1">
        <v>45338</v>
      </c>
      <c r="D272" t="s">
        <v>19</v>
      </c>
      <c r="E272" t="s">
        <v>15</v>
      </c>
      <c r="F272" t="s">
        <v>21</v>
      </c>
      <c r="G272">
        <v>10</v>
      </c>
      <c r="H272">
        <v>264.17</v>
      </c>
      <c r="I272">
        <v>0.23</v>
      </c>
      <c r="J272">
        <v>2034.11</v>
      </c>
      <c r="K272">
        <v>1463.42</v>
      </c>
      <c r="L272">
        <v>570.69000000000005</v>
      </c>
      <c r="M272" t="s">
        <v>46</v>
      </c>
      <c r="N272" s="3">
        <f>retail_sales[[#This Row],[Profit]]/retail_sales[[#This Row],[Revenue]]</f>
        <v>0.28056004837496501</v>
      </c>
      <c r="O272" t="str">
        <f t="shared" si="4"/>
        <v>Friday</v>
      </c>
    </row>
    <row r="273" spans="1:15" x14ac:dyDescent="0.3">
      <c r="A273">
        <v>272</v>
      </c>
      <c r="B273" t="s">
        <v>298</v>
      </c>
      <c r="C273" s="1">
        <v>45464</v>
      </c>
      <c r="D273" t="s">
        <v>19</v>
      </c>
      <c r="E273" t="s">
        <v>25</v>
      </c>
      <c r="F273" t="s">
        <v>21</v>
      </c>
      <c r="G273">
        <v>5</v>
      </c>
      <c r="H273">
        <v>175.74</v>
      </c>
      <c r="I273">
        <v>0.17</v>
      </c>
      <c r="J273">
        <v>729.32</v>
      </c>
      <c r="K273">
        <v>434.54</v>
      </c>
      <c r="L273">
        <v>294.77999999999997</v>
      </c>
      <c r="M273" t="s">
        <v>40</v>
      </c>
      <c r="N273" s="3">
        <f>retail_sales[[#This Row],[Profit]]/retail_sales[[#This Row],[Revenue]]</f>
        <v>0.40418472001316286</v>
      </c>
      <c r="O273" t="str">
        <f t="shared" si="4"/>
        <v>Friday</v>
      </c>
    </row>
    <row r="274" spans="1:15" x14ac:dyDescent="0.3">
      <c r="A274">
        <v>273</v>
      </c>
      <c r="B274" t="s">
        <v>299</v>
      </c>
      <c r="C274" s="1">
        <v>45587</v>
      </c>
      <c r="D274" t="s">
        <v>14</v>
      </c>
      <c r="E274" t="s">
        <v>15</v>
      </c>
      <c r="F274" t="s">
        <v>16</v>
      </c>
      <c r="G274">
        <v>6</v>
      </c>
      <c r="H274">
        <v>41.22</v>
      </c>
      <c r="I274">
        <v>0.15</v>
      </c>
      <c r="J274">
        <v>210.22</v>
      </c>
      <c r="K274">
        <v>132.31</v>
      </c>
      <c r="L274">
        <v>77.91</v>
      </c>
      <c r="M274" t="s">
        <v>17</v>
      </c>
      <c r="N274" s="3">
        <f>retail_sales[[#This Row],[Profit]]/retail_sales[[#This Row],[Revenue]]</f>
        <v>0.37061174008181902</v>
      </c>
      <c r="O274" t="str">
        <f t="shared" si="4"/>
        <v>Tuesday</v>
      </c>
    </row>
    <row r="275" spans="1:15" x14ac:dyDescent="0.3">
      <c r="A275">
        <v>274</v>
      </c>
      <c r="B275" t="s">
        <v>300</v>
      </c>
      <c r="C275" s="1">
        <v>45297</v>
      </c>
      <c r="D275" t="s">
        <v>39</v>
      </c>
      <c r="E275" t="s">
        <v>20</v>
      </c>
      <c r="F275" t="s">
        <v>27</v>
      </c>
      <c r="G275">
        <v>8</v>
      </c>
      <c r="H275">
        <v>67.56</v>
      </c>
      <c r="I275">
        <v>0.21</v>
      </c>
      <c r="J275">
        <v>426.98</v>
      </c>
      <c r="K275">
        <v>320.02999999999997</v>
      </c>
      <c r="L275">
        <v>106.95</v>
      </c>
      <c r="M275" t="s">
        <v>22</v>
      </c>
      <c r="N275" s="3">
        <f>retail_sales[[#This Row],[Profit]]/retail_sales[[#This Row],[Revenue]]</f>
        <v>0.25048011616469157</v>
      </c>
      <c r="O275" t="str">
        <f t="shared" si="4"/>
        <v>Saturday</v>
      </c>
    </row>
    <row r="276" spans="1:15" x14ac:dyDescent="0.3">
      <c r="A276">
        <v>275</v>
      </c>
      <c r="B276" t="s">
        <v>301</v>
      </c>
      <c r="C276" s="1">
        <v>45471</v>
      </c>
      <c r="D276" t="s">
        <v>24</v>
      </c>
      <c r="E276" t="s">
        <v>33</v>
      </c>
      <c r="F276" t="s">
        <v>16</v>
      </c>
      <c r="G276">
        <v>7</v>
      </c>
      <c r="H276">
        <v>355.8</v>
      </c>
      <c r="I276">
        <v>7.0000000000000007E-2</v>
      </c>
      <c r="J276">
        <v>2316.2600000000002</v>
      </c>
      <c r="K276">
        <v>1493.32</v>
      </c>
      <c r="L276">
        <v>822.94</v>
      </c>
      <c r="M276" t="s">
        <v>28</v>
      </c>
      <c r="N276" s="3">
        <f>retail_sales[[#This Row],[Profit]]/retail_sales[[#This Row],[Revenue]]</f>
        <v>0.35528826642950273</v>
      </c>
      <c r="O276" t="str">
        <f t="shared" si="4"/>
        <v>Friday</v>
      </c>
    </row>
    <row r="277" spans="1:15" x14ac:dyDescent="0.3">
      <c r="A277">
        <v>276</v>
      </c>
      <c r="B277" t="s">
        <v>302</v>
      </c>
      <c r="C277" s="1">
        <v>45396</v>
      </c>
      <c r="D277" t="s">
        <v>39</v>
      </c>
      <c r="E277" t="s">
        <v>20</v>
      </c>
      <c r="F277" t="s">
        <v>21</v>
      </c>
      <c r="G277">
        <v>6</v>
      </c>
      <c r="H277">
        <v>433.99</v>
      </c>
      <c r="I277">
        <v>0.03</v>
      </c>
      <c r="J277">
        <v>2525.8200000000002</v>
      </c>
      <c r="K277">
        <v>1736.44</v>
      </c>
      <c r="L277">
        <v>789.38</v>
      </c>
      <c r="M277" t="s">
        <v>17</v>
      </c>
      <c r="N277" s="3">
        <f>retail_sales[[#This Row],[Profit]]/retail_sales[[#This Row],[Revenue]]</f>
        <v>0.31252424955064095</v>
      </c>
      <c r="O277" t="str">
        <f t="shared" si="4"/>
        <v>Sunday</v>
      </c>
    </row>
    <row r="278" spans="1:15" x14ac:dyDescent="0.3">
      <c r="A278">
        <v>277</v>
      </c>
      <c r="B278" t="s">
        <v>303</v>
      </c>
      <c r="C278" s="1">
        <v>45655</v>
      </c>
      <c r="D278" t="s">
        <v>24</v>
      </c>
      <c r="E278" t="s">
        <v>25</v>
      </c>
      <c r="F278" t="s">
        <v>27</v>
      </c>
      <c r="G278">
        <v>2</v>
      </c>
      <c r="H278">
        <v>35.78</v>
      </c>
      <c r="I278">
        <v>0.28000000000000003</v>
      </c>
      <c r="J278">
        <v>51.52</v>
      </c>
      <c r="K278">
        <v>30.13</v>
      </c>
      <c r="L278">
        <v>21.39</v>
      </c>
      <c r="M278" t="s">
        <v>22</v>
      </c>
      <c r="N278" s="3">
        <f>retail_sales[[#This Row],[Profit]]/retail_sales[[#This Row],[Revenue]]</f>
        <v>0.4151785714285714</v>
      </c>
      <c r="O278" t="str">
        <f t="shared" si="4"/>
        <v>Sunday</v>
      </c>
    </row>
    <row r="279" spans="1:15" x14ac:dyDescent="0.3">
      <c r="A279">
        <v>278</v>
      </c>
      <c r="B279" t="s">
        <v>304</v>
      </c>
      <c r="C279" s="1">
        <v>45484</v>
      </c>
      <c r="D279" t="s">
        <v>39</v>
      </c>
      <c r="E279" t="s">
        <v>25</v>
      </c>
      <c r="F279" t="s">
        <v>27</v>
      </c>
      <c r="G279">
        <v>3</v>
      </c>
      <c r="H279">
        <v>40.32</v>
      </c>
      <c r="I279">
        <v>0.28000000000000003</v>
      </c>
      <c r="J279">
        <v>87.09</v>
      </c>
      <c r="K279">
        <v>52.99</v>
      </c>
      <c r="L279">
        <v>34.1</v>
      </c>
      <c r="M279" t="s">
        <v>22</v>
      </c>
      <c r="N279" s="3">
        <f>retail_sales[[#This Row],[Profit]]/retail_sales[[#This Row],[Revenue]]</f>
        <v>0.39154897232747732</v>
      </c>
      <c r="O279" t="str">
        <f t="shared" si="4"/>
        <v>Thursday</v>
      </c>
    </row>
    <row r="280" spans="1:15" x14ac:dyDescent="0.3">
      <c r="A280">
        <v>279</v>
      </c>
      <c r="B280" t="s">
        <v>305</v>
      </c>
      <c r="C280" s="1">
        <v>45619</v>
      </c>
      <c r="D280" t="s">
        <v>14</v>
      </c>
      <c r="E280" t="s">
        <v>20</v>
      </c>
      <c r="F280" t="s">
        <v>27</v>
      </c>
      <c r="G280">
        <v>2</v>
      </c>
      <c r="H280">
        <v>166.83</v>
      </c>
      <c r="I280">
        <v>0.09</v>
      </c>
      <c r="J280">
        <v>303.63</v>
      </c>
      <c r="K280">
        <v>153</v>
      </c>
      <c r="L280">
        <v>150.63</v>
      </c>
      <c r="M280" t="s">
        <v>28</v>
      </c>
      <c r="N280" s="3">
        <f>retail_sales[[#This Row],[Profit]]/retail_sales[[#This Row],[Revenue]]</f>
        <v>0.49609722359450648</v>
      </c>
      <c r="O280" t="str">
        <f t="shared" si="4"/>
        <v>Saturday</v>
      </c>
    </row>
    <row r="281" spans="1:15" x14ac:dyDescent="0.3">
      <c r="A281">
        <v>280</v>
      </c>
      <c r="B281" t="s">
        <v>306</v>
      </c>
      <c r="C281" s="1">
        <v>45465</v>
      </c>
      <c r="D281" t="s">
        <v>24</v>
      </c>
      <c r="E281" t="s">
        <v>30</v>
      </c>
      <c r="F281" t="s">
        <v>27</v>
      </c>
      <c r="G281">
        <v>8</v>
      </c>
      <c r="H281">
        <v>422.5</v>
      </c>
      <c r="I281">
        <v>0.25</v>
      </c>
      <c r="J281">
        <v>2535</v>
      </c>
      <c r="K281">
        <v>1878.01</v>
      </c>
      <c r="L281">
        <v>656.99</v>
      </c>
      <c r="M281" t="s">
        <v>40</v>
      </c>
      <c r="N281" s="3">
        <f>retail_sales[[#This Row],[Profit]]/retail_sales[[#This Row],[Revenue]]</f>
        <v>0.25916765285996057</v>
      </c>
      <c r="O281" t="str">
        <f t="shared" si="4"/>
        <v>Saturday</v>
      </c>
    </row>
    <row r="282" spans="1:15" x14ac:dyDescent="0.3">
      <c r="A282">
        <v>281</v>
      </c>
      <c r="B282" t="s">
        <v>85</v>
      </c>
      <c r="C282" s="1">
        <v>45469</v>
      </c>
      <c r="D282" t="s">
        <v>19</v>
      </c>
      <c r="E282" t="s">
        <v>30</v>
      </c>
      <c r="F282" t="s">
        <v>16</v>
      </c>
      <c r="G282">
        <v>3</v>
      </c>
      <c r="H282">
        <v>323.07</v>
      </c>
      <c r="I282">
        <v>0.21</v>
      </c>
      <c r="J282">
        <v>765.68</v>
      </c>
      <c r="K282">
        <v>454.63</v>
      </c>
      <c r="L282">
        <v>311.05</v>
      </c>
      <c r="M282" t="s">
        <v>17</v>
      </c>
      <c r="N282" s="3">
        <f>retail_sales[[#This Row],[Profit]]/retail_sales[[#This Row],[Revenue]]</f>
        <v>0.40624020478528894</v>
      </c>
      <c r="O282" t="str">
        <f t="shared" si="4"/>
        <v>Wednesday</v>
      </c>
    </row>
    <row r="283" spans="1:15" x14ac:dyDescent="0.3">
      <c r="A283">
        <v>282</v>
      </c>
      <c r="B283" t="s">
        <v>307</v>
      </c>
      <c r="C283" s="1">
        <v>45355</v>
      </c>
      <c r="D283" t="s">
        <v>19</v>
      </c>
      <c r="E283" t="s">
        <v>15</v>
      </c>
      <c r="F283" t="s">
        <v>27</v>
      </c>
      <c r="G283">
        <v>5</v>
      </c>
      <c r="H283">
        <v>432.96</v>
      </c>
      <c r="I283">
        <v>0.12</v>
      </c>
      <c r="J283">
        <v>1905.02</v>
      </c>
      <c r="K283">
        <v>1478.02</v>
      </c>
      <c r="L283">
        <v>427</v>
      </c>
      <c r="M283" t="s">
        <v>17</v>
      </c>
      <c r="N283" s="3">
        <f>retail_sales[[#This Row],[Profit]]/retail_sales[[#This Row],[Revenue]]</f>
        <v>0.2241446284028514</v>
      </c>
      <c r="O283" t="str">
        <f t="shared" si="4"/>
        <v>Monday</v>
      </c>
    </row>
    <row r="284" spans="1:15" x14ac:dyDescent="0.3">
      <c r="A284">
        <v>283</v>
      </c>
      <c r="B284" t="s">
        <v>308</v>
      </c>
      <c r="C284" s="1">
        <v>45551</v>
      </c>
      <c r="D284" t="s">
        <v>14</v>
      </c>
      <c r="E284" t="s">
        <v>25</v>
      </c>
      <c r="F284" t="s">
        <v>27</v>
      </c>
      <c r="G284">
        <v>1</v>
      </c>
      <c r="H284">
        <v>155.88999999999999</v>
      </c>
      <c r="I284">
        <v>0.1</v>
      </c>
      <c r="J284">
        <v>140.30000000000001</v>
      </c>
      <c r="K284">
        <v>80.400000000000006</v>
      </c>
      <c r="L284">
        <v>59.9</v>
      </c>
      <c r="M284" t="s">
        <v>17</v>
      </c>
      <c r="N284" s="3">
        <f>retail_sales[[#This Row],[Profit]]/retail_sales[[#This Row],[Revenue]]</f>
        <v>0.42694226657163215</v>
      </c>
      <c r="O284" t="str">
        <f t="shared" si="4"/>
        <v>Monday</v>
      </c>
    </row>
    <row r="285" spans="1:15" x14ac:dyDescent="0.3">
      <c r="A285">
        <v>284</v>
      </c>
      <c r="B285" t="s">
        <v>309</v>
      </c>
      <c r="C285" s="1">
        <v>45518</v>
      </c>
      <c r="D285" t="s">
        <v>19</v>
      </c>
      <c r="E285" t="s">
        <v>33</v>
      </c>
      <c r="F285" t="s">
        <v>27</v>
      </c>
      <c r="G285">
        <v>7</v>
      </c>
      <c r="H285">
        <v>221.93</v>
      </c>
      <c r="I285">
        <v>0.14000000000000001</v>
      </c>
      <c r="J285">
        <v>1336.02</v>
      </c>
      <c r="K285">
        <v>703.59</v>
      </c>
      <c r="L285">
        <v>632.42999999999995</v>
      </c>
      <c r="M285" t="s">
        <v>22</v>
      </c>
      <c r="N285" s="3">
        <f>retail_sales[[#This Row],[Profit]]/retail_sales[[#This Row],[Revenue]]</f>
        <v>0.47336866214577622</v>
      </c>
      <c r="O285" t="str">
        <f t="shared" si="4"/>
        <v>Wednesday</v>
      </c>
    </row>
    <row r="286" spans="1:15" x14ac:dyDescent="0.3">
      <c r="A286">
        <v>285</v>
      </c>
      <c r="B286" t="s">
        <v>310</v>
      </c>
      <c r="C286" s="1">
        <v>45567</v>
      </c>
      <c r="D286" t="s">
        <v>39</v>
      </c>
      <c r="E286" t="s">
        <v>25</v>
      </c>
      <c r="F286" t="s">
        <v>27</v>
      </c>
      <c r="G286">
        <v>6</v>
      </c>
      <c r="H286">
        <v>182.72</v>
      </c>
      <c r="I286">
        <v>0.24</v>
      </c>
      <c r="J286">
        <v>833.2</v>
      </c>
      <c r="K286">
        <v>592.34</v>
      </c>
      <c r="L286">
        <v>240.86</v>
      </c>
      <c r="M286" t="s">
        <v>28</v>
      </c>
      <c r="N286" s="3">
        <f>retail_sales[[#This Row],[Profit]]/retail_sales[[#This Row],[Revenue]]</f>
        <v>0.28907825252040326</v>
      </c>
      <c r="O286" t="str">
        <f t="shared" si="4"/>
        <v>Wednesday</v>
      </c>
    </row>
    <row r="287" spans="1:15" x14ac:dyDescent="0.3">
      <c r="A287">
        <v>286</v>
      </c>
      <c r="B287" t="s">
        <v>311</v>
      </c>
      <c r="C287" s="1">
        <v>45556</v>
      </c>
      <c r="D287" t="s">
        <v>39</v>
      </c>
      <c r="E287" t="s">
        <v>30</v>
      </c>
      <c r="F287" t="s">
        <v>27</v>
      </c>
      <c r="G287">
        <v>4</v>
      </c>
      <c r="H287">
        <v>268.79000000000002</v>
      </c>
      <c r="I287">
        <v>0.01</v>
      </c>
      <c r="J287">
        <v>1064.4100000000001</v>
      </c>
      <c r="K287">
        <v>816.03</v>
      </c>
      <c r="L287">
        <v>248.38</v>
      </c>
      <c r="M287" t="s">
        <v>46</v>
      </c>
      <c r="N287" s="3">
        <f>retail_sales[[#This Row],[Profit]]/retail_sales[[#This Row],[Revenue]]</f>
        <v>0.23334993094766113</v>
      </c>
      <c r="O287" t="str">
        <f t="shared" si="4"/>
        <v>Saturday</v>
      </c>
    </row>
    <row r="288" spans="1:15" x14ac:dyDescent="0.3">
      <c r="A288">
        <v>287</v>
      </c>
      <c r="B288" t="s">
        <v>312</v>
      </c>
      <c r="C288" s="1">
        <v>45456</v>
      </c>
      <c r="D288" t="s">
        <v>14</v>
      </c>
      <c r="E288" t="s">
        <v>33</v>
      </c>
      <c r="F288" t="s">
        <v>27</v>
      </c>
      <c r="G288">
        <v>1</v>
      </c>
      <c r="H288">
        <v>272.77</v>
      </c>
      <c r="I288">
        <v>0.2</v>
      </c>
      <c r="J288">
        <v>218.22</v>
      </c>
      <c r="K288">
        <v>152.27000000000001</v>
      </c>
      <c r="L288">
        <v>65.95</v>
      </c>
      <c r="M288" t="s">
        <v>28</v>
      </c>
      <c r="N288" s="3">
        <f>retail_sales[[#This Row],[Profit]]/retail_sales[[#This Row],[Revenue]]</f>
        <v>0.30221794519292461</v>
      </c>
      <c r="O288" t="str">
        <f t="shared" si="4"/>
        <v>Thursday</v>
      </c>
    </row>
    <row r="289" spans="1:15" x14ac:dyDescent="0.3">
      <c r="A289">
        <v>288</v>
      </c>
      <c r="B289" t="s">
        <v>313</v>
      </c>
      <c r="C289" s="1">
        <v>45409</v>
      </c>
      <c r="D289" t="s">
        <v>24</v>
      </c>
      <c r="E289" t="s">
        <v>15</v>
      </c>
      <c r="F289" t="s">
        <v>16</v>
      </c>
      <c r="G289">
        <v>8</v>
      </c>
      <c r="H289">
        <v>363.05</v>
      </c>
      <c r="I289">
        <v>0.16</v>
      </c>
      <c r="J289">
        <v>2439.6999999999998</v>
      </c>
      <c r="K289">
        <v>1308.49</v>
      </c>
      <c r="L289">
        <v>1131.21</v>
      </c>
      <c r="M289" t="s">
        <v>40</v>
      </c>
      <c r="N289" s="3">
        <f>retail_sales[[#This Row],[Profit]]/retail_sales[[#This Row],[Revenue]]</f>
        <v>0.46366766405705623</v>
      </c>
      <c r="O289" t="str">
        <f t="shared" si="4"/>
        <v>Saturday</v>
      </c>
    </row>
    <row r="290" spans="1:15" x14ac:dyDescent="0.3">
      <c r="A290">
        <v>289</v>
      </c>
      <c r="B290" t="s">
        <v>314</v>
      </c>
      <c r="C290" s="1">
        <v>45293</v>
      </c>
      <c r="D290" t="s">
        <v>14</v>
      </c>
      <c r="E290" t="s">
        <v>30</v>
      </c>
      <c r="F290" t="s">
        <v>21</v>
      </c>
      <c r="G290">
        <v>9</v>
      </c>
      <c r="H290">
        <v>126.29</v>
      </c>
      <c r="I290">
        <v>0.14000000000000001</v>
      </c>
      <c r="J290">
        <v>977.48</v>
      </c>
      <c r="K290">
        <v>706.4</v>
      </c>
      <c r="L290">
        <v>271.08</v>
      </c>
      <c r="M290" t="s">
        <v>46</v>
      </c>
      <c r="N290" s="3">
        <f>retail_sales[[#This Row],[Profit]]/retail_sales[[#This Row],[Revenue]]</f>
        <v>0.27732536727094159</v>
      </c>
      <c r="O290" t="str">
        <f t="shared" si="4"/>
        <v>Tuesday</v>
      </c>
    </row>
    <row r="291" spans="1:15" x14ac:dyDescent="0.3">
      <c r="A291">
        <v>290</v>
      </c>
      <c r="B291" t="s">
        <v>132</v>
      </c>
      <c r="C291" s="1">
        <v>45477</v>
      </c>
      <c r="D291" t="s">
        <v>14</v>
      </c>
      <c r="E291" t="s">
        <v>20</v>
      </c>
      <c r="F291" t="s">
        <v>27</v>
      </c>
      <c r="G291">
        <v>3</v>
      </c>
      <c r="H291">
        <v>243.36</v>
      </c>
      <c r="I291">
        <v>0.27</v>
      </c>
      <c r="J291">
        <v>532.96</v>
      </c>
      <c r="K291">
        <v>277.13</v>
      </c>
      <c r="L291">
        <v>255.83</v>
      </c>
      <c r="M291" t="s">
        <v>22</v>
      </c>
      <c r="N291" s="3">
        <f>retail_sales[[#This Row],[Profit]]/retail_sales[[#This Row],[Revenue]]</f>
        <v>0.48001726208345841</v>
      </c>
      <c r="O291" t="str">
        <f t="shared" si="4"/>
        <v>Thursday</v>
      </c>
    </row>
    <row r="292" spans="1:15" x14ac:dyDescent="0.3">
      <c r="A292">
        <v>291</v>
      </c>
      <c r="B292" t="s">
        <v>315</v>
      </c>
      <c r="C292" s="1">
        <v>45343</v>
      </c>
      <c r="D292" t="s">
        <v>24</v>
      </c>
      <c r="E292" t="s">
        <v>15</v>
      </c>
      <c r="F292" t="s">
        <v>16</v>
      </c>
      <c r="G292">
        <v>2</v>
      </c>
      <c r="H292">
        <v>180.39</v>
      </c>
      <c r="I292">
        <v>0.08</v>
      </c>
      <c r="J292">
        <v>331.92</v>
      </c>
      <c r="K292">
        <v>170.93</v>
      </c>
      <c r="L292">
        <v>160.99</v>
      </c>
      <c r="M292" t="s">
        <v>46</v>
      </c>
      <c r="N292" s="3">
        <f>retail_sales[[#This Row],[Profit]]/retail_sales[[#This Row],[Revenue]]</f>
        <v>0.48502651241262956</v>
      </c>
      <c r="O292" t="str">
        <f t="shared" si="4"/>
        <v>Wednesday</v>
      </c>
    </row>
    <row r="293" spans="1:15" x14ac:dyDescent="0.3">
      <c r="A293">
        <v>292</v>
      </c>
      <c r="B293" t="s">
        <v>316</v>
      </c>
      <c r="C293" s="1">
        <v>45601</v>
      </c>
      <c r="D293" t="s">
        <v>14</v>
      </c>
      <c r="E293" t="s">
        <v>20</v>
      </c>
      <c r="F293" t="s">
        <v>16</v>
      </c>
      <c r="G293">
        <v>5</v>
      </c>
      <c r="H293">
        <v>116.58</v>
      </c>
      <c r="I293">
        <v>0.06</v>
      </c>
      <c r="J293">
        <v>547.92999999999995</v>
      </c>
      <c r="K293">
        <v>406.37</v>
      </c>
      <c r="L293">
        <v>141.56</v>
      </c>
      <c r="M293" t="s">
        <v>22</v>
      </c>
      <c r="N293" s="3">
        <f>retail_sales[[#This Row],[Profit]]/retail_sales[[#This Row],[Revenue]]</f>
        <v>0.25835416932819888</v>
      </c>
      <c r="O293" t="str">
        <f t="shared" si="4"/>
        <v>Tuesday</v>
      </c>
    </row>
    <row r="294" spans="1:15" x14ac:dyDescent="0.3">
      <c r="A294">
        <v>293</v>
      </c>
      <c r="B294" t="s">
        <v>317</v>
      </c>
      <c r="C294" s="1">
        <v>45493</v>
      </c>
      <c r="D294" t="s">
        <v>24</v>
      </c>
      <c r="E294" t="s">
        <v>20</v>
      </c>
      <c r="F294" t="s">
        <v>21</v>
      </c>
      <c r="G294">
        <v>10</v>
      </c>
      <c r="H294">
        <v>32.14</v>
      </c>
      <c r="I294">
        <v>0.09</v>
      </c>
      <c r="J294">
        <v>292.47000000000003</v>
      </c>
      <c r="K294">
        <v>214.41</v>
      </c>
      <c r="L294">
        <v>78.06</v>
      </c>
      <c r="M294" t="s">
        <v>46</v>
      </c>
      <c r="N294" s="3">
        <f>retail_sales[[#This Row],[Profit]]/retail_sales[[#This Row],[Revenue]]</f>
        <v>0.26689916914555339</v>
      </c>
      <c r="O294" t="str">
        <f t="shared" si="4"/>
        <v>Saturday</v>
      </c>
    </row>
    <row r="295" spans="1:15" x14ac:dyDescent="0.3">
      <c r="A295">
        <v>294</v>
      </c>
      <c r="B295" t="s">
        <v>318</v>
      </c>
      <c r="C295" s="1">
        <v>45406</v>
      </c>
      <c r="D295" t="s">
        <v>39</v>
      </c>
      <c r="E295" t="s">
        <v>20</v>
      </c>
      <c r="F295" t="s">
        <v>21</v>
      </c>
      <c r="G295">
        <v>9</v>
      </c>
      <c r="H295">
        <v>440.75</v>
      </c>
      <c r="I295">
        <v>0.03</v>
      </c>
      <c r="J295">
        <v>3847.75</v>
      </c>
      <c r="K295">
        <v>3003.46</v>
      </c>
      <c r="L295">
        <v>844.29</v>
      </c>
      <c r="M295" t="s">
        <v>22</v>
      </c>
      <c r="N295" s="3">
        <f>retail_sales[[#This Row],[Profit]]/retail_sales[[#This Row],[Revenue]]</f>
        <v>0.21942433889935675</v>
      </c>
      <c r="O295" t="str">
        <f t="shared" si="4"/>
        <v>Wednesday</v>
      </c>
    </row>
    <row r="296" spans="1:15" x14ac:dyDescent="0.3">
      <c r="A296">
        <v>295</v>
      </c>
      <c r="B296" t="s">
        <v>319</v>
      </c>
      <c r="C296" s="1">
        <v>45447</v>
      </c>
      <c r="D296" t="s">
        <v>24</v>
      </c>
      <c r="E296" t="s">
        <v>33</v>
      </c>
      <c r="F296" t="s">
        <v>16</v>
      </c>
      <c r="G296">
        <v>1</v>
      </c>
      <c r="H296">
        <v>289.32</v>
      </c>
      <c r="I296">
        <v>0.08</v>
      </c>
      <c r="J296">
        <v>266.17</v>
      </c>
      <c r="K296">
        <v>207.43</v>
      </c>
      <c r="L296">
        <v>58.74</v>
      </c>
      <c r="M296" t="s">
        <v>17</v>
      </c>
      <c r="N296" s="3">
        <f>retail_sales[[#This Row],[Profit]]/retail_sales[[#This Row],[Revenue]]</f>
        <v>0.22068602772664087</v>
      </c>
      <c r="O296" t="str">
        <f t="shared" si="4"/>
        <v>Tuesday</v>
      </c>
    </row>
    <row r="297" spans="1:15" x14ac:dyDescent="0.3">
      <c r="A297">
        <v>296</v>
      </c>
      <c r="B297" t="s">
        <v>320</v>
      </c>
      <c r="C297" s="1">
        <v>45567</v>
      </c>
      <c r="D297" t="s">
        <v>14</v>
      </c>
      <c r="E297" t="s">
        <v>33</v>
      </c>
      <c r="F297" t="s">
        <v>21</v>
      </c>
      <c r="G297">
        <v>10</v>
      </c>
      <c r="H297">
        <v>28.08</v>
      </c>
      <c r="I297">
        <v>0.17</v>
      </c>
      <c r="J297">
        <v>233.06</v>
      </c>
      <c r="K297">
        <v>153.37</v>
      </c>
      <c r="L297">
        <v>79.69</v>
      </c>
      <c r="M297" t="s">
        <v>46</v>
      </c>
      <c r="N297" s="3">
        <f>retail_sales[[#This Row],[Profit]]/retail_sales[[#This Row],[Revenue]]</f>
        <v>0.34192911696558825</v>
      </c>
      <c r="O297" t="str">
        <f t="shared" si="4"/>
        <v>Wednesday</v>
      </c>
    </row>
    <row r="298" spans="1:15" x14ac:dyDescent="0.3">
      <c r="A298">
        <v>297</v>
      </c>
      <c r="B298" t="s">
        <v>321</v>
      </c>
      <c r="C298" s="1">
        <v>45457</v>
      </c>
      <c r="D298" t="s">
        <v>14</v>
      </c>
      <c r="E298" t="s">
        <v>30</v>
      </c>
      <c r="F298" t="s">
        <v>21</v>
      </c>
      <c r="G298">
        <v>4</v>
      </c>
      <c r="H298">
        <v>266.79000000000002</v>
      </c>
      <c r="I298">
        <v>0.2</v>
      </c>
      <c r="J298">
        <v>853.73</v>
      </c>
      <c r="K298">
        <v>573.80999999999995</v>
      </c>
      <c r="L298">
        <v>279.92</v>
      </c>
      <c r="M298" t="s">
        <v>40</v>
      </c>
      <c r="N298" s="3">
        <f>retail_sales[[#This Row],[Profit]]/retail_sales[[#This Row],[Revenue]]</f>
        <v>0.32787883757159758</v>
      </c>
      <c r="O298" t="str">
        <f t="shared" si="4"/>
        <v>Friday</v>
      </c>
    </row>
    <row r="299" spans="1:15" x14ac:dyDescent="0.3">
      <c r="A299">
        <v>298</v>
      </c>
      <c r="B299" t="s">
        <v>322</v>
      </c>
      <c r="C299" s="1">
        <v>45454</v>
      </c>
      <c r="D299" t="s">
        <v>19</v>
      </c>
      <c r="E299" t="s">
        <v>20</v>
      </c>
      <c r="F299" t="s">
        <v>21</v>
      </c>
      <c r="G299">
        <v>5</v>
      </c>
      <c r="H299">
        <v>139.38</v>
      </c>
      <c r="I299">
        <v>0.03</v>
      </c>
      <c r="J299">
        <v>675.99</v>
      </c>
      <c r="K299">
        <v>457.84</v>
      </c>
      <c r="L299">
        <v>218.15</v>
      </c>
      <c r="M299" t="s">
        <v>28</v>
      </c>
      <c r="N299" s="3">
        <f>retail_sales[[#This Row],[Profit]]/retail_sales[[#This Row],[Revenue]]</f>
        <v>0.32271187443601235</v>
      </c>
      <c r="O299" t="str">
        <f t="shared" si="4"/>
        <v>Tuesday</v>
      </c>
    </row>
    <row r="300" spans="1:15" x14ac:dyDescent="0.3">
      <c r="A300">
        <v>299</v>
      </c>
      <c r="B300" t="s">
        <v>323</v>
      </c>
      <c r="C300" s="1">
        <v>45543</v>
      </c>
      <c r="D300" t="s">
        <v>14</v>
      </c>
      <c r="E300" t="s">
        <v>33</v>
      </c>
      <c r="F300" t="s">
        <v>21</v>
      </c>
      <c r="G300">
        <v>2</v>
      </c>
      <c r="H300">
        <v>397.07</v>
      </c>
      <c r="I300">
        <v>0</v>
      </c>
      <c r="J300">
        <v>794.14</v>
      </c>
      <c r="K300">
        <v>411.08</v>
      </c>
      <c r="L300">
        <v>383.06</v>
      </c>
      <c r="M300" t="s">
        <v>46</v>
      </c>
      <c r="N300" s="3">
        <f>retail_sales[[#This Row],[Profit]]/retail_sales[[#This Row],[Revenue]]</f>
        <v>0.4823582743596847</v>
      </c>
      <c r="O300" t="str">
        <f t="shared" si="4"/>
        <v>Sunday</v>
      </c>
    </row>
    <row r="301" spans="1:15" x14ac:dyDescent="0.3">
      <c r="A301">
        <v>300</v>
      </c>
      <c r="B301" t="s">
        <v>324</v>
      </c>
      <c r="C301" s="1">
        <v>45347</v>
      </c>
      <c r="D301" t="s">
        <v>39</v>
      </c>
      <c r="E301" t="s">
        <v>20</v>
      </c>
      <c r="F301" t="s">
        <v>16</v>
      </c>
      <c r="G301">
        <v>8</v>
      </c>
      <c r="H301">
        <v>373.9</v>
      </c>
      <c r="I301">
        <v>0.13</v>
      </c>
      <c r="J301">
        <v>2602.34</v>
      </c>
      <c r="K301">
        <v>1309.19</v>
      </c>
      <c r="L301">
        <v>1293.1500000000001</v>
      </c>
      <c r="M301" t="s">
        <v>28</v>
      </c>
      <c r="N301" s="3">
        <f>retail_sales[[#This Row],[Profit]]/retail_sales[[#This Row],[Revenue]]</f>
        <v>0.496918158272939</v>
      </c>
      <c r="O301" t="str">
        <f t="shared" si="4"/>
        <v>Sunday</v>
      </c>
    </row>
    <row r="302" spans="1:15" x14ac:dyDescent="0.3">
      <c r="A302">
        <v>301</v>
      </c>
      <c r="B302" t="s">
        <v>325</v>
      </c>
      <c r="C302" s="1">
        <v>45307</v>
      </c>
      <c r="D302" t="s">
        <v>14</v>
      </c>
      <c r="E302" t="s">
        <v>25</v>
      </c>
      <c r="F302" t="s">
        <v>21</v>
      </c>
      <c r="G302">
        <v>5</v>
      </c>
      <c r="H302">
        <v>452.82</v>
      </c>
      <c r="I302">
        <v>0.11</v>
      </c>
      <c r="J302">
        <v>2015.05</v>
      </c>
      <c r="K302">
        <v>1122.96</v>
      </c>
      <c r="L302">
        <v>892.09</v>
      </c>
      <c r="M302" t="s">
        <v>17</v>
      </c>
      <c r="N302" s="3">
        <f>retail_sales[[#This Row],[Profit]]/retail_sales[[#This Row],[Revenue]]</f>
        <v>0.44271358030818098</v>
      </c>
      <c r="O302" t="str">
        <f t="shared" si="4"/>
        <v>Tuesday</v>
      </c>
    </row>
    <row r="303" spans="1:15" x14ac:dyDescent="0.3">
      <c r="A303">
        <v>302</v>
      </c>
      <c r="B303" t="s">
        <v>326</v>
      </c>
      <c r="C303" s="1">
        <v>45579</v>
      </c>
      <c r="D303" t="s">
        <v>24</v>
      </c>
      <c r="E303" t="s">
        <v>30</v>
      </c>
      <c r="F303" t="s">
        <v>16</v>
      </c>
      <c r="G303">
        <v>9</v>
      </c>
      <c r="H303">
        <v>497.08</v>
      </c>
      <c r="I303">
        <v>0.24</v>
      </c>
      <c r="J303">
        <v>3400.03</v>
      </c>
      <c r="K303">
        <v>1911.72</v>
      </c>
      <c r="L303">
        <v>1488.31</v>
      </c>
      <c r="M303" t="s">
        <v>22</v>
      </c>
      <c r="N303" s="3">
        <f>retail_sales[[#This Row],[Profit]]/retail_sales[[#This Row],[Revenue]]</f>
        <v>0.43773437293200351</v>
      </c>
      <c r="O303" t="str">
        <f t="shared" si="4"/>
        <v>Monday</v>
      </c>
    </row>
    <row r="304" spans="1:15" x14ac:dyDescent="0.3">
      <c r="A304">
        <v>303</v>
      </c>
      <c r="B304" t="s">
        <v>47</v>
      </c>
      <c r="C304" s="1">
        <v>45630</v>
      </c>
      <c r="D304" t="s">
        <v>39</v>
      </c>
      <c r="E304" t="s">
        <v>20</v>
      </c>
      <c r="F304" t="s">
        <v>16</v>
      </c>
      <c r="G304">
        <v>1</v>
      </c>
      <c r="H304">
        <v>322.89999999999998</v>
      </c>
      <c r="I304">
        <v>0.12</v>
      </c>
      <c r="J304">
        <v>284.14999999999998</v>
      </c>
      <c r="K304">
        <v>178.94</v>
      </c>
      <c r="L304">
        <v>105.21</v>
      </c>
      <c r="M304" t="s">
        <v>40</v>
      </c>
      <c r="N304" s="3">
        <f>retail_sales[[#This Row],[Profit]]/retail_sales[[#This Row],[Revenue]]</f>
        <v>0.37026218546542322</v>
      </c>
      <c r="O304" t="str">
        <f t="shared" si="4"/>
        <v>Wednesday</v>
      </c>
    </row>
    <row r="305" spans="1:15" x14ac:dyDescent="0.3">
      <c r="A305">
        <v>304</v>
      </c>
      <c r="B305" t="s">
        <v>327</v>
      </c>
      <c r="C305" s="1">
        <v>45355</v>
      </c>
      <c r="D305" t="s">
        <v>14</v>
      </c>
      <c r="E305" t="s">
        <v>20</v>
      </c>
      <c r="F305" t="s">
        <v>16</v>
      </c>
      <c r="G305">
        <v>6</v>
      </c>
      <c r="H305">
        <v>151.04</v>
      </c>
      <c r="I305">
        <v>0.13</v>
      </c>
      <c r="J305">
        <v>788.43</v>
      </c>
      <c r="K305">
        <v>407.84</v>
      </c>
      <c r="L305">
        <v>380.59</v>
      </c>
      <c r="M305" t="s">
        <v>17</v>
      </c>
      <c r="N305" s="3">
        <f>retail_sales[[#This Row],[Profit]]/retail_sales[[#This Row],[Revenue]]</f>
        <v>0.48271882094795987</v>
      </c>
      <c r="O305" t="str">
        <f t="shared" si="4"/>
        <v>Monday</v>
      </c>
    </row>
    <row r="306" spans="1:15" x14ac:dyDescent="0.3">
      <c r="A306">
        <v>305</v>
      </c>
      <c r="B306" t="s">
        <v>328</v>
      </c>
      <c r="C306" s="1">
        <v>45489</v>
      </c>
      <c r="D306" t="s">
        <v>19</v>
      </c>
      <c r="E306" t="s">
        <v>25</v>
      </c>
      <c r="F306" t="s">
        <v>21</v>
      </c>
      <c r="G306">
        <v>2</v>
      </c>
      <c r="H306">
        <v>419.67</v>
      </c>
      <c r="I306">
        <v>7.0000000000000007E-2</v>
      </c>
      <c r="J306">
        <v>780.59</v>
      </c>
      <c r="K306">
        <v>571.74</v>
      </c>
      <c r="L306">
        <v>208.85</v>
      </c>
      <c r="M306" t="s">
        <v>28</v>
      </c>
      <c r="N306" s="3">
        <f>retail_sales[[#This Row],[Profit]]/retail_sales[[#This Row],[Revenue]]</f>
        <v>0.26755402964424346</v>
      </c>
      <c r="O306" t="str">
        <f t="shared" si="4"/>
        <v>Tuesday</v>
      </c>
    </row>
    <row r="307" spans="1:15" x14ac:dyDescent="0.3">
      <c r="A307">
        <v>306</v>
      </c>
      <c r="B307" t="s">
        <v>329</v>
      </c>
      <c r="C307" s="1">
        <v>45347</v>
      </c>
      <c r="D307" t="s">
        <v>19</v>
      </c>
      <c r="E307" t="s">
        <v>30</v>
      </c>
      <c r="F307" t="s">
        <v>16</v>
      </c>
      <c r="G307">
        <v>5</v>
      </c>
      <c r="H307">
        <v>101.3</v>
      </c>
      <c r="I307">
        <v>0.08</v>
      </c>
      <c r="J307">
        <v>465.98</v>
      </c>
      <c r="K307">
        <v>306.17</v>
      </c>
      <c r="L307">
        <v>159.81</v>
      </c>
      <c r="M307" t="s">
        <v>28</v>
      </c>
      <c r="N307" s="3">
        <f>retail_sales[[#This Row],[Profit]]/retail_sales[[#This Row],[Revenue]]</f>
        <v>0.34295463324606207</v>
      </c>
      <c r="O307" t="str">
        <f t="shared" si="4"/>
        <v>Sunday</v>
      </c>
    </row>
    <row r="308" spans="1:15" x14ac:dyDescent="0.3">
      <c r="A308">
        <v>307</v>
      </c>
      <c r="B308" t="s">
        <v>330</v>
      </c>
      <c r="C308" s="1">
        <v>45626</v>
      </c>
      <c r="D308" t="s">
        <v>14</v>
      </c>
      <c r="E308" t="s">
        <v>20</v>
      </c>
      <c r="F308" t="s">
        <v>16</v>
      </c>
      <c r="G308">
        <v>9</v>
      </c>
      <c r="H308">
        <v>308.69</v>
      </c>
      <c r="I308">
        <v>0.24</v>
      </c>
      <c r="J308">
        <v>2111.44</v>
      </c>
      <c r="K308">
        <v>1156.4100000000001</v>
      </c>
      <c r="L308">
        <v>955.03</v>
      </c>
      <c r="M308" t="s">
        <v>40</v>
      </c>
      <c r="N308" s="3">
        <f>retail_sales[[#This Row],[Profit]]/retail_sales[[#This Row],[Revenue]]</f>
        <v>0.45231216610464892</v>
      </c>
      <c r="O308" t="str">
        <f t="shared" si="4"/>
        <v>Saturday</v>
      </c>
    </row>
    <row r="309" spans="1:15" x14ac:dyDescent="0.3">
      <c r="A309">
        <v>308</v>
      </c>
      <c r="B309" t="s">
        <v>209</v>
      </c>
      <c r="C309" s="1">
        <v>45305</v>
      </c>
      <c r="D309" t="s">
        <v>14</v>
      </c>
      <c r="E309" t="s">
        <v>25</v>
      </c>
      <c r="F309" t="s">
        <v>27</v>
      </c>
      <c r="G309">
        <v>1</v>
      </c>
      <c r="H309">
        <v>130.26</v>
      </c>
      <c r="I309">
        <v>0.14000000000000001</v>
      </c>
      <c r="J309">
        <v>112.02</v>
      </c>
      <c r="K309">
        <v>70.33</v>
      </c>
      <c r="L309">
        <v>41.69</v>
      </c>
      <c r="M309" t="s">
        <v>28</v>
      </c>
      <c r="N309" s="3">
        <f>retail_sales[[#This Row],[Profit]]/retail_sales[[#This Row],[Revenue]]</f>
        <v>0.37216568469916084</v>
      </c>
      <c r="O309" t="str">
        <f t="shared" si="4"/>
        <v>Sunday</v>
      </c>
    </row>
    <row r="310" spans="1:15" x14ac:dyDescent="0.3">
      <c r="A310">
        <v>309</v>
      </c>
      <c r="B310" t="s">
        <v>331</v>
      </c>
      <c r="C310" s="1">
        <v>45296</v>
      </c>
      <c r="D310" t="s">
        <v>24</v>
      </c>
      <c r="E310" t="s">
        <v>20</v>
      </c>
      <c r="F310" t="s">
        <v>16</v>
      </c>
      <c r="G310">
        <v>7</v>
      </c>
      <c r="H310">
        <v>151.87</v>
      </c>
      <c r="I310">
        <v>0.28000000000000003</v>
      </c>
      <c r="J310">
        <v>765.42</v>
      </c>
      <c r="K310">
        <v>571.20000000000005</v>
      </c>
      <c r="L310">
        <v>194.22</v>
      </c>
      <c r="M310" t="s">
        <v>17</v>
      </c>
      <c r="N310" s="3">
        <f>retail_sales[[#This Row],[Profit]]/retail_sales[[#This Row],[Revenue]]</f>
        <v>0.25374304303519635</v>
      </c>
      <c r="O310" t="str">
        <f t="shared" si="4"/>
        <v>Friday</v>
      </c>
    </row>
    <row r="311" spans="1:15" x14ac:dyDescent="0.3">
      <c r="A311">
        <v>310</v>
      </c>
      <c r="B311" t="s">
        <v>332</v>
      </c>
      <c r="C311" s="1">
        <v>45618</v>
      </c>
      <c r="D311" t="s">
        <v>19</v>
      </c>
      <c r="E311" t="s">
        <v>30</v>
      </c>
      <c r="F311" t="s">
        <v>27</v>
      </c>
      <c r="G311">
        <v>7</v>
      </c>
      <c r="H311">
        <v>91.2</v>
      </c>
      <c r="I311">
        <v>0.22</v>
      </c>
      <c r="J311">
        <v>497.95</v>
      </c>
      <c r="K311">
        <v>298.13</v>
      </c>
      <c r="L311">
        <v>199.82</v>
      </c>
      <c r="M311" t="s">
        <v>28</v>
      </c>
      <c r="N311" s="3">
        <f>retail_sales[[#This Row],[Profit]]/retail_sales[[#This Row],[Revenue]]</f>
        <v>0.40128526960538208</v>
      </c>
      <c r="O311" t="str">
        <f t="shared" si="4"/>
        <v>Friday</v>
      </c>
    </row>
    <row r="312" spans="1:15" x14ac:dyDescent="0.3">
      <c r="A312">
        <v>311</v>
      </c>
      <c r="B312" t="s">
        <v>333</v>
      </c>
      <c r="C312" s="1">
        <v>45561</v>
      </c>
      <c r="D312" t="s">
        <v>14</v>
      </c>
      <c r="E312" t="s">
        <v>15</v>
      </c>
      <c r="F312" t="s">
        <v>27</v>
      </c>
      <c r="G312">
        <v>1</v>
      </c>
      <c r="H312">
        <v>105.1</v>
      </c>
      <c r="I312">
        <v>0.28000000000000003</v>
      </c>
      <c r="J312">
        <v>75.67</v>
      </c>
      <c r="K312">
        <v>42.74</v>
      </c>
      <c r="L312">
        <v>32.93</v>
      </c>
      <c r="M312" t="s">
        <v>40</v>
      </c>
      <c r="N312" s="3">
        <f>retail_sales[[#This Row],[Profit]]/retail_sales[[#This Row],[Revenue]]</f>
        <v>0.43517906700145365</v>
      </c>
      <c r="O312" t="str">
        <f t="shared" si="4"/>
        <v>Thursday</v>
      </c>
    </row>
    <row r="313" spans="1:15" x14ac:dyDescent="0.3">
      <c r="A313">
        <v>312</v>
      </c>
      <c r="B313" t="s">
        <v>334</v>
      </c>
      <c r="C313" s="1">
        <v>45359</v>
      </c>
      <c r="D313" t="s">
        <v>19</v>
      </c>
      <c r="E313" t="s">
        <v>30</v>
      </c>
      <c r="F313" t="s">
        <v>21</v>
      </c>
      <c r="G313">
        <v>3</v>
      </c>
      <c r="H313">
        <v>458.82</v>
      </c>
      <c r="I313">
        <v>0.27</v>
      </c>
      <c r="J313">
        <v>1004.82</v>
      </c>
      <c r="K313">
        <v>529.84</v>
      </c>
      <c r="L313">
        <v>474.98</v>
      </c>
      <c r="M313" t="s">
        <v>40</v>
      </c>
      <c r="N313" s="3">
        <f>retail_sales[[#This Row],[Profit]]/retail_sales[[#This Row],[Revenue]]</f>
        <v>0.47270157839214982</v>
      </c>
      <c r="O313" t="str">
        <f t="shared" si="4"/>
        <v>Friday</v>
      </c>
    </row>
    <row r="314" spans="1:15" x14ac:dyDescent="0.3">
      <c r="A314">
        <v>313</v>
      </c>
      <c r="B314" t="s">
        <v>335</v>
      </c>
      <c r="C314" s="1">
        <v>45576</v>
      </c>
      <c r="D314" t="s">
        <v>14</v>
      </c>
      <c r="E314" t="s">
        <v>30</v>
      </c>
      <c r="F314" t="s">
        <v>27</v>
      </c>
      <c r="G314">
        <v>1</v>
      </c>
      <c r="H314">
        <v>82.73</v>
      </c>
      <c r="I314">
        <v>0.23</v>
      </c>
      <c r="J314">
        <v>63.7</v>
      </c>
      <c r="K314">
        <v>34.25</v>
      </c>
      <c r="L314">
        <v>29.45</v>
      </c>
      <c r="M314" t="s">
        <v>28</v>
      </c>
      <c r="N314" s="3">
        <f>retail_sales[[#This Row],[Profit]]/retail_sales[[#This Row],[Revenue]]</f>
        <v>0.46232339089481944</v>
      </c>
      <c r="O314" t="str">
        <f t="shared" si="4"/>
        <v>Friday</v>
      </c>
    </row>
    <row r="315" spans="1:15" x14ac:dyDescent="0.3">
      <c r="A315">
        <v>314</v>
      </c>
      <c r="B315" t="s">
        <v>336</v>
      </c>
      <c r="C315" s="1">
        <v>45439</v>
      </c>
      <c r="D315" t="s">
        <v>24</v>
      </c>
      <c r="E315" t="s">
        <v>20</v>
      </c>
      <c r="F315" t="s">
        <v>21</v>
      </c>
      <c r="G315">
        <v>7</v>
      </c>
      <c r="H315">
        <v>379.69</v>
      </c>
      <c r="I315">
        <v>0.18</v>
      </c>
      <c r="J315">
        <v>2179.42</v>
      </c>
      <c r="K315">
        <v>1743.52</v>
      </c>
      <c r="L315">
        <v>435.9</v>
      </c>
      <c r="M315" t="s">
        <v>40</v>
      </c>
      <c r="N315" s="3">
        <f>retail_sales[[#This Row],[Profit]]/retail_sales[[#This Row],[Revenue]]</f>
        <v>0.20000734140275853</v>
      </c>
      <c r="O315" t="str">
        <f t="shared" si="4"/>
        <v>Monday</v>
      </c>
    </row>
    <row r="316" spans="1:15" x14ac:dyDescent="0.3">
      <c r="A316">
        <v>315</v>
      </c>
      <c r="B316" t="s">
        <v>337</v>
      </c>
      <c r="C316" s="1">
        <v>45533</v>
      </c>
      <c r="D316" t="s">
        <v>39</v>
      </c>
      <c r="E316" t="s">
        <v>33</v>
      </c>
      <c r="F316" t="s">
        <v>21</v>
      </c>
      <c r="G316">
        <v>10</v>
      </c>
      <c r="H316">
        <v>440.08</v>
      </c>
      <c r="I316">
        <v>0.1</v>
      </c>
      <c r="J316">
        <v>3960.72</v>
      </c>
      <c r="K316">
        <v>2782.28</v>
      </c>
      <c r="L316">
        <v>1178.44</v>
      </c>
      <c r="M316" t="s">
        <v>28</v>
      </c>
      <c r="N316" s="3">
        <f>retail_sales[[#This Row],[Profit]]/retail_sales[[#This Row],[Revenue]]</f>
        <v>0.29753176190187647</v>
      </c>
      <c r="O316" t="str">
        <f t="shared" si="4"/>
        <v>Thursday</v>
      </c>
    </row>
    <row r="317" spans="1:15" x14ac:dyDescent="0.3">
      <c r="A317">
        <v>316</v>
      </c>
      <c r="B317" t="s">
        <v>338</v>
      </c>
      <c r="C317" s="1">
        <v>45540</v>
      </c>
      <c r="D317" t="s">
        <v>14</v>
      </c>
      <c r="E317" t="s">
        <v>20</v>
      </c>
      <c r="F317" t="s">
        <v>21</v>
      </c>
      <c r="G317">
        <v>10</v>
      </c>
      <c r="H317">
        <v>381.42</v>
      </c>
      <c r="I317">
        <v>0.18</v>
      </c>
      <c r="J317">
        <v>3127.64</v>
      </c>
      <c r="K317">
        <v>2170.2199999999998</v>
      </c>
      <c r="L317">
        <v>957.42</v>
      </c>
      <c r="M317" t="s">
        <v>28</v>
      </c>
      <c r="N317" s="3">
        <f>retail_sales[[#This Row],[Profit]]/retail_sales[[#This Row],[Revenue]]</f>
        <v>0.30611579337775446</v>
      </c>
      <c r="O317" t="str">
        <f t="shared" si="4"/>
        <v>Thursday</v>
      </c>
    </row>
    <row r="318" spans="1:15" x14ac:dyDescent="0.3">
      <c r="A318">
        <v>317</v>
      </c>
      <c r="B318" t="s">
        <v>339</v>
      </c>
      <c r="C318" s="1">
        <v>45348</v>
      </c>
      <c r="D318" t="s">
        <v>14</v>
      </c>
      <c r="E318" t="s">
        <v>15</v>
      </c>
      <c r="F318" t="s">
        <v>27</v>
      </c>
      <c r="G318">
        <v>1</v>
      </c>
      <c r="H318">
        <v>308.2</v>
      </c>
      <c r="I318">
        <v>0.11</v>
      </c>
      <c r="J318">
        <v>274.3</v>
      </c>
      <c r="K318">
        <v>203.63</v>
      </c>
      <c r="L318">
        <v>70.67</v>
      </c>
      <c r="M318" t="s">
        <v>22</v>
      </c>
      <c r="N318" s="3">
        <f>retail_sales[[#This Row],[Profit]]/retail_sales[[#This Row],[Revenue]]</f>
        <v>0.25763762304046661</v>
      </c>
      <c r="O318" t="str">
        <f t="shared" si="4"/>
        <v>Monday</v>
      </c>
    </row>
    <row r="319" spans="1:15" x14ac:dyDescent="0.3">
      <c r="A319">
        <v>318</v>
      </c>
      <c r="B319" t="s">
        <v>340</v>
      </c>
      <c r="C319" s="1">
        <v>45591</v>
      </c>
      <c r="D319" t="s">
        <v>19</v>
      </c>
      <c r="E319" t="s">
        <v>20</v>
      </c>
      <c r="F319" t="s">
        <v>27</v>
      </c>
      <c r="G319">
        <v>6</v>
      </c>
      <c r="H319">
        <v>405.82</v>
      </c>
      <c r="I319">
        <v>0.28999999999999998</v>
      </c>
      <c r="J319">
        <v>1728.79</v>
      </c>
      <c r="K319">
        <v>902.54</v>
      </c>
      <c r="L319">
        <v>826.25</v>
      </c>
      <c r="M319" t="s">
        <v>40</v>
      </c>
      <c r="N319" s="3">
        <f>retail_sales[[#This Row],[Profit]]/retail_sales[[#This Row],[Revenue]]</f>
        <v>0.47793543461033439</v>
      </c>
      <c r="O319" t="str">
        <f t="shared" si="4"/>
        <v>Saturday</v>
      </c>
    </row>
    <row r="320" spans="1:15" x14ac:dyDescent="0.3">
      <c r="A320">
        <v>319</v>
      </c>
      <c r="B320" t="s">
        <v>341</v>
      </c>
      <c r="C320" s="1">
        <v>45587</v>
      </c>
      <c r="D320" t="s">
        <v>14</v>
      </c>
      <c r="E320" t="s">
        <v>20</v>
      </c>
      <c r="F320" t="s">
        <v>21</v>
      </c>
      <c r="G320">
        <v>1</v>
      </c>
      <c r="H320">
        <v>45.99</v>
      </c>
      <c r="I320">
        <v>0.28999999999999998</v>
      </c>
      <c r="J320">
        <v>32.65</v>
      </c>
      <c r="K320">
        <v>20.75</v>
      </c>
      <c r="L320">
        <v>11.9</v>
      </c>
      <c r="M320" t="s">
        <v>22</v>
      </c>
      <c r="N320" s="3">
        <f>retail_sales[[#This Row],[Profit]]/retail_sales[[#This Row],[Revenue]]</f>
        <v>0.36447166921898932</v>
      </c>
      <c r="O320" t="str">
        <f t="shared" si="4"/>
        <v>Tuesday</v>
      </c>
    </row>
    <row r="321" spans="1:15" x14ac:dyDescent="0.3">
      <c r="A321">
        <v>320</v>
      </c>
      <c r="B321" t="s">
        <v>342</v>
      </c>
      <c r="C321" s="1">
        <v>45345</v>
      </c>
      <c r="D321" t="s">
        <v>19</v>
      </c>
      <c r="E321" t="s">
        <v>15</v>
      </c>
      <c r="F321" t="s">
        <v>27</v>
      </c>
      <c r="G321">
        <v>5</v>
      </c>
      <c r="H321">
        <v>219.77</v>
      </c>
      <c r="I321">
        <v>0.19</v>
      </c>
      <c r="J321">
        <v>890.07</v>
      </c>
      <c r="K321">
        <v>468.3</v>
      </c>
      <c r="L321">
        <v>421.77</v>
      </c>
      <c r="M321" t="s">
        <v>46</v>
      </c>
      <c r="N321" s="3">
        <f>retail_sales[[#This Row],[Profit]]/retail_sales[[#This Row],[Revenue]]</f>
        <v>0.47386160639050856</v>
      </c>
      <c r="O321" t="str">
        <f t="shared" si="4"/>
        <v>Friday</v>
      </c>
    </row>
    <row r="322" spans="1:15" x14ac:dyDescent="0.3">
      <c r="A322">
        <v>321</v>
      </c>
      <c r="B322" t="s">
        <v>343</v>
      </c>
      <c r="C322" s="1">
        <v>45632</v>
      </c>
      <c r="D322" t="s">
        <v>39</v>
      </c>
      <c r="E322" t="s">
        <v>25</v>
      </c>
      <c r="F322" t="s">
        <v>16</v>
      </c>
      <c r="G322">
        <v>3</v>
      </c>
      <c r="H322">
        <v>489.63</v>
      </c>
      <c r="I322">
        <v>0.28000000000000003</v>
      </c>
      <c r="J322">
        <v>1057.5999999999999</v>
      </c>
      <c r="K322">
        <v>686.27</v>
      </c>
      <c r="L322">
        <v>371.33</v>
      </c>
      <c r="M322" t="s">
        <v>46</v>
      </c>
      <c r="N322" s="3">
        <f>retail_sales[[#This Row],[Profit]]/retail_sales[[#This Row],[Revenue]]</f>
        <v>0.35110627836611197</v>
      </c>
      <c r="O322" t="str">
        <f t="shared" ref="O322:O385" si="5">TEXT(C322, "dddd")</f>
        <v>Friday</v>
      </c>
    </row>
    <row r="323" spans="1:15" x14ac:dyDescent="0.3">
      <c r="A323">
        <v>322</v>
      </c>
      <c r="B323" t="s">
        <v>344</v>
      </c>
      <c r="C323" s="1">
        <v>45466</v>
      </c>
      <c r="D323" t="s">
        <v>14</v>
      </c>
      <c r="E323" t="s">
        <v>15</v>
      </c>
      <c r="F323" t="s">
        <v>21</v>
      </c>
      <c r="G323">
        <v>9</v>
      </c>
      <c r="H323">
        <v>323.14</v>
      </c>
      <c r="I323">
        <v>0.24</v>
      </c>
      <c r="J323">
        <v>2210.2800000000002</v>
      </c>
      <c r="K323">
        <v>1725.91</v>
      </c>
      <c r="L323">
        <v>484.37</v>
      </c>
      <c r="M323" t="s">
        <v>22</v>
      </c>
      <c r="N323" s="3">
        <f>retail_sales[[#This Row],[Profit]]/retail_sales[[#This Row],[Revenue]]</f>
        <v>0.2191441808277684</v>
      </c>
      <c r="O323" t="str">
        <f t="shared" si="5"/>
        <v>Sunday</v>
      </c>
    </row>
    <row r="324" spans="1:15" x14ac:dyDescent="0.3">
      <c r="A324">
        <v>323</v>
      </c>
      <c r="B324" t="s">
        <v>345</v>
      </c>
      <c r="C324" s="1">
        <v>45558</v>
      </c>
      <c r="D324" t="s">
        <v>24</v>
      </c>
      <c r="E324" t="s">
        <v>30</v>
      </c>
      <c r="F324" t="s">
        <v>27</v>
      </c>
      <c r="G324">
        <v>6</v>
      </c>
      <c r="H324">
        <v>185.52</v>
      </c>
      <c r="I324">
        <v>0.17</v>
      </c>
      <c r="J324">
        <v>923.89</v>
      </c>
      <c r="K324">
        <v>651.17999999999995</v>
      </c>
      <c r="L324">
        <v>272.70999999999998</v>
      </c>
      <c r="M324" t="s">
        <v>46</v>
      </c>
      <c r="N324" s="3">
        <f>retail_sales[[#This Row],[Profit]]/retail_sales[[#This Row],[Revenue]]</f>
        <v>0.29517583262076652</v>
      </c>
      <c r="O324" t="str">
        <f t="shared" si="5"/>
        <v>Monday</v>
      </c>
    </row>
    <row r="325" spans="1:15" x14ac:dyDescent="0.3">
      <c r="A325">
        <v>324</v>
      </c>
      <c r="B325" t="s">
        <v>346</v>
      </c>
      <c r="C325" s="1">
        <v>45461</v>
      </c>
      <c r="D325" t="s">
        <v>24</v>
      </c>
      <c r="E325" t="s">
        <v>25</v>
      </c>
      <c r="F325" t="s">
        <v>16</v>
      </c>
      <c r="G325">
        <v>4</v>
      </c>
      <c r="H325">
        <v>162.86000000000001</v>
      </c>
      <c r="I325">
        <v>0.15</v>
      </c>
      <c r="J325">
        <v>553.72</v>
      </c>
      <c r="K325">
        <v>438.27</v>
      </c>
      <c r="L325">
        <v>115.45</v>
      </c>
      <c r="M325" t="s">
        <v>28</v>
      </c>
      <c r="N325" s="3">
        <f>retail_sales[[#This Row],[Profit]]/retail_sales[[#This Row],[Revenue]]</f>
        <v>0.20849888030051289</v>
      </c>
      <c r="O325" t="str">
        <f t="shared" si="5"/>
        <v>Tuesday</v>
      </c>
    </row>
    <row r="326" spans="1:15" x14ac:dyDescent="0.3">
      <c r="A326">
        <v>325</v>
      </c>
      <c r="B326" t="s">
        <v>347</v>
      </c>
      <c r="C326" s="1">
        <v>45565</v>
      </c>
      <c r="D326" t="s">
        <v>19</v>
      </c>
      <c r="E326" t="s">
        <v>30</v>
      </c>
      <c r="F326" t="s">
        <v>21</v>
      </c>
      <c r="G326">
        <v>10</v>
      </c>
      <c r="H326">
        <v>464.95</v>
      </c>
      <c r="I326">
        <v>0.1</v>
      </c>
      <c r="J326">
        <v>4184.55</v>
      </c>
      <c r="K326">
        <v>3108.2</v>
      </c>
      <c r="L326">
        <v>1076.3499999999999</v>
      </c>
      <c r="M326" t="s">
        <v>46</v>
      </c>
      <c r="N326" s="3">
        <f>retail_sales[[#This Row],[Profit]]/retail_sales[[#This Row],[Revenue]]</f>
        <v>0.25722001170974174</v>
      </c>
      <c r="O326" t="str">
        <f t="shared" si="5"/>
        <v>Monday</v>
      </c>
    </row>
    <row r="327" spans="1:15" x14ac:dyDescent="0.3">
      <c r="A327">
        <v>326</v>
      </c>
      <c r="B327" t="s">
        <v>348</v>
      </c>
      <c r="C327" s="1">
        <v>45480</v>
      </c>
      <c r="D327" t="s">
        <v>39</v>
      </c>
      <c r="E327" t="s">
        <v>30</v>
      </c>
      <c r="F327" t="s">
        <v>16</v>
      </c>
      <c r="G327">
        <v>7</v>
      </c>
      <c r="H327">
        <v>252.74</v>
      </c>
      <c r="I327">
        <v>7.0000000000000007E-2</v>
      </c>
      <c r="J327">
        <v>1645.34</v>
      </c>
      <c r="K327">
        <v>859.94</v>
      </c>
      <c r="L327">
        <v>785.4</v>
      </c>
      <c r="M327" t="s">
        <v>46</v>
      </c>
      <c r="N327" s="3">
        <f>retail_sales[[#This Row],[Profit]]/retail_sales[[#This Row],[Revenue]]</f>
        <v>0.47734814688757338</v>
      </c>
      <c r="O327" t="str">
        <f t="shared" si="5"/>
        <v>Sunday</v>
      </c>
    </row>
    <row r="328" spans="1:15" x14ac:dyDescent="0.3">
      <c r="A328">
        <v>327</v>
      </c>
      <c r="B328" t="s">
        <v>349</v>
      </c>
      <c r="C328" s="1">
        <v>45447</v>
      </c>
      <c r="D328" t="s">
        <v>24</v>
      </c>
      <c r="E328" t="s">
        <v>33</v>
      </c>
      <c r="F328" t="s">
        <v>21</v>
      </c>
      <c r="G328">
        <v>4</v>
      </c>
      <c r="H328">
        <v>139.59</v>
      </c>
      <c r="I328">
        <v>0</v>
      </c>
      <c r="J328">
        <v>558.36</v>
      </c>
      <c r="K328">
        <v>410.74</v>
      </c>
      <c r="L328">
        <v>147.62</v>
      </c>
      <c r="M328" t="s">
        <v>22</v>
      </c>
      <c r="N328" s="3">
        <f>retail_sales[[#This Row],[Profit]]/retail_sales[[#This Row],[Revenue]]</f>
        <v>0.26438140267927501</v>
      </c>
      <c r="O328" t="str">
        <f t="shared" si="5"/>
        <v>Tuesday</v>
      </c>
    </row>
    <row r="329" spans="1:15" x14ac:dyDescent="0.3">
      <c r="A329">
        <v>328</v>
      </c>
      <c r="B329" t="s">
        <v>350</v>
      </c>
      <c r="C329" s="1">
        <v>45614</v>
      </c>
      <c r="D329" t="s">
        <v>14</v>
      </c>
      <c r="E329" t="s">
        <v>25</v>
      </c>
      <c r="F329" t="s">
        <v>21</v>
      </c>
      <c r="G329">
        <v>1</v>
      </c>
      <c r="H329">
        <v>64.739999999999995</v>
      </c>
      <c r="I329">
        <v>0.12</v>
      </c>
      <c r="J329">
        <v>56.97</v>
      </c>
      <c r="K329">
        <v>39.049999999999997</v>
      </c>
      <c r="L329">
        <v>17.920000000000002</v>
      </c>
      <c r="M329" t="s">
        <v>46</v>
      </c>
      <c r="N329" s="3">
        <f>retail_sales[[#This Row],[Profit]]/retail_sales[[#This Row],[Revenue]]</f>
        <v>0.31455151834298756</v>
      </c>
      <c r="O329" t="str">
        <f t="shared" si="5"/>
        <v>Monday</v>
      </c>
    </row>
    <row r="330" spans="1:15" x14ac:dyDescent="0.3">
      <c r="A330">
        <v>329</v>
      </c>
      <c r="B330" t="s">
        <v>351</v>
      </c>
      <c r="C330" s="1">
        <v>45381</v>
      </c>
      <c r="D330" t="s">
        <v>39</v>
      </c>
      <c r="E330" t="s">
        <v>15</v>
      </c>
      <c r="F330" t="s">
        <v>16</v>
      </c>
      <c r="G330">
        <v>4</v>
      </c>
      <c r="H330">
        <v>295.63</v>
      </c>
      <c r="I330">
        <v>0.11</v>
      </c>
      <c r="J330">
        <v>1052.44</v>
      </c>
      <c r="K330">
        <v>824.01</v>
      </c>
      <c r="L330">
        <v>228.43</v>
      </c>
      <c r="M330" t="s">
        <v>40</v>
      </c>
      <c r="N330" s="3">
        <f>retail_sales[[#This Row],[Profit]]/retail_sales[[#This Row],[Revenue]]</f>
        <v>0.21704800273649805</v>
      </c>
      <c r="O330" t="str">
        <f t="shared" si="5"/>
        <v>Saturday</v>
      </c>
    </row>
    <row r="331" spans="1:15" x14ac:dyDescent="0.3">
      <c r="A331">
        <v>330</v>
      </c>
      <c r="B331" t="s">
        <v>352</v>
      </c>
      <c r="C331" s="1">
        <v>45466</v>
      </c>
      <c r="D331" t="s">
        <v>19</v>
      </c>
      <c r="E331" t="s">
        <v>33</v>
      </c>
      <c r="F331" t="s">
        <v>27</v>
      </c>
      <c r="G331">
        <v>2</v>
      </c>
      <c r="H331">
        <v>58.42</v>
      </c>
      <c r="I331">
        <v>0.1</v>
      </c>
      <c r="J331">
        <v>105.16</v>
      </c>
      <c r="K331">
        <v>72.739999999999995</v>
      </c>
      <c r="L331">
        <v>32.42</v>
      </c>
      <c r="M331" t="s">
        <v>22</v>
      </c>
      <c r="N331" s="3">
        <f>retail_sales[[#This Row],[Profit]]/retail_sales[[#This Row],[Revenue]]</f>
        <v>0.30829212628375813</v>
      </c>
      <c r="O331" t="str">
        <f t="shared" si="5"/>
        <v>Sunday</v>
      </c>
    </row>
    <row r="332" spans="1:15" x14ac:dyDescent="0.3">
      <c r="A332">
        <v>331</v>
      </c>
      <c r="B332" t="s">
        <v>353</v>
      </c>
      <c r="C332" s="1">
        <v>45382</v>
      </c>
      <c r="D332" t="s">
        <v>39</v>
      </c>
      <c r="E332" t="s">
        <v>30</v>
      </c>
      <c r="F332" t="s">
        <v>27</v>
      </c>
      <c r="G332">
        <v>6</v>
      </c>
      <c r="H332">
        <v>486.54</v>
      </c>
      <c r="I332">
        <v>0.16</v>
      </c>
      <c r="J332">
        <v>2452.16</v>
      </c>
      <c r="K332">
        <v>1855.47</v>
      </c>
      <c r="L332">
        <v>596.69000000000005</v>
      </c>
      <c r="M332" t="s">
        <v>40</v>
      </c>
      <c r="N332" s="3">
        <f>retail_sales[[#This Row],[Profit]]/retail_sales[[#This Row],[Revenue]]</f>
        <v>0.24333240897820702</v>
      </c>
      <c r="O332" t="str">
        <f t="shared" si="5"/>
        <v>Sunday</v>
      </c>
    </row>
    <row r="333" spans="1:15" x14ac:dyDescent="0.3">
      <c r="A333">
        <v>332</v>
      </c>
      <c r="B333" t="s">
        <v>354</v>
      </c>
      <c r="C333" s="1">
        <v>45293</v>
      </c>
      <c r="D333" t="s">
        <v>24</v>
      </c>
      <c r="E333" t="s">
        <v>25</v>
      </c>
      <c r="F333" t="s">
        <v>16</v>
      </c>
      <c r="G333">
        <v>10</v>
      </c>
      <c r="H333">
        <v>175.98</v>
      </c>
      <c r="I333">
        <v>0.13</v>
      </c>
      <c r="J333">
        <v>1531.03</v>
      </c>
      <c r="K333">
        <v>1106.31</v>
      </c>
      <c r="L333">
        <v>424.72</v>
      </c>
      <c r="M333" t="s">
        <v>22</v>
      </c>
      <c r="N333" s="3">
        <f>retail_sales[[#This Row],[Profit]]/retail_sales[[#This Row],[Revenue]]</f>
        <v>0.27740801943789478</v>
      </c>
      <c r="O333" t="str">
        <f t="shared" si="5"/>
        <v>Tuesday</v>
      </c>
    </row>
    <row r="334" spans="1:15" x14ac:dyDescent="0.3">
      <c r="A334">
        <v>333</v>
      </c>
      <c r="B334" t="s">
        <v>355</v>
      </c>
      <c r="C334" s="1">
        <v>45504</v>
      </c>
      <c r="D334" t="s">
        <v>19</v>
      </c>
      <c r="E334" t="s">
        <v>25</v>
      </c>
      <c r="F334" t="s">
        <v>21</v>
      </c>
      <c r="G334">
        <v>10</v>
      </c>
      <c r="H334">
        <v>455.86</v>
      </c>
      <c r="I334">
        <v>0.15</v>
      </c>
      <c r="J334">
        <v>3874.81</v>
      </c>
      <c r="K334">
        <v>2819.92</v>
      </c>
      <c r="L334">
        <v>1054.8900000000001</v>
      </c>
      <c r="M334" t="s">
        <v>46</v>
      </c>
      <c r="N334" s="3">
        <f>retail_sales[[#This Row],[Profit]]/retail_sales[[#This Row],[Revenue]]</f>
        <v>0.27224302610966733</v>
      </c>
      <c r="O334" t="str">
        <f t="shared" si="5"/>
        <v>Wednesday</v>
      </c>
    </row>
    <row r="335" spans="1:15" x14ac:dyDescent="0.3">
      <c r="A335">
        <v>334</v>
      </c>
      <c r="B335" t="s">
        <v>356</v>
      </c>
      <c r="C335" s="1">
        <v>45396</v>
      </c>
      <c r="D335" t="s">
        <v>14</v>
      </c>
      <c r="E335" t="s">
        <v>20</v>
      </c>
      <c r="F335" t="s">
        <v>16</v>
      </c>
      <c r="G335">
        <v>1</v>
      </c>
      <c r="H335">
        <v>251.19</v>
      </c>
      <c r="I335">
        <v>0.25</v>
      </c>
      <c r="J335">
        <v>188.39</v>
      </c>
      <c r="K335">
        <v>99.43</v>
      </c>
      <c r="L335">
        <v>88.96</v>
      </c>
      <c r="M335" t="s">
        <v>22</v>
      </c>
      <c r="N335" s="3">
        <f>retail_sales[[#This Row],[Profit]]/retail_sales[[#This Row],[Revenue]]</f>
        <v>0.47221190084399384</v>
      </c>
      <c r="O335" t="str">
        <f t="shared" si="5"/>
        <v>Sunday</v>
      </c>
    </row>
    <row r="336" spans="1:15" x14ac:dyDescent="0.3">
      <c r="A336">
        <v>335</v>
      </c>
      <c r="B336" t="s">
        <v>357</v>
      </c>
      <c r="C336" s="1">
        <v>45442</v>
      </c>
      <c r="D336" t="s">
        <v>14</v>
      </c>
      <c r="E336" t="s">
        <v>15</v>
      </c>
      <c r="F336" t="s">
        <v>21</v>
      </c>
      <c r="G336">
        <v>4</v>
      </c>
      <c r="H336">
        <v>319.85000000000002</v>
      </c>
      <c r="I336">
        <v>0.14000000000000001</v>
      </c>
      <c r="J336">
        <v>1100.28</v>
      </c>
      <c r="K336">
        <v>657.62</v>
      </c>
      <c r="L336">
        <v>442.66</v>
      </c>
      <c r="M336" t="s">
        <v>22</v>
      </c>
      <c r="N336" s="3">
        <f>retail_sales[[#This Row],[Profit]]/retail_sales[[#This Row],[Revenue]]</f>
        <v>0.40231577416657582</v>
      </c>
      <c r="O336" t="str">
        <f t="shared" si="5"/>
        <v>Thursday</v>
      </c>
    </row>
    <row r="337" spans="1:15" x14ac:dyDescent="0.3">
      <c r="A337">
        <v>336</v>
      </c>
      <c r="B337" t="s">
        <v>358</v>
      </c>
      <c r="C337" s="1">
        <v>45406</v>
      </c>
      <c r="D337" t="s">
        <v>19</v>
      </c>
      <c r="E337" t="s">
        <v>33</v>
      </c>
      <c r="F337" t="s">
        <v>27</v>
      </c>
      <c r="G337">
        <v>10</v>
      </c>
      <c r="H337">
        <v>308.54000000000002</v>
      </c>
      <c r="I337">
        <v>0.27</v>
      </c>
      <c r="J337">
        <v>2252.34</v>
      </c>
      <c r="K337">
        <v>1586.29</v>
      </c>
      <c r="L337">
        <v>666.05</v>
      </c>
      <c r="M337" t="s">
        <v>17</v>
      </c>
      <c r="N337" s="3">
        <f>retail_sales[[#This Row],[Profit]]/retail_sales[[#This Row],[Revenue]]</f>
        <v>0.29571467895610781</v>
      </c>
      <c r="O337" t="str">
        <f t="shared" si="5"/>
        <v>Wednesday</v>
      </c>
    </row>
    <row r="338" spans="1:15" x14ac:dyDescent="0.3">
      <c r="A338">
        <v>337</v>
      </c>
      <c r="B338" t="s">
        <v>359</v>
      </c>
      <c r="C338" s="1">
        <v>45562</v>
      </c>
      <c r="D338" t="s">
        <v>14</v>
      </c>
      <c r="E338" t="s">
        <v>25</v>
      </c>
      <c r="F338" t="s">
        <v>16</v>
      </c>
      <c r="G338">
        <v>3</v>
      </c>
      <c r="H338">
        <v>456.25</v>
      </c>
      <c r="I338">
        <v>0.05</v>
      </c>
      <c r="J338">
        <v>1300.31</v>
      </c>
      <c r="K338">
        <v>924.79</v>
      </c>
      <c r="L338">
        <v>375.52</v>
      </c>
      <c r="M338" t="s">
        <v>40</v>
      </c>
      <c r="N338" s="3">
        <f>retail_sales[[#This Row],[Profit]]/retail_sales[[#This Row],[Revenue]]</f>
        <v>0.28879267251655372</v>
      </c>
      <c r="O338" t="str">
        <f t="shared" si="5"/>
        <v>Friday</v>
      </c>
    </row>
    <row r="339" spans="1:15" x14ac:dyDescent="0.3">
      <c r="A339">
        <v>338</v>
      </c>
      <c r="B339" t="s">
        <v>360</v>
      </c>
      <c r="C339" s="1">
        <v>45589</v>
      </c>
      <c r="D339" t="s">
        <v>39</v>
      </c>
      <c r="E339" t="s">
        <v>30</v>
      </c>
      <c r="F339" t="s">
        <v>16</v>
      </c>
      <c r="G339">
        <v>2</v>
      </c>
      <c r="H339">
        <v>88.32</v>
      </c>
      <c r="I339">
        <v>0.14000000000000001</v>
      </c>
      <c r="J339">
        <v>151.91</v>
      </c>
      <c r="K339">
        <v>99.86</v>
      </c>
      <c r="L339">
        <v>52.05</v>
      </c>
      <c r="M339" t="s">
        <v>40</v>
      </c>
      <c r="N339" s="3">
        <f>retail_sales[[#This Row],[Profit]]/retail_sales[[#This Row],[Revenue]]</f>
        <v>0.34263708774932522</v>
      </c>
      <c r="O339" t="str">
        <f t="shared" si="5"/>
        <v>Thursday</v>
      </c>
    </row>
    <row r="340" spans="1:15" x14ac:dyDescent="0.3">
      <c r="A340">
        <v>339</v>
      </c>
      <c r="B340" t="s">
        <v>361</v>
      </c>
      <c r="C340" s="1">
        <v>45351</v>
      </c>
      <c r="D340" t="s">
        <v>24</v>
      </c>
      <c r="E340" t="s">
        <v>30</v>
      </c>
      <c r="F340" t="s">
        <v>21</v>
      </c>
      <c r="G340">
        <v>7</v>
      </c>
      <c r="H340">
        <v>145.61000000000001</v>
      </c>
      <c r="I340">
        <v>0.22</v>
      </c>
      <c r="J340">
        <v>795.03</v>
      </c>
      <c r="K340">
        <v>438.62</v>
      </c>
      <c r="L340">
        <v>356.41</v>
      </c>
      <c r="M340" t="s">
        <v>46</v>
      </c>
      <c r="N340" s="3">
        <f>retail_sales[[#This Row],[Profit]]/retail_sales[[#This Row],[Revenue]]</f>
        <v>0.44829754852018167</v>
      </c>
      <c r="O340" t="str">
        <f t="shared" si="5"/>
        <v>Thursday</v>
      </c>
    </row>
    <row r="341" spans="1:15" x14ac:dyDescent="0.3">
      <c r="A341">
        <v>340</v>
      </c>
      <c r="B341" t="s">
        <v>362</v>
      </c>
      <c r="C341" s="1">
        <v>45583</v>
      </c>
      <c r="D341" t="s">
        <v>24</v>
      </c>
      <c r="E341" t="s">
        <v>25</v>
      </c>
      <c r="F341" t="s">
        <v>16</v>
      </c>
      <c r="G341">
        <v>8</v>
      </c>
      <c r="H341">
        <v>283.82</v>
      </c>
      <c r="I341">
        <v>0.12</v>
      </c>
      <c r="J341">
        <v>1998.09</v>
      </c>
      <c r="K341">
        <v>1362.3</v>
      </c>
      <c r="L341">
        <v>635.79</v>
      </c>
      <c r="M341" t="s">
        <v>22</v>
      </c>
      <c r="N341" s="3">
        <f>retail_sales[[#This Row],[Profit]]/retail_sales[[#This Row],[Revenue]]</f>
        <v>0.31819887993033347</v>
      </c>
      <c r="O341" t="str">
        <f t="shared" si="5"/>
        <v>Friday</v>
      </c>
    </row>
    <row r="342" spans="1:15" x14ac:dyDescent="0.3">
      <c r="A342">
        <v>341</v>
      </c>
      <c r="B342" t="s">
        <v>363</v>
      </c>
      <c r="C342" s="1">
        <v>45573</v>
      </c>
      <c r="D342" t="s">
        <v>39</v>
      </c>
      <c r="E342" t="s">
        <v>33</v>
      </c>
      <c r="F342" t="s">
        <v>16</v>
      </c>
      <c r="G342">
        <v>5</v>
      </c>
      <c r="H342">
        <v>16.96</v>
      </c>
      <c r="I342">
        <v>0.15</v>
      </c>
      <c r="J342">
        <v>72.08</v>
      </c>
      <c r="K342">
        <v>43.88</v>
      </c>
      <c r="L342">
        <v>28.2</v>
      </c>
      <c r="M342" t="s">
        <v>40</v>
      </c>
      <c r="N342" s="3">
        <f>retail_sales[[#This Row],[Profit]]/retail_sales[[#This Row],[Revenue]]</f>
        <v>0.39123196448390679</v>
      </c>
      <c r="O342" t="str">
        <f t="shared" si="5"/>
        <v>Tuesday</v>
      </c>
    </row>
    <row r="343" spans="1:15" x14ac:dyDescent="0.3">
      <c r="A343">
        <v>342</v>
      </c>
      <c r="B343" t="s">
        <v>364</v>
      </c>
      <c r="C343" s="1">
        <v>45496</v>
      </c>
      <c r="D343" t="s">
        <v>14</v>
      </c>
      <c r="E343" t="s">
        <v>15</v>
      </c>
      <c r="F343" t="s">
        <v>21</v>
      </c>
      <c r="G343">
        <v>5</v>
      </c>
      <c r="H343">
        <v>488.84</v>
      </c>
      <c r="I343">
        <v>0.2</v>
      </c>
      <c r="J343">
        <v>1955.36</v>
      </c>
      <c r="K343">
        <v>1522.62</v>
      </c>
      <c r="L343">
        <v>432.74</v>
      </c>
      <c r="M343" t="s">
        <v>46</v>
      </c>
      <c r="N343" s="3">
        <f>retail_sales[[#This Row],[Profit]]/retail_sales[[#This Row],[Revenue]]</f>
        <v>0.22130963096309633</v>
      </c>
      <c r="O343" t="str">
        <f t="shared" si="5"/>
        <v>Tuesday</v>
      </c>
    </row>
    <row r="344" spans="1:15" x14ac:dyDescent="0.3">
      <c r="A344">
        <v>343</v>
      </c>
      <c r="B344" t="s">
        <v>365</v>
      </c>
      <c r="C344" s="1">
        <v>45409</v>
      </c>
      <c r="D344" t="s">
        <v>39</v>
      </c>
      <c r="E344" t="s">
        <v>15</v>
      </c>
      <c r="F344" t="s">
        <v>27</v>
      </c>
      <c r="G344">
        <v>4</v>
      </c>
      <c r="H344">
        <v>23.61</v>
      </c>
      <c r="I344">
        <v>0.21</v>
      </c>
      <c r="J344">
        <v>74.61</v>
      </c>
      <c r="K344">
        <v>38.76</v>
      </c>
      <c r="L344">
        <v>35.85</v>
      </c>
      <c r="M344" t="s">
        <v>22</v>
      </c>
      <c r="N344" s="3">
        <f>retail_sales[[#This Row],[Profit]]/retail_sales[[#This Row],[Revenue]]</f>
        <v>0.48049859268194617</v>
      </c>
      <c r="O344" t="str">
        <f t="shared" si="5"/>
        <v>Saturday</v>
      </c>
    </row>
    <row r="345" spans="1:15" x14ac:dyDescent="0.3">
      <c r="A345">
        <v>344</v>
      </c>
      <c r="B345" t="s">
        <v>366</v>
      </c>
      <c r="C345" s="1">
        <v>45626</v>
      </c>
      <c r="D345" t="s">
        <v>24</v>
      </c>
      <c r="E345" t="s">
        <v>33</v>
      </c>
      <c r="F345" t="s">
        <v>16</v>
      </c>
      <c r="G345">
        <v>10</v>
      </c>
      <c r="H345">
        <v>405.57</v>
      </c>
      <c r="I345">
        <v>0.28000000000000003</v>
      </c>
      <c r="J345">
        <v>2920.1</v>
      </c>
      <c r="K345">
        <v>1646.64</v>
      </c>
      <c r="L345">
        <v>1273.46</v>
      </c>
      <c r="M345" t="s">
        <v>17</v>
      </c>
      <c r="N345" s="3">
        <f>retail_sales[[#This Row],[Profit]]/retail_sales[[#This Row],[Revenue]]</f>
        <v>0.43610150337317216</v>
      </c>
      <c r="O345" t="str">
        <f t="shared" si="5"/>
        <v>Saturday</v>
      </c>
    </row>
    <row r="346" spans="1:15" x14ac:dyDescent="0.3">
      <c r="A346">
        <v>345</v>
      </c>
      <c r="B346" t="s">
        <v>334</v>
      </c>
      <c r="C346" s="1">
        <v>45615</v>
      </c>
      <c r="D346" t="s">
        <v>39</v>
      </c>
      <c r="E346" t="s">
        <v>30</v>
      </c>
      <c r="F346" t="s">
        <v>21</v>
      </c>
      <c r="G346">
        <v>1</v>
      </c>
      <c r="H346">
        <v>130.72999999999999</v>
      </c>
      <c r="I346">
        <v>0.01</v>
      </c>
      <c r="J346">
        <v>129.41999999999999</v>
      </c>
      <c r="K346">
        <v>85.87</v>
      </c>
      <c r="L346">
        <v>43.55</v>
      </c>
      <c r="M346" t="s">
        <v>17</v>
      </c>
      <c r="N346" s="3">
        <f>retail_sales[[#This Row],[Profit]]/retail_sales[[#This Row],[Revenue]]</f>
        <v>0.33650131355277391</v>
      </c>
      <c r="O346" t="str">
        <f t="shared" si="5"/>
        <v>Tuesday</v>
      </c>
    </row>
    <row r="347" spans="1:15" x14ac:dyDescent="0.3">
      <c r="A347">
        <v>346</v>
      </c>
      <c r="B347" t="s">
        <v>367</v>
      </c>
      <c r="C347" s="1">
        <v>45335</v>
      </c>
      <c r="D347" t="s">
        <v>39</v>
      </c>
      <c r="E347" t="s">
        <v>33</v>
      </c>
      <c r="F347" t="s">
        <v>21</v>
      </c>
      <c r="G347">
        <v>9</v>
      </c>
      <c r="H347">
        <v>435.08</v>
      </c>
      <c r="I347">
        <v>0.28999999999999998</v>
      </c>
      <c r="J347">
        <v>2780.16</v>
      </c>
      <c r="K347">
        <v>1579.71</v>
      </c>
      <c r="L347">
        <v>1200.45</v>
      </c>
      <c r="M347" t="s">
        <v>22</v>
      </c>
      <c r="N347" s="3">
        <f>retail_sales[[#This Row],[Profit]]/retail_sales[[#This Row],[Revenue]]</f>
        <v>0.43179169544198898</v>
      </c>
      <c r="O347" t="str">
        <f t="shared" si="5"/>
        <v>Tuesday</v>
      </c>
    </row>
    <row r="348" spans="1:15" x14ac:dyDescent="0.3">
      <c r="A348">
        <v>347</v>
      </c>
      <c r="B348" t="s">
        <v>368</v>
      </c>
      <c r="C348" s="1">
        <v>45404</v>
      </c>
      <c r="D348" t="s">
        <v>19</v>
      </c>
      <c r="E348" t="s">
        <v>15</v>
      </c>
      <c r="F348" t="s">
        <v>16</v>
      </c>
      <c r="G348">
        <v>5</v>
      </c>
      <c r="H348">
        <v>408.83</v>
      </c>
      <c r="I348">
        <v>7.0000000000000007E-2</v>
      </c>
      <c r="J348">
        <v>1901.06</v>
      </c>
      <c r="K348">
        <v>954.44</v>
      </c>
      <c r="L348">
        <v>946.62</v>
      </c>
      <c r="M348" t="s">
        <v>40</v>
      </c>
      <c r="N348" s="3">
        <f>retail_sales[[#This Row],[Profit]]/retail_sales[[#This Row],[Revenue]]</f>
        <v>0.49794325271164508</v>
      </c>
      <c r="O348" t="str">
        <f t="shared" si="5"/>
        <v>Monday</v>
      </c>
    </row>
    <row r="349" spans="1:15" x14ac:dyDescent="0.3">
      <c r="A349">
        <v>348</v>
      </c>
      <c r="B349" t="s">
        <v>369</v>
      </c>
      <c r="C349" s="1">
        <v>45310</v>
      </c>
      <c r="D349" t="s">
        <v>39</v>
      </c>
      <c r="E349" t="s">
        <v>15</v>
      </c>
      <c r="F349" t="s">
        <v>16</v>
      </c>
      <c r="G349">
        <v>7</v>
      </c>
      <c r="H349">
        <v>492.71</v>
      </c>
      <c r="I349">
        <v>0.28999999999999998</v>
      </c>
      <c r="J349">
        <v>2448.77</v>
      </c>
      <c r="K349">
        <v>1324.6</v>
      </c>
      <c r="L349">
        <v>1124.17</v>
      </c>
      <c r="M349" t="s">
        <v>17</v>
      </c>
      <c r="N349" s="3">
        <f>retail_sales[[#This Row],[Profit]]/retail_sales[[#This Row],[Revenue]]</f>
        <v>0.45907537253396608</v>
      </c>
      <c r="O349" t="str">
        <f t="shared" si="5"/>
        <v>Friday</v>
      </c>
    </row>
    <row r="350" spans="1:15" x14ac:dyDescent="0.3">
      <c r="A350">
        <v>349</v>
      </c>
      <c r="B350" t="s">
        <v>370</v>
      </c>
      <c r="C350" s="1">
        <v>45384</v>
      </c>
      <c r="D350" t="s">
        <v>14</v>
      </c>
      <c r="E350" t="s">
        <v>25</v>
      </c>
      <c r="F350" t="s">
        <v>21</v>
      </c>
      <c r="G350">
        <v>7</v>
      </c>
      <c r="H350">
        <v>302.49</v>
      </c>
      <c r="I350">
        <v>0.01</v>
      </c>
      <c r="J350">
        <v>2096.2600000000002</v>
      </c>
      <c r="K350">
        <v>1472.76</v>
      </c>
      <c r="L350">
        <v>623.5</v>
      </c>
      <c r="M350" t="s">
        <v>28</v>
      </c>
      <c r="N350" s="3">
        <f>retail_sales[[#This Row],[Profit]]/retail_sales[[#This Row],[Revenue]]</f>
        <v>0.29743447854750837</v>
      </c>
      <c r="O350" t="str">
        <f t="shared" si="5"/>
        <v>Tuesday</v>
      </c>
    </row>
    <row r="351" spans="1:15" x14ac:dyDescent="0.3">
      <c r="A351">
        <v>350</v>
      </c>
      <c r="B351" t="s">
        <v>371</v>
      </c>
      <c r="C351" s="1">
        <v>45492</v>
      </c>
      <c r="D351" t="s">
        <v>14</v>
      </c>
      <c r="E351" t="s">
        <v>25</v>
      </c>
      <c r="F351" t="s">
        <v>27</v>
      </c>
      <c r="G351">
        <v>7</v>
      </c>
      <c r="H351">
        <v>414.3</v>
      </c>
      <c r="I351">
        <v>0.15</v>
      </c>
      <c r="J351">
        <v>2465.09</v>
      </c>
      <c r="K351">
        <v>1817.82</v>
      </c>
      <c r="L351">
        <v>647.27</v>
      </c>
      <c r="M351" t="s">
        <v>28</v>
      </c>
      <c r="N351" s="3">
        <f>retail_sales[[#This Row],[Profit]]/retail_sales[[#This Row],[Revenue]]</f>
        <v>0.26257459159706137</v>
      </c>
      <c r="O351" t="str">
        <f t="shared" si="5"/>
        <v>Friday</v>
      </c>
    </row>
    <row r="352" spans="1:15" x14ac:dyDescent="0.3">
      <c r="A352">
        <v>351</v>
      </c>
      <c r="B352" t="s">
        <v>372</v>
      </c>
      <c r="C352" s="1">
        <v>45579</v>
      </c>
      <c r="D352" t="s">
        <v>24</v>
      </c>
      <c r="E352" t="s">
        <v>15</v>
      </c>
      <c r="F352" t="s">
        <v>16</v>
      </c>
      <c r="G352">
        <v>3</v>
      </c>
      <c r="H352">
        <v>94.12</v>
      </c>
      <c r="I352">
        <v>0.04</v>
      </c>
      <c r="J352">
        <v>271.07</v>
      </c>
      <c r="K352">
        <v>195.69</v>
      </c>
      <c r="L352">
        <v>75.38</v>
      </c>
      <c r="M352" t="s">
        <v>46</v>
      </c>
      <c r="N352" s="3">
        <f>retail_sales[[#This Row],[Profit]]/retail_sales[[#This Row],[Revenue]]</f>
        <v>0.27808315195336997</v>
      </c>
      <c r="O352" t="str">
        <f t="shared" si="5"/>
        <v>Monday</v>
      </c>
    </row>
    <row r="353" spans="1:15" x14ac:dyDescent="0.3">
      <c r="A353">
        <v>352</v>
      </c>
      <c r="B353" t="s">
        <v>373</v>
      </c>
      <c r="C353" s="1">
        <v>45504</v>
      </c>
      <c r="D353" t="s">
        <v>14</v>
      </c>
      <c r="E353" t="s">
        <v>15</v>
      </c>
      <c r="F353" t="s">
        <v>16</v>
      </c>
      <c r="G353">
        <v>2</v>
      </c>
      <c r="H353">
        <v>155.91</v>
      </c>
      <c r="I353">
        <v>0.24</v>
      </c>
      <c r="J353">
        <v>236.98</v>
      </c>
      <c r="K353">
        <v>177.04</v>
      </c>
      <c r="L353">
        <v>59.94</v>
      </c>
      <c r="M353" t="s">
        <v>46</v>
      </c>
      <c r="N353" s="3">
        <f>retail_sales[[#This Row],[Profit]]/retail_sales[[#This Row],[Revenue]]</f>
        <v>0.25293273693982615</v>
      </c>
      <c r="O353" t="str">
        <f t="shared" si="5"/>
        <v>Wednesday</v>
      </c>
    </row>
    <row r="354" spans="1:15" x14ac:dyDescent="0.3">
      <c r="A354">
        <v>353</v>
      </c>
      <c r="B354" t="s">
        <v>374</v>
      </c>
      <c r="C354" s="1">
        <v>45529</v>
      </c>
      <c r="D354" t="s">
        <v>39</v>
      </c>
      <c r="E354" t="s">
        <v>25</v>
      </c>
      <c r="F354" t="s">
        <v>16</v>
      </c>
      <c r="G354">
        <v>1</v>
      </c>
      <c r="H354">
        <v>167.45</v>
      </c>
      <c r="I354">
        <v>0.24</v>
      </c>
      <c r="J354">
        <v>127.26</v>
      </c>
      <c r="K354">
        <v>77.150000000000006</v>
      </c>
      <c r="L354">
        <v>50.11</v>
      </c>
      <c r="M354" t="s">
        <v>46</v>
      </c>
      <c r="N354" s="3">
        <f>retail_sales[[#This Row],[Profit]]/retail_sales[[#This Row],[Revenue]]</f>
        <v>0.39376080465189373</v>
      </c>
      <c r="O354" t="str">
        <f t="shared" si="5"/>
        <v>Sunday</v>
      </c>
    </row>
    <row r="355" spans="1:15" x14ac:dyDescent="0.3">
      <c r="A355">
        <v>354</v>
      </c>
      <c r="B355" t="s">
        <v>375</v>
      </c>
      <c r="C355" s="1">
        <v>45398</v>
      </c>
      <c r="D355" t="s">
        <v>24</v>
      </c>
      <c r="E355" t="s">
        <v>30</v>
      </c>
      <c r="F355" t="s">
        <v>27</v>
      </c>
      <c r="G355">
        <v>3</v>
      </c>
      <c r="H355">
        <v>375.54</v>
      </c>
      <c r="I355">
        <v>0.16</v>
      </c>
      <c r="J355">
        <v>946.36</v>
      </c>
      <c r="K355">
        <v>673.75</v>
      </c>
      <c r="L355">
        <v>272.61</v>
      </c>
      <c r="M355" t="s">
        <v>22</v>
      </c>
      <c r="N355" s="3">
        <f>retail_sales[[#This Row],[Profit]]/retail_sales[[#This Row],[Revenue]]</f>
        <v>0.28806162559702442</v>
      </c>
      <c r="O355" t="str">
        <f t="shared" si="5"/>
        <v>Tuesday</v>
      </c>
    </row>
    <row r="356" spans="1:15" x14ac:dyDescent="0.3">
      <c r="A356">
        <v>355</v>
      </c>
      <c r="B356" t="s">
        <v>376</v>
      </c>
      <c r="C356" s="1">
        <v>45399</v>
      </c>
      <c r="D356" t="s">
        <v>14</v>
      </c>
      <c r="E356" t="s">
        <v>15</v>
      </c>
      <c r="F356" t="s">
        <v>21</v>
      </c>
      <c r="G356">
        <v>2</v>
      </c>
      <c r="H356">
        <v>209.46</v>
      </c>
      <c r="I356">
        <v>0.06</v>
      </c>
      <c r="J356">
        <v>393.78</v>
      </c>
      <c r="K356">
        <v>304.43</v>
      </c>
      <c r="L356">
        <v>89.35</v>
      </c>
      <c r="M356" t="s">
        <v>46</v>
      </c>
      <c r="N356" s="3">
        <f>retail_sales[[#This Row],[Profit]]/retail_sales[[#This Row],[Revenue]]</f>
        <v>0.22690334704657422</v>
      </c>
      <c r="O356" t="str">
        <f t="shared" si="5"/>
        <v>Wednesday</v>
      </c>
    </row>
    <row r="357" spans="1:15" x14ac:dyDescent="0.3">
      <c r="A357">
        <v>356</v>
      </c>
      <c r="B357" t="s">
        <v>377</v>
      </c>
      <c r="C357" s="1">
        <v>45304</v>
      </c>
      <c r="D357" t="s">
        <v>19</v>
      </c>
      <c r="E357" t="s">
        <v>33</v>
      </c>
      <c r="F357" t="s">
        <v>21</v>
      </c>
      <c r="G357">
        <v>1</v>
      </c>
      <c r="H357">
        <v>101.71</v>
      </c>
      <c r="I357">
        <v>0.13</v>
      </c>
      <c r="J357">
        <v>88.49</v>
      </c>
      <c r="K357">
        <v>62.59</v>
      </c>
      <c r="L357">
        <v>25.9</v>
      </c>
      <c r="M357" t="s">
        <v>17</v>
      </c>
      <c r="N357" s="3">
        <f>retail_sales[[#This Row],[Profit]]/retail_sales[[#This Row],[Revenue]]</f>
        <v>0.29268843937168043</v>
      </c>
      <c r="O357" t="str">
        <f t="shared" si="5"/>
        <v>Saturday</v>
      </c>
    </row>
    <row r="358" spans="1:15" x14ac:dyDescent="0.3">
      <c r="A358">
        <v>357</v>
      </c>
      <c r="B358" t="s">
        <v>378</v>
      </c>
      <c r="C358" s="1">
        <v>45588</v>
      </c>
      <c r="D358" t="s">
        <v>14</v>
      </c>
      <c r="E358" t="s">
        <v>20</v>
      </c>
      <c r="F358" t="s">
        <v>21</v>
      </c>
      <c r="G358">
        <v>10</v>
      </c>
      <c r="H358">
        <v>423.28</v>
      </c>
      <c r="I358">
        <v>0.27</v>
      </c>
      <c r="J358">
        <v>3089.94</v>
      </c>
      <c r="K358">
        <v>1962.96</v>
      </c>
      <c r="L358">
        <v>1126.98</v>
      </c>
      <c r="M358" t="s">
        <v>46</v>
      </c>
      <c r="N358" s="3">
        <f>retail_sales[[#This Row],[Profit]]/retail_sales[[#This Row],[Revenue]]</f>
        <v>0.36472552865104174</v>
      </c>
      <c r="O358" t="str">
        <f t="shared" si="5"/>
        <v>Wednesday</v>
      </c>
    </row>
    <row r="359" spans="1:15" x14ac:dyDescent="0.3">
      <c r="A359">
        <v>358</v>
      </c>
      <c r="B359" t="s">
        <v>379</v>
      </c>
      <c r="C359" s="1">
        <v>45434</v>
      </c>
      <c r="D359" t="s">
        <v>39</v>
      </c>
      <c r="E359" t="s">
        <v>30</v>
      </c>
      <c r="F359" t="s">
        <v>27</v>
      </c>
      <c r="G359">
        <v>5</v>
      </c>
      <c r="H359">
        <v>438.8</v>
      </c>
      <c r="I359">
        <v>0.18</v>
      </c>
      <c r="J359">
        <v>1799.08</v>
      </c>
      <c r="K359">
        <v>1348.23</v>
      </c>
      <c r="L359">
        <v>450.85</v>
      </c>
      <c r="M359" t="s">
        <v>17</v>
      </c>
      <c r="N359" s="3">
        <f>retail_sales[[#This Row],[Profit]]/retail_sales[[#This Row],[Revenue]]</f>
        <v>0.25060030682348761</v>
      </c>
      <c r="O359" t="str">
        <f t="shared" si="5"/>
        <v>Wednesday</v>
      </c>
    </row>
    <row r="360" spans="1:15" x14ac:dyDescent="0.3">
      <c r="A360">
        <v>359</v>
      </c>
      <c r="B360" t="s">
        <v>380</v>
      </c>
      <c r="C360" s="1">
        <v>45355</v>
      </c>
      <c r="D360" t="s">
        <v>14</v>
      </c>
      <c r="E360" t="s">
        <v>25</v>
      </c>
      <c r="F360" t="s">
        <v>27</v>
      </c>
      <c r="G360">
        <v>6</v>
      </c>
      <c r="H360">
        <v>135.77000000000001</v>
      </c>
      <c r="I360">
        <v>0.23</v>
      </c>
      <c r="J360">
        <v>627.26</v>
      </c>
      <c r="K360">
        <v>333.76</v>
      </c>
      <c r="L360">
        <v>293.5</v>
      </c>
      <c r="M360" t="s">
        <v>28</v>
      </c>
      <c r="N360" s="3">
        <f>retail_sales[[#This Row],[Profit]]/retail_sales[[#This Row],[Revenue]]</f>
        <v>0.46790804451104806</v>
      </c>
      <c r="O360" t="str">
        <f t="shared" si="5"/>
        <v>Monday</v>
      </c>
    </row>
    <row r="361" spans="1:15" x14ac:dyDescent="0.3">
      <c r="A361">
        <v>360</v>
      </c>
      <c r="B361" t="s">
        <v>55</v>
      </c>
      <c r="C361" s="1">
        <v>45432</v>
      </c>
      <c r="D361" t="s">
        <v>19</v>
      </c>
      <c r="E361" t="s">
        <v>20</v>
      </c>
      <c r="F361" t="s">
        <v>16</v>
      </c>
      <c r="G361">
        <v>1</v>
      </c>
      <c r="H361">
        <v>492.5</v>
      </c>
      <c r="I361">
        <v>0.19</v>
      </c>
      <c r="J361">
        <v>398.93</v>
      </c>
      <c r="K361">
        <v>240.1</v>
      </c>
      <c r="L361">
        <v>158.83000000000001</v>
      </c>
      <c r="M361" t="s">
        <v>46</v>
      </c>
      <c r="N361" s="3">
        <f>retail_sales[[#This Row],[Profit]]/retail_sales[[#This Row],[Revenue]]</f>
        <v>0.39814002456571329</v>
      </c>
      <c r="O361" t="str">
        <f t="shared" si="5"/>
        <v>Monday</v>
      </c>
    </row>
    <row r="362" spans="1:15" x14ac:dyDescent="0.3">
      <c r="A362">
        <v>361</v>
      </c>
      <c r="B362" t="s">
        <v>381</v>
      </c>
      <c r="C362" s="1">
        <v>45480</v>
      </c>
      <c r="D362" t="s">
        <v>19</v>
      </c>
      <c r="E362" t="s">
        <v>25</v>
      </c>
      <c r="F362" t="s">
        <v>21</v>
      </c>
      <c r="G362">
        <v>4</v>
      </c>
      <c r="H362">
        <v>179.44</v>
      </c>
      <c r="I362">
        <v>0.17</v>
      </c>
      <c r="J362">
        <v>595.74</v>
      </c>
      <c r="K362">
        <v>475.49</v>
      </c>
      <c r="L362">
        <v>120.25</v>
      </c>
      <c r="M362" t="s">
        <v>22</v>
      </c>
      <c r="N362" s="3">
        <f>retail_sales[[#This Row],[Profit]]/retail_sales[[#This Row],[Revenue]]</f>
        <v>0.20184980024843052</v>
      </c>
      <c r="O362" t="str">
        <f t="shared" si="5"/>
        <v>Sunday</v>
      </c>
    </row>
    <row r="363" spans="1:15" x14ac:dyDescent="0.3">
      <c r="A363">
        <v>362</v>
      </c>
      <c r="B363" t="s">
        <v>382</v>
      </c>
      <c r="C363" s="1">
        <v>45502</v>
      </c>
      <c r="D363" t="s">
        <v>24</v>
      </c>
      <c r="E363" t="s">
        <v>30</v>
      </c>
      <c r="F363" t="s">
        <v>16</v>
      </c>
      <c r="G363">
        <v>2</v>
      </c>
      <c r="H363">
        <v>343.92</v>
      </c>
      <c r="I363">
        <v>0.17</v>
      </c>
      <c r="J363">
        <v>570.91</v>
      </c>
      <c r="K363">
        <v>423.8</v>
      </c>
      <c r="L363">
        <v>147.11000000000001</v>
      </c>
      <c r="M363" t="s">
        <v>40</v>
      </c>
      <c r="N363" s="3">
        <f>retail_sales[[#This Row],[Profit]]/retail_sales[[#This Row],[Revenue]]</f>
        <v>0.2576763412797114</v>
      </c>
      <c r="O363" t="str">
        <f t="shared" si="5"/>
        <v>Monday</v>
      </c>
    </row>
    <row r="364" spans="1:15" x14ac:dyDescent="0.3">
      <c r="A364">
        <v>363</v>
      </c>
      <c r="B364" t="s">
        <v>383</v>
      </c>
      <c r="C364" s="1">
        <v>45489</v>
      </c>
      <c r="D364" t="s">
        <v>24</v>
      </c>
      <c r="E364" t="s">
        <v>33</v>
      </c>
      <c r="F364" t="s">
        <v>16</v>
      </c>
      <c r="G364">
        <v>9</v>
      </c>
      <c r="H364">
        <v>172.52</v>
      </c>
      <c r="I364">
        <v>0.16</v>
      </c>
      <c r="J364">
        <v>1304.25</v>
      </c>
      <c r="K364">
        <v>856.41</v>
      </c>
      <c r="L364">
        <v>447.84</v>
      </c>
      <c r="M364" t="s">
        <v>46</v>
      </c>
      <c r="N364" s="3">
        <f>retail_sales[[#This Row],[Profit]]/retail_sales[[#This Row],[Revenue]]</f>
        <v>0.34336975273145481</v>
      </c>
      <c r="O364" t="str">
        <f t="shared" si="5"/>
        <v>Tuesday</v>
      </c>
    </row>
    <row r="365" spans="1:15" x14ac:dyDescent="0.3">
      <c r="A365">
        <v>364</v>
      </c>
      <c r="B365" t="s">
        <v>384</v>
      </c>
      <c r="C365" s="1">
        <v>45609</v>
      </c>
      <c r="D365" t="s">
        <v>19</v>
      </c>
      <c r="E365" t="s">
        <v>25</v>
      </c>
      <c r="F365" t="s">
        <v>27</v>
      </c>
      <c r="G365">
        <v>7</v>
      </c>
      <c r="H365">
        <v>83.67</v>
      </c>
      <c r="I365">
        <v>0.13</v>
      </c>
      <c r="J365">
        <v>509.55</v>
      </c>
      <c r="K365">
        <v>323.38</v>
      </c>
      <c r="L365">
        <v>186.17</v>
      </c>
      <c r="M365" t="s">
        <v>40</v>
      </c>
      <c r="N365" s="3">
        <f>retail_sales[[#This Row],[Profit]]/retail_sales[[#This Row],[Revenue]]</f>
        <v>0.36536159356294767</v>
      </c>
      <c r="O365" t="str">
        <f t="shared" si="5"/>
        <v>Wednesday</v>
      </c>
    </row>
    <row r="366" spans="1:15" x14ac:dyDescent="0.3">
      <c r="A366">
        <v>365</v>
      </c>
      <c r="B366" t="s">
        <v>385</v>
      </c>
      <c r="C366" s="1">
        <v>45374</v>
      </c>
      <c r="D366" t="s">
        <v>24</v>
      </c>
      <c r="E366" t="s">
        <v>15</v>
      </c>
      <c r="F366" t="s">
        <v>27</v>
      </c>
      <c r="G366">
        <v>1</v>
      </c>
      <c r="H366">
        <v>217.67</v>
      </c>
      <c r="I366">
        <v>0.27</v>
      </c>
      <c r="J366">
        <v>158.9</v>
      </c>
      <c r="K366">
        <v>101.31</v>
      </c>
      <c r="L366">
        <v>57.59</v>
      </c>
      <c r="M366" t="s">
        <v>40</v>
      </c>
      <c r="N366" s="3">
        <f>retail_sales[[#This Row],[Profit]]/retail_sales[[#This Row],[Revenue]]</f>
        <v>0.36242920075519197</v>
      </c>
      <c r="O366" t="str">
        <f t="shared" si="5"/>
        <v>Saturday</v>
      </c>
    </row>
    <row r="367" spans="1:15" x14ac:dyDescent="0.3">
      <c r="A367">
        <v>366</v>
      </c>
      <c r="B367" t="s">
        <v>386</v>
      </c>
      <c r="C367" s="1">
        <v>45595</v>
      </c>
      <c r="D367" t="s">
        <v>14</v>
      </c>
      <c r="E367" t="s">
        <v>30</v>
      </c>
      <c r="F367" t="s">
        <v>16</v>
      </c>
      <c r="G367">
        <v>8</v>
      </c>
      <c r="H367">
        <v>17.3</v>
      </c>
      <c r="I367">
        <v>0.2</v>
      </c>
      <c r="J367">
        <v>110.72</v>
      </c>
      <c r="K367">
        <v>67.83</v>
      </c>
      <c r="L367">
        <v>42.89</v>
      </c>
      <c r="M367" t="s">
        <v>22</v>
      </c>
      <c r="N367" s="3">
        <f>retail_sales[[#This Row],[Profit]]/retail_sales[[#This Row],[Revenue]]</f>
        <v>0.38737355491329478</v>
      </c>
      <c r="O367" t="str">
        <f t="shared" si="5"/>
        <v>Wednesday</v>
      </c>
    </row>
    <row r="368" spans="1:15" x14ac:dyDescent="0.3">
      <c r="A368">
        <v>367</v>
      </c>
      <c r="B368" t="s">
        <v>387</v>
      </c>
      <c r="C368" s="1">
        <v>45409</v>
      </c>
      <c r="D368" t="s">
        <v>39</v>
      </c>
      <c r="E368" t="s">
        <v>15</v>
      </c>
      <c r="F368" t="s">
        <v>21</v>
      </c>
      <c r="G368">
        <v>10</v>
      </c>
      <c r="H368">
        <v>432.89</v>
      </c>
      <c r="I368">
        <v>0.25</v>
      </c>
      <c r="J368">
        <v>3246.67</v>
      </c>
      <c r="K368">
        <v>2176.1999999999998</v>
      </c>
      <c r="L368">
        <v>1070.47</v>
      </c>
      <c r="M368" t="s">
        <v>46</v>
      </c>
      <c r="N368" s="3">
        <f>retail_sales[[#This Row],[Profit]]/retail_sales[[#This Row],[Revenue]]</f>
        <v>0.32971321384680302</v>
      </c>
      <c r="O368" t="str">
        <f t="shared" si="5"/>
        <v>Saturday</v>
      </c>
    </row>
    <row r="369" spans="1:15" x14ac:dyDescent="0.3">
      <c r="A369">
        <v>368</v>
      </c>
      <c r="B369" t="s">
        <v>388</v>
      </c>
      <c r="C369" s="1">
        <v>45517</v>
      </c>
      <c r="D369" t="s">
        <v>19</v>
      </c>
      <c r="E369" t="s">
        <v>25</v>
      </c>
      <c r="F369" t="s">
        <v>21</v>
      </c>
      <c r="G369">
        <v>10</v>
      </c>
      <c r="H369">
        <v>136.54</v>
      </c>
      <c r="I369">
        <v>0.28000000000000003</v>
      </c>
      <c r="J369">
        <v>983.09</v>
      </c>
      <c r="K369">
        <v>534.9</v>
      </c>
      <c r="L369">
        <v>448.19</v>
      </c>
      <c r="M369" t="s">
        <v>28</v>
      </c>
      <c r="N369" s="3">
        <f>retail_sales[[#This Row],[Profit]]/retail_sales[[#This Row],[Revenue]]</f>
        <v>0.45589925642616647</v>
      </c>
      <c r="O369" t="str">
        <f t="shared" si="5"/>
        <v>Tuesday</v>
      </c>
    </row>
    <row r="370" spans="1:15" x14ac:dyDescent="0.3">
      <c r="A370">
        <v>369</v>
      </c>
      <c r="B370" t="s">
        <v>389</v>
      </c>
      <c r="C370" s="1">
        <v>45604</v>
      </c>
      <c r="D370" t="s">
        <v>19</v>
      </c>
      <c r="E370" t="s">
        <v>15</v>
      </c>
      <c r="F370" t="s">
        <v>16</v>
      </c>
      <c r="G370">
        <v>1</v>
      </c>
      <c r="H370">
        <v>496.15</v>
      </c>
      <c r="I370">
        <v>0.12</v>
      </c>
      <c r="J370">
        <v>436.61</v>
      </c>
      <c r="K370">
        <v>346.53</v>
      </c>
      <c r="L370">
        <v>90.08</v>
      </c>
      <c r="M370" t="s">
        <v>17</v>
      </c>
      <c r="N370" s="3">
        <f>retail_sales[[#This Row],[Profit]]/retail_sales[[#This Row],[Revenue]]</f>
        <v>0.20631685027828037</v>
      </c>
      <c r="O370" t="str">
        <f t="shared" si="5"/>
        <v>Friday</v>
      </c>
    </row>
    <row r="371" spans="1:15" x14ac:dyDescent="0.3">
      <c r="A371">
        <v>370</v>
      </c>
      <c r="B371" t="s">
        <v>390</v>
      </c>
      <c r="C371" s="1">
        <v>45481</v>
      </c>
      <c r="D371" t="s">
        <v>24</v>
      </c>
      <c r="E371" t="s">
        <v>25</v>
      </c>
      <c r="F371" t="s">
        <v>16</v>
      </c>
      <c r="G371">
        <v>1</v>
      </c>
      <c r="H371">
        <v>485.49</v>
      </c>
      <c r="I371">
        <v>0.12</v>
      </c>
      <c r="J371">
        <v>427.23</v>
      </c>
      <c r="K371">
        <v>241.16</v>
      </c>
      <c r="L371">
        <v>186.07</v>
      </c>
      <c r="M371" t="s">
        <v>28</v>
      </c>
      <c r="N371" s="3">
        <f>retail_sales[[#This Row],[Profit]]/retail_sales[[#This Row],[Revenue]]</f>
        <v>0.43552653137654185</v>
      </c>
      <c r="O371" t="str">
        <f t="shared" si="5"/>
        <v>Monday</v>
      </c>
    </row>
    <row r="372" spans="1:15" x14ac:dyDescent="0.3">
      <c r="A372">
        <v>371</v>
      </c>
      <c r="B372" t="s">
        <v>391</v>
      </c>
      <c r="C372" s="1">
        <v>45464</v>
      </c>
      <c r="D372" t="s">
        <v>39</v>
      </c>
      <c r="E372" t="s">
        <v>25</v>
      </c>
      <c r="F372" t="s">
        <v>27</v>
      </c>
      <c r="G372">
        <v>1</v>
      </c>
      <c r="H372">
        <v>295.54000000000002</v>
      </c>
      <c r="I372">
        <v>0.16</v>
      </c>
      <c r="J372">
        <v>248.25</v>
      </c>
      <c r="K372">
        <v>177.65</v>
      </c>
      <c r="L372">
        <v>70.599999999999994</v>
      </c>
      <c r="M372" t="s">
        <v>46</v>
      </c>
      <c r="N372" s="3">
        <f>retail_sales[[#This Row],[Profit]]/retail_sales[[#This Row],[Revenue]]</f>
        <v>0.28439073514602214</v>
      </c>
      <c r="O372" t="str">
        <f t="shared" si="5"/>
        <v>Friday</v>
      </c>
    </row>
    <row r="373" spans="1:15" x14ac:dyDescent="0.3">
      <c r="A373">
        <v>372</v>
      </c>
      <c r="B373" t="s">
        <v>392</v>
      </c>
      <c r="C373" s="1">
        <v>45439</v>
      </c>
      <c r="D373" t="s">
        <v>19</v>
      </c>
      <c r="E373" t="s">
        <v>15</v>
      </c>
      <c r="F373" t="s">
        <v>27</v>
      </c>
      <c r="G373">
        <v>1</v>
      </c>
      <c r="H373">
        <v>31.57</v>
      </c>
      <c r="I373">
        <v>0.03</v>
      </c>
      <c r="J373">
        <v>30.62</v>
      </c>
      <c r="K373">
        <v>24.06</v>
      </c>
      <c r="L373">
        <v>6.56</v>
      </c>
      <c r="M373" t="s">
        <v>17</v>
      </c>
      <c r="N373" s="3">
        <f>retail_sales[[#This Row],[Profit]]/retail_sales[[#This Row],[Revenue]]</f>
        <v>0.21423905943827562</v>
      </c>
      <c r="O373" t="str">
        <f t="shared" si="5"/>
        <v>Monday</v>
      </c>
    </row>
    <row r="374" spans="1:15" x14ac:dyDescent="0.3">
      <c r="A374">
        <v>373</v>
      </c>
      <c r="B374" t="s">
        <v>393</v>
      </c>
      <c r="C374" s="1">
        <v>45637</v>
      </c>
      <c r="D374" t="s">
        <v>24</v>
      </c>
      <c r="E374" t="s">
        <v>33</v>
      </c>
      <c r="F374" t="s">
        <v>27</v>
      </c>
      <c r="G374">
        <v>3</v>
      </c>
      <c r="H374">
        <v>310.66000000000003</v>
      </c>
      <c r="I374">
        <v>7.0000000000000007E-2</v>
      </c>
      <c r="J374">
        <v>866.74</v>
      </c>
      <c r="K374">
        <v>537.66999999999996</v>
      </c>
      <c r="L374">
        <v>329.07</v>
      </c>
      <c r="M374" t="s">
        <v>40</v>
      </c>
      <c r="N374" s="3">
        <f>retail_sales[[#This Row],[Profit]]/retail_sales[[#This Row],[Revenue]]</f>
        <v>0.37966402842836372</v>
      </c>
      <c r="O374" t="str">
        <f t="shared" si="5"/>
        <v>Wednesday</v>
      </c>
    </row>
    <row r="375" spans="1:15" x14ac:dyDescent="0.3">
      <c r="A375">
        <v>374</v>
      </c>
      <c r="B375" t="s">
        <v>394</v>
      </c>
      <c r="C375" s="1">
        <v>45362</v>
      </c>
      <c r="D375" t="s">
        <v>24</v>
      </c>
      <c r="E375" t="s">
        <v>25</v>
      </c>
      <c r="F375" t="s">
        <v>16</v>
      </c>
      <c r="G375">
        <v>4</v>
      </c>
      <c r="H375">
        <v>78.27</v>
      </c>
      <c r="I375">
        <v>0.21</v>
      </c>
      <c r="J375">
        <v>247.33</v>
      </c>
      <c r="K375">
        <v>171.35</v>
      </c>
      <c r="L375">
        <v>75.98</v>
      </c>
      <c r="M375" t="s">
        <v>28</v>
      </c>
      <c r="N375" s="3">
        <f>retail_sales[[#This Row],[Profit]]/retail_sales[[#This Row],[Revenue]]</f>
        <v>0.30720090567258318</v>
      </c>
      <c r="O375" t="str">
        <f t="shared" si="5"/>
        <v>Monday</v>
      </c>
    </row>
    <row r="376" spans="1:15" x14ac:dyDescent="0.3">
      <c r="A376">
        <v>375</v>
      </c>
      <c r="B376" t="s">
        <v>395</v>
      </c>
      <c r="C376" s="1">
        <v>45585</v>
      </c>
      <c r="D376" t="s">
        <v>19</v>
      </c>
      <c r="E376" t="s">
        <v>30</v>
      </c>
      <c r="F376" t="s">
        <v>21</v>
      </c>
      <c r="G376">
        <v>7</v>
      </c>
      <c r="H376">
        <v>477.26</v>
      </c>
      <c r="I376">
        <v>0.05</v>
      </c>
      <c r="J376">
        <v>3173.78</v>
      </c>
      <c r="K376">
        <v>2064.61</v>
      </c>
      <c r="L376">
        <v>1109.17</v>
      </c>
      <c r="M376" t="s">
        <v>17</v>
      </c>
      <c r="N376" s="3">
        <f>retail_sales[[#This Row],[Profit]]/retail_sales[[#This Row],[Revenue]]</f>
        <v>0.34947916994876771</v>
      </c>
      <c r="O376" t="str">
        <f t="shared" si="5"/>
        <v>Sunday</v>
      </c>
    </row>
    <row r="377" spans="1:15" x14ac:dyDescent="0.3">
      <c r="A377">
        <v>376</v>
      </c>
      <c r="B377" t="s">
        <v>396</v>
      </c>
      <c r="C377" s="1">
        <v>45382</v>
      </c>
      <c r="D377" t="s">
        <v>24</v>
      </c>
      <c r="E377" t="s">
        <v>25</v>
      </c>
      <c r="F377" t="s">
        <v>27</v>
      </c>
      <c r="G377">
        <v>6</v>
      </c>
      <c r="H377">
        <v>499.86</v>
      </c>
      <c r="I377">
        <v>0.19</v>
      </c>
      <c r="J377">
        <v>2429.3200000000002</v>
      </c>
      <c r="K377">
        <v>1718.51</v>
      </c>
      <c r="L377">
        <v>710.81</v>
      </c>
      <c r="M377" t="s">
        <v>46</v>
      </c>
      <c r="N377" s="3">
        <f>retail_sales[[#This Row],[Profit]]/retail_sales[[#This Row],[Revenue]]</f>
        <v>0.29259628208716837</v>
      </c>
      <c r="O377" t="str">
        <f t="shared" si="5"/>
        <v>Sunday</v>
      </c>
    </row>
    <row r="378" spans="1:15" x14ac:dyDescent="0.3">
      <c r="A378">
        <v>377</v>
      </c>
      <c r="B378" t="s">
        <v>397</v>
      </c>
      <c r="C378" s="1">
        <v>45557</v>
      </c>
      <c r="D378" t="s">
        <v>24</v>
      </c>
      <c r="E378" t="s">
        <v>33</v>
      </c>
      <c r="F378" t="s">
        <v>27</v>
      </c>
      <c r="G378">
        <v>8</v>
      </c>
      <c r="H378">
        <v>300.48</v>
      </c>
      <c r="I378">
        <v>0.13</v>
      </c>
      <c r="J378">
        <v>2091.34</v>
      </c>
      <c r="K378">
        <v>1105.3499999999999</v>
      </c>
      <c r="L378">
        <v>985.99</v>
      </c>
      <c r="M378" t="s">
        <v>17</v>
      </c>
      <c r="N378" s="3">
        <f>retail_sales[[#This Row],[Profit]]/retail_sales[[#This Row],[Revenue]]</f>
        <v>0.47146327235169794</v>
      </c>
      <c r="O378" t="str">
        <f t="shared" si="5"/>
        <v>Sunday</v>
      </c>
    </row>
    <row r="379" spans="1:15" x14ac:dyDescent="0.3">
      <c r="A379">
        <v>378</v>
      </c>
      <c r="B379" t="s">
        <v>398</v>
      </c>
      <c r="C379" s="1">
        <v>45458</v>
      </c>
      <c r="D379" t="s">
        <v>19</v>
      </c>
      <c r="E379" t="s">
        <v>15</v>
      </c>
      <c r="F379" t="s">
        <v>27</v>
      </c>
      <c r="G379">
        <v>10</v>
      </c>
      <c r="H379">
        <v>474.1</v>
      </c>
      <c r="I379">
        <v>0.1</v>
      </c>
      <c r="J379">
        <v>4266.8999999999996</v>
      </c>
      <c r="K379">
        <v>3188.15</v>
      </c>
      <c r="L379">
        <v>1078.75</v>
      </c>
      <c r="M379" t="s">
        <v>17</v>
      </c>
      <c r="N379" s="3">
        <f>retail_sales[[#This Row],[Profit]]/retail_sales[[#This Row],[Revenue]]</f>
        <v>0.25281820525440019</v>
      </c>
      <c r="O379" t="str">
        <f t="shared" si="5"/>
        <v>Saturday</v>
      </c>
    </row>
    <row r="380" spans="1:15" x14ac:dyDescent="0.3">
      <c r="A380">
        <v>379</v>
      </c>
      <c r="B380" t="s">
        <v>399</v>
      </c>
      <c r="C380" s="1">
        <v>45322</v>
      </c>
      <c r="D380" t="s">
        <v>39</v>
      </c>
      <c r="E380" t="s">
        <v>15</v>
      </c>
      <c r="F380" t="s">
        <v>27</v>
      </c>
      <c r="G380">
        <v>2</v>
      </c>
      <c r="H380">
        <v>32.28</v>
      </c>
      <c r="I380">
        <v>0.18</v>
      </c>
      <c r="J380">
        <v>52.94</v>
      </c>
      <c r="K380">
        <v>33.619999999999997</v>
      </c>
      <c r="L380">
        <v>19.32</v>
      </c>
      <c r="M380" t="s">
        <v>22</v>
      </c>
      <c r="N380" s="3">
        <f>retail_sales[[#This Row],[Profit]]/retail_sales[[#This Row],[Revenue]]</f>
        <v>0.364941443143181</v>
      </c>
      <c r="O380" t="str">
        <f t="shared" si="5"/>
        <v>Wednesday</v>
      </c>
    </row>
    <row r="381" spans="1:15" x14ac:dyDescent="0.3">
      <c r="A381">
        <v>380</v>
      </c>
      <c r="B381" t="s">
        <v>400</v>
      </c>
      <c r="C381" s="1">
        <v>45647</v>
      </c>
      <c r="D381" t="s">
        <v>19</v>
      </c>
      <c r="E381" t="s">
        <v>33</v>
      </c>
      <c r="F381" t="s">
        <v>27</v>
      </c>
      <c r="G381">
        <v>4</v>
      </c>
      <c r="H381">
        <v>231.58</v>
      </c>
      <c r="I381">
        <v>0.05</v>
      </c>
      <c r="J381">
        <v>880</v>
      </c>
      <c r="K381">
        <v>699.34</v>
      </c>
      <c r="L381">
        <v>180.66</v>
      </c>
      <c r="M381" t="s">
        <v>17</v>
      </c>
      <c r="N381" s="3">
        <f>retail_sales[[#This Row],[Profit]]/retail_sales[[#This Row],[Revenue]]</f>
        <v>0.20529545454545453</v>
      </c>
      <c r="O381" t="str">
        <f t="shared" si="5"/>
        <v>Saturday</v>
      </c>
    </row>
    <row r="382" spans="1:15" x14ac:dyDescent="0.3">
      <c r="A382">
        <v>381</v>
      </c>
      <c r="B382" t="s">
        <v>401</v>
      </c>
      <c r="C382" s="1">
        <v>45573</v>
      </c>
      <c r="D382" t="s">
        <v>14</v>
      </c>
      <c r="E382" t="s">
        <v>33</v>
      </c>
      <c r="F382" t="s">
        <v>27</v>
      </c>
      <c r="G382">
        <v>5</v>
      </c>
      <c r="H382">
        <v>184.79</v>
      </c>
      <c r="I382">
        <v>0.28999999999999998</v>
      </c>
      <c r="J382">
        <v>656</v>
      </c>
      <c r="K382">
        <v>333.49</v>
      </c>
      <c r="L382">
        <v>322.51</v>
      </c>
      <c r="M382" t="s">
        <v>46</v>
      </c>
      <c r="N382" s="3">
        <f>retail_sales[[#This Row],[Profit]]/retail_sales[[#This Row],[Revenue]]</f>
        <v>0.49163109756097562</v>
      </c>
      <c r="O382" t="str">
        <f t="shared" si="5"/>
        <v>Tuesday</v>
      </c>
    </row>
    <row r="383" spans="1:15" x14ac:dyDescent="0.3">
      <c r="A383">
        <v>382</v>
      </c>
      <c r="B383" t="s">
        <v>402</v>
      </c>
      <c r="C383" s="1">
        <v>45522</v>
      </c>
      <c r="D383" t="s">
        <v>39</v>
      </c>
      <c r="E383" t="s">
        <v>25</v>
      </c>
      <c r="F383" t="s">
        <v>16</v>
      </c>
      <c r="G383">
        <v>7</v>
      </c>
      <c r="H383">
        <v>426.43</v>
      </c>
      <c r="I383">
        <v>0.28000000000000003</v>
      </c>
      <c r="J383">
        <v>2149.21</v>
      </c>
      <c r="K383">
        <v>1339.36</v>
      </c>
      <c r="L383">
        <v>809.85</v>
      </c>
      <c r="M383" t="s">
        <v>46</v>
      </c>
      <c r="N383" s="3">
        <f>retail_sales[[#This Row],[Profit]]/retail_sales[[#This Row],[Revenue]]</f>
        <v>0.37681287542864589</v>
      </c>
      <c r="O383" t="str">
        <f t="shared" si="5"/>
        <v>Sunday</v>
      </c>
    </row>
    <row r="384" spans="1:15" x14ac:dyDescent="0.3">
      <c r="A384">
        <v>383</v>
      </c>
      <c r="B384" t="s">
        <v>403</v>
      </c>
      <c r="C384" s="1">
        <v>45528</v>
      </c>
      <c r="D384" t="s">
        <v>14</v>
      </c>
      <c r="E384" t="s">
        <v>20</v>
      </c>
      <c r="F384" t="s">
        <v>21</v>
      </c>
      <c r="G384">
        <v>8</v>
      </c>
      <c r="H384">
        <v>277.58999999999997</v>
      </c>
      <c r="I384">
        <v>0.04</v>
      </c>
      <c r="J384">
        <v>2131.89</v>
      </c>
      <c r="K384">
        <v>1704.04</v>
      </c>
      <c r="L384">
        <v>427.85</v>
      </c>
      <c r="M384" t="s">
        <v>40</v>
      </c>
      <c r="N384" s="3">
        <f>retail_sales[[#This Row],[Profit]]/retail_sales[[#This Row],[Revenue]]</f>
        <v>0.20069046714417726</v>
      </c>
      <c r="O384" t="str">
        <f t="shared" si="5"/>
        <v>Saturday</v>
      </c>
    </row>
    <row r="385" spans="1:15" x14ac:dyDescent="0.3">
      <c r="A385">
        <v>384</v>
      </c>
      <c r="B385" t="s">
        <v>404</v>
      </c>
      <c r="C385" s="1">
        <v>45594</v>
      </c>
      <c r="D385" t="s">
        <v>24</v>
      </c>
      <c r="E385" t="s">
        <v>33</v>
      </c>
      <c r="F385" t="s">
        <v>16</v>
      </c>
      <c r="G385">
        <v>7</v>
      </c>
      <c r="H385">
        <v>41.62</v>
      </c>
      <c r="I385">
        <v>7.0000000000000007E-2</v>
      </c>
      <c r="J385">
        <v>270.95</v>
      </c>
      <c r="K385">
        <v>198.87</v>
      </c>
      <c r="L385">
        <v>72.08</v>
      </c>
      <c r="M385" t="s">
        <v>46</v>
      </c>
      <c r="N385" s="3">
        <f>retail_sales[[#This Row],[Profit]]/retail_sales[[#This Row],[Revenue]]</f>
        <v>0.26602694224026574</v>
      </c>
      <c r="O385" t="str">
        <f t="shared" si="5"/>
        <v>Tuesday</v>
      </c>
    </row>
    <row r="386" spans="1:15" x14ac:dyDescent="0.3">
      <c r="A386">
        <v>385</v>
      </c>
      <c r="B386" t="s">
        <v>405</v>
      </c>
      <c r="C386" s="1">
        <v>45368</v>
      </c>
      <c r="D386" t="s">
        <v>24</v>
      </c>
      <c r="E386" t="s">
        <v>20</v>
      </c>
      <c r="F386" t="s">
        <v>21</v>
      </c>
      <c r="G386">
        <v>5</v>
      </c>
      <c r="H386">
        <v>278.83</v>
      </c>
      <c r="I386">
        <v>0.1</v>
      </c>
      <c r="J386">
        <v>1254.73</v>
      </c>
      <c r="K386">
        <v>766.56</v>
      </c>
      <c r="L386">
        <v>488.17</v>
      </c>
      <c r="M386" t="s">
        <v>28</v>
      </c>
      <c r="N386" s="3">
        <f>retail_sales[[#This Row],[Profit]]/retail_sales[[#This Row],[Revenue]]</f>
        <v>0.38906378264646579</v>
      </c>
      <c r="O386" t="str">
        <f t="shared" ref="O386:O449" si="6">TEXT(C386, "dddd")</f>
        <v>Sunday</v>
      </c>
    </row>
    <row r="387" spans="1:15" x14ac:dyDescent="0.3">
      <c r="A387">
        <v>386</v>
      </c>
      <c r="B387" t="s">
        <v>406</v>
      </c>
      <c r="C387" s="1">
        <v>45595</v>
      </c>
      <c r="D387" t="s">
        <v>24</v>
      </c>
      <c r="E387" t="s">
        <v>15</v>
      </c>
      <c r="F387" t="s">
        <v>21</v>
      </c>
      <c r="G387">
        <v>6</v>
      </c>
      <c r="H387">
        <v>127.37</v>
      </c>
      <c r="I387">
        <v>7.0000000000000007E-2</v>
      </c>
      <c r="J387">
        <v>710.72</v>
      </c>
      <c r="K387">
        <v>375.11</v>
      </c>
      <c r="L387">
        <v>335.61</v>
      </c>
      <c r="M387" t="s">
        <v>40</v>
      </c>
      <c r="N387" s="3">
        <f>retail_sales[[#This Row],[Profit]]/retail_sales[[#This Row],[Revenue]]</f>
        <v>0.47221127870328683</v>
      </c>
      <c r="O387" t="str">
        <f t="shared" si="6"/>
        <v>Wednesday</v>
      </c>
    </row>
    <row r="388" spans="1:15" x14ac:dyDescent="0.3">
      <c r="A388">
        <v>387</v>
      </c>
      <c r="B388" t="s">
        <v>407</v>
      </c>
      <c r="C388" s="1">
        <v>45548</v>
      </c>
      <c r="D388" t="s">
        <v>39</v>
      </c>
      <c r="E388" t="s">
        <v>25</v>
      </c>
      <c r="F388" t="s">
        <v>27</v>
      </c>
      <c r="G388">
        <v>6</v>
      </c>
      <c r="H388">
        <v>485.63</v>
      </c>
      <c r="I388">
        <v>0.26</v>
      </c>
      <c r="J388">
        <v>2156.1999999999998</v>
      </c>
      <c r="K388">
        <v>1579.82</v>
      </c>
      <c r="L388">
        <v>576.38</v>
      </c>
      <c r="M388" t="s">
        <v>17</v>
      </c>
      <c r="N388" s="3">
        <f>retail_sales[[#This Row],[Profit]]/retail_sales[[#This Row],[Revenue]]</f>
        <v>0.26731286522586034</v>
      </c>
      <c r="O388" t="str">
        <f t="shared" si="6"/>
        <v>Friday</v>
      </c>
    </row>
    <row r="389" spans="1:15" x14ac:dyDescent="0.3">
      <c r="A389">
        <v>388</v>
      </c>
      <c r="B389" t="s">
        <v>408</v>
      </c>
      <c r="C389" s="1">
        <v>45513</v>
      </c>
      <c r="D389" t="s">
        <v>39</v>
      </c>
      <c r="E389" t="s">
        <v>25</v>
      </c>
      <c r="F389" t="s">
        <v>27</v>
      </c>
      <c r="G389">
        <v>3</v>
      </c>
      <c r="H389">
        <v>308.81</v>
      </c>
      <c r="I389">
        <v>0.04</v>
      </c>
      <c r="J389">
        <v>889.37</v>
      </c>
      <c r="K389">
        <v>449.24</v>
      </c>
      <c r="L389">
        <v>440.13</v>
      </c>
      <c r="M389" t="s">
        <v>17</v>
      </c>
      <c r="N389" s="3">
        <f>retail_sales[[#This Row],[Profit]]/retail_sales[[#This Row],[Revenue]]</f>
        <v>0.49487839706758718</v>
      </c>
      <c r="O389" t="str">
        <f t="shared" si="6"/>
        <v>Friday</v>
      </c>
    </row>
    <row r="390" spans="1:15" x14ac:dyDescent="0.3">
      <c r="A390">
        <v>389</v>
      </c>
      <c r="B390" t="s">
        <v>409</v>
      </c>
      <c r="C390" s="1">
        <v>45469</v>
      </c>
      <c r="D390" t="s">
        <v>39</v>
      </c>
      <c r="E390" t="s">
        <v>20</v>
      </c>
      <c r="F390" t="s">
        <v>27</v>
      </c>
      <c r="G390">
        <v>7</v>
      </c>
      <c r="H390">
        <v>473.95</v>
      </c>
      <c r="I390">
        <v>0.26</v>
      </c>
      <c r="J390">
        <v>2455.06</v>
      </c>
      <c r="K390">
        <v>1260.47</v>
      </c>
      <c r="L390">
        <v>1194.5899999999999</v>
      </c>
      <c r="M390" t="s">
        <v>17</v>
      </c>
      <c r="N390" s="3">
        <f>retail_sales[[#This Row],[Profit]]/retail_sales[[#This Row],[Revenue]]</f>
        <v>0.4865828126400169</v>
      </c>
      <c r="O390" t="str">
        <f t="shared" si="6"/>
        <v>Wednesday</v>
      </c>
    </row>
    <row r="391" spans="1:15" x14ac:dyDescent="0.3">
      <c r="A391">
        <v>390</v>
      </c>
      <c r="B391" t="s">
        <v>410</v>
      </c>
      <c r="C391" s="1">
        <v>45385</v>
      </c>
      <c r="D391" t="s">
        <v>14</v>
      </c>
      <c r="E391" t="s">
        <v>33</v>
      </c>
      <c r="F391" t="s">
        <v>21</v>
      </c>
      <c r="G391">
        <v>8</v>
      </c>
      <c r="H391">
        <v>174.23</v>
      </c>
      <c r="I391">
        <v>0.2</v>
      </c>
      <c r="J391">
        <v>1115.07</v>
      </c>
      <c r="K391">
        <v>659.56</v>
      </c>
      <c r="L391">
        <v>455.51</v>
      </c>
      <c r="M391" t="s">
        <v>22</v>
      </c>
      <c r="N391" s="3">
        <f>retail_sales[[#This Row],[Profit]]/retail_sales[[#This Row],[Revenue]]</f>
        <v>0.40850350202229457</v>
      </c>
      <c r="O391" t="str">
        <f t="shared" si="6"/>
        <v>Wednesday</v>
      </c>
    </row>
    <row r="392" spans="1:15" x14ac:dyDescent="0.3">
      <c r="A392">
        <v>391</v>
      </c>
      <c r="B392" t="s">
        <v>411</v>
      </c>
      <c r="C392" s="1">
        <v>45357</v>
      </c>
      <c r="D392" t="s">
        <v>24</v>
      </c>
      <c r="E392" t="s">
        <v>15</v>
      </c>
      <c r="F392" t="s">
        <v>16</v>
      </c>
      <c r="G392">
        <v>5</v>
      </c>
      <c r="H392">
        <v>48.27</v>
      </c>
      <c r="I392">
        <v>0.04</v>
      </c>
      <c r="J392">
        <v>231.7</v>
      </c>
      <c r="K392">
        <v>161.78</v>
      </c>
      <c r="L392">
        <v>69.92</v>
      </c>
      <c r="M392" t="s">
        <v>22</v>
      </c>
      <c r="N392" s="3">
        <f>retail_sales[[#This Row],[Profit]]/retail_sales[[#This Row],[Revenue]]</f>
        <v>0.30176952956409153</v>
      </c>
      <c r="O392" t="str">
        <f t="shared" si="6"/>
        <v>Wednesday</v>
      </c>
    </row>
    <row r="393" spans="1:15" x14ac:dyDescent="0.3">
      <c r="A393">
        <v>392</v>
      </c>
      <c r="B393" t="s">
        <v>412</v>
      </c>
      <c r="C393" s="1">
        <v>45564</v>
      </c>
      <c r="D393" t="s">
        <v>24</v>
      </c>
      <c r="E393" t="s">
        <v>20</v>
      </c>
      <c r="F393" t="s">
        <v>16</v>
      </c>
      <c r="G393">
        <v>7</v>
      </c>
      <c r="H393">
        <v>132.86000000000001</v>
      </c>
      <c r="I393">
        <v>0.02</v>
      </c>
      <c r="J393">
        <v>911.42</v>
      </c>
      <c r="K393">
        <v>638.62</v>
      </c>
      <c r="L393">
        <v>272.8</v>
      </c>
      <c r="M393" t="s">
        <v>28</v>
      </c>
      <c r="N393" s="3">
        <f>retail_sales[[#This Row],[Profit]]/retail_sales[[#This Row],[Revenue]]</f>
        <v>0.29931315968488736</v>
      </c>
      <c r="O393" t="str">
        <f t="shared" si="6"/>
        <v>Sunday</v>
      </c>
    </row>
    <row r="394" spans="1:15" x14ac:dyDescent="0.3">
      <c r="A394">
        <v>393</v>
      </c>
      <c r="B394" t="s">
        <v>413</v>
      </c>
      <c r="C394" s="1">
        <v>45637</v>
      </c>
      <c r="D394" t="s">
        <v>19</v>
      </c>
      <c r="E394" t="s">
        <v>15</v>
      </c>
      <c r="F394" t="s">
        <v>27</v>
      </c>
      <c r="G394">
        <v>1</v>
      </c>
      <c r="H394">
        <v>492.65</v>
      </c>
      <c r="I394">
        <v>0.09</v>
      </c>
      <c r="J394">
        <v>448.31</v>
      </c>
      <c r="K394">
        <v>334.41</v>
      </c>
      <c r="L394">
        <v>113.9</v>
      </c>
      <c r="M394" t="s">
        <v>46</v>
      </c>
      <c r="N394" s="3">
        <f>retail_sales[[#This Row],[Profit]]/retail_sales[[#This Row],[Revenue]]</f>
        <v>0.25406526733733353</v>
      </c>
      <c r="O394" t="str">
        <f t="shared" si="6"/>
        <v>Wednesday</v>
      </c>
    </row>
    <row r="395" spans="1:15" x14ac:dyDescent="0.3">
      <c r="A395">
        <v>394</v>
      </c>
      <c r="B395" t="s">
        <v>414</v>
      </c>
      <c r="C395" s="1">
        <v>45466</v>
      </c>
      <c r="D395" t="s">
        <v>39</v>
      </c>
      <c r="E395" t="s">
        <v>20</v>
      </c>
      <c r="F395" t="s">
        <v>21</v>
      </c>
      <c r="G395">
        <v>4</v>
      </c>
      <c r="H395">
        <v>324.06</v>
      </c>
      <c r="I395">
        <v>0.12</v>
      </c>
      <c r="J395">
        <v>1140.69</v>
      </c>
      <c r="K395">
        <v>600.15</v>
      </c>
      <c r="L395">
        <v>540.54</v>
      </c>
      <c r="M395" t="s">
        <v>46</v>
      </c>
      <c r="N395" s="3">
        <f>retail_sales[[#This Row],[Profit]]/retail_sales[[#This Row],[Revenue]]</f>
        <v>0.47387107803171757</v>
      </c>
      <c r="O395" t="str">
        <f t="shared" si="6"/>
        <v>Sunday</v>
      </c>
    </row>
    <row r="396" spans="1:15" x14ac:dyDescent="0.3">
      <c r="A396">
        <v>395</v>
      </c>
      <c r="B396" t="s">
        <v>415</v>
      </c>
      <c r="C396" s="1">
        <v>45575</v>
      </c>
      <c r="D396" t="s">
        <v>19</v>
      </c>
      <c r="E396" t="s">
        <v>20</v>
      </c>
      <c r="F396" t="s">
        <v>27</v>
      </c>
      <c r="G396">
        <v>6</v>
      </c>
      <c r="H396">
        <v>138.38999999999999</v>
      </c>
      <c r="I396">
        <v>0.09</v>
      </c>
      <c r="J396">
        <v>755.61</v>
      </c>
      <c r="K396">
        <v>445.6</v>
      </c>
      <c r="L396">
        <v>310.01</v>
      </c>
      <c r="M396" t="s">
        <v>28</v>
      </c>
      <c r="N396" s="3">
        <f>retail_sales[[#This Row],[Profit]]/retail_sales[[#This Row],[Revenue]]</f>
        <v>0.41027778880639482</v>
      </c>
      <c r="O396" t="str">
        <f t="shared" si="6"/>
        <v>Thursday</v>
      </c>
    </row>
    <row r="397" spans="1:15" x14ac:dyDescent="0.3">
      <c r="A397">
        <v>396</v>
      </c>
      <c r="B397" t="s">
        <v>416</v>
      </c>
      <c r="C397" s="1">
        <v>45424</v>
      </c>
      <c r="D397" t="s">
        <v>39</v>
      </c>
      <c r="E397" t="s">
        <v>25</v>
      </c>
      <c r="F397" t="s">
        <v>27</v>
      </c>
      <c r="G397">
        <v>1</v>
      </c>
      <c r="H397">
        <v>432.55</v>
      </c>
      <c r="I397">
        <v>0.13</v>
      </c>
      <c r="J397">
        <v>376.32</v>
      </c>
      <c r="K397">
        <v>264.81</v>
      </c>
      <c r="L397">
        <v>111.51</v>
      </c>
      <c r="M397" t="s">
        <v>46</v>
      </c>
      <c r="N397" s="3">
        <f>retail_sales[[#This Row],[Profit]]/retail_sales[[#This Row],[Revenue]]</f>
        <v>0.2963169642857143</v>
      </c>
      <c r="O397" t="str">
        <f t="shared" si="6"/>
        <v>Sunday</v>
      </c>
    </row>
    <row r="398" spans="1:15" x14ac:dyDescent="0.3">
      <c r="A398">
        <v>397</v>
      </c>
      <c r="B398" t="s">
        <v>417</v>
      </c>
      <c r="C398" s="1">
        <v>45389</v>
      </c>
      <c r="D398" t="s">
        <v>24</v>
      </c>
      <c r="E398" t="s">
        <v>30</v>
      </c>
      <c r="F398" t="s">
        <v>21</v>
      </c>
      <c r="G398">
        <v>3</v>
      </c>
      <c r="H398">
        <v>62.95</v>
      </c>
      <c r="I398">
        <v>0.24</v>
      </c>
      <c r="J398">
        <v>143.53</v>
      </c>
      <c r="K398">
        <v>110.36</v>
      </c>
      <c r="L398">
        <v>33.17</v>
      </c>
      <c r="M398" t="s">
        <v>40</v>
      </c>
      <c r="N398" s="3">
        <f>retail_sales[[#This Row],[Profit]]/retail_sales[[#This Row],[Revenue]]</f>
        <v>0.23110151187904968</v>
      </c>
      <c r="O398" t="str">
        <f t="shared" si="6"/>
        <v>Sunday</v>
      </c>
    </row>
    <row r="399" spans="1:15" x14ac:dyDescent="0.3">
      <c r="A399">
        <v>398</v>
      </c>
      <c r="B399" t="s">
        <v>418</v>
      </c>
      <c r="C399" s="1">
        <v>45633</v>
      </c>
      <c r="D399" t="s">
        <v>39</v>
      </c>
      <c r="E399" t="s">
        <v>30</v>
      </c>
      <c r="F399" t="s">
        <v>16</v>
      </c>
      <c r="G399">
        <v>2</v>
      </c>
      <c r="H399">
        <v>69.23</v>
      </c>
      <c r="I399">
        <v>0.06</v>
      </c>
      <c r="J399">
        <v>130.15</v>
      </c>
      <c r="K399">
        <v>84.45</v>
      </c>
      <c r="L399">
        <v>45.7</v>
      </c>
      <c r="M399" t="s">
        <v>40</v>
      </c>
      <c r="N399" s="3">
        <f>retail_sales[[#This Row],[Profit]]/retail_sales[[#This Row],[Revenue]]</f>
        <v>0.35113330772185941</v>
      </c>
      <c r="O399" t="str">
        <f t="shared" si="6"/>
        <v>Saturday</v>
      </c>
    </row>
    <row r="400" spans="1:15" x14ac:dyDescent="0.3">
      <c r="A400">
        <v>399</v>
      </c>
      <c r="B400" t="s">
        <v>419</v>
      </c>
      <c r="C400" s="1">
        <v>45408</v>
      </c>
      <c r="D400" t="s">
        <v>14</v>
      </c>
      <c r="E400" t="s">
        <v>25</v>
      </c>
      <c r="F400" t="s">
        <v>21</v>
      </c>
      <c r="G400">
        <v>8</v>
      </c>
      <c r="H400">
        <v>387.43</v>
      </c>
      <c r="I400">
        <v>0.16</v>
      </c>
      <c r="J400">
        <v>2603.5300000000002</v>
      </c>
      <c r="K400">
        <v>1638.87</v>
      </c>
      <c r="L400">
        <v>964.66</v>
      </c>
      <c r="M400" t="s">
        <v>17</v>
      </c>
      <c r="N400" s="3">
        <f>retail_sales[[#This Row],[Profit]]/retail_sales[[#This Row],[Revenue]]</f>
        <v>0.37052002473564732</v>
      </c>
      <c r="O400" t="str">
        <f t="shared" si="6"/>
        <v>Friday</v>
      </c>
    </row>
    <row r="401" spans="1:15" x14ac:dyDescent="0.3">
      <c r="A401">
        <v>400</v>
      </c>
      <c r="B401" t="s">
        <v>420</v>
      </c>
      <c r="C401" s="1">
        <v>45372</v>
      </c>
      <c r="D401" t="s">
        <v>24</v>
      </c>
      <c r="E401" t="s">
        <v>30</v>
      </c>
      <c r="F401" t="s">
        <v>16</v>
      </c>
      <c r="G401">
        <v>9</v>
      </c>
      <c r="H401">
        <v>111.44</v>
      </c>
      <c r="I401">
        <v>0.1</v>
      </c>
      <c r="J401">
        <v>902.66</v>
      </c>
      <c r="K401">
        <v>608.5</v>
      </c>
      <c r="L401">
        <v>294.16000000000003</v>
      </c>
      <c r="M401" t="s">
        <v>17</v>
      </c>
      <c r="N401" s="3">
        <f>retail_sales[[#This Row],[Profit]]/retail_sales[[#This Row],[Revenue]]</f>
        <v>0.32588128420446238</v>
      </c>
      <c r="O401" t="str">
        <f t="shared" si="6"/>
        <v>Thursday</v>
      </c>
    </row>
    <row r="402" spans="1:15" x14ac:dyDescent="0.3">
      <c r="A402">
        <v>401</v>
      </c>
      <c r="B402" t="s">
        <v>421</v>
      </c>
      <c r="C402" s="1">
        <v>45322</v>
      </c>
      <c r="D402" t="s">
        <v>14</v>
      </c>
      <c r="E402" t="s">
        <v>30</v>
      </c>
      <c r="F402" t="s">
        <v>16</v>
      </c>
      <c r="G402">
        <v>5</v>
      </c>
      <c r="H402">
        <v>422.75</v>
      </c>
      <c r="I402">
        <v>0.12</v>
      </c>
      <c r="J402">
        <v>1860.1</v>
      </c>
      <c r="K402">
        <v>1192.3</v>
      </c>
      <c r="L402">
        <v>667.8</v>
      </c>
      <c r="M402" t="s">
        <v>40</v>
      </c>
      <c r="N402" s="3">
        <f>retail_sales[[#This Row],[Profit]]/retail_sales[[#This Row],[Revenue]]</f>
        <v>0.35901295629267244</v>
      </c>
      <c r="O402" t="str">
        <f t="shared" si="6"/>
        <v>Wednesday</v>
      </c>
    </row>
    <row r="403" spans="1:15" x14ac:dyDescent="0.3">
      <c r="A403">
        <v>402</v>
      </c>
      <c r="B403" t="s">
        <v>422</v>
      </c>
      <c r="C403" s="1">
        <v>45439</v>
      </c>
      <c r="D403" t="s">
        <v>19</v>
      </c>
      <c r="E403" t="s">
        <v>30</v>
      </c>
      <c r="F403" t="s">
        <v>16</v>
      </c>
      <c r="G403">
        <v>3</v>
      </c>
      <c r="H403">
        <v>263.36</v>
      </c>
      <c r="I403">
        <v>0</v>
      </c>
      <c r="J403">
        <v>790.08</v>
      </c>
      <c r="K403">
        <v>561.96</v>
      </c>
      <c r="L403">
        <v>228.12</v>
      </c>
      <c r="M403" t="s">
        <v>46</v>
      </c>
      <c r="N403" s="3">
        <f>retail_sales[[#This Row],[Profit]]/retail_sales[[#This Row],[Revenue]]</f>
        <v>0.288730255164034</v>
      </c>
      <c r="O403" t="str">
        <f t="shared" si="6"/>
        <v>Monday</v>
      </c>
    </row>
    <row r="404" spans="1:15" x14ac:dyDescent="0.3">
      <c r="A404">
        <v>403</v>
      </c>
      <c r="B404" t="s">
        <v>423</v>
      </c>
      <c r="C404" s="1">
        <v>45506</v>
      </c>
      <c r="D404" t="s">
        <v>39</v>
      </c>
      <c r="E404" t="s">
        <v>30</v>
      </c>
      <c r="F404" t="s">
        <v>27</v>
      </c>
      <c r="G404">
        <v>10</v>
      </c>
      <c r="H404">
        <v>394.01</v>
      </c>
      <c r="I404">
        <v>0.22</v>
      </c>
      <c r="J404">
        <v>3073.28</v>
      </c>
      <c r="K404">
        <v>2089.7800000000002</v>
      </c>
      <c r="L404">
        <v>983.5</v>
      </c>
      <c r="M404" t="s">
        <v>28</v>
      </c>
      <c r="N404" s="3">
        <f>retail_sales[[#This Row],[Profit]]/retail_sales[[#This Row],[Revenue]]</f>
        <v>0.32001639941690962</v>
      </c>
      <c r="O404" t="str">
        <f t="shared" si="6"/>
        <v>Friday</v>
      </c>
    </row>
    <row r="405" spans="1:15" x14ac:dyDescent="0.3">
      <c r="A405">
        <v>404</v>
      </c>
      <c r="B405" t="s">
        <v>424</v>
      </c>
      <c r="C405" s="1">
        <v>45453</v>
      </c>
      <c r="D405" t="s">
        <v>39</v>
      </c>
      <c r="E405" t="s">
        <v>33</v>
      </c>
      <c r="F405" t="s">
        <v>27</v>
      </c>
      <c r="G405">
        <v>8</v>
      </c>
      <c r="H405">
        <v>205.43</v>
      </c>
      <c r="I405">
        <v>7.0000000000000007E-2</v>
      </c>
      <c r="J405">
        <v>1528.4</v>
      </c>
      <c r="K405">
        <v>1081.95</v>
      </c>
      <c r="L405">
        <v>446.45</v>
      </c>
      <c r="M405" t="s">
        <v>46</v>
      </c>
      <c r="N405" s="3">
        <f>retail_sales[[#This Row],[Profit]]/retail_sales[[#This Row],[Revenue]]</f>
        <v>0.29210285265637265</v>
      </c>
      <c r="O405" t="str">
        <f t="shared" si="6"/>
        <v>Monday</v>
      </c>
    </row>
    <row r="406" spans="1:15" x14ac:dyDescent="0.3">
      <c r="A406">
        <v>405</v>
      </c>
      <c r="B406" t="s">
        <v>425</v>
      </c>
      <c r="C406" s="1">
        <v>45298</v>
      </c>
      <c r="D406" t="s">
        <v>24</v>
      </c>
      <c r="E406" t="s">
        <v>30</v>
      </c>
      <c r="F406" t="s">
        <v>27</v>
      </c>
      <c r="G406">
        <v>7</v>
      </c>
      <c r="H406">
        <v>149.76</v>
      </c>
      <c r="I406">
        <v>0.02</v>
      </c>
      <c r="J406">
        <v>1027.3499999999999</v>
      </c>
      <c r="K406">
        <v>615.48</v>
      </c>
      <c r="L406">
        <v>411.87</v>
      </c>
      <c r="M406" t="s">
        <v>22</v>
      </c>
      <c r="N406" s="3">
        <f>retail_sales[[#This Row],[Profit]]/retail_sales[[#This Row],[Revenue]]</f>
        <v>0.40090524164111552</v>
      </c>
      <c r="O406" t="str">
        <f t="shared" si="6"/>
        <v>Sunday</v>
      </c>
    </row>
    <row r="407" spans="1:15" x14ac:dyDescent="0.3">
      <c r="A407">
        <v>406</v>
      </c>
      <c r="B407" t="s">
        <v>426</v>
      </c>
      <c r="C407" s="1">
        <v>45506</v>
      </c>
      <c r="D407" t="s">
        <v>19</v>
      </c>
      <c r="E407" t="s">
        <v>15</v>
      </c>
      <c r="F407" t="s">
        <v>27</v>
      </c>
      <c r="G407">
        <v>4</v>
      </c>
      <c r="H407">
        <v>163.4</v>
      </c>
      <c r="I407">
        <v>0.19</v>
      </c>
      <c r="J407">
        <v>529.41999999999996</v>
      </c>
      <c r="K407">
        <v>344.05</v>
      </c>
      <c r="L407">
        <v>185.37</v>
      </c>
      <c r="M407" t="s">
        <v>46</v>
      </c>
      <c r="N407" s="3">
        <f>retail_sales[[#This Row],[Profit]]/retail_sales[[#This Row],[Revenue]]</f>
        <v>0.35013788674398399</v>
      </c>
      <c r="O407" t="str">
        <f t="shared" si="6"/>
        <v>Friday</v>
      </c>
    </row>
    <row r="408" spans="1:15" x14ac:dyDescent="0.3">
      <c r="A408">
        <v>407</v>
      </c>
      <c r="B408" t="s">
        <v>427</v>
      </c>
      <c r="C408" s="1">
        <v>45604</v>
      </c>
      <c r="D408" t="s">
        <v>24</v>
      </c>
      <c r="E408" t="s">
        <v>33</v>
      </c>
      <c r="F408" t="s">
        <v>16</v>
      </c>
      <c r="G408">
        <v>6</v>
      </c>
      <c r="H408">
        <v>407.43</v>
      </c>
      <c r="I408">
        <v>0.16</v>
      </c>
      <c r="J408">
        <v>2053.4499999999998</v>
      </c>
      <c r="K408">
        <v>1195.2</v>
      </c>
      <c r="L408">
        <v>858.25</v>
      </c>
      <c r="M408" t="s">
        <v>28</v>
      </c>
      <c r="N408" s="3">
        <f>retail_sales[[#This Row],[Profit]]/retail_sales[[#This Row],[Revenue]]</f>
        <v>0.41795514865226818</v>
      </c>
      <c r="O408" t="str">
        <f t="shared" si="6"/>
        <v>Friday</v>
      </c>
    </row>
    <row r="409" spans="1:15" x14ac:dyDescent="0.3">
      <c r="A409">
        <v>408</v>
      </c>
      <c r="B409" t="s">
        <v>428</v>
      </c>
      <c r="C409" s="1">
        <v>45441</v>
      </c>
      <c r="D409" t="s">
        <v>14</v>
      </c>
      <c r="E409" t="s">
        <v>15</v>
      </c>
      <c r="F409" t="s">
        <v>27</v>
      </c>
      <c r="G409">
        <v>5</v>
      </c>
      <c r="H409">
        <v>251.97</v>
      </c>
      <c r="I409">
        <v>0.1</v>
      </c>
      <c r="J409">
        <v>1133.8699999999999</v>
      </c>
      <c r="K409">
        <v>881.17</v>
      </c>
      <c r="L409">
        <v>252.7</v>
      </c>
      <c r="M409" t="s">
        <v>22</v>
      </c>
      <c r="N409" s="3">
        <f>retail_sales[[#This Row],[Profit]]/retail_sales[[#This Row],[Revenue]]</f>
        <v>0.22286505507686066</v>
      </c>
      <c r="O409" t="str">
        <f t="shared" si="6"/>
        <v>Wednesday</v>
      </c>
    </row>
    <row r="410" spans="1:15" x14ac:dyDescent="0.3">
      <c r="A410">
        <v>409</v>
      </c>
      <c r="B410" t="s">
        <v>429</v>
      </c>
      <c r="C410" s="1">
        <v>45642</v>
      </c>
      <c r="D410" t="s">
        <v>19</v>
      </c>
      <c r="E410" t="s">
        <v>25</v>
      </c>
      <c r="F410" t="s">
        <v>16</v>
      </c>
      <c r="G410">
        <v>6</v>
      </c>
      <c r="H410">
        <v>20.309999999999999</v>
      </c>
      <c r="I410">
        <v>0.28000000000000003</v>
      </c>
      <c r="J410">
        <v>87.74</v>
      </c>
      <c r="K410">
        <v>61.87</v>
      </c>
      <c r="L410">
        <v>25.87</v>
      </c>
      <c r="M410" t="s">
        <v>22</v>
      </c>
      <c r="N410" s="3">
        <f>retail_sales[[#This Row],[Profit]]/retail_sales[[#This Row],[Revenue]]</f>
        <v>0.29484841577387738</v>
      </c>
      <c r="O410" t="str">
        <f t="shared" si="6"/>
        <v>Monday</v>
      </c>
    </row>
    <row r="411" spans="1:15" x14ac:dyDescent="0.3">
      <c r="A411">
        <v>410</v>
      </c>
      <c r="B411" t="s">
        <v>124</v>
      </c>
      <c r="C411" s="1">
        <v>45318</v>
      </c>
      <c r="D411" t="s">
        <v>24</v>
      </c>
      <c r="E411" t="s">
        <v>30</v>
      </c>
      <c r="F411" t="s">
        <v>16</v>
      </c>
      <c r="G411">
        <v>8</v>
      </c>
      <c r="H411">
        <v>376.08</v>
      </c>
      <c r="I411">
        <v>0</v>
      </c>
      <c r="J411">
        <v>3008.64</v>
      </c>
      <c r="K411">
        <v>2072.0500000000002</v>
      </c>
      <c r="L411">
        <v>936.59</v>
      </c>
      <c r="M411" t="s">
        <v>22</v>
      </c>
      <c r="N411" s="3">
        <f>retail_sales[[#This Row],[Profit]]/retail_sales[[#This Row],[Revenue]]</f>
        <v>0.31130012231440124</v>
      </c>
      <c r="O411" t="str">
        <f t="shared" si="6"/>
        <v>Saturday</v>
      </c>
    </row>
    <row r="412" spans="1:15" x14ac:dyDescent="0.3">
      <c r="A412">
        <v>411</v>
      </c>
      <c r="B412" t="s">
        <v>430</v>
      </c>
      <c r="C412" s="1">
        <v>45612</v>
      </c>
      <c r="D412" t="s">
        <v>14</v>
      </c>
      <c r="E412" t="s">
        <v>15</v>
      </c>
      <c r="F412" t="s">
        <v>27</v>
      </c>
      <c r="G412">
        <v>7</v>
      </c>
      <c r="H412">
        <v>426.28</v>
      </c>
      <c r="I412">
        <v>0.22</v>
      </c>
      <c r="J412">
        <v>2327.4899999999998</v>
      </c>
      <c r="K412">
        <v>1857.75</v>
      </c>
      <c r="L412">
        <v>469.74</v>
      </c>
      <c r="M412" t="s">
        <v>22</v>
      </c>
      <c r="N412" s="3">
        <f>retail_sales[[#This Row],[Profit]]/retail_sales[[#This Row],[Revenue]]</f>
        <v>0.2018225642215434</v>
      </c>
      <c r="O412" t="str">
        <f t="shared" si="6"/>
        <v>Saturday</v>
      </c>
    </row>
    <row r="413" spans="1:15" x14ac:dyDescent="0.3">
      <c r="A413">
        <v>412</v>
      </c>
      <c r="B413" t="s">
        <v>255</v>
      </c>
      <c r="C413" s="1">
        <v>45391</v>
      </c>
      <c r="D413" t="s">
        <v>14</v>
      </c>
      <c r="E413" t="s">
        <v>30</v>
      </c>
      <c r="F413" t="s">
        <v>27</v>
      </c>
      <c r="G413">
        <v>6</v>
      </c>
      <c r="H413">
        <v>175.39</v>
      </c>
      <c r="I413">
        <v>0.05</v>
      </c>
      <c r="J413">
        <v>999.72</v>
      </c>
      <c r="K413">
        <v>579.29999999999995</v>
      </c>
      <c r="L413">
        <v>420.42</v>
      </c>
      <c r="M413" t="s">
        <v>17</v>
      </c>
      <c r="N413" s="3">
        <f>retail_sales[[#This Row],[Profit]]/retail_sales[[#This Row],[Revenue]]</f>
        <v>0.42053775057015963</v>
      </c>
      <c r="O413" t="str">
        <f t="shared" si="6"/>
        <v>Tuesday</v>
      </c>
    </row>
    <row r="414" spans="1:15" x14ac:dyDescent="0.3">
      <c r="A414">
        <v>413</v>
      </c>
      <c r="B414" t="s">
        <v>431</v>
      </c>
      <c r="C414" s="1">
        <v>45468</v>
      </c>
      <c r="D414" t="s">
        <v>19</v>
      </c>
      <c r="E414" t="s">
        <v>33</v>
      </c>
      <c r="F414" t="s">
        <v>21</v>
      </c>
      <c r="G414">
        <v>9</v>
      </c>
      <c r="H414">
        <v>233.19</v>
      </c>
      <c r="I414">
        <v>0.28999999999999998</v>
      </c>
      <c r="J414">
        <v>1490.08</v>
      </c>
      <c r="K414">
        <v>760.14</v>
      </c>
      <c r="L414">
        <v>729.94</v>
      </c>
      <c r="M414" t="s">
        <v>28</v>
      </c>
      <c r="N414" s="3">
        <f>retail_sales[[#This Row],[Profit]]/retail_sales[[#This Row],[Revenue]]</f>
        <v>0.48986631590250196</v>
      </c>
      <c r="O414" t="str">
        <f t="shared" si="6"/>
        <v>Tuesday</v>
      </c>
    </row>
    <row r="415" spans="1:15" x14ac:dyDescent="0.3">
      <c r="A415">
        <v>414</v>
      </c>
      <c r="B415" t="s">
        <v>432</v>
      </c>
      <c r="C415" s="1">
        <v>45509</v>
      </c>
      <c r="D415" t="s">
        <v>39</v>
      </c>
      <c r="E415" t="s">
        <v>30</v>
      </c>
      <c r="F415" t="s">
        <v>16</v>
      </c>
      <c r="G415">
        <v>7</v>
      </c>
      <c r="H415">
        <v>13.69</v>
      </c>
      <c r="I415">
        <v>0</v>
      </c>
      <c r="J415">
        <v>95.83</v>
      </c>
      <c r="K415">
        <v>58.02</v>
      </c>
      <c r="L415">
        <v>37.81</v>
      </c>
      <c r="M415" t="s">
        <v>46</v>
      </c>
      <c r="N415" s="3">
        <f>retail_sales[[#This Row],[Profit]]/retail_sales[[#This Row],[Revenue]]</f>
        <v>0.39455285401231349</v>
      </c>
      <c r="O415" t="str">
        <f t="shared" si="6"/>
        <v>Monday</v>
      </c>
    </row>
    <row r="416" spans="1:15" x14ac:dyDescent="0.3">
      <c r="A416">
        <v>415</v>
      </c>
      <c r="B416" t="s">
        <v>433</v>
      </c>
      <c r="C416" s="1">
        <v>45410</v>
      </c>
      <c r="D416" t="s">
        <v>19</v>
      </c>
      <c r="E416" t="s">
        <v>30</v>
      </c>
      <c r="F416" t="s">
        <v>16</v>
      </c>
      <c r="G416">
        <v>5</v>
      </c>
      <c r="H416">
        <v>440.93</v>
      </c>
      <c r="I416">
        <v>0.15</v>
      </c>
      <c r="J416">
        <v>1873.95</v>
      </c>
      <c r="K416">
        <v>940.27</v>
      </c>
      <c r="L416">
        <v>933.68</v>
      </c>
      <c r="M416" t="s">
        <v>17</v>
      </c>
      <c r="N416" s="3">
        <f>retail_sales[[#This Row],[Profit]]/retail_sales[[#This Row],[Revenue]]</f>
        <v>0.49824168200859142</v>
      </c>
      <c r="O416" t="str">
        <f t="shared" si="6"/>
        <v>Sunday</v>
      </c>
    </row>
    <row r="417" spans="1:15" x14ac:dyDescent="0.3">
      <c r="A417">
        <v>416</v>
      </c>
      <c r="B417" t="s">
        <v>434</v>
      </c>
      <c r="C417" s="1">
        <v>45552</v>
      </c>
      <c r="D417" t="s">
        <v>14</v>
      </c>
      <c r="E417" t="s">
        <v>33</v>
      </c>
      <c r="F417" t="s">
        <v>21</v>
      </c>
      <c r="G417">
        <v>9</v>
      </c>
      <c r="H417">
        <v>221.07</v>
      </c>
      <c r="I417">
        <v>0.24</v>
      </c>
      <c r="J417">
        <v>1512.12</v>
      </c>
      <c r="K417">
        <v>851.65</v>
      </c>
      <c r="L417">
        <v>660.47</v>
      </c>
      <c r="M417" t="s">
        <v>40</v>
      </c>
      <c r="N417" s="3">
        <f>retail_sales[[#This Row],[Profit]]/retail_sales[[#This Row],[Revenue]]</f>
        <v>0.43678411766261943</v>
      </c>
      <c r="O417" t="str">
        <f t="shared" si="6"/>
        <v>Tuesday</v>
      </c>
    </row>
    <row r="418" spans="1:15" x14ac:dyDescent="0.3">
      <c r="A418">
        <v>417</v>
      </c>
      <c r="B418" t="s">
        <v>435</v>
      </c>
      <c r="C418" s="1">
        <v>45454</v>
      </c>
      <c r="D418" t="s">
        <v>19</v>
      </c>
      <c r="E418" t="s">
        <v>15</v>
      </c>
      <c r="F418" t="s">
        <v>16</v>
      </c>
      <c r="G418">
        <v>8</v>
      </c>
      <c r="H418">
        <v>88.4</v>
      </c>
      <c r="I418">
        <v>0.28999999999999998</v>
      </c>
      <c r="J418">
        <v>502.11</v>
      </c>
      <c r="K418">
        <v>270.39999999999998</v>
      </c>
      <c r="L418">
        <v>231.71</v>
      </c>
      <c r="M418" t="s">
        <v>46</v>
      </c>
      <c r="N418" s="3">
        <f>retail_sales[[#This Row],[Profit]]/retail_sales[[#This Row],[Revenue]]</f>
        <v>0.461472585688395</v>
      </c>
      <c r="O418" t="str">
        <f t="shared" si="6"/>
        <v>Tuesday</v>
      </c>
    </row>
    <row r="419" spans="1:15" x14ac:dyDescent="0.3">
      <c r="A419">
        <v>418</v>
      </c>
      <c r="B419" t="s">
        <v>436</v>
      </c>
      <c r="C419" s="1">
        <v>45555</v>
      </c>
      <c r="D419" t="s">
        <v>24</v>
      </c>
      <c r="E419" t="s">
        <v>25</v>
      </c>
      <c r="F419" t="s">
        <v>27</v>
      </c>
      <c r="G419">
        <v>5</v>
      </c>
      <c r="H419">
        <v>77.180000000000007</v>
      </c>
      <c r="I419">
        <v>0.14000000000000001</v>
      </c>
      <c r="J419">
        <v>331.87</v>
      </c>
      <c r="K419">
        <v>172.5</v>
      </c>
      <c r="L419">
        <v>159.37</v>
      </c>
      <c r="M419" t="s">
        <v>22</v>
      </c>
      <c r="N419" s="3">
        <f>retail_sales[[#This Row],[Profit]]/retail_sales[[#This Row],[Revenue]]</f>
        <v>0.48021815771235726</v>
      </c>
      <c r="O419" t="str">
        <f t="shared" si="6"/>
        <v>Friday</v>
      </c>
    </row>
    <row r="420" spans="1:15" x14ac:dyDescent="0.3">
      <c r="A420">
        <v>419</v>
      </c>
      <c r="B420" t="s">
        <v>437</v>
      </c>
      <c r="C420" s="1">
        <v>45577</v>
      </c>
      <c r="D420" t="s">
        <v>19</v>
      </c>
      <c r="E420" t="s">
        <v>30</v>
      </c>
      <c r="F420" t="s">
        <v>16</v>
      </c>
      <c r="G420">
        <v>2</v>
      </c>
      <c r="H420">
        <v>46.24</v>
      </c>
      <c r="I420">
        <v>0.23</v>
      </c>
      <c r="J420">
        <v>71.209999999999994</v>
      </c>
      <c r="K420">
        <v>42.23</v>
      </c>
      <c r="L420">
        <v>28.98</v>
      </c>
      <c r="M420" t="s">
        <v>40</v>
      </c>
      <c r="N420" s="3">
        <f>retail_sales[[#This Row],[Profit]]/retail_sales[[#This Row],[Revenue]]</f>
        <v>0.4069653138604129</v>
      </c>
      <c r="O420" t="str">
        <f t="shared" si="6"/>
        <v>Saturday</v>
      </c>
    </row>
    <row r="421" spans="1:15" x14ac:dyDescent="0.3">
      <c r="A421">
        <v>420</v>
      </c>
      <c r="B421" t="s">
        <v>438</v>
      </c>
      <c r="C421" s="1">
        <v>45450</v>
      </c>
      <c r="D421" t="s">
        <v>19</v>
      </c>
      <c r="E421" t="s">
        <v>33</v>
      </c>
      <c r="F421" t="s">
        <v>21</v>
      </c>
      <c r="G421">
        <v>8</v>
      </c>
      <c r="H421">
        <v>275.39</v>
      </c>
      <c r="I421">
        <v>0.28000000000000003</v>
      </c>
      <c r="J421">
        <v>1586.25</v>
      </c>
      <c r="K421">
        <v>1261.1199999999999</v>
      </c>
      <c r="L421">
        <v>325.13</v>
      </c>
      <c r="M421" t="s">
        <v>40</v>
      </c>
      <c r="N421" s="3">
        <f>retail_sales[[#This Row],[Profit]]/retail_sales[[#This Row],[Revenue]]</f>
        <v>0.20496769109535068</v>
      </c>
      <c r="O421" t="str">
        <f t="shared" si="6"/>
        <v>Friday</v>
      </c>
    </row>
    <row r="422" spans="1:15" x14ac:dyDescent="0.3">
      <c r="A422">
        <v>421</v>
      </c>
      <c r="B422" t="s">
        <v>439</v>
      </c>
      <c r="C422" s="1">
        <v>45499</v>
      </c>
      <c r="D422" t="s">
        <v>39</v>
      </c>
      <c r="E422" t="s">
        <v>20</v>
      </c>
      <c r="F422" t="s">
        <v>27</v>
      </c>
      <c r="G422">
        <v>8</v>
      </c>
      <c r="H422">
        <v>129.97</v>
      </c>
      <c r="I422">
        <v>0.28999999999999998</v>
      </c>
      <c r="J422">
        <v>738.23</v>
      </c>
      <c r="K422">
        <v>557.73</v>
      </c>
      <c r="L422">
        <v>180.5</v>
      </c>
      <c r="M422" t="s">
        <v>40</v>
      </c>
      <c r="N422" s="3">
        <f>retail_sales[[#This Row],[Profit]]/retail_sales[[#This Row],[Revenue]]</f>
        <v>0.24450374544518647</v>
      </c>
      <c r="O422" t="str">
        <f t="shared" si="6"/>
        <v>Friday</v>
      </c>
    </row>
    <row r="423" spans="1:15" x14ac:dyDescent="0.3">
      <c r="A423">
        <v>422</v>
      </c>
      <c r="B423" t="s">
        <v>440</v>
      </c>
      <c r="C423" s="1">
        <v>45572</v>
      </c>
      <c r="D423" t="s">
        <v>24</v>
      </c>
      <c r="E423" t="s">
        <v>25</v>
      </c>
      <c r="F423" t="s">
        <v>21</v>
      </c>
      <c r="G423">
        <v>5</v>
      </c>
      <c r="H423">
        <v>158.16999999999999</v>
      </c>
      <c r="I423">
        <v>0.05</v>
      </c>
      <c r="J423">
        <v>751.31</v>
      </c>
      <c r="K423">
        <v>446.14</v>
      </c>
      <c r="L423">
        <v>305.17</v>
      </c>
      <c r="M423" t="s">
        <v>22</v>
      </c>
      <c r="N423" s="3">
        <f>retail_sales[[#This Row],[Profit]]/retail_sales[[#This Row],[Revenue]]</f>
        <v>0.40618386551490071</v>
      </c>
      <c r="O423" t="str">
        <f t="shared" si="6"/>
        <v>Monday</v>
      </c>
    </row>
    <row r="424" spans="1:15" x14ac:dyDescent="0.3">
      <c r="A424">
        <v>423</v>
      </c>
      <c r="B424" t="s">
        <v>441</v>
      </c>
      <c r="C424" s="1">
        <v>45334</v>
      </c>
      <c r="D424" t="s">
        <v>39</v>
      </c>
      <c r="E424" t="s">
        <v>30</v>
      </c>
      <c r="F424" t="s">
        <v>27</v>
      </c>
      <c r="G424">
        <v>3</v>
      </c>
      <c r="H424">
        <v>78.09</v>
      </c>
      <c r="I424">
        <v>0.14000000000000001</v>
      </c>
      <c r="J424">
        <v>201.47</v>
      </c>
      <c r="K424">
        <v>115.71</v>
      </c>
      <c r="L424">
        <v>85.76</v>
      </c>
      <c r="M424" t="s">
        <v>17</v>
      </c>
      <c r="N424" s="3">
        <f>retail_sales[[#This Row],[Profit]]/retail_sales[[#This Row],[Revenue]]</f>
        <v>0.42567131582865936</v>
      </c>
      <c r="O424" t="str">
        <f t="shared" si="6"/>
        <v>Monday</v>
      </c>
    </row>
    <row r="425" spans="1:15" x14ac:dyDescent="0.3">
      <c r="A425">
        <v>424</v>
      </c>
      <c r="B425" t="s">
        <v>442</v>
      </c>
      <c r="C425" s="1">
        <v>45318</v>
      </c>
      <c r="D425" t="s">
        <v>39</v>
      </c>
      <c r="E425" t="s">
        <v>33</v>
      </c>
      <c r="F425" t="s">
        <v>21</v>
      </c>
      <c r="G425">
        <v>10</v>
      </c>
      <c r="H425">
        <v>499.92</v>
      </c>
      <c r="I425">
        <v>0.26</v>
      </c>
      <c r="J425">
        <v>3699.41</v>
      </c>
      <c r="K425">
        <v>2849.79</v>
      </c>
      <c r="L425">
        <v>849.62</v>
      </c>
      <c r="M425" t="s">
        <v>40</v>
      </c>
      <c r="N425" s="3">
        <f>retail_sales[[#This Row],[Profit]]/retail_sales[[#This Row],[Revenue]]</f>
        <v>0.22966364906836498</v>
      </c>
      <c r="O425" t="str">
        <f t="shared" si="6"/>
        <v>Saturday</v>
      </c>
    </row>
    <row r="426" spans="1:15" x14ac:dyDescent="0.3">
      <c r="A426">
        <v>425</v>
      </c>
      <c r="B426" t="s">
        <v>443</v>
      </c>
      <c r="C426" s="1">
        <v>45601</v>
      </c>
      <c r="D426" t="s">
        <v>24</v>
      </c>
      <c r="E426" t="s">
        <v>20</v>
      </c>
      <c r="F426" t="s">
        <v>21</v>
      </c>
      <c r="G426">
        <v>3</v>
      </c>
      <c r="H426">
        <v>247.27</v>
      </c>
      <c r="I426">
        <v>0.2</v>
      </c>
      <c r="J426">
        <v>593.45000000000005</v>
      </c>
      <c r="K426">
        <v>415.8</v>
      </c>
      <c r="L426">
        <v>177.65</v>
      </c>
      <c r="M426" t="s">
        <v>17</v>
      </c>
      <c r="N426" s="3">
        <f>retail_sales[[#This Row],[Profit]]/retail_sales[[#This Row],[Revenue]]</f>
        <v>0.29935125115848005</v>
      </c>
      <c r="O426" t="str">
        <f t="shared" si="6"/>
        <v>Tuesday</v>
      </c>
    </row>
    <row r="427" spans="1:15" x14ac:dyDescent="0.3">
      <c r="A427">
        <v>426</v>
      </c>
      <c r="B427" t="s">
        <v>287</v>
      </c>
      <c r="C427" s="1">
        <v>45584</v>
      </c>
      <c r="D427" t="s">
        <v>14</v>
      </c>
      <c r="E427" t="s">
        <v>25</v>
      </c>
      <c r="F427" t="s">
        <v>21</v>
      </c>
      <c r="G427">
        <v>4</v>
      </c>
      <c r="H427">
        <v>243.2</v>
      </c>
      <c r="I427">
        <v>0.06</v>
      </c>
      <c r="J427">
        <v>914.43</v>
      </c>
      <c r="K427">
        <v>667.18</v>
      </c>
      <c r="L427">
        <v>247.25</v>
      </c>
      <c r="M427" t="s">
        <v>40</v>
      </c>
      <c r="N427" s="3">
        <f>retail_sales[[#This Row],[Profit]]/retail_sales[[#This Row],[Revenue]]</f>
        <v>0.27038701704887197</v>
      </c>
      <c r="O427" t="str">
        <f t="shared" si="6"/>
        <v>Saturday</v>
      </c>
    </row>
    <row r="428" spans="1:15" x14ac:dyDescent="0.3">
      <c r="A428">
        <v>427</v>
      </c>
      <c r="B428" t="s">
        <v>444</v>
      </c>
      <c r="C428" s="1">
        <v>45571</v>
      </c>
      <c r="D428" t="s">
        <v>14</v>
      </c>
      <c r="E428" t="s">
        <v>20</v>
      </c>
      <c r="F428" t="s">
        <v>21</v>
      </c>
      <c r="G428">
        <v>3</v>
      </c>
      <c r="H428">
        <v>256.82</v>
      </c>
      <c r="I428">
        <v>0.21</v>
      </c>
      <c r="J428">
        <v>608.66</v>
      </c>
      <c r="K428">
        <v>318.69</v>
      </c>
      <c r="L428">
        <v>289.97000000000003</v>
      </c>
      <c r="M428" t="s">
        <v>17</v>
      </c>
      <c r="N428" s="3">
        <f>retail_sales[[#This Row],[Profit]]/retail_sales[[#This Row],[Revenue]]</f>
        <v>0.47640718956396022</v>
      </c>
      <c r="O428" t="str">
        <f t="shared" si="6"/>
        <v>Sunday</v>
      </c>
    </row>
    <row r="429" spans="1:15" x14ac:dyDescent="0.3">
      <c r="A429">
        <v>428</v>
      </c>
      <c r="B429" t="s">
        <v>445</v>
      </c>
      <c r="C429" s="1">
        <v>45552</v>
      </c>
      <c r="D429" t="s">
        <v>19</v>
      </c>
      <c r="E429" t="s">
        <v>20</v>
      </c>
      <c r="F429" t="s">
        <v>27</v>
      </c>
      <c r="G429">
        <v>8</v>
      </c>
      <c r="H429">
        <v>400.42</v>
      </c>
      <c r="I429">
        <v>0.02</v>
      </c>
      <c r="J429">
        <v>3139.29</v>
      </c>
      <c r="K429">
        <v>2081.4299999999998</v>
      </c>
      <c r="L429">
        <v>1057.8599999999999</v>
      </c>
      <c r="M429" t="s">
        <v>40</v>
      </c>
      <c r="N429" s="3">
        <f>retail_sales[[#This Row],[Profit]]/retail_sales[[#This Row],[Revenue]]</f>
        <v>0.33697428399415152</v>
      </c>
      <c r="O429" t="str">
        <f t="shared" si="6"/>
        <v>Tuesday</v>
      </c>
    </row>
    <row r="430" spans="1:15" x14ac:dyDescent="0.3">
      <c r="A430">
        <v>429</v>
      </c>
      <c r="B430" t="s">
        <v>446</v>
      </c>
      <c r="C430" s="1">
        <v>45459</v>
      </c>
      <c r="D430" t="s">
        <v>14</v>
      </c>
      <c r="E430" t="s">
        <v>20</v>
      </c>
      <c r="F430" t="s">
        <v>27</v>
      </c>
      <c r="G430">
        <v>9</v>
      </c>
      <c r="H430">
        <v>332.73</v>
      </c>
      <c r="I430">
        <v>0.02</v>
      </c>
      <c r="J430">
        <v>2934.68</v>
      </c>
      <c r="K430">
        <v>2047.98</v>
      </c>
      <c r="L430">
        <v>886.7</v>
      </c>
      <c r="M430" t="s">
        <v>46</v>
      </c>
      <c r="N430" s="3">
        <f>retail_sales[[#This Row],[Profit]]/retail_sales[[#This Row],[Revenue]]</f>
        <v>0.30214537871250019</v>
      </c>
      <c r="O430" t="str">
        <f t="shared" si="6"/>
        <v>Sunday</v>
      </c>
    </row>
    <row r="431" spans="1:15" x14ac:dyDescent="0.3">
      <c r="A431">
        <v>430</v>
      </c>
      <c r="B431" t="s">
        <v>447</v>
      </c>
      <c r="C431" s="1">
        <v>45478</v>
      </c>
      <c r="D431" t="s">
        <v>14</v>
      </c>
      <c r="E431" t="s">
        <v>25</v>
      </c>
      <c r="F431" t="s">
        <v>27</v>
      </c>
      <c r="G431">
        <v>10</v>
      </c>
      <c r="H431">
        <v>402.86</v>
      </c>
      <c r="I431">
        <v>0.19</v>
      </c>
      <c r="J431">
        <v>3263.17</v>
      </c>
      <c r="K431">
        <v>2218.1799999999998</v>
      </c>
      <c r="L431">
        <v>1044.99</v>
      </c>
      <c r="M431" t="s">
        <v>28</v>
      </c>
      <c r="N431" s="3">
        <f>retail_sales[[#This Row],[Profit]]/retail_sales[[#This Row],[Revenue]]</f>
        <v>0.32023768298924055</v>
      </c>
      <c r="O431" t="str">
        <f t="shared" si="6"/>
        <v>Friday</v>
      </c>
    </row>
    <row r="432" spans="1:15" x14ac:dyDescent="0.3">
      <c r="A432">
        <v>431</v>
      </c>
      <c r="B432" t="s">
        <v>448</v>
      </c>
      <c r="C432" s="1">
        <v>45394</v>
      </c>
      <c r="D432" t="s">
        <v>39</v>
      </c>
      <c r="E432" t="s">
        <v>15</v>
      </c>
      <c r="F432" t="s">
        <v>27</v>
      </c>
      <c r="G432">
        <v>7</v>
      </c>
      <c r="H432">
        <v>344.34</v>
      </c>
      <c r="I432">
        <v>0.18</v>
      </c>
      <c r="J432">
        <v>1976.51</v>
      </c>
      <c r="K432">
        <v>1506.11</v>
      </c>
      <c r="L432">
        <v>470.4</v>
      </c>
      <c r="M432" t="s">
        <v>46</v>
      </c>
      <c r="N432" s="3">
        <f>retail_sales[[#This Row],[Profit]]/retail_sales[[#This Row],[Revenue]]</f>
        <v>0.23799525426129894</v>
      </c>
      <c r="O432" t="str">
        <f t="shared" si="6"/>
        <v>Friday</v>
      </c>
    </row>
    <row r="433" spans="1:15" x14ac:dyDescent="0.3">
      <c r="A433">
        <v>432</v>
      </c>
      <c r="B433" t="s">
        <v>449</v>
      </c>
      <c r="C433" s="1">
        <v>45418</v>
      </c>
      <c r="D433" t="s">
        <v>19</v>
      </c>
      <c r="E433" t="s">
        <v>15</v>
      </c>
      <c r="F433" t="s">
        <v>21</v>
      </c>
      <c r="G433">
        <v>10</v>
      </c>
      <c r="H433">
        <v>96.82</v>
      </c>
      <c r="I433">
        <v>7.0000000000000007E-2</v>
      </c>
      <c r="J433">
        <v>900.43</v>
      </c>
      <c r="K433">
        <v>632.12</v>
      </c>
      <c r="L433">
        <v>268.31</v>
      </c>
      <c r="M433" t="s">
        <v>22</v>
      </c>
      <c r="N433" s="3">
        <f>retail_sales[[#This Row],[Profit]]/retail_sales[[#This Row],[Revenue]]</f>
        <v>0.29797985406972227</v>
      </c>
      <c r="O433" t="str">
        <f t="shared" si="6"/>
        <v>Monday</v>
      </c>
    </row>
    <row r="434" spans="1:15" x14ac:dyDescent="0.3">
      <c r="A434">
        <v>433</v>
      </c>
      <c r="B434" t="s">
        <v>450</v>
      </c>
      <c r="C434" s="1">
        <v>45436</v>
      </c>
      <c r="D434" t="s">
        <v>14</v>
      </c>
      <c r="E434" t="s">
        <v>30</v>
      </c>
      <c r="F434" t="s">
        <v>21</v>
      </c>
      <c r="G434">
        <v>7</v>
      </c>
      <c r="H434">
        <v>266.10000000000002</v>
      </c>
      <c r="I434">
        <v>0.2</v>
      </c>
      <c r="J434">
        <v>1490.16</v>
      </c>
      <c r="K434">
        <v>1004.17</v>
      </c>
      <c r="L434">
        <v>485.99</v>
      </c>
      <c r="M434" t="s">
        <v>46</v>
      </c>
      <c r="N434" s="3">
        <f>retail_sales[[#This Row],[Profit]]/retail_sales[[#This Row],[Revenue]]</f>
        <v>0.32613276426692434</v>
      </c>
      <c r="O434" t="str">
        <f t="shared" si="6"/>
        <v>Friday</v>
      </c>
    </row>
    <row r="435" spans="1:15" x14ac:dyDescent="0.3">
      <c r="A435">
        <v>434</v>
      </c>
      <c r="B435" t="s">
        <v>451</v>
      </c>
      <c r="C435" s="1">
        <v>45562</v>
      </c>
      <c r="D435" t="s">
        <v>39</v>
      </c>
      <c r="E435" t="s">
        <v>15</v>
      </c>
      <c r="F435" t="s">
        <v>21</v>
      </c>
      <c r="G435">
        <v>10</v>
      </c>
      <c r="H435">
        <v>155.91</v>
      </c>
      <c r="I435">
        <v>0.27</v>
      </c>
      <c r="J435">
        <v>1138.1400000000001</v>
      </c>
      <c r="K435">
        <v>675.18</v>
      </c>
      <c r="L435">
        <v>462.96</v>
      </c>
      <c r="M435" t="s">
        <v>28</v>
      </c>
      <c r="N435" s="3">
        <f>retail_sales[[#This Row],[Profit]]/retail_sales[[#This Row],[Revenue]]</f>
        <v>0.4067689387948758</v>
      </c>
      <c r="O435" t="str">
        <f t="shared" si="6"/>
        <v>Friday</v>
      </c>
    </row>
    <row r="436" spans="1:15" x14ac:dyDescent="0.3">
      <c r="A436">
        <v>435</v>
      </c>
      <c r="B436" t="s">
        <v>452</v>
      </c>
      <c r="C436" s="1">
        <v>45491</v>
      </c>
      <c r="D436" t="s">
        <v>39</v>
      </c>
      <c r="E436" t="s">
        <v>20</v>
      </c>
      <c r="F436" t="s">
        <v>16</v>
      </c>
      <c r="G436">
        <v>3</v>
      </c>
      <c r="H436">
        <v>304.32</v>
      </c>
      <c r="I436">
        <v>0.19</v>
      </c>
      <c r="J436">
        <v>739.5</v>
      </c>
      <c r="K436">
        <v>549.29999999999995</v>
      </c>
      <c r="L436">
        <v>190.2</v>
      </c>
      <c r="M436" t="s">
        <v>46</v>
      </c>
      <c r="N436" s="3">
        <f>retail_sales[[#This Row],[Profit]]/retail_sales[[#This Row],[Revenue]]</f>
        <v>0.25720081135902634</v>
      </c>
      <c r="O436" t="str">
        <f t="shared" si="6"/>
        <v>Thursday</v>
      </c>
    </row>
    <row r="437" spans="1:15" x14ac:dyDescent="0.3">
      <c r="A437">
        <v>436</v>
      </c>
      <c r="B437" t="s">
        <v>221</v>
      </c>
      <c r="C437" s="1">
        <v>45295</v>
      </c>
      <c r="D437" t="s">
        <v>24</v>
      </c>
      <c r="E437" t="s">
        <v>33</v>
      </c>
      <c r="F437" t="s">
        <v>21</v>
      </c>
      <c r="G437">
        <v>5</v>
      </c>
      <c r="H437">
        <v>85.69</v>
      </c>
      <c r="I437">
        <v>0.12</v>
      </c>
      <c r="J437">
        <v>377.04</v>
      </c>
      <c r="K437">
        <v>268.79000000000002</v>
      </c>
      <c r="L437">
        <v>108.25</v>
      </c>
      <c r="M437" t="s">
        <v>17</v>
      </c>
      <c r="N437" s="3">
        <f>retail_sales[[#This Row],[Profit]]/retail_sales[[#This Row],[Revenue]]</f>
        <v>0.2871048164650965</v>
      </c>
      <c r="O437" t="str">
        <f t="shared" si="6"/>
        <v>Thursday</v>
      </c>
    </row>
    <row r="438" spans="1:15" x14ac:dyDescent="0.3">
      <c r="A438">
        <v>437</v>
      </c>
      <c r="B438" t="s">
        <v>453</v>
      </c>
      <c r="C438" s="1">
        <v>45646</v>
      </c>
      <c r="D438" t="s">
        <v>14</v>
      </c>
      <c r="E438" t="s">
        <v>30</v>
      </c>
      <c r="F438" t="s">
        <v>21</v>
      </c>
      <c r="G438">
        <v>8</v>
      </c>
      <c r="H438">
        <v>425.11</v>
      </c>
      <c r="I438">
        <v>0.27</v>
      </c>
      <c r="J438">
        <v>2482.64</v>
      </c>
      <c r="K438">
        <v>1589.28</v>
      </c>
      <c r="L438">
        <v>893.36</v>
      </c>
      <c r="M438" t="s">
        <v>28</v>
      </c>
      <c r="N438" s="3">
        <f>retail_sales[[#This Row],[Profit]]/retail_sales[[#This Row],[Revenue]]</f>
        <v>0.35984274804240651</v>
      </c>
      <c r="O438" t="str">
        <f t="shared" si="6"/>
        <v>Friday</v>
      </c>
    </row>
    <row r="439" spans="1:15" x14ac:dyDescent="0.3">
      <c r="A439">
        <v>438</v>
      </c>
      <c r="B439" t="s">
        <v>454</v>
      </c>
      <c r="C439" s="1">
        <v>45339</v>
      </c>
      <c r="D439" t="s">
        <v>19</v>
      </c>
      <c r="E439" t="s">
        <v>30</v>
      </c>
      <c r="F439" t="s">
        <v>16</v>
      </c>
      <c r="G439">
        <v>5</v>
      </c>
      <c r="H439">
        <v>372.34</v>
      </c>
      <c r="I439">
        <v>0.21</v>
      </c>
      <c r="J439">
        <v>1470.74</v>
      </c>
      <c r="K439">
        <v>770.6</v>
      </c>
      <c r="L439">
        <v>700.14</v>
      </c>
      <c r="M439" t="s">
        <v>17</v>
      </c>
      <c r="N439" s="3">
        <f>retail_sales[[#This Row],[Profit]]/retail_sales[[#This Row],[Revenue]]</f>
        <v>0.47604607204536492</v>
      </c>
      <c r="O439" t="str">
        <f t="shared" si="6"/>
        <v>Saturday</v>
      </c>
    </row>
    <row r="440" spans="1:15" x14ac:dyDescent="0.3">
      <c r="A440">
        <v>439</v>
      </c>
      <c r="B440" t="s">
        <v>455</v>
      </c>
      <c r="C440" s="1">
        <v>45415</v>
      </c>
      <c r="D440" t="s">
        <v>19</v>
      </c>
      <c r="E440" t="s">
        <v>20</v>
      </c>
      <c r="F440" t="s">
        <v>16</v>
      </c>
      <c r="G440">
        <v>3</v>
      </c>
      <c r="H440">
        <v>488.17</v>
      </c>
      <c r="I440">
        <v>0.25</v>
      </c>
      <c r="J440">
        <v>1098.3800000000001</v>
      </c>
      <c r="K440">
        <v>578.53</v>
      </c>
      <c r="L440">
        <v>519.85</v>
      </c>
      <c r="M440" t="s">
        <v>17</v>
      </c>
      <c r="N440" s="3">
        <f>retail_sales[[#This Row],[Profit]]/retail_sales[[#This Row],[Revenue]]</f>
        <v>0.47328793313789397</v>
      </c>
      <c r="O440" t="str">
        <f t="shared" si="6"/>
        <v>Friday</v>
      </c>
    </row>
    <row r="441" spans="1:15" x14ac:dyDescent="0.3">
      <c r="A441">
        <v>440</v>
      </c>
      <c r="B441" t="s">
        <v>456</v>
      </c>
      <c r="C441" s="1">
        <v>45597</v>
      </c>
      <c r="D441" t="s">
        <v>14</v>
      </c>
      <c r="E441" t="s">
        <v>20</v>
      </c>
      <c r="F441" t="s">
        <v>16</v>
      </c>
      <c r="G441">
        <v>7</v>
      </c>
      <c r="H441">
        <v>450.71</v>
      </c>
      <c r="I441">
        <v>0.28999999999999998</v>
      </c>
      <c r="J441">
        <v>2240.0300000000002</v>
      </c>
      <c r="K441">
        <v>1401.26</v>
      </c>
      <c r="L441">
        <v>838.77</v>
      </c>
      <c r="M441" t="s">
        <v>40</v>
      </c>
      <c r="N441" s="3">
        <f>retail_sales[[#This Row],[Profit]]/retail_sales[[#This Row],[Revenue]]</f>
        <v>0.37444587795699158</v>
      </c>
      <c r="O441" t="str">
        <f t="shared" si="6"/>
        <v>Friday</v>
      </c>
    </row>
    <row r="442" spans="1:15" x14ac:dyDescent="0.3">
      <c r="A442">
        <v>441</v>
      </c>
      <c r="B442" t="s">
        <v>457</v>
      </c>
      <c r="C442" s="1">
        <v>45551</v>
      </c>
      <c r="D442" t="s">
        <v>19</v>
      </c>
      <c r="E442" t="s">
        <v>15</v>
      </c>
      <c r="F442" t="s">
        <v>16</v>
      </c>
      <c r="G442">
        <v>6</v>
      </c>
      <c r="H442">
        <v>349.74</v>
      </c>
      <c r="I442">
        <v>0.13</v>
      </c>
      <c r="J442">
        <v>1825.64</v>
      </c>
      <c r="K442">
        <v>1328.99</v>
      </c>
      <c r="L442">
        <v>496.65</v>
      </c>
      <c r="M442" t="s">
        <v>46</v>
      </c>
      <c r="N442" s="3">
        <f>retail_sales[[#This Row],[Profit]]/retail_sales[[#This Row],[Revenue]]</f>
        <v>0.27204158541662099</v>
      </c>
      <c r="O442" t="str">
        <f t="shared" si="6"/>
        <v>Monday</v>
      </c>
    </row>
    <row r="443" spans="1:15" x14ac:dyDescent="0.3">
      <c r="A443">
        <v>442</v>
      </c>
      <c r="B443" t="s">
        <v>458</v>
      </c>
      <c r="C443" s="1">
        <v>45353</v>
      </c>
      <c r="D443" t="s">
        <v>24</v>
      </c>
      <c r="E443" t="s">
        <v>30</v>
      </c>
      <c r="F443" t="s">
        <v>27</v>
      </c>
      <c r="G443">
        <v>2</v>
      </c>
      <c r="H443">
        <v>326.55</v>
      </c>
      <c r="I443">
        <v>0.09</v>
      </c>
      <c r="J443">
        <v>594.32000000000005</v>
      </c>
      <c r="K443">
        <v>380.1</v>
      </c>
      <c r="L443">
        <v>214.22</v>
      </c>
      <c r="M443" t="s">
        <v>22</v>
      </c>
      <c r="N443" s="3">
        <f>retail_sales[[#This Row],[Profit]]/retail_sales[[#This Row],[Revenue]]</f>
        <v>0.36044555121819893</v>
      </c>
      <c r="O443" t="str">
        <f t="shared" si="6"/>
        <v>Saturday</v>
      </c>
    </row>
    <row r="444" spans="1:15" x14ac:dyDescent="0.3">
      <c r="A444">
        <v>443</v>
      </c>
      <c r="B444" t="s">
        <v>459</v>
      </c>
      <c r="C444" s="1">
        <v>45458</v>
      </c>
      <c r="D444" t="s">
        <v>39</v>
      </c>
      <c r="E444" t="s">
        <v>15</v>
      </c>
      <c r="F444" t="s">
        <v>16</v>
      </c>
      <c r="G444">
        <v>5</v>
      </c>
      <c r="H444">
        <v>77.97</v>
      </c>
      <c r="I444">
        <v>0.18</v>
      </c>
      <c r="J444">
        <v>319.68</v>
      </c>
      <c r="K444">
        <v>247.65</v>
      </c>
      <c r="L444">
        <v>72.03</v>
      </c>
      <c r="M444" t="s">
        <v>17</v>
      </c>
      <c r="N444" s="3">
        <f>retail_sales[[#This Row],[Profit]]/retail_sales[[#This Row],[Revenue]]</f>
        <v>0.22531906906906907</v>
      </c>
      <c r="O444" t="str">
        <f t="shared" si="6"/>
        <v>Saturday</v>
      </c>
    </row>
    <row r="445" spans="1:15" x14ac:dyDescent="0.3">
      <c r="A445">
        <v>444</v>
      </c>
      <c r="B445" t="s">
        <v>460</v>
      </c>
      <c r="C445" s="1">
        <v>45364</v>
      </c>
      <c r="D445" t="s">
        <v>39</v>
      </c>
      <c r="E445" t="s">
        <v>20</v>
      </c>
      <c r="F445" t="s">
        <v>21</v>
      </c>
      <c r="G445">
        <v>4</v>
      </c>
      <c r="H445">
        <v>13.22</v>
      </c>
      <c r="I445">
        <v>0.19</v>
      </c>
      <c r="J445">
        <v>42.83</v>
      </c>
      <c r="K445">
        <v>28.24</v>
      </c>
      <c r="L445">
        <v>14.59</v>
      </c>
      <c r="M445" t="s">
        <v>46</v>
      </c>
      <c r="N445" s="3">
        <f>retail_sales[[#This Row],[Profit]]/retail_sales[[#This Row],[Revenue]]</f>
        <v>0.34064907774924119</v>
      </c>
      <c r="O445" t="str">
        <f t="shared" si="6"/>
        <v>Wednesday</v>
      </c>
    </row>
    <row r="446" spans="1:15" x14ac:dyDescent="0.3">
      <c r="A446">
        <v>445</v>
      </c>
      <c r="B446" t="s">
        <v>461</v>
      </c>
      <c r="C446" s="1">
        <v>45636</v>
      </c>
      <c r="D446" t="s">
        <v>39</v>
      </c>
      <c r="E446" t="s">
        <v>25</v>
      </c>
      <c r="F446" t="s">
        <v>16</v>
      </c>
      <c r="G446">
        <v>9</v>
      </c>
      <c r="H446">
        <v>167.47</v>
      </c>
      <c r="I446">
        <v>0.08</v>
      </c>
      <c r="J446">
        <v>1386.65</v>
      </c>
      <c r="K446">
        <v>984.58</v>
      </c>
      <c r="L446">
        <v>402.07</v>
      </c>
      <c r="M446" t="s">
        <v>28</v>
      </c>
      <c r="N446" s="3">
        <f>retail_sales[[#This Row],[Profit]]/retail_sales[[#This Row],[Revenue]]</f>
        <v>0.28995781199293258</v>
      </c>
      <c r="O446" t="str">
        <f t="shared" si="6"/>
        <v>Tuesday</v>
      </c>
    </row>
    <row r="447" spans="1:15" x14ac:dyDescent="0.3">
      <c r="A447">
        <v>446</v>
      </c>
      <c r="B447" t="s">
        <v>462</v>
      </c>
      <c r="C447" s="1">
        <v>45313</v>
      </c>
      <c r="D447" t="s">
        <v>14</v>
      </c>
      <c r="E447" t="s">
        <v>25</v>
      </c>
      <c r="F447" t="s">
        <v>21</v>
      </c>
      <c r="G447">
        <v>7</v>
      </c>
      <c r="H447">
        <v>420.54</v>
      </c>
      <c r="I447">
        <v>0.17</v>
      </c>
      <c r="J447">
        <v>2443.34</v>
      </c>
      <c r="K447">
        <v>1515.46</v>
      </c>
      <c r="L447">
        <v>927.88</v>
      </c>
      <c r="M447" t="s">
        <v>40</v>
      </c>
      <c r="N447" s="3">
        <f>retail_sales[[#This Row],[Profit]]/retail_sales[[#This Row],[Revenue]]</f>
        <v>0.37975885468252474</v>
      </c>
      <c r="O447" t="str">
        <f t="shared" si="6"/>
        <v>Monday</v>
      </c>
    </row>
    <row r="448" spans="1:15" x14ac:dyDescent="0.3">
      <c r="A448">
        <v>447</v>
      </c>
      <c r="B448" t="s">
        <v>463</v>
      </c>
      <c r="C448" s="1">
        <v>45441</v>
      </c>
      <c r="D448" t="s">
        <v>24</v>
      </c>
      <c r="E448" t="s">
        <v>30</v>
      </c>
      <c r="F448" t="s">
        <v>21</v>
      </c>
      <c r="G448">
        <v>3</v>
      </c>
      <c r="H448">
        <v>421.34</v>
      </c>
      <c r="I448">
        <v>0.13</v>
      </c>
      <c r="J448">
        <v>1099.7</v>
      </c>
      <c r="K448">
        <v>705.51</v>
      </c>
      <c r="L448">
        <v>394.19</v>
      </c>
      <c r="M448" t="s">
        <v>46</v>
      </c>
      <c r="N448" s="3">
        <f>retail_sales[[#This Row],[Profit]]/retail_sales[[#This Row],[Revenue]]</f>
        <v>0.3584523051741384</v>
      </c>
      <c r="O448" t="str">
        <f t="shared" si="6"/>
        <v>Wednesday</v>
      </c>
    </row>
    <row r="449" spans="1:15" x14ac:dyDescent="0.3">
      <c r="A449">
        <v>448</v>
      </c>
      <c r="B449" t="s">
        <v>464</v>
      </c>
      <c r="C449" s="1">
        <v>45324</v>
      </c>
      <c r="D449" t="s">
        <v>24</v>
      </c>
      <c r="E449" t="s">
        <v>30</v>
      </c>
      <c r="F449" t="s">
        <v>27</v>
      </c>
      <c r="G449">
        <v>2</v>
      </c>
      <c r="H449">
        <v>461.59</v>
      </c>
      <c r="I449">
        <v>0.28000000000000003</v>
      </c>
      <c r="J449">
        <v>664.69</v>
      </c>
      <c r="K449">
        <v>468.51</v>
      </c>
      <c r="L449">
        <v>196.18</v>
      </c>
      <c r="M449" t="s">
        <v>28</v>
      </c>
      <c r="N449" s="3">
        <f>retail_sales[[#This Row],[Profit]]/retail_sales[[#This Row],[Revenue]]</f>
        <v>0.29514510523702775</v>
      </c>
      <c r="O449" t="str">
        <f t="shared" si="6"/>
        <v>Friday</v>
      </c>
    </row>
    <row r="450" spans="1:15" x14ac:dyDescent="0.3">
      <c r="A450">
        <v>449</v>
      </c>
      <c r="B450" t="s">
        <v>465</v>
      </c>
      <c r="C450" s="1">
        <v>45473</v>
      </c>
      <c r="D450" t="s">
        <v>14</v>
      </c>
      <c r="E450" t="s">
        <v>30</v>
      </c>
      <c r="F450" t="s">
        <v>27</v>
      </c>
      <c r="G450">
        <v>8</v>
      </c>
      <c r="H450">
        <v>354.32</v>
      </c>
      <c r="I450">
        <v>0.28000000000000003</v>
      </c>
      <c r="J450">
        <v>2040.88</v>
      </c>
      <c r="K450">
        <v>1600.39</v>
      </c>
      <c r="L450">
        <v>440.49</v>
      </c>
      <c r="M450" t="s">
        <v>22</v>
      </c>
      <c r="N450" s="3">
        <f>retail_sales[[#This Row],[Profit]]/retail_sales[[#This Row],[Revenue]]</f>
        <v>0.21583336599898081</v>
      </c>
      <c r="O450" t="str">
        <f t="shared" ref="O450:O513" si="7">TEXT(C450, "dddd")</f>
        <v>Sunday</v>
      </c>
    </row>
    <row r="451" spans="1:15" x14ac:dyDescent="0.3">
      <c r="A451">
        <v>450</v>
      </c>
      <c r="B451" t="s">
        <v>466</v>
      </c>
      <c r="C451" s="1">
        <v>45395</v>
      </c>
      <c r="D451" t="s">
        <v>19</v>
      </c>
      <c r="E451" t="s">
        <v>20</v>
      </c>
      <c r="F451" t="s">
        <v>16</v>
      </c>
      <c r="G451">
        <v>7</v>
      </c>
      <c r="H451">
        <v>344.54</v>
      </c>
      <c r="I451">
        <v>0.04</v>
      </c>
      <c r="J451">
        <v>2315.31</v>
      </c>
      <c r="K451">
        <v>1267.98</v>
      </c>
      <c r="L451">
        <v>1047.33</v>
      </c>
      <c r="M451" t="s">
        <v>46</v>
      </c>
      <c r="N451" s="3">
        <f>retail_sales[[#This Row],[Profit]]/retail_sales[[#This Row],[Revenue]]</f>
        <v>0.45234979333221037</v>
      </c>
      <c r="O451" t="str">
        <f t="shared" si="7"/>
        <v>Saturday</v>
      </c>
    </row>
    <row r="452" spans="1:15" x14ac:dyDescent="0.3">
      <c r="A452">
        <v>451</v>
      </c>
      <c r="B452" t="s">
        <v>467</v>
      </c>
      <c r="C452" s="1">
        <v>45408</v>
      </c>
      <c r="D452" t="s">
        <v>24</v>
      </c>
      <c r="E452" t="s">
        <v>20</v>
      </c>
      <c r="F452" t="s">
        <v>27</v>
      </c>
      <c r="G452">
        <v>6</v>
      </c>
      <c r="H452">
        <v>158.57</v>
      </c>
      <c r="I452">
        <v>0.08</v>
      </c>
      <c r="J452">
        <v>875.31</v>
      </c>
      <c r="K452">
        <v>678.63</v>
      </c>
      <c r="L452">
        <v>196.68</v>
      </c>
      <c r="M452" t="s">
        <v>46</v>
      </c>
      <c r="N452" s="3">
        <f>retail_sales[[#This Row],[Profit]]/retail_sales[[#This Row],[Revenue]]</f>
        <v>0.22469753573019846</v>
      </c>
      <c r="O452" t="str">
        <f t="shared" si="7"/>
        <v>Friday</v>
      </c>
    </row>
    <row r="453" spans="1:15" x14ac:dyDescent="0.3">
      <c r="A453">
        <v>452</v>
      </c>
      <c r="B453" t="s">
        <v>468</v>
      </c>
      <c r="C453" s="1">
        <v>45556</v>
      </c>
      <c r="D453" t="s">
        <v>19</v>
      </c>
      <c r="E453" t="s">
        <v>30</v>
      </c>
      <c r="F453" t="s">
        <v>16</v>
      </c>
      <c r="G453">
        <v>1</v>
      </c>
      <c r="H453">
        <v>21.86</v>
      </c>
      <c r="I453">
        <v>0.23</v>
      </c>
      <c r="J453">
        <v>16.829999999999998</v>
      </c>
      <c r="K453">
        <v>10.24</v>
      </c>
      <c r="L453">
        <v>6.59</v>
      </c>
      <c r="M453" t="s">
        <v>28</v>
      </c>
      <c r="N453" s="3">
        <f>retail_sales[[#This Row],[Profit]]/retail_sales[[#This Row],[Revenue]]</f>
        <v>0.39156268568033276</v>
      </c>
      <c r="O453" t="str">
        <f t="shared" si="7"/>
        <v>Saturday</v>
      </c>
    </row>
    <row r="454" spans="1:15" x14ac:dyDescent="0.3">
      <c r="A454">
        <v>453</v>
      </c>
      <c r="B454" t="s">
        <v>469</v>
      </c>
      <c r="C454" s="1">
        <v>45380</v>
      </c>
      <c r="D454" t="s">
        <v>14</v>
      </c>
      <c r="E454" t="s">
        <v>25</v>
      </c>
      <c r="F454" t="s">
        <v>27</v>
      </c>
      <c r="G454">
        <v>1</v>
      </c>
      <c r="H454">
        <v>429.21</v>
      </c>
      <c r="I454">
        <v>0.01</v>
      </c>
      <c r="J454">
        <v>424.92</v>
      </c>
      <c r="K454">
        <v>289.76</v>
      </c>
      <c r="L454">
        <v>135.16</v>
      </c>
      <c r="M454" t="s">
        <v>46</v>
      </c>
      <c r="N454" s="3">
        <f>retail_sales[[#This Row],[Profit]]/retail_sales[[#This Row],[Revenue]]</f>
        <v>0.31808340393485829</v>
      </c>
      <c r="O454" t="str">
        <f t="shared" si="7"/>
        <v>Friday</v>
      </c>
    </row>
    <row r="455" spans="1:15" x14ac:dyDescent="0.3">
      <c r="A455">
        <v>454</v>
      </c>
      <c r="B455" t="s">
        <v>470</v>
      </c>
      <c r="C455" s="1">
        <v>45431</v>
      </c>
      <c r="D455" t="s">
        <v>19</v>
      </c>
      <c r="E455" t="s">
        <v>15</v>
      </c>
      <c r="F455" t="s">
        <v>27</v>
      </c>
      <c r="G455">
        <v>9</v>
      </c>
      <c r="H455">
        <v>294.11</v>
      </c>
      <c r="I455">
        <v>0.25</v>
      </c>
      <c r="J455">
        <v>1985.24</v>
      </c>
      <c r="K455">
        <v>1476.37</v>
      </c>
      <c r="L455">
        <v>508.87</v>
      </c>
      <c r="M455" t="s">
        <v>22</v>
      </c>
      <c r="N455" s="3">
        <f>retail_sales[[#This Row],[Profit]]/retail_sales[[#This Row],[Revenue]]</f>
        <v>0.25632669097942817</v>
      </c>
      <c r="O455" t="str">
        <f t="shared" si="7"/>
        <v>Sunday</v>
      </c>
    </row>
    <row r="456" spans="1:15" x14ac:dyDescent="0.3">
      <c r="A456">
        <v>455</v>
      </c>
      <c r="B456" t="s">
        <v>471</v>
      </c>
      <c r="C456" s="1">
        <v>45402</v>
      </c>
      <c r="D456" t="s">
        <v>24</v>
      </c>
      <c r="E456" t="s">
        <v>33</v>
      </c>
      <c r="F456" t="s">
        <v>21</v>
      </c>
      <c r="G456">
        <v>6</v>
      </c>
      <c r="H456">
        <v>30.3</v>
      </c>
      <c r="I456">
        <v>0.27</v>
      </c>
      <c r="J456">
        <v>132.71</v>
      </c>
      <c r="K456">
        <v>81.99</v>
      </c>
      <c r="L456">
        <v>50.72</v>
      </c>
      <c r="M456" t="s">
        <v>22</v>
      </c>
      <c r="N456" s="3">
        <f>retail_sales[[#This Row],[Profit]]/retail_sales[[#This Row],[Revenue]]</f>
        <v>0.3821867229296963</v>
      </c>
      <c r="O456" t="str">
        <f t="shared" si="7"/>
        <v>Saturday</v>
      </c>
    </row>
    <row r="457" spans="1:15" x14ac:dyDescent="0.3">
      <c r="A457">
        <v>456</v>
      </c>
      <c r="B457" t="s">
        <v>472</v>
      </c>
      <c r="C457" s="1">
        <v>45423</v>
      </c>
      <c r="D457" t="s">
        <v>19</v>
      </c>
      <c r="E457" t="s">
        <v>30</v>
      </c>
      <c r="F457" t="s">
        <v>27</v>
      </c>
      <c r="G457">
        <v>5</v>
      </c>
      <c r="H457">
        <v>256.49</v>
      </c>
      <c r="I457">
        <v>0.28000000000000003</v>
      </c>
      <c r="J457">
        <v>923.36</v>
      </c>
      <c r="K457">
        <v>543.04999999999995</v>
      </c>
      <c r="L457">
        <v>380.31</v>
      </c>
      <c r="M457" t="s">
        <v>22</v>
      </c>
      <c r="N457" s="3">
        <f>retail_sales[[#This Row],[Profit]]/retail_sales[[#This Row],[Revenue]]</f>
        <v>0.41187619130133424</v>
      </c>
      <c r="O457" t="str">
        <f t="shared" si="7"/>
        <v>Saturday</v>
      </c>
    </row>
    <row r="458" spans="1:15" x14ac:dyDescent="0.3">
      <c r="A458">
        <v>457</v>
      </c>
      <c r="B458" t="s">
        <v>473</v>
      </c>
      <c r="C458" s="1">
        <v>45366</v>
      </c>
      <c r="D458" t="s">
        <v>39</v>
      </c>
      <c r="E458" t="s">
        <v>15</v>
      </c>
      <c r="F458" t="s">
        <v>27</v>
      </c>
      <c r="G458">
        <v>9</v>
      </c>
      <c r="H458">
        <v>145.69999999999999</v>
      </c>
      <c r="I458">
        <v>0.06</v>
      </c>
      <c r="J458">
        <v>1232.6199999999999</v>
      </c>
      <c r="K458">
        <v>865</v>
      </c>
      <c r="L458">
        <v>367.62</v>
      </c>
      <c r="M458" t="s">
        <v>17</v>
      </c>
      <c r="N458" s="3">
        <f>retail_sales[[#This Row],[Profit]]/retail_sales[[#This Row],[Revenue]]</f>
        <v>0.29824276743846445</v>
      </c>
      <c r="O458" t="str">
        <f t="shared" si="7"/>
        <v>Friday</v>
      </c>
    </row>
    <row r="459" spans="1:15" x14ac:dyDescent="0.3">
      <c r="A459">
        <v>458</v>
      </c>
      <c r="B459" t="s">
        <v>474</v>
      </c>
      <c r="C459" s="1">
        <v>45404</v>
      </c>
      <c r="D459" t="s">
        <v>19</v>
      </c>
      <c r="E459" t="s">
        <v>30</v>
      </c>
      <c r="F459" t="s">
        <v>21</v>
      </c>
      <c r="G459">
        <v>1</v>
      </c>
      <c r="H459">
        <v>234.96</v>
      </c>
      <c r="I459">
        <v>0.06</v>
      </c>
      <c r="J459">
        <v>220.86</v>
      </c>
      <c r="K459">
        <v>130.53</v>
      </c>
      <c r="L459">
        <v>90.33</v>
      </c>
      <c r="M459" t="s">
        <v>28</v>
      </c>
      <c r="N459" s="3">
        <f>retail_sales[[#This Row],[Profit]]/retail_sales[[#This Row],[Revenue]]</f>
        <v>0.40899212170605809</v>
      </c>
      <c r="O459" t="str">
        <f t="shared" si="7"/>
        <v>Monday</v>
      </c>
    </row>
    <row r="460" spans="1:15" x14ac:dyDescent="0.3">
      <c r="A460">
        <v>459</v>
      </c>
      <c r="B460" t="s">
        <v>475</v>
      </c>
      <c r="C460" s="1">
        <v>45390</v>
      </c>
      <c r="D460" t="s">
        <v>39</v>
      </c>
      <c r="E460" t="s">
        <v>33</v>
      </c>
      <c r="F460" t="s">
        <v>27</v>
      </c>
      <c r="G460">
        <v>6</v>
      </c>
      <c r="H460">
        <v>22.93</v>
      </c>
      <c r="I460">
        <v>0.13</v>
      </c>
      <c r="J460">
        <v>119.69</v>
      </c>
      <c r="K460">
        <v>92.55</v>
      </c>
      <c r="L460">
        <v>27.14</v>
      </c>
      <c r="M460" t="s">
        <v>17</v>
      </c>
      <c r="N460" s="3">
        <f>retail_sales[[#This Row],[Profit]]/retail_sales[[#This Row],[Revenue]]</f>
        <v>0.22675244381318407</v>
      </c>
      <c r="O460" t="str">
        <f t="shared" si="7"/>
        <v>Monday</v>
      </c>
    </row>
    <row r="461" spans="1:15" x14ac:dyDescent="0.3">
      <c r="A461">
        <v>460</v>
      </c>
      <c r="B461" t="s">
        <v>476</v>
      </c>
      <c r="C461" s="1">
        <v>45397</v>
      </c>
      <c r="D461" t="s">
        <v>24</v>
      </c>
      <c r="E461" t="s">
        <v>20</v>
      </c>
      <c r="F461" t="s">
        <v>21</v>
      </c>
      <c r="G461">
        <v>7</v>
      </c>
      <c r="H461">
        <v>471.2</v>
      </c>
      <c r="I461">
        <v>0.03</v>
      </c>
      <c r="J461">
        <v>3199.45</v>
      </c>
      <c r="K461">
        <v>1999.77</v>
      </c>
      <c r="L461">
        <v>1199.68</v>
      </c>
      <c r="M461" t="s">
        <v>28</v>
      </c>
      <c r="N461" s="3">
        <f>retail_sales[[#This Row],[Profit]]/retail_sales[[#This Row],[Revenue]]</f>
        <v>0.37496444701433063</v>
      </c>
      <c r="O461" t="str">
        <f t="shared" si="7"/>
        <v>Monday</v>
      </c>
    </row>
    <row r="462" spans="1:15" x14ac:dyDescent="0.3">
      <c r="A462">
        <v>461</v>
      </c>
      <c r="B462" t="s">
        <v>477</v>
      </c>
      <c r="C462" s="1">
        <v>45451</v>
      </c>
      <c r="D462" t="s">
        <v>14</v>
      </c>
      <c r="E462" t="s">
        <v>20</v>
      </c>
      <c r="F462" t="s">
        <v>27</v>
      </c>
      <c r="G462">
        <v>8</v>
      </c>
      <c r="H462">
        <v>226.72</v>
      </c>
      <c r="I462">
        <v>0.13</v>
      </c>
      <c r="J462">
        <v>1577.97</v>
      </c>
      <c r="K462">
        <v>1190.32</v>
      </c>
      <c r="L462">
        <v>387.65</v>
      </c>
      <c r="M462" t="s">
        <v>17</v>
      </c>
      <c r="N462" s="3">
        <f>retail_sales[[#This Row],[Profit]]/retail_sales[[#This Row],[Revenue]]</f>
        <v>0.24566373251709472</v>
      </c>
      <c r="O462" t="str">
        <f t="shared" si="7"/>
        <v>Saturday</v>
      </c>
    </row>
    <row r="463" spans="1:15" x14ac:dyDescent="0.3">
      <c r="A463">
        <v>462</v>
      </c>
      <c r="B463" t="s">
        <v>478</v>
      </c>
      <c r="C463" s="1">
        <v>45386</v>
      </c>
      <c r="D463" t="s">
        <v>14</v>
      </c>
      <c r="E463" t="s">
        <v>25</v>
      </c>
      <c r="F463" t="s">
        <v>21</v>
      </c>
      <c r="G463">
        <v>9</v>
      </c>
      <c r="H463">
        <v>437.34</v>
      </c>
      <c r="I463">
        <v>0.15</v>
      </c>
      <c r="J463">
        <v>3345.65</v>
      </c>
      <c r="K463">
        <v>2074.5100000000002</v>
      </c>
      <c r="L463">
        <v>1271.1400000000001</v>
      </c>
      <c r="M463" t="s">
        <v>46</v>
      </c>
      <c r="N463" s="3">
        <f>retail_sales[[#This Row],[Profit]]/retail_sales[[#This Row],[Revenue]]</f>
        <v>0.37993812861476844</v>
      </c>
      <c r="O463" t="str">
        <f t="shared" si="7"/>
        <v>Thursday</v>
      </c>
    </row>
    <row r="464" spans="1:15" x14ac:dyDescent="0.3">
      <c r="A464">
        <v>463</v>
      </c>
      <c r="B464" t="s">
        <v>479</v>
      </c>
      <c r="C464" s="1">
        <v>45382</v>
      </c>
      <c r="D464" t="s">
        <v>39</v>
      </c>
      <c r="E464" t="s">
        <v>30</v>
      </c>
      <c r="F464" t="s">
        <v>16</v>
      </c>
      <c r="G464">
        <v>9</v>
      </c>
      <c r="H464">
        <v>203.39</v>
      </c>
      <c r="I464">
        <v>0.25</v>
      </c>
      <c r="J464">
        <v>1372.88</v>
      </c>
      <c r="K464">
        <v>944.76</v>
      </c>
      <c r="L464">
        <v>428.12</v>
      </c>
      <c r="M464" t="s">
        <v>40</v>
      </c>
      <c r="N464" s="3">
        <f>retail_sales[[#This Row],[Profit]]/retail_sales[[#This Row],[Revenue]]</f>
        <v>0.31184080181807583</v>
      </c>
      <c r="O464" t="str">
        <f t="shared" si="7"/>
        <v>Sunday</v>
      </c>
    </row>
    <row r="465" spans="1:15" x14ac:dyDescent="0.3">
      <c r="A465">
        <v>464</v>
      </c>
      <c r="B465" t="s">
        <v>480</v>
      </c>
      <c r="C465" s="1">
        <v>45439</v>
      </c>
      <c r="D465" t="s">
        <v>24</v>
      </c>
      <c r="E465" t="s">
        <v>20</v>
      </c>
      <c r="F465" t="s">
        <v>27</v>
      </c>
      <c r="G465">
        <v>9</v>
      </c>
      <c r="H465">
        <v>231.66</v>
      </c>
      <c r="I465">
        <v>0.23</v>
      </c>
      <c r="J465">
        <v>1605.4</v>
      </c>
      <c r="K465">
        <v>843.59</v>
      </c>
      <c r="L465">
        <v>761.81</v>
      </c>
      <c r="M465" t="s">
        <v>17</v>
      </c>
      <c r="N465" s="3">
        <f>retail_sales[[#This Row],[Profit]]/retail_sales[[#This Row],[Revenue]]</f>
        <v>0.47452971222125323</v>
      </c>
      <c r="O465" t="str">
        <f t="shared" si="7"/>
        <v>Monday</v>
      </c>
    </row>
    <row r="466" spans="1:15" x14ac:dyDescent="0.3">
      <c r="A466">
        <v>465</v>
      </c>
      <c r="B466" t="s">
        <v>481</v>
      </c>
      <c r="C466" s="1">
        <v>45438</v>
      </c>
      <c r="D466" t="s">
        <v>24</v>
      </c>
      <c r="E466" t="s">
        <v>33</v>
      </c>
      <c r="F466" t="s">
        <v>21</v>
      </c>
      <c r="G466">
        <v>2</v>
      </c>
      <c r="H466">
        <v>459.07</v>
      </c>
      <c r="I466">
        <v>0.28000000000000003</v>
      </c>
      <c r="J466">
        <v>661.06</v>
      </c>
      <c r="K466">
        <v>446.02</v>
      </c>
      <c r="L466">
        <v>215.04</v>
      </c>
      <c r="M466" t="s">
        <v>46</v>
      </c>
      <c r="N466" s="3">
        <f>retail_sales[[#This Row],[Profit]]/retail_sales[[#This Row],[Revenue]]</f>
        <v>0.32529573714942667</v>
      </c>
      <c r="O466" t="str">
        <f t="shared" si="7"/>
        <v>Sunday</v>
      </c>
    </row>
    <row r="467" spans="1:15" x14ac:dyDescent="0.3">
      <c r="A467">
        <v>466</v>
      </c>
      <c r="B467" t="s">
        <v>482</v>
      </c>
      <c r="C467" s="1">
        <v>45431</v>
      </c>
      <c r="D467" t="s">
        <v>14</v>
      </c>
      <c r="E467" t="s">
        <v>15</v>
      </c>
      <c r="F467" t="s">
        <v>16</v>
      </c>
      <c r="G467">
        <v>9</v>
      </c>
      <c r="H467">
        <v>178.71</v>
      </c>
      <c r="I467">
        <v>0.15</v>
      </c>
      <c r="J467">
        <v>1367.13</v>
      </c>
      <c r="K467">
        <v>824.08</v>
      </c>
      <c r="L467">
        <v>543.04999999999995</v>
      </c>
      <c r="M467" t="s">
        <v>40</v>
      </c>
      <c r="N467" s="3">
        <f>retail_sales[[#This Row],[Profit]]/retail_sales[[#This Row],[Revenue]]</f>
        <v>0.39721899161016139</v>
      </c>
      <c r="O467" t="str">
        <f t="shared" si="7"/>
        <v>Sunday</v>
      </c>
    </row>
    <row r="468" spans="1:15" x14ac:dyDescent="0.3">
      <c r="A468">
        <v>467</v>
      </c>
      <c r="B468" t="s">
        <v>483</v>
      </c>
      <c r="C468" s="1">
        <v>45640</v>
      </c>
      <c r="D468" t="s">
        <v>39</v>
      </c>
      <c r="E468" t="s">
        <v>15</v>
      </c>
      <c r="F468" t="s">
        <v>27</v>
      </c>
      <c r="G468">
        <v>10</v>
      </c>
      <c r="H468">
        <v>108.62</v>
      </c>
      <c r="I468">
        <v>0.05</v>
      </c>
      <c r="J468">
        <v>1031.8900000000001</v>
      </c>
      <c r="K468">
        <v>790.68</v>
      </c>
      <c r="L468">
        <v>241.21</v>
      </c>
      <c r="M468" t="s">
        <v>22</v>
      </c>
      <c r="N468" s="3">
        <f>retail_sales[[#This Row],[Profit]]/retail_sales[[#This Row],[Revenue]]</f>
        <v>0.2337555359582901</v>
      </c>
      <c r="O468" t="str">
        <f t="shared" si="7"/>
        <v>Saturday</v>
      </c>
    </row>
    <row r="469" spans="1:15" x14ac:dyDescent="0.3">
      <c r="A469">
        <v>468</v>
      </c>
      <c r="B469" t="s">
        <v>484</v>
      </c>
      <c r="C469" s="1">
        <v>45520</v>
      </c>
      <c r="D469" t="s">
        <v>39</v>
      </c>
      <c r="E469" t="s">
        <v>15</v>
      </c>
      <c r="F469" t="s">
        <v>21</v>
      </c>
      <c r="G469">
        <v>2</v>
      </c>
      <c r="H469">
        <v>348.15</v>
      </c>
      <c r="I469">
        <v>0.19</v>
      </c>
      <c r="J469">
        <v>564</v>
      </c>
      <c r="K469">
        <v>447.6</v>
      </c>
      <c r="L469">
        <v>116.4</v>
      </c>
      <c r="M469" t="s">
        <v>46</v>
      </c>
      <c r="N469" s="3">
        <f>retail_sales[[#This Row],[Profit]]/retail_sales[[#This Row],[Revenue]]</f>
        <v>0.20638297872340428</v>
      </c>
      <c r="O469" t="str">
        <f t="shared" si="7"/>
        <v>Friday</v>
      </c>
    </row>
    <row r="470" spans="1:15" x14ac:dyDescent="0.3">
      <c r="A470">
        <v>469</v>
      </c>
      <c r="B470" t="s">
        <v>485</v>
      </c>
      <c r="C470" s="1">
        <v>45356</v>
      </c>
      <c r="D470" t="s">
        <v>39</v>
      </c>
      <c r="E470" t="s">
        <v>15</v>
      </c>
      <c r="F470" t="s">
        <v>27</v>
      </c>
      <c r="G470">
        <v>3</v>
      </c>
      <c r="H470">
        <v>496.1</v>
      </c>
      <c r="I470">
        <v>0.28999999999999998</v>
      </c>
      <c r="J470">
        <v>1056.69</v>
      </c>
      <c r="K470">
        <v>759.11</v>
      </c>
      <c r="L470">
        <v>297.58</v>
      </c>
      <c r="M470" t="s">
        <v>17</v>
      </c>
      <c r="N470" s="3">
        <f>retail_sales[[#This Row],[Profit]]/retail_sales[[#This Row],[Revenue]]</f>
        <v>0.28161523247120723</v>
      </c>
      <c r="O470" t="str">
        <f t="shared" si="7"/>
        <v>Tuesday</v>
      </c>
    </row>
    <row r="471" spans="1:15" x14ac:dyDescent="0.3">
      <c r="A471">
        <v>470</v>
      </c>
      <c r="B471" t="s">
        <v>486</v>
      </c>
      <c r="C471" s="1">
        <v>45501</v>
      </c>
      <c r="D471" t="s">
        <v>14</v>
      </c>
      <c r="E471" t="s">
        <v>20</v>
      </c>
      <c r="F471" t="s">
        <v>16</v>
      </c>
      <c r="G471">
        <v>1</v>
      </c>
      <c r="H471">
        <v>33.76</v>
      </c>
      <c r="I471">
        <v>0.03</v>
      </c>
      <c r="J471">
        <v>32.75</v>
      </c>
      <c r="K471">
        <v>20.04</v>
      </c>
      <c r="L471">
        <v>12.71</v>
      </c>
      <c r="M471" t="s">
        <v>28</v>
      </c>
      <c r="N471" s="3">
        <f>retail_sales[[#This Row],[Profit]]/retail_sales[[#This Row],[Revenue]]</f>
        <v>0.38809160305343515</v>
      </c>
      <c r="O471" t="str">
        <f t="shared" si="7"/>
        <v>Sunday</v>
      </c>
    </row>
    <row r="472" spans="1:15" x14ac:dyDescent="0.3">
      <c r="A472">
        <v>471</v>
      </c>
      <c r="B472" t="s">
        <v>487</v>
      </c>
      <c r="C472" s="1">
        <v>45600</v>
      </c>
      <c r="D472" t="s">
        <v>14</v>
      </c>
      <c r="E472" t="s">
        <v>25</v>
      </c>
      <c r="F472" t="s">
        <v>21</v>
      </c>
      <c r="G472">
        <v>5</v>
      </c>
      <c r="H472">
        <v>20.22</v>
      </c>
      <c r="I472">
        <v>0.16</v>
      </c>
      <c r="J472">
        <v>84.92</v>
      </c>
      <c r="K472">
        <v>46.09</v>
      </c>
      <c r="L472">
        <v>38.83</v>
      </c>
      <c r="M472" t="s">
        <v>17</v>
      </c>
      <c r="N472" s="3">
        <f>retail_sales[[#This Row],[Profit]]/retail_sales[[#This Row],[Revenue]]</f>
        <v>0.45725388601036265</v>
      </c>
      <c r="O472" t="str">
        <f t="shared" si="7"/>
        <v>Monday</v>
      </c>
    </row>
    <row r="473" spans="1:15" x14ac:dyDescent="0.3">
      <c r="A473">
        <v>472</v>
      </c>
      <c r="B473" t="s">
        <v>488</v>
      </c>
      <c r="C473" s="1">
        <v>45327</v>
      </c>
      <c r="D473" t="s">
        <v>39</v>
      </c>
      <c r="E473" t="s">
        <v>30</v>
      </c>
      <c r="F473" t="s">
        <v>21</v>
      </c>
      <c r="G473">
        <v>8</v>
      </c>
      <c r="H473">
        <v>210.91</v>
      </c>
      <c r="I473">
        <v>7.0000000000000007E-2</v>
      </c>
      <c r="J473">
        <v>1569.17</v>
      </c>
      <c r="K473">
        <v>942.92</v>
      </c>
      <c r="L473">
        <v>626.25</v>
      </c>
      <c r="M473" t="s">
        <v>46</v>
      </c>
      <c r="N473" s="3">
        <f>retail_sales[[#This Row],[Profit]]/retail_sales[[#This Row],[Revenue]]</f>
        <v>0.39909633755424839</v>
      </c>
      <c r="O473" t="str">
        <f t="shared" si="7"/>
        <v>Monday</v>
      </c>
    </row>
    <row r="474" spans="1:15" x14ac:dyDescent="0.3">
      <c r="A474">
        <v>473</v>
      </c>
      <c r="B474" t="s">
        <v>489</v>
      </c>
      <c r="C474" s="1">
        <v>45333</v>
      </c>
      <c r="D474" t="s">
        <v>14</v>
      </c>
      <c r="E474" t="s">
        <v>25</v>
      </c>
      <c r="F474" t="s">
        <v>21</v>
      </c>
      <c r="G474">
        <v>6</v>
      </c>
      <c r="H474">
        <v>466.79</v>
      </c>
      <c r="I474">
        <v>0.02</v>
      </c>
      <c r="J474">
        <v>2744.73</v>
      </c>
      <c r="K474">
        <v>1467.9</v>
      </c>
      <c r="L474">
        <v>1276.83</v>
      </c>
      <c r="M474" t="s">
        <v>46</v>
      </c>
      <c r="N474" s="3">
        <f>retail_sales[[#This Row],[Profit]]/retail_sales[[#This Row],[Revenue]]</f>
        <v>0.46519329770141321</v>
      </c>
      <c r="O474" t="str">
        <f t="shared" si="7"/>
        <v>Sunday</v>
      </c>
    </row>
    <row r="475" spans="1:15" x14ac:dyDescent="0.3">
      <c r="A475">
        <v>474</v>
      </c>
      <c r="B475" t="s">
        <v>490</v>
      </c>
      <c r="C475" s="1">
        <v>45301</v>
      </c>
      <c r="D475" t="s">
        <v>19</v>
      </c>
      <c r="E475" t="s">
        <v>30</v>
      </c>
      <c r="F475" t="s">
        <v>27</v>
      </c>
      <c r="G475">
        <v>9</v>
      </c>
      <c r="H475">
        <v>405.58</v>
      </c>
      <c r="I475">
        <v>0.27</v>
      </c>
      <c r="J475">
        <v>2664.66</v>
      </c>
      <c r="K475">
        <v>1672.75</v>
      </c>
      <c r="L475">
        <v>991.91</v>
      </c>
      <c r="M475" t="s">
        <v>28</v>
      </c>
      <c r="N475" s="3">
        <f>retail_sales[[#This Row],[Profit]]/retail_sales[[#This Row],[Revenue]]</f>
        <v>0.37224636538995592</v>
      </c>
      <c r="O475" t="str">
        <f t="shared" si="7"/>
        <v>Wednesday</v>
      </c>
    </row>
    <row r="476" spans="1:15" x14ac:dyDescent="0.3">
      <c r="A476">
        <v>475</v>
      </c>
      <c r="B476" t="s">
        <v>491</v>
      </c>
      <c r="C476" s="1">
        <v>45529</v>
      </c>
      <c r="D476" t="s">
        <v>19</v>
      </c>
      <c r="E476" t="s">
        <v>20</v>
      </c>
      <c r="F476" t="s">
        <v>21</v>
      </c>
      <c r="G476">
        <v>10</v>
      </c>
      <c r="H476">
        <v>234.55</v>
      </c>
      <c r="I476">
        <v>0.05</v>
      </c>
      <c r="J476">
        <v>2228.2199999999998</v>
      </c>
      <c r="K476">
        <v>1382.3</v>
      </c>
      <c r="L476">
        <v>845.92</v>
      </c>
      <c r="M476" t="s">
        <v>17</v>
      </c>
      <c r="N476" s="3">
        <f>retail_sales[[#This Row],[Profit]]/retail_sales[[#This Row],[Revenue]]</f>
        <v>0.37963935338521332</v>
      </c>
      <c r="O476" t="str">
        <f t="shared" si="7"/>
        <v>Sunday</v>
      </c>
    </row>
    <row r="477" spans="1:15" x14ac:dyDescent="0.3">
      <c r="A477">
        <v>476</v>
      </c>
      <c r="B477" t="s">
        <v>492</v>
      </c>
      <c r="C477" s="1">
        <v>45436</v>
      </c>
      <c r="D477" t="s">
        <v>39</v>
      </c>
      <c r="E477" t="s">
        <v>33</v>
      </c>
      <c r="F477" t="s">
        <v>27</v>
      </c>
      <c r="G477">
        <v>1</v>
      </c>
      <c r="H477">
        <v>391.31</v>
      </c>
      <c r="I477">
        <v>0.2</v>
      </c>
      <c r="J477">
        <v>313.05</v>
      </c>
      <c r="K477">
        <v>197.77</v>
      </c>
      <c r="L477">
        <v>115.28</v>
      </c>
      <c r="M477" t="s">
        <v>28</v>
      </c>
      <c r="N477" s="3">
        <f>retail_sales[[#This Row],[Profit]]/retail_sales[[#This Row],[Revenue]]</f>
        <v>0.36824788372464462</v>
      </c>
      <c r="O477" t="str">
        <f t="shared" si="7"/>
        <v>Friday</v>
      </c>
    </row>
    <row r="478" spans="1:15" x14ac:dyDescent="0.3">
      <c r="A478">
        <v>477</v>
      </c>
      <c r="B478" t="s">
        <v>493</v>
      </c>
      <c r="C478" s="1">
        <v>45605</v>
      </c>
      <c r="D478" t="s">
        <v>14</v>
      </c>
      <c r="E478" t="s">
        <v>25</v>
      </c>
      <c r="F478" t="s">
        <v>16</v>
      </c>
      <c r="G478">
        <v>10</v>
      </c>
      <c r="H478">
        <v>343.43</v>
      </c>
      <c r="I478">
        <v>0.25</v>
      </c>
      <c r="J478">
        <v>2575.73</v>
      </c>
      <c r="K478">
        <v>1672.68</v>
      </c>
      <c r="L478">
        <v>903.05</v>
      </c>
      <c r="M478" t="s">
        <v>22</v>
      </c>
      <c r="N478" s="3">
        <f>retail_sales[[#This Row],[Profit]]/retail_sales[[#This Row],[Revenue]]</f>
        <v>0.35059963583139536</v>
      </c>
      <c r="O478" t="str">
        <f t="shared" si="7"/>
        <v>Saturday</v>
      </c>
    </row>
    <row r="479" spans="1:15" x14ac:dyDescent="0.3">
      <c r="A479">
        <v>478</v>
      </c>
      <c r="B479" t="s">
        <v>494</v>
      </c>
      <c r="C479" s="1">
        <v>45587</v>
      </c>
      <c r="D479" t="s">
        <v>14</v>
      </c>
      <c r="E479" t="s">
        <v>33</v>
      </c>
      <c r="F479" t="s">
        <v>16</v>
      </c>
      <c r="G479">
        <v>4</v>
      </c>
      <c r="H479">
        <v>100.51</v>
      </c>
      <c r="I479">
        <v>0.26</v>
      </c>
      <c r="J479">
        <v>297.51</v>
      </c>
      <c r="K479">
        <v>228.97</v>
      </c>
      <c r="L479">
        <v>68.540000000000006</v>
      </c>
      <c r="M479" t="s">
        <v>28</v>
      </c>
      <c r="N479" s="3">
        <f>retail_sales[[#This Row],[Profit]]/retail_sales[[#This Row],[Revenue]]</f>
        <v>0.23037881079627578</v>
      </c>
      <c r="O479" t="str">
        <f t="shared" si="7"/>
        <v>Tuesday</v>
      </c>
    </row>
    <row r="480" spans="1:15" x14ac:dyDescent="0.3">
      <c r="A480">
        <v>479</v>
      </c>
      <c r="B480" t="s">
        <v>495</v>
      </c>
      <c r="C480" s="1">
        <v>45432</v>
      </c>
      <c r="D480" t="s">
        <v>24</v>
      </c>
      <c r="E480" t="s">
        <v>30</v>
      </c>
      <c r="F480" t="s">
        <v>27</v>
      </c>
      <c r="G480">
        <v>4</v>
      </c>
      <c r="H480">
        <v>100.99</v>
      </c>
      <c r="I480">
        <v>0.11</v>
      </c>
      <c r="J480">
        <v>359.52</v>
      </c>
      <c r="K480">
        <v>237.28</v>
      </c>
      <c r="L480">
        <v>122.24</v>
      </c>
      <c r="M480" t="s">
        <v>40</v>
      </c>
      <c r="N480" s="3">
        <f>retail_sales[[#This Row],[Profit]]/retail_sales[[#This Row],[Revenue]]</f>
        <v>0.34000890075656431</v>
      </c>
      <c r="O480" t="str">
        <f t="shared" si="7"/>
        <v>Monday</v>
      </c>
    </row>
    <row r="481" spans="1:15" x14ac:dyDescent="0.3">
      <c r="A481">
        <v>480</v>
      </c>
      <c r="B481" t="s">
        <v>496</v>
      </c>
      <c r="C481" s="1">
        <v>45558</v>
      </c>
      <c r="D481" t="s">
        <v>14</v>
      </c>
      <c r="E481" t="s">
        <v>20</v>
      </c>
      <c r="F481" t="s">
        <v>27</v>
      </c>
      <c r="G481">
        <v>7</v>
      </c>
      <c r="H481">
        <v>493.96</v>
      </c>
      <c r="I481">
        <v>0.25</v>
      </c>
      <c r="J481">
        <v>2593.29</v>
      </c>
      <c r="K481">
        <v>1724.47</v>
      </c>
      <c r="L481">
        <v>868.82</v>
      </c>
      <c r="M481" t="s">
        <v>22</v>
      </c>
      <c r="N481" s="3">
        <f>retail_sales[[#This Row],[Profit]]/retail_sales[[#This Row],[Revenue]]</f>
        <v>0.33502616367625682</v>
      </c>
      <c r="O481" t="str">
        <f t="shared" si="7"/>
        <v>Monday</v>
      </c>
    </row>
    <row r="482" spans="1:15" x14ac:dyDescent="0.3">
      <c r="A482">
        <v>481</v>
      </c>
      <c r="B482" t="s">
        <v>497</v>
      </c>
      <c r="C482" s="1">
        <v>45486</v>
      </c>
      <c r="D482" t="s">
        <v>24</v>
      </c>
      <c r="E482" t="s">
        <v>30</v>
      </c>
      <c r="F482" t="s">
        <v>21</v>
      </c>
      <c r="G482">
        <v>3</v>
      </c>
      <c r="H482">
        <v>183.93</v>
      </c>
      <c r="I482">
        <v>7.0000000000000007E-2</v>
      </c>
      <c r="J482">
        <v>513.16</v>
      </c>
      <c r="K482">
        <v>303.31</v>
      </c>
      <c r="L482">
        <v>209.85</v>
      </c>
      <c r="M482" t="s">
        <v>28</v>
      </c>
      <c r="N482" s="3">
        <f>retail_sales[[#This Row],[Profit]]/retail_sales[[#This Row],[Revenue]]</f>
        <v>0.40893678384909193</v>
      </c>
      <c r="O482" t="str">
        <f t="shared" si="7"/>
        <v>Saturday</v>
      </c>
    </row>
    <row r="483" spans="1:15" x14ac:dyDescent="0.3">
      <c r="A483">
        <v>482</v>
      </c>
      <c r="B483" t="s">
        <v>498</v>
      </c>
      <c r="C483" s="1">
        <v>45565</v>
      </c>
      <c r="D483" t="s">
        <v>19</v>
      </c>
      <c r="E483" t="s">
        <v>20</v>
      </c>
      <c r="F483" t="s">
        <v>16</v>
      </c>
      <c r="G483">
        <v>7</v>
      </c>
      <c r="H483">
        <v>113.67</v>
      </c>
      <c r="I483">
        <v>0.22</v>
      </c>
      <c r="J483">
        <v>620.64</v>
      </c>
      <c r="K483">
        <v>405.36</v>
      </c>
      <c r="L483">
        <v>215.28</v>
      </c>
      <c r="M483" t="s">
        <v>28</v>
      </c>
      <c r="N483" s="3">
        <f>retail_sales[[#This Row],[Profit]]/retail_sales[[#This Row],[Revenue]]</f>
        <v>0.34686774941995363</v>
      </c>
      <c r="O483" t="str">
        <f t="shared" si="7"/>
        <v>Monday</v>
      </c>
    </row>
    <row r="484" spans="1:15" x14ac:dyDescent="0.3">
      <c r="A484">
        <v>483</v>
      </c>
      <c r="B484" t="s">
        <v>499</v>
      </c>
      <c r="C484" s="1">
        <v>45561</v>
      </c>
      <c r="D484" t="s">
        <v>19</v>
      </c>
      <c r="E484" t="s">
        <v>25</v>
      </c>
      <c r="F484" t="s">
        <v>21</v>
      </c>
      <c r="G484">
        <v>7</v>
      </c>
      <c r="H484">
        <v>461.5</v>
      </c>
      <c r="I484">
        <v>0.25</v>
      </c>
      <c r="J484">
        <v>2422.88</v>
      </c>
      <c r="K484">
        <v>1376.61</v>
      </c>
      <c r="L484">
        <v>1046.27</v>
      </c>
      <c r="M484" t="s">
        <v>22</v>
      </c>
      <c r="N484" s="3">
        <f>retail_sales[[#This Row],[Profit]]/retail_sales[[#This Row],[Revenue]]</f>
        <v>0.43182906293336853</v>
      </c>
      <c r="O484" t="str">
        <f t="shared" si="7"/>
        <v>Thursday</v>
      </c>
    </row>
    <row r="485" spans="1:15" x14ac:dyDescent="0.3">
      <c r="A485">
        <v>484</v>
      </c>
      <c r="B485" t="s">
        <v>500</v>
      </c>
      <c r="C485" s="1">
        <v>45440</v>
      </c>
      <c r="D485" t="s">
        <v>39</v>
      </c>
      <c r="E485" t="s">
        <v>30</v>
      </c>
      <c r="F485" t="s">
        <v>16</v>
      </c>
      <c r="G485">
        <v>3</v>
      </c>
      <c r="H485">
        <v>35.53</v>
      </c>
      <c r="I485">
        <v>0.17</v>
      </c>
      <c r="J485">
        <v>88.47</v>
      </c>
      <c r="K485">
        <v>59.37</v>
      </c>
      <c r="L485">
        <v>29.1</v>
      </c>
      <c r="M485" t="s">
        <v>28</v>
      </c>
      <c r="N485" s="3">
        <f>retail_sales[[#This Row],[Profit]]/retail_sales[[#This Row],[Revenue]]</f>
        <v>0.32892505934214988</v>
      </c>
      <c r="O485" t="str">
        <f t="shared" si="7"/>
        <v>Tuesday</v>
      </c>
    </row>
    <row r="486" spans="1:15" x14ac:dyDescent="0.3">
      <c r="A486">
        <v>485</v>
      </c>
      <c r="B486" t="s">
        <v>501</v>
      </c>
      <c r="C486" s="1">
        <v>45474</v>
      </c>
      <c r="D486" t="s">
        <v>14</v>
      </c>
      <c r="E486" t="s">
        <v>25</v>
      </c>
      <c r="F486" t="s">
        <v>21</v>
      </c>
      <c r="G486">
        <v>1</v>
      </c>
      <c r="H486">
        <v>181.09</v>
      </c>
      <c r="I486">
        <v>0</v>
      </c>
      <c r="J486">
        <v>181.09</v>
      </c>
      <c r="K486">
        <v>132.87</v>
      </c>
      <c r="L486">
        <v>48.22</v>
      </c>
      <c r="M486" t="s">
        <v>46</v>
      </c>
      <c r="N486" s="3">
        <f>retail_sales[[#This Row],[Profit]]/retail_sales[[#This Row],[Revenue]]</f>
        <v>0.26627643713070848</v>
      </c>
      <c r="O486" t="str">
        <f t="shared" si="7"/>
        <v>Monday</v>
      </c>
    </row>
    <row r="487" spans="1:15" x14ac:dyDescent="0.3">
      <c r="A487">
        <v>486</v>
      </c>
      <c r="B487" t="s">
        <v>502</v>
      </c>
      <c r="C487" s="1">
        <v>45514</v>
      </c>
      <c r="D487" t="s">
        <v>24</v>
      </c>
      <c r="E487" t="s">
        <v>30</v>
      </c>
      <c r="F487" t="s">
        <v>16</v>
      </c>
      <c r="G487">
        <v>7</v>
      </c>
      <c r="H487">
        <v>214.82</v>
      </c>
      <c r="I487">
        <v>0.28000000000000003</v>
      </c>
      <c r="J487">
        <v>1082.69</v>
      </c>
      <c r="K487">
        <v>626.84</v>
      </c>
      <c r="L487">
        <v>455.85</v>
      </c>
      <c r="M487" t="s">
        <v>22</v>
      </c>
      <c r="N487" s="3">
        <f>retail_sales[[#This Row],[Profit]]/retail_sales[[#This Row],[Revenue]]</f>
        <v>0.42103464518929701</v>
      </c>
      <c r="O487" t="str">
        <f t="shared" si="7"/>
        <v>Saturday</v>
      </c>
    </row>
    <row r="488" spans="1:15" x14ac:dyDescent="0.3">
      <c r="A488">
        <v>487</v>
      </c>
      <c r="B488" t="s">
        <v>503</v>
      </c>
      <c r="C488" s="1">
        <v>45419</v>
      </c>
      <c r="D488" t="s">
        <v>24</v>
      </c>
      <c r="E488" t="s">
        <v>20</v>
      </c>
      <c r="F488" t="s">
        <v>21</v>
      </c>
      <c r="G488">
        <v>1</v>
      </c>
      <c r="H488">
        <v>220.53</v>
      </c>
      <c r="I488">
        <v>0.05</v>
      </c>
      <c r="J488">
        <v>209.5</v>
      </c>
      <c r="K488">
        <v>141.77000000000001</v>
      </c>
      <c r="L488">
        <v>67.73</v>
      </c>
      <c r="M488" t="s">
        <v>40</v>
      </c>
      <c r="N488" s="3">
        <f>retail_sales[[#This Row],[Profit]]/retail_sales[[#This Row],[Revenue]]</f>
        <v>0.32329355608591887</v>
      </c>
      <c r="O488" t="str">
        <f t="shared" si="7"/>
        <v>Tuesday</v>
      </c>
    </row>
    <row r="489" spans="1:15" x14ac:dyDescent="0.3">
      <c r="A489">
        <v>488</v>
      </c>
      <c r="B489" t="s">
        <v>279</v>
      </c>
      <c r="C489" s="1">
        <v>45526</v>
      </c>
      <c r="D489" t="s">
        <v>14</v>
      </c>
      <c r="E489" t="s">
        <v>25</v>
      </c>
      <c r="F489" t="s">
        <v>16</v>
      </c>
      <c r="G489">
        <v>4</v>
      </c>
      <c r="H489">
        <v>98.52</v>
      </c>
      <c r="I489">
        <v>0.2</v>
      </c>
      <c r="J489">
        <v>315.26</v>
      </c>
      <c r="K489">
        <v>233.2</v>
      </c>
      <c r="L489">
        <v>82.06</v>
      </c>
      <c r="M489" t="s">
        <v>17</v>
      </c>
      <c r="N489" s="3">
        <f>retail_sales[[#This Row],[Profit]]/retail_sales[[#This Row],[Revenue]]</f>
        <v>0.2602930914166085</v>
      </c>
      <c r="O489" t="str">
        <f t="shared" si="7"/>
        <v>Thursday</v>
      </c>
    </row>
    <row r="490" spans="1:15" x14ac:dyDescent="0.3">
      <c r="A490">
        <v>489</v>
      </c>
      <c r="B490" t="s">
        <v>504</v>
      </c>
      <c r="C490" s="1">
        <v>45645</v>
      </c>
      <c r="D490" t="s">
        <v>19</v>
      </c>
      <c r="E490" t="s">
        <v>20</v>
      </c>
      <c r="F490" t="s">
        <v>21</v>
      </c>
      <c r="G490">
        <v>6</v>
      </c>
      <c r="H490">
        <v>255.27</v>
      </c>
      <c r="I490">
        <v>0.28000000000000003</v>
      </c>
      <c r="J490">
        <v>1102.77</v>
      </c>
      <c r="K490">
        <v>554.35</v>
      </c>
      <c r="L490">
        <v>548.41999999999996</v>
      </c>
      <c r="M490" t="s">
        <v>46</v>
      </c>
      <c r="N490" s="3">
        <f>retail_sales[[#This Row],[Profit]]/retail_sales[[#This Row],[Revenue]]</f>
        <v>0.49731131604958417</v>
      </c>
      <c r="O490" t="str">
        <f t="shared" si="7"/>
        <v>Thursday</v>
      </c>
    </row>
    <row r="491" spans="1:15" x14ac:dyDescent="0.3">
      <c r="A491">
        <v>490</v>
      </c>
      <c r="B491" t="s">
        <v>505</v>
      </c>
      <c r="C491" s="1">
        <v>45596</v>
      </c>
      <c r="D491" t="s">
        <v>39</v>
      </c>
      <c r="E491" t="s">
        <v>25</v>
      </c>
      <c r="F491" t="s">
        <v>27</v>
      </c>
      <c r="G491">
        <v>10</v>
      </c>
      <c r="H491">
        <v>406.79</v>
      </c>
      <c r="I491">
        <v>0.06</v>
      </c>
      <c r="J491">
        <v>3823.83</v>
      </c>
      <c r="K491">
        <v>2214.4299999999998</v>
      </c>
      <c r="L491">
        <v>1609.4</v>
      </c>
      <c r="M491" t="s">
        <v>28</v>
      </c>
      <c r="N491" s="3">
        <f>retail_sales[[#This Row],[Profit]]/retail_sales[[#This Row],[Revenue]]</f>
        <v>0.4208869118135482</v>
      </c>
      <c r="O491" t="str">
        <f t="shared" si="7"/>
        <v>Thursday</v>
      </c>
    </row>
    <row r="492" spans="1:15" x14ac:dyDescent="0.3">
      <c r="A492">
        <v>491</v>
      </c>
      <c r="B492" t="s">
        <v>506</v>
      </c>
      <c r="C492" s="1">
        <v>45414</v>
      </c>
      <c r="D492" t="s">
        <v>39</v>
      </c>
      <c r="E492" t="s">
        <v>15</v>
      </c>
      <c r="F492" t="s">
        <v>21</v>
      </c>
      <c r="G492">
        <v>10</v>
      </c>
      <c r="H492">
        <v>329.53</v>
      </c>
      <c r="I492">
        <v>0.09</v>
      </c>
      <c r="J492">
        <v>2998.72</v>
      </c>
      <c r="K492">
        <v>1796.47</v>
      </c>
      <c r="L492">
        <v>1202.25</v>
      </c>
      <c r="M492" t="s">
        <v>17</v>
      </c>
      <c r="N492" s="3">
        <f>retail_sales[[#This Row],[Profit]]/retail_sales[[#This Row],[Revenue]]</f>
        <v>0.40092105965211827</v>
      </c>
      <c r="O492" t="str">
        <f t="shared" si="7"/>
        <v>Thursday</v>
      </c>
    </row>
    <row r="493" spans="1:15" x14ac:dyDescent="0.3">
      <c r="A493">
        <v>492</v>
      </c>
      <c r="B493" t="s">
        <v>507</v>
      </c>
      <c r="C493" s="1">
        <v>45626</v>
      </c>
      <c r="D493" t="s">
        <v>19</v>
      </c>
      <c r="E493" t="s">
        <v>33</v>
      </c>
      <c r="F493" t="s">
        <v>21</v>
      </c>
      <c r="G493">
        <v>4</v>
      </c>
      <c r="H493">
        <v>470.87</v>
      </c>
      <c r="I493">
        <v>0.24</v>
      </c>
      <c r="J493">
        <v>1431.44</v>
      </c>
      <c r="K493">
        <v>963.42</v>
      </c>
      <c r="L493">
        <v>468.02</v>
      </c>
      <c r="M493" t="s">
        <v>28</v>
      </c>
      <c r="N493" s="3">
        <f>retail_sales[[#This Row],[Profit]]/retail_sales[[#This Row],[Revenue]]</f>
        <v>0.32695746940144188</v>
      </c>
      <c r="O493" t="str">
        <f t="shared" si="7"/>
        <v>Saturday</v>
      </c>
    </row>
    <row r="494" spans="1:15" x14ac:dyDescent="0.3">
      <c r="A494">
        <v>493</v>
      </c>
      <c r="B494" t="s">
        <v>508</v>
      </c>
      <c r="C494" s="1">
        <v>45312</v>
      </c>
      <c r="D494" t="s">
        <v>19</v>
      </c>
      <c r="E494" t="s">
        <v>20</v>
      </c>
      <c r="F494" t="s">
        <v>16</v>
      </c>
      <c r="G494">
        <v>7</v>
      </c>
      <c r="H494">
        <v>161.63</v>
      </c>
      <c r="I494">
        <v>0.26</v>
      </c>
      <c r="J494">
        <v>837.24</v>
      </c>
      <c r="K494">
        <v>591.26</v>
      </c>
      <c r="L494">
        <v>245.98</v>
      </c>
      <c r="M494" t="s">
        <v>17</v>
      </c>
      <c r="N494" s="3">
        <f>retail_sales[[#This Row],[Profit]]/retail_sales[[#This Row],[Revenue]]</f>
        <v>0.29379867182647745</v>
      </c>
      <c r="O494" t="str">
        <f t="shared" si="7"/>
        <v>Sunday</v>
      </c>
    </row>
    <row r="495" spans="1:15" x14ac:dyDescent="0.3">
      <c r="A495">
        <v>494</v>
      </c>
      <c r="B495" t="s">
        <v>509</v>
      </c>
      <c r="C495" s="1">
        <v>45585</v>
      </c>
      <c r="D495" t="s">
        <v>14</v>
      </c>
      <c r="E495" t="s">
        <v>15</v>
      </c>
      <c r="F495" t="s">
        <v>21</v>
      </c>
      <c r="G495">
        <v>3</v>
      </c>
      <c r="H495">
        <v>121.29</v>
      </c>
      <c r="I495">
        <v>0.09</v>
      </c>
      <c r="J495">
        <v>331.12</v>
      </c>
      <c r="K495">
        <v>235.14</v>
      </c>
      <c r="L495">
        <v>95.98</v>
      </c>
      <c r="M495" t="s">
        <v>46</v>
      </c>
      <c r="N495" s="3">
        <f>retail_sales[[#This Row],[Profit]]/retail_sales[[#This Row],[Revenue]]</f>
        <v>0.2898647016187485</v>
      </c>
      <c r="O495" t="str">
        <f t="shared" si="7"/>
        <v>Sunday</v>
      </c>
    </row>
    <row r="496" spans="1:15" x14ac:dyDescent="0.3">
      <c r="A496">
        <v>495</v>
      </c>
      <c r="B496" t="s">
        <v>510</v>
      </c>
      <c r="C496" s="1">
        <v>45649</v>
      </c>
      <c r="D496" t="s">
        <v>14</v>
      </c>
      <c r="E496" t="s">
        <v>20</v>
      </c>
      <c r="F496" t="s">
        <v>21</v>
      </c>
      <c r="G496">
        <v>8</v>
      </c>
      <c r="H496">
        <v>87.1</v>
      </c>
      <c r="I496">
        <v>0.3</v>
      </c>
      <c r="J496">
        <v>487.76</v>
      </c>
      <c r="K496">
        <v>318.89</v>
      </c>
      <c r="L496">
        <v>168.87</v>
      </c>
      <c r="M496" t="s">
        <v>28</v>
      </c>
      <c r="N496" s="3">
        <f>retail_sales[[#This Row],[Profit]]/retail_sales[[#This Row],[Revenue]]</f>
        <v>0.34621535181236673</v>
      </c>
      <c r="O496" t="str">
        <f t="shared" si="7"/>
        <v>Monday</v>
      </c>
    </row>
    <row r="497" spans="1:15" x14ac:dyDescent="0.3">
      <c r="A497">
        <v>496</v>
      </c>
      <c r="B497" t="s">
        <v>511</v>
      </c>
      <c r="C497" s="1">
        <v>45313</v>
      </c>
      <c r="D497" t="s">
        <v>14</v>
      </c>
      <c r="E497" t="s">
        <v>33</v>
      </c>
      <c r="F497" t="s">
        <v>21</v>
      </c>
      <c r="G497">
        <v>5</v>
      </c>
      <c r="H497">
        <v>486.92</v>
      </c>
      <c r="I497">
        <v>0.3</v>
      </c>
      <c r="J497">
        <v>1704.22</v>
      </c>
      <c r="K497">
        <v>1191.1600000000001</v>
      </c>
      <c r="L497">
        <v>513.05999999999995</v>
      </c>
      <c r="M497" t="s">
        <v>28</v>
      </c>
      <c r="N497" s="3">
        <f>retail_sales[[#This Row],[Profit]]/retail_sales[[#This Row],[Revenue]]</f>
        <v>0.3010526809918907</v>
      </c>
      <c r="O497" t="str">
        <f t="shared" si="7"/>
        <v>Monday</v>
      </c>
    </row>
    <row r="498" spans="1:15" x14ac:dyDescent="0.3">
      <c r="A498">
        <v>497</v>
      </c>
      <c r="B498" t="s">
        <v>512</v>
      </c>
      <c r="C498" s="1">
        <v>45648</v>
      </c>
      <c r="D498" t="s">
        <v>39</v>
      </c>
      <c r="E498" t="s">
        <v>25</v>
      </c>
      <c r="F498" t="s">
        <v>16</v>
      </c>
      <c r="G498">
        <v>1</v>
      </c>
      <c r="H498">
        <v>196.68</v>
      </c>
      <c r="I498">
        <v>0.14000000000000001</v>
      </c>
      <c r="J498">
        <v>169.14</v>
      </c>
      <c r="K498">
        <v>111.95</v>
      </c>
      <c r="L498">
        <v>57.19</v>
      </c>
      <c r="M498" t="s">
        <v>22</v>
      </c>
      <c r="N498" s="3">
        <f>retail_sales[[#This Row],[Profit]]/retail_sales[[#This Row],[Revenue]]</f>
        <v>0.33812226557881048</v>
      </c>
      <c r="O498" t="str">
        <f t="shared" si="7"/>
        <v>Sunday</v>
      </c>
    </row>
    <row r="499" spans="1:15" x14ac:dyDescent="0.3">
      <c r="A499">
        <v>498</v>
      </c>
      <c r="B499" t="s">
        <v>513</v>
      </c>
      <c r="C499" s="1">
        <v>45559</v>
      </c>
      <c r="D499" t="s">
        <v>19</v>
      </c>
      <c r="E499" t="s">
        <v>20</v>
      </c>
      <c r="F499" t="s">
        <v>27</v>
      </c>
      <c r="G499">
        <v>6</v>
      </c>
      <c r="H499">
        <v>106.15</v>
      </c>
      <c r="I499">
        <v>0.06</v>
      </c>
      <c r="J499">
        <v>598.69000000000005</v>
      </c>
      <c r="K499">
        <v>320.91000000000003</v>
      </c>
      <c r="L499">
        <v>277.77999999999997</v>
      </c>
      <c r="M499" t="s">
        <v>28</v>
      </c>
      <c r="N499" s="3">
        <f>retail_sales[[#This Row],[Profit]]/retail_sales[[#This Row],[Revenue]]</f>
        <v>0.46397968898762287</v>
      </c>
      <c r="O499" t="str">
        <f t="shared" si="7"/>
        <v>Tuesday</v>
      </c>
    </row>
    <row r="500" spans="1:15" x14ac:dyDescent="0.3">
      <c r="A500">
        <v>499</v>
      </c>
      <c r="B500" t="s">
        <v>514</v>
      </c>
      <c r="C500" s="1">
        <v>45353</v>
      </c>
      <c r="D500" t="s">
        <v>14</v>
      </c>
      <c r="E500" t="s">
        <v>30</v>
      </c>
      <c r="F500" t="s">
        <v>21</v>
      </c>
      <c r="G500">
        <v>1</v>
      </c>
      <c r="H500">
        <v>109.17</v>
      </c>
      <c r="I500">
        <v>0.14000000000000001</v>
      </c>
      <c r="J500">
        <v>93.89</v>
      </c>
      <c r="K500">
        <v>58.31</v>
      </c>
      <c r="L500">
        <v>35.58</v>
      </c>
      <c r="M500" t="s">
        <v>22</v>
      </c>
      <c r="N500" s="3">
        <f>retail_sales[[#This Row],[Profit]]/retail_sales[[#This Row],[Revenue]]</f>
        <v>0.37895409521780804</v>
      </c>
      <c r="O500" t="str">
        <f t="shared" si="7"/>
        <v>Saturday</v>
      </c>
    </row>
    <row r="501" spans="1:15" x14ac:dyDescent="0.3">
      <c r="A501">
        <v>500</v>
      </c>
      <c r="B501" t="s">
        <v>515</v>
      </c>
      <c r="C501" s="1">
        <v>45607</v>
      </c>
      <c r="D501" t="s">
        <v>19</v>
      </c>
      <c r="E501" t="s">
        <v>25</v>
      </c>
      <c r="F501" t="s">
        <v>16</v>
      </c>
      <c r="G501">
        <v>2</v>
      </c>
      <c r="H501">
        <v>298.51</v>
      </c>
      <c r="I501">
        <v>0.3</v>
      </c>
      <c r="J501">
        <v>417.91</v>
      </c>
      <c r="K501">
        <v>272.83999999999997</v>
      </c>
      <c r="L501">
        <v>145.07</v>
      </c>
      <c r="M501" t="s">
        <v>46</v>
      </c>
      <c r="N501" s="3">
        <f>retail_sales[[#This Row],[Profit]]/retail_sales[[#This Row],[Revenue]]</f>
        <v>0.34713215764159744</v>
      </c>
      <c r="O501" t="str">
        <f t="shared" si="7"/>
        <v>Monday</v>
      </c>
    </row>
    <row r="502" spans="1:15" x14ac:dyDescent="0.3">
      <c r="A502">
        <v>501</v>
      </c>
      <c r="B502" t="s">
        <v>516</v>
      </c>
      <c r="C502" s="1">
        <v>45517</v>
      </c>
      <c r="D502" t="s">
        <v>39</v>
      </c>
      <c r="E502" t="s">
        <v>20</v>
      </c>
      <c r="F502" t="s">
        <v>27</v>
      </c>
      <c r="G502">
        <v>8</v>
      </c>
      <c r="H502">
        <v>269.89</v>
      </c>
      <c r="I502">
        <v>0.28999999999999998</v>
      </c>
      <c r="J502">
        <v>1532.98</v>
      </c>
      <c r="K502">
        <v>780.34</v>
      </c>
      <c r="L502">
        <v>752.64</v>
      </c>
      <c r="M502" t="s">
        <v>46</v>
      </c>
      <c r="N502" s="3">
        <f>retail_sales[[#This Row],[Profit]]/retail_sales[[#This Row],[Revenue]]</f>
        <v>0.49096530939738287</v>
      </c>
      <c r="O502" t="str">
        <f t="shared" si="7"/>
        <v>Tuesday</v>
      </c>
    </row>
    <row r="503" spans="1:15" x14ac:dyDescent="0.3">
      <c r="A503">
        <v>502</v>
      </c>
      <c r="B503" t="s">
        <v>517</v>
      </c>
      <c r="C503" s="1">
        <v>45499</v>
      </c>
      <c r="D503" t="s">
        <v>24</v>
      </c>
      <c r="E503" t="s">
        <v>15</v>
      </c>
      <c r="F503" t="s">
        <v>21</v>
      </c>
      <c r="G503">
        <v>1</v>
      </c>
      <c r="H503">
        <v>481.1</v>
      </c>
      <c r="I503">
        <v>0.28000000000000003</v>
      </c>
      <c r="J503">
        <v>346.39</v>
      </c>
      <c r="K503">
        <v>250.14</v>
      </c>
      <c r="L503">
        <v>96.25</v>
      </c>
      <c r="M503" t="s">
        <v>28</v>
      </c>
      <c r="N503" s="3">
        <f>retail_sales[[#This Row],[Profit]]/retail_sales[[#This Row],[Revenue]]</f>
        <v>0.27786598920292155</v>
      </c>
      <c r="O503" t="str">
        <f t="shared" si="7"/>
        <v>Friday</v>
      </c>
    </row>
    <row r="504" spans="1:15" x14ac:dyDescent="0.3">
      <c r="A504">
        <v>503</v>
      </c>
      <c r="B504" t="s">
        <v>518</v>
      </c>
      <c r="C504" s="1">
        <v>45571</v>
      </c>
      <c r="D504" t="s">
        <v>14</v>
      </c>
      <c r="E504" t="s">
        <v>33</v>
      </c>
      <c r="F504" t="s">
        <v>21</v>
      </c>
      <c r="G504">
        <v>4</v>
      </c>
      <c r="H504">
        <v>397.57</v>
      </c>
      <c r="I504">
        <v>0.19</v>
      </c>
      <c r="J504">
        <v>1288.1300000000001</v>
      </c>
      <c r="K504">
        <v>795.77</v>
      </c>
      <c r="L504">
        <v>492.36</v>
      </c>
      <c r="M504" t="s">
        <v>17</v>
      </c>
      <c r="N504" s="3">
        <f>retail_sales[[#This Row],[Profit]]/retail_sales[[#This Row],[Revenue]]</f>
        <v>0.38222850178165246</v>
      </c>
      <c r="O504" t="str">
        <f t="shared" si="7"/>
        <v>Sunday</v>
      </c>
    </row>
    <row r="505" spans="1:15" x14ac:dyDescent="0.3">
      <c r="A505">
        <v>504</v>
      </c>
      <c r="B505" t="s">
        <v>519</v>
      </c>
      <c r="C505" s="1">
        <v>45336</v>
      </c>
      <c r="D505" t="s">
        <v>14</v>
      </c>
      <c r="E505" t="s">
        <v>20</v>
      </c>
      <c r="F505" t="s">
        <v>27</v>
      </c>
      <c r="G505">
        <v>7</v>
      </c>
      <c r="H505">
        <v>220.23</v>
      </c>
      <c r="I505">
        <v>0.05</v>
      </c>
      <c r="J505">
        <v>1464.53</v>
      </c>
      <c r="K505">
        <v>778.19</v>
      </c>
      <c r="L505">
        <v>686.34</v>
      </c>
      <c r="M505" t="s">
        <v>17</v>
      </c>
      <c r="N505" s="3">
        <f>retail_sales[[#This Row],[Profit]]/retail_sales[[#This Row],[Revenue]]</f>
        <v>0.46864181682860717</v>
      </c>
      <c r="O505" t="str">
        <f t="shared" si="7"/>
        <v>Wednesday</v>
      </c>
    </row>
    <row r="506" spans="1:15" x14ac:dyDescent="0.3">
      <c r="A506">
        <v>505</v>
      </c>
      <c r="B506" t="s">
        <v>520</v>
      </c>
      <c r="C506" s="1">
        <v>45415</v>
      </c>
      <c r="D506" t="s">
        <v>14</v>
      </c>
      <c r="E506" t="s">
        <v>30</v>
      </c>
      <c r="F506" t="s">
        <v>21</v>
      </c>
      <c r="G506">
        <v>1</v>
      </c>
      <c r="H506">
        <v>492.28</v>
      </c>
      <c r="I506">
        <v>0.05</v>
      </c>
      <c r="J506">
        <v>467.67</v>
      </c>
      <c r="K506">
        <v>334.83</v>
      </c>
      <c r="L506">
        <v>132.84</v>
      </c>
      <c r="M506" t="s">
        <v>28</v>
      </c>
      <c r="N506" s="3">
        <f>retail_sales[[#This Row],[Profit]]/retail_sales[[#This Row],[Revenue]]</f>
        <v>0.28404644300468279</v>
      </c>
      <c r="O506" t="str">
        <f t="shared" si="7"/>
        <v>Friday</v>
      </c>
    </row>
    <row r="507" spans="1:15" x14ac:dyDescent="0.3">
      <c r="A507">
        <v>506</v>
      </c>
      <c r="B507" t="s">
        <v>521</v>
      </c>
      <c r="C507" s="1">
        <v>45513</v>
      </c>
      <c r="D507" t="s">
        <v>39</v>
      </c>
      <c r="E507" t="s">
        <v>15</v>
      </c>
      <c r="F507" t="s">
        <v>16</v>
      </c>
      <c r="G507">
        <v>7</v>
      </c>
      <c r="H507">
        <v>187.68</v>
      </c>
      <c r="I507">
        <v>0.21</v>
      </c>
      <c r="J507">
        <v>1037.8699999999999</v>
      </c>
      <c r="K507">
        <v>691.01</v>
      </c>
      <c r="L507">
        <v>346.86</v>
      </c>
      <c r="M507" t="s">
        <v>46</v>
      </c>
      <c r="N507" s="3">
        <f>retail_sales[[#This Row],[Profit]]/retail_sales[[#This Row],[Revenue]]</f>
        <v>0.334203705666413</v>
      </c>
      <c r="O507" t="str">
        <f t="shared" si="7"/>
        <v>Friday</v>
      </c>
    </row>
    <row r="508" spans="1:15" x14ac:dyDescent="0.3">
      <c r="A508">
        <v>507</v>
      </c>
      <c r="B508" t="s">
        <v>522</v>
      </c>
      <c r="C508" s="1">
        <v>45540</v>
      </c>
      <c r="D508" t="s">
        <v>14</v>
      </c>
      <c r="E508" t="s">
        <v>33</v>
      </c>
      <c r="F508" t="s">
        <v>21</v>
      </c>
      <c r="G508">
        <v>6</v>
      </c>
      <c r="H508">
        <v>392.52</v>
      </c>
      <c r="I508">
        <v>0.28000000000000003</v>
      </c>
      <c r="J508">
        <v>1695.69</v>
      </c>
      <c r="K508">
        <v>904.58</v>
      </c>
      <c r="L508">
        <v>791.11</v>
      </c>
      <c r="M508" t="s">
        <v>28</v>
      </c>
      <c r="N508" s="3">
        <f>retail_sales[[#This Row],[Profit]]/retail_sales[[#This Row],[Revenue]]</f>
        <v>0.46654164381461233</v>
      </c>
      <c r="O508" t="str">
        <f t="shared" si="7"/>
        <v>Thursday</v>
      </c>
    </row>
    <row r="509" spans="1:15" x14ac:dyDescent="0.3">
      <c r="A509">
        <v>508</v>
      </c>
      <c r="B509" t="s">
        <v>523</v>
      </c>
      <c r="C509" s="1">
        <v>45511</v>
      </c>
      <c r="D509" t="s">
        <v>24</v>
      </c>
      <c r="E509" t="s">
        <v>15</v>
      </c>
      <c r="F509" t="s">
        <v>16</v>
      </c>
      <c r="G509">
        <v>6</v>
      </c>
      <c r="H509">
        <v>307.17</v>
      </c>
      <c r="I509">
        <v>0.28999999999999998</v>
      </c>
      <c r="J509">
        <v>1308.54</v>
      </c>
      <c r="K509">
        <v>748.53</v>
      </c>
      <c r="L509">
        <v>560.01</v>
      </c>
      <c r="M509" t="s">
        <v>28</v>
      </c>
      <c r="N509" s="3">
        <f>retail_sales[[#This Row],[Profit]]/retail_sales[[#This Row],[Revenue]]</f>
        <v>0.4279655188225045</v>
      </c>
      <c r="O509" t="str">
        <f t="shared" si="7"/>
        <v>Wednesday</v>
      </c>
    </row>
    <row r="510" spans="1:15" x14ac:dyDescent="0.3">
      <c r="A510">
        <v>509</v>
      </c>
      <c r="B510" t="s">
        <v>524</v>
      </c>
      <c r="C510" s="1">
        <v>45393</v>
      </c>
      <c r="D510" t="s">
        <v>39</v>
      </c>
      <c r="E510" t="s">
        <v>30</v>
      </c>
      <c r="F510" t="s">
        <v>21</v>
      </c>
      <c r="G510">
        <v>8</v>
      </c>
      <c r="H510">
        <v>56.98</v>
      </c>
      <c r="I510">
        <v>0.11</v>
      </c>
      <c r="J510">
        <v>405.7</v>
      </c>
      <c r="K510">
        <v>233.25</v>
      </c>
      <c r="L510">
        <v>172.45</v>
      </c>
      <c r="M510" t="s">
        <v>28</v>
      </c>
      <c r="N510" s="3">
        <f>retail_sales[[#This Row],[Profit]]/retail_sales[[#This Row],[Revenue]]</f>
        <v>0.4250677840769041</v>
      </c>
      <c r="O510" t="str">
        <f t="shared" si="7"/>
        <v>Thursday</v>
      </c>
    </row>
    <row r="511" spans="1:15" x14ac:dyDescent="0.3">
      <c r="A511">
        <v>510</v>
      </c>
      <c r="B511" t="s">
        <v>525</v>
      </c>
      <c r="C511" s="1">
        <v>45588</v>
      </c>
      <c r="D511" t="s">
        <v>14</v>
      </c>
      <c r="E511" t="s">
        <v>30</v>
      </c>
      <c r="F511" t="s">
        <v>16</v>
      </c>
      <c r="G511">
        <v>3</v>
      </c>
      <c r="H511">
        <v>218.6</v>
      </c>
      <c r="I511">
        <v>0.02</v>
      </c>
      <c r="J511">
        <v>642.67999999999995</v>
      </c>
      <c r="K511">
        <v>368.27</v>
      </c>
      <c r="L511">
        <v>274.41000000000003</v>
      </c>
      <c r="M511" t="s">
        <v>40</v>
      </c>
      <c r="N511" s="3">
        <f>retail_sales[[#This Row],[Profit]]/retail_sales[[#This Row],[Revenue]]</f>
        <v>0.42697765606522692</v>
      </c>
      <c r="O511" t="str">
        <f t="shared" si="7"/>
        <v>Wednesday</v>
      </c>
    </row>
    <row r="512" spans="1:15" x14ac:dyDescent="0.3">
      <c r="A512">
        <v>511</v>
      </c>
      <c r="B512" t="s">
        <v>526</v>
      </c>
      <c r="C512" s="1">
        <v>45591</v>
      </c>
      <c r="D512" t="s">
        <v>24</v>
      </c>
      <c r="E512" t="s">
        <v>33</v>
      </c>
      <c r="F512" t="s">
        <v>21</v>
      </c>
      <c r="G512">
        <v>2</v>
      </c>
      <c r="H512">
        <v>200.37</v>
      </c>
      <c r="I512">
        <v>0.16</v>
      </c>
      <c r="J512">
        <v>336.62</v>
      </c>
      <c r="K512">
        <v>230.22</v>
      </c>
      <c r="L512">
        <v>106.4</v>
      </c>
      <c r="M512" t="s">
        <v>22</v>
      </c>
      <c r="N512" s="3">
        <f>retail_sales[[#This Row],[Profit]]/retail_sales[[#This Row],[Revenue]]</f>
        <v>0.31608341750341634</v>
      </c>
      <c r="O512" t="str">
        <f t="shared" si="7"/>
        <v>Saturday</v>
      </c>
    </row>
    <row r="513" spans="1:15" x14ac:dyDescent="0.3">
      <c r="A513">
        <v>512</v>
      </c>
      <c r="B513" t="s">
        <v>527</v>
      </c>
      <c r="C513" s="1">
        <v>45572</v>
      </c>
      <c r="D513" t="s">
        <v>14</v>
      </c>
      <c r="E513" t="s">
        <v>25</v>
      </c>
      <c r="F513" t="s">
        <v>16</v>
      </c>
      <c r="G513">
        <v>8</v>
      </c>
      <c r="H513">
        <v>300.45999999999998</v>
      </c>
      <c r="I513">
        <v>0.13</v>
      </c>
      <c r="J513">
        <v>2091.1999999999998</v>
      </c>
      <c r="K513">
        <v>1554.74</v>
      </c>
      <c r="L513">
        <v>536.46</v>
      </c>
      <c r="M513" t="s">
        <v>17</v>
      </c>
      <c r="N513" s="3">
        <f>retail_sales[[#This Row],[Profit]]/retail_sales[[#This Row],[Revenue]]</f>
        <v>0.25653213465952568</v>
      </c>
      <c r="O513" t="str">
        <f t="shared" si="7"/>
        <v>Monday</v>
      </c>
    </row>
    <row r="514" spans="1:15" x14ac:dyDescent="0.3">
      <c r="A514">
        <v>513</v>
      </c>
      <c r="B514" t="s">
        <v>528</v>
      </c>
      <c r="C514" s="1">
        <v>45480</v>
      </c>
      <c r="D514" t="s">
        <v>39</v>
      </c>
      <c r="E514" t="s">
        <v>20</v>
      </c>
      <c r="F514" t="s">
        <v>21</v>
      </c>
      <c r="G514">
        <v>8</v>
      </c>
      <c r="H514">
        <v>15.27</v>
      </c>
      <c r="I514">
        <v>0.22</v>
      </c>
      <c r="J514">
        <v>95.28</v>
      </c>
      <c r="K514">
        <v>75.819999999999993</v>
      </c>
      <c r="L514">
        <v>19.46</v>
      </c>
      <c r="M514" t="s">
        <v>40</v>
      </c>
      <c r="N514" s="3">
        <f>retail_sales[[#This Row],[Profit]]/retail_sales[[#This Row],[Revenue]]</f>
        <v>0.20424013434089003</v>
      </c>
      <c r="O514" t="str">
        <f t="shared" ref="O514:O577" si="8">TEXT(C514, "dddd")</f>
        <v>Sunday</v>
      </c>
    </row>
    <row r="515" spans="1:15" x14ac:dyDescent="0.3">
      <c r="A515">
        <v>514</v>
      </c>
      <c r="B515" t="s">
        <v>529</v>
      </c>
      <c r="C515" s="1">
        <v>45625</v>
      </c>
      <c r="D515" t="s">
        <v>14</v>
      </c>
      <c r="E515" t="s">
        <v>20</v>
      </c>
      <c r="F515" t="s">
        <v>27</v>
      </c>
      <c r="G515">
        <v>9</v>
      </c>
      <c r="H515">
        <v>24.92</v>
      </c>
      <c r="I515">
        <v>0.2</v>
      </c>
      <c r="J515">
        <v>179.42</v>
      </c>
      <c r="K515">
        <v>141.56</v>
      </c>
      <c r="L515">
        <v>37.86</v>
      </c>
      <c r="M515" t="s">
        <v>46</v>
      </c>
      <c r="N515" s="3">
        <f>retail_sales[[#This Row],[Profit]]/retail_sales[[#This Row],[Revenue]]</f>
        <v>0.21101326496488687</v>
      </c>
      <c r="O515" t="str">
        <f t="shared" si="8"/>
        <v>Friday</v>
      </c>
    </row>
    <row r="516" spans="1:15" x14ac:dyDescent="0.3">
      <c r="A516">
        <v>515</v>
      </c>
      <c r="B516" t="s">
        <v>439</v>
      </c>
      <c r="C516" s="1">
        <v>45323</v>
      </c>
      <c r="D516" t="s">
        <v>39</v>
      </c>
      <c r="E516" t="s">
        <v>30</v>
      </c>
      <c r="F516" t="s">
        <v>16</v>
      </c>
      <c r="G516">
        <v>2</v>
      </c>
      <c r="H516">
        <v>100.91</v>
      </c>
      <c r="I516">
        <v>0.22</v>
      </c>
      <c r="J516">
        <v>157.41999999999999</v>
      </c>
      <c r="K516">
        <v>93.14</v>
      </c>
      <c r="L516">
        <v>64.28</v>
      </c>
      <c r="M516" t="s">
        <v>46</v>
      </c>
      <c r="N516" s="3">
        <f>retail_sales[[#This Row],[Profit]]/retail_sales[[#This Row],[Revenue]]</f>
        <v>0.40833439207216365</v>
      </c>
      <c r="O516" t="str">
        <f t="shared" si="8"/>
        <v>Thursday</v>
      </c>
    </row>
    <row r="517" spans="1:15" x14ac:dyDescent="0.3">
      <c r="A517">
        <v>516</v>
      </c>
      <c r="B517" t="s">
        <v>530</v>
      </c>
      <c r="C517" s="1">
        <v>45352</v>
      </c>
      <c r="D517" t="s">
        <v>24</v>
      </c>
      <c r="E517" t="s">
        <v>30</v>
      </c>
      <c r="F517" t="s">
        <v>21</v>
      </c>
      <c r="G517">
        <v>3</v>
      </c>
      <c r="H517">
        <v>369.38</v>
      </c>
      <c r="I517">
        <v>0.24</v>
      </c>
      <c r="J517">
        <v>842.19</v>
      </c>
      <c r="K517">
        <v>625.67999999999995</v>
      </c>
      <c r="L517">
        <v>216.51</v>
      </c>
      <c r="M517" t="s">
        <v>40</v>
      </c>
      <c r="N517" s="3">
        <f>retail_sales[[#This Row],[Profit]]/retail_sales[[#This Row],[Revenue]]</f>
        <v>0.2570797563495173</v>
      </c>
      <c r="O517" t="str">
        <f t="shared" si="8"/>
        <v>Friday</v>
      </c>
    </row>
    <row r="518" spans="1:15" x14ac:dyDescent="0.3">
      <c r="A518">
        <v>517</v>
      </c>
      <c r="B518" t="s">
        <v>531</v>
      </c>
      <c r="C518" s="1">
        <v>45639</v>
      </c>
      <c r="D518" t="s">
        <v>39</v>
      </c>
      <c r="E518" t="s">
        <v>25</v>
      </c>
      <c r="F518" t="s">
        <v>16</v>
      </c>
      <c r="G518">
        <v>1</v>
      </c>
      <c r="H518">
        <v>218.42</v>
      </c>
      <c r="I518">
        <v>0.06</v>
      </c>
      <c r="J518">
        <v>205.31</v>
      </c>
      <c r="K518">
        <v>133.91999999999999</v>
      </c>
      <c r="L518">
        <v>71.39</v>
      </c>
      <c r="M518" t="s">
        <v>17</v>
      </c>
      <c r="N518" s="3">
        <f>retail_sales[[#This Row],[Profit]]/retail_sales[[#This Row],[Revenue]]</f>
        <v>0.3477180848473041</v>
      </c>
      <c r="O518" t="str">
        <f t="shared" si="8"/>
        <v>Friday</v>
      </c>
    </row>
    <row r="519" spans="1:15" x14ac:dyDescent="0.3">
      <c r="A519">
        <v>518</v>
      </c>
      <c r="B519" t="s">
        <v>532</v>
      </c>
      <c r="C519" s="1">
        <v>45434</v>
      </c>
      <c r="D519" t="s">
        <v>19</v>
      </c>
      <c r="E519" t="s">
        <v>33</v>
      </c>
      <c r="F519" t="s">
        <v>27</v>
      </c>
      <c r="G519">
        <v>4</v>
      </c>
      <c r="H519">
        <v>136.62</v>
      </c>
      <c r="I519">
        <v>0.1</v>
      </c>
      <c r="J519">
        <v>491.83</v>
      </c>
      <c r="K519">
        <v>389.27</v>
      </c>
      <c r="L519">
        <v>102.56</v>
      </c>
      <c r="M519" t="s">
        <v>17</v>
      </c>
      <c r="N519" s="3">
        <f>retail_sales[[#This Row],[Profit]]/retail_sales[[#This Row],[Revenue]]</f>
        <v>0.20852733668137366</v>
      </c>
      <c r="O519" t="str">
        <f t="shared" si="8"/>
        <v>Wednesday</v>
      </c>
    </row>
    <row r="520" spans="1:15" x14ac:dyDescent="0.3">
      <c r="A520">
        <v>519</v>
      </c>
      <c r="B520" t="s">
        <v>533</v>
      </c>
      <c r="C520" s="1">
        <v>45398</v>
      </c>
      <c r="D520" t="s">
        <v>24</v>
      </c>
      <c r="E520" t="s">
        <v>20</v>
      </c>
      <c r="F520" t="s">
        <v>21</v>
      </c>
      <c r="G520">
        <v>1</v>
      </c>
      <c r="H520">
        <v>95.01</v>
      </c>
      <c r="I520">
        <v>0.11</v>
      </c>
      <c r="J520">
        <v>84.56</v>
      </c>
      <c r="K520">
        <v>64.7</v>
      </c>
      <c r="L520">
        <v>19.86</v>
      </c>
      <c r="M520" t="s">
        <v>22</v>
      </c>
      <c r="N520" s="3">
        <f>retail_sales[[#This Row],[Profit]]/retail_sales[[#This Row],[Revenue]]</f>
        <v>0.23486281929990538</v>
      </c>
      <c r="O520" t="str">
        <f t="shared" si="8"/>
        <v>Tuesday</v>
      </c>
    </row>
    <row r="521" spans="1:15" x14ac:dyDescent="0.3">
      <c r="A521">
        <v>520</v>
      </c>
      <c r="B521" t="s">
        <v>534</v>
      </c>
      <c r="C521" s="1">
        <v>45378</v>
      </c>
      <c r="D521" t="s">
        <v>14</v>
      </c>
      <c r="E521" t="s">
        <v>20</v>
      </c>
      <c r="F521" t="s">
        <v>21</v>
      </c>
      <c r="G521">
        <v>3</v>
      </c>
      <c r="H521">
        <v>168.58</v>
      </c>
      <c r="I521">
        <v>0.21</v>
      </c>
      <c r="J521">
        <v>399.53</v>
      </c>
      <c r="K521">
        <v>307.41000000000003</v>
      </c>
      <c r="L521">
        <v>92.12</v>
      </c>
      <c r="M521" t="s">
        <v>46</v>
      </c>
      <c r="N521" s="3">
        <f>retail_sales[[#This Row],[Profit]]/retail_sales[[#This Row],[Revenue]]</f>
        <v>0.23057092083197761</v>
      </c>
      <c r="O521" t="str">
        <f t="shared" si="8"/>
        <v>Wednesday</v>
      </c>
    </row>
    <row r="522" spans="1:15" x14ac:dyDescent="0.3">
      <c r="A522">
        <v>521</v>
      </c>
      <c r="B522" t="s">
        <v>535</v>
      </c>
      <c r="C522" s="1">
        <v>45391</v>
      </c>
      <c r="D522" t="s">
        <v>19</v>
      </c>
      <c r="E522" t="s">
        <v>25</v>
      </c>
      <c r="F522" t="s">
        <v>21</v>
      </c>
      <c r="G522">
        <v>2</v>
      </c>
      <c r="H522">
        <v>386.13</v>
      </c>
      <c r="I522">
        <v>0.14000000000000001</v>
      </c>
      <c r="J522">
        <v>664.14</v>
      </c>
      <c r="K522">
        <v>374.36</v>
      </c>
      <c r="L522">
        <v>289.77999999999997</v>
      </c>
      <c r="M522" t="s">
        <v>40</v>
      </c>
      <c r="N522" s="3">
        <f>retail_sales[[#This Row],[Profit]]/retail_sales[[#This Row],[Revenue]]</f>
        <v>0.43632366669678074</v>
      </c>
      <c r="O522" t="str">
        <f t="shared" si="8"/>
        <v>Tuesday</v>
      </c>
    </row>
    <row r="523" spans="1:15" x14ac:dyDescent="0.3">
      <c r="A523">
        <v>522</v>
      </c>
      <c r="B523" t="s">
        <v>536</v>
      </c>
      <c r="C523" s="1">
        <v>45336</v>
      </c>
      <c r="D523" t="s">
        <v>24</v>
      </c>
      <c r="E523" t="s">
        <v>25</v>
      </c>
      <c r="F523" t="s">
        <v>27</v>
      </c>
      <c r="G523">
        <v>4</v>
      </c>
      <c r="H523">
        <v>118.98</v>
      </c>
      <c r="I523">
        <v>7.0000000000000007E-2</v>
      </c>
      <c r="J523">
        <v>442.61</v>
      </c>
      <c r="K523">
        <v>333.37</v>
      </c>
      <c r="L523">
        <v>109.24</v>
      </c>
      <c r="M523" t="s">
        <v>40</v>
      </c>
      <c r="N523" s="3">
        <f>retail_sales[[#This Row],[Profit]]/retail_sales[[#This Row],[Revenue]]</f>
        <v>0.24680870292130769</v>
      </c>
      <c r="O523" t="str">
        <f t="shared" si="8"/>
        <v>Wednesday</v>
      </c>
    </row>
    <row r="524" spans="1:15" x14ac:dyDescent="0.3">
      <c r="A524">
        <v>523</v>
      </c>
      <c r="B524" t="s">
        <v>537</v>
      </c>
      <c r="C524" s="1">
        <v>45421</v>
      </c>
      <c r="D524" t="s">
        <v>39</v>
      </c>
      <c r="E524" t="s">
        <v>15</v>
      </c>
      <c r="F524" t="s">
        <v>21</v>
      </c>
      <c r="G524">
        <v>1</v>
      </c>
      <c r="H524">
        <v>129.25</v>
      </c>
      <c r="I524">
        <v>0.09</v>
      </c>
      <c r="J524">
        <v>117.62</v>
      </c>
      <c r="K524">
        <v>85.59</v>
      </c>
      <c r="L524">
        <v>32.03</v>
      </c>
      <c r="M524" t="s">
        <v>40</v>
      </c>
      <c r="N524" s="3">
        <f>retail_sales[[#This Row],[Profit]]/retail_sales[[#This Row],[Revenue]]</f>
        <v>0.2723176330556028</v>
      </c>
      <c r="O524" t="str">
        <f t="shared" si="8"/>
        <v>Thursday</v>
      </c>
    </row>
    <row r="525" spans="1:15" x14ac:dyDescent="0.3">
      <c r="A525">
        <v>524</v>
      </c>
      <c r="B525" t="s">
        <v>538</v>
      </c>
      <c r="C525" s="1">
        <v>45511</v>
      </c>
      <c r="D525" t="s">
        <v>14</v>
      </c>
      <c r="E525" t="s">
        <v>33</v>
      </c>
      <c r="F525" t="s">
        <v>27</v>
      </c>
      <c r="G525">
        <v>2</v>
      </c>
      <c r="H525">
        <v>185.7</v>
      </c>
      <c r="I525">
        <v>0.18</v>
      </c>
      <c r="J525">
        <v>304.55</v>
      </c>
      <c r="K525">
        <v>201.04</v>
      </c>
      <c r="L525">
        <v>103.51</v>
      </c>
      <c r="M525" t="s">
        <v>28</v>
      </c>
      <c r="N525" s="3">
        <f>retail_sales[[#This Row],[Profit]]/retail_sales[[#This Row],[Revenue]]</f>
        <v>0.33987850927598096</v>
      </c>
      <c r="O525" t="str">
        <f t="shared" si="8"/>
        <v>Wednesday</v>
      </c>
    </row>
    <row r="526" spans="1:15" x14ac:dyDescent="0.3">
      <c r="A526">
        <v>525</v>
      </c>
      <c r="B526" t="s">
        <v>539</v>
      </c>
      <c r="C526" s="1">
        <v>45571</v>
      </c>
      <c r="D526" t="s">
        <v>19</v>
      </c>
      <c r="E526" t="s">
        <v>33</v>
      </c>
      <c r="F526" t="s">
        <v>21</v>
      </c>
      <c r="G526">
        <v>7</v>
      </c>
      <c r="H526">
        <v>217.9</v>
      </c>
      <c r="I526">
        <v>0.04</v>
      </c>
      <c r="J526">
        <v>1464.29</v>
      </c>
      <c r="K526">
        <v>1160.4000000000001</v>
      </c>
      <c r="L526">
        <v>303.89</v>
      </c>
      <c r="M526" t="s">
        <v>46</v>
      </c>
      <c r="N526" s="3">
        <f>retail_sales[[#This Row],[Profit]]/retail_sales[[#This Row],[Revenue]]</f>
        <v>0.20753402672967786</v>
      </c>
      <c r="O526" t="str">
        <f t="shared" si="8"/>
        <v>Sunday</v>
      </c>
    </row>
    <row r="527" spans="1:15" x14ac:dyDescent="0.3">
      <c r="A527">
        <v>526</v>
      </c>
      <c r="B527" t="s">
        <v>540</v>
      </c>
      <c r="C527" s="1">
        <v>45366</v>
      </c>
      <c r="D527" t="s">
        <v>14</v>
      </c>
      <c r="E527" t="s">
        <v>33</v>
      </c>
      <c r="F527" t="s">
        <v>21</v>
      </c>
      <c r="G527">
        <v>1</v>
      </c>
      <c r="H527">
        <v>70.650000000000006</v>
      </c>
      <c r="I527">
        <v>0.11</v>
      </c>
      <c r="J527">
        <v>62.88</v>
      </c>
      <c r="K527">
        <v>46.48</v>
      </c>
      <c r="L527">
        <v>16.399999999999999</v>
      </c>
      <c r="M527" t="s">
        <v>28</v>
      </c>
      <c r="N527" s="3">
        <f>retail_sales[[#This Row],[Profit]]/retail_sales[[#This Row],[Revenue]]</f>
        <v>0.26081424936386766</v>
      </c>
      <c r="O527" t="str">
        <f t="shared" si="8"/>
        <v>Friday</v>
      </c>
    </row>
    <row r="528" spans="1:15" x14ac:dyDescent="0.3">
      <c r="A528">
        <v>527</v>
      </c>
      <c r="B528" t="s">
        <v>541</v>
      </c>
      <c r="C528" s="1">
        <v>45351</v>
      </c>
      <c r="D528" t="s">
        <v>39</v>
      </c>
      <c r="E528" t="s">
        <v>20</v>
      </c>
      <c r="F528" t="s">
        <v>16</v>
      </c>
      <c r="G528">
        <v>6</v>
      </c>
      <c r="H528">
        <v>186.62</v>
      </c>
      <c r="I528">
        <v>0.13</v>
      </c>
      <c r="J528">
        <v>974.16</v>
      </c>
      <c r="K528">
        <v>675.14</v>
      </c>
      <c r="L528">
        <v>299.02</v>
      </c>
      <c r="M528" t="s">
        <v>28</v>
      </c>
      <c r="N528" s="3">
        <f>retail_sales[[#This Row],[Profit]]/retail_sales[[#This Row],[Revenue]]</f>
        <v>0.30695163012236182</v>
      </c>
      <c r="O528" t="str">
        <f t="shared" si="8"/>
        <v>Thursday</v>
      </c>
    </row>
    <row r="529" spans="1:15" x14ac:dyDescent="0.3">
      <c r="A529">
        <v>528</v>
      </c>
      <c r="B529" t="s">
        <v>232</v>
      </c>
      <c r="C529" s="1">
        <v>45443</v>
      </c>
      <c r="D529" t="s">
        <v>24</v>
      </c>
      <c r="E529" t="s">
        <v>25</v>
      </c>
      <c r="F529" t="s">
        <v>16</v>
      </c>
      <c r="G529">
        <v>6</v>
      </c>
      <c r="H529">
        <v>63.89</v>
      </c>
      <c r="I529">
        <v>0.3</v>
      </c>
      <c r="J529">
        <v>268.33999999999997</v>
      </c>
      <c r="K529">
        <v>155.13999999999999</v>
      </c>
      <c r="L529">
        <v>113.2</v>
      </c>
      <c r="M529" t="s">
        <v>40</v>
      </c>
      <c r="N529" s="3">
        <f>retail_sales[[#This Row],[Profit]]/retail_sales[[#This Row],[Revenue]]</f>
        <v>0.42185287322054116</v>
      </c>
      <c r="O529" t="str">
        <f t="shared" si="8"/>
        <v>Friday</v>
      </c>
    </row>
    <row r="530" spans="1:15" x14ac:dyDescent="0.3">
      <c r="A530">
        <v>529</v>
      </c>
      <c r="B530" t="s">
        <v>542</v>
      </c>
      <c r="C530" s="1">
        <v>45536</v>
      </c>
      <c r="D530" t="s">
        <v>39</v>
      </c>
      <c r="E530" t="s">
        <v>25</v>
      </c>
      <c r="F530" t="s">
        <v>27</v>
      </c>
      <c r="G530">
        <v>8</v>
      </c>
      <c r="H530">
        <v>77.75</v>
      </c>
      <c r="I530">
        <v>0.18</v>
      </c>
      <c r="J530">
        <v>510.04</v>
      </c>
      <c r="K530">
        <v>303.94</v>
      </c>
      <c r="L530">
        <v>206.1</v>
      </c>
      <c r="M530" t="s">
        <v>22</v>
      </c>
      <c r="N530" s="3">
        <f>retail_sales[[#This Row],[Profit]]/retail_sales[[#This Row],[Revenue]]</f>
        <v>0.40408595404282016</v>
      </c>
      <c r="O530" t="str">
        <f t="shared" si="8"/>
        <v>Sunday</v>
      </c>
    </row>
    <row r="531" spans="1:15" x14ac:dyDescent="0.3">
      <c r="A531">
        <v>530</v>
      </c>
      <c r="B531" t="s">
        <v>145</v>
      </c>
      <c r="C531" s="1">
        <v>45437</v>
      </c>
      <c r="D531" t="s">
        <v>39</v>
      </c>
      <c r="E531" t="s">
        <v>25</v>
      </c>
      <c r="F531" t="s">
        <v>16</v>
      </c>
      <c r="G531">
        <v>1</v>
      </c>
      <c r="H531">
        <v>449.13</v>
      </c>
      <c r="I531">
        <v>0.17</v>
      </c>
      <c r="J531">
        <v>372.78</v>
      </c>
      <c r="K531">
        <v>203.31</v>
      </c>
      <c r="L531">
        <v>169.47</v>
      </c>
      <c r="M531" t="s">
        <v>28</v>
      </c>
      <c r="N531" s="3">
        <f>retail_sales[[#This Row],[Profit]]/retail_sales[[#This Row],[Revenue]]</f>
        <v>0.45461129888942542</v>
      </c>
      <c r="O531" t="str">
        <f t="shared" si="8"/>
        <v>Saturday</v>
      </c>
    </row>
    <row r="532" spans="1:15" x14ac:dyDescent="0.3">
      <c r="A532">
        <v>531</v>
      </c>
      <c r="B532" t="s">
        <v>543</v>
      </c>
      <c r="C532" s="1">
        <v>45323</v>
      </c>
      <c r="D532" t="s">
        <v>19</v>
      </c>
      <c r="E532" t="s">
        <v>30</v>
      </c>
      <c r="F532" t="s">
        <v>16</v>
      </c>
      <c r="G532">
        <v>10</v>
      </c>
      <c r="H532">
        <v>191.13</v>
      </c>
      <c r="I532">
        <v>0.03</v>
      </c>
      <c r="J532">
        <v>1853.96</v>
      </c>
      <c r="K532">
        <v>998.42</v>
      </c>
      <c r="L532">
        <v>855.54</v>
      </c>
      <c r="M532" t="s">
        <v>17</v>
      </c>
      <c r="N532" s="3">
        <f>retail_sales[[#This Row],[Profit]]/retail_sales[[#This Row],[Revenue]]</f>
        <v>0.46146626680187269</v>
      </c>
      <c r="O532" t="str">
        <f t="shared" si="8"/>
        <v>Thursday</v>
      </c>
    </row>
    <row r="533" spans="1:15" x14ac:dyDescent="0.3">
      <c r="A533">
        <v>532</v>
      </c>
      <c r="B533" t="s">
        <v>544</v>
      </c>
      <c r="C533" s="1">
        <v>45453</v>
      </c>
      <c r="D533" t="s">
        <v>39</v>
      </c>
      <c r="E533" t="s">
        <v>20</v>
      </c>
      <c r="F533" t="s">
        <v>21</v>
      </c>
      <c r="G533">
        <v>4</v>
      </c>
      <c r="H533">
        <v>87.37</v>
      </c>
      <c r="I533">
        <v>0.21</v>
      </c>
      <c r="J533">
        <v>276.08999999999997</v>
      </c>
      <c r="K533">
        <v>186.07</v>
      </c>
      <c r="L533">
        <v>90.02</v>
      </c>
      <c r="M533" t="s">
        <v>46</v>
      </c>
      <c r="N533" s="3">
        <f>retail_sales[[#This Row],[Profit]]/retail_sales[[#This Row],[Revenue]]</f>
        <v>0.32605309862725923</v>
      </c>
      <c r="O533" t="str">
        <f t="shared" si="8"/>
        <v>Monday</v>
      </c>
    </row>
    <row r="534" spans="1:15" x14ac:dyDescent="0.3">
      <c r="A534">
        <v>533</v>
      </c>
      <c r="B534" t="s">
        <v>545</v>
      </c>
      <c r="C534" s="1">
        <v>45378</v>
      </c>
      <c r="D534" t="s">
        <v>19</v>
      </c>
      <c r="E534" t="s">
        <v>20</v>
      </c>
      <c r="F534" t="s">
        <v>21</v>
      </c>
      <c r="G534">
        <v>4</v>
      </c>
      <c r="H534">
        <v>423.54</v>
      </c>
      <c r="I534">
        <v>0.1</v>
      </c>
      <c r="J534">
        <v>1524.74</v>
      </c>
      <c r="K534">
        <v>885.66</v>
      </c>
      <c r="L534">
        <v>639.08000000000004</v>
      </c>
      <c r="M534" t="s">
        <v>46</v>
      </c>
      <c r="N534" s="3">
        <f>retail_sales[[#This Row],[Profit]]/retail_sales[[#This Row],[Revenue]]</f>
        <v>0.41914031244671224</v>
      </c>
      <c r="O534" t="str">
        <f t="shared" si="8"/>
        <v>Wednesday</v>
      </c>
    </row>
    <row r="535" spans="1:15" x14ac:dyDescent="0.3">
      <c r="A535">
        <v>534</v>
      </c>
      <c r="B535" t="s">
        <v>546</v>
      </c>
      <c r="C535" s="1">
        <v>45454</v>
      </c>
      <c r="D535" t="s">
        <v>24</v>
      </c>
      <c r="E535" t="s">
        <v>20</v>
      </c>
      <c r="F535" t="s">
        <v>21</v>
      </c>
      <c r="G535">
        <v>5</v>
      </c>
      <c r="H535">
        <v>256.67</v>
      </c>
      <c r="I535">
        <v>0.25</v>
      </c>
      <c r="J535">
        <v>962.51</v>
      </c>
      <c r="K535">
        <v>743.87</v>
      </c>
      <c r="L535">
        <v>218.64</v>
      </c>
      <c r="M535" t="s">
        <v>46</v>
      </c>
      <c r="N535" s="3">
        <f>retail_sales[[#This Row],[Profit]]/retail_sales[[#This Row],[Revenue]]</f>
        <v>0.22715608149525718</v>
      </c>
      <c r="O535" t="str">
        <f t="shared" si="8"/>
        <v>Tuesday</v>
      </c>
    </row>
    <row r="536" spans="1:15" x14ac:dyDescent="0.3">
      <c r="A536">
        <v>535</v>
      </c>
      <c r="B536" t="s">
        <v>547</v>
      </c>
      <c r="C536" s="1">
        <v>45450</v>
      </c>
      <c r="D536" t="s">
        <v>14</v>
      </c>
      <c r="E536" t="s">
        <v>15</v>
      </c>
      <c r="F536" t="s">
        <v>27</v>
      </c>
      <c r="G536">
        <v>7</v>
      </c>
      <c r="H536">
        <v>46.64</v>
      </c>
      <c r="I536">
        <v>0.24</v>
      </c>
      <c r="J536">
        <v>248.12</v>
      </c>
      <c r="K536">
        <v>176</v>
      </c>
      <c r="L536">
        <v>72.12</v>
      </c>
      <c r="M536" t="s">
        <v>22</v>
      </c>
      <c r="N536" s="3">
        <f>retail_sales[[#This Row],[Profit]]/retail_sales[[#This Row],[Revenue]]</f>
        <v>0.2906658068676447</v>
      </c>
      <c r="O536" t="str">
        <f t="shared" si="8"/>
        <v>Friday</v>
      </c>
    </row>
    <row r="537" spans="1:15" x14ac:dyDescent="0.3">
      <c r="A537">
        <v>536</v>
      </c>
      <c r="B537" t="s">
        <v>548</v>
      </c>
      <c r="C537" s="1">
        <v>45409</v>
      </c>
      <c r="D537" t="s">
        <v>39</v>
      </c>
      <c r="E537" t="s">
        <v>33</v>
      </c>
      <c r="F537" t="s">
        <v>16</v>
      </c>
      <c r="G537">
        <v>4</v>
      </c>
      <c r="H537">
        <v>284.97000000000003</v>
      </c>
      <c r="I537">
        <v>0.12</v>
      </c>
      <c r="J537">
        <v>1003.09</v>
      </c>
      <c r="K537">
        <v>621.51</v>
      </c>
      <c r="L537">
        <v>381.58</v>
      </c>
      <c r="M537" t="s">
        <v>22</v>
      </c>
      <c r="N537" s="3">
        <f>retail_sales[[#This Row],[Profit]]/retail_sales[[#This Row],[Revenue]]</f>
        <v>0.38040454994068323</v>
      </c>
      <c r="O537" t="str">
        <f t="shared" si="8"/>
        <v>Saturday</v>
      </c>
    </row>
    <row r="538" spans="1:15" x14ac:dyDescent="0.3">
      <c r="A538">
        <v>537</v>
      </c>
      <c r="B538" t="s">
        <v>549</v>
      </c>
      <c r="C538" s="1">
        <v>45616</v>
      </c>
      <c r="D538" t="s">
        <v>14</v>
      </c>
      <c r="E538" t="s">
        <v>20</v>
      </c>
      <c r="F538" t="s">
        <v>16</v>
      </c>
      <c r="G538">
        <v>10</v>
      </c>
      <c r="H538">
        <v>462.58</v>
      </c>
      <c r="I538">
        <v>0.04</v>
      </c>
      <c r="J538">
        <v>4440.7700000000004</v>
      </c>
      <c r="K538">
        <v>3467.85</v>
      </c>
      <c r="L538">
        <v>972.92</v>
      </c>
      <c r="M538" t="s">
        <v>17</v>
      </c>
      <c r="N538" s="3">
        <f>retail_sales[[#This Row],[Profit]]/retail_sales[[#This Row],[Revenue]]</f>
        <v>0.21908813111239714</v>
      </c>
      <c r="O538" t="str">
        <f t="shared" si="8"/>
        <v>Wednesday</v>
      </c>
    </row>
    <row r="539" spans="1:15" x14ac:dyDescent="0.3">
      <c r="A539">
        <v>538</v>
      </c>
      <c r="B539" t="s">
        <v>550</v>
      </c>
      <c r="C539" s="1">
        <v>45355</v>
      </c>
      <c r="D539" t="s">
        <v>19</v>
      </c>
      <c r="E539" t="s">
        <v>15</v>
      </c>
      <c r="F539" t="s">
        <v>16</v>
      </c>
      <c r="G539">
        <v>8</v>
      </c>
      <c r="H539">
        <v>441.7</v>
      </c>
      <c r="I539">
        <v>0.3</v>
      </c>
      <c r="J539">
        <v>2473.52</v>
      </c>
      <c r="K539">
        <v>1272.07</v>
      </c>
      <c r="L539">
        <v>1201.45</v>
      </c>
      <c r="M539" t="s">
        <v>46</v>
      </c>
      <c r="N539" s="3">
        <f>retail_sales[[#This Row],[Profit]]/retail_sales[[#This Row],[Revenue]]</f>
        <v>0.48572479705035743</v>
      </c>
      <c r="O539" t="str">
        <f t="shared" si="8"/>
        <v>Monday</v>
      </c>
    </row>
    <row r="540" spans="1:15" x14ac:dyDescent="0.3">
      <c r="A540">
        <v>539</v>
      </c>
      <c r="B540" t="s">
        <v>551</v>
      </c>
      <c r="C540" s="1">
        <v>45449</v>
      </c>
      <c r="D540" t="s">
        <v>19</v>
      </c>
      <c r="E540" t="s">
        <v>25</v>
      </c>
      <c r="F540" t="s">
        <v>27</v>
      </c>
      <c r="G540">
        <v>8</v>
      </c>
      <c r="H540">
        <v>230.01</v>
      </c>
      <c r="I540">
        <v>0.21</v>
      </c>
      <c r="J540">
        <v>1453.66</v>
      </c>
      <c r="K540">
        <v>943.99</v>
      </c>
      <c r="L540">
        <v>509.67</v>
      </c>
      <c r="M540" t="s">
        <v>40</v>
      </c>
      <c r="N540" s="3">
        <f>retail_sales[[#This Row],[Profit]]/retail_sales[[#This Row],[Revenue]]</f>
        <v>0.35061155978702035</v>
      </c>
      <c r="O540" t="str">
        <f t="shared" si="8"/>
        <v>Thursday</v>
      </c>
    </row>
    <row r="541" spans="1:15" x14ac:dyDescent="0.3">
      <c r="A541">
        <v>540</v>
      </c>
      <c r="B541" t="s">
        <v>552</v>
      </c>
      <c r="C541" s="1">
        <v>45441</v>
      </c>
      <c r="D541" t="s">
        <v>19</v>
      </c>
      <c r="E541" t="s">
        <v>20</v>
      </c>
      <c r="F541" t="s">
        <v>16</v>
      </c>
      <c r="G541">
        <v>1</v>
      </c>
      <c r="H541">
        <v>416.45</v>
      </c>
      <c r="I541">
        <v>0.11</v>
      </c>
      <c r="J541">
        <v>370.64</v>
      </c>
      <c r="K541">
        <v>212.39</v>
      </c>
      <c r="L541">
        <v>158.25</v>
      </c>
      <c r="M541" t="s">
        <v>46</v>
      </c>
      <c r="N541" s="3">
        <f>retail_sales[[#This Row],[Profit]]/retail_sales[[#This Row],[Revenue]]</f>
        <v>0.42696417008417875</v>
      </c>
      <c r="O541" t="str">
        <f t="shared" si="8"/>
        <v>Wednesday</v>
      </c>
    </row>
    <row r="542" spans="1:15" x14ac:dyDescent="0.3">
      <c r="A542">
        <v>541</v>
      </c>
      <c r="B542" t="s">
        <v>553</v>
      </c>
      <c r="C542" s="1">
        <v>45579</v>
      </c>
      <c r="D542" t="s">
        <v>14</v>
      </c>
      <c r="E542" t="s">
        <v>25</v>
      </c>
      <c r="F542" t="s">
        <v>27</v>
      </c>
      <c r="G542">
        <v>7</v>
      </c>
      <c r="H542">
        <v>427.33</v>
      </c>
      <c r="I542">
        <v>0.21</v>
      </c>
      <c r="J542">
        <v>2363.13</v>
      </c>
      <c r="K542">
        <v>1722.11</v>
      </c>
      <c r="L542">
        <v>641.02</v>
      </c>
      <c r="M542" t="s">
        <v>40</v>
      </c>
      <c r="N542" s="3">
        <f>retail_sales[[#This Row],[Profit]]/retail_sales[[#This Row],[Revenue]]</f>
        <v>0.27125888122955572</v>
      </c>
      <c r="O542" t="str">
        <f t="shared" si="8"/>
        <v>Monday</v>
      </c>
    </row>
    <row r="543" spans="1:15" x14ac:dyDescent="0.3">
      <c r="A543">
        <v>542</v>
      </c>
      <c r="B543" t="s">
        <v>554</v>
      </c>
      <c r="C543" s="1">
        <v>45378</v>
      </c>
      <c r="D543" t="s">
        <v>39</v>
      </c>
      <c r="E543" t="s">
        <v>30</v>
      </c>
      <c r="F543" t="s">
        <v>21</v>
      </c>
      <c r="G543">
        <v>5</v>
      </c>
      <c r="H543">
        <v>22.52</v>
      </c>
      <c r="I543">
        <v>0.27</v>
      </c>
      <c r="J543">
        <v>82.2</v>
      </c>
      <c r="K543">
        <v>65.739999999999995</v>
      </c>
      <c r="L543">
        <v>16.46</v>
      </c>
      <c r="M543" t="s">
        <v>28</v>
      </c>
      <c r="N543" s="3">
        <f>retail_sales[[#This Row],[Profit]]/retail_sales[[#This Row],[Revenue]]</f>
        <v>0.20024330900243309</v>
      </c>
      <c r="O543" t="str">
        <f t="shared" si="8"/>
        <v>Wednesday</v>
      </c>
    </row>
    <row r="544" spans="1:15" x14ac:dyDescent="0.3">
      <c r="A544">
        <v>543</v>
      </c>
      <c r="B544" t="s">
        <v>555</v>
      </c>
      <c r="C544" s="1">
        <v>45642</v>
      </c>
      <c r="D544" t="s">
        <v>14</v>
      </c>
      <c r="E544" t="s">
        <v>20</v>
      </c>
      <c r="F544" t="s">
        <v>16</v>
      </c>
      <c r="G544">
        <v>3</v>
      </c>
      <c r="H544">
        <v>67.010000000000005</v>
      </c>
      <c r="I544">
        <v>0.04</v>
      </c>
      <c r="J544">
        <v>192.99</v>
      </c>
      <c r="K544">
        <v>130.69</v>
      </c>
      <c r="L544">
        <v>62.3</v>
      </c>
      <c r="M544" t="s">
        <v>22</v>
      </c>
      <c r="N544" s="3">
        <f>retail_sales[[#This Row],[Profit]]/retail_sales[[#This Row],[Revenue]]</f>
        <v>0.32281465360899525</v>
      </c>
      <c r="O544" t="str">
        <f t="shared" si="8"/>
        <v>Monday</v>
      </c>
    </row>
    <row r="545" spans="1:15" x14ac:dyDescent="0.3">
      <c r="A545">
        <v>544</v>
      </c>
      <c r="B545" t="s">
        <v>556</v>
      </c>
      <c r="C545" s="1">
        <v>45465</v>
      </c>
      <c r="D545" t="s">
        <v>24</v>
      </c>
      <c r="E545" t="s">
        <v>30</v>
      </c>
      <c r="F545" t="s">
        <v>21</v>
      </c>
      <c r="G545">
        <v>4</v>
      </c>
      <c r="H545">
        <v>229.38</v>
      </c>
      <c r="I545">
        <v>0.18</v>
      </c>
      <c r="J545">
        <v>752.37</v>
      </c>
      <c r="K545">
        <v>426.2</v>
      </c>
      <c r="L545">
        <v>326.17</v>
      </c>
      <c r="M545" t="s">
        <v>46</v>
      </c>
      <c r="N545" s="3">
        <f>retail_sales[[#This Row],[Profit]]/retail_sales[[#This Row],[Revenue]]</f>
        <v>0.433523399391257</v>
      </c>
      <c r="O545" t="str">
        <f t="shared" si="8"/>
        <v>Saturday</v>
      </c>
    </row>
    <row r="546" spans="1:15" x14ac:dyDescent="0.3">
      <c r="A546">
        <v>545</v>
      </c>
      <c r="B546" t="s">
        <v>557</v>
      </c>
      <c r="C546" s="1">
        <v>45607</v>
      </c>
      <c r="D546" t="s">
        <v>19</v>
      </c>
      <c r="E546" t="s">
        <v>15</v>
      </c>
      <c r="F546" t="s">
        <v>21</v>
      </c>
      <c r="G546">
        <v>1</v>
      </c>
      <c r="H546">
        <v>370.68</v>
      </c>
      <c r="I546">
        <v>0.19</v>
      </c>
      <c r="J546">
        <v>300.25</v>
      </c>
      <c r="K546">
        <v>234.7</v>
      </c>
      <c r="L546">
        <v>65.55</v>
      </c>
      <c r="M546" t="s">
        <v>46</v>
      </c>
      <c r="N546" s="3">
        <f>retail_sales[[#This Row],[Profit]]/retail_sales[[#This Row],[Revenue]]</f>
        <v>0.21831806827643629</v>
      </c>
      <c r="O546" t="str">
        <f t="shared" si="8"/>
        <v>Monday</v>
      </c>
    </row>
    <row r="547" spans="1:15" x14ac:dyDescent="0.3">
      <c r="A547">
        <v>546</v>
      </c>
      <c r="B547" t="s">
        <v>558</v>
      </c>
      <c r="C547" s="1">
        <v>45367</v>
      </c>
      <c r="D547" t="s">
        <v>19</v>
      </c>
      <c r="E547" t="s">
        <v>20</v>
      </c>
      <c r="F547" t="s">
        <v>27</v>
      </c>
      <c r="G547">
        <v>7</v>
      </c>
      <c r="H547">
        <v>287.58999999999997</v>
      </c>
      <c r="I547">
        <v>0.24</v>
      </c>
      <c r="J547">
        <v>1529.98</v>
      </c>
      <c r="K547">
        <v>849.59</v>
      </c>
      <c r="L547">
        <v>680.39</v>
      </c>
      <c r="M547" t="s">
        <v>17</v>
      </c>
      <c r="N547" s="3">
        <f>retail_sales[[#This Row],[Profit]]/retail_sales[[#This Row],[Revenue]]</f>
        <v>0.44470515954456918</v>
      </c>
      <c r="O547" t="str">
        <f t="shared" si="8"/>
        <v>Saturday</v>
      </c>
    </row>
    <row r="548" spans="1:15" x14ac:dyDescent="0.3">
      <c r="A548">
        <v>547</v>
      </c>
      <c r="B548" t="s">
        <v>559</v>
      </c>
      <c r="C548" s="1">
        <v>45453</v>
      </c>
      <c r="D548" t="s">
        <v>24</v>
      </c>
      <c r="E548" t="s">
        <v>15</v>
      </c>
      <c r="F548" t="s">
        <v>27</v>
      </c>
      <c r="G548">
        <v>10</v>
      </c>
      <c r="H548">
        <v>119.67</v>
      </c>
      <c r="I548">
        <v>0.2</v>
      </c>
      <c r="J548">
        <v>957.36</v>
      </c>
      <c r="K548">
        <v>667.97</v>
      </c>
      <c r="L548">
        <v>289.39</v>
      </c>
      <c r="M548" t="s">
        <v>40</v>
      </c>
      <c r="N548" s="3">
        <f>retail_sales[[#This Row],[Profit]]/retail_sales[[#This Row],[Revenue]]</f>
        <v>0.30227918442383217</v>
      </c>
      <c r="O548" t="str">
        <f t="shared" si="8"/>
        <v>Monday</v>
      </c>
    </row>
    <row r="549" spans="1:15" x14ac:dyDescent="0.3">
      <c r="A549">
        <v>548</v>
      </c>
      <c r="B549" t="s">
        <v>560</v>
      </c>
      <c r="C549" s="1">
        <v>45297</v>
      </c>
      <c r="D549" t="s">
        <v>24</v>
      </c>
      <c r="E549" t="s">
        <v>25</v>
      </c>
      <c r="F549" t="s">
        <v>16</v>
      </c>
      <c r="G549">
        <v>6</v>
      </c>
      <c r="H549">
        <v>237.9</v>
      </c>
      <c r="I549">
        <v>0.09</v>
      </c>
      <c r="J549">
        <v>1298.93</v>
      </c>
      <c r="K549">
        <v>1028.8</v>
      </c>
      <c r="L549">
        <v>270.13</v>
      </c>
      <c r="M549" t="s">
        <v>22</v>
      </c>
      <c r="N549" s="3">
        <f>retail_sales[[#This Row],[Profit]]/retail_sales[[#This Row],[Revenue]]</f>
        <v>0.20796347763158907</v>
      </c>
      <c r="O549" t="str">
        <f t="shared" si="8"/>
        <v>Saturday</v>
      </c>
    </row>
    <row r="550" spans="1:15" x14ac:dyDescent="0.3">
      <c r="A550">
        <v>549</v>
      </c>
      <c r="B550" t="s">
        <v>561</v>
      </c>
      <c r="C550" s="1">
        <v>45634</v>
      </c>
      <c r="D550" t="s">
        <v>14</v>
      </c>
      <c r="E550" t="s">
        <v>30</v>
      </c>
      <c r="F550" t="s">
        <v>16</v>
      </c>
      <c r="G550">
        <v>7</v>
      </c>
      <c r="H550">
        <v>415.44</v>
      </c>
      <c r="I550">
        <v>0.1</v>
      </c>
      <c r="J550">
        <v>2617.27</v>
      </c>
      <c r="K550">
        <v>1858.85</v>
      </c>
      <c r="L550">
        <v>758.42</v>
      </c>
      <c r="M550" t="s">
        <v>17</v>
      </c>
      <c r="N550" s="3">
        <f>retail_sales[[#This Row],[Profit]]/retail_sales[[#This Row],[Revenue]]</f>
        <v>0.28977522380190046</v>
      </c>
      <c r="O550" t="str">
        <f t="shared" si="8"/>
        <v>Sunday</v>
      </c>
    </row>
    <row r="551" spans="1:15" x14ac:dyDescent="0.3">
      <c r="A551">
        <v>550</v>
      </c>
      <c r="B551" t="s">
        <v>562</v>
      </c>
      <c r="C551" s="1">
        <v>45629</v>
      </c>
      <c r="D551" t="s">
        <v>39</v>
      </c>
      <c r="E551" t="s">
        <v>33</v>
      </c>
      <c r="F551" t="s">
        <v>27</v>
      </c>
      <c r="G551">
        <v>4</v>
      </c>
      <c r="H551">
        <v>460.47</v>
      </c>
      <c r="I551">
        <v>0.27</v>
      </c>
      <c r="J551">
        <v>1344.57</v>
      </c>
      <c r="K551">
        <v>749.92</v>
      </c>
      <c r="L551">
        <v>594.65</v>
      </c>
      <c r="M551" t="s">
        <v>40</v>
      </c>
      <c r="N551" s="3">
        <f>retail_sales[[#This Row],[Profit]]/retail_sales[[#This Row],[Revenue]]</f>
        <v>0.44226035089285048</v>
      </c>
      <c r="O551" t="str">
        <f t="shared" si="8"/>
        <v>Tuesday</v>
      </c>
    </row>
    <row r="552" spans="1:15" x14ac:dyDescent="0.3">
      <c r="A552">
        <v>551</v>
      </c>
      <c r="B552" t="s">
        <v>563</v>
      </c>
      <c r="C552" s="1">
        <v>45337</v>
      </c>
      <c r="D552" t="s">
        <v>14</v>
      </c>
      <c r="E552" t="s">
        <v>20</v>
      </c>
      <c r="F552" t="s">
        <v>16</v>
      </c>
      <c r="G552">
        <v>8</v>
      </c>
      <c r="H552">
        <v>223.41</v>
      </c>
      <c r="I552">
        <v>0</v>
      </c>
      <c r="J552">
        <v>1787.28</v>
      </c>
      <c r="K552">
        <v>1392.99</v>
      </c>
      <c r="L552">
        <v>394.29</v>
      </c>
      <c r="M552" t="s">
        <v>46</v>
      </c>
      <c r="N552" s="3">
        <f>retail_sales[[#This Row],[Profit]]/retail_sales[[#This Row],[Revenue]]</f>
        <v>0.22060897005505575</v>
      </c>
      <c r="O552" t="str">
        <f t="shared" si="8"/>
        <v>Thursday</v>
      </c>
    </row>
    <row r="553" spans="1:15" x14ac:dyDescent="0.3">
      <c r="A553">
        <v>552</v>
      </c>
      <c r="B553" t="s">
        <v>564</v>
      </c>
      <c r="C553" s="1">
        <v>45494</v>
      </c>
      <c r="D553" t="s">
        <v>14</v>
      </c>
      <c r="E553" t="s">
        <v>33</v>
      </c>
      <c r="F553" t="s">
        <v>21</v>
      </c>
      <c r="G553">
        <v>5</v>
      </c>
      <c r="H553">
        <v>191.32</v>
      </c>
      <c r="I553">
        <v>0.15</v>
      </c>
      <c r="J553">
        <v>813.11</v>
      </c>
      <c r="K553">
        <v>491.34</v>
      </c>
      <c r="L553">
        <v>321.77</v>
      </c>
      <c r="M553" t="s">
        <v>46</v>
      </c>
      <c r="N553" s="3">
        <f>retail_sales[[#This Row],[Profit]]/retail_sales[[#This Row],[Revenue]]</f>
        <v>0.39572751534232758</v>
      </c>
      <c r="O553" t="str">
        <f t="shared" si="8"/>
        <v>Sunday</v>
      </c>
    </row>
    <row r="554" spans="1:15" x14ac:dyDescent="0.3">
      <c r="A554">
        <v>553</v>
      </c>
      <c r="B554" t="s">
        <v>565</v>
      </c>
      <c r="C554" s="1">
        <v>45587</v>
      </c>
      <c r="D554" t="s">
        <v>39</v>
      </c>
      <c r="E554" t="s">
        <v>33</v>
      </c>
      <c r="F554" t="s">
        <v>21</v>
      </c>
      <c r="G554">
        <v>7</v>
      </c>
      <c r="H554">
        <v>174.24</v>
      </c>
      <c r="I554">
        <v>0.28999999999999998</v>
      </c>
      <c r="J554">
        <v>865.97</v>
      </c>
      <c r="K554">
        <v>481</v>
      </c>
      <c r="L554">
        <v>384.97</v>
      </c>
      <c r="M554" t="s">
        <v>46</v>
      </c>
      <c r="N554" s="3">
        <f>retail_sales[[#This Row],[Profit]]/retail_sales[[#This Row],[Revenue]]</f>
        <v>0.44455350647251063</v>
      </c>
      <c r="O554" t="str">
        <f t="shared" si="8"/>
        <v>Tuesday</v>
      </c>
    </row>
    <row r="555" spans="1:15" x14ac:dyDescent="0.3">
      <c r="A555">
        <v>554</v>
      </c>
      <c r="B555" t="s">
        <v>566</v>
      </c>
      <c r="C555" s="1">
        <v>45486</v>
      </c>
      <c r="D555" t="s">
        <v>14</v>
      </c>
      <c r="E555" t="s">
        <v>15</v>
      </c>
      <c r="F555" t="s">
        <v>27</v>
      </c>
      <c r="G555">
        <v>10</v>
      </c>
      <c r="H555">
        <v>20.13</v>
      </c>
      <c r="I555">
        <v>0.28999999999999998</v>
      </c>
      <c r="J555">
        <v>142.91999999999999</v>
      </c>
      <c r="K555">
        <v>74.42</v>
      </c>
      <c r="L555">
        <v>68.5</v>
      </c>
      <c r="M555" t="s">
        <v>46</v>
      </c>
      <c r="N555" s="3">
        <f>retail_sales[[#This Row],[Profit]]/retail_sales[[#This Row],[Revenue]]</f>
        <v>0.47928911279037228</v>
      </c>
      <c r="O555" t="str">
        <f t="shared" si="8"/>
        <v>Saturday</v>
      </c>
    </row>
    <row r="556" spans="1:15" x14ac:dyDescent="0.3">
      <c r="A556">
        <v>555</v>
      </c>
      <c r="B556" t="s">
        <v>567</v>
      </c>
      <c r="C556" s="1">
        <v>45519</v>
      </c>
      <c r="D556" t="s">
        <v>19</v>
      </c>
      <c r="E556" t="s">
        <v>30</v>
      </c>
      <c r="F556" t="s">
        <v>21</v>
      </c>
      <c r="G556">
        <v>10</v>
      </c>
      <c r="H556">
        <v>114.36</v>
      </c>
      <c r="I556">
        <v>0.04</v>
      </c>
      <c r="J556">
        <v>1097.8599999999999</v>
      </c>
      <c r="K556">
        <v>658.18</v>
      </c>
      <c r="L556">
        <v>439.68</v>
      </c>
      <c r="M556" t="s">
        <v>17</v>
      </c>
      <c r="N556" s="3">
        <f>retail_sales[[#This Row],[Profit]]/retail_sales[[#This Row],[Revenue]]</f>
        <v>0.40048822254203637</v>
      </c>
      <c r="O556" t="str">
        <f t="shared" si="8"/>
        <v>Thursday</v>
      </c>
    </row>
    <row r="557" spans="1:15" x14ac:dyDescent="0.3">
      <c r="A557">
        <v>556</v>
      </c>
      <c r="B557" t="s">
        <v>568</v>
      </c>
      <c r="C557" s="1">
        <v>45603</v>
      </c>
      <c r="D557" t="s">
        <v>39</v>
      </c>
      <c r="E557" t="s">
        <v>30</v>
      </c>
      <c r="F557" t="s">
        <v>27</v>
      </c>
      <c r="G557">
        <v>5</v>
      </c>
      <c r="H557">
        <v>239.25</v>
      </c>
      <c r="I557">
        <v>0.14000000000000001</v>
      </c>
      <c r="J557">
        <v>1028.78</v>
      </c>
      <c r="K557">
        <v>679.07</v>
      </c>
      <c r="L557">
        <v>349.71</v>
      </c>
      <c r="M557" t="s">
        <v>22</v>
      </c>
      <c r="N557" s="3">
        <f>retail_sales[[#This Row],[Profit]]/retail_sales[[#This Row],[Revenue]]</f>
        <v>0.33992690371119189</v>
      </c>
      <c r="O557" t="str">
        <f t="shared" si="8"/>
        <v>Thursday</v>
      </c>
    </row>
    <row r="558" spans="1:15" x14ac:dyDescent="0.3">
      <c r="A558">
        <v>557</v>
      </c>
      <c r="B558" t="s">
        <v>569</v>
      </c>
      <c r="C558" s="1">
        <v>45588</v>
      </c>
      <c r="D558" t="s">
        <v>24</v>
      </c>
      <c r="E558" t="s">
        <v>15</v>
      </c>
      <c r="F558" t="s">
        <v>16</v>
      </c>
      <c r="G558">
        <v>7</v>
      </c>
      <c r="H558">
        <v>29.19</v>
      </c>
      <c r="I558">
        <v>0.15</v>
      </c>
      <c r="J558">
        <v>173.68</v>
      </c>
      <c r="K558">
        <v>135.72</v>
      </c>
      <c r="L558">
        <v>37.96</v>
      </c>
      <c r="M558" t="s">
        <v>28</v>
      </c>
      <c r="N558" s="3">
        <f>retail_sales[[#This Row],[Profit]]/retail_sales[[#This Row],[Revenue]]</f>
        <v>0.21856287425149701</v>
      </c>
      <c r="O558" t="str">
        <f t="shared" si="8"/>
        <v>Wednesday</v>
      </c>
    </row>
    <row r="559" spans="1:15" x14ac:dyDescent="0.3">
      <c r="A559">
        <v>558</v>
      </c>
      <c r="B559" t="s">
        <v>570</v>
      </c>
      <c r="C559" s="1">
        <v>45516</v>
      </c>
      <c r="D559" t="s">
        <v>14</v>
      </c>
      <c r="E559" t="s">
        <v>20</v>
      </c>
      <c r="F559" t="s">
        <v>27</v>
      </c>
      <c r="G559">
        <v>1</v>
      </c>
      <c r="H559">
        <v>303.44</v>
      </c>
      <c r="I559">
        <v>0.22</v>
      </c>
      <c r="J559">
        <v>236.68</v>
      </c>
      <c r="K559">
        <v>144.74</v>
      </c>
      <c r="L559">
        <v>91.94</v>
      </c>
      <c r="M559" t="s">
        <v>46</v>
      </c>
      <c r="N559" s="3">
        <f>retail_sales[[#This Row],[Profit]]/retail_sales[[#This Row],[Revenue]]</f>
        <v>0.38845698833868514</v>
      </c>
      <c r="O559" t="str">
        <f t="shared" si="8"/>
        <v>Monday</v>
      </c>
    </row>
    <row r="560" spans="1:15" x14ac:dyDescent="0.3">
      <c r="A560">
        <v>559</v>
      </c>
      <c r="B560" t="s">
        <v>571</v>
      </c>
      <c r="C560" s="1">
        <v>45333</v>
      </c>
      <c r="D560" t="s">
        <v>24</v>
      </c>
      <c r="E560" t="s">
        <v>25</v>
      </c>
      <c r="F560" t="s">
        <v>21</v>
      </c>
      <c r="G560">
        <v>6</v>
      </c>
      <c r="H560">
        <v>145.82</v>
      </c>
      <c r="I560">
        <v>0.01</v>
      </c>
      <c r="J560">
        <v>866.17</v>
      </c>
      <c r="K560">
        <v>492.26</v>
      </c>
      <c r="L560">
        <v>373.91</v>
      </c>
      <c r="M560" t="s">
        <v>22</v>
      </c>
      <c r="N560" s="3">
        <f>retail_sales[[#This Row],[Profit]]/retail_sales[[#This Row],[Revenue]]</f>
        <v>0.43168200237828608</v>
      </c>
      <c r="O560" t="str">
        <f t="shared" si="8"/>
        <v>Sunday</v>
      </c>
    </row>
    <row r="561" spans="1:15" x14ac:dyDescent="0.3">
      <c r="A561">
        <v>560</v>
      </c>
      <c r="B561" t="s">
        <v>572</v>
      </c>
      <c r="C561" s="1">
        <v>45588</v>
      </c>
      <c r="D561" t="s">
        <v>24</v>
      </c>
      <c r="E561" t="s">
        <v>30</v>
      </c>
      <c r="F561" t="s">
        <v>21</v>
      </c>
      <c r="G561">
        <v>10</v>
      </c>
      <c r="H561">
        <v>70.13</v>
      </c>
      <c r="I561">
        <v>0.01</v>
      </c>
      <c r="J561">
        <v>694.29</v>
      </c>
      <c r="K561">
        <v>351.52</v>
      </c>
      <c r="L561">
        <v>342.77</v>
      </c>
      <c r="M561" t="s">
        <v>17</v>
      </c>
      <c r="N561" s="3">
        <f>retail_sales[[#This Row],[Profit]]/retail_sales[[#This Row],[Revenue]]</f>
        <v>0.4936985985683216</v>
      </c>
      <c r="O561" t="str">
        <f t="shared" si="8"/>
        <v>Wednesday</v>
      </c>
    </row>
    <row r="562" spans="1:15" x14ac:dyDescent="0.3">
      <c r="A562">
        <v>561</v>
      </c>
      <c r="B562" t="s">
        <v>573</v>
      </c>
      <c r="C562" s="1">
        <v>45516</v>
      </c>
      <c r="D562" t="s">
        <v>24</v>
      </c>
      <c r="E562" t="s">
        <v>20</v>
      </c>
      <c r="F562" t="s">
        <v>21</v>
      </c>
      <c r="G562">
        <v>4</v>
      </c>
      <c r="H562">
        <v>194.02</v>
      </c>
      <c r="I562">
        <v>0.06</v>
      </c>
      <c r="J562">
        <v>729.52</v>
      </c>
      <c r="K562">
        <v>507.32</v>
      </c>
      <c r="L562">
        <v>222.2</v>
      </c>
      <c r="M562" t="s">
        <v>28</v>
      </c>
      <c r="N562" s="3">
        <f>retail_sales[[#This Row],[Profit]]/retail_sales[[#This Row],[Revenue]]</f>
        <v>0.30458383594692401</v>
      </c>
      <c r="O562" t="str">
        <f t="shared" si="8"/>
        <v>Monday</v>
      </c>
    </row>
    <row r="563" spans="1:15" x14ac:dyDescent="0.3">
      <c r="A563">
        <v>562</v>
      </c>
      <c r="B563" t="s">
        <v>574</v>
      </c>
      <c r="C563" s="1">
        <v>45514</v>
      </c>
      <c r="D563" t="s">
        <v>19</v>
      </c>
      <c r="E563" t="s">
        <v>25</v>
      </c>
      <c r="F563" t="s">
        <v>16</v>
      </c>
      <c r="G563">
        <v>2</v>
      </c>
      <c r="H563">
        <v>230.29</v>
      </c>
      <c r="I563">
        <v>0.24</v>
      </c>
      <c r="J563">
        <v>350.04</v>
      </c>
      <c r="K563">
        <v>231.77</v>
      </c>
      <c r="L563">
        <v>118.27</v>
      </c>
      <c r="M563" t="s">
        <v>40</v>
      </c>
      <c r="N563" s="3">
        <f>retail_sales[[#This Row],[Profit]]/retail_sales[[#This Row],[Revenue]]</f>
        <v>0.33787567135184549</v>
      </c>
      <c r="O563" t="str">
        <f t="shared" si="8"/>
        <v>Saturday</v>
      </c>
    </row>
    <row r="564" spans="1:15" x14ac:dyDescent="0.3">
      <c r="A564">
        <v>563</v>
      </c>
      <c r="B564" t="s">
        <v>575</v>
      </c>
      <c r="C564" s="1">
        <v>45551</v>
      </c>
      <c r="D564" t="s">
        <v>19</v>
      </c>
      <c r="E564" t="s">
        <v>15</v>
      </c>
      <c r="F564" t="s">
        <v>21</v>
      </c>
      <c r="G564">
        <v>9</v>
      </c>
      <c r="H564">
        <v>411.72</v>
      </c>
      <c r="I564">
        <v>0.11</v>
      </c>
      <c r="J564">
        <v>3297.88</v>
      </c>
      <c r="K564">
        <v>2400.33</v>
      </c>
      <c r="L564">
        <v>897.55</v>
      </c>
      <c r="M564" t="s">
        <v>17</v>
      </c>
      <c r="N564" s="3">
        <f>retail_sales[[#This Row],[Profit]]/retail_sales[[#This Row],[Revenue]]</f>
        <v>0.27215969046781568</v>
      </c>
      <c r="O564" t="str">
        <f t="shared" si="8"/>
        <v>Monday</v>
      </c>
    </row>
    <row r="565" spans="1:15" x14ac:dyDescent="0.3">
      <c r="A565">
        <v>564</v>
      </c>
      <c r="B565" t="s">
        <v>576</v>
      </c>
      <c r="C565" s="1">
        <v>45494</v>
      </c>
      <c r="D565" t="s">
        <v>39</v>
      </c>
      <c r="E565" t="s">
        <v>33</v>
      </c>
      <c r="F565" t="s">
        <v>16</v>
      </c>
      <c r="G565">
        <v>4</v>
      </c>
      <c r="H565">
        <v>266.64999999999998</v>
      </c>
      <c r="I565">
        <v>0.28999999999999998</v>
      </c>
      <c r="J565">
        <v>757.29</v>
      </c>
      <c r="K565">
        <v>544.21</v>
      </c>
      <c r="L565">
        <v>213.08</v>
      </c>
      <c r="M565" t="s">
        <v>46</v>
      </c>
      <c r="N565" s="3">
        <f>retail_sales[[#This Row],[Profit]]/retail_sales[[#This Row],[Revenue]]</f>
        <v>0.28137173341784522</v>
      </c>
      <c r="O565" t="str">
        <f t="shared" si="8"/>
        <v>Sunday</v>
      </c>
    </row>
    <row r="566" spans="1:15" x14ac:dyDescent="0.3">
      <c r="A566">
        <v>565</v>
      </c>
      <c r="B566" t="s">
        <v>577</v>
      </c>
      <c r="C566" s="1">
        <v>45554</v>
      </c>
      <c r="D566" t="s">
        <v>19</v>
      </c>
      <c r="E566" t="s">
        <v>25</v>
      </c>
      <c r="F566" t="s">
        <v>21</v>
      </c>
      <c r="G566">
        <v>10</v>
      </c>
      <c r="H566">
        <v>149.72</v>
      </c>
      <c r="I566">
        <v>0.06</v>
      </c>
      <c r="J566">
        <v>1407.37</v>
      </c>
      <c r="K566">
        <v>934.19</v>
      </c>
      <c r="L566">
        <v>473.18</v>
      </c>
      <c r="M566" t="s">
        <v>17</v>
      </c>
      <c r="N566" s="3">
        <f>retail_sales[[#This Row],[Profit]]/retail_sales[[#This Row],[Revenue]]</f>
        <v>0.33621577836674083</v>
      </c>
      <c r="O566" t="str">
        <f t="shared" si="8"/>
        <v>Thursday</v>
      </c>
    </row>
    <row r="567" spans="1:15" x14ac:dyDescent="0.3">
      <c r="A567">
        <v>566</v>
      </c>
      <c r="B567" t="s">
        <v>410</v>
      </c>
      <c r="C567" s="1">
        <v>45522</v>
      </c>
      <c r="D567" t="s">
        <v>24</v>
      </c>
      <c r="E567" t="s">
        <v>30</v>
      </c>
      <c r="F567" t="s">
        <v>27</v>
      </c>
      <c r="G567">
        <v>4</v>
      </c>
      <c r="H567">
        <v>38.21</v>
      </c>
      <c r="I567">
        <v>0.24</v>
      </c>
      <c r="J567">
        <v>116.16</v>
      </c>
      <c r="K567">
        <v>81.790000000000006</v>
      </c>
      <c r="L567">
        <v>34.369999999999997</v>
      </c>
      <c r="M567" t="s">
        <v>46</v>
      </c>
      <c r="N567" s="3">
        <f>retail_sales[[#This Row],[Profit]]/retail_sales[[#This Row],[Revenue]]</f>
        <v>0.29588498622589532</v>
      </c>
      <c r="O567" t="str">
        <f t="shared" si="8"/>
        <v>Sunday</v>
      </c>
    </row>
    <row r="568" spans="1:15" x14ac:dyDescent="0.3">
      <c r="A568">
        <v>567</v>
      </c>
      <c r="B568" t="s">
        <v>578</v>
      </c>
      <c r="C568" s="1">
        <v>45429</v>
      </c>
      <c r="D568" t="s">
        <v>24</v>
      </c>
      <c r="E568" t="s">
        <v>25</v>
      </c>
      <c r="F568" t="s">
        <v>21</v>
      </c>
      <c r="G568">
        <v>6</v>
      </c>
      <c r="H568">
        <v>372.74</v>
      </c>
      <c r="I568">
        <v>0.17</v>
      </c>
      <c r="J568">
        <v>1856.25</v>
      </c>
      <c r="K568">
        <v>1051.56</v>
      </c>
      <c r="L568">
        <v>804.69</v>
      </c>
      <c r="M568" t="s">
        <v>46</v>
      </c>
      <c r="N568" s="3">
        <f>retail_sales[[#This Row],[Profit]]/retail_sales[[#This Row],[Revenue]]</f>
        <v>0.43350303030303033</v>
      </c>
      <c r="O568" t="str">
        <f t="shared" si="8"/>
        <v>Friday</v>
      </c>
    </row>
    <row r="569" spans="1:15" x14ac:dyDescent="0.3">
      <c r="A569">
        <v>568</v>
      </c>
      <c r="B569" t="s">
        <v>579</v>
      </c>
      <c r="C569" s="1">
        <v>45492</v>
      </c>
      <c r="D569" t="s">
        <v>24</v>
      </c>
      <c r="E569" t="s">
        <v>15</v>
      </c>
      <c r="F569" t="s">
        <v>27</v>
      </c>
      <c r="G569">
        <v>10</v>
      </c>
      <c r="H569">
        <v>175.92</v>
      </c>
      <c r="I569">
        <v>0.03</v>
      </c>
      <c r="J569">
        <v>1706.42</v>
      </c>
      <c r="K569">
        <v>999.51</v>
      </c>
      <c r="L569">
        <v>706.91</v>
      </c>
      <c r="M569" t="s">
        <v>17</v>
      </c>
      <c r="N569" s="3">
        <f>retail_sales[[#This Row],[Profit]]/retail_sales[[#This Row],[Revenue]]</f>
        <v>0.41426495235639521</v>
      </c>
      <c r="O569" t="str">
        <f t="shared" si="8"/>
        <v>Friday</v>
      </c>
    </row>
    <row r="570" spans="1:15" x14ac:dyDescent="0.3">
      <c r="A570">
        <v>569</v>
      </c>
      <c r="B570" t="s">
        <v>580</v>
      </c>
      <c r="C570" s="1">
        <v>45598</v>
      </c>
      <c r="D570" t="s">
        <v>39</v>
      </c>
      <c r="E570" t="s">
        <v>25</v>
      </c>
      <c r="F570" t="s">
        <v>27</v>
      </c>
      <c r="G570">
        <v>2</v>
      </c>
      <c r="H570">
        <v>438.44</v>
      </c>
      <c r="I570">
        <v>0.23</v>
      </c>
      <c r="J570">
        <v>675.2</v>
      </c>
      <c r="K570">
        <v>369.17</v>
      </c>
      <c r="L570">
        <v>306.02999999999997</v>
      </c>
      <c r="M570" t="s">
        <v>28</v>
      </c>
      <c r="N570" s="3">
        <f>retail_sales[[#This Row],[Profit]]/retail_sales[[#This Row],[Revenue]]</f>
        <v>0.45324348341232218</v>
      </c>
      <c r="O570" t="str">
        <f t="shared" si="8"/>
        <v>Saturday</v>
      </c>
    </row>
    <row r="571" spans="1:15" x14ac:dyDescent="0.3">
      <c r="A571">
        <v>570</v>
      </c>
      <c r="B571" t="s">
        <v>581</v>
      </c>
      <c r="C571" s="1">
        <v>45533</v>
      </c>
      <c r="D571" t="s">
        <v>39</v>
      </c>
      <c r="E571" t="s">
        <v>33</v>
      </c>
      <c r="F571" t="s">
        <v>16</v>
      </c>
      <c r="G571">
        <v>8</v>
      </c>
      <c r="H571">
        <v>409.71</v>
      </c>
      <c r="I571">
        <v>0.23</v>
      </c>
      <c r="J571">
        <v>2523.81</v>
      </c>
      <c r="K571">
        <v>1669.58</v>
      </c>
      <c r="L571">
        <v>854.23</v>
      </c>
      <c r="M571" t="s">
        <v>28</v>
      </c>
      <c r="N571" s="3">
        <f>retail_sales[[#This Row],[Profit]]/retail_sales[[#This Row],[Revenue]]</f>
        <v>0.33846842670407046</v>
      </c>
      <c r="O571" t="str">
        <f t="shared" si="8"/>
        <v>Thursday</v>
      </c>
    </row>
    <row r="572" spans="1:15" x14ac:dyDescent="0.3">
      <c r="A572">
        <v>571</v>
      </c>
      <c r="B572" t="s">
        <v>582</v>
      </c>
      <c r="C572" s="1">
        <v>45557</v>
      </c>
      <c r="D572" t="s">
        <v>19</v>
      </c>
      <c r="E572" t="s">
        <v>33</v>
      </c>
      <c r="F572" t="s">
        <v>21</v>
      </c>
      <c r="G572">
        <v>4</v>
      </c>
      <c r="H572">
        <v>293.64</v>
      </c>
      <c r="I572">
        <v>0.03</v>
      </c>
      <c r="J572">
        <v>1139.32</v>
      </c>
      <c r="K572">
        <v>670.46</v>
      </c>
      <c r="L572">
        <v>468.86</v>
      </c>
      <c r="M572" t="s">
        <v>22</v>
      </c>
      <c r="N572" s="3">
        <f>retail_sales[[#This Row],[Profit]]/retail_sales[[#This Row],[Revenue]]</f>
        <v>0.41152617350700421</v>
      </c>
      <c r="O572" t="str">
        <f t="shared" si="8"/>
        <v>Sunday</v>
      </c>
    </row>
    <row r="573" spans="1:15" x14ac:dyDescent="0.3">
      <c r="A573">
        <v>572</v>
      </c>
      <c r="B573" t="s">
        <v>583</v>
      </c>
      <c r="C573" s="1">
        <v>45401</v>
      </c>
      <c r="D573" t="s">
        <v>39</v>
      </c>
      <c r="E573" t="s">
        <v>20</v>
      </c>
      <c r="F573" t="s">
        <v>21</v>
      </c>
      <c r="G573">
        <v>4</v>
      </c>
      <c r="H573">
        <v>72.66</v>
      </c>
      <c r="I573">
        <v>0.24</v>
      </c>
      <c r="J573">
        <v>220.89</v>
      </c>
      <c r="K573">
        <v>129.47</v>
      </c>
      <c r="L573">
        <v>91.42</v>
      </c>
      <c r="M573" t="s">
        <v>17</v>
      </c>
      <c r="N573" s="3">
        <f>retail_sales[[#This Row],[Profit]]/retail_sales[[#This Row],[Revenue]]</f>
        <v>0.41387115758975057</v>
      </c>
      <c r="O573" t="str">
        <f t="shared" si="8"/>
        <v>Friday</v>
      </c>
    </row>
    <row r="574" spans="1:15" x14ac:dyDescent="0.3">
      <c r="A574">
        <v>573</v>
      </c>
      <c r="B574" t="s">
        <v>584</v>
      </c>
      <c r="C574" s="1">
        <v>45299</v>
      </c>
      <c r="D574" t="s">
        <v>19</v>
      </c>
      <c r="E574" t="s">
        <v>20</v>
      </c>
      <c r="F574" t="s">
        <v>16</v>
      </c>
      <c r="G574">
        <v>1</v>
      </c>
      <c r="H574">
        <v>282.14999999999998</v>
      </c>
      <c r="I574">
        <v>0.05</v>
      </c>
      <c r="J574">
        <v>268.04000000000002</v>
      </c>
      <c r="K574">
        <v>157.28</v>
      </c>
      <c r="L574">
        <v>110.76</v>
      </c>
      <c r="M574" t="s">
        <v>28</v>
      </c>
      <c r="N574" s="3">
        <f>retail_sales[[#This Row],[Profit]]/retail_sales[[#This Row],[Revenue]]</f>
        <v>0.41322190717803314</v>
      </c>
      <c r="O574" t="str">
        <f t="shared" si="8"/>
        <v>Monday</v>
      </c>
    </row>
    <row r="575" spans="1:15" x14ac:dyDescent="0.3">
      <c r="A575">
        <v>574</v>
      </c>
      <c r="B575" t="s">
        <v>585</v>
      </c>
      <c r="C575" s="1">
        <v>45564</v>
      </c>
      <c r="D575" t="s">
        <v>14</v>
      </c>
      <c r="E575" t="s">
        <v>33</v>
      </c>
      <c r="F575" t="s">
        <v>16</v>
      </c>
      <c r="G575">
        <v>3</v>
      </c>
      <c r="H575">
        <v>103.16</v>
      </c>
      <c r="I575">
        <v>0.25</v>
      </c>
      <c r="J575">
        <v>232.11</v>
      </c>
      <c r="K575">
        <v>149.25</v>
      </c>
      <c r="L575">
        <v>82.86</v>
      </c>
      <c r="M575" t="s">
        <v>46</v>
      </c>
      <c r="N575" s="3">
        <f>retail_sales[[#This Row],[Profit]]/retail_sales[[#This Row],[Revenue]]</f>
        <v>0.35698591185213907</v>
      </c>
      <c r="O575" t="str">
        <f t="shared" si="8"/>
        <v>Sunday</v>
      </c>
    </row>
    <row r="576" spans="1:15" x14ac:dyDescent="0.3">
      <c r="A576">
        <v>575</v>
      </c>
      <c r="B576" t="s">
        <v>182</v>
      </c>
      <c r="C576" s="1">
        <v>45502</v>
      </c>
      <c r="D576" t="s">
        <v>39</v>
      </c>
      <c r="E576" t="s">
        <v>25</v>
      </c>
      <c r="F576" t="s">
        <v>21</v>
      </c>
      <c r="G576">
        <v>5</v>
      </c>
      <c r="H576">
        <v>340.86</v>
      </c>
      <c r="I576">
        <v>0.23</v>
      </c>
      <c r="J576">
        <v>1312.31</v>
      </c>
      <c r="K576">
        <v>769.06</v>
      </c>
      <c r="L576">
        <v>543.25</v>
      </c>
      <c r="M576" t="s">
        <v>28</v>
      </c>
      <c r="N576" s="3">
        <f>retail_sales[[#This Row],[Profit]]/retail_sales[[#This Row],[Revenue]]</f>
        <v>0.41396468822153304</v>
      </c>
      <c r="O576" t="str">
        <f t="shared" si="8"/>
        <v>Monday</v>
      </c>
    </row>
    <row r="577" spans="1:15" x14ac:dyDescent="0.3">
      <c r="A577">
        <v>576</v>
      </c>
      <c r="B577" t="s">
        <v>586</v>
      </c>
      <c r="C577" s="1">
        <v>45396</v>
      </c>
      <c r="D577" t="s">
        <v>14</v>
      </c>
      <c r="E577" t="s">
        <v>20</v>
      </c>
      <c r="F577" t="s">
        <v>21</v>
      </c>
      <c r="G577">
        <v>7</v>
      </c>
      <c r="H577">
        <v>61.81</v>
      </c>
      <c r="I577">
        <v>0.1</v>
      </c>
      <c r="J577">
        <v>389.4</v>
      </c>
      <c r="K577">
        <v>238.69</v>
      </c>
      <c r="L577">
        <v>150.71</v>
      </c>
      <c r="M577" t="s">
        <v>40</v>
      </c>
      <c r="N577" s="3">
        <f>retail_sales[[#This Row],[Profit]]/retail_sales[[#This Row],[Revenue]]</f>
        <v>0.3870313302516693</v>
      </c>
      <c r="O577" t="str">
        <f t="shared" si="8"/>
        <v>Sunday</v>
      </c>
    </row>
    <row r="578" spans="1:15" x14ac:dyDescent="0.3">
      <c r="A578">
        <v>577</v>
      </c>
      <c r="B578" t="s">
        <v>587</v>
      </c>
      <c r="C578" s="1">
        <v>45372</v>
      </c>
      <c r="D578" t="s">
        <v>24</v>
      </c>
      <c r="E578" t="s">
        <v>15</v>
      </c>
      <c r="F578" t="s">
        <v>21</v>
      </c>
      <c r="G578">
        <v>1</v>
      </c>
      <c r="H578">
        <v>493.21</v>
      </c>
      <c r="I578">
        <v>7.0000000000000007E-2</v>
      </c>
      <c r="J578">
        <v>458.69</v>
      </c>
      <c r="K578">
        <v>349.99</v>
      </c>
      <c r="L578">
        <v>108.7</v>
      </c>
      <c r="M578" t="s">
        <v>46</v>
      </c>
      <c r="N578" s="3">
        <f>retail_sales[[#This Row],[Profit]]/retail_sales[[#This Row],[Revenue]]</f>
        <v>0.23697922344066799</v>
      </c>
      <c r="O578" t="str">
        <f t="shared" ref="O578:O641" si="9">TEXT(C578, "dddd")</f>
        <v>Thursday</v>
      </c>
    </row>
    <row r="579" spans="1:15" x14ac:dyDescent="0.3">
      <c r="A579">
        <v>578</v>
      </c>
      <c r="B579" t="s">
        <v>588</v>
      </c>
      <c r="C579" s="1">
        <v>45623</v>
      </c>
      <c r="D579" t="s">
        <v>14</v>
      </c>
      <c r="E579" t="s">
        <v>15</v>
      </c>
      <c r="F579" t="s">
        <v>27</v>
      </c>
      <c r="G579">
        <v>6</v>
      </c>
      <c r="H579">
        <v>305.79000000000002</v>
      </c>
      <c r="I579">
        <v>0.13</v>
      </c>
      <c r="J579">
        <v>1596.22</v>
      </c>
      <c r="K579">
        <v>1241.01</v>
      </c>
      <c r="L579">
        <v>355.21</v>
      </c>
      <c r="M579" t="s">
        <v>22</v>
      </c>
      <c r="N579" s="3">
        <f>retail_sales[[#This Row],[Profit]]/retail_sales[[#This Row],[Revenue]]</f>
        <v>0.22253198180701905</v>
      </c>
      <c r="O579" t="str">
        <f t="shared" si="9"/>
        <v>Wednesday</v>
      </c>
    </row>
    <row r="580" spans="1:15" x14ac:dyDescent="0.3">
      <c r="A580">
        <v>579</v>
      </c>
      <c r="B580" t="s">
        <v>589</v>
      </c>
      <c r="C580" s="1">
        <v>45651</v>
      </c>
      <c r="D580" t="s">
        <v>39</v>
      </c>
      <c r="E580" t="s">
        <v>30</v>
      </c>
      <c r="F580" t="s">
        <v>21</v>
      </c>
      <c r="G580">
        <v>10</v>
      </c>
      <c r="H580">
        <v>364.08</v>
      </c>
      <c r="I580">
        <v>0.04</v>
      </c>
      <c r="J580">
        <v>3495.17</v>
      </c>
      <c r="K580">
        <v>2549.7800000000002</v>
      </c>
      <c r="L580">
        <v>945.39</v>
      </c>
      <c r="M580" t="s">
        <v>40</v>
      </c>
      <c r="N580" s="3">
        <f>retail_sales[[#This Row],[Profit]]/retail_sales[[#This Row],[Revenue]]</f>
        <v>0.27048469745391496</v>
      </c>
      <c r="O580" t="str">
        <f t="shared" si="9"/>
        <v>Wednesday</v>
      </c>
    </row>
    <row r="581" spans="1:15" x14ac:dyDescent="0.3">
      <c r="A581">
        <v>580</v>
      </c>
      <c r="B581" t="s">
        <v>590</v>
      </c>
      <c r="C581" s="1">
        <v>45508</v>
      </c>
      <c r="D581" t="s">
        <v>19</v>
      </c>
      <c r="E581" t="s">
        <v>20</v>
      </c>
      <c r="F581" t="s">
        <v>16</v>
      </c>
      <c r="G581">
        <v>8</v>
      </c>
      <c r="H581">
        <v>32.25</v>
      </c>
      <c r="I581">
        <v>0.22</v>
      </c>
      <c r="J581">
        <v>201.24</v>
      </c>
      <c r="K581">
        <v>116.27</v>
      </c>
      <c r="L581">
        <v>84.97</v>
      </c>
      <c r="M581" t="s">
        <v>40</v>
      </c>
      <c r="N581" s="3">
        <f>retail_sales[[#This Row],[Profit]]/retail_sales[[#This Row],[Revenue]]</f>
        <v>0.42223216060425361</v>
      </c>
      <c r="O581" t="str">
        <f t="shared" si="9"/>
        <v>Sunday</v>
      </c>
    </row>
    <row r="582" spans="1:15" x14ac:dyDescent="0.3">
      <c r="A582">
        <v>581</v>
      </c>
      <c r="B582" t="s">
        <v>591</v>
      </c>
      <c r="C582" s="1">
        <v>45307</v>
      </c>
      <c r="D582" t="s">
        <v>24</v>
      </c>
      <c r="E582" t="s">
        <v>20</v>
      </c>
      <c r="F582" t="s">
        <v>16</v>
      </c>
      <c r="G582">
        <v>10</v>
      </c>
      <c r="H582">
        <v>356.11</v>
      </c>
      <c r="I582">
        <v>0.3</v>
      </c>
      <c r="J582">
        <v>2492.77</v>
      </c>
      <c r="K582">
        <v>1922.22</v>
      </c>
      <c r="L582">
        <v>570.54999999999995</v>
      </c>
      <c r="M582" t="s">
        <v>46</v>
      </c>
      <c r="N582" s="3">
        <f>retail_sales[[#This Row],[Profit]]/retail_sales[[#This Row],[Revenue]]</f>
        <v>0.22888192653152917</v>
      </c>
      <c r="O582" t="str">
        <f t="shared" si="9"/>
        <v>Tuesday</v>
      </c>
    </row>
    <row r="583" spans="1:15" x14ac:dyDescent="0.3">
      <c r="A583">
        <v>582</v>
      </c>
      <c r="B583" t="s">
        <v>592</v>
      </c>
      <c r="C583" s="1">
        <v>45483</v>
      </c>
      <c r="D583" t="s">
        <v>14</v>
      </c>
      <c r="E583" t="s">
        <v>25</v>
      </c>
      <c r="F583" t="s">
        <v>21</v>
      </c>
      <c r="G583">
        <v>1</v>
      </c>
      <c r="H583">
        <v>220.32</v>
      </c>
      <c r="I583">
        <v>0.11</v>
      </c>
      <c r="J583">
        <v>196.08</v>
      </c>
      <c r="K583">
        <v>98.97</v>
      </c>
      <c r="L583">
        <v>97.11</v>
      </c>
      <c r="M583" t="s">
        <v>17</v>
      </c>
      <c r="N583" s="3">
        <f>retail_sales[[#This Row],[Profit]]/retail_sales[[#This Row],[Revenue]]</f>
        <v>0.49525703794369641</v>
      </c>
      <c r="O583" t="str">
        <f t="shared" si="9"/>
        <v>Wednesday</v>
      </c>
    </row>
    <row r="584" spans="1:15" x14ac:dyDescent="0.3">
      <c r="A584">
        <v>583</v>
      </c>
      <c r="B584" t="s">
        <v>593</v>
      </c>
      <c r="C584" s="1">
        <v>45348</v>
      </c>
      <c r="D584" t="s">
        <v>24</v>
      </c>
      <c r="E584" t="s">
        <v>20</v>
      </c>
      <c r="F584" t="s">
        <v>21</v>
      </c>
      <c r="G584">
        <v>4</v>
      </c>
      <c r="H584">
        <v>354.74</v>
      </c>
      <c r="I584">
        <v>0.26</v>
      </c>
      <c r="J584">
        <v>1050.03</v>
      </c>
      <c r="K584">
        <v>775.08</v>
      </c>
      <c r="L584">
        <v>274.95</v>
      </c>
      <c r="M584" t="s">
        <v>22</v>
      </c>
      <c r="N584" s="3">
        <f>retail_sales[[#This Row],[Profit]]/retail_sales[[#This Row],[Revenue]]</f>
        <v>0.26184966143824462</v>
      </c>
      <c r="O584" t="str">
        <f t="shared" si="9"/>
        <v>Monday</v>
      </c>
    </row>
    <row r="585" spans="1:15" x14ac:dyDescent="0.3">
      <c r="A585">
        <v>584</v>
      </c>
      <c r="B585" t="s">
        <v>594</v>
      </c>
      <c r="C585" s="1">
        <v>45447</v>
      </c>
      <c r="D585" t="s">
        <v>19</v>
      </c>
      <c r="E585" t="s">
        <v>30</v>
      </c>
      <c r="F585" t="s">
        <v>27</v>
      </c>
      <c r="G585">
        <v>1</v>
      </c>
      <c r="H585">
        <v>156.91</v>
      </c>
      <c r="I585">
        <v>0.22</v>
      </c>
      <c r="J585">
        <v>122.39</v>
      </c>
      <c r="K585">
        <v>94.1</v>
      </c>
      <c r="L585">
        <v>28.29</v>
      </c>
      <c r="M585" t="s">
        <v>28</v>
      </c>
      <c r="N585" s="3">
        <f>retail_sales[[#This Row],[Profit]]/retail_sales[[#This Row],[Revenue]]</f>
        <v>0.23114633548492522</v>
      </c>
      <c r="O585" t="str">
        <f t="shared" si="9"/>
        <v>Tuesday</v>
      </c>
    </row>
    <row r="586" spans="1:15" x14ac:dyDescent="0.3">
      <c r="A586">
        <v>585</v>
      </c>
      <c r="B586" t="s">
        <v>595</v>
      </c>
      <c r="C586" s="1">
        <v>45545</v>
      </c>
      <c r="D586" t="s">
        <v>39</v>
      </c>
      <c r="E586" t="s">
        <v>15</v>
      </c>
      <c r="F586" t="s">
        <v>16</v>
      </c>
      <c r="G586">
        <v>2</v>
      </c>
      <c r="H586">
        <v>93.92</v>
      </c>
      <c r="I586">
        <v>0.17</v>
      </c>
      <c r="J586">
        <v>155.91</v>
      </c>
      <c r="K586">
        <v>123.51</v>
      </c>
      <c r="L586">
        <v>32.4</v>
      </c>
      <c r="M586" t="s">
        <v>28</v>
      </c>
      <c r="N586" s="3">
        <f>retail_sales[[#This Row],[Profit]]/retail_sales[[#This Row],[Revenue]]</f>
        <v>0.20781219934577641</v>
      </c>
      <c r="O586" t="str">
        <f t="shared" si="9"/>
        <v>Tuesday</v>
      </c>
    </row>
    <row r="587" spans="1:15" x14ac:dyDescent="0.3">
      <c r="A587">
        <v>586</v>
      </c>
      <c r="B587" t="s">
        <v>596</v>
      </c>
      <c r="C587" s="1">
        <v>45415</v>
      </c>
      <c r="D587" t="s">
        <v>39</v>
      </c>
      <c r="E587" t="s">
        <v>33</v>
      </c>
      <c r="F587" t="s">
        <v>27</v>
      </c>
      <c r="G587">
        <v>3</v>
      </c>
      <c r="H587">
        <v>159.15</v>
      </c>
      <c r="I587">
        <v>0.25</v>
      </c>
      <c r="J587">
        <v>358.09</v>
      </c>
      <c r="K587">
        <v>215.4</v>
      </c>
      <c r="L587">
        <v>142.69</v>
      </c>
      <c r="M587" t="s">
        <v>46</v>
      </c>
      <c r="N587" s="3">
        <f>retail_sales[[#This Row],[Profit]]/retail_sales[[#This Row],[Revenue]]</f>
        <v>0.39847524365383008</v>
      </c>
      <c r="O587" t="str">
        <f t="shared" si="9"/>
        <v>Friday</v>
      </c>
    </row>
    <row r="588" spans="1:15" x14ac:dyDescent="0.3">
      <c r="A588">
        <v>587</v>
      </c>
      <c r="B588" t="s">
        <v>597</v>
      </c>
      <c r="C588" s="1">
        <v>45411</v>
      </c>
      <c r="D588" t="s">
        <v>39</v>
      </c>
      <c r="E588" t="s">
        <v>25</v>
      </c>
      <c r="F588" t="s">
        <v>16</v>
      </c>
      <c r="G588">
        <v>6</v>
      </c>
      <c r="H588">
        <v>138.06</v>
      </c>
      <c r="I588">
        <v>0.21</v>
      </c>
      <c r="J588">
        <v>654.4</v>
      </c>
      <c r="K588">
        <v>328.67</v>
      </c>
      <c r="L588">
        <v>325.73</v>
      </c>
      <c r="M588" t="s">
        <v>17</v>
      </c>
      <c r="N588" s="3">
        <f>retail_sales[[#This Row],[Profit]]/retail_sales[[#This Row],[Revenue]]</f>
        <v>0.49775366748166261</v>
      </c>
      <c r="O588" t="str">
        <f t="shared" si="9"/>
        <v>Monday</v>
      </c>
    </row>
    <row r="589" spans="1:15" x14ac:dyDescent="0.3">
      <c r="A589">
        <v>588</v>
      </c>
      <c r="B589" t="s">
        <v>598</v>
      </c>
      <c r="C589" s="1">
        <v>45536</v>
      </c>
      <c r="D589" t="s">
        <v>39</v>
      </c>
      <c r="E589" t="s">
        <v>33</v>
      </c>
      <c r="F589" t="s">
        <v>21</v>
      </c>
      <c r="G589">
        <v>5</v>
      </c>
      <c r="H589">
        <v>323.75</v>
      </c>
      <c r="I589">
        <v>0.2</v>
      </c>
      <c r="J589">
        <v>1295</v>
      </c>
      <c r="K589">
        <v>684.93</v>
      </c>
      <c r="L589">
        <v>610.07000000000005</v>
      </c>
      <c r="M589" t="s">
        <v>46</v>
      </c>
      <c r="N589" s="3">
        <f>retail_sales[[#This Row],[Profit]]/retail_sales[[#This Row],[Revenue]]</f>
        <v>0.47109652509652511</v>
      </c>
      <c r="O589" t="str">
        <f t="shared" si="9"/>
        <v>Sunday</v>
      </c>
    </row>
    <row r="590" spans="1:15" x14ac:dyDescent="0.3">
      <c r="A590">
        <v>589</v>
      </c>
      <c r="B590" t="s">
        <v>599</v>
      </c>
      <c r="C590" s="1">
        <v>45621</v>
      </c>
      <c r="D590" t="s">
        <v>19</v>
      </c>
      <c r="E590" t="s">
        <v>20</v>
      </c>
      <c r="F590" t="s">
        <v>27</v>
      </c>
      <c r="G590">
        <v>5</v>
      </c>
      <c r="H590">
        <v>97.41</v>
      </c>
      <c r="I590">
        <v>0.08</v>
      </c>
      <c r="J590">
        <v>448.09</v>
      </c>
      <c r="K590">
        <v>232.12</v>
      </c>
      <c r="L590">
        <v>215.97</v>
      </c>
      <c r="M590" t="s">
        <v>17</v>
      </c>
      <c r="N590" s="3">
        <f>retail_sales[[#This Row],[Profit]]/retail_sales[[#This Row],[Revenue]]</f>
        <v>0.4819790667053494</v>
      </c>
      <c r="O590" t="str">
        <f t="shared" si="9"/>
        <v>Monday</v>
      </c>
    </row>
    <row r="591" spans="1:15" x14ac:dyDescent="0.3">
      <c r="A591">
        <v>590</v>
      </c>
      <c r="B591" t="s">
        <v>600</v>
      </c>
      <c r="C591" s="1">
        <v>45372</v>
      </c>
      <c r="D591" t="s">
        <v>39</v>
      </c>
      <c r="E591" t="s">
        <v>25</v>
      </c>
      <c r="F591" t="s">
        <v>27</v>
      </c>
      <c r="G591">
        <v>5</v>
      </c>
      <c r="H591">
        <v>201.06</v>
      </c>
      <c r="I591">
        <v>0.24</v>
      </c>
      <c r="J591">
        <v>764.03</v>
      </c>
      <c r="K591">
        <v>430.41</v>
      </c>
      <c r="L591">
        <v>333.62</v>
      </c>
      <c r="M591" t="s">
        <v>17</v>
      </c>
      <c r="N591" s="3">
        <f>retail_sales[[#This Row],[Profit]]/retail_sales[[#This Row],[Revenue]]</f>
        <v>0.43665824640393702</v>
      </c>
      <c r="O591" t="str">
        <f t="shared" si="9"/>
        <v>Thursday</v>
      </c>
    </row>
    <row r="592" spans="1:15" x14ac:dyDescent="0.3">
      <c r="A592">
        <v>591</v>
      </c>
      <c r="B592" t="s">
        <v>601</v>
      </c>
      <c r="C592" s="1">
        <v>45489</v>
      </c>
      <c r="D592" t="s">
        <v>39</v>
      </c>
      <c r="E592" t="s">
        <v>20</v>
      </c>
      <c r="F592" t="s">
        <v>16</v>
      </c>
      <c r="G592">
        <v>5</v>
      </c>
      <c r="H592">
        <v>464.64</v>
      </c>
      <c r="I592">
        <v>0.08</v>
      </c>
      <c r="J592">
        <v>2137.34</v>
      </c>
      <c r="K592">
        <v>1427.22</v>
      </c>
      <c r="L592">
        <v>710.12</v>
      </c>
      <c r="M592" t="s">
        <v>46</v>
      </c>
      <c r="N592" s="3">
        <f>retail_sales[[#This Row],[Profit]]/retail_sales[[#This Row],[Revenue]]</f>
        <v>0.33224475282360316</v>
      </c>
      <c r="O592" t="str">
        <f t="shared" si="9"/>
        <v>Tuesday</v>
      </c>
    </row>
    <row r="593" spans="1:15" x14ac:dyDescent="0.3">
      <c r="A593">
        <v>592</v>
      </c>
      <c r="B593" t="s">
        <v>602</v>
      </c>
      <c r="C593" s="1">
        <v>45387</v>
      </c>
      <c r="D593" t="s">
        <v>14</v>
      </c>
      <c r="E593" t="s">
        <v>20</v>
      </c>
      <c r="F593" t="s">
        <v>27</v>
      </c>
      <c r="G593">
        <v>1</v>
      </c>
      <c r="H593">
        <v>41.54</v>
      </c>
      <c r="I593">
        <v>0.21</v>
      </c>
      <c r="J593">
        <v>32.82</v>
      </c>
      <c r="K593">
        <v>16.52</v>
      </c>
      <c r="L593">
        <v>16.3</v>
      </c>
      <c r="M593" t="s">
        <v>28</v>
      </c>
      <c r="N593" s="3">
        <f>retail_sales[[#This Row],[Profit]]/retail_sales[[#This Row],[Revenue]]</f>
        <v>0.49664838513101767</v>
      </c>
      <c r="O593" t="str">
        <f t="shared" si="9"/>
        <v>Friday</v>
      </c>
    </row>
    <row r="594" spans="1:15" x14ac:dyDescent="0.3">
      <c r="A594">
        <v>593</v>
      </c>
      <c r="B594" t="s">
        <v>603</v>
      </c>
      <c r="C594" s="1">
        <v>45608</v>
      </c>
      <c r="D594" t="s">
        <v>24</v>
      </c>
      <c r="E594" t="s">
        <v>15</v>
      </c>
      <c r="F594" t="s">
        <v>16</v>
      </c>
      <c r="G594">
        <v>8</v>
      </c>
      <c r="H594">
        <v>106.41</v>
      </c>
      <c r="I594">
        <v>0.11</v>
      </c>
      <c r="J594">
        <v>757.64</v>
      </c>
      <c r="K594">
        <v>491.97</v>
      </c>
      <c r="L594">
        <v>265.67</v>
      </c>
      <c r="M594" t="s">
        <v>22</v>
      </c>
      <c r="N594" s="3">
        <f>retail_sales[[#This Row],[Profit]]/retail_sales[[#This Row],[Revenue]]</f>
        <v>0.35065466448445176</v>
      </c>
      <c r="O594" t="str">
        <f t="shared" si="9"/>
        <v>Tuesday</v>
      </c>
    </row>
    <row r="595" spans="1:15" x14ac:dyDescent="0.3">
      <c r="A595">
        <v>594</v>
      </c>
      <c r="B595" t="s">
        <v>604</v>
      </c>
      <c r="C595" s="1">
        <v>45509</v>
      </c>
      <c r="D595" t="s">
        <v>39</v>
      </c>
      <c r="E595" t="s">
        <v>33</v>
      </c>
      <c r="F595" t="s">
        <v>27</v>
      </c>
      <c r="G595">
        <v>1</v>
      </c>
      <c r="H595">
        <v>168.92</v>
      </c>
      <c r="I595">
        <v>0.1</v>
      </c>
      <c r="J595">
        <v>152.03</v>
      </c>
      <c r="K595">
        <v>94.35</v>
      </c>
      <c r="L595">
        <v>57.68</v>
      </c>
      <c r="M595" t="s">
        <v>17</v>
      </c>
      <c r="N595" s="3">
        <f>retail_sales[[#This Row],[Profit]]/retail_sales[[#This Row],[Revenue]]</f>
        <v>0.37939880286785505</v>
      </c>
      <c r="O595" t="str">
        <f t="shared" si="9"/>
        <v>Monday</v>
      </c>
    </row>
    <row r="596" spans="1:15" x14ac:dyDescent="0.3">
      <c r="A596">
        <v>595</v>
      </c>
      <c r="B596" t="s">
        <v>605</v>
      </c>
      <c r="C596" s="1">
        <v>45617</v>
      </c>
      <c r="D596" t="s">
        <v>19</v>
      </c>
      <c r="E596" t="s">
        <v>33</v>
      </c>
      <c r="F596" t="s">
        <v>21</v>
      </c>
      <c r="G596">
        <v>1</v>
      </c>
      <c r="H596">
        <v>49.27</v>
      </c>
      <c r="I596">
        <v>0.23</v>
      </c>
      <c r="J596">
        <v>37.94</v>
      </c>
      <c r="K596">
        <v>27.06</v>
      </c>
      <c r="L596">
        <v>10.88</v>
      </c>
      <c r="M596" t="s">
        <v>17</v>
      </c>
      <c r="N596" s="3">
        <f>retail_sales[[#This Row],[Profit]]/retail_sales[[#This Row],[Revenue]]</f>
        <v>0.28676858197153404</v>
      </c>
      <c r="O596" t="str">
        <f t="shared" si="9"/>
        <v>Thursday</v>
      </c>
    </row>
    <row r="597" spans="1:15" x14ac:dyDescent="0.3">
      <c r="A597">
        <v>596</v>
      </c>
      <c r="B597" t="s">
        <v>606</v>
      </c>
      <c r="C597" s="1">
        <v>45508</v>
      </c>
      <c r="D597" t="s">
        <v>19</v>
      </c>
      <c r="E597" t="s">
        <v>30</v>
      </c>
      <c r="F597" t="s">
        <v>27</v>
      </c>
      <c r="G597">
        <v>10</v>
      </c>
      <c r="H597">
        <v>110.79</v>
      </c>
      <c r="I597">
        <v>0.21</v>
      </c>
      <c r="J597">
        <v>875.24</v>
      </c>
      <c r="K597">
        <v>600.04999999999995</v>
      </c>
      <c r="L597">
        <v>275.19</v>
      </c>
      <c r="M597" t="s">
        <v>17</v>
      </c>
      <c r="N597" s="3">
        <f>retail_sales[[#This Row],[Profit]]/retail_sales[[#This Row],[Revenue]]</f>
        <v>0.31441661715643709</v>
      </c>
      <c r="O597" t="str">
        <f t="shared" si="9"/>
        <v>Sunday</v>
      </c>
    </row>
    <row r="598" spans="1:15" x14ac:dyDescent="0.3">
      <c r="A598">
        <v>597</v>
      </c>
      <c r="B598" t="s">
        <v>607</v>
      </c>
      <c r="C598" s="1">
        <v>45477</v>
      </c>
      <c r="D598" t="s">
        <v>19</v>
      </c>
      <c r="E598" t="s">
        <v>25</v>
      </c>
      <c r="F598" t="s">
        <v>27</v>
      </c>
      <c r="G598">
        <v>10</v>
      </c>
      <c r="H598">
        <v>147.86000000000001</v>
      </c>
      <c r="I598">
        <v>0.28000000000000003</v>
      </c>
      <c r="J598">
        <v>1064.5899999999999</v>
      </c>
      <c r="K598">
        <v>746.65</v>
      </c>
      <c r="L598">
        <v>317.94</v>
      </c>
      <c r="M598" t="s">
        <v>22</v>
      </c>
      <c r="N598" s="3">
        <f>retail_sales[[#This Row],[Profit]]/retail_sales[[#This Row],[Revenue]]</f>
        <v>0.2986501845781005</v>
      </c>
      <c r="O598" t="str">
        <f t="shared" si="9"/>
        <v>Thursday</v>
      </c>
    </row>
    <row r="599" spans="1:15" x14ac:dyDescent="0.3">
      <c r="A599">
        <v>598</v>
      </c>
      <c r="B599" t="s">
        <v>608</v>
      </c>
      <c r="C599" s="1">
        <v>45598</v>
      </c>
      <c r="D599" t="s">
        <v>19</v>
      </c>
      <c r="E599" t="s">
        <v>20</v>
      </c>
      <c r="F599" t="s">
        <v>21</v>
      </c>
      <c r="G599">
        <v>9</v>
      </c>
      <c r="H599">
        <v>225.54</v>
      </c>
      <c r="I599">
        <v>0.01</v>
      </c>
      <c r="J599">
        <v>2009.56</v>
      </c>
      <c r="K599">
        <v>1070.01</v>
      </c>
      <c r="L599">
        <v>939.55</v>
      </c>
      <c r="M599" t="s">
        <v>22</v>
      </c>
      <c r="N599" s="3">
        <f>retail_sales[[#This Row],[Profit]]/retail_sales[[#This Row],[Revenue]]</f>
        <v>0.46754015804454707</v>
      </c>
      <c r="O599" t="str">
        <f t="shared" si="9"/>
        <v>Saturday</v>
      </c>
    </row>
    <row r="600" spans="1:15" x14ac:dyDescent="0.3">
      <c r="A600">
        <v>599</v>
      </c>
      <c r="B600" t="s">
        <v>609</v>
      </c>
      <c r="C600" s="1">
        <v>45482</v>
      </c>
      <c r="D600" t="s">
        <v>39</v>
      </c>
      <c r="E600" t="s">
        <v>25</v>
      </c>
      <c r="F600" t="s">
        <v>21</v>
      </c>
      <c r="G600">
        <v>2</v>
      </c>
      <c r="H600">
        <v>363.21</v>
      </c>
      <c r="I600">
        <v>0.2</v>
      </c>
      <c r="J600">
        <v>581.14</v>
      </c>
      <c r="K600">
        <v>298.67</v>
      </c>
      <c r="L600">
        <v>282.47000000000003</v>
      </c>
      <c r="M600" t="s">
        <v>22</v>
      </c>
      <c r="N600" s="3">
        <f>retail_sales[[#This Row],[Profit]]/retail_sales[[#This Row],[Revenue]]</f>
        <v>0.48606187837698323</v>
      </c>
      <c r="O600" t="str">
        <f t="shared" si="9"/>
        <v>Tuesday</v>
      </c>
    </row>
    <row r="601" spans="1:15" x14ac:dyDescent="0.3">
      <c r="A601">
        <v>600</v>
      </c>
      <c r="B601" t="s">
        <v>214</v>
      </c>
      <c r="C601" s="1">
        <v>45365</v>
      </c>
      <c r="D601" t="s">
        <v>14</v>
      </c>
      <c r="E601" t="s">
        <v>30</v>
      </c>
      <c r="F601" t="s">
        <v>27</v>
      </c>
      <c r="G601">
        <v>4</v>
      </c>
      <c r="H601">
        <v>63.22</v>
      </c>
      <c r="I601">
        <v>0.04</v>
      </c>
      <c r="J601">
        <v>242.76</v>
      </c>
      <c r="K601">
        <v>143.56</v>
      </c>
      <c r="L601">
        <v>99.2</v>
      </c>
      <c r="M601" t="s">
        <v>40</v>
      </c>
      <c r="N601" s="3">
        <f>retail_sales[[#This Row],[Profit]]/retail_sales[[#This Row],[Revenue]]</f>
        <v>0.40863404185203495</v>
      </c>
      <c r="O601" t="str">
        <f t="shared" si="9"/>
        <v>Thursday</v>
      </c>
    </row>
    <row r="602" spans="1:15" x14ac:dyDescent="0.3">
      <c r="A602">
        <v>601</v>
      </c>
      <c r="B602" t="s">
        <v>610</v>
      </c>
      <c r="C602" s="1">
        <v>45474</v>
      </c>
      <c r="D602" t="s">
        <v>24</v>
      </c>
      <c r="E602" t="s">
        <v>15</v>
      </c>
      <c r="F602" t="s">
        <v>16</v>
      </c>
      <c r="G602">
        <v>8</v>
      </c>
      <c r="H602">
        <v>353.39</v>
      </c>
      <c r="I602">
        <v>0.21</v>
      </c>
      <c r="J602">
        <v>2233.42</v>
      </c>
      <c r="K602">
        <v>1143.3800000000001</v>
      </c>
      <c r="L602">
        <v>1090.04</v>
      </c>
      <c r="M602" t="s">
        <v>22</v>
      </c>
      <c r="N602" s="3">
        <f>retail_sales[[#This Row],[Profit]]/retail_sales[[#This Row],[Revenue]]</f>
        <v>0.4880586723500282</v>
      </c>
      <c r="O602" t="str">
        <f t="shared" si="9"/>
        <v>Monday</v>
      </c>
    </row>
    <row r="603" spans="1:15" x14ac:dyDescent="0.3">
      <c r="A603">
        <v>602</v>
      </c>
      <c r="B603" t="s">
        <v>611</v>
      </c>
      <c r="C603" s="1">
        <v>45402</v>
      </c>
      <c r="D603" t="s">
        <v>24</v>
      </c>
      <c r="E603" t="s">
        <v>25</v>
      </c>
      <c r="F603" t="s">
        <v>21</v>
      </c>
      <c r="G603">
        <v>7</v>
      </c>
      <c r="H603">
        <v>231.1</v>
      </c>
      <c r="I603">
        <v>0.22</v>
      </c>
      <c r="J603">
        <v>1261.81</v>
      </c>
      <c r="K603">
        <v>727.61</v>
      </c>
      <c r="L603">
        <v>534.20000000000005</v>
      </c>
      <c r="M603" t="s">
        <v>46</v>
      </c>
      <c r="N603" s="3">
        <f>retail_sales[[#This Row],[Profit]]/retail_sales[[#This Row],[Revenue]]</f>
        <v>0.42336009383346151</v>
      </c>
      <c r="O603" t="str">
        <f t="shared" si="9"/>
        <v>Saturday</v>
      </c>
    </row>
    <row r="604" spans="1:15" x14ac:dyDescent="0.3">
      <c r="A604">
        <v>603</v>
      </c>
      <c r="B604" t="s">
        <v>612</v>
      </c>
      <c r="C604" s="1">
        <v>45306</v>
      </c>
      <c r="D604" t="s">
        <v>19</v>
      </c>
      <c r="E604" t="s">
        <v>15</v>
      </c>
      <c r="F604" t="s">
        <v>27</v>
      </c>
      <c r="G604">
        <v>6</v>
      </c>
      <c r="H604">
        <v>299.44</v>
      </c>
      <c r="I604">
        <v>0.03</v>
      </c>
      <c r="J604">
        <v>1742.74</v>
      </c>
      <c r="K604">
        <v>1313.5</v>
      </c>
      <c r="L604">
        <v>429.24</v>
      </c>
      <c r="M604" t="s">
        <v>28</v>
      </c>
      <c r="N604" s="3">
        <f>retail_sales[[#This Row],[Profit]]/retail_sales[[#This Row],[Revenue]]</f>
        <v>0.24630180061282808</v>
      </c>
      <c r="O604" t="str">
        <f t="shared" si="9"/>
        <v>Monday</v>
      </c>
    </row>
    <row r="605" spans="1:15" x14ac:dyDescent="0.3">
      <c r="A605">
        <v>604</v>
      </c>
      <c r="B605" t="s">
        <v>613</v>
      </c>
      <c r="C605" s="1">
        <v>45489</v>
      </c>
      <c r="D605" t="s">
        <v>14</v>
      </c>
      <c r="E605" t="s">
        <v>30</v>
      </c>
      <c r="F605" t="s">
        <v>27</v>
      </c>
      <c r="G605">
        <v>4</v>
      </c>
      <c r="H605">
        <v>218.59</v>
      </c>
      <c r="I605">
        <v>0.27</v>
      </c>
      <c r="J605">
        <v>638.28</v>
      </c>
      <c r="K605">
        <v>453.73</v>
      </c>
      <c r="L605">
        <v>184.55</v>
      </c>
      <c r="M605" t="s">
        <v>40</v>
      </c>
      <c r="N605" s="3">
        <f>retail_sales[[#This Row],[Profit]]/retail_sales[[#This Row],[Revenue]]</f>
        <v>0.28913642915334964</v>
      </c>
      <c r="O605" t="str">
        <f t="shared" si="9"/>
        <v>Tuesday</v>
      </c>
    </row>
    <row r="606" spans="1:15" x14ac:dyDescent="0.3">
      <c r="A606">
        <v>605</v>
      </c>
      <c r="B606" t="s">
        <v>614</v>
      </c>
      <c r="C606" s="1">
        <v>45465</v>
      </c>
      <c r="D606" t="s">
        <v>14</v>
      </c>
      <c r="E606" t="s">
        <v>20</v>
      </c>
      <c r="F606" t="s">
        <v>21</v>
      </c>
      <c r="G606">
        <v>10</v>
      </c>
      <c r="H606">
        <v>440.3</v>
      </c>
      <c r="I606">
        <v>0.1</v>
      </c>
      <c r="J606">
        <v>3962.7</v>
      </c>
      <c r="K606">
        <v>2831.69</v>
      </c>
      <c r="L606">
        <v>1131.01</v>
      </c>
      <c r="M606" t="s">
        <v>17</v>
      </c>
      <c r="N606" s="3">
        <f>retail_sales[[#This Row],[Profit]]/retail_sales[[#This Row],[Revenue]]</f>
        <v>0.28541398541398544</v>
      </c>
      <c r="O606" t="str">
        <f t="shared" si="9"/>
        <v>Saturday</v>
      </c>
    </row>
    <row r="607" spans="1:15" x14ac:dyDescent="0.3">
      <c r="A607">
        <v>606</v>
      </c>
      <c r="B607" t="s">
        <v>615</v>
      </c>
      <c r="C607" s="1">
        <v>45594</v>
      </c>
      <c r="D607" t="s">
        <v>24</v>
      </c>
      <c r="E607" t="s">
        <v>25</v>
      </c>
      <c r="F607" t="s">
        <v>16</v>
      </c>
      <c r="G607">
        <v>2</v>
      </c>
      <c r="H607">
        <v>130.08000000000001</v>
      </c>
      <c r="I607">
        <v>0.16</v>
      </c>
      <c r="J607">
        <v>218.53</v>
      </c>
      <c r="K607">
        <v>134.97</v>
      </c>
      <c r="L607">
        <v>83.56</v>
      </c>
      <c r="M607" t="s">
        <v>28</v>
      </c>
      <c r="N607" s="3">
        <f>retail_sales[[#This Row],[Profit]]/retail_sales[[#This Row],[Revenue]]</f>
        <v>0.38237312954743058</v>
      </c>
      <c r="O607" t="str">
        <f t="shared" si="9"/>
        <v>Tuesday</v>
      </c>
    </row>
    <row r="608" spans="1:15" x14ac:dyDescent="0.3">
      <c r="A608">
        <v>607</v>
      </c>
      <c r="B608" t="s">
        <v>484</v>
      </c>
      <c r="C608" s="1">
        <v>45502</v>
      </c>
      <c r="D608" t="s">
        <v>24</v>
      </c>
      <c r="E608" t="s">
        <v>20</v>
      </c>
      <c r="F608" t="s">
        <v>27</v>
      </c>
      <c r="G608">
        <v>8</v>
      </c>
      <c r="H608">
        <v>184.39</v>
      </c>
      <c r="I608">
        <v>0.11</v>
      </c>
      <c r="J608">
        <v>1312.86</v>
      </c>
      <c r="K608">
        <v>689.96</v>
      </c>
      <c r="L608">
        <v>622.9</v>
      </c>
      <c r="M608" t="s">
        <v>22</v>
      </c>
      <c r="N608" s="3">
        <f>retail_sales[[#This Row],[Profit]]/retail_sales[[#This Row],[Revenue]]</f>
        <v>0.47446033849763114</v>
      </c>
      <c r="O608" t="str">
        <f t="shared" si="9"/>
        <v>Monday</v>
      </c>
    </row>
    <row r="609" spans="1:15" x14ac:dyDescent="0.3">
      <c r="A609">
        <v>608</v>
      </c>
      <c r="B609" t="s">
        <v>616</v>
      </c>
      <c r="C609" s="1">
        <v>45507</v>
      </c>
      <c r="D609" t="s">
        <v>19</v>
      </c>
      <c r="E609" t="s">
        <v>30</v>
      </c>
      <c r="F609" t="s">
        <v>21</v>
      </c>
      <c r="G609">
        <v>3</v>
      </c>
      <c r="H609">
        <v>237.58</v>
      </c>
      <c r="I609">
        <v>0.25</v>
      </c>
      <c r="J609">
        <v>534.55999999999995</v>
      </c>
      <c r="K609">
        <v>275.08</v>
      </c>
      <c r="L609">
        <v>259.48</v>
      </c>
      <c r="M609" t="s">
        <v>22</v>
      </c>
      <c r="N609" s="3">
        <f>retail_sales[[#This Row],[Profit]]/retail_sales[[#This Row],[Revenue]]</f>
        <v>0.48540856031128415</v>
      </c>
      <c r="O609" t="str">
        <f t="shared" si="9"/>
        <v>Saturday</v>
      </c>
    </row>
    <row r="610" spans="1:15" x14ac:dyDescent="0.3">
      <c r="A610">
        <v>609</v>
      </c>
      <c r="B610" t="s">
        <v>617</v>
      </c>
      <c r="C610" s="1">
        <v>45446</v>
      </c>
      <c r="D610" t="s">
        <v>24</v>
      </c>
      <c r="E610" t="s">
        <v>15</v>
      </c>
      <c r="F610" t="s">
        <v>16</v>
      </c>
      <c r="G610">
        <v>2</v>
      </c>
      <c r="H610">
        <v>38.39</v>
      </c>
      <c r="I610">
        <v>0.02</v>
      </c>
      <c r="J610">
        <v>75.239999999999995</v>
      </c>
      <c r="K610">
        <v>47.34</v>
      </c>
      <c r="L610">
        <v>27.9</v>
      </c>
      <c r="M610" t="s">
        <v>46</v>
      </c>
      <c r="N610" s="3">
        <f>retail_sales[[#This Row],[Profit]]/retail_sales[[#This Row],[Revenue]]</f>
        <v>0.37081339712918659</v>
      </c>
      <c r="O610" t="str">
        <f t="shared" si="9"/>
        <v>Monday</v>
      </c>
    </row>
    <row r="611" spans="1:15" x14ac:dyDescent="0.3">
      <c r="A611">
        <v>610</v>
      </c>
      <c r="B611" t="s">
        <v>618</v>
      </c>
      <c r="C611" s="1">
        <v>45332</v>
      </c>
      <c r="D611" t="s">
        <v>14</v>
      </c>
      <c r="E611" t="s">
        <v>25</v>
      </c>
      <c r="F611" t="s">
        <v>16</v>
      </c>
      <c r="G611">
        <v>1</v>
      </c>
      <c r="H611">
        <v>175.44</v>
      </c>
      <c r="I611">
        <v>0.13</v>
      </c>
      <c r="J611">
        <v>152.63</v>
      </c>
      <c r="K611">
        <v>79.760000000000005</v>
      </c>
      <c r="L611">
        <v>72.87</v>
      </c>
      <c r="M611" t="s">
        <v>22</v>
      </c>
      <c r="N611" s="3">
        <f>retail_sales[[#This Row],[Profit]]/retail_sales[[#This Row],[Revenue]]</f>
        <v>0.47742907685251923</v>
      </c>
      <c r="O611" t="str">
        <f t="shared" si="9"/>
        <v>Saturday</v>
      </c>
    </row>
    <row r="612" spans="1:15" x14ac:dyDescent="0.3">
      <c r="A612">
        <v>611</v>
      </c>
      <c r="B612" t="s">
        <v>619</v>
      </c>
      <c r="C612" s="1">
        <v>45603</v>
      </c>
      <c r="D612" t="s">
        <v>19</v>
      </c>
      <c r="E612" t="s">
        <v>30</v>
      </c>
      <c r="F612" t="s">
        <v>16</v>
      </c>
      <c r="G612">
        <v>4</v>
      </c>
      <c r="H612">
        <v>76.25</v>
      </c>
      <c r="I612">
        <v>0.2</v>
      </c>
      <c r="J612">
        <v>244</v>
      </c>
      <c r="K612">
        <v>166.68</v>
      </c>
      <c r="L612">
        <v>77.319999999999993</v>
      </c>
      <c r="M612" t="s">
        <v>40</v>
      </c>
      <c r="N612" s="3">
        <f>retail_sales[[#This Row],[Profit]]/retail_sales[[#This Row],[Revenue]]</f>
        <v>0.3168852459016393</v>
      </c>
      <c r="O612" t="str">
        <f t="shared" si="9"/>
        <v>Thursday</v>
      </c>
    </row>
    <row r="613" spans="1:15" x14ac:dyDescent="0.3">
      <c r="A613">
        <v>612</v>
      </c>
      <c r="B613" t="s">
        <v>620</v>
      </c>
      <c r="C613" s="1">
        <v>45412</v>
      </c>
      <c r="D613" t="s">
        <v>14</v>
      </c>
      <c r="E613" t="s">
        <v>30</v>
      </c>
      <c r="F613" t="s">
        <v>27</v>
      </c>
      <c r="G613">
        <v>7</v>
      </c>
      <c r="H613">
        <v>431.9</v>
      </c>
      <c r="I613">
        <v>0.17</v>
      </c>
      <c r="J613">
        <v>2509.34</v>
      </c>
      <c r="K613">
        <v>1713.18</v>
      </c>
      <c r="L613">
        <v>796.16</v>
      </c>
      <c r="M613" t="s">
        <v>46</v>
      </c>
      <c r="N613" s="3">
        <f>retail_sales[[#This Row],[Profit]]/retail_sales[[#This Row],[Revenue]]</f>
        <v>0.31727864697490171</v>
      </c>
      <c r="O613" t="str">
        <f t="shared" si="9"/>
        <v>Tuesday</v>
      </c>
    </row>
    <row r="614" spans="1:15" x14ac:dyDescent="0.3">
      <c r="A614">
        <v>613</v>
      </c>
      <c r="B614" t="s">
        <v>621</v>
      </c>
      <c r="C614" s="1">
        <v>45533</v>
      </c>
      <c r="D614" t="s">
        <v>39</v>
      </c>
      <c r="E614" t="s">
        <v>15</v>
      </c>
      <c r="F614" t="s">
        <v>21</v>
      </c>
      <c r="G614">
        <v>3</v>
      </c>
      <c r="H614">
        <v>125.16</v>
      </c>
      <c r="I614">
        <v>0.04</v>
      </c>
      <c r="J614">
        <v>360.46</v>
      </c>
      <c r="K614">
        <v>207.52</v>
      </c>
      <c r="L614">
        <v>152.94</v>
      </c>
      <c r="M614" t="s">
        <v>22</v>
      </c>
      <c r="N614" s="3">
        <f>retail_sales[[#This Row],[Profit]]/retail_sales[[#This Row],[Revenue]]</f>
        <v>0.42429118348776568</v>
      </c>
      <c r="O614" t="str">
        <f t="shared" si="9"/>
        <v>Thursday</v>
      </c>
    </row>
    <row r="615" spans="1:15" x14ac:dyDescent="0.3">
      <c r="A615">
        <v>614</v>
      </c>
      <c r="B615" t="s">
        <v>432</v>
      </c>
      <c r="C615" s="1">
        <v>45322</v>
      </c>
      <c r="D615" t="s">
        <v>24</v>
      </c>
      <c r="E615" t="s">
        <v>15</v>
      </c>
      <c r="F615" t="s">
        <v>21</v>
      </c>
      <c r="G615">
        <v>3</v>
      </c>
      <c r="H615">
        <v>29.75</v>
      </c>
      <c r="I615">
        <v>0.06</v>
      </c>
      <c r="J615">
        <v>83.89</v>
      </c>
      <c r="K615">
        <v>61.12</v>
      </c>
      <c r="L615">
        <v>22.77</v>
      </c>
      <c r="M615" t="s">
        <v>40</v>
      </c>
      <c r="N615" s="3">
        <f>retail_sales[[#This Row],[Profit]]/retail_sales[[#This Row],[Revenue]]</f>
        <v>0.27142686851829778</v>
      </c>
      <c r="O615" t="str">
        <f t="shared" si="9"/>
        <v>Wednesday</v>
      </c>
    </row>
    <row r="616" spans="1:15" x14ac:dyDescent="0.3">
      <c r="A616">
        <v>615</v>
      </c>
      <c r="B616" t="s">
        <v>622</v>
      </c>
      <c r="C616" s="1">
        <v>45326</v>
      </c>
      <c r="D616" t="s">
        <v>14</v>
      </c>
      <c r="E616" t="s">
        <v>20</v>
      </c>
      <c r="F616" t="s">
        <v>21</v>
      </c>
      <c r="G616">
        <v>6</v>
      </c>
      <c r="H616">
        <v>416.21</v>
      </c>
      <c r="I616">
        <v>0.04</v>
      </c>
      <c r="J616">
        <v>2397.37</v>
      </c>
      <c r="K616">
        <v>1756.67</v>
      </c>
      <c r="L616">
        <v>640.70000000000005</v>
      </c>
      <c r="M616" t="s">
        <v>28</v>
      </c>
      <c r="N616" s="3">
        <f>retail_sales[[#This Row],[Profit]]/retail_sales[[#This Row],[Revenue]]</f>
        <v>0.26725119610239556</v>
      </c>
      <c r="O616" t="str">
        <f t="shared" si="9"/>
        <v>Sunday</v>
      </c>
    </row>
    <row r="617" spans="1:15" x14ac:dyDescent="0.3">
      <c r="A617">
        <v>616</v>
      </c>
      <c r="B617" t="s">
        <v>623</v>
      </c>
      <c r="C617" s="1">
        <v>45446</v>
      </c>
      <c r="D617" t="s">
        <v>19</v>
      </c>
      <c r="E617" t="s">
        <v>25</v>
      </c>
      <c r="F617" t="s">
        <v>16</v>
      </c>
      <c r="G617">
        <v>1</v>
      </c>
      <c r="H617">
        <v>106.84</v>
      </c>
      <c r="I617">
        <v>0.14000000000000001</v>
      </c>
      <c r="J617">
        <v>91.88</v>
      </c>
      <c r="K617">
        <v>72.63</v>
      </c>
      <c r="L617">
        <v>19.25</v>
      </c>
      <c r="M617" t="s">
        <v>22</v>
      </c>
      <c r="N617" s="3">
        <f>retail_sales[[#This Row],[Profit]]/retail_sales[[#This Row],[Revenue]]</f>
        <v>0.20951240748802788</v>
      </c>
      <c r="O617" t="str">
        <f t="shared" si="9"/>
        <v>Monday</v>
      </c>
    </row>
    <row r="618" spans="1:15" x14ac:dyDescent="0.3">
      <c r="A618">
        <v>617</v>
      </c>
      <c r="B618" t="s">
        <v>624</v>
      </c>
      <c r="C618" s="1">
        <v>45423</v>
      </c>
      <c r="D618" t="s">
        <v>39</v>
      </c>
      <c r="E618" t="s">
        <v>25</v>
      </c>
      <c r="F618" t="s">
        <v>16</v>
      </c>
      <c r="G618">
        <v>9</v>
      </c>
      <c r="H618">
        <v>29.06</v>
      </c>
      <c r="I618">
        <v>0.02</v>
      </c>
      <c r="J618">
        <v>256.31</v>
      </c>
      <c r="K618">
        <v>155.75</v>
      </c>
      <c r="L618">
        <v>100.56</v>
      </c>
      <c r="M618" t="s">
        <v>40</v>
      </c>
      <c r="N618" s="3">
        <f>retail_sales[[#This Row],[Profit]]/retail_sales[[#This Row],[Revenue]]</f>
        <v>0.39233740392493466</v>
      </c>
      <c r="O618" t="str">
        <f t="shared" si="9"/>
        <v>Saturday</v>
      </c>
    </row>
    <row r="619" spans="1:15" x14ac:dyDescent="0.3">
      <c r="A619">
        <v>618</v>
      </c>
      <c r="B619" t="s">
        <v>625</v>
      </c>
      <c r="C619" s="1">
        <v>45315</v>
      </c>
      <c r="D619" t="s">
        <v>39</v>
      </c>
      <c r="E619" t="s">
        <v>33</v>
      </c>
      <c r="F619" t="s">
        <v>16</v>
      </c>
      <c r="G619">
        <v>3</v>
      </c>
      <c r="H619">
        <v>225.66</v>
      </c>
      <c r="I619">
        <v>0.1</v>
      </c>
      <c r="J619">
        <v>609.28</v>
      </c>
      <c r="K619">
        <v>394.73</v>
      </c>
      <c r="L619">
        <v>214.55</v>
      </c>
      <c r="M619" t="s">
        <v>17</v>
      </c>
      <c r="N619" s="3">
        <f>retail_sales[[#This Row],[Profit]]/retail_sales[[#This Row],[Revenue]]</f>
        <v>0.3521369485294118</v>
      </c>
      <c r="O619" t="str">
        <f t="shared" si="9"/>
        <v>Wednesday</v>
      </c>
    </row>
    <row r="620" spans="1:15" x14ac:dyDescent="0.3">
      <c r="A620">
        <v>619</v>
      </c>
      <c r="B620" t="s">
        <v>626</v>
      </c>
      <c r="C620" s="1">
        <v>45592</v>
      </c>
      <c r="D620" t="s">
        <v>19</v>
      </c>
      <c r="E620" t="s">
        <v>25</v>
      </c>
      <c r="F620" t="s">
        <v>27</v>
      </c>
      <c r="G620">
        <v>9</v>
      </c>
      <c r="H620">
        <v>432.65</v>
      </c>
      <c r="I620">
        <v>0.22</v>
      </c>
      <c r="J620">
        <v>3037.2</v>
      </c>
      <c r="K620">
        <v>1541.99</v>
      </c>
      <c r="L620">
        <v>1495.21</v>
      </c>
      <c r="M620" t="s">
        <v>22</v>
      </c>
      <c r="N620" s="3">
        <f>retail_sales[[#This Row],[Profit]]/retail_sales[[#This Row],[Revenue]]</f>
        <v>0.49229882786777301</v>
      </c>
      <c r="O620" t="str">
        <f t="shared" si="9"/>
        <v>Sunday</v>
      </c>
    </row>
    <row r="621" spans="1:15" x14ac:dyDescent="0.3">
      <c r="A621">
        <v>620</v>
      </c>
      <c r="B621" t="s">
        <v>627</v>
      </c>
      <c r="C621" s="1">
        <v>45430</v>
      </c>
      <c r="D621" t="s">
        <v>24</v>
      </c>
      <c r="E621" t="s">
        <v>30</v>
      </c>
      <c r="F621" t="s">
        <v>16</v>
      </c>
      <c r="G621">
        <v>2</v>
      </c>
      <c r="H621">
        <v>53.87</v>
      </c>
      <c r="I621">
        <v>0.09</v>
      </c>
      <c r="J621">
        <v>98.04</v>
      </c>
      <c r="K621">
        <v>65.06</v>
      </c>
      <c r="L621">
        <v>32.979999999999997</v>
      </c>
      <c r="M621" t="s">
        <v>22</v>
      </c>
      <c r="N621" s="3">
        <f>retail_sales[[#This Row],[Profit]]/retail_sales[[#This Row],[Revenue]]</f>
        <v>0.33639330885352914</v>
      </c>
      <c r="O621" t="str">
        <f t="shared" si="9"/>
        <v>Saturday</v>
      </c>
    </row>
    <row r="622" spans="1:15" x14ac:dyDescent="0.3">
      <c r="A622">
        <v>621</v>
      </c>
      <c r="B622" t="s">
        <v>628</v>
      </c>
      <c r="C622" s="1">
        <v>45557</v>
      </c>
      <c r="D622" t="s">
        <v>24</v>
      </c>
      <c r="E622" t="s">
        <v>20</v>
      </c>
      <c r="F622" t="s">
        <v>27</v>
      </c>
      <c r="G622">
        <v>6</v>
      </c>
      <c r="H622">
        <v>146.32</v>
      </c>
      <c r="I622">
        <v>0.12</v>
      </c>
      <c r="J622">
        <v>772.57</v>
      </c>
      <c r="K622">
        <v>428.34</v>
      </c>
      <c r="L622">
        <v>344.23</v>
      </c>
      <c r="M622" t="s">
        <v>40</v>
      </c>
      <c r="N622" s="3">
        <f>retail_sales[[#This Row],[Profit]]/retail_sales[[#This Row],[Revenue]]</f>
        <v>0.44556480318935499</v>
      </c>
      <c r="O622" t="str">
        <f t="shared" si="9"/>
        <v>Sunday</v>
      </c>
    </row>
    <row r="623" spans="1:15" x14ac:dyDescent="0.3">
      <c r="A623">
        <v>622</v>
      </c>
      <c r="B623" t="s">
        <v>629</v>
      </c>
      <c r="C623" s="1">
        <v>45299</v>
      </c>
      <c r="D623" t="s">
        <v>14</v>
      </c>
      <c r="E623" t="s">
        <v>25</v>
      </c>
      <c r="F623" t="s">
        <v>16</v>
      </c>
      <c r="G623">
        <v>4</v>
      </c>
      <c r="H623">
        <v>86.59</v>
      </c>
      <c r="I623">
        <v>0.06</v>
      </c>
      <c r="J623">
        <v>325.58</v>
      </c>
      <c r="K623">
        <v>166.5</v>
      </c>
      <c r="L623">
        <v>159.08000000000001</v>
      </c>
      <c r="M623" t="s">
        <v>46</v>
      </c>
      <c r="N623" s="3">
        <f>retail_sales[[#This Row],[Profit]]/retail_sales[[#This Row],[Revenue]]</f>
        <v>0.48860495116407648</v>
      </c>
      <c r="O623" t="str">
        <f t="shared" si="9"/>
        <v>Monday</v>
      </c>
    </row>
    <row r="624" spans="1:15" x14ac:dyDescent="0.3">
      <c r="A624">
        <v>623</v>
      </c>
      <c r="B624" t="s">
        <v>630</v>
      </c>
      <c r="C624" s="1">
        <v>45638</v>
      </c>
      <c r="D624" t="s">
        <v>14</v>
      </c>
      <c r="E624" t="s">
        <v>25</v>
      </c>
      <c r="F624" t="s">
        <v>21</v>
      </c>
      <c r="G624">
        <v>4</v>
      </c>
      <c r="H624">
        <v>303.57</v>
      </c>
      <c r="I624">
        <v>0.18</v>
      </c>
      <c r="J624">
        <v>995.71</v>
      </c>
      <c r="K624">
        <v>734.24</v>
      </c>
      <c r="L624">
        <v>261.47000000000003</v>
      </c>
      <c r="M624" t="s">
        <v>22</v>
      </c>
      <c r="N624" s="3">
        <f>retail_sales[[#This Row],[Profit]]/retail_sales[[#This Row],[Revenue]]</f>
        <v>0.26259653915296627</v>
      </c>
      <c r="O624" t="str">
        <f t="shared" si="9"/>
        <v>Thursday</v>
      </c>
    </row>
    <row r="625" spans="1:15" x14ac:dyDescent="0.3">
      <c r="A625">
        <v>624</v>
      </c>
      <c r="B625" t="s">
        <v>631</v>
      </c>
      <c r="C625" s="1">
        <v>45627</v>
      </c>
      <c r="D625" t="s">
        <v>14</v>
      </c>
      <c r="E625" t="s">
        <v>20</v>
      </c>
      <c r="F625" t="s">
        <v>21</v>
      </c>
      <c r="G625">
        <v>6</v>
      </c>
      <c r="H625">
        <v>190.77</v>
      </c>
      <c r="I625">
        <v>0.17</v>
      </c>
      <c r="J625">
        <v>950.03</v>
      </c>
      <c r="K625">
        <v>633.04</v>
      </c>
      <c r="L625">
        <v>316.99</v>
      </c>
      <c r="M625" t="s">
        <v>46</v>
      </c>
      <c r="N625" s="3">
        <f>retail_sales[[#This Row],[Profit]]/retail_sales[[#This Row],[Revenue]]</f>
        <v>0.33366314747955328</v>
      </c>
      <c r="O625" t="str">
        <f t="shared" si="9"/>
        <v>Sunday</v>
      </c>
    </row>
    <row r="626" spans="1:15" x14ac:dyDescent="0.3">
      <c r="A626">
        <v>625</v>
      </c>
      <c r="B626" t="s">
        <v>632</v>
      </c>
      <c r="C626" s="1">
        <v>45551</v>
      </c>
      <c r="D626" t="s">
        <v>24</v>
      </c>
      <c r="E626" t="s">
        <v>15</v>
      </c>
      <c r="F626" t="s">
        <v>21</v>
      </c>
      <c r="G626">
        <v>10</v>
      </c>
      <c r="H626">
        <v>218.03</v>
      </c>
      <c r="I626">
        <v>0.24</v>
      </c>
      <c r="J626">
        <v>1657.03</v>
      </c>
      <c r="K626">
        <v>1093.97</v>
      </c>
      <c r="L626">
        <v>563.05999999999995</v>
      </c>
      <c r="M626" t="s">
        <v>46</v>
      </c>
      <c r="N626" s="3">
        <f>retail_sales[[#This Row],[Profit]]/retail_sales[[#This Row],[Revenue]]</f>
        <v>0.33980072780818693</v>
      </c>
      <c r="O626" t="str">
        <f t="shared" si="9"/>
        <v>Monday</v>
      </c>
    </row>
    <row r="627" spans="1:15" x14ac:dyDescent="0.3">
      <c r="A627">
        <v>626</v>
      </c>
      <c r="B627" t="s">
        <v>614</v>
      </c>
      <c r="C627" s="1">
        <v>45542</v>
      </c>
      <c r="D627" t="s">
        <v>19</v>
      </c>
      <c r="E627" t="s">
        <v>15</v>
      </c>
      <c r="F627" t="s">
        <v>21</v>
      </c>
      <c r="G627">
        <v>4</v>
      </c>
      <c r="H627">
        <v>309.61</v>
      </c>
      <c r="I627">
        <v>0.09</v>
      </c>
      <c r="J627">
        <v>1126.98</v>
      </c>
      <c r="K627">
        <v>838.01</v>
      </c>
      <c r="L627">
        <v>288.97000000000003</v>
      </c>
      <c r="M627" t="s">
        <v>46</v>
      </c>
      <c r="N627" s="3">
        <f>retail_sales[[#This Row],[Profit]]/retail_sales[[#This Row],[Revenue]]</f>
        <v>0.25641093896963568</v>
      </c>
      <c r="O627" t="str">
        <f t="shared" si="9"/>
        <v>Saturday</v>
      </c>
    </row>
    <row r="628" spans="1:15" x14ac:dyDescent="0.3">
      <c r="A628">
        <v>627</v>
      </c>
      <c r="B628" t="s">
        <v>633</v>
      </c>
      <c r="C628" s="1">
        <v>45296</v>
      </c>
      <c r="D628" t="s">
        <v>24</v>
      </c>
      <c r="E628" t="s">
        <v>15</v>
      </c>
      <c r="F628" t="s">
        <v>27</v>
      </c>
      <c r="G628">
        <v>3</v>
      </c>
      <c r="H628">
        <v>444.22</v>
      </c>
      <c r="I628">
        <v>0.14000000000000001</v>
      </c>
      <c r="J628">
        <v>1146.0899999999999</v>
      </c>
      <c r="K628">
        <v>795.25</v>
      </c>
      <c r="L628">
        <v>350.84</v>
      </c>
      <c r="M628" t="s">
        <v>46</v>
      </c>
      <c r="N628" s="3">
        <f>retail_sales[[#This Row],[Profit]]/retail_sales[[#This Row],[Revenue]]</f>
        <v>0.30611906569292113</v>
      </c>
      <c r="O628" t="str">
        <f t="shared" si="9"/>
        <v>Friday</v>
      </c>
    </row>
    <row r="629" spans="1:15" x14ac:dyDescent="0.3">
      <c r="A629">
        <v>628</v>
      </c>
      <c r="B629" t="s">
        <v>634</v>
      </c>
      <c r="C629" s="1">
        <v>45511</v>
      </c>
      <c r="D629" t="s">
        <v>19</v>
      </c>
      <c r="E629" t="s">
        <v>20</v>
      </c>
      <c r="F629" t="s">
        <v>27</v>
      </c>
      <c r="G629">
        <v>5</v>
      </c>
      <c r="H629">
        <v>174.43</v>
      </c>
      <c r="I629">
        <v>0.28999999999999998</v>
      </c>
      <c r="J629">
        <v>619.23</v>
      </c>
      <c r="K629">
        <v>478.66</v>
      </c>
      <c r="L629">
        <v>140.57</v>
      </c>
      <c r="M629" t="s">
        <v>46</v>
      </c>
      <c r="N629" s="3">
        <f>retail_sales[[#This Row],[Profit]]/retail_sales[[#This Row],[Revenue]]</f>
        <v>0.22700773541333591</v>
      </c>
      <c r="O629" t="str">
        <f t="shared" si="9"/>
        <v>Wednesday</v>
      </c>
    </row>
    <row r="630" spans="1:15" x14ac:dyDescent="0.3">
      <c r="A630">
        <v>629</v>
      </c>
      <c r="B630" t="s">
        <v>635</v>
      </c>
      <c r="C630" s="1">
        <v>45630</v>
      </c>
      <c r="D630" t="s">
        <v>39</v>
      </c>
      <c r="E630" t="s">
        <v>15</v>
      </c>
      <c r="F630" t="s">
        <v>16</v>
      </c>
      <c r="G630">
        <v>8</v>
      </c>
      <c r="H630">
        <v>330.95</v>
      </c>
      <c r="I630">
        <v>0.02</v>
      </c>
      <c r="J630">
        <v>2594.65</v>
      </c>
      <c r="K630">
        <v>1880.99</v>
      </c>
      <c r="L630">
        <v>713.66</v>
      </c>
      <c r="M630" t="s">
        <v>40</v>
      </c>
      <c r="N630" s="3">
        <f>retail_sales[[#This Row],[Profit]]/retail_sales[[#This Row],[Revenue]]</f>
        <v>0.27505058485730249</v>
      </c>
      <c r="O630" t="str">
        <f t="shared" si="9"/>
        <v>Wednesday</v>
      </c>
    </row>
    <row r="631" spans="1:15" x14ac:dyDescent="0.3">
      <c r="A631">
        <v>630</v>
      </c>
      <c r="B631" t="s">
        <v>636</v>
      </c>
      <c r="C631" s="1">
        <v>45417</v>
      </c>
      <c r="D631" t="s">
        <v>14</v>
      </c>
      <c r="E631" t="s">
        <v>20</v>
      </c>
      <c r="F631" t="s">
        <v>16</v>
      </c>
      <c r="G631">
        <v>9</v>
      </c>
      <c r="H631">
        <v>144.36000000000001</v>
      </c>
      <c r="I631">
        <v>0.3</v>
      </c>
      <c r="J631">
        <v>909.47</v>
      </c>
      <c r="K631">
        <v>617.46</v>
      </c>
      <c r="L631">
        <v>292.01</v>
      </c>
      <c r="M631" t="s">
        <v>40</v>
      </c>
      <c r="N631" s="3">
        <f>retail_sales[[#This Row],[Profit]]/retail_sales[[#This Row],[Revenue]]</f>
        <v>0.32107711084477769</v>
      </c>
      <c r="O631" t="str">
        <f t="shared" si="9"/>
        <v>Sunday</v>
      </c>
    </row>
    <row r="632" spans="1:15" x14ac:dyDescent="0.3">
      <c r="A632">
        <v>631</v>
      </c>
      <c r="B632" t="s">
        <v>637</v>
      </c>
      <c r="C632" s="1">
        <v>45300</v>
      </c>
      <c r="D632" t="s">
        <v>19</v>
      </c>
      <c r="E632" t="s">
        <v>20</v>
      </c>
      <c r="F632" t="s">
        <v>21</v>
      </c>
      <c r="G632">
        <v>5</v>
      </c>
      <c r="H632">
        <v>472.14</v>
      </c>
      <c r="I632">
        <v>0.11</v>
      </c>
      <c r="J632">
        <v>2101.02</v>
      </c>
      <c r="K632">
        <v>1406.71</v>
      </c>
      <c r="L632">
        <v>694.31</v>
      </c>
      <c r="M632" t="s">
        <v>17</v>
      </c>
      <c r="N632" s="3">
        <f>retail_sales[[#This Row],[Profit]]/retail_sales[[#This Row],[Revenue]]</f>
        <v>0.33046329877868841</v>
      </c>
      <c r="O632" t="str">
        <f t="shared" si="9"/>
        <v>Tuesday</v>
      </c>
    </row>
    <row r="633" spans="1:15" x14ac:dyDescent="0.3">
      <c r="A633">
        <v>632</v>
      </c>
      <c r="B633" t="s">
        <v>578</v>
      </c>
      <c r="C633" s="1">
        <v>45472</v>
      </c>
      <c r="D633" t="s">
        <v>19</v>
      </c>
      <c r="E633" t="s">
        <v>30</v>
      </c>
      <c r="F633" t="s">
        <v>27</v>
      </c>
      <c r="G633">
        <v>5</v>
      </c>
      <c r="H633">
        <v>370.01</v>
      </c>
      <c r="I633">
        <v>0.1</v>
      </c>
      <c r="J633">
        <v>1665.05</v>
      </c>
      <c r="K633">
        <v>1052.08</v>
      </c>
      <c r="L633">
        <v>612.97</v>
      </c>
      <c r="M633" t="s">
        <v>40</v>
      </c>
      <c r="N633" s="3">
        <f>retail_sales[[#This Row],[Profit]]/retail_sales[[#This Row],[Revenue]]</f>
        <v>0.36813909492207442</v>
      </c>
      <c r="O633" t="str">
        <f t="shared" si="9"/>
        <v>Saturday</v>
      </c>
    </row>
    <row r="634" spans="1:15" x14ac:dyDescent="0.3">
      <c r="A634">
        <v>633</v>
      </c>
      <c r="B634" t="s">
        <v>638</v>
      </c>
      <c r="C634" s="1">
        <v>45346</v>
      </c>
      <c r="D634" t="s">
        <v>24</v>
      </c>
      <c r="E634" t="s">
        <v>15</v>
      </c>
      <c r="F634" t="s">
        <v>16</v>
      </c>
      <c r="G634">
        <v>9</v>
      </c>
      <c r="H634">
        <v>447.81</v>
      </c>
      <c r="I634">
        <v>0.18</v>
      </c>
      <c r="J634">
        <v>3304.84</v>
      </c>
      <c r="K634">
        <v>2150.48</v>
      </c>
      <c r="L634">
        <v>1154.3599999999999</v>
      </c>
      <c r="M634" t="s">
        <v>22</v>
      </c>
      <c r="N634" s="3">
        <f>retail_sales[[#This Row],[Profit]]/retail_sales[[#This Row],[Revenue]]</f>
        <v>0.34929376308686649</v>
      </c>
      <c r="O634" t="str">
        <f t="shared" si="9"/>
        <v>Saturday</v>
      </c>
    </row>
    <row r="635" spans="1:15" x14ac:dyDescent="0.3">
      <c r="A635">
        <v>634</v>
      </c>
      <c r="B635" t="s">
        <v>639</v>
      </c>
      <c r="C635" s="1">
        <v>45335</v>
      </c>
      <c r="D635" t="s">
        <v>24</v>
      </c>
      <c r="E635" t="s">
        <v>15</v>
      </c>
      <c r="F635" t="s">
        <v>21</v>
      </c>
      <c r="G635">
        <v>5</v>
      </c>
      <c r="H635">
        <v>161.19</v>
      </c>
      <c r="I635">
        <v>0.08</v>
      </c>
      <c r="J635">
        <v>741.47</v>
      </c>
      <c r="K635">
        <v>581.66999999999996</v>
      </c>
      <c r="L635">
        <v>159.80000000000001</v>
      </c>
      <c r="M635" t="s">
        <v>40</v>
      </c>
      <c r="N635" s="3">
        <f>retail_sales[[#This Row],[Profit]]/retail_sales[[#This Row],[Revenue]]</f>
        <v>0.21551782270354836</v>
      </c>
      <c r="O635" t="str">
        <f t="shared" si="9"/>
        <v>Tuesday</v>
      </c>
    </row>
    <row r="636" spans="1:15" x14ac:dyDescent="0.3">
      <c r="A636">
        <v>635</v>
      </c>
      <c r="B636" t="s">
        <v>640</v>
      </c>
      <c r="C636" s="1">
        <v>45557</v>
      </c>
      <c r="D636" t="s">
        <v>39</v>
      </c>
      <c r="E636" t="s">
        <v>15</v>
      </c>
      <c r="F636" t="s">
        <v>21</v>
      </c>
      <c r="G636">
        <v>6</v>
      </c>
      <c r="H636">
        <v>350.71</v>
      </c>
      <c r="I636">
        <v>0</v>
      </c>
      <c r="J636">
        <v>2104.2600000000002</v>
      </c>
      <c r="K636">
        <v>1356.62</v>
      </c>
      <c r="L636">
        <v>747.64</v>
      </c>
      <c r="M636" t="s">
        <v>28</v>
      </c>
      <c r="N636" s="3">
        <f>retail_sales[[#This Row],[Profit]]/retail_sales[[#This Row],[Revenue]]</f>
        <v>0.35529829963977833</v>
      </c>
      <c r="O636" t="str">
        <f t="shared" si="9"/>
        <v>Sunday</v>
      </c>
    </row>
    <row r="637" spans="1:15" x14ac:dyDescent="0.3">
      <c r="A637">
        <v>636</v>
      </c>
      <c r="B637" t="s">
        <v>641</v>
      </c>
      <c r="C637" s="1">
        <v>45387</v>
      </c>
      <c r="D637" t="s">
        <v>19</v>
      </c>
      <c r="E637" t="s">
        <v>15</v>
      </c>
      <c r="F637" t="s">
        <v>21</v>
      </c>
      <c r="G637">
        <v>8</v>
      </c>
      <c r="H637">
        <v>113.79</v>
      </c>
      <c r="I637">
        <v>0.25</v>
      </c>
      <c r="J637">
        <v>682.74</v>
      </c>
      <c r="K637">
        <v>483.43</v>
      </c>
      <c r="L637">
        <v>199.31</v>
      </c>
      <c r="M637" t="s">
        <v>28</v>
      </c>
      <c r="N637" s="3">
        <f>retail_sales[[#This Row],[Profit]]/retail_sales[[#This Row],[Revenue]]</f>
        <v>0.29192664850455519</v>
      </c>
      <c r="O637" t="str">
        <f t="shared" si="9"/>
        <v>Friday</v>
      </c>
    </row>
    <row r="638" spans="1:15" x14ac:dyDescent="0.3">
      <c r="A638">
        <v>637</v>
      </c>
      <c r="B638" t="s">
        <v>642</v>
      </c>
      <c r="C638" s="1">
        <v>45314</v>
      </c>
      <c r="D638" t="s">
        <v>19</v>
      </c>
      <c r="E638" t="s">
        <v>25</v>
      </c>
      <c r="F638" t="s">
        <v>27</v>
      </c>
      <c r="G638">
        <v>9</v>
      </c>
      <c r="H638">
        <v>476.9</v>
      </c>
      <c r="I638">
        <v>0.19</v>
      </c>
      <c r="J638">
        <v>3476.6</v>
      </c>
      <c r="K638">
        <v>2095.11</v>
      </c>
      <c r="L638">
        <v>1381.49</v>
      </c>
      <c r="M638" t="s">
        <v>46</v>
      </c>
      <c r="N638" s="3">
        <f>retail_sales[[#This Row],[Profit]]/retail_sales[[#This Row],[Revenue]]</f>
        <v>0.39736811827647706</v>
      </c>
      <c r="O638" t="str">
        <f t="shared" si="9"/>
        <v>Tuesday</v>
      </c>
    </row>
    <row r="639" spans="1:15" x14ac:dyDescent="0.3">
      <c r="A639">
        <v>638</v>
      </c>
      <c r="B639" t="s">
        <v>643</v>
      </c>
      <c r="C639" s="1">
        <v>45414</v>
      </c>
      <c r="D639" t="s">
        <v>39</v>
      </c>
      <c r="E639" t="s">
        <v>20</v>
      </c>
      <c r="F639" t="s">
        <v>27</v>
      </c>
      <c r="G639">
        <v>6</v>
      </c>
      <c r="H639">
        <v>132.78</v>
      </c>
      <c r="I639">
        <v>0.27</v>
      </c>
      <c r="J639">
        <v>581.58000000000004</v>
      </c>
      <c r="K639">
        <v>371.58</v>
      </c>
      <c r="L639">
        <v>210</v>
      </c>
      <c r="M639" t="s">
        <v>46</v>
      </c>
      <c r="N639" s="3">
        <f>retail_sales[[#This Row],[Profit]]/retail_sales[[#This Row],[Revenue]]</f>
        <v>0.36108531930258947</v>
      </c>
      <c r="O639" t="str">
        <f t="shared" si="9"/>
        <v>Thursday</v>
      </c>
    </row>
    <row r="640" spans="1:15" x14ac:dyDescent="0.3">
      <c r="A640">
        <v>639</v>
      </c>
      <c r="B640" t="s">
        <v>644</v>
      </c>
      <c r="C640" s="1">
        <v>45299</v>
      </c>
      <c r="D640" t="s">
        <v>24</v>
      </c>
      <c r="E640" t="s">
        <v>25</v>
      </c>
      <c r="F640" t="s">
        <v>16</v>
      </c>
      <c r="G640">
        <v>4</v>
      </c>
      <c r="H640">
        <v>361.04</v>
      </c>
      <c r="I640">
        <v>0.17</v>
      </c>
      <c r="J640">
        <v>1198.6500000000001</v>
      </c>
      <c r="K640">
        <v>791.56</v>
      </c>
      <c r="L640">
        <v>407.09</v>
      </c>
      <c r="M640" t="s">
        <v>28</v>
      </c>
      <c r="N640" s="3">
        <f>retail_sales[[#This Row],[Profit]]/retail_sales[[#This Row],[Revenue]]</f>
        <v>0.33962374337796686</v>
      </c>
      <c r="O640" t="str">
        <f t="shared" si="9"/>
        <v>Monday</v>
      </c>
    </row>
    <row r="641" spans="1:15" x14ac:dyDescent="0.3">
      <c r="A641">
        <v>640</v>
      </c>
      <c r="B641" t="s">
        <v>645</v>
      </c>
      <c r="C641" s="1">
        <v>45306</v>
      </c>
      <c r="D641" t="s">
        <v>14</v>
      </c>
      <c r="E641" t="s">
        <v>20</v>
      </c>
      <c r="F641" t="s">
        <v>16</v>
      </c>
      <c r="G641">
        <v>8</v>
      </c>
      <c r="H641">
        <v>251.98</v>
      </c>
      <c r="I641">
        <v>7.0000000000000007E-2</v>
      </c>
      <c r="J641">
        <v>1874.73</v>
      </c>
      <c r="K641">
        <v>975.54</v>
      </c>
      <c r="L641">
        <v>899.19</v>
      </c>
      <c r="M641" t="s">
        <v>46</v>
      </c>
      <c r="N641" s="3">
        <f>retail_sales[[#This Row],[Profit]]/retail_sales[[#This Row],[Revenue]]</f>
        <v>0.47963706773775427</v>
      </c>
      <c r="O641" t="str">
        <f t="shared" si="9"/>
        <v>Monday</v>
      </c>
    </row>
    <row r="642" spans="1:15" x14ac:dyDescent="0.3">
      <c r="A642">
        <v>641</v>
      </c>
      <c r="B642" t="s">
        <v>646</v>
      </c>
      <c r="C642" s="1">
        <v>45528</v>
      </c>
      <c r="D642" t="s">
        <v>24</v>
      </c>
      <c r="E642" t="s">
        <v>25</v>
      </c>
      <c r="F642" t="s">
        <v>16</v>
      </c>
      <c r="G642">
        <v>9</v>
      </c>
      <c r="H642">
        <v>149.19999999999999</v>
      </c>
      <c r="I642">
        <v>0.04</v>
      </c>
      <c r="J642">
        <v>1289.0899999999999</v>
      </c>
      <c r="K642">
        <v>829.22</v>
      </c>
      <c r="L642">
        <v>459.87</v>
      </c>
      <c r="M642" t="s">
        <v>28</v>
      </c>
      <c r="N642" s="3">
        <f>retail_sales[[#This Row],[Profit]]/retail_sales[[#This Row],[Revenue]]</f>
        <v>0.35674002590975029</v>
      </c>
      <c r="O642" t="str">
        <f t="shared" ref="O642:O705" si="10">TEXT(C642, "dddd")</f>
        <v>Saturday</v>
      </c>
    </row>
    <row r="643" spans="1:15" x14ac:dyDescent="0.3">
      <c r="A643">
        <v>642</v>
      </c>
      <c r="B643" t="s">
        <v>647</v>
      </c>
      <c r="C643" s="1">
        <v>45493</v>
      </c>
      <c r="D643" t="s">
        <v>39</v>
      </c>
      <c r="E643" t="s">
        <v>33</v>
      </c>
      <c r="F643" t="s">
        <v>21</v>
      </c>
      <c r="G643">
        <v>3</v>
      </c>
      <c r="H643">
        <v>327.58999999999997</v>
      </c>
      <c r="I643">
        <v>0.16</v>
      </c>
      <c r="J643">
        <v>825.53</v>
      </c>
      <c r="K643">
        <v>549.83000000000004</v>
      </c>
      <c r="L643">
        <v>275.7</v>
      </c>
      <c r="M643" t="s">
        <v>28</v>
      </c>
      <c r="N643" s="3">
        <f>retail_sales[[#This Row],[Profit]]/retail_sales[[#This Row],[Revenue]]</f>
        <v>0.33396726951170763</v>
      </c>
      <c r="O643" t="str">
        <f t="shared" si="10"/>
        <v>Saturday</v>
      </c>
    </row>
    <row r="644" spans="1:15" x14ac:dyDescent="0.3">
      <c r="A644">
        <v>643</v>
      </c>
      <c r="B644" t="s">
        <v>648</v>
      </c>
      <c r="C644" s="1">
        <v>45452</v>
      </c>
      <c r="D644" t="s">
        <v>19</v>
      </c>
      <c r="E644" t="s">
        <v>20</v>
      </c>
      <c r="F644" t="s">
        <v>27</v>
      </c>
      <c r="G644">
        <v>2</v>
      </c>
      <c r="H644">
        <v>112.67</v>
      </c>
      <c r="I644">
        <v>0.04</v>
      </c>
      <c r="J644">
        <v>216.33</v>
      </c>
      <c r="K644">
        <v>112.63</v>
      </c>
      <c r="L644">
        <v>103.7</v>
      </c>
      <c r="M644" t="s">
        <v>17</v>
      </c>
      <c r="N644" s="3">
        <f>retail_sales[[#This Row],[Profit]]/retail_sales[[#This Row],[Revenue]]</f>
        <v>0.47936023667544952</v>
      </c>
      <c r="O644" t="str">
        <f t="shared" si="10"/>
        <v>Sunday</v>
      </c>
    </row>
    <row r="645" spans="1:15" x14ac:dyDescent="0.3">
      <c r="A645">
        <v>644</v>
      </c>
      <c r="B645" t="s">
        <v>649</v>
      </c>
      <c r="C645" s="1">
        <v>45428</v>
      </c>
      <c r="D645" t="s">
        <v>14</v>
      </c>
      <c r="E645" t="s">
        <v>15</v>
      </c>
      <c r="F645" t="s">
        <v>16</v>
      </c>
      <c r="G645">
        <v>1</v>
      </c>
      <c r="H645">
        <v>321.57</v>
      </c>
      <c r="I645">
        <v>0.13</v>
      </c>
      <c r="J645">
        <v>279.77</v>
      </c>
      <c r="K645">
        <v>219.13</v>
      </c>
      <c r="L645">
        <v>60.64</v>
      </c>
      <c r="M645" t="s">
        <v>40</v>
      </c>
      <c r="N645" s="3">
        <f>retail_sales[[#This Row],[Profit]]/retail_sales[[#This Row],[Revenue]]</f>
        <v>0.21674947278121315</v>
      </c>
      <c r="O645" t="str">
        <f t="shared" si="10"/>
        <v>Thursday</v>
      </c>
    </row>
    <row r="646" spans="1:15" x14ac:dyDescent="0.3">
      <c r="A646">
        <v>645</v>
      </c>
      <c r="B646" t="s">
        <v>650</v>
      </c>
      <c r="C646" s="1">
        <v>45509</v>
      </c>
      <c r="D646" t="s">
        <v>19</v>
      </c>
      <c r="E646" t="s">
        <v>15</v>
      </c>
      <c r="F646" t="s">
        <v>21</v>
      </c>
      <c r="G646">
        <v>1</v>
      </c>
      <c r="H646">
        <v>10.47</v>
      </c>
      <c r="I646">
        <v>0.18</v>
      </c>
      <c r="J646">
        <v>8.59</v>
      </c>
      <c r="K646">
        <v>5.84</v>
      </c>
      <c r="L646">
        <v>2.75</v>
      </c>
      <c r="M646" t="s">
        <v>46</v>
      </c>
      <c r="N646" s="3">
        <f>retail_sales[[#This Row],[Profit]]/retail_sales[[#This Row],[Revenue]]</f>
        <v>0.320139697322468</v>
      </c>
      <c r="O646" t="str">
        <f t="shared" si="10"/>
        <v>Monday</v>
      </c>
    </row>
    <row r="647" spans="1:15" x14ac:dyDescent="0.3">
      <c r="A647">
        <v>646</v>
      </c>
      <c r="B647" t="s">
        <v>651</v>
      </c>
      <c r="C647" s="1">
        <v>45363</v>
      </c>
      <c r="D647" t="s">
        <v>24</v>
      </c>
      <c r="E647" t="s">
        <v>15</v>
      </c>
      <c r="F647" t="s">
        <v>16</v>
      </c>
      <c r="G647">
        <v>5</v>
      </c>
      <c r="H647">
        <v>388.47</v>
      </c>
      <c r="I647">
        <v>0.16</v>
      </c>
      <c r="J647">
        <v>1631.57</v>
      </c>
      <c r="K647">
        <v>1019.79</v>
      </c>
      <c r="L647">
        <v>611.78</v>
      </c>
      <c r="M647" t="s">
        <v>28</v>
      </c>
      <c r="N647" s="3">
        <f>retail_sales[[#This Row],[Profit]]/retail_sales[[#This Row],[Revenue]]</f>
        <v>0.3749639917380192</v>
      </c>
      <c r="O647" t="str">
        <f t="shared" si="10"/>
        <v>Tuesday</v>
      </c>
    </row>
    <row r="648" spans="1:15" x14ac:dyDescent="0.3">
      <c r="A648">
        <v>647</v>
      </c>
      <c r="B648" t="s">
        <v>652</v>
      </c>
      <c r="C648" s="1">
        <v>45587</v>
      </c>
      <c r="D648" t="s">
        <v>19</v>
      </c>
      <c r="E648" t="s">
        <v>30</v>
      </c>
      <c r="F648" t="s">
        <v>16</v>
      </c>
      <c r="G648">
        <v>7</v>
      </c>
      <c r="H648">
        <v>390.85</v>
      </c>
      <c r="I648">
        <v>0.03</v>
      </c>
      <c r="J648">
        <v>2653.87</v>
      </c>
      <c r="K648">
        <v>1930.46</v>
      </c>
      <c r="L648">
        <v>723.41</v>
      </c>
      <c r="M648" t="s">
        <v>22</v>
      </c>
      <c r="N648" s="3">
        <f>retail_sales[[#This Row],[Profit]]/retail_sales[[#This Row],[Revenue]]</f>
        <v>0.27258682603141826</v>
      </c>
      <c r="O648" t="str">
        <f t="shared" si="10"/>
        <v>Tuesday</v>
      </c>
    </row>
    <row r="649" spans="1:15" x14ac:dyDescent="0.3">
      <c r="A649">
        <v>648</v>
      </c>
      <c r="B649" t="s">
        <v>653</v>
      </c>
      <c r="C649" s="1">
        <v>45485</v>
      </c>
      <c r="D649" t="s">
        <v>14</v>
      </c>
      <c r="E649" t="s">
        <v>25</v>
      </c>
      <c r="F649" t="s">
        <v>27</v>
      </c>
      <c r="G649">
        <v>2</v>
      </c>
      <c r="H649">
        <v>375.16</v>
      </c>
      <c r="I649">
        <v>0.04</v>
      </c>
      <c r="J649">
        <v>720.31</v>
      </c>
      <c r="K649">
        <v>546.70000000000005</v>
      </c>
      <c r="L649">
        <v>173.61</v>
      </c>
      <c r="M649" t="s">
        <v>17</v>
      </c>
      <c r="N649" s="3">
        <f>retail_sales[[#This Row],[Profit]]/retail_sales[[#This Row],[Revenue]]</f>
        <v>0.24102122697172054</v>
      </c>
      <c r="O649" t="str">
        <f t="shared" si="10"/>
        <v>Friday</v>
      </c>
    </row>
    <row r="650" spans="1:15" x14ac:dyDescent="0.3">
      <c r="A650">
        <v>649</v>
      </c>
      <c r="B650" t="s">
        <v>654</v>
      </c>
      <c r="C650" s="1">
        <v>45295</v>
      </c>
      <c r="D650" t="s">
        <v>14</v>
      </c>
      <c r="E650" t="s">
        <v>20</v>
      </c>
      <c r="F650" t="s">
        <v>21</v>
      </c>
      <c r="G650">
        <v>2</v>
      </c>
      <c r="H650">
        <v>366.42</v>
      </c>
      <c r="I650">
        <v>0.25</v>
      </c>
      <c r="J650">
        <v>549.63</v>
      </c>
      <c r="K650">
        <v>434.34</v>
      </c>
      <c r="L650">
        <v>115.29</v>
      </c>
      <c r="M650" t="s">
        <v>28</v>
      </c>
      <c r="N650" s="3">
        <f>retail_sales[[#This Row],[Profit]]/retail_sales[[#This Row],[Revenue]]</f>
        <v>0.20975929261503196</v>
      </c>
      <c r="O650" t="str">
        <f t="shared" si="10"/>
        <v>Thursday</v>
      </c>
    </row>
    <row r="651" spans="1:15" x14ac:dyDescent="0.3">
      <c r="A651">
        <v>650</v>
      </c>
      <c r="B651" t="s">
        <v>655</v>
      </c>
      <c r="C651" s="1">
        <v>45631</v>
      </c>
      <c r="D651" t="s">
        <v>14</v>
      </c>
      <c r="E651" t="s">
        <v>30</v>
      </c>
      <c r="F651" t="s">
        <v>21</v>
      </c>
      <c r="G651">
        <v>9</v>
      </c>
      <c r="H651">
        <v>41.58</v>
      </c>
      <c r="I651">
        <v>0.25</v>
      </c>
      <c r="J651">
        <v>280.66000000000003</v>
      </c>
      <c r="K651">
        <v>219.77</v>
      </c>
      <c r="L651">
        <v>60.89</v>
      </c>
      <c r="M651" t="s">
        <v>17</v>
      </c>
      <c r="N651" s="3">
        <f>retail_sales[[#This Row],[Profit]]/retail_sales[[#This Row],[Revenue]]</f>
        <v>0.21695289674339055</v>
      </c>
      <c r="O651" t="str">
        <f t="shared" si="10"/>
        <v>Thursday</v>
      </c>
    </row>
    <row r="652" spans="1:15" x14ac:dyDescent="0.3">
      <c r="A652">
        <v>651</v>
      </c>
      <c r="B652" t="s">
        <v>656</v>
      </c>
      <c r="C652" s="1">
        <v>45651</v>
      </c>
      <c r="D652" t="s">
        <v>14</v>
      </c>
      <c r="E652" t="s">
        <v>25</v>
      </c>
      <c r="F652" t="s">
        <v>16</v>
      </c>
      <c r="G652">
        <v>8</v>
      </c>
      <c r="H652">
        <v>62.23</v>
      </c>
      <c r="I652">
        <v>0.3</v>
      </c>
      <c r="J652">
        <v>348.49</v>
      </c>
      <c r="K652">
        <v>209.11</v>
      </c>
      <c r="L652">
        <v>139.38</v>
      </c>
      <c r="M652" t="s">
        <v>22</v>
      </c>
      <c r="N652" s="3">
        <f>retail_sales[[#This Row],[Profit]]/retail_sales[[#This Row],[Revenue]]</f>
        <v>0.39995408763522622</v>
      </c>
      <c r="O652" t="str">
        <f t="shared" si="10"/>
        <v>Wednesday</v>
      </c>
    </row>
    <row r="653" spans="1:15" x14ac:dyDescent="0.3">
      <c r="A653">
        <v>652</v>
      </c>
      <c r="B653" t="s">
        <v>657</v>
      </c>
      <c r="C653" s="1">
        <v>45604</v>
      </c>
      <c r="D653" t="s">
        <v>24</v>
      </c>
      <c r="E653" t="s">
        <v>20</v>
      </c>
      <c r="F653" t="s">
        <v>21</v>
      </c>
      <c r="G653">
        <v>5</v>
      </c>
      <c r="H653">
        <v>22.26</v>
      </c>
      <c r="I653">
        <v>0.08</v>
      </c>
      <c r="J653">
        <v>102.4</v>
      </c>
      <c r="K653">
        <v>71.150000000000006</v>
      </c>
      <c r="L653">
        <v>31.25</v>
      </c>
      <c r="M653" t="s">
        <v>40</v>
      </c>
      <c r="N653" s="3">
        <f>retail_sales[[#This Row],[Profit]]/retail_sales[[#This Row],[Revenue]]</f>
        <v>0.30517578125</v>
      </c>
      <c r="O653" t="str">
        <f t="shared" si="10"/>
        <v>Friday</v>
      </c>
    </row>
    <row r="654" spans="1:15" x14ac:dyDescent="0.3">
      <c r="A654">
        <v>653</v>
      </c>
      <c r="B654" t="s">
        <v>658</v>
      </c>
      <c r="C654" s="1">
        <v>45449</v>
      </c>
      <c r="D654" t="s">
        <v>19</v>
      </c>
      <c r="E654" t="s">
        <v>20</v>
      </c>
      <c r="F654" t="s">
        <v>27</v>
      </c>
      <c r="G654">
        <v>7</v>
      </c>
      <c r="H654">
        <v>306.41000000000003</v>
      </c>
      <c r="I654">
        <v>0.11</v>
      </c>
      <c r="J654">
        <v>1908.93</v>
      </c>
      <c r="K654">
        <v>1088.78</v>
      </c>
      <c r="L654">
        <v>820.15</v>
      </c>
      <c r="M654" t="s">
        <v>28</v>
      </c>
      <c r="N654" s="3">
        <f>retail_sales[[#This Row],[Profit]]/retail_sales[[#This Row],[Revenue]]</f>
        <v>0.429638593348106</v>
      </c>
      <c r="O654" t="str">
        <f t="shared" si="10"/>
        <v>Thursday</v>
      </c>
    </row>
    <row r="655" spans="1:15" x14ac:dyDescent="0.3">
      <c r="A655">
        <v>654</v>
      </c>
      <c r="B655" t="s">
        <v>659</v>
      </c>
      <c r="C655" s="1">
        <v>45565</v>
      </c>
      <c r="D655" t="s">
        <v>19</v>
      </c>
      <c r="E655" t="s">
        <v>33</v>
      </c>
      <c r="F655" t="s">
        <v>21</v>
      </c>
      <c r="G655">
        <v>9</v>
      </c>
      <c r="H655">
        <v>176.4</v>
      </c>
      <c r="I655">
        <v>0.21</v>
      </c>
      <c r="J655">
        <v>1254.2</v>
      </c>
      <c r="K655">
        <v>785.36</v>
      </c>
      <c r="L655">
        <v>468.84</v>
      </c>
      <c r="M655" t="s">
        <v>28</v>
      </c>
      <c r="N655" s="3">
        <f>retail_sales[[#This Row],[Profit]]/retail_sales[[#This Row],[Revenue]]</f>
        <v>0.37381597831286872</v>
      </c>
      <c r="O655" t="str">
        <f t="shared" si="10"/>
        <v>Monday</v>
      </c>
    </row>
    <row r="656" spans="1:15" x14ac:dyDescent="0.3">
      <c r="A656">
        <v>655</v>
      </c>
      <c r="B656" t="s">
        <v>660</v>
      </c>
      <c r="C656" s="1">
        <v>45551</v>
      </c>
      <c r="D656" t="s">
        <v>14</v>
      </c>
      <c r="E656" t="s">
        <v>15</v>
      </c>
      <c r="F656" t="s">
        <v>27</v>
      </c>
      <c r="G656">
        <v>7</v>
      </c>
      <c r="H656">
        <v>168.94</v>
      </c>
      <c r="I656">
        <v>0.19</v>
      </c>
      <c r="J656">
        <v>957.89</v>
      </c>
      <c r="K656">
        <v>548.21</v>
      </c>
      <c r="L656">
        <v>409.68</v>
      </c>
      <c r="M656" t="s">
        <v>22</v>
      </c>
      <c r="N656" s="3">
        <f>retail_sales[[#This Row],[Profit]]/retail_sales[[#This Row],[Revenue]]</f>
        <v>0.42769002703859527</v>
      </c>
      <c r="O656" t="str">
        <f t="shared" si="10"/>
        <v>Monday</v>
      </c>
    </row>
    <row r="657" spans="1:15" x14ac:dyDescent="0.3">
      <c r="A657">
        <v>656</v>
      </c>
      <c r="B657" t="s">
        <v>661</v>
      </c>
      <c r="C657" s="1">
        <v>45412</v>
      </c>
      <c r="D657" t="s">
        <v>14</v>
      </c>
      <c r="E657" t="s">
        <v>33</v>
      </c>
      <c r="F657" t="s">
        <v>21</v>
      </c>
      <c r="G657">
        <v>9</v>
      </c>
      <c r="H657">
        <v>307.32</v>
      </c>
      <c r="I657">
        <v>0.23</v>
      </c>
      <c r="J657">
        <v>2129.73</v>
      </c>
      <c r="K657">
        <v>1610.19</v>
      </c>
      <c r="L657">
        <v>519.54</v>
      </c>
      <c r="M657" t="s">
        <v>22</v>
      </c>
      <c r="N657" s="3">
        <f>retail_sales[[#This Row],[Profit]]/retail_sales[[#This Row],[Revenue]]</f>
        <v>0.24394641574284062</v>
      </c>
      <c r="O657" t="str">
        <f t="shared" si="10"/>
        <v>Tuesday</v>
      </c>
    </row>
    <row r="658" spans="1:15" x14ac:dyDescent="0.3">
      <c r="A658">
        <v>657</v>
      </c>
      <c r="B658" t="s">
        <v>662</v>
      </c>
      <c r="C658" s="1">
        <v>45460</v>
      </c>
      <c r="D658" t="s">
        <v>14</v>
      </c>
      <c r="E658" t="s">
        <v>25</v>
      </c>
      <c r="F658" t="s">
        <v>27</v>
      </c>
      <c r="G658">
        <v>1</v>
      </c>
      <c r="H658">
        <v>73.989999999999995</v>
      </c>
      <c r="I658">
        <v>0.05</v>
      </c>
      <c r="J658">
        <v>70.290000000000006</v>
      </c>
      <c r="K658">
        <v>51.16</v>
      </c>
      <c r="L658">
        <v>19.13</v>
      </c>
      <c r="M658" t="s">
        <v>40</v>
      </c>
      <c r="N658" s="3">
        <f>retail_sales[[#This Row],[Profit]]/retail_sales[[#This Row],[Revenue]]</f>
        <v>0.27215820173566646</v>
      </c>
      <c r="O658" t="str">
        <f t="shared" si="10"/>
        <v>Monday</v>
      </c>
    </row>
    <row r="659" spans="1:15" x14ac:dyDescent="0.3">
      <c r="A659">
        <v>658</v>
      </c>
      <c r="B659" t="s">
        <v>663</v>
      </c>
      <c r="C659" s="1">
        <v>45598</v>
      </c>
      <c r="D659" t="s">
        <v>19</v>
      </c>
      <c r="E659" t="s">
        <v>15</v>
      </c>
      <c r="F659" t="s">
        <v>27</v>
      </c>
      <c r="G659">
        <v>6</v>
      </c>
      <c r="H659">
        <v>121.25</v>
      </c>
      <c r="I659">
        <v>0.22</v>
      </c>
      <c r="J659">
        <v>567.45000000000005</v>
      </c>
      <c r="K659">
        <v>345.38</v>
      </c>
      <c r="L659">
        <v>222.07</v>
      </c>
      <c r="M659" t="s">
        <v>46</v>
      </c>
      <c r="N659" s="3">
        <f>retail_sales[[#This Row],[Profit]]/retail_sales[[#This Row],[Revenue]]</f>
        <v>0.39134725526478098</v>
      </c>
      <c r="O659" t="str">
        <f t="shared" si="10"/>
        <v>Saturday</v>
      </c>
    </row>
    <row r="660" spans="1:15" x14ac:dyDescent="0.3">
      <c r="A660">
        <v>659</v>
      </c>
      <c r="B660" t="s">
        <v>664</v>
      </c>
      <c r="C660" s="1">
        <v>45379</v>
      </c>
      <c r="D660" t="s">
        <v>39</v>
      </c>
      <c r="E660" t="s">
        <v>20</v>
      </c>
      <c r="F660" t="s">
        <v>21</v>
      </c>
      <c r="G660">
        <v>1</v>
      </c>
      <c r="H660">
        <v>99.91</v>
      </c>
      <c r="I660">
        <v>0.3</v>
      </c>
      <c r="J660">
        <v>69.94</v>
      </c>
      <c r="K660">
        <v>42.64</v>
      </c>
      <c r="L660">
        <v>27.3</v>
      </c>
      <c r="M660" t="s">
        <v>22</v>
      </c>
      <c r="N660" s="3">
        <f>retail_sales[[#This Row],[Profit]]/retail_sales[[#This Row],[Revenue]]</f>
        <v>0.39033457249070636</v>
      </c>
      <c r="O660" t="str">
        <f t="shared" si="10"/>
        <v>Thursday</v>
      </c>
    </row>
    <row r="661" spans="1:15" x14ac:dyDescent="0.3">
      <c r="A661">
        <v>660</v>
      </c>
      <c r="B661" t="s">
        <v>549</v>
      </c>
      <c r="C661" s="1">
        <v>45294</v>
      </c>
      <c r="D661" t="s">
        <v>24</v>
      </c>
      <c r="E661" t="s">
        <v>25</v>
      </c>
      <c r="F661" t="s">
        <v>27</v>
      </c>
      <c r="G661">
        <v>9</v>
      </c>
      <c r="H661">
        <v>491.86</v>
      </c>
      <c r="I661">
        <v>0.1</v>
      </c>
      <c r="J661">
        <v>3984.07</v>
      </c>
      <c r="K661">
        <v>2166.9899999999998</v>
      </c>
      <c r="L661">
        <v>1817.08</v>
      </c>
      <c r="M661" t="s">
        <v>22</v>
      </c>
      <c r="N661" s="3">
        <f>retail_sales[[#This Row],[Profit]]/retail_sales[[#This Row],[Revenue]]</f>
        <v>0.45608636394440855</v>
      </c>
      <c r="O661" t="str">
        <f t="shared" si="10"/>
        <v>Wednesday</v>
      </c>
    </row>
    <row r="662" spans="1:15" x14ac:dyDescent="0.3">
      <c r="A662">
        <v>661</v>
      </c>
      <c r="B662" t="s">
        <v>665</v>
      </c>
      <c r="C662" s="1">
        <v>45305</v>
      </c>
      <c r="D662" t="s">
        <v>39</v>
      </c>
      <c r="E662" t="s">
        <v>20</v>
      </c>
      <c r="F662" t="s">
        <v>27</v>
      </c>
      <c r="G662">
        <v>8</v>
      </c>
      <c r="H662">
        <v>475.58</v>
      </c>
      <c r="I662">
        <v>0.23</v>
      </c>
      <c r="J662">
        <v>2929.57</v>
      </c>
      <c r="K662">
        <v>1959.28</v>
      </c>
      <c r="L662">
        <v>970.29</v>
      </c>
      <c r="M662" t="s">
        <v>46</v>
      </c>
      <c r="N662" s="3">
        <f>retail_sales[[#This Row],[Profit]]/retail_sales[[#This Row],[Revenue]]</f>
        <v>0.33120560355273981</v>
      </c>
      <c r="O662" t="str">
        <f t="shared" si="10"/>
        <v>Sunday</v>
      </c>
    </row>
    <row r="663" spans="1:15" x14ac:dyDescent="0.3">
      <c r="A663">
        <v>662</v>
      </c>
      <c r="B663" t="s">
        <v>666</v>
      </c>
      <c r="C663" s="1">
        <v>45438</v>
      </c>
      <c r="D663" t="s">
        <v>14</v>
      </c>
      <c r="E663" t="s">
        <v>33</v>
      </c>
      <c r="F663" t="s">
        <v>21</v>
      </c>
      <c r="G663">
        <v>1</v>
      </c>
      <c r="H663">
        <v>172</v>
      </c>
      <c r="I663">
        <v>0.05</v>
      </c>
      <c r="J663">
        <v>163.4</v>
      </c>
      <c r="K663">
        <v>98.44</v>
      </c>
      <c r="L663">
        <v>64.959999999999994</v>
      </c>
      <c r="M663" t="s">
        <v>46</v>
      </c>
      <c r="N663" s="3">
        <f>retail_sales[[#This Row],[Profit]]/retail_sales[[#This Row],[Revenue]]</f>
        <v>0.39755201958384329</v>
      </c>
      <c r="O663" t="str">
        <f t="shared" si="10"/>
        <v>Sunday</v>
      </c>
    </row>
    <row r="664" spans="1:15" x14ac:dyDescent="0.3">
      <c r="A664">
        <v>663</v>
      </c>
      <c r="B664" t="s">
        <v>667</v>
      </c>
      <c r="C664" s="1">
        <v>45467</v>
      </c>
      <c r="D664" t="s">
        <v>14</v>
      </c>
      <c r="E664" t="s">
        <v>30</v>
      </c>
      <c r="F664" t="s">
        <v>21</v>
      </c>
      <c r="G664">
        <v>2</v>
      </c>
      <c r="H664">
        <v>89.57</v>
      </c>
      <c r="I664">
        <v>0.23</v>
      </c>
      <c r="J664">
        <v>137.94</v>
      </c>
      <c r="K664">
        <v>107.71</v>
      </c>
      <c r="L664">
        <v>30.23</v>
      </c>
      <c r="M664" t="s">
        <v>17</v>
      </c>
      <c r="N664" s="3">
        <f>retail_sales[[#This Row],[Profit]]/retail_sales[[#This Row],[Revenue]]</f>
        <v>0.21915325503842251</v>
      </c>
      <c r="O664" t="str">
        <f t="shared" si="10"/>
        <v>Monday</v>
      </c>
    </row>
    <row r="665" spans="1:15" x14ac:dyDescent="0.3">
      <c r="A665">
        <v>664</v>
      </c>
      <c r="B665" t="s">
        <v>668</v>
      </c>
      <c r="C665" s="1">
        <v>45482</v>
      </c>
      <c r="D665" t="s">
        <v>39</v>
      </c>
      <c r="E665" t="s">
        <v>33</v>
      </c>
      <c r="F665" t="s">
        <v>21</v>
      </c>
      <c r="G665">
        <v>10</v>
      </c>
      <c r="H665">
        <v>419.43</v>
      </c>
      <c r="I665">
        <v>0.18</v>
      </c>
      <c r="J665">
        <v>3439.33</v>
      </c>
      <c r="K665">
        <v>2611.77</v>
      </c>
      <c r="L665">
        <v>827.56</v>
      </c>
      <c r="M665" t="s">
        <v>40</v>
      </c>
      <c r="N665" s="3">
        <f>retail_sales[[#This Row],[Profit]]/retail_sales[[#This Row],[Revenue]]</f>
        <v>0.24061663172769113</v>
      </c>
      <c r="O665" t="str">
        <f t="shared" si="10"/>
        <v>Tuesday</v>
      </c>
    </row>
    <row r="666" spans="1:15" x14ac:dyDescent="0.3">
      <c r="A666">
        <v>665</v>
      </c>
      <c r="B666" t="s">
        <v>669</v>
      </c>
      <c r="C666" s="1">
        <v>45412</v>
      </c>
      <c r="D666" t="s">
        <v>24</v>
      </c>
      <c r="E666" t="s">
        <v>33</v>
      </c>
      <c r="F666" t="s">
        <v>27</v>
      </c>
      <c r="G666">
        <v>5</v>
      </c>
      <c r="H666">
        <v>450.58</v>
      </c>
      <c r="I666">
        <v>0</v>
      </c>
      <c r="J666">
        <v>2252.9</v>
      </c>
      <c r="K666">
        <v>1155.83</v>
      </c>
      <c r="L666">
        <v>1097.07</v>
      </c>
      <c r="M666" t="s">
        <v>22</v>
      </c>
      <c r="N666" s="3">
        <f>retail_sales[[#This Row],[Profit]]/retail_sales[[#This Row],[Revenue]]</f>
        <v>0.48695903058280432</v>
      </c>
      <c r="O666" t="str">
        <f t="shared" si="10"/>
        <v>Tuesday</v>
      </c>
    </row>
    <row r="667" spans="1:15" x14ac:dyDescent="0.3">
      <c r="A667">
        <v>666</v>
      </c>
      <c r="B667" t="s">
        <v>670</v>
      </c>
      <c r="C667" s="1">
        <v>45518</v>
      </c>
      <c r="D667" t="s">
        <v>24</v>
      </c>
      <c r="E667" t="s">
        <v>20</v>
      </c>
      <c r="F667" t="s">
        <v>21</v>
      </c>
      <c r="G667">
        <v>3</v>
      </c>
      <c r="H667">
        <v>50.76</v>
      </c>
      <c r="I667">
        <v>0.09</v>
      </c>
      <c r="J667">
        <v>138.57</v>
      </c>
      <c r="K667">
        <v>75.819999999999993</v>
      </c>
      <c r="L667">
        <v>62.75</v>
      </c>
      <c r="M667" t="s">
        <v>17</v>
      </c>
      <c r="N667" s="3">
        <f>retail_sales[[#This Row],[Profit]]/retail_sales[[#This Row],[Revenue]]</f>
        <v>0.45283971999711342</v>
      </c>
      <c r="O667" t="str">
        <f t="shared" si="10"/>
        <v>Wednesday</v>
      </c>
    </row>
    <row r="668" spans="1:15" x14ac:dyDescent="0.3">
      <c r="A668">
        <v>667</v>
      </c>
      <c r="B668" t="s">
        <v>671</v>
      </c>
      <c r="C668" s="1">
        <v>45635</v>
      </c>
      <c r="D668" t="s">
        <v>14</v>
      </c>
      <c r="E668" t="s">
        <v>30</v>
      </c>
      <c r="F668" t="s">
        <v>16</v>
      </c>
      <c r="G668">
        <v>9</v>
      </c>
      <c r="H668">
        <v>485.12</v>
      </c>
      <c r="I668">
        <v>7.0000000000000007E-2</v>
      </c>
      <c r="J668">
        <v>4060.45</v>
      </c>
      <c r="K668">
        <v>2359.77</v>
      </c>
      <c r="L668">
        <v>1700.68</v>
      </c>
      <c r="M668" t="s">
        <v>28</v>
      </c>
      <c r="N668" s="3">
        <f>retail_sales[[#This Row],[Profit]]/retail_sales[[#This Row],[Revenue]]</f>
        <v>0.4188402763240528</v>
      </c>
      <c r="O668" t="str">
        <f t="shared" si="10"/>
        <v>Monday</v>
      </c>
    </row>
    <row r="669" spans="1:15" x14ac:dyDescent="0.3">
      <c r="A669">
        <v>668</v>
      </c>
      <c r="B669" t="s">
        <v>672</v>
      </c>
      <c r="C669" s="1">
        <v>45601</v>
      </c>
      <c r="D669" t="s">
        <v>19</v>
      </c>
      <c r="E669" t="s">
        <v>33</v>
      </c>
      <c r="F669" t="s">
        <v>21</v>
      </c>
      <c r="G669">
        <v>4</v>
      </c>
      <c r="H669">
        <v>105.64</v>
      </c>
      <c r="I669">
        <v>0.03</v>
      </c>
      <c r="J669">
        <v>409.88</v>
      </c>
      <c r="K669">
        <v>318.89999999999998</v>
      </c>
      <c r="L669">
        <v>90.98</v>
      </c>
      <c r="M669" t="s">
        <v>46</v>
      </c>
      <c r="N669" s="3">
        <f>retail_sales[[#This Row],[Profit]]/retail_sales[[#This Row],[Revenue]]</f>
        <v>0.22196740509417393</v>
      </c>
      <c r="O669" t="str">
        <f t="shared" si="10"/>
        <v>Tuesday</v>
      </c>
    </row>
    <row r="670" spans="1:15" x14ac:dyDescent="0.3">
      <c r="A670">
        <v>669</v>
      </c>
      <c r="B670" t="s">
        <v>673</v>
      </c>
      <c r="C670" s="1">
        <v>45625</v>
      </c>
      <c r="D670" t="s">
        <v>14</v>
      </c>
      <c r="E670" t="s">
        <v>20</v>
      </c>
      <c r="F670" t="s">
        <v>21</v>
      </c>
      <c r="G670">
        <v>1</v>
      </c>
      <c r="H670">
        <v>104.89</v>
      </c>
      <c r="I670">
        <v>0.26</v>
      </c>
      <c r="J670">
        <v>77.62</v>
      </c>
      <c r="K670">
        <v>52.47</v>
      </c>
      <c r="L670">
        <v>25.15</v>
      </c>
      <c r="M670" t="s">
        <v>22</v>
      </c>
      <c r="N670" s="3">
        <f>retail_sales[[#This Row],[Profit]]/retail_sales[[#This Row],[Revenue]]</f>
        <v>0.32401442927080648</v>
      </c>
      <c r="O670" t="str">
        <f t="shared" si="10"/>
        <v>Friday</v>
      </c>
    </row>
    <row r="671" spans="1:15" x14ac:dyDescent="0.3">
      <c r="A671">
        <v>670</v>
      </c>
      <c r="B671" t="s">
        <v>674</v>
      </c>
      <c r="C671" s="1">
        <v>45357</v>
      </c>
      <c r="D671" t="s">
        <v>19</v>
      </c>
      <c r="E671" t="s">
        <v>20</v>
      </c>
      <c r="F671" t="s">
        <v>27</v>
      </c>
      <c r="G671">
        <v>1</v>
      </c>
      <c r="H671">
        <v>368.38</v>
      </c>
      <c r="I671">
        <v>0.06</v>
      </c>
      <c r="J671">
        <v>346.28</v>
      </c>
      <c r="K671">
        <v>272.02999999999997</v>
      </c>
      <c r="L671">
        <v>74.25</v>
      </c>
      <c r="M671" t="s">
        <v>28</v>
      </c>
      <c r="N671" s="3">
        <f>retail_sales[[#This Row],[Profit]]/retail_sales[[#This Row],[Revenue]]</f>
        <v>0.21442185514612455</v>
      </c>
      <c r="O671" t="str">
        <f t="shared" si="10"/>
        <v>Wednesday</v>
      </c>
    </row>
    <row r="672" spans="1:15" x14ac:dyDescent="0.3">
      <c r="A672">
        <v>671</v>
      </c>
      <c r="B672" t="s">
        <v>675</v>
      </c>
      <c r="C672" s="1">
        <v>45315</v>
      </c>
      <c r="D672" t="s">
        <v>24</v>
      </c>
      <c r="E672" t="s">
        <v>15</v>
      </c>
      <c r="F672" t="s">
        <v>21</v>
      </c>
      <c r="G672">
        <v>5</v>
      </c>
      <c r="H672">
        <v>352.47</v>
      </c>
      <c r="I672">
        <v>0.01</v>
      </c>
      <c r="J672">
        <v>1744.73</v>
      </c>
      <c r="K672">
        <v>1225.98</v>
      </c>
      <c r="L672">
        <v>518.75</v>
      </c>
      <c r="M672" t="s">
        <v>28</v>
      </c>
      <c r="N672" s="3">
        <f>retail_sales[[#This Row],[Profit]]/retail_sales[[#This Row],[Revenue]]</f>
        <v>0.2973239412401919</v>
      </c>
      <c r="O672" t="str">
        <f t="shared" si="10"/>
        <v>Wednesday</v>
      </c>
    </row>
    <row r="673" spans="1:15" x14ac:dyDescent="0.3">
      <c r="A673">
        <v>672</v>
      </c>
      <c r="B673" t="s">
        <v>676</v>
      </c>
      <c r="C673" s="1">
        <v>45315</v>
      </c>
      <c r="D673" t="s">
        <v>24</v>
      </c>
      <c r="E673" t="s">
        <v>30</v>
      </c>
      <c r="F673" t="s">
        <v>27</v>
      </c>
      <c r="G673">
        <v>3</v>
      </c>
      <c r="H673">
        <v>204.26</v>
      </c>
      <c r="I673">
        <v>0.28000000000000003</v>
      </c>
      <c r="J673">
        <v>441.2</v>
      </c>
      <c r="K673">
        <v>244.61</v>
      </c>
      <c r="L673">
        <v>196.59</v>
      </c>
      <c r="M673" t="s">
        <v>40</v>
      </c>
      <c r="N673" s="3">
        <f>retail_sales[[#This Row],[Profit]]/retail_sales[[#This Row],[Revenue]]</f>
        <v>0.44558023572076155</v>
      </c>
      <c r="O673" t="str">
        <f t="shared" si="10"/>
        <v>Wednesday</v>
      </c>
    </row>
    <row r="674" spans="1:15" x14ac:dyDescent="0.3">
      <c r="A674">
        <v>673</v>
      </c>
      <c r="B674" t="s">
        <v>677</v>
      </c>
      <c r="C674" s="1">
        <v>45428</v>
      </c>
      <c r="D674" t="s">
        <v>24</v>
      </c>
      <c r="E674" t="s">
        <v>25</v>
      </c>
      <c r="F674" t="s">
        <v>27</v>
      </c>
      <c r="G674">
        <v>3</v>
      </c>
      <c r="H674">
        <v>261.2</v>
      </c>
      <c r="I674">
        <v>0.28000000000000003</v>
      </c>
      <c r="J674">
        <v>564.19000000000005</v>
      </c>
      <c r="K674">
        <v>420.59</v>
      </c>
      <c r="L674">
        <v>143.6</v>
      </c>
      <c r="M674" t="s">
        <v>28</v>
      </c>
      <c r="N674" s="3">
        <f>retail_sales[[#This Row],[Profit]]/retail_sales[[#This Row],[Revenue]]</f>
        <v>0.25452418511494351</v>
      </c>
      <c r="O674" t="str">
        <f t="shared" si="10"/>
        <v>Thursday</v>
      </c>
    </row>
    <row r="675" spans="1:15" x14ac:dyDescent="0.3">
      <c r="A675">
        <v>674</v>
      </c>
      <c r="B675" t="s">
        <v>678</v>
      </c>
      <c r="C675" s="1">
        <v>45552</v>
      </c>
      <c r="D675" t="s">
        <v>24</v>
      </c>
      <c r="E675" t="s">
        <v>30</v>
      </c>
      <c r="F675" t="s">
        <v>21</v>
      </c>
      <c r="G675">
        <v>9</v>
      </c>
      <c r="H675">
        <v>491.53</v>
      </c>
      <c r="I675">
        <v>0.06</v>
      </c>
      <c r="J675">
        <v>4158.34</v>
      </c>
      <c r="K675">
        <v>2098.4</v>
      </c>
      <c r="L675">
        <v>2059.94</v>
      </c>
      <c r="M675" t="s">
        <v>22</v>
      </c>
      <c r="N675" s="3">
        <f>retail_sales[[#This Row],[Profit]]/retail_sales[[#This Row],[Revenue]]</f>
        <v>0.49537555851613863</v>
      </c>
      <c r="O675" t="str">
        <f t="shared" si="10"/>
        <v>Tuesday</v>
      </c>
    </row>
    <row r="676" spans="1:15" x14ac:dyDescent="0.3">
      <c r="A676">
        <v>675</v>
      </c>
      <c r="B676" t="s">
        <v>679</v>
      </c>
      <c r="C676" s="1">
        <v>45294</v>
      </c>
      <c r="D676" t="s">
        <v>39</v>
      </c>
      <c r="E676" t="s">
        <v>15</v>
      </c>
      <c r="F676" t="s">
        <v>16</v>
      </c>
      <c r="G676">
        <v>1</v>
      </c>
      <c r="H676">
        <v>370.31</v>
      </c>
      <c r="I676">
        <v>0.21</v>
      </c>
      <c r="J676">
        <v>292.54000000000002</v>
      </c>
      <c r="K676">
        <v>230.7</v>
      </c>
      <c r="L676">
        <v>61.84</v>
      </c>
      <c r="M676" t="s">
        <v>40</v>
      </c>
      <c r="N676" s="3">
        <f>retail_sales[[#This Row],[Profit]]/retail_sales[[#This Row],[Revenue]]</f>
        <v>0.21138989539891981</v>
      </c>
      <c r="O676" t="str">
        <f t="shared" si="10"/>
        <v>Wednesday</v>
      </c>
    </row>
    <row r="677" spans="1:15" x14ac:dyDescent="0.3">
      <c r="A677">
        <v>676</v>
      </c>
      <c r="B677" t="s">
        <v>680</v>
      </c>
      <c r="C677" s="1">
        <v>45364</v>
      </c>
      <c r="D677" t="s">
        <v>19</v>
      </c>
      <c r="E677" t="s">
        <v>33</v>
      </c>
      <c r="F677" t="s">
        <v>21</v>
      </c>
      <c r="G677">
        <v>4</v>
      </c>
      <c r="H677">
        <v>230</v>
      </c>
      <c r="I677">
        <v>0.09</v>
      </c>
      <c r="J677">
        <v>837.2</v>
      </c>
      <c r="K677">
        <v>593.4</v>
      </c>
      <c r="L677">
        <v>243.8</v>
      </c>
      <c r="M677" t="s">
        <v>46</v>
      </c>
      <c r="N677" s="3">
        <f>retail_sales[[#This Row],[Profit]]/retail_sales[[#This Row],[Revenue]]</f>
        <v>0.29120879120879123</v>
      </c>
      <c r="O677" t="str">
        <f t="shared" si="10"/>
        <v>Wednesday</v>
      </c>
    </row>
    <row r="678" spans="1:15" x14ac:dyDescent="0.3">
      <c r="A678">
        <v>677</v>
      </c>
      <c r="B678" t="s">
        <v>681</v>
      </c>
      <c r="C678" s="1">
        <v>45597</v>
      </c>
      <c r="D678" t="s">
        <v>39</v>
      </c>
      <c r="E678" t="s">
        <v>30</v>
      </c>
      <c r="F678" t="s">
        <v>21</v>
      </c>
      <c r="G678">
        <v>7</v>
      </c>
      <c r="H678">
        <v>162.63</v>
      </c>
      <c r="I678">
        <v>0.03</v>
      </c>
      <c r="J678">
        <v>1104.26</v>
      </c>
      <c r="K678">
        <v>572.08000000000004</v>
      </c>
      <c r="L678">
        <v>532.17999999999995</v>
      </c>
      <c r="M678" t="s">
        <v>17</v>
      </c>
      <c r="N678" s="3">
        <f>retail_sales[[#This Row],[Profit]]/retail_sales[[#This Row],[Revenue]]</f>
        <v>0.48193360259359203</v>
      </c>
      <c r="O678" t="str">
        <f t="shared" si="10"/>
        <v>Friday</v>
      </c>
    </row>
    <row r="679" spans="1:15" x14ac:dyDescent="0.3">
      <c r="A679">
        <v>678</v>
      </c>
      <c r="B679" t="s">
        <v>682</v>
      </c>
      <c r="C679" s="1">
        <v>45306</v>
      </c>
      <c r="D679" t="s">
        <v>39</v>
      </c>
      <c r="E679" t="s">
        <v>33</v>
      </c>
      <c r="F679" t="s">
        <v>16</v>
      </c>
      <c r="G679">
        <v>7</v>
      </c>
      <c r="H679">
        <v>420.52</v>
      </c>
      <c r="I679">
        <v>0.1</v>
      </c>
      <c r="J679">
        <v>2649.28</v>
      </c>
      <c r="K679">
        <v>1631.02</v>
      </c>
      <c r="L679">
        <v>1018.26</v>
      </c>
      <c r="M679" t="s">
        <v>40</v>
      </c>
      <c r="N679" s="3">
        <f>retail_sales[[#This Row],[Profit]]/retail_sales[[#This Row],[Revenue]]</f>
        <v>0.38435348472037684</v>
      </c>
      <c r="O679" t="str">
        <f t="shared" si="10"/>
        <v>Monday</v>
      </c>
    </row>
    <row r="680" spans="1:15" x14ac:dyDescent="0.3">
      <c r="A680">
        <v>679</v>
      </c>
      <c r="B680" t="s">
        <v>683</v>
      </c>
      <c r="C680" s="1">
        <v>45613</v>
      </c>
      <c r="D680" t="s">
        <v>39</v>
      </c>
      <c r="E680" t="s">
        <v>33</v>
      </c>
      <c r="F680" t="s">
        <v>21</v>
      </c>
      <c r="G680">
        <v>5</v>
      </c>
      <c r="H680">
        <v>224.03</v>
      </c>
      <c r="I680">
        <v>0.06</v>
      </c>
      <c r="J680">
        <v>1052.94</v>
      </c>
      <c r="K680">
        <v>577.03</v>
      </c>
      <c r="L680">
        <v>475.91</v>
      </c>
      <c r="M680" t="s">
        <v>40</v>
      </c>
      <c r="N680" s="3">
        <f>retail_sales[[#This Row],[Profit]]/retail_sales[[#This Row],[Revenue]]</f>
        <v>0.45198206925370865</v>
      </c>
      <c r="O680" t="str">
        <f t="shared" si="10"/>
        <v>Sunday</v>
      </c>
    </row>
    <row r="681" spans="1:15" x14ac:dyDescent="0.3">
      <c r="A681">
        <v>680</v>
      </c>
      <c r="B681" t="s">
        <v>684</v>
      </c>
      <c r="C681" s="1">
        <v>45590</v>
      </c>
      <c r="D681" t="s">
        <v>19</v>
      </c>
      <c r="E681" t="s">
        <v>30</v>
      </c>
      <c r="F681" t="s">
        <v>21</v>
      </c>
      <c r="G681">
        <v>6</v>
      </c>
      <c r="H681">
        <v>396.88</v>
      </c>
      <c r="I681">
        <v>0.24</v>
      </c>
      <c r="J681">
        <v>1809.77</v>
      </c>
      <c r="K681">
        <v>1374.91</v>
      </c>
      <c r="L681">
        <v>434.86</v>
      </c>
      <c r="M681" t="s">
        <v>22</v>
      </c>
      <c r="N681" s="3">
        <f>retail_sales[[#This Row],[Profit]]/retail_sales[[#This Row],[Revenue]]</f>
        <v>0.24028467705841075</v>
      </c>
      <c r="O681" t="str">
        <f t="shared" si="10"/>
        <v>Friday</v>
      </c>
    </row>
    <row r="682" spans="1:15" x14ac:dyDescent="0.3">
      <c r="A682">
        <v>681</v>
      </c>
      <c r="B682" t="s">
        <v>685</v>
      </c>
      <c r="C682" s="1">
        <v>45509</v>
      </c>
      <c r="D682" t="s">
        <v>39</v>
      </c>
      <c r="E682" t="s">
        <v>20</v>
      </c>
      <c r="F682" t="s">
        <v>16</v>
      </c>
      <c r="G682">
        <v>4</v>
      </c>
      <c r="H682">
        <v>338.1</v>
      </c>
      <c r="I682">
        <v>0.2</v>
      </c>
      <c r="J682">
        <v>1081.92</v>
      </c>
      <c r="K682">
        <v>780.85</v>
      </c>
      <c r="L682">
        <v>301.07</v>
      </c>
      <c r="M682" t="s">
        <v>17</v>
      </c>
      <c r="N682" s="3">
        <f>retail_sales[[#This Row],[Profit]]/retail_sales[[#This Row],[Revenue]]</f>
        <v>0.27827380952380948</v>
      </c>
      <c r="O682" t="str">
        <f t="shared" si="10"/>
        <v>Monday</v>
      </c>
    </row>
    <row r="683" spans="1:15" x14ac:dyDescent="0.3">
      <c r="A683">
        <v>682</v>
      </c>
      <c r="B683" t="s">
        <v>686</v>
      </c>
      <c r="C683" s="1">
        <v>45392</v>
      </c>
      <c r="D683" t="s">
        <v>19</v>
      </c>
      <c r="E683" t="s">
        <v>33</v>
      </c>
      <c r="F683" t="s">
        <v>21</v>
      </c>
      <c r="G683">
        <v>1</v>
      </c>
      <c r="H683">
        <v>412.05</v>
      </c>
      <c r="I683">
        <v>0.27</v>
      </c>
      <c r="J683">
        <v>300.8</v>
      </c>
      <c r="K683">
        <v>181.53</v>
      </c>
      <c r="L683">
        <v>119.27</v>
      </c>
      <c r="M683" t="s">
        <v>22</v>
      </c>
      <c r="N683" s="3">
        <f>retail_sales[[#This Row],[Profit]]/retail_sales[[#This Row],[Revenue]]</f>
        <v>0.39650930851063826</v>
      </c>
      <c r="O683" t="str">
        <f t="shared" si="10"/>
        <v>Wednesday</v>
      </c>
    </row>
    <row r="684" spans="1:15" x14ac:dyDescent="0.3">
      <c r="A684">
        <v>683</v>
      </c>
      <c r="B684" t="s">
        <v>687</v>
      </c>
      <c r="C684" s="1">
        <v>45621</v>
      </c>
      <c r="D684" t="s">
        <v>14</v>
      </c>
      <c r="E684" t="s">
        <v>15</v>
      </c>
      <c r="F684" t="s">
        <v>27</v>
      </c>
      <c r="G684">
        <v>4</v>
      </c>
      <c r="H684">
        <v>214.09</v>
      </c>
      <c r="I684">
        <v>0.04</v>
      </c>
      <c r="J684">
        <v>822.11</v>
      </c>
      <c r="K684">
        <v>613.54999999999995</v>
      </c>
      <c r="L684">
        <v>208.56</v>
      </c>
      <c r="M684" t="s">
        <v>28</v>
      </c>
      <c r="N684" s="3">
        <f>retail_sales[[#This Row],[Profit]]/retail_sales[[#This Row],[Revenue]]</f>
        <v>0.25368867913053</v>
      </c>
      <c r="O684" t="str">
        <f t="shared" si="10"/>
        <v>Monday</v>
      </c>
    </row>
    <row r="685" spans="1:15" x14ac:dyDescent="0.3">
      <c r="A685">
        <v>684</v>
      </c>
      <c r="B685" t="s">
        <v>688</v>
      </c>
      <c r="C685" s="1">
        <v>45340</v>
      </c>
      <c r="D685" t="s">
        <v>14</v>
      </c>
      <c r="E685" t="s">
        <v>33</v>
      </c>
      <c r="F685" t="s">
        <v>16</v>
      </c>
      <c r="G685">
        <v>2</v>
      </c>
      <c r="H685">
        <v>86.48</v>
      </c>
      <c r="I685">
        <v>0.28999999999999998</v>
      </c>
      <c r="J685">
        <v>122.8</v>
      </c>
      <c r="K685">
        <v>67.760000000000005</v>
      </c>
      <c r="L685">
        <v>55.04</v>
      </c>
      <c r="M685" t="s">
        <v>46</v>
      </c>
      <c r="N685" s="3">
        <f>retail_sales[[#This Row],[Profit]]/retail_sales[[#This Row],[Revenue]]</f>
        <v>0.44820846905537459</v>
      </c>
      <c r="O685" t="str">
        <f t="shared" si="10"/>
        <v>Sunday</v>
      </c>
    </row>
    <row r="686" spans="1:15" x14ac:dyDescent="0.3">
      <c r="A686">
        <v>685</v>
      </c>
      <c r="B686" t="s">
        <v>689</v>
      </c>
      <c r="C686" s="1">
        <v>45603</v>
      </c>
      <c r="D686" t="s">
        <v>24</v>
      </c>
      <c r="E686" t="s">
        <v>15</v>
      </c>
      <c r="F686" t="s">
        <v>16</v>
      </c>
      <c r="G686">
        <v>10</v>
      </c>
      <c r="H686">
        <v>102.69</v>
      </c>
      <c r="I686">
        <v>0.2</v>
      </c>
      <c r="J686">
        <v>821.52</v>
      </c>
      <c r="K686">
        <v>651.32000000000005</v>
      </c>
      <c r="L686">
        <v>170.2</v>
      </c>
      <c r="M686" t="s">
        <v>17</v>
      </c>
      <c r="N686" s="3">
        <f>retail_sales[[#This Row],[Profit]]/retail_sales[[#This Row],[Revenue]]</f>
        <v>0.20717694030577466</v>
      </c>
      <c r="O686" t="str">
        <f t="shared" si="10"/>
        <v>Thursday</v>
      </c>
    </row>
    <row r="687" spans="1:15" x14ac:dyDescent="0.3">
      <c r="A687">
        <v>686</v>
      </c>
      <c r="B687" t="s">
        <v>690</v>
      </c>
      <c r="C687" s="1">
        <v>45358</v>
      </c>
      <c r="D687" t="s">
        <v>39</v>
      </c>
      <c r="E687" t="s">
        <v>25</v>
      </c>
      <c r="F687" t="s">
        <v>21</v>
      </c>
      <c r="G687">
        <v>10</v>
      </c>
      <c r="H687">
        <v>135.21</v>
      </c>
      <c r="I687">
        <v>0.09</v>
      </c>
      <c r="J687">
        <v>1230.4100000000001</v>
      </c>
      <c r="K687">
        <v>714.61</v>
      </c>
      <c r="L687">
        <v>515.79999999999995</v>
      </c>
      <c r="M687" t="s">
        <v>17</v>
      </c>
      <c r="N687" s="3">
        <f>retail_sales[[#This Row],[Profit]]/retail_sales[[#This Row],[Revenue]]</f>
        <v>0.41920985687697593</v>
      </c>
      <c r="O687" t="str">
        <f t="shared" si="10"/>
        <v>Thursday</v>
      </c>
    </row>
    <row r="688" spans="1:15" x14ac:dyDescent="0.3">
      <c r="A688">
        <v>687</v>
      </c>
      <c r="B688" t="s">
        <v>512</v>
      </c>
      <c r="C688" s="1">
        <v>45525</v>
      </c>
      <c r="D688" t="s">
        <v>19</v>
      </c>
      <c r="E688" t="s">
        <v>33</v>
      </c>
      <c r="F688" t="s">
        <v>16</v>
      </c>
      <c r="G688">
        <v>2</v>
      </c>
      <c r="H688">
        <v>406.57</v>
      </c>
      <c r="I688">
        <v>0.05</v>
      </c>
      <c r="J688">
        <v>772.48</v>
      </c>
      <c r="K688">
        <v>575.59</v>
      </c>
      <c r="L688">
        <v>196.89</v>
      </c>
      <c r="M688" t="s">
        <v>28</v>
      </c>
      <c r="N688" s="3">
        <f>retail_sales[[#This Row],[Profit]]/retail_sales[[#This Row],[Revenue]]</f>
        <v>0.25488038525269258</v>
      </c>
      <c r="O688" t="str">
        <f t="shared" si="10"/>
        <v>Wednesday</v>
      </c>
    </row>
    <row r="689" spans="1:15" x14ac:dyDescent="0.3">
      <c r="A689">
        <v>688</v>
      </c>
      <c r="B689" t="s">
        <v>691</v>
      </c>
      <c r="C689" s="1">
        <v>45392</v>
      </c>
      <c r="D689" t="s">
        <v>24</v>
      </c>
      <c r="E689" t="s">
        <v>20</v>
      </c>
      <c r="F689" t="s">
        <v>16</v>
      </c>
      <c r="G689">
        <v>9</v>
      </c>
      <c r="H689">
        <v>76.739999999999995</v>
      </c>
      <c r="I689">
        <v>0.23</v>
      </c>
      <c r="J689">
        <v>531.80999999999995</v>
      </c>
      <c r="K689">
        <v>397.59</v>
      </c>
      <c r="L689">
        <v>134.22</v>
      </c>
      <c r="M689" t="s">
        <v>40</v>
      </c>
      <c r="N689" s="3">
        <f>retail_sales[[#This Row],[Profit]]/retail_sales[[#This Row],[Revenue]]</f>
        <v>0.25238337000056416</v>
      </c>
      <c r="O689" t="str">
        <f t="shared" si="10"/>
        <v>Wednesday</v>
      </c>
    </row>
    <row r="690" spans="1:15" x14ac:dyDescent="0.3">
      <c r="A690">
        <v>689</v>
      </c>
      <c r="B690" t="s">
        <v>692</v>
      </c>
      <c r="C690" s="1">
        <v>45538</v>
      </c>
      <c r="D690" t="s">
        <v>19</v>
      </c>
      <c r="E690" t="s">
        <v>30</v>
      </c>
      <c r="F690" t="s">
        <v>27</v>
      </c>
      <c r="G690">
        <v>9</v>
      </c>
      <c r="H690">
        <v>463.73</v>
      </c>
      <c r="I690">
        <v>0.03</v>
      </c>
      <c r="J690">
        <v>4048.36</v>
      </c>
      <c r="K690">
        <v>3099.46</v>
      </c>
      <c r="L690">
        <v>948.9</v>
      </c>
      <c r="M690" t="s">
        <v>40</v>
      </c>
      <c r="N690" s="3">
        <f>retail_sales[[#This Row],[Profit]]/retail_sales[[#This Row],[Revenue]]</f>
        <v>0.23439121026786153</v>
      </c>
      <c r="O690" t="str">
        <f t="shared" si="10"/>
        <v>Tuesday</v>
      </c>
    </row>
    <row r="691" spans="1:15" x14ac:dyDescent="0.3">
      <c r="A691">
        <v>690</v>
      </c>
      <c r="B691" t="s">
        <v>693</v>
      </c>
      <c r="C691" s="1">
        <v>45555</v>
      </c>
      <c r="D691" t="s">
        <v>19</v>
      </c>
      <c r="E691" t="s">
        <v>30</v>
      </c>
      <c r="F691" t="s">
        <v>27</v>
      </c>
      <c r="G691">
        <v>6</v>
      </c>
      <c r="H691">
        <v>478.05</v>
      </c>
      <c r="I691">
        <v>0.03</v>
      </c>
      <c r="J691">
        <v>2782.25</v>
      </c>
      <c r="K691">
        <v>2193.92</v>
      </c>
      <c r="L691">
        <v>588.33000000000004</v>
      </c>
      <c r="M691" t="s">
        <v>22</v>
      </c>
      <c r="N691" s="3">
        <f>retail_sales[[#This Row],[Profit]]/retail_sales[[#This Row],[Revenue]]</f>
        <v>0.21145835205319438</v>
      </c>
      <c r="O691" t="str">
        <f t="shared" si="10"/>
        <v>Friday</v>
      </c>
    </row>
    <row r="692" spans="1:15" x14ac:dyDescent="0.3">
      <c r="A692">
        <v>691</v>
      </c>
      <c r="B692" t="s">
        <v>694</v>
      </c>
      <c r="C692" s="1">
        <v>45417</v>
      </c>
      <c r="D692" t="s">
        <v>14</v>
      </c>
      <c r="E692" t="s">
        <v>33</v>
      </c>
      <c r="F692" t="s">
        <v>21</v>
      </c>
      <c r="G692">
        <v>8</v>
      </c>
      <c r="H692">
        <v>283.36</v>
      </c>
      <c r="I692">
        <v>0.13</v>
      </c>
      <c r="J692">
        <v>1972.19</v>
      </c>
      <c r="K692">
        <v>1168.3599999999999</v>
      </c>
      <c r="L692">
        <v>803.83</v>
      </c>
      <c r="M692" t="s">
        <v>28</v>
      </c>
      <c r="N692" s="3">
        <f>retail_sales[[#This Row],[Profit]]/retail_sales[[#This Row],[Revenue]]</f>
        <v>0.40758243374117098</v>
      </c>
      <c r="O692" t="str">
        <f t="shared" si="10"/>
        <v>Sunday</v>
      </c>
    </row>
    <row r="693" spans="1:15" x14ac:dyDescent="0.3">
      <c r="A693">
        <v>692</v>
      </c>
      <c r="B693" t="s">
        <v>695</v>
      </c>
      <c r="C693" s="1">
        <v>45453</v>
      </c>
      <c r="D693" t="s">
        <v>24</v>
      </c>
      <c r="E693" t="s">
        <v>25</v>
      </c>
      <c r="F693" t="s">
        <v>27</v>
      </c>
      <c r="G693">
        <v>8</v>
      </c>
      <c r="H693">
        <v>424.64</v>
      </c>
      <c r="I693">
        <v>0.09</v>
      </c>
      <c r="J693">
        <v>3091.38</v>
      </c>
      <c r="K693">
        <v>1725.72</v>
      </c>
      <c r="L693">
        <v>1365.66</v>
      </c>
      <c r="M693" t="s">
        <v>28</v>
      </c>
      <c r="N693" s="3">
        <f>retail_sales[[#This Row],[Profit]]/retail_sales[[#This Row],[Revenue]]</f>
        <v>0.44176387244531568</v>
      </c>
      <c r="O693" t="str">
        <f t="shared" si="10"/>
        <v>Monday</v>
      </c>
    </row>
    <row r="694" spans="1:15" x14ac:dyDescent="0.3">
      <c r="A694">
        <v>693</v>
      </c>
      <c r="B694" t="s">
        <v>696</v>
      </c>
      <c r="C694" s="1">
        <v>45329</v>
      </c>
      <c r="D694" t="s">
        <v>24</v>
      </c>
      <c r="E694" t="s">
        <v>20</v>
      </c>
      <c r="F694" t="s">
        <v>21</v>
      </c>
      <c r="G694">
        <v>10</v>
      </c>
      <c r="H694">
        <v>304.01</v>
      </c>
      <c r="I694">
        <v>0.16</v>
      </c>
      <c r="J694">
        <v>2553.6799999999998</v>
      </c>
      <c r="K694">
        <v>1364.54</v>
      </c>
      <c r="L694">
        <v>1189.1400000000001</v>
      </c>
      <c r="M694" t="s">
        <v>22</v>
      </c>
      <c r="N694" s="3">
        <f>retail_sales[[#This Row],[Profit]]/retail_sales[[#This Row],[Revenue]]</f>
        <v>0.46565740421665996</v>
      </c>
      <c r="O694" t="str">
        <f t="shared" si="10"/>
        <v>Wednesday</v>
      </c>
    </row>
    <row r="695" spans="1:15" x14ac:dyDescent="0.3">
      <c r="A695">
        <v>694</v>
      </c>
      <c r="B695" t="s">
        <v>697</v>
      </c>
      <c r="C695" s="1">
        <v>45463</v>
      </c>
      <c r="D695" t="s">
        <v>39</v>
      </c>
      <c r="E695" t="s">
        <v>20</v>
      </c>
      <c r="F695" t="s">
        <v>21</v>
      </c>
      <c r="G695">
        <v>6</v>
      </c>
      <c r="H695">
        <v>32.64</v>
      </c>
      <c r="I695">
        <v>0.26</v>
      </c>
      <c r="J695">
        <v>144.91999999999999</v>
      </c>
      <c r="K695">
        <v>92.72</v>
      </c>
      <c r="L695">
        <v>52.2</v>
      </c>
      <c r="M695" t="s">
        <v>40</v>
      </c>
      <c r="N695" s="3">
        <f>retail_sales[[#This Row],[Profit]]/retail_sales[[#This Row],[Revenue]]</f>
        <v>0.36019873033397742</v>
      </c>
      <c r="O695" t="str">
        <f t="shared" si="10"/>
        <v>Thursday</v>
      </c>
    </row>
    <row r="696" spans="1:15" x14ac:dyDescent="0.3">
      <c r="A696">
        <v>695</v>
      </c>
      <c r="B696" t="s">
        <v>698</v>
      </c>
      <c r="C696" s="1">
        <v>45517</v>
      </c>
      <c r="D696" t="s">
        <v>14</v>
      </c>
      <c r="E696" t="s">
        <v>15</v>
      </c>
      <c r="F696" t="s">
        <v>16</v>
      </c>
      <c r="G696">
        <v>1</v>
      </c>
      <c r="H696">
        <v>388.31</v>
      </c>
      <c r="I696">
        <v>0.14000000000000001</v>
      </c>
      <c r="J696">
        <v>333.95</v>
      </c>
      <c r="K696">
        <v>256.77</v>
      </c>
      <c r="L696">
        <v>77.180000000000007</v>
      </c>
      <c r="M696" t="s">
        <v>46</v>
      </c>
      <c r="N696" s="3">
        <f>retail_sales[[#This Row],[Profit]]/retail_sales[[#This Row],[Revenue]]</f>
        <v>0.23111244198233272</v>
      </c>
      <c r="O696" t="str">
        <f t="shared" si="10"/>
        <v>Tuesday</v>
      </c>
    </row>
    <row r="697" spans="1:15" x14ac:dyDescent="0.3">
      <c r="A697">
        <v>696</v>
      </c>
      <c r="B697" t="s">
        <v>699</v>
      </c>
      <c r="C697" s="1">
        <v>45640</v>
      </c>
      <c r="D697" t="s">
        <v>24</v>
      </c>
      <c r="E697" t="s">
        <v>20</v>
      </c>
      <c r="F697" t="s">
        <v>16</v>
      </c>
      <c r="G697">
        <v>4</v>
      </c>
      <c r="H697">
        <v>44.18</v>
      </c>
      <c r="I697">
        <v>0.02</v>
      </c>
      <c r="J697">
        <v>173.19</v>
      </c>
      <c r="K697">
        <v>113.05</v>
      </c>
      <c r="L697">
        <v>60.14</v>
      </c>
      <c r="M697" t="s">
        <v>22</v>
      </c>
      <c r="N697" s="3">
        <f>retail_sales[[#This Row],[Profit]]/retail_sales[[#This Row],[Revenue]]</f>
        <v>0.34724868641376522</v>
      </c>
      <c r="O697" t="str">
        <f t="shared" si="10"/>
        <v>Saturday</v>
      </c>
    </row>
    <row r="698" spans="1:15" x14ac:dyDescent="0.3">
      <c r="A698">
        <v>697</v>
      </c>
      <c r="B698" t="s">
        <v>700</v>
      </c>
      <c r="C698" s="1">
        <v>45512</v>
      </c>
      <c r="D698" t="s">
        <v>39</v>
      </c>
      <c r="E698" t="s">
        <v>25</v>
      </c>
      <c r="F698" t="s">
        <v>21</v>
      </c>
      <c r="G698">
        <v>5</v>
      </c>
      <c r="H698">
        <v>30.13</v>
      </c>
      <c r="I698">
        <v>0.26</v>
      </c>
      <c r="J698">
        <v>111.48</v>
      </c>
      <c r="K698">
        <v>79.89</v>
      </c>
      <c r="L698">
        <v>31.59</v>
      </c>
      <c r="M698" t="s">
        <v>40</v>
      </c>
      <c r="N698" s="3">
        <f>retail_sales[[#This Row],[Profit]]/retail_sales[[#This Row],[Revenue]]</f>
        <v>0.28336921420882666</v>
      </c>
      <c r="O698" t="str">
        <f t="shared" si="10"/>
        <v>Thursday</v>
      </c>
    </row>
    <row r="699" spans="1:15" x14ac:dyDescent="0.3">
      <c r="A699">
        <v>698</v>
      </c>
      <c r="B699" t="s">
        <v>701</v>
      </c>
      <c r="C699" s="1">
        <v>45353</v>
      </c>
      <c r="D699" t="s">
        <v>39</v>
      </c>
      <c r="E699" t="s">
        <v>30</v>
      </c>
      <c r="F699" t="s">
        <v>16</v>
      </c>
      <c r="G699">
        <v>8</v>
      </c>
      <c r="H699">
        <v>183.74</v>
      </c>
      <c r="I699">
        <v>0.19</v>
      </c>
      <c r="J699">
        <v>1190.6400000000001</v>
      </c>
      <c r="K699">
        <v>603.30999999999995</v>
      </c>
      <c r="L699">
        <v>587.33000000000004</v>
      </c>
      <c r="M699" t="s">
        <v>17</v>
      </c>
      <c r="N699" s="3">
        <f>retail_sales[[#This Row],[Profit]]/retail_sales[[#This Row],[Revenue]]</f>
        <v>0.49328932338910164</v>
      </c>
      <c r="O699" t="str">
        <f t="shared" si="10"/>
        <v>Saturday</v>
      </c>
    </row>
    <row r="700" spans="1:15" x14ac:dyDescent="0.3">
      <c r="A700">
        <v>699</v>
      </c>
      <c r="B700" t="s">
        <v>702</v>
      </c>
      <c r="C700" s="1">
        <v>45489</v>
      </c>
      <c r="D700" t="s">
        <v>24</v>
      </c>
      <c r="E700" t="s">
        <v>30</v>
      </c>
      <c r="F700" t="s">
        <v>16</v>
      </c>
      <c r="G700">
        <v>7</v>
      </c>
      <c r="H700">
        <v>420.48</v>
      </c>
      <c r="I700">
        <v>0.28000000000000003</v>
      </c>
      <c r="J700">
        <v>2119.2199999999998</v>
      </c>
      <c r="K700">
        <v>1579.59</v>
      </c>
      <c r="L700">
        <v>539.63</v>
      </c>
      <c r="M700" t="s">
        <v>40</v>
      </c>
      <c r="N700" s="3">
        <f>retail_sales[[#This Row],[Profit]]/retail_sales[[#This Row],[Revenue]]</f>
        <v>0.25463613971178078</v>
      </c>
      <c r="O700" t="str">
        <f t="shared" si="10"/>
        <v>Tuesday</v>
      </c>
    </row>
    <row r="701" spans="1:15" x14ac:dyDescent="0.3">
      <c r="A701">
        <v>700</v>
      </c>
      <c r="B701" t="s">
        <v>703</v>
      </c>
      <c r="C701" s="1">
        <v>45494</v>
      </c>
      <c r="D701" t="s">
        <v>39</v>
      </c>
      <c r="E701" t="s">
        <v>30</v>
      </c>
      <c r="F701" t="s">
        <v>27</v>
      </c>
      <c r="G701">
        <v>6</v>
      </c>
      <c r="H701">
        <v>297.52999999999997</v>
      </c>
      <c r="I701">
        <v>0.09</v>
      </c>
      <c r="J701">
        <v>1624.51</v>
      </c>
      <c r="K701">
        <v>965.44</v>
      </c>
      <c r="L701">
        <v>659.07</v>
      </c>
      <c r="M701" t="s">
        <v>22</v>
      </c>
      <c r="N701" s="3">
        <f>retail_sales[[#This Row],[Profit]]/retail_sales[[#This Row],[Revenue]]</f>
        <v>0.40570387378347939</v>
      </c>
      <c r="O701" t="str">
        <f t="shared" si="10"/>
        <v>Sunday</v>
      </c>
    </row>
    <row r="702" spans="1:15" x14ac:dyDescent="0.3">
      <c r="A702">
        <v>701</v>
      </c>
      <c r="B702" t="s">
        <v>704</v>
      </c>
      <c r="C702" s="1">
        <v>45314</v>
      </c>
      <c r="D702" t="s">
        <v>14</v>
      </c>
      <c r="E702" t="s">
        <v>20</v>
      </c>
      <c r="F702" t="s">
        <v>27</v>
      </c>
      <c r="G702">
        <v>6</v>
      </c>
      <c r="H702">
        <v>83.46</v>
      </c>
      <c r="I702">
        <v>0.04</v>
      </c>
      <c r="J702">
        <v>480.73</v>
      </c>
      <c r="K702">
        <v>313.3</v>
      </c>
      <c r="L702">
        <v>167.43</v>
      </c>
      <c r="M702" t="s">
        <v>28</v>
      </c>
      <c r="N702" s="3">
        <f>retail_sales[[#This Row],[Profit]]/retail_sales[[#This Row],[Revenue]]</f>
        <v>0.34828281987810206</v>
      </c>
      <c r="O702" t="str">
        <f t="shared" si="10"/>
        <v>Tuesday</v>
      </c>
    </row>
    <row r="703" spans="1:15" x14ac:dyDescent="0.3">
      <c r="A703">
        <v>702</v>
      </c>
      <c r="B703" t="s">
        <v>705</v>
      </c>
      <c r="C703" s="1">
        <v>45487</v>
      </c>
      <c r="D703" t="s">
        <v>19</v>
      </c>
      <c r="E703" t="s">
        <v>15</v>
      </c>
      <c r="F703" t="s">
        <v>27</v>
      </c>
      <c r="G703">
        <v>5</v>
      </c>
      <c r="H703">
        <v>395.41</v>
      </c>
      <c r="I703">
        <v>0.18</v>
      </c>
      <c r="J703">
        <v>1621.18</v>
      </c>
      <c r="K703">
        <v>1213.17</v>
      </c>
      <c r="L703">
        <v>408.01</v>
      </c>
      <c r="M703" t="s">
        <v>22</v>
      </c>
      <c r="N703" s="3">
        <f>retail_sales[[#This Row],[Profit]]/retail_sales[[#This Row],[Revenue]]</f>
        <v>0.25167470607828862</v>
      </c>
      <c r="O703" t="str">
        <f t="shared" si="10"/>
        <v>Sunday</v>
      </c>
    </row>
    <row r="704" spans="1:15" x14ac:dyDescent="0.3">
      <c r="A704">
        <v>703</v>
      </c>
      <c r="B704" t="s">
        <v>396</v>
      </c>
      <c r="C704" s="1">
        <v>45353</v>
      </c>
      <c r="D704" t="s">
        <v>39</v>
      </c>
      <c r="E704" t="s">
        <v>20</v>
      </c>
      <c r="F704" t="s">
        <v>21</v>
      </c>
      <c r="G704">
        <v>8</v>
      </c>
      <c r="H704">
        <v>372.77</v>
      </c>
      <c r="I704">
        <v>0.06</v>
      </c>
      <c r="J704">
        <v>2803.23</v>
      </c>
      <c r="K704">
        <v>2026.26</v>
      </c>
      <c r="L704">
        <v>776.97</v>
      </c>
      <c r="M704" t="s">
        <v>17</v>
      </c>
      <c r="N704" s="3">
        <f>retail_sales[[#This Row],[Profit]]/retail_sales[[#This Row],[Revenue]]</f>
        <v>0.27716955083956724</v>
      </c>
      <c r="O704" t="str">
        <f t="shared" si="10"/>
        <v>Saturday</v>
      </c>
    </row>
    <row r="705" spans="1:15" x14ac:dyDescent="0.3">
      <c r="A705">
        <v>704</v>
      </c>
      <c r="B705" t="s">
        <v>706</v>
      </c>
      <c r="C705" s="1">
        <v>45428</v>
      </c>
      <c r="D705" t="s">
        <v>24</v>
      </c>
      <c r="E705" t="s">
        <v>20</v>
      </c>
      <c r="F705" t="s">
        <v>16</v>
      </c>
      <c r="G705">
        <v>6</v>
      </c>
      <c r="H705">
        <v>382.97</v>
      </c>
      <c r="I705">
        <v>0.27</v>
      </c>
      <c r="J705">
        <v>1677.41</v>
      </c>
      <c r="K705">
        <v>1239.1099999999999</v>
      </c>
      <c r="L705">
        <v>438.3</v>
      </c>
      <c r="M705" t="s">
        <v>40</v>
      </c>
      <c r="N705" s="3">
        <f>retail_sales[[#This Row],[Profit]]/retail_sales[[#This Row],[Revenue]]</f>
        <v>0.26129568799518305</v>
      </c>
      <c r="O705" t="str">
        <f t="shared" si="10"/>
        <v>Thursday</v>
      </c>
    </row>
    <row r="706" spans="1:15" x14ac:dyDescent="0.3">
      <c r="A706">
        <v>705</v>
      </c>
      <c r="B706" t="s">
        <v>707</v>
      </c>
      <c r="C706" s="1">
        <v>45303</v>
      </c>
      <c r="D706" t="s">
        <v>14</v>
      </c>
      <c r="E706" t="s">
        <v>15</v>
      </c>
      <c r="F706" t="s">
        <v>16</v>
      </c>
      <c r="G706">
        <v>5</v>
      </c>
      <c r="H706">
        <v>218.52</v>
      </c>
      <c r="I706">
        <v>0.05</v>
      </c>
      <c r="J706">
        <v>1037.97</v>
      </c>
      <c r="K706">
        <v>763.09</v>
      </c>
      <c r="L706">
        <v>274.88</v>
      </c>
      <c r="M706" t="s">
        <v>28</v>
      </c>
      <c r="N706" s="3">
        <f>retail_sales[[#This Row],[Profit]]/retail_sales[[#This Row],[Revenue]]</f>
        <v>0.2648246095744578</v>
      </c>
      <c r="O706" t="str">
        <f t="shared" ref="O706:O769" si="11">TEXT(C706, "dddd")</f>
        <v>Friday</v>
      </c>
    </row>
    <row r="707" spans="1:15" x14ac:dyDescent="0.3">
      <c r="A707">
        <v>706</v>
      </c>
      <c r="B707" t="s">
        <v>708</v>
      </c>
      <c r="C707" s="1">
        <v>45588</v>
      </c>
      <c r="D707" t="s">
        <v>24</v>
      </c>
      <c r="E707" t="s">
        <v>25</v>
      </c>
      <c r="F707" t="s">
        <v>16</v>
      </c>
      <c r="G707">
        <v>10</v>
      </c>
      <c r="H707">
        <v>279.55</v>
      </c>
      <c r="I707">
        <v>0.11</v>
      </c>
      <c r="J707">
        <v>2487.9899999999998</v>
      </c>
      <c r="K707">
        <v>1342.73</v>
      </c>
      <c r="L707">
        <v>1145.26</v>
      </c>
      <c r="M707" t="s">
        <v>17</v>
      </c>
      <c r="N707" s="3">
        <f>retail_sales[[#This Row],[Profit]]/retail_sales[[#This Row],[Revenue]]</f>
        <v>0.46031535496525311</v>
      </c>
      <c r="O707" t="str">
        <f t="shared" si="11"/>
        <v>Wednesday</v>
      </c>
    </row>
    <row r="708" spans="1:15" x14ac:dyDescent="0.3">
      <c r="A708">
        <v>707</v>
      </c>
      <c r="B708" t="s">
        <v>709</v>
      </c>
      <c r="C708" s="1">
        <v>45486</v>
      </c>
      <c r="D708" t="s">
        <v>24</v>
      </c>
      <c r="E708" t="s">
        <v>25</v>
      </c>
      <c r="F708" t="s">
        <v>21</v>
      </c>
      <c r="G708">
        <v>2</v>
      </c>
      <c r="H708">
        <v>252.65</v>
      </c>
      <c r="I708">
        <v>0.1</v>
      </c>
      <c r="J708">
        <v>454.77</v>
      </c>
      <c r="K708">
        <v>342.48</v>
      </c>
      <c r="L708">
        <v>112.29</v>
      </c>
      <c r="M708" t="s">
        <v>40</v>
      </c>
      <c r="N708" s="3">
        <f>retail_sales[[#This Row],[Profit]]/retail_sales[[#This Row],[Revenue]]</f>
        <v>0.24691602348439873</v>
      </c>
      <c r="O708" t="str">
        <f t="shared" si="11"/>
        <v>Saturday</v>
      </c>
    </row>
    <row r="709" spans="1:15" x14ac:dyDescent="0.3">
      <c r="A709">
        <v>708</v>
      </c>
      <c r="B709" t="s">
        <v>710</v>
      </c>
      <c r="C709" s="1">
        <v>45353</v>
      </c>
      <c r="D709" t="s">
        <v>14</v>
      </c>
      <c r="E709" t="s">
        <v>33</v>
      </c>
      <c r="F709" t="s">
        <v>16</v>
      </c>
      <c r="G709">
        <v>8</v>
      </c>
      <c r="H709">
        <v>438.7</v>
      </c>
      <c r="I709">
        <v>0.05</v>
      </c>
      <c r="J709">
        <v>3334.12</v>
      </c>
      <c r="K709">
        <v>2355.81</v>
      </c>
      <c r="L709">
        <v>978.31</v>
      </c>
      <c r="M709" t="s">
        <v>17</v>
      </c>
      <c r="N709" s="3">
        <f>retail_sales[[#This Row],[Profit]]/retail_sales[[#This Row],[Revenue]]</f>
        <v>0.2934237519945293</v>
      </c>
      <c r="O709" t="str">
        <f t="shared" si="11"/>
        <v>Saturday</v>
      </c>
    </row>
    <row r="710" spans="1:15" x14ac:dyDescent="0.3">
      <c r="A710">
        <v>709</v>
      </c>
      <c r="B710" t="s">
        <v>711</v>
      </c>
      <c r="C710" s="1">
        <v>45618</v>
      </c>
      <c r="D710" t="s">
        <v>14</v>
      </c>
      <c r="E710" t="s">
        <v>15</v>
      </c>
      <c r="F710" t="s">
        <v>16</v>
      </c>
      <c r="G710">
        <v>9</v>
      </c>
      <c r="H710">
        <v>71.34</v>
      </c>
      <c r="I710">
        <v>0.04</v>
      </c>
      <c r="J710">
        <v>616.38</v>
      </c>
      <c r="K710">
        <v>416.8</v>
      </c>
      <c r="L710">
        <v>199.58</v>
      </c>
      <c r="M710" t="s">
        <v>46</v>
      </c>
      <c r="N710" s="3">
        <f>retail_sales[[#This Row],[Profit]]/retail_sales[[#This Row],[Revenue]]</f>
        <v>0.32379376358739742</v>
      </c>
      <c r="O710" t="str">
        <f t="shared" si="11"/>
        <v>Friday</v>
      </c>
    </row>
    <row r="711" spans="1:15" x14ac:dyDescent="0.3">
      <c r="A711">
        <v>710</v>
      </c>
      <c r="B711" t="s">
        <v>712</v>
      </c>
      <c r="C711" s="1">
        <v>45546</v>
      </c>
      <c r="D711" t="s">
        <v>24</v>
      </c>
      <c r="E711" t="s">
        <v>25</v>
      </c>
      <c r="F711" t="s">
        <v>27</v>
      </c>
      <c r="G711">
        <v>4</v>
      </c>
      <c r="H711">
        <v>314.77</v>
      </c>
      <c r="I711">
        <v>0.3</v>
      </c>
      <c r="J711">
        <v>881.36</v>
      </c>
      <c r="K711">
        <v>583.66999999999996</v>
      </c>
      <c r="L711">
        <v>297.69</v>
      </c>
      <c r="M711" t="s">
        <v>17</v>
      </c>
      <c r="N711" s="3">
        <f>retail_sales[[#This Row],[Profit]]/retail_sales[[#This Row],[Revenue]]</f>
        <v>0.33776209494417719</v>
      </c>
      <c r="O711" t="str">
        <f t="shared" si="11"/>
        <v>Wednesday</v>
      </c>
    </row>
    <row r="712" spans="1:15" x14ac:dyDescent="0.3">
      <c r="A712">
        <v>711</v>
      </c>
      <c r="B712" t="s">
        <v>713</v>
      </c>
      <c r="C712" s="1">
        <v>45637</v>
      </c>
      <c r="D712" t="s">
        <v>39</v>
      </c>
      <c r="E712" t="s">
        <v>30</v>
      </c>
      <c r="F712" t="s">
        <v>21</v>
      </c>
      <c r="G712">
        <v>6</v>
      </c>
      <c r="H712">
        <v>86.62</v>
      </c>
      <c r="I712">
        <v>0.11</v>
      </c>
      <c r="J712">
        <v>462.55</v>
      </c>
      <c r="K712">
        <v>256.35000000000002</v>
      </c>
      <c r="L712">
        <v>206.2</v>
      </c>
      <c r="M712" t="s">
        <v>40</v>
      </c>
      <c r="N712" s="3">
        <f>retail_sales[[#This Row],[Profit]]/retail_sales[[#This Row],[Revenue]]</f>
        <v>0.44578964436277158</v>
      </c>
      <c r="O712" t="str">
        <f t="shared" si="11"/>
        <v>Wednesday</v>
      </c>
    </row>
    <row r="713" spans="1:15" x14ac:dyDescent="0.3">
      <c r="A713">
        <v>712</v>
      </c>
      <c r="B713" t="s">
        <v>714</v>
      </c>
      <c r="C713" s="1">
        <v>45308</v>
      </c>
      <c r="D713" t="s">
        <v>39</v>
      </c>
      <c r="E713" t="s">
        <v>30</v>
      </c>
      <c r="F713" t="s">
        <v>27</v>
      </c>
      <c r="G713">
        <v>3</v>
      </c>
      <c r="H713">
        <v>128.22999999999999</v>
      </c>
      <c r="I713">
        <v>0.28999999999999998</v>
      </c>
      <c r="J713">
        <v>273.13</v>
      </c>
      <c r="K713">
        <v>166.18</v>
      </c>
      <c r="L713">
        <v>106.95</v>
      </c>
      <c r="M713" t="s">
        <v>22</v>
      </c>
      <c r="N713" s="3">
        <f>retail_sales[[#This Row],[Profit]]/retail_sales[[#This Row],[Revenue]]</f>
        <v>0.391571779006334</v>
      </c>
      <c r="O713" t="str">
        <f t="shared" si="11"/>
        <v>Wednesday</v>
      </c>
    </row>
    <row r="714" spans="1:15" x14ac:dyDescent="0.3">
      <c r="A714">
        <v>713</v>
      </c>
      <c r="B714" t="s">
        <v>715</v>
      </c>
      <c r="C714" s="1">
        <v>45385</v>
      </c>
      <c r="D714" t="s">
        <v>14</v>
      </c>
      <c r="E714" t="s">
        <v>15</v>
      </c>
      <c r="F714" t="s">
        <v>21</v>
      </c>
      <c r="G714">
        <v>9</v>
      </c>
      <c r="H714">
        <v>233.91</v>
      </c>
      <c r="I714">
        <v>0.1</v>
      </c>
      <c r="J714">
        <v>1894.67</v>
      </c>
      <c r="K714">
        <v>1184.58</v>
      </c>
      <c r="L714">
        <v>710.09</v>
      </c>
      <c r="M714" t="s">
        <v>46</v>
      </c>
      <c r="N714" s="3">
        <f>retail_sales[[#This Row],[Profit]]/retail_sales[[#This Row],[Revenue]]</f>
        <v>0.37478294373162607</v>
      </c>
      <c r="O714" t="str">
        <f t="shared" si="11"/>
        <v>Wednesday</v>
      </c>
    </row>
    <row r="715" spans="1:15" x14ac:dyDescent="0.3">
      <c r="A715">
        <v>714</v>
      </c>
      <c r="B715" t="s">
        <v>716</v>
      </c>
      <c r="C715" s="1">
        <v>45560</v>
      </c>
      <c r="D715" t="s">
        <v>24</v>
      </c>
      <c r="E715" t="s">
        <v>25</v>
      </c>
      <c r="F715" t="s">
        <v>21</v>
      </c>
      <c r="G715">
        <v>6</v>
      </c>
      <c r="H715">
        <v>493.68</v>
      </c>
      <c r="I715">
        <v>0.22</v>
      </c>
      <c r="J715">
        <v>2310.42</v>
      </c>
      <c r="K715">
        <v>1367.06</v>
      </c>
      <c r="L715">
        <v>943.36</v>
      </c>
      <c r="M715" t="s">
        <v>40</v>
      </c>
      <c r="N715" s="3">
        <f>retail_sales[[#This Row],[Profit]]/retail_sales[[#This Row],[Revenue]]</f>
        <v>0.40830671479644393</v>
      </c>
      <c r="O715" t="str">
        <f t="shared" si="11"/>
        <v>Wednesday</v>
      </c>
    </row>
    <row r="716" spans="1:15" x14ac:dyDescent="0.3">
      <c r="A716">
        <v>715</v>
      </c>
      <c r="B716" t="s">
        <v>717</v>
      </c>
      <c r="C716" s="1">
        <v>45299</v>
      </c>
      <c r="D716" t="s">
        <v>24</v>
      </c>
      <c r="E716" t="s">
        <v>15</v>
      </c>
      <c r="F716" t="s">
        <v>27</v>
      </c>
      <c r="G716">
        <v>2</v>
      </c>
      <c r="H716">
        <v>492.86</v>
      </c>
      <c r="I716">
        <v>0.1</v>
      </c>
      <c r="J716">
        <v>887.15</v>
      </c>
      <c r="K716">
        <v>657.26</v>
      </c>
      <c r="L716">
        <v>229.89</v>
      </c>
      <c r="M716" t="s">
        <v>28</v>
      </c>
      <c r="N716" s="3">
        <f>retail_sales[[#This Row],[Profit]]/retail_sales[[#This Row],[Revenue]]</f>
        <v>0.25913317928197033</v>
      </c>
      <c r="O716" t="str">
        <f t="shared" si="11"/>
        <v>Monday</v>
      </c>
    </row>
    <row r="717" spans="1:15" x14ac:dyDescent="0.3">
      <c r="A717">
        <v>716</v>
      </c>
      <c r="B717" t="s">
        <v>623</v>
      </c>
      <c r="C717" s="1">
        <v>45412</v>
      </c>
      <c r="D717" t="s">
        <v>24</v>
      </c>
      <c r="E717" t="s">
        <v>15</v>
      </c>
      <c r="F717" t="s">
        <v>27</v>
      </c>
      <c r="G717">
        <v>2</v>
      </c>
      <c r="H717">
        <v>434.86</v>
      </c>
      <c r="I717">
        <v>0.22</v>
      </c>
      <c r="J717">
        <v>678.38</v>
      </c>
      <c r="K717">
        <v>502.13</v>
      </c>
      <c r="L717">
        <v>176.25</v>
      </c>
      <c r="M717" t="s">
        <v>40</v>
      </c>
      <c r="N717" s="3">
        <f>retail_sales[[#This Row],[Profit]]/retail_sales[[#This Row],[Revenue]]</f>
        <v>0.25981013591202573</v>
      </c>
      <c r="O717" t="str">
        <f t="shared" si="11"/>
        <v>Tuesday</v>
      </c>
    </row>
    <row r="718" spans="1:15" x14ac:dyDescent="0.3">
      <c r="A718">
        <v>717</v>
      </c>
      <c r="B718" t="s">
        <v>718</v>
      </c>
      <c r="C718" s="1">
        <v>45317</v>
      </c>
      <c r="D718" t="s">
        <v>14</v>
      </c>
      <c r="E718" t="s">
        <v>30</v>
      </c>
      <c r="F718" t="s">
        <v>27</v>
      </c>
      <c r="G718">
        <v>9</v>
      </c>
      <c r="H718">
        <v>41.31</v>
      </c>
      <c r="I718">
        <v>0.22</v>
      </c>
      <c r="J718">
        <v>290</v>
      </c>
      <c r="K718">
        <v>226.25</v>
      </c>
      <c r="L718">
        <v>63.75</v>
      </c>
      <c r="M718" t="s">
        <v>17</v>
      </c>
      <c r="N718" s="3">
        <f>retail_sales[[#This Row],[Profit]]/retail_sales[[#This Row],[Revenue]]</f>
        <v>0.21982758620689655</v>
      </c>
      <c r="O718" t="str">
        <f t="shared" si="11"/>
        <v>Friday</v>
      </c>
    </row>
    <row r="719" spans="1:15" x14ac:dyDescent="0.3">
      <c r="A719">
        <v>718</v>
      </c>
      <c r="B719" t="s">
        <v>719</v>
      </c>
      <c r="C719" s="1">
        <v>45460</v>
      </c>
      <c r="D719" t="s">
        <v>24</v>
      </c>
      <c r="E719" t="s">
        <v>15</v>
      </c>
      <c r="F719" t="s">
        <v>16</v>
      </c>
      <c r="G719">
        <v>9</v>
      </c>
      <c r="H719">
        <v>287.10000000000002</v>
      </c>
      <c r="I719">
        <v>0.17</v>
      </c>
      <c r="J719">
        <v>2144.64</v>
      </c>
      <c r="K719">
        <v>1445.44</v>
      </c>
      <c r="L719">
        <v>699.2</v>
      </c>
      <c r="M719" t="s">
        <v>40</v>
      </c>
      <c r="N719" s="3">
        <f>retail_sales[[#This Row],[Profit]]/retail_sales[[#This Row],[Revenue]]</f>
        <v>0.32602208296031038</v>
      </c>
      <c r="O719" t="str">
        <f t="shared" si="11"/>
        <v>Monday</v>
      </c>
    </row>
    <row r="720" spans="1:15" x14ac:dyDescent="0.3">
      <c r="A720">
        <v>719</v>
      </c>
      <c r="B720" t="s">
        <v>720</v>
      </c>
      <c r="C720" s="1">
        <v>45335</v>
      </c>
      <c r="D720" t="s">
        <v>39</v>
      </c>
      <c r="E720" t="s">
        <v>15</v>
      </c>
      <c r="F720" t="s">
        <v>16</v>
      </c>
      <c r="G720">
        <v>8</v>
      </c>
      <c r="H720">
        <v>13.74</v>
      </c>
      <c r="I720">
        <v>0.25</v>
      </c>
      <c r="J720">
        <v>82.44</v>
      </c>
      <c r="K720">
        <v>65.11</v>
      </c>
      <c r="L720">
        <v>17.329999999999998</v>
      </c>
      <c r="M720" t="s">
        <v>46</v>
      </c>
      <c r="N720" s="3">
        <f>retail_sales[[#This Row],[Profit]]/retail_sales[[#This Row],[Revenue]]</f>
        <v>0.21021348859776806</v>
      </c>
      <c r="O720" t="str">
        <f t="shared" si="11"/>
        <v>Tuesday</v>
      </c>
    </row>
    <row r="721" spans="1:15" x14ac:dyDescent="0.3">
      <c r="A721">
        <v>720</v>
      </c>
      <c r="B721" t="s">
        <v>721</v>
      </c>
      <c r="C721" s="1">
        <v>45389</v>
      </c>
      <c r="D721" t="s">
        <v>24</v>
      </c>
      <c r="E721" t="s">
        <v>33</v>
      </c>
      <c r="F721" t="s">
        <v>16</v>
      </c>
      <c r="G721">
        <v>3</v>
      </c>
      <c r="H721">
        <v>285.82</v>
      </c>
      <c r="I721">
        <v>7.0000000000000007E-2</v>
      </c>
      <c r="J721">
        <v>797.44</v>
      </c>
      <c r="K721">
        <v>633.03</v>
      </c>
      <c r="L721">
        <v>164.41</v>
      </c>
      <c r="M721" t="s">
        <v>28</v>
      </c>
      <c r="N721" s="3">
        <f>retail_sales[[#This Row],[Profit]]/retail_sales[[#This Row],[Revenue]]</f>
        <v>0.2061722512038523</v>
      </c>
      <c r="O721" t="str">
        <f t="shared" si="11"/>
        <v>Sunday</v>
      </c>
    </row>
    <row r="722" spans="1:15" x14ac:dyDescent="0.3">
      <c r="A722">
        <v>721</v>
      </c>
      <c r="B722" t="s">
        <v>722</v>
      </c>
      <c r="C722" s="1">
        <v>45386</v>
      </c>
      <c r="D722" t="s">
        <v>24</v>
      </c>
      <c r="E722" t="s">
        <v>15</v>
      </c>
      <c r="F722" t="s">
        <v>16</v>
      </c>
      <c r="G722">
        <v>1</v>
      </c>
      <c r="H722">
        <v>293.42</v>
      </c>
      <c r="I722">
        <v>0.06</v>
      </c>
      <c r="J722">
        <v>275.81</v>
      </c>
      <c r="K722">
        <v>219.22</v>
      </c>
      <c r="L722">
        <v>56.59</v>
      </c>
      <c r="M722" t="s">
        <v>40</v>
      </c>
      <c r="N722" s="3">
        <f>retail_sales[[#This Row],[Profit]]/retail_sales[[#This Row],[Revenue]]</f>
        <v>0.20517747724883073</v>
      </c>
      <c r="O722" t="str">
        <f t="shared" si="11"/>
        <v>Thursday</v>
      </c>
    </row>
    <row r="723" spans="1:15" x14ac:dyDescent="0.3">
      <c r="A723">
        <v>722</v>
      </c>
      <c r="B723" t="s">
        <v>723</v>
      </c>
      <c r="C723" s="1">
        <v>45427</v>
      </c>
      <c r="D723" t="s">
        <v>24</v>
      </c>
      <c r="E723" t="s">
        <v>25</v>
      </c>
      <c r="F723" t="s">
        <v>16</v>
      </c>
      <c r="G723">
        <v>4</v>
      </c>
      <c r="H723">
        <v>329.19</v>
      </c>
      <c r="I723">
        <v>0.03</v>
      </c>
      <c r="J723">
        <v>1277.26</v>
      </c>
      <c r="K723">
        <v>797.19</v>
      </c>
      <c r="L723">
        <v>480.07</v>
      </c>
      <c r="M723" t="s">
        <v>17</v>
      </c>
      <c r="N723" s="3">
        <f>retail_sales[[#This Row],[Profit]]/retail_sales[[#This Row],[Revenue]]</f>
        <v>0.37585926123107277</v>
      </c>
      <c r="O723" t="str">
        <f t="shared" si="11"/>
        <v>Wednesday</v>
      </c>
    </row>
    <row r="724" spans="1:15" x14ac:dyDescent="0.3">
      <c r="A724">
        <v>723</v>
      </c>
      <c r="B724" t="s">
        <v>724</v>
      </c>
      <c r="C724" s="1">
        <v>45545</v>
      </c>
      <c r="D724" t="s">
        <v>39</v>
      </c>
      <c r="E724" t="s">
        <v>15</v>
      </c>
      <c r="F724" t="s">
        <v>21</v>
      </c>
      <c r="G724">
        <v>8</v>
      </c>
      <c r="H724">
        <v>222.89</v>
      </c>
      <c r="I724">
        <v>0.06</v>
      </c>
      <c r="J724">
        <v>1676.13</v>
      </c>
      <c r="K724">
        <v>852.83</v>
      </c>
      <c r="L724">
        <v>823.3</v>
      </c>
      <c r="M724" t="s">
        <v>46</v>
      </c>
      <c r="N724" s="3">
        <f>retail_sales[[#This Row],[Profit]]/retail_sales[[#This Row],[Revenue]]</f>
        <v>0.49119101740318466</v>
      </c>
      <c r="O724" t="str">
        <f t="shared" si="11"/>
        <v>Tuesday</v>
      </c>
    </row>
    <row r="725" spans="1:15" x14ac:dyDescent="0.3">
      <c r="A725">
        <v>724</v>
      </c>
      <c r="B725" t="s">
        <v>638</v>
      </c>
      <c r="C725" s="1">
        <v>45478</v>
      </c>
      <c r="D725" t="s">
        <v>19</v>
      </c>
      <c r="E725" t="s">
        <v>20</v>
      </c>
      <c r="F725" t="s">
        <v>16</v>
      </c>
      <c r="G725">
        <v>3</v>
      </c>
      <c r="H725">
        <v>317.02999999999997</v>
      </c>
      <c r="I725">
        <v>0.2</v>
      </c>
      <c r="J725">
        <v>760.87</v>
      </c>
      <c r="K725">
        <v>516.04</v>
      </c>
      <c r="L725">
        <v>244.83</v>
      </c>
      <c r="M725" t="s">
        <v>46</v>
      </c>
      <c r="N725" s="3">
        <f>retail_sales[[#This Row],[Profit]]/retail_sales[[#This Row],[Revenue]]</f>
        <v>0.32177638755634996</v>
      </c>
      <c r="O725" t="str">
        <f t="shared" si="11"/>
        <v>Friday</v>
      </c>
    </row>
    <row r="726" spans="1:15" x14ac:dyDescent="0.3">
      <c r="A726">
        <v>725</v>
      </c>
      <c r="B726" t="s">
        <v>725</v>
      </c>
      <c r="C726" s="1">
        <v>45548</v>
      </c>
      <c r="D726" t="s">
        <v>24</v>
      </c>
      <c r="E726" t="s">
        <v>33</v>
      </c>
      <c r="F726" t="s">
        <v>21</v>
      </c>
      <c r="G726">
        <v>2</v>
      </c>
      <c r="H726">
        <v>275.41000000000003</v>
      </c>
      <c r="I726">
        <v>0.26</v>
      </c>
      <c r="J726">
        <v>407.61</v>
      </c>
      <c r="K726">
        <v>284.08</v>
      </c>
      <c r="L726">
        <v>123.53</v>
      </c>
      <c r="M726" t="s">
        <v>46</v>
      </c>
      <c r="N726" s="3">
        <f>retail_sales[[#This Row],[Profit]]/retail_sales[[#This Row],[Revenue]]</f>
        <v>0.30305929687691663</v>
      </c>
      <c r="O726" t="str">
        <f t="shared" si="11"/>
        <v>Friday</v>
      </c>
    </row>
    <row r="727" spans="1:15" x14ac:dyDescent="0.3">
      <c r="A727">
        <v>726</v>
      </c>
      <c r="B727" t="s">
        <v>726</v>
      </c>
      <c r="C727" s="1">
        <v>45375</v>
      </c>
      <c r="D727" t="s">
        <v>19</v>
      </c>
      <c r="E727" t="s">
        <v>15</v>
      </c>
      <c r="F727" t="s">
        <v>21</v>
      </c>
      <c r="G727">
        <v>8</v>
      </c>
      <c r="H727">
        <v>100.99</v>
      </c>
      <c r="I727">
        <v>0.01</v>
      </c>
      <c r="J727">
        <v>799.84</v>
      </c>
      <c r="K727">
        <v>438.12</v>
      </c>
      <c r="L727">
        <v>361.72</v>
      </c>
      <c r="M727" t="s">
        <v>17</v>
      </c>
      <c r="N727" s="3">
        <f>retail_sales[[#This Row],[Profit]]/retail_sales[[#This Row],[Revenue]]</f>
        <v>0.45224044808961794</v>
      </c>
      <c r="O727" t="str">
        <f t="shared" si="11"/>
        <v>Sunday</v>
      </c>
    </row>
    <row r="728" spans="1:15" x14ac:dyDescent="0.3">
      <c r="A728">
        <v>727</v>
      </c>
      <c r="B728" t="s">
        <v>727</v>
      </c>
      <c r="C728" s="1">
        <v>45577</v>
      </c>
      <c r="D728" t="s">
        <v>39</v>
      </c>
      <c r="E728" t="s">
        <v>25</v>
      </c>
      <c r="F728" t="s">
        <v>27</v>
      </c>
      <c r="G728">
        <v>6</v>
      </c>
      <c r="H728">
        <v>452.86</v>
      </c>
      <c r="I728">
        <v>0.08</v>
      </c>
      <c r="J728">
        <v>2499.79</v>
      </c>
      <c r="K728">
        <v>1448.48</v>
      </c>
      <c r="L728">
        <v>1051.31</v>
      </c>
      <c r="M728" t="s">
        <v>17</v>
      </c>
      <c r="N728" s="3">
        <f>retail_sales[[#This Row],[Profit]]/retail_sales[[#This Row],[Revenue]]</f>
        <v>0.4205593269834666</v>
      </c>
      <c r="O728" t="str">
        <f t="shared" si="11"/>
        <v>Saturday</v>
      </c>
    </row>
    <row r="729" spans="1:15" x14ac:dyDescent="0.3">
      <c r="A729">
        <v>728</v>
      </c>
      <c r="B729" t="s">
        <v>728</v>
      </c>
      <c r="C729" s="1">
        <v>45598</v>
      </c>
      <c r="D729" t="s">
        <v>39</v>
      </c>
      <c r="E729" t="s">
        <v>33</v>
      </c>
      <c r="F729" t="s">
        <v>21</v>
      </c>
      <c r="G729">
        <v>9</v>
      </c>
      <c r="H729">
        <v>101.38</v>
      </c>
      <c r="I729">
        <v>0.1</v>
      </c>
      <c r="J729">
        <v>821.18</v>
      </c>
      <c r="K729">
        <v>538.09</v>
      </c>
      <c r="L729">
        <v>283.08999999999997</v>
      </c>
      <c r="M729" t="s">
        <v>40</v>
      </c>
      <c r="N729" s="3">
        <f>retail_sales[[#This Row],[Profit]]/retail_sales[[#This Row],[Revenue]]</f>
        <v>0.34473562434545407</v>
      </c>
      <c r="O729" t="str">
        <f t="shared" si="11"/>
        <v>Saturday</v>
      </c>
    </row>
    <row r="730" spans="1:15" x14ac:dyDescent="0.3">
      <c r="A730">
        <v>729</v>
      </c>
      <c r="B730" t="s">
        <v>729</v>
      </c>
      <c r="C730" s="1">
        <v>45619</v>
      </c>
      <c r="D730" t="s">
        <v>14</v>
      </c>
      <c r="E730" t="s">
        <v>25</v>
      </c>
      <c r="F730" t="s">
        <v>27</v>
      </c>
      <c r="G730">
        <v>7</v>
      </c>
      <c r="H730">
        <v>365.22</v>
      </c>
      <c r="I730">
        <v>0.14000000000000001</v>
      </c>
      <c r="J730">
        <v>2198.62</v>
      </c>
      <c r="K730">
        <v>1290.0999999999999</v>
      </c>
      <c r="L730">
        <v>908.52</v>
      </c>
      <c r="M730" t="s">
        <v>46</v>
      </c>
      <c r="N730" s="3">
        <f>retail_sales[[#This Row],[Profit]]/retail_sales[[#This Row],[Revenue]]</f>
        <v>0.41322283978131741</v>
      </c>
      <c r="O730" t="str">
        <f t="shared" si="11"/>
        <v>Saturday</v>
      </c>
    </row>
    <row r="731" spans="1:15" x14ac:dyDescent="0.3">
      <c r="A731">
        <v>730</v>
      </c>
      <c r="B731" t="s">
        <v>730</v>
      </c>
      <c r="C731" s="1">
        <v>45598</v>
      </c>
      <c r="D731" t="s">
        <v>24</v>
      </c>
      <c r="E731" t="s">
        <v>25</v>
      </c>
      <c r="F731" t="s">
        <v>27</v>
      </c>
      <c r="G731">
        <v>9</v>
      </c>
      <c r="H731">
        <v>100.11</v>
      </c>
      <c r="I731">
        <v>0.27</v>
      </c>
      <c r="J731">
        <v>657.72</v>
      </c>
      <c r="K731">
        <v>366.46</v>
      </c>
      <c r="L731">
        <v>291.26</v>
      </c>
      <c r="M731" t="s">
        <v>40</v>
      </c>
      <c r="N731" s="3">
        <f>retail_sales[[#This Row],[Profit]]/retail_sales[[#This Row],[Revenue]]</f>
        <v>0.44283281639603478</v>
      </c>
      <c r="O731" t="str">
        <f t="shared" si="11"/>
        <v>Saturday</v>
      </c>
    </row>
    <row r="732" spans="1:15" x14ac:dyDescent="0.3">
      <c r="A732">
        <v>731</v>
      </c>
      <c r="B732" t="s">
        <v>192</v>
      </c>
      <c r="C732" s="1">
        <v>45535</v>
      </c>
      <c r="D732" t="s">
        <v>19</v>
      </c>
      <c r="E732" t="s">
        <v>25</v>
      </c>
      <c r="F732" t="s">
        <v>16</v>
      </c>
      <c r="G732">
        <v>8</v>
      </c>
      <c r="H732">
        <v>127.56</v>
      </c>
      <c r="I732">
        <v>0.28999999999999998</v>
      </c>
      <c r="J732">
        <v>724.54</v>
      </c>
      <c r="K732">
        <v>498.09</v>
      </c>
      <c r="L732">
        <v>226.45</v>
      </c>
      <c r="M732" t="s">
        <v>22</v>
      </c>
      <c r="N732" s="3">
        <f>retail_sales[[#This Row],[Profit]]/retail_sales[[#This Row],[Revenue]]</f>
        <v>0.31254313081403373</v>
      </c>
      <c r="O732" t="str">
        <f t="shared" si="11"/>
        <v>Saturday</v>
      </c>
    </row>
    <row r="733" spans="1:15" x14ac:dyDescent="0.3">
      <c r="A733">
        <v>732</v>
      </c>
      <c r="B733" t="s">
        <v>731</v>
      </c>
      <c r="C733" s="1">
        <v>45638</v>
      </c>
      <c r="D733" t="s">
        <v>39</v>
      </c>
      <c r="E733" t="s">
        <v>20</v>
      </c>
      <c r="F733" t="s">
        <v>21</v>
      </c>
      <c r="G733">
        <v>6</v>
      </c>
      <c r="H733">
        <v>288.77</v>
      </c>
      <c r="I733">
        <v>0.17</v>
      </c>
      <c r="J733">
        <v>1438.07</v>
      </c>
      <c r="K733">
        <v>867.27</v>
      </c>
      <c r="L733">
        <v>570.79999999999995</v>
      </c>
      <c r="M733" t="s">
        <v>22</v>
      </c>
      <c r="N733" s="3">
        <f>retail_sales[[#This Row],[Profit]]/retail_sales[[#This Row],[Revenue]]</f>
        <v>0.39692087311466062</v>
      </c>
      <c r="O733" t="str">
        <f t="shared" si="11"/>
        <v>Thursday</v>
      </c>
    </row>
    <row r="734" spans="1:15" x14ac:dyDescent="0.3">
      <c r="A734">
        <v>733</v>
      </c>
      <c r="B734" t="s">
        <v>732</v>
      </c>
      <c r="C734" s="1">
        <v>45546</v>
      </c>
      <c r="D734" t="s">
        <v>19</v>
      </c>
      <c r="E734" t="s">
        <v>20</v>
      </c>
      <c r="F734" t="s">
        <v>27</v>
      </c>
      <c r="G734">
        <v>3</v>
      </c>
      <c r="H734">
        <v>380.88</v>
      </c>
      <c r="I734">
        <v>0.22</v>
      </c>
      <c r="J734">
        <v>891.26</v>
      </c>
      <c r="K734">
        <v>497.15</v>
      </c>
      <c r="L734">
        <v>394.11</v>
      </c>
      <c r="M734" t="s">
        <v>22</v>
      </c>
      <c r="N734" s="3">
        <f>retail_sales[[#This Row],[Profit]]/retail_sales[[#This Row],[Revenue]]</f>
        <v>0.44219419697955703</v>
      </c>
      <c r="O734" t="str">
        <f t="shared" si="11"/>
        <v>Wednesday</v>
      </c>
    </row>
    <row r="735" spans="1:15" x14ac:dyDescent="0.3">
      <c r="A735">
        <v>734</v>
      </c>
      <c r="B735" t="s">
        <v>733</v>
      </c>
      <c r="C735" s="1">
        <v>45315</v>
      </c>
      <c r="D735" t="s">
        <v>19</v>
      </c>
      <c r="E735" t="s">
        <v>30</v>
      </c>
      <c r="F735" t="s">
        <v>27</v>
      </c>
      <c r="G735">
        <v>10</v>
      </c>
      <c r="H735">
        <v>15.06</v>
      </c>
      <c r="I735">
        <v>0.17</v>
      </c>
      <c r="J735">
        <v>125</v>
      </c>
      <c r="K735">
        <v>89.18</v>
      </c>
      <c r="L735">
        <v>35.82</v>
      </c>
      <c r="M735" t="s">
        <v>22</v>
      </c>
      <c r="N735" s="3">
        <f>retail_sales[[#This Row],[Profit]]/retail_sales[[#This Row],[Revenue]]</f>
        <v>0.28655999999999998</v>
      </c>
      <c r="O735" t="str">
        <f t="shared" si="11"/>
        <v>Wednesday</v>
      </c>
    </row>
    <row r="736" spans="1:15" x14ac:dyDescent="0.3">
      <c r="A736">
        <v>735</v>
      </c>
      <c r="B736" t="s">
        <v>32</v>
      </c>
      <c r="C736" s="1">
        <v>45432</v>
      </c>
      <c r="D736" t="s">
        <v>14</v>
      </c>
      <c r="E736" t="s">
        <v>25</v>
      </c>
      <c r="F736" t="s">
        <v>16</v>
      </c>
      <c r="G736">
        <v>6</v>
      </c>
      <c r="H736">
        <v>34.74</v>
      </c>
      <c r="I736">
        <v>0.06</v>
      </c>
      <c r="J736">
        <v>195.93</v>
      </c>
      <c r="K736">
        <v>134.72999999999999</v>
      </c>
      <c r="L736">
        <v>61.2</v>
      </c>
      <c r="M736" t="s">
        <v>17</v>
      </c>
      <c r="N736" s="3">
        <f>retail_sales[[#This Row],[Profit]]/retail_sales[[#This Row],[Revenue]]</f>
        <v>0.31235645383555349</v>
      </c>
      <c r="O736" t="str">
        <f t="shared" si="11"/>
        <v>Monday</v>
      </c>
    </row>
    <row r="737" spans="1:15" x14ac:dyDescent="0.3">
      <c r="A737">
        <v>736</v>
      </c>
      <c r="B737" t="s">
        <v>734</v>
      </c>
      <c r="C737" s="1">
        <v>45350</v>
      </c>
      <c r="D737" t="s">
        <v>39</v>
      </c>
      <c r="E737" t="s">
        <v>15</v>
      </c>
      <c r="F737" t="s">
        <v>21</v>
      </c>
      <c r="G737">
        <v>10</v>
      </c>
      <c r="H737">
        <v>314.42</v>
      </c>
      <c r="I737">
        <v>0.28000000000000003</v>
      </c>
      <c r="J737">
        <v>2263.8200000000002</v>
      </c>
      <c r="K737">
        <v>1238.6400000000001</v>
      </c>
      <c r="L737">
        <v>1025.18</v>
      </c>
      <c r="M737" t="s">
        <v>46</v>
      </c>
      <c r="N737" s="3">
        <f>retail_sales[[#This Row],[Profit]]/retail_sales[[#This Row],[Revenue]]</f>
        <v>0.45285402549672676</v>
      </c>
      <c r="O737" t="str">
        <f t="shared" si="11"/>
        <v>Wednesday</v>
      </c>
    </row>
    <row r="738" spans="1:15" x14ac:dyDescent="0.3">
      <c r="A738">
        <v>737</v>
      </c>
      <c r="B738" t="s">
        <v>735</v>
      </c>
      <c r="C738" s="1">
        <v>45538</v>
      </c>
      <c r="D738" t="s">
        <v>14</v>
      </c>
      <c r="E738" t="s">
        <v>15</v>
      </c>
      <c r="F738" t="s">
        <v>21</v>
      </c>
      <c r="G738">
        <v>8</v>
      </c>
      <c r="H738">
        <v>431.24</v>
      </c>
      <c r="I738">
        <v>0.11</v>
      </c>
      <c r="J738">
        <v>3070.43</v>
      </c>
      <c r="K738">
        <v>2038.01</v>
      </c>
      <c r="L738">
        <v>1032.42</v>
      </c>
      <c r="M738" t="s">
        <v>17</v>
      </c>
      <c r="N738" s="3">
        <f>retail_sales[[#This Row],[Profit]]/retail_sales[[#This Row],[Revenue]]</f>
        <v>0.33624606325498385</v>
      </c>
      <c r="O738" t="str">
        <f t="shared" si="11"/>
        <v>Tuesday</v>
      </c>
    </row>
    <row r="739" spans="1:15" x14ac:dyDescent="0.3">
      <c r="A739">
        <v>738</v>
      </c>
      <c r="B739" t="s">
        <v>736</v>
      </c>
      <c r="C739" s="1">
        <v>45310</v>
      </c>
      <c r="D739" t="s">
        <v>39</v>
      </c>
      <c r="E739" t="s">
        <v>33</v>
      </c>
      <c r="F739" t="s">
        <v>21</v>
      </c>
      <c r="G739">
        <v>6</v>
      </c>
      <c r="H739">
        <v>203.72</v>
      </c>
      <c r="I739">
        <v>0.28999999999999998</v>
      </c>
      <c r="J739">
        <v>867.85</v>
      </c>
      <c r="K739">
        <v>650.30999999999995</v>
      </c>
      <c r="L739">
        <v>217.54</v>
      </c>
      <c r="M739" t="s">
        <v>40</v>
      </c>
      <c r="N739" s="3">
        <f>retail_sales[[#This Row],[Profit]]/retail_sales[[#This Row],[Revenue]]</f>
        <v>0.25066543757561788</v>
      </c>
      <c r="O739" t="str">
        <f t="shared" si="11"/>
        <v>Friday</v>
      </c>
    </row>
    <row r="740" spans="1:15" x14ac:dyDescent="0.3">
      <c r="A740">
        <v>739</v>
      </c>
      <c r="B740" t="s">
        <v>737</v>
      </c>
      <c r="C740" s="1">
        <v>45556</v>
      </c>
      <c r="D740" t="s">
        <v>39</v>
      </c>
      <c r="E740" t="s">
        <v>25</v>
      </c>
      <c r="F740" t="s">
        <v>16</v>
      </c>
      <c r="G740">
        <v>1</v>
      </c>
      <c r="H740">
        <v>264.08</v>
      </c>
      <c r="I740">
        <v>0.01</v>
      </c>
      <c r="J740">
        <v>261.44</v>
      </c>
      <c r="K740">
        <v>175.66</v>
      </c>
      <c r="L740">
        <v>85.78</v>
      </c>
      <c r="M740" t="s">
        <v>17</v>
      </c>
      <c r="N740" s="3">
        <f>retail_sales[[#This Row],[Profit]]/retail_sales[[#This Row],[Revenue]]</f>
        <v>0.32810587515299877</v>
      </c>
      <c r="O740" t="str">
        <f t="shared" si="11"/>
        <v>Saturday</v>
      </c>
    </row>
    <row r="741" spans="1:15" x14ac:dyDescent="0.3">
      <c r="A741">
        <v>740</v>
      </c>
      <c r="B741" t="s">
        <v>738</v>
      </c>
      <c r="C741" s="1">
        <v>45612</v>
      </c>
      <c r="D741" t="s">
        <v>39</v>
      </c>
      <c r="E741" t="s">
        <v>33</v>
      </c>
      <c r="F741" t="s">
        <v>27</v>
      </c>
      <c r="G741">
        <v>7</v>
      </c>
      <c r="H741">
        <v>301.36</v>
      </c>
      <c r="I741">
        <v>0.22</v>
      </c>
      <c r="J741">
        <v>1645.43</v>
      </c>
      <c r="K741">
        <v>1247.3499999999999</v>
      </c>
      <c r="L741">
        <v>398.08</v>
      </c>
      <c r="M741" t="s">
        <v>17</v>
      </c>
      <c r="N741" s="3">
        <f>retail_sales[[#This Row],[Profit]]/retail_sales[[#This Row],[Revenue]]</f>
        <v>0.24193068073391147</v>
      </c>
      <c r="O741" t="str">
        <f t="shared" si="11"/>
        <v>Saturday</v>
      </c>
    </row>
    <row r="742" spans="1:15" x14ac:dyDescent="0.3">
      <c r="A742">
        <v>741</v>
      </c>
      <c r="B742" t="s">
        <v>739</v>
      </c>
      <c r="C742" s="1">
        <v>45427</v>
      </c>
      <c r="D742" t="s">
        <v>14</v>
      </c>
      <c r="E742" t="s">
        <v>25</v>
      </c>
      <c r="F742" t="s">
        <v>27</v>
      </c>
      <c r="G742">
        <v>7</v>
      </c>
      <c r="H742">
        <v>155.22999999999999</v>
      </c>
      <c r="I742">
        <v>0.01</v>
      </c>
      <c r="J742">
        <v>1075.74</v>
      </c>
      <c r="K742">
        <v>657.09</v>
      </c>
      <c r="L742">
        <v>418.65</v>
      </c>
      <c r="M742" t="s">
        <v>28</v>
      </c>
      <c r="N742" s="3">
        <f>retail_sales[[#This Row],[Profit]]/retail_sales[[#This Row],[Revenue]]</f>
        <v>0.38917396396898879</v>
      </c>
      <c r="O742" t="str">
        <f t="shared" si="11"/>
        <v>Wednesday</v>
      </c>
    </row>
    <row r="743" spans="1:15" x14ac:dyDescent="0.3">
      <c r="A743">
        <v>742</v>
      </c>
      <c r="B743" t="s">
        <v>740</v>
      </c>
      <c r="C743" s="1">
        <v>45656</v>
      </c>
      <c r="D743" t="s">
        <v>19</v>
      </c>
      <c r="E743" t="s">
        <v>20</v>
      </c>
      <c r="F743" t="s">
        <v>16</v>
      </c>
      <c r="G743">
        <v>7</v>
      </c>
      <c r="H743">
        <v>262.87</v>
      </c>
      <c r="I743">
        <v>0.24</v>
      </c>
      <c r="J743">
        <v>1398.47</v>
      </c>
      <c r="K743">
        <v>1000.25</v>
      </c>
      <c r="L743">
        <v>398.22</v>
      </c>
      <c r="M743" t="s">
        <v>46</v>
      </c>
      <c r="N743" s="3">
        <f>retail_sales[[#This Row],[Profit]]/retail_sales[[#This Row],[Revenue]]</f>
        <v>0.28475405264324583</v>
      </c>
      <c r="O743" t="str">
        <f t="shared" si="11"/>
        <v>Monday</v>
      </c>
    </row>
    <row r="744" spans="1:15" x14ac:dyDescent="0.3">
      <c r="A744">
        <v>743</v>
      </c>
      <c r="B744" t="s">
        <v>741</v>
      </c>
      <c r="C744" s="1">
        <v>45363</v>
      </c>
      <c r="D744" t="s">
        <v>24</v>
      </c>
      <c r="E744" t="s">
        <v>20</v>
      </c>
      <c r="F744" t="s">
        <v>27</v>
      </c>
      <c r="G744">
        <v>9</v>
      </c>
      <c r="H744">
        <v>146.74</v>
      </c>
      <c r="I744">
        <v>0.04</v>
      </c>
      <c r="J744">
        <v>1267.83</v>
      </c>
      <c r="K744">
        <v>818.42</v>
      </c>
      <c r="L744">
        <v>449.41</v>
      </c>
      <c r="M744" t="s">
        <v>46</v>
      </c>
      <c r="N744" s="3">
        <f>retail_sales[[#This Row],[Profit]]/retail_sales[[#This Row],[Revenue]]</f>
        <v>0.3544718140444697</v>
      </c>
      <c r="O744" t="str">
        <f t="shared" si="11"/>
        <v>Tuesday</v>
      </c>
    </row>
    <row r="745" spans="1:15" x14ac:dyDescent="0.3">
      <c r="A745">
        <v>744</v>
      </c>
      <c r="B745" t="s">
        <v>742</v>
      </c>
      <c r="C745" s="1">
        <v>45332</v>
      </c>
      <c r="D745" t="s">
        <v>24</v>
      </c>
      <c r="E745" t="s">
        <v>15</v>
      </c>
      <c r="F745" t="s">
        <v>16</v>
      </c>
      <c r="G745">
        <v>9</v>
      </c>
      <c r="H745">
        <v>439.42</v>
      </c>
      <c r="I745">
        <v>0.28999999999999998</v>
      </c>
      <c r="J745">
        <v>2807.89</v>
      </c>
      <c r="K745">
        <v>1432.64</v>
      </c>
      <c r="L745">
        <v>1375.25</v>
      </c>
      <c r="M745" t="s">
        <v>28</v>
      </c>
      <c r="N745" s="3">
        <f>retail_sales[[#This Row],[Profit]]/retail_sales[[#This Row],[Revenue]]</f>
        <v>0.48978058257267915</v>
      </c>
      <c r="O745" t="str">
        <f t="shared" si="11"/>
        <v>Saturday</v>
      </c>
    </row>
    <row r="746" spans="1:15" x14ac:dyDescent="0.3">
      <c r="A746">
        <v>745</v>
      </c>
      <c r="B746" t="s">
        <v>743</v>
      </c>
      <c r="C746" s="1">
        <v>45464</v>
      </c>
      <c r="D746" t="s">
        <v>19</v>
      </c>
      <c r="E746" t="s">
        <v>30</v>
      </c>
      <c r="F746" t="s">
        <v>27</v>
      </c>
      <c r="G746">
        <v>3</v>
      </c>
      <c r="H746">
        <v>140.25</v>
      </c>
      <c r="I746">
        <v>0.06</v>
      </c>
      <c r="J746">
        <v>395.5</v>
      </c>
      <c r="K746">
        <v>231.5</v>
      </c>
      <c r="L746">
        <v>164</v>
      </c>
      <c r="M746" t="s">
        <v>17</v>
      </c>
      <c r="N746" s="3">
        <f>retail_sales[[#This Row],[Profit]]/retail_sales[[#This Row],[Revenue]]</f>
        <v>0.41466498103666244</v>
      </c>
      <c r="O746" t="str">
        <f t="shared" si="11"/>
        <v>Friday</v>
      </c>
    </row>
    <row r="747" spans="1:15" x14ac:dyDescent="0.3">
      <c r="A747">
        <v>746</v>
      </c>
      <c r="B747" t="s">
        <v>744</v>
      </c>
      <c r="C747" s="1">
        <v>45452</v>
      </c>
      <c r="D747" t="s">
        <v>24</v>
      </c>
      <c r="E747" t="s">
        <v>15</v>
      </c>
      <c r="F747" t="s">
        <v>21</v>
      </c>
      <c r="G747">
        <v>7</v>
      </c>
      <c r="H747">
        <v>496.34</v>
      </c>
      <c r="I747">
        <v>0.25</v>
      </c>
      <c r="J747">
        <v>2605.7800000000002</v>
      </c>
      <c r="K747">
        <v>1398.64</v>
      </c>
      <c r="L747">
        <v>1207.1400000000001</v>
      </c>
      <c r="M747" t="s">
        <v>22</v>
      </c>
      <c r="N747" s="3">
        <f>retail_sales[[#This Row],[Profit]]/retail_sales[[#This Row],[Revenue]]</f>
        <v>0.46325476440835373</v>
      </c>
      <c r="O747" t="str">
        <f t="shared" si="11"/>
        <v>Sunday</v>
      </c>
    </row>
    <row r="748" spans="1:15" x14ac:dyDescent="0.3">
      <c r="A748">
        <v>747</v>
      </c>
      <c r="B748" t="s">
        <v>745</v>
      </c>
      <c r="C748" s="1">
        <v>45545</v>
      </c>
      <c r="D748" t="s">
        <v>24</v>
      </c>
      <c r="E748" t="s">
        <v>33</v>
      </c>
      <c r="F748" t="s">
        <v>27</v>
      </c>
      <c r="G748">
        <v>8</v>
      </c>
      <c r="H748">
        <v>403.04</v>
      </c>
      <c r="I748">
        <v>0.17</v>
      </c>
      <c r="J748">
        <v>2676.19</v>
      </c>
      <c r="K748">
        <v>1798.59</v>
      </c>
      <c r="L748">
        <v>877.6</v>
      </c>
      <c r="M748" t="s">
        <v>22</v>
      </c>
      <c r="N748" s="3">
        <f>retail_sales[[#This Row],[Profit]]/retail_sales[[#This Row],[Revenue]]</f>
        <v>0.32792888397311104</v>
      </c>
      <c r="O748" t="str">
        <f t="shared" si="11"/>
        <v>Tuesday</v>
      </c>
    </row>
    <row r="749" spans="1:15" x14ac:dyDescent="0.3">
      <c r="A749">
        <v>748</v>
      </c>
      <c r="B749" t="s">
        <v>746</v>
      </c>
      <c r="C749" s="1">
        <v>45434</v>
      </c>
      <c r="D749" t="s">
        <v>14</v>
      </c>
      <c r="E749" t="s">
        <v>30</v>
      </c>
      <c r="F749" t="s">
        <v>21</v>
      </c>
      <c r="G749">
        <v>6</v>
      </c>
      <c r="H749">
        <v>348.04</v>
      </c>
      <c r="I749">
        <v>0.13</v>
      </c>
      <c r="J749">
        <v>1816.77</v>
      </c>
      <c r="K749">
        <v>984.45</v>
      </c>
      <c r="L749">
        <v>832.32</v>
      </c>
      <c r="M749" t="s">
        <v>28</v>
      </c>
      <c r="N749" s="3">
        <f>retail_sales[[#This Row],[Profit]]/retail_sales[[#This Row],[Revenue]]</f>
        <v>0.45813173929556306</v>
      </c>
      <c r="O749" t="str">
        <f t="shared" si="11"/>
        <v>Wednesday</v>
      </c>
    </row>
    <row r="750" spans="1:15" x14ac:dyDescent="0.3">
      <c r="A750">
        <v>749</v>
      </c>
      <c r="B750" t="s">
        <v>199</v>
      </c>
      <c r="C750" s="1">
        <v>45567</v>
      </c>
      <c r="D750" t="s">
        <v>19</v>
      </c>
      <c r="E750" t="s">
        <v>15</v>
      </c>
      <c r="F750" t="s">
        <v>21</v>
      </c>
      <c r="G750">
        <v>1</v>
      </c>
      <c r="H750">
        <v>134.44</v>
      </c>
      <c r="I750">
        <v>0.2</v>
      </c>
      <c r="J750">
        <v>107.55</v>
      </c>
      <c r="K750">
        <v>61.36</v>
      </c>
      <c r="L750">
        <v>46.19</v>
      </c>
      <c r="M750" t="s">
        <v>40</v>
      </c>
      <c r="N750" s="3">
        <f>retail_sales[[#This Row],[Profit]]/retail_sales[[#This Row],[Revenue]]</f>
        <v>0.42947466294746628</v>
      </c>
      <c r="O750" t="str">
        <f t="shared" si="11"/>
        <v>Wednesday</v>
      </c>
    </row>
    <row r="751" spans="1:15" x14ac:dyDescent="0.3">
      <c r="A751">
        <v>750</v>
      </c>
      <c r="B751" t="s">
        <v>747</v>
      </c>
      <c r="C751" s="1">
        <v>45426</v>
      </c>
      <c r="D751" t="s">
        <v>19</v>
      </c>
      <c r="E751" t="s">
        <v>20</v>
      </c>
      <c r="F751" t="s">
        <v>27</v>
      </c>
      <c r="G751">
        <v>5</v>
      </c>
      <c r="H751">
        <v>229.75</v>
      </c>
      <c r="I751">
        <v>0.04</v>
      </c>
      <c r="J751">
        <v>1102.8</v>
      </c>
      <c r="K751">
        <v>699.72</v>
      </c>
      <c r="L751">
        <v>403.08</v>
      </c>
      <c r="M751" t="s">
        <v>28</v>
      </c>
      <c r="N751" s="3">
        <f>retail_sales[[#This Row],[Profit]]/retail_sales[[#This Row],[Revenue]]</f>
        <v>0.36550598476605006</v>
      </c>
      <c r="O751" t="str">
        <f t="shared" si="11"/>
        <v>Tuesday</v>
      </c>
    </row>
    <row r="752" spans="1:15" x14ac:dyDescent="0.3">
      <c r="A752">
        <v>751</v>
      </c>
      <c r="B752" t="s">
        <v>748</v>
      </c>
      <c r="C752" s="1">
        <v>45596</v>
      </c>
      <c r="D752" t="s">
        <v>39</v>
      </c>
      <c r="E752" t="s">
        <v>15</v>
      </c>
      <c r="F752" t="s">
        <v>21</v>
      </c>
      <c r="G752">
        <v>2</v>
      </c>
      <c r="H752">
        <v>322.70999999999998</v>
      </c>
      <c r="I752">
        <v>0.12</v>
      </c>
      <c r="J752">
        <v>567.97</v>
      </c>
      <c r="K752">
        <v>374.51</v>
      </c>
      <c r="L752">
        <v>193.46</v>
      </c>
      <c r="M752" t="s">
        <v>40</v>
      </c>
      <c r="N752" s="3">
        <f>retail_sales[[#This Row],[Profit]]/retail_sales[[#This Row],[Revenue]]</f>
        <v>0.34061658186171806</v>
      </c>
      <c r="O752" t="str">
        <f t="shared" si="11"/>
        <v>Thursday</v>
      </c>
    </row>
    <row r="753" spans="1:15" x14ac:dyDescent="0.3">
      <c r="A753">
        <v>752</v>
      </c>
      <c r="B753" t="s">
        <v>749</v>
      </c>
      <c r="C753" s="1">
        <v>45308</v>
      </c>
      <c r="D753" t="s">
        <v>14</v>
      </c>
      <c r="E753" t="s">
        <v>15</v>
      </c>
      <c r="F753" t="s">
        <v>16</v>
      </c>
      <c r="G753">
        <v>5</v>
      </c>
      <c r="H753">
        <v>347.61</v>
      </c>
      <c r="I753">
        <v>0.28000000000000003</v>
      </c>
      <c r="J753">
        <v>1251.4000000000001</v>
      </c>
      <c r="K753">
        <v>673.3</v>
      </c>
      <c r="L753">
        <v>578.1</v>
      </c>
      <c r="M753" t="s">
        <v>28</v>
      </c>
      <c r="N753" s="3">
        <f>retail_sales[[#This Row],[Profit]]/retail_sales[[#This Row],[Revenue]]</f>
        <v>0.46196260188588778</v>
      </c>
      <c r="O753" t="str">
        <f t="shared" si="11"/>
        <v>Wednesday</v>
      </c>
    </row>
    <row r="754" spans="1:15" x14ac:dyDescent="0.3">
      <c r="A754">
        <v>753</v>
      </c>
      <c r="B754" t="s">
        <v>750</v>
      </c>
      <c r="C754" s="1">
        <v>45501</v>
      </c>
      <c r="D754" t="s">
        <v>14</v>
      </c>
      <c r="E754" t="s">
        <v>33</v>
      </c>
      <c r="F754" t="s">
        <v>27</v>
      </c>
      <c r="G754">
        <v>9</v>
      </c>
      <c r="H754">
        <v>370.63</v>
      </c>
      <c r="I754">
        <v>0.19</v>
      </c>
      <c r="J754">
        <v>2701.89</v>
      </c>
      <c r="K754">
        <v>1858.13</v>
      </c>
      <c r="L754">
        <v>843.76</v>
      </c>
      <c r="M754" t="s">
        <v>40</v>
      </c>
      <c r="N754" s="3">
        <f>retail_sales[[#This Row],[Profit]]/retail_sales[[#This Row],[Revenue]]</f>
        <v>0.31228510413081212</v>
      </c>
      <c r="O754" t="str">
        <f t="shared" si="11"/>
        <v>Sunday</v>
      </c>
    </row>
    <row r="755" spans="1:15" x14ac:dyDescent="0.3">
      <c r="A755">
        <v>754</v>
      </c>
      <c r="B755" t="s">
        <v>751</v>
      </c>
      <c r="C755" s="1">
        <v>45440</v>
      </c>
      <c r="D755" t="s">
        <v>39</v>
      </c>
      <c r="E755" t="s">
        <v>20</v>
      </c>
      <c r="F755" t="s">
        <v>21</v>
      </c>
      <c r="G755">
        <v>5</v>
      </c>
      <c r="H755">
        <v>83.53</v>
      </c>
      <c r="I755">
        <v>0.12</v>
      </c>
      <c r="J755">
        <v>367.53</v>
      </c>
      <c r="K755">
        <v>223.05</v>
      </c>
      <c r="L755">
        <v>144.47999999999999</v>
      </c>
      <c r="M755" t="s">
        <v>17</v>
      </c>
      <c r="N755" s="3">
        <f>retail_sales[[#This Row],[Profit]]/retail_sales[[#This Row],[Revenue]]</f>
        <v>0.39311076646804344</v>
      </c>
      <c r="O755" t="str">
        <f t="shared" si="11"/>
        <v>Tuesday</v>
      </c>
    </row>
    <row r="756" spans="1:15" x14ac:dyDescent="0.3">
      <c r="A756">
        <v>755</v>
      </c>
      <c r="B756" t="s">
        <v>752</v>
      </c>
      <c r="C756" s="1">
        <v>45443</v>
      </c>
      <c r="D756" t="s">
        <v>14</v>
      </c>
      <c r="E756" t="s">
        <v>15</v>
      </c>
      <c r="F756" t="s">
        <v>21</v>
      </c>
      <c r="G756">
        <v>4</v>
      </c>
      <c r="H756">
        <v>272.98</v>
      </c>
      <c r="I756">
        <v>0.12</v>
      </c>
      <c r="J756">
        <v>960.89</v>
      </c>
      <c r="K756">
        <v>514.61</v>
      </c>
      <c r="L756">
        <v>446.28</v>
      </c>
      <c r="M756" t="s">
        <v>46</v>
      </c>
      <c r="N756" s="3">
        <f>retail_sales[[#This Row],[Profit]]/retail_sales[[#This Row],[Revenue]]</f>
        <v>0.46444442131773667</v>
      </c>
      <c r="O756" t="str">
        <f t="shared" si="11"/>
        <v>Friday</v>
      </c>
    </row>
    <row r="757" spans="1:15" x14ac:dyDescent="0.3">
      <c r="A757">
        <v>756</v>
      </c>
      <c r="B757" t="s">
        <v>753</v>
      </c>
      <c r="C757" s="1">
        <v>45443</v>
      </c>
      <c r="D757" t="s">
        <v>14</v>
      </c>
      <c r="E757" t="s">
        <v>15</v>
      </c>
      <c r="F757" t="s">
        <v>27</v>
      </c>
      <c r="G757">
        <v>6</v>
      </c>
      <c r="H757">
        <v>219.55</v>
      </c>
      <c r="I757">
        <v>0.15</v>
      </c>
      <c r="J757">
        <v>1119.71</v>
      </c>
      <c r="K757">
        <v>863.88</v>
      </c>
      <c r="L757">
        <v>255.83</v>
      </c>
      <c r="M757" t="s">
        <v>22</v>
      </c>
      <c r="N757" s="3">
        <f>retail_sales[[#This Row],[Profit]]/retail_sales[[#This Row],[Revenue]]</f>
        <v>0.22847880254708808</v>
      </c>
      <c r="O757" t="str">
        <f t="shared" si="11"/>
        <v>Friday</v>
      </c>
    </row>
    <row r="758" spans="1:15" x14ac:dyDescent="0.3">
      <c r="A758">
        <v>757</v>
      </c>
      <c r="B758" t="s">
        <v>754</v>
      </c>
      <c r="C758" s="1">
        <v>45336</v>
      </c>
      <c r="D758" t="s">
        <v>19</v>
      </c>
      <c r="E758" t="s">
        <v>25</v>
      </c>
      <c r="F758" t="s">
        <v>21</v>
      </c>
      <c r="G758">
        <v>7</v>
      </c>
      <c r="H758">
        <v>333.93</v>
      </c>
      <c r="I758">
        <v>0.27</v>
      </c>
      <c r="J758">
        <v>1706.38</v>
      </c>
      <c r="K758">
        <v>1361.55</v>
      </c>
      <c r="L758">
        <v>344.83</v>
      </c>
      <c r="M758" t="s">
        <v>17</v>
      </c>
      <c r="N758" s="3">
        <f>retail_sales[[#This Row],[Profit]]/retail_sales[[#This Row],[Revenue]]</f>
        <v>0.20208277171556158</v>
      </c>
      <c r="O758" t="str">
        <f t="shared" si="11"/>
        <v>Wednesday</v>
      </c>
    </row>
    <row r="759" spans="1:15" x14ac:dyDescent="0.3">
      <c r="A759">
        <v>758</v>
      </c>
      <c r="B759" t="s">
        <v>755</v>
      </c>
      <c r="C759" s="1">
        <v>45504</v>
      </c>
      <c r="D759" t="s">
        <v>39</v>
      </c>
      <c r="E759" t="s">
        <v>25</v>
      </c>
      <c r="F759" t="s">
        <v>21</v>
      </c>
      <c r="G759">
        <v>10</v>
      </c>
      <c r="H759">
        <v>340.58</v>
      </c>
      <c r="I759">
        <v>0.05</v>
      </c>
      <c r="J759">
        <v>3235.51</v>
      </c>
      <c r="K759">
        <v>2430.5</v>
      </c>
      <c r="L759">
        <v>805.01</v>
      </c>
      <c r="M759" t="s">
        <v>17</v>
      </c>
      <c r="N759" s="3">
        <f>retail_sales[[#This Row],[Profit]]/retail_sales[[#This Row],[Revenue]]</f>
        <v>0.24880467067015707</v>
      </c>
      <c r="O759" t="str">
        <f t="shared" si="11"/>
        <v>Wednesday</v>
      </c>
    </row>
    <row r="760" spans="1:15" x14ac:dyDescent="0.3">
      <c r="A760">
        <v>759</v>
      </c>
      <c r="B760" t="s">
        <v>756</v>
      </c>
      <c r="C760" s="1">
        <v>45378</v>
      </c>
      <c r="D760" t="s">
        <v>19</v>
      </c>
      <c r="E760" t="s">
        <v>20</v>
      </c>
      <c r="F760" t="s">
        <v>16</v>
      </c>
      <c r="G760">
        <v>10</v>
      </c>
      <c r="H760">
        <v>221.93</v>
      </c>
      <c r="I760">
        <v>0.08</v>
      </c>
      <c r="J760">
        <v>2041.76</v>
      </c>
      <c r="K760">
        <v>1037.0899999999999</v>
      </c>
      <c r="L760">
        <v>1004.67</v>
      </c>
      <c r="M760" t="s">
        <v>17</v>
      </c>
      <c r="N760" s="3">
        <f>retail_sales[[#This Row],[Profit]]/retail_sales[[#This Row],[Revenue]]</f>
        <v>0.49206077109944357</v>
      </c>
      <c r="O760" t="str">
        <f t="shared" si="11"/>
        <v>Wednesday</v>
      </c>
    </row>
    <row r="761" spans="1:15" x14ac:dyDescent="0.3">
      <c r="A761">
        <v>760</v>
      </c>
      <c r="B761" t="s">
        <v>757</v>
      </c>
      <c r="C761" s="1">
        <v>45428</v>
      </c>
      <c r="D761" t="s">
        <v>19</v>
      </c>
      <c r="E761" t="s">
        <v>30</v>
      </c>
      <c r="F761" t="s">
        <v>16</v>
      </c>
      <c r="G761">
        <v>8</v>
      </c>
      <c r="H761">
        <v>107.69</v>
      </c>
      <c r="I761">
        <v>0.21</v>
      </c>
      <c r="J761">
        <v>680.6</v>
      </c>
      <c r="K761">
        <v>439.51</v>
      </c>
      <c r="L761">
        <v>241.09</v>
      </c>
      <c r="M761" t="s">
        <v>22</v>
      </c>
      <c r="N761" s="3">
        <f>retail_sales[[#This Row],[Profit]]/retail_sales[[#This Row],[Revenue]]</f>
        <v>0.35423156038789305</v>
      </c>
      <c r="O761" t="str">
        <f t="shared" si="11"/>
        <v>Thursday</v>
      </c>
    </row>
    <row r="762" spans="1:15" x14ac:dyDescent="0.3">
      <c r="A762">
        <v>761</v>
      </c>
      <c r="B762" t="s">
        <v>758</v>
      </c>
      <c r="C762" s="1">
        <v>45328</v>
      </c>
      <c r="D762" t="s">
        <v>39</v>
      </c>
      <c r="E762" t="s">
        <v>33</v>
      </c>
      <c r="F762" t="s">
        <v>27</v>
      </c>
      <c r="G762">
        <v>10</v>
      </c>
      <c r="H762">
        <v>71.319999999999993</v>
      </c>
      <c r="I762">
        <v>0.24</v>
      </c>
      <c r="J762">
        <v>542.03</v>
      </c>
      <c r="K762">
        <v>301.60000000000002</v>
      </c>
      <c r="L762">
        <v>240.43</v>
      </c>
      <c r="M762" t="s">
        <v>28</v>
      </c>
      <c r="N762" s="3">
        <f>retail_sales[[#This Row],[Profit]]/retail_sales[[#This Row],[Revenue]]</f>
        <v>0.44357323395384024</v>
      </c>
      <c r="O762" t="str">
        <f t="shared" si="11"/>
        <v>Tuesday</v>
      </c>
    </row>
    <row r="763" spans="1:15" x14ac:dyDescent="0.3">
      <c r="A763">
        <v>762</v>
      </c>
      <c r="B763" t="s">
        <v>759</v>
      </c>
      <c r="C763" s="1">
        <v>45358</v>
      </c>
      <c r="D763" t="s">
        <v>39</v>
      </c>
      <c r="E763" t="s">
        <v>33</v>
      </c>
      <c r="F763" t="s">
        <v>27</v>
      </c>
      <c r="G763">
        <v>4</v>
      </c>
      <c r="H763">
        <v>114.23</v>
      </c>
      <c r="I763">
        <v>0.2</v>
      </c>
      <c r="J763">
        <v>365.54</v>
      </c>
      <c r="K763">
        <v>218.96</v>
      </c>
      <c r="L763">
        <v>146.58000000000001</v>
      </c>
      <c r="M763" t="s">
        <v>28</v>
      </c>
      <c r="N763" s="3">
        <f>retail_sales[[#This Row],[Profit]]/retail_sales[[#This Row],[Revenue]]</f>
        <v>0.40099578705476829</v>
      </c>
      <c r="O763" t="str">
        <f t="shared" si="11"/>
        <v>Thursday</v>
      </c>
    </row>
    <row r="764" spans="1:15" x14ac:dyDescent="0.3">
      <c r="A764">
        <v>763</v>
      </c>
      <c r="B764" t="s">
        <v>760</v>
      </c>
      <c r="C764" s="1">
        <v>45358</v>
      </c>
      <c r="D764" t="s">
        <v>24</v>
      </c>
      <c r="E764" t="s">
        <v>15</v>
      </c>
      <c r="F764" t="s">
        <v>21</v>
      </c>
      <c r="G764">
        <v>3</v>
      </c>
      <c r="H764">
        <v>364.78</v>
      </c>
      <c r="I764">
        <v>0.02</v>
      </c>
      <c r="J764">
        <v>1072.45</v>
      </c>
      <c r="K764">
        <v>836.85</v>
      </c>
      <c r="L764">
        <v>235.6</v>
      </c>
      <c r="M764" t="s">
        <v>17</v>
      </c>
      <c r="N764" s="3">
        <f>retail_sales[[#This Row],[Profit]]/retail_sales[[#This Row],[Revenue]]</f>
        <v>0.21968390134738214</v>
      </c>
      <c r="O764" t="str">
        <f t="shared" si="11"/>
        <v>Thursday</v>
      </c>
    </row>
    <row r="765" spans="1:15" x14ac:dyDescent="0.3">
      <c r="A765">
        <v>764</v>
      </c>
      <c r="B765" t="s">
        <v>431</v>
      </c>
      <c r="C765" s="1">
        <v>45461</v>
      </c>
      <c r="D765" t="s">
        <v>24</v>
      </c>
      <c r="E765" t="s">
        <v>30</v>
      </c>
      <c r="F765" t="s">
        <v>16</v>
      </c>
      <c r="G765">
        <v>8</v>
      </c>
      <c r="H765">
        <v>312.04000000000002</v>
      </c>
      <c r="I765">
        <v>0.15</v>
      </c>
      <c r="J765">
        <v>2121.87</v>
      </c>
      <c r="K765">
        <v>1445.36</v>
      </c>
      <c r="L765">
        <v>676.51</v>
      </c>
      <c r="M765" t="s">
        <v>28</v>
      </c>
      <c r="N765" s="3">
        <f>retail_sales[[#This Row],[Profit]]/retail_sales[[#This Row],[Revenue]]</f>
        <v>0.31882726085952484</v>
      </c>
      <c r="O765" t="str">
        <f t="shared" si="11"/>
        <v>Tuesday</v>
      </c>
    </row>
    <row r="766" spans="1:15" x14ac:dyDescent="0.3">
      <c r="A766">
        <v>765</v>
      </c>
      <c r="B766" t="s">
        <v>761</v>
      </c>
      <c r="C766" s="1">
        <v>45629</v>
      </c>
      <c r="D766" t="s">
        <v>14</v>
      </c>
      <c r="E766" t="s">
        <v>20</v>
      </c>
      <c r="F766" t="s">
        <v>16</v>
      </c>
      <c r="G766">
        <v>8</v>
      </c>
      <c r="H766">
        <v>177.58</v>
      </c>
      <c r="I766">
        <v>0.08</v>
      </c>
      <c r="J766">
        <v>1306.99</v>
      </c>
      <c r="K766">
        <v>721.64</v>
      </c>
      <c r="L766">
        <v>585.35</v>
      </c>
      <c r="M766" t="s">
        <v>40</v>
      </c>
      <c r="N766" s="3">
        <f>retail_sales[[#This Row],[Profit]]/retail_sales[[#This Row],[Revenue]]</f>
        <v>0.4478611159993573</v>
      </c>
      <c r="O766" t="str">
        <f t="shared" si="11"/>
        <v>Tuesday</v>
      </c>
    </row>
    <row r="767" spans="1:15" x14ac:dyDescent="0.3">
      <c r="A767">
        <v>766</v>
      </c>
      <c r="B767" t="s">
        <v>762</v>
      </c>
      <c r="C767" s="1">
        <v>45602</v>
      </c>
      <c r="D767" t="s">
        <v>24</v>
      </c>
      <c r="E767" t="s">
        <v>33</v>
      </c>
      <c r="F767" t="s">
        <v>21</v>
      </c>
      <c r="G767">
        <v>1</v>
      </c>
      <c r="H767">
        <v>423.44</v>
      </c>
      <c r="I767">
        <v>0.04</v>
      </c>
      <c r="J767">
        <v>406.5</v>
      </c>
      <c r="K767">
        <v>308.86</v>
      </c>
      <c r="L767">
        <v>97.64</v>
      </c>
      <c r="M767" t="s">
        <v>22</v>
      </c>
      <c r="N767" s="3">
        <f>retail_sales[[#This Row],[Profit]]/retail_sales[[#This Row],[Revenue]]</f>
        <v>0.24019680196801968</v>
      </c>
      <c r="O767" t="str">
        <f t="shared" si="11"/>
        <v>Wednesday</v>
      </c>
    </row>
    <row r="768" spans="1:15" x14ac:dyDescent="0.3">
      <c r="A768">
        <v>767</v>
      </c>
      <c r="B768" t="s">
        <v>763</v>
      </c>
      <c r="C768" s="1">
        <v>45381</v>
      </c>
      <c r="D768" t="s">
        <v>24</v>
      </c>
      <c r="E768" t="s">
        <v>30</v>
      </c>
      <c r="F768" t="s">
        <v>21</v>
      </c>
      <c r="G768">
        <v>3</v>
      </c>
      <c r="H768">
        <v>216.38</v>
      </c>
      <c r="I768">
        <v>0.15</v>
      </c>
      <c r="J768">
        <v>551.77</v>
      </c>
      <c r="K768">
        <v>422.85</v>
      </c>
      <c r="L768">
        <v>128.91999999999999</v>
      </c>
      <c r="M768" t="s">
        <v>46</v>
      </c>
      <c r="N768" s="3">
        <f>retail_sales[[#This Row],[Profit]]/retail_sales[[#This Row],[Revenue]]</f>
        <v>0.23364807800351595</v>
      </c>
      <c r="O768" t="str">
        <f t="shared" si="11"/>
        <v>Saturday</v>
      </c>
    </row>
    <row r="769" spans="1:15" x14ac:dyDescent="0.3">
      <c r="A769">
        <v>768</v>
      </c>
      <c r="B769" t="s">
        <v>764</v>
      </c>
      <c r="C769" s="1">
        <v>45645</v>
      </c>
      <c r="D769" t="s">
        <v>24</v>
      </c>
      <c r="E769" t="s">
        <v>15</v>
      </c>
      <c r="F769" t="s">
        <v>21</v>
      </c>
      <c r="G769">
        <v>4</v>
      </c>
      <c r="H769">
        <v>391.3</v>
      </c>
      <c r="I769">
        <v>0.15</v>
      </c>
      <c r="J769">
        <v>1330.42</v>
      </c>
      <c r="K769">
        <v>781.54</v>
      </c>
      <c r="L769">
        <v>548.88</v>
      </c>
      <c r="M769" t="s">
        <v>40</v>
      </c>
      <c r="N769" s="3">
        <f>retail_sales[[#This Row],[Profit]]/retail_sales[[#This Row],[Revenue]]</f>
        <v>0.41256144676117312</v>
      </c>
      <c r="O769" t="str">
        <f t="shared" si="11"/>
        <v>Thursday</v>
      </c>
    </row>
    <row r="770" spans="1:15" x14ac:dyDescent="0.3">
      <c r="A770">
        <v>769</v>
      </c>
      <c r="B770" t="s">
        <v>765</v>
      </c>
      <c r="C770" s="1">
        <v>45333</v>
      </c>
      <c r="D770" t="s">
        <v>24</v>
      </c>
      <c r="E770" t="s">
        <v>33</v>
      </c>
      <c r="F770" t="s">
        <v>21</v>
      </c>
      <c r="G770">
        <v>3</v>
      </c>
      <c r="H770">
        <v>258.70999999999998</v>
      </c>
      <c r="I770">
        <v>0.18</v>
      </c>
      <c r="J770">
        <v>636.42999999999995</v>
      </c>
      <c r="K770">
        <v>478.82</v>
      </c>
      <c r="L770">
        <v>157.61000000000001</v>
      </c>
      <c r="M770" t="s">
        <v>40</v>
      </c>
      <c r="N770" s="3">
        <f>retail_sales[[#This Row],[Profit]]/retail_sales[[#This Row],[Revenue]]</f>
        <v>0.24764703109532868</v>
      </c>
      <c r="O770" t="str">
        <f t="shared" ref="O770:O833" si="12">TEXT(C770, "dddd")</f>
        <v>Sunday</v>
      </c>
    </row>
    <row r="771" spans="1:15" x14ac:dyDescent="0.3">
      <c r="A771">
        <v>770</v>
      </c>
      <c r="B771" t="s">
        <v>766</v>
      </c>
      <c r="C771" s="1">
        <v>45452</v>
      </c>
      <c r="D771" t="s">
        <v>39</v>
      </c>
      <c r="E771" t="s">
        <v>20</v>
      </c>
      <c r="F771" t="s">
        <v>27</v>
      </c>
      <c r="G771">
        <v>3</v>
      </c>
      <c r="H771">
        <v>212.71</v>
      </c>
      <c r="I771">
        <v>0.16</v>
      </c>
      <c r="J771">
        <v>536.03</v>
      </c>
      <c r="K771">
        <v>343.16</v>
      </c>
      <c r="L771">
        <v>192.87</v>
      </c>
      <c r="M771" t="s">
        <v>46</v>
      </c>
      <c r="N771" s="3">
        <f>retail_sales[[#This Row],[Profit]]/retail_sales[[#This Row],[Revenue]]</f>
        <v>0.35981195082364797</v>
      </c>
      <c r="O771" t="str">
        <f t="shared" si="12"/>
        <v>Sunday</v>
      </c>
    </row>
    <row r="772" spans="1:15" x14ac:dyDescent="0.3">
      <c r="A772">
        <v>771</v>
      </c>
      <c r="B772" t="s">
        <v>767</v>
      </c>
      <c r="C772" s="1">
        <v>45549</v>
      </c>
      <c r="D772" t="s">
        <v>14</v>
      </c>
      <c r="E772" t="s">
        <v>30</v>
      </c>
      <c r="F772" t="s">
        <v>27</v>
      </c>
      <c r="G772">
        <v>5</v>
      </c>
      <c r="H772">
        <v>220.11</v>
      </c>
      <c r="I772">
        <v>0.2</v>
      </c>
      <c r="J772">
        <v>880.44</v>
      </c>
      <c r="K772">
        <v>470.22</v>
      </c>
      <c r="L772">
        <v>410.22</v>
      </c>
      <c r="M772" t="s">
        <v>28</v>
      </c>
      <c r="N772" s="3">
        <f>retail_sales[[#This Row],[Profit]]/retail_sales[[#This Row],[Revenue]]</f>
        <v>0.46592612784516835</v>
      </c>
      <c r="O772" t="str">
        <f t="shared" si="12"/>
        <v>Saturday</v>
      </c>
    </row>
    <row r="773" spans="1:15" x14ac:dyDescent="0.3">
      <c r="A773">
        <v>772</v>
      </c>
      <c r="B773" t="s">
        <v>768</v>
      </c>
      <c r="C773" s="1">
        <v>45655</v>
      </c>
      <c r="D773" t="s">
        <v>39</v>
      </c>
      <c r="E773" t="s">
        <v>15</v>
      </c>
      <c r="F773" t="s">
        <v>21</v>
      </c>
      <c r="G773">
        <v>1</v>
      </c>
      <c r="H773">
        <v>108.27</v>
      </c>
      <c r="I773">
        <v>0.28000000000000003</v>
      </c>
      <c r="J773">
        <v>77.95</v>
      </c>
      <c r="K773">
        <v>60.16</v>
      </c>
      <c r="L773">
        <v>17.79</v>
      </c>
      <c r="M773" t="s">
        <v>40</v>
      </c>
      <c r="N773" s="3">
        <f>retail_sales[[#This Row],[Profit]]/retail_sales[[#This Row],[Revenue]]</f>
        <v>0.22822322001282871</v>
      </c>
      <c r="O773" t="str">
        <f t="shared" si="12"/>
        <v>Sunday</v>
      </c>
    </row>
    <row r="774" spans="1:15" x14ac:dyDescent="0.3">
      <c r="A774">
        <v>773</v>
      </c>
      <c r="B774" t="s">
        <v>769</v>
      </c>
      <c r="C774" s="1">
        <v>45452</v>
      </c>
      <c r="D774" t="s">
        <v>19</v>
      </c>
      <c r="E774" t="s">
        <v>20</v>
      </c>
      <c r="F774" t="s">
        <v>21</v>
      </c>
      <c r="G774">
        <v>2</v>
      </c>
      <c r="H774">
        <v>456.15</v>
      </c>
      <c r="I774">
        <v>0.12</v>
      </c>
      <c r="J774">
        <v>802.82</v>
      </c>
      <c r="K774">
        <v>419.97</v>
      </c>
      <c r="L774">
        <v>382.85</v>
      </c>
      <c r="M774" t="s">
        <v>22</v>
      </c>
      <c r="N774" s="3">
        <f>retail_sales[[#This Row],[Profit]]/retail_sales[[#This Row],[Revenue]]</f>
        <v>0.47688149273809821</v>
      </c>
      <c r="O774" t="str">
        <f t="shared" si="12"/>
        <v>Sunday</v>
      </c>
    </row>
    <row r="775" spans="1:15" x14ac:dyDescent="0.3">
      <c r="A775">
        <v>774</v>
      </c>
      <c r="B775" t="s">
        <v>770</v>
      </c>
      <c r="C775" s="1">
        <v>45568</v>
      </c>
      <c r="D775" t="s">
        <v>39</v>
      </c>
      <c r="E775" t="s">
        <v>30</v>
      </c>
      <c r="F775" t="s">
        <v>21</v>
      </c>
      <c r="G775">
        <v>4</v>
      </c>
      <c r="H775">
        <v>214.83</v>
      </c>
      <c r="I775">
        <v>0.23</v>
      </c>
      <c r="J775">
        <v>661.68</v>
      </c>
      <c r="K775">
        <v>396.38</v>
      </c>
      <c r="L775">
        <v>265.3</v>
      </c>
      <c r="M775" t="s">
        <v>46</v>
      </c>
      <c r="N775" s="3">
        <f>retail_sales[[#This Row],[Profit]]/retail_sales[[#This Row],[Revenue]]</f>
        <v>0.4009490992624834</v>
      </c>
      <c r="O775" t="str">
        <f t="shared" si="12"/>
        <v>Thursday</v>
      </c>
    </row>
    <row r="776" spans="1:15" x14ac:dyDescent="0.3">
      <c r="A776">
        <v>775</v>
      </c>
      <c r="B776" t="s">
        <v>771</v>
      </c>
      <c r="C776" s="1">
        <v>45469</v>
      </c>
      <c r="D776" t="s">
        <v>14</v>
      </c>
      <c r="E776" t="s">
        <v>20</v>
      </c>
      <c r="F776" t="s">
        <v>16</v>
      </c>
      <c r="G776">
        <v>3</v>
      </c>
      <c r="H776">
        <v>182.94</v>
      </c>
      <c r="I776">
        <v>0.23</v>
      </c>
      <c r="J776">
        <v>422.59</v>
      </c>
      <c r="K776">
        <v>213.37</v>
      </c>
      <c r="L776">
        <v>209.22</v>
      </c>
      <c r="M776" t="s">
        <v>22</v>
      </c>
      <c r="N776" s="3">
        <f>retail_sales[[#This Row],[Profit]]/retail_sales[[#This Row],[Revenue]]</f>
        <v>0.49508980335549824</v>
      </c>
      <c r="O776" t="str">
        <f t="shared" si="12"/>
        <v>Wednesday</v>
      </c>
    </row>
    <row r="777" spans="1:15" x14ac:dyDescent="0.3">
      <c r="A777">
        <v>776</v>
      </c>
      <c r="B777" t="s">
        <v>772</v>
      </c>
      <c r="C777" s="1">
        <v>45523</v>
      </c>
      <c r="D777" t="s">
        <v>19</v>
      </c>
      <c r="E777" t="s">
        <v>15</v>
      </c>
      <c r="F777" t="s">
        <v>21</v>
      </c>
      <c r="G777">
        <v>10</v>
      </c>
      <c r="H777">
        <v>84.51</v>
      </c>
      <c r="I777">
        <v>0.17</v>
      </c>
      <c r="J777">
        <v>701.43</v>
      </c>
      <c r="K777">
        <v>528.24</v>
      </c>
      <c r="L777">
        <v>173.19</v>
      </c>
      <c r="M777" t="s">
        <v>22</v>
      </c>
      <c r="N777" s="3">
        <f>retail_sales[[#This Row],[Profit]]/retail_sales[[#This Row],[Revenue]]</f>
        <v>0.24690988409392242</v>
      </c>
      <c r="O777" t="str">
        <f t="shared" si="12"/>
        <v>Monday</v>
      </c>
    </row>
    <row r="778" spans="1:15" x14ac:dyDescent="0.3">
      <c r="A778">
        <v>777</v>
      </c>
      <c r="B778" t="s">
        <v>773</v>
      </c>
      <c r="C778" s="1">
        <v>45538</v>
      </c>
      <c r="D778" t="s">
        <v>19</v>
      </c>
      <c r="E778" t="s">
        <v>33</v>
      </c>
      <c r="F778" t="s">
        <v>27</v>
      </c>
      <c r="G778">
        <v>8</v>
      </c>
      <c r="H778">
        <v>319.23</v>
      </c>
      <c r="I778">
        <v>0.09</v>
      </c>
      <c r="J778">
        <v>2323.9899999999998</v>
      </c>
      <c r="K778">
        <v>1334.87</v>
      </c>
      <c r="L778">
        <v>989.12</v>
      </c>
      <c r="M778" t="s">
        <v>40</v>
      </c>
      <c r="N778" s="3">
        <f>retail_sales[[#This Row],[Profit]]/retail_sales[[#This Row],[Revenue]]</f>
        <v>0.42561284687111395</v>
      </c>
      <c r="O778" t="str">
        <f t="shared" si="12"/>
        <v>Tuesday</v>
      </c>
    </row>
    <row r="779" spans="1:15" x14ac:dyDescent="0.3">
      <c r="A779">
        <v>778</v>
      </c>
      <c r="B779" t="s">
        <v>774</v>
      </c>
      <c r="C779" s="1">
        <v>45506</v>
      </c>
      <c r="D779" t="s">
        <v>19</v>
      </c>
      <c r="E779" t="s">
        <v>25</v>
      </c>
      <c r="F779" t="s">
        <v>27</v>
      </c>
      <c r="G779">
        <v>9</v>
      </c>
      <c r="H779">
        <v>296.60000000000002</v>
      </c>
      <c r="I779">
        <v>0.23</v>
      </c>
      <c r="J779">
        <v>2055.44</v>
      </c>
      <c r="K779">
        <v>1618.42</v>
      </c>
      <c r="L779">
        <v>437.02</v>
      </c>
      <c r="M779" t="s">
        <v>40</v>
      </c>
      <c r="N779" s="3">
        <f>retail_sales[[#This Row],[Profit]]/retail_sales[[#This Row],[Revenue]]</f>
        <v>0.21261627680691236</v>
      </c>
      <c r="O779" t="str">
        <f t="shared" si="12"/>
        <v>Friday</v>
      </c>
    </row>
    <row r="780" spans="1:15" x14ac:dyDescent="0.3">
      <c r="A780">
        <v>779</v>
      </c>
      <c r="B780" t="s">
        <v>775</v>
      </c>
      <c r="C780" s="1">
        <v>45440</v>
      </c>
      <c r="D780" t="s">
        <v>39</v>
      </c>
      <c r="E780" t="s">
        <v>25</v>
      </c>
      <c r="F780" t="s">
        <v>16</v>
      </c>
      <c r="G780">
        <v>6</v>
      </c>
      <c r="H780">
        <v>261.74</v>
      </c>
      <c r="I780">
        <v>0.24</v>
      </c>
      <c r="J780">
        <v>1193.53</v>
      </c>
      <c r="K780">
        <v>752.09</v>
      </c>
      <c r="L780">
        <v>441.44</v>
      </c>
      <c r="M780" t="s">
        <v>40</v>
      </c>
      <c r="N780" s="3">
        <f>retail_sales[[#This Row],[Profit]]/retail_sales[[#This Row],[Revenue]]</f>
        <v>0.36986083299121097</v>
      </c>
      <c r="O780" t="str">
        <f t="shared" si="12"/>
        <v>Tuesday</v>
      </c>
    </row>
    <row r="781" spans="1:15" x14ac:dyDescent="0.3">
      <c r="A781">
        <v>780</v>
      </c>
      <c r="B781" t="s">
        <v>776</v>
      </c>
      <c r="C781" s="1">
        <v>45572</v>
      </c>
      <c r="D781" t="s">
        <v>14</v>
      </c>
      <c r="E781" t="s">
        <v>20</v>
      </c>
      <c r="F781" t="s">
        <v>21</v>
      </c>
      <c r="G781">
        <v>5</v>
      </c>
      <c r="H781">
        <v>85.93</v>
      </c>
      <c r="I781">
        <v>0.05</v>
      </c>
      <c r="J781">
        <v>408.17</v>
      </c>
      <c r="K781">
        <v>260.49</v>
      </c>
      <c r="L781">
        <v>147.68</v>
      </c>
      <c r="M781" t="s">
        <v>17</v>
      </c>
      <c r="N781" s="3">
        <f>retail_sales[[#This Row],[Profit]]/retail_sales[[#This Row],[Revenue]]</f>
        <v>0.3618100301345028</v>
      </c>
      <c r="O781" t="str">
        <f t="shared" si="12"/>
        <v>Monday</v>
      </c>
    </row>
    <row r="782" spans="1:15" x14ac:dyDescent="0.3">
      <c r="A782">
        <v>781</v>
      </c>
      <c r="B782" t="s">
        <v>777</v>
      </c>
      <c r="C782" s="1">
        <v>45495</v>
      </c>
      <c r="D782" t="s">
        <v>39</v>
      </c>
      <c r="E782" t="s">
        <v>30</v>
      </c>
      <c r="F782" t="s">
        <v>21</v>
      </c>
      <c r="G782">
        <v>5</v>
      </c>
      <c r="H782">
        <v>186.24</v>
      </c>
      <c r="I782">
        <v>0.28999999999999998</v>
      </c>
      <c r="J782">
        <v>661.15</v>
      </c>
      <c r="K782">
        <v>444.47</v>
      </c>
      <c r="L782">
        <v>216.68</v>
      </c>
      <c r="M782" t="s">
        <v>17</v>
      </c>
      <c r="N782" s="3">
        <f>retail_sales[[#This Row],[Profit]]/retail_sales[[#This Row],[Revenue]]</f>
        <v>0.32773198215231036</v>
      </c>
      <c r="O782" t="str">
        <f t="shared" si="12"/>
        <v>Monday</v>
      </c>
    </row>
    <row r="783" spans="1:15" x14ac:dyDescent="0.3">
      <c r="A783">
        <v>782</v>
      </c>
      <c r="B783" t="s">
        <v>778</v>
      </c>
      <c r="C783" s="1">
        <v>45562</v>
      </c>
      <c r="D783" t="s">
        <v>14</v>
      </c>
      <c r="E783" t="s">
        <v>30</v>
      </c>
      <c r="F783" t="s">
        <v>27</v>
      </c>
      <c r="G783">
        <v>2</v>
      </c>
      <c r="H783">
        <v>196.8</v>
      </c>
      <c r="I783">
        <v>0.14000000000000001</v>
      </c>
      <c r="J783">
        <v>338.5</v>
      </c>
      <c r="K783">
        <v>171.61</v>
      </c>
      <c r="L783">
        <v>166.89</v>
      </c>
      <c r="M783" t="s">
        <v>40</v>
      </c>
      <c r="N783" s="3">
        <f>retail_sales[[#This Row],[Profit]]/retail_sales[[#This Row],[Revenue]]</f>
        <v>0.49302806499261442</v>
      </c>
      <c r="O783" t="str">
        <f t="shared" si="12"/>
        <v>Friday</v>
      </c>
    </row>
    <row r="784" spans="1:15" x14ac:dyDescent="0.3">
      <c r="A784">
        <v>783</v>
      </c>
      <c r="B784" t="s">
        <v>779</v>
      </c>
      <c r="C784" s="1">
        <v>45456</v>
      </c>
      <c r="D784" t="s">
        <v>24</v>
      </c>
      <c r="E784" t="s">
        <v>30</v>
      </c>
      <c r="F784" t="s">
        <v>27</v>
      </c>
      <c r="G784">
        <v>5</v>
      </c>
      <c r="H784">
        <v>155.69999999999999</v>
      </c>
      <c r="I784">
        <v>0.05</v>
      </c>
      <c r="J784">
        <v>739.57</v>
      </c>
      <c r="K784">
        <v>590.12</v>
      </c>
      <c r="L784">
        <v>149.44999999999999</v>
      </c>
      <c r="M784" t="s">
        <v>17</v>
      </c>
      <c r="N784" s="3">
        <f>retail_sales[[#This Row],[Profit]]/retail_sales[[#This Row],[Revenue]]</f>
        <v>0.20207688251281147</v>
      </c>
      <c r="O784" t="str">
        <f t="shared" si="12"/>
        <v>Thursday</v>
      </c>
    </row>
    <row r="785" spans="1:15" x14ac:dyDescent="0.3">
      <c r="A785">
        <v>784</v>
      </c>
      <c r="B785" t="s">
        <v>780</v>
      </c>
      <c r="C785" s="1">
        <v>45521</v>
      </c>
      <c r="D785" t="s">
        <v>24</v>
      </c>
      <c r="E785" t="s">
        <v>30</v>
      </c>
      <c r="F785" t="s">
        <v>16</v>
      </c>
      <c r="G785">
        <v>2</v>
      </c>
      <c r="H785">
        <v>430.36</v>
      </c>
      <c r="I785">
        <v>0.09</v>
      </c>
      <c r="J785">
        <v>783.26</v>
      </c>
      <c r="K785">
        <v>493.38</v>
      </c>
      <c r="L785">
        <v>289.88</v>
      </c>
      <c r="M785" t="s">
        <v>46</v>
      </c>
      <c r="N785" s="3">
        <f>retail_sales[[#This Row],[Profit]]/retail_sales[[#This Row],[Revenue]]</f>
        <v>0.37009422158670174</v>
      </c>
      <c r="O785" t="str">
        <f t="shared" si="12"/>
        <v>Saturday</v>
      </c>
    </row>
    <row r="786" spans="1:15" x14ac:dyDescent="0.3">
      <c r="A786">
        <v>785</v>
      </c>
      <c r="B786" t="s">
        <v>781</v>
      </c>
      <c r="C786" s="1">
        <v>45498</v>
      </c>
      <c r="D786" t="s">
        <v>14</v>
      </c>
      <c r="E786" t="s">
        <v>33</v>
      </c>
      <c r="F786" t="s">
        <v>21</v>
      </c>
      <c r="G786">
        <v>1</v>
      </c>
      <c r="H786">
        <v>218.23</v>
      </c>
      <c r="I786">
        <v>0.27</v>
      </c>
      <c r="J786">
        <v>159.31</v>
      </c>
      <c r="K786">
        <v>84.16</v>
      </c>
      <c r="L786">
        <v>75.150000000000006</v>
      </c>
      <c r="M786" t="s">
        <v>17</v>
      </c>
      <c r="N786" s="3">
        <f>retail_sales[[#This Row],[Profit]]/retail_sales[[#This Row],[Revenue]]</f>
        <v>0.47172180026363697</v>
      </c>
      <c r="O786" t="str">
        <f t="shared" si="12"/>
        <v>Thursday</v>
      </c>
    </row>
    <row r="787" spans="1:15" x14ac:dyDescent="0.3">
      <c r="A787">
        <v>786</v>
      </c>
      <c r="B787" t="s">
        <v>782</v>
      </c>
      <c r="C787" s="1">
        <v>45521</v>
      </c>
      <c r="D787" t="s">
        <v>39</v>
      </c>
      <c r="E787" t="s">
        <v>25</v>
      </c>
      <c r="F787" t="s">
        <v>27</v>
      </c>
      <c r="G787">
        <v>8</v>
      </c>
      <c r="H787">
        <v>329.68</v>
      </c>
      <c r="I787">
        <v>0.2</v>
      </c>
      <c r="J787">
        <v>2109.9499999999998</v>
      </c>
      <c r="K787">
        <v>1065.44</v>
      </c>
      <c r="L787">
        <v>1044.51</v>
      </c>
      <c r="M787" t="s">
        <v>46</v>
      </c>
      <c r="N787" s="3">
        <f>retail_sales[[#This Row],[Profit]]/retail_sales[[#This Row],[Revenue]]</f>
        <v>0.49504016682859786</v>
      </c>
      <c r="O787" t="str">
        <f t="shared" si="12"/>
        <v>Saturday</v>
      </c>
    </row>
    <row r="788" spans="1:15" x14ac:dyDescent="0.3">
      <c r="A788">
        <v>787</v>
      </c>
      <c r="B788" t="s">
        <v>783</v>
      </c>
      <c r="C788" s="1">
        <v>45472</v>
      </c>
      <c r="D788" t="s">
        <v>39</v>
      </c>
      <c r="E788" t="s">
        <v>33</v>
      </c>
      <c r="F788" t="s">
        <v>21</v>
      </c>
      <c r="G788">
        <v>5</v>
      </c>
      <c r="H788">
        <v>441.27</v>
      </c>
      <c r="I788">
        <v>0.16</v>
      </c>
      <c r="J788">
        <v>1853.33</v>
      </c>
      <c r="K788">
        <v>1017.8</v>
      </c>
      <c r="L788">
        <v>835.53</v>
      </c>
      <c r="M788" t="s">
        <v>17</v>
      </c>
      <c r="N788" s="3">
        <f>retail_sales[[#This Row],[Profit]]/retail_sales[[#This Row],[Revenue]]</f>
        <v>0.45082635040710506</v>
      </c>
      <c r="O788" t="str">
        <f t="shared" si="12"/>
        <v>Saturday</v>
      </c>
    </row>
    <row r="789" spans="1:15" x14ac:dyDescent="0.3">
      <c r="A789">
        <v>788</v>
      </c>
      <c r="B789" t="s">
        <v>784</v>
      </c>
      <c r="C789" s="1">
        <v>45595</v>
      </c>
      <c r="D789" t="s">
        <v>14</v>
      </c>
      <c r="E789" t="s">
        <v>30</v>
      </c>
      <c r="F789" t="s">
        <v>16</v>
      </c>
      <c r="G789">
        <v>4</v>
      </c>
      <c r="H789">
        <v>456.48</v>
      </c>
      <c r="I789">
        <v>0.25</v>
      </c>
      <c r="J789">
        <v>1369.44</v>
      </c>
      <c r="K789">
        <v>1078.67</v>
      </c>
      <c r="L789">
        <v>290.77</v>
      </c>
      <c r="M789" t="s">
        <v>22</v>
      </c>
      <c r="N789" s="3">
        <f>retail_sales[[#This Row],[Profit]]/retail_sales[[#This Row],[Revenue]]</f>
        <v>0.21232766678350273</v>
      </c>
      <c r="O789" t="str">
        <f t="shared" si="12"/>
        <v>Wednesday</v>
      </c>
    </row>
    <row r="790" spans="1:15" x14ac:dyDescent="0.3">
      <c r="A790">
        <v>789</v>
      </c>
      <c r="B790" t="s">
        <v>785</v>
      </c>
      <c r="C790" s="1">
        <v>45490</v>
      </c>
      <c r="D790" t="s">
        <v>39</v>
      </c>
      <c r="E790" t="s">
        <v>30</v>
      </c>
      <c r="F790" t="s">
        <v>16</v>
      </c>
      <c r="G790">
        <v>5</v>
      </c>
      <c r="H790">
        <v>233.51</v>
      </c>
      <c r="I790">
        <v>0.02</v>
      </c>
      <c r="J790">
        <v>1144.2</v>
      </c>
      <c r="K790">
        <v>640.87</v>
      </c>
      <c r="L790">
        <v>503.33</v>
      </c>
      <c r="M790" t="s">
        <v>28</v>
      </c>
      <c r="N790" s="3">
        <f>retail_sales[[#This Row],[Profit]]/retail_sales[[#This Row],[Revenue]]</f>
        <v>0.43989687117636772</v>
      </c>
      <c r="O790" t="str">
        <f t="shared" si="12"/>
        <v>Wednesday</v>
      </c>
    </row>
    <row r="791" spans="1:15" x14ac:dyDescent="0.3">
      <c r="A791">
        <v>790</v>
      </c>
      <c r="B791" t="s">
        <v>786</v>
      </c>
      <c r="C791" s="1">
        <v>45331</v>
      </c>
      <c r="D791" t="s">
        <v>14</v>
      </c>
      <c r="E791" t="s">
        <v>20</v>
      </c>
      <c r="F791" t="s">
        <v>16</v>
      </c>
      <c r="G791">
        <v>10</v>
      </c>
      <c r="H791">
        <v>135.78</v>
      </c>
      <c r="I791">
        <v>0.22</v>
      </c>
      <c r="J791">
        <v>1059.08</v>
      </c>
      <c r="K791">
        <v>809.7</v>
      </c>
      <c r="L791">
        <v>249.38</v>
      </c>
      <c r="M791" t="s">
        <v>40</v>
      </c>
      <c r="N791" s="3">
        <f>retail_sales[[#This Row],[Profit]]/retail_sales[[#This Row],[Revenue]]</f>
        <v>0.23546851984741474</v>
      </c>
      <c r="O791" t="str">
        <f t="shared" si="12"/>
        <v>Friday</v>
      </c>
    </row>
    <row r="792" spans="1:15" x14ac:dyDescent="0.3">
      <c r="A792">
        <v>791</v>
      </c>
      <c r="B792" t="s">
        <v>787</v>
      </c>
      <c r="C792" s="1">
        <v>45628</v>
      </c>
      <c r="D792" t="s">
        <v>39</v>
      </c>
      <c r="E792" t="s">
        <v>33</v>
      </c>
      <c r="F792" t="s">
        <v>21</v>
      </c>
      <c r="G792">
        <v>10</v>
      </c>
      <c r="H792">
        <v>273.49</v>
      </c>
      <c r="I792">
        <v>0.05</v>
      </c>
      <c r="J792">
        <v>2598.15</v>
      </c>
      <c r="K792">
        <v>1398.62</v>
      </c>
      <c r="L792">
        <v>1199.53</v>
      </c>
      <c r="M792" t="s">
        <v>22</v>
      </c>
      <c r="N792" s="3">
        <f>retail_sales[[#This Row],[Profit]]/retail_sales[[#This Row],[Revenue]]</f>
        <v>0.46168619979600867</v>
      </c>
      <c r="O792" t="str">
        <f t="shared" si="12"/>
        <v>Monday</v>
      </c>
    </row>
    <row r="793" spans="1:15" x14ac:dyDescent="0.3">
      <c r="A793">
        <v>792</v>
      </c>
      <c r="B793" t="s">
        <v>788</v>
      </c>
      <c r="C793" s="1">
        <v>45593</v>
      </c>
      <c r="D793" t="s">
        <v>14</v>
      </c>
      <c r="E793" t="s">
        <v>33</v>
      </c>
      <c r="F793" t="s">
        <v>27</v>
      </c>
      <c r="G793">
        <v>7</v>
      </c>
      <c r="H793">
        <v>334.11</v>
      </c>
      <c r="I793">
        <v>0.03</v>
      </c>
      <c r="J793">
        <v>2268.61</v>
      </c>
      <c r="K793">
        <v>1724.04</v>
      </c>
      <c r="L793">
        <v>544.57000000000005</v>
      </c>
      <c r="M793" t="s">
        <v>40</v>
      </c>
      <c r="N793" s="3">
        <f>retail_sales[[#This Row],[Profit]]/retail_sales[[#This Row],[Revenue]]</f>
        <v>0.24004566672984781</v>
      </c>
      <c r="O793" t="str">
        <f t="shared" si="12"/>
        <v>Monday</v>
      </c>
    </row>
    <row r="794" spans="1:15" x14ac:dyDescent="0.3">
      <c r="A794">
        <v>793</v>
      </c>
      <c r="B794" t="s">
        <v>789</v>
      </c>
      <c r="C794" s="1">
        <v>45489</v>
      </c>
      <c r="D794" t="s">
        <v>39</v>
      </c>
      <c r="E794" t="s">
        <v>25</v>
      </c>
      <c r="F794" t="s">
        <v>16</v>
      </c>
      <c r="G794">
        <v>4</v>
      </c>
      <c r="H794">
        <v>48.22</v>
      </c>
      <c r="I794">
        <v>0.17</v>
      </c>
      <c r="J794">
        <v>160.09</v>
      </c>
      <c r="K794">
        <v>92.2</v>
      </c>
      <c r="L794">
        <v>67.89</v>
      </c>
      <c r="M794" t="s">
        <v>46</v>
      </c>
      <c r="N794" s="3">
        <f>retail_sales[[#This Row],[Profit]]/retail_sales[[#This Row],[Revenue]]</f>
        <v>0.4240739583984009</v>
      </c>
      <c r="O794" t="str">
        <f t="shared" si="12"/>
        <v>Tuesday</v>
      </c>
    </row>
    <row r="795" spans="1:15" x14ac:dyDescent="0.3">
      <c r="A795">
        <v>794</v>
      </c>
      <c r="B795" t="s">
        <v>790</v>
      </c>
      <c r="C795" s="1">
        <v>45503</v>
      </c>
      <c r="D795" t="s">
        <v>39</v>
      </c>
      <c r="E795" t="s">
        <v>33</v>
      </c>
      <c r="F795" t="s">
        <v>27</v>
      </c>
      <c r="G795">
        <v>10</v>
      </c>
      <c r="H795">
        <v>184.28</v>
      </c>
      <c r="I795">
        <v>0.18</v>
      </c>
      <c r="J795">
        <v>1511.1</v>
      </c>
      <c r="K795">
        <v>1000.75</v>
      </c>
      <c r="L795">
        <v>510.35</v>
      </c>
      <c r="M795" t="s">
        <v>22</v>
      </c>
      <c r="N795" s="3">
        <f>retail_sales[[#This Row],[Profit]]/retail_sales[[#This Row],[Revenue]]</f>
        <v>0.33773410098603668</v>
      </c>
      <c r="O795" t="str">
        <f t="shared" si="12"/>
        <v>Tuesday</v>
      </c>
    </row>
    <row r="796" spans="1:15" x14ac:dyDescent="0.3">
      <c r="A796">
        <v>795</v>
      </c>
      <c r="B796" t="s">
        <v>791</v>
      </c>
      <c r="C796" s="1">
        <v>45361</v>
      </c>
      <c r="D796" t="s">
        <v>14</v>
      </c>
      <c r="E796" t="s">
        <v>20</v>
      </c>
      <c r="F796" t="s">
        <v>21</v>
      </c>
      <c r="G796">
        <v>2</v>
      </c>
      <c r="H796">
        <v>283.98</v>
      </c>
      <c r="I796">
        <v>0.11</v>
      </c>
      <c r="J796">
        <v>505.48</v>
      </c>
      <c r="K796">
        <v>402.76</v>
      </c>
      <c r="L796">
        <v>102.72</v>
      </c>
      <c r="M796" t="s">
        <v>22</v>
      </c>
      <c r="N796" s="3">
        <f>retail_sales[[#This Row],[Profit]]/retail_sales[[#This Row],[Revenue]]</f>
        <v>0.20321278784521643</v>
      </c>
      <c r="O796" t="str">
        <f t="shared" si="12"/>
        <v>Sunday</v>
      </c>
    </row>
    <row r="797" spans="1:15" x14ac:dyDescent="0.3">
      <c r="A797">
        <v>796</v>
      </c>
      <c r="B797" t="s">
        <v>792</v>
      </c>
      <c r="C797" s="1">
        <v>45503</v>
      </c>
      <c r="D797" t="s">
        <v>39</v>
      </c>
      <c r="E797" t="s">
        <v>33</v>
      </c>
      <c r="F797" t="s">
        <v>27</v>
      </c>
      <c r="G797">
        <v>1</v>
      </c>
      <c r="H797">
        <v>100.74</v>
      </c>
      <c r="I797">
        <v>0.16</v>
      </c>
      <c r="J797">
        <v>84.62</v>
      </c>
      <c r="K797">
        <v>63.94</v>
      </c>
      <c r="L797">
        <v>20.68</v>
      </c>
      <c r="M797" t="s">
        <v>40</v>
      </c>
      <c r="N797" s="3">
        <f>retail_sales[[#This Row],[Profit]]/retail_sales[[#This Row],[Revenue]]</f>
        <v>0.24438666981800991</v>
      </c>
      <c r="O797" t="str">
        <f t="shared" si="12"/>
        <v>Tuesday</v>
      </c>
    </row>
    <row r="798" spans="1:15" x14ac:dyDescent="0.3">
      <c r="A798">
        <v>797</v>
      </c>
      <c r="B798" t="s">
        <v>159</v>
      </c>
      <c r="C798" s="1">
        <v>45547</v>
      </c>
      <c r="D798" t="s">
        <v>14</v>
      </c>
      <c r="E798" t="s">
        <v>20</v>
      </c>
      <c r="F798" t="s">
        <v>21</v>
      </c>
      <c r="G798">
        <v>1</v>
      </c>
      <c r="H798">
        <v>483.8</v>
      </c>
      <c r="I798">
        <v>0.28999999999999998</v>
      </c>
      <c r="J798">
        <v>343.5</v>
      </c>
      <c r="K798">
        <v>196.96</v>
      </c>
      <c r="L798">
        <v>146.54</v>
      </c>
      <c r="M798" t="s">
        <v>28</v>
      </c>
      <c r="N798" s="3">
        <f>retail_sales[[#This Row],[Profit]]/retail_sales[[#This Row],[Revenue]]</f>
        <v>0.426608442503639</v>
      </c>
      <c r="O798" t="str">
        <f t="shared" si="12"/>
        <v>Thursday</v>
      </c>
    </row>
    <row r="799" spans="1:15" x14ac:dyDescent="0.3">
      <c r="A799">
        <v>798</v>
      </c>
      <c r="B799" t="s">
        <v>793</v>
      </c>
      <c r="C799" s="1">
        <v>45574</v>
      </c>
      <c r="D799" t="s">
        <v>24</v>
      </c>
      <c r="E799" t="s">
        <v>25</v>
      </c>
      <c r="F799" t="s">
        <v>16</v>
      </c>
      <c r="G799">
        <v>4</v>
      </c>
      <c r="H799">
        <v>308.81</v>
      </c>
      <c r="I799">
        <v>0.24</v>
      </c>
      <c r="J799">
        <v>938.78</v>
      </c>
      <c r="K799">
        <v>617.45000000000005</v>
      </c>
      <c r="L799">
        <v>321.33</v>
      </c>
      <c r="M799" t="s">
        <v>28</v>
      </c>
      <c r="N799" s="3">
        <f>retail_sales[[#This Row],[Profit]]/retail_sales[[#This Row],[Revenue]]</f>
        <v>0.34228466733419971</v>
      </c>
      <c r="O799" t="str">
        <f t="shared" si="12"/>
        <v>Wednesday</v>
      </c>
    </row>
    <row r="800" spans="1:15" x14ac:dyDescent="0.3">
      <c r="A800">
        <v>799</v>
      </c>
      <c r="B800" t="s">
        <v>794</v>
      </c>
      <c r="C800" s="1">
        <v>45325</v>
      </c>
      <c r="D800" t="s">
        <v>14</v>
      </c>
      <c r="E800" t="s">
        <v>15</v>
      </c>
      <c r="F800" t="s">
        <v>21</v>
      </c>
      <c r="G800">
        <v>8</v>
      </c>
      <c r="H800">
        <v>363.27</v>
      </c>
      <c r="I800">
        <v>0.08</v>
      </c>
      <c r="J800">
        <v>2673.67</v>
      </c>
      <c r="K800">
        <v>1675.97</v>
      </c>
      <c r="L800">
        <v>997.7</v>
      </c>
      <c r="M800" t="s">
        <v>22</v>
      </c>
      <c r="N800" s="3">
        <f>retail_sales[[#This Row],[Profit]]/retail_sales[[#This Row],[Revenue]]</f>
        <v>0.373157495128419</v>
      </c>
      <c r="O800" t="str">
        <f t="shared" si="12"/>
        <v>Saturday</v>
      </c>
    </row>
    <row r="801" spans="1:15" x14ac:dyDescent="0.3">
      <c r="A801">
        <v>800</v>
      </c>
      <c r="B801" t="s">
        <v>795</v>
      </c>
      <c r="C801" s="1">
        <v>45449</v>
      </c>
      <c r="D801" t="s">
        <v>39</v>
      </c>
      <c r="E801" t="s">
        <v>20</v>
      </c>
      <c r="F801" t="s">
        <v>21</v>
      </c>
      <c r="G801">
        <v>3</v>
      </c>
      <c r="H801">
        <v>132.93</v>
      </c>
      <c r="I801">
        <v>0.06</v>
      </c>
      <c r="J801">
        <v>374.86</v>
      </c>
      <c r="K801">
        <v>296.43</v>
      </c>
      <c r="L801">
        <v>78.430000000000007</v>
      </c>
      <c r="M801" t="s">
        <v>46</v>
      </c>
      <c r="N801" s="3">
        <f>retail_sales[[#This Row],[Profit]]/retail_sales[[#This Row],[Revenue]]</f>
        <v>0.20922477725017341</v>
      </c>
      <c r="O801" t="str">
        <f t="shared" si="12"/>
        <v>Thursday</v>
      </c>
    </row>
    <row r="802" spans="1:15" x14ac:dyDescent="0.3">
      <c r="A802">
        <v>801</v>
      </c>
      <c r="B802" t="s">
        <v>796</v>
      </c>
      <c r="C802" s="1">
        <v>45573</v>
      </c>
      <c r="D802" t="s">
        <v>24</v>
      </c>
      <c r="E802" t="s">
        <v>30</v>
      </c>
      <c r="F802" t="s">
        <v>27</v>
      </c>
      <c r="G802">
        <v>3</v>
      </c>
      <c r="H802">
        <v>458.44</v>
      </c>
      <c r="I802">
        <v>0.06</v>
      </c>
      <c r="J802">
        <v>1292.8</v>
      </c>
      <c r="K802">
        <v>711.58</v>
      </c>
      <c r="L802">
        <v>581.22</v>
      </c>
      <c r="M802" t="s">
        <v>46</v>
      </c>
      <c r="N802" s="3">
        <f>retail_sales[[#This Row],[Profit]]/retail_sales[[#This Row],[Revenue]]</f>
        <v>0.44958230198019805</v>
      </c>
      <c r="O802" t="str">
        <f t="shared" si="12"/>
        <v>Tuesday</v>
      </c>
    </row>
    <row r="803" spans="1:15" x14ac:dyDescent="0.3">
      <c r="A803">
        <v>802</v>
      </c>
      <c r="B803" t="s">
        <v>797</v>
      </c>
      <c r="C803" s="1">
        <v>45419</v>
      </c>
      <c r="D803" t="s">
        <v>14</v>
      </c>
      <c r="E803" t="s">
        <v>20</v>
      </c>
      <c r="F803" t="s">
        <v>27</v>
      </c>
      <c r="G803">
        <v>4</v>
      </c>
      <c r="H803">
        <v>221.79</v>
      </c>
      <c r="I803">
        <v>0.1</v>
      </c>
      <c r="J803">
        <v>798.44</v>
      </c>
      <c r="K803">
        <v>620.62</v>
      </c>
      <c r="L803">
        <v>177.82</v>
      </c>
      <c r="M803" t="s">
        <v>40</v>
      </c>
      <c r="N803" s="3">
        <f>retail_sales[[#This Row],[Profit]]/retail_sales[[#This Row],[Revenue]]</f>
        <v>0.22270928310204896</v>
      </c>
      <c r="O803" t="str">
        <f t="shared" si="12"/>
        <v>Tuesday</v>
      </c>
    </row>
    <row r="804" spans="1:15" x14ac:dyDescent="0.3">
      <c r="A804">
        <v>803</v>
      </c>
      <c r="B804" t="s">
        <v>798</v>
      </c>
      <c r="C804" s="1">
        <v>45468</v>
      </c>
      <c r="D804" t="s">
        <v>19</v>
      </c>
      <c r="E804" t="s">
        <v>33</v>
      </c>
      <c r="F804" t="s">
        <v>27</v>
      </c>
      <c r="G804">
        <v>8</v>
      </c>
      <c r="H804">
        <v>440.82</v>
      </c>
      <c r="I804">
        <v>0.02</v>
      </c>
      <c r="J804">
        <v>3456.03</v>
      </c>
      <c r="K804">
        <v>2264.4899999999998</v>
      </c>
      <c r="L804">
        <v>1191.54</v>
      </c>
      <c r="M804" t="s">
        <v>28</v>
      </c>
      <c r="N804" s="3">
        <f>retail_sales[[#This Row],[Profit]]/retail_sales[[#This Row],[Revenue]]</f>
        <v>0.34477131274902123</v>
      </c>
      <c r="O804" t="str">
        <f t="shared" si="12"/>
        <v>Tuesday</v>
      </c>
    </row>
    <row r="805" spans="1:15" x14ac:dyDescent="0.3">
      <c r="A805">
        <v>804</v>
      </c>
      <c r="B805" t="s">
        <v>799</v>
      </c>
      <c r="C805" s="1">
        <v>45567</v>
      </c>
      <c r="D805" t="s">
        <v>24</v>
      </c>
      <c r="E805" t="s">
        <v>30</v>
      </c>
      <c r="F805" t="s">
        <v>16</v>
      </c>
      <c r="G805">
        <v>2</v>
      </c>
      <c r="H805">
        <v>401.29</v>
      </c>
      <c r="I805">
        <v>0.1</v>
      </c>
      <c r="J805">
        <v>722.32</v>
      </c>
      <c r="K805">
        <v>541.25</v>
      </c>
      <c r="L805">
        <v>181.07</v>
      </c>
      <c r="M805" t="s">
        <v>46</v>
      </c>
      <c r="N805" s="3">
        <f>retail_sales[[#This Row],[Profit]]/retail_sales[[#This Row],[Revenue]]</f>
        <v>0.2506783696976409</v>
      </c>
      <c r="O805" t="str">
        <f t="shared" si="12"/>
        <v>Wednesday</v>
      </c>
    </row>
    <row r="806" spans="1:15" x14ac:dyDescent="0.3">
      <c r="A806">
        <v>805</v>
      </c>
      <c r="B806" t="s">
        <v>800</v>
      </c>
      <c r="C806" s="1">
        <v>45369</v>
      </c>
      <c r="D806" t="s">
        <v>39</v>
      </c>
      <c r="E806" t="s">
        <v>33</v>
      </c>
      <c r="F806" t="s">
        <v>27</v>
      </c>
      <c r="G806">
        <v>3</v>
      </c>
      <c r="H806">
        <v>110.32</v>
      </c>
      <c r="I806">
        <v>0.19</v>
      </c>
      <c r="J806">
        <v>268.08</v>
      </c>
      <c r="K806">
        <v>204.49</v>
      </c>
      <c r="L806">
        <v>63.59</v>
      </c>
      <c r="M806" t="s">
        <v>28</v>
      </c>
      <c r="N806" s="3">
        <f>retail_sales[[#This Row],[Profit]]/retail_sales[[#This Row],[Revenue]]</f>
        <v>0.2372053118472098</v>
      </c>
      <c r="O806" t="str">
        <f t="shared" si="12"/>
        <v>Monday</v>
      </c>
    </row>
    <row r="807" spans="1:15" x14ac:dyDescent="0.3">
      <c r="A807">
        <v>806</v>
      </c>
      <c r="B807" t="s">
        <v>801</v>
      </c>
      <c r="C807" s="1">
        <v>45375</v>
      </c>
      <c r="D807" t="s">
        <v>14</v>
      </c>
      <c r="E807" t="s">
        <v>33</v>
      </c>
      <c r="F807" t="s">
        <v>16</v>
      </c>
      <c r="G807">
        <v>4</v>
      </c>
      <c r="H807">
        <v>365.83</v>
      </c>
      <c r="I807">
        <v>0.08</v>
      </c>
      <c r="J807">
        <v>1346.25</v>
      </c>
      <c r="K807">
        <v>1033.6300000000001</v>
      </c>
      <c r="L807">
        <v>312.62</v>
      </c>
      <c r="M807" t="s">
        <v>28</v>
      </c>
      <c r="N807" s="3">
        <f>retail_sales[[#This Row],[Profit]]/retail_sales[[#This Row],[Revenue]]</f>
        <v>0.23221541318477251</v>
      </c>
      <c r="O807" t="str">
        <f t="shared" si="12"/>
        <v>Sunday</v>
      </c>
    </row>
    <row r="808" spans="1:15" x14ac:dyDescent="0.3">
      <c r="A808">
        <v>807</v>
      </c>
      <c r="B808" t="s">
        <v>802</v>
      </c>
      <c r="C808" s="1">
        <v>45335</v>
      </c>
      <c r="D808" t="s">
        <v>39</v>
      </c>
      <c r="E808" t="s">
        <v>33</v>
      </c>
      <c r="F808" t="s">
        <v>16</v>
      </c>
      <c r="G808">
        <v>9</v>
      </c>
      <c r="H808">
        <v>34.53</v>
      </c>
      <c r="I808">
        <v>0.04</v>
      </c>
      <c r="J808">
        <v>298.33999999999997</v>
      </c>
      <c r="K808">
        <v>221.55</v>
      </c>
      <c r="L808">
        <v>76.790000000000006</v>
      </c>
      <c r="M808" t="s">
        <v>17</v>
      </c>
      <c r="N808" s="3">
        <f>retail_sales[[#This Row],[Profit]]/retail_sales[[#This Row],[Revenue]]</f>
        <v>0.2573908962928203</v>
      </c>
      <c r="O808" t="str">
        <f t="shared" si="12"/>
        <v>Tuesday</v>
      </c>
    </row>
    <row r="809" spans="1:15" x14ac:dyDescent="0.3">
      <c r="A809">
        <v>808</v>
      </c>
      <c r="B809" t="s">
        <v>803</v>
      </c>
      <c r="C809" s="1">
        <v>45557</v>
      </c>
      <c r="D809" t="s">
        <v>39</v>
      </c>
      <c r="E809" t="s">
        <v>25</v>
      </c>
      <c r="F809" t="s">
        <v>21</v>
      </c>
      <c r="G809">
        <v>10</v>
      </c>
      <c r="H809">
        <v>57.27</v>
      </c>
      <c r="I809">
        <v>0.27</v>
      </c>
      <c r="J809">
        <v>418.07</v>
      </c>
      <c r="K809">
        <v>329.8</v>
      </c>
      <c r="L809">
        <v>88.27</v>
      </c>
      <c r="M809" t="s">
        <v>28</v>
      </c>
      <c r="N809" s="3">
        <f>retail_sales[[#This Row],[Profit]]/retail_sales[[#This Row],[Revenue]]</f>
        <v>0.21113689095127611</v>
      </c>
      <c r="O809" t="str">
        <f t="shared" si="12"/>
        <v>Sunday</v>
      </c>
    </row>
    <row r="810" spans="1:15" x14ac:dyDescent="0.3">
      <c r="A810">
        <v>809</v>
      </c>
      <c r="B810" t="s">
        <v>804</v>
      </c>
      <c r="C810" s="1">
        <v>45437</v>
      </c>
      <c r="D810" t="s">
        <v>39</v>
      </c>
      <c r="E810" t="s">
        <v>25</v>
      </c>
      <c r="F810" t="s">
        <v>21</v>
      </c>
      <c r="G810">
        <v>6</v>
      </c>
      <c r="H810">
        <v>369.79</v>
      </c>
      <c r="I810">
        <v>0.01</v>
      </c>
      <c r="J810">
        <v>2196.5500000000002</v>
      </c>
      <c r="K810">
        <v>1599.76</v>
      </c>
      <c r="L810">
        <v>596.79</v>
      </c>
      <c r="M810" t="s">
        <v>46</v>
      </c>
      <c r="N810" s="3">
        <f>retail_sales[[#This Row],[Profit]]/retail_sales[[#This Row],[Revenue]]</f>
        <v>0.2716942477976827</v>
      </c>
      <c r="O810" t="str">
        <f t="shared" si="12"/>
        <v>Saturday</v>
      </c>
    </row>
    <row r="811" spans="1:15" x14ac:dyDescent="0.3">
      <c r="A811">
        <v>810</v>
      </c>
      <c r="B811" t="s">
        <v>805</v>
      </c>
      <c r="C811" s="1">
        <v>45576</v>
      </c>
      <c r="D811" t="s">
        <v>19</v>
      </c>
      <c r="E811" t="s">
        <v>15</v>
      </c>
      <c r="F811" t="s">
        <v>27</v>
      </c>
      <c r="G811">
        <v>2</v>
      </c>
      <c r="H811">
        <v>241.11</v>
      </c>
      <c r="I811">
        <v>0.26</v>
      </c>
      <c r="J811">
        <v>356.84</v>
      </c>
      <c r="K811">
        <v>224.71</v>
      </c>
      <c r="L811">
        <v>132.13</v>
      </c>
      <c r="M811" t="s">
        <v>17</v>
      </c>
      <c r="N811" s="3">
        <f>retail_sales[[#This Row],[Profit]]/retail_sales[[#This Row],[Revenue]]</f>
        <v>0.37027799574038789</v>
      </c>
      <c r="O811" t="str">
        <f t="shared" si="12"/>
        <v>Friday</v>
      </c>
    </row>
    <row r="812" spans="1:15" x14ac:dyDescent="0.3">
      <c r="A812">
        <v>811</v>
      </c>
      <c r="B812" t="s">
        <v>278</v>
      </c>
      <c r="C812" s="1">
        <v>45406</v>
      </c>
      <c r="D812" t="s">
        <v>24</v>
      </c>
      <c r="E812" t="s">
        <v>20</v>
      </c>
      <c r="F812" t="s">
        <v>27</v>
      </c>
      <c r="G812">
        <v>7</v>
      </c>
      <c r="H812">
        <v>190.73</v>
      </c>
      <c r="I812">
        <v>0.05</v>
      </c>
      <c r="J812">
        <v>1268.3499999999999</v>
      </c>
      <c r="K812">
        <v>896.1</v>
      </c>
      <c r="L812">
        <v>372.25</v>
      </c>
      <c r="M812" t="s">
        <v>46</v>
      </c>
      <c r="N812" s="3">
        <f>retail_sales[[#This Row],[Profit]]/retail_sales[[#This Row],[Revenue]]</f>
        <v>0.29349154413214018</v>
      </c>
      <c r="O812" t="str">
        <f t="shared" si="12"/>
        <v>Wednesday</v>
      </c>
    </row>
    <row r="813" spans="1:15" x14ac:dyDescent="0.3">
      <c r="A813">
        <v>812</v>
      </c>
      <c r="B813" t="s">
        <v>806</v>
      </c>
      <c r="C813" s="1">
        <v>45314</v>
      </c>
      <c r="D813" t="s">
        <v>14</v>
      </c>
      <c r="E813" t="s">
        <v>20</v>
      </c>
      <c r="F813" t="s">
        <v>16</v>
      </c>
      <c r="G813">
        <v>9</v>
      </c>
      <c r="H813">
        <v>450.21</v>
      </c>
      <c r="I813">
        <v>0.26</v>
      </c>
      <c r="J813">
        <v>2998.4</v>
      </c>
      <c r="K813">
        <v>1767.73</v>
      </c>
      <c r="L813">
        <v>1230.67</v>
      </c>
      <c r="M813" t="s">
        <v>17</v>
      </c>
      <c r="N813" s="3">
        <f>retail_sales[[#This Row],[Profit]]/retail_sales[[#This Row],[Revenue]]</f>
        <v>0.41044223585912487</v>
      </c>
      <c r="O813" t="str">
        <f t="shared" si="12"/>
        <v>Tuesday</v>
      </c>
    </row>
    <row r="814" spans="1:15" x14ac:dyDescent="0.3">
      <c r="A814">
        <v>813</v>
      </c>
      <c r="B814" t="s">
        <v>807</v>
      </c>
      <c r="C814" s="1">
        <v>45630</v>
      </c>
      <c r="D814" t="s">
        <v>24</v>
      </c>
      <c r="E814" t="s">
        <v>20</v>
      </c>
      <c r="F814" t="s">
        <v>16</v>
      </c>
      <c r="G814">
        <v>5</v>
      </c>
      <c r="H814">
        <v>158.18</v>
      </c>
      <c r="I814">
        <v>0.01</v>
      </c>
      <c r="J814">
        <v>782.99</v>
      </c>
      <c r="K814">
        <v>558.89</v>
      </c>
      <c r="L814">
        <v>224.1</v>
      </c>
      <c r="M814" t="s">
        <v>22</v>
      </c>
      <c r="N814" s="3">
        <f>retail_sales[[#This Row],[Profit]]/retail_sales[[#This Row],[Revenue]]</f>
        <v>0.28621055185889988</v>
      </c>
      <c r="O814" t="str">
        <f t="shared" si="12"/>
        <v>Wednesday</v>
      </c>
    </row>
    <row r="815" spans="1:15" x14ac:dyDescent="0.3">
      <c r="A815">
        <v>814</v>
      </c>
      <c r="B815" t="s">
        <v>263</v>
      </c>
      <c r="C815" s="1">
        <v>45524</v>
      </c>
      <c r="D815" t="s">
        <v>24</v>
      </c>
      <c r="E815" t="s">
        <v>33</v>
      </c>
      <c r="F815" t="s">
        <v>16</v>
      </c>
      <c r="G815">
        <v>10</v>
      </c>
      <c r="H815">
        <v>121.83</v>
      </c>
      <c r="I815">
        <v>0.09</v>
      </c>
      <c r="J815">
        <v>1108.6500000000001</v>
      </c>
      <c r="K815">
        <v>637.57000000000005</v>
      </c>
      <c r="L815">
        <v>471.08</v>
      </c>
      <c r="M815" t="s">
        <v>17</v>
      </c>
      <c r="N815" s="3">
        <f>retail_sales[[#This Row],[Profit]]/retail_sales[[#This Row],[Revenue]]</f>
        <v>0.42491318269967976</v>
      </c>
      <c r="O815" t="str">
        <f t="shared" si="12"/>
        <v>Tuesday</v>
      </c>
    </row>
    <row r="816" spans="1:15" x14ac:dyDescent="0.3">
      <c r="A816">
        <v>815</v>
      </c>
      <c r="B816" t="s">
        <v>808</v>
      </c>
      <c r="C816" s="1">
        <v>45447</v>
      </c>
      <c r="D816" t="s">
        <v>39</v>
      </c>
      <c r="E816" t="s">
        <v>25</v>
      </c>
      <c r="F816" t="s">
        <v>27</v>
      </c>
      <c r="G816">
        <v>5</v>
      </c>
      <c r="H816">
        <v>266.29000000000002</v>
      </c>
      <c r="I816">
        <v>0.06</v>
      </c>
      <c r="J816">
        <v>1251.56</v>
      </c>
      <c r="K816">
        <v>743.38</v>
      </c>
      <c r="L816">
        <v>508.18</v>
      </c>
      <c r="M816" t="s">
        <v>46</v>
      </c>
      <c r="N816" s="3">
        <f>retail_sales[[#This Row],[Profit]]/retail_sales[[#This Row],[Revenue]]</f>
        <v>0.40603726549266517</v>
      </c>
      <c r="O816" t="str">
        <f t="shared" si="12"/>
        <v>Tuesday</v>
      </c>
    </row>
    <row r="817" spans="1:15" x14ac:dyDescent="0.3">
      <c r="A817">
        <v>816</v>
      </c>
      <c r="B817" t="s">
        <v>809</v>
      </c>
      <c r="C817" s="1">
        <v>45319</v>
      </c>
      <c r="D817" t="s">
        <v>19</v>
      </c>
      <c r="E817" t="s">
        <v>30</v>
      </c>
      <c r="F817" t="s">
        <v>27</v>
      </c>
      <c r="G817">
        <v>8</v>
      </c>
      <c r="H817">
        <v>273.66000000000003</v>
      </c>
      <c r="I817">
        <v>0.17</v>
      </c>
      <c r="J817">
        <v>1817.1</v>
      </c>
      <c r="K817">
        <v>1289.24</v>
      </c>
      <c r="L817">
        <v>527.86</v>
      </c>
      <c r="M817" t="s">
        <v>28</v>
      </c>
      <c r="N817" s="3">
        <f>retail_sales[[#This Row],[Profit]]/retail_sales[[#This Row],[Revenue]]</f>
        <v>0.29049584502779158</v>
      </c>
      <c r="O817" t="str">
        <f t="shared" si="12"/>
        <v>Sunday</v>
      </c>
    </row>
    <row r="818" spans="1:15" x14ac:dyDescent="0.3">
      <c r="A818">
        <v>817</v>
      </c>
      <c r="B818" t="s">
        <v>810</v>
      </c>
      <c r="C818" s="1">
        <v>45421</v>
      </c>
      <c r="D818" t="s">
        <v>39</v>
      </c>
      <c r="E818" t="s">
        <v>30</v>
      </c>
      <c r="F818" t="s">
        <v>16</v>
      </c>
      <c r="G818">
        <v>7</v>
      </c>
      <c r="H818">
        <v>345.62</v>
      </c>
      <c r="I818">
        <v>7.0000000000000007E-2</v>
      </c>
      <c r="J818">
        <v>2249.9899999999998</v>
      </c>
      <c r="K818">
        <v>1739.76</v>
      </c>
      <c r="L818">
        <v>510.23</v>
      </c>
      <c r="M818" t="s">
        <v>17</v>
      </c>
      <c r="N818" s="3">
        <f>retail_sales[[#This Row],[Profit]]/retail_sales[[#This Row],[Revenue]]</f>
        <v>0.22676989675509671</v>
      </c>
      <c r="O818" t="str">
        <f t="shared" si="12"/>
        <v>Thursday</v>
      </c>
    </row>
    <row r="819" spans="1:15" x14ac:dyDescent="0.3">
      <c r="A819">
        <v>818</v>
      </c>
      <c r="B819" t="s">
        <v>811</v>
      </c>
      <c r="C819" s="1">
        <v>45383</v>
      </c>
      <c r="D819" t="s">
        <v>24</v>
      </c>
      <c r="E819" t="s">
        <v>33</v>
      </c>
      <c r="F819" t="s">
        <v>27</v>
      </c>
      <c r="G819">
        <v>2</v>
      </c>
      <c r="H819">
        <v>290.69</v>
      </c>
      <c r="I819">
        <v>0.15</v>
      </c>
      <c r="J819">
        <v>494.17</v>
      </c>
      <c r="K819">
        <v>381.29</v>
      </c>
      <c r="L819">
        <v>112.88</v>
      </c>
      <c r="M819" t="s">
        <v>46</v>
      </c>
      <c r="N819" s="3">
        <f>retail_sales[[#This Row],[Profit]]/retail_sales[[#This Row],[Revenue]]</f>
        <v>0.22842341704271807</v>
      </c>
      <c r="O819" t="str">
        <f t="shared" si="12"/>
        <v>Monday</v>
      </c>
    </row>
    <row r="820" spans="1:15" x14ac:dyDescent="0.3">
      <c r="A820">
        <v>819</v>
      </c>
      <c r="B820" t="s">
        <v>812</v>
      </c>
      <c r="C820" s="1">
        <v>45529</v>
      </c>
      <c r="D820" t="s">
        <v>19</v>
      </c>
      <c r="E820" t="s">
        <v>20</v>
      </c>
      <c r="F820" t="s">
        <v>27</v>
      </c>
      <c r="G820">
        <v>7</v>
      </c>
      <c r="H820">
        <v>313.27999999999997</v>
      </c>
      <c r="I820">
        <v>0.09</v>
      </c>
      <c r="J820">
        <v>1995.59</v>
      </c>
      <c r="K820">
        <v>1445.08</v>
      </c>
      <c r="L820">
        <v>550.51</v>
      </c>
      <c r="M820" t="s">
        <v>17</v>
      </c>
      <c r="N820" s="3">
        <f>retail_sales[[#This Row],[Profit]]/retail_sales[[#This Row],[Revenue]]</f>
        <v>0.27586327852915682</v>
      </c>
      <c r="O820" t="str">
        <f t="shared" si="12"/>
        <v>Sunday</v>
      </c>
    </row>
    <row r="821" spans="1:15" x14ac:dyDescent="0.3">
      <c r="A821">
        <v>820</v>
      </c>
      <c r="B821" t="s">
        <v>813</v>
      </c>
      <c r="C821" s="1">
        <v>45331</v>
      </c>
      <c r="D821" t="s">
        <v>14</v>
      </c>
      <c r="E821" t="s">
        <v>25</v>
      </c>
      <c r="F821" t="s">
        <v>27</v>
      </c>
      <c r="G821">
        <v>1</v>
      </c>
      <c r="H821">
        <v>332.44</v>
      </c>
      <c r="I821">
        <v>0.03</v>
      </c>
      <c r="J821">
        <v>322.47000000000003</v>
      </c>
      <c r="K821">
        <v>245.85</v>
      </c>
      <c r="L821">
        <v>76.62</v>
      </c>
      <c r="M821" t="s">
        <v>46</v>
      </c>
      <c r="N821" s="3">
        <f>retail_sales[[#This Row],[Profit]]/retail_sales[[#This Row],[Revenue]]</f>
        <v>0.23760349799981392</v>
      </c>
      <c r="O821" t="str">
        <f t="shared" si="12"/>
        <v>Friday</v>
      </c>
    </row>
    <row r="822" spans="1:15" x14ac:dyDescent="0.3">
      <c r="A822">
        <v>821</v>
      </c>
      <c r="B822" t="s">
        <v>814</v>
      </c>
      <c r="C822" s="1">
        <v>45539</v>
      </c>
      <c r="D822" t="s">
        <v>39</v>
      </c>
      <c r="E822" t="s">
        <v>25</v>
      </c>
      <c r="F822" t="s">
        <v>21</v>
      </c>
      <c r="G822">
        <v>3</v>
      </c>
      <c r="H822">
        <v>273.18</v>
      </c>
      <c r="I822">
        <v>0.27</v>
      </c>
      <c r="J822">
        <v>598.26</v>
      </c>
      <c r="K822">
        <v>377.24</v>
      </c>
      <c r="L822">
        <v>221.02</v>
      </c>
      <c r="M822" t="s">
        <v>17</v>
      </c>
      <c r="N822" s="3">
        <f>retail_sales[[#This Row],[Profit]]/retail_sales[[#This Row],[Revenue]]</f>
        <v>0.36943803697389099</v>
      </c>
      <c r="O822" t="str">
        <f t="shared" si="12"/>
        <v>Wednesday</v>
      </c>
    </row>
    <row r="823" spans="1:15" x14ac:dyDescent="0.3">
      <c r="A823">
        <v>822</v>
      </c>
      <c r="B823" t="s">
        <v>815</v>
      </c>
      <c r="C823" s="1">
        <v>45605</v>
      </c>
      <c r="D823" t="s">
        <v>19</v>
      </c>
      <c r="E823" t="s">
        <v>30</v>
      </c>
      <c r="F823" t="s">
        <v>21</v>
      </c>
      <c r="G823">
        <v>6</v>
      </c>
      <c r="H823">
        <v>195.73</v>
      </c>
      <c r="I823">
        <v>0.09</v>
      </c>
      <c r="J823">
        <v>1068.69</v>
      </c>
      <c r="K823">
        <v>730.76</v>
      </c>
      <c r="L823">
        <v>337.93</v>
      </c>
      <c r="M823" t="s">
        <v>17</v>
      </c>
      <c r="N823" s="3">
        <f>retail_sales[[#This Row],[Profit]]/retail_sales[[#This Row],[Revenue]]</f>
        <v>0.31620956498142583</v>
      </c>
      <c r="O823" t="str">
        <f t="shared" si="12"/>
        <v>Saturday</v>
      </c>
    </row>
    <row r="824" spans="1:15" x14ac:dyDescent="0.3">
      <c r="A824">
        <v>823</v>
      </c>
      <c r="B824" t="s">
        <v>816</v>
      </c>
      <c r="C824" s="1">
        <v>45641</v>
      </c>
      <c r="D824" t="s">
        <v>19</v>
      </c>
      <c r="E824" t="s">
        <v>15</v>
      </c>
      <c r="F824" t="s">
        <v>21</v>
      </c>
      <c r="G824">
        <v>7</v>
      </c>
      <c r="H824">
        <v>72.47</v>
      </c>
      <c r="I824">
        <v>0.13</v>
      </c>
      <c r="J824">
        <v>441.34</v>
      </c>
      <c r="K824">
        <v>271.42</v>
      </c>
      <c r="L824">
        <v>169.92</v>
      </c>
      <c r="M824" t="s">
        <v>46</v>
      </c>
      <c r="N824" s="3">
        <f>retail_sales[[#This Row],[Profit]]/retail_sales[[#This Row],[Revenue]]</f>
        <v>0.38500928988988081</v>
      </c>
      <c r="O824" t="str">
        <f t="shared" si="12"/>
        <v>Sunday</v>
      </c>
    </row>
    <row r="825" spans="1:15" x14ac:dyDescent="0.3">
      <c r="A825">
        <v>824</v>
      </c>
      <c r="B825" t="s">
        <v>817</v>
      </c>
      <c r="C825" s="1">
        <v>45385</v>
      </c>
      <c r="D825" t="s">
        <v>14</v>
      </c>
      <c r="E825" t="s">
        <v>15</v>
      </c>
      <c r="F825" t="s">
        <v>16</v>
      </c>
      <c r="G825">
        <v>2</v>
      </c>
      <c r="H825">
        <v>495.06</v>
      </c>
      <c r="I825">
        <v>0.2</v>
      </c>
      <c r="J825">
        <v>792.1</v>
      </c>
      <c r="K825">
        <v>451.63</v>
      </c>
      <c r="L825">
        <v>340.47</v>
      </c>
      <c r="M825" t="s">
        <v>28</v>
      </c>
      <c r="N825" s="3">
        <f>retail_sales[[#This Row],[Profit]]/retail_sales[[#This Row],[Revenue]]</f>
        <v>0.42983209190758742</v>
      </c>
      <c r="O825" t="str">
        <f t="shared" si="12"/>
        <v>Wednesday</v>
      </c>
    </row>
    <row r="826" spans="1:15" x14ac:dyDescent="0.3">
      <c r="A826">
        <v>825</v>
      </c>
      <c r="B826" t="s">
        <v>818</v>
      </c>
      <c r="C826" s="1">
        <v>45487</v>
      </c>
      <c r="D826" t="s">
        <v>39</v>
      </c>
      <c r="E826" t="s">
        <v>20</v>
      </c>
      <c r="F826" t="s">
        <v>16</v>
      </c>
      <c r="G826">
        <v>8</v>
      </c>
      <c r="H826">
        <v>429.85</v>
      </c>
      <c r="I826">
        <v>0.09</v>
      </c>
      <c r="J826">
        <v>3129.31</v>
      </c>
      <c r="K826">
        <v>2377.7600000000002</v>
      </c>
      <c r="L826">
        <v>751.55</v>
      </c>
      <c r="M826" t="s">
        <v>28</v>
      </c>
      <c r="N826" s="3">
        <f>retail_sales[[#This Row],[Profit]]/retail_sales[[#This Row],[Revenue]]</f>
        <v>0.24016476475644791</v>
      </c>
      <c r="O826" t="str">
        <f t="shared" si="12"/>
        <v>Sunday</v>
      </c>
    </row>
    <row r="827" spans="1:15" x14ac:dyDescent="0.3">
      <c r="A827">
        <v>826</v>
      </c>
      <c r="B827" t="s">
        <v>29</v>
      </c>
      <c r="C827" s="1">
        <v>45535</v>
      </c>
      <c r="D827" t="s">
        <v>19</v>
      </c>
      <c r="E827" t="s">
        <v>30</v>
      </c>
      <c r="F827" t="s">
        <v>16</v>
      </c>
      <c r="G827">
        <v>10</v>
      </c>
      <c r="H827">
        <v>45.05</v>
      </c>
      <c r="I827">
        <v>0.26</v>
      </c>
      <c r="J827">
        <v>333.37</v>
      </c>
      <c r="K827">
        <v>234.97</v>
      </c>
      <c r="L827">
        <v>98.4</v>
      </c>
      <c r="M827" t="s">
        <v>22</v>
      </c>
      <c r="N827" s="3">
        <f>retail_sales[[#This Row],[Profit]]/retail_sales[[#This Row],[Revenue]]</f>
        <v>0.29516753157152714</v>
      </c>
      <c r="O827" t="str">
        <f t="shared" si="12"/>
        <v>Saturday</v>
      </c>
    </row>
    <row r="828" spans="1:15" x14ac:dyDescent="0.3">
      <c r="A828">
        <v>827</v>
      </c>
      <c r="B828" t="s">
        <v>819</v>
      </c>
      <c r="C828" s="1">
        <v>45443</v>
      </c>
      <c r="D828" t="s">
        <v>24</v>
      </c>
      <c r="E828" t="s">
        <v>30</v>
      </c>
      <c r="F828" t="s">
        <v>21</v>
      </c>
      <c r="G828">
        <v>5</v>
      </c>
      <c r="H828">
        <v>101.8</v>
      </c>
      <c r="I828">
        <v>0.27</v>
      </c>
      <c r="J828">
        <v>371.57</v>
      </c>
      <c r="K828">
        <v>256.56</v>
      </c>
      <c r="L828">
        <v>115.01</v>
      </c>
      <c r="M828" t="s">
        <v>40</v>
      </c>
      <c r="N828" s="3">
        <f>retail_sales[[#This Row],[Profit]]/retail_sales[[#This Row],[Revenue]]</f>
        <v>0.30952445030546061</v>
      </c>
      <c r="O828" t="str">
        <f t="shared" si="12"/>
        <v>Friday</v>
      </c>
    </row>
    <row r="829" spans="1:15" x14ac:dyDescent="0.3">
      <c r="A829">
        <v>828</v>
      </c>
      <c r="B829" t="s">
        <v>820</v>
      </c>
      <c r="C829" s="1">
        <v>45652</v>
      </c>
      <c r="D829" t="s">
        <v>24</v>
      </c>
      <c r="E829" t="s">
        <v>20</v>
      </c>
      <c r="F829" t="s">
        <v>27</v>
      </c>
      <c r="G829">
        <v>8</v>
      </c>
      <c r="H829">
        <v>214.88</v>
      </c>
      <c r="I829">
        <v>0.23</v>
      </c>
      <c r="J829">
        <v>1323.66</v>
      </c>
      <c r="K829">
        <v>790.45</v>
      </c>
      <c r="L829">
        <v>533.21</v>
      </c>
      <c r="M829" t="s">
        <v>17</v>
      </c>
      <c r="N829" s="3">
        <f>retail_sales[[#This Row],[Profit]]/retail_sales[[#This Row],[Revenue]]</f>
        <v>0.40283003188129884</v>
      </c>
      <c r="O829" t="str">
        <f t="shared" si="12"/>
        <v>Thursday</v>
      </c>
    </row>
    <row r="830" spans="1:15" x14ac:dyDescent="0.3">
      <c r="A830">
        <v>829</v>
      </c>
      <c r="B830" t="s">
        <v>821</v>
      </c>
      <c r="C830" s="1">
        <v>45634</v>
      </c>
      <c r="D830" t="s">
        <v>39</v>
      </c>
      <c r="E830" t="s">
        <v>33</v>
      </c>
      <c r="F830" t="s">
        <v>16</v>
      </c>
      <c r="G830">
        <v>5</v>
      </c>
      <c r="H830">
        <v>288.69</v>
      </c>
      <c r="I830">
        <v>0.24</v>
      </c>
      <c r="J830">
        <v>1097.02</v>
      </c>
      <c r="K830">
        <v>803.92</v>
      </c>
      <c r="L830">
        <v>293.10000000000002</v>
      </c>
      <c r="M830" t="s">
        <v>17</v>
      </c>
      <c r="N830" s="3">
        <f>retail_sales[[#This Row],[Profit]]/retail_sales[[#This Row],[Revenue]]</f>
        <v>0.26717835590964617</v>
      </c>
      <c r="O830" t="str">
        <f t="shared" si="12"/>
        <v>Sunday</v>
      </c>
    </row>
    <row r="831" spans="1:15" x14ac:dyDescent="0.3">
      <c r="A831">
        <v>830</v>
      </c>
      <c r="B831" t="s">
        <v>822</v>
      </c>
      <c r="C831" s="1">
        <v>45523</v>
      </c>
      <c r="D831" t="s">
        <v>14</v>
      </c>
      <c r="E831" t="s">
        <v>20</v>
      </c>
      <c r="F831" t="s">
        <v>16</v>
      </c>
      <c r="G831">
        <v>8</v>
      </c>
      <c r="H831">
        <v>82.82</v>
      </c>
      <c r="I831">
        <v>0.2</v>
      </c>
      <c r="J831">
        <v>530.04999999999995</v>
      </c>
      <c r="K831">
        <v>341.49</v>
      </c>
      <c r="L831">
        <v>188.56</v>
      </c>
      <c r="M831" t="s">
        <v>46</v>
      </c>
      <c r="N831" s="3">
        <f>retail_sales[[#This Row],[Profit]]/retail_sales[[#This Row],[Revenue]]</f>
        <v>0.35574002452598813</v>
      </c>
      <c r="O831" t="str">
        <f t="shared" si="12"/>
        <v>Monday</v>
      </c>
    </row>
    <row r="832" spans="1:15" x14ac:dyDescent="0.3">
      <c r="A832">
        <v>831</v>
      </c>
      <c r="B832" t="s">
        <v>428</v>
      </c>
      <c r="C832" s="1">
        <v>45578</v>
      </c>
      <c r="D832" t="s">
        <v>24</v>
      </c>
      <c r="E832" t="s">
        <v>15</v>
      </c>
      <c r="F832" t="s">
        <v>27</v>
      </c>
      <c r="G832">
        <v>9</v>
      </c>
      <c r="H832">
        <v>63.81</v>
      </c>
      <c r="I832">
        <v>0.19</v>
      </c>
      <c r="J832">
        <v>465.17</v>
      </c>
      <c r="K832">
        <v>300.74</v>
      </c>
      <c r="L832">
        <v>164.43</v>
      </c>
      <c r="M832" t="s">
        <v>40</v>
      </c>
      <c r="N832" s="3">
        <f>retail_sales[[#This Row],[Profit]]/retail_sales[[#This Row],[Revenue]]</f>
        <v>0.35348367263581054</v>
      </c>
      <c r="O832" t="str">
        <f t="shared" si="12"/>
        <v>Sunday</v>
      </c>
    </row>
    <row r="833" spans="1:15" x14ac:dyDescent="0.3">
      <c r="A833">
        <v>832</v>
      </c>
      <c r="B833" t="s">
        <v>823</v>
      </c>
      <c r="C833" s="1">
        <v>45452</v>
      </c>
      <c r="D833" t="s">
        <v>39</v>
      </c>
      <c r="E833" t="s">
        <v>20</v>
      </c>
      <c r="F833" t="s">
        <v>27</v>
      </c>
      <c r="G833">
        <v>1</v>
      </c>
      <c r="H833">
        <v>274.48</v>
      </c>
      <c r="I833">
        <v>0.04</v>
      </c>
      <c r="J833">
        <v>263.5</v>
      </c>
      <c r="K833">
        <v>209.09</v>
      </c>
      <c r="L833">
        <v>54.41</v>
      </c>
      <c r="M833" t="s">
        <v>17</v>
      </c>
      <c r="N833" s="3">
        <f>retail_sales[[#This Row],[Profit]]/retail_sales[[#This Row],[Revenue]]</f>
        <v>0.20648956356736242</v>
      </c>
      <c r="O833" t="str">
        <f t="shared" si="12"/>
        <v>Sunday</v>
      </c>
    </row>
    <row r="834" spans="1:15" x14ac:dyDescent="0.3">
      <c r="A834">
        <v>833</v>
      </c>
      <c r="B834" t="s">
        <v>824</v>
      </c>
      <c r="C834" s="1">
        <v>45445</v>
      </c>
      <c r="D834" t="s">
        <v>24</v>
      </c>
      <c r="E834" t="s">
        <v>15</v>
      </c>
      <c r="F834" t="s">
        <v>27</v>
      </c>
      <c r="G834">
        <v>6</v>
      </c>
      <c r="H834">
        <v>201.87</v>
      </c>
      <c r="I834">
        <v>0.22</v>
      </c>
      <c r="J834">
        <v>944.75</v>
      </c>
      <c r="K834">
        <v>480.54</v>
      </c>
      <c r="L834">
        <v>464.21</v>
      </c>
      <c r="M834" t="s">
        <v>28</v>
      </c>
      <c r="N834" s="3">
        <f>retail_sales[[#This Row],[Profit]]/retail_sales[[#This Row],[Revenue]]</f>
        <v>0.491357501984652</v>
      </c>
      <c r="O834" t="str">
        <f t="shared" ref="O834:O897" si="13">TEXT(C834, "dddd")</f>
        <v>Sunday</v>
      </c>
    </row>
    <row r="835" spans="1:15" x14ac:dyDescent="0.3">
      <c r="A835">
        <v>834</v>
      </c>
      <c r="B835" t="s">
        <v>512</v>
      </c>
      <c r="C835" s="1">
        <v>45340</v>
      </c>
      <c r="D835" t="s">
        <v>39</v>
      </c>
      <c r="E835" t="s">
        <v>33</v>
      </c>
      <c r="F835" t="s">
        <v>16</v>
      </c>
      <c r="G835">
        <v>8</v>
      </c>
      <c r="H835">
        <v>428.44</v>
      </c>
      <c r="I835">
        <v>7.0000000000000007E-2</v>
      </c>
      <c r="J835">
        <v>3187.59</v>
      </c>
      <c r="K835">
        <v>1743.44</v>
      </c>
      <c r="L835">
        <v>1444.15</v>
      </c>
      <c r="M835" t="s">
        <v>40</v>
      </c>
      <c r="N835" s="3">
        <f>retail_sales[[#This Row],[Profit]]/retail_sales[[#This Row],[Revenue]]</f>
        <v>0.45305387455726742</v>
      </c>
      <c r="O835" t="str">
        <f t="shared" si="13"/>
        <v>Sunday</v>
      </c>
    </row>
    <row r="836" spans="1:15" x14ac:dyDescent="0.3">
      <c r="A836">
        <v>835</v>
      </c>
      <c r="B836" t="s">
        <v>825</v>
      </c>
      <c r="C836" s="1">
        <v>45467</v>
      </c>
      <c r="D836" t="s">
        <v>39</v>
      </c>
      <c r="E836" t="s">
        <v>20</v>
      </c>
      <c r="F836" t="s">
        <v>27</v>
      </c>
      <c r="G836">
        <v>10</v>
      </c>
      <c r="H836">
        <v>47.27</v>
      </c>
      <c r="I836">
        <v>0.19</v>
      </c>
      <c r="J836">
        <v>382.89</v>
      </c>
      <c r="K836">
        <v>208.95</v>
      </c>
      <c r="L836">
        <v>173.94</v>
      </c>
      <c r="M836" t="s">
        <v>22</v>
      </c>
      <c r="N836" s="3">
        <f>retail_sales[[#This Row],[Profit]]/retail_sales[[#This Row],[Revenue]]</f>
        <v>0.45428190864216877</v>
      </c>
      <c r="O836" t="str">
        <f t="shared" si="13"/>
        <v>Monday</v>
      </c>
    </row>
    <row r="837" spans="1:15" x14ac:dyDescent="0.3">
      <c r="A837">
        <v>836</v>
      </c>
      <c r="B837" t="s">
        <v>826</v>
      </c>
      <c r="C837" s="1">
        <v>45337</v>
      </c>
      <c r="D837" t="s">
        <v>19</v>
      </c>
      <c r="E837" t="s">
        <v>25</v>
      </c>
      <c r="F837" t="s">
        <v>27</v>
      </c>
      <c r="G837">
        <v>10</v>
      </c>
      <c r="H837">
        <v>425.83</v>
      </c>
      <c r="I837">
        <v>0.01</v>
      </c>
      <c r="J837">
        <v>4215.72</v>
      </c>
      <c r="K837">
        <v>3361.23</v>
      </c>
      <c r="L837">
        <v>854.49</v>
      </c>
      <c r="M837" t="s">
        <v>22</v>
      </c>
      <c r="N837" s="3">
        <f>retail_sales[[#This Row],[Profit]]/retail_sales[[#This Row],[Revenue]]</f>
        <v>0.20269135521334433</v>
      </c>
      <c r="O837" t="str">
        <f t="shared" si="13"/>
        <v>Thursday</v>
      </c>
    </row>
    <row r="838" spans="1:15" x14ac:dyDescent="0.3">
      <c r="A838">
        <v>837</v>
      </c>
      <c r="B838" t="s">
        <v>827</v>
      </c>
      <c r="C838" s="1">
        <v>45599</v>
      </c>
      <c r="D838" t="s">
        <v>24</v>
      </c>
      <c r="E838" t="s">
        <v>33</v>
      </c>
      <c r="F838" t="s">
        <v>27</v>
      </c>
      <c r="G838">
        <v>4</v>
      </c>
      <c r="H838">
        <v>418.93</v>
      </c>
      <c r="I838">
        <v>0.13</v>
      </c>
      <c r="J838">
        <v>1457.88</v>
      </c>
      <c r="K838">
        <v>1005.51</v>
      </c>
      <c r="L838">
        <v>452.37</v>
      </c>
      <c r="M838" t="s">
        <v>17</v>
      </c>
      <c r="N838" s="3">
        <f>retail_sales[[#This Row],[Profit]]/retail_sales[[#This Row],[Revenue]]</f>
        <v>0.31029302823277632</v>
      </c>
      <c r="O838" t="str">
        <f t="shared" si="13"/>
        <v>Sunday</v>
      </c>
    </row>
    <row r="839" spans="1:15" x14ac:dyDescent="0.3">
      <c r="A839">
        <v>838</v>
      </c>
      <c r="B839" t="s">
        <v>828</v>
      </c>
      <c r="C839" s="1">
        <v>45407</v>
      </c>
      <c r="D839" t="s">
        <v>14</v>
      </c>
      <c r="E839" t="s">
        <v>15</v>
      </c>
      <c r="F839" t="s">
        <v>16</v>
      </c>
      <c r="G839">
        <v>4</v>
      </c>
      <c r="H839">
        <v>421.16</v>
      </c>
      <c r="I839">
        <v>0.04</v>
      </c>
      <c r="J839">
        <v>1617.25</v>
      </c>
      <c r="K839">
        <v>1000.07</v>
      </c>
      <c r="L839">
        <v>617.17999999999995</v>
      </c>
      <c r="M839" t="s">
        <v>40</v>
      </c>
      <c r="N839" s="3">
        <f>retail_sales[[#This Row],[Profit]]/retail_sales[[#This Row],[Revenue]]</f>
        <v>0.38162312567630235</v>
      </c>
      <c r="O839" t="str">
        <f t="shared" si="13"/>
        <v>Thursday</v>
      </c>
    </row>
    <row r="840" spans="1:15" x14ac:dyDescent="0.3">
      <c r="A840">
        <v>839</v>
      </c>
      <c r="B840" t="s">
        <v>829</v>
      </c>
      <c r="C840" s="1">
        <v>45488</v>
      </c>
      <c r="D840" t="s">
        <v>39</v>
      </c>
      <c r="E840" t="s">
        <v>20</v>
      </c>
      <c r="F840" t="s">
        <v>27</v>
      </c>
      <c r="G840">
        <v>3</v>
      </c>
      <c r="H840">
        <v>35.700000000000003</v>
      </c>
      <c r="I840">
        <v>7.0000000000000007E-2</v>
      </c>
      <c r="J840">
        <v>99.6</v>
      </c>
      <c r="K840">
        <v>72.25</v>
      </c>
      <c r="L840">
        <v>27.35</v>
      </c>
      <c r="M840" t="s">
        <v>46</v>
      </c>
      <c r="N840" s="3">
        <f>retail_sales[[#This Row],[Profit]]/retail_sales[[#This Row],[Revenue]]</f>
        <v>0.27459839357429722</v>
      </c>
      <c r="O840" t="str">
        <f t="shared" si="13"/>
        <v>Monday</v>
      </c>
    </row>
    <row r="841" spans="1:15" x14ac:dyDescent="0.3">
      <c r="A841">
        <v>840</v>
      </c>
      <c r="B841" t="s">
        <v>830</v>
      </c>
      <c r="C841" s="1">
        <v>45480</v>
      </c>
      <c r="D841" t="s">
        <v>39</v>
      </c>
      <c r="E841" t="s">
        <v>33</v>
      </c>
      <c r="F841" t="s">
        <v>21</v>
      </c>
      <c r="G841">
        <v>1</v>
      </c>
      <c r="H841">
        <v>149.35</v>
      </c>
      <c r="I841">
        <v>0.04</v>
      </c>
      <c r="J841">
        <v>143.38</v>
      </c>
      <c r="K841">
        <v>73.56</v>
      </c>
      <c r="L841">
        <v>69.819999999999993</v>
      </c>
      <c r="M841" t="s">
        <v>17</v>
      </c>
      <c r="N841" s="3">
        <f>retail_sales[[#This Row],[Profit]]/retail_sales[[#This Row],[Revenue]]</f>
        <v>0.48695773469103082</v>
      </c>
      <c r="O841" t="str">
        <f t="shared" si="13"/>
        <v>Sunday</v>
      </c>
    </row>
    <row r="842" spans="1:15" x14ac:dyDescent="0.3">
      <c r="A842">
        <v>841</v>
      </c>
      <c r="B842" t="s">
        <v>831</v>
      </c>
      <c r="C842" s="1">
        <v>45362</v>
      </c>
      <c r="D842" t="s">
        <v>24</v>
      </c>
      <c r="E842" t="s">
        <v>30</v>
      </c>
      <c r="F842" t="s">
        <v>27</v>
      </c>
      <c r="G842">
        <v>7</v>
      </c>
      <c r="H842">
        <v>329.42</v>
      </c>
      <c r="I842">
        <v>0.24</v>
      </c>
      <c r="J842">
        <v>1752.51</v>
      </c>
      <c r="K842">
        <v>1112.26</v>
      </c>
      <c r="L842">
        <v>640.25</v>
      </c>
      <c r="M842" t="s">
        <v>28</v>
      </c>
      <c r="N842" s="3">
        <f>retail_sales[[#This Row],[Profit]]/retail_sales[[#This Row],[Revenue]]</f>
        <v>0.36533315073808426</v>
      </c>
      <c r="O842" t="str">
        <f t="shared" si="13"/>
        <v>Monday</v>
      </c>
    </row>
    <row r="843" spans="1:15" x14ac:dyDescent="0.3">
      <c r="A843">
        <v>842</v>
      </c>
      <c r="B843" t="s">
        <v>832</v>
      </c>
      <c r="C843" s="1">
        <v>45618</v>
      </c>
      <c r="D843" t="s">
        <v>24</v>
      </c>
      <c r="E843" t="s">
        <v>30</v>
      </c>
      <c r="F843" t="s">
        <v>27</v>
      </c>
      <c r="G843">
        <v>9</v>
      </c>
      <c r="H843">
        <v>93.5</v>
      </c>
      <c r="I843">
        <v>0.08</v>
      </c>
      <c r="J843">
        <v>774.18</v>
      </c>
      <c r="K843">
        <v>393.73</v>
      </c>
      <c r="L843">
        <v>380.45</v>
      </c>
      <c r="M843" t="s">
        <v>22</v>
      </c>
      <c r="N843" s="3">
        <f>retail_sales[[#This Row],[Profit]]/retail_sales[[#This Row],[Revenue]]</f>
        <v>0.49142318323904005</v>
      </c>
      <c r="O843" t="str">
        <f t="shared" si="13"/>
        <v>Friday</v>
      </c>
    </row>
    <row r="844" spans="1:15" x14ac:dyDescent="0.3">
      <c r="A844">
        <v>843</v>
      </c>
      <c r="B844" t="s">
        <v>833</v>
      </c>
      <c r="C844" s="1">
        <v>45401</v>
      </c>
      <c r="D844" t="s">
        <v>14</v>
      </c>
      <c r="E844" t="s">
        <v>20</v>
      </c>
      <c r="F844" t="s">
        <v>21</v>
      </c>
      <c r="G844">
        <v>3</v>
      </c>
      <c r="H844">
        <v>398.28</v>
      </c>
      <c r="I844">
        <v>0.01</v>
      </c>
      <c r="J844">
        <v>1182.8900000000001</v>
      </c>
      <c r="K844">
        <v>750.53</v>
      </c>
      <c r="L844">
        <v>432.36</v>
      </c>
      <c r="M844" t="s">
        <v>28</v>
      </c>
      <c r="N844" s="3">
        <f>retail_sales[[#This Row],[Profit]]/retail_sales[[#This Row],[Revenue]]</f>
        <v>0.36551158603082279</v>
      </c>
      <c r="O844" t="str">
        <f t="shared" si="13"/>
        <v>Friday</v>
      </c>
    </row>
    <row r="845" spans="1:15" x14ac:dyDescent="0.3">
      <c r="A845">
        <v>844</v>
      </c>
      <c r="B845" t="s">
        <v>834</v>
      </c>
      <c r="C845" s="1">
        <v>45359</v>
      </c>
      <c r="D845" t="s">
        <v>14</v>
      </c>
      <c r="E845" t="s">
        <v>25</v>
      </c>
      <c r="F845" t="s">
        <v>16</v>
      </c>
      <c r="G845">
        <v>5</v>
      </c>
      <c r="H845">
        <v>42.61</v>
      </c>
      <c r="I845">
        <v>0.28000000000000003</v>
      </c>
      <c r="J845">
        <v>153.4</v>
      </c>
      <c r="K845">
        <v>85.27</v>
      </c>
      <c r="L845">
        <v>68.13</v>
      </c>
      <c r="M845" t="s">
        <v>40</v>
      </c>
      <c r="N845" s="3">
        <f>retail_sales[[#This Row],[Profit]]/retail_sales[[#This Row],[Revenue]]</f>
        <v>0.44413298565840936</v>
      </c>
      <c r="O845" t="str">
        <f t="shared" si="13"/>
        <v>Friday</v>
      </c>
    </row>
    <row r="846" spans="1:15" x14ac:dyDescent="0.3">
      <c r="A846">
        <v>845</v>
      </c>
      <c r="B846" t="s">
        <v>306</v>
      </c>
      <c r="C846" s="1">
        <v>45309</v>
      </c>
      <c r="D846" t="s">
        <v>24</v>
      </c>
      <c r="E846" t="s">
        <v>30</v>
      </c>
      <c r="F846" t="s">
        <v>27</v>
      </c>
      <c r="G846">
        <v>1</v>
      </c>
      <c r="H846">
        <v>266.13</v>
      </c>
      <c r="I846">
        <v>7.0000000000000007E-2</v>
      </c>
      <c r="J846">
        <v>247.5</v>
      </c>
      <c r="K846">
        <v>182.15</v>
      </c>
      <c r="L846">
        <v>65.349999999999994</v>
      </c>
      <c r="M846" t="s">
        <v>40</v>
      </c>
      <c r="N846" s="3">
        <f>retail_sales[[#This Row],[Profit]]/retail_sales[[#This Row],[Revenue]]</f>
        <v>0.26404040404040402</v>
      </c>
      <c r="O846" t="str">
        <f t="shared" si="13"/>
        <v>Thursday</v>
      </c>
    </row>
    <row r="847" spans="1:15" x14ac:dyDescent="0.3">
      <c r="A847">
        <v>846</v>
      </c>
      <c r="B847" t="s">
        <v>299</v>
      </c>
      <c r="C847" s="1">
        <v>45298</v>
      </c>
      <c r="D847" t="s">
        <v>19</v>
      </c>
      <c r="E847" t="s">
        <v>30</v>
      </c>
      <c r="F847" t="s">
        <v>21</v>
      </c>
      <c r="G847">
        <v>9</v>
      </c>
      <c r="H847">
        <v>219.59</v>
      </c>
      <c r="I847">
        <v>0.08</v>
      </c>
      <c r="J847">
        <v>1818.21</v>
      </c>
      <c r="K847">
        <v>921.26</v>
      </c>
      <c r="L847">
        <v>896.95</v>
      </c>
      <c r="M847" t="s">
        <v>28</v>
      </c>
      <c r="N847" s="3">
        <f>retail_sales[[#This Row],[Profit]]/retail_sales[[#This Row],[Revenue]]</f>
        <v>0.4933148536197689</v>
      </c>
      <c r="O847" t="str">
        <f t="shared" si="13"/>
        <v>Sunday</v>
      </c>
    </row>
    <row r="848" spans="1:15" x14ac:dyDescent="0.3">
      <c r="A848">
        <v>847</v>
      </c>
      <c r="B848" t="s">
        <v>835</v>
      </c>
      <c r="C848" s="1">
        <v>45654</v>
      </c>
      <c r="D848" t="s">
        <v>19</v>
      </c>
      <c r="E848" t="s">
        <v>33</v>
      </c>
      <c r="F848" t="s">
        <v>16</v>
      </c>
      <c r="G848">
        <v>6</v>
      </c>
      <c r="H848">
        <v>107.46</v>
      </c>
      <c r="I848">
        <v>0.12</v>
      </c>
      <c r="J848">
        <v>567.39</v>
      </c>
      <c r="K848">
        <v>291.89999999999998</v>
      </c>
      <c r="L848">
        <v>275.49</v>
      </c>
      <c r="M848" t="s">
        <v>46</v>
      </c>
      <c r="N848" s="3">
        <f>retail_sales[[#This Row],[Profit]]/retail_sales[[#This Row],[Revenue]]</f>
        <v>0.4855390472162005</v>
      </c>
      <c r="O848" t="str">
        <f t="shared" si="13"/>
        <v>Saturday</v>
      </c>
    </row>
    <row r="849" spans="1:15" x14ac:dyDescent="0.3">
      <c r="A849">
        <v>848</v>
      </c>
      <c r="B849" t="s">
        <v>836</v>
      </c>
      <c r="C849" s="1">
        <v>45468</v>
      </c>
      <c r="D849" t="s">
        <v>14</v>
      </c>
      <c r="E849" t="s">
        <v>15</v>
      </c>
      <c r="F849" t="s">
        <v>16</v>
      </c>
      <c r="G849">
        <v>1</v>
      </c>
      <c r="H849">
        <v>425.14</v>
      </c>
      <c r="I849">
        <v>0.26</v>
      </c>
      <c r="J849">
        <v>314.60000000000002</v>
      </c>
      <c r="K849">
        <v>210.1</v>
      </c>
      <c r="L849">
        <v>104.5</v>
      </c>
      <c r="M849" t="s">
        <v>17</v>
      </c>
      <c r="N849" s="3">
        <f>retail_sales[[#This Row],[Profit]]/retail_sales[[#This Row],[Revenue]]</f>
        <v>0.33216783216783213</v>
      </c>
      <c r="O849" t="str">
        <f t="shared" si="13"/>
        <v>Tuesday</v>
      </c>
    </row>
    <row r="850" spans="1:15" x14ac:dyDescent="0.3">
      <c r="A850">
        <v>849</v>
      </c>
      <c r="B850" t="s">
        <v>837</v>
      </c>
      <c r="C850" s="1">
        <v>45451</v>
      </c>
      <c r="D850" t="s">
        <v>19</v>
      </c>
      <c r="E850" t="s">
        <v>30</v>
      </c>
      <c r="F850" t="s">
        <v>27</v>
      </c>
      <c r="G850">
        <v>4</v>
      </c>
      <c r="H850">
        <v>67.73</v>
      </c>
      <c r="I850">
        <v>0.11</v>
      </c>
      <c r="J850">
        <v>241.12</v>
      </c>
      <c r="K850">
        <v>125.7</v>
      </c>
      <c r="L850">
        <v>115.42</v>
      </c>
      <c r="M850" t="s">
        <v>28</v>
      </c>
      <c r="N850" s="3">
        <f>retail_sales[[#This Row],[Profit]]/retail_sales[[#This Row],[Revenue]]</f>
        <v>0.47868281353682812</v>
      </c>
      <c r="O850" t="str">
        <f t="shared" si="13"/>
        <v>Saturday</v>
      </c>
    </row>
    <row r="851" spans="1:15" x14ac:dyDescent="0.3">
      <c r="A851">
        <v>850</v>
      </c>
      <c r="B851" t="s">
        <v>838</v>
      </c>
      <c r="C851" s="1">
        <v>45628</v>
      </c>
      <c r="D851" t="s">
        <v>24</v>
      </c>
      <c r="E851" t="s">
        <v>30</v>
      </c>
      <c r="F851" t="s">
        <v>27</v>
      </c>
      <c r="G851">
        <v>10</v>
      </c>
      <c r="H851">
        <v>287.75</v>
      </c>
      <c r="I851">
        <v>0.28000000000000003</v>
      </c>
      <c r="J851">
        <v>2071.8000000000002</v>
      </c>
      <c r="K851">
        <v>1609.31</v>
      </c>
      <c r="L851">
        <v>462.49</v>
      </c>
      <c r="M851" t="s">
        <v>28</v>
      </c>
      <c r="N851" s="3">
        <f>retail_sales[[#This Row],[Profit]]/retail_sales[[#This Row],[Revenue]]</f>
        <v>0.22323100685394343</v>
      </c>
      <c r="O851" t="str">
        <f t="shared" si="13"/>
        <v>Monday</v>
      </c>
    </row>
    <row r="852" spans="1:15" x14ac:dyDescent="0.3">
      <c r="A852">
        <v>851</v>
      </c>
      <c r="B852" t="s">
        <v>429</v>
      </c>
      <c r="C852" s="1">
        <v>45417</v>
      </c>
      <c r="D852" t="s">
        <v>14</v>
      </c>
      <c r="E852" t="s">
        <v>33</v>
      </c>
      <c r="F852" t="s">
        <v>16</v>
      </c>
      <c r="G852">
        <v>7</v>
      </c>
      <c r="H852">
        <v>116.05</v>
      </c>
      <c r="I852">
        <v>0.22</v>
      </c>
      <c r="J852">
        <v>633.63</v>
      </c>
      <c r="K852">
        <v>389.83</v>
      </c>
      <c r="L852">
        <v>243.8</v>
      </c>
      <c r="M852" t="s">
        <v>17</v>
      </c>
      <c r="N852" s="3">
        <f>retail_sales[[#This Row],[Profit]]/retail_sales[[#This Row],[Revenue]]</f>
        <v>0.38476713539447316</v>
      </c>
      <c r="O852" t="str">
        <f t="shared" si="13"/>
        <v>Sunday</v>
      </c>
    </row>
    <row r="853" spans="1:15" x14ac:dyDescent="0.3">
      <c r="A853">
        <v>852</v>
      </c>
      <c r="B853" t="s">
        <v>839</v>
      </c>
      <c r="C853" s="1">
        <v>45571</v>
      </c>
      <c r="D853" t="s">
        <v>39</v>
      </c>
      <c r="E853" t="s">
        <v>30</v>
      </c>
      <c r="F853" t="s">
        <v>21</v>
      </c>
      <c r="G853">
        <v>5</v>
      </c>
      <c r="H853">
        <v>494.69</v>
      </c>
      <c r="I853">
        <v>0.25</v>
      </c>
      <c r="J853">
        <v>1855.09</v>
      </c>
      <c r="K853">
        <v>1380.99</v>
      </c>
      <c r="L853">
        <v>474.1</v>
      </c>
      <c r="M853" t="s">
        <v>17</v>
      </c>
      <c r="N853" s="3">
        <f>retail_sales[[#This Row],[Profit]]/retail_sales[[#This Row],[Revenue]]</f>
        <v>0.25556711534211279</v>
      </c>
      <c r="O853" t="str">
        <f t="shared" si="13"/>
        <v>Sunday</v>
      </c>
    </row>
    <row r="854" spans="1:15" x14ac:dyDescent="0.3">
      <c r="A854">
        <v>853</v>
      </c>
      <c r="B854" t="s">
        <v>840</v>
      </c>
      <c r="C854" s="1">
        <v>45537</v>
      </c>
      <c r="D854" t="s">
        <v>24</v>
      </c>
      <c r="E854" t="s">
        <v>25</v>
      </c>
      <c r="F854" t="s">
        <v>21</v>
      </c>
      <c r="G854">
        <v>7</v>
      </c>
      <c r="H854">
        <v>216.22</v>
      </c>
      <c r="I854">
        <v>0.13</v>
      </c>
      <c r="J854">
        <v>1316.78</v>
      </c>
      <c r="K854">
        <v>852.84</v>
      </c>
      <c r="L854">
        <v>463.94</v>
      </c>
      <c r="M854" t="s">
        <v>22</v>
      </c>
      <c r="N854" s="3">
        <f>retail_sales[[#This Row],[Profit]]/retail_sales[[#This Row],[Revenue]]</f>
        <v>0.35232916660338098</v>
      </c>
      <c r="O854" t="str">
        <f t="shared" si="13"/>
        <v>Monday</v>
      </c>
    </row>
    <row r="855" spans="1:15" x14ac:dyDescent="0.3">
      <c r="A855">
        <v>854</v>
      </c>
      <c r="B855" t="s">
        <v>841</v>
      </c>
      <c r="C855" s="1">
        <v>45346</v>
      </c>
      <c r="D855" t="s">
        <v>39</v>
      </c>
      <c r="E855" t="s">
        <v>25</v>
      </c>
      <c r="F855" t="s">
        <v>16</v>
      </c>
      <c r="G855">
        <v>6</v>
      </c>
      <c r="H855">
        <v>429.66</v>
      </c>
      <c r="I855">
        <v>0.2</v>
      </c>
      <c r="J855">
        <v>2062.37</v>
      </c>
      <c r="K855">
        <v>1332.5</v>
      </c>
      <c r="L855">
        <v>729.87</v>
      </c>
      <c r="M855" t="s">
        <v>46</v>
      </c>
      <c r="N855" s="3">
        <f>retail_sales[[#This Row],[Profit]]/retail_sales[[#This Row],[Revenue]]</f>
        <v>0.35389866997677433</v>
      </c>
      <c r="O855" t="str">
        <f t="shared" si="13"/>
        <v>Saturday</v>
      </c>
    </row>
    <row r="856" spans="1:15" x14ac:dyDescent="0.3">
      <c r="A856">
        <v>855</v>
      </c>
      <c r="B856" t="s">
        <v>842</v>
      </c>
      <c r="C856" s="1">
        <v>45341</v>
      </c>
      <c r="D856" t="s">
        <v>24</v>
      </c>
      <c r="E856" t="s">
        <v>25</v>
      </c>
      <c r="F856" t="s">
        <v>21</v>
      </c>
      <c r="G856">
        <v>1</v>
      </c>
      <c r="H856">
        <v>192.58</v>
      </c>
      <c r="I856">
        <v>0.18</v>
      </c>
      <c r="J856">
        <v>157.91999999999999</v>
      </c>
      <c r="K856">
        <v>97.15</v>
      </c>
      <c r="L856">
        <v>60.77</v>
      </c>
      <c r="M856" t="s">
        <v>28</v>
      </c>
      <c r="N856" s="3">
        <f>retail_sales[[#This Row],[Profit]]/retail_sales[[#This Row],[Revenue]]</f>
        <v>0.38481509625126653</v>
      </c>
      <c r="O856" t="str">
        <f t="shared" si="13"/>
        <v>Monday</v>
      </c>
    </row>
    <row r="857" spans="1:15" x14ac:dyDescent="0.3">
      <c r="A857">
        <v>856</v>
      </c>
      <c r="B857" t="s">
        <v>843</v>
      </c>
      <c r="C857" s="1">
        <v>45378</v>
      </c>
      <c r="D857" t="s">
        <v>24</v>
      </c>
      <c r="E857" t="s">
        <v>15</v>
      </c>
      <c r="F857" t="s">
        <v>16</v>
      </c>
      <c r="G857">
        <v>5</v>
      </c>
      <c r="H857">
        <v>84.32</v>
      </c>
      <c r="I857">
        <v>0.02</v>
      </c>
      <c r="J857">
        <v>413.17</v>
      </c>
      <c r="K857">
        <v>246.33</v>
      </c>
      <c r="L857">
        <v>166.84</v>
      </c>
      <c r="M857" t="s">
        <v>22</v>
      </c>
      <c r="N857" s="3">
        <f>retail_sales[[#This Row],[Profit]]/retail_sales[[#This Row],[Revenue]]</f>
        <v>0.40380472928818645</v>
      </c>
      <c r="O857" t="str">
        <f t="shared" si="13"/>
        <v>Wednesday</v>
      </c>
    </row>
    <row r="858" spans="1:15" x14ac:dyDescent="0.3">
      <c r="A858">
        <v>857</v>
      </c>
      <c r="B858" t="s">
        <v>844</v>
      </c>
      <c r="C858" s="1">
        <v>45385</v>
      </c>
      <c r="D858" t="s">
        <v>19</v>
      </c>
      <c r="E858" t="s">
        <v>15</v>
      </c>
      <c r="F858" t="s">
        <v>21</v>
      </c>
      <c r="G858">
        <v>4</v>
      </c>
      <c r="H858">
        <v>81.66</v>
      </c>
      <c r="I858">
        <v>0.12</v>
      </c>
      <c r="J858">
        <v>287.44</v>
      </c>
      <c r="K858">
        <v>200.6</v>
      </c>
      <c r="L858">
        <v>86.84</v>
      </c>
      <c r="M858" t="s">
        <v>40</v>
      </c>
      <c r="N858" s="3">
        <f>retail_sales[[#This Row],[Profit]]/retail_sales[[#This Row],[Revenue]]</f>
        <v>0.30211522404675761</v>
      </c>
      <c r="O858" t="str">
        <f t="shared" si="13"/>
        <v>Wednesday</v>
      </c>
    </row>
    <row r="859" spans="1:15" x14ac:dyDescent="0.3">
      <c r="A859">
        <v>858</v>
      </c>
      <c r="B859" t="s">
        <v>845</v>
      </c>
      <c r="C859" s="1">
        <v>45482</v>
      </c>
      <c r="D859" t="s">
        <v>14</v>
      </c>
      <c r="E859" t="s">
        <v>20</v>
      </c>
      <c r="F859" t="s">
        <v>27</v>
      </c>
      <c r="G859">
        <v>7</v>
      </c>
      <c r="H859">
        <v>472.92</v>
      </c>
      <c r="I859">
        <v>0.05</v>
      </c>
      <c r="J859">
        <v>3144.92</v>
      </c>
      <c r="K859">
        <v>2383.2399999999998</v>
      </c>
      <c r="L859">
        <v>761.68</v>
      </c>
      <c r="M859" t="s">
        <v>17</v>
      </c>
      <c r="N859" s="3">
        <f>retail_sales[[#This Row],[Profit]]/retail_sales[[#This Row],[Revenue]]</f>
        <v>0.2421937600956463</v>
      </c>
      <c r="O859" t="str">
        <f t="shared" si="13"/>
        <v>Tuesday</v>
      </c>
    </row>
    <row r="860" spans="1:15" x14ac:dyDescent="0.3">
      <c r="A860">
        <v>859</v>
      </c>
      <c r="B860" t="s">
        <v>846</v>
      </c>
      <c r="C860" s="1">
        <v>45450</v>
      </c>
      <c r="D860" t="s">
        <v>14</v>
      </c>
      <c r="E860" t="s">
        <v>20</v>
      </c>
      <c r="F860" t="s">
        <v>16</v>
      </c>
      <c r="G860">
        <v>10</v>
      </c>
      <c r="H860">
        <v>66.48</v>
      </c>
      <c r="I860">
        <v>0.08</v>
      </c>
      <c r="J860">
        <v>611.62</v>
      </c>
      <c r="K860">
        <v>459.45</v>
      </c>
      <c r="L860">
        <v>152.16999999999999</v>
      </c>
      <c r="M860" t="s">
        <v>28</v>
      </c>
      <c r="N860" s="3">
        <f>retail_sales[[#This Row],[Profit]]/retail_sales[[#This Row],[Revenue]]</f>
        <v>0.24879827343775546</v>
      </c>
      <c r="O860" t="str">
        <f t="shared" si="13"/>
        <v>Friday</v>
      </c>
    </row>
    <row r="861" spans="1:15" x14ac:dyDescent="0.3">
      <c r="A861">
        <v>860</v>
      </c>
      <c r="B861" t="s">
        <v>847</v>
      </c>
      <c r="C861" s="1">
        <v>45613</v>
      </c>
      <c r="D861" t="s">
        <v>19</v>
      </c>
      <c r="E861" t="s">
        <v>25</v>
      </c>
      <c r="F861" t="s">
        <v>21</v>
      </c>
      <c r="G861">
        <v>5</v>
      </c>
      <c r="H861">
        <v>384.58</v>
      </c>
      <c r="I861">
        <v>0.06</v>
      </c>
      <c r="J861">
        <v>1807.53</v>
      </c>
      <c r="K861">
        <v>1024.29</v>
      </c>
      <c r="L861">
        <v>783.24</v>
      </c>
      <c r="M861" t="s">
        <v>28</v>
      </c>
      <c r="N861" s="3">
        <f>retail_sales[[#This Row],[Profit]]/retail_sales[[#This Row],[Revenue]]</f>
        <v>0.43332060878657619</v>
      </c>
      <c r="O861" t="str">
        <f t="shared" si="13"/>
        <v>Sunday</v>
      </c>
    </row>
    <row r="862" spans="1:15" x14ac:dyDescent="0.3">
      <c r="A862">
        <v>861</v>
      </c>
      <c r="B862" t="s">
        <v>848</v>
      </c>
      <c r="C862" s="1">
        <v>45579</v>
      </c>
      <c r="D862" t="s">
        <v>24</v>
      </c>
      <c r="E862" t="s">
        <v>25</v>
      </c>
      <c r="F862" t="s">
        <v>16</v>
      </c>
      <c r="G862">
        <v>7</v>
      </c>
      <c r="H862">
        <v>119.87</v>
      </c>
      <c r="I862">
        <v>0.27</v>
      </c>
      <c r="J862">
        <v>612.54</v>
      </c>
      <c r="K862">
        <v>387.96</v>
      </c>
      <c r="L862">
        <v>224.58</v>
      </c>
      <c r="M862" t="s">
        <v>28</v>
      </c>
      <c r="N862" s="3">
        <f>retail_sales[[#This Row],[Profit]]/retail_sales[[#This Row],[Revenue]]</f>
        <v>0.36663728083063968</v>
      </c>
      <c r="O862" t="str">
        <f t="shared" si="13"/>
        <v>Monday</v>
      </c>
    </row>
    <row r="863" spans="1:15" x14ac:dyDescent="0.3">
      <c r="A863">
        <v>862</v>
      </c>
      <c r="B863" t="s">
        <v>849</v>
      </c>
      <c r="C863" s="1">
        <v>45407</v>
      </c>
      <c r="D863" t="s">
        <v>19</v>
      </c>
      <c r="E863" t="s">
        <v>20</v>
      </c>
      <c r="F863" t="s">
        <v>16</v>
      </c>
      <c r="G863">
        <v>1</v>
      </c>
      <c r="H863">
        <v>356.22</v>
      </c>
      <c r="I863">
        <v>0.24</v>
      </c>
      <c r="J863">
        <v>270.73</v>
      </c>
      <c r="K863">
        <v>143.16</v>
      </c>
      <c r="L863">
        <v>127.57</v>
      </c>
      <c r="M863" t="s">
        <v>22</v>
      </c>
      <c r="N863" s="3">
        <f>retail_sales[[#This Row],[Profit]]/retail_sales[[#This Row],[Revenue]]</f>
        <v>0.47120747608318247</v>
      </c>
      <c r="O863" t="str">
        <f t="shared" si="13"/>
        <v>Thursday</v>
      </c>
    </row>
    <row r="864" spans="1:15" x14ac:dyDescent="0.3">
      <c r="A864">
        <v>863</v>
      </c>
      <c r="B864" t="s">
        <v>850</v>
      </c>
      <c r="C864" s="1">
        <v>45517</v>
      </c>
      <c r="D864" t="s">
        <v>24</v>
      </c>
      <c r="E864" t="s">
        <v>30</v>
      </c>
      <c r="F864" t="s">
        <v>16</v>
      </c>
      <c r="G864">
        <v>4</v>
      </c>
      <c r="H864">
        <v>432.77</v>
      </c>
      <c r="I864">
        <v>0.3</v>
      </c>
      <c r="J864">
        <v>1211.76</v>
      </c>
      <c r="K864">
        <v>848.19</v>
      </c>
      <c r="L864">
        <v>363.57</v>
      </c>
      <c r="M864" t="s">
        <v>40</v>
      </c>
      <c r="N864" s="3">
        <f>retail_sales[[#This Row],[Profit]]/retail_sales[[#This Row],[Revenue]]</f>
        <v>0.30003466032877796</v>
      </c>
      <c r="O864" t="str">
        <f t="shared" si="13"/>
        <v>Tuesday</v>
      </c>
    </row>
    <row r="865" spans="1:15" x14ac:dyDescent="0.3">
      <c r="A865">
        <v>864</v>
      </c>
      <c r="B865" t="s">
        <v>801</v>
      </c>
      <c r="C865" s="1">
        <v>45320</v>
      </c>
      <c r="D865" t="s">
        <v>39</v>
      </c>
      <c r="E865" t="s">
        <v>33</v>
      </c>
      <c r="F865" t="s">
        <v>16</v>
      </c>
      <c r="G865">
        <v>10</v>
      </c>
      <c r="H865">
        <v>340.82</v>
      </c>
      <c r="I865">
        <v>0.28000000000000003</v>
      </c>
      <c r="J865">
        <v>2453.9</v>
      </c>
      <c r="K865">
        <v>1372.24</v>
      </c>
      <c r="L865">
        <v>1081.6600000000001</v>
      </c>
      <c r="M865" t="s">
        <v>46</v>
      </c>
      <c r="N865" s="3">
        <f>retail_sales[[#This Row],[Profit]]/retail_sales[[#This Row],[Revenue]]</f>
        <v>0.4407922083214475</v>
      </c>
      <c r="O865" t="str">
        <f t="shared" si="13"/>
        <v>Monday</v>
      </c>
    </row>
    <row r="866" spans="1:15" x14ac:dyDescent="0.3">
      <c r="A866">
        <v>865</v>
      </c>
      <c r="B866" t="s">
        <v>851</v>
      </c>
      <c r="C866" s="1">
        <v>45370</v>
      </c>
      <c r="D866" t="s">
        <v>19</v>
      </c>
      <c r="E866" t="s">
        <v>30</v>
      </c>
      <c r="F866" t="s">
        <v>27</v>
      </c>
      <c r="G866">
        <v>5</v>
      </c>
      <c r="H866">
        <v>319.06</v>
      </c>
      <c r="I866">
        <v>0.21</v>
      </c>
      <c r="J866">
        <v>1260.29</v>
      </c>
      <c r="K866">
        <v>931.21</v>
      </c>
      <c r="L866">
        <v>329.08</v>
      </c>
      <c r="M866" t="s">
        <v>28</v>
      </c>
      <c r="N866" s="3">
        <f>retail_sales[[#This Row],[Profit]]/retail_sales[[#This Row],[Revenue]]</f>
        <v>0.26111450539161624</v>
      </c>
      <c r="O866" t="str">
        <f t="shared" si="13"/>
        <v>Tuesday</v>
      </c>
    </row>
    <row r="867" spans="1:15" x14ac:dyDescent="0.3">
      <c r="A867">
        <v>866</v>
      </c>
      <c r="B867" t="s">
        <v>852</v>
      </c>
      <c r="C867" s="1">
        <v>45351</v>
      </c>
      <c r="D867" t="s">
        <v>19</v>
      </c>
      <c r="E867" t="s">
        <v>33</v>
      </c>
      <c r="F867" t="s">
        <v>21</v>
      </c>
      <c r="G867">
        <v>5</v>
      </c>
      <c r="H867">
        <v>253.54</v>
      </c>
      <c r="I867">
        <v>0.28999999999999998</v>
      </c>
      <c r="J867">
        <v>900.07</v>
      </c>
      <c r="K867">
        <v>630.46</v>
      </c>
      <c r="L867">
        <v>269.61</v>
      </c>
      <c r="M867" t="s">
        <v>22</v>
      </c>
      <c r="N867" s="3">
        <f>retail_sales[[#This Row],[Profit]]/retail_sales[[#This Row],[Revenue]]</f>
        <v>0.2995433688490895</v>
      </c>
      <c r="O867" t="str">
        <f t="shared" si="13"/>
        <v>Thursday</v>
      </c>
    </row>
    <row r="868" spans="1:15" x14ac:dyDescent="0.3">
      <c r="A868">
        <v>867</v>
      </c>
      <c r="B868" t="s">
        <v>853</v>
      </c>
      <c r="C868" s="1">
        <v>45452</v>
      </c>
      <c r="D868" t="s">
        <v>24</v>
      </c>
      <c r="E868" t="s">
        <v>33</v>
      </c>
      <c r="F868" t="s">
        <v>27</v>
      </c>
      <c r="G868">
        <v>5</v>
      </c>
      <c r="H868">
        <v>295.89999999999998</v>
      </c>
      <c r="I868">
        <v>0.28000000000000003</v>
      </c>
      <c r="J868">
        <v>1065.24</v>
      </c>
      <c r="K868">
        <v>696.72</v>
      </c>
      <c r="L868">
        <v>368.52</v>
      </c>
      <c r="M868" t="s">
        <v>22</v>
      </c>
      <c r="N868" s="3">
        <f>retail_sales[[#This Row],[Profit]]/retail_sales[[#This Row],[Revenue]]</f>
        <v>0.34595020840373997</v>
      </c>
      <c r="O868" t="str">
        <f t="shared" si="13"/>
        <v>Sunday</v>
      </c>
    </row>
    <row r="869" spans="1:15" x14ac:dyDescent="0.3">
      <c r="A869">
        <v>868</v>
      </c>
      <c r="B869" t="s">
        <v>854</v>
      </c>
      <c r="C869" s="1">
        <v>45466</v>
      </c>
      <c r="D869" t="s">
        <v>19</v>
      </c>
      <c r="E869" t="s">
        <v>30</v>
      </c>
      <c r="F869" t="s">
        <v>16</v>
      </c>
      <c r="G869">
        <v>5</v>
      </c>
      <c r="H869">
        <v>107.16</v>
      </c>
      <c r="I869">
        <v>0.28000000000000003</v>
      </c>
      <c r="J869">
        <v>385.78</v>
      </c>
      <c r="K869">
        <v>264.47000000000003</v>
      </c>
      <c r="L869">
        <v>121.31</v>
      </c>
      <c r="M869" t="s">
        <v>40</v>
      </c>
      <c r="N869" s="3">
        <f>retail_sales[[#This Row],[Profit]]/retail_sales[[#This Row],[Revenue]]</f>
        <v>0.31445383379128006</v>
      </c>
      <c r="O869" t="str">
        <f t="shared" si="13"/>
        <v>Sunday</v>
      </c>
    </row>
    <row r="870" spans="1:15" x14ac:dyDescent="0.3">
      <c r="A870">
        <v>869</v>
      </c>
      <c r="B870" t="s">
        <v>855</v>
      </c>
      <c r="C870" s="1">
        <v>45442</v>
      </c>
      <c r="D870" t="s">
        <v>24</v>
      </c>
      <c r="E870" t="s">
        <v>20</v>
      </c>
      <c r="F870" t="s">
        <v>27</v>
      </c>
      <c r="G870">
        <v>6</v>
      </c>
      <c r="H870">
        <v>15.96</v>
      </c>
      <c r="I870">
        <v>0.28999999999999998</v>
      </c>
      <c r="J870">
        <v>67.989999999999995</v>
      </c>
      <c r="K870">
        <v>51.01</v>
      </c>
      <c r="L870">
        <v>16.98</v>
      </c>
      <c r="M870" t="s">
        <v>17</v>
      </c>
      <c r="N870" s="3">
        <f>retail_sales[[#This Row],[Profit]]/retail_sales[[#This Row],[Revenue]]</f>
        <v>0.24974260920723637</v>
      </c>
      <c r="O870" t="str">
        <f t="shared" si="13"/>
        <v>Thursday</v>
      </c>
    </row>
    <row r="871" spans="1:15" x14ac:dyDescent="0.3">
      <c r="A871">
        <v>870</v>
      </c>
      <c r="B871" t="s">
        <v>856</v>
      </c>
      <c r="C871" s="1">
        <v>45554</v>
      </c>
      <c r="D871" t="s">
        <v>39</v>
      </c>
      <c r="E871" t="s">
        <v>33</v>
      </c>
      <c r="F871" t="s">
        <v>21</v>
      </c>
      <c r="G871">
        <v>1</v>
      </c>
      <c r="H871">
        <v>45.2</v>
      </c>
      <c r="I871">
        <v>0.09</v>
      </c>
      <c r="J871">
        <v>41.13</v>
      </c>
      <c r="K871">
        <v>21.37</v>
      </c>
      <c r="L871">
        <v>19.760000000000002</v>
      </c>
      <c r="M871" t="s">
        <v>22</v>
      </c>
      <c r="N871" s="3">
        <f>retail_sales[[#This Row],[Profit]]/retail_sales[[#This Row],[Revenue]]</f>
        <v>0.4804279115001216</v>
      </c>
      <c r="O871" t="str">
        <f t="shared" si="13"/>
        <v>Thursday</v>
      </c>
    </row>
    <row r="872" spans="1:15" x14ac:dyDescent="0.3">
      <c r="A872">
        <v>871</v>
      </c>
      <c r="B872" t="s">
        <v>857</v>
      </c>
      <c r="C872" s="1">
        <v>45509</v>
      </c>
      <c r="D872" t="s">
        <v>19</v>
      </c>
      <c r="E872" t="s">
        <v>25</v>
      </c>
      <c r="F872" t="s">
        <v>21</v>
      </c>
      <c r="G872">
        <v>9</v>
      </c>
      <c r="H872">
        <v>296.95</v>
      </c>
      <c r="I872">
        <v>0.22</v>
      </c>
      <c r="J872">
        <v>2084.59</v>
      </c>
      <c r="K872">
        <v>1348.56</v>
      </c>
      <c r="L872">
        <v>736.03</v>
      </c>
      <c r="M872" t="s">
        <v>22</v>
      </c>
      <c r="N872" s="3">
        <f>retail_sales[[#This Row],[Profit]]/retail_sales[[#This Row],[Revenue]]</f>
        <v>0.35308142128667985</v>
      </c>
      <c r="O872" t="str">
        <f t="shared" si="13"/>
        <v>Monday</v>
      </c>
    </row>
    <row r="873" spans="1:15" x14ac:dyDescent="0.3">
      <c r="A873">
        <v>872</v>
      </c>
      <c r="B873" t="s">
        <v>858</v>
      </c>
      <c r="C873" s="1">
        <v>45588</v>
      </c>
      <c r="D873" t="s">
        <v>14</v>
      </c>
      <c r="E873" t="s">
        <v>25</v>
      </c>
      <c r="F873" t="s">
        <v>16</v>
      </c>
      <c r="G873">
        <v>6</v>
      </c>
      <c r="H873">
        <v>41.51</v>
      </c>
      <c r="I873">
        <v>0.18</v>
      </c>
      <c r="J873">
        <v>204.23</v>
      </c>
      <c r="K873">
        <v>142.07</v>
      </c>
      <c r="L873">
        <v>62.16</v>
      </c>
      <c r="M873" t="s">
        <v>40</v>
      </c>
      <c r="N873" s="3">
        <f>retail_sales[[#This Row],[Profit]]/retail_sales[[#This Row],[Revenue]]</f>
        <v>0.30436272829652844</v>
      </c>
      <c r="O873" t="str">
        <f t="shared" si="13"/>
        <v>Wednesday</v>
      </c>
    </row>
    <row r="874" spans="1:15" x14ac:dyDescent="0.3">
      <c r="A874">
        <v>873</v>
      </c>
      <c r="B874" t="s">
        <v>859</v>
      </c>
      <c r="C874" s="1">
        <v>45572</v>
      </c>
      <c r="D874" t="s">
        <v>39</v>
      </c>
      <c r="E874" t="s">
        <v>25</v>
      </c>
      <c r="F874" t="s">
        <v>16</v>
      </c>
      <c r="G874">
        <v>8</v>
      </c>
      <c r="H874">
        <v>280.52999999999997</v>
      </c>
      <c r="I874">
        <v>0.16</v>
      </c>
      <c r="J874">
        <v>1885.16</v>
      </c>
      <c r="K874">
        <v>984.56</v>
      </c>
      <c r="L874">
        <v>900.6</v>
      </c>
      <c r="M874" t="s">
        <v>46</v>
      </c>
      <c r="N874" s="3">
        <f>retail_sales[[#This Row],[Profit]]/retail_sales[[#This Row],[Revenue]]</f>
        <v>0.47773133314944088</v>
      </c>
      <c r="O874" t="str">
        <f t="shared" si="13"/>
        <v>Monday</v>
      </c>
    </row>
    <row r="875" spans="1:15" x14ac:dyDescent="0.3">
      <c r="A875">
        <v>874</v>
      </c>
      <c r="B875" t="s">
        <v>860</v>
      </c>
      <c r="C875" s="1">
        <v>45504</v>
      </c>
      <c r="D875" t="s">
        <v>39</v>
      </c>
      <c r="E875" t="s">
        <v>25</v>
      </c>
      <c r="F875" t="s">
        <v>27</v>
      </c>
      <c r="G875">
        <v>4</v>
      </c>
      <c r="H875">
        <v>146.28</v>
      </c>
      <c r="I875">
        <v>0.23</v>
      </c>
      <c r="J875">
        <v>450.54</v>
      </c>
      <c r="K875">
        <v>273.97000000000003</v>
      </c>
      <c r="L875">
        <v>176.57</v>
      </c>
      <c r="M875" t="s">
        <v>22</v>
      </c>
      <c r="N875" s="3">
        <f>retail_sales[[#This Row],[Profit]]/retail_sales[[#This Row],[Revenue]]</f>
        <v>0.39190748879122828</v>
      </c>
      <c r="O875" t="str">
        <f t="shared" si="13"/>
        <v>Wednesday</v>
      </c>
    </row>
    <row r="876" spans="1:15" x14ac:dyDescent="0.3">
      <c r="A876">
        <v>875</v>
      </c>
      <c r="B876" t="s">
        <v>861</v>
      </c>
      <c r="C876" s="1">
        <v>45481</v>
      </c>
      <c r="D876" t="s">
        <v>14</v>
      </c>
      <c r="E876" t="s">
        <v>33</v>
      </c>
      <c r="F876" t="s">
        <v>27</v>
      </c>
      <c r="G876">
        <v>6</v>
      </c>
      <c r="H876">
        <v>263.07</v>
      </c>
      <c r="I876">
        <v>7.0000000000000007E-2</v>
      </c>
      <c r="J876">
        <v>1467.93</v>
      </c>
      <c r="K876">
        <v>783.7</v>
      </c>
      <c r="L876">
        <v>684.23</v>
      </c>
      <c r="M876" t="s">
        <v>46</v>
      </c>
      <c r="N876" s="3">
        <f>retail_sales[[#This Row],[Profit]]/retail_sales[[#This Row],[Revenue]]</f>
        <v>0.46611895662599717</v>
      </c>
      <c r="O876" t="str">
        <f t="shared" si="13"/>
        <v>Monday</v>
      </c>
    </row>
    <row r="877" spans="1:15" x14ac:dyDescent="0.3">
      <c r="A877">
        <v>876</v>
      </c>
      <c r="B877" t="s">
        <v>862</v>
      </c>
      <c r="C877" s="1">
        <v>45461</v>
      </c>
      <c r="D877" t="s">
        <v>39</v>
      </c>
      <c r="E877" t="s">
        <v>20</v>
      </c>
      <c r="F877" t="s">
        <v>16</v>
      </c>
      <c r="G877">
        <v>8</v>
      </c>
      <c r="H877">
        <v>428.09</v>
      </c>
      <c r="I877">
        <v>0.03</v>
      </c>
      <c r="J877">
        <v>3321.98</v>
      </c>
      <c r="K877">
        <v>2531.1799999999998</v>
      </c>
      <c r="L877">
        <v>790.8</v>
      </c>
      <c r="M877" t="s">
        <v>40</v>
      </c>
      <c r="N877" s="3">
        <f>retail_sales[[#This Row],[Profit]]/retail_sales[[#This Row],[Revenue]]</f>
        <v>0.23805080102830239</v>
      </c>
      <c r="O877" t="str">
        <f t="shared" si="13"/>
        <v>Tuesday</v>
      </c>
    </row>
    <row r="878" spans="1:15" x14ac:dyDescent="0.3">
      <c r="A878">
        <v>877</v>
      </c>
      <c r="B878" t="s">
        <v>863</v>
      </c>
      <c r="C878" s="1">
        <v>45473</v>
      </c>
      <c r="D878" t="s">
        <v>19</v>
      </c>
      <c r="E878" t="s">
        <v>25</v>
      </c>
      <c r="F878" t="s">
        <v>16</v>
      </c>
      <c r="G878">
        <v>10</v>
      </c>
      <c r="H878">
        <v>37.4</v>
      </c>
      <c r="I878">
        <v>0.05</v>
      </c>
      <c r="J878">
        <v>355.3</v>
      </c>
      <c r="K878">
        <v>190.99</v>
      </c>
      <c r="L878">
        <v>164.31</v>
      </c>
      <c r="M878" t="s">
        <v>46</v>
      </c>
      <c r="N878" s="3">
        <f>retail_sales[[#This Row],[Profit]]/retail_sales[[#This Row],[Revenue]]</f>
        <v>0.46245426400225159</v>
      </c>
      <c r="O878" t="str">
        <f t="shared" si="13"/>
        <v>Sunday</v>
      </c>
    </row>
    <row r="879" spans="1:15" x14ac:dyDescent="0.3">
      <c r="A879">
        <v>878</v>
      </c>
      <c r="B879" t="s">
        <v>864</v>
      </c>
      <c r="C879" s="1">
        <v>45449</v>
      </c>
      <c r="D879" t="s">
        <v>39</v>
      </c>
      <c r="E879" t="s">
        <v>15</v>
      </c>
      <c r="F879" t="s">
        <v>16</v>
      </c>
      <c r="G879">
        <v>7</v>
      </c>
      <c r="H879">
        <v>442.37</v>
      </c>
      <c r="I879">
        <v>0.22</v>
      </c>
      <c r="J879">
        <v>2415.34</v>
      </c>
      <c r="K879">
        <v>1395.94</v>
      </c>
      <c r="L879">
        <v>1019.4</v>
      </c>
      <c r="M879" t="s">
        <v>22</v>
      </c>
      <c r="N879" s="3">
        <f>retail_sales[[#This Row],[Profit]]/retail_sales[[#This Row],[Revenue]]</f>
        <v>0.42205238185928273</v>
      </c>
      <c r="O879" t="str">
        <f t="shared" si="13"/>
        <v>Thursday</v>
      </c>
    </row>
    <row r="880" spans="1:15" x14ac:dyDescent="0.3">
      <c r="A880">
        <v>879</v>
      </c>
      <c r="B880" t="s">
        <v>865</v>
      </c>
      <c r="C880" s="1">
        <v>45609</v>
      </c>
      <c r="D880" t="s">
        <v>24</v>
      </c>
      <c r="E880" t="s">
        <v>15</v>
      </c>
      <c r="F880" t="s">
        <v>21</v>
      </c>
      <c r="G880">
        <v>1</v>
      </c>
      <c r="H880">
        <v>10.48</v>
      </c>
      <c r="I880">
        <v>0.01</v>
      </c>
      <c r="J880">
        <v>10.38</v>
      </c>
      <c r="K880">
        <v>6.97</v>
      </c>
      <c r="L880">
        <v>3.41</v>
      </c>
      <c r="M880" t="s">
        <v>17</v>
      </c>
      <c r="N880" s="3">
        <f>retail_sales[[#This Row],[Profit]]/retail_sales[[#This Row],[Revenue]]</f>
        <v>0.32851637764932562</v>
      </c>
      <c r="O880" t="str">
        <f t="shared" si="13"/>
        <v>Wednesday</v>
      </c>
    </row>
    <row r="881" spans="1:15" x14ac:dyDescent="0.3">
      <c r="A881">
        <v>880</v>
      </c>
      <c r="B881" t="s">
        <v>866</v>
      </c>
      <c r="C881" s="1">
        <v>45501</v>
      </c>
      <c r="D881" t="s">
        <v>14</v>
      </c>
      <c r="E881" t="s">
        <v>15</v>
      </c>
      <c r="F881" t="s">
        <v>21</v>
      </c>
      <c r="G881">
        <v>8</v>
      </c>
      <c r="H881">
        <v>204.58</v>
      </c>
      <c r="I881">
        <v>0.04</v>
      </c>
      <c r="J881">
        <v>1571.17</v>
      </c>
      <c r="K881">
        <v>1236.1400000000001</v>
      </c>
      <c r="L881">
        <v>335.03</v>
      </c>
      <c r="M881" t="s">
        <v>22</v>
      </c>
      <c r="N881" s="3">
        <f>retail_sales[[#This Row],[Profit]]/retail_sales[[#This Row],[Revenue]]</f>
        <v>0.21323599610481359</v>
      </c>
      <c r="O881" t="str">
        <f t="shared" si="13"/>
        <v>Sunday</v>
      </c>
    </row>
    <row r="882" spans="1:15" x14ac:dyDescent="0.3">
      <c r="A882">
        <v>881</v>
      </c>
      <c r="B882" t="s">
        <v>867</v>
      </c>
      <c r="C882" s="1">
        <v>45575</v>
      </c>
      <c r="D882" t="s">
        <v>19</v>
      </c>
      <c r="E882" t="s">
        <v>20</v>
      </c>
      <c r="F882" t="s">
        <v>27</v>
      </c>
      <c r="G882">
        <v>7</v>
      </c>
      <c r="H882">
        <v>491.04</v>
      </c>
      <c r="I882">
        <v>0.02</v>
      </c>
      <c r="J882">
        <v>3368.53</v>
      </c>
      <c r="K882">
        <v>2336.3200000000002</v>
      </c>
      <c r="L882">
        <v>1032.21</v>
      </c>
      <c r="M882" t="s">
        <v>46</v>
      </c>
      <c r="N882" s="3">
        <f>retail_sales[[#This Row],[Profit]]/retail_sales[[#This Row],[Revenue]]</f>
        <v>0.30642743273772238</v>
      </c>
      <c r="O882" t="str">
        <f t="shared" si="13"/>
        <v>Thursday</v>
      </c>
    </row>
    <row r="883" spans="1:15" x14ac:dyDescent="0.3">
      <c r="A883">
        <v>882</v>
      </c>
      <c r="B883" t="s">
        <v>868</v>
      </c>
      <c r="C883" s="1">
        <v>45655</v>
      </c>
      <c r="D883" t="s">
        <v>19</v>
      </c>
      <c r="E883" t="s">
        <v>20</v>
      </c>
      <c r="F883" t="s">
        <v>16</v>
      </c>
      <c r="G883">
        <v>1</v>
      </c>
      <c r="H883">
        <v>169.08</v>
      </c>
      <c r="I883">
        <v>0.18</v>
      </c>
      <c r="J883">
        <v>138.65</v>
      </c>
      <c r="K883">
        <v>82.19</v>
      </c>
      <c r="L883">
        <v>56.46</v>
      </c>
      <c r="M883" t="s">
        <v>28</v>
      </c>
      <c r="N883" s="3">
        <f>retail_sales[[#This Row],[Profit]]/retail_sales[[#This Row],[Revenue]]</f>
        <v>0.40721240533717995</v>
      </c>
      <c r="O883" t="str">
        <f t="shared" si="13"/>
        <v>Sunday</v>
      </c>
    </row>
    <row r="884" spans="1:15" x14ac:dyDescent="0.3">
      <c r="A884">
        <v>883</v>
      </c>
      <c r="B884" t="s">
        <v>869</v>
      </c>
      <c r="C884" s="1">
        <v>45306</v>
      </c>
      <c r="D884" t="s">
        <v>14</v>
      </c>
      <c r="E884" t="s">
        <v>25</v>
      </c>
      <c r="F884" t="s">
        <v>16</v>
      </c>
      <c r="G884">
        <v>2</v>
      </c>
      <c r="H884">
        <v>62.05</v>
      </c>
      <c r="I884">
        <v>0.04</v>
      </c>
      <c r="J884">
        <v>119.14</v>
      </c>
      <c r="K884">
        <v>79.400000000000006</v>
      </c>
      <c r="L884">
        <v>39.74</v>
      </c>
      <c r="M884" t="s">
        <v>22</v>
      </c>
      <c r="N884" s="3">
        <f>retail_sales[[#This Row],[Profit]]/retail_sales[[#This Row],[Revenue]]</f>
        <v>0.3335571596441162</v>
      </c>
      <c r="O884" t="str">
        <f t="shared" si="13"/>
        <v>Monday</v>
      </c>
    </row>
    <row r="885" spans="1:15" x14ac:dyDescent="0.3">
      <c r="A885">
        <v>884</v>
      </c>
      <c r="B885" t="s">
        <v>157</v>
      </c>
      <c r="C885" s="1">
        <v>45598</v>
      </c>
      <c r="D885" t="s">
        <v>14</v>
      </c>
      <c r="E885" t="s">
        <v>15</v>
      </c>
      <c r="F885" t="s">
        <v>21</v>
      </c>
      <c r="G885">
        <v>6</v>
      </c>
      <c r="H885">
        <v>147.35</v>
      </c>
      <c r="I885">
        <v>0.08</v>
      </c>
      <c r="J885">
        <v>813.37</v>
      </c>
      <c r="K885">
        <v>632.07000000000005</v>
      </c>
      <c r="L885">
        <v>181.3</v>
      </c>
      <c r="M885" t="s">
        <v>46</v>
      </c>
      <c r="N885" s="3">
        <f>retail_sales[[#This Row],[Profit]]/retail_sales[[#This Row],[Revenue]]</f>
        <v>0.22289978730467069</v>
      </c>
      <c r="O885" t="str">
        <f t="shared" si="13"/>
        <v>Saturday</v>
      </c>
    </row>
    <row r="886" spans="1:15" x14ac:dyDescent="0.3">
      <c r="A886">
        <v>885</v>
      </c>
      <c r="B886" t="s">
        <v>870</v>
      </c>
      <c r="C886" s="1">
        <v>45439</v>
      </c>
      <c r="D886" t="s">
        <v>14</v>
      </c>
      <c r="E886" t="s">
        <v>25</v>
      </c>
      <c r="F886" t="s">
        <v>16</v>
      </c>
      <c r="G886">
        <v>4</v>
      </c>
      <c r="H886">
        <v>205.46</v>
      </c>
      <c r="I886">
        <v>0.27</v>
      </c>
      <c r="J886">
        <v>599.94000000000005</v>
      </c>
      <c r="K886">
        <v>422.2</v>
      </c>
      <c r="L886">
        <v>177.74</v>
      </c>
      <c r="M886" t="s">
        <v>46</v>
      </c>
      <c r="N886" s="3">
        <f>retail_sales[[#This Row],[Profit]]/retail_sales[[#This Row],[Revenue]]</f>
        <v>0.29626295962929627</v>
      </c>
      <c r="O886" t="str">
        <f t="shared" si="13"/>
        <v>Monday</v>
      </c>
    </row>
    <row r="887" spans="1:15" x14ac:dyDescent="0.3">
      <c r="A887">
        <v>886</v>
      </c>
      <c r="B887" t="s">
        <v>871</v>
      </c>
      <c r="C887" s="1">
        <v>45473</v>
      </c>
      <c r="D887" t="s">
        <v>24</v>
      </c>
      <c r="E887" t="s">
        <v>25</v>
      </c>
      <c r="F887" t="s">
        <v>16</v>
      </c>
      <c r="G887">
        <v>3</v>
      </c>
      <c r="H887">
        <v>148.1</v>
      </c>
      <c r="I887">
        <v>0.13</v>
      </c>
      <c r="J887">
        <v>386.54</v>
      </c>
      <c r="K887">
        <v>228.57</v>
      </c>
      <c r="L887">
        <v>157.97</v>
      </c>
      <c r="M887" t="s">
        <v>40</v>
      </c>
      <c r="N887" s="3">
        <f>retail_sales[[#This Row],[Profit]]/retail_sales[[#This Row],[Revenue]]</f>
        <v>0.40867698039012779</v>
      </c>
      <c r="O887" t="str">
        <f t="shared" si="13"/>
        <v>Sunday</v>
      </c>
    </row>
    <row r="888" spans="1:15" x14ac:dyDescent="0.3">
      <c r="A888">
        <v>887</v>
      </c>
      <c r="B888" t="s">
        <v>872</v>
      </c>
      <c r="C888" s="1">
        <v>45400</v>
      </c>
      <c r="D888" t="s">
        <v>24</v>
      </c>
      <c r="E888" t="s">
        <v>15</v>
      </c>
      <c r="F888" t="s">
        <v>16</v>
      </c>
      <c r="G888">
        <v>6</v>
      </c>
      <c r="H888">
        <v>427.7</v>
      </c>
      <c r="I888">
        <v>0.11</v>
      </c>
      <c r="J888">
        <v>2283.92</v>
      </c>
      <c r="K888">
        <v>1469.53</v>
      </c>
      <c r="L888">
        <v>814.39</v>
      </c>
      <c r="M888" t="s">
        <v>28</v>
      </c>
      <c r="N888" s="3">
        <f>retail_sales[[#This Row],[Profit]]/retail_sales[[#This Row],[Revenue]]</f>
        <v>0.35657553679638515</v>
      </c>
      <c r="O888" t="str">
        <f t="shared" si="13"/>
        <v>Thursday</v>
      </c>
    </row>
    <row r="889" spans="1:15" x14ac:dyDescent="0.3">
      <c r="A889">
        <v>888</v>
      </c>
      <c r="B889" t="s">
        <v>873</v>
      </c>
      <c r="C889" s="1">
        <v>45475</v>
      </c>
      <c r="D889" t="s">
        <v>24</v>
      </c>
      <c r="E889" t="s">
        <v>33</v>
      </c>
      <c r="F889" t="s">
        <v>21</v>
      </c>
      <c r="G889">
        <v>5</v>
      </c>
      <c r="H889">
        <v>408.98</v>
      </c>
      <c r="I889">
        <v>0</v>
      </c>
      <c r="J889">
        <v>2044.9</v>
      </c>
      <c r="K889">
        <v>1425.07</v>
      </c>
      <c r="L889">
        <v>619.83000000000004</v>
      </c>
      <c r="M889" t="s">
        <v>22</v>
      </c>
      <c r="N889" s="3">
        <f>retail_sales[[#This Row],[Profit]]/retail_sales[[#This Row],[Revenue]]</f>
        <v>0.30311017653674999</v>
      </c>
      <c r="O889" t="str">
        <f t="shared" si="13"/>
        <v>Tuesday</v>
      </c>
    </row>
    <row r="890" spans="1:15" x14ac:dyDescent="0.3">
      <c r="A890">
        <v>889</v>
      </c>
      <c r="B890" t="s">
        <v>874</v>
      </c>
      <c r="C890" s="1">
        <v>45479</v>
      </c>
      <c r="D890" t="s">
        <v>14</v>
      </c>
      <c r="E890" t="s">
        <v>33</v>
      </c>
      <c r="F890" t="s">
        <v>21</v>
      </c>
      <c r="G890">
        <v>10</v>
      </c>
      <c r="H890">
        <v>467.79</v>
      </c>
      <c r="I890">
        <v>0.12</v>
      </c>
      <c r="J890">
        <v>4116.55</v>
      </c>
      <c r="K890">
        <v>2611.2199999999998</v>
      </c>
      <c r="L890">
        <v>1505.33</v>
      </c>
      <c r="M890" t="s">
        <v>40</v>
      </c>
      <c r="N890" s="3">
        <f>retail_sales[[#This Row],[Profit]]/retail_sales[[#This Row],[Revenue]]</f>
        <v>0.3656775698096707</v>
      </c>
      <c r="O890" t="str">
        <f t="shared" si="13"/>
        <v>Saturday</v>
      </c>
    </row>
    <row r="891" spans="1:15" x14ac:dyDescent="0.3">
      <c r="A891">
        <v>890</v>
      </c>
      <c r="B891" t="s">
        <v>875</v>
      </c>
      <c r="C891" s="1">
        <v>45578</v>
      </c>
      <c r="D891" t="s">
        <v>24</v>
      </c>
      <c r="E891" t="s">
        <v>25</v>
      </c>
      <c r="F891" t="s">
        <v>16</v>
      </c>
      <c r="G891">
        <v>10</v>
      </c>
      <c r="H891">
        <v>233.47</v>
      </c>
      <c r="I891">
        <v>0.12</v>
      </c>
      <c r="J891">
        <v>2054.54</v>
      </c>
      <c r="K891">
        <v>1230.56</v>
      </c>
      <c r="L891">
        <v>823.98</v>
      </c>
      <c r="M891" t="s">
        <v>40</v>
      </c>
      <c r="N891" s="3">
        <f>retail_sales[[#This Row],[Profit]]/retail_sales[[#This Row],[Revenue]]</f>
        <v>0.4010532771325942</v>
      </c>
      <c r="O891" t="str">
        <f t="shared" si="13"/>
        <v>Sunday</v>
      </c>
    </row>
    <row r="892" spans="1:15" x14ac:dyDescent="0.3">
      <c r="A892">
        <v>891</v>
      </c>
      <c r="B892" t="s">
        <v>876</v>
      </c>
      <c r="C892" s="1">
        <v>45310</v>
      </c>
      <c r="D892" t="s">
        <v>24</v>
      </c>
      <c r="E892" t="s">
        <v>15</v>
      </c>
      <c r="F892" t="s">
        <v>21</v>
      </c>
      <c r="G892">
        <v>6</v>
      </c>
      <c r="H892">
        <v>426.3</v>
      </c>
      <c r="I892">
        <v>0.15</v>
      </c>
      <c r="J892">
        <v>2174.13</v>
      </c>
      <c r="K892">
        <v>1299.25</v>
      </c>
      <c r="L892">
        <v>874.88</v>
      </c>
      <c r="M892" t="s">
        <v>17</v>
      </c>
      <c r="N892" s="3">
        <f>retail_sales[[#This Row],[Profit]]/retail_sales[[#This Row],[Revenue]]</f>
        <v>0.40240464001692627</v>
      </c>
      <c r="O892" t="str">
        <f t="shared" si="13"/>
        <v>Friday</v>
      </c>
    </row>
    <row r="893" spans="1:15" x14ac:dyDescent="0.3">
      <c r="A893">
        <v>892</v>
      </c>
      <c r="B893" t="s">
        <v>877</v>
      </c>
      <c r="C893" s="1">
        <v>45540</v>
      </c>
      <c r="D893" t="s">
        <v>24</v>
      </c>
      <c r="E893" t="s">
        <v>33</v>
      </c>
      <c r="F893" t="s">
        <v>27</v>
      </c>
      <c r="G893">
        <v>9</v>
      </c>
      <c r="H893">
        <v>355.07</v>
      </c>
      <c r="I893">
        <v>0.14000000000000001</v>
      </c>
      <c r="J893">
        <v>2748.24</v>
      </c>
      <c r="K893">
        <v>1609.2</v>
      </c>
      <c r="L893">
        <v>1139.04</v>
      </c>
      <c r="M893" t="s">
        <v>46</v>
      </c>
      <c r="N893" s="3">
        <f>retail_sales[[#This Row],[Profit]]/retail_sales[[#This Row],[Revenue]]</f>
        <v>0.41446161907257012</v>
      </c>
      <c r="O893" t="str">
        <f t="shared" si="13"/>
        <v>Thursday</v>
      </c>
    </row>
    <row r="894" spans="1:15" x14ac:dyDescent="0.3">
      <c r="A894">
        <v>893</v>
      </c>
      <c r="B894" t="s">
        <v>878</v>
      </c>
      <c r="C894" s="1">
        <v>45429</v>
      </c>
      <c r="D894" t="s">
        <v>24</v>
      </c>
      <c r="E894" t="s">
        <v>15</v>
      </c>
      <c r="F894" t="s">
        <v>21</v>
      </c>
      <c r="G894">
        <v>2</v>
      </c>
      <c r="H894">
        <v>162.83000000000001</v>
      </c>
      <c r="I894">
        <v>0.27</v>
      </c>
      <c r="J894">
        <v>237.73</v>
      </c>
      <c r="K894">
        <v>132.04</v>
      </c>
      <c r="L894">
        <v>105.69</v>
      </c>
      <c r="M894" t="s">
        <v>17</v>
      </c>
      <c r="N894" s="3">
        <f>retail_sales[[#This Row],[Profit]]/retail_sales[[#This Row],[Revenue]]</f>
        <v>0.44457998569806084</v>
      </c>
      <c r="O894" t="str">
        <f t="shared" si="13"/>
        <v>Friday</v>
      </c>
    </row>
    <row r="895" spans="1:15" x14ac:dyDescent="0.3">
      <c r="A895">
        <v>894</v>
      </c>
      <c r="B895" t="s">
        <v>879</v>
      </c>
      <c r="C895" s="1">
        <v>45378</v>
      </c>
      <c r="D895" t="s">
        <v>39</v>
      </c>
      <c r="E895" t="s">
        <v>30</v>
      </c>
      <c r="F895" t="s">
        <v>16</v>
      </c>
      <c r="G895">
        <v>9</v>
      </c>
      <c r="H895">
        <v>255.83</v>
      </c>
      <c r="I895">
        <v>0.2</v>
      </c>
      <c r="J895">
        <v>1841.98</v>
      </c>
      <c r="K895">
        <v>1337.22</v>
      </c>
      <c r="L895">
        <v>504.76</v>
      </c>
      <c r="M895" t="s">
        <v>40</v>
      </c>
      <c r="N895" s="3">
        <f>retail_sales[[#This Row],[Profit]]/retail_sales[[#This Row],[Revenue]]</f>
        <v>0.27403120555054888</v>
      </c>
      <c r="O895" t="str">
        <f t="shared" si="13"/>
        <v>Wednesday</v>
      </c>
    </row>
    <row r="896" spans="1:15" x14ac:dyDescent="0.3">
      <c r="A896">
        <v>895</v>
      </c>
      <c r="B896" t="s">
        <v>288</v>
      </c>
      <c r="C896" s="1">
        <v>45615</v>
      </c>
      <c r="D896" t="s">
        <v>24</v>
      </c>
      <c r="E896" t="s">
        <v>30</v>
      </c>
      <c r="F896" t="s">
        <v>16</v>
      </c>
      <c r="G896">
        <v>2</v>
      </c>
      <c r="H896">
        <v>404.76</v>
      </c>
      <c r="I896">
        <v>0.03</v>
      </c>
      <c r="J896">
        <v>785.23</v>
      </c>
      <c r="K896">
        <v>521.05999999999995</v>
      </c>
      <c r="L896">
        <v>264.17</v>
      </c>
      <c r="M896" t="s">
        <v>28</v>
      </c>
      <c r="N896" s="3">
        <f>retail_sales[[#This Row],[Profit]]/retail_sales[[#This Row],[Revenue]]</f>
        <v>0.33642372298562206</v>
      </c>
      <c r="O896" t="str">
        <f t="shared" si="13"/>
        <v>Tuesday</v>
      </c>
    </row>
    <row r="897" spans="1:15" x14ac:dyDescent="0.3">
      <c r="A897">
        <v>896</v>
      </c>
      <c r="B897" t="s">
        <v>880</v>
      </c>
      <c r="C897" s="1">
        <v>45386</v>
      </c>
      <c r="D897" t="s">
        <v>19</v>
      </c>
      <c r="E897" t="s">
        <v>15</v>
      </c>
      <c r="F897" t="s">
        <v>27</v>
      </c>
      <c r="G897">
        <v>6</v>
      </c>
      <c r="H897">
        <v>126.39</v>
      </c>
      <c r="I897">
        <v>0.2</v>
      </c>
      <c r="J897">
        <v>606.66999999999996</v>
      </c>
      <c r="K897">
        <v>473</v>
      </c>
      <c r="L897">
        <v>133.66999999999999</v>
      </c>
      <c r="M897" t="s">
        <v>28</v>
      </c>
      <c r="N897" s="3">
        <f>retail_sales[[#This Row],[Profit]]/retail_sales[[#This Row],[Revenue]]</f>
        <v>0.22033395420904281</v>
      </c>
      <c r="O897" t="str">
        <f t="shared" si="13"/>
        <v>Thursday</v>
      </c>
    </row>
    <row r="898" spans="1:15" x14ac:dyDescent="0.3">
      <c r="A898">
        <v>897</v>
      </c>
      <c r="B898" t="s">
        <v>881</v>
      </c>
      <c r="C898" s="1">
        <v>45493</v>
      </c>
      <c r="D898" t="s">
        <v>24</v>
      </c>
      <c r="E898" t="s">
        <v>30</v>
      </c>
      <c r="F898" t="s">
        <v>21</v>
      </c>
      <c r="G898">
        <v>9</v>
      </c>
      <c r="H898">
        <v>312.83999999999997</v>
      </c>
      <c r="I898">
        <v>0.28000000000000003</v>
      </c>
      <c r="J898">
        <v>2027.2</v>
      </c>
      <c r="K898">
        <v>1105.06</v>
      </c>
      <c r="L898">
        <v>922.14</v>
      </c>
      <c r="M898" t="s">
        <v>28</v>
      </c>
      <c r="N898" s="3">
        <f>retail_sales[[#This Row],[Profit]]/retail_sales[[#This Row],[Revenue]]</f>
        <v>0.45488358326756118</v>
      </c>
      <c r="O898" t="str">
        <f t="shared" ref="O898:O961" si="14">TEXT(C898, "dddd")</f>
        <v>Saturday</v>
      </c>
    </row>
    <row r="899" spans="1:15" x14ac:dyDescent="0.3">
      <c r="A899">
        <v>898</v>
      </c>
      <c r="B899" t="s">
        <v>882</v>
      </c>
      <c r="C899" s="1">
        <v>45314</v>
      </c>
      <c r="D899" t="s">
        <v>39</v>
      </c>
      <c r="E899" t="s">
        <v>20</v>
      </c>
      <c r="F899" t="s">
        <v>16</v>
      </c>
      <c r="G899">
        <v>8</v>
      </c>
      <c r="H899">
        <v>32.549999999999997</v>
      </c>
      <c r="I899">
        <v>0.3</v>
      </c>
      <c r="J899">
        <v>182.28</v>
      </c>
      <c r="K899">
        <v>131.97999999999999</v>
      </c>
      <c r="L899">
        <v>50.3</v>
      </c>
      <c r="M899" t="s">
        <v>28</v>
      </c>
      <c r="N899" s="3">
        <f>retail_sales[[#This Row],[Profit]]/retail_sales[[#This Row],[Revenue]]</f>
        <v>0.2759490893131446</v>
      </c>
      <c r="O899" t="str">
        <f t="shared" si="14"/>
        <v>Tuesday</v>
      </c>
    </row>
    <row r="900" spans="1:15" x14ac:dyDescent="0.3">
      <c r="A900">
        <v>899</v>
      </c>
      <c r="B900" t="s">
        <v>883</v>
      </c>
      <c r="C900" s="1">
        <v>45498</v>
      </c>
      <c r="D900" t="s">
        <v>24</v>
      </c>
      <c r="E900" t="s">
        <v>33</v>
      </c>
      <c r="F900" t="s">
        <v>27</v>
      </c>
      <c r="G900">
        <v>4</v>
      </c>
      <c r="H900">
        <v>176.53</v>
      </c>
      <c r="I900">
        <v>0.22</v>
      </c>
      <c r="J900">
        <v>550.77</v>
      </c>
      <c r="K900">
        <v>362.88</v>
      </c>
      <c r="L900">
        <v>187.89</v>
      </c>
      <c r="M900" t="s">
        <v>22</v>
      </c>
      <c r="N900" s="3">
        <f>retail_sales[[#This Row],[Profit]]/retail_sales[[#This Row],[Revenue]]</f>
        <v>0.34114058499918293</v>
      </c>
      <c r="O900" t="str">
        <f t="shared" si="14"/>
        <v>Thursday</v>
      </c>
    </row>
    <row r="901" spans="1:15" x14ac:dyDescent="0.3">
      <c r="A901">
        <v>900</v>
      </c>
      <c r="B901" t="s">
        <v>884</v>
      </c>
      <c r="C901" s="1">
        <v>45543</v>
      </c>
      <c r="D901" t="s">
        <v>24</v>
      </c>
      <c r="E901" t="s">
        <v>30</v>
      </c>
      <c r="F901" t="s">
        <v>16</v>
      </c>
      <c r="G901">
        <v>2</v>
      </c>
      <c r="H901">
        <v>214.85</v>
      </c>
      <c r="I901">
        <v>0.05</v>
      </c>
      <c r="J901">
        <v>408.21</v>
      </c>
      <c r="K901">
        <v>324.95999999999998</v>
      </c>
      <c r="L901">
        <v>83.25</v>
      </c>
      <c r="M901" t="s">
        <v>46</v>
      </c>
      <c r="N901" s="3">
        <f>retail_sales[[#This Row],[Profit]]/retail_sales[[#This Row],[Revenue]]</f>
        <v>0.20393914896744325</v>
      </c>
      <c r="O901" t="str">
        <f t="shared" si="14"/>
        <v>Sunday</v>
      </c>
    </row>
    <row r="902" spans="1:15" x14ac:dyDescent="0.3">
      <c r="A902">
        <v>901</v>
      </c>
      <c r="B902" t="s">
        <v>885</v>
      </c>
      <c r="C902" s="1">
        <v>45451</v>
      </c>
      <c r="D902" t="s">
        <v>24</v>
      </c>
      <c r="E902" t="s">
        <v>15</v>
      </c>
      <c r="F902" t="s">
        <v>27</v>
      </c>
      <c r="G902">
        <v>10</v>
      </c>
      <c r="H902">
        <v>179.86</v>
      </c>
      <c r="I902">
        <v>0.21</v>
      </c>
      <c r="J902">
        <v>1420.89</v>
      </c>
      <c r="K902">
        <v>818.26</v>
      </c>
      <c r="L902">
        <v>602.63</v>
      </c>
      <c r="M902" t="s">
        <v>22</v>
      </c>
      <c r="N902" s="3">
        <f>retail_sales[[#This Row],[Profit]]/retail_sales[[#This Row],[Revenue]]</f>
        <v>0.4241215013125576</v>
      </c>
      <c r="O902" t="str">
        <f t="shared" si="14"/>
        <v>Saturday</v>
      </c>
    </row>
    <row r="903" spans="1:15" x14ac:dyDescent="0.3">
      <c r="A903">
        <v>902</v>
      </c>
      <c r="B903" t="s">
        <v>886</v>
      </c>
      <c r="C903" s="1">
        <v>45491</v>
      </c>
      <c r="D903" t="s">
        <v>39</v>
      </c>
      <c r="E903" t="s">
        <v>33</v>
      </c>
      <c r="F903" t="s">
        <v>27</v>
      </c>
      <c r="G903">
        <v>6</v>
      </c>
      <c r="H903">
        <v>443.31</v>
      </c>
      <c r="I903">
        <v>0.17</v>
      </c>
      <c r="J903">
        <v>2207.6799999999998</v>
      </c>
      <c r="K903">
        <v>1597.73</v>
      </c>
      <c r="L903">
        <v>609.95000000000005</v>
      </c>
      <c r="M903" t="s">
        <v>17</v>
      </c>
      <c r="N903" s="3">
        <f>retail_sales[[#This Row],[Profit]]/retail_sales[[#This Row],[Revenue]]</f>
        <v>0.27628551239310051</v>
      </c>
      <c r="O903" t="str">
        <f t="shared" si="14"/>
        <v>Thursday</v>
      </c>
    </row>
    <row r="904" spans="1:15" x14ac:dyDescent="0.3">
      <c r="A904">
        <v>903</v>
      </c>
      <c r="B904" t="s">
        <v>887</v>
      </c>
      <c r="C904" s="1">
        <v>45435</v>
      </c>
      <c r="D904" t="s">
        <v>24</v>
      </c>
      <c r="E904" t="s">
        <v>25</v>
      </c>
      <c r="F904" t="s">
        <v>16</v>
      </c>
      <c r="G904">
        <v>8</v>
      </c>
      <c r="H904">
        <v>371.55</v>
      </c>
      <c r="I904">
        <v>0.11</v>
      </c>
      <c r="J904">
        <v>2645.44</v>
      </c>
      <c r="K904">
        <v>1563.61</v>
      </c>
      <c r="L904">
        <v>1081.83</v>
      </c>
      <c r="M904" t="s">
        <v>46</v>
      </c>
      <c r="N904" s="3">
        <f>retail_sales[[#This Row],[Profit]]/retail_sales[[#This Row],[Revenue]]</f>
        <v>0.40894142373291398</v>
      </c>
      <c r="O904" t="str">
        <f t="shared" si="14"/>
        <v>Thursday</v>
      </c>
    </row>
    <row r="905" spans="1:15" x14ac:dyDescent="0.3">
      <c r="A905">
        <v>904</v>
      </c>
      <c r="B905" t="s">
        <v>888</v>
      </c>
      <c r="C905" s="1">
        <v>45376</v>
      </c>
      <c r="D905" t="s">
        <v>24</v>
      </c>
      <c r="E905" t="s">
        <v>25</v>
      </c>
      <c r="F905" t="s">
        <v>27</v>
      </c>
      <c r="G905">
        <v>8</v>
      </c>
      <c r="H905">
        <v>375.52</v>
      </c>
      <c r="I905">
        <v>0.25</v>
      </c>
      <c r="J905">
        <v>2253.12</v>
      </c>
      <c r="K905">
        <v>1646.79</v>
      </c>
      <c r="L905">
        <v>606.33000000000004</v>
      </c>
      <c r="M905" t="s">
        <v>46</v>
      </c>
      <c r="N905" s="3">
        <f>retail_sales[[#This Row],[Profit]]/retail_sales[[#This Row],[Revenue]]</f>
        <v>0.26910683851725609</v>
      </c>
      <c r="O905" t="str">
        <f t="shared" si="14"/>
        <v>Monday</v>
      </c>
    </row>
    <row r="906" spans="1:15" x14ac:dyDescent="0.3">
      <c r="A906">
        <v>905</v>
      </c>
      <c r="B906" t="s">
        <v>889</v>
      </c>
      <c r="C906" s="1">
        <v>45565</v>
      </c>
      <c r="D906" t="s">
        <v>14</v>
      </c>
      <c r="E906" t="s">
        <v>20</v>
      </c>
      <c r="F906" t="s">
        <v>27</v>
      </c>
      <c r="G906">
        <v>10</v>
      </c>
      <c r="H906">
        <v>128.11000000000001</v>
      </c>
      <c r="I906">
        <v>0.13</v>
      </c>
      <c r="J906">
        <v>1114.56</v>
      </c>
      <c r="K906">
        <v>791.33</v>
      </c>
      <c r="L906">
        <v>323.23</v>
      </c>
      <c r="M906" t="s">
        <v>46</v>
      </c>
      <c r="N906" s="3">
        <f>retail_sales[[#This Row],[Profit]]/retail_sales[[#This Row],[Revenue]]</f>
        <v>0.29000681883433826</v>
      </c>
      <c r="O906" t="str">
        <f t="shared" si="14"/>
        <v>Monday</v>
      </c>
    </row>
    <row r="907" spans="1:15" x14ac:dyDescent="0.3">
      <c r="A907">
        <v>906</v>
      </c>
      <c r="B907" t="s">
        <v>890</v>
      </c>
      <c r="C907" s="1">
        <v>45370</v>
      </c>
      <c r="D907" t="s">
        <v>14</v>
      </c>
      <c r="E907" t="s">
        <v>30</v>
      </c>
      <c r="F907" t="s">
        <v>21</v>
      </c>
      <c r="G907">
        <v>2</v>
      </c>
      <c r="H907">
        <v>310.14</v>
      </c>
      <c r="I907">
        <v>0.26</v>
      </c>
      <c r="J907">
        <v>459.01</v>
      </c>
      <c r="K907">
        <v>248.58</v>
      </c>
      <c r="L907">
        <v>210.43</v>
      </c>
      <c r="M907" t="s">
        <v>28</v>
      </c>
      <c r="N907" s="3">
        <f>retail_sales[[#This Row],[Profit]]/retail_sales[[#This Row],[Revenue]]</f>
        <v>0.45844317117274136</v>
      </c>
      <c r="O907" t="str">
        <f t="shared" si="14"/>
        <v>Tuesday</v>
      </c>
    </row>
    <row r="908" spans="1:15" x14ac:dyDescent="0.3">
      <c r="A908">
        <v>907</v>
      </c>
      <c r="B908" t="s">
        <v>891</v>
      </c>
      <c r="C908" s="1">
        <v>45412</v>
      </c>
      <c r="D908" t="s">
        <v>14</v>
      </c>
      <c r="E908" t="s">
        <v>25</v>
      </c>
      <c r="F908" t="s">
        <v>27</v>
      </c>
      <c r="G908">
        <v>5</v>
      </c>
      <c r="H908">
        <v>219.34</v>
      </c>
      <c r="I908">
        <v>0.14000000000000001</v>
      </c>
      <c r="J908">
        <v>943.16</v>
      </c>
      <c r="K908">
        <v>746.61</v>
      </c>
      <c r="L908">
        <v>196.55</v>
      </c>
      <c r="M908" t="s">
        <v>40</v>
      </c>
      <c r="N908" s="3">
        <f>retail_sales[[#This Row],[Profit]]/retail_sales[[#This Row],[Revenue]]</f>
        <v>0.20839518215361127</v>
      </c>
      <c r="O908" t="str">
        <f t="shared" si="14"/>
        <v>Tuesday</v>
      </c>
    </row>
    <row r="909" spans="1:15" x14ac:dyDescent="0.3">
      <c r="A909">
        <v>908</v>
      </c>
      <c r="B909" t="s">
        <v>892</v>
      </c>
      <c r="C909" s="1">
        <v>45374</v>
      </c>
      <c r="D909" t="s">
        <v>14</v>
      </c>
      <c r="E909" t="s">
        <v>25</v>
      </c>
      <c r="F909" t="s">
        <v>27</v>
      </c>
      <c r="G909">
        <v>5</v>
      </c>
      <c r="H909">
        <v>193.14</v>
      </c>
      <c r="I909">
        <v>7.0000000000000007E-2</v>
      </c>
      <c r="J909">
        <v>898.1</v>
      </c>
      <c r="K909">
        <v>669.08</v>
      </c>
      <c r="L909">
        <v>229.02</v>
      </c>
      <c r="M909" t="s">
        <v>46</v>
      </c>
      <c r="N909" s="3">
        <f>retail_sales[[#This Row],[Profit]]/retail_sales[[#This Row],[Revenue]]</f>
        <v>0.25500501057788666</v>
      </c>
      <c r="O909" t="str">
        <f t="shared" si="14"/>
        <v>Saturday</v>
      </c>
    </row>
    <row r="910" spans="1:15" x14ac:dyDescent="0.3">
      <c r="A910">
        <v>909</v>
      </c>
      <c r="B910" t="s">
        <v>893</v>
      </c>
      <c r="C910" s="1">
        <v>45526</v>
      </c>
      <c r="D910" t="s">
        <v>24</v>
      </c>
      <c r="E910" t="s">
        <v>15</v>
      </c>
      <c r="F910" t="s">
        <v>21</v>
      </c>
      <c r="G910">
        <v>2</v>
      </c>
      <c r="H910">
        <v>252.94</v>
      </c>
      <c r="I910">
        <v>0.08</v>
      </c>
      <c r="J910">
        <v>465.41</v>
      </c>
      <c r="K910">
        <v>338.84</v>
      </c>
      <c r="L910">
        <v>126.57</v>
      </c>
      <c r="M910" t="s">
        <v>46</v>
      </c>
      <c r="N910" s="3">
        <f>retail_sales[[#This Row],[Profit]]/retail_sales[[#This Row],[Revenue]]</f>
        <v>0.2719537611998023</v>
      </c>
      <c r="O910" t="str">
        <f t="shared" si="14"/>
        <v>Thursday</v>
      </c>
    </row>
    <row r="911" spans="1:15" x14ac:dyDescent="0.3">
      <c r="A911">
        <v>910</v>
      </c>
      <c r="B911" t="s">
        <v>894</v>
      </c>
      <c r="C911" s="1">
        <v>45462</v>
      </c>
      <c r="D911" t="s">
        <v>19</v>
      </c>
      <c r="E911" t="s">
        <v>15</v>
      </c>
      <c r="F911" t="s">
        <v>21</v>
      </c>
      <c r="G911">
        <v>10</v>
      </c>
      <c r="H911">
        <v>339.41</v>
      </c>
      <c r="I911">
        <v>0.02</v>
      </c>
      <c r="J911">
        <v>3326.22</v>
      </c>
      <c r="K911">
        <v>2266.64</v>
      </c>
      <c r="L911">
        <v>1059.58</v>
      </c>
      <c r="M911" t="s">
        <v>46</v>
      </c>
      <c r="N911" s="3">
        <f>retail_sales[[#This Row],[Profit]]/retail_sales[[#This Row],[Revenue]]</f>
        <v>0.3185537937959606</v>
      </c>
      <c r="O911" t="str">
        <f t="shared" si="14"/>
        <v>Wednesday</v>
      </c>
    </row>
    <row r="912" spans="1:15" x14ac:dyDescent="0.3">
      <c r="A912">
        <v>911</v>
      </c>
      <c r="B912" t="s">
        <v>895</v>
      </c>
      <c r="C912" s="1">
        <v>45557</v>
      </c>
      <c r="D912" t="s">
        <v>24</v>
      </c>
      <c r="E912" t="s">
        <v>33</v>
      </c>
      <c r="F912" t="s">
        <v>21</v>
      </c>
      <c r="G912">
        <v>6</v>
      </c>
      <c r="H912">
        <v>345.66</v>
      </c>
      <c r="I912">
        <v>7.0000000000000007E-2</v>
      </c>
      <c r="J912">
        <v>1928.78</v>
      </c>
      <c r="K912">
        <v>1218.2</v>
      </c>
      <c r="L912">
        <v>710.58</v>
      </c>
      <c r="M912" t="s">
        <v>22</v>
      </c>
      <c r="N912" s="3">
        <f>retail_sales[[#This Row],[Profit]]/retail_sales[[#This Row],[Revenue]]</f>
        <v>0.36840904613278863</v>
      </c>
      <c r="O912" t="str">
        <f t="shared" si="14"/>
        <v>Sunday</v>
      </c>
    </row>
    <row r="913" spans="1:15" x14ac:dyDescent="0.3">
      <c r="A913">
        <v>912</v>
      </c>
      <c r="B913" t="s">
        <v>896</v>
      </c>
      <c r="C913" s="1">
        <v>45307</v>
      </c>
      <c r="D913" t="s">
        <v>24</v>
      </c>
      <c r="E913" t="s">
        <v>15</v>
      </c>
      <c r="F913" t="s">
        <v>16</v>
      </c>
      <c r="G913">
        <v>6</v>
      </c>
      <c r="H913">
        <v>490.15</v>
      </c>
      <c r="I913">
        <v>0.19</v>
      </c>
      <c r="J913">
        <v>2382.13</v>
      </c>
      <c r="K913">
        <v>1529.73</v>
      </c>
      <c r="L913">
        <v>852.4</v>
      </c>
      <c r="M913" t="s">
        <v>17</v>
      </c>
      <c r="N913" s="3">
        <f>retail_sales[[#This Row],[Profit]]/retail_sales[[#This Row],[Revenue]]</f>
        <v>0.35783101677910101</v>
      </c>
      <c r="O913" t="str">
        <f t="shared" si="14"/>
        <v>Tuesday</v>
      </c>
    </row>
    <row r="914" spans="1:15" x14ac:dyDescent="0.3">
      <c r="A914">
        <v>913</v>
      </c>
      <c r="B914" t="s">
        <v>897</v>
      </c>
      <c r="C914" s="1">
        <v>45506</v>
      </c>
      <c r="D914" t="s">
        <v>39</v>
      </c>
      <c r="E914" t="s">
        <v>25</v>
      </c>
      <c r="F914" t="s">
        <v>16</v>
      </c>
      <c r="G914">
        <v>2</v>
      </c>
      <c r="H914">
        <v>134.69</v>
      </c>
      <c r="I914">
        <v>0.04</v>
      </c>
      <c r="J914">
        <v>258.60000000000002</v>
      </c>
      <c r="K914">
        <v>194.87</v>
      </c>
      <c r="L914">
        <v>63.73</v>
      </c>
      <c r="M914" t="s">
        <v>22</v>
      </c>
      <c r="N914" s="3">
        <f>retail_sales[[#This Row],[Profit]]/retail_sales[[#This Row],[Revenue]]</f>
        <v>0.24644238205723121</v>
      </c>
      <c r="O914" t="str">
        <f t="shared" si="14"/>
        <v>Friday</v>
      </c>
    </row>
    <row r="915" spans="1:15" x14ac:dyDescent="0.3">
      <c r="A915">
        <v>914</v>
      </c>
      <c r="B915" t="s">
        <v>898</v>
      </c>
      <c r="C915" s="1">
        <v>45543</v>
      </c>
      <c r="D915" t="s">
        <v>14</v>
      </c>
      <c r="E915" t="s">
        <v>20</v>
      </c>
      <c r="F915" t="s">
        <v>16</v>
      </c>
      <c r="G915">
        <v>1</v>
      </c>
      <c r="H915">
        <v>323.33</v>
      </c>
      <c r="I915">
        <v>0.19</v>
      </c>
      <c r="J915">
        <v>261.89999999999998</v>
      </c>
      <c r="K915">
        <v>183.48</v>
      </c>
      <c r="L915">
        <v>78.42</v>
      </c>
      <c r="M915" t="s">
        <v>17</v>
      </c>
      <c r="N915" s="3">
        <f>retail_sales[[#This Row],[Profit]]/retail_sales[[#This Row],[Revenue]]</f>
        <v>0.2994272623138603</v>
      </c>
      <c r="O915" t="str">
        <f t="shared" si="14"/>
        <v>Sunday</v>
      </c>
    </row>
    <row r="916" spans="1:15" x14ac:dyDescent="0.3">
      <c r="A916">
        <v>915</v>
      </c>
      <c r="B916" t="s">
        <v>899</v>
      </c>
      <c r="C916" s="1">
        <v>45447</v>
      </c>
      <c r="D916" t="s">
        <v>14</v>
      </c>
      <c r="E916" t="s">
        <v>20</v>
      </c>
      <c r="F916" t="s">
        <v>21</v>
      </c>
      <c r="G916">
        <v>5</v>
      </c>
      <c r="H916">
        <v>149.71</v>
      </c>
      <c r="I916">
        <v>7.0000000000000007E-2</v>
      </c>
      <c r="J916">
        <v>696.15</v>
      </c>
      <c r="K916">
        <v>409.02</v>
      </c>
      <c r="L916">
        <v>287.13</v>
      </c>
      <c r="M916" t="s">
        <v>17</v>
      </c>
      <c r="N916" s="3">
        <f>retail_sales[[#This Row],[Profit]]/retail_sales[[#This Row],[Revenue]]</f>
        <v>0.41245421245421249</v>
      </c>
      <c r="O916" t="str">
        <f t="shared" si="14"/>
        <v>Tuesday</v>
      </c>
    </row>
    <row r="917" spans="1:15" x14ac:dyDescent="0.3">
      <c r="A917">
        <v>916</v>
      </c>
      <c r="B917" t="s">
        <v>900</v>
      </c>
      <c r="C917" s="1">
        <v>45486</v>
      </c>
      <c r="D917" t="s">
        <v>19</v>
      </c>
      <c r="E917" t="s">
        <v>15</v>
      </c>
      <c r="F917" t="s">
        <v>21</v>
      </c>
      <c r="G917">
        <v>9</v>
      </c>
      <c r="H917">
        <v>158.34</v>
      </c>
      <c r="I917">
        <v>0.21</v>
      </c>
      <c r="J917">
        <v>1125.8</v>
      </c>
      <c r="K917">
        <v>848.42</v>
      </c>
      <c r="L917">
        <v>277.38</v>
      </c>
      <c r="M917" t="s">
        <v>40</v>
      </c>
      <c r="N917" s="3">
        <f>retail_sales[[#This Row],[Profit]]/retail_sales[[#This Row],[Revenue]]</f>
        <v>0.24638479303606325</v>
      </c>
      <c r="O917" t="str">
        <f t="shared" si="14"/>
        <v>Saturday</v>
      </c>
    </row>
    <row r="918" spans="1:15" x14ac:dyDescent="0.3">
      <c r="A918">
        <v>917</v>
      </c>
      <c r="B918" t="s">
        <v>901</v>
      </c>
      <c r="C918" s="1">
        <v>45367</v>
      </c>
      <c r="D918" t="s">
        <v>24</v>
      </c>
      <c r="E918" t="s">
        <v>15</v>
      </c>
      <c r="F918" t="s">
        <v>21</v>
      </c>
      <c r="G918">
        <v>5</v>
      </c>
      <c r="H918">
        <v>91.12</v>
      </c>
      <c r="I918">
        <v>0.23</v>
      </c>
      <c r="J918">
        <v>350.81</v>
      </c>
      <c r="K918">
        <v>280.25</v>
      </c>
      <c r="L918">
        <v>70.56</v>
      </c>
      <c r="M918" t="s">
        <v>40</v>
      </c>
      <c r="N918" s="3">
        <f>retail_sales[[#This Row],[Profit]]/retail_sales[[#This Row],[Revenue]]</f>
        <v>0.2011345172600553</v>
      </c>
      <c r="O918" t="str">
        <f t="shared" si="14"/>
        <v>Saturday</v>
      </c>
    </row>
    <row r="919" spans="1:15" x14ac:dyDescent="0.3">
      <c r="A919">
        <v>918</v>
      </c>
      <c r="B919" t="s">
        <v>902</v>
      </c>
      <c r="C919" s="1">
        <v>45645</v>
      </c>
      <c r="D919" t="s">
        <v>14</v>
      </c>
      <c r="E919" t="s">
        <v>25</v>
      </c>
      <c r="F919" t="s">
        <v>27</v>
      </c>
      <c r="G919">
        <v>9</v>
      </c>
      <c r="H919">
        <v>247.16</v>
      </c>
      <c r="I919">
        <v>0.01</v>
      </c>
      <c r="J919">
        <v>2202.1999999999998</v>
      </c>
      <c r="K919">
        <v>1144.5999999999999</v>
      </c>
      <c r="L919">
        <v>1057.5999999999999</v>
      </c>
      <c r="M919" t="s">
        <v>17</v>
      </c>
      <c r="N919" s="3">
        <f>retail_sales[[#This Row],[Profit]]/retail_sales[[#This Row],[Revenue]]</f>
        <v>0.48024702570157113</v>
      </c>
      <c r="O919" t="str">
        <f t="shared" si="14"/>
        <v>Thursday</v>
      </c>
    </row>
    <row r="920" spans="1:15" x14ac:dyDescent="0.3">
      <c r="A920">
        <v>919</v>
      </c>
      <c r="B920" t="s">
        <v>903</v>
      </c>
      <c r="C920" s="1">
        <v>45334</v>
      </c>
      <c r="D920" t="s">
        <v>24</v>
      </c>
      <c r="E920" t="s">
        <v>25</v>
      </c>
      <c r="F920" t="s">
        <v>21</v>
      </c>
      <c r="G920">
        <v>9</v>
      </c>
      <c r="H920">
        <v>241.79</v>
      </c>
      <c r="I920">
        <v>0.3</v>
      </c>
      <c r="J920">
        <v>1523.28</v>
      </c>
      <c r="K920">
        <v>898.22</v>
      </c>
      <c r="L920">
        <v>625.05999999999995</v>
      </c>
      <c r="M920" t="s">
        <v>22</v>
      </c>
      <c r="N920" s="3">
        <f>retail_sales[[#This Row],[Profit]]/retail_sales[[#This Row],[Revenue]]</f>
        <v>0.41033821753059185</v>
      </c>
      <c r="O920" t="str">
        <f t="shared" si="14"/>
        <v>Monday</v>
      </c>
    </row>
    <row r="921" spans="1:15" x14ac:dyDescent="0.3">
      <c r="A921">
        <v>920</v>
      </c>
      <c r="B921" t="s">
        <v>232</v>
      </c>
      <c r="C921" s="1">
        <v>45346</v>
      </c>
      <c r="D921" t="s">
        <v>24</v>
      </c>
      <c r="E921" t="s">
        <v>15</v>
      </c>
      <c r="F921" t="s">
        <v>27</v>
      </c>
      <c r="G921">
        <v>8</v>
      </c>
      <c r="H921">
        <v>402.6</v>
      </c>
      <c r="I921">
        <v>0.21</v>
      </c>
      <c r="J921">
        <v>2544.4299999999998</v>
      </c>
      <c r="K921">
        <v>1382.17</v>
      </c>
      <c r="L921">
        <v>1162.26</v>
      </c>
      <c r="M921" t="s">
        <v>46</v>
      </c>
      <c r="N921" s="3">
        <f>retail_sales[[#This Row],[Profit]]/retail_sales[[#This Row],[Revenue]]</f>
        <v>0.45678599922182966</v>
      </c>
      <c r="O921" t="str">
        <f t="shared" si="14"/>
        <v>Saturday</v>
      </c>
    </row>
    <row r="922" spans="1:15" x14ac:dyDescent="0.3">
      <c r="A922">
        <v>921</v>
      </c>
      <c r="B922" t="s">
        <v>309</v>
      </c>
      <c r="C922" s="1">
        <v>45504</v>
      </c>
      <c r="D922" t="s">
        <v>14</v>
      </c>
      <c r="E922" t="s">
        <v>33</v>
      </c>
      <c r="F922" t="s">
        <v>21</v>
      </c>
      <c r="G922">
        <v>7</v>
      </c>
      <c r="H922">
        <v>143.07</v>
      </c>
      <c r="I922">
        <v>0.22</v>
      </c>
      <c r="J922">
        <v>781.16</v>
      </c>
      <c r="K922">
        <v>488.41</v>
      </c>
      <c r="L922">
        <v>292.75</v>
      </c>
      <c r="M922" t="s">
        <v>28</v>
      </c>
      <c r="N922" s="3">
        <f>retail_sales[[#This Row],[Profit]]/retail_sales[[#This Row],[Revenue]]</f>
        <v>0.3747631727174971</v>
      </c>
      <c r="O922" t="str">
        <f t="shared" si="14"/>
        <v>Wednesday</v>
      </c>
    </row>
    <row r="923" spans="1:15" x14ac:dyDescent="0.3">
      <c r="A923">
        <v>922</v>
      </c>
      <c r="B923" t="s">
        <v>904</v>
      </c>
      <c r="C923" s="1">
        <v>45365</v>
      </c>
      <c r="D923" t="s">
        <v>24</v>
      </c>
      <c r="E923" t="s">
        <v>15</v>
      </c>
      <c r="F923" t="s">
        <v>16</v>
      </c>
      <c r="G923">
        <v>3</v>
      </c>
      <c r="H923">
        <v>91.5</v>
      </c>
      <c r="I923">
        <v>0.26</v>
      </c>
      <c r="J923">
        <v>203.13</v>
      </c>
      <c r="K923">
        <v>112.7</v>
      </c>
      <c r="L923">
        <v>90.43</v>
      </c>
      <c r="M923" t="s">
        <v>40</v>
      </c>
      <c r="N923" s="3">
        <f>retail_sales[[#This Row],[Profit]]/retail_sales[[#This Row],[Revenue]]</f>
        <v>0.44518288780583865</v>
      </c>
      <c r="O923" t="str">
        <f t="shared" si="14"/>
        <v>Thursday</v>
      </c>
    </row>
    <row r="924" spans="1:15" x14ac:dyDescent="0.3">
      <c r="A924">
        <v>923</v>
      </c>
      <c r="B924" t="s">
        <v>905</v>
      </c>
      <c r="C924" s="1">
        <v>45535</v>
      </c>
      <c r="D924" t="s">
        <v>39</v>
      </c>
      <c r="E924" t="s">
        <v>25</v>
      </c>
      <c r="F924" t="s">
        <v>16</v>
      </c>
      <c r="G924">
        <v>3</v>
      </c>
      <c r="H924">
        <v>94.07</v>
      </c>
      <c r="I924">
        <v>0.17</v>
      </c>
      <c r="J924">
        <v>234.23</v>
      </c>
      <c r="K924">
        <v>149.97</v>
      </c>
      <c r="L924">
        <v>84.26</v>
      </c>
      <c r="M924" t="s">
        <v>40</v>
      </c>
      <c r="N924" s="3">
        <f>retail_sales[[#This Row],[Profit]]/retail_sales[[#This Row],[Revenue]]</f>
        <v>0.35973188746104262</v>
      </c>
      <c r="O924" t="str">
        <f t="shared" si="14"/>
        <v>Saturday</v>
      </c>
    </row>
    <row r="925" spans="1:15" x14ac:dyDescent="0.3">
      <c r="A925">
        <v>924</v>
      </c>
      <c r="B925" t="s">
        <v>906</v>
      </c>
      <c r="C925" s="1">
        <v>45643</v>
      </c>
      <c r="D925" t="s">
        <v>24</v>
      </c>
      <c r="E925" t="s">
        <v>30</v>
      </c>
      <c r="F925" t="s">
        <v>16</v>
      </c>
      <c r="G925">
        <v>10</v>
      </c>
      <c r="H925">
        <v>280.25</v>
      </c>
      <c r="I925">
        <v>0.03</v>
      </c>
      <c r="J925">
        <v>2718.42</v>
      </c>
      <c r="K925">
        <v>1986.58</v>
      </c>
      <c r="L925">
        <v>731.84</v>
      </c>
      <c r="M925" t="s">
        <v>17</v>
      </c>
      <c r="N925" s="3">
        <f>retail_sales[[#This Row],[Profit]]/retail_sales[[#This Row],[Revenue]]</f>
        <v>0.26921520589165765</v>
      </c>
      <c r="O925" t="str">
        <f t="shared" si="14"/>
        <v>Tuesday</v>
      </c>
    </row>
    <row r="926" spans="1:15" x14ac:dyDescent="0.3">
      <c r="A926">
        <v>925</v>
      </c>
      <c r="B926" t="s">
        <v>907</v>
      </c>
      <c r="C926" s="1">
        <v>45625</v>
      </c>
      <c r="D926" t="s">
        <v>19</v>
      </c>
      <c r="E926" t="s">
        <v>20</v>
      </c>
      <c r="F926" t="s">
        <v>16</v>
      </c>
      <c r="G926">
        <v>4</v>
      </c>
      <c r="H926">
        <v>463.38</v>
      </c>
      <c r="I926">
        <v>0.14000000000000001</v>
      </c>
      <c r="J926">
        <v>1594.03</v>
      </c>
      <c r="K926">
        <v>1258.3599999999999</v>
      </c>
      <c r="L926">
        <v>335.67</v>
      </c>
      <c r="M926" t="s">
        <v>22</v>
      </c>
      <c r="N926" s="3">
        <f>retail_sales[[#This Row],[Profit]]/retail_sales[[#This Row],[Revenue]]</f>
        <v>0.2105794746648432</v>
      </c>
      <c r="O926" t="str">
        <f t="shared" si="14"/>
        <v>Friday</v>
      </c>
    </row>
    <row r="927" spans="1:15" x14ac:dyDescent="0.3">
      <c r="A927">
        <v>926</v>
      </c>
      <c r="B927" t="s">
        <v>908</v>
      </c>
      <c r="C927" s="1">
        <v>45400</v>
      </c>
      <c r="D927" t="s">
        <v>19</v>
      </c>
      <c r="E927" t="s">
        <v>15</v>
      </c>
      <c r="F927" t="s">
        <v>16</v>
      </c>
      <c r="G927">
        <v>3</v>
      </c>
      <c r="H927">
        <v>184.61</v>
      </c>
      <c r="I927">
        <v>0.24</v>
      </c>
      <c r="J927">
        <v>420.91</v>
      </c>
      <c r="K927">
        <v>212.72</v>
      </c>
      <c r="L927">
        <v>208.19</v>
      </c>
      <c r="M927" t="s">
        <v>40</v>
      </c>
      <c r="N927" s="3">
        <f>retail_sales[[#This Row],[Profit]]/retail_sales[[#This Row],[Revenue]]</f>
        <v>0.49461880211921783</v>
      </c>
      <c r="O927" t="str">
        <f t="shared" si="14"/>
        <v>Thursday</v>
      </c>
    </row>
    <row r="928" spans="1:15" x14ac:dyDescent="0.3">
      <c r="A928">
        <v>927</v>
      </c>
      <c r="B928" t="s">
        <v>909</v>
      </c>
      <c r="C928" s="1">
        <v>45607</v>
      </c>
      <c r="D928" t="s">
        <v>19</v>
      </c>
      <c r="E928" t="s">
        <v>33</v>
      </c>
      <c r="F928" t="s">
        <v>16</v>
      </c>
      <c r="G928">
        <v>9</v>
      </c>
      <c r="H928">
        <v>290.8</v>
      </c>
      <c r="I928">
        <v>0.12</v>
      </c>
      <c r="J928">
        <v>2303.14</v>
      </c>
      <c r="K928">
        <v>1263.8599999999999</v>
      </c>
      <c r="L928">
        <v>1039.28</v>
      </c>
      <c r="M928" t="s">
        <v>40</v>
      </c>
      <c r="N928" s="3">
        <f>retail_sales[[#This Row],[Profit]]/retail_sales[[#This Row],[Revenue]]</f>
        <v>0.45124482228609636</v>
      </c>
      <c r="O928" t="str">
        <f t="shared" si="14"/>
        <v>Monday</v>
      </c>
    </row>
    <row r="929" spans="1:15" x14ac:dyDescent="0.3">
      <c r="A929">
        <v>928</v>
      </c>
      <c r="B929" t="s">
        <v>910</v>
      </c>
      <c r="C929" s="1">
        <v>45331</v>
      </c>
      <c r="D929" t="s">
        <v>24</v>
      </c>
      <c r="E929" t="s">
        <v>30</v>
      </c>
      <c r="F929" t="s">
        <v>16</v>
      </c>
      <c r="G929">
        <v>10</v>
      </c>
      <c r="H929">
        <v>308.05</v>
      </c>
      <c r="I929">
        <v>0.21</v>
      </c>
      <c r="J929">
        <v>2433.6</v>
      </c>
      <c r="K929">
        <v>1896.25</v>
      </c>
      <c r="L929">
        <v>537.35</v>
      </c>
      <c r="M929" t="s">
        <v>40</v>
      </c>
      <c r="N929" s="3">
        <f>retail_sales[[#This Row],[Profit]]/retail_sales[[#This Row],[Revenue]]</f>
        <v>0.2208045693622617</v>
      </c>
      <c r="O929" t="str">
        <f t="shared" si="14"/>
        <v>Friday</v>
      </c>
    </row>
    <row r="930" spans="1:15" x14ac:dyDescent="0.3">
      <c r="A930">
        <v>929</v>
      </c>
      <c r="B930" t="s">
        <v>911</v>
      </c>
      <c r="C930" s="1">
        <v>45373</v>
      </c>
      <c r="D930" t="s">
        <v>19</v>
      </c>
      <c r="E930" t="s">
        <v>15</v>
      </c>
      <c r="F930" t="s">
        <v>21</v>
      </c>
      <c r="G930">
        <v>5</v>
      </c>
      <c r="H930">
        <v>64.62</v>
      </c>
      <c r="I930">
        <v>0.09</v>
      </c>
      <c r="J930">
        <v>294.02</v>
      </c>
      <c r="K930">
        <v>192.99</v>
      </c>
      <c r="L930">
        <v>101.03</v>
      </c>
      <c r="M930" t="s">
        <v>22</v>
      </c>
      <c r="N930" s="3">
        <f>retail_sales[[#This Row],[Profit]]/retail_sales[[#This Row],[Revenue]]</f>
        <v>0.34361608053873888</v>
      </c>
      <c r="O930" t="str">
        <f t="shared" si="14"/>
        <v>Friday</v>
      </c>
    </row>
    <row r="931" spans="1:15" x14ac:dyDescent="0.3">
      <c r="A931">
        <v>930</v>
      </c>
      <c r="B931" t="s">
        <v>912</v>
      </c>
      <c r="C931" s="1">
        <v>45611</v>
      </c>
      <c r="D931" t="s">
        <v>39</v>
      </c>
      <c r="E931" t="s">
        <v>33</v>
      </c>
      <c r="F931" t="s">
        <v>16</v>
      </c>
      <c r="G931">
        <v>2</v>
      </c>
      <c r="H931">
        <v>11.28</v>
      </c>
      <c r="I931">
        <v>0.26</v>
      </c>
      <c r="J931">
        <v>16.690000000000001</v>
      </c>
      <c r="K931">
        <v>13.15</v>
      </c>
      <c r="L931">
        <v>3.54</v>
      </c>
      <c r="M931" t="s">
        <v>28</v>
      </c>
      <c r="N931" s="3">
        <f>retail_sales[[#This Row],[Profit]]/retail_sales[[#This Row],[Revenue]]</f>
        <v>0.2121030557219892</v>
      </c>
      <c r="O931" t="str">
        <f t="shared" si="14"/>
        <v>Friday</v>
      </c>
    </row>
    <row r="932" spans="1:15" x14ac:dyDescent="0.3">
      <c r="A932">
        <v>931</v>
      </c>
      <c r="B932" t="s">
        <v>913</v>
      </c>
      <c r="C932" s="1">
        <v>45417</v>
      </c>
      <c r="D932" t="s">
        <v>19</v>
      </c>
      <c r="E932" t="s">
        <v>33</v>
      </c>
      <c r="F932" t="s">
        <v>27</v>
      </c>
      <c r="G932">
        <v>2</v>
      </c>
      <c r="H932">
        <v>330.02</v>
      </c>
      <c r="I932">
        <v>0.17</v>
      </c>
      <c r="J932">
        <v>547.83000000000004</v>
      </c>
      <c r="K932">
        <v>367.05</v>
      </c>
      <c r="L932">
        <v>180.78</v>
      </c>
      <c r="M932" t="s">
        <v>46</v>
      </c>
      <c r="N932" s="3">
        <f>retail_sales[[#This Row],[Profit]]/retail_sales[[#This Row],[Revenue]]</f>
        <v>0.32999288100323093</v>
      </c>
      <c r="O932" t="str">
        <f t="shared" si="14"/>
        <v>Sunday</v>
      </c>
    </row>
    <row r="933" spans="1:15" x14ac:dyDescent="0.3">
      <c r="A933">
        <v>932</v>
      </c>
      <c r="B933" t="s">
        <v>914</v>
      </c>
      <c r="C933" s="1">
        <v>45367</v>
      </c>
      <c r="D933" t="s">
        <v>24</v>
      </c>
      <c r="E933" t="s">
        <v>20</v>
      </c>
      <c r="F933" t="s">
        <v>27</v>
      </c>
      <c r="G933">
        <v>9</v>
      </c>
      <c r="H933">
        <v>444.41</v>
      </c>
      <c r="I933">
        <v>0.24</v>
      </c>
      <c r="J933">
        <v>3039.76</v>
      </c>
      <c r="K933">
        <v>2115.27</v>
      </c>
      <c r="L933">
        <v>924.49</v>
      </c>
      <c r="M933" t="s">
        <v>17</v>
      </c>
      <c r="N933" s="3">
        <f>retail_sales[[#This Row],[Profit]]/retail_sales[[#This Row],[Revenue]]</f>
        <v>0.30413256309708658</v>
      </c>
      <c r="O933" t="str">
        <f t="shared" si="14"/>
        <v>Saturday</v>
      </c>
    </row>
    <row r="934" spans="1:15" x14ac:dyDescent="0.3">
      <c r="A934">
        <v>933</v>
      </c>
      <c r="B934" t="s">
        <v>915</v>
      </c>
      <c r="C934" s="1">
        <v>45301</v>
      </c>
      <c r="D934" t="s">
        <v>14</v>
      </c>
      <c r="E934" t="s">
        <v>20</v>
      </c>
      <c r="F934" t="s">
        <v>16</v>
      </c>
      <c r="G934">
        <v>10</v>
      </c>
      <c r="H934">
        <v>388.84</v>
      </c>
      <c r="I934">
        <v>0.11</v>
      </c>
      <c r="J934">
        <v>3460.68</v>
      </c>
      <c r="K934">
        <v>2351.31</v>
      </c>
      <c r="L934">
        <v>1109.3699999999999</v>
      </c>
      <c r="M934" t="s">
        <v>22</v>
      </c>
      <c r="N934" s="3">
        <f>retail_sales[[#This Row],[Profit]]/retail_sales[[#This Row],[Revenue]]</f>
        <v>0.32056416657997849</v>
      </c>
      <c r="O934" t="str">
        <f t="shared" si="14"/>
        <v>Wednesday</v>
      </c>
    </row>
    <row r="935" spans="1:15" x14ac:dyDescent="0.3">
      <c r="A935">
        <v>934</v>
      </c>
      <c r="B935" t="s">
        <v>916</v>
      </c>
      <c r="C935" s="1">
        <v>45524</v>
      </c>
      <c r="D935" t="s">
        <v>24</v>
      </c>
      <c r="E935" t="s">
        <v>20</v>
      </c>
      <c r="F935" t="s">
        <v>16</v>
      </c>
      <c r="G935">
        <v>8</v>
      </c>
      <c r="H935">
        <v>65.53</v>
      </c>
      <c r="I935">
        <v>0.19</v>
      </c>
      <c r="J935">
        <v>424.63</v>
      </c>
      <c r="K935">
        <v>242.89</v>
      </c>
      <c r="L935">
        <v>181.74</v>
      </c>
      <c r="M935" t="s">
        <v>22</v>
      </c>
      <c r="N935" s="3">
        <f>retail_sales[[#This Row],[Profit]]/retail_sales[[#This Row],[Revenue]]</f>
        <v>0.42799613781409701</v>
      </c>
      <c r="O935" t="str">
        <f t="shared" si="14"/>
        <v>Tuesday</v>
      </c>
    </row>
    <row r="936" spans="1:15" x14ac:dyDescent="0.3">
      <c r="A936">
        <v>935</v>
      </c>
      <c r="B936" t="s">
        <v>917</v>
      </c>
      <c r="C936" s="1">
        <v>45483</v>
      </c>
      <c r="D936" t="s">
        <v>24</v>
      </c>
      <c r="E936" t="s">
        <v>20</v>
      </c>
      <c r="F936" t="s">
        <v>21</v>
      </c>
      <c r="G936">
        <v>9</v>
      </c>
      <c r="H936">
        <v>491.52</v>
      </c>
      <c r="I936">
        <v>0.14000000000000001</v>
      </c>
      <c r="J936">
        <v>3804.36</v>
      </c>
      <c r="K936">
        <v>2200.63</v>
      </c>
      <c r="L936">
        <v>1603.73</v>
      </c>
      <c r="M936" t="s">
        <v>28</v>
      </c>
      <c r="N936" s="3">
        <f>retail_sales[[#This Row],[Profit]]/retail_sales[[#This Row],[Revenue]]</f>
        <v>0.42155053675256809</v>
      </c>
      <c r="O936" t="str">
        <f t="shared" si="14"/>
        <v>Wednesday</v>
      </c>
    </row>
    <row r="937" spans="1:15" x14ac:dyDescent="0.3">
      <c r="A937">
        <v>936</v>
      </c>
      <c r="B937" t="s">
        <v>918</v>
      </c>
      <c r="C937" s="1">
        <v>45524</v>
      </c>
      <c r="D937" t="s">
        <v>19</v>
      </c>
      <c r="E937" t="s">
        <v>20</v>
      </c>
      <c r="F937" t="s">
        <v>27</v>
      </c>
      <c r="G937">
        <v>3</v>
      </c>
      <c r="H937">
        <v>386.21</v>
      </c>
      <c r="I937">
        <v>7.0000000000000007E-2</v>
      </c>
      <c r="J937">
        <v>1077.53</v>
      </c>
      <c r="K937">
        <v>622.41</v>
      </c>
      <c r="L937">
        <v>455.12</v>
      </c>
      <c r="M937" t="s">
        <v>28</v>
      </c>
      <c r="N937" s="3">
        <f>retail_sales[[#This Row],[Profit]]/retail_sales[[#This Row],[Revenue]]</f>
        <v>0.42237339099607435</v>
      </c>
      <c r="O937" t="str">
        <f t="shared" si="14"/>
        <v>Tuesday</v>
      </c>
    </row>
    <row r="938" spans="1:15" x14ac:dyDescent="0.3">
      <c r="A938">
        <v>937</v>
      </c>
      <c r="B938" t="s">
        <v>919</v>
      </c>
      <c r="C938" s="1">
        <v>45403</v>
      </c>
      <c r="D938" t="s">
        <v>24</v>
      </c>
      <c r="E938" t="s">
        <v>33</v>
      </c>
      <c r="F938" t="s">
        <v>27</v>
      </c>
      <c r="G938">
        <v>2</v>
      </c>
      <c r="H938">
        <v>356</v>
      </c>
      <c r="I938">
        <v>0.08</v>
      </c>
      <c r="J938">
        <v>655.04</v>
      </c>
      <c r="K938">
        <v>332.96</v>
      </c>
      <c r="L938">
        <v>322.08</v>
      </c>
      <c r="M938" t="s">
        <v>40</v>
      </c>
      <c r="N938" s="3">
        <f>retail_sales[[#This Row],[Profit]]/retail_sales[[#This Row],[Revenue]]</f>
        <v>0.49169516365412802</v>
      </c>
      <c r="O938" t="str">
        <f t="shared" si="14"/>
        <v>Sunday</v>
      </c>
    </row>
    <row r="939" spans="1:15" x14ac:dyDescent="0.3">
      <c r="A939">
        <v>938</v>
      </c>
      <c r="B939" t="s">
        <v>920</v>
      </c>
      <c r="C939" s="1">
        <v>45379</v>
      </c>
      <c r="D939" t="s">
        <v>19</v>
      </c>
      <c r="E939" t="s">
        <v>25</v>
      </c>
      <c r="F939" t="s">
        <v>16</v>
      </c>
      <c r="G939">
        <v>8</v>
      </c>
      <c r="H939">
        <v>479.78</v>
      </c>
      <c r="I939">
        <v>0.28000000000000003</v>
      </c>
      <c r="J939">
        <v>2763.53</v>
      </c>
      <c r="K939">
        <v>1581.62</v>
      </c>
      <c r="L939">
        <v>1181.9100000000001</v>
      </c>
      <c r="M939" t="s">
        <v>28</v>
      </c>
      <c r="N939" s="3">
        <f>retail_sales[[#This Row],[Profit]]/retail_sales[[#This Row],[Revenue]]</f>
        <v>0.4276812627328091</v>
      </c>
      <c r="O939" t="str">
        <f t="shared" si="14"/>
        <v>Thursday</v>
      </c>
    </row>
    <row r="940" spans="1:15" x14ac:dyDescent="0.3">
      <c r="A940">
        <v>939</v>
      </c>
      <c r="B940" t="s">
        <v>921</v>
      </c>
      <c r="C940" s="1">
        <v>45466</v>
      </c>
      <c r="D940" t="s">
        <v>19</v>
      </c>
      <c r="E940" t="s">
        <v>25</v>
      </c>
      <c r="F940" t="s">
        <v>21</v>
      </c>
      <c r="G940">
        <v>9</v>
      </c>
      <c r="H940">
        <v>214.17</v>
      </c>
      <c r="I940">
        <v>0.14000000000000001</v>
      </c>
      <c r="J940">
        <v>1657.68</v>
      </c>
      <c r="K940">
        <v>1110.71</v>
      </c>
      <c r="L940">
        <v>546.97</v>
      </c>
      <c r="M940" t="s">
        <v>40</v>
      </c>
      <c r="N940" s="3">
        <f>retail_sales[[#This Row],[Profit]]/retail_sales[[#This Row],[Revenue]]</f>
        <v>0.3299611505236234</v>
      </c>
      <c r="O940" t="str">
        <f t="shared" si="14"/>
        <v>Sunday</v>
      </c>
    </row>
    <row r="941" spans="1:15" x14ac:dyDescent="0.3">
      <c r="A941">
        <v>940</v>
      </c>
      <c r="B941" t="s">
        <v>922</v>
      </c>
      <c r="C941" s="1">
        <v>45441</v>
      </c>
      <c r="D941" t="s">
        <v>19</v>
      </c>
      <c r="E941" t="s">
        <v>33</v>
      </c>
      <c r="F941" t="s">
        <v>21</v>
      </c>
      <c r="G941">
        <v>3</v>
      </c>
      <c r="H941">
        <v>409.87</v>
      </c>
      <c r="I941">
        <v>7.0000000000000007E-2</v>
      </c>
      <c r="J941">
        <v>1143.54</v>
      </c>
      <c r="K941">
        <v>887.46</v>
      </c>
      <c r="L941">
        <v>256.08</v>
      </c>
      <c r="M941" t="s">
        <v>40</v>
      </c>
      <c r="N941" s="3">
        <f>retail_sales[[#This Row],[Profit]]/retail_sales[[#This Row],[Revenue]]</f>
        <v>0.22393619812162233</v>
      </c>
      <c r="O941" t="str">
        <f t="shared" si="14"/>
        <v>Wednesday</v>
      </c>
    </row>
    <row r="942" spans="1:15" x14ac:dyDescent="0.3">
      <c r="A942">
        <v>941</v>
      </c>
      <c r="B942" t="s">
        <v>923</v>
      </c>
      <c r="C942" s="1">
        <v>45607</v>
      </c>
      <c r="D942" t="s">
        <v>39</v>
      </c>
      <c r="E942" t="s">
        <v>30</v>
      </c>
      <c r="F942" t="s">
        <v>16</v>
      </c>
      <c r="G942">
        <v>1</v>
      </c>
      <c r="H942">
        <v>55.46</v>
      </c>
      <c r="I942">
        <v>0.22</v>
      </c>
      <c r="J942">
        <v>43.26</v>
      </c>
      <c r="K942">
        <v>32.97</v>
      </c>
      <c r="L942">
        <v>10.29</v>
      </c>
      <c r="M942" t="s">
        <v>46</v>
      </c>
      <c r="N942" s="3">
        <f>retail_sales[[#This Row],[Profit]]/retail_sales[[#This Row],[Revenue]]</f>
        <v>0.23786407766990289</v>
      </c>
      <c r="O942" t="str">
        <f t="shared" si="14"/>
        <v>Monday</v>
      </c>
    </row>
    <row r="943" spans="1:15" x14ac:dyDescent="0.3">
      <c r="A943">
        <v>942</v>
      </c>
      <c r="B943" t="s">
        <v>924</v>
      </c>
      <c r="C943" s="1">
        <v>45397</v>
      </c>
      <c r="D943" t="s">
        <v>14</v>
      </c>
      <c r="E943" t="s">
        <v>30</v>
      </c>
      <c r="F943" t="s">
        <v>16</v>
      </c>
      <c r="G943">
        <v>10</v>
      </c>
      <c r="H943">
        <v>325.17</v>
      </c>
      <c r="I943">
        <v>0.24</v>
      </c>
      <c r="J943">
        <v>2471.29</v>
      </c>
      <c r="K943">
        <v>1530.02</v>
      </c>
      <c r="L943">
        <v>941.27</v>
      </c>
      <c r="M943" t="s">
        <v>28</v>
      </c>
      <c r="N943" s="3">
        <f>retail_sales[[#This Row],[Profit]]/retail_sales[[#This Row],[Revenue]]</f>
        <v>0.38088204945595217</v>
      </c>
      <c r="O943" t="str">
        <f t="shared" si="14"/>
        <v>Monday</v>
      </c>
    </row>
    <row r="944" spans="1:15" x14ac:dyDescent="0.3">
      <c r="A944">
        <v>943</v>
      </c>
      <c r="B944" t="s">
        <v>925</v>
      </c>
      <c r="C944" s="1">
        <v>45486</v>
      </c>
      <c r="D944" t="s">
        <v>14</v>
      </c>
      <c r="E944" t="s">
        <v>25</v>
      </c>
      <c r="F944" t="s">
        <v>16</v>
      </c>
      <c r="G944">
        <v>7</v>
      </c>
      <c r="H944">
        <v>107.31</v>
      </c>
      <c r="I944">
        <v>0.19</v>
      </c>
      <c r="J944">
        <v>608.45000000000005</v>
      </c>
      <c r="K944">
        <v>358.32</v>
      </c>
      <c r="L944">
        <v>250.13</v>
      </c>
      <c r="M944" t="s">
        <v>17</v>
      </c>
      <c r="N944" s="3">
        <f>retail_sales[[#This Row],[Profit]]/retail_sales[[#This Row],[Revenue]]</f>
        <v>0.41109376284000326</v>
      </c>
      <c r="O944" t="str">
        <f t="shared" si="14"/>
        <v>Saturday</v>
      </c>
    </row>
    <row r="945" spans="1:15" x14ac:dyDescent="0.3">
      <c r="A945">
        <v>944</v>
      </c>
      <c r="B945" t="s">
        <v>926</v>
      </c>
      <c r="C945" s="1">
        <v>45353</v>
      </c>
      <c r="D945" t="s">
        <v>14</v>
      </c>
      <c r="E945" t="s">
        <v>33</v>
      </c>
      <c r="F945" t="s">
        <v>27</v>
      </c>
      <c r="G945">
        <v>9</v>
      </c>
      <c r="H945">
        <v>132.05000000000001</v>
      </c>
      <c r="I945">
        <v>0.1</v>
      </c>
      <c r="J945">
        <v>1069.6099999999999</v>
      </c>
      <c r="K945">
        <v>565.89</v>
      </c>
      <c r="L945">
        <v>503.72</v>
      </c>
      <c r="M945" t="s">
        <v>28</v>
      </c>
      <c r="N945" s="3">
        <f>retail_sales[[#This Row],[Profit]]/retail_sales[[#This Row],[Revenue]]</f>
        <v>0.47093800544123565</v>
      </c>
      <c r="O945" t="str">
        <f t="shared" si="14"/>
        <v>Saturday</v>
      </c>
    </row>
    <row r="946" spans="1:15" x14ac:dyDescent="0.3">
      <c r="A946">
        <v>945</v>
      </c>
      <c r="B946" t="s">
        <v>927</v>
      </c>
      <c r="C946" s="1">
        <v>45303</v>
      </c>
      <c r="D946" t="s">
        <v>19</v>
      </c>
      <c r="E946" t="s">
        <v>15</v>
      </c>
      <c r="F946" t="s">
        <v>21</v>
      </c>
      <c r="G946">
        <v>1</v>
      </c>
      <c r="H946">
        <v>410.83</v>
      </c>
      <c r="I946">
        <v>0.26</v>
      </c>
      <c r="J946">
        <v>304.01</v>
      </c>
      <c r="K946">
        <v>235.33</v>
      </c>
      <c r="L946">
        <v>68.680000000000007</v>
      </c>
      <c r="M946" t="s">
        <v>28</v>
      </c>
      <c r="N946" s="3">
        <f>retail_sales[[#This Row],[Profit]]/retail_sales[[#This Row],[Revenue]]</f>
        <v>0.22591362126245851</v>
      </c>
      <c r="O946" t="str">
        <f t="shared" si="14"/>
        <v>Friday</v>
      </c>
    </row>
    <row r="947" spans="1:15" x14ac:dyDescent="0.3">
      <c r="A947">
        <v>946</v>
      </c>
      <c r="B947" t="s">
        <v>928</v>
      </c>
      <c r="C947" s="1">
        <v>45596</v>
      </c>
      <c r="D947" t="s">
        <v>39</v>
      </c>
      <c r="E947" t="s">
        <v>30</v>
      </c>
      <c r="F947" t="s">
        <v>16</v>
      </c>
      <c r="G947">
        <v>7</v>
      </c>
      <c r="H947">
        <v>21.65</v>
      </c>
      <c r="I947">
        <v>0.18</v>
      </c>
      <c r="J947">
        <v>124.27</v>
      </c>
      <c r="K947">
        <v>94.31</v>
      </c>
      <c r="L947">
        <v>29.96</v>
      </c>
      <c r="M947" t="s">
        <v>17</v>
      </c>
      <c r="N947" s="3">
        <f>retail_sales[[#This Row],[Profit]]/retail_sales[[#This Row],[Revenue]]</f>
        <v>0.24108795364931199</v>
      </c>
      <c r="O947" t="str">
        <f t="shared" si="14"/>
        <v>Thursday</v>
      </c>
    </row>
    <row r="948" spans="1:15" x14ac:dyDescent="0.3">
      <c r="A948">
        <v>947</v>
      </c>
      <c r="B948" t="s">
        <v>929</v>
      </c>
      <c r="C948" s="1">
        <v>45423</v>
      </c>
      <c r="D948" t="s">
        <v>39</v>
      </c>
      <c r="E948" t="s">
        <v>20</v>
      </c>
      <c r="F948" t="s">
        <v>27</v>
      </c>
      <c r="G948">
        <v>2</v>
      </c>
      <c r="H948">
        <v>289.5</v>
      </c>
      <c r="I948">
        <v>0.04</v>
      </c>
      <c r="J948">
        <v>555.84</v>
      </c>
      <c r="K948">
        <v>301.07</v>
      </c>
      <c r="L948">
        <v>254.77</v>
      </c>
      <c r="M948" t="s">
        <v>22</v>
      </c>
      <c r="N948" s="3">
        <f>retail_sales[[#This Row],[Profit]]/retail_sales[[#This Row],[Revenue]]</f>
        <v>0.45835132412204949</v>
      </c>
      <c r="O948" t="str">
        <f t="shared" si="14"/>
        <v>Saturday</v>
      </c>
    </row>
    <row r="949" spans="1:15" x14ac:dyDescent="0.3">
      <c r="A949">
        <v>948</v>
      </c>
      <c r="B949" t="s">
        <v>930</v>
      </c>
      <c r="C949" s="1">
        <v>45522</v>
      </c>
      <c r="D949" t="s">
        <v>14</v>
      </c>
      <c r="E949" t="s">
        <v>15</v>
      </c>
      <c r="F949" t="s">
        <v>21</v>
      </c>
      <c r="G949">
        <v>2</v>
      </c>
      <c r="H949">
        <v>424.6</v>
      </c>
      <c r="I949">
        <v>0.25</v>
      </c>
      <c r="J949">
        <v>636.9</v>
      </c>
      <c r="K949">
        <v>365.78</v>
      </c>
      <c r="L949">
        <v>271.12</v>
      </c>
      <c r="M949" t="s">
        <v>17</v>
      </c>
      <c r="N949" s="3">
        <f>retail_sales[[#This Row],[Profit]]/retail_sales[[#This Row],[Revenue]]</f>
        <v>0.42568692102370859</v>
      </c>
      <c r="O949" t="str">
        <f t="shared" si="14"/>
        <v>Sunday</v>
      </c>
    </row>
    <row r="950" spans="1:15" x14ac:dyDescent="0.3">
      <c r="A950">
        <v>949</v>
      </c>
      <c r="B950" t="s">
        <v>931</v>
      </c>
      <c r="C950" s="1">
        <v>45574</v>
      </c>
      <c r="D950" t="s">
        <v>14</v>
      </c>
      <c r="E950" t="s">
        <v>15</v>
      </c>
      <c r="F950" t="s">
        <v>21</v>
      </c>
      <c r="G950">
        <v>4</v>
      </c>
      <c r="H950">
        <v>44.76</v>
      </c>
      <c r="I950">
        <v>0.26</v>
      </c>
      <c r="J950">
        <v>132.49</v>
      </c>
      <c r="K950">
        <v>75.150000000000006</v>
      </c>
      <c r="L950">
        <v>57.34</v>
      </c>
      <c r="M950" t="s">
        <v>17</v>
      </c>
      <c r="N950" s="3">
        <f>retail_sales[[#This Row],[Profit]]/retail_sales[[#This Row],[Revenue]]</f>
        <v>0.43278738017963619</v>
      </c>
      <c r="O950" t="str">
        <f t="shared" si="14"/>
        <v>Wednesday</v>
      </c>
    </row>
    <row r="951" spans="1:15" x14ac:dyDescent="0.3">
      <c r="A951">
        <v>950</v>
      </c>
      <c r="B951" t="s">
        <v>932</v>
      </c>
      <c r="C951" s="1">
        <v>45567</v>
      </c>
      <c r="D951" t="s">
        <v>19</v>
      </c>
      <c r="E951" t="s">
        <v>30</v>
      </c>
      <c r="F951" t="s">
        <v>27</v>
      </c>
      <c r="G951">
        <v>5</v>
      </c>
      <c r="H951">
        <v>79.97</v>
      </c>
      <c r="I951">
        <v>0.17</v>
      </c>
      <c r="J951">
        <v>331.88</v>
      </c>
      <c r="K951">
        <v>195.97</v>
      </c>
      <c r="L951">
        <v>135.91</v>
      </c>
      <c r="M951" t="s">
        <v>28</v>
      </c>
      <c r="N951" s="3">
        <f>retail_sales[[#This Row],[Profit]]/retail_sales[[#This Row],[Revenue]]</f>
        <v>0.40951548752561168</v>
      </c>
      <c r="O951" t="str">
        <f t="shared" si="14"/>
        <v>Wednesday</v>
      </c>
    </row>
    <row r="952" spans="1:15" x14ac:dyDescent="0.3">
      <c r="A952">
        <v>951</v>
      </c>
      <c r="B952" t="s">
        <v>933</v>
      </c>
      <c r="C952" s="1">
        <v>45651</v>
      </c>
      <c r="D952" t="s">
        <v>39</v>
      </c>
      <c r="E952" t="s">
        <v>33</v>
      </c>
      <c r="F952" t="s">
        <v>21</v>
      </c>
      <c r="G952">
        <v>4</v>
      </c>
      <c r="H952">
        <v>395.8</v>
      </c>
      <c r="I952">
        <v>0.23</v>
      </c>
      <c r="J952">
        <v>1219.06</v>
      </c>
      <c r="K952">
        <v>850.43</v>
      </c>
      <c r="L952">
        <v>368.63</v>
      </c>
      <c r="M952" t="s">
        <v>46</v>
      </c>
      <c r="N952" s="3">
        <f>retail_sales[[#This Row],[Profit]]/retail_sales[[#This Row],[Revenue]]</f>
        <v>0.3023887257395042</v>
      </c>
      <c r="O952" t="str">
        <f t="shared" si="14"/>
        <v>Wednesday</v>
      </c>
    </row>
    <row r="953" spans="1:15" x14ac:dyDescent="0.3">
      <c r="A953">
        <v>952</v>
      </c>
      <c r="B953" t="s">
        <v>934</v>
      </c>
      <c r="C953" s="1">
        <v>45351</v>
      </c>
      <c r="D953" t="s">
        <v>19</v>
      </c>
      <c r="E953" t="s">
        <v>15</v>
      </c>
      <c r="F953" t="s">
        <v>27</v>
      </c>
      <c r="G953">
        <v>8</v>
      </c>
      <c r="H953">
        <v>304.05</v>
      </c>
      <c r="I953">
        <v>0.09</v>
      </c>
      <c r="J953">
        <v>2213.48</v>
      </c>
      <c r="K953">
        <v>1219.1300000000001</v>
      </c>
      <c r="L953">
        <v>994.35</v>
      </c>
      <c r="M953" t="s">
        <v>46</v>
      </c>
      <c r="N953" s="3">
        <f>retail_sales[[#This Row],[Profit]]/retail_sales[[#This Row],[Revenue]]</f>
        <v>0.44922475016715763</v>
      </c>
      <c r="O953" t="str">
        <f t="shared" si="14"/>
        <v>Thursday</v>
      </c>
    </row>
    <row r="954" spans="1:15" x14ac:dyDescent="0.3">
      <c r="A954">
        <v>953</v>
      </c>
      <c r="B954" t="s">
        <v>935</v>
      </c>
      <c r="C954" s="1">
        <v>45657</v>
      </c>
      <c r="D954" t="s">
        <v>14</v>
      </c>
      <c r="E954" t="s">
        <v>33</v>
      </c>
      <c r="F954" t="s">
        <v>21</v>
      </c>
      <c r="G954">
        <v>7</v>
      </c>
      <c r="H954">
        <v>255.74</v>
      </c>
      <c r="I954">
        <v>0.2</v>
      </c>
      <c r="J954">
        <v>1432.14</v>
      </c>
      <c r="K954">
        <v>1100.82</v>
      </c>
      <c r="L954">
        <v>331.32</v>
      </c>
      <c r="M954" t="s">
        <v>46</v>
      </c>
      <c r="N954" s="3">
        <f>retail_sales[[#This Row],[Profit]]/retail_sales[[#This Row],[Revenue]]</f>
        <v>0.23134609744857343</v>
      </c>
      <c r="O954" t="str">
        <f t="shared" si="14"/>
        <v>Tuesday</v>
      </c>
    </row>
    <row r="955" spans="1:15" x14ac:dyDescent="0.3">
      <c r="A955">
        <v>954</v>
      </c>
      <c r="B955" t="s">
        <v>936</v>
      </c>
      <c r="C955" s="1">
        <v>45528</v>
      </c>
      <c r="D955" t="s">
        <v>39</v>
      </c>
      <c r="E955" t="s">
        <v>33</v>
      </c>
      <c r="F955" t="s">
        <v>27</v>
      </c>
      <c r="G955">
        <v>4</v>
      </c>
      <c r="H955">
        <v>136.68</v>
      </c>
      <c r="I955">
        <v>0.05</v>
      </c>
      <c r="J955">
        <v>519.38</v>
      </c>
      <c r="K955">
        <v>388.4</v>
      </c>
      <c r="L955">
        <v>130.97999999999999</v>
      </c>
      <c r="M955" t="s">
        <v>17</v>
      </c>
      <c r="N955" s="3">
        <f>retail_sales[[#This Row],[Profit]]/retail_sales[[#This Row],[Revenue]]</f>
        <v>0.25218529785513494</v>
      </c>
      <c r="O955" t="str">
        <f t="shared" si="14"/>
        <v>Saturday</v>
      </c>
    </row>
    <row r="956" spans="1:15" x14ac:dyDescent="0.3">
      <c r="A956">
        <v>955</v>
      </c>
      <c r="B956" t="s">
        <v>937</v>
      </c>
      <c r="C956" s="1">
        <v>45590</v>
      </c>
      <c r="D956" t="s">
        <v>39</v>
      </c>
      <c r="E956" t="s">
        <v>25</v>
      </c>
      <c r="F956" t="s">
        <v>21</v>
      </c>
      <c r="G956">
        <v>7</v>
      </c>
      <c r="H956">
        <v>262.47000000000003</v>
      </c>
      <c r="I956">
        <v>0.18</v>
      </c>
      <c r="J956">
        <v>1506.58</v>
      </c>
      <c r="K956">
        <v>922.67</v>
      </c>
      <c r="L956">
        <v>583.91</v>
      </c>
      <c r="M956" t="s">
        <v>46</v>
      </c>
      <c r="N956" s="3">
        <f>retail_sales[[#This Row],[Profit]]/retail_sales[[#This Row],[Revenue]]</f>
        <v>0.3875731789881719</v>
      </c>
      <c r="O956" t="str">
        <f t="shared" si="14"/>
        <v>Friday</v>
      </c>
    </row>
    <row r="957" spans="1:15" x14ac:dyDescent="0.3">
      <c r="A957">
        <v>956</v>
      </c>
      <c r="B957" t="s">
        <v>938</v>
      </c>
      <c r="C957" s="1">
        <v>45408</v>
      </c>
      <c r="D957" t="s">
        <v>19</v>
      </c>
      <c r="E957" t="s">
        <v>20</v>
      </c>
      <c r="F957" t="s">
        <v>21</v>
      </c>
      <c r="G957">
        <v>8</v>
      </c>
      <c r="H957">
        <v>313.24</v>
      </c>
      <c r="I957">
        <v>0.05</v>
      </c>
      <c r="J957">
        <v>2380.62</v>
      </c>
      <c r="K957">
        <v>1651.07</v>
      </c>
      <c r="L957">
        <v>729.55</v>
      </c>
      <c r="M957" t="s">
        <v>40</v>
      </c>
      <c r="N957" s="3">
        <f>retail_sales[[#This Row],[Profit]]/retail_sales[[#This Row],[Revenue]]</f>
        <v>0.30645378094782033</v>
      </c>
      <c r="O957" t="str">
        <f t="shared" si="14"/>
        <v>Friday</v>
      </c>
    </row>
    <row r="958" spans="1:15" x14ac:dyDescent="0.3">
      <c r="A958">
        <v>957</v>
      </c>
      <c r="B958" t="s">
        <v>939</v>
      </c>
      <c r="C958" s="1">
        <v>45607</v>
      </c>
      <c r="D958" t="s">
        <v>14</v>
      </c>
      <c r="E958" t="s">
        <v>33</v>
      </c>
      <c r="F958" t="s">
        <v>21</v>
      </c>
      <c r="G958">
        <v>4</v>
      </c>
      <c r="H958">
        <v>68.84</v>
      </c>
      <c r="I958">
        <v>0.25</v>
      </c>
      <c r="J958">
        <v>206.52</v>
      </c>
      <c r="K958">
        <v>164.63</v>
      </c>
      <c r="L958">
        <v>41.89</v>
      </c>
      <c r="M958" t="s">
        <v>40</v>
      </c>
      <c r="N958" s="3">
        <f>retail_sales[[#This Row],[Profit]]/retail_sales[[#This Row],[Revenue]]</f>
        <v>0.20283749757892697</v>
      </c>
      <c r="O958" t="str">
        <f t="shared" si="14"/>
        <v>Monday</v>
      </c>
    </row>
    <row r="959" spans="1:15" x14ac:dyDescent="0.3">
      <c r="A959">
        <v>958</v>
      </c>
      <c r="B959" t="s">
        <v>940</v>
      </c>
      <c r="C959" s="1">
        <v>45561</v>
      </c>
      <c r="D959" t="s">
        <v>14</v>
      </c>
      <c r="E959" t="s">
        <v>20</v>
      </c>
      <c r="F959" t="s">
        <v>16</v>
      </c>
      <c r="G959">
        <v>4</v>
      </c>
      <c r="H959">
        <v>82.27</v>
      </c>
      <c r="I959">
        <v>0.18</v>
      </c>
      <c r="J959">
        <v>269.85000000000002</v>
      </c>
      <c r="K959">
        <v>196.85</v>
      </c>
      <c r="L959">
        <v>73</v>
      </c>
      <c r="M959" t="s">
        <v>46</v>
      </c>
      <c r="N959" s="3">
        <f>retail_sales[[#This Row],[Profit]]/retail_sales[[#This Row],[Revenue]]</f>
        <v>0.27052065962571797</v>
      </c>
      <c r="O959" t="str">
        <f t="shared" si="14"/>
        <v>Thursday</v>
      </c>
    </row>
    <row r="960" spans="1:15" x14ac:dyDescent="0.3">
      <c r="A960">
        <v>959</v>
      </c>
      <c r="B960" t="s">
        <v>941</v>
      </c>
      <c r="C960" s="1">
        <v>45487</v>
      </c>
      <c r="D960" t="s">
        <v>19</v>
      </c>
      <c r="E960" t="s">
        <v>15</v>
      </c>
      <c r="F960" t="s">
        <v>16</v>
      </c>
      <c r="G960">
        <v>8</v>
      </c>
      <c r="H960">
        <v>76.41</v>
      </c>
      <c r="I960">
        <v>0.27</v>
      </c>
      <c r="J960">
        <v>446.23</v>
      </c>
      <c r="K960">
        <v>329.86</v>
      </c>
      <c r="L960">
        <v>116.37</v>
      </c>
      <c r="M960" t="s">
        <v>40</v>
      </c>
      <c r="N960" s="3">
        <f>retail_sales[[#This Row],[Profit]]/retail_sales[[#This Row],[Revenue]]</f>
        <v>0.26078479707774016</v>
      </c>
      <c r="O960" t="str">
        <f t="shared" si="14"/>
        <v>Sunday</v>
      </c>
    </row>
    <row r="961" spans="1:15" x14ac:dyDescent="0.3">
      <c r="A961">
        <v>960</v>
      </c>
      <c r="B961" t="s">
        <v>942</v>
      </c>
      <c r="C961" s="1">
        <v>45324</v>
      </c>
      <c r="D961" t="s">
        <v>39</v>
      </c>
      <c r="E961" t="s">
        <v>25</v>
      </c>
      <c r="F961" t="s">
        <v>16</v>
      </c>
      <c r="G961">
        <v>5</v>
      </c>
      <c r="H961">
        <v>335.94</v>
      </c>
      <c r="I961">
        <v>0.28000000000000003</v>
      </c>
      <c r="J961">
        <v>1209.3800000000001</v>
      </c>
      <c r="K961">
        <v>907.41</v>
      </c>
      <c r="L961">
        <v>301.97000000000003</v>
      </c>
      <c r="M961" t="s">
        <v>46</v>
      </c>
      <c r="N961" s="3">
        <f>retail_sales[[#This Row],[Profit]]/retail_sales[[#This Row],[Revenue]]</f>
        <v>0.24968992376258908</v>
      </c>
      <c r="O961" t="str">
        <f t="shared" si="14"/>
        <v>Friday</v>
      </c>
    </row>
    <row r="962" spans="1:15" x14ac:dyDescent="0.3">
      <c r="A962">
        <v>961</v>
      </c>
      <c r="B962" t="s">
        <v>943</v>
      </c>
      <c r="C962" s="1">
        <v>45333</v>
      </c>
      <c r="D962" t="s">
        <v>19</v>
      </c>
      <c r="E962" t="s">
        <v>20</v>
      </c>
      <c r="F962" t="s">
        <v>16</v>
      </c>
      <c r="G962">
        <v>5</v>
      </c>
      <c r="H962">
        <v>257.04000000000002</v>
      </c>
      <c r="I962">
        <v>0.01</v>
      </c>
      <c r="J962">
        <v>1272.3499999999999</v>
      </c>
      <c r="K962">
        <v>925.23</v>
      </c>
      <c r="L962">
        <v>347.12</v>
      </c>
      <c r="M962" t="s">
        <v>22</v>
      </c>
      <c r="N962" s="3">
        <f>retail_sales[[#This Row],[Profit]]/retail_sales[[#This Row],[Revenue]]</f>
        <v>0.27281801391126659</v>
      </c>
      <c r="O962" t="str">
        <f t="shared" ref="O962:O1025" si="15">TEXT(C962, "dddd")</f>
        <v>Sunday</v>
      </c>
    </row>
    <row r="963" spans="1:15" x14ac:dyDescent="0.3">
      <c r="A963">
        <v>962</v>
      </c>
      <c r="B963" t="s">
        <v>944</v>
      </c>
      <c r="C963" s="1">
        <v>45470</v>
      </c>
      <c r="D963" t="s">
        <v>24</v>
      </c>
      <c r="E963" t="s">
        <v>15</v>
      </c>
      <c r="F963" t="s">
        <v>16</v>
      </c>
      <c r="G963">
        <v>3</v>
      </c>
      <c r="H963">
        <v>294.08999999999997</v>
      </c>
      <c r="I963">
        <v>0.08</v>
      </c>
      <c r="J963">
        <v>811.69</v>
      </c>
      <c r="K963">
        <v>518.59</v>
      </c>
      <c r="L963">
        <v>293.10000000000002</v>
      </c>
      <c r="M963" t="s">
        <v>40</v>
      </c>
      <c r="N963" s="3">
        <f>retail_sales[[#This Row],[Profit]]/retail_sales[[#This Row],[Revenue]]</f>
        <v>0.36109844891522624</v>
      </c>
      <c r="O963" t="str">
        <f t="shared" si="15"/>
        <v>Thursday</v>
      </c>
    </row>
    <row r="964" spans="1:15" x14ac:dyDescent="0.3">
      <c r="A964">
        <v>963</v>
      </c>
      <c r="B964" t="s">
        <v>945</v>
      </c>
      <c r="C964" s="1">
        <v>45407</v>
      </c>
      <c r="D964" t="s">
        <v>19</v>
      </c>
      <c r="E964" t="s">
        <v>20</v>
      </c>
      <c r="F964" t="s">
        <v>21</v>
      </c>
      <c r="G964">
        <v>4</v>
      </c>
      <c r="H964">
        <v>273.54000000000002</v>
      </c>
      <c r="I964">
        <v>0.28999999999999998</v>
      </c>
      <c r="J964">
        <v>776.85</v>
      </c>
      <c r="K964">
        <v>411.94</v>
      </c>
      <c r="L964">
        <v>364.91</v>
      </c>
      <c r="M964" t="s">
        <v>17</v>
      </c>
      <c r="N964" s="3">
        <f>retail_sales[[#This Row],[Profit]]/retail_sales[[#This Row],[Revenue]]</f>
        <v>0.46973032116882285</v>
      </c>
      <c r="O964" t="str">
        <f t="shared" si="15"/>
        <v>Thursday</v>
      </c>
    </row>
    <row r="965" spans="1:15" x14ac:dyDescent="0.3">
      <c r="A965">
        <v>964</v>
      </c>
      <c r="B965" t="s">
        <v>946</v>
      </c>
      <c r="C965" s="1">
        <v>45431</v>
      </c>
      <c r="D965" t="s">
        <v>39</v>
      </c>
      <c r="E965" t="s">
        <v>25</v>
      </c>
      <c r="F965" t="s">
        <v>21</v>
      </c>
      <c r="G965">
        <v>3</v>
      </c>
      <c r="H965">
        <v>325.44</v>
      </c>
      <c r="I965">
        <v>0.27</v>
      </c>
      <c r="J965">
        <v>712.71</v>
      </c>
      <c r="K965">
        <v>367.23</v>
      </c>
      <c r="L965">
        <v>345.48</v>
      </c>
      <c r="M965" t="s">
        <v>17</v>
      </c>
      <c r="N965" s="3">
        <f>retail_sales[[#This Row],[Profit]]/retail_sales[[#This Row],[Revenue]]</f>
        <v>0.48474133939470471</v>
      </c>
      <c r="O965" t="str">
        <f t="shared" si="15"/>
        <v>Sunday</v>
      </c>
    </row>
    <row r="966" spans="1:15" x14ac:dyDescent="0.3">
      <c r="A966">
        <v>965</v>
      </c>
      <c r="B966" t="s">
        <v>947</v>
      </c>
      <c r="C966" s="1">
        <v>45346</v>
      </c>
      <c r="D966" t="s">
        <v>14</v>
      </c>
      <c r="E966" t="s">
        <v>30</v>
      </c>
      <c r="F966" t="s">
        <v>21</v>
      </c>
      <c r="G966">
        <v>10</v>
      </c>
      <c r="H966">
        <v>157.35</v>
      </c>
      <c r="I966">
        <v>0.23</v>
      </c>
      <c r="J966">
        <v>1211.5999999999999</v>
      </c>
      <c r="K966">
        <v>670.24</v>
      </c>
      <c r="L966">
        <v>541.36</v>
      </c>
      <c r="M966" t="s">
        <v>40</v>
      </c>
      <c r="N966" s="3">
        <f>retail_sales[[#This Row],[Profit]]/retail_sales[[#This Row],[Revenue]]</f>
        <v>0.44681413007593268</v>
      </c>
      <c r="O966" t="str">
        <f t="shared" si="15"/>
        <v>Saturday</v>
      </c>
    </row>
    <row r="967" spans="1:15" x14ac:dyDescent="0.3">
      <c r="A967">
        <v>966</v>
      </c>
      <c r="B967" t="s">
        <v>948</v>
      </c>
      <c r="C967" s="1">
        <v>45292</v>
      </c>
      <c r="D967" t="s">
        <v>19</v>
      </c>
      <c r="E967" t="s">
        <v>30</v>
      </c>
      <c r="F967" t="s">
        <v>16</v>
      </c>
      <c r="G967">
        <v>7</v>
      </c>
      <c r="H967">
        <v>268.73</v>
      </c>
      <c r="I967">
        <v>0.14000000000000001</v>
      </c>
      <c r="J967">
        <v>1617.75</v>
      </c>
      <c r="K967">
        <v>1276.8399999999999</v>
      </c>
      <c r="L967">
        <v>340.91</v>
      </c>
      <c r="M967" t="s">
        <v>46</v>
      </c>
      <c r="N967" s="3">
        <f>retail_sales[[#This Row],[Profit]]/retail_sales[[#This Row],[Revenue]]</f>
        <v>0.21073095348477824</v>
      </c>
      <c r="O967" t="str">
        <f t="shared" si="15"/>
        <v>Monday</v>
      </c>
    </row>
    <row r="968" spans="1:15" x14ac:dyDescent="0.3">
      <c r="A968">
        <v>967</v>
      </c>
      <c r="B968" t="s">
        <v>949</v>
      </c>
      <c r="C968" s="1">
        <v>45584</v>
      </c>
      <c r="D968" t="s">
        <v>19</v>
      </c>
      <c r="E968" t="s">
        <v>20</v>
      </c>
      <c r="F968" t="s">
        <v>27</v>
      </c>
      <c r="G968">
        <v>6</v>
      </c>
      <c r="H968">
        <v>255.52</v>
      </c>
      <c r="I968">
        <v>0.26</v>
      </c>
      <c r="J968">
        <v>1134.51</v>
      </c>
      <c r="K968">
        <v>670.09</v>
      </c>
      <c r="L968">
        <v>464.42</v>
      </c>
      <c r="M968" t="s">
        <v>46</v>
      </c>
      <c r="N968" s="3">
        <f>retail_sales[[#This Row],[Profit]]/retail_sales[[#This Row],[Revenue]]</f>
        <v>0.40935734369904192</v>
      </c>
      <c r="O968" t="str">
        <f t="shared" si="15"/>
        <v>Saturday</v>
      </c>
    </row>
    <row r="969" spans="1:15" x14ac:dyDescent="0.3">
      <c r="A969">
        <v>968</v>
      </c>
      <c r="B969" t="s">
        <v>950</v>
      </c>
      <c r="C969" s="1">
        <v>45310</v>
      </c>
      <c r="D969" t="s">
        <v>19</v>
      </c>
      <c r="E969" t="s">
        <v>33</v>
      </c>
      <c r="F969" t="s">
        <v>16</v>
      </c>
      <c r="G969">
        <v>6</v>
      </c>
      <c r="H969">
        <v>162.28</v>
      </c>
      <c r="I969">
        <v>7.0000000000000007E-2</v>
      </c>
      <c r="J969">
        <v>905.52</v>
      </c>
      <c r="K969">
        <v>462.88</v>
      </c>
      <c r="L969">
        <v>442.64</v>
      </c>
      <c r="M969" t="s">
        <v>28</v>
      </c>
      <c r="N969" s="3">
        <f>retail_sales[[#This Row],[Profit]]/retail_sales[[#This Row],[Revenue]]</f>
        <v>0.48882410106899904</v>
      </c>
      <c r="O969" t="str">
        <f t="shared" si="15"/>
        <v>Friday</v>
      </c>
    </row>
    <row r="970" spans="1:15" x14ac:dyDescent="0.3">
      <c r="A970">
        <v>969</v>
      </c>
      <c r="B970" t="s">
        <v>951</v>
      </c>
      <c r="C970" s="1">
        <v>45416</v>
      </c>
      <c r="D970" t="s">
        <v>14</v>
      </c>
      <c r="E970" t="s">
        <v>25</v>
      </c>
      <c r="F970" t="s">
        <v>21</v>
      </c>
      <c r="G970">
        <v>7</v>
      </c>
      <c r="H970">
        <v>460.11</v>
      </c>
      <c r="I970">
        <v>0.17</v>
      </c>
      <c r="J970">
        <v>2673.24</v>
      </c>
      <c r="K970">
        <v>1833.53</v>
      </c>
      <c r="L970">
        <v>839.71</v>
      </c>
      <c r="M970" t="s">
        <v>46</v>
      </c>
      <c r="N970" s="3">
        <f>retail_sales[[#This Row],[Profit]]/retail_sales[[#This Row],[Revenue]]</f>
        <v>0.31411695171402498</v>
      </c>
      <c r="O970" t="str">
        <f t="shared" si="15"/>
        <v>Saturday</v>
      </c>
    </row>
    <row r="971" spans="1:15" x14ac:dyDescent="0.3">
      <c r="A971">
        <v>970</v>
      </c>
      <c r="B971" t="s">
        <v>37</v>
      </c>
      <c r="C971" s="1">
        <v>45309</v>
      </c>
      <c r="D971" t="s">
        <v>24</v>
      </c>
      <c r="E971" t="s">
        <v>25</v>
      </c>
      <c r="F971" t="s">
        <v>27</v>
      </c>
      <c r="G971">
        <v>7</v>
      </c>
      <c r="H971">
        <v>365.28</v>
      </c>
      <c r="I971">
        <v>0.11</v>
      </c>
      <c r="J971">
        <v>2275.69</v>
      </c>
      <c r="K971">
        <v>1769.8</v>
      </c>
      <c r="L971">
        <v>505.89</v>
      </c>
      <c r="M971" t="s">
        <v>22</v>
      </c>
      <c r="N971" s="3">
        <f>retail_sales[[#This Row],[Profit]]/retail_sales[[#This Row],[Revenue]]</f>
        <v>0.22230180736392038</v>
      </c>
      <c r="O971" t="str">
        <f t="shared" si="15"/>
        <v>Thursday</v>
      </c>
    </row>
    <row r="972" spans="1:15" x14ac:dyDescent="0.3">
      <c r="A972">
        <v>971</v>
      </c>
      <c r="B972" t="s">
        <v>952</v>
      </c>
      <c r="C972" s="1">
        <v>45462</v>
      </c>
      <c r="D972" t="s">
        <v>19</v>
      </c>
      <c r="E972" t="s">
        <v>25</v>
      </c>
      <c r="F972" t="s">
        <v>21</v>
      </c>
      <c r="G972">
        <v>4</v>
      </c>
      <c r="H972">
        <v>191.35</v>
      </c>
      <c r="I972">
        <v>7.0000000000000007E-2</v>
      </c>
      <c r="J972">
        <v>711.82</v>
      </c>
      <c r="K972">
        <v>374.22</v>
      </c>
      <c r="L972">
        <v>337.6</v>
      </c>
      <c r="M972" t="s">
        <v>40</v>
      </c>
      <c r="N972" s="3">
        <f>retail_sales[[#This Row],[Profit]]/retail_sales[[#This Row],[Revenue]]</f>
        <v>0.474277204911354</v>
      </c>
      <c r="O972" t="str">
        <f t="shared" si="15"/>
        <v>Wednesday</v>
      </c>
    </row>
    <row r="973" spans="1:15" x14ac:dyDescent="0.3">
      <c r="A973">
        <v>972</v>
      </c>
      <c r="B973" t="s">
        <v>953</v>
      </c>
      <c r="C973" s="1">
        <v>45625</v>
      </c>
      <c r="D973" t="s">
        <v>19</v>
      </c>
      <c r="E973" t="s">
        <v>25</v>
      </c>
      <c r="F973" t="s">
        <v>16</v>
      </c>
      <c r="G973">
        <v>6</v>
      </c>
      <c r="H973">
        <v>449.95</v>
      </c>
      <c r="I973">
        <v>0.28999999999999998</v>
      </c>
      <c r="J973">
        <v>1916.79</v>
      </c>
      <c r="K973">
        <v>1175.81</v>
      </c>
      <c r="L973">
        <v>740.98</v>
      </c>
      <c r="M973" t="s">
        <v>17</v>
      </c>
      <c r="N973" s="3">
        <f>retail_sales[[#This Row],[Profit]]/retail_sales[[#This Row],[Revenue]]</f>
        <v>0.38657338571257155</v>
      </c>
      <c r="O973" t="str">
        <f t="shared" si="15"/>
        <v>Friday</v>
      </c>
    </row>
    <row r="974" spans="1:15" x14ac:dyDescent="0.3">
      <c r="A974">
        <v>973</v>
      </c>
      <c r="B974" t="s">
        <v>954</v>
      </c>
      <c r="C974" s="1">
        <v>45600</v>
      </c>
      <c r="D974" t="s">
        <v>14</v>
      </c>
      <c r="E974" t="s">
        <v>30</v>
      </c>
      <c r="F974" t="s">
        <v>27</v>
      </c>
      <c r="G974">
        <v>6</v>
      </c>
      <c r="H974">
        <v>324.56</v>
      </c>
      <c r="I974">
        <v>0.24</v>
      </c>
      <c r="J974">
        <v>1479.99</v>
      </c>
      <c r="K974">
        <v>886.56</v>
      </c>
      <c r="L974">
        <v>593.42999999999995</v>
      </c>
      <c r="M974" t="s">
        <v>28</v>
      </c>
      <c r="N974" s="3">
        <f>retail_sales[[#This Row],[Profit]]/retail_sales[[#This Row],[Revenue]]</f>
        <v>0.40096892546571256</v>
      </c>
      <c r="O974" t="str">
        <f t="shared" si="15"/>
        <v>Monday</v>
      </c>
    </row>
    <row r="975" spans="1:15" x14ac:dyDescent="0.3">
      <c r="A975">
        <v>974</v>
      </c>
      <c r="B975" t="s">
        <v>955</v>
      </c>
      <c r="C975" s="1">
        <v>45564</v>
      </c>
      <c r="D975" t="s">
        <v>14</v>
      </c>
      <c r="E975" t="s">
        <v>20</v>
      </c>
      <c r="F975" t="s">
        <v>27</v>
      </c>
      <c r="G975">
        <v>2</v>
      </c>
      <c r="H975">
        <v>272.93</v>
      </c>
      <c r="I975">
        <v>0.21</v>
      </c>
      <c r="J975">
        <v>431.23</v>
      </c>
      <c r="K975">
        <v>259.19</v>
      </c>
      <c r="L975">
        <v>172.04</v>
      </c>
      <c r="M975" t="s">
        <v>28</v>
      </c>
      <c r="N975" s="3">
        <f>retail_sales[[#This Row],[Profit]]/retail_sales[[#This Row],[Revenue]]</f>
        <v>0.39895183544744101</v>
      </c>
      <c r="O975" t="str">
        <f t="shared" si="15"/>
        <v>Sunday</v>
      </c>
    </row>
    <row r="976" spans="1:15" x14ac:dyDescent="0.3">
      <c r="A976">
        <v>975</v>
      </c>
      <c r="B976" t="s">
        <v>956</v>
      </c>
      <c r="C976" s="1">
        <v>45596</v>
      </c>
      <c r="D976" t="s">
        <v>39</v>
      </c>
      <c r="E976" t="s">
        <v>33</v>
      </c>
      <c r="F976" t="s">
        <v>27</v>
      </c>
      <c r="G976">
        <v>4</v>
      </c>
      <c r="H976">
        <v>19.02</v>
      </c>
      <c r="I976">
        <v>0.24</v>
      </c>
      <c r="J976">
        <v>57.82</v>
      </c>
      <c r="K976">
        <v>44.69</v>
      </c>
      <c r="L976">
        <v>13.13</v>
      </c>
      <c r="M976" t="s">
        <v>22</v>
      </c>
      <c r="N976" s="3">
        <f>retail_sales[[#This Row],[Profit]]/retail_sales[[#This Row],[Revenue]]</f>
        <v>0.2270840539605673</v>
      </c>
      <c r="O976" t="str">
        <f t="shared" si="15"/>
        <v>Thursday</v>
      </c>
    </row>
    <row r="977" spans="1:15" x14ac:dyDescent="0.3">
      <c r="A977">
        <v>976</v>
      </c>
      <c r="B977" t="s">
        <v>957</v>
      </c>
      <c r="C977" s="1">
        <v>45539</v>
      </c>
      <c r="D977" t="s">
        <v>39</v>
      </c>
      <c r="E977" t="s">
        <v>15</v>
      </c>
      <c r="F977" t="s">
        <v>27</v>
      </c>
      <c r="G977">
        <v>1</v>
      </c>
      <c r="H977">
        <v>279.42</v>
      </c>
      <c r="I977">
        <v>0.25</v>
      </c>
      <c r="J977">
        <v>209.56</v>
      </c>
      <c r="K977">
        <v>155.05000000000001</v>
      </c>
      <c r="L977">
        <v>54.51</v>
      </c>
      <c r="M977" t="s">
        <v>17</v>
      </c>
      <c r="N977" s="3">
        <f>retail_sales[[#This Row],[Profit]]/retail_sales[[#This Row],[Revenue]]</f>
        <v>0.2601164344340523</v>
      </c>
      <c r="O977" t="str">
        <f t="shared" si="15"/>
        <v>Wednesday</v>
      </c>
    </row>
    <row r="978" spans="1:15" x14ac:dyDescent="0.3">
      <c r="A978">
        <v>977</v>
      </c>
      <c r="B978" t="s">
        <v>958</v>
      </c>
      <c r="C978" s="1">
        <v>45351</v>
      </c>
      <c r="D978" t="s">
        <v>14</v>
      </c>
      <c r="E978" t="s">
        <v>15</v>
      </c>
      <c r="F978" t="s">
        <v>21</v>
      </c>
      <c r="G978">
        <v>2</v>
      </c>
      <c r="H978">
        <v>65.83</v>
      </c>
      <c r="I978">
        <v>0.02</v>
      </c>
      <c r="J978">
        <v>129.03</v>
      </c>
      <c r="K978">
        <v>88.13</v>
      </c>
      <c r="L978">
        <v>40.9</v>
      </c>
      <c r="M978" t="s">
        <v>22</v>
      </c>
      <c r="N978" s="3">
        <f>retail_sales[[#This Row],[Profit]]/retail_sales[[#This Row],[Revenue]]</f>
        <v>0.3169805471595753</v>
      </c>
      <c r="O978" t="str">
        <f t="shared" si="15"/>
        <v>Thursday</v>
      </c>
    </row>
    <row r="979" spans="1:15" x14ac:dyDescent="0.3">
      <c r="A979">
        <v>978</v>
      </c>
      <c r="B979" t="s">
        <v>959</v>
      </c>
      <c r="C979" s="1">
        <v>45448</v>
      </c>
      <c r="D979" t="s">
        <v>24</v>
      </c>
      <c r="E979" t="s">
        <v>15</v>
      </c>
      <c r="F979" t="s">
        <v>27</v>
      </c>
      <c r="G979">
        <v>2</v>
      </c>
      <c r="H979">
        <v>424.86</v>
      </c>
      <c r="I979">
        <v>0.21</v>
      </c>
      <c r="J979">
        <v>671.28</v>
      </c>
      <c r="K979">
        <v>466.3</v>
      </c>
      <c r="L979">
        <v>204.98</v>
      </c>
      <c r="M979" t="s">
        <v>46</v>
      </c>
      <c r="N979" s="3">
        <f>retail_sales[[#This Row],[Profit]]/retail_sales[[#This Row],[Revenue]]</f>
        <v>0.30535693004409487</v>
      </c>
      <c r="O979" t="str">
        <f t="shared" si="15"/>
        <v>Wednesday</v>
      </c>
    </row>
    <row r="980" spans="1:15" x14ac:dyDescent="0.3">
      <c r="A980">
        <v>979</v>
      </c>
      <c r="B980" t="s">
        <v>960</v>
      </c>
      <c r="C980" s="1">
        <v>45355</v>
      </c>
      <c r="D980" t="s">
        <v>39</v>
      </c>
      <c r="E980" t="s">
        <v>15</v>
      </c>
      <c r="F980" t="s">
        <v>27</v>
      </c>
      <c r="G980">
        <v>3</v>
      </c>
      <c r="H980">
        <v>372.51</v>
      </c>
      <c r="I980">
        <v>0.21</v>
      </c>
      <c r="J980">
        <v>882.85</v>
      </c>
      <c r="K980">
        <v>659.63</v>
      </c>
      <c r="L980">
        <v>223.22</v>
      </c>
      <c r="M980" t="s">
        <v>40</v>
      </c>
      <c r="N980" s="3">
        <f>retail_sales[[#This Row],[Profit]]/retail_sales[[#This Row],[Revenue]]</f>
        <v>0.25284023333522115</v>
      </c>
      <c r="O980" t="str">
        <f t="shared" si="15"/>
        <v>Monday</v>
      </c>
    </row>
    <row r="981" spans="1:15" x14ac:dyDescent="0.3">
      <c r="A981">
        <v>980</v>
      </c>
      <c r="B981" t="s">
        <v>961</v>
      </c>
      <c r="C981" s="1">
        <v>45560</v>
      </c>
      <c r="D981" t="s">
        <v>39</v>
      </c>
      <c r="E981" t="s">
        <v>15</v>
      </c>
      <c r="F981" t="s">
        <v>27</v>
      </c>
      <c r="G981">
        <v>5</v>
      </c>
      <c r="H981">
        <v>81.44</v>
      </c>
      <c r="I981">
        <v>0.24</v>
      </c>
      <c r="J981">
        <v>309.47000000000003</v>
      </c>
      <c r="K981">
        <v>197.67</v>
      </c>
      <c r="L981">
        <v>111.8</v>
      </c>
      <c r="M981" t="s">
        <v>22</v>
      </c>
      <c r="N981" s="3">
        <f>retail_sales[[#This Row],[Profit]]/retail_sales[[#This Row],[Revenue]]</f>
        <v>0.36126280414902895</v>
      </c>
      <c r="O981" t="str">
        <f t="shared" si="15"/>
        <v>Wednesday</v>
      </c>
    </row>
    <row r="982" spans="1:15" x14ac:dyDescent="0.3">
      <c r="A982">
        <v>981</v>
      </c>
      <c r="B982" t="s">
        <v>962</v>
      </c>
      <c r="C982" s="1">
        <v>45638</v>
      </c>
      <c r="D982" t="s">
        <v>19</v>
      </c>
      <c r="E982" t="s">
        <v>15</v>
      </c>
      <c r="F982" t="s">
        <v>16</v>
      </c>
      <c r="G982">
        <v>8</v>
      </c>
      <c r="H982">
        <v>423.77</v>
      </c>
      <c r="I982">
        <v>0.24</v>
      </c>
      <c r="J982">
        <v>2576.52</v>
      </c>
      <c r="K982">
        <v>1501.2</v>
      </c>
      <c r="L982">
        <v>1075.32</v>
      </c>
      <c r="M982" t="s">
        <v>46</v>
      </c>
      <c r="N982" s="3">
        <f>retail_sales[[#This Row],[Profit]]/retail_sales[[#This Row],[Revenue]]</f>
        <v>0.41735363979320944</v>
      </c>
      <c r="O982" t="str">
        <f t="shared" si="15"/>
        <v>Thursday</v>
      </c>
    </row>
    <row r="983" spans="1:15" x14ac:dyDescent="0.3">
      <c r="A983">
        <v>982</v>
      </c>
      <c r="B983" t="s">
        <v>963</v>
      </c>
      <c r="C983" s="1">
        <v>45556</v>
      </c>
      <c r="D983" t="s">
        <v>39</v>
      </c>
      <c r="E983" t="s">
        <v>33</v>
      </c>
      <c r="F983" t="s">
        <v>16</v>
      </c>
      <c r="G983">
        <v>7</v>
      </c>
      <c r="H983">
        <v>131.27000000000001</v>
      </c>
      <c r="I983">
        <v>0.2</v>
      </c>
      <c r="J983">
        <v>735.11</v>
      </c>
      <c r="K983">
        <v>409.79</v>
      </c>
      <c r="L983">
        <v>325.32</v>
      </c>
      <c r="M983" t="s">
        <v>17</v>
      </c>
      <c r="N983" s="3">
        <f>retail_sales[[#This Row],[Profit]]/retail_sales[[#This Row],[Revenue]]</f>
        <v>0.44254601352178585</v>
      </c>
      <c r="O983" t="str">
        <f t="shared" si="15"/>
        <v>Saturday</v>
      </c>
    </row>
    <row r="984" spans="1:15" x14ac:dyDescent="0.3">
      <c r="A984">
        <v>983</v>
      </c>
      <c r="B984" t="s">
        <v>964</v>
      </c>
      <c r="C984" s="1">
        <v>45381</v>
      </c>
      <c r="D984" t="s">
        <v>14</v>
      </c>
      <c r="E984" t="s">
        <v>33</v>
      </c>
      <c r="F984" t="s">
        <v>21</v>
      </c>
      <c r="G984">
        <v>6</v>
      </c>
      <c r="H984">
        <v>296.20999999999998</v>
      </c>
      <c r="I984">
        <v>0.1</v>
      </c>
      <c r="J984">
        <v>1599.53</v>
      </c>
      <c r="K984">
        <v>1241.3699999999999</v>
      </c>
      <c r="L984">
        <v>358.16</v>
      </c>
      <c r="M984" t="s">
        <v>17</v>
      </c>
      <c r="N984" s="3">
        <f>retail_sales[[#This Row],[Profit]]/retail_sales[[#This Row],[Revenue]]</f>
        <v>0.22391577525898235</v>
      </c>
      <c r="O984" t="str">
        <f t="shared" si="15"/>
        <v>Saturday</v>
      </c>
    </row>
    <row r="985" spans="1:15" x14ac:dyDescent="0.3">
      <c r="A985">
        <v>984</v>
      </c>
      <c r="B985" t="s">
        <v>965</v>
      </c>
      <c r="C985" s="1">
        <v>45424</v>
      </c>
      <c r="D985" t="s">
        <v>14</v>
      </c>
      <c r="E985" t="s">
        <v>20</v>
      </c>
      <c r="F985" t="s">
        <v>21</v>
      </c>
      <c r="G985">
        <v>7</v>
      </c>
      <c r="H985">
        <v>408.63</v>
      </c>
      <c r="I985">
        <v>0.14000000000000001</v>
      </c>
      <c r="J985">
        <v>2459.9499999999998</v>
      </c>
      <c r="K985">
        <v>1559.11</v>
      </c>
      <c r="L985">
        <v>900.84</v>
      </c>
      <c r="M985" t="s">
        <v>40</v>
      </c>
      <c r="N985" s="3">
        <f>retail_sales[[#This Row],[Profit]]/retail_sales[[#This Row],[Revenue]]</f>
        <v>0.36620256509278648</v>
      </c>
      <c r="O985" t="str">
        <f t="shared" si="15"/>
        <v>Sunday</v>
      </c>
    </row>
    <row r="986" spans="1:15" x14ac:dyDescent="0.3">
      <c r="A986">
        <v>985</v>
      </c>
      <c r="B986" t="s">
        <v>966</v>
      </c>
      <c r="C986" s="1">
        <v>45462</v>
      </c>
      <c r="D986" t="s">
        <v>39</v>
      </c>
      <c r="E986" t="s">
        <v>30</v>
      </c>
      <c r="F986" t="s">
        <v>16</v>
      </c>
      <c r="G986">
        <v>5</v>
      </c>
      <c r="H986">
        <v>264.60000000000002</v>
      </c>
      <c r="I986">
        <v>0.13</v>
      </c>
      <c r="J986">
        <v>1151.01</v>
      </c>
      <c r="K986">
        <v>857.26</v>
      </c>
      <c r="L986">
        <v>293.75</v>
      </c>
      <c r="M986" t="s">
        <v>28</v>
      </c>
      <c r="N986" s="3">
        <f>retail_sales[[#This Row],[Profit]]/retail_sales[[#This Row],[Revenue]]</f>
        <v>0.25521064108913044</v>
      </c>
      <c r="O986" t="str">
        <f t="shared" si="15"/>
        <v>Wednesday</v>
      </c>
    </row>
    <row r="987" spans="1:15" x14ac:dyDescent="0.3">
      <c r="A987">
        <v>986</v>
      </c>
      <c r="B987" t="s">
        <v>967</v>
      </c>
      <c r="C987" s="1">
        <v>45648</v>
      </c>
      <c r="D987" t="s">
        <v>14</v>
      </c>
      <c r="E987" t="s">
        <v>33</v>
      </c>
      <c r="F987" t="s">
        <v>16</v>
      </c>
      <c r="G987">
        <v>1</v>
      </c>
      <c r="H987">
        <v>184.3</v>
      </c>
      <c r="I987">
        <v>0.03</v>
      </c>
      <c r="J987">
        <v>178.77</v>
      </c>
      <c r="K987">
        <v>104.22</v>
      </c>
      <c r="L987">
        <v>74.55</v>
      </c>
      <c r="M987" t="s">
        <v>46</v>
      </c>
      <c r="N987" s="3">
        <f>retail_sales[[#This Row],[Profit]]/retail_sales[[#This Row],[Revenue]]</f>
        <v>0.41701627789897627</v>
      </c>
      <c r="O987" t="str">
        <f t="shared" si="15"/>
        <v>Sunday</v>
      </c>
    </row>
    <row r="988" spans="1:15" x14ac:dyDescent="0.3">
      <c r="A988">
        <v>987</v>
      </c>
      <c r="B988" t="s">
        <v>968</v>
      </c>
      <c r="C988" s="1">
        <v>45624</v>
      </c>
      <c r="D988" t="s">
        <v>19</v>
      </c>
      <c r="E988" t="s">
        <v>30</v>
      </c>
      <c r="F988" t="s">
        <v>27</v>
      </c>
      <c r="G988">
        <v>8</v>
      </c>
      <c r="H988">
        <v>364.32</v>
      </c>
      <c r="I988">
        <v>0.26</v>
      </c>
      <c r="J988">
        <v>2156.77</v>
      </c>
      <c r="K988">
        <v>1415.7</v>
      </c>
      <c r="L988">
        <v>741.07</v>
      </c>
      <c r="M988" t="s">
        <v>28</v>
      </c>
      <c r="N988" s="3">
        <f>retail_sales[[#This Row],[Profit]]/retail_sales[[#This Row],[Revenue]]</f>
        <v>0.34360177487631971</v>
      </c>
      <c r="O988" t="str">
        <f t="shared" si="15"/>
        <v>Thursday</v>
      </c>
    </row>
    <row r="989" spans="1:15" x14ac:dyDescent="0.3">
      <c r="A989">
        <v>988</v>
      </c>
      <c r="B989" t="s">
        <v>969</v>
      </c>
      <c r="C989" s="1">
        <v>45484</v>
      </c>
      <c r="D989" t="s">
        <v>24</v>
      </c>
      <c r="E989" t="s">
        <v>20</v>
      </c>
      <c r="F989" t="s">
        <v>27</v>
      </c>
      <c r="G989">
        <v>6</v>
      </c>
      <c r="H989">
        <v>278.72000000000003</v>
      </c>
      <c r="I989">
        <v>0.09</v>
      </c>
      <c r="J989">
        <v>1521.81</v>
      </c>
      <c r="K989">
        <v>1211.98</v>
      </c>
      <c r="L989">
        <v>309.83</v>
      </c>
      <c r="M989" t="s">
        <v>28</v>
      </c>
      <c r="N989" s="3">
        <f>retail_sales[[#This Row],[Profit]]/retail_sales[[#This Row],[Revenue]]</f>
        <v>0.20359308980753182</v>
      </c>
      <c r="O989" t="str">
        <f t="shared" si="15"/>
        <v>Thursday</v>
      </c>
    </row>
    <row r="990" spans="1:15" x14ac:dyDescent="0.3">
      <c r="A990">
        <v>989</v>
      </c>
      <c r="B990" t="s">
        <v>970</v>
      </c>
      <c r="C990" s="1">
        <v>45328</v>
      </c>
      <c r="D990" t="s">
        <v>14</v>
      </c>
      <c r="E990" t="s">
        <v>25</v>
      </c>
      <c r="F990" t="s">
        <v>27</v>
      </c>
      <c r="G990">
        <v>5</v>
      </c>
      <c r="H990">
        <v>245.81</v>
      </c>
      <c r="I990">
        <v>0.17</v>
      </c>
      <c r="J990">
        <v>1020.11</v>
      </c>
      <c r="K990">
        <v>654.05999999999995</v>
      </c>
      <c r="L990">
        <v>366.05</v>
      </c>
      <c r="M990" t="s">
        <v>28</v>
      </c>
      <c r="N990" s="3">
        <f>retail_sales[[#This Row],[Profit]]/retail_sales[[#This Row],[Revenue]]</f>
        <v>0.35883385125133566</v>
      </c>
      <c r="O990" t="str">
        <f t="shared" si="15"/>
        <v>Tuesday</v>
      </c>
    </row>
    <row r="991" spans="1:15" x14ac:dyDescent="0.3">
      <c r="A991">
        <v>990</v>
      </c>
      <c r="B991" t="s">
        <v>971</v>
      </c>
      <c r="C991" s="1">
        <v>45586</v>
      </c>
      <c r="D991" t="s">
        <v>39</v>
      </c>
      <c r="E991" t="s">
        <v>15</v>
      </c>
      <c r="F991" t="s">
        <v>16</v>
      </c>
      <c r="G991">
        <v>8</v>
      </c>
      <c r="H991">
        <v>158.72999999999999</v>
      </c>
      <c r="I991">
        <v>0.21</v>
      </c>
      <c r="J991">
        <v>1003.17</v>
      </c>
      <c r="K991">
        <v>638.16999999999996</v>
      </c>
      <c r="L991">
        <v>365</v>
      </c>
      <c r="M991" t="s">
        <v>40</v>
      </c>
      <c r="N991" s="3">
        <f>retail_sales[[#This Row],[Profit]]/retail_sales[[#This Row],[Revenue]]</f>
        <v>0.36384660625816162</v>
      </c>
      <c r="O991" t="str">
        <f t="shared" si="15"/>
        <v>Monday</v>
      </c>
    </row>
    <row r="992" spans="1:15" x14ac:dyDescent="0.3">
      <c r="A992">
        <v>991</v>
      </c>
      <c r="B992" t="s">
        <v>972</v>
      </c>
      <c r="C992" s="1">
        <v>45491</v>
      </c>
      <c r="D992" t="s">
        <v>24</v>
      </c>
      <c r="E992" t="s">
        <v>30</v>
      </c>
      <c r="F992" t="s">
        <v>27</v>
      </c>
      <c r="G992">
        <v>8</v>
      </c>
      <c r="H992">
        <v>277.27999999999997</v>
      </c>
      <c r="I992">
        <v>0.08</v>
      </c>
      <c r="J992">
        <v>2040.78</v>
      </c>
      <c r="K992">
        <v>1082.1500000000001</v>
      </c>
      <c r="L992">
        <v>958.63</v>
      </c>
      <c r="M992" t="s">
        <v>17</v>
      </c>
      <c r="N992" s="3">
        <f>retail_sales[[#This Row],[Profit]]/retail_sales[[#This Row],[Revenue]]</f>
        <v>0.46973706131969151</v>
      </c>
      <c r="O992" t="str">
        <f t="shared" si="15"/>
        <v>Thursday</v>
      </c>
    </row>
    <row r="993" spans="1:15" x14ac:dyDescent="0.3">
      <c r="A993">
        <v>992</v>
      </c>
      <c r="B993" t="s">
        <v>973</v>
      </c>
      <c r="C993" s="1">
        <v>45461</v>
      </c>
      <c r="D993" t="s">
        <v>14</v>
      </c>
      <c r="E993" t="s">
        <v>15</v>
      </c>
      <c r="F993" t="s">
        <v>21</v>
      </c>
      <c r="G993">
        <v>6</v>
      </c>
      <c r="H993">
        <v>309.06</v>
      </c>
      <c r="I993">
        <v>0.08</v>
      </c>
      <c r="J993">
        <v>1706.01</v>
      </c>
      <c r="K993">
        <v>972.53</v>
      </c>
      <c r="L993">
        <v>733.48</v>
      </c>
      <c r="M993" t="s">
        <v>28</v>
      </c>
      <c r="N993" s="3">
        <f>retail_sales[[#This Row],[Profit]]/retail_sales[[#This Row],[Revenue]]</f>
        <v>0.42993886319540919</v>
      </c>
      <c r="O993" t="str">
        <f t="shared" si="15"/>
        <v>Tuesday</v>
      </c>
    </row>
    <row r="994" spans="1:15" x14ac:dyDescent="0.3">
      <c r="A994">
        <v>993</v>
      </c>
      <c r="B994" t="s">
        <v>974</v>
      </c>
      <c r="C994" s="1">
        <v>45512</v>
      </c>
      <c r="D994" t="s">
        <v>19</v>
      </c>
      <c r="E994" t="s">
        <v>25</v>
      </c>
      <c r="F994" t="s">
        <v>27</v>
      </c>
      <c r="G994">
        <v>7</v>
      </c>
      <c r="H994">
        <v>93.25</v>
      </c>
      <c r="I994">
        <v>0.12</v>
      </c>
      <c r="J994">
        <v>574.41999999999996</v>
      </c>
      <c r="K994">
        <v>383.87</v>
      </c>
      <c r="L994">
        <v>190.55</v>
      </c>
      <c r="M994" t="s">
        <v>22</v>
      </c>
      <c r="N994" s="3">
        <f>retail_sales[[#This Row],[Profit]]/retail_sales[[#This Row],[Revenue]]</f>
        <v>0.33172591483583447</v>
      </c>
      <c r="O994" t="str">
        <f t="shared" si="15"/>
        <v>Thursday</v>
      </c>
    </row>
    <row r="995" spans="1:15" x14ac:dyDescent="0.3">
      <c r="A995">
        <v>994</v>
      </c>
      <c r="B995" t="s">
        <v>975</v>
      </c>
      <c r="C995" s="1">
        <v>45347</v>
      </c>
      <c r="D995" t="s">
        <v>39</v>
      </c>
      <c r="E995" t="s">
        <v>20</v>
      </c>
      <c r="F995" t="s">
        <v>27</v>
      </c>
      <c r="G995">
        <v>5</v>
      </c>
      <c r="H995">
        <v>259.61</v>
      </c>
      <c r="I995">
        <v>0.22</v>
      </c>
      <c r="J995">
        <v>1012.48</v>
      </c>
      <c r="K995">
        <v>785.38</v>
      </c>
      <c r="L995">
        <v>227.1</v>
      </c>
      <c r="M995" t="s">
        <v>28</v>
      </c>
      <c r="N995" s="3">
        <f>retail_sales[[#This Row],[Profit]]/retail_sales[[#This Row],[Revenue]]</f>
        <v>0.22430072692793931</v>
      </c>
      <c r="O995" t="str">
        <f t="shared" si="15"/>
        <v>Sunday</v>
      </c>
    </row>
    <row r="996" spans="1:15" x14ac:dyDescent="0.3">
      <c r="A996">
        <v>995</v>
      </c>
      <c r="B996" t="s">
        <v>976</v>
      </c>
      <c r="C996" s="1">
        <v>45564</v>
      </c>
      <c r="D996" t="s">
        <v>19</v>
      </c>
      <c r="E996" t="s">
        <v>15</v>
      </c>
      <c r="F996" t="s">
        <v>16</v>
      </c>
      <c r="G996">
        <v>7</v>
      </c>
      <c r="H996">
        <v>278.37</v>
      </c>
      <c r="I996">
        <v>0.21</v>
      </c>
      <c r="J996">
        <v>1539.39</v>
      </c>
      <c r="K996">
        <v>951.33</v>
      </c>
      <c r="L996">
        <v>588.05999999999995</v>
      </c>
      <c r="M996" t="s">
        <v>22</v>
      </c>
      <c r="N996" s="3">
        <f>retail_sales[[#This Row],[Profit]]/retail_sales[[#This Row],[Revenue]]</f>
        <v>0.3820084578956599</v>
      </c>
      <c r="O996" t="str">
        <f t="shared" si="15"/>
        <v>Sunday</v>
      </c>
    </row>
    <row r="997" spans="1:15" x14ac:dyDescent="0.3">
      <c r="A997">
        <v>996</v>
      </c>
      <c r="B997" t="s">
        <v>977</v>
      </c>
      <c r="C997" s="1">
        <v>45402</v>
      </c>
      <c r="D997" t="s">
        <v>24</v>
      </c>
      <c r="E997" t="s">
        <v>30</v>
      </c>
      <c r="F997" t="s">
        <v>27</v>
      </c>
      <c r="G997">
        <v>4</v>
      </c>
      <c r="H997">
        <v>324.81</v>
      </c>
      <c r="I997">
        <v>0.27</v>
      </c>
      <c r="J997">
        <v>948.45</v>
      </c>
      <c r="K997">
        <v>696.69</v>
      </c>
      <c r="L997">
        <v>251.76</v>
      </c>
      <c r="M997" t="s">
        <v>46</v>
      </c>
      <c r="N997" s="3">
        <f>retail_sales[[#This Row],[Profit]]/retail_sales[[#This Row],[Revenue]]</f>
        <v>0.2654436185355053</v>
      </c>
      <c r="O997" t="str">
        <f t="shared" si="15"/>
        <v>Saturday</v>
      </c>
    </row>
    <row r="998" spans="1:15" x14ac:dyDescent="0.3">
      <c r="A998">
        <v>997</v>
      </c>
      <c r="B998" t="s">
        <v>978</v>
      </c>
      <c r="C998" s="1">
        <v>45638</v>
      </c>
      <c r="D998" t="s">
        <v>14</v>
      </c>
      <c r="E998" t="s">
        <v>25</v>
      </c>
      <c r="F998" t="s">
        <v>16</v>
      </c>
      <c r="G998">
        <v>10</v>
      </c>
      <c r="H998">
        <v>284.7</v>
      </c>
      <c r="I998">
        <v>0.04</v>
      </c>
      <c r="J998">
        <v>2733.12</v>
      </c>
      <c r="K998">
        <v>1526.9</v>
      </c>
      <c r="L998">
        <v>1206.22</v>
      </c>
      <c r="M998" t="s">
        <v>17</v>
      </c>
      <c r="N998" s="3">
        <f>retail_sales[[#This Row],[Profit]]/retail_sales[[#This Row],[Revenue]]</f>
        <v>0.44133444561526758</v>
      </c>
      <c r="O998" t="str">
        <f t="shared" si="15"/>
        <v>Thursday</v>
      </c>
    </row>
    <row r="999" spans="1:15" x14ac:dyDescent="0.3">
      <c r="A999">
        <v>998</v>
      </c>
      <c r="B999" t="s">
        <v>979</v>
      </c>
      <c r="C999" s="1">
        <v>45550</v>
      </c>
      <c r="D999" t="s">
        <v>24</v>
      </c>
      <c r="E999" t="s">
        <v>15</v>
      </c>
      <c r="F999" t="s">
        <v>27</v>
      </c>
      <c r="G999">
        <v>4</v>
      </c>
      <c r="H999">
        <v>119.33</v>
      </c>
      <c r="I999">
        <v>0.14000000000000001</v>
      </c>
      <c r="J999">
        <v>410.5</v>
      </c>
      <c r="K999">
        <v>255.61</v>
      </c>
      <c r="L999">
        <v>154.88999999999999</v>
      </c>
      <c r="M999" t="s">
        <v>40</v>
      </c>
      <c r="N999" s="3">
        <f>retail_sales[[#This Row],[Profit]]/retail_sales[[#This Row],[Revenue]]</f>
        <v>0.37732034104750301</v>
      </c>
      <c r="O999" t="str">
        <f t="shared" si="15"/>
        <v>Sunday</v>
      </c>
    </row>
    <row r="1000" spans="1:15" x14ac:dyDescent="0.3">
      <c r="A1000">
        <v>999</v>
      </c>
      <c r="B1000" t="s">
        <v>980</v>
      </c>
      <c r="C1000" s="1">
        <v>45547</v>
      </c>
      <c r="D1000" t="s">
        <v>24</v>
      </c>
      <c r="E1000" t="s">
        <v>20</v>
      </c>
      <c r="F1000" t="s">
        <v>16</v>
      </c>
      <c r="G1000">
        <v>7</v>
      </c>
      <c r="H1000">
        <v>481.23</v>
      </c>
      <c r="I1000">
        <v>0.27</v>
      </c>
      <c r="J1000">
        <v>2459.09</v>
      </c>
      <c r="K1000">
        <v>1247.82</v>
      </c>
      <c r="L1000">
        <v>1211.27</v>
      </c>
      <c r="M1000" t="s">
        <v>22</v>
      </c>
      <c r="N1000" s="3">
        <f>retail_sales[[#This Row],[Profit]]/retail_sales[[#This Row],[Revenue]]</f>
        <v>0.49256838911955231</v>
      </c>
      <c r="O1000" t="str">
        <f t="shared" si="15"/>
        <v>Thursday</v>
      </c>
    </row>
    <row r="1001" spans="1:15" x14ac:dyDescent="0.3">
      <c r="A1001">
        <v>1000</v>
      </c>
      <c r="B1001" t="s">
        <v>981</v>
      </c>
      <c r="C1001" s="1">
        <v>45552</v>
      </c>
      <c r="D1001" t="s">
        <v>14</v>
      </c>
      <c r="E1001" t="s">
        <v>30</v>
      </c>
      <c r="F1001" t="s">
        <v>16</v>
      </c>
      <c r="G1001">
        <v>4</v>
      </c>
      <c r="H1001">
        <v>225.15</v>
      </c>
      <c r="I1001">
        <v>0.2</v>
      </c>
      <c r="J1001">
        <v>720.48</v>
      </c>
      <c r="K1001">
        <v>482.24</v>
      </c>
      <c r="L1001">
        <v>238.24</v>
      </c>
      <c r="M1001" t="s">
        <v>46</v>
      </c>
      <c r="N1001" s="3">
        <f>retail_sales[[#This Row],[Profit]]/retail_sales[[#This Row],[Revenue]]</f>
        <v>0.33066844326004885</v>
      </c>
      <c r="O1001" t="str">
        <f t="shared" si="15"/>
        <v>Tuesday</v>
      </c>
    </row>
    <row r="1002" spans="1:15" x14ac:dyDescent="0.3">
      <c r="A1002">
        <v>1001</v>
      </c>
      <c r="B1002" t="s">
        <v>982</v>
      </c>
      <c r="C1002" s="1">
        <v>45447</v>
      </c>
      <c r="D1002" t="s">
        <v>24</v>
      </c>
      <c r="E1002" t="s">
        <v>25</v>
      </c>
      <c r="F1002" t="s">
        <v>27</v>
      </c>
      <c r="G1002">
        <v>5</v>
      </c>
      <c r="H1002">
        <v>13.97</v>
      </c>
      <c r="I1002">
        <v>0.22</v>
      </c>
      <c r="J1002">
        <v>54.48</v>
      </c>
      <c r="K1002">
        <v>30.3</v>
      </c>
      <c r="L1002">
        <v>24.18</v>
      </c>
      <c r="M1002" t="s">
        <v>28</v>
      </c>
      <c r="N1002" s="3">
        <f>retail_sales[[#This Row],[Profit]]/retail_sales[[#This Row],[Revenue]]</f>
        <v>0.44383259911894274</v>
      </c>
      <c r="O1002" t="str">
        <f t="shared" si="15"/>
        <v>Tuesday</v>
      </c>
    </row>
    <row r="1003" spans="1:15" x14ac:dyDescent="0.3">
      <c r="A1003">
        <v>1002</v>
      </c>
      <c r="B1003" t="s">
        <v>983</v>
      </c>
      <c r="C1003" s="1">
        <v>45533</v>
      </c>
      <c r="D1003" t="s">
        <v>14</v>
      </c>
      <c r="E1003" t="s">
        <v>15</v>
      </c>
      <c r="F1003" t="s">
        <v>21</v>
      </c>
      <c r="G1003">
        <v>10</v>
      </c>
      <c r="H1003">
        <v>448.8</v>
      </c>
      <c r="I1003">
        <v>0.24</v>
      </c>
      <c r="J1003">
        <v>3410.88</v>
      </c>
      <c r="K1003">
        <v>2172.86</v>
      </c>
      <c r="L1003">
        <v>1238.02</v>
      </c>
      <c r="M1003" t="s">
        <v>28</v>
      </c>
      <c r="N1003" s="3">
        <f>retail_sales[[#This Row],[Profit]]/retail_sales[[#This Row],[Revenue]]</f>
        <v>0.36296205084904776</v>
      </c>
      <c r="O1003" t="str">
        <f t="shared" si="15"/>
        <v>Thursday</v>
      </c>
    </row>
    <row r="1004" spans="1:15" x14ac:dyDescent="0.3">
      <c r="A1004">
        <v>1003</v>
      </c>
      <c r="B1004" t="s">
        <v>984</v>
      </c>
      <c r="C1004" s="1">
        <v>45405</v>
      </c>
      <c r="D1004" t="s">
        <v>24</v>
      </c>
      <c r="E1004" t="s">
        <v>33</v>
      </c>
      <c r="F1004" t="s">
        <v>27</v>
      </c>
      <c r="G1004">
        <v>5</v>
      </c>
      <c r="H1004">
        <v>62.13</v>
      </c>
      <c r="I1004">
        <v>0.28999999999999998</v>
      </c>
      <c r="J1004">
        <v>220.56</v>
      </c>
      <c r="K1004">
        <v>151.1</v>
      </c>
      <c r="L1004">
        <v>69.459999999999994</v>
      </c>
      <c r="M1004" t="s">
        <v>40</v>
      </c>
      <c r="N1004" s="3">
        <f>retail_sales[[#This Row],[Profit]]/retail_sales[[#This Row],[Revenue]]</f>
        <v>0.31492564381574173</v>
      </c>
      <c r="O1004" t="str">
        <f t="shared" si="15"/>
        <v>Tuesday</v>
      </c>
    </row>
    <row r="1005" spans="1:15" x14ac:dyDescent="0.3">
      <c r="A1005">
        <v>1004</v>
      </c>
      <c r="B1005" t="s">
        <v>985</v>
      </c>
      <c r="C1005" s="1">
        <v>45443</v>
      </c>
      <c r="D1005" t="s">
        <v>39</v>
      </c>
      <c r="E1005" t="s">
        <v>30</v>
      </c>
      <c r="F1005" t="s">
        <v>16</v>
      </c>
      <c r="G1005">
        <v>6</v>
      </c>
      <c r="H1005">
        <v>167.18</v>
      </c>
      <c r="I1005">
        <v>0.22</v>
      </c>
      <c r="J1005">
        <v>782.4</v>
      </c>
      <c r="K1005">
        <v>428.6</v>
      </c>
      <c r="L1005">
        <v>353.8</v>
      </c>
      <c r="M1005" t="s">
        <v>17</v>
      </c>
      <c r="N1005" s="3">
        <f>retail_sales[[#This Row],[Profit]]/retail_sales[[#This Row],[Revenue]]</f>
        <v>0.45219836400817998</v>
      </c>
      <c r="O1005" t="str">
        <f t="shared" si="15"/>
        <v>Friday</v>
      </c>
    </row>
    <row r="1006" spans="1:15" x14ac:dyDescent="0.3">
      <c r="A1006">
        <v>1005</v>
      </c>
      <c r="B1006" t="s">
        <v>986</v>
      </c>
      <c r="C1006" s="1">
        <v>45434</v>
      </c>
      <c r="D1006" t="s">
        <v>19</v>
      </c>
      <c r="E1006" t="s">
        <v>15</v>
      </c>
      <c r="F1006" t="s">
        <v>21</v>
      </c>
      <c r="G1006">
        <v>7</v>
      </c>
      <c r="H1006">
        <v>224.34</v>
      </c>
      <c r="I1006">
        <v>0.28000000000000003</v>
      </c>
      <c r="J1006">
        <v>1130.67</v>
      </c>
      <c r="K1006">
        <v>608.29999999999995</v>
      </c>
      <c r="L1006">
        <v>522.37</v>
      </c>
      <c r="M1006" t="s">
        <v>28</v>
      </c>
      <c r="N1006" s="3">
        <f>retail_sales[[#This Row],[Profit]]/retail_sales[[#This Row],[Revenue]]</f>
        <v>0.46200040683842319</v>
      </c>
      <c r="O1006" t="str">
        <f t="shared" si="15"/>
        <v>Wednesday</v>
      </c>
    </row>
    <row r="1007" spans="1:15" x14ac:dyDescent="0.3">
      <c r="A1007">
        <v>1006</v>
      </c>
      <c r="B1007" t="s">
        <v>987</v>
      </c>
      <c r="C1007" s="1">
        <v>45418</v>
      </c>
      <c r="D1007" t="s">
        <v>24</v>
      </c>
      <c r="E1007" t="s">
        <v>15</v>
      </c>
      <c r="F1007" t="s">
        <v>16</v>
      </c>
      <c r="G1007">
        <v>1</v>
      </c>
      <c r="H1007">
        <v>166.53</v>
      </c>
      <c r="I1007">
        <v>0.22</v>
      </c>
      <c r="J1007">
        <v>129.88999999999999</v>
      </c>
      <c r="K1007">
        <v>69.56</v>
      </c>
      <c r="L1007">
        <v>60.33</v>
      </c>
      <c r="M1007" t="s">
        <v>22</v>
      </c>
      <c r="N1007" s="3">
        <f>retail_sales[[#This Row],[Profit]]/retail_sales[[#This Row],[Revenue]]</f>
        <v>0.46446993609977677</v>
      </c>
      <c r="O1007" t="str">
        <f t="shared" si="15"/>
        <v>Monday</v>
      </c>
    </row>
    <row r="1008" spans="1:15" x14ac:dyDescent="0.3">
      <c r="A1008">
        <v>1007</v>
      </c>
      <c r="B1008" t="s">
        <v>988</v>
      </c>
      <c r="C1008" s="1">
        <v>45391</v>
      </c>
      <c r="D1008" t="s">
        <v>39</v>
      </c>
      <c r="E1008" t="s">
        <v>25</v>
      </c>
      <c r="F1008" t="s">
        <v>27</v>
      </c>
      <c r="G1008">
        <v>4</v>
      </c>
      <c r="H1008">
        <v>57.74</v>
      </c>
      <c r="I1008">
        <v>0.14000000000000001</v>
      </c>
      <c r="J1008">
        <v>198.63</v>
      </c>
      <c r="K1008">
        <v>118.59</v>
      </c>
      <c r="L1008">
        <v>80.040000000000006</v>
      </c>
      <c r="M1008" t="s">
        <v>46</v>
      </c>
      <c r="N1008" s="3">
        <f>retail_sales[[#This Row],[Profit]]/retail_sales[[#This Row],[Revenue]]</f>
        <v>0.40296027790363997</v>
      </c>
      <c r="O1008" t="str">
        <f t="shared" si="15"/>
        <v>Tuesday</v>
      </c>
    </row>
    <row r="1009" spans="1:15" x14ac:dyDescent="0.3">
      <c r="A1009">
        <v>1008</v>
      </c>
      <c r="B1009" t="s">
        <v>989</v>
      </c>
      <c r="C1009" s="1">
        <v>45596</v>
      </c>
      <c r="D1009" t="s">
        <v>14</v>
      </c>
      <c r="E1009" t="s">
        <v>15</v>
      </c>
      <c r="F1009" t="s">
        <v>21</v>
      </c>
      <c r="G1009">
        <v>10</v>
      </c>
      <c r="H1009">
        <v>354.77</v>
      </c>
      <c r="I1009">
        <v>0.18</v>
      </c>
      <c r="J1009">
        <v>2909.11</v>
      </c>
      <c r="K1009">
        <v>2319.6799999999998</v>
      </c>
      <c r="L1009">
        <v>589.42999999999995</v>
      </c>
      <c r="M1009" t="s">
        <v>17</v>
      </c>
      <c r="N1009" s="3">
        <f>retail_sales[[#This Row],[Profit]]/retail_sales[[#This Row],[Revenue]]</f>
        <v>0.20261523283753446</v>
      </c>
      <c r="O1009" t="str">
        <f t="shared" si="15"/>
        <v>Thursday</v>
      </c>
    </row>
    <row r="1010" spans="1:15" x14ac:dyDescent="0.3">
      <c r="A1010">
        <v>1009</v>
      </c>
      <c r="B1010" t="s">
        <v>990</v>
      </c>
      <c r="C1010" s="1">
        <v>45444</v>
      </c>
      <c r="D1010" t="s">
        <v>24</v>
      </c>
      <c r="E1010" t="s">
        <v>15</v>
      </c>
      <c r="F1010" t="s">
        <v>16</v>
      </c>
      <c r="G1010">
        <v>1</v>
      </c>
      <c r="H1010">
        <v>169.55</v>
      </c>
      <c r="I1010">
        <v>7.0000000000000007E-2</v>
      </c>
      <c r="J1010">
        <v>157.68</v>
      </c>
      <c r="K1010">
        <v>116.14</v>
      </c>
      <c r="L1010">
        <v>41.54</v>
      </c>
      <c r="M1010" t="s">
        <v>40</v>
      </c>
      <c r="N1010" s="3">
        <f>retail_sales[[#This Row],[Profit]]/retail_sales[[#This Row],[Revenue]]</f>
        <v>0.26344495180111616</v>
      </c>
      <c r="O1010" t="str">
        <f t="shared" si="15"/>
        <v>Saturday</v>
      </c>
    </row>
    <row r="1011" spans="1:15" x14ac:dyDescent="0.3">
      <c r="A1011">
        <v>1010</v>
      </c>
      <c r="B1011" t="s">
        <v>991</v>
      </c>
      <c r="C1011" s="1">
        <v>45347</v>
      </c>
      <c r="D1011" t="s">
        <v>19</v>
      </c>
      <c r="E1011" t="s">
        <v>15</v>
      </c>
      <c r="F1011" t="s">
        <v>21</v>
      </c>
      <c r="G1011">
        <v>7</v>
      </c>
      <c r="H1011">
        <v>428.23</v>
      </c>
      <c r="I1011">
        <v>0.19</v>
      </c>
      <c r="J1011">
        <v>2428.06</v>
      </c>
      <c r="K1011">
        <v>1754.63</v>
      </c>
      <c r="L1011">
        <v>673.43</v>
      </c>
      <c r="M1011" t="s">
        <v>22</v>
      </c>
      <c r="N1011" s="3">
        <f>retail_sales[[#This Row],[Profit]]/retail_sales[[#This Row],[Revenue]]</f>
        <v>0.27735311318501188</v>
      </c>
      <c r="O1011" t="str">
        <f t="shared" si="15"/>
        <v>Sunday</v>
      </c>
    </row>
    <row r="1012" spans="1:15" x14ac:dyDescent="0.3">
      <c r="A1012">
        <v>1011</v>
      </c>
      <c r="B1012" t="s">
        <v>992</v>
      </c>
      <c r="C1012" s="1">
        <v>45635</v>
      </c>
      <c r="D1012" t="s">
        <v>39</v>
      </c>
      <c r="E1012" t="s">
        <v>25</v>
      </c>
      <c r="F1012" t="s">
        <v>21</v>
      </c>
      <c r="G1012">
        <v>4</v>
      </c>
      <c r="H1012">
        <v>238.08</v>
      </c>
      <c r="I1012">
        <v>0.08</v>
      </c>
      <c r="J1012">
        <v>876.13</v>
      </c>
      <c r="K1012">
        <v>485.12</v>
      </c>
      <c r="L1012">
        <v>391.01</v>
      </c>
      <c r="M1012" t="s">
        <v>22</v>
      </c>
      <c r="N1012" s="3">
        <f>retail_sales[[#This Row],[Profit]]/retail_sales[[#This Row],[Revenue]]</f>
        <v>0.44629221690844967</v>
      </c>
      <c r="O1012" t="str">
        <f t="shared" si="15"/>
        <v>Monday</v>
      </c>
    </row>
    <row r="1013" spans="1:15" x14ac:dyDescent="0.3">
      <c r="A1013">
        <v>1012</v>
      </c>
      <c r="B1013" t="s">
        <v>993</v>
      </c>
      <c r="C1013" s="1">
        <v>45294</v>
      </c>
      <c r="D1013" t="s">
        <v>24</v>
      </c>
      <c r="E1013" t="s">
        <v>15</v>
      </c>
      <c r="F1013" t="s">
        <v>21</v>
      </c>
      <c r="G1013">
        <v>10</v>
      </c>
      <c r="H1013">
        <v>480.52</v>
      </c>
      <c r="I1013">
        <v>0.19</v>
      </c>
      <c r="J1013">
        <v>3892.21</v>
      </c>
      <c r="K1013">
        <v>3010.63</v>
      </c>
      <c r="L1013">
        <v>881.58</v>
      </c>
      <c r="M1013" t="s">
        <v>22</v>
      </c>
      <c r="N1013" s="3">
        <f>retail_sales[[#This Row],[Profit]]/retail_sales[[#This Row],[Revenue]]</f>
        <v>0.22649857022103126</v>
      </c>
      <c r="O1013" t="str">
        <f t="shared" si="15"/>
        <v>Wednesday</v>
      </c>
    </row>
    <row r="1014" spans="1:15" x14ac:dyDescent="0.3">
      <c r="A1014">
        <v>1013</v>
      </c>
      <c r="B1014" t="s">
        <v>994</v>
      </c>
      <c r="C1014" s="1">
        <v>45372</v>
      </c>
      <c r="D1014" t="s">
        <v>39</v>
      </c>
      <c r="E1014" t="s">
        <v>25</v>
      </c>
      <c r="F1014" t="s">
        <v>27</v>
      </c>
      <c r="G1014">
        <v>5</v>
      </c>
      <c r="H1014">
        <v>343.12</v>
      </c>
      <c r="I1014">
        <v>0.06</v>
      </c>
      <c r="J1014">
        <v>1612.66</v>
      </c>
      <c r="K1014">
        <v>960.66</v>
      </c>
      <c r="L1014">
        <v>652</v>
      </c>
      <c r="M1014" t="s">
        <v>28</v>
      </c>
      <c r="N1014" s="3">
        <f>retail_sales[[#This Row],[Profit]]/retail_sales[[#This Row],[Revenue]]</f>
        <v>0.40430096858606274</v>
      </c>
      <c r="O1014" t="str">
        <f t="shared" si="15"/>
        <v>Thursday</v>
      </c>
    </row>
    <row r="1015" spans="1:15" x14ac:dyDescent="0.3">
      <c r="A1015">
        <v>1014</v>
      </c>
      <c r="B1015" t="s">
        <v>995</v>
      </c>
      <c r="C1015" s="1">
        <v>45540</v>
      </c>
      <c r="D1015" t="s">
        <v>14</v>
      </c>
      <c r="E1015" t="s">
        <v>33</v>
      </c>
      <c r="F1015" t="s">
        <v>21</v>
      </c>
      <c r="G1015">
        <v>1</v>
      </c>
      <c r="H1015">
        <v>375.55</v>
      </c>
      <c r="I1015">
        <v>0.05</v>
      </c>
      <c r="J1015">
        <v>356.77</v>
      </c>
      <c r="K1015">
        <v>258.69</v>
      </c>
      <c r="L1015">
        <v>98.08</v>
      </c>
      <c r="M1015" t="s">
        <v>17</v>
      </c>
      <c r="N1015" s="3">
        <f>retail_sales[[#This Row],[Profit]]/retail_sales[[#This Row],[Revenue]]</f>
        <v>0.27491100709140343</v>
      </c>
      <c r="O1015" t="str">
        <f t="shared" si="15"/>
        <v>Thursday</v>
      </c>
    </row>
    <row r="1016" spans="1:15" x14ac:dyDescent="0.3">
      <c r="A1016">
        <v>1015</v>
      </c>
      <c r="B1016" t="s">
        <v>996</v>
      </c>
      <c r="C1016" s="1">
        <v>45385</v>
      </c>
      <c r="D1016" t="s">
        <v>24</v>
      </c>
      <c r="E1016" t="s">
        <v>30</v>
      </c>
      <c r="F1016" t="s">
        <v>27</v>
      </c>
      <c r="G1016">
        <v>10</v>
      </c>
      <c r="H1016">
        <v>290.88</v>
      </c>
      <c r="I1016">
        <v>0.18</v>
      </c>
      <c r="J1016">
        <v>2385.2199999999998</v>
      </c>
      <c r="K1016">
        <v>1370.03</v>
      </c>
      <c r="L1016">
        <v>1015.19</v>
      </c>
      <c r="M1016" t="s">
        <v>17</v>
      </c>
      <c r="N1016" s="3">
        <f>retail_sales[[#This Row],[Profit]]/retail_sales[[#This Row],[Revenue]]</f>
        <v>0.42561692422501912</v>
      </c>
      <c r="O1016" t="str">
        <f t="shared" si="15"/>
        <v>Wednesday</v>
      </c>
    </row>
    <row r="1017" spans="1:15" x14ac:dyDescent="0.3">
      <c r="A1017">
        <v>1016</v>
      </c>
      <c r="B1017" t="s">
        <v>997</v>
      </c>
      <c r="C1017" s="1">
        <v>45496</v>
      </c>
      <c r="D1017" t="s">
        <v>19</v>
      </c>
      <c r="E1017" t="s">
        <v>20</v>
      </c>
      <c r="F1017" t="s">
        <v>16</v>
      </c>
      <c r="G1017">
        <v>3</v>
      </c>
      <c r="H1017">
        <v>164.73</v>
      </c>
      <c r="I1017">
        <v>0.06</v>
      </c>
      <c r="J1017">
        <v>464.54</v>
      </c>
      <c r="K1017">
        <v>337.05</v>
      </c>
      <c r="L1017">
        <v>127.49</v>
      </c>
      <c r="M1017" t="s">
        <v>22</v>
      </c>
      <c r="N1017" s="3">
        <f>retail_sales[[#This Row],[Profit]]/retail_sales[[#This Row],[Revenue]]</f>
        <v>0.27444353554053469</v>
      </c>
      <c r="O1017" t="str">
        <f t="shared" si="15"/>
        <v>Tuesday</v>
      </c>
    </row>
    <row r="1018" spans="1:15" x14ac:dyDescent="0.3">
      <c r="A1018">
        <v>1017</v>
      </c>
      <c r="B1018" t="s">
        <v>998</v>
      </c>
      <c r="C1018" s="1">
        <v>45469</v>
      </c>
      <c r="D1018" t="s">
        <v>14</v>
      </c>
      <c r="E1018" t="s">
        <v>25</v>
      </c>
      <c r="F1018" t="s">
        <v>21</v>
      </c>
      <c r="G1018">
        <v>8</v>
      </c>
      <c r="H1018">
        <v>24.87</v>
      </c>
      <c r="I1018">
        <v>0.19</v>
      </c>
      <c r="J1018">
        <v>161.16</v>
      </c>
      <c r="K1018">
        <v>82.01</v>
      </c>
      <c r="L1018">
        <v>79.150000000000006</v>
      </c>
      <c r="M1018" t="s">
        <v>40</v>
      </c>
      <c r="N1018" s="3">
        <f>retail_sales[[#This Row],[Profit]]/retail_sales[[#This Row],[Revenue]]</f>
        <v>0.49112683047902711</v>
      </c>
      <c r="O1018" t="str">
        <f t="shared" si="15"/>
        <v>Wednesday</v>
      </c>
    </row>
    <row r="1019" spans="1:15" x14ac:dyDescent="0.3">
      <c r="A1019">
        <v>1018</v>
      </c>
      <c r="B1019" t="s">
        <v>999</v>
      </c>
      <c r="C1019" s="1">
        <v>45604</v>
      </c>
      <c r="D1019" t="s">
        <v>19</v>
      </c>
      <c r="E1019" t="s">
        <v>30</v>
      </c>
      <c r="F1019" t="s">
        <v>21</v>
      </c>
      <c r="G1019">
        <v>5</v>
      </c>
      <c r="H1019">
        <v>151.97999999999999</v>
      </c>
      <c r="I1019">
        <v>0.17</v>
      </c>
      <c r="J1019">
        <v>630.72</v>
      </c>
      <c r="K1019">
        <v>454.64</v>
      </c>
      <c r="L1019">
        <v>176.08</v>
      </c>
      <c r="M1019" t="s">
        <v>46</v>
      </c>
      <c r="N1019" s="3">
        <f>retail_sales[[#This Row],[Profit]]/retail_sales[[#This Row],[Revenue]]</f>
        <v>0.27917300862506345</v>
      </c>
      <c r="O1019" t="str">
        <f t="shared" si="15"/>
        <v>Friday</v>
      </c>
    </row>
    <row r="1020" spans="1:15" x14ac:dyDescent="0.3">
      <c r="A1020">
        <v>1019</v>
      </c>
      <c r="B1020" t="s">
        <v>1000</v>
      </c>
      <c r="C1020" s="1">
        <v>45485</v>
      </c>
      <c r="D1020" t="s">
        <v>19</v>
      </c>
      <c r="E1020" t="s">
        <v>30</v>
      </c>
      <c r="F1020" t="s">
        <v>27</v>
      </c>
      <c r="G1020">
        <v>3</v>
      </c>
      <c r="H1020">
        <v>36.119999999999997</v>
      </c>
      <c r="I1020">
        <v>0.06</v>
      </c>
      <c r="J1020">
        <v>101.86</v>
      </c>
      <c r="K1020">
        <v>52.78</v>
      </c>
      <c r="L1020">
        <v>49.08</v>
      </c>
      <c r="M1020" t="s">
        <v>28</v>
      </c>
      <c r="N1020" s="3">
        <f>retail_sales[[#This Row],[Profit]]/retail_sales[[#This Row],[Revenue]]</f>
        <v>0.48183781661103475</v>
      </c>
      <c r="O1020" t="str">
        <f t="shared" si="15"/>
        <v>Friday</v>
      </c>
    </row>
    <row r="1021" spans="1:15" x14ac:dyDescent="0.3">
      <c r="A1021">
        <v>1020</v>
      </c>
      <c r="B1021" t="s">
        <v>1001</v>
      </c>
      <c r="C1021" s="1">
        <v>45454</v>
      </c>
      <c r="D1021" t="s">
        <v>24</v>
      </c>
      <c r="E1021" t="s">
        <v>30</v>
      </c>
      <c r="F1021" t="s">
        <v>16</v>
      </c>
      <c r="G1021">
        <v>10</v>
      </c>
      <c r="H1021">
        <v>442.07</v>
      </c>
      <c r="I1021">
        <v>0.2</v>
      </c>
      <c r="J1021">
        <v>3536.56</v>
      </c>
      <c r="K1021">
        <v>2630.48</v>
      </c>
      <c r="L1021">
        <v>906.08</v>
      </c>
      <c r="M1021" t="s">
        <v>28</v>
      </c>
      <c r="N1021" s="3">
        <f>retail_sales[[#This Row],[Profit]]/retail_sales[[#This Row],[Revenue]]</f>
        <v>0.25620376863392674</v>
      </c>
      <c r="O1021" t="str">
        <f t="shared" si="15"/>
        <v>Tuesday</v>
      </c>
    </row>
    <row r="1022" spans="1:15" x14ac:dyDescent="0.3">
      <c r="A1022">
        <v>1021</v>
      </c>
      <c r="B1022" t="s">
        <v>1002</v>
      </c>
      <c r="C1022" s="1">
        <v>45312</v>
      </c>
      <c r="D1022" t="s">
        <v>24</v>
      </c>
      <c r="E1022" t="s">
        <v>25</v>
      </c>
      <c r="F1022" t="s">
        <v>21</v>
      </c>
      <c r="G1022">
        <v>7</v>
      </c>
      <c r="H1022">
        <v>81.569999999999993</v>
      </c>
      <c r="I1022">
        <v>0.1</v>
      </c>
      <c r="J1022">
        <v>513.89</v>
      </c>
      <c r="K1022">
        <v>327.64999999999998</v>
      </c>
      <c r="L1022">
        <v>186.24</v>
      </c>
      <c r="M1022" t="s">
        <v>22</v>
      </c>
      <c r="N1022" s="3">
        <f>retail_sales[[#This Row],[Profit]]/retail_sales[[#This Row],[Revenue]]</f>
        <v>0.36241218937905001</v>
      </c>
      <c r="O1022" t="str">
        <f t="shared" si="15"/>
        <v>Sunday</v>
      </c>
    </row>
    <row r="1023" spans="1:15" x14ac:dyDescent="0.3">
      <c r="A1023">
        <v>1022</v>
      </c>
      <c r="B1023" t="s">
        <v>1003</v>
      </c>
      <c r="C1023" s="1">
        <v>45412</v>
      </c>
      <c r="D1023" t="s">
        <v>14</v>
      </c>
      <c r="E1023" t="s">
        <v>30</v>
      </c>
      <c r="F1023" t="s">
        <v>21</v>
      </c>
      <c r="G1023">
        <v>7</v>
      </c>
      <c r="H1023">
        <v>399.18</v>
      </c>
      <c r="I1023">
        <v>0.27</v>
      </c>
      <c r="J1023">
        <v>2039.81</v>
      </c>
      <c r="K1023">
        <v>1128.01</v>
      </c>
      <c r="L1023">
        <v>911.8</v>
      </c>
      <c r="M1023" t="s">
        <v>17</v>
      </c>
      <c r="N1023" s="3">
        <f>retail_sales[[#This Row],[Profit]]/retail_sales[[#This Row],[Revenue]]</f>
        <v>0.44700241689176934</v>
      </c>
      <c r="O1023" t="str">
        <f t="shared" si="15"/>
        <v>Tuesday</v>
      </c>
    </row>
    <row r="1024" spans="1:15" x14ac:dyDescent="0.3">
      <c r="A1024">
        <v>1023</v>
      </c>
      <c r="B1024" t="s">
        <v>1004</v>
      </c>
      <c r="C1024" s="1">
        <v>45507</v>
      </c>
      <c r="D1024" t="s">
        <v>14</v>
      </c>
      <c r="E1024" t="s">
        <v>33</v>
      </c>
      <c r="F1024" t="s">
        <v>21</v>
      </c>
      <c r="G1024">
        <v>10</v>
      </c>
      <c r="H1024">
        <v>445.95</v>
      </c>
      <c r="I1024">
        <v>0.13</v>
      </c>
      <c r="J1024">
        <v>3879.76</v>
      </c>
      <c r="K1024">
        <v>2705.51</v>
      </c>
      <c r="L1024">
        <v>1174.25</v>
      </c>
      <c r="M1024" t="s">
        <v>40</v>
      </c>
      <c r="N1024" s="3">
        <f>retail_sales[[#This Row],[Profit]]/retail_sales[[#This Row],[Revenue]]</f>
        <v>0.30266047384374289</v>
      </c>
      <c r="O1024" t="str">
        <f t="shared" si="15"/>
        <v>Saturday</v>
      </c>
    </row>
    <row r="1025" spans="1:15" x14ac:dyDescent="0.3">
      <c r="A1025">
        <v>1024</v>
      </c>
      <c r="B1025" t="s">
        <v>1005</v>
      </c>
      <c r="C1025" s="1">
        <v>45373</v>
      </c>
      <c r="D1025" t="s">
        <v>24</v>
      </c>
      <c r="E1025" t="s">
        <v>20</v>
      </c>
      <c r="F1025" t="s">
        <v>21</v>
      </c>
      <c r="G1025">
        <v>8</v>
      </c>
      <c r="H1025">
        <v>245.13</v>
      </c>
      <c r="I1025">
        <v>0.28999999999999998</v>
      </c>
      <c r="J1025">
        <v>1392.34</v>
      </c>
      <c r="K1025">
        <v>929.73</v>
      </c>
      <c r="L1025">
        <v>462.61</v>
      </c>
      <c r="M1025" t="s">
        <v>17</v>
      </c>
      <c r="N1025" s="3">
        <f>retail_sales[[#This Row],[Profit]]/retail_sales[[#This Row],[Revenue]]</f>
        <v>0.33225361621443039</v>
      </c>
      <c r="O1025" t="str">
        <f t="shared" si="15"/>
        <v>Friday</v>
      </c>
    </row>
    <row r="1026" spans="1:15" x14ac:dyDescent="0.3">
      <c r="A1026">
        <v>1025</v>
      </c>
      <c r="B1026" t="s">
        <v>1006</v>
      </c>
      <c r="C1026" s="1">
        <v>45376</v>
      </c>
      <c r="D1026" t="s">
        <v>24</v>
      </c>
      <c r="E1026" t="s">
        <v>20</v>
      </c>
      <c r="F1026" t="s">
        <v>27</v>
      </c>
      <c r="G1026">
        <v>7</v>
      </c>
      <c r="H1026">
        <v>243.12</v>
      </c>
      <c r="I1026">
        <v>0.02</v>
      </c>
      <c r="J1026">
        <v>1667.8</v>
      </c>
      <c r="K1026">
        <v>841.17</v>
      </c>
      <c r="L1026">
        <v>826.63</v>
      </c>
      <c r="M1026" t="s">
        <v>28</v>
      </c>
      <c r="N1026" s="3">
        <f>retail_sales[[#This Row],[Profit]]/retail_sales[[#This Row],[Revenue]]</f>
        <v>0.49564096414438186</v>
      </c>
      <c r="O1026" t="str">
        <f t="shared" ref="O1026:O1089" si="16">TEXT(C1026, "dddd")</f>
        <v>Monday</v>
      </c>
    </row>
    <row r="1027" spans="1:15" x14ac:dyDescent="0.3">
      <c r="A1027">
        <v>1026</v>
      </c>
      <c r="B1027" t="s">
        <v>1007</v>
      </c>
      <c r="C1027" s="1">
        <v>45484</v>
      </c>
      <c r="D1027" t="s">
        <v>39</v>
      </c>
      <c r="E1027" t="s">
        <v>30</v>
      </c>
      <c r="F1027" t="s">
        <v>27</v>
      </c>
      <c r="G1027">
        <v>6</v>
      </c>
      <c r="H1027">
        <v>475.36</v>
      </c>
      <c r="I1027">
        <v>0.09</v>
      </c>
      <c r="J1027">
        <v>2595.4699999999998</v>
      </c>
      <c r="K1027">
        <v>1506.83</v>
      </c>
      <c r="L1027">
        <v>1088.6400000000001</v>
      </c>
      <c r="M1027" t="s">
        <v>17</v>
      </c>
      <c r="N1027" s="3">
        <f>retail_sales[[#This Row],[Profit]]/retail_sales[[#This Row],[Revenue]]</f>
        <v>0.41943848320342758</v>
      </c>
      <c r="O1027" t="str">
        <f t="shared" si="16"/>
        <v>Thursday</v>
      </c>
    </row>
    <row r="1028" spans="1:15" x14ac:dyDescent="0.3">
      <c r="A1028">
        <v>1027</v>
      </c>
      <c r="B1028" t="s">
        <v>1008</v>
      </c>
      <c r="C1028" s="1">
        <v>45633</v>
      </c>
      <c r="D1028" t="s">
        <v>14</v>
      </c>
      <c r="E1028" t="s">
        <v>20</v>
      </c>
      <c r="F1028" t="s">
        <v>27</v>
      </c>
      <c r="G1028">
        <v>6</v>
      </c>
      <c r="H1028">
        <v>459.85</v>
      </c>
      <c r="I1028">
        <v>0.22</v>
      </c>
      <c r="J1028">
        <v>2152.1</v>
      </c>
      <c r="K1028">
        <v>1687.46</v>
      </c>
      <c r="L1028">
        <v>464.64</v>
      </c>
      <c r="M1028" t="s">
        <v>22</v>
      </c>
      <c r="N1028" s="3">
        <f>retail_sales[[#This Row],[Profit]]/retail_sales[[#This Row],[Revenue]]</f>
        <v>0.21590074810650062</v>
      </c>
      <c r="O1028" t="str">
        <f t="shared" si="16"/>
        <v>Saturday</v>
      </c>
    </row>
    <row r="1029" spans="1:15" x14ac:dyDescent="0.3">
      <c r="A1029">
        <v>1028</v>
      </c>
      <c r="B1029" t="s">
        <v>1009</v>
      </c>
      <c r="C1029" s="1">
        <v>45568</v>
      </c>
      <c r="D1029" t="s">
        <v>39</v>
      </c>
      <c r="E1029" t="s">
        <v>15</v>
      </c>
      <c r="F1029" t="s">
        <v>16</v>
      </c>
      <c r="G1029">
        <v>10</v>
      </c>
      <c r="H1029">
        <v>97.13</v>
      </c>
      <c r="I1029">
        <v>0.13</v>
      </c>
      <c r="J1029">
        <v>845.03</v>
      </c>
      <c r="K1029">
        <v>454.16</v>
      </c>
      <c r="L1029">
        <v>390.87</v>
      </c>
      <c r="M1029" t="s">
        <v>46</v>
      </c>
      <c r="N1029" s="3">
        <f>retail_sales[[#This Row],[Profit]]/retail_sales[[#This Row],[Revenue]]</f>
        <v>0.46255162538608097</v>
      </c>
      <c r="O1029" t="str">
        <f t="shared" si="16"/>
        <v>Thursday</v>
      </c>
    </row>
    <row r="1030" spans="1:15" x14ac:dyDescent="0.3">
      <c r="A1030">
        <v>1029</v>
      </c>
      <c r="B1030" t="s">
        <v>1010</v>
      </c>
      <c r="C1030" s="1">
        <v>45572</v>
      </c>
      <c r="D1030" t="s">
        <v>19</v>
      </c>
      <c r="E1030" t="s">
        <v>15</v>
      </c>
      <c r="F1030" t="s">
        <v>16</v>
      </c>
      <c r="G1030">
        <v>5</v>
      </c>
      <c r="H1030">
        <v>288.92</v>
      </c>
      <c r="I1030">
        <v>0</v>
      </c>
      <c r="J1030">
        <v>1444.6</v>
      </c>
      <c r="K1030">
        <v>771.17</v>
      </c>
      <c r="L1030">
        <v>673.43</v>
      </c>
      <c r="M1030" t="s">
        <v>40</v>
      </c>
      <c r="N1030" s="3">
        <f>retail_sales[[#This Row],[Profit]]/retail_sales[[#This Row],[Revenue]]</f>
        <v>0.46617056624671188</v>
      </c>
      <c r="O1030" t="str">
        <f t="shared" si="16"/>
        <v>Monday</v>
      </c>
    </row>
    <row r="1031" spans="1:15" x14ac:dyDescent="0.3">
      <c r="A1031">
        <v>1030</v>
      </c>
      <c r="B1031" t="s">
        <v>1011</v>
      </c>
      <c r="C1031" s="1">
        <v>45562</v>
      </c>
      <c r="D1031" t="s">
        <v>19</v>
      </c>
      <c r="E1031" t="s">
        <v>25</v>
      </c>
      <c r="F1031" t="s">
        <v>16</v>
      </c>
      <c r="G1031">
        <v>3</v>
      </c>
      <c r="H1031">
        <v>408.96</v>
      </c>
      <c r="I1031">
        <v>0.18</v>
      </c>
      <c r="J1031">
        <v>1006.04</v>
      </c>
      <c r="K1031">
        <v>559.02</v>
      </c>
      <c r="L1031">
        <v>447.02</v>
      </c>
      <c r="M1031" t="s">
        <v>40</v>
      </c>
      <c r="N1031" s="3">
        <f>retail_sales[[#This Row],[Profit]]/retail_sales[[#This Row],[Revenue]]</f>
        <v>0.44433620929585305</v>
      </c>
      <c r="O1031" t="str">
        <f t="shared" si="16"/>
        <v>Friday</v>
      </c>
    </row>
    <row r="1032" spans="1:15" x14ac:dyDescent="0.3">
      <c r="A1032">
        <v>1031</v>
      </c>
      <c r="B1032" t="s">
        <v>1012</v>
      </c>
      <c r="C1032" s="1">
        <v>45472</v>
      </c>
      <c r="D1032" t="s">
        <v>14</v>
      </c>
      <c r="E1032" t="s">
        <v>30</v>
      </c>
      <c r="F1032" t="s">
        <v>21</v>
      </c>
      <c r="G1032">
        <v>8</v>
      </c>
      <c r="H1032">
        <v>225.26</v>
      </c>
      <c r="I1032">
        <v>0.22</v>
      </c>
      <c r="J1032">
        <v>1405.62</v>
      </c>
      <c r="K1032">
        <v>962.09</v>
      </c>
      <c r="L1032">
        <v>443.53</v>
      </c>
      <c r="M1032" t="s">
        <v>40</v>
      </c>
      <c r="N1032" s="3">
        <f>retail_sales[[#This Row],[Profit]]/retail_sales[[#This Row],[Revenue]]</f>
        <v>0.31554047324312401</v>
      </c>
      <c r="O1032" t="str">
        <f t="shared" si="16"/>
        <v>Saturday</v>
      </c>
    </row>
    <row r="1033" spans="1:15" x14ac:dyDescent="0.3">
      <c r="A1033">
        <v>1032</v>
      </c>
      <c r="B1033" t="s">
        <v>1013</v>
      </c>
      <c r="C1033" s="1">
        <v>45452</v>
      </c>
      <c r="D1033" t="s">
        <v>14</v>
      </c>
      <c r="E1033" t="s">
        <v>25</v>
      </c>
      <c r="F1033" t="s">
        <v>16</v>
      </c>
      <c r="G1033">
        <v>7</v>
      </c>
      <c r="H1033">
        <v>335.39</v>
      </c>
      <c r="I1033">
        <v>0.03</v>
      </c>
      <c r="J1033">
        <v>2277.3000000000002</v>
      </c>
      <c r="K1033">
        <v>1189.55</v>
      </c>
      <c r="L1033">
        <v>1087.75</v>
      </c>
      <c r="M1033" t="s">
        <v>40</v>
      </c>
      <c r="N1033" s="3">
        <f>retail_sales[[#This Row],[Profit]]/retail_sales[[#This Row],[Revenue]]</f>
        <v>0.47764897027181308</v>
      </c>
      <c r="O1033" t="str">
        <f t="shared" si="16"/>
        <v>Sunday</v>
      </c>
    </row>
    <row r="1034" spans="1:15" x14ac:dyDescent="0.3">
      <c r="A1034">
        <v>1033</v>
      </c>
      <c r="B1034" t="s">
        <v>332</v>
      </c>
      <c r="C1034" s="1">
        <v>45642</v>
      </c>
      <c r="D1034" t="s">
        <v>14</v>
      </c>
      <c r="E1034" t="s">
        <v>30</v>
      </c>
      <c r="F1034" t="s">
        <v>21</v>
      </c>
      <c r="G1034">
        <v>8</v>
      </c>
      <c r="H1034">
        <v>408.73</v>
      </c>
      <c r="I1034">
        <v>0.12</v>
      </c>
      <c r="J1034">
        <v>2877.46</v>
      </c>
      <c r="K1034">
        <v>1605.13</v>
      </c>
      <c r="L1034">
        <v>1272.33</v>
      </c>
      <c r="M1034" t="s">
        <v>22</v>
      </c>
      <c r="N1034" s="3">
        <f>retail_sales[[#This Row],[Profit]]/retail_sales[[#This Row],[Revenue]]</f>
        <v>0.44217122045137025</v>
      </c>
      <c r="O1034" t="str">
        <f t="shared" si="16"/>
        <v>Monday</v>
      </c>
    </row>
    <row r="1035" spans="1:15" x14ac:dyDescent="0.3">
      <c r="A1035">
        <v>1034</v>
      </c>
      <c r="B1035" t="s">
        <v>1014</v>
      </c>
      <c r="C1035" s="1">
        <v>45560</v>
      </c>
      <c r="D1035" t="s">
        <v>19</v>
      </c>
      <c r="E1035" t="s">
        <v>25</v>
      </c>
      <c r="F1035" t="s">
        <v>21</v>
      </c>
      <c r="G1035">
        <v>7</v>
      </c>
      <c r="H1035">
        <v>38.840000000000003</v>
      </c>
      <c r="I1035">
        <v>7.0000000000000007E-2</v>
      </c>
      <c r="J1035">
        <v>252.85</v>
      </c>
      <c r="K1035">
        <v>198.55</v>
      </c>
      <c r="L1035">
        <v>54.3</v>
      </c>
      <c r="M1035" t="s">
        <v>28</v>
      </c>
      <c r="N1035" s="3">
        <f>retail_sales[[#This Row],[Profit]]/retail_sales[[#This Row],[Revenue]]</f>
        <v>0.21475182914771604</v>
      </c>
      <c r="O1035" t="str">
        <f t="shared" si="16"/>
        <v>Wednesday</v>
      </c>
    </row>
    <row r="1036" spans="1:15" x14ac:dyDescent="0.3">
      <c r="A1036">
        <v>1035</v>
      </c>
      <c r="B1036" t="s">
        <v>1015</v>
      </c>
      <c r="C1036" s="1">
        <v>45328</v>
      </c>
      <c r="D1036" t="s">
        <v>39</v>
      </c>
      <c r="E1036" t="s">
        <v>20</v>
      </c>
      <c r="F1036" t="s">
        <v>16</v>
      </c>
      <c r="G1036">
        <v>1</v>
      </c>
      <c r="H1036">
        <v>380.68</v>
      </c>
      <c r="I1036">
        <v>0.17</v>
      </c>
      <c r="J1036">
        <v>315.95999999999998</v>
      </c>
      <c r="K1036">
        <v>199.79</v>
      </c>
      <c r="L1036">
        <v>116.17</v>
      </c>
      <c r="M1036" t="s">
        <v>22</v>
      </c>
      <c r="N1036" s="3">
        <f>retail_sales[[#This Row],[Profit]]/retail_sales[[#This Row],[Revenue]]</f>
        <v>0.36767312318014944</v>
      </c>
      <c r="O1036" t="str">
        <f t="shared" si="16"/>
        <v>Tuesday</v>
      </c>
    </row>
    <row r="1037" spans="1:15" x14ac:dyDescent="0.3">
      <c r="A1037">
        <v>1036</v>
      </c>
      <c r="B1037" t="s">
        <v>783</v>
      </c>
      <c r="C1037" s="1">
        <v>45530</v>
      </c>
      <c r="D1037" t="s">
        <v>19</v>
      </c>
      <c r="E1037" t="s">
        <v>20</v>
      </c>
      <c r="F1037" t="s">
        <v>21</v>
      </c>
      <c r="G1037">
        <v>9</v>
      </c>
      <c r="H1037">
        <v>291.16000000000003</v>
      </c>
      <c r="I1037">
        <v>0.1</v>
      </c>
      <c r="J1037">
        <v>2358.4</v>
      </c>
      <c r="K1037">
        <v>1197.81</v>
      </c>
      <c r="L1037">
        <v>1160.5899999999999</v>
      </c>
      <c r="M1037" t="s">
        <v>17</v>
      </c>
      <c r="N1037" s="3">
        <f>retail_sales[[#This Row],[Profit]]/retail_sales[[#This Row],[Revenue]]</f>
        <v>0.49210905698778828</v>
      </c>
      <c r="O1037" t="str">
        <f t="shared" si="16"/>
        <v>Monday</v>
      </c>
    </row>
    <row r="1038" spans="1:15" x14ac:dyDescent="0.3">
      <c r="A1038">
        <v>1037</v>
      </c>
      <c r="B1038" t="s">
        <v>273</v>
      </c>
      <c r="C1038" s="1">
        <v>45321</v>
      </c>
      <c r="D1038" t="s">
        <v>14</v>
      </c>
      <c r="E1038" t="s">
        <v>15</v>
      </c>
      <c r="F1038" t="s">
        <v>21</v>
      </c>
      <c r="G1038">
        <v>10</v>
      </c>
      <c r="H1038">
        <v>155.32</v>
      </c>
      <c r="I1038">
        <v>0.08</v>
      </c>
      <c r="J1038">
        <v>1428.94</v>
      </c>
      <c r="K1038">
        <v>1021.5</v>
      </c>
      <c r="L1038">
        <v>407.44</v>
      </c>
      <c r="M1038" t="s">
        <v>40</v>
      </c>
      <c r="N1038" s="3">
        <f>retail_sales[[#This Row],[Profit]]/retail_sales[[#This Row],[Revenue]]</f>
        <v>0.28513443531568855</v>
      </c>
      <c r="O1038" t="str">
        <f t="shared" si="16"/>
        <v>Tuesday</v>
      </c>
    </row>
    <row r="1039" spans="1:15" x14ac:dyDescent="0.3">
      <c r="A1039">
        <v>1038</v>
      </c>
      <c r="B1039" t="s">
        <v>1016</v>
      </c>
      <c r="C1039" s="1">
        <v>45582</v>
      </c>
      <c r="D1039" t="s">
        <v>24</v>
      </c>
      <c r="E1039" t="s">
        <v>30</v>
      </c>
      <c r="F1039" t="s">
        <v>21</v>
      </c>
      <c r="G1039">
        <v>2</v>
      </c>
      <c r="H1039">
        <v>314.58</v>
      </c>
      <c r="I1039">
        <v>0.21</v>
      </c>
      <c r="J1039">
        <v>497.04</v>
      </c>
      <c r="K1039">
        <v>264.02</v>
      </c>
      <c r="L1039">
        <v>233.02</v>
      </c>
      <c r="M1039" t="s">
        <v>22</v>
      </c>
      <c r="N1039" s="3">
        <f>retail_sales[[#This Row],[Profit]]/retail_sales[[#This Row],[Revenue]]</f>
        <v>0.46881538709158216</v>
      </c>
      <c r="O1039" t="str">
        <f t="shared" si="16"/>
        <v>Thursday</v>
      </c>
    </row>
    <row r="1040" spans="1:15" x14ac:dyDescent="0.3">
      <c r="A1040">
        <v>1039</v>
      </c>
      <c r="B1040" t="s">
        <v>730</v>
      </c>
      <c r="C1040" s="1">
        <v>45515</v>
      </c>
      <c r="D1040" t="s">
        <v>14</v>
      </c>
      <c r="E1040" t="s">
        <v>33</v>
      </c>
      <c r="F1040" t="s">
        <v>27</v>
      </c>
      <c r="G1040">
        <v>9</v>
      </c>
      <c r="H1040">
        <v>183.53</v>
      </c>
      <c r="I1040">
        <v>0.2</v>
      </c>
      <c r="J1040">
        <v>1321.42</v>
      </c>
      <c r="K1040">
        <v>888.89</v>
      </c>
      <c r="L1040">
        <v>432.53</v>
      </c>
      <c r="M1040" t="s">
        <v>17</v>
      </c>
      <c r="N1040" s="3">
        <f>retail_sales[[#This Row],[Profit]]/retail_sales[[#This Row],[Revenue]]</f>
        <v>0.32732212317052861</v>
      </c>
      <c r="O1040" t="str">
        <f t="shared" si="16"/>
        <v>Sunday</v>
      </c>
    </row>
    <row r="1041" spans="1:15" x14ac:dyDescent="0.3">
      <c r="A1041">
        <v>1040</v>
      </c>
      <c r="B1041" t="s">
        <v>1017</v>
      </c>
      <c r="C1041" s="1">
        <v>45419</v>
      </c>
      <c r="D1041" t="s">
        <v>39</v>
      </c>
      <c r="E1041" t="s">
        <v>33</v>
      </c>
      <c r="F1041" t="s">
        <v>21</v>
      </c>
      <c r="G1041">
        <v>8</v>
      </c>
      <c r="H1041">
        <v>463.45</v>
      </c>
      <c r="I1041">
        <v>0.3</v>
      </c>
      <c r="J1041">
        <v>2595.3200000000002</v>
      </c>
      <c r="K1041">
        <v>1539.78</v>
      </c>
      <c r="L1041">
        <v>1055.54</v>
      </c>
      <c r="M1041" t="s">
        <v>17</v>
      </c>
      <c r="N1041" s="3">
        <f>retail_sales[[#This Row],[Profit]]/retail_sales[[#This Row],[Revenue]]</f>
        <v>0.40670899927561915</v>
      </c>
      <c r="O1041" t="str">
        <f t="shared" si="16"/>
        <v>Tuesday</v>
      </c>
    </row>
    <row r="1042" spans="1:15" x14ac:dyDescent="0.3">
      <c r="A1042">
        <v>1041</v>
      </c>
      <c r="B1042" t="s">
        <v>1018</v>
      </c>
      <c r="C1042" s="1">
        <v>45397</v>
      </c>
      <c r="D1042" t="s">
        <v>19</v>
      </c>
      <c r="E1042" t="s">
        <v>33</v>
      </c>
      <c r="F1042" t="s">
        <v>21</v>
      </c>
      <c r="G1042">
        <v>3</v>
      </c>
      <c r="H1042">
        <v>385.33</v>
      </c>
      <c r="I1042">
        <v>0.23</v>
      </c>
      <c r="J1042">
        <v>890.11</v>
      </c>
      <c r="K1042">
        <v>710.73</v>
      </c>
      <c r="L1042">
        <v>179.38</v>
      </c>
      <c r="M1042" t="s">
        <v>40</v>
      </c>
      <c r="N1042" s="3">
        <f>retail_sales[[#This Row],[Profit]]/retail_sales[[#This Row],[Revenue]]</f>
        <v>0.20152565413263529</v>
      </c>
      <c r="O1042" t="str">
        <f t="shared" si="16"/>
        <v>Monday</v>
      </c>
    </row>
    <row r="1043" spans="1:15" x14ac:dyDescent="0.3">
      <c r="A1043">
        <v>1042</v>
      </c>
      <c r="B1043" t="s">
        <v>1019</v>
      </c>
      <c r="C1043" s="1">
        <v>45485</v>
      </c>
      <c r="D1043" t="s">
        <v>14</v>
      </c>
      <c r="E1043" t="s">
        <v>33</v>
      </c>
      <c r="F1043" t="s">
        <v>16</v>
      </c>
      <c r="G1043">
        <v>6</v>
      </c>
      <c r="H1043">
        <v>441.35</v>
      </c>
      <c r="I1043">
        <v>0.14000000000000001</v>
      </c>
      <c r="J1043">
        <v>2277.37</v>
      </c>
      <c r="K1043">
        <v>1155.19</v>
      </c>
      <c r="L1043">
        <v>1122.18</v>
      </c>
      <c r="M1043" t="s">
        <v>22</v>
      </c>
      <c r="N1043" s="3">
        <f>retail_sales[[#This Row],[Profit]]/retail_sales[[#This Row],[Revenue]]</f>
        <v>0.49275260497854989</v>
      </c>
      <c r="O1043" t="str">
        <f t="shared" si="16"/>
        <v>Friday</v>
      </c>
    </row>
    <row r="1044" spans="1:15" x14ac:dyDescent="0.3">
      <c r="A1044">
        <v>1043</v>
      </c>
      <c r="B1044" t="s">
        <v>1020</v>
      </c>
      <c r="C1044" s="1">
        <v>45300</v>
      </c>
      <c r="D1044" t="s">
        <v>19</v>
      </c>
      <c r="E1044" t="s">
        <v>30</v>
      </c>
      <c r="F1044" t="s">
        <v>21</v>
      </c>
      <c r="G1044">
        <v>8</v>
      </c>
      <c r="H1044">
        <v>38.57</v>
      </c>
      <c r="I1044">
        <v>0.01</v>
      </c>
      <c r="J1044">
        <v>305.47000000000003</v>
      </c>
      <c r="K1044">
        <v>208.7</v>
      </c>
      <c r="L1044">
        <v>96.77</v>
      </c>
      <c r="M1044" t="s">
        <v>28</v>
      </c>
      <c r="N1044" s="3">
        <f>retail_sales[[#This Row],[Profit]]/retail_sales[[#This Row],[Revenue]]</f>
        <v>0.31679051952728576</v>
      </c>
      <c r="O1044" t="str">
        <f t="shared" si="16"/>
        <v>Tuesday</v>
      </c>
    </row>
    <row r="1045" spans="1:15" x14ac:dyDescent="0.3">
      <c r="A1045">
        <v>1044</v>
      </c>
      <c r="B1045" t="s">
        <v>1021</v>
      </c>
      <c r="C1045" s="1">
        <v>45442</v>
      </c>
      <c r="D1045" t="s">
        <v>24</v>
      </c>
      <c r="E1045" t="s">
        <v>15</v>
      </c>
      <c r="F1045" t="s">
        <v>21</v>
      </c>
      <c r="G1045">
        <v>8</v>
      </c>
      <c r="H1045">
        <v>230.22</v>
      </c>
      <c r="I1045">
        <v>0.25</v>
      </c>
      <c r="J1045">
        <v>1381.32</v>
      </c>
      <c r="K1045">
        <v>755.5</v>
      </c>
      <c r="L1045">
        <v>625.82000000000005</v>
      </c>
      <c r="M1045" t="s">
        <v>22</v>
      </c>
      <c r="N1045" s="3">
        <f>retail_sales[[#This Row],[Profit]]/retail_sales[[#This Row],[Revenue]]</f>
        <v>0.45305939246517829</v>
      </c>
      <c r="O1045" t="str">
        <f t="shared" si="16"/>
        <v>Thursday</v>
      </c>
    </row>
    <row r="1046" spans="1:15" x14ac:dyDescent="0.3">
      <c r="A1046">
        <v>1045</v>
      </c>
      <c r="B1046" t="s">
        <v>842</v>
      </c>
      <c r="C1046" s="1">
        <v>45422</v>
      </c>
      <c r="D1046" t="s">
        <v>24</v>
      </c>
      <c r="E1046" t="s">
        <v>25</v>
      </c>
      <c r="F1046" t="s">
        <v>27</v>
      </c>
      <c r="G1046">
        <v>9</v>
      </c>
      <c r="H1046">
        <v>306.47000000000003</v>
      </c>
      <c r="I1046">
        <v>0.15</v>
      </c>
      <c r="J1046">
        <v>2344.5</v>
      </c>
      <c r="K1046">
        <v>1794.22</v>
      </c>
      <c r="L1046">
        <v>550.28</v>
      </c>
      <c r="M1046" t="s">
        <v>22</v>
      </c>
      <c r="N1046" s="3">
        <f>retail_sales[[#This Row],[Profit]]/retail_sales[[#This Row],[Revenue]]</f>
        <v>0.23471102580507569</v>
      </c>
      <c r="O1046" t="str">
        <f t="shared" si="16"/>
        <v>Friday</v>
      </c>
    </row>
    <row r="1047" spans="1:15" x14ac:dyDescent="0.3">
      <c r="A1047">
        <v>1046</v>
      </c>
      <c r="B1047" t="s">
        <v>1022</v>
      </c>
      <c r="C1047" s="1">
        <v>45532</v>
      </c>
      <c r="D1047" t="s">
        <v>14</v>
      </c>
      <c r="E1047" t="s">
        <v>30</v>
      </c>
      <c r="F1047" t="s">
        <v>16</v>
      </c>
      <c r="G1047">
        <v>4</v>
      </c>
      <c r="H1047">
        <v>386.92</v>
      </c>
      <c r="I1047">
        <v>0.27</v>
      </c>
      <c r="J1047">
        <v>1129.81</v>
      </c>
      <c r="K1047">
        <v>715.46</v>
      </c>
      <c r="L1047">
        <v>414.35</v>
      </c>
      <c r="M1047" t="s">
        <v>22</v>
      </c>
      <c r="N1047" s="3">
        <f>retail_sales[[#This Row],[Profit]]/retail_sales[[#This Row],[Revenue]]</f>
        <v>0.36674308069498412</v>
      </c>
      <c r="O1047" t="str">
        <f t="shared" si="16"/>
        <v>Wednesday</v>
      </c>
    </row>
    <row r="1048" spans="1:15" x14ac:dyDescent="0.3">
      <c r="A1048">
        <v>1047</v>
      </c>
      <c r="B1048" t="s">
        <v>1023</v>
      </c>
      <c r="C1048" s="1">
        <v>45353</v>
      </c>
      <c r="D1048" t="s">
        <v>39</v>
      </c>
      <c r="E1048" t="s">
        <v>25</v>
      </c>
      <c r="F1048" t="s">
        <v>21</v>
      </c>
      <c r="G1048">
        <v>1</v>
      </c>
      <c r="H1048">
        <v>321.64999999999998</v>
      </c>
      <c r="I1048">
        <v>0.05</v>
      </c>
      <c r="J1048">
        <v>305.57</v>
      </c>
      <c r="K1048">
        <v>204.27</v>
      </c>
      <c r="L1048">
        <v>101.3</v>
      </c>
      <c r="M1048" t="s">
        <v>17</v>
      </c>
      <c r="N1048" s="3">
        <f>retail_sales[[#This Row],[Profit]]/retail_sales[[#This Row],[Revenue]]</f>
        <v>0.33151160126975815</v>
      </c>
      <c r="O1048" t="str">
        <f t="shared" si="16"/>
        <v>Saturday</v>
      </c>
    </row>
    <row r="1049" spans="1:15" x14ac:dyDescent="0.3">
      <c r="A1049">
        <v>1048</v>
      </c>
      <c r="B1049" t="s">
        <v>1024</v>
      </c>
      <c r="C1049" s="1">
        <v>45300</v>
      </c>
      <c r="D1049" t="s">
        <v>19</v>
      </c>
      <c r="E1049" t="s">
        <v>25</v>
      </c>
      <c r="F1049" t="s">
        <v>27</v>
      </c>
      <c r="G1049">
        <v>2</v>
      </c>
      <c r="H1049">
        <v>454.31</v>
      </c>
      <c r="I1049">
        <v>0.11</v>
      </c>
      <c r="J1049">
        <v>808.67</v>
      </c>
      <c r="K1049">
        <v>566.74</v>
      </c>
      <c r="L1049">
        <v>241.93</v>
      </c>
      <c r="M1049" t="s">
        <v>46</v>
      </c>
      <c r="N1049" s="3">
        <f>retail_sales[[#This Row],[Profit]]/retail_sales[[#This Row],[Revenue]]</f>
        <v>0.29917024249693946</v>
      </c>
      <c r="O1049" t="str">
        <f t="shared" si="16"/>
        <v>Tuesday</v>
      </c>
    </row>
    <row r="1050" spans="1:15" x14ac:dyDescent="0.3">
      <c r="A1050">
        <v>1049</v>
      </c>
      <c r="B1050" t="s">
        <v>937</v>
      </c>
      <c r="C1050" s="1">
        <v>45468</v>
      </c>
      <c r="D1050" t="s">
        <v>14</v>
      </c>
      <c r="E1050" t="s">
        <v>33</v>
      </c>
      <c r="F1050" t="s">
        <v>27</v>
      </c>
      <c r="G1050">
        <v>6</v>
      </c>
      <c r="H1050">
        <v>138.93</v>
      </c>
      <c r="I1050">
        <v>0.04</v>
      </c>
      <c r="J1050">
        <v>800.24</v>
      </c>
      <c r="K1050">
        <v>441.92</v>
      </c>
      <c r="L1050">
        <v>358.32</v>
      </c>
      <c r="M1050" t="s">
        <v>46</v>
      </c>
      <c r="N1050" s="3">
        <f>retail_sales[[#This Row],[Profit]]/retail_sales[[#This Row],[Revenue]]</f>
        <v>0.44776567029891029</v>
      </c>
      <c r="O1050" t="str">
        <f t="shared" si="16"/>
        <v>Tuesday</v>
      </c>
    </row>
    <row r="1051" spans="1:15" x14ac:dyDescent="0.3">
      <c r="A1051">
        <v>1050</v>
      </c>
      <c r="B1051" t="s">
        <v>1025</v>
      </c>
      <c r="C1051" s="1">
        <v>45595</v>
      </c>
      <c r="D1051" t="s">
        <v>39</v>
      </c>
      <c r="E1051" t="s">
        <v>20</v>
      </c>
      <c r="F1051" t="s">
        <v>27</v>
      </c>
      <c r="G1051">
        <v>6</v>
      </c>
      <c r="H1051">
        <v>216.52</v>
      </c>
      <c r="I1051">
        <v>7.0000000000000007E-2</v>
      </c>
      <c r="J1051">
        <v>1208.18</v>
      </c>
      <c r="K1051">
        <v>823.85</v>
      </c>
      <c r="L1051">
        <v>384.33</v>
      </c>
      <c r="M1051" t="s">
        <v>46</v>
      </c>
      <c r="N1051" s="3">
        <f>retail_sales[[#This Row],[Profit]]/retail_sales[[#This Row],[Revenue]]</f>
        <v>0.31810657352381266</v>
      </c>
      <c r="O1051" t="str">
        <f t="shared" si="16"/>
        <v>Wednesday</v>
      </c>
    </row>
    <row r="1052" spans="1:15" x14ac:dyDescent="0.3">
      <c r="A1052">
        <v>1051</v>
      </c>
      <c r="B1052" t="s">
        <v>1026</v>
      </c>
      <c r="C1052" s="1">
        <v>45345</v>
      </c>
      <c r="D1052" t="s">
        <v>24</v>
      </c>
      <c r="E1052" t="s">
        <v>20</v>
      </c>
      <c r="F1052" t="s">
        <v>21</v>
      </c>
      <c r="G1052">
        <v>7</v>
      </c>
      <c r="H1052">
        <v>294.68</v>
      </c>
      <c r="I1052">
        <v>0.12</v>
      </c>
      <c r="J1052">
        <v>1815.23</v>
      </c>
      <c r="K1052">
        <v>994.81</v>
      </c>
      <c r="L1052">
        <v>820.42</v>
      </c>
      <c r="M1052" t="s">
        <v>28</v>
      </c>
      <c r="N1052" s="3">
        <f>retail_sales[[#This Row],[Profit]]/retail_sales[[#This Row],[Revenue]]</f>
        <v>0.45196476479564568</v>
      </c>
      <c r="O1052" t="str">
        <f t="shared" si="16"/>
        <v>Friday</v>
      </c>
    </row>
    <row r="1053" spans="1:15" x14ac:dyDescent="0.3">
      <c r="A1053">
        <v>1052</v>
      </c>
      <c r="B1053" t="s">
        <v>1027</v>
      </c>
      <c r="C1053" s="1">
        <v>45569</v>
      </c>
      <c r="D1053" t="s">
        <v>39</v>
      </c>
      <c r="E1053" t="s">
        <v>33</v>
      </c>
      <c r="F1053" t="s">
        <v>16</v>
      </c>
      <c r="G1053">
        <v>6</v>
      </c>
      <c r="H1053">
        <v>418.73</v>
      </c>
      <c r="I1053">
        <v>0.11</v>
      </c>
      <c r="J1053">
        <v>2236.02</v>
      </c>
      <c r="K1053">
        <v>1145.02</v>
      </c>
      <c r="L1053">
        <v>1091</v>
      </c>
      <c r="M1053" t="s">
        <v>40</v>
      </c>
      <c r="N1053" s="3">
        <f>retail_sales[[#This Row],[Profit]]/retail_sales[[#This Row],[Revenue]]</f>
        <v>0.48792050160553124</v>
      </c>
      <c r="O1053" t="str">
        <f t="shared" si="16"/>
        <v>Friday</v>
      </c>
    </row>
    <row r="1054" spans="1:15" x14ac:dyDescent="0.3">
      <c r="A1054">
        <v>1053</v>
      </c>
      <c r="B1054" t="s">
        <v>1028</v>
      </c>
      <c r="C1054" s="1">
        <v>45513</v>
      </c>
      <c r="D1054" t="s">
        <v>24</v>
      </c>
      <c r="E1054" t="s">
        <v>33</v>
      </c>
      <c r="F1054" t="s">
        <v>27</v>
      </c>
      <c r="G1054">
        <v>10</v>
      </c>
      <c r="H1054">
        <v>447.4</v>
      </c>
      <c r="I1054">
        <v>0.04</v>
      </c>
      <c r="J1054">
        <v>4295.04</v>
      </c>
      <c r="K1054">
        <v>2698.7</v>
      </c>
      <c r="L1054">
        <v>1596.34</v>
      </c>
      <c r="M1054" t="s">
        <v>28</v>
      </c>
      <c r="N1054" s="3">
        <f>retail_sales[[#This Row],[Profit]]/retail_sales[[#This Row],[Revenue]]</f>
        <v>0.37167057815526744</v>
      </c>
      <c r="O1054" t="str">
        <f t="shared" si="16"/>
        <v>Friday</v>
      </c>
    </row>
    <row r="1055" spans="1:15" x14ac:dyDescent="0.3">
      <c r="A1055">
        <v>1054</v>
      </c>
      <c r="B1055" t="s">
        <v>757</v>
      </c>
      <c r="C1055" s="1">
        <v>45638</v>
      </c>
      <c r="D1055" t="s">
        <v>39</v>
      </c>
      <c r="E1055" t="s">
        <v>25</v>
      </c>
      <c r="F1055" t="s">
        <v>16</v>
      </c>
      <c r="G1055">
        <v>8</v>
      </c>
      <c r="H1055">
        <v>121.85</v>
      </c>
      <c r="I1055">
        <v>0.15</v>
      </c>
      <c r="J1055">
        <v>828.58</v>
      </c>
      <c r="K1055">
        <v>451.18</v>
      </c>
      <c r="L1055">
        <v>377.4</v>
      </c>
      <c r="M1055" t="s">
        <v>46</v>
      </c>
      <c r="N1055" s="3">
        <f>retail_sales[[#This Row],[Profit]]/retail_sales[[#This Row],[Revenue]]</f>
        <v>0.45547804677882636</v>
      </c>
      <c r="O1055" t="str">
        <f t="shared" si="16"/>
        <v>Thursday</v>
      </c>
    </row>
    <row r="1056" spans="1:15" x14ac:dyDescent="0.3">
      <c r="A1056">
        <v>1055</v>
      </c>
      <c r="B1056" t="s">
        <v>1029</v>
      </c>
      <c r="C1056" s="1">
        <v>45508</v>
      </c>
      <c r="D1056" t="s">
        <v>19</v>
      </c>
      <c r="E1056" t="s">
        <v>33</v>
      </c>
      <c r="F1056" t="s">
        <v>27</v>
      </c>
      <c r="G1056">
        <v>7</v>
      </c>
      <c r="H1056">
        <v>207.76</v>
      </c>
      <c r="I1056">
        <v>0.05</v>
      </c>
      <c r="J1056">
        <v>1381.6</v>
      </c>
      <c r="K1056">
        <v>893.25</v>
      </c>
      <c r="L1056">
        <v>488.35</v>
      </c>
      <c r="M1056" t="s">
        <v>22</v>
      </c>
      <c r="N1056" s="3">
        <f>retail_sales[[#This Row],[Profit]]/retail_sales[[#This Row],[Revenue]]</f>
        <v>0.3534669947886509</v>
      </c>
      <c r="O1056" t="str">
        <f t="shared" si="16"/>
        <v>Sunday</v>
      </c>
    </row>
    <row r="1057" spans="1:15" x14ac:dyDescent="0.3">
      <c r="A1057">
        <v>1056</v>
      </c>
      <c r="B1057" t="s">
        <v>1030</v>
      </c>
      <c r="C1057" s="1">
        <v>45617</v>
      </c>
      <c r="D1057" t="s">
        <v>19</v>
      </c>
      <c r="E1057" t="s">
        <v>25</v>
      </c>
      <c r="F1057" t="s">
        <v>16</v>
      </c>
      <c r="G1057">
        <v>10</v>
      </c>
      <c r="H1057">
        <v>280.43</v>
      </c>
      <c r="I1057">
        <v>0.16</v>
      </c>
      <c r="J1057">
        <v>2355.61</v>
      </c>
      <c r="K1057">
        <v>1606.31</v>
      </c>
      <c r="L1057">
        <v>749.3</v>
      </c>
      <c r="M1057" t="s">
        <v>28</v>
      </c>
      <c r="N1057" s="3">
        <f>retail_sales[[#This Row],[Profit]]/retail_sales[[#This Row],[Revenue]]</f>
        <v>0.31809170448418878</v>
      </c>
      <c r="O1057" t="str">
        <f t="shared" si="16"/>
        <v>Thursday</v>
      </c>
    </row>
    <row r="1058" spans="1:15" x14ac:dyDescent="0.3">
      <c r="A1058">
        <v>1057</v>
      </c>
      <c r="B1058" t="s">
        <v>646</v>
      </c>
      <c r="C1058" s="1">
        <v>45643</v>
      </c>
      <c r="D1058" t="s">
        <v>19</v>
      </c>
      <c r="E1058" t="s">
        <v>25</v>
      </c>
      <c r="F1058" t="s">
        <v>27</v>
      </c>
      <c r="G1058">
        <v>4</v>
      </c>
      <c r="H1058">
        <v>270.63</v>
      </c>
      <c r="I1058">
        <v>0.08</v>
      </c>
      <c r="J1058">
        <v>995.92</v>
      </c>
      <c r="K1058">
        <v>608.97</v>
      </c>
      <c r="L1058">
        <v>386.95</v>
      </c>
      <c r="M1058" t="s">
        <v>17</v>
      </c>
      <c r="N1058" s="3">
        <f>retail_sales[[#This Row],[Profit]]/retail_sales[[#This Row],[Revenue]]</f>
        <v>0.38853522371274801</v>
      </c>
      <c r="O1058" t="str">
        <f t="shared" si="16"/>
        <v>Tuesday</v>
      </c>
    </row>
    <row r="1059" spans="1:15" x14ac:dyDescent="0.3">
      <c r="A1059">
        <v>1058</v>
      </c>
      <c r="B1059" t="s">
        <v>1031</v>
      </c>
      <c r="C1059" s="1">
        <v>45296</v>
      </c>
      <c r="D1059" t="s">
        <v>24</v>
      </c>
      <c r="E1059" t="s">
        <v>33</v>
      </c>
      <c r="F1059" t="s">
        <v>21</v>
      </c>
      <c r="G1059">
        <v>2</v>
      </c>
      <c r="H1059">
        <v>490.49</v>
      </c>
      <c r="I1059">
        <v>0.14000000000000001</v>
      </c>
      <c r="J1059">
        <v>843.64</v>
      </c>
      <c r="K1059">
        <v>669.82</v>
      </c>
      <c r="L1059">
        <v>173.82</v>
      </c>
      <c r="M1059" t="s">
        <v>28</v>
      </c>
      <c r="N1059" s="3">
        <f>retail_sales[[#This Row],[Profit]]/retail_sales[[#This Row],[Revenue]]</f>
        <v>0.20603574984590584</v>
      </c>
      <c r="O1059" t="str">
        <f t="shared" si="16"/>
        <v>Friday</v>
      </c>
    </row>
    <row r="1060" spans="1:15" x14ac:dyDescent="0.3">
      <c r="A1060">
        <v>1059</v>
      </c>
      <c r="B1060" t="s">
        <v>1032</v>
      </c>
      <c r="C1060" s="1">
        <v>45587</v>
      </c>
      <c r="D1060" t="s">
        <v>39</v>
      </c>
      <c r="E1060" t="s">
        <v>25</v>
      </c>
      <c r="F1060" t="s">
        <v>21</v>
      </c>
      <c r="G1060">
        <v>10</v>
      </c>
      <c r="H1060">
        <v>293.70999999999998</v>
      </c>
      <c r="I1060">
        <v>0.21</v>
      </c>
      <c r="J1060">
        <v>2320.31</v>
      </c>
      <c r="K1060">
        <v>1490.14</v>
      </c>
      <c r="L1060">
        <v>830.17</v>
      </c>
      <c r="M1060" t="s">
        <v>28</v>
      </c>
      <c r="N1060" s="3">
        <f>retail_sales[[#This Row],[Profit]]/retail_sales[[#This Row],[Revenue]]</f>
        <v>0.35778408919497823</v>
      </c>
      <c r="O1060" t="str">
        <f t="shared" si="16"/>
        <v>Tuesday</v>
      </c>
    </row>
    <row r="1061" spans="1:15" x14ac:dyDescent="0.3">
      <c r="A1061">
        <v>1060</v>
      </c>
      <c r="B1061" t="s">
        <v>705</v>
      </c>
      <c r="C1061" s="1">
        <v>45388</v>
      </c>
      <c r="D1061" t="s">
        <v>39</v>
      </c>
      <c r="E1061" t="s">
        <v>25</v>
      </c>
      <c r="F1061" t="s">
        <v>21</v>
      </c>
      <c r="G1061">
        <v>9</v>
      </c>
      <c r="H1061">
        <v>54.4</v>
      </c>
      <c r="I1061">
        <v>0.28999999999999998</v>
      </c>
      <c r="J1061">
        <v>347.62</v>
      </c>
      <c r="K1061">
        <v>260.77</v>
      </c>
      <c r="L1061">
        <v>86.85</v>
      </c>
      <c r="M1061" t="s">
        <v>28</v>
      </c>
      <c r="N1061" s="3">
        <f>retail_sales[[#This Row],[Profit]]/retail_sales[[#This Row],[Revenue]]</f>
        <v>0.2498417812553938</v>
      </c>
      <c r="O1061" t="str">
        <f t="shared" si="16"/>
        <v>Saturday</v>
      </c>
    </row>
    <row r="1062" spans="1:15" x14ac:dyDescent="0.3">
      <c r="A1062">
        <v>1061</v>
      </c>
      <c r="B1062" t="s">
        <v>1033</v>
      </c>
      <c r="C1062" s="1">
        <v>45468</v>
      </c>
      <c r="D1062" t="s">
        <v>24</v>
      </c>
      <c r="E1062" t="s">
        <v>25</v>
      </c>
      <c r="F1062" t="s">
        <v>16</v>
      </c>
      <c r="G1062">
        <v>8</v>
      </c>
      <c r="H1062">
        <v>275.74</v>
      </c>
      <c r="I1062">
        <v>0.3</v>
      </c>
      <c r="J1062">
        <v>1544.14</v>
      </c>
      <c r="K1062">
        <v>882.97</v>
      </c>
      <c r="L1062">
        <v>661.17</v>
      </c>
      <c r="M1062" t="s">
        <v>46</v>
      </c>
      <c r="N1062" s="3">
        <f>retail_sales[[#This Row],[Profit]]/retail_sales[[#This Row],[Revenue]]</f>
        <v>0.42818008729778384</v>
      </c>
      <c r="O1062" t="str">
        <f t="shared" si="16"/>
        <v>Tuesday</v>
      </c>
    </row>
    <row r="1063" spans="1:15" x14ac:dyDescent="0.3">
      <c r="A1063">
        <v>1062</v>
      </c>
      <c r="B1063" t="s">
        <v>1034</v>
      </c>
      <c r="C1063" s="1">
        <v>45583</v>
      </c>
      <c r="D1063" t="s">
        <v>14</v>
      </c>
      <c r="E1063" t="s">
        <v>33</v>
      </c>
      <c r="F1063" t="s">
        <v>21</v>
      </c>
      <c r="G1063">
        <v>8</v>
      </c>
      <c r="H1063">
        <v>269.54000000000002</v>
      </c>
      <c r="I1063">
        <v>0.14000000000000001</v>
      </c>
      <c r="J1063">
        <v>1854.44</v>
      </c>
      <c r="K1063">
        <v>1140.54</v>
      </c>
      <c r="L1063">
        <v>713.9</v>
      </c>
      <c r="M1063" t="s">
        <v>22</v>
      </c>
      <c r="N1063" s="3">
        <f>retail_sales[[#This Row],[Profit]]/retail_sales[[#This Row],[Revenue]]</f>
        <v>0.38496796876685141</v>
      </c>
      <c r="O1063" t="str">
        <f t="shared" si="16"/>
        <v>Friday</v>
      </c>
    </row>
    <row r="1064" spans="1:15" x14ac:dyDescent="0.3">
      <c r="A1064">
        <v>1063</v>
      </c>
      <c r="B1064" t="s">
        <v>1035</v>
      </c>
      <c r="C1064" s="1">
        <v>45597</v>
      </c>
      <c r="D1064" t="s">
        <v>14</v>
      </c>
      <c r="E1064" t="s">
        <v>30</v>
      </c>
      <c r="F1064" t="s">
        <v>21</v>
      </c>
      <c r="G1064">
        <v>6</v>
      </c>
      <c r="H1064">
        <v>420.74</v>
      </c>
      <c r="I1064">
        <v>0.06</v>
      </c>
      <c r="J1064">
        <v>2372.9699999999998</v>
      </c>
      <c r="K1064">
        <v>1300.4000000000001</v>
      </c>
      <c r="L1064">
        <v>1072.57</v>
      </c>
      <c r="M1064" t="s">
        <v>40</v>
      </c>
      <c r="N1064" s="3">
        <f>retail_sales[[#This Row],[Profit]]/retail_sales[[#This Row],[Revenue]]</f>
        <v>0.4519947576244116</v>
      </c>
      <c r="O1064" t="str">
        <f t="shared" si="16"/>
        <v>Friday</v>
      </c>
    </row>
    <row r="1065" spans="1:15" x14ac:dyDescent="0.3">
      <c r="A1065">
        <v>1064</v>
      </c>
      <c r="B1065" t="s">
        <v>1036</v>
      </c>
      <c r="C1065" s="1">
        <v>45367</v>
      </c>
      <c r="D1065" t="s">
        <v>39</v>
      </c>
      <c r="E1065" t="s">
        <v>33</v>
      </c>
      <c r="F1065" t="s">
        <v>16</v>
      </c>
      <c r="G1065">
        <v>10</v>
      </c>
      <c r="H1065">
        <v>181.63</v>
      </c>
      <c r="I1065">
        <v>0.19</v>
      </c>
      <c r="J1065">
        <v>1471.2</v>
      </c>
      <c r="K1065">
        <v>742.47</v>
      </c>
      <c r="L1065">
        <v>728.73</v>
      </c>
      <c r="M1065" t="s">
        <v>46</v>
      </c>
      <c r="N1065" s="3">
        <f>retail_sales[[#This Row],[Profit]]/retail_sales[[#This Row],[Revenue]]</f>
        <v>0.49533034257748776</v>
      </c>
      <c r="O1065" t="str">
        <f t="shared" si="16"/>
        <v>Saturday</v>
      </c>
    </row>
    <row r="1066" spans="1:15" x14ac:dyDescent="0.3">
      <c r="A1066">
        <v>1065</v>
      </c>
      <c r="B1066" t="s">
        <v>1037</v>
      </c>
      <c r="C1066" s="1">
        <v>45338</v>
      </c>
      <c r="D1066" t="s">
        <v>39</v>
      </c>
      <c r="E1066" t="s">
        <v>33</v>
      </c>
      <c r="F1066" t="s">
        <v>27</v>
      </c>
      <c r="G1066">
        <v>8</v>
      </c>
      <c r="H1066">
        <v>97.39</v>
      </c>
      <c r="I1066">
        <v>0.12</v>
      </c>
      <c r="J1066">
        <v>685.63</v>
      </c>
      <c r="K1066">
        <v>486.16</v>
      </c>
      <c r="L1066">
        <v>199.47</v>
      </c>
      <c r="M1066" t="s">
        <v>22</v>
      </c>
      <c r="N1066" s="3">
        <f>retail_sales[[#This Row],[Profit]]/retail_sales[[#This Row],[Revenue]]</f>
        <v>0.29092951008561468</v>
      </c>
      <c r="O1066" t="str">
        <f t="shared" si="16"/>
        <v>Friday</v>
      </c>
    </row>
    <row r="1067" spans="1:15" x14ac:dyDescent="0.3">
      <c r="A1067">
        <v>1066</v>
      </c>
      <c r="B1067" t="s">
        <v>107</v>
      </c>
      <c r="C1067" s="1">
        <v>45336</v>
      </c>
      <c r="D1067" t="s">
        <v>19</v>
      </c>
      <c r="E1067" t="s">
        <v>25</v>
      </c>
      <c r="F1067" t="s">
        <v>21</v>
      </c>
      <c r="G1067">
        <v>8</v>
      </c>
      <c r="H1067">
        <v>26.52</v>
      </c>
      <c r="I1067">
        <v>0.1</v>
      </c>
      <c r="J1067">
        <v>190.94</v>
      </c>
      <c r="K1067">
        <v>144.4</v>
      </c>
      <c r="L1067">
        <v>46.54</v>
      </c>
      <c r="M1067" t="s">
        <v>46</v>
      </c>
      <c r="N1067" s="3">
        <f>retail_sales[[#This Row],[Profit]]/retail_sales[[#This Row],[Revenue]]</f>
        <v>0.24374148947313293</v>
      </c>
      <c r="O1067" t="str">
        <f t="shared" si="16"/>
        <v>Wednesday</v>
      </c>
    </row>
    <row r="1068" spans="1:15" x14ac:dyDescent="0.3">
      <c r="A1068">
        <v>1067</v>
      </c>
      <c r="B1068" t="s">
        <v>1038</v>
      </c>
      <c r="C1068" s="1">
        <v>45313</v>
      </c>
      <c r="D1068" t="s">
        <v>14</v>
      </c>
      <c r="E1068" t="s">
        <v>33</v>
      </c>
      <c r="F1068" t="s">
        <v>16</v>
      </c>
      <c r="G1068">
        <v>6</v>
      </c>
      <c r="H1068">
        <v>151.12</v>
      </c>
      <c r="I1068">
        <v>0.25</v>
      </c>
      <c r="J1068">
        <v>680.04</v>
      </c>
      <c r="K1068">
        <v>492.06</v>
      </c>
      <c r="L1068">
        <v>187.98</v>
      </c>
      <c r="M1068" t="s">
        <v>28</v>
      </c>
      <c r="N1068" s="3">
        <f>retail_sales[[#This Row],[Profit]]/retail_sales[[#This Row],[Revenue]]</f>
        <v>0.27642491618140108</v>
      </c>
      <c r="O1068" t="str">
        <f t="shared" si="16"/>
        <v>Monday</v>
      </c>
    </row>
    <row r="1069" spans="1:15" x14ac:dyDescent="0.3">
      <c r="A1069">
        <v>1068</v>
      </c>
      <c r="B1069" t="s">
        <v>1039</v>
      </c>
      <c r="C1069" s="1">
        <v>45323</v>
      </c>
      <c r="D1069" t="s">
        <v>19</v>
      </c>
      <c r="E1069" t="s">
        <v>33</v>
      </c>
      <c r="F1069" t="s">
        <v>27</v>
      </c>
      <c r="G1069">
        <v>6</v>
      </c>
      <c r="H1069">
        <v>161.41999999999999</v>
      </c>
      <c r="I1069">
        <v>0.1</v>
      </c>
      <c r="J1069">
        <v>871.67</v>
      </c>
      <c r="K1069">
        <v>491.43</v>
      </c>
      <c r="L1069">
        <v>380.24</v>
      </c>
      <c r="M1069" t="s">
        <v>46</v>
      </c>
      <c r="N1069" s="3">
        <f>retail_sales[[#This Row],[Profit]]/retail_sales[[#This Row],[Revenue]]</f>
        <v>0.43622012917732633</v>
      </c>
      <c r="O1069" t="str">
        <f t="shared" si="16"/>
        <v>Thursday</v>
      </c>
    </row>
    <row r="1070" spans="1:15" x14ac:dyDescent="0.3">
      <c r="A1070">
        <v>1069</v>
      </c>
      <c r="B1070" t="s">
        <v>1040</v>
      </c>
      <c r="C1070" s="1">
        <v>45567</v>
      </c>
      <c r="D1070" t="s">
        <v>24</v>
      </c>
      <c r="E1070" t="s">
        <v>33</v>
      </c>
      <c r="F1070" t="s">
        <v>21</v>
      </c>
      <c r="G1070">
        <v>4</v>
      </c>
      <c r="H1070">
        <v>321.35000000000002</v>
      </c>
      <c r="I1070">
        <v>0.28000000000000003</v>
      </c>
      <c r="J1070">
        <v>925.49</v>
      </c>
      <c r="K1070">
        <v>730.68</v>
      </c>
      <c r="L1070">
        <v>194.81</v>
      </c>
      <c r="M1070" t="s">
        <v>40</v>
      </c>
      <c r="N1070" s="3">
        <f>retail_sales[[#This Row],[Profit]]/retail_sales[[#This Row],[Revenue]]</f>
        <v>0.21049390052836875</v>
      </c>
      <c r="O1070" t="str">
        <f t="shared" si="16"/>
        <v>Wednesday</v>
      </c>
    </row>
    <row r="1071" spans="1:15" x14ac:dyDescent="0.3">
      <c r="A1071">
        <v>1070</v>
      </c>
      <c r="B1071" t="s">
        <v>1041</v>
      </c>
      <c r="C1071" s="1">
        <v>45326</v>
      </c>
      <c r="D1071" t="s">
        <v>19</v>
      </c>
      <c r="E1071" t="s">
        <v>33</v>
      </c>
      <c r="F1071" t="s">
        <v>21</v>
      </c>
      <c r="G1071">
        <v>9</v>
      </c>
      <c r="H1071">
        <v>228.65</v>
      </c>
      <c r="I1071">
        <v>0.17</v>
      </c>
      <c r="J1071">
        <v>1708.02</v>
      </c>
      <c r="K1071">
        <v>1305.57</v>
      </c>
      <c r="L1071">
        <v>402.45</v>
      </c>
      <c r="M1071" t="s">
        <v>22</v>
      </c>
      <c r="N1071" s="3">
        <f>retail_sales[[#This Row],[Profit]]/retail_sales[[#This Row],[Revenue]]</f>
        <v>0.23562370464046087</v>
      </c>
      <c r="O1071" t="str">
        <f t="shared" si="16"/>
        <v>Sunday</v>
      </c>
    </row>
    <row r="1072" spans="1:15" x14ac:dyDescent="0.3">
      <c r="A1072">
        <v>1071</v>
      </c>
      <c r="B1072" t="s">
        <v>1042</v>
      </c>
      <c r="C1072" s="1">
        <v>45490</v>
      </c>
      <c r="D1072" t="s">
        <v>24</v>
      </c>
      <c r="E1072" t="s">
        <v>15</v>
      </c>
      <c r="F1072" t="s">
        <v>27</v>
      </c>
      <c r="G1072">
        <v>1</v>
      </c>
      <c r="H1072">
        <v>130.44999999999999</v>
      </c>
      <c r="I1072">
        <v>0.11</v>
      </c>
      <c r="J1072">
        <v>116.1</v>
      </c>
      <c r="K1072">
        <v>86.75</v>
      </c>
      <c r="L1072">
        <v>29.35</v>
      </c>
      <c r="M1072" t="s">
        <v>40</v>
      </c>
      <c r="N1072" s="3">
        <f>retail_sales[[#This Row],[Profit]]/retail_sales[[#This Row],[Revenue]]</f>
        <v>0.25279931093884583</v>
      </c>
      <c r="O1072" t="str">
        <f t="shared" si="16"/>
        <v>Wednesday</v>
      </c>
    </row>
    <row r="1073" spans="1:15" x14ac:dyDescent="0.3">
      <c r="A1073">
        <v>1072</v>
      </c>
      <c r="B1073" t="s">
        <v>1043</v>
      </c>
      <c r="C1073" s="1">
        <v>45590</v>
      </c>
      <c r="D1073" t="s">
        <v>39</v>
      </c>
      <c r="E1073" t="s">
        <v>15</v>
      </c>
      <c r="F1073" t="s">
        <v>21</v>
      </c>
      <c r="G1073">
        <v>4</v>
      </c>
      <c r="H1073">
        <v>494.04</v>
      </c>
      <c r="I1073">
        <v>0.27</v>
      </c>
      <c r="J1073">
        <v>1442.6</v>
      </c>
      <c r="K1073">
        <v>1080.0899999999999</v>
      </c>
      <c r="L1073">
        <v>362.51</v>
      </c>
      <c r="M1073" t="s">
        <v>22</v>
      </c>
      <c r="N1073" s="3">
        <f>retail_sales[[#This Row],[Profit]]/retail_sales[[#This Row],[Revenue]]</f>
        <v>0.2512893386940247</v>
      </c>
      <c r="O1073" t="str">
        <f t="shared" si="16"/>
        <v>Friday</v>
      </c>
    </row>
    <row r="1074" spans="1:15" x14ac:dyDescent="0.3">
      <c r="A1074">
        <v>1073</v>
      </c>
      <c r="B1074" t="s">
        <v>1044</v>
      </c>
      <c r="C1074" s="1">
        <v>45363</v>
      </c>
      <c r="D1074" t="s">
        <v>19</v>
      </c>
      <c r="E1074" t="s">
        <v>20</v>
      </c>
      <c r="F1074" t="s">
        <v>16</v>
      </c>
      <c r="G1074">
        <v>10</v>
      </c>
      <c r="H1074">
        <v>152.13999999999999</v>
      </c>
      <c r="I1074">
        <v>0.01</v>
      </c>
      <c r="J1074">
        <v>1506.19</v>
      </c>
      <c r="K1074">
        <v>877.51</v>
      </c>
      <c r="L1074">
        <v>628.67999999999995</v>
      </c>
      <c r="M1074" t="s">
        <v>46</v>
      </c>
      <c r="N1074" s="3">
        <f>retail_sales[[#This Row],[Profit]]/retail_sales[[#This Row],[Revenue]]</f>
        <v>0.41739753948705005</v>
      </c>
      <c r="O1074" t="str">
        <f t="shared" si="16"/>
        <v>Tuesday</v>
      </c>
    </row>
    <row r="1075" spans="1:15" x14ac:dyDescent="0.3">
      <c r="A1075">
        <v>1074</v>
      </c>
      <c r="B1075" t="s">
        <v>1045</v>
      </c>
      <c r="C1075" s="1">
        <v>45446</v>
      </c>
      <c r="D1075" t="s">
        <v>24</v>
      </c>
      <c r="E1075" t="s">
        <v>30</v>
      </c>
      <c r="F1075" t="s">
        <v>16</v>
      </c>
      <c r="G1075">
        <v>5</v>
      </c>
      <c r="H1075">
        <v>283.51</v>
      </c>
      <c r="I1075">
        <v>0.01</v>
      </c>
      <c r="J1075">
        <v>1403.37</v>
      </c>
      <c r="K1075">
        <v>1016.91</v>
      </c>
      <c r="L1075">
        <v>386.46</v>
      </c>
      <c r="M1075" t="s">
        <v>40</v>
      </c>
      <c r="N1075" s="3">
        <f>retail_sales[[#This Row],[Profit]]/retail_sales[[#This Row],[Revenue]]</f>
        <v>0.27537997819534404</v>
      </c>
      <c r="O1075" t="str">
        <f t="shared" si="16"/>
        <v>Monday</v>
      </c>
    </row>
    <row r="1076" spans="1:15" x14ac:dyDescent="0.3">
      <c r="A1076">
        <v>1075</v>
      </c>
      <c r="B1076" t="s">
        <v>1046</v>
      </c>
      <c r="C1076" s="1">
        <v>45645</v>
      </c>
      <c r="D1076" t="s">
        <v>14</v>
      </c>
      <c r="E1076" t="s">
        <v>20</v>
      </c>
      <c r="F1076" t="s">
        <v>21</v>
      </c>
      <c r="G1076">
        <v>9</v>
      </c>
      <c r="H1076">
        <v>262.77999999999997</v>
      </c>
      <c r="I1076">
        <v>0.08</v>
      </c>
      <c r="J1076">
        <v>2175.8200000000002</v>
      </c>
      <c r="K1076">
        <v>1435.27</v>
      </c>
      <c r="L1076">
        <v>740.55</v>
      </c>
      <c r="M1076" t="s">
        <v>28</v>
      </c>
      <c r="N1076" s="3">
        <f>retail_sales[[#This Row],[Profit]]/retail_sales[[#This Row],[Revenue]]</f>
        <v>0.34035444108428081</v>
      </c>
      <c r="O1076" t="str">
        <f t="shared" si="16"/>
        <v>Thursday</v>
      </c>
    </row>
    <row r="1077" spans="1:15" x14ac:dyDescent="0.3">
      <c r="A1077">
        <v>1076</v>
      </c>
      <c r="B1077" t="s">
        <v>1047</v>
      </c>
      <c r="C1077" s="1">
        <v>45317</v>
      </c>
      <c r="D1077" t="s">
        <v>24</v>
      </c>
      <c r="E1077" t="s">
        <v>20</v>
      </c>
      <c r="F1077" t="s">
        <v>27</v>
      </c>
      <c r="G1077">
        <v>2</v>
      </c>
      <c r="H1077">
        <v>257.36</v>
      </c>
      <c r="I1077">
        <v>0.13</v>
      </c>
      <c r="J1077">
        <v>447.81</v>
      </c>
      <c r="K1077">
        <v>236.75</v>
      </c>
      <c r="L1077">
        <v>211.06</v>
      </c>
      <c r="M1077" t="s">
        <v>22</v>
      </c>
      <c r="N1077" s="3">
        <f>retail_sales[[#This Row],[Profit]]/retail_sales[[#This Row],[Revenue]]</f>
        <v>0.47131595989370495</v>
      </c>
      <c r="O1077" t="str">
        <f t="shared" si="16"/>
        <v>Friday</v>
      </c>
    </row>
    <row r="1078" spans="1:15" x14ac:dyDescent="0.3">
      <c r="A1078">
        <v>1077</v>
      </c>
      <c r="B1078" t="s">
        <v>1048</v>
      </c>
      <c r="C1078" s="1">
        <v>45342</v>
      </c>
      <c r="D1078" t="s">
        <v>39</v>
      </c>
      <c r="E1078" t="s">
        <v>25</v>
      </c>
      <c r="F1078" t="s">
        <v>21</v>
      </c>
      <c r="G1078">
        <v>3</v>
      </c>
      <c r="H1078">
        <v>398.27</v>
      </c>
      <c r="I1078">
        <v>0.26</v>
      </c>
      <c r="J1078">
        <v>884.16</v>
      </c>
      <c r="K1078">
        <v>608.08000000000004</v>
      </c>
      <c r="L1078">
        <v>276.08</v>
      </c>
      <c r="M1078" t="s">
        <v>40</v>
      </c>
      <c r="N1078" s="3">
        <f>retail_sales[[#This Row],[Profit]]/retail_sales[[#This Row],[Revenue]]</f>
        <v>0.31225117625769089</v>
      </c>
      <c r="O1078" t="str">
        <f t="shared" si="16"/>
        <v>Tuesday</v>
      </c>
    </row>
    <row r="1079" spans="1:15" x14ac:dyDescent="0.3">
      <c r="A1079">
        <v>1078</v>
      </c>
      <c r="B1079" t="s">
        <v>1049</v>
      </c>
      <c r="C1079" s="1">
        <v>45339</v>
      </c>
      <c r="D1079" t="s">
        <v>19</v>
      </c>
      <c r="E1079" t="s">
        <v>20</v>
      </c>
      <c r="F1079" t="s">
        <v>16</v>
      </c>
      <c r="G1079">
        <v>2</v>
      </c>
      <c r="H1079">
        <v>487.34</v>
      </c>
      <c r="I1079">
        <v>0.08</v>
      </c>
      <c r="J1079">
        <v>896.71</v>
      </c>
      <c r="K1079">
        <v>714.53</v>
      </c>
      <c r="L1079">
        <v>182.18</v>
      </c>
      <c r="M1079" t="s">
        <v>46</v>
      </c>
      <c r="N1079" s="3">
        <f>retail_sales[[#This Row],[Profit]]/retail_sales[[#This Row],[Revenue]]</f>
        <v>0.2031649028113883</v>
      </c>
      <c r="O1079" t="str">
        <f t="shared" si="16"/>
        <v>Saturday</v>
      </c>
    </row>
    <row r="1080" spans="1:15" x14ac:dyDescent="0.3">
      <c r="A1080">
        <v>1079</v>
      </c>
      <c r="B1080" t="s">
        <v>1050</v>
      </c>
      <c r="C1080" s="1">
        <v>45336</v>
      </c>
      <c r="D1080" t="s">
        <v>19</v>
      </c>
      <c r="E1080" t="s">
        <v>33</v>
      </c>
      <c r="F1080" t="s">
        <v>16</v>
      </c>
      <c r="G1080">
        <v>3</v>
      </c>
      <c r="H1080">
        <v>353.56</v>
      </c>
      <c r="I1080">
        <v>0.03</v>
      </c>
      <c r="J1080">
        <v>1028.8599999999999</v>
      </c>
      <c r="K1080">
        <v>767.91</v>
      </c>
      <c r="L1080">
        <v>260.95</v>
      </c>
      <c r="M1080" t="s">
        <v>17</v>
      </c>
      <c r="N1080" s="3">
        <f>retail_sales[[#This Row],[Profit]]/retail_sales[[#This Row],[Revenue]]</f>
        <v>0.2536302315183796</v>
      </c>
      <c r="O1080" t="str">
        <f t="shared" si="16"/>
        <v>Wednesday</v>
      </c>
    </row>
    <row r="1081" spans="1:15" x14ac:dyDescent="0.3">
      <c r="A1081">
        <v>1080</v>
      </c>
      <c r="B1081" t="s">
        <v>1051</v>
      </c>
      <c r="C1081" s="1">
        <v>45493</v>
      </c>
      <c r="D1081" t="s">
        <v>14</v>
      </c>
      <c r="E1081" t="s">
        <v>20</v>
      </c>
      <c r="F1081" t="s">
        <v>21</v>
      </c>
      <c r="G1081">
        <v>8</v>
      </c>
      <c r="H1081">
        <v>136.77000000000001</v>
      </c>
      <c r="I1081">
        <v>0.1</v>
      </c>
      <c r="J1081">
        <v>984.74</v>
      </c>
      <c r="K1081">
        <v>605.35</v>
      </c>
      <c r="L1081">
        <v>379.39</v>
      </c>
      <c r="M1081" t="s">
        <v>40</v>
      </c>
      <c r="N1081" s="3">
        <f>retail_sales[[#This Row],[Profit]]/retail_sales[[#This Row],[Revenue]]</f>
        <v>0.38526920811584781</v>
      </c>
      <c r="O1081" t="str">
        <f t="shared" si="16"/>
        <v>Saturday</v>
      </c>
    </row>
    <row r="1082" spans="1:15" x14ac:dyDescent="0.3">
      <c r="A1082">
        <v>1081</v>
      </c>
      <c r="B1082" t="s">
        <v>1052</v>
      </c>
      <c r="C1082" s="1">
        <v>45408</v>
      </c>
      <c r="D1082" t="s">
        <v>19</v>
      </c>
      <c r="E1082" t="s">
        <v>33</v>
      </c>
      <c r="F1082" t="s">
        <v>21</v>
      </c>
      <c r="G1082">
        <v>2</v>
      </c>
      <c r="H1082">
        <v>246.92</v>
      </c>
      <c r="I1082">
        <v>0.28999999999999998</v>
      </c>
      <c r="J1082">
        <v>350.63</v>
      </c>
      <c r="K1082">
        <v>184.24</v>
      </c>
      <c r="L1082">
        <v>166.39</v>
      </c>
      <c r="M1082" t="s">
        <v>46</v>
      </c>
      <c r="N1082" s="3">
        <f>retail_sales[[#This Row],[Profit]]/retail_sales[[#This Row],[Revenue]]</f>
        <v>0.47454581752844877</v>
      </c>
      <c r="O1082" t="str">
        <f t="shared" si="16"/>
        <v>Friday</v>
      </c>
    </row>
    <row r="1083" spans="1:15" x14ac:dyDescent="0.3">
      <c r="A1083">
        <v>1082</v>
      </c>
      <c r="B1083" t="s">
        <v>1053</v>
      </c>
      <c r="C1083" s="1">
        <v>45380</v>
      </c>
      <c r="D1083" t="s">
        <v>24</v>
      </c>
      <c r="E1083" t="s">
        <v>25</v>
      </c>
      <c r="F1083" t="s">
        <v>21</v>
      </c>
      <c r="G1083">
        <v>6</v>
      </c>
      <c r="H1083">
        <v>301.01</v>
      </c>
      <c r="I1083">
        <v>0.04</v>
      </c>
      <c r="J1083">
        <v>1733.82</v>
      </c>
      <c r="K1083">
        <v>974.57</v>
      </c>
      <c r="L1083">
        <v>759.25</v>
      </c>
      <c r="M1083" t="s">
        <v>46</v>
      </c>
      <c r="N1083" s="3">
        <f>retail_sales[[#This Row],[Profit]]/retail_sales[[#This Row],[Revenue]]</f>
        <v>0.43790589565237453</v>
      </c>
      <c r="O1083" t="str">
        <f t="shared" si="16"/>
        <v>Friday</v>
      </c>
    </row>
    <row r="1084" spans="1:15" x14ac:dyDescent="0.3">
      <c r="A1084">
        <v>1083</v>
      </c>
      <c r="B1084" t="s">
        <v>1054</v>
      </c>
      <c r="C1084" s="1">
        <v>45596</v>
      </c>
      <c r="D1084" t="s">
        <v>19</v>
      </c>
      <c r="E1084" t="s">
        <v>15</v>
      </c>
      <c r="F1084" t="s">
        <v>21</v>
      </c>
      <c r="G1084">
        <v>8</v>
      </c>
      <c r="H1084">
        <v>294.66000000000003</v>
      </c>
      <c r="I1084">
        <v>0.27</v>
      </c>
      <c r="J1084">
        <v>1720.81</v>
      </c>
      <c r="K1084">
        <v>1370.01</v>
      </c>
      <c r="L1084">
        <v>350.8</v>
      </c>
      <c r="M1084" t="s">
        <v>40</v>
      </c>
      <c r="N1084" s="3">
        <f>retail_sales[[#This Row],[Profit]]/retail_sales[[#This Row],[Revenue]]</f>
        <v>0.20385748571893469</v>
      </c>
      <c r="O1084" t="str">
        <f t="shared" si="16"/>
        <v>Thursday</v>
      </c>
    </row>
    <row r="1085" spans="1:15" x14ac:dyDescent="0.3">
      <c r="A1085">
        <v>1084</v>
      </c>
      <c r="B1085" t="s">
        <v>1055</v>
      </c>
      <c r="C1085" s="1">
        <v>45378</v>
      </c>
      <c r="D1085" t="s">
        <v>19</v>
      </c>
      <c r="E1085" t="s">
        <v>30</v>
      </c>
      <c r="F1085" t="s">
        <v>27</v>
      </c>
      <c r="G1085">
        <v>6</v>
      </c>
      <c r="H1085">
        <v>255.28</v>
      </c>
      <c r="I1085">
        <v>0.2</v>
      </c>
      <c r="J1085">
        <v>1225.3399999999999</v>
      </c>
      <c r="K1085">
        <v>623.69000000000005</v>
      </c>
      <c r="L1085">
        <v>601.65</v>
      </c>
      <c r="M1085" t="s">
        <v>40</v>
      </c>
      <c r="N1085" s="3">
        <f>retail_sales[[#This Row],[Profit]]/retail_sales[[#This Row],[Revenue]]</f>
        <v>0.49100657776617102</v>
      </c>
      <c r="O1085" t="str">
        <f t="shared" si="16"/>
        <v>Wednesday</v>
      </c>
    </row>
    <row r="1086" spans="1:15" x14ac:dyDescent="0.3">
      <c r="A1086">
        <v>1085</v>
      </c>
      <c r="B1086" t="s">
        <v>1056</v>
      </c>
      <c r="C1086" s="1">
        <v>45491</v>
      </c>
      <c r="D1086" t="s">
        <v>24</v>
      </c>
      <c r="E1086" t="s">
        <v>25</v>
      </c>
      <c r="F1086" t="s">
        <v>21</v>
      </c>
      <c r="G1086">
        <v>10</v>
      </c>
      <c r="H1086">
        <v>93.9</v>
      </c>
      <c r="I1086">
        <v>0.08</v>
      </c>
      <c r="J1086">
        <v>863.88</v>
      </c>
      <c r="K1086">
        <v>531.63</v>
      </c>
      <c r="L1086">
        <v>332.25</v>
      </c>
      <c r="M1086" t="s">
        <v>28</v>
      </c>
      <c r="N1086" s="3">
        <f>retail_sales[[#This Row],[Profit]]/retail_sales[[#This Row],[Revenue]]</f>
        <v>0.38460202805945271</v>
      </c>
      <c r="O1086" t="str">
        <f t="shared" si="16"/>
        <v>Thursday</v>
      </c>
    </row>
    <row r="1087" spans="1:15" x14ac:dyDescent="0.3">
      <c r="A1087">
        <v>1086</v>
      </c>
      <c r="B1087" t="s">
        <v>1057</v>
      </c>
      <c r="C1087" s="1">
        <v>45653</v>
      </c>
      <c r="D1087" t="s">
        <v>39</v>
      </c>
      <c r="E1087" t="s">
        <v>15</v>
      </c>
      <c r="F1087" t="s">
        <v>27</v>
      </c>
      <c r="G1087">
        <v>10</v>
      </c>
      <c r="H1087">
        <v>321.87</v>
      </c>
      <c r="I1087">
        <v>0.11</v>
      </c>
      <c r="J1087">
        <v>2864.64</v>
      </c>
      <c r="K1087">
        <v>2250.66</v>
      </c>
      <c r="L1087">
        <v>613.98</v>
      </c>
      <c r="M1087" t="s">
        <v>40</v>
      </c>
      <c r="N1087" s="3">
        <f>retail_sales[[#This Row],[Profit]]/retail_sales[[#This Row],[Revenue]]</f>
        <v>0.21433059651474531</v>
      </c>
      <c r="O1087" t="str">
        <f t="shared" si="16"/>
        <v>Friday</v>
      </c>
    </row>
    <row r="1088" spans="1:15" x14ac:dyDescent="0.3">
      <c r="A1088">
        <v>1087</v>
      </c>
      <c r="B1088" t="s">
        <v>1058</v>
      </c>
      <c r="C1088" s="1">
        <v>45458</v>
      </c>
      <c r="D1088" t="s">
        <v>39</v>
      </c>
      <c r="E1088" t="s">
        <v>33</v>
      </c>
      <c r="F1088" t="s">
        <v>16</v>
      </c>
      <c r="G1088">
        <v>4</v>
      </c>
      <c r="H1088">
        <v>270.43</v>
      </c>
      <c r="I1088">
        <v>0.21</v>
      </c>
      <c r="J1088">
        <v>854.56</v>
      </c>
      <c r="K1088">
        <v>430.58</v>
      </c>
      <c r="L1088">
        <v>423.98</v>
      </c>
      <c r="M1088" t="s">
        <v>17</v>
      </c>
      <c r="N1088" s="3">
        <f>retail_sales[[#This Row],[Profit]]/retail_sales[[#This Row],[Revenue]]</f>
        <v>0.49613836360232172</v>
      </c>
      <c r="O1088" t="str">
        <f t="shared" si="16"/>
        <v>Saturday</v>
      </c>
    </row>
    <row r="1089" spans="1:15" x14ac:dyDescent="0.3">
      <c r="A1089">
        <v>1088</v>
      </c>
      <c r="B1089" t="s">
        <v>1059</v>
      </c>
      <c r="C1089" s="1">
        <v>45322</v>
      </c>
      <c r="D1089" t="s">
        <v>19</v>
      </c>
      <c r="E1089" t="s">
        <v>25</v>
      </c>
      <c r="F1089" t="s">
        <v>27</v>
      </c>
      <c r="G1089">
        <v>1</v>
      </c>
      <c r="H1089">
        <v>217.35</v>
      </c>
      <c r="I1089">
        <v>0.01</v>
      </c>
      <c r="J1089">
        <v>215.18</v>
      </c>
      <c r="K1089">
        <v>132.79</v>
      </c>
      <c r="L1089">
        <v>82.39</v>
      </c>
      <c r="M1089" t="s">
        <v>46</v>
      </c>
      <c r="N1089" s="3">
        <f>retail_sales[[#This Row],[Profit]]/retail_sales[[#This Row],[Revenue]]</f>
        <v>0.38288874430709174</v>
      </c>
      <c r="O1089" t="str">
        <f t="shared" si="16"/>
        <v>Wednesday</v>
      </c>
    </row>
    <row r="1090" spans="1:15" x14ac:dyDescent="0.3">
      <c r="A1090">
        <v>1089</v>
      </c>
      <c r="B1090" t="s">
        <v>1060</v>
      </c>
      <c r="C1090" s="1">
        <v>45408</v>
      </c>
      <c r="D1090" t="s">
        <v>19</v>
      </c>
      <c r="E1090" t="s">
        <v>30</v>
      </c>
      <c r="F1090" t="s">
        <v>21</v>
      </c>
      <c r="G1090">
        <v>8</v>
      </c>
      <c r="H1090">
        <v>69.92</v>
      </c>
      <c r="I1090">
        <v>0.08</v>
      </c>
      <c r="J1090">
        <v>514.61</v>
      </c>
      <c r="K1090">
        <v>350.99</v>
      </c>
      <c r="L1090">
        <v>163.62</v>
      </c>
      <c r="M1090" t="s">
        <v>28</v>
      </c>
      <c r="N1090" s="3">
        <f>retail_sales[[#This Row],[Profit]]/retail_sales[[#This Row],[Revenue]]</f>
        <v>0.31794951516682535</v>
      </c>
      <c r="O1090" t="str">
        <f t="shared" ref="O1090:O1153" si="17">TEXT(C1090, "dddd")</f>
        <v>Friday</v>
      </c>
    </row>
    <row r="1091" spans="1:15" x14ac:dyDescent="0.3">
      <c r="A1091">
        <v>1090</v>
      </c>
      <c r="B1091" t="s">
        <v>1061</v>
      </c>
      <c r="C1091" s="1">
        <v>45351</v>
      </c>
      <c r="D1091" t="s">
        <v>14</v>
      </c>
      <c r="E1091" t="s">
        <v>25</v>
      </c>
      <c r="F1091" t="s">
        <v>21</v>
      </c>
      <c r="G1091">
        <v>9</v>
      </c>
      <c r="H1091">
        <v>281.52999999999997</v>
      </c>
      <c r="I1091">
        <v>0</v>
      </c>
      <c r="J1091">
        <v>2533.77</v>
      </c>
      <c r="K1091">
        <v>1387.37</v>
      </c>
      <c r="L1091">
        <v>1146.4000000000001</v>
      </c>
      <c r="M1091" t="s">
        <v>22</v>
      </c>
      <c r="N1091" s="3">
        <f>retail_sales[[#This Row],[Profit]]/retail_sales[[#This Row],[Revenue]]</f>
        <v>0.45244832798557094</v>
      </c>
      <c r="O1091" t="str">
        <f t="shared" si="17"/>
        <v>Thursday</v>
      </c>
    </row>
    <row r="1092" spans="1:15" x14ac:dyDescent="0.3">
      <c r="A1092">
        <v>1091</v>
      </c>
      <c r="B1092" t="s">
        <v>1062</v>
      </c>
      <c r="C1092" s="1">
        <v>45590</v>
      </c>
      <c r="D1092" t="s">
        <v>39</v>
      </c>
      <c r="E1092" t="s">
        <v>20</v>
      </c>
      <c r="F1092" t="s">
        <v>16</v>
      </c>
      <c r="G1092">
        <v>7</v>
      </c>
      <c r="H1092">
        <v>479.48</v>
      </c>
      <c r="I1092">
        <v>0.24</v>
      </c>
      <c r="J1092">
        <v>2550.83</v>
      </c>
      <c r="K1092">
        <v>1746.57</v>
      </c>
      <c r="L1092">
        <v>804.26</v>
      </c>
      <c r="M1092" t="s">
        <v>46</v>
      </c>
      <c r="N1092" s="3">
        <f>retail_sales[[#This Row],[Profit]]/retail_sales[[#This Row],[Revenue]]</f>
        <v>0.31529345350336951</v>
      </c>
      <c r="O1092" t="str">
        <f t="shared" si="17"/>
        <v>Friday</v>
      </c>
    </row>
    <row r="1093" spans="1:15" x14ac:dyDescent="0.3">
      <c r="A1093">
        <v>1092</v>
      </c>
      <c r="B1093" t="s">
        <v>1063</v>
      </c>
      <c r="C1093" s="1">
        <v>45390</v>
      </c>
      <c r="D1093" t="s">
        <v>24</v>
      </c>
      <c r="E1093" t="s">
        <v>15</v>
      </c>
      <c r="F1093" t="s">
        <v>16</v>
      </c>
      <c r="G1093">
        <v>3</v>
      </c>
      <c r="H1093">
        <v>472.01</v>
      </c>
      <c r="I1093">
        <v>0.14000000000000001</v>
      </c>
      <c r="J1093">
        <v>1217.79</v>
      </c>
      <c r="K1093">
        <v>828.52</v>
      </c>
      <c r="L1093">
        <v>389.27</v>
      </c>
      <c r="M1093" t="s">
        <v>17</v>
      </c>
      <c r="N1093" s="3">
        <f>retail_sales[[#This Row],[Profit]]/retail_sales[[#This Row],[Revenue]]</f>
        <v>0.31965281370351212</v>
      </c>
      <c r="O1093" t="str">
        <f t="shared" si="17"/>
        <v>Monday</v>
      </c>
    </row>
    <row r="1094" spans="1:15" x14ac:dyDescent="0.3">
      <c r="A1094">
        <v>1093</v>
      </c>
      <c r="B1094" t="s">
        <v>1064</v>
      </c>
      <c r="C1094" s="1">
        <v>45427</v>
      </c>
      <c r="D1094" t="s">
        <v>24</v>
      </c>
      <c r="E1094" t="s">
        <v>25</v>
      </c>
      <c r="F1094" t="s">
        <v>16</v>
      </c>
      <c r="G1094">
        <v>5</v>
      </c>
      <c r="H1094">
        <v>319.70999999999998</v>
      </c>
      <c r="I1094">
        <v>0.24</v>
      </c>
      <c r="J1094">
        <v>1214.9000000000001</v>
      </c>
      <c r="K1094">
        <v>679.13</v>
      </c>
      <c r="L1094">
        <v>535.77</v>
      </c>
      <c r="M1094" t="s">
        <v>17</v>
      </c>
      <c r="N1094" s="3">
        <f>retail_sales[[#This Row],[Profit]]/retail_sales[[#This Row],[Revenue]]</f>
        <v>0.44099925919828786</v>
      </c>
      <c r="O1094" t="str">
        <f t="shared" si="17"/>
        <v>Wednesday</v>
      </c>
    </row>
    <row r="1095" spans="1:15" x14ac:dyDescent="0.3">
      <c r="A1095">
        <v>1094</v>
      </c>
      <c r="B1095" t="s">
        <v>1065</v>
      </c>
      <c r="C1095" s="1">
        <v>45520</v>
      </c>
      <c r="D1095" t="s">
        <v>19</v>
      </c>
      <c r="E1095" t="s">
        <v>33</v>
      </c>
      <c r="F1095" t="s">
        <v>27</v>
      </c>
      <c r="G1095">
        <v>1</v>
      </c>
      <c r="H1095">
        <v>95.53</v>
      </c>
      <c r="I1095">
        <v>0.12</v>
      </c>
      <c r="J1095">
        <v>84.07</v>
      </c>
      <c r="K1095">
        <v>55</v>
      </c>
      <c r="L1095">
        <v>29.07</v>
      </c>
      <c r="M1095" t="s">
        <v>17</v>
      </c>
      <c r="N1095" s="3">
        <f>retail_sales[[#This Row],[Profit]]/retail_sales[[#This Row],[Revenue]]</f>
        <v>0.34578327584156066</v>
      </c>
      <c r="O1095" t="str">
        <f t="shared" si="17"/>
        <v>Friday</v>
      </c>
    </row>
    <row r="1096" spans="1:15" x14ac:dyDescent="0.3">
      <c r="A1096">
        <v>1095</v>
      </c>
      <c r="B1096" t="s">
        <v>1066</v>
      </c>
      <c r="C1096" s="1">
        <v>45516</v>
      </c>
      <c r="D1096" t="s">
        <v>14</v>
      </c>
      <c r="E1096" t="s">
        <v>20</v>
      </c>
      <c r="F1096" t="s">
        <v>21</v>
      </c>
      <c r="G1096">
        <v>4</v>
      </c>
      <c r="H1096">
        <v>406.08</v>
      </c>
      <c r="I1096">
        <v>0.16</v>
      </c>
      <c r="J1096">
        <v>1364.43</v>
      </c>
      <c r="K1096">
        <v>742.59</v>
      </c>
      <c r="L1096">
        <v>621.84</v>
      </c>
      <c r="M1096" t="s">
        <v>22</v>
      </c>
      <c r="N1096" s="3">
        <f>retail_sales[[#This Row],[Profit]]/retail_sales[[#This Row],[Revenue]]</f>
        <v>0.45575075306171808</v>
      </c>
      <c r="O1096" t="str">
        <f t="shared" si="17"/>
        <v>Monday</v>
      </c>
    </row>
    <row r="1097" spans="1:15" x14ac:dyDescent="0.3">
      <c r="A1097">
        <v>1096</v>
      </c>
      <c r="B1097" t="s">
        <v>1067</v>
      </c>
      <c r="C1097" s="1">
        <v>45515</v>
      </c>
      <c r="D1097" t="s">
        <v>14</v>
      </c>
      <c r="E1097" t="s">
        <v>15</v>
      </c>
      <c r="F1097" t="s">
        <v>16</v>
      </c>
      <c r="G1097">
        <v>6</v>
      </c>
      <c r="H1097">
        <v>349.85</v>
      </c>
      <c r="I1097">
        <v>0.18</v>
      </c>
      <c r="J1097">
        <v>1721.26</v>
      </c>
      <c r="K1097">
        <v>1120.6500000000001</v>
      </c>
      <c r="L1097">
        <v>600.61</v>
      </c>
      <c r="M1097" t="s">
        <v>17</v>
      </c>
      <c r="N1097" s="3">
        <f>retail_sales[[#This Row],[Profit]]/retail_sales[[#This Row],[Revenue]]</f>
        <v>0.34893624437911763</v>
      </c>
      <c r="O1097" t="str">
        <f t="shared" si="17"/>
        <v>Sunday</v>
      </c>
    </row>
    <row r="1098" spans="1:15" x14ac:dyDescent="0.3">
      <c r="A1098">
        <v>1097</v>
      </c>
      <c r="B1098" t="s">
        <v>1068</v>
      </c>
      <c r="C1098" s="1">
        <v>45554</v>
      </c>
      <c r="D1098" t="s">
        <v>39</v>
      </c>
      <c r="E1098" t="s">
        <v>15</v>
      </c>
      <c r="F1098" t="s">
        <v>16</v>
      </c>
      <c r="G1098">
        <v>1</v>
      </c>
      <c r="H1098">
        <v>111</v>
      </c>
      <c r="I1098">
        <v>0.28999999999999998</v>
      </c>
      <c r="J1098">
        <v>78.81</v>
      </c>
      <c r="K1098">
        <v>50.94</v>
      </c>
      <c r="L1098">
        <v>27.87</v>
      </c>
      <c r="M1098" t="s">
        <v>22</v>
      </c>
      <c r="N1098" s="3">
        <f>retail_sales[[#This Row],[Profit]]/retail_sales[[#This Row],[Revenue]]</f>
        <v>0.35363532546631138</v>
      </c>
      <c r="O1098" t="str">
        <f t="shared" si="17"/>
        <v>Thursday</v>
      </c>
    </row>
    <row r="1099" spans="1:15" x14ac:dyDescent="0.3">
      <c r="A1099">
        <v>1098</v>
      </c>
      <c r="B1099" t="s">
        <v>1069</v>
      </c>
      <c r="C1099" s="1">
        <v>45524</v>
      </c>
      <c r="D1099" t="s">
        <v>19</v>
      </c>
      <c r="E1099" t="s">
        <v>30</v>
      </c>
      <c r="F1099" t="s">
        <v>16</v>
      </c>
      <c r="G1099">
        <v>1</v>
      </c>
      <c r="H1099">
        <v>388.19</v>
      </c>
      <c r="I1099">
        <v>0.19</v>
      </c>
      <c r="J1099">
        <v>314.43</v>
      </c>
      <c r="K1099">
        <v>242.63</v>
      </c>
      <c r="L1099">
        <v>71.8</v>
      </c>
      <c r="M1099" t="s">
        <v>22</v>
      </c>
      <c r="N1099" s="3">
        <f>retail_sales[[#This Row],[Profit]]/retail_sales[[#This Row],[Revenue]]</f>
        <v>0.22834971217759117</v>
      </c>
      <c r="O1099" t="str">
        <f t="shared" si="17"/>
        <v>Tuesday</v>
      </c>
    </row>
    <row r="1100" spans="1:15" x14ac:dyDescent="0.3">
      <c r="A1100">
        <v>1099</v>
      </c>
      <c r="B1100" t="s">
        <v>1070</v>
      </c>
      <c r="C1100" s="1">
        <v>45354</v>
      </c>
      <c r="D1100" t="s">
        <v>19</v>
      </c>
      <c r="E1100" t="s">
        <v>25</v>
      </c>
      <c r="F1100" t="s">
        <v>27</v>
      </c>
      <c r="G1100">
        <v>1</v>
      </c>
      <c r="H1100">
        <v>76.680000000000007</v>
      </c>
      <c r="I1100">
        <v>0.23</v>
      </c>
      <c r="J1100">
        <v>59.04</v>
      </c>
      <c r="K1100">
        <v>29.64</v>
      </c>
      <c r="L1100">
        <v>29.4</v>
      </c>
      <c r="M1100" t="s">
        <v>46</v>
      </c>
      <c r="N1100" s="3">
        <f>retail_sales[[#This Row],[Profit]]/retail_sales[[#This Row],[Revenue]]</f>
        <v>0.49796747967479671</v>
      </c>
      <c r="O1100" t="str">
        <f t="shared" si="17"/>
        <v>Sunday</v>
      </c>
    </row>
    <row r="1101" spans="1:15" x14ac:dyDescent="0.3">
      <c r="A1101">
        <v>1100</v>
      </c>
      <c r="B1101" t="s">
        <v>1071</v>
      </c>
      <c r="C1101" s="1">
        <v>45602</v>
      </c>
      <c r="D1101" t="s">
        <v>39</v>
      </c>
      <c r="E1101" t="s">
        <v>33</v>
      </c>
      <c r="F1101" t="s">
        <v>27</v>
      </c>
      <c r="G1101">
        <v>6</v>
      </c>
      <c r="H1101">
        <v>42.45</v>
      </c>
      <c r="I1101">
        <v>0.23</v>
      </c>
      <c r="J1101">
        <v>196.12</v>
      </c>
      <c r="K1101">
        <v>116.55</v>
      </c>
      <c r="L1101">
        <v>79.569999999999993</v>
      </c>
      <c r="M1101" t="s">
        <v>28</v>
      </c>
      <c r="N1101" s="3">
        <f>retail_sales[[#This Row],[Profit]]/retail_sales[[#This Row],[Revenue]]</f>
        <v>0.40572098715072402</v>
      </c>
      <c r="O1101" t="str">
        <f t="shared" si="17"/>
        <v>Wednesday</v>
      </c>
    </row>
    <row r="1102" spans="1:15" x14ac:dyDescent="0.3">
      <c r="A1102">
        <v>1101</v>
      </c>
      <c r="B1102" t="s">
        <v>1072</v>
      </c>
      <c r="C1102" s="1">
        <v>45357</v>
      </c>
      <c r="D1102" t="s">
        <v>39</v>
      </c>
      <c r="E1102" t="s">
        <v>25</v>
      </c>
      <c r="F1102" t="s">
        <v>27</v>
      </c>
      <c r="G1102">
        <v>3</v>
      </c>
      <c r="H1102">
        <v>415.04</v>
      </c>
      <c r="I1102">
        <v>0.26</v>
      </c>
      <c r="J1102">
        <v>921.39</v>
      </c>
      <c r="K1102">
        <v>618.45000000000005</v>
      </c>
      <c r="L1102">
        <v>302.94</v>
      </c>
      <c r="M1102" t="s">
        <v>40</v>
      </c>
      <c r="N1102" s="3">
        <f>retail_sales[[#This Row],[Profit]]/retail_sales[[#This Row],[Revenue]]</f>
        <v>0.32878585615211797</v>
      </c>
      <c r="O1102" t="str">
        <f t="shared" si="17"/>
        <v>Wednesday</v>
      </c>
    </row>
    <row r="1103" spans="1:15" x14ac:dyDescent="0.3">
      <c r="A1103">
        <v>1102</v>
      </c>
      <c r="B1103" t="s">
        <v>1073</v>
      </c>
      <c r="C1103" s="1">
        <v>45334</v>
      </c>
      <c r="D1103" t="s">
        <v>19</v>
      </c>
      <c r="E1103" t="s">
        <v>20</v>
      </c>
      <c r="F1103" t="s">
        <v>21</v>
      </c>
      <c r="G1103">
        <v>7</v>
      </c>
      <c r="H1103">
        <v>291.83</v>
      </c>
      <c r="I1103">
        <v>0.01</v>
      </c>
      <c r="J1103">
        <v>2022.38</v>
      </c>
      <c r="K1103">
        <v>1460</v>
      </c>
      <c r="L1103">
        <v>562.38</v>
      </c>
      <c r="M1103" t="s">
        <v>22</v>
      </c>
      <c r="N1103" s="3">
        <f>retail_sales[[#This Row],[Profit]]/retail_sales[[#This Row],[Revenue]]</f>
        <v>0.27807830378069404</v>
      </c>
      <c r="O1103" t="str">
        <f t="shared" si="17"/>
        <v>Monday</v>
      </c>
    </row>
    <row r="1104" spans="1:15" x14ac:dyDescent="0.3">
      <c r="A1104">
        <v>1103</v>
      </c>
      <c r="B1104" t="s">
        <v>1074</v>
      </c>
      <c r="C1104" s="1">
        <v>45416</v>
      </c>
      <c r="D1104" t="s">
        <v>14</v>
      </c>
      <c r="E1104" t="s">
        <v>25</v>
      </c>
      <c r="F1104" t="s">
        <v>21</v>
      </c>
      <c r="G1104">
        <v>7</v>
      </c>
      <c r="H1104">
        <v>57.06</v>
      </c>
      <c r="I1104">
        <v>0.08</v>
      </c>
      <c r="J1104">
        <v>367.47</v>
      </c>
      <c r="K1104">
        <v>286.58999999999997</v>
      </c>
      <c r="L1104">
        <v>80.88</v>
      </c>
      <c r="M1104" t="s">
        <v>46</v>
      </c>
      <c r="N1104" s="3">
        <f>retail_sales[[#This Row],[Profit]]/retail_sales[[#This Row],[Revenue]]</f>
        <v>0.22009959996734424</v>
      </c>
      <c r="O1104" t="str">
        <f t="shared" si="17"/>
        <v>Saturday</v>
      </c>
    </row>
    <row r="1105" spans="1:15" x14ac:dyDescent="0.3">
      <c r="A1105">
        <v>1104</v>
      </c>
      <c r="B1105" t="s">
        <v>1075</v>
      </c>
      <c r="C1105" s="1">
        <v>45394</v>
      </c>
      <c r="D1105" t="s">
        <v>39</v>
      </c>
      <c r="E1105" t="s">
        <v>25</v>
      </c>
      <c r="F1105" t="s">
        <v>21</v>
      </c>
      <c r="G1105">
        <v>10</v>
      </c>
      <c r="H1105">
        <v>469.39</v>
      </c>
      <c r="I1105">
        <v>0.09</v>
      </c>
      <c r="J1105">
        <v>4271.45</v>
      </c>
      <c r="K1105">
        <v>3101.35</v>
      </c>
      <c r="L1105">
        <v>1170.0999999999999</v>
      </c>
      <c r="M1105" t="s">
        <v>22</v>
      </c>
      <c r="N1105" s="3">
        <f>retail_sales[[#This Row],[Profit]]/retail_sales[[#This Row],[Revenue]]</f>
        <v>0.27393508059324118</v>
      </c>
      <c r="O1105" t="str">
        <f t="shared" si="17"/>
        <v>Friday</v>
      </c>
    </row>
    <row r="1106" spans="1:15" x14ac:dyDescent="0.3">
      <c r="A1106">
        <v>1105</v>
      </c>
      <c r="B1106" t="s">
        <v>1076</v>
      </c>
      <c r="C1106" s="1">
        <v>45467</v>
      </c>
      <c r="D1106" t="s">
        <v>39</v>
      </c>
      <c r="E1106" t="s">
        <v>15</v>
      </c>
      <c r="F1106" t="s">
        <v>27</v>
      </c>
      <c r="G1106">
        <v>4</v>
      </c>
      <c r="H1106">
        <v>438.87</v>
      </c>
      <c r="I1106">
        <v>0.11</v>
      </c>
      <c r="J1106">
        <v>1562.38</v>
      </c>
      <c r="K1106">
        <v>966.79</v>
      </c>
      <c r="L1106">
        <v>595.59</v>
      </c>
      <c r="M1106" t="s">
        <v>46</v>
      </c>
      <c r="N1106" s="3">
        <f>retail_sales[[#This Row],[Profit]]/retail_sales[[#This Row],[Revenue]]</f>
        <v>0.38120687668812964</v>
      </c>
      <c r="O1106" t="str">
        <f t="shared" si="17"/>
        <v>Monday</v>
      </c>
    </row>
    <row r="1107" spans="1:15" x14ac:dyDescent="0.3">
      <c r="A1107">
        <v>1106</v>
      </c>
      <c r="B1107" t="s">
        <v>1077</v>
      </c>
      <c r="C1107" s="1">
        <v>45422</v>
      </c>
      <c r="D1107" t="s">
        <v>39</v>
      </c>
      <c r="E1107" t="s">
        <v>33</v>
      </c>
      <c r="F1107" t="s">
        <v>21</v>
      </c>
      <c r="G1107">
        <v>10</v>
      </c>
      <c r="H1107">
        <v>405.67</v>
      </c>
      <c r="I1107">
        <v>7.0000000000000007E-2</v>
      </c>
      <c r="J1107">
        <v>3772.73</v>
      </c>
      <c r="K1107">
        <v>2238.5</v>
      </c>
      <c r="L1107">
        <v>1534.23</v>
      </c>
      <c r="M1107" t="s">
        <v>22</v>
      </c>
      <c r="N1107" s="3">
        <f>retail_sales[[#This Row],[Profit]]/retail_sales[[#This Row],[Revenue]]</f>
        <v>0.40666307952066538</v>
      </c>
      <c r="O1107" t="str">
        <f t="shared" si="17"/>
        <v>Friday</v>
      </c>
    </row>
    <row r="1108" spans="1:15" x14ac:dyDescent="0.3">
      <c r="A1108">
        <v>1107</v>
      </c>
      <c r="B1108" t="s">
        <v>1078</v>
      </c>
      <c r="C1108" s="1">
        <v>45555</v>
      </c>
      <c r="D1108" t="s">
        <v>39</v>
      </c>
      <c r="E1108" t="s">
        <v>20</v>
      </c>
      <c r="F1108" t="s">
        <v>16</v>
      </c>
      <c r="G1108">
        <v>3</v>
      </c>
      <c r="H1108">
        <v>152.93</v>
      </c>
      <c r="I1108">
        <v>0.12</v>
      </c>
      <c r="J1108">
        <v>403.74</v>
      </c>
      <c r="K1108">
        <v>285.83999999999997</v>
      </c>
      <c r="L1108">
        <v>117.9</v>
      </c>
      <c r="M1108" t="s">
        <v>46</v>
      </c>
      <c r="N1108" s="3">
        <f>retail_sales[[#This Row],[Profit]]/retail_sales[[#This Row],[Revenue]]</f>
        <v>0.29201961658493092</v>
      </c>
      <c r="O1108" t="str">
        <f t="shared" si="17"/>
        <v>Friday</v>
      </c>
    </row>
    <row r="1109" spans="1:15" x14ac:dyDescent="0.3">
      <c r="A1109">
        <v>1108</v>
      </c>
      <c r="B1109" t="s">
        <v>1079</v>
      </c>
      <c r="C1109" s="1">
        <v>45322</v>
      </c>
      <c r="D1109" t="s">
        <v>39</v>
      </c>
      <c r="E1109" t="s">
        <v>15</v>
      </c>
      <c r="F1109" t="s">
        <v>27</v>
      </c>
      <c r="G1109">
        <v>10</v>
      </c>
      <c r="H1109">
        <v>157.29</v>
      </c>
      <c r="I1109">
        <v>7.0000000000000007E-2</v>
      </c>
      <c r="J1109">
        <v>1462.8</v>
      </c>
      <c r="K1109">
        <v>748.17</v>
      </c>
      <c r="L1109">
        <v>714.63</v>
      </c>
      <c r="M1109" t="s">
        <v>40</v>
      </c>
      <c r="N1109" s="3">
        <f>retail_sales[[#This Row],[Profit]]/retail_sales[[#This Row],[Revenue]]</f>
        <v>0.48853568498769484</v>
      </c>
      <c r="O1109" t="str">
        <f t="shared" si="17"/>
        <v>Wednesday</v>
      </c>
    </row>
    <row r="1110" spans="1:15" x14ac:dyDescent="0.3">
      <c r="A1110">
        <v>1109</v>
      </c>
      <c r="B1110" t="s">
        <v>1080</v>
      </c>
      <c r="C1110" s="1">
        <v>45541</v>
      </c>
      <c r="D1110" t="s">
        <v>19</v>
      </c>
      <c r="E1110" t="s">
        <v>30</v>
      </c>
      <c r="F1110" t="s">
        <v>21</v>
      </c>
      <c r="G1110">
        <v>3</v>
      </c>
      <c r="H1110">
        <v>261.14999999999998</v>
      </c>
      <c r="I1110">
        <v>0.28000000000000003</v>
      </c>
      <c r="J1110">
        <v>564.08000000000004</v>
      </c>
      <c r="K1110">
        <v>390.78</v>
      </c>
      <c r="L1110">
        <v>173.3</v>
      </c>
      <c r="M1110" t="s">
        <v>17</v>
      </c>
      <c r="N1110" s="3">
        <f>retail_sales[[#This Row],[Profit]]/retail_sales[[#This Row],[Revenue]]</f>
        <v>0.30722592540065241</v>
      </c>
      <c r="O1110" t="str">
        <f t="shared" si="17"/>
        <v>Friday</v>
      </c>
    </row>
    <row r="1111" spans="1:15" x14ac:dyDescent="0.3">
      <c r="A1111">
        <v>1110</v>
      </c>
      <c r="B1111" t="s">
        <v>1081</v>
      </c>
      <c r="C1111" s="1">
        <v>45468</v>
      </c>
      <c r="D1111" t="s">
        <v>39</v>
      </c>
      <c r="E1111" t="s">
        <v>20</v>
      </c>
      <c r="F1111" t="s">
        <v>16</v>
      </c>
      <c r="G1111">
        <v>9</v>
      </c>
      <c r="H1111">
        <v>454.72</v>
      </c>
      <c r="I1111">
        <v>0.01</v>
      </c>
      <c r="J1111">
        <v>4051.56</v>
      </c>
      <c r="K1111">
        <v>2140.5500000000002</v>
      </c>
      <c r="L1111">
        <v>1911.01</v>
      </c>
      <c r="M1111" t="s">
        <v>28</v>
      </c>
      <c r="N1111" s="3">
        <f>retail_sales[[#This Row],[Profit]]/retail_sales[[#This Row],[Revenue]]</f>
        <v>0.4716726396745945</v>
      </c>
      <c r="O1111" t="str">
        <f t="shared" si="17"/>
        <v>Tuesday</v>
      </c>
    </row>
    <row r="1112" spans="1:15" x14ac:dyDescent="0.3">
      <c r="A1112">
        <v>1111</v>
      </c>
      <c r="B1112" t="s">
        <v>1082</v>
      </c>
      <c r="C1112" s="1">
        <v>45599</v>
      </c>
      <c r="D1112" t="s">
        <v>14</v>
      </c>
      <c r="E1112" t="s">
        <v>33</v>
      </c>
      <c r="F1112" t="s">
        <v>21</v>
      </c>
      <c r="G1112">
        <v>7</v>
      </c>
      <c r="H1112">
        <v>203.09</v>
      </c>
      <c r="I1112">
        <v>0.19</v>
      </c>
      <c r="J1112">
        <v>1151.52</v>
      </c>
      <c r="K1112">
        <v>797.09</v>
      </c>
      <c r="L1112">
        <v>354.43</v>
      </c>
      <c r="M1112" t="s">
        <v>40</v>
      </c>
      <c r="N1112" s="3">
        <f>retail_sales[[#This Row],[Profit]]/retail_sales[[#This Row],[Revenue]]</f>
        <v>0.30779317771293596</v>
      </c>
      <c r="O1112" t="str">
        <f t="shared" si="17"/>
        <v>Sunday</v>
      </c>
    </row>
    <row r="1113" spans="1:15" x14ac:dyDescent="0.3">
      <c r="A1113">
        <v>1112</v>
      </c>
      <c r="B1113" t="s">
        <v>1083</v>
      </c>
      <c r="C1113" s="1">
        <v>45382</v>
      </c>
      <c r="D1113" t="s">
        <v>39</v>
      </c>
      <c r="E1113" t="s">
        <v>20</v>
      </c>
      <c r="F1113" t="s">
        <v>21</v>
      </c>
      <c r="G1113">
        <v>2</v>
      </c>
      <c r="H1113">
        <v>173.51</v>
      </c>
      <c r="I1113">
        <v>0.23</v>
      </c>
      <c r="J1113">
        <v>267.20999999999998</v>
      </c>
      <c r="K1113">
        <v>159.80000000000001</v>
      </c>
      <c r="L1113">
        <v>107.41</v>
      </c>
      <c r="M1113" t="s">
        <v>28</v>
      </c>
      <c r="N1113" s="3">
        <f>retail_sales[[#This Row],[Profit]]/retail_sales[[#This Row],[Revenue]]</f>
        <v>0.4019684892032484</v>
      </c>
      <c r="O1113" t="str">
        <f t="shared" si="17"/>
        <v>Sunday</v>
      </c>
    </row>
    <row r="1114" spans="1:15" x14ac:dyDescent="0.3">
      <c r="A1114">
        <v>1113</v>
      </c>
      <c r="B1114" t="s">
        <v>1084</v>
      </c>
      <c r="C1114" s="1">
        <v>45371</v>
      </c>
      <c r="D1114" t="s">
        <v>19</v>
      </c>
      <c r="E1114" t="s">
        <v>25</v>
      </c>
      <c r="F1114" t="s">
        <v>16</v>
      </c>
      <c r="G1114">
        <v>3</v>
      </c>
      <c r="H1114">
        <v>171.3</v>
      </c>
      <c r="I1114">
        <v>0.28000000000000003</v>
      </c>
      <c r="J1114">
        <v>370.01</v>
      </c>
      <c r="K1114">
        <v>244.16</v>
      </c>
      <c r="L1114">
        <v>125.85</v>
      </c>
      <c r="M1114" t="s">
        <v>28</v>
      </c>
      <c r="N1114" s="3">
        <f>retail_sales[[#This Row],[Profit]]/retail_sales[[#This Row],[Revenue]]</f>
        <v>0.34012594254209344</v>
      </c>
      <c r="O1114" t="str">
        <f t="shared" si="17"/>
        <v>Wednesday</v>
      </c>
    </row>
    <row r="1115" spans="1:15" x14ac:dyDescent="0.3">
      <c r="A1115">
        <v>1114</v>
      </c>
      <c r="B1115" t="s">
        <v>1085</v>
      </c>
      <c r="C1115" s="1">
        <v>45619</v>
      </c>
      <c r="D1115" t="s">
        <v>14</v>
      </c>
      <c r="E1115" t="s">
        <v>20</v>
      </c>
      <c r="F1115" t="s">
        <v>21</v>
      </c>
      <c r="G1115">
        <v>3</v>
      </c>
      <c r="H1115">
        <v>404.32</v>
      </c>
      <c r="I1115">
        <v>0.2</v>
      </c>
      <c r="J1115">
        <v>970.37</v>
      </c>
      <c r="K1115">
        <v>563.87</v>
      </c>
      <c r="L1115">
        <v>406.5</v>
      </c>
      <c r="M1115" t="s">
        <v>22</v>
      </c>
      <c r="N1115" s="3">
        <f>retail_sales[[#This Row],[Profit]]/retail_sales[[#This Row],[Revenue]]</f>
        <v>0.41891237363067696</v>
      </c>
      <c r="O1115" t="str">
        <f t="shared" si="17"/>
        <v>Saturday</v>
      </c>
    </row>
    <row r="1116" spans="1:15" x14ac:dyDescent="0.3">
      <c r="A1116">
        <v>1115</v>
      </c>
      <c r="B1116" t="s">
        <v>1086</v>
      </c>
      <c r="C1116" s="1">
        <v>45607</v>
      </c>
      <c r="D1116" t="s">
        <v>39</v>
      </c>
      <c r="E1116" t="s">
        <v>20</v>
      </c>
      <c r="F1116" t="s">
        <v>16</v>
      </c>
      <c r="G1116">
        <v>6</v>
      </c>
      <c r="H1116">
        <v>85.06</v>
      </c>
      <c r="I1116">
        <v>0.23</v>
      </c>
      <c r="J1116">
        <v>392.98</v>
      </c>
      <c r="K1116">
        <v>299.89</v>
      </c>
      <c r="L1116">
        <v>93.09</v>
      </c>
      <c r="M1116" t="s">
        <v>17</v>
      </c>
      <c r="N1116" s="3">
        <f>retail_sales[[#This Row],[Profit]]/retail_sales[[#This Row],[Revenue]]</f>
        <v>0.23688228408570411</v>
      </c>
      <c r="O1116" t="str">
        <f t="shared" si="17"/>
        <v>Monday</v>
      </c>
    </row>
    <row r="1117" spans="1:15" x14ac:dyDescent="0.3">
      <c r="A1117">
        <v>1116</v>
      </c>
      <c r="B1117" t="s">
        <v>1087</v>
      </c>
      <c r="C1117" s="1">
        <v>45617</v>
      </c>
      <c r="D1117" t="s">
        <v>24</v>
      </c>
      <c r="E1117" t="s">
        <v>30</v>
      </c>
      <c r="F1117" t="s">
        <v>27</v>
      </c>
      <c r="G1117">
        <v>10</v>
      </c>
      <c r="H1117">
        <v>134.22</v>
      </c>
      <c r="I1117">
        <v>0.04</v>
      </c>
      <c r="J1117">
        <v>1288.51</v>
      </c>
      <c r="K1117">
        <v>986.77</v>
      </c>
      <c r="L1117">
        <v>301.74</v>
      </c>
      <c r="M1117" t="s">
        <v>17</v>
      </c>
      <c r="N1117" s="3">
        <f>retail_sales[[#This Row],[Profit]]/retail_sales[[#This Row],[Revenue]]</f>
        <v>0.23417746078804202</v>
      </c>
      <c r="O1117" t="str">
        <f t="shared" si="17"/>
        <v>Thursday</v>
      </c>
    </row>
    <row r="1118" spans="1:15" x14ac:dyDescent="0.3">
      <c r="A1118">
        <v>1117</v>
      </c>
      <c r="B1118" t="s">
        <v>598</v>
      </c>
      <c r="C1118" s="1">
        <v>45316</v>
      </c>
      <c r="D1118" t="s">
        <v>14</v>
      </c>
      <c r="E1118" t="s">
        <v>33</v>
      </c>
      <c r="F1118" t="s">
        <v>16</v>
      </c>
      <c r="G1118">
        <v>5</v>
      </c>
      <c r="H1118">
        <v>483.59</v>
      </c>
      <c r="I1118">
        <v>0.1</v>
      </c>
      <c r="J1118">
        <v>2176.15</v>
      </c>
      <c r="K1118">
        <v>1191.99</v>
      </c>
      <c r="L1118">
        <v>984.16</v>
      </c>
      <c r="M1118" t="s">
        <v>17</v>
      </c>
      <c r="N1118" s="3">
        <f>retail_sales[[#This Row],[Profit]]/retail_sales[[#This Row],[Revenue]]</f>
        <v>0.45224823656457502</v>
      </c>
      <c r="O1118" t="str">
        <f t="shared" si="17"/>
        <v>Thursday</v>
      </c>
    </row>
    <row r="1119" spans="1:15" x14ac:dyDescent="0.3">
      <c r="A1119">
        <v>1118</v>
      </c>
      <c r="B1119" t="s">
        <v>1088</v>
      </c>
      <c r="C1119" s="1">
        <v>45322</v>
      </c>
      <c r="D1119" t="s">
        <v>24</v>
      </c>
      <c r="E1119" t="s">
        <v>33</v>
      </c>
      <c r="F1119" t="s">
        <v>21</v>
      </c>
      <c r="G1119">
        <v>7</v>
      </c>
      <c r="H1119">
        <v>309.79000000000002</v>
      </c>
      <c r="I1119">
        <v>0.28999999999999998</v>
      </c>
      <c r="J1119">
        <v>1539.66</v>
      </c>
      <c r="K1119">
        <v>823.18</v>
      </c>
      <c r="L1119">
        <v>716.48</v>
      </c>
      <c r="M1119" t="s">
        <v>28</v>
      </c>
      <c r="N1119" s="3">
        <f>retail_sales[[#This Row],[Profit]]/retail_sales[[#This Row],[Revenue]]</f>
        <v>0.46534949274515153</v>
      </c>
      <c r="O1119" t="str">
        <f t="shared" si="17"/>
        <v>Wednesday</v>
      </c>
    </row>
    <row r="1120" spans="1:15" x14ac:dyDescent="0.3">
      <c r="A1120">
        <v>1119</v>
      </c>
      <c r="B1120" t="s">
        <v>783</v>
      </c>
      <c r="C1120" s="1">
        <v>45584</v>
      </c>
      <c r="D1120" t="s">
        <v>39</v>
      </c>
      <c r="E1120" t="s">
        <v>33</v>
      </c>
      <c r="F1120" t="s">
        <v>21</v>
      </c>
      <c r="G1120">
        <v>4</v>
      </c>
      <c r="H1120">
        <v>487.18</v>
      </c>
      <c r="I1120">
        <v>0.21</v>
      </c>
      <c r="J1120">
        <v>1539.49</v>
      </c>
      <c r="K1120">
        <v>807.26</v>
      </c>
      <c r="L1120">
        <v>732.23</v>
      </c>
      <c r="M1120" t="s">
        <v>40</v>
      </c>
      <c r="N1120" s="3">
        <f>retail_sales[[#This Row],[Profit]]/retail_sales[[#This Row],[Revenue]]</f>
        <v>0.47563154031529925</v>
      </c>
      <c r="O1120" t="str">
        <f t="shared" si="17"/>
        <v>Saturday</v>
      </c>
    </row>
    <row r="1121" spans="1:15" x14ac:dyDescent="0.3">
      <c r="A1121">
        <v>1120</v>
      </c>
      <c r="B1121" t="s">
        <v>1089</v>
      </c>
      <c r="C1121" s="1">
        <v>45528</v>
      </c>
      <c r="D1121" t="s">
        <v>24</v>
      </c>
      <c r="E1121" t="s">
        <v>15</v>
      </c>
      <c r="F1121" t="s">
        <v>21</v>
      </c>
      <c r="G1121">
        <v>8</v>
      </c>
      <c r="H1121">
        <v>47.79</v>
      </c>
      <c r="I1121">
        <v>0.02</v>
      </c>
      <c r="J1121">
        <v>374.67</v>
      </c>
      <c r="K1121">
        <v>258.86</v>
      </c>
      <c r="L1121">
        <v>115.81</v>
      </c>
      <c r="M1121" t="s">
        <v>22</v>
      </c>
      <c r="N1121" s="3">
        <f>retail_sales[[#This Row],[Profit]]/retail_sales[[#This Row],[Revenue]]</f>
        <v>0.30909867349934611</v>
      </c>
      <c r="O1121" t="str">
        <f t="shared" si="17"/>
        <v>Saturday</v>
      </c>
    </row>
    <row r="1122" spans="1:15" x14ac:dyDescent="0.3">
      <c r="A1122">
        <v>1121</v>
      </c>
      <c r="B1122" t="s">
        <v>1090</v>
      </c>
      <c r="C1122" s="1">
        <v>45558</v>
      </c>
      <c r="D1122" t="s">
        <v>19</v>
      </c>
      <c r="E1122" t="s">
        <v>25</v>
      </c>
      <c r="F1122" t="s">
        <v>16</v>
      </c>
      <c r="G1122">
        <v>2</v>
      </c>
      <c r="H1122">
        <v>106.53</v>
      </c>
      <c r="I1122">
        <v>0.28000000000000003</v>
      </c>
      <c r="J1122">
        <v>153.4</v>
      </c>
      <c r="K1122">
        <v>97.39</v>
      </c>
      <c r="L1122">
        <v>56.01</v>
      </c>
      <c r="M1122" t="s">
        <v>28</v>
      </c>
      <c r="N1122" s="3">
        <f>retail_sales[[#This Row],[Profit]]/retail_sales[[#This Row],[Revenue]]</f>
        <v>0.3651238591916558</v>
      </c>
      <c r="O1122" t="str">
        <f t="shared" si="17"/>
        <v>Monday</v>
      </c>
    </row>
    <row r="1123" spans="1:15" x14ac:dyDescent="0.3">
      <c r="A1123">
        <v>1122</v>
      </c>
      <c r="B1123" t="s">
        <v>909</v>
      </c>
      <c r="C1123" s="1">
        <v>45557</v>
      </c>
      <c r="D1123" t="s">
        <v>19</v>
      </c>
      <c r="E1123" t="s">
        <v>30</v>
      </c>
      <c r="F1123" t="s">
        <v>21</v>
      </c>
      <c r="G1123">
        <v>4</v>
      </c>
      <c r="H1123">
        <v>337.61</v>
      </c>
      <c r="I1123">
        <v>0.28999999999999998</v>
      </c>
      <c r="J1123">
        <v>958.81</v>
      </c>
      <c r="K1123">
        <v>622.96</v>
      </c>
      <c r="L1123">
        <v>335.85</v>
      </c>
      <c r="M1123" t="s">
        <v>28</v>
      </c>
      <c r="N1123" s="3">
        <f>retail_sales[[#This Row],[Profit]]/retail_sales[[#This Row],[Revenue]]</f>
        <v>0.35027794870725176</v>
      </c>
      <c r="O1123" t="str">
        <f t="shared" si="17"/>
        <v>Sunday</v>
      </c>
    </row>
    <row r="1124" spans="1:15" x14ac:dyDescent="0.3">
      <c r="A1124">
        <v>1123</v>
      </c>
      <c r="B1124" t="s">
        <v>1091</v>
      </c>
      <c r="C1124" s="1">
        <v>45367</v>
      </c>
      <c r="D1124" t="s">
        <v>19</v>
      </c>
      <c r="E1124" t="s">
        <v>15</v>
      </c>
      <c r="F1124" t="s">
        <v>21</v>
      </c>
      <c r="G1124">
        <v>10</v>
      </c>
      <c r="H1124">
        <v>23.53</v>
      </c>
      <c r="I1124">
        <v>0.28000000000000003</v>
      </c>
      <c r="J1124">
        <v>169.42</v>
      </c>
      <c r="K1124">
        <v>114.86</v>
      </c>
      <c r="L1124">
        <v>54.56</v>
      </c>
      <c r="M1124" t="s">
        <v>17</v>
      </c>
      <c r="N1124" s="3">
        <f>retail_sales[[#This Row],[Profit]]/retail_sales[[#This Row],[Revenue]]</f>
        <v>0.32203990083815376</v>
      </c>
      <c r="O1124" t="str">
        <f t="shared" si="17"/>
        <v>Saturday</v>
      </c>
    </row>
    <row r="1125" spans="1:15" x14ac:dyDescent="0.3">
      <c r="A1125">
        <v>1124</v>
      </c>
      <c r="B1125" t="s">
        <v>1092</v>
      </c>
      <c r="C1125" s="1">
        <v>45536</v>
      </c>
      <c r="D1125" t="s">
        <v>19</v>
      </c>
      <c r="E1125" t="s">
        <v>20</v>
      </c>
      <c r="F1125" t="s">
        <v>21</v>
      </c>
      <c r="G1125">
        <v>2</v>
      </c>
      <c r="H1125">
        <v>167.92</v>
      </c>
      <c r="I1125">
        <v>0.09</v>
      </c>
      <c r="J1125">
        <v>305.61</v>
      </c>
      <c r="K1125">
        <v>204.48</v>
      </c>
      <c r="L1125">
        <v>101.13</v>
      </c>
      <c r="M1125" t="s">
        <v>17</v>
      </c>
      <c r="N1125" s="3">
        <f>retail_sales[[#This Row],[Profit]]/retail_sales[[#This Row],[Revenue]]</f>
        <v>0.33091194659860601</v>
      </c>
      <c r="O1125" t="str">
        <f t="shared" si="17"/>
        <v>Sunday</v>
      </c>
    </row>
    <row r="1126" spans="1:15" x14ac:dyDescent="0.3">
      <c r="A1126">
        <v>1125</v>
      </c>
      <c r="B1126" t="s">
        <v>1093</v>
      </c>
      <c r="C1126" s="1">
        <v>45406</v>
      </c>
      <c r="D1126" t="s">
        <v>24</v>
      </c>
      <c r="E1126" t="s">
        <v>15</v>
      </c>
      <c r="F1126" t="s">
        <v>27</v>
      </c>
      <c r="G1126">
        <v>6</v>
      </c>
      <c r="H1126">
        <v>156.94999999999999</v>
      </c>
      <c r="I1126">
        <v>0.08</v>
      </c>
      <c r="J1126">
        <v>866.36</v>
      </c>
      <c r="K1126">
        <v>688.25</v>
      </c>
      <c r="L1126">
        <v>178.11</v>
      </c>
      <c r="M1126" t="s">
        <v>40</v>
      </c>
      <c r="N1126" s="3">
        <f>retail_sales[[#This Row],[Profit]]/retail_sales[[#This Row],[Revenue]]</f>
        <v>0.20558428366960618</v>
      </c>
      <c r="O1126" t="str">
        <f t="shared" si="17"/>
        <v>Wednesday</v>
      </c>
    </row>
    <row r="1127" spans="1:15" x14ac:dyDescent="0.3">
      <c r="A1127">
        <v>1126</v>
      </c>
      <c r="B1127" t="s">
        <v>1094</v>
      </c>
      <c r="C1127" s="1">
        <v>45506</v>
      </c>
      <c r="D1127" t="s">
        <v>14</v>
      </c>
      <c r="E1127" t="s">
        <v>25</v>
      </c>
      <c r="F1127" t="s">
        <v>27</v>
      </c>
      <c r="G1127">
        <v>1</v>
      </c>
      <c r="H1127">
        <v>439.92</v>
      </c>
      <c r="I1127">
        <v>0.05</v>
      </c>
      <c r="J1127">
        <v>417.92</v>
      </c>
      <c r="K1127">
        <v>221.38</v>
      </c>
      <c r="L1127">
        <v>196.54</v>
      </c>
      <c r="M1127" t="s">
        <v>40</v>
      </c>
      <c r="N1127" s="3">
        <f>retail_sales[[#This Row],[Profit]]/retail_sales[[#This Row],[Revenue]]</f>
        <v>0.47028139356814697</v>
      </c>
      <c r="O1127" t="str">
        <f t="shared" si="17"/>
        <v>Friday</v>
      </c>
    </row>
    <row r="1128" spans="1:15" x14ac:dyDescent="0.3">
      <c r="A1128">
        <v>1127</v>
      </c>
      <c r="B1128" t="s">
        <v>1095</v>
      </c>
      <c r="C1128" s="1">
        <v>45551</v>
      </c>
      <c r="D1128" t="s">
        <v>39</v>
      </c>
      <c r="E1128" t="s">
        <v>25</v>
      </c>
      <c r="F1128" t="s">
        <v>16</v>
      </c>
      <c r="G1128">
        <v>6</v>
      </c>
      <c r="H1128">
        <v>348.57</v>
      </c>
      <c r="I1128">
        <v>7.0000000000000007E-2</v>
      </c>
      <c r="J1128">
        <v>1945.02</v>
      </c>
      <c r="K1128">
        <v>1396.21</v>
      </c>
      <c r="L1128">
        <v>548.80999999999995</v>
      </c>
      <c r="M1128" t="s">
        <v>22</v>
      </c>
      <c r="N1128" s="3">
        <f>retail_sales[[#This Row],[Profit]]/retail_sales[[#This Row],[Revenue]]</f>
        <v>0.28216162301672987</v>
      </c>
      <c r="O1128" t="str">
        <f t="shared" si="17"/>
        <v>Monday</v>
      </c>
    </row>
    <row r="1129" spans="1:15" x14ac:dyDescent="0.3">
      <c r="A1129">
        <v>1128</v>
      </c>
      <c r="B1129" t="s">
        <v>1096</v>
      </c>
      <c r="C1129" s="1">
        <v>45324</v>
      </c>
      <c r="D1129" t="s">
        <v>19</v>
      </c>
      <c r="E1129" t="s">
        <v>25</v>
      </c>
      <c r="F1129" t="s">
        <v>27</v>
      </c>
      <c r="G1129">
        <v>2</v>
      </c>
      <c r="H1129">
        <v>256.8</v>
      </c>
      <c r="I1129">
        <v>0.28999999999999998</v>
      </c>
      <c r="J1129">
        <v>364.66</v>
      </c>
      <c r="K1129">
        <v>194.1</v>
      </c>
      <c r="L1129">
        <v>170.56</v>
      </c>
      <c r="M1129" t="s">
        <v>28</v>
      </c>
      <c r="N1129" s="3">
        <f>retail_sales[[#This Row],[Profit]]/retail_sales[[#This Row],[Revenue]]</f>
        <v>0.46772335874513243</v>
      </c>
      <c r="O1129" t="str">
        <f t="shared" si="17"/>
        <v>Friday</v>
      </c>
    </row>
    <row r="1130" spans="1:15" x14ac:dyDescent="0.3">
      <c r="A1130">
        <v>1129</v>
      </c>
      <c r="B1130" t="s">
        <v>1097</v>
      </c>
      <c r="C1130" s="1">
        <v>45317</v>
      </c>
      <c r="D1130" t="s">
        <v>39</v>
      </c>
      <c r="E1130" t="s">
        <v>25</v>
      </c>
      <c r="F1130" t="s">
        <v>21</v>
      </c>
      <c r="G1130">
        <v>10</v>
      </c>
      <c r="H1130">
        <v>142.56</v>
      </c>
      <c r="I1130">
        <v>0.06</v>
      </c>
      <c r="J1130">
        <v>1340.06</v>
      </c>
      <c r="K1130">
        <v>711.37</v>
      </c>
      <c r="L1130">
        <v>628.69000000000005</v>
      </c>
      <c r="M1130" t="s">
        <v>22</v>
      </c>
      <c r="N1130" s="3">
        <f>retail_sales[[#This Row],[Profit]]/retail_sales[[#This Row],[Revenue]]</f>
        <v>0.46915063504619203</v>
      </c>
      <c r="O1130" t="str">
        <f t="shared" si="17"/>
        <v>Friday</v>
      </c>
    </row>
    <row r="1131" spans="1:15" x14ac:dyDescent="0.3">
      <c r="A1131">
        <v>1130</v>
      </c>
      <c r="B1131" t="s">
        <v>1098</v>
      </c>
      <c r="C1131" s="1">
        <v>45354</v>
      </c>
      <c r="D1131" t="s">
        <v>19</v>
      </c>
      <c r="E1131" t="s">
        <v>30</v>
      </c>
      <c r="F1131" t="s">
        <v>16</v>
      </c>
      <c r="G1131">
        <v>7</v>
      </c>
      <c r="H1131">
        <v>417.21</v>
      </c>
      <c r="I1131">
        <v>0.28999999999999998</v>
      </c>
      <c r="J1131">
        <v>2073.5300000000002</v>
      </c>
      <c r="K1131">
        <v>1476.13</v>
      </c>
      <c r="L1131">
        <v>597.4</v>
      </c>
      <c r="M1131" t="s">
        <v>22</v>
      </c>
      <c r="N1131" s="3">
        <f>retail_sales[[#This Row],[Profit]]/retail_sales[[#This Row],[Revenue]]</f>
        <v>0.28810771968575322</v>
      </c>
      <c r="O1131" t="str">
        <f t="shared" si="17"/>
        <v>Sunday</v>
      </c>
    </row>
    <row r="1132" spans="1:15" x14ac:dyDescent="0.3">
      <c r="A1132">
        <v>1131</v>
      </c>
      <c r="B1132" t="s">
        <v>1099</v>
      </c>
      <c r="C1132" s="1">
        <v>45459</v>
      </c>
      <c r="D1132" t="s">
        <v>24</v>
      </c>
      <c r="E1132" t="s">
        <v>25</v>
      </c>
      <c r="F1132" t="s">
        <v>21</v>
      </c>
      <c r="G1132">
        <v>3</v>
      </c>
      <c r="H1132">
        <v>250.11</v>
      </c>
      <c r="I1132">
        <v>0.08</v>
      </c>
      <c r="J1132">
        <v>690.3</v>
      </c>
      <c r="K1132">
        <v>531.87</v>
      </c>
      <c r="L1132">
        <v>158.43</v>
      </c>
      <c r="M1132" t="s">
        <v>22</v>
      </c>
      <c r="N1132" s="3">
        <f>retail_sales[[#This Row],[Profit]]/retail_sales[[#This Row],[Revenue]]</f>
        <v>0.22950890916992614</v>
      </c>
      <c r="O1132" t="str">
        <f t="shared" si="17"/>
        <v>Sunday</v>
      </c>
    </row>
    <row r="1133" spans="1:15" x14ac:dyDescent="0.3">
      <c r="A1133">
        <v>1132</v>
      </c>
      <c r="B1133" t="s">
        <v>1100</v>
      </c>
      <c r="C1133" s="1">
        <v>45539</v>
      </c>
      <c r="D1133" t="s">
        <v>39</v>
      </c>
      <c r="E1133" t="s">
        <v>33</v>
      </c>
      <c r="F1133" t="s">
        <v>16</v>
      </c>
      <c r="G1133">
        <v>4</v>
      </c>
      <c r="H1133">
        <v>483.83</v>
      </c>
      <c r="I1133">
        <v>0.2</v>
      </c>
      <c r="J1133">
        <v>1548.26</v>
      </c>
      <c r="K1133">
        <v>1091.74</v>
      </c>
      <c r="L1133">
        <v>456.52</v>
      </c>
      <c r="M1133" t="s">
        <v>17</v>
      </c>
      <c r="N1133" s="3">
        <f>retail_sales[[#This Row],[Profit]]/retail_sales[[#This Row],[Revenue]]</f>
        <v>0.29486003642799014</v>
      </c>
      <c r="O1133" t="str">
        <f t="shared" si="17"/>
        <v>Wednesday</v>
      </c>
    </row>
    <row r="1134" spans="1:15" x14ac:dyDescent="0.3">
      <c r="A1134">
        <v>1133</v>
      </c>
      <c r="B1134" t="s">
        <v>1101</v>
      </c>
      <c r="C1134" s="1">
        <v>45539</v>
      </c>
      <c r="D1134" t="s">
        <v>39</v>
      </c>
      <c r="E1134" t="s">
        <v>25</v>
      </c>
      <c r="F1134" t="s">
        <v>21</v>
      </c>
      <c r="G1134">
        <v>10</v>
      </c>
      <c r="H1134">
        <v>73.61</v>
      </c>
      <c r="I1134">
        <v>0.17</v>
      </c>
      <c r="J1134">
        <v>610.96</v>
      </c>
      <c r="K1134">
        <v>422.58</v>
      </c>
      <c r="L1134">
        <v>188.38</v>
      </c>
      <c r="M1134" t="s">
        <v>17</v>
      </c>
      <c r="N1134" s="3">
        <f>retail_sales[[#This Row],[Profit]]/retail_sales[[#This Row],[Revenue]]</f>
        <v>0.30833442451224302</v>
      </c>
      <c r="O1134" t="str">
        <f t="shared" si="17"/>
        <v>Wednesday</v>
      </c>
    </row>
    <row r="1135" spans="1:15" x14ac:dyDescent="0.3">
      <c r="A1135">
        <v>1134</v>
      </c>
      <c r="B1135" t="s">
        <v>1102</v>
      </c>
      <c r="C1135" s="1">
        <v>45477</v>
      </c>
      <c r="D1135" t="s">
        <v>39</v>
      </c>
      <c r="E1135" t="s">
        <v>15</v>
      </c>
      <c r="F1135" t="s">
        <v>16</v>
      </c>
      <c r="G1135">
        <v>1</v>
      </c>
      <c r="H1135">
        <v>164.81</v>
      </c>
      <c r="I1135">
        <v>0.13</v>
      </c>
      <c r="J1135">
        <v>143.38</v>
      </c>
      <c r="K1135">
        <v>114.09</v>
      </c>
      <c r="L1135">
        <v>29.29</v>
      </c>
      <c r="M1135" t="s">
        <v>46</v>
      </c>
      <c r="N1135" s="3">
        <f>retail_sales[[#This Row],[Profit]]/retail_sales[[#This Row],[Revenue]]</f>
        <v>0.20428232668433532</v>
      </c>
      <c r="O1135" t="str">
        <f t="shared" si="17"/>
        <v>Thursday</v>
      </c>
    </row>
    <row r="1136" spans="1:15" x14ac:dyDescent="0.3">
      <c r="A1136">
        <v>1135</v>
      </c>
      <c r="B1136" t="s">
        <v>1103</v>
      </c>
      <c r="C1136" s="1">
        <v>45351</v>
      </c>
      <c r="D1136" t="s">
        <v>24</v>
      </c>
      <c r="E1136" t="s">
        <v>33</v>
      </c>
      <c r="F1136" t="s">
        <v>21</v>
      </c>
      <c r="G1136">
        <v>2</v>
      </c>
      <c r="H1136">
        <v>137.31</v>
      </c>
      <c r="I1136">
        <v>0.27</v>
      </c>
      <c r="J1136">
        <v>200.47</v>
      </c>
      <c r="K1136">
        <v>143.51</v>
      </c>
      <c r="L1136">
        <v>56.96</v>
      </c>
      <c r="M1136" t="s">
        <v>17</v>
      </c>
      <c r="N1136" s="3">
        <f>retail_sales[[#This Row],[Profit]]/retail_sales[[#This Row],[Revenue]]</f>
        <v>0.28413228912056665</v>
      </c>
      <c r="O1136" t="str">
        <f t="shared" si="17"/>
        <v>Thursday</v>
      </c>
    </row>
    <row r="1137" spans="1:15" x14ac:dyDescent="0.3">
      <c r="A1137">
        <v>1136</v>
      </c>
      <c r="B1137" t="s">
        <v>67</v>
      </c>
      <c r="C1137" s="1">
        <v>45360</v>
      </c>
      <c r="D1137" t="s">
        <v>39</v>
      </c>
      <c r="E1137" t="s">
        <v>25</v>
      </c>
      <c r="F1137" t="s">
        <v>16</v>
      </c>
      <c r="G1137">
        <v>3</v>
      </c>
      <c r="H1137">
        <v>174.89</v>
      </c>
      <c r="I1137">
        <v>0.11</v>
      </c>
      <c r="J1137">
        <v>466.96</v>
      </c>
      <c r="K1137">
        <v>251.35</v>
      </c>
      <c r="L1137">
        <v>215.61</v>
      </c>
      <c r="M1137" t="s">
        <v>28</v>
      </c>
      <c r="N1137" s="3">
        <f>retail_sales[[#This Row],[Profit]]/retail_sales[[#This Row],[Revenue]]</f>
        <v>0.46173119753297931</v>
      </c>
      <c r="O1137" t="str">
        <f t="shared" si="17"/>
        <v>Saturday</v>
      </c>
    </row>
    <row r="1138" spans="1:15" x14ac:dyDescent="0.3">
      <c r="A1138">
        <v>1137</v>
      </c>
      <c r="B1138" t="s">
        <v>1104</v>
      </c>
      <c r="C1138" s="1">
        <v>45343</v>
      </c>
      <c r="D1138" t="s">
        <v>39</v>
      </c>
      <c r="E1138" t="s">
        <v>25</v>
      </c>
      <c r="F1138" t="s">
        <v>21</v>
      </c>
      <c r="G1138">
        <v>5</v>
      </c>
      <c r="H1138">
        <v>445.78</v>
      </c>
      <c r="I1138">
        <v>0.22</v>
      </c>
      <c r="J1138">
        <v>1738.54</v>
      </c>
      <c r="K1138">
        <v>1186.27</v>
      </c>
      <c r="L1138">
        <v>552.27</v>
      </c>
      <c r="M1138" t="s">
        <v>17</v>
      </c>
      <c r="N1138" s="3">
        <f>retail_sales[[#This Row],[Profit]]/retail_sales[[#This Row],[Revenue]]</f>
        <v>0.31766309662130293</v>
      </c>
      <c r="O1138" t="str">
        <f t="shared" si="17"/>
        <v>Wednesday</v>
      </c>
    </row>
    <row r="1139" spans="1:15" x14ac:dyDescent="0.3">
      <c r="A1139">
        <v>1138</v>
      </c>
      <c r="B1139" t="s">
        <v>1105</v>
      </c>
      <c r="C1139" s="1">
        <v>45647</v>
      </c>
      <c r="D1139" t="s">
        <v>19</v>
      </c>
      <c r="E1139" t="s">
        <v>33</v>
      </c>
      <c r="F1139" t="s">
        <v>16</v>
      </c>
      <c r="G1139">
        <v>4</v>
      </c>
      <c r="H1139">
        <v>428.52</v>
      </c>
      <c r="I1139">
        <v>0.05</v>
      </c>
      <c r="J1139">
        <v>1628.38</v>
      </c>
      <c r="K1139">
        <v>820.64</v>
      </c>
      <c r="L1139">
        <v>807.74</v>
      </c>
      <c r="M1139" t="s">
        <v>17</v>
      </c>
      <c r="N1139" s="3">
        <f>retail_sales[[#This Row],[Profit]]/retail_sales[[#This Row],[Revenue]]</f>
        <v>0.49603900809393381</v>
      </c>
      <c r="O1139" t="str">
        <f t="shared" si="17"/>
        <v>Saturday</v>
      </c>
    </row>
    <row r="1140" spans="1:15" x14ac:dyDescent="0.3">
      <c r="A1140">
        <v>1139</v>
      </c>
      <c r="B1140" t="s">
        <v>1106</v>
      </c>
      <c r="C1140" s="1">
        <v>45646</v>
      </c>
      <c r="D1140" t="s">
        <v>24</v>
      </c>
      <c r="E1140" t="s">
        <v>33</v>
      </c>
      <c r="F1140" t="s">
        <v>27</v>
      </c>
      <c r="G1140">
        <v>7</v>
      </c>
      <c r="H1140">
        <v>467.59</v>
      </c>
      <c r="I1140">
        <v>0.11</v>
      </c>
      <c r="J1140">
        <v>2913.09</v>
      </c>
      <c r="K1140">
        <v>2303.44</v>
      </c>
      <c r="L1140">
        <v>609.65</v>
      </c>
      <c r="M1140" t="s">
        <v>22</v>
      </c>
      <c r="N1140" s="3">
        <f>retail_sales[[#This Row],[Profit]]/retail_sales[[#This Row],[Revenue]]</f>
        <v>0.20927949359614703</v>
      </c>
      <c r="O1140" t="str">
        <f t="shared" si="17"/>
        <v>Friday</v>
      </c>
    </row>
    <row r="1141" spans="1:15" x14ac:dyDescent="0.3">
      <c r="A1141">
        <v>1140</v>
      </c>
      <c r="B1141" t="s">
        <v>520</v>
      </c>
      <c r="C1141" s="1">
        <v>45324</v>
      </c>
      <c r="D1141" t="s">
        <v>24</v>
      </c>
      <c r="E1141" t="s">
        <v>30</v>
      </c>
      <c r="F1141" t="s">
        <v>21</v>
      </c>
      <c r="G1141">
        <v>4</v>
      </c>
      <c r="H1141">
        <v>392.74</v>
      </c>
      <c r="I1141">
        <v>0.18</v>
      </c>
      <c r="J1141">
        <v>1288.19</v>
      </c>
      <c r="K1141">
        <v>1018.52</v>
      </c>
      <c r="L1141">
        <v>269.67</v>
      </c>
      <c r="M1141" t="s">
        <v>28</v>
      </c>
      <c r="N1141" s="3">
        <f>retail_sales[[#This Row],[Profit]]/retail_sales[[#This Row],[Revenue]]</f>
        <v>0.20934023707682872</v>
      </c>
      <c r="O1141" t="str">
        <f t="shared" si="17"/>
        <v>Friday</v>
      </c>
    </row>
    <row r="1142" spans="1:15" x14ac:dyDescent="0.3">
      <c r="A1142">
        <v>1141</v>
      </c>
      <c r="B1142" t="s">
        <v>1107</v>
      </c>
      <c r="C1142" s="1">
        <v>45649</v>
      </c>
      <c r="D1142" t="s">
        <v>19</v>
      </c>
      <c r="E1142" t="s">
        <v>30</v>
      </c>
      <c r="F1142" t="s">
        <v>16</v>
      </c>
      <c r="G1142">
        <v>6</v>
      </c>
      <c r="H1142">
        <v>127.27</v>
      </c>
      <c r="I1142">
        <v>0.05</v>
      </c>
      <c r="J1142">
        <v>725.44</v>
      </c>
      <c r="K1142">
        <v>543.12</v>
      </c>
      <c r="L1142">
        <v>182.32</v>
      </c>
      <c r="M1142" t="s">
        <v>17</v>
      </c>
      <c r="N1142" s="3">
        <f>retail_sales[[#This Row],[Profit]]/retail_sales[[#This Row],[Revenue]]</f>
        <v>0.25132333480370533</v>
      </c>
      <c r="O1142" t="str">
        <f t="shared" si="17"/>
        <v>Monday</v>
      </c>
    </row>
    <row r="1143" spans="1:15" x14ac:dyDescent="0.3">
      <c r="A1143">
        <v>1142</v>
      </c>
      <c r="B1143" t="s">
        <v>771</v>
      </c>
      <c r="C1143" s="1">
        <v>45452</v>
      </c>
      <c r="D1143" t="s">
        <v>39</v>
      </c>
      <c r="E1143" t="s">
        <v>30</v>
      </c>
      <c r="F1143" t="s">
        <v>27</v>
      </c>
      <c r="G1143">
        <v>8</v>
      </c>
      <c r="H1143">
        <v>128.38999999999999</v>
      </c>
      <c r="I1143">
        <v>0.28000000000000003</v>
      </c>
      <c r="J1143">
        <v>739.53</v>
      </c>
      <c r="K1143">
        <v>415.66</v>
      </c>
      <c r="L1143">
        <v>323.87</v>
      </c>
      <c r="M1143" t="s">
        <v>28</v>
      </c>
      <c r="N1143" s="3">
        <f>retail_sales[[#This Row],[Profit]]/retail_sales[[#This Row],[Revenue]]</f>
        <v>0.43794031344232148</v>
      </c>
      <c r="O1143" t="str">
        <f t="shared" si="17"/>
        <v>Sunday</v>
      </c>
    </row>
    <row r="1144" spans="1:15" x14ac:dyDescent="0.3">
      <c r="A1144">
        <v>1143</v>
      </c>
      <c r="B1144" t="s">
        <v>1108</v>
      </c>
      <c r="C1144" s="1">
        <v>45592</v>
      </c>
      <c r="D1144" t="s">
        <v>39</v>
      </c>
      <c r="E1144" t="s">
        <v>33</v>
      </c>
      <c r="F1144" t="s">
        <v>16</v>
      </c>
      <c r="G1144">
        <v>8</v>
      </c>
      <c r="H1144">
        <v>237.45</v>
      </c>
      <c r="I1144">
        <v>0.05</v>
      </c>
      <c r="J1144">
        <v>1804.62</v>
      </c>
      <c r="K1144">
        <v>1345.05</v>
      </c>
      <c r="L1144">
        <v>459.57</v>
      </c>
      <c r="M1144" t="s">
        <v>22</v>
      </c>
      <c r="N1144" s="3">
        <f>retail_sales[[#This Row],[Profit]]/retail_sales[[#This Row],[Revenue]]</f>
        <v>0.25466303155234898</v>
      </c>
      <c r="O1144" t="str">
        <f t="shared" si="17"/>
        <v>Sunday</v>
      </c>
    </row>
    <row r="1145" spans="1:15" x14ac:dyDescent="0.3">
      <c r="A1145">
        <v>1144</v>
      </c>
      <c r="B1145" t="s">
        <v>1109</v>
      </c>
      <c r="C1145" s="1">
        <v>45572</v>
      </c>
      <c r="D1145" t="s">
        <v>14</v>
      </c>
      <c r="E1145" t="s">
        <v>25</v>
      </c>
      <c r="F1145" t="s">
        <v>27</v>
      </c>
      <c r="G1145">
        <v>10</v>
      </c>
      <c r="H1145">
        <v>486.62</v>
      </c>
      <c r="I1145">
        <v>7.0000000000000007E-2</v>
      </c>
      <c r="J1145">
        <v>4525.57</v>
      </c>
      <c r="K1145">
        <v>2421.73</v>
      </c>
      <c r="L1145">
        <v>2103.84</v>
      </c>
      <c r="M1145" t="s">
        <v>17</v>
      </c>
      <c r="N1145" s="3">
        <f>retail_sales[[#This Row],[Profit]]/retail_sales[[#This Row],[Revenue]]</f>
        <v>0.46487845729930161</v>
      </c>
      <c r="O1145" t="str">
        <f t="shared" si="17"/>
        <v>Monday</v>
      </c>
    </row>
    <row r="1146" spans="1:15" x14ac:dyDescent="0.3">
      <c r="A1146">
        <v>1145</v>
      </c>
      <c r="B1146" t="s">
        <v>1110</v>
      </c>
      <c r="C1146" s="1">
        <v>45380</v>
      </c>
      <c r="D1146" t="s">
        <v>24</v>
      </c>
      <c r="E1146" t="s">
        <v>15</v>
      </c>
      <c r="F1146" t="s">
        <v>21</v>
      </c>
      <c r="G1146">
        <v>7</v>
      </c>
      <c r="H1146">
        <v>59.04</v>
      </c>
      <c r="I1146">
        <v>0.01</v>
      </c>
      <c r="J1146">
        <v>409.15</v>
      </c>
      <c r="K1146">
        <v>256.07</v>
      </c>
      <c r="L1146">
        <v>153.08000000000001</v>
      </c>
      <c r="M1146" t="s">
        <v>46</v>
      </c>
      <c r="N1146" s="3">
        <f>retail_sales[[#This Row],[Profit]]/retail_sales[[#This Row],[Revenue]]</f>
        <v>0.37414151289258224</v>
      </c>
      <c r="O1146" t="str">
        <f t="shared" si="17"/>
        <v>Friday</v>
      </c>
    </row>
    <row r="1147" spans="1:15" x14ac:dyDescent="0.3">
      <c r="A1147">
        <v>1146</v>
      </c>
      <c r="B1147" t="s">
        <v>301</v>
      </c>
      <c r="C1147" s="1">
        <v>45426</v>
      </c>
      <c r="D1147" t="s">
        <v>39</v>
      </c>
      <c r="E1147" t="s">
        <v>20</v>
      </c>
      <c r="F1147" t="s">
        <v>27</v>
      </c>
      <c r="G1147">
        <v>4</v>
      </c>
      <c r="H1147">
        <v>380.01</v>
      </c>
      <c r="I1147">
        <v>0.05</v>
      </c>
      <c r="J1147">
        <v>1444.04</v>
      </c>
      <c r="K1147">
        <v>830.57</v>
      </c>
      <c r="L1147">
        <v>613.47</v>
      </c>
      <c r="M1147" t="s">
        <v>28</v>
      </c>
      <c r="N1147" s="3">
        <f>retail_sales[[#This Row],[Profit]]/retail_sales[[#This Row],[Revenue]]</f>
        <v>0.42482895210658989</v>
      </c>
      <c r="O1147" t="str">
        <f t="shared" si="17"/>
        <v>Tuesday</v>
      </c>
    </row>
    <row r="1148" spans="1:15" x14ac:dyDescent="0.3">
      <c r="A1148">
        <v>1147</v>
      </c>
      <c r="B1148" t="s">
        <v>1111</v>
      </c>
      <c r="C1148" s="1">
        <v>45361</v>
      </c>
      <c r="D1148" t="s">
        <v>14</v>
      </c>
      <c r="E1148" t="s">
        <v>20</v>
      </c>
      <c r="F1148" t="s">
        <v>16</v>
      </c>
      <c r="G1148">
        <v>8</v>
      </c>
      <c r="H1148">
        <v>129.11000000000001</v>
      </c>
      <c r="I1148">
        <v>0.13</v>
      </c>
      <c r="J1148">
        <v>898.61</v>
      </c>
      <c r="K1148">
        <v>497.79</v>
      </c>
      <c r="L1148">
        <v>400.82</v>
      </c>
      <c r="M1148" t="s">
        <v>17</v>
      </c>
      <c r="N1148" s="3">
        <f>retail_sales[[#This Row],[Profit]]/retail_sales[[#This Row],[Revenue]]</f>
        <v>0.44604444642280855</v>
      </c>
      <c r="O1148" t="str">
        <f t="shared" si="17"/>
        <v>Sunday</v>
      </c>
    </row>
    <row r="1149" spans="1:15" x14ac:dyDescent="0.3">
      <c r="A1149">
        <v>1148</v>
      </c>
      <c r="B1149" t="s">
        <v>1112</v>
      </c>
      <c r="C1149" s="1">
        <v>45505</v>
      </c>
      <c r="D1149" t="s">
        <v>19</v>
      </c>
      <c r="E1149" t="s">
        <v>15</v>
      </c>
      <c r="F1149" t="s">
        <v>21</v>
      </c>
      <c r="G1149">
        <v>2</v>
      </c>
      <c r="H1149">
        <v>184.36</v>
      </c>
      <c r="I1149">
        <v>0.2</v>
      </c>
      <c r="J1149">
        <v>294.98</v>
      </c>
      <c r="K1149">
        <v>233.33</v>
      </c>
      <c r="L1149">
        <v>61.65</v>
      </c>
      <c r="M1149" t="s">
        <v>46</v>
      </c>
      <c r="N1149" s="3">
        <f>retail_sales[[#This Row],[Profit]]/retail_sales[[#This Row],[Revenue]]</f>
        <v>0.20899722015051866</v>
      </c>
      <c r="O1149" t="str">
        <f t="shared" si="17"/>
        <v>Thursday</v>
      </c>
    </row>
    <row r="1150" spans="1:15" x14ac:dyDescent="0.3">
      <c r="A1150">
        <v>1149</v>
      </c>
      <c r="B1150" t="s">
        <v>939</v>
      </c>
      <c r="C1150" s="1">
        <v>45479</v>
      </c>
      <c r="D1150" t="s">
        <v>24</v>
      </c>
      <c r="E1150" t="s">
        <v>20</v>
      </c>
      <c r="F1150" t="s">
        <v>27</v>
      </c>
      <c r="G1150">
        <v>6</v>
      </c>
      <c r="H1150">
        <v>320.07</v>
      </c>
      <c r="I1150">
        <v>0.28000000000000003</v>
      </c>
      <c r="J1150">
        <v>1382.7</v>
      </c>
      <c r="K1150">
        <v>1003.31</v>
      </c>
      <c r="L1150">
        <v>379.39</v>
      </c>
      <c r="M1150" t="s">
        <v>22</v>
      </c>
      <c r="N1150" s="3">
        <f>retail_sales[[#This Row],[Profit]]/retail_sales[[#This Row],[Revenue]]</f>
        <v>0.27438345266507558</v>
      </c>
      <c r="O1150" t="str">
        <f t="shared" si="17"/>
        <v>Saturday</v>
      </c>
    </row>
    <row r="1151" spans="1:15" x14ac:dyDescent="0.3">
      <c r="A1151">
        <v>1150</v>
      </c>
      <c r="B1151" t="s">
        <v>1113</v>
      </c>
      <c r="C1151" s="1">
        <v>45622</v>
      </c>
      <c r="D1151" t="s">
        <v>14</v>
      </c>
      <c r="E1151" t="s">
        <v>15</v>
      </c>
      <c r="F1151" t="s">
        <v>16</v>
      </c>
      <c r="G1151">
        <v>7</v>
      </c>
      <c r="H1151">
        <v>160.22999999999999</v>
      </c>
      <c r="I1151">
        <v>0.2</v>
      </c>
      <c r="J1151">
        <v>897.29</v>
      </c>
      <c r="K1151">
        <v>670.75</v>
      </c>
      <c r="L1151">
        <v>226.54</v>
      </c>
      <c r="M1151" t="s">
        <v>17</v>
      </c>
      <c r="N1151" s="3">
        <f>retail_sales[[#This Row],[Profit]]/retail_sales[[#This Row],[Revenue]]</f>
        <v>0.25247133033913227</v>
      </c>
      <c r="O1151" t="str">
        <f t="shared" si="17"/>
        <v>Tuesday</v>
      </c>
    </row>
    <row r="1152" spans="1:15" x14ac:dyDescent="0.3">
      <c r="A1152">
        <v>1151</v>
      </c>
      <c r="B1152" t="s">
        <v>51</v>
      </c>
      <c r="C1152" s="1">
        <v>45501</v>
      </c>
      <c r="D1152" t="s">
        <v>14</v>
      </c>
      <c r="E1152" t="s">
        <v>33</v>
      </c>
      <c r="F1152" t="s">
        <v>21</v>
      </c>
      <c r="G1152">
        <v>9</v>
      </c>
      <c r="H1152">
        <v>338.84</v>
      </c>
      <c r="I1152">
        <v>0.06</v>
      </c>
      <c r="J1152">
        <v>2866.59</v>
      </c>
      <c r="K1152">
        <v>2100.39</v>
      </c>
      <c r="L1152">
        <v>766.2</v>
      </c>
      <c r="M1152" t="s">
        <v>46</v>
      </c>
      <c r="N1152" s="3">
        <f>retail_sales[[#This Row],[Profit]]/retail_sales[[#This Row],[Revenue]]</f>
        <v>0.26728621811978692</v>
      </c>
      <c r="O1152" t="str">
        <f t="shared" si="17"/>
        <v>Sunday</v>
      </c>
    </row>
    <row r="1153" spans="1:15" x14ac:dyDescent="0.3">
      <c r="A1153">
        <v>1152</v>
      </c>
      <c r="B1153" t="s">
        <v>1114</v>
      </c>
      <c r="C1153" s="1">
        <v>45450</v>
      </c>
      <c r="D1153" t="s">
        <v>19</v>
      </c>
      <c r="E1153" t="s">
        <v>30</v>
      </c>
      <c r="F1153" t="s">
        <v>16</v>
      </c>
      <c r="G1153">
        <v>4</v>
      </c>
      <c r="H1153">
        <v>437.56</v>
      </c>
      <c r="I1153">
        <v>0.05</v>
      </c>
      <c r="J1153">
        <v>1662.73</v>
      </c>
      <c r="K1153">
        <v>865.01</v>
      </c>
      <c r="L1153">
        <v>797.72</v>
      </c>
      <c r="M1153" t="s">
        <v>22</v>
      </c>
      <c r="N1153" s="3">
        <f>retail_sales[[#This Row],[Profit]]/retail_sales[[#This Row],[Revenue]]</f>
        <v>0.47976520541519069</v>
      </c>
      <c r="O1153" t="str">
        <f t="shared" si="17"/>
        <v>Friday</v>
      </c>
    </row>
    <row r="1154" spans="1:15" x14ac:dyDescent="0.3">
      <c r="A1154">
        <v>1153</v>
      </c>
      <c r="B1154" t="s">
        <v>1115</v>
      </c>
      <c r="C1154" s="1">
        <v>45469</v>
      </c>
      <c r="D1154" t="s">
        <v>19</v>
      </c>
      <c r="E1154" t="s">
        <v>33</v>
      </c>
      <c r="F1154" t="s">
        <v>21</v>
      </c>
      <c r="G1154">
        <v>5</v>
      </c>
      <c r="H1154">
        <v>192.7</v>
      </c>
      <c r="I1154">
        <v>0.28999999999999998</v>
      </c>
      <c r="J1154">
        <v>684.08</v>
      </c>
      <c r="K1154">
        <v>546.75</v>
      </c>
      <c r="L1154">
        <v>137.33000000000001</v>
      </c>
      <c r="M1154" t="s">
        <v>46</v>
      </c>
      <c r="N1154" s="3">
        <f>retail_sales[[#This Row],[Profit]]/retail_sales[[#This Row],[Revenue]]</f>
        <v>0.20075137410829144</v>
      </c>
      <c r="O1154" t="str">
        <f t="shared" ref="O1154:O1217" si="18">TEXT(C1154, "dddd")</f>
        <v>Wednesday</v>
      </c>
    </row>
    <row r="1155" spans="1:15" x14ac:dyDescent="0.3">
      <c r="A1155">
        <v>1154</v>
      </c>
      <c r="B1155" t="s">
        <v>1116</v>
      </c>
      <c r="C1155" s="1">
        <v>45504</v>
      </c>
      <c r="D1155" t="s">
        <v>14</v>
      </c>
      <c r="E1155" t="s">
        <v>30</v>
      </c>
      <c r="F1155" t="s">
        <v>21</v>
      </c>
      <c r="G1155">
        <v>6</v>
      </c>
      <c r="H1155">
        <v>121.19</v>
      </c>
      <c r="I1155">
        <v>0.11</v>
      </c>
      <c r="J1155">
        <v>647.15</v>
      </c>
      <c r="K1155">
        <v>397.21</v>
      </c>
      <c r="L1155">
        <v>249.94</v>
      </c>
      <c r="M1155" t="s">
        <v>28</v>
      </c>
      <c r="N1155" s="3">
        <f>retail_sales[[#This Row],[Profit]]/retail_sales[[#This Row],[Revenue]]</f>
        <v>0.3862164876767365</v>
      </c>
      <c r="O1155" t="str">
        <f t="shared" si="18"/>
        <v>Wednesday</v>
      </c>
    </row>
    <row r="1156" spans="1:15" x14ac:dyDescent="0.3">
      <c r="A1156">
        <v>1155</v>
      </c>
      <c r="B1156" t="s">
        <v>1117</v>
      </c>
      <c r="C1156" s="1">
        <v>45434</v>
      </c>
      <c r="D1156" t="s">
        <v>39</v>
      </c>
      <c r="E1156" t="s">
        <v>20</v>
      </c>
      <c r="F1156" t="s">
        <v>27</v>
      </c>
      <c r="G1156">
        <v>10</v>
      </c>
      <c r="H1156">
        <v>58.63</v>
      </c>
      <c r="I1156">
        <v>0.05</v>
      </c>
      <c r="J1156">
        <v>556.99</v>
      </c>
      <c r="K1156">
        <v>341.38</v>
      </c>
      <c r="L1156">
        <v>215.61</v>
      </c>
      <c r="M1156" t="s">
        <v>46</v>
      </c>
      <c r="N1156" s="3">
        <f>retail_sales[[#This Row],[Profit]]/retail_sales[[#This Row],[Revenue]]</f>
        <v>0.38709851164293796</v>
      </c>
      <c r="O1156" t="str">
        <f t="shared" si="18"/>
        <v>Wednesday</v>
      </c>
    </row>
    <row r="1157" spans="1:15" x14ac:dyDescent="0.3">
      <c r="A1157">
        <v>1156</v>
      </c>
      <c r="B1157" t="s">
        <v>1118</v>
      </c>
      <c r="C1157" s="1">
        <v>45320</v>
      </c>
      <c r="D1157" t="s">
        <v>24</v>
      </c>
      <c r="E1157" t="s">
        <v>25</v>
      </c>
      <c r="F1157" t="s">
        <v>27</v>
      </c>
      <c r="G1157">
        <v>5</v>
      </c>
      <c r="H1157">
        <v>439.84</v>
      </c>
      <c r="I1157">
        <v>0.21</v>
      </c>
      <c r="J1157">
        <v>1737.37</v>
      </c>
      <c r="K1157">
        <v>1212.3</v>
      </c>
      <c r="L1157">
        <v>525.07000000000005</v>
      </c>
      <c r="M1157" t="s">
        <v>22</v>
      </c>
      <c r="N1157" s="3">
        <f>retail_sales[[#This Row],[Profit]]/retail_sales[[#This Row],[Revenue]]</f>
        <v>0.30222117338275672</v>
      </c>
      <c r="O1157" t="str">
        <f t="shared" si="18"/>
        <v>Monday</v>
      </c>
    </row>
    <row r="1158" spans="1:15" x14ac:dyDescent="0.3">
      <c r="A1158">
        <v>1157</v>
      </c>
      <c r="B1158" t="s">
        <v>1119</v>
      </c>
      <c r="C1158" s="1">
        <v>45435</v>
      </c>
      <c r="D1158" t="s">
        <v>24</v>
      </c>
      <c r="E1158" t="s">
        <v>15</v>
      </c>
      <c r="F1158" t="s">
        <v>16</v>
      </c>
      <c r="G1158">
        <v>1</v>
      </c>
      <c r="H1158">
        <v>462.7</v>
      </c>
      <c r="I1158">
        <v>0.26</v>
      </c>
      <c r="J1158">
        <v>342.4</v>
      </c>
      <c r="K1158">
        <v>246.11</v>
      </c>
      <c r="L1158">
        <v>96.29</v>
      </c>
      <c r="M1158" t="s">
        <v>17</v>
      </c>
      <c r="N1158" s="3">
        <f>retail_sales[[#This Row],[Profit]]/retail_sales[[#This Row],[Revenue]]</f>
        <v>0.2812207943925234</v>
      </c>
      <c r="O1158" t="str">
        <f t="shared" si="18"/>
        <v>Thursday</v>
      </c>
    </row>
    <row r="1159" spans="1:15" x14ac:dyDescent="0.3">
      <c r="A1159">
        <v>1158</v>
      </c>
      <c r="B1159" t="s">
        <v>1120</v>
      </c>
      <c r="C1159" s="1">
        <v>45544</v>
      </c>
      <c r="D1159" t="s">
        <v>14</v>
      </c>
      <c r="E1159" t="s">
        <v>25</v>
      </c>
      <c r="F1159" t="s">
        <v>21</v>
      </c>
      <c r="G1159">
        <v>2</v>
      </c>
      <c r="H1159">
        <v>221.28</v>
      </c>
      <c r="I1159">
        <v>0.13</v>
      </c>
      <c r="J1159">
        <v>385.03</v>
      </c>
      <c r="K1159">
        <v>277.10000000000002</v>
      </c>
      <c r="L1159">
        <v>107.93</v>
      </c>
      <c r="M1159" t="s">
        <v>22</v>
      </c>
      <c r="N1159" s="3">
        <f>retail_sales[[#This Row],[Profit]]/retail_sales[[#This Row],[Revenue]]</f>
        <v>0.2803158195465289</v>
      </c>
      <c r="O1159" t="str">
        <f t="shared" si="18"/>
        <v>Monday</v>
      </c>
    </row>
    <row r="1160" spans="1:15" x14ac:dyDescent="0.3">
      <c r="A1160">
        <v>1159</v>
      </c>
      <c r="B1160" t="s">
        <v>1121</v>
      </c>
      <c r="C1160" s="1">
        <v>45449</v>
      </c>
      <c r="D1160" t="s">
        <v>39</v>
      </c>
      <c r="E1160" t="s">
        <v>25</v>
      </c>
      <c r="F1160" t="s">
        <v>21</v>
      </c>
      <c r="G1160">
        <v>10</v>
      </c>
      <c r="H1160">
        <v>334.8</v>
      </c>
      <c r="I1160">
        <v>7.0000000000000007E-2</v>
      </c>
      <c r="J1160">
        <v>3113.64</v>
      </c>
      <c r="K1160">
        <v>1580.79</v>
      </c>
      <c r="L1160">
        <v>1532.85</v>
      </c>
      <c r="M1160" t="s">
        <v>40</v>
      </c>
      <c r="N1160" s="3">
        <f>retail_sales[[#This Row],[Profit]]/retail_sales[[#This Row],[Revenue]]</f>
        <v>0.49230161483023083</v>
      </c>
      <c r="O1160" t="str">
        <f t="shared" si="18"/>
        <v>Thursday</v>
      </c>
    </row>
    <row r="1161" spans="1:15" x14ac:dyDescent="0.3">
      <c r="A1161">
        <v>1160</v>
      </c>
      <c r="B1161" t="s">
        <v>1122</v>
      </c>
      <c r="C1161" s="1">
        <v>45532</v>
      </c>
      <c r="D1161" t="s">
        <v>39</v>
      </c>
      <c r="E1161" t="s">
        <v>30</v>
      </c>
      <c r="F1161" t="s">
        <v>27</v>
      </c>
      <c r="G1161">
        <v>5</v>
      </c>
      <c r="H1161">
        <v>245.42</v>
      </c>
      <c r="I1161">
        <v>0.12</v>
      </c>
      <c r="J1161">
        <v>1079.8499999999999</v>
      </c>
      <c r="K1161">
        <v>857.71</v>
      </c>
      <c r="L1161">
        <v>222.14</v>
      </c>
      <c r="M1161" t="s">
        <v>17</v>
      </c>
      <c r="N1161" s="3">
        <f>retail_sales[[#This Row],[Profit]]/retail_sales[[#This Row],[Revenue]]</f>
        <v>0.20571375654026022</v>
      </c>
      <c r="O1161" t="str">
        <f t="shared" si="18"/>
        <v>Wednesday</v>
      </c>
    </row>
    <row r="1162" spans="1:15" x14ac:dyDescent="0.3">
      <c r="A1162">
        <v>1161</v>
      </c>
      <c r="B1162" t="s">
        <v>1123</v>
      </c>
      <c r="C1162" s="1">
        <v>45498</v>
      </c>
      <c r="D1162" t="s">
        <v>39</v>
      </c>
      <c r="E1162" t="s">
        <v>20</v>
      </c>
      <c r="F1162" t="s">
        <v>21</v>
      </c>
      <c r="G1162">
        <v>2</v>
      </c>
      <c r="H1162">
        <v>376.63</v>
      </c>
      <c r="I1162">
        <v>0.06</v>
      </c>
      <c r="J1162">
        <v>708.06</v>
      </c>
      <c r="K1162">
        <v>392.07</v>
      </c>
      <c r="L1162">
        <v>315.99</v>
      </c>
      <c r="M1162" t="s">
        <v>46</v>
      </c>
      <c r="N1162" s="3">
        <f>retail_sales[[#This Row],[Profit]]/retail_sales[[#This Row],[Revenue]]</f>
        <v>0.4462757393441234</v>
      </c>
      <c r="O1162" t="str">
        <f t="shared" si="18"/>
        <v>Thursday</v>
      </c>
    </row>
    <row r="1163" spans="1:15" x14ac:dyDescent="0.3">
      <c r="A1163">
        <v>1162</v>
      </c>
      <c r="B1163" t="s">
        <v>1124</v>
      </c>
      <c r="C1163" s="1">
        <v>45595</v>
      </c>
      <c r="D1163" t="s">
        <v>39</v>
      </c>
      <c r="E1163" t="s">
        <v>30</v>
      </c>
      <c r="F1163" t="s">
        <v>16</v>
      </c>
      <c r="G1163">
        <v>1</v>
      </c>
      <c r="H1163">
        <v>56.65</v>
      </c>
      <c r="I1163">
        <v>0.2</v>
      </c>
      <c r="J1163">
        <v>45.32</v>
      </c>
      <c r="K1163">
        <v>33.369999999999997</v>
      </c>
      <c r="L1163">
        <v>11.95</v>
      </c>
      <c r="M1163" t="s">
        <v>28</v>
      </c>
      <c r="N1163" s="3">
        <f>retail_sales[[#This Row],[Profit]]/retail_sales[[#This Row],[Revenue]]</f>
        <v>0.26368049426301854</v>
      </c>
      <c r="O1163" t="str">
        <f t="shared" si="18"/>
        <v>Wednesday</v>
      </c>
    </row>
    <row r="1164" spans="1:15" x14ac:dyDescent="0.3">
      <c r="A1164">
        <v>1163</v>
      </c>
      <c r="B1164" t="s">
        <v>1125</v>
      </c>
      <c r="C1164" s="1">
        <v>45410</v>
      </c>
      <c r="D1164" t="s">
        <v>14</v>
      </c>
      <c r="E1164" t="s">
        <v>30</v>
      </c>
      <c r="F1164" t="s">
        <v>21</v>
      </c>
      <c r="G1164">
        <v>5</v>
      </c>
      <c r="H1164">
        <v>464.41</v>
      </c>
      <c r="I1164">
        <v>0.22</v>
      </c>
      <c r="J1164">
        <v>1811.2</v>
      </c>
      <c r="K1164">
        <v>1252.6400000000001</v>
      </c>
      <c r="L1164">
        <v>558.55999999999995</v>
      </c>
      <c r="M1164" t="s">
        <v>17</v>
      </c>
      <c r="N1164" s="3">
        <f>retail_sales[[#This Row],[Profit]]/retail_sales[[#This Row],[Revenue]]</f>
        <v>0.30839222614840983</v>
      </c>
      <c r="O1164" t="str">
        <f t="shared" si="18"/>
        <v>Sunday</v>
      </c>
    </row>
    <row r="1165" spans="1:15" x14ac:dyDescent="0.3">
      <c r="A1165">
        <v>1164</v>
      </c>
      <c r="B1165" t="s">
        <v>1126</v>
      </c>
      <c r="C1165" s="1">
        <v>45463</v>
      </c>
      <c r="D1165" t="s">
        <v>19</v>
      </c>
      <c r="E1165" t="s">
        <v>30</v>
      </c>
      <c r="F1165" t="s">
        <v>16</v>
      </c>
      <c r="G1165">
        <v>3</v>
      </c>
      <c r="H1165">
        <v>408.52</v>
      </c>
      <c r="I1165">
        <v>0.21</v>
      </c>
      <c r="J1165">
        <v>968.19</v>
      </c>
      <c r="K1165">
        <v>720.08</v>
      </c>
      <c r="L1165">
        <v>248.11</v>
      </c>
      <c r="M1165" t="s">
        <v>22</v>
      </c>
      <c r="N1165" s="3">
        <f>retail_sales[[#This Row],[Profit]]/retail_sales[[#This Row],[Revenue]]</f>
        <v>0.25626168417356099</v>
      </c>
      <c r="O1165" t="str">
        <f t="shared" si="18"/>
        <v>Thursday</v>
      </c>
    </row>
    <row r="1166" spans="1:15" x14ac:dyDescent="0.3">
      <c r="A1166">
        <v>1165</v>
      </c>
      <c r="B1166" t="s">
        <v>1127</v>
      </c>
      <c r="C1166" s="1">
        <v>45423</v>
      </c>
      <c r="D1166" t="s">
        <v>19</v>
      </c>
      <c r="E1166" t="s">
        <v>15</v>
      </c>
      <c r="F1166" t="s">
        <v>27</v>
      </c>
      <c r="G1166">
        <v>2</v>
      </c>
      <c r="H1166">
        <v>138.88</v>
      </c>
      <c r="I1166">
        <v>0.02</v>
      </c>
      <c r="J1166">
        <v>272.2</v>
      </c>
      <c r="K1166">
        <v>179.8</v>
      </c>
      <c r="L1166">
        <v>92.4</v>
      </c>
      <c r="M1166" t="s">
        <v>28</v>
      </c>
      <c r="N1166" s="3">
        <f>retail_sales[[#This Row],[Profit]]/retail_sales[[#This Row],[Revenue]]</f>
        <v>0.33945628214548129</v>
      </c>
      <c r="O1166" t="str">
        <f t="shared" si="18"/>
        <v>Saturday</v>
      </c>
    </row>
    <row r="1167" spans="1:15" x14ac:dyDescent="0.3">
      <c r="A1167">
        <v>1166</v>
      </c>
      <c r="B1167" t="s">
        <v>1128</v>
      </c>
      <c r="C1167" s="1">
        <v>45382</v>
      </c>
      <c r="D1167" t="s">
        <v>39</v>
      </c>
      <c r="E1167" t="s">
        <v>33</v>
      </c>
      <c r="F1167" t="s">
        <v>16</v>
      </c>
      <c r="G1167">
        <v>6</v>
      </c>
      <c r="H1167">
        <v>78.27</v>
      </c>
      <c r="I1167">
        <v>0.01</v>
      </c>
      <c r="J1167">
        <v>464.92</v>
      </c>
      <c r="K1167">
        <v>321.83</v>
      </c>
      <c r="L1167">
        <v>143.09</v>
      </c>
      <c r="M1167" t="s">
        <v>22</v>
      </c>
      <c r="N1167" s="3">
        <f>retail_sales[[#This Row],[Profit]]/retail_sales[[#This Row],[Revenue]]</f>
        <v>0.30777338036651469</v>
      </c>
      <c r="O1167" t="str">
        <f t="shared" si="18"/>
        <v>Sunday</v>
      </c>
    </row>
    <row r="1168" spans="1:15" x14ac:dyDescent="0.3">
      <c r="A1168">
        <v>1167</v>
      </c>
      <c r="B1168" t="s">
        <v>1129</v>
      </c>
      <c r="C1168" s="1">
        <v>45299</v>
      </c>
      <c r="D1168" t="s">
        <v>19</v>
      </c>
      <c r="E1168" t="s">
        <v>20</v>
      </c>
      <c r="F1168" t="s">
        <v>27</v>
      </c>
      <c r="G1168">
        <v>4</v>
      </c>
      <c r="H1168">
        <v>158.72999999999999</v>
      </c>
      <c r="I1168">
        <v>0.28999999999999998</v>
      </c>
      <c r="J1168">
        <v>450.79</v>
      </c>
      <c r="K1168">
        <v>279.57</v>
      </c>
      <c r="L1168">
        <v>171.22</v>
      </c>
      <c r="M1168" t="s">
        <v>46</v>
      </c>
      <c r="N1168" s="3">
        <f>retail_sales[[#This Row],[Profit]]/retail_sales[[#This Row],[Revenue]]</f>
        <v>0.37982209010847623</v>
      </c>
      <c r="O1168" t="str">
        <f t="shared" si="18"/>
        <v>Monday</v>
      </c>
    </row>
    <row r="1169" spans="1:15" x14ac:dyDescent="0.3">
      <c r="A1169">
        <v>1168</v>
      </c>
      <c r="B1169" t="s">
        <v>1130</v>
      </c>
      <c r="C1169" s="1">
        <v>45309</v>
      </c>
      <c r="D1169" t="s">
        <v>39</v>
      </c>
      <c r="E1169" t="s">
        <v>25</v>
      </c>
      <c r="F1169" t="s">
        <v>27</v>
      </c>
      <c r="G1169">
        <v>2</v>
      </c>
      <c r="H1169">
        <v>92.85</v>
      </c>
      <c r="I1169">
        <v>0.21</v>
      </c>
      <c r="J1169">
        <v>146.69999999999999</v>
      </c>
      <c r="K1169">
        <v>91.08</v>
      </c>
      <c r="L1169">
        <v>55.62</v>
      </c>
      <c r="M1169" t="s">
        <v>22</v>
      </c>
      <c r="N1169" s="3">
        <f>retail_sales[[#This Row],[Profit]]/retail_sales[[#This Row],[Revenue]]</f>
        <v>0.37914110429447856</v>
      </c>
      <c r="O1169" t="str">
        <f t="shared" si="18"/>
        <v>Thursday</v>
      </c>
    </row>
    <row r="1170" spans="1:15" x14ac:dyDescent="0.3">
      <c r="A1170">
        <v>1169</v>
      </c>
      <c r="B1170" t="s">
        <v>529</v>
      </c>
      <c r="C1170" s="1">
        <v>45654</v>
      </c>
      <c r="D1170" t="s">
        <v>24</v>
      </c>
      <c r="E1170" t="s">
        <v>15</v>
      </c>
      <c r="F1170" t="s">
        <v>16</v>
      </c>
      <c r="G1170">
        <v>5</v>
      </c>
      <c r="H1170">
        <v>127.62</v>
      </c>
      <c r="I1170">
        <v>0.11</v>
      </c>
      <c r="J1170">
        <v>567.91</v>
      </c>
      <c r="K1170">
        <v>391.85</v>
      </c>
      <c r="L1170">
        <v>176.06</v>
      </c>
      <c r="M1170" t="s">
        <v>46</v>
      </c>
      <c r="N1170" s="3">
        <f>retail_sales[[#This Row],[Profit]]/retail_sales[[#This Row],[Revenue]]</f>
        <v>0.31001391065485728</v>
      </c>
      <c r="O1170" t="str">
        <f t="shared" si="18"/>
        <v>Saturday</v>
      </c>
    </row>
    <row r="1171" spans="1:15" x14ac:dyDescent="0.3">
      <c r="A1171">
        <v>1170</v>
      </c>
      <c r="B1171" t="s">
        <v>521</v>
      </c>
      <c r="C1171" s="1">
        <v>45433</v>
      </c>
      <c r="D1171" t="s">
        <v>39</v>
      </c>
      <c r="E1171" t="s">
        <v>15</v>
      </c>
      <c r="F1171" t="s">
        <v>16</v>
      </c>
      <c r="G1171">
        <v>8</v>
      </c>
      <c r="H1171">
        <v>52.11</v>
      </c>
      <c r="I1171">
        <v>0.09</v>
      </c>
      <c r="J1171">
        <v>379.36</v>
      </c>
      <c r="K1171">
        <v>288.77</v>
      </c>
      <c r="L1171">
        <v>90.59</v>
      </c>
      <c r="M1171" t="s">
        <v>22</v>
      </c>
      <c r="N1171" s="3">
        <f>retail_sales[[#This Row],[Profit]]/retail_sales[[#This Row],[Revenue]]</f>
        <v>0.23879692113032475</v>
      </c>
      <c r="O1171" t="str">
        <f t="shared" si="18"/>
        <v>Tuesday</v>
      </c>
    </row>
    <row r="1172" spans="1:15" x14ac:dyDescent="0.3">
      <c r="A1172">
        <v>1171</v>
      </c>
      <c r="B1172" t="s">
        <v>1131</v>
      </c>
      <c r="C1172" s="1">
        <v>45517</v>
      </c>
      <c r="D1172" t="s">
        <v>14</v>
      </c>
      <c r="E1172" t="s">
        <v>15</v>
      </c>
      <c r="F1172" t="s">
        <v>21</v>
      </c>
      <c r="G1172">
        <v>3</v>
      </c>
      <c r="H1172">
        <v>111.34</v>
      </c>
      <c r="I1172">
        <v>0.04</v>
      </c>
      <c r="J1172">
        <v>320.66000000000003</v>
      </c>
      <c r="K1172">
        <v>214.12</v>
      </c>
      <c r="L1172">
        <v>106.54</v>
      </c>
      <c r="M1172" t="s">
        <v>17</v>
      </c>
      <c r="N1172" s="3">
        <f>retail_sales[[#This Row],[Profit]]/retail_sales[[#This Row],[Revenue]]</f>
        <v>0.33225222977608682</v>
      </c>
      <c r="O1172" t="str">
        <f t="shared" si="18"/>
        <v>Tuesday</v>
      </c>
    </row>
    <row r="1173" spans="1:15" x14ac:dyDescent="0.3">
      <c r="A1173">
        <v>1172</v>
      </c>
      <c r="B1173" t="s">
        <v>1132</v>
      </c>
      <c r="C1173" s="1">
        <v>45445</v>
      </c>
      <c r="D1173" t="s">
        <v>14</v>
      </c>
      <c r="E1173" t="s">
        <v>33</v>
      </c>
      <c r="F1173" t="s">
        <v>27</v>
      </c>
      <c r="G1173">
        <v>3</v>
      </c>
      <c r="H1173">
        <v>323.83999999999997</v>
      </c>
      <c r="I1173">
        <v>0.15</v>
      </c>
      <c r="J1173">
        <v>825.79</v>
      </c>
      <c r="K1173">
        <v>640.58000000000004</v>
      </c>
      <c r="L1173">
        <v>185.21</v>
      </c>
      <c r="M1173" t="s">
        <v>40</v>
      </c>
      <c r="N1173" s="3">
        <f>retail_sales[[#This Row],[Profit]]/retail_sales[[#This Row],[Revenue]]</f>
        <v>0.2242822024970029</v>
      </c>
      <c r="O1173" t="str">
        <f t="shared" si="18"/>
        <v>Sunday</v>
      </c>
    </row>
    <row r="1174" spans="1:15" x14ac:dyDescent="0.3">
      <c r="A1174">
        <v>1173</v>
      </c>
      <c r="B1174" t="s">
        <v>1133</v>
      </c>
      <c r="C1174" s="1">
        <v>45341</v>
      </c>
      <c r="D1174" t="s">
        <v>39</v>
      </c>
      <c r="E1174" t="s">
        <v>30</v>
      </c>
      <c r="F1174" t="s">
        <v>16</v>
      </c>
      <c r="G1174">
        <v>6</v>
      </c>
      <c r="H1174">
        <v>285.02</v>
      </c>
      <c r="I1174">
        <v>0.23</v>
      </c>
      <c r="J1174">
        <v>1316.79</v>
      </c>
      <c r="K1174">
        <v>933.03</v>
      </c>
      <c r="L1174">
        <v>383.76</v>
      </c>
      <c r="M1174" t="s">
        <v>28</v>
      </c>
      <c r="N1174" s="3">
        <f>retail_sales[[#This Row],[Profit]]/retail_sales[[#This Row],[Revenue]]</f>
        <v>0.29143599207162874</v>
      </c>
      <c r="O1174" t="str">
        <f t="shared" si="18"/>
        <v>Monday</v>
      </c>
    </row>
    <row r="1175" spans="1:15" x14ac:dyDescent="0.3">
      <c r="A1175">
        <v>1174</v>
      </c>
      <c r="B1175" t="s">
        <v>1134</v>
      </c>
      <c r="C1175" s="1">
        <v>45640</v>
      </c>
      <c r="D1175" t="s">
        <v>24</v>
      </c>
      <c r="E1175" t="s">
        <v>20</v>
      </c>
      <c r="F1175" t="s">
        <v>27</v>
      </c>
      <c r="G1175">
        <v>6</v>
      </c>
      <c r="H1175">
        <v>136.53</v>
      </c>
      <c r="I1175">
        <v>7.0000000000000007E-2</v>
      </c>
      <c r="J1175">
        <v>761.84</v>
      </c>
      <c r="K1175">
        <v>569.52</v>
      </c>
      <c r="L1175">
        <v>192.32</v>
      </c>
      <c r="M1175" t="s">
        <v>28</v>
      </c>
      <c r="N1175" s="3">
        <f>retail_sales[[#This Row],[Profit]]/retail_sales[[#This Row],[Revenue]]</f>
        <v>0.25244145752388952</v>
      </c>
      <c r="O1175" t="str">
        <f t="shared" si="18"/>
        <v>Saturday</v>
      </c>
    </row>
    <row r="1176" spans="1:15" x14ac:dyDescent="0.3">
      <c r="A1176">
        <v>1175</v>
      </c>
      <c r="B1176" t="s">
        <v>909</v>
      </c>
      <c r="C1176" s="1">
        <v>45375</v>
      </c>
      <c r="D1176" t="s">
        <v>24</v>
      </c>
      <c r="E1176" t="s">
        <v>15</v>
      </c>
      <c r="F1176" t="s">
        <v>27</v>
      </c>
      <c r="G1176">
        <v>3</v>
      </c>
      <c r="H1176">
        <v>409.84</v>
      </c>
      <c r="I1176">
        <v>0.15</v>
      </c>
      <c r="J1176">
        <v>1045.0899999999999</v>
      </c>
      <c r="K1176">
        <v>808.48</v>
      </c>
      <c r="L1176">
        <v>236.61</v>
      </c>
      <c r="M1176" t="s">
        <v>22</v>
      </c>
      <c r="N1176" s="3">
        <f>retail_sales[[#This Row],[Profit]]/retail_sales[[#This Row],[Revenue]]</f>
        <v>0.22640155393315411</v>
      </c>
      <c r="O1176" t="str">
        <f t="shared" si="18"/>
        <v>Sunday</v>
      </c>
    </row>
    <row r="1177" spans="1:15" x14ac:dyDescent="0.3">
      <c r="A1177">
        <v>1176</v>
      </c>
      <c r="B1177" t="s">
        <v>1135</v>
      </c>
      <c r="C1177" s="1">
        <v>45560</v>
      </c>
      <c r="D1177" t="s">
        <v>19</v>
      </c>
      <c r="E1177" t="s">
        <v>25</v>
      </c>
      <c r="F1177" t="s">
        <v>27</v>
      </c>
      <c r="G1177">
        <v>2</v>
      </c>
      <c r="H1177">
        <v>365.88</v>
      </c>
      <c r="I1177">
        <v>0.09</v>
      </c>
      <c r="J1177">
        <v>665.9</v>
      </c>
      <c r="K1177">
        <v>348.39</v>
      </c>
      <c r="L1177">
        <v>317.51</v>
      </c>
      <c r="M1177" t="s">
        <v>46</v>
      </c>
      <c r="N1177" s="3">
        <f>retail_sales[[#This Row],[Profit]]/retail_sales[[#This Row],[Revenue]]</f>
        <v>0.47681333533563597</v>
      </c>
      <c r="O1177" t="str">
        <f t="shared" si="18"/>
        <v>Wednesday</v>
      </c>
    </row>
    <row r="1178" spans="1:15" x14ac:dyDescent="0.3">
      <c r="A1178">
        <v>1177</v>
      </c>
      <c r="B1178" t="s">
        <v>606</v>
      </c>
      <c r="C1178" s="1">
        <v>45396</v>
      </c>
      <c r="D1178" t="s">
        <v>14</v>
      </c>
      <c r="E1178" t="s">
        <v>30</v>
      </c>
      <c r="F1178" t="s">
        <v>16</v>
      </c>
      <c r="G1178">
        <v>4</v>
      </c>
      <c r="H1178">
        <v>390.3</v>
      </c>
      <c r="I1178">
        <v>0.16</v>
      </c>
      <c r="J1178">
        <v>1311.41</v>
      </c>
      <c r="K1178">
        <v>819.87</v>
      </c>
      <c r="L1178">
        <v>491.54</v>
      </c>
      <c r="M1178" t="s">
        <v>46</v>
      </c>
      <c r="N1178" s="3">
        <f>retail_sales[[#This Row],[Profit]]/retail_sales[[#This Row],[Revenue]]</f>
        <v>0.37481794404495922</v>
      </c>
      <c r="O1178" t="str">
        <f t="shared" si="18"/>
        <v>Sunday</v>
      </c>
    </row>
    <row r="1179" spans="1:15" x14ac:dyDescent="0.3">
      <c r="A1179">
        <v>1178</v>
      </c>
      <c r="B1179" t="s">
        <v>695</v>
      </c>
      <c r="C1179" s="1">
        <v>45545</v>
      </c>
      <c r="D1179" t="s">
        <v>24</v>
      </c>
      <c r="E1179" t="s">
        <v>25</v>
      </c>
      <c r="F1179" t="s">
        <v>27</v>
      </c>
      <c r="G1179">
        <v>9</v>
      </c>
      <c r="H1179">
        <v>206.23</v>
      </c>
      <c r="I1179">
        <v>0.28000000000000003</v>
      </c>
      <c r="J1179">
        <v>1336.37</v>
      </c>
      <c r="K1179">
        <v>941.25</v>
      </c>
      <c r="L1179">
        <v>395.12</v>
      </c>
      <c r="M1179" t="s">
        <v>28</v>
      </c>
      <c r="N1179" s="3">
        <f>retail_sales[[#This Row],[Profit]]/retail_sales[[#This Row],[Revenue]]</f>
        <v>0.29566661927460214</v>
      </c>
      <c r="O1179" t="str">
        <f t="shared" si="18"/>
        <v>Tuesday</v>
      </c>
    </row>
    <row r="1180" spans="1:15" x14ac:dyDescent="0.3">
      <c r="A1180">
        <v>1179</v>
      </c>
      <c r="B1180" t="s">
        <v>1136</v>
      </c>
      <c r="C1180" s="1">
        <v>45426</v>
      </c>
      <c r="D1180" t="s">
        <v>14</v>
      </c>
      <c r="E1180" t="s">
        <v>33</v>
      </c>
      <c r="F1180" t="s">
        <v>16</v>
      </c>
      <c r="G1180">
        <v>6</v>
      </c>
      <c r="H1180">
        <v>173.73</v>
      </c>
      <c r="I1180">
        <v>0.03</v>
      </c>
      <c r="J1180">
        <v>1011.11</v>
      </c>
      <c r="K1180">
        <v>702.47</v>
      </c>
      <c r="L1180">
        <v>308.64</v>
      </c>
      <c r="M1180" t="s">
        <v>40</v>
      </c>
      <c r="N1180" s="3">
        <f>retail_sales[[#This Row],[Profit]]/retail_sales[[#This Row],[Revenue]]</f>
        <v>0.30524868708646929</v>
      </c>
      <c r="O1180" t="str">
        <f t="shared" si="18"/>
        <v>Tuesday</v>
      </c>
    </row>
    <row r="1181" spans="1:15" x14ac:dyDescent="0.3">
      <c r="A1181">
        <v>1180</v>
      </c>
      <c r="B1181" t="s">
        <v>1137</v>
      </c>
      <c r="C1181" s="1">
        <v>45606</v>
      </c>
      <c r="D1181" t="s">
        <v>24</v>
      </c>
      <c r="E1181" t="s">
        <v>30</v>
      </c>
      <c r="F1181" t="s">
        <v>16</v>
      </c>
      <c r="G1181">
        <v>8</v>
      </c>
      <c r="H1181">
        <v>283.39</v>
      </c>
      <c r="I1181">
        <v>0.28000000000000003</v>
      </c>
      <c r="J1181">
        <v>1632.33</v>
      </c>
      <c r="K1181">
        <v>884.92</v>
      </c>
      <c r="L1181">
        <v>747.41</v>
      </c>
      <c r="M1181" t="s">
        <v>17</v>
      </c>
      <c r="N1181" s="3">
        <f>retail_sales[[#This Row],[Profit]]/retail_sales[[#This Row],[Revenue]]</f>
        <v>0.45787922785221125</v>
      </c>
      <c r="O1181" t="str">
        <f t="shared" si="18"/>
        <v>Sunday</v>
      </c>
    </row>
    <row r="1182" spans="1:15" x14ac:dyDescent="0.3">
      <c r="A1182">
        <v>1181</v>
      </c>
      <c r="B1182" t="s">
        <v>1138</v>
      </c>
      <c r="C1182" s="1">
        <v>45639</v>
      </c>
      <c r="D1182" t="s">
        <v>14</v>
      </c>
      <c r="E1182" t="s">
        <v>15</v>
      </c>
      <c r="F1182" t="s">
        <v>21</v>
      </c>
      <c r="G1182">
        <v>2</v>
      </c>
      <c r="H1182">
        <v>438.82</v>
      </c>
      <c r="I1182">
        <v>0.23</v>
      </c>
      <c r="J1182">
        <v>675.78</v>
      </c>
      <c r="K1182">
        <v>441.94</v>
      </c>
      <c r="L1182">
        <v>233.84</v>
      </c>
      <c r="M1182" t="s">
        <v>46</v>
      </c>
      <c r="N1182" s="3">
        <f>retail_sales[[#This Row],[Profit]]/retail_sales[[#This Row],[Revenue]]</f>
        <v>0.34602977300304832</v>
      </c>
      <c r="O1182" t="str">
        <f t="shared" si="18"/>
        <v>Friday</v>
      </c>
    </row>
    <row r="1183" spans="1:15" x14ac:dyDescent="0.3">
      <c r="A1183">
        <v>1182</v>
      </c>
      <c r="B1183" t="s">
        <v>1139</v>
      </c>
      <c r="C1183" s="1">
        <v>45579</v>
      </c>
      <c r="D1183" t="s">
        <v>24</v>
      </c>
      <c r="E1183" t="s">
        <v>15</v>
      </c>
      <c r="F1183" t="s">
        <v>21</v>
      </c>
      <c r="G1183">
        <v>1</v>
      </c>
      <c r="H1183">
        <v>175.25</v>
      </c>
      <c r="I1183">
        <v>0.03</v>
      </c>
      <c r="J1183">
        <v>169.99</v>
      </c>
      <c r="K1183">
        <v>135.84</v>
      </c>
      <c r="L1183">
        <v>34.15</v>
      </c>
      <c r="M1183" t="s">
        <v>22</v>
      </c>
      <c r="N1183" s="3">
        <f>retail_sales[[#This Row],[Profit]]/retail_sales[[#This Row],[Revenue]]</f>
        <v>0.20089417024530853</v>
      </c>
      <c r="O1183" t="str">
        <f t="shared" si="18"/>
        <v>Monday</v>
      </c>
    </row>
    <row r="1184" spans="1:15" x14ac:dyDescent="0.3">
      <c r="A1184">
        <v>1183</v>
      </c>
      <c r="B1184" t="s">
        <v>1140</v>
      </c>
      <c r="C1184" s="1">
        <v>45657</v>
      </c>
      <c r="D1184" t="s">
        <v>39</v>
      </c>
      <c r="E1184" t="s">
        <v>33</v>
      </c>
      <c r="F1184" t="s">
        <v>27</v>
      </c>
      <c r="G1184">
        <v>10</v>
      </c>
      <c r="H1184">
        <v>247.33</v>
      </c>
      <c r="I1184">
        <v>0.09</v>
      </c>
      <c r="J1184">
        <v>2250.6999999999998</v>
      </c>
      <c r="K1184">
        <v>1357.34</v>
      </c>
      <c r="L1184">
        <v>893.36</v>
      </c>
      <c r="M1184" t="s">
        <v>22</v>
      </c>
      <c r="N1184" s="3">
        <f>retail_sales[[#This Row],[Profit]]/retail_sales[[#This Row],[Revenue]]</f>
        <v>0.39692540098635981</v>
      </c>
      <c r="O1184" t="str">
        <f t="shared" si="18"/>
        <v>Tuesday</v>
      </c>
    </row>
    <row r="1185" spans="1:15" x14ac:dyDescent="0.3">
      <c r="A1185">
        <v>1184</v>
      </c>
      <c r="B1185" t="s">
        <v>1141</v>
      </c>
      <c r="C1185" s="1">
        <v>45540</v>
      </c>
      <c r="D1185" t="s">
        <v>24</v>
      </c>
      <c r="E1185" t="s">
        <v>20</v>
      </c>
      <c r="F1185" t="s">
        <v>16</v>
      </c>
      <c r="G1185">
        <v>2</v>
      </c>
      <c r="H1185">
        <v>132.63999999999999</v>
      </c>
      <c r="I1185">
        <v>0.04</v>
      </c>
      <c r="J1185">
        <v>254.67</v>
      </c>
      <c r="K1185">
        <v>197.3</v>
      </c>
      <c r="L1185">
        <v>57.37</v>
      </c>
      <c r="M1185" t="s">
        <v>46</v>
      </c>
      <c r="N1185" s="3">
        <f>retail_sales[[#This Row],[Profit]]/retail_sales[[#This Row],[Revenue]]</f>
        <v>0.22527192052460046</v>
      </c>
      <c r="O1185" t="str">
        <f t="shared" si="18"/>
        <v>Thursday</v>
      </c>
    </row>
    <row r="1186" spans="1:15" x14ac:dyDescent="0.3">
      <c r="A1186">
        <v>1185</v>
      </c>
      <c r="B1186" t="s">
        <v>1142</v>
      </c>
      <c r="C1186" s="1">
        <v>45330</v>
      </c>
      <c r="D1186" t="s">
        <v>14</v>
      </c>
      <c r="E1186" t="s">
        <v>25</v>
      </c>
      <c r="F1186" t="s">
        <v>27</v>
      </c>
      <c r="G1186">
        <v>9</v>
      </c>
      <c r="H1186">
        <v>481.87</v>
      </c>
      <c r="I1186">
        <v>0.01</v>
      </c>
      <c r="J1186">
        <v>4293.46</v>
      </c>
      <c r="K1186">
        <v>2693.02</v>
      </c>
      <c r="L1186">
        <v>1600.44</v>
      </c>
      <c r="M1186" t="s">
        <v>40</v>
      </c>
      <c r="N1186" s="3">
        <f>retail_sales[[#This Row],[Profit]]/retail_sales[[#This Row],[Revenue]]</f>
        <v>0.37276229428013768</v>
      </c>
      <c r="O1186" t="str">
        <f t="shared" si="18"/>
        <v>Thursday</v>
      </c>
    </row>
    <row r="1187" spans="1:15" x14ac:dyDescent="0.3">
      <c r="A1187">
        <v>1186</v>
      </c>
      <c r="B1187" t="s">
        <v>140</v>
      </c>
      <c r="C1187" s="1">
        <v>45367</v>
      </c>
      <c r="D1187" t="s">
        <v>14</v>
      </c>
      <c r="E1187" t="s">
        <v>33</v>
      </c>
      <c r="F1187" t="s">
        <v>16</v>
      </c>
      <c r="G1187">
        <v>9</v>
      </c>
      <c r="H1187">
        <v>361.61</v>
      </c>
      <c r="I1187">
        <v>0.25</v>
      </c>
      <c r="J1187">
        <v>2440.87</v>
      </c>
      <c r="K1187">
        <v>1755.44</v>
      </c>
      <c r="L1187">
        <v>685.43</v>
      </c>
      <c r="M1187" t="s">
        <v>28</v>
      </c>
      <c r="N1187" s="3">
        <f>retail_sales[[#This Row],[Profit]]/retail_sales[[#This Row],[Revenue]]</f>
        <v>0.28081380819134161</v>
      </c>
      <c r="O1187" t="str">
        <f t="shared" si="18"/>
        <v>Saturday</v>
      </c>
    </row>
    <row r="1188" spans="1:15" x14ac:dyDescent="0.3">
      <c r="A1188">
        <v>1187</v>
      </c>
      <c r="B1188" t="s">
        <v>1143</v>
      </c>
      <c r="C1188" s="1">
        <v>45376</v>
      </c>
      <c r="D1188" t="s">
        <v>14</v>
      </c>
      <c r="E1188" t="s">
        <v>33</v>
      </c>
      <c r="F1188" t="s">
        <v>16</v>
      </c>
      <c r="G1188">
        <v>6</v>
      </c>
      <c r="H1188">
        <v>236.65</v>
      </c>
      <c r="I1188">
        <v>0.14000000000000001</v>
      </c>
      <c r="J1188">
        <v>1221.1099999999999</v>
      </c>
      <c r="K1188">
        <v>730.25</v>
      </c>
      <c r="L1188">
        <v>490.86</v>
      </c>
      <c r="M1188" t="s">
        <v>17</v>
      </c>
      <c r="N1188" s="3">
        <f>retail_sales[[#This Row],[Profit]]/retail_sales[[#This Row],[Revenue]]</f>
        <v>0.40197852773296433</v>
      </c>
      <c r="O1188" t="str">
        <f t="shared" si="18"/>
        <v>Monday</v>
      </c>
    </row>
    <row r="1189" spans="1:15" x14ac:dyDescent="0.3">
      <c r="A1189">
        <v>1188</v>
      </c>
      <c r="B1189" t="s">
        <v>1144</v>
      </c>
      <c r="C1189" s="1">
        <v>45586</v>
      </c>
      <c r="D1189" t="s">
        <v>24</v>
      </c>
      <c r="E1189" t="s">
        <v>25</v>
      </c>
      <c r="F1189" t="s">
        <v>27</v>
      </c>
      <c r="G1189">
        <v>9</v>
      </c>
      <c r="H1189">
        <v>410.14</v>
      </c>
      <c r="I1189">
        <v>0.03</v>
      </c>
      <c r="J1189">
        <v>3580.52</v>
      </c>
      <c r="K1189">
        <v>2289.7399999999998</v>
      </c>
      <c r="L1189">
        <v>1290.78</v>
      </c>
      <c r="M1189" t="s">
        <v>22</v>
      </c>
      <c r="N1189" s="3">
        <f>retail_sales[[#This Row],[Profit]]/retail_sales[[#This Row],[Revenue]]</f>
        <v>0.36050070939416623</v>
      </c>
      <c r="O1189" t="str">
        <f t="shared" si="18"/>
        <v>Monday</v>
      </c>
    </row>
    <row r="1190" spans="1:15" x14ac:dyDescent="0.3">
      <c r="A1190">
        <v>1189</v>
      </c>
      <c r="B1190" t="s">
        <v>1145</v>
      </c>
      <c r="C1190" s="1">
        <v>45460</v>
      </c>
      <c r="D1190" t="s">
        <v>24</v>
      </c>
      <c r="E1190" t="s">
        <v>15</v>
      </c>
      <c r="F1190" t="s">
        <v>16</v>
      </c>
      <c r="G1190">
        <v>3</v>
      </c>
      <c r="H1190">
        <v>54.25</v>
      </c>
      <c r="I1190">
        <v>0.03</v>
      </c>
      <c r="J1190">
        <v>157.87</v>
      </c>
      <c r="K1190">
        <v>94.26</v>
      </c>
      <c r="L1190">
        <v>63.61</v>
      </c>
      <c r="M1190" t="s">
        <v>17</v>
      </c>
      <c r="N1190" s="3">
        <f>retail_sales[[#This Row],[Profit]]/retail_sales[[#This Row],[Revenue]]</f>
        <v>0.40292645847849495</v>
      </c>
      <c r="O1190" t="str">
        <f t="shared" si="18"/>
        <v>Monday</v>
      </c>
    </row>
    <row r="1191" spans="1:15" x14ac:dyDescent="0.3">
      <c r="A1191">
        <v>1190</v>
      </c>
      <c r="B1191" t="s">
        <v>1146</v>
      </c>
      <c r="C1191" s="1">
        <v>45492</v>
      </c>
      <c r="D1191" t="s">
        <v>14</v>
      </c>
      <c r="E1191" t="s">
        <v>25</v>
      </c>
      <c r="F1191" t="s">
        <v>27</v>
      </c>
      <c r="G1191">
        <v>9</v>
      </c>
      <c r="H1191">
        <v>303.42</v>
      </c>
      <c r="I1191">
        <v>0.11</v>
      </c>
      <c r="J1191">
        <v>2430.39</v>
      </c>
      <c r="K1191">
        <v>1318.55</v>
      </c>
      <c r="L1191">
        <v>1111.8399999999999</v>
      </c>
      <c r="M1191" t="s">
        <v>17</v>
      </c>
      <c r="N1191" s="3">
        <f>retail_sales[[#This Row],[Profit]]/retail_sales[[#This Row],[Revenue]]</f>
        <v>0.45747390336530352</v>
      </c>
      <c r="O1191" t="str">
        <f t="shared" si="18"/>
        <v>Friday</v>
      </c>
    </row>
    <row r="1192" spans="1:15" x14ac:dyDescent="0.3">
      <c r="A1192">
        <v>1191</v>
      </c>
      <c r="B1192" t="s">
        <v>1147</v>
      </c>
      <c r="C1192" s="1">
        <v>45495</v>
      </c>
      <c r="D1192" t="s">
        <v>14</v>
      </c>
      <c r="E1192" t="s">
        <v>33</v>
      </c>
      <c r="F1192" t="s">
        <v>27</v>
      </c>
      <c r="G1192">
        <v>3</v>
      </c>
      <c r="H1192">
        <v>299.55</v>
      </c>
      <c r="I1192">
        <v>0.03</v>
      </c>
      <c r="J1192">
        <v>871.69</v>
      </c>
      <c r="K1192">
        <v>654.20000000000005</v>
      </c>
      <c r="L1192">
        <v>217.49</v>
      </c>
      <c r="M1192" t="s">
        <v>17</v>
      </c>
      <c r="N1192" s="3">
        <f>retail_sales[[#This Row],[Profit]]/retail_sales[[#This Row],[Revenue]]</f>
        <v>0.24950383737337814</v>
      </c>
      <c r="O1192" t="str">
        <f t="shared" si="18"/>
        <v>Monday</v>
      </c>
    </row>
    <row r="1193" spans="1:15" x14ac:dyDescent="0.3">
      <c r="A1193">
        <v>1192</v>
      </c>
      <c r="B1193" t="s">
        <v>1037</v>
      </c>
      <c r="C1193" s="1">
        <v>45542</v>
      </c>
      <c r="D1193" t="s">
        <v>24</v>
      </c>
      <c r="E1193" t="s">
        <v>20</v>
      </c>
      <c r="F1193" t="s">
        <v>21</v>
      </c>
      <c r="G1193">
        <v>6</v>
      </c>
      <c r="H1193">
        <v>240.26</v>
      </c>
      <c r="I1193">
        <v>0.21</v>
      </c>
      <c r="J1193">
        <v>1138.83</v>
      </c>
      <c r="K1193">
        <v>740.18</v>
      </c>
      <c r="L1193">
        <v>398.65</v>
      </c>
      <c r="M1193" t="s">
        <v>28</v>
      </c>
      <c r="N1193" s="3">
        <f>retail_sales[[#This Row],[Profit]]/retail_sales[[#This Row],[Revenue]]</f>
        <v>0.35005224660397072</v>
      </c>
      <c r="O1193" t="str">
        <f t="shared" si="18"/>
        <v>Saturday</v>
      </c>
    </row>
    <row r="1194" spans="1:15" x14ac:dyDescent="0.3">
      <c r="A1194">
        <v>1193</v>
      </c>
      <c r="B1194" t="s">
        <v>934</v>
      </c>
      <c r="C1194" s="1">
        <v>45508</v>
      </c>
      <c r="D1194" t="s">
        <v>39</v>
      </c>
      <c r="E1194" t="s">
        <v>33</v>
      </c>
      <c r="F1194" t="s">
        <v>21</v>
      </c>
      <c r="G1194">
        <v>2</v>
      </c>
      <c r="H1194">
        <v>233.32</v>
      </c>
      <c r="I1194">
        <v>0.09</v>
      </c>
      <c r="J1194">
        <v>424.64</v>
      </c>
      <c r="K1194">
        <v>255.8</v>
      </c>
      <c r="L1194">
        <v>168.84</v>
      </c>
      <c r="M1194" t="s">
        <v>46</v>
      </c>
      <c r="N1194" s="3">
        <f>retail_sales[[#This Row],[Profit]]/retail_sales[[#This Row],[Revenue]]</f>
        <v>0.39760738507912585</v>
      </c>
      <c r="O1194" t="str">
        <f t="shared" si="18"/>
        <v>Sunday</v>
      </c>
    </row>
    <row r="1195" spans="1:15" x14ac:dyDescent="0.3">
      <c r="A1195">
        <v>1194</v>
      </c>
      <c r="B1195" t="s">
        <v>1148</v>
      </c>
      <c r="C1195" s="1">
        <v>45386</v>
      </c>
      <c r="D1195" t="s">
        <v>19</v>
      </c>
      <c r="E1195" t="s">
        <v>33</v>
      </c>
      <c r="F1195" t="s">
        <v>27</v>
      </c>
      <c r="G1195">
        <v>3</v>
      </c>
      <c r="H1195">
        <v>236.23</v>
      </c>
      <c r="I1195">
        <v>0.06</v>
      </c>
      <c r="J1195">
        <v>666.17</v>
      </c>
      <c r="K1195">
        <v>482.38</v>
      </c>
      <c r="L1195">
        <v>183.79</v>
      </c>
      <c r="M1195" t="s">
        <v>46</v>
      </c>
      <c r="N1195" s="3">
        <f>retail_sales[[#This Row],[Profit]]/retail_sales[[#This Row],[Revenue]]</f>
        <v>0.27589053845114608</v>
      </c>
      <c r="O1195" t="str">
        <f t="shared" si="18"/>
        <v>Thursday</v>
      </c>
    </row>
    <row r="1196" spans="1:15" x14ac:dyDescent="0.3">
      <c r="A1196">
        <v>1195</v>
      </c>
      <c r="B1196" t="s">
        <v>1149</v>
      </c>
      <c r="C1196" s="1">
        <v>45460</v>
      </c>
      <c r="D1196" t="s">
        <v>24</v>
      </c>
      <c r="E1196" t="s">
        <v>15</v>
      </c>
      <c r="F1196" t="s">
        <v>16</v>
      </c>
      <c r="G1196">
        <v>1</v>
      </c>
      <c r="H1196">
        <v>487.6</v>
      </c>
      <c r="I1196">
        <v>0.25</v>
      </c>
      <c r="J1196">
        <v>365.7</v>
      </c>
      <c r="K1196">
        <v>184.69</v>
      </c>
      <c r="L1196">
        <v>181.01</v>
      </c>
      <c r="M1196" t="s">
        <v>40</v>
      </c>
      <c r="N1196" s="3">
        <f>retail_sales[[#This Row],[Profit]]/retail_sales[[#This Row],[Revenue]]</f>
        <v>0.4949685534591195</v>
      </c>
      <c r="O1196" t="str">
        <f t="shared" si="18"/>
        <v>Monday</v>
      </c>
    </row>
    <row r="1197" spans="1:15" x14ac:dyDescent="0.3">
      <c r="A1197">
        <v>1196</v>
      </c>
      <c r="B1197" t="s">
        <v>1150</v>
      </c>
      <c r="C1197" s="1">
        <v>45624</v>
      </c>
      <c r="D1197" t="s">
        <v>24</v>
      </c>
      <c r="E1197" t="s">
        <v>30</v>
      </c>
      <c r="F1197" t="s">
        <v>21</v>
      </c>
      <c r="G1197">
        <v>9</v>
      </c>
      <c r="H1197">
        <v>72.13</v>
      </c>
      <c r="I1197">
        <v>0.23</v>
      </c>
      <c r="J1197">
        <v>499.86</v>
      </c>
      <c r="K1197">
        <v>382.81</v>
      </c>
      <c r="L1197">
        <v>117.05</v>
      </c>
      <c r="M1197" t="s">
        <v>22</v>
      </c>
      <c r="N1197" s="3">
        <f>retail_sales[[#This Row],[Profit]]/retail_sales[[#This Row],[Revenue]]</f>
        <v>0.23416556635858038</v>
      </c>
      <c r="O1197" t="str">
        <f t="shared" si="18"/>
        <v>Thursday</v>
      </c>
    </row>
    <row r="1198" spans="1:15" x14ac:dyDescent="0.3">
      <c r="A1198">
        <v>1197</v>
      </c>
      <c r="B1198" t="s">
        <v>1151</v>
      </c>
      <c r="C1198" s="1">
        <v>45302</v>
      </c>
      <c r="D1198" t="s">
        <v>19</v>
      </c>
      <c r="E1198" t="s">
        <v>15</v>
      </c>
      <c r="F1198" t="s">
        <v>27</v>
      </c>
      <c r="G1198">
        <v>6</v>
      </c>
      <c r="H1198">
        <v>410.87</v>
      </c>
      <c r="I1198">
        <v>0.14000000000000001</v>
      </c>
      <c r="J1198">
        <v>2120.09</v>
      </c>
      <c r="K1198">
        <v>1194.45</v>
      </c>
      <c r="L1198">
        <v>925.64</v>
      </c>
      <c r="M1198" t="s">
        <v>46</v>
      </c>
      <c r="N1198" s="3">
        <f>retail_sales[[#This Row],[Profit]]/retail_sales[[#This Row],[Revenue]]</f>
        <v>0.43660410642944397</v>
      </c>
      <c r="O1198" t="str">
        <f t="shared" si="18"/>
        <v>Thursday</v>
      </c>
    </row>
    <row r="1199" spans="1:15" x14ac:dyDescent="0.3">
      <c r="A1199">
        <v>1198</v>
      </c>
      <c r="B1199" t="s">
        <v>1152</v>
      </c>
      <c r="C1199" s="1">
        <v>45351</v>
      </c>
      <c r="D1199" t="s">
        <v>24</v>
      </c>
      <c r="E1199" t="s">
        <v>33</v>
      </c>
      <c r="F1199" t="s">
        <v>21</v>
      </c>
      <c r="G1199">
        <v>4</v>
      </c>
      <c r="H1199">
        <v>110.71</v>
      </c>
      <c r="I1199">
        <v>0.13</v>
      </c>
      <c r="J1199">
        <v>385.27</v>
      </c>
      <c r="K1199">
        <v>293.37</v>
      </c>
      <c r="L1199">
        <v>91.9</v>
      </c>
      <c r="M1199" t="s">
        <v>46</v>
      </c>
      <c r="N1199" s="3">
        <f>retail_sales[[#This Row],[Profit]]/retail_sales[[#This Row],[Revenue]]</f>
        <v>0.23853401510628913</v>
      </c>
      <c r="O1199" t="str">
        <f t="shared" si="18"/>
        <v>Thursday</v>
      </c>
    </row>
    <row r="1200" spans="1:15" x14ac:dyDescent="0.3">
      <c r="A1200">
        <v>1199</v>
      </c>
      <c r="B1200" t="s">
        <v>409</v>
      </c>
      <c r="C1200" s="1">
        <v>45404</v>
      </c>
      <c r="D1200" t="s">
        <v>19</v>
      </c>
      <c r="E1200" t="s">
        <v>30</v>
      </c>
      <c r="F1200" t="s">
        <v>21</v>
      </c>
      <c r="G1200">
        <v>8</v>
      </c>
      <c r="H1200">
        <v>344.74</v>
      </c>
      <c r="I1200">
        <v>0.06</v>
      </c>
      <c r="J1200">
        <v>2592.44</v>
      </c>
      <c r="K1200">
        <v>1614.59</v>
      </c>
      <c r="L1200">
        <v>977.85</v>
      </c>
      <c r="M1200" t="s">
        <v>22</v>
      </c>
      <c r="N1200" s="3">
        <f>retail_sales[[#This Row],[Profit]]/retail_sales[[#This Row],[Revenue]]</f>
        <v>0.37719291478298439</v>
      </c>
      <c r="O1200" t="str">
        <f t="shared" si="18"/>
        <v>Monday</v>
      </c>
    </row>
    <row r="1201" spans="1:15" x14ac:dyDescent="0.3">
      <c r="A1201">
        <v>1200</v>
      </c>
      <c r="B1201" t="s">
        <v>1153</v>
      </c>
      <c r="C1201" s="1">
        <v>45517</v>
      </c>
      <c r="D1201" t="s">
        <v>39</v>
      </c>
      <c r="E1201" t="s">
        <v>33</v>
      </c>
      <c r="F1201" t="s">
        <v>16</v>
      </c>
      <c r="G1201">
        <v>10</v>
      </c>
      <c r="H1201">
        <v>27.44</v>
      </c>
      <c r="I1201">
        <v>0.23</v>
      </c>
      <c r="J1201">
        <v>211.29</v>
      </c>
      <c r="K1201">
        <v>117.16</v>
      </c>
      <c r="L1201">
        <v>94.13</v>
      </c>
      <c r="M1201" t="s">
        <v>17</v>
      </c>
      <c r="N1201" s="3">
        <f>retail_sales[[#This Row],[Profit]]/retail_sales[[#This Row],[Revenue]]</f>
        <v>0.44550144351365423</v>
      </c>
      <c r="O1201" t="str">
        <f t="shared" si="18"/>
        <v>Tuesday</v>
      </c>
    </row>
    <row r="1202" spans="1:15" x14ac:dyDescent="0.3">
      <c r="A1202">
        <v>1201</v>
      </c>
      <c r="B1202" t="s">
        <v>1154</v>
      </c>
      <c r="C1202" s="1">
        <v>45342</v>
      </c>
      <c r="D1202" t="s">
        <v>19</v>
      </c>
      <c r="E1202" t="s">
        <v>25</v>
      </c>
      <c r="F1202" t="s">
        <v>27</v>
      </c>
      <c r="G1202">
        <v>4</v>
      </c>
      <c r="H1202">
        <v>436.07</v>
      </c>
      <c r="I1202">
        <v>0.17</v>
      </c>
      <c r="J1202">
        <v>1447.75</v>
      </c>
      <c r="K1202">
        <v>785.48</v>
      </c>
      <c r="L1202">
        <v>662.27</v>
      </c>
      <c r="M1202" t="s">
        <v>46</v>
      </c>
      <c r="N1202" s="3">
        <f>retail_sales[[#This Row],[Profit]]/retail_sales[[#This Row],[Revenue]]</f>
        <v>0.45744776377136936</v>
      </c>
      <c r="O1202" t="str">
        <f t="shared" si="18"/>
        <v>Tuesday</v>
      </c>
    </row>
    <row r="1203" spans="1:15" x14ac:dyDescent="0.3">
      <c r="A1203">
        <v>1202</v>
      </c>
      <c r="B1203" t="s">
        <v>1155</v>
      </c>
      <c r="C1203" s="1">
        <v>45432</v>
      </c>
      <c r="D1203" t="s">
        <v>14</v>
      </c>
      <c r="E1203" t="s">
        <v>33</v>
      </c>
      <c r="F1203" t="s">
        <v>21</v>
      </c>
      <c r="G1203">
        <v>7</v>
      </c>
      <c r="H1203">
        <v>154.53</v>
      </c>
      <c r="I1203">
        <v>0.09</v>
      </c>
      <c r="J1203">
        <v>984.36</v>
      </c>
      <c r="K1203">
        <v>770.11</v>
      </c>
      <c r="L1203">
        <v>214.25</v>
      </c>
      <c r="M1203" t="s">
        <v>22</v>
      </c>
      <c r="N1203" s="3">
        <f>retail_sales[[#This Row],[Profit]]/retail_sales[[#This Row],[Revenue]]</f>
        <v>0.21765411028485512</v>
      </c>
      <c r="O1203" t="str">
        <f t="shared" si="18"/>
        <v>Monday</v>
      </c>
    </row>
    <row r="1204" spans="1:15" x14ac:dyDescent="0.3">
      <c r="A1204">
        <v>1203</v>
      </c>
      <c r="B1204" t="s">
        <v>1156</v>
      </c>
      <c r="C1204" s="1">
        <v>45485</v>
      </c>
      <c r="D1204" t="s">
        <v>24</v>
      </c>
      <c r="E1204" t="s">
        <v>15</v>
      </c>
      <c r="F1204" t="s">
        <v>27</v>
      </c>
      <c r="G1204">
        <v>5</v>
      </c>
      <c r="H1204">
        <v>130.97999999999999</v>
      </c>
      <c r="I1204">
        <v>0.23</v>
      </c>
      <c r="J1204">
        <v>504.27</v>
      </c>
      <c r="K1204">
        <v>291.76</v>
      </c>
      <c r="L1204">
        <v>212.51</v>
      </c>
      <c r="M1204" t="s">
        <v>40</v>
      </c>
      <c r="N1204" s="3">
        <f>retail_sales[[#This Row],[Profit]]/retail_sales[[#This Row],[Revenue]]</f>
        <v>0.42142106411247943</v>
      </c>
      <c r="O1204" t="str">
        <f t="shared" si="18"/>
        <v>Friday</v>
      </c>
    </row>
    <row r="1205" spans="1:15" x14ac:dyDescent="0.3">
      <c r="A1205">
        <v>1204</v>
      </c>
      <c r="B1205" t="s">
        <v>1157</v>
      </c>
      <c r="C1205" s="1">
        <v>45446</v>
      </c>
      <c r="D1205" t="s">
        <v>24</v>
      </c>
      <c r="E1205" t="s">
        <v>33</v>
      </c>
      <c r="F1205" t="s">
        <v>16</v>
      </c>
      <c r="G1205">
        <v>2</v>
      </c>
      <c r="H1205">
        <v>434.02</v>
      </c>
      <c r="I1205">
        <v>0.08</v>
      </c>
      <c r="J1205">
        <v>798.6</v>
      </c>
      <c r="K1205">
        <v>539.41</v>
      </c>
      <c r="L1205">
        <v>259.19</v>
      </c>
      <c r="M1205" t="s">
        <v>17</v>
      </c>
      <c r="N1205" s="3">
        <f>retail_sales[[#This Row],[Profit]]/retail_sales[[#This Row],[Revenue]]</f>
        <v>0.32455547207613322</v>
      </c>
      <c r="O1205" t="str">
        <f t="shared" si="18"/>
        <v>Monday</v>
      </c>
    </row>
    <row r="1206" spans="1:15" x14ac:dyDescent="0.3">
      <c r="A1206">
        <v>1205</v>
      </c>
      <c r="B1206" t="s">
        <v>1158</v>
      </c>
      <c r="C1206" s="1">
        <v>45556</v>
      </c>
      <c r="D1206" t="s">
        <v>19</v>
      </c>
      <c r="E1206" t="s">
        <v>15</v>
      </c>
      <c r="F1206" t="s">
        <v>27</v>
      </c>
      <c r="G1206">
        <v>7</v>
      </c>
      <c r="H1206">
        <v>311.77</v>
      </c>
      <c r="I1206">
        <v>0.13</v>
      </c>
      <c r="J1206">
        <v>1898.68</v>
      </c>
      <c r="K1206">
        <v>1110.04</v>
      </c>
      <c r="L1206">
        <v>788.64</v>
      </c>
      <c r="M1206" t="s">
        <v>17</v>
      </c>
      <c r="N1206" s="3">
        <f>retail_sales[[#This Row],[Profit]]/retail_sales[[#This Row],[Revenue]]</f>
        <v>0.41536225166958096</v>
      </c>
      <c r="O1206" t="str">
        <f t="shared" si="18"/>
        <v>Saturday</v>
      </c>
    </row>
    <row r="1207" spans="1:15" x14ac:dyDescent="0.3">
      <c r="A1207">
        <v>1206</v>
      </c>
      <c r="B1207" t="s">
        <v>1159</v>
      </c>
      <c r="C1207" s="1">
        <v>45592</v>
      </c>
      <c r="D1207" t="s">
        <v>39</v>
      </c>
      <c r="E1207" t="s">
        <v>33</v>
      </c>
      <c r="F1207" t="s">
        <v>27</v>
      </c>
      <c r="G1207">
        <v>9</v>
      </c>
      <c r="H1207">
        <v>16.43</v>
      </c>
      <c r="I1207">
        <v>0.22</v>
      </c>
      <c r="J1207">
        <v>115.34</v>
      </c>
      <c r="K1207">
        <v>59.63</v>
      </c>
      <c r="L1207">
        <v>55.71</v>
      </c>
      <c r="M1207" t="s">
        <v>28</v>
      </c>
      <c r="N1207" s="3">
        <f>retail_sales[[#This Row],[Profit]]/retail_sales[[#This Row],[Revenue]]</f>
        <v>0.48300676261487774</v>
      </c>
      <c r="O1207" t="str">
        <f t="shared" si="18"/>
        <v>Sunday</v>
      </c>
    </row>
    <row r="1208" spans="1:15" x14ac:dyDescent="0.3">
      <c r="A1208">
        <v>1207</v>
      </c>
      <c r="B1208" t="s">
        <v>502</v>
      </c>
      <c r="C1208" s="1">
        <v>45604</v>
      </c>
      <c r="D1208" t="s">
        <v>19</v>
      </c>
      <c r="E1208" t="s">
        <v>15</v>
      </c>
      <c r="F1208" t="s">
        <v>27</v>
      </c>
      <c r="G1208">
        <v>6</v>
      </c>
      <c r="H1208">
        <v>209.93</v>
      </c>
      <c r="I1208">
        <v>0.2</v>
      </c>
      <c r="J1208">
        <v>1007.66</v>
      </c>
      <c r="K1208">
        <v>792.87</v>
      </c>
      <c r="L1208">
        <v>214.79</v>
      </c>
      <c r="M1208" t="s">
        <v>17</v>
      </c>
      <c r="N1208" s="3">
        <f>retail_sales[[#This Row],[Profit]]/retail_sales[[#This Row],[Revenue]]</f>
        <v>0.21315721572752713</v>
      </c>
      <c r="O1208" t="str">
        <f t="shared" si="18"/>
        <v>Friday</v>
      </c>
    </row>
    <row r="1209" spans="1:15" x14ac:dyDescent="0.3">
      <c r="A1209">
        <v>1208</v>
      </c>
      <c r="B1209" t="s">
        <v>1160</v>
      </c>
      <c r="C1209" s="1">
        <v>45427</v>
      </c>
      <c r="D1209" t="s">
        <v>19</v>
      </c>
      <c r="E1209" t="s">
        <v>30</v>
      </c>
      <c r="F1209" t="s">
        <v>21</v>
      </c>
      <c r="G1209">
        <v>8</v>
      </c>
      <c r="H1209">
        <v>486.1</v>
      </c>
      <c r="I1209">
        <v>0.25</v>
      </c>
      <c r="J1209">
        <v>2916.6</v>
      </c>
      <c r="K1209">
        <v>1900.2</v>
      </c>
      <c r="L1209">
        <v>1016.4</v>
      </c>
      <c r="M1209" t="s">
        <v>17</v>
      </c>
      <c r="N1209" s="3">
        <f>retail_sales[[#This Row],[Profit]]/retail_sales[[#This Row],[Revenue]]</f>
        <v>0.34848796543921007</v>
      </c>
      <c r="O1209" t="str">
        <f t="shared" si="18"/>
        <v>Wednesday</v>
      </c>
    </row>
    <row r="1210" spans="1:15" x14ac:dyDescent="0.3">
      <c r="A1210">
        <v>1209</v>
      </c>
      <c r="B1210" t="s">
        <v>1161</v>
      </c>
      <c r="C1210" s="1">
        <v>45413</v>
      </c>
      <c r="D1210" t="s">
        <v>14</v>
      </c>
      <c r="E1210" t="s">
        <v>15</v>
      </c>
      <c r="F1210" t="s">
        <v>27</v>
      </c>
      <c r="G1210">
        <v>5</v>
      </c>
      <c r="H1210">
        <v>403.47</v>
      </c>
      <c r="I1210">
        <v>0.09</v>
      </c>
      <c r="J1210">
        <v>1835.79</v>
      </c>
      <c r="K1210">
        <v>1062.8800000000001</v>
      </c>
      <c r="L1210">
        <v>772.91</v>
      </c>
      <c r="M1210" t="s">
        <v>17</v>
      </c>
      <c r="N1210" s="3">
        <f>retail_sales[[#This Row],[Profit]]/retail_sales[[#This Row],[Revenue]]</f>
        <v>0.42102310177089969</v>
      </c>
      <c r="O1210" t="str">
        <f t="shared" si="18"/>
        <v>Wednesday</v>
      </c>
    </row>
    <row r="1211" spans="1:15" x14ac:dyDescent="0.3">
      <c r="A1211">
        <v>1210</v>
      </c>
      <c r="B1211" t="s">
        <v>1162</v>
      </c>
      <c r="C1211" s="1">
        <v>45555</v>
      </c>
      <c r="D1211" t="s">
        <v>14</v>
      </c>
      <c r="E1211" t="s">
        <v>15</v>
      </c>
      <c r="F1211" t="s">
        <v>27</v>
      </c>
      <c r="G1211">
        <v>10</v>
      </c>
      <c r="H1211">
        <v>317.5</v>
      </c>
      <c r="I1211">
        <v>0.26</v>
      </c>
      <c r="J1211">
        <v>2349.5</v>
      </c>
      <c r="K1211">
        <v>1440.08</v>
      </c>
      <c r="L1211">
        <v>909.42</v>
      </c>
      <c r="M1211" t="s">
        <v>28</v>
      </c>
      <c r="N1211" s="3">
        <f>retail_sales[[#This Row],[Profit]]/retail_sales[[#This Row],[Revenue]]</f>
        <v>0.38706958927431367</v>
      </c>
      <c r="O1211" t="str">
        <f t="shared" si="18"/>
        <v>Friday</v>
      </c>
    </row>
    <row r="1212" spans="1:15" x14ac:dyDescent="0.3">
      <c r="A1212">
        <v>1211</v>
      </c>
      <c r="B1212" t="s">
        <v>1163</v>
      </c>
      <c r="C1212" s="1">
        <v>45421</v>
      </c>
      <c r="D1212" t="s">
        <v>14</v>
      </c>
      <c r="E1212" t="s">
        <v>33</v>
      </c>
      <c r="F1212" t="s">
        <v>16</v>
      </c>
      <c r="G1212">
        <v>3</v>
      </c>
      <c r="H1212">
        <v>105.67</v>
      </c>
      <c r="I1212">
        <v>0.28999999999999998</v>
      </c>
      <c r="J1212">
        <v>225.08</v>
      </c>
      <c r="K1212">
        <v>116.86</v>
      </c>
      <c r="L1212">
        <v>108.22</v>
      </c>
      <c r="M1212" t="s">
        <v>22</v>
      </c>
      <c r="N1212" s="3">
        <f>retail_sales[[#This Row],[Profit]]/retail_sales[[#This Row],[Revenue]]</f>
        <v>0.4808068242402701</v>
      </c>
      <c r="O1212" t="str">
        <f t="shared" si="18"/>
        <v>Thursday</v>
      </c>
    </row>
    <row r="1213" spans="1:15" x14ac:dyDescent="0.3">
      <c r="A1213">
        <v>1212</v>
      </c>
      <c r="B1213" t="s">
        <v>1164</v>
      </c>
      <c r="C1213" s="1">
        <v>45434</v>
      </c>
      <c r="D1213" t="s">
        <v>24</v>
      </c>
      <c r="E1213" t="s">
        <v>15</v>
      </c>
      <c r="F1213" t="s">
        <v>21</v>
      </c>
      <c r="G1213">
        <v>5</v>
      </c>
      <c r="H1213">
        <v>183.32</v>
      </c>
      <c r="I1213">
        <v>0.06</v>
      </c>
      <c r="J1213">
        <v>861.6</v>
      </c>
      <c r="K1213">
        <v>582.91</v>
      </c>
      <c r="L1213">
        <v>278.69</v>
      </c>
      <c r="M1213" t="s">
        <v>22</v>
      </c>
      <c r="N1213" s="3">
        <f>retail_sales[[#This Row],[Profit]]/retail_sales[[#This Row],[Revenue]]</f>
        <v>0.32345636025998142</v>
      </c>
      <c r="O1213" t="str">
        <f t="shared" si="18"/>
        <v>Wednesday</v>
      </c>
    </row>
    <row r="1214" spans="1:15" x14ac:dyDescent="0.3">
      <c r="A1214">
        <v>1213</v>
      </c>
      <c r="B1214" t="s">
        <v>1165</v>
      </c>
      <c r="C1214" s="1">
        <v>45653</v>
      </c>
      <c r="D1214" t="s">
        <v>14</v>
      </c>
      <c r="E1214" t="s">
        <v>25</v>
      </c>
      <c r="F1214" t="s">
        <v>16</v>
      </c>
      <c r="G1214">
        <v>4</v>
      </c>
      <c r="H1214">
        <v>300.01</v>
      </c>
      <c r="I1214">
        <v>0.21</v>
      </c>
      <c r="J1214">
        <v>948.03</v>
      </c>
      <c r="K1214">
        <v>557.58000000000004</v>
      </c>
      <c r="L1214">
        <v>390.45</v>
      </c>
      <c r="M1214" t="s">
        <v>46</v>
      </c>
      <c r="N1214" s="3">
        <f>retail_sales[[#This Row],[Profit]]/retail_sales[[#This Row],[Revenue]]</f>
        <v>0.41185405525141611</v>
      </c>
      <c r="O1214" t="str">
        <f t="shared" si="18"/>
        <v>Friday</v>
      </c>
    </row>
    <row r="1215" spans="1:15" x14ac:dyDescent="0.3">
      <c r="A1215">
        <v>1214</v>
      </c>
      <c r="B1215" t="s">
        <v>1166</v>
      </c>
      <c r="C1215" s="1">
        <v>45630</v>
      </c>
      <c r="D1215" t="s">
        <v>14</v>
      </c>
      <c r="E1215" t="s">
        <v>20</v>
      </c>
      <c r="F1215" t="s">
        <v>16</v>
      </c>
      <c r="G1215">
        <v>3</v>
      </c>
      <c r="H1215">
        <v>421.36</v>
      </c>
      <c r="I1215">
        <v>0.04</v>
      </c>
      <c r="J1215">
        <v>1213.52</v>
      </c>
      <c r="K1215">
        <v>882.46</v>
      </c>
      <c r="L1215">
        <v>331.06</v>
      </c>
      <c r="M1215" t="s">
        <v>22</v>
      </c>
      <c r="N1215" s="3">
        <f>retail_sales[[#This Row],[Profit]]/retail_sales[[#This Row],[Revenue]]</f>
        <v>0.27280967763201264</v>
      </c>
      <c r="O1215" t="str">
        <f t="shared" si="18"/>
        <v>Wednesday</v>
      </c>
    </row>
    <row r="1216" spans="1:15" x14ac:dyDescent="0.3">
      <c r="A1216">
        <v>1215</v>
      </c>
      <c r="B1216" t="s">
        <v>1167</v>
      </c>
      <c r="C1216" s="1">
        <v>45398</v>
      </c>
      <c r="D1216" t="s">
        <v>14</v>
      </c>
      <c r="E1216" t="s">
        <v>15</v>
      </c>
      <c r="F1216" t="s">
        <v>21</v>
      </c>
      <c r="G1216">
        <v>8</v>
      </c>
      <c r="H1216">
        <v>11.93</v>
      </c>
      <c r="I1216">
        <v>0.21</v>
      </c>
      <c r="J1216">
        <v>75.400000000000006</v>
      </c>
      <c r="K1216">
        <v>48.71</v>
      </c>
      <c r="L1216">
        <v>26.69</v>
      </c>
      <c r="M1216" t="s">
        <v>22</v>
      </c>
      <c r="N1216" s="3">
        <f>retail_sales[[#This Row],[Profit]]/retail_sales[[#This Row],[Revenue]]</f>
        <v>0.3539787798408488</v>
      </c>
      <c r="O1216" t="str">
        <f t="shared" si="18"/>
        <v>Tuesday</v>
      </c>
    </row>
    <row r="1217" spans="1:15" x14ac:dyDescent="0.3">
      <c r="A1217">
        <v>1216</v>
      </c>
      <c r="B1217" t="s">
        <v>1168</v>
      </c>
      <c r="C1217" s="1">
        <v>45588</v>
      </c>
      <c r="D1217" t="s">
        <v>14</v>
      </c>
      <c r="E1217" t="s">
        <v>30</v>
      </c>
      <c r="F1217" t="s">
        <v>16</v>
      </c>
      <c r="G1217">
        <v>10</v>
      </c>
      <c r="H1217">
        <v>410.08</v>
      </c>
      <c r="I1217">
        <v>0.24</v>
      </c>
      <c r="J1217">
        <v>3116.61</v>
      </c>
      <c r="K1217">
        <v>1781.62</v>
      </c>
      <c r="L1217">
        <v>1334.99</v>
      </c>
      <c r="M1217" t="s">
        <v>17</v>
      </c>
      <c r="N1217" s="3">
        <f>retail_sales[[#This Row],[Profit]]/retail_sales[[#This Row],[Revenue]]</f>
        <v>0.42834682555725612</v>
      </c>
      <c r="O1217" t="str">
        <f t="shared" si="18"/>
        <v>Wednesday</v>
      </c>
    </row>
    <row r="1218" spans="1:15" x14ac:dyDescent="0.3">
      <c r="A1218">
        <v>1217</v>
      </c>
      <c r="B1218" t="s">
        <v>1169</v>
      </c>
      <c r="C1218" s="1">
        <v>45408</v>
      </c>
      <c r="D1218" t="s">
        <v>14</v>
      </c>
      <c r="E1218" t="s">
        <v>20</v>
      </c>
      <c r="F1218" t="s">
        <v>21</v>
      </c>
      <c r="G1218">
        <v>5</v>
      </c>
      <c r="H1218">
        <v>78.37</v>
      </c>
      <c r="I1218">
        <v>0.2</v>
      </c>
      <c r="J1218">
        <v>313.48</v>
      </c>
      <c r="K1218">
        <v>250.37</v>
      </c>
      <c r="L1218">
        <v>63.11</v>
      </c>
      <c r="M1218" t="s">
        <v>40</v>
      </c>
      <c r="N1218" s="3">
        <f>retail_sales[[#This Row],[Profit]]/retail_sales[[#This Row],[Revenue]]</f>
        <v>0.20132065841520988</v>
      </c>
      <c r="O1218" t="str">
        <f t="shared" ref="O1218:O1281" si="19">TEXT(C1218, "dddd")</f>
        <v>Friday</v>
      </c>
    </row>
    <row r="1219" spans="1:15" x14ac:dyDescent="0.3">
      <c r="A1219">
        <v>1218</v>
      </c>
      <c r="B1219" t="s">
        <v>1170</v>
      </c>
      <c r="C1219" s="1">
        <v>45331</v>
      </c>
      <c r="D1219" t="s">
        <v>14</v>
      </c>
      <c r="E1219" t="s">
        <v>15</v>
      </c>
      <c r="F1219" t="s">
        <v>21</v>
      </c>
      <c r="G1219">
        <v>9</v>
      </c>
      <c r="H1219">
        <v>444.25</v>
      </c>
      <c r="I1219">
        <v>0.28000000000000003</v>
      </c>
      <c r="J1219">
        <v>2878.74</v>
      </c>
      <c r="K1219">
        <v>1971.21</v>
      </c>
      <c r="L1219">
        <v>907.53</v>
      </c>
      <c r="M1219" t="s">
        <v>46</v>
      </c>
      <c r="N1219" s="3">
        <f>retail_sales[[#This Row],[Profit]]/retail_sales[[#This Row],[Revenue]]</f>
        <v>0.3152525063048417</v>
      </c>
      <c r="O1219" t="str">
        <f t="shared" si="19"/>
        <v>Friday</v>
      </c>
    </row>
    <row r="1220" spans="1:15" x14ac:dyDescent="0.3">
      <c r="A1220">
        <v>1219</v>
      </c>
      <c r="B1220" t="s">
        <v>522</v>
      </c>
      <c r="C1220" s="1">
        <v>45317</v>
      </c>
      <c r="D1220" t="s">
        <v>19</v>
      </c>
      <c r="E1220" t="s">
        <v>33</v>
      </c>
      <c r="F1220" t="s">
        <v>16</v>
      </c>
      <c r="G1220">
        <v>8</v>
      </c>
      <c r="H1220">
        <v>76.47</v>
      </c>
      <c r="I1220">
        <v>0.01</v>
      </c>
      <c r="J1220">
        <v>605.64</v>
      </c>
      <c r="K1220">
        <v>338.72</v>
      </c>
      <c r="L1220">
        <v>266.92</v>
      </c>
      <c r="M1220" t="s">
        <v>28</v>
      </c>
      <c r="N1220" s="3">
        <f>retail_sales[[#This Row],[Profit]]/retail_sales[[#This Row],[Revenue]]</f>
        <v>0.44072386236047822</v>
      </c>
      <c r="O1220" t="str">
        <f t="shared" si="19"/>
        <v>Friday</v>
      </c>
    </row>
    <row r="1221" spans="1:15" x14ac:dyDescent="0.3">
      <c r="A1221">
        <v>1220</v>
      </c>
      <c r="B1221" t="s">
        <v>1171</v>
      </c>
      <c r="C1221" s="1">
        <v>45352</v>
      </c>
      <c r="D1221" t="s">
        <v>14</v>
      </c>
      <c r="E1221" t="s">
        <v>15</v>
      </c>
      <c r="F1221" t="s">
        <v>27</v>
      </c>
      <c r="G1221">
        <v>10</v>
      </c>
      <c r="H1221">
        <v>259.48</v>
      </c>
      <c r="I1221">
        <v>0.03</v>
      </c>
      <c r="J1221">
        <v>2516.96</v>
      </c>
      <c r="K1221">
        <v>1266</v>
      </c>
      <c r="L1221">
        <v>1250.96</v>
      </c>
      <c r="M1221" t="s">
        <v>28</v>
      </c>
      <c r="N1221" s="3">
        <f>retail_sales[[#This Row],[Profit]]/retail_sales[[#This Row],[Revenue]]</f>
        <v>0.49701226876867333</v>
      </c>
      <c r="O1221" t="str">
        <f t="shared" si="19"/>
        <v>Friday</v>
      </c>
    </row>
    <row r="1222" spans="1:15" x14ac:dyDescent="0.3">
      <c r="A1222">
        <v>1221</v>
      </c>
      <c r="B1222" t="s">
        <v>1172</v>
      </c>
      <c r="C1222" s="1">
        <v>45517</v>
      </c>
      <c r="D1222" t="s">
        <v>39</v>
      </c>
      <c r="E1222" t="s">
        <v>15</v>
      </c>
      <c r="F1222" t="s">
        <v>16</v>
      </c>
      <c r="G1222">
        <v>8</v>
      </c>
      <c r="H1222">
        <v>453.57</v>
      </c>
      <c r="I1222">
        <v>0.09</v>
      </c>
      <c r="J1222">
        <v>3301.99</v>
      </c>
      <c r="K1222">
        <v>2059.52</v>
      </c>
      <c r="L1222">
        <v>1242.47</v>
      </c>
      <c r="M1222" t="s">
        <v>28</v>
      </c>
      <c r="N1222" s="3">
        <f>retail_sales[[#This Row],[Profit]]/retail_sales[[#This Row],[Revenue]]</f>
        <v>0.37627915287447877</v>
      </c>
      <c r="O1222" t="str">
        <f t="shared" si="19"/>
        <v>Tuesday</v>
      </c>
    </row>
    <row r="1223" spans="1:15" x14ac:dyDescent="0.3">
      <c r="A1223">
        <v>1222</v>
      </c>
      <c r="B1223" t="s">
        <v>1173</v>
      </c>
      <c r="C1223" s="1">
        <v>45519</v>
      </c>
      <c r="D1223" t="s">
        <v>24</v>
      </c>
      <c r="E1223" t="s">
        <v>25</v>
      </c>
      <c r="F1223" t="s">
        <v>21</v>
      </c>
      <c r="G1223">
        <v>1</v>
      </c>
      <c r="H1223">
        <v>134.16999999999999</v>
      </c>
      <c r="I1223">
        <v>0.22</v>
      </c>
      <c r="J1223">
        <v>104.65</v>
      </c>
      <c r="K1223">
        <v>56.95</v>
      </c>
      <c r="L1223">
        <v>47.7</v>
      </c>
      <c r="M1223" t="s">
        <v>22</v>
      </c>
      <c r="N1223" s="3">
        <f>retail_sales[[#This Row],[Profit]]/retail_sales[[#This Row],[Revenue]]</f>
        <v>0.45580506450071667</v>
      </c>
      <c r="O1223" t="str">
        <f t="shared" si="19"/>
        <v>Thursday</v>
      </c>
    </row>
    <row r="1224" spans="1:15" x14ac:dyDescent="0.3">
      <c r="A1224">
        <v>1223</v>
      </c>
      <c r="B1224" t="s">
        <v>1174</v>
      </c>
      <c r="C1224" s="1">
        <v>45319</v>
      </c>
      <c r="D1224" t="s">
        <v>24</v>
      </c>
      <c r="E1224" t="s">
        <v>33</v>
      </c>
      <c r="F1224" t="s">
        <v>16</v>
      </c>
      <c r="G1224">
        <v>3</v>
      </c>
      <c r="H1224">
        <v>235.22</v>
      </c>
      <c r="I1224">
        <v>0.28000000000000003</v>
      </c>
      <c r="J1224">
        <v>508.08</v>
      </c>
      <c r="K1224">
        <v>375.94</v>
      </c>
      <c r="L1224">
        <v>132.13999999999999</v>
      </c>
      <c r="M1224" t="s">
        <v>17</v>
      </c>
      <c r="N1224" s="3">
        <f>retail_sales[[#This Row],[Profit]]/retail_sales[[#This Row],[Revenue]]</f>
        <v>0.26007715320421981</v>
      </c>
      <c r="O1224" t="str">
        <f t="shared" si="19"/>
        <v>Sunday</v>
      </c>
    </row>
    <row r="1225" spans="1:15" x14ac:dyDescent="0.3">
      <c r="A1225">
        <v>1224</v>
      </c>
      <c r="B1225" t="s">
        <v>1175</v>
      </c>
      <c r="C1225" s="1">
        <v>45653</v>
      </c>
      <c r="D1225" t="s">
        <v>24</v>
      </c>
      <c r="E1225" t="s">
        <v>20</v>
      </c>
      <c r="F1225" t="s">
        <v>16</v>
      </c>
      <c r="G1225">
        <v>7</v>
      </c>
      <c r="H1225">
        <v>28.12</v>
      </c>
      <c r="I1225">
        <v>0.06</v>
      </c>
      <c r="J1225">
        <v>185.03</v>
      </c>
      <c r="K1225">
        <v>101.17</v>
      </c>
      <c r="L1225">
        <v>83.86</v>
      </c>
      <c r="M1225" t="s">
        <v>17</v>
      </c>
      <c r="N1225" s="3">
        <f>retail_sales[[#This Row],[Profit]]/retail_sales[[#This Row],[Revenue]]</f>
        <v>0.4532238015456953</v>
      </c>
      <c r="O1225" t="str">
        <f t="shared" si="19"/>
        <v>Friday</v>
      </c>
    </row>
    <row r="1226" spans="1:15" x14ac:dyDescent="0.3">
      <c r="A1226">
        <v>1225</v>
      </c>
      <c r="B1226" t="s">
        <v>1176</v>
      </c>
      <c r="C1226" s="1">
        <v>45492</v>
      </c>
      <c r="D1226" t="s">
        <v>14</v>
      </c>
      <c r="E1226" t="s">
        <v>20</v>
      </c>
      <c r="F1226" t="s">
        <v>27</v>
      </c>
      <c r="G1226">
        <v>2</v>
      </c>
      <c r="H1226">
        <v>122.02</v>
      </c>
      <c r="I1226">
        <v>0.22</v>
      </c>
      <c r="J1226">
        <v>190.35</v>
      </c>
      <c r="K1226">
        <v>112.35</v>
      </c>
      <c r="L1226">
        <v>78</v>
      </c>
      <c r="M1226" t="s">
        <v>17</v>
      </c>
      <c r="N1226" s="3">
        <f>retail_sales[[#This Row],[Profit]]/retail_sales[[#This Row],[Revenue]]</f>
        <v>0.40977147360126087</v>
      </c>
      <c r="O1226" t="str">
        <f t="shared" si="19"/>
        <v>Friday</v>
      </c>
    </row>
    <row r="1227" spans="1:15" x14ac:dyDescent="0.3">
      <c r="A1227">
        <v>1226</v>
      </c>
      <c r="B1227" t="s">
        <v>1177</v>
      </c>
      <c r="C1227" s="1">
        <v>45537</v>
      </c>
      <c r="D1227" t="s">
        <v>19</v>
      </c>
      <c r="E1227" t="s">
        <v>33</v>
      </c>
      <c r="F1227" t="s">
        <v>27</v>
      </c>
      <c r="G1227">
        <v>10</v>
      </c>
      <c r="H1227">
        <v>263.83999999999997</v>
      </c>
      <c r="I1227">
        <v>0.16</v>
      </c>
      <c r="J1227">
        <v>2216.2600000000002</v>
      </c>
      <c r="K1227">
        <v>1126.1199999999999</v>
      </c>
      <c r="L1227">
        <v>1090.1400000000001</v>
      </c>
      <c r="M1227" t="s">
        <v>46</v>
      </c>
      <c r="N1227" s="3">
        <f>retail_sales[[#This Row],[Profit]]/retail_sales[[#This Row],[Revenue]]</f>
        <v>0.49188272134135885</v>
      </c>
      <c r="O1227" t="str">
        <f t="shared" si="19"/>
        <v>Monday</v>
      </c>
    </row>
    <row r="1228" spans="1:15" x14ac:dyDescent="0.3">
      <c r="A1228">
        <v>1227</v>
      </c>
      <c r="B1228" t="s">
        <v>1178</v>
      </c>
      <c r="C1228" s="1">
        <v>45608</v>
      </c>
      <c r="D1228" t="s">
        <v>39</v>
      </c>
      <c r="E1228" t="s">
        <v>30</v>
      </c>
      <c r="F1228" t="s">
        <v>16</v>
      </c>
      <c r="G1228">
        <v>9</v>
      </c>
      <c r="H1228">
        <v>85.2</v>
      </c>
      <c r="I1228">
        <v>0.01</v>
      </c>
      <c r="J1228">
        <v>759.13</v>
      </c>
      <c r="K1228">
        <v>487.25</v>
      </c>
      <c r="L1228">
        <v>271.88</v>
      </c>
      <c r="M1228" t="s">
        <v>40</v>
      </c>
      <c r="N1228" s="3">
        <f>retail_sales[[#This Row],[Profit]]/retail_sales[[#This Row],[Revenue]]</f>
        <v>0.35814682597183617</v>
      </c>
      <c r="O1228" t="str">
        <f t="shared" si="19"/>
        <v>Tuesday</v>
      </c>
    </row>
    <row r="1229" spans="1:15" x14ac:dyDescent="0.3">
      <c r="A1229">
        <v>1228</v>
      </c>
      <c r="B1229" t="s">
        <v>1179</v>
      </c>
      <c r="C1229" s="1">
        <v>45348</v>
      </c>
      <c r="D1229" t="s">
        <v>14</v>
      </c>
      <c r="E1229" t="s">
        <v>15</v>
      </c>
      <c r="F1229" t="s">
        <v>21</v>
      </c>
      <c r="G1229">
        <v>10</v>
      </c>
      <c r="H1229">
        <v>39.86</v>
      </c>
      <c r="I1229">
        <v>0.08</v>
      </c>
      <c r="J1229">
        <v>366.71</v>
      </c>
      <c r="K1229">
        <v>212.08</v>
      </c>
      <c r="L1229">
        <v>154.63</v>
      </c>
      <c r="M1229" t="s">
        <v>17</v>
      </c>
      <c r="N1229" s="3">
        <f>retail_sales[[#This Row],[Profit]]/retail_sales[[#This Row],[Revenue]]</f>
        <v>0.42166834828611166</v>
      </c>
      <c r="O1229" t="str">
        <f t="shared" si="19"/>
        <v>Monday</v>
      </c>
    </row>
    <row r="1230" spans="1:15" x14ac:dyDescent="0.3">
      <c r="A1230">
        <v>1229</v>
      </c>
      <c r="B1230" t="s">
        <v>1180</v>
      </c>
      <c r="C1230" s="1">
        <v>45451</v>
      </c>
      <c r="D1230" t="s">
        <v>19</v>
      </c>
      <c r="E1230" t="s">
        <v>30</v>
      </c>
      <c r="F1230" t="s">
        <v>27</v>
      </c>
      <c r="G1230">
        <v>3</v>
      </c>
      <c r="H1230">
        <v>348.72</v>
      </c>
      <c r="I1230">
        <v>0.16</v>
      </c>
      <c r="J1230">
        <v>878.77</v>
      </c>
      <c r="K1230">
        <v>474.77</v>
      </c>
      <c r="L1230">
        <v>404</v>
      </c>
      <c r="M1230" t="s">
        <v>40</v>
      </c>
      <c r="N1230" s="3">
        <f>retail_sales[[#This Row],[Profit]]/retail_sales[[#This Row],[Revenue]]</f>
        <v>0.45973349112964712</v>
      </c>
      <c r="O1230" t="str">
        <f t="shared" si="19"/>
        <v>Saturday</v>
      </c>
    </row>
    <row r="1231" spans="1:15" x14ac:dyDescent="0.3">
      <c r="A1231">
        <v>1230</v>
      </c>
      <c r="B1231" t="s">
        <v>230</v>
      </c>
      <c r="C1231" s="1">
        <v>45559</v>
      </c>
      <c r="D1231" t="s">
        <v>24</v>
      </c>
      <c r="E1231" t="s">
        <v>30</v>
      </c>
      <c r="F1231" t="s">
        <v>21</v>
      </c>
      <c r="G1231">
        <v>9</v>
      </c>
      <c r="H1231">
        <v>73.98</v>
      </c>
      <c r="I1231">
        <v>0.18</v>
      </c>
      <c r="J1231">
        <v>545.97</v>
      </c>
      <c r="K1231">
        <v>365.48</v>
      </c>
      <c r="L1231">
        <v>180.49</v>
      </c>
      <c r="M1231" t="s">
        <v>22</v>
      </c>
      <c r="N1231" s="3">
        <f>retail_sales[[#This Row],[Profit]]/retail_sales[[#This Row],[Revenue]]</f>
        <v>0.33058592962983313</v>
      </c>
      <c r="O1231" t="str">
        <f t="shared" si="19"/>
        <v>Tuesday</v>
      </c>
    </row>
    <row r="1232" spans="1:15" x14ac:dyDescent="0.3">
      <c r="A1232">
        <v>1231</v>
      </c>
      <c r="B1232" t="s">
        <v>1181</v>
      </c>
      <c r="C1232" s="1">
        <v>45474</v>
      </c>
      <c r="D1232" t="s">
        <v>39</v>
      </c>
      <c r="E1232" t="s">
        <v>30</v>
      </c>
      <c r="F1232" t="s">
        <v>16</v>
      </c>
      <c r="G1232">
        <v>4</v>
      </c>
      <c r="H1232">
        <v>364.59</v>
      </c>
      <c r="I1232">
        <v>0.15</v>
      </c>
      <c r="J1232">
        <v>1239.6099999999999</v>
      </c>
      <c r="K1232">
        <v>965.27</v>
      </c>
      <c r="L1232">
        <v>274.33999999999997</v>
      </c>
      <c r="M1232" t="s">
        <v>28</v>
      </c>
      <c r="N1232" s="3">
        <f>retail_sales[[#This Row],[Profit]]/retail_sales[[#This Row],[Revenue]]</f>
        <v>0.22131154153322416</v>
      </c>
      <c r="O1232" t="str">
        <f t="shared" si="19"/>
        <v>Monday</v>
      </c>
    </row>
    <row r="1233" spans="1:15" x14ac:dyDescent="0.3">
      <c r="A1233">
        <v>1232</v>
      </c>
      <c r="B1233" t="s">
        <v>621</v>
      </c>
      <c r="C1233" s="1">
        <v>45428</v>
      </c>
      <c r="D1233" t="s">
        <v>24</v>
      </c>
      <c r="E1233" t="s">
        <v>25</v>
      </c>
      <c r="F1233" t="s">
        <v>27</v>
      </c>
      <c r="G1233">
        <v>10</v>
      </c>
      <c r="H1233">
        <v>459.2</v>
      </c>
      <c r="I1233">
        <v>0.25</v>
      </c>
      <c r="J1233">
        <v>3444</v>
      </c>
      <c r="K1233">
        <v>2041.44</v>
      </c>
      <c r="L1233">
        <v>1402.56</v>
      </c>
      <c r="M1233" t="s">
        <v>17</v>
      </c>
      <c r="N1233" s="3">
        <f>retail_sales[[#This Row],[Profit]]/retail_sales[[#This Row],[Revenue]]</f>
        <v>0.40724738675958189</v>
      </c>
      <c r="O1233" t="str">
        <f t="shared" si="19"/>
        <v>Thursday</v>
      </c>
    </row>
    <row r="1234" spans="1:15" x14ac:dyDescent="0.3">
      <c r="A1234">
        <v>1233</v>
      </c>
      <c r="B1234" t="s">
        <v>1182</v>
      </c>
      <c r="C1234" s="1">
        <v>45549</v>
      </c>
      <c r="D1234" t="s">
        <v>39</v>
      </c>
      <c r="E1234" t="s">
        <v>30</v>
      </c>
      <c r="F1234" t="s">
        <v>21</v>
      </c>
      <c r="G1234">
        <v>9</v>
      </c>
      <c r="H1234">
        <v>311.51</v>
      </c>
      <c r="I1234">
        <v>0.05</v>
      </c>
      <c r="J1234">
        <v>2663.41</v>
      </c>
      <c r="K1234">
        <v>1933.63</v>
      </c>
      <c r="L1234">
        <v>729.78</v>
      </c>
      <c r="M1234" t="s">
        <v>40</v>
      </c>
      <c r="N1234" s="3">
        <f>retail_sales[[#This Row],[Profit]]/retail_sales[[#This Row],[Revenue]]</f>
        <v>0.27400212509527261</v>
      </c>
      <c r="O1234" t="str">
        <f t="shared" si="19"/>
        <v>Saturday</v>
      </c>
    </row>
    <row r="1235" spans="1:15" x14ac:dyDescent="0.3">
      <c r="A1235">
        <v>1234</v>
      </c>
      <c r="B1235" t="s">
        <v>1183</v>
      </c>
      <c r="C1235" s="1">
        <v>45384</v>
      </c>
      <c r="D1235" t="s">
        <v>39</v>
      </c>
      <c r="E1235" t="s">
        <v>30</v>
      </c>
      <c r="F1235" t="s">
        <v>21</v>
      </c>
      <c r="G1235">
        <v>6</v>
      </c>
      <c r="H1235">
        <v>185.9</v>
      </c>
      <c r="I1235">
        <v>7.0000000000000007E-2</v>
      </c>
      <c r="J1235">
        <v>1037.32</v>
      </c>
      <c r="K1235">
        <v>577.38</v>
      </c>
      <c r="L1235">
        <v>459.94</v>
      </c>
      <c r="M1235" t="s">
        <v>40</v>
      </c>
      <c r="N1235" s="3">
        <f>retail_sales[[#This Row],[Profit]]/retail_sales[[#This Row],[Revenue]]</f>
        <v>0.44339258859368375</v>
      </c>
      <c r="O1235" t="str">
        <f t="shared" si="19"/>
        <v>Tuesday</v>
      </c>
    </row>
    <row r="1236" spans="1:15" x14ac:dyDescent="0.3">
      <c r="A1236">
        <v>1235</v>
      </c>
      <c r="B1236" t="s">
        <v>1184</v>
      </c>
      <c r="C1236" s="1">
        <v>45530</v>
      </c>
      <c r="D1236" t="s">
        <v>19</v>
      </c>
      <c r="E1236" t="s">
        <v>15</v>
      </c>
      <c r="F1236" t="s">
        <v>21</v>
      </c>
      <c r="G1236">
        <v>2</v>
      </c>
      <c r="H1236">
        <v>251.39</v>
      </c>
      <c r="I1236">
        <v>0.22</v>
      </c>
      <c r="J1236">
        <v>392.17</v>
      </c>
      <c r="K1236">
        <v>268.92</v>
      </c>
      <c r="L1236">
        <v>123.25</v>
      </c>
      <c r="M1236" t="s">
        <v>28</v>
      </c>
      <c r="N1236" s="3">
        <f>retail_sales[[#This Row],[Profit]]/retail_sales[[#This Row],[Revenue]]</f>
        <v>0.31427697172144731</v>
      </c>
      <c r="O1236" t="str">
        <f t="shared" si="19"/>
        <v>Monday</v>
      </c>
    </row>
    <row r="1237" spans="1:15" x14ac:dyDescent="0.3">
      <c r="A1237">
        <v>1236</v>
      </c>
      <c r="B1237" t="s">
        <v>643</v>
      </c>
      <c r="C1237" s="1">
        <v>45535</v>
      </c>
      <c r="D1237" t="s">
        <v>39</v>
      </c>
      <c r="E1237" t="s">
        <v>20</v>
      </c>
      <c r="F1237" t="s">
        <v>21</v>
      </c>
      <c r="G1237">
        <v>3</v>
      </c>
      <c r="H1237">
        <v>270.3</v>
      </c>
      <c r="I1237">
        <v>0.18</v>
      </c>
      <c r="J1237">
        <v>664.94</v>
      </c>
      <c r="K1237">
        <v>531.37</v>
      </c>
      <c r="L1237">
        <v>133.57</v>
      </c>
      <c r="M1237" t="s">
        <v>22</v>
      </c>
      <c r="N1237" s="3">
        <f>retail_sales[[#This Row],[Profit]]/retail_sales[[#This Row],[Revenue]]</f>
        <v>0.20087526694137814</v>
      </c>
      <c r="O1237" t="str">
        <f t="shared" si="19"/>
        <v>Saturday</v>
      </c>
    </row>
    <row r="1238" spans="1:15" x14ac:dyDescent="0.3">
      <c r="A1238">
        <v>1237</v>
      </c>
      <c r="B1238" t="s">
        <v>1185</v>
      </c>
      <c r="C1238" s="1">
        <v>45594</v>
      </c>
      <c r="D1238" t="s">
        <v>19</v>
      </c>
      <c r="E1238" t="s">
        <v>30</v>
      </c>
      <c r="F1238" t="s">
        <v>27</v>
      </c>
      <c r="G1238">
        <v>4</v>
      </c>
      <c r="H1238">
        <v>413.82</v>
      </c>
      <c r="I1238">
        <v>0.06</v>
      </c>
      <c r="J1238">
        <v>1555.96</v>
      </c>
      <c r="K1238">
        <v>1039.6500000000001</v>
      </c>
      <c r="L1238">
        <v>516.30999999999995</v>
      </c>
      <c r="M1238" t="s">
        <v>17</v>
      </c>
      <c r="N1238" s="3">
        <f>retail_sales[[#This Row],[Profit]]/retail_sales[[#This Row],[Revenue]]</f>
        <v>0.33182729633152519</v>
      </c>
      <c r="O1238" t="str">
        <f t="shared" si="19"/>
        <v>Tuesday</v>
      </c>
    </row>
    <row r="1239" spans="1:15" x14ac:dyDescent="0.3">
      <c r="A1239">
        <v>1238</v>
      </c>
      <c r="B1239" t="s">
        <v>1186</v>
      </c>
      <c r="C1239" s="1">
        <v>45391</v>
      </c>
      <c r="D1239" t="s">
        <v>19</v>
      </c>
      <c r="E1239" t="s">
        <v>30</v>
      </c>
      <c r="F1239" t="s">
        <v>16</v>
      </c>
      <c r="G1239">
        <v>10</v>
      </c>
      <c r="H1239">
        <v>488.24</v>
      </c>
      <c r="I1239">
        <v>0.2</v>
      </c>
      <c r="J1239">
        <v>3905.92</v>
      </c>
      <c r="K1239">
        <v>2868.1</v>
      </c>
      <c r="L1239">
        <v>1037.82</v>
      </c>
      <c r="M1239" t="s">
        <v>28</v>
      </c>
      <c r="N1239" s="3">
        <f>retail_sales[[#This Row],[Profit]]/retail_sales[[#This Row],[Revenue]]</f>
        <v>0.26570436670489922</v>
      </c>
      <c r="O1239" t="str">
        <f t="shared" si="19"/>
        <v>Tuesday</v>
      </c>
    </row>
    <row r="1240" spans="1:15" x14ac:dyDescent="0.3">
      <c r="A1240">
        <v>1239</v>
      </c>
      <c r="B1240" t="s">
        <v>1187</v>
      </c>
      <c r="C1240" s="1">
        <v>45612</v>
      </c>
      <c r="D1240" t="s">
        <v>39</v>
      </c>
      <c r="E1240" t="s">
        <v>15</v>
      </c>
      <c r="F1240" t="s">
        <v>27</v>
      </c>
      <c r="G1240">
        <v>6</v>
      </c>
      <c r="H1240">
        <v>32.880000000000003</v>
      </c>
      <c r="I1240">
        <v>0.24</v>
      </c>
      <c r="J1240">
        <v>149.93</v>
      </c>
      <c r="K1240">
        <v>118.98</v>
      </c>
      <c r="L1240">
        <v>30.95</v>
      </c>
      <c r="M1240" t="s">
        <v>46</v>
      </c>
      <c r="N1240" s="3">
        <f>retail_sales[[#This Row],[Profit]]/retail_sales[[#This Row],[Revenue]]</f>
        <v>0.20642966717801639</v>
      </c>
      <c r="O1240" t="str">
        <f t="shared" si="19"/>
        <v>Saturday</v>
      </c>
    </row>
    <row r="1241" spans="1:15" x14ac:dyDescent="0.3">
      <c r="A1241">
        <v>1240</v>
      </c>
      <c r="B1241" t="s">
        <v>1188</v>
      </c>
      <c r="C1241" s="1">
        <v>45307</v>
      </c>
      <c r="D1241" t="s">
        <v>19</v>
      </c>
      <c r="E1241" t="s">
        <v>15</v>
      </c>
      <c r="F1241" t="s">
        <v>21</v>
      </c>
      <c r="G1241">
        <v>9</v>
      </c>
      <c r="H1241">
        <v>205.87</v>
      </c>
      <c r="I1241">
        <v>0.13</v>
      </c>
      <c r="J1241">
        <v>1611.96</v>
      </c>
      <c r="K1241">
        <v>1270.6500000000001</v>
      </c>
      <c r="L1241">
        <v>341.31</v>
      </c>
      <c r="M1241" t="s">
        <v>22</v>
      </c>
      <c r="N1241" s="3">
        <f>retail_sales[[#This Row],[Profit]]/retail_sales[[#This Row],[Revenue]]</f>
        <v>0.2117360232263828</v>
      </c>
      <c r="O1241" t="str">
        <f t="shared" si="19"/>
        <v>Tuesday</v>
      </c>
    </row>
    <row r="1242" spans="1:15" x14ac:dyDescent="0.3">
      <c r="A1242">
        <v>1241</v>
      </c>
      <c r="B1242" t="s">
        <v>1189</v>
      </c>
      <c r="C1242" s="1">
        <v>45394</v>
      </c>
      <c r="D1242" t="s">
        <v>19</v>
      </c>
      <c r="E1242" t="s">
        <v>30</v>
      </c>
      <c r="F1242" t="s">
        <v>21</v>
      </c>
      <c r="G1242">
        <v>8</v>
      </c>
      <c r="H1242">
        <v>402.38</v>
      </c>
      <c r="I1242">
        <v>0.04</v>
      </c>
      <c r="J1242">
        <v>3090.28</v>
      </c>
      <c r="K1242">
        <v>1870.64</v>
      </c>
      <c r="L1242">
        <v>1219.6400000000001</v>
      </c>
      <c r="M1242" t="s">
        <v>28</v>
      </c>
      <c r="N1242" s="3">
        <f>retail_sales[[#This Row],[Profit]]/retail_sales[[#This Row],[Revenue]]</f>
        <v>0.39466973866445759</v>
      </c>
      <c r="O1242" t="str">
        <f t="shared" si="19"/>
        <v>Friday</v>
      </c>
    </row>
    <row r="1243" spans="1:15" x14ac:dyDescent="0.3">
      <c r="A1243">
        <v>1242</v>
      </c>
      <c r="B1243" t="s">
        <v>1190</v>
      </c>
      <c r="C1243" s="1">
        <v>45340</v>
      </c>
      <c r="D1243" t="s">
        <v>19</v>
      </c>
      <c r="E1243" t="s">
        <v>25</v>
      </c>
      <c r="F1243" t="s">
        <v>16</v>
      </c>
      <c r="G1243">
        <v>7</v>
      </c>
      <c r="H1243">
        <v>46.69</v>
      </c>
      <c r="I1243">
        <v>0.19</v>
      </c>
      <c r="J1243">
        <v>264.73</v>
      </c>
      <c r="K1243">
        <v>143.49</v>
      </c>
      <c r="L1243">
        <v>121.24</v>
      </c>
      <c r="M1243" t="s">
        <v>22</v>
      </c>
      <c r="N1243" s="3">
        <f>retail_sales[[#This Row],[Profit]]/retail_sales[[#This Row],[Revenue]]</f>
        <v>0.45797605107090239</v>
      </c>
      <c r="O1243" t="str">
        <f t="shared" si="19"/>
        <v>Sunday</v>
      </c>
    </row>
    <row r="1244" spans="1:15" x14ac:dyDescent="0.3">
      <c r="A1244">
        <v>1243</v>
      </c>
      <c r="B1244" t="s">
        <v>1191</v>
      </c>
      <c r="C1244" s="1">
        <v>45531</v>
      </c>
      <c r="D1244" t="s">
        <v>19</v>
      </c>
      <c r="E1244" t="s">
        <v>25</v>
      </c>
      <c r="F1244" t="s">
        <v>21</v>
      </c>
      <c r="G1244">
        <v>4</v>
      </c>
      <c r="H1244">
        <v>190.83</v>
      </c>
      <c r="I1244">
        <v>0.1</v>
      </c>
      <c r="J1244">
        <v>686.99</v>
      </c>
      <c r="K1244">
        <v>389.2</v>
      </c>
      <c r="L1244">
        <v>297.79000000000002</v>
      </c>
      <c r="M1244" t="s">
        <v>17</v>
      </c>
      <c r="N1244" s="3">
        <f>retail_sales[[#This Row],[Profit]]/retail_sales[[#This Row],[Revenue]]</f>
        <v>0.43347064731655482</v>
      </c>
      <c r="O1244" t="str">
        <f t="shared" si="19"/>
        <v>Tuesday</v>
      </c>
    </row>
    <row r="1245" spans="1:15" x14ac:dyDescent="0.3">
      <c r="A1245">
        <v>1244</v>
      </c>
      <c r="B1245" t="s">
        <v>1192</v>
      </c>
      <c r="C1245" s="1">
        <v>45630</v>
      </c>
      <c r="D1245" t="s">
        <v>24</v>
      </c>
      <c r="E1245" t="s">
        <v>15</v>
      </c>
      <c r="F1245" t="s">
        <v>21</v>
      </c>
      <c r="G1245">
        <v>9</v>
      </c>
      <c r="H1245">
        <v>372.66</v>
      </c>
      <c r="I1245">
        <v>0.14000000000000001</v>
      </c>
      <c r="J1245">
        <v>2884.39</v>
      </c>
      <c r="K1245">
        <v>2005.94</v>
      </c>
      <c r="L1245">
        <v>878.45</v>
      </c>
      <c r="M1245" t="s">
        <v>22</v>
      </c>
      <c r="N1245" s="3">
        <f>retail_sales[[#This Row],[Profit]]/retail_sales[[#This Row],[Revenue]]</f>
        <v>0.30455312908448584</v>
      </c>
      <c r="O1245" t="str">
        <f t="shared" si="19"/>
        <v>Wednesday</v>
      </c>
    </row>
    <row r="1246" spans="1:15" x14ac:dyDescent="0.3">
      <c r="A1246">
        <v>1245</v>
      </c>
      <c r="B1246" t="s">
        <v>1193</v>
      </c>
      <c r="C1246" s="1">
        <v>45425</v>
      </c>
      <c r="D1246" t="s">
        <v>24</v>
      </c>
      <c r="E1246" t="s">
        <v>30</v>
      </c>
      <c r="F1246" t="s">
        <v>16</v>
      </c>
      <c r="G1246">
        <v>10</v>
      </c>
      <c r="H1246">
        <v>296.75</v>
      </c>
      <c r="I1246">
        <v>7.0000000000000007E-2</v>
      </c>
      <c r="J1246">
        <v>2759.77</v>
      </c>
      <c r="K1246">
        <v>1614.93</v>
      </c>
      <c r="L1246">
        <v>1144.8399999999999</v>
      </c>
      <c r="M1246" t="s">
        <v>22</v>
      </c>
      <c r="N1246" s="3">
        <f>retail_sales[[#This Row],[Profit]]/retail_sales[[#This Row],[Revenue]]</f>
        <v>0.41483167075517158</v>
      </c>
      <c r="O1246" t="str">
        <f t="shared" si="19"/>
        <v>Monday</v>
      </c>
    </row>
    <row r="1247" spans="1:15" x14ac:dyDescent="0.3">
      <c r="A1247">
        <v>1246</v>
      </c>
      <c r="B1247" t="s">
        <v>1194</v>
      </c>
      <c r="C1247" s="1">
        <v>45498</v>
      </c>
      <c r="D1247" t="s">
        <v>14</v>
      </c>
      <c r="E1247" t="s">
        <v>20</v>
      </c>
      <c r="F1247" t="s">
        <v>27</v>
      </c>
      <c r="G1247">
        <v>1</v>
      </c>
      <c r="H1247">
        <v>228.87</v>
      </c>
      <c r="I1247">
        <v>0.17</v>
      </c>
      <c r="J1247">
        <v>189.96</v>
      </c>
      <c r="K1247">
        <v>137</v>
      </c>
      <c r="L1247">
        <v>52.96</v>
      </c>
      <c r="M1247" t="s">
        <v>46</v>
      </c>
      <c r="N1247" s="3">
        <f>retail_sales[[#This Row],[Profit]]/retail_sales[[#This Row],[Revenue]]</f>
        <v>0.27879553590229522</v>
      </c>
      <c r="O1247" t="str">
        <f t="shared" si="19"/>
        <v>Thursday</v>
      </c>
    </row>
    <row r="1248" spans="1:15" x14ac:dyDescent="0.3">
      <c r="A1248">
        <v>1247</v>
      </c>
      <c r="B1248" t="s">
        <v>1195</v>
      </c>
      <c r="C1248" s="1">
        <v>45416</v>
      </c>
      <c r="D1248" t="s">
        <v>19</v>
      </c>
      <c r="E1248" t="s">
        <v>30</v>
      </c>
      <c r="F1248" t="s">
        <v>27</v>
      </c>
      <c r="G1248">
        <v>9</v>
      </c>
      <c r="H1248">
        <v>21.78</v>
      </c>
      <c r="I1248">
        <v>0.11</v>
      </c>
      <c r="J1248">
        <v>174.46</v>
      </c>
      <c r="K1248">
        <v>90.77</v>
      </c>
      <c r="L1248">
        <v>83.69</v>
      </c>
      <c r="M1248" t="s">
        <v>46</v>
      </c>
      <c r="N1248" s="3">
        <f>retail_sales[[#This Row],[Profit]]/retail_sales[[#This Row],[Revenue]]</f>
        <v>0.47970881577438951</v>
      </c>
      <c r="O1248" t="str">
        <f t="shared" si="19"/>
        <v>Saturday</v>
      </c>
    </row>
    <row r="1249" spans="1:15" x14ac:dyDescent="0.3">
      <c r="A1249">
        <v>1248</v>
      </c>
      <c r="B1249" t="s">
        <v>1196</v>
      </c>
      <c r="C1249" s="1">
        <v>45343</v>
      </c>
      <c r="D1249" t="s">
        <v>14</v>
      </c>
      <c r="E1249" t="s">
        <v>20</v>
      </c>
      <c r="F1249" t="s">
        <v>27</v>
      </c>
      <c r="G1249">
        <v>1</v>
      </c>
      <c r="H1249">
        <v>123.46</v>
      </c>
      <c r="I1249">
        <v>0.02</v>
      </c>
      <c r="J1249">
        <v>120.99</v>
      </c>
      <c r="K1249">
        <v>73.87</v>
      </c>
      <c r="L1249">
        <v>47.12</v>
      </c>
      <c r="M1249" t="s">
        <v>46</v>
      </c>
      <c r="N1249" s="3">
        <f>retail_sales[[#This Row],[Profit]]/retail_sales[[#This Row],[Revenue]]</f>
        <v>0.38945367385734359</v>
      </c>
      <c r="O1249" t="str">
        <f t="shared" si="19"/>
        <v>Wednesday</v>
      </c>
    </row>
    <row r="1250" spans="1:15" x14ac:dyDescent="0.3">
      <c r="A1250">
        <v>1249</v>
      </c>
      <c r="B1250" t="s">
        <v>1197</v>
      </c>
      <c r="C1250" s="1">
        <v>45409</v>
      </c>
      <c r="D1250" t="s">
        <v>19</v>
      </c>
      <c r="E1250" t="s">
        <v>25</v>
      </c>
      <c r="F1250" t="s">
        <v>21</v>
      </c>
      <c r="G1250">
        <v>8</v>
      </c>
      <c r="H1250">
        <v>473.23</v>
      </c>
      <c r="I1250">
        <v>0.01</v>
      </c>
      <c r="J1250">
        <v>3747.98</v>
      </c>
      <c r="K1250">
        <v>2811.64</v>
      </c>
      <c r="L1250">
        <v>936.34</v>
      </c>
      <c r="M1250" t="s">
        <v>22</v>
      </c>
      <c r="N1250" s="3">
        <f>retail_sales[[#This Row],[Profit]]/retail_sales[[#This Row],[Revenue]]</f>
        <v>0.24982523919551333</v>
      </c>
      <c r="O1250" t="str">
        <f t="shared" si="19"/>
        <v>Saturday</v>
      </c>
    </row>
    <row r="1251" spans="1:15" x14ac:dyDescent="0.3">
      <c r="A1251">
        <v>1250</v>
      </c>
      <c r="B1251" t="s">
        <v>1198</v>
      </c>
      <c r="C1251" s="1">
        <v>45461</v>
      </c>
      <c r="D1251" t="s">
        <v>39</v>
      </c>
      <c r="E1251" t="s">
        <v>30</v>
      </c>
      <c r="F1251" t="s">
        <v>21</v>
      </c>
      <c r="G1251">
        <v>10</v>
      </c>
      <c r="H1251">
        <v>148.53</v>
      </c>
      <c r="I1251">
        <v>0.04</v>
      </c>
      <c r="J1251">
        <v>1425.89</v>
      </c>
      <c r="K1251">
        <v>1084.8599999999999</v>
      </c>
      <c r="L1251">
        <v>341.03</v>
      </c>
      <c r="M1251" t="s">
        <v>46</v>
      </c>
      <c r="N1251" s="3">
        <f>retail_sales[[#This Row],[Profit]]/retail_sales[[#This Row],[Revenue]]</f>
        <v>0.23916992194348788</v>
      </c>
      <c r="O1251" t="str">
        <f t="shared" si="19"/>
        <v>Tuesday</v>
      </c>
    </row>
    <row r="1252" spans="1:15" x14ac:dyDescent="0.3">
      <c r="A1252">
        <v>1251</v>
      </c>
      <c r="B1252" t="s">
        <v>1199</v>
      </c>
      <c r="C1252" s="1">
        <v>45560</v>
      </c>
      <c r="D1252" t="s">
        <v>24</v>
      </c>
      <c r="E1252" t="s">
        <v>33</v>
      </c>
      <c r="F1252" t="s">
        <v>21</v>
      </c>
      <c r="G1252">
        <v>6</v>
      </c>
      <c r="H1252">
        <v>184.08</v>
      </c>
      <c r="I1252">
        <v>0.06</v>
      </c>
      <c r="J1252">
        <v>1038.21</v>
      </c>
      <c r="K1252">
        <v>539.14</v>
      </c>
      <c r="L1252">
        <v>499.07</v>
      </c>
      <c r="M1252" t="s">
        <v>40</v>
      </c>
      <c r="N1252" s="3">
        <f>retail_sales[[#This Row],[Profit]]/retail_sales[[#This Row],[Revenue]]</f>
        <v>0.48070236272045153</v>
      </c>
      <c r="O1252" t="str">
        <f t="shared" si="19"/>
        <v>Wednesday</v>
      </c>
    </row>
    <row r="1253" spans="1:15" x14ac:dyDescent="0.3">
      <c r="A1253">
        <v>1252</v>
      </c>
      <c r="B1253" t="s">
        <v>1200</v>
      </c>
      <c r="C1253" s="1">
        <v>45318</v>
      </c>
      <c r="D1253" t="s">
        <v>14</v>
      </c>
      <c r="E1253" t="s">
        <v>25</v>
      </c>
      <c r="F1253" t="s">
        <v>21</v>
      </c>
      <c r="G1253">
        <v>9</v>
      </c>
      <c r="H1253">
        <v>67.08</v>
      </c>
      <c r="I1253">
        <v>0.24</v>
      </c>
      <c r="J1253">
        <v>458.83</v>
      </c>
      <c r="K1253">
        <v>286.55</v>
      </c>
      <c r="L1253">
        <v>172.28</v>
      </c>
      <c r="M1253" t="s">
        <v>22</v>
      </c>
      <c r="N1253" s="3">
        <f>retail_sales[[#This Row],[Profit]]/retail_sales[[#This Row],[Revenue]]</f>
        <v>0.37547675609702941</v>
      </c>
      <c r="O1253" t="str">
        <f t="shared" si="19"/>
        <v>Saturday</v>
      </c>
    </row>
    <row r="1254" spans="1:15" x14ac:dyDescent="0.3">
      <c r="A1254">
        <v>1253</v>
      </c>
      <c r="B1254" t="s">
        <v>1201</v>
      </c>
      <c r="C1254" s="1">
        <v>45344</v>
      </c>
      <c r="D1254" t="s">
        <v>19</v>
      </c>
      <c r="E1254" t="s">
        <v>30</v>
      </c>
      <c r="F1254" t="s">
        <v>27</v>
      </c>
      <c r="G1254">
        <v>10</v>
      </c>
      <c r="H1254">
        <v>159.58000000000001</v>
      </c>
      <c r="I1254">
        <v>0.14000000000000001</v>
      </c>
      <c r="J1254">
        <v>1372.39</v>
      </c>
      <c r="K1254">
        <v>916.58</v>
      </c>
      <c r="L1254">
        <v>455.81</v>
      </c>
      <c r="M1254" t="s">
        <v>22</v>
      </c>
      <c r="N1254" s="3">
        <f>retail_sales[[#This Row],[Profit]]/retail_sales[[#This Row],[Revenue]]</f>
        <v>0.33212862233038709</v>
      </c>
      <c r="O1254" t="str">
        <f t="shared" si="19"/>
        <v>Thursday</v>
      </c>
    </row>
    <row r="1255" spans="1:15" x14ac:dyDescent="0.3">
      <c r="A1255">
        <v>1254</v>
      </c>
      <c r="B1255" t="s">
        <v>1202</v>
      </c>
      <c r="C1255" s="1">
        <v>45520</v>
      </c>
      <c r="D1255" t="s">
        <v>14</v>
      </c>
      <c r="E1255" t="s">
        <v>33</v>
      </c>
      <c r="F1255" t="s">
        <v>16</v>
      </c>
      <c r="G1255">
        <v>5</v>
      </c>
      <c r="H1255">
        <v>459.99</v>
      </c>
      <c r="I1255">
        <v>0.19</v>
      </c>
      <c r="J1255">
        <v>1862.96</v>
      </c>
      <c r="K1255">
        <v>938.2</v>
      </c>
      <c r="L1255">
        <v>924.76</v>
      </c>
      <c r="M1255" t="s">
        <v>17</v>
      </c>
      <c r="N1255" s="3">
        <f>retail_sales[[#This Row],[Profit]]/retail_sales[[#This Row],[Revenue]]</f>
        <v>0.49639283720530769</v>
      </c>
      <c r="O1255" t="str">
        <f t="shared" si="19"/>
        <v>Friday</v>
      </c>
    </row>
    <row r="1256" spans="1:15" x14ac:dyDescent="0.3">
      <c r="A1256">
        <v>1255</v>
      </c>
      <c r="B1256" t="s">
        <v>483</v>
      </c>
      <c r="C1256" s="1">
        <v>45438</v>
      </c>
      <c r="D1256" t="s">
        <v>14</v>
      </c>
      <c r="E1256" t="s">
        <v>20</v>
      </c>
      <c r="F1256" t="s">
        <v>21</v>
      </c>
      <c r="G1256">
        <v>5</v>
      </c>
      <c r="H1256">
        <v>363.07</v>
      </c>
      <c r="I1256">
        <v>0.24</v>
      </c>
      <c r="J1256">
        <v>1379.67</v>
      </c>
      <c r="K1256">
        <v>814.51</v>
      </c>
      <c r="L1256">
        <v>565.16</v>
      </c>
      <c r="M1256" t="s">
        <v>17</v>
      </c>
      <c r="N1256" s="3">
        <f>retail_sales[[#This Row],[Profit]]/retail_sales[[#This Row],[Revenue]]</f>
        <v>0.40963418788550882</v>
      </c>
      <c r="O1256" t="str">
        <f t="shared" si="19"/>
        <v>Sunday</v>
      </c>
    </row>
    <row r="1257" spans="1:15" x14ac:dyDescent="0.3">
      <c r="A1257">
        <v>1256</v>
      </c>
      <c r="B1257" t="s">
        <v>1203</v>
      </c>
      <c r="C1257" s="1">
        <v>45485</v>
      </c>
      <c r="D1257" t="s">
        <v>19</v>
      </c>
      <c r="E1257" t="s">
        <v>25</v>
      </c>
      <c r="F1257" t="s">
        <v>16</v>
      </c>
      <c r="G1257">
        <v>7</v>
      </c>
      <c r="H1257">
        <v>443.85</v>
      </c>
      <c r="I1257">
        <v>0.24</v>
      </c>
      <c r="J1257">
        <v>2361.2800000000002</v>
      </c>
      <c r="K1257">
        <v>1606.08</v>
      </c>
      <c r="L1257">
        <v>755.2</v>
      </c>
      <c r="M1257" t="s">
        <v>22</v>
      </c>
      <c r="N1257" s="3">
        <f>retail_sales[[#This Row],[Profit]]/retail_sales[[#This Row],[Revenue]]</f>
        <v>0.31982653476080769</v>
      </c>
      <c r="O1257" t="str">
        <f t="shared" si="19"/>
        <v>Friday</v>
      </c>
    </row>
    <row r="1258" spans="1:15" x14ac:dyDescent="0.3">
      <c r="A1258">
        <v>1257</v>
      </c>
      <c r="B1258" t="s">
        <v>1204</v>
      </c>
      <c r="C1258" s="1">
        <v>45375</v>
      </c>
      <c r="D1258" t="s">
        <v>24</v>
      </c>
      <c r="E1258" t="s">
        <v>33</v>
      </c>
      <c r="F1258" t="s">
        <v>16</v>
      </c>
      <c r="G1258">
        <v>9</v>
      </c>
      <c r="H1258">
        <v>37.93</v>
      </c>
      <c r="I1258">
        <v>7.0000000000000007E-2</v>
      </c>
      <c r="J1258">
        <v>317.47000000000003</v>
      </c>
      <c r="K1258">
        <v>205.52</v>
      </c>
      <c r="L1258">
        <v>111.95</v>
      </c>
      <c r="M1258" t="s">
        <v>46</v>
      </c>
      <c r="N1258" s="3">
        <f>retail_sales[[#This Row],[Profit]]/retail_sales[[#This Row],[Revenue]]</f>
        <v>0.35263174473178566</v>
      </c>
      <c r="O1258" t="str">
        <f t="shared" si="19"/>
        <v>Sunday</v>
      </c>
    </row>
    <row r="1259" spans="1:15" x14ac:dyDescent="0.3">
      <c r="A1259">
        <v>1258</v>
      </c>
      <c r="B1259" t="s">
        <v>1205</v>
      </c>
      <c r="C1259" s="1">
        <v>45599</v>
      </c>
      <c r="D1259" t="s">
        <v>24</v>
      </c>
      <c r="E1259" t="s">
        <v>25</v>
      </c>
      <c r="F1259" t="s">
        <v>27</v>
      </c>
      <c r="G1259">
        <v>3</v>
      </c>
      <c r="H1259">
        <v>249.42</v>
      </c>
      <c r="I1259">
        <v>0.14000000000000001</v>
      </c>
      <c r="J1259">
        <v>643.5</v>
      </c>
      <c r="K1259">
        <v>341.91</v>
      </c>
      <c r="L1259">
        <v>301.58999999999997</v>
      </c>
      <c r="M1259" t="s">
        <v>17</v>
      </c>
      <c r="N1259" s="3">
        <f>retail_sales[[#This Row],[Profit]]/retail_sales[[#This Row],[Revenue]]</f>
        <v>0.46867132867132866</v>
      </c>
      <c r="O1259" t="str">
        <f t="shared" si="19"/>
        <v>Sunday</v>
      </c>
    </row>
    <row r="1260" spans="1:15" x14ac:dyDescent="0.3">
      <c r="A1260">
        <v>1259</v>
      </c>
      <c r="B1260" t="s">
        <v>1206</v>
      </c>
      <c r="C1260" s="1">
        <v>45378</v>
      </c>
      <c r="D1260" t="s">
        <v>14</v>
      </c>
      <c r="E1260" t="s">
        <v>15</v>
      </c>
      <c r="F1260" t="s">
        <v>16</v>
      </c>
      <c r="G1260">
        <v>8</v>
      </c>
      <c r="H1260">
        <v>242.9</v>
      </c>
      <c r="I1260">
        <v>0.06</v>
      </c>
      <c r="J1260">
        <v>1826.61</v>
      </c>
      <c r="K1260">
        <v>1266.56</v>
      </c>
      <c r="L1260">
        <v>560.04999999999995</v>
      </c>
      <c r="M1260" t="s">
        <v>22</v>
      </c>
      <c r="N1260" s="3">
        <f>retail_sales[[#This Row],[Profit]]/retail_sales[[#This Row],[Revenue]]</f>
        <v>0.30660622683550404</v>
      </c>
      <c r="O1260" t="str">
        <f t="shared" si="19"/>
        <v>Wednesday</v>
      </c>
    </row>
    <row r="1261" spans="1:15" x14ac:dyDescent="0.3">
      <c r="A1261">
        <v>1260</v>
      </c>
      <c r="B1261" t="s">
        <v>1207</v>
      </c>
      <c r="C1261" s="1">
        <v>45533</v>
      </c>
      <c r="D1261" t="s">
        <v>24</v>
      </c>
      <c r="E1261" t="s">
        <v>33</v>
      </c>
      <c r="F1261" t="s">
        <v>21</v>
      </c>
      <c r="G1261">
        <v>1</v>
      </c>
      <c r="H1261">
        <v>442.69</v>
      </c>
      <c r="I1261">
        <v>0.09</v>
      </c>
      <c r="J1261">
        <v>402.85</v>
      </c>
      <c r="K1261">
        <v>266.01</v>
      </c>
      <c r="L1261">
        <v>136.84</v>
      </c>
      <c r="M1261" t="s">
        <v>46</v>
      </c>
      <c r="N1261" s="3">
        <f>retail_sales[[#This Row],[Profit]]/retail_sales[[#This Row],[Revenue]]</f>
        <v>0.33967978155641054</v>
      </c>
      <c r="O1261" t="str">
        <f t="shared" si="19"/>
        <v>Thursday</v>
      </c>
    </row>
    <row r="1262" spans="1:15" x14ac:dyDescent="0.3">
      <c r="A1262">
        <v>1261</v>
      </c>
      <c r="B1262" t="s">
        <v>1208</v>
      </c>
      <c r="C1262" s="1">
        <v>45530</v>
      </c>
      <c r="D1262" t="s">
        <v>39</v>
      </c>
      <c r="E1262" t="s">
        <v>30</v>
      </c>
      <c r="F1262" t="s">
        <v>16</v>
      </c>
      <c r="G1262">
        <v>4</v>
      </c>
      <c r="H1262">
        <v>344.37</v>
      </c>
      <c r="I1262">
        <v>0.18</v>
      </c>
      <c r="J1262">
        <v>1129.53</v>
      </c>
      <c r="K1262">
        <v>642.12</v>
      </c>
      <c r="L1262">
        <v>487.41</v>
      </c>
      <c r="M1262" t="s">
        <v>46</v>
      </c>
      <c r="N1262" s="3">
        <f>retail_sales[[#This Row],[Profit]]/retail_sales[[#This Row],[Revenue]]</f>
        <v>0.43151576319354074</v>
      </c>
      <c r="O1262" t="str">
        <f t="shared" si="19"/>
        <v>Monday</v>
      </c>
    </row>
    <row r="1263" spans="1:15" x14ac:dyDescent="0.3">
      <c r="A1263">
        <v>1262</v>
      </c>
      <c r="B1263" t="s">
        <v>1209</v>
      </c>
      <c r="C1263" s="1">
        <v>45296</v>
      </c>
      <c r="D1263" t="s">
        <v>39</v>
      </c>
      <c r="E1263" t="s">
        <v>30</v>
      </c>
      <c r="F1263" t="s">
        <v>21</v>
      </c>
      <c r="G1263">
        <v>8</v>
      </c>
      <c r="H1263">
        <v>237.47</v>
      </c>
      <c r="I1263">
        <v>0.01</v>
      </c>
      <c r="J1263">
        <v>1880.76</v>
      </c>
      <c r="K1263">
        <v>1332.55</v>
      </c>
      <c r="L1263">
        <v>548.21</v>
      </c>
      <c r="M1263" t="s">
        <v>46</v>
      </c>
      <c r="N1263" s="3">
        <f>retail_sales[[#This Row],[Profit]]/retail_sales[[#This Row],[Revenue]]</f>
        <v>0.29148323018354283</v>
      </c>
      <c r="O1263" t="str">
        <f t="shared" si="19"/>
        <v>Friday</v>
      </c>
    </row>
    <row r="1264" spans="1:15" x14ac:dyDescent="0.3">
      <c r="A1264">
        <v>1263</v>
      </c>
      <c r="B1264" t="s">
        <v>1210</v>
      </c>
      <c r="C1264" s="1">
        <v>45429</v>
      </c>
      <c r="D1264" t="s">
        <v>14</v>
      </c>
      <c r="E1264" t="s">
        <v>15</v>
      </c>
      <c r="F1264" t="s">
        <v>27</v>
      </c>
      <c r="G1264">
        <v>7</v>
      </c>
      <c r="H1264">
        <v>69.34</v>
      </c>
      <c r="I1264">
        <v>0.22</v>
      </c>
      <c r="J1264">
        <v>378.6</v>
      </c>
      <c r="K1264">
        <v>229.9</v>
      </c>
      <c r="L1264">
        <v>148.69999999999999</v>
      </c>
      <c r="M1264" t="s">
        <v>22</v>
      </c>
      <c r="N1264" s="3">
        <f>retail_sales[[#This Row],[Profit]]/retail_sales[[#This Row],[Revenue]]</f>
        <v>0.39276281035393551</v>
      </c>
      <c r="O1264" t="str">
        <f t="shared" si="19"/>
        <v>Friday</v>
      </c>
    </row>
    <row r="1265" spans="1:15" x14ac:dyDescent="0.3">
      <c r="A1265">
        <v>1264</v>
      </c>
      <c r="B1265" t="s">
        <v>1211</v>
      </c>
      <c r="C1265" s="1">
        <v>45639</v>
      </c>
      <c r="D1265" t="s">
        <v>39</v>
      </c>
      <c r="E1265" t="s">
        <v>25</v>
      </c>
      <c r="F1265" t="s">
        <v>16</v>
      </c>
      <c r="G1265">
        <v>9</v>
      </c>
      <c r="H1265">
        <v>243.19</v>
      </c>
      <c r="I1265">
        <v>0.1</v>
      </c>
      <c r="J1265">
        <v>1969.84</v>
      </c>
      <c r="K1265">
        <v>1182.8499999999999</v>
      </c>
      <c r="L1265">
        <v>786.99</v>
      </c>
      <c r="M1265" t="s">
        <v>17</v>
      </c>
      <c r="N1265" s="3">
        <f>retail_sales[[#This Row],[Profit]]/retail_sales[[#This Row],[Revenue]]</f>
        <v>0.39951975794988426</v>
      </c>
      <c r="O1265" t="str">
        <f t="shared" si="19"/>
        <v>Friday</v>
      </c>
    </row>
    <row r="1266" spans="1:15" x14ac:dyDescent="0.3">
      <c r="A1266">
        <v>1265</v>
      </c>
      <c r="B1266" t="s">
        <v>1212</v>
      </c>
      <c r="C1266" s="1">
        <v>45625</v>
      </c>
      <c r="D1266" t="s">
        <v>14</v>
      </c>
      <c r="E1266" t="s">
        <v>30</v>
      </c>
      <c r="F1266" t="s">
        <v>27</v>
      </c>
      <c r="G1266">
        <v>1</v>
      </c>
      <c r="H1266">
        <v>76.92</v>
      </c>
      <c r="I1266">
        <v>0.25</v>
      </c>
      <c r="J1266">
        <v>57.69</v>
      </c>
      <c r="K1266">
        <v>34.1</v>
      </c>
      <c r="L1266">
        <v>23.59</v>
      </c>
      <c r="M1266" t="s">
        <v>22</v>
      </c>
      <c r="N1266" s="3">
        <f>retail_sales[[#This Row],[Profit]]/retail_sales[[#This Row],[Revenue]]</f>
        <v>0.40890968972092218</v>
      </c>
      <c r="O1266" t="str">
        <f t="shared" si="19"/>
        <v>Friday</v>
      </c>
    </row>
    <row r="1267" spans="1:15" x14ac:dyDescent="0.3">
      <c r="A1267">
        <v>1266</v>
      </c>
      <c r="B1267" t="s">
        <v>1213</v>
      </c>
      <c r="C1267" s="1">
        <v>45321</v>
      </c>
      <c r="D1267" t="s">
        <v>39</v>
      </c>
      <c r="E1267" t="s">
        <v>30</v>
      </c>
      <c r="F1267" t="s">
        <v>27</v>
      </c>
      <c r="G1267">
        <v>8</v>
      </c>
      <c r="H1267">
        <v>62.57</v>
      </c>
      <c r="I1267">
        <v>0.05</v>
      </c>
      <c r="J1267">
        <v>475.53</v>
      </c>
      <c r="K1267">
        <v>285.43</v>
      </c>
      <c r="L1267">
        <v>190.1</v>
      </c>
      <c r="M1267" t="s">
        <v>28</v>
      </c>
      <c r="N1267" s="3">
        <f>retail_sales[[#This Row],[Profit]]/retail_sales[[#This Row],[Revenue]]</f>
        <v>0.3997644733245011</v>
      </c>
      <c r="O1267" t="str">
        <f t="shared" si="19"/>
        <v>Tuesday</v>
      </c>
    </row>
    <row r="1268" spans="1:15" x14ac:dyDescent="0.3">
      <c r="A1268">
        <v>1267</v>
      </c>
      <c r="B1268" t="s">
        <v>1214</v>
      </c>
      <c r="C1268" s="1">
        <v>45454</v>
      </c>
      <c r="D1268" t="s">
        <v>14</v>
      </c>
      <c r="E1268" t="s">
        <v>20</v>
      </c>
      <c r="F1268" t="s">
        <v>21</v>
      </c>
      <c r="G1268">
        <v>7</v>
      </c>
      <c r="H1268">
        <v>148.32</v>
      </c>
      <c r="I1268">
        <v>7.0000000000000007E-2</v>
      </c>
      <c r="J1268">
        <v>965.56</v>
      </c>
      <c r="K1268">
        <v>663.2</v>
      </c>
      <c r="L1268">
        <v>302.36</v>
      </c>
      <c r="M1268" t="s">
        <v>22</v>
      </c>
      <c r="N1268" s="3">
        <f>retail_sales[[#This Row],[Profit]]/retail_sales[[#This Row],[Revenue]]</f>
        <v>0.3131447035916981</v>
      </c>
      <c r="O1268" t="str">
        <f t="shared" si="19"/>
        <v>Tuesday</v>
      </c>
    </row>
    <row r="1269" spans="1:15" x14ac:dyDescent="0.3">
      <c r="A1269">
        <v>1268</v>
      </c>
      <c r="B1269" t="s">
        <v>1215</v>
      </c>
      <c r="C1269" s="1">
        <v>45358</v>
      </c>
      <c r="D1269" t="s">
        <v>39</v>
      </c>
      <c r="E1269" t="s">
        <v>33</v>
      </c>
      <c r="F1269" t="s">
        <v>21</v>
      </c>
      <c r="G1269">
        <v>4</v>
      </c>
      <c r="H1269">
        <v>354.09</v>
      </c>
      <c r="I1269">
        <v>7.0000000000000007E-2</v>
      </c>
      <c r="J1269">
        <v>1317.21</v>
      </c>
      <c r="K1269">
        <v>802.75</v>
      </c>
      <c r="L1269">
        <v>514.46</v>
      </c>
      <c r="M1269" t="s">
        <v>40</v>
      </c>
      <c r="N1269" s="3">
        <f>retail_sales[[#This Row],[Profit]]/retail_sales[[#This Row],[Revenue]]</f>
        <v>0.39056794284890034</v>
      </c>
      <c r="O1269" t="str">
        <f t="shared" si="19"/>
        <v>Thursday</v>
      </c>
    </row>
    <row r="1270" spans="1:15" x14ac:dyDescent="0.3">
      <c r="A1270">
        <v>1269</v>
      </c>
      <c r="B1270" t="s">
        <v>1216</v>
      </c>
      <c r="C1270" s="1">
        <v>45626</v>
      </c>
      <c r="D1270" t="s">
        <v>14</v>
      </c>
      <c r="E1270" t="s">
        <v>33</v>
      </c>
      <c r="F1270" t="s">
        <v>16</v>
      </c>
      <c r="G1270">
        <v>7</v>
      </c>
      <c r="H1270">
        <v>412.89</v>
      </c>
      <c r="I1270">
        <v>0.05</v>
      </c>
      <c r="J1270">
        <v>2745.72</v>
      </c>
      <c r="K1270">
        <v>1498.28</v>
      </c>
      <c r="L1270">
        <v>1247.44</v>
      </c>
      <c r="M1270" t="s">
        <v>46</v>
      </c>
      <c r="N1270" s="3">
        <f>retail_sales[[#This Row],[Profit]]/retail_sales[[#This Row],[Revenue]]</f>
        <v>0.4543216351266699</v>
      </c>
      <c r="O1270" t="str">
        <f t="shared" si="19"/>
        <v>Saturday</v>
      </c>
    </row>
    <row r="1271" spans="1:15" x14ac:dyDescent="0.3">
      <c r="A1271">
        <v>1270</v>
      </c>
      <c r="B1271" t="s">
        <v>1217</v>
      </c>
      <c r="C1271" s="1">
        <v>45339</v>
      </c>
      <c r="D1271" t="s">
        <v>14</v>
      </c>
      <c r="E1271" t="s">
        <v>20</v>
      </c>
      <c r="F1271" t="s">
        <v>16</v>
      </c>
      <c r="G1271">
        <v>1</v>
      </c>
      <c r="H1271">
        <v>135</v>
      </c>
      <c r="I1271">
        <v>0.06</v>
      </c>
      <c r="J1271">
        <v>126.9</v>
      </c>
      <c r="K1271">
        <v>64.7</v>
      </c>
      <c r="L1271">
        <v>62.2</v>
      </c>
      <c r="M1271" t="s">
        <v>22</v>
      </c>
      <c r="N1271" s="3">
        <f>retail_sales[[#This Row],[Profit]]/retail_sales[[#This Row],[Revenue]]</f>
        <v>0.49014972419227737</v>
      </c>
      <c r="O1271" t="str">
        <f t="shared" si="19"/>
        <v>Saturday</v>
      </c>
    </row>
    <row r="1272" spans="1:15" x14ac:dyDescent="0.3">
      <c r="A1272">
        <v>1271</v>
      </c>
      <c r="B1272" t="s">
        <v>1218</v>
      </c>
      <c r="C1272" s="1">
        <v>45379</v>
      </c>
      <c r="D1272" t="s">
        <v>19</v>
      </c>
      <c r="E1272" t="s">
        <v>30</v>
      </c>
      <c r="F1272" t="s">
        <v>21</v>
      </c>
      <c r="G1272">
        <v>5</v>
      </c>
      <c r="H1272">
        <v>421.81</v>
      </c>
      <c r="I1272">
        <v>0.04</v>
      </c>
      <c r="J1272">
        <v>2024.69</v>
      </c>
      <c r="K1272">
        <v>1387.08</v>
      </c>
      <c r="L1272">
        <v>637.61</v>
      </c>
      <c r="M1272" t="s">
        <v>46</v>
      </c>
      <c r="N1272" s="3">
        <f>retail_sales[[#This Row],[Profit]]/retail_sales[[#This Row],[Revenue]]</f>
        <v>0.31491734537139021</v>
      </c>
      <c r="O1272" t="str">
        <f t="shared" si="19"/>
        <v>Thursday</v>
      </c>
    </row>
    <row r="1273" spans="1:15" x14ac:dyDescent="0.3">
      <c r="A1273">
        <v>1272</v>
      </c>
      <c r="B1273" t="s">
        <v>1219</v>
      </c>
      <c r="C1273" s="1">
        <v>45393</v>
      </c>
      <c r="D1273" t="s">
        <v>24</v>
      </c>
      <c r="E1273" t="s">
        <v>30</v>
      </c>
      <c r="F1273" t="s">
        <v>21</v>
      </c>
      <c r="G1273">
        <v>10</v>
      </c>
      <c r="H1273">
        <v>193.22</v>
      </c>
      <c r="I1273">
        <v>0.16</v>
      </c>
      <c r="J1273">
        <v>1623.05</v>
      </c>
      <c r="K1273">
        <v>1039.78</v>
      </c>
      <c r="L1273">
        <v>583.27</v>
      </c>
      <c r="M1273" t="s">
        <v>40</v>
      </c>
      <c r="N1273" s="3">
        <f>retail_sales[[#This Row],[Profit]]/retail_sales[[#This Row],[Revenue]]</f>
        <v>0.35936662456486246</v>
      </c>
      <c r="O1273" t="str">
        <f t="shared" si="19"/>
        <v>Thursday</v>
      </c>
    </row>
    <row r="1274" spans="1:15" x14ac:dyDescent="0.3">
      <c r="A1274">
        <v>1273</v>
      </c>
      <c r="B1274" t="s">
        <v>1220</v>
      </c>
      <c r="C1274" s="1">
        <v>45320</v>
      </c>
      <c r="D1274" t="s">
        <v>19</v>
      </c>
      <c r="E1274" t="s">
        <v>33</v>
      </c>
      <c r="F1274" t="s">
        <v>21</v>
      </c>
      <c r="G1274">
        <v>3</v>
      </c>
      <c r="H1274">
        <v>113.35</v>
      </c>
      <c r="I1274">
        <v>0.17</v>
      </c>
      <c r="J1274">
        <v>282.24</v>
      </c>
      <c r="K1274">
        <v>168.09</v>
      </c>
      <c r="L1274">
        <v>114.15</v>
      </c>
      <c r="M1274" t="s">
        <v>28</v>
      </c>
      <c r="N1274" s="3">
        <f>retail_sales[[#This Row],[Profit]]/retail_sales[[#This Row],[Revenue]]</f>
        <v>0.40444302721088438</v>
      </c>
      <c r="O1274" t="str">
        <f t="shared" si="19"/>
        <v>Monday</v>
      </c>
    </row>
    <row r="1275" spans="1:15" x14ac:dyDescent="0.3">
      <c r="A1275">
        <v>1274</v>
      </c>
      <c r="B1275" t="s">
        <v>1221</v>
      </c>
      <c r="C1275" s="1">
        <v>45642</v>
      </c>
      <c r="D1275" t="s">
        <v>39</v>
      </c>
      <c r="E1275" t="s">
        <v>33</v>
      </c>
      <c r="F1275" t="s">
        <v>27</v>
      </c>
      <c r="G1275">
        <v>6</v>
      </c>
      <c r="H1275">
        <v>203.8</v>
      </c>
      <c r="I1275">
        <v>0.28999999999999998</v>
      </c>
      <c r="J1275">
        <v>868.19</v>
      </c>
      <c r="K1275">
        <v>639.08000000000004</v>
      </c>
      <c r="L1275">
        <v>229.11</v>
      </c>
      <c r="M1275" t="s">
        <v>46</v>
      </c>
      <c r="N1275" s="3">
        <f>retail_sales[[#This Row],[Profit]]/retail_sales[[#This Row],[Revenue]]</f>
        <v>0.26389384812080308</v>
      </c>
      <c r="O1275" t="str">
        <f t="shared" si="19"/>
        <v>Monday</v>
      </c>
    </row>
    <row r="1276" spans="1:15" x14ac:dyDescent="0.3">
      <c r="A1276">
        <v>1275</v>
      </c>
      <c r="B1276" t="s">
        <v>699</v>
      </c>
      <c r="C1276" s="1">
        <v>45431</v>
      </c>
      <c r="D1276" t="s">
        <v>19</v>
      </c>
      <c r="E1276" t="s">
        <v>30</v>
      </c>
      <c r="F1276" t="s">
        <v>27</v>
      </c>
      <c r="G1276">
        <v>7</v>
      </c>
      <c r="H1276">
        <v>82.9</v>
      </c>
      <c r="I1276">
        <v>0.15</v>
      </c>
      <c r="J1276">
        <v>493.26</v>
      </c>
      <c r="K1276">
        <v>274.05</v>
      </c>
      <c r="L1276">
        <v>219.21</v>
      </c>
      <c r="M1276" t="s">
        <v>17</v>
      </c>
      <c r="N1276" s="3">
        <f>retail_sales[[#This Row],[Profit]]/retail_sales[[#This Row],[Revenue]]</f>
        <v>0.44441065563800025</v>
      </c>
      <c r="O1276" t="str">
        <f t="shared" si="19"/>
        <v>Sunday</v>
      </c>
    </row>
    <row r="1277" spans="1:15" x14ac:dyDescent="0.3">
      <c r="A1277">
        <v>1276</v>
      </c>
      <c r="B1277" t="s">
        <v>1222</v>
      </c>
      <c r="C1277" s="1">
        <v>45521</v>
      </c>
      <c r="D1277" t="s">
        <v>39</v>
      </c>
      <c r="E1277" t="s">
        <v>25</v>
      </c>
      <c r="F1277" t="s">
        <v>27</v>
      </c>
      <c r="G1277">
        <v>5</v>
      </c>
      <c r="H1277">
        <v>334.33</v>
      </c>
      <c r="I1277">
        <v>0.08</v>
      </c>
      <c r="J1277">
        <v>1537.92</v>
      </c>
      <c r="K1277">
        <v>1029.02</v>
      </c>
      <c r="L1277">
        <v>508.9</v>
      </c>
      <c r="M1277" t="s">
        <v>22</v>
      </c>
      <c r="N1277" s="3">
        <f>retail_sales[[#This Row],[Profit]]/retail_sales[[#This Row],[Revenue]]</f>
        <v>0.33090147732001662</v>
      </c>
      <c r="O1277" t="str">
        <f t="shared" si="19"/>
        <v>Saturday</v>
      </c>
    </row>
    <row r="1278" spans="1:15" x14ac:dyDescent="0.3">
      <c r="A1278">
        <v>1277</v>
      </c>
      <c r="B1278" t="s">
        <v>1223</v>
      </c>
      <c r="C1278" s="1">
        <v>45581</v>
      </c>
      <c r="D1278" t="s">
        <v>19</v>
      </c>
      <c r="E1278" t="s">
        <v>25</v>
      </c>
      <c r="F1278" t="s">
        <v>16</v>
      </c>
      <c r="G1278">
        <v>5</v>
      </c>
      <c r="H1278">
        <v>437.33</v>
      </c>
      <c r="I1278">
        <v>0.04</v>
      </c>
      <c r="J1278">
        <v>2099.1799999999998</v>
      </c>
      <c r="K1278">
        <v>1341.71</v>
      </c>
      <c r="L1278">
        <v>757.47</v>
      </c>
      <c r="M1278" t="s">
        <v>46</v>
      </c>
      <c r="N1278" s="3">
        <f>retail_sales[[#This Row],[Profit]]/retail_sales[[#This Row],[Revenue]]</f>
        <v>0.36084089977991413</v>
      </c>
      <c r="O1278" t="str">
        <f t="shared" si="19"/>
        <v>Wednesday</v>
      </c>
    </row>
    <row r="1279" spans="1:15" x14ac:dyDescent="0.3">
      <c r="A1279">
        <v>1278</v>
      </c>
      <c r="B1279" t="s">
        <v>1224</v>
      </c>
      <c r="C1279" s="1">
        <v>45626</v>
      </c>
      <c r="D1279" t="s">
        <v>19</v>
      </c>
      <c r="E1279" t="s">
        <v>33</v>
      </c>
      <c r="F1279" t="s">
        <v>27</v>
      </c>
      <c r="G1279">
        <v>5</v>
      </c>
      <c r="H1279">
        <v>444.41</v>
      </c>
      <c r="I1279">
        <v>0.13</v>
      </c>
      <c r="J1279">
        <v>1933.18</v>
      </c>
      <c r="K1279">
        <v>1271.01</v>
      </c>
      <c r="L1279">
        <v>662.17</v>
      </c>
      <c r="M1279" t="s">
        <v>17</v>
      </c>
      <c r="N1279" s="3">
        <f>retail_sales[[#This Row],[Profit]]/retail_sales[[#This Row],[Revenue]]</f>
        <v>0.34252889022232796</v>
      </c>
      <c r="O1279" t="str">
        <f t="shared" si="19"/>
        <v>Saturday</v>
      </c>
    </row>
    <row r="1280" spans="1:15" x14ac:dyDescent="0.3">
      <c r="A1280">
        <v>1279</v>
      </c>
      <c r="B1280" t="s">
        <v>1225</v>
      </c>
      <c r="C1280" s="1">
        <v>45299</v>
      </c>
      <c r="D1280" t="s">
        <v>39</v>
      </c>
      <c r="E1280" t="s">
        <v>25</v>
      </c>
      <c r="F1280" t="s">
        <v>16</v>
      </c>
      <c r="G1280">
        <v>5</v>
      </c>
      <c r="H1280">
        <v>30.34</v>
      </c>
      <c r="I1280">
        <v>0.18</v>
      </c>
      <c r="J1280">
        <v>124.39</v>
      </c>
      <c r="K1280">
        <v>82.01</v>
      </c>
      <c r="L1280">
        <v>42.38</v>
      </c>
      <c r="M1280" t="s">
        <v>22</v>
      </c>
      <c r="N1280" s="3">
        <f>retail_sales[[#This Row],[Profit]]/retail_sales[[#This Row],[Revenue]]</f>
        <v>0.34070262882868402</v>
      </c>
      <c r="O1280" t="str">
        <f t="shared" si="19"/>
        <v>Monday</v>
      </c>
    </row>
    <row r="1281" spans="1:15" x14ac:dyDescent="0.3">
      <c r="A1281">
        <v>1280</v>
      </c>
      <c r="B1281" t="s">
        <v>1226</v>
      </c>
      <c r="C1281" s="1">
        <v>45390</v>
      </c>
      <c r="D1281" t="s">
        <v>14</v>
      </c>
      <c r="E1281" t="s">
        <v>33</v>
      </c>
      <c r="F1281" t="s">
        <v>27</v>
      </c>
      <c r="G1281">
        <v>4</v>
      </c>
      <c r="H1281">
        <v>32.74</v>
      </c>
      <c r="I1281">
        <v>0.22</v>
      </c>
      <c r="J1281">
        <v>102.15</v>
      </c>
      <c r="K1281">
        <v>80.63</v>
      </c>
      <c r="L1281">
        <v>21.52</v>
      </c>
      <c r="M1281" t="s">
        <v>40</v>
      </c>
      <c r="N1281" s="3">
        <f>retail_sales[[#This Row],[Profit]]/retail_sales[[#This Row],[Revenue]]</f>
        <v>0.21067058247674986</v>
      </c>
      <c r="O1281" t="str">
        <f t="shared" si="19"/>
        <v>Monday</v>
      </c>
    </row>
    <row r="1282" spans="1:15" x14ac:dyDescent="0.3">
      <c r="A1282">
        <v>1281</v>
      </c>
      <c r="B1282" t="s">
        <v>1227</v>
      </c>
      <c r="C1282" s="1">
        <v>45582</v>
      </c>
      <c r="D1282" t="s">
        <v>39</v>
      </c>
      <c r="E1282" t="s">
        <v>25</v>
      </c>
      <c r="F1282" t="s">
        <v>21</v>
      </c>
      <c r="G1282">
        <v>5</v>
      </c>
      <c r="H1282">
        <v>68.66</v>
      </c>
      <c r="I1282">
        <v>0.19</v>
      </c>
      <c r="J1282">
        <v>278.07</v>
      </c>
      <c r="K1282">
        <v>162.38</v>
      </c>
      <c r="L1282">
        <v>115.69</v>
      </c>
      <c r="M1282" t="s">
        <v>22</v>
      </c>
      <c r="N1282" s="3">
        <f>retail_sales[[#This Row],[Profit]]/retail_sales[[#This Row],[Revenue]]</f>
        <v>0.41604631927212571</v>
      </c>
      <c r="O1282" t="str">
        <f t="shared" ref="O1282:O1345" si="20">TEXT(C1282, "dddd")</f>
        <v>Thursday</v>
      </c>
    </row>
    <row r="1283" spans="1:15" x14ac:dyDescent="0.3">
      <c r="A1283">
        <v>1282</v>
      </c>
      <c r="B1283" t="s">
        <v>1228</v>
      </c>
      <c r="C1283" s="1">
        <v>45325</v>
      </c>
      <c r="D1283" t="s">
        <v>39</v>
      </c>
      <c r="E1283" t="s">
        <v>33</v>
      </c>
      <c r="F1283" t="s">
        <v>27</v>
      </c>
      <c r="G1283">
        <v>2</v>
      </c>
      <c r="H1283">
        <v>252.16</v>
      </c>
      <c r="I1283">
        <v>0</v>
      </c>
      <c r="J1283">
        <v>504.32</v>
      </c>
      <c r="K1283">
        <v>364.4</v>
      </c>
      <c r="L1283">
        <v>139.91999999999999</v>
      </c>
      <c r="M1283" t="s">
        <v>40</v>
      </c>
      <c r="N1283" s="3">
        <f>retail_sales[[#This Row],[Profit]]/retail_sales[[#This Row],[Revenue]]</f>
        <v>0.27744289340101519</v>
      </c>
      <c r="O1283" t="str">
        <f t="shared" si="20"/>
        <v>Saturday</v>
      </c>
    </row>
    <row r="1284" spans="1:15" x14ac:dyDescent="0.3">
      <c r="A1284">
        <v>1283</v>
      </c>
      <c r="B1284" t="s">
        <v>627</v>
      </c>
      <c r="C1284" s="1">
        <v>45351</v>
      </c>
      <c r="D1284" t="s">
        <v>14</v>
      </c>
      <c r="E1284" t="s">
        <v>33</v>
      </c>
      <c r="F1284" t="s">
        <v>27</v>
      </c>
      <c r="G1284">
        <v>6</v>
      </c>
      <c r="H1284">
        <v>246.46</v>
      </c>
      <c r="I1284">
        <v>0.21</v>
      </c>
      <c r="J1284">
        <v>1168.22</v>
      </c>
      <c r="K1284">
        <v>600.22</v>
      </c>
      <c r="L1284">
        <v>568</v>
      </c>
      <c r="M1284" t="s">
        <v>46</v>
      </c>
      <c r="N1284" s="3">
        <f>retail_sales[[#This Row],[Profit]]/retail_sales[[#This Row],[Revenue]]</f>
        <v>0.48620978925202446</v>
      </c>
      <c r="O1284" t="str">
        <f t="shared" si="20"/>
        <v>Thursday</v>
      </c>
    </row>
    <row r="1285" spans="1:15" x14ac:dyDescent="0.3">
      <c r="A1285">
        <v>1284</v>
      </c>
      <c r="B1285" t="s">
        <v>1229</v>
      </c>
      <c r="C1285" s="1">
        <v>45555</v>
      </c>
      <c r="D1285" t="s">
        <v>14</v>
      </c>
      <c r="E1285" t="s">
        <v>30</v>
      </c>
      <c r="F1285" t="s">
        <v>21</v>
      </c>
      <c r="G1285">
        <v>4</v>
      </c>
      <c r="H1285">
        <v>260.83999999999997</v>
      </c>
      <c r="I1285">
        <v>0.18</v>
      </c>
      <c r="J1285">
        <v>855.56</v>
      </c>
      <c r="K1285">
        <v>623.16999999999996</v>
      </c>
      <c r="L1285">
        <v>232.39</v>
      </c>
      <c r="M1285" t="s">
        <v>46</v>
      </c>
      <c r="N1285" s="3">
        <f>retail_sales[[#This Row],[Profit]]/retail_sales[[#This Row],[Revenue]]</f>
        <v>0.27162326429473094</v>
      </c>
      <c r="O1285" t="str">
        <f t="shared" si="20"/>
        <v>Friday</v>
      </c>
    </row>
    <row r="1286" spans="1:15" x14ac:dyDescent="0.3">
      <c r="A1286">
        <v>1285</v>
      </c>
      <c r="B1286" t="s">
        <v>1230</v>
      </c>
      <c r="C1286" s="1">
        <v>45545</v>
      </c>
      <c r="D1286" t="s">
        <v>19</v>
      </c>
      <c r="E1286" t="s">
        <v>25</v>
      </c>
      <c r="F1286" t="s">
        <v>16</v>
      </c>
      <c r="G1286">
        <v>4</v>
      </c>
      <c r="H1286">
        <v>273.67</v>
      </c>
      <c r="I1286">
        <v>0.19</v>
      </c>
      <c r="J1286">
        <v>886.69</v>
      </c>
      <c r="K1286">
        <v>578.20000000000005</v>
      </c>
      <c r="L1286">
        <v>308.49</v>
      </c>
      <c r="M1286" t="s">
        <v>40</v>
      </c>
      <c r="N1286" s="3">
        <f>retail_sales[[#This Row],[Profit]]/retail_sales[[#This Row],[Revenue]]</f>
        <v>0.34791189705534065</v>
      </c>
      <c r="O1286" t="str">
        <f t="shared" si="20"/>
        <v>Tuesday</v>
      </c>
    </row>
    <row r="1287" spans="1:15" x14ac:dyDescent="0.3">
      <c r="A1287">
        <v>1286</v>
      </c>
      <c r="B1287" t="s">
        <v>1231</v>
      </c>
      <c r="C1287" s="1">
        <v>45426</v>
      </c>
      <c r="D1287" t="s">
        <v>24</v>
      </c>
      <c r="E1287" t="s">
        <v>30</v>
      </c>
      <c r="F1287" t="s">
        <v>21</v>
      </c>
      <c r="G1287">
        <v>5</v>
      </c>
      <c r="H1287">
        <v>187.67</v>
      </c>
      <c r="I1287">
        <v>0.13</v>
      </c>
      <c r="J1287">
        <v>816.36</v>
      </c>
      <c r="K1287">
        <v>438.1</v>
      </c>
      <c r="L1287">
        <v>378.26</v>
      </c>
      <c r="M1287" t="s">
        <v>40</v>
      </c>
      <c r="N1287" s="3">
        <f>retail_sales[[#This Row],[Profit]]/retail_sales[[#This Row],[Revenue]]</f>
        <v>0.46334950267039049</v>
      </c>
      <c r="O1287" t="str">
        <f t="shared" si="20"/>
        <v>Tuesday</v>
      </c>
    </row>
    <row r="1288" spans="1:15" x14ac:dyDescent="0.3">
      <c r="A1288">
        <v>1287</v>
      </c>
      <c r="B1288" t="s">
        <v>1127</v>
      </c>
      <c r="C1288" s="1">
        <v>45578</v>
      </c>
      <c r="D1288" t="s">
        <v>19</v>
      </c>
      <c r="E1288" t="s">
        <v>20</v>
      </c>
      <c r="F1288" t="s">
        <v>21</v>
      </c>
      <c r="G1288">
        <v>3</v>
      </c>
      <c r="H1288">
        <v>358.78</v>
      </c>
      <c r="I1288">
        <v>0.04</v>
      </c>
      <c r="J1288">
        <v>1033.29</v>
      </c>
      <c r="K1288">
        <v>598.88</v>
      </c>
      <c r="L1288">
        <v>434.41</v>
      </c>
      <c r="M1288" t="s">
        <v>28</v>
      </c>
      <c r="N1288" s="3">
        <f>retail_sales[[#This Row],[Profit]]/retail_sales[[#This Row],[Revenue]]</f>
        <v>0.42041440447502643</v>
      </c>
      <c r="O1288" t="str">
        <f t="shared" si="20"/>
        <v>Sunday</v>
      </c>
    </row>
    <row r="1289" spans="1:15" x14ac:dyDescent="0.3">
      <c r="A1289">
        <v>1288</v>
      </c>
      <c r="B1289" t="s">
        <v>1232</v>
      </c>
      <c r="C1289" s="1">
        <v>45462</v>
      </c>
      <c r="D1289" t="s">
        <v>14</v>
      </c>
      <c r="E1289" t="s">
        <v>15</v>
      </c>
      <c r="F1289" t="s">
        <v>16</v>
      </c>
      <c r="G1289">
        <v>4</v>
      </c>
      <c r="H1289">
        <v>444.28</v>
      </c>
      <c r="I1289">
        <v>0.24</v>
      </c>
      <c r="J1289">
        <v>1350.61</v>
      </c>
      <c r="K1289">
        <v>927.05</v>
      </c>
      <c r="L1289">
        <v>423.56</v>
      </c>
      <c r="M1289" t="s">
        <v>28</v>
      </c>
      <c r="N1289" s="3">
        <f>retail_sales[[#This Row],[Profit]]/retail_sales[[#This Row],[Revenue]]</f>
        <v>0.31360644449545022</v>
      </c>
      <c r="O1289" t="str">
        <f t="shared" si="20"/>
        <v>Wednesday</v>
      </c>
    </row>
    <row r="1290" spans="1:15" x14ac:dyDescent="0.3">
      <c r="A1290">
        <v>1289</v>
      </c>
      <c r="B1290" t="s">
        <v>1233</v>
      </c>
      <c r="C1290" s="1">
        <v>45440</v>
      </c>
      <c r="D1290" t="s">
        <v>14</v>
      </c>
      <c r="E1290" t="s">
        <v>33</v>
      </c>
      <c r="F1290" t="s">
        <v>27</v>
      </c>
      <c r="G1290">
        <v>1</v>
      </c>
      <c r="H1290">
        <v>82.81</v>
      </c>
      <c r="I1290">
        <v>0.18</v>
      </c>
      <c r="J1290">
        <v>67.900000000000006</v>
      </c>
      <c r="K1290">
        <v>53.28</v>
      </c>
      <c r="L1290">
        <v>14.62</v>
      </c>
      <c r="M1290" t="s">
        <v>17</v>
      </c>
      <c r="N1290" s="3">
        <f>retail_sales[[#This Row],[Profit]]/retail_sales[[#This Row],[Revenue]]</f>
        <v>0.21531664212076579</v>
      </c>
      <c r="O1290" t="str">
        <f t="shared" si="20"/>
        <v>Tuesday</v>
      </c>
    </row>
    <row r="1291" spans="1:15" x14ac:dyDescent="0.3">
      <c r="A1291">
        <v>1290</v>
      </c>
      <c r="B1291" t="s">
        <v>1234</v>
      </c>
      <c r="C1291" s="1">
        <v>45611</v>
      </c>
      <c r="D1291" t="s">
        <v>39</v>
      </c>
      <c r="E1291" t="s">
        <v>20</v>
      </c>
      <c r="F1291" t="s">
        <v>16</v>
      </c>
      <c r="G1291">
        <v>8</v>
      </c>
      <c r="H1291">
        <v>366.96</v>
      </c>
      <c r="I1291">
        <v>0.19</v>
      </c>
      <c r="J1291">
        <v>2377.9</v>
      </c>
      <c r="K1291">
        <v>1872.63</v>
      </c>
      <c r="L1291">
        <v>505.27</v>
      </c>
      <c r="M1291" t="s">
        <v>22</v>
      </c>
      <c r="N1291" s="3">
        <f>retail_sales[[#This Row],[Profit]]/retail_sales[[#This Row],[Revenue]]</f>
        <v>0.21248580680432314</v>
      </c>
      <c r="O1291" t="str">
        <f t="shared" si="20"/>
        <v>Friday</v>
      </c>
    </row>
    <row r="1292" spans="1:15" x14ac:dyDescent="0.3">
      <c r="A1292">
        <v>1291</v>
      </c>
      <c r="B1292" t="s">
        <v>906</v>
      </c>
      <c r="C1292" s="1">
        <v>45355</v>
      </c>
      <c r="D1292" t="s">
        <v>19</v>
      </c>
      <c r="E1292" t="s">
        <v>33</v>
      </c>
      <c r="F1292" t="s">
        <v>27</v>
      </c>
      <c r="G1292">
        <v>10</v>
      </c>
      <c r="H1292">
        <v>264.13</v>
      </c>
      <c r="I1292">
        <v>0.1</v>
      </c>
      <c r="J1292">
        <v>2377.17</v>
      </c>
      <c r="K1292">
        <v>1815.04</v>
      </c>
      <c r="L1292">
        <v>562.13</v>
      </c>
      <c r="M1292" t="s">
        <v>17</v>
      </c>
      <c r="N1292" s="3">
        <f>retail_sales[[#This Row],[Profit]]/retail_sales[[#This Row],[Revenue]]</f>
        <v>0.23647025664971372</v>
      </c>
      <c r="O1292" t="str">
        <f t="shared" si="20"/>
        <v>Monday</v>
      </c>
    </row>
    <row r="1293" spans="1:15" x14ac:dyDescent="0.3">
      <c r="A1293">
        <v>1292</v>
      </c>
      <c r="B1293" t="s">
        <v>1235</v>
      </c>
      <c r="C1293" s="1">
        <v>45301</v>
      </c>
      <c r="D1293" t="s">
        <v>14</v>
      </c>
      <c r="E1293" t="s">
        <v>15</v>
      </c>
      <c r="F1293" t="s">
        <v>16</v>
      </c>
      <c r="G1293">
        <v>3</v>
      </c>
      <c r="H1293">
        <v>325.25</v>
      </c>
      <c r="I1293">
        <v>0.04</v>
      </c>
      <c r="J1293">
        <v>936.72</v>
      </c>
      <c r="K1293">
        <v>549.6</v>
      </c>
      <c r="L1293">
        <v>387.12</v>
      </c>
      <c r="M1293" t="s">
        <v>17</v>
      </c>
      <c r="N1293" s="3">
        <f>retail_sales[[#This Row],[Profit]]/retail_sales[[#This Row],[Revenue]]</f>
        <v>0.41327184217268764</v>
      </c>
      <c r="O1293" t="str">
        <f t="shared" si="20"/>
        <v>Wednesday</v>
      </c>
    </row>
    <row r="1294" spans="1:15" x14ac:dyDescent="0.3">
      <c r="A1294">
        <v>1293</v>
      </c>
      <c r="B1294" t="s">
        <v>1236</v>
      </c>
      <c r="C1294" s="1">
        <v>45315</v>
      </c>
      <c r="D1294" t="s">
        <v>24</v>
      </c>
      <c r="E1294" t="s">
        <v>15</v>
      </c>
      <c r="F1294" t="s">
        <v>27</v>
      </c>
      <c r="G1294">
        <v>3</v>
      </c>
      <c r="H1294">
        <v>195.63</v>
      </c>
      <c r="I1294">
        <v>7.0000000000000007E-2</v>
      </c>
      <c r="J1294">
        <v>545.80999999999995</v>
      </c>
      <c r="K1294">
        <v>352.38</v>
      </c>
      <c r="L1294">
        <v>193.43</v>
      </c>
      <c r="M1294" t="s">
        <v>40</v>
      </c>
      <c r="N1294" s="3">
        <f>retail_sales[[#This Row],[Profit]]/retail_sales[[#This Row],[Revenue]]</f>
        <v>0.35439072204613331</v>
      </c>
      <c r="O1294" t="str">
        <f t="shared" si="20"/>
        <v>Wednesday</v>
      </c>
    </row>
    <row r="1295" spans="1:15" x14ac:dyDescent="0.3">
      <c r="A1295">
        <v>1294</v>
      </c>
      <c r="B1295" t="s">
        <v>195</v>
      </c>
      <c r="C1295" s="1">
        <v>45461</v>
      </c>
      <c r="D1295" t="s">
        <v>14</v>
      </c>
      <c r="E1295" t="s">
        <v>15</v>
      </c>
      <c r="F1295" t="s">
        <v>21</v>
      </c>
      <c r="G1295">
        <v>3</v>
      </c>
      <c r="H1295">
        <v>340.5</v>
      </c>
      <c r="I1295">
        <v>7.0000000000000007E-2</v>
      </c>
      <c r="J1295">
        <v>949.99</v>
      </c>
      <c r="K1295">
        <v>672.8</v>
      </c>
      <c r="L1295">
        <v>277.19</v>
      </c>
      <c r="M1295" t="s">
        <v>28</v>
      </c>
      <c r="N1295" s="3">
        <f>retail_sales[[#This Row],[Profit]]/retail_sales[[#This Row],[Revenue]]</f>
        <v>0.29178201875809218</v>
      </c>
      <c r="O1295" t="str">
        <f t="shared" si="20"/>
        <v>Tuesday</v>
      </c>
    </row>
    <row r="1296" spans="1:15" x14ac:dyDescent="0.3">
      <c r="A1296">
        <v>1295</v>
      </c>
      <c r="B1296" t="s">
        <v>1237</v>
      </c>
      <c r="C1296" s="1">
        <v>45327</v>
      </c>
      <c r="D1296" t="s">
        <v>24</v>
      </c>
      <c r="E1296" t="s">
        <v>20</v>
      </c>
      <c r="F1296" t="s">
        <v>27</v>
      </c>
      <c r="G1296">
        <v>9</v>
      </c>
      <c r="H1296">
        <v>332.43</v>
      </c>
      <c r="I1296">
        <v>0.18</v>
      </c>
      <c r="J1296">
        <v>2453.33</v>
      </c>
      <c r="K1296">
        <v>1879.16</v>
      </c>
      <c r="L1296">
        <v>574.16999999999996</v>
      </c>
      <c r="M1296" t="s">
        <v>46</v>
      </c>
      <c r="N1296" s="3">
        <f>retail_sales[[#This Row],[Profit]]/retail_sales[[#This Row],[Revenue]]</f>
        <v>0.23403700276766679</v>
      </c>
      <c r="O1296" t="str">
        <f t="shared" si="20"/>
        <v>Monday</v>
      </c>
    </row>
    <row r="1297" spans="1:15" x14ac:dyDescent="0.3">
      <c r="A1297">
        <v>1296</v>
      </c>
      <c r="B1297" t="s">
        <v>1238</v>
      </c>
      <c r="C1297" s="1">
        <v>45362</v>
      </c>
      <c r="D1297" t="s">
        <v>39</v>
      </c>
      <c r="E1297" t="s">
        <v>20</v>
      </c>
      <c r="F1297" t="s">
        <v>16</v>
      </c>
      <c r="G1297">
        <v>8</v>
      </c>
      <c r="H1297">
        <v>322.77999999999997</v>
      </c>
      <c r="I1297">
        <v>0.06</v>
      </c>
      <c r="J1297">
        <v>2427.31</v>
      </c>
      <c r="K1297">
        <v>1277.51</v>
      </c>
      <c r="L1297">
        <v>1149.8</v>
      </c>
      <c r="M1297" t="s">
        <v>46</v>
      </c>
      <c r="N1297" s="3">
        <f>retail_sales[[#This Row],[Profit]]/retail_sales[[#This Row],[Revenue]]</f>
        <v>0.47369310059283731</v>
      </c>
      <c r="O1297" t="str">
        <f t="shared" si="20"/>
        <v>Monday</v>
      </c>
    </row>
    <row r="1298" spans="1:15" x14ac:dyDescent="0.3">
      <c r="A1298">
        <v>1297</v>
      </c>
      <c r="B1298" t="s">
        <v>1239</v>
      </c>
      <c r="C1298" s="1">
        <v>45298</v>
      </c>
      <c r="D1298" t="s">
        <v>24</v>
      </c>
      <c r="E1298" t="s">
        <v>30</v>
      </c>
      <c r="F1298" t="s">
        <v>21</v>
      </c>
      <c r="G1298">
        <v>7</v>
      </c>
      <c r="H1298">
        <v>475.85</v>
      </c>
      <c r="I1298">
        <v>0.28999999999999998</v>
      </c>
      <c r="J1298">
        <v>2364.9699999999998</v>
      </c>
      <c r="K1298">
        <v>1240.01</v>
      </c>
      <c r="L1298">
        <v>1124.96</v>
      </c>
      <c r="M1298" t="s">
        <v>28</v>
      </c>
      <c r="N1298" s="3">
        <f>retail_sales[[#This Row],[Profit]]/retail_sales[[#This Row],[Revenue]]</f>
        <v>0.47567622422271749</v>
      </c>
      <c r="O1298" t="str">
        <f t="shared" si="20"/>
        <v>Sunday</v>
      </c>
    </row>
    <row r="1299" spans="1:15" x14ac:dyDescent="0.3">
      <c r="A1299">
        <v>1298</v>
      </c>
      <c r="B1299" t="s">
        <v>1240</v>
      </c>
      <c r="C1299" s="1">
        <v>45504</v>
      </c>
      <c r="D1299" t="s">
        <v>24</v>
      </c>
      <c r="E1299" t="s">
        <v>30</v>
      </c>
      <c r="F1299" t="s">
        <v>16</v>
      </c>
      <c r="G1299">
        <v>6</v>
      </c>
      <c r="H1299">
        <v>353.9</v>
      </c>
      <c r="I1299">
        <v>0.02</v>
      </c>
      <c r="J1299">
        <v>2080.9299999999998</v>
      </c>
      <c r="K1299">
        <v>1211.56</v>
      </c>
      <c r="L1299">
        <v>869.37</v>
      </c>
      <c r="M1299" t="s">
        <v>40</v>
      </c>
      <c r="N1299" s="3">
        <f>retail_sales[[#This Row],[Profit]]/retail_sales[[#This Row],[Revenue]]</f>
        <v>0.41777955048944465</v>
      </c>
      <c r="O1299" t="str">
        <f t="shared" si="20"/>
        <v>Wednesday</v>
      </c>
    </row>
    <row r="1300" spans="1:15" x14ac:dyDescent="0.3">
      <c r="A1300">
        <v>1299</v>
      </c>
      <c r="B1300" t="s">
        <v>1241</v>
      </c>
      <c r="C1300" s="1">
        <v>45587</v>
      </c>
      <c r="D1300" t="s">
        <v>19</v>
      </c>
      <c r="E1300" t="s">
        <v>30</v>
      </c>
      <c r="F1300" t="s">
        <v>16</v>
      </c>
      <c r="G1300">
        <v>1</v>
      </c>
      <c r="H1300">
        <v>96.42</v>
      </c>
      <c r="I1300">
        <v>0.3</v>
      </c>
      <c r="J1300">
        <v>67.489999999999995</v>
      </c>
      <c r="K1300">
        <v>47.62</v>
      </c>
      <c r="L1300">
        <v>19.87</v>
      </c>
      <c r="M1300" t="s">
        <v>22</v>
      </c>
      <c r="N1300" s="3">
        <f>retail_sales[[#This Row],[Profit]]/retail_sales[[#This Row],[Revenue]]</f>
        <v>0.2944139872573715</v>
      </c>
      <c r="O1300" t="str">
        <f t="shared" si="20"/>
        <v>Tuesday</v>
      </c>
    </row>
    <row r="1301" spans="1:15" x14ac:dyDescent="0.3">
      <c r="A1301">
        <v>1300</v>
      </c>
      <c r="B1301" t="s">
        <v>1242</v>
      </c>
      <c r="C1301" s="1">
        <v>45485</v>
      </c>
      <c r="D1301" t="s">
        <v>14</v>
      </c>
      <c r="E1301" t="s">
        <v>20</v>
      </c>
      <c r="F1301" t="s">
        <v>21</v>
      </c>
      <c r="G1301">
        <v>7</v>
      </c>
      <c r="H1301">
        <v>289.39</v>
      </c>
      <c r="I1301">
        <v>0.27</v>
      </c>
      <c r="J1301">
        <v>1478.78</v>
      </c>
      <c r="K1301">
        <v>756.02</v>
      </c>
      <c r="L1301">
        <v>722.76</v>
      </c>
      <c r="M1301" t="s">
        <v>28</v>
      </c>
      <c r="N1301" s="3">
        <f>retail_sales[[#This Row],[Profit]]/retail_sales[[#This Row],[Revenue]]</f>
        <v>0.48875424336277201</v>
      </c>
      <c r="O1301" t="str">
        <f t="shared" si="20"/>
        <v>Friday</v>
      </c>
    </row>
    <row r="1302" spans="1:15" x14ac:dyDescent="0.3">
      <c r="A1302">
        <v>1301</v>
      </c>
      <c r="B1302" t="s">
        <v>739</v>
      </c>
      <c r="C1302" s="1">
        <v>45326</v>
      </c>
      <c r="D1302" t="s">
        <v>39</v>
      </c>
      <c r="E1302" t="s">
        <v>33</v>
      </c>
      <c r="F1302" t="s">
        <v>21</v>
      </c>
      <c r="G1302">
        <v>8</v>
      </c>
      <c r="H1302">
        <v>290.2</v>
      </c>
      <c r="I1302">
        <v>0.02</v>
      </c>
      <c r="J1302">
        <v>2275.17</v>
      </c>
      <c r="K1302">
        <v>1791.58</v>
      </c>
      <c r="L1302">
        <v>483.59</v>
      </c>
      <c r="M1302" t="s">
        <v>46</v>
      </c>
      <c r="N1302" s="3">
        <f>retail_sales[[#This Row],[Profit]]/retail_sales[[#This Row],[Revenue]]</f>
        <v>0.21255115002395425</v>
      </c>
      <c r="O1302" t="str">
        <f t="shared" si="20"/>
        <v>Sunday</v>
      </c>
    </row>
    <row r="1303" spans="1:15" x14ac:dyDescent="0.3">
      <c r="A1303">
        <v>1302</v>
      </c>
      <c r="B1303" t="s">
        <v>508</v>
      </c>
      <c r="C1303" s="1">
        <v>45323</v>
      </c>
      <c r="D1303" t="s">
        <v>19</v>
      </c>
      <c r="E1303" t="s">
        <v>20</v>
      </c>
      <c r="F1303" t="s">
        <v>27</v>
      </c>
      <c r="G1303">
        <v>7</v>
      </c>
      <c r="H1303">
        <v>26.53</v>
      </c>
      <c r="I1303">
        <v>0.19</v>
      </c>
      <c r="J1303">
        <v>150.43</v>
      </c>
      <c r="K1303">
        <v>76.69</v>
      </c>
      <c r="L1303">
        <v>73.739999999999995</v>
      </c>
      <c r="M1303" t="s">
        <v>46</v>
      </c>
      <c r="N1303" s="3">
        <f>retail_sales[[#This Row],[Profit]]/retail_sales[[#This Row],[Revenue]]</f>
        <v>0.4901947749783952</v>
      </c>
      <c r="O1303" t="str">
        <f t="shared" si="20"/>
        <v>Thursday</v>
      </c>
    </row>
    <row r="1304" spans="1:15" x14ac:dyDescent="0.3">
      <c r="A1304">
        <v>1303</v>
      </c>
      <c r="B1304" t="s">
        <v>1243</v>
      </c>
      <c r="C1304" s="1">
        <v>45534</v>
      </c>
      <c r="D1304" t="s">
        <v>19</v>
      </c>
      <c r="E1304" t="s">
        <v>20</v>
      </c>
      <c r="F1304" t="s">
        <v>27</v>
      </c>
      <c r="G1304">
        <v>6</v>
      </c>
      <c r="H1304">
        <v>361.5</v>
      </c>
      <c r="I1304">
        <v>0.04</v>
      </c>
      <c r="J1304">
        <v>2082.2399999999998</v>
      </c>
      <c r="K1304">
        <v>1137.4100000000001</v>
      </c>
      <c r="L1304">
        <v>944.83</v>
      </c>
      <c r="M1304" t="s">
        <v>22</v>
      </c>
      <c r="N1304" s="3">
        <f>retail_sales[[#This Row],[Profit]]/retail_sales[[#This Row],[Revenue]]</f>
        <v>0.45375653142769334</v>
      </c>
      <c r="O1304" t="str">
        <f t="shared" si="20"/>
        <v>Friday</v>
      </c>
    </row>
    <row r="1305" spans="1:15" x14ac:dyDescent="0.3">
      <c r="A1305">
        <v>1304</v>
      </c>
      <c r="B1305" t="s">
        <v>1244</v>
      </c>
      <c r="C1305" s="1">
        <v>45485</v>
      </c>
      <c r="D1305" t="s">
        <v>14</v>
      </c>
      <c r="E1305" t="s">
        <v>15</v>
      </c>
      <c r="F1305" t="s">
        <v>21</v>
      </c>
      <c r="G1305">
        <v>1</v>
      </c>
      <c r="H1305">
        <v>459.91</v>
      </c>
      <c r="I1305">
        <v>0.03</v>
      </c>
      <c r="J1305">
        <v>446.11</v>
      </c>
      <c r="K1305">
        <v>275.18</v>
      </c>
      <c r="L1305">
        <v>170.93</v>
      </c>
      <c r="M1305" t="s">
        <v>40</v>
      </c>
      <c r="N1305" s="3">
        <f>retail_sales[[#This Row],[Profit]]/retail_sales[[#This Row],[Revenue]]</f>
        <v>0.38315662056443478</v>
      </c>
      <c r="O1305" t="str">
        <f t="shared" si="20"/>
        <v>Friday</v>
      </c>
    </row>
    <row r="1306" spans="1:15" x14ac:dyDescent="0.3">
      <c r="A1306">
        <v>1305</v>
      </c>
      <c r="B1306" t="s">
        <v>1245</v>
      </c>
      <c r="C1306" s="1">
        <v>45364</v>
      </c>
      <c r="D1306" t="s">
        <v>24</v>
      </c>
      <c r="E1306" t="s">
        <v>20</v>
      </c>
      <c r="F1306" t="s">
        <v>21</v>
      </c>
      <c r="G1306">
        <v>2</v>
      </c>
      <c r="H1306">
        <v>403.14</v>
      </c>
      <c r="I1306">
        <v>0.16</v>
      </c>
      <c r="J1306">
        <v>677.28</v>
      </c>
      <c r="K1306">
        <v>372.97</v>
      </c>
      <c r="L1306">
        <v>304.31</v>
      </c>
      <c r="M1306" t="s">
        <v>46</v>
      </c>
      <c r="N1306" s="3">
        <f>retail_sales[[#This Row],[Profit]]/retail_sales[[#This Row],[Revenue]]</f>
        <v>0.44931195369714155</v>
      </c>
      <c r="O1306" t="str">
        <f t="shared" si="20"/>
        <v>Wednesday</v>
      </c>
    </row>
    <row r="1307" spans="1:15" x14ac:dyDescent="0.3">
      <c r="A1307">
        <v>1306</v>
      </c>
      <c r="B1307" t="s">
        <v>1246</v>
      </c>
      <c r="C1307" s="1">
        <v>45411</v>
      </c>
      <c r="D1307" t="s">
        <v>19</v>
      </c>
      <c r="E1307" t="s">
        <v>15</v>
      </c>
      <c r="F1307" t="s">
        <v>21</v>
      </c>
      <c r="G1307">
        <v>1</v>
      </c>
      <c r="H1307">
        <v>247.38</v>
      </c>
      <c r="I1307">
        <v>0.12</v>
      </c>
      <c r="J1307">
        <v>217.69</v>
      </c>
      <c r="K1307">
        <v>114.13</v>
      </c>
      <c r="L1307">
        <v>103.56</v>
      </c>
      <c r="M1307" t="s">
        <v>17</v>
      </c>
      <c r="N1307" s="3">
        <f>retail_sales[[#This Row],[Profit]]/retail_sales[[#This Row],[Revenue]]</f>
        <v>0.47572235748082137</v>
      </c>
      <c r="O1307" t="str">
        <f t="shared" si="20"/>
        <v>Monday</v>
      </c>
    </row>
    <row r="1308" spans="1:15" x14ac:dyDescent="0.3">
      <c r="A1308">
        <v>1307</v>
      </c>
      <c r="B1308" t="s">
        <v>1247</v>
      </c>
      <c r="C1308" s="1">
        <v>45442</v>
      </c>
      <c r="D1308" t="s">
        <v>24</v>
      </c>
      <c r="E1308" t="s">
        <v>15</v>
      </c>
      <c r="F1308" t="s">
        <v>27</v>
      </c>
      <c r="G1308">
        <v>5</v>
      </c>
      <c r="H1308">
        <v>457.18</v>
      </c>
      <c r="I1308">
        <v>0.28000000000000003</v>
      </c>
      <c r="J1308">
        <v>1645.85</v>
      </c>
      <c r="K1308">
        <v>850.99</v>
      </c>
      <c r="L1308">
        <v>794.86</v>
      </c>
      <c r="M1308" t="s">
        <v>22</v>
      </c>
      <c r="N1308" s="3">
        <f>retail_sales[[#This Row],[Profit]]/retail_sales[[#This Row],[Revenue]]</f>
        <v>0.48294802077953647</v>
      </c>
      <c r="O1308" t="str">
        <f t="shared" si="20"/>
        <v>Thursday</v>
      </c>
    </row>
    <row r="1309" spans="1:15" x14ac:dyDescent="0.3">
      <c r="A1309">
        <v>1308</v>
      </c>
      <c r="B1309" t="s">
        <v>1248</v>
      </c>
      <c r="C1309" s="1">
        <v>45341</v>
      </c>
      <c r="D1309" t="s">
        <v>14</v>
      </c>
      <c r="E1309" t="s">
        <v>33</v>
      </c>
      <c r="F1309" t="s">
        <v>21</v>
      </c>
      <c r="G1309">
        <v>7</v>
      </c>
      <c r="H1309">
        <v>337.09</v>
      </c>
      <c r="I1309">
        <v>0.3</v>
      </c>
      <c r="J1309">
        <v>1651.74</v>
      </c>
      <c r="K1309">
        <v>1214.6400000000001</v>
      </c>
      <c r="L1309">
        <v>437.1</v>
      </c>
      <c r="M1309" t="s">
        <v>46</v>
      </c>
      <c r="N1309" s="3">
        <f>retail_sales[[#This Row],[Profit]]/retail_sales[[#This Row],[Revenue]]</f>
        <v>0.26463002651749068</v>
      </c>
      <c r="O1309" t="str">
        <f t="shared" si="20"/>
        <v>Monday</v>
      </c>
    </row>
    <row r="1310" spans="1:15" x14ac:dyDescent="0.3">
      <c r="A1310">
        <v>1309</v>
      </c>
      <c r="B1310" t="s">
        <v>1249</v>
      </c>
      <c r="C1310" s="1">
        <v>45644</v>
      </c>
      <c r="D1310" t="s">
        <v>14</v>
      </c>
      <c r="E1310" t="s">
        <v>33</v>
      </c>
      <c r="F1310" t="s">
        <v>16</v>
      </c>
      <c r="G1310">
        <v>6</v>
      </c>
      <c r="H1310">
        <v>193.04</v>
      </c>
      <c r="I1310">
        <v>0.09</v>
      </c>
      <c r="J1310">
        <v>1054</v>
      </c>
      <c r="K1310">
        <v>645.9</v>
      </c>
      <c r="L1310">
        <v>408.1</v>
      </c>
      <c r="M1310" t="s">
        <v>28</v>
      </c>
      <c r="N1310" s="3">
        <f>retail_sales[[#This Row],[Profit]]/retail_sales[[#This Row],[Revenue]]</f>
        <v>0.38719165085388996</v>
      </c>
      <c r="O1310" t="str">
        <f t="shared" si="20"/>
        <v>Wednesday</v>
      </c>
    </row>
    <row r="1311" spans="1:15" x14ac:dyDescent="0.3">
      <c r="A1311">
        <v>1310</v>
      </c>
      <c r="B1311" t="s">
        <v>1250</v>
      </c>
      <c r="C1311" s="1">
        <v>45425</v>
      </c>
      <c r="D1311" t="s">
        <v>39</v>
      </c>
      <c r="E1311" t="s">
        <v>25</v>
      </c>
      <c r="F1311" t="s">
        <v>16</v>
      </c>
      <c r="G1311">
        <v>9</v>
      </c>
      <c r="H1311">
        <v>211.26</v>
      </c>
      <c r="I1311">
        <v>0.01</v>
      </c>
      <c r="J1311">
        <v>1882.33</v>
      </c>
      <c r="K1311">
        <v>1491.6</v>
      </c>
      <c r="L1311">
        <v>390.73</v>
      </c>
      <c r="M1311" t="s">
        <v>28</v>
      </c>
      <c r="N1311" s="3">
        <f>retail_sales[[#This Row],[Profit]]/retail_sales[[#This Row],[Revenue]]</f>
        <v>0.20757784235495372</v>
      </c>
      <c r="O1311" t="str">
        <f t="shared" si="20"/>
        <v>Monday</v>
      </c>
    </row>
    <row r="1312" spans="1:15" x14ac:dyDescent="0.3">
      <c r="A1312">
        <v>1311</v>
      </c>
      <c r="B1312" t="s">
        <v>1251</v>
      </c>
      <c r="C1312" s="1">
        <v>45304</v>
      </c>
      <c r="D1312" t="s">
        <v>39</v>
      </c>
      <c r="E1312" t="s">
        <v>20</v>
      </c>
      <c r="F1312" t="s">
        <v>16</v>
      </c>
      <c r="G1312">
        <v>7</v>
      </c>
      <c r="H1312">
        <v>474.4</v>
      </c>
      <c r="I1312">
        <v>0.27</v>
      </c>
      <c r="J1312">
        <v>2424.1799999999998</v>
      </c>
      <c r="K1312">
        <v>1736.21</v>
      </c>
      <c r="L1312">
        <v>687.97</v>
      </c>
      <c r="M1312" t="s">
        <v>40</v>
      </c>
      <c r="N1312" s="3">
        <f>retail_sales[[#This Row],[Profit]]/retail_sales[[#This Row],[Revenue]]</f>
        <v>0.28379493271951756</v>
      </c>
      <c r="O1312" t="str">
        <f t="shared" si="20"/>
        <v>Saturday</v>
      </c>
    </row>
    <row r="1313" spans="1:15" x14ac:dyDescent="0.3">
      <c r="A1313">
        <v>1312</v>
      </c>
      <c r="B1313" t="s">
        <v>1252</v>
      </c>
      <c r="C1313" s="1">
        <v>45474</v>
      </c>
      <c r="D1313" t="s">
        <v>19</v>
      </c>
      <c r="E1313" t="s">
        <v>25</v>
      </c>
      <c r="F1313" t="s">
        <v>27</v>
      </c>
      <c r="G1313">
        <v>6</v>
      </c>
      <c r="H1313">
        <v>494.35</v>
      </c>
      <c r="I1313">
        <v>0.19</v>
      </c>
      <c r="J1313">
        <v>2402.54</v>
      </c>
      <c r="K1313">
        <v>1455.43</v>
      </c>
      <c r="L1313">
        <v>947.11</v>
      </c>
      <c r="M1313" t="s">
        <v>17</v>
      </c>
      <c r="N1313" s="3">
        <f>retail_sales[[#This Row],[Profit]]/retail_sales[[#This Row],[Revenue]]</f>
        <v>0.39421195901004769</v>
      </c>
      <c r="O1313" t="str">
        <f t="shared" si="20"/>
        <v>Monday</v>
      </c>
    </row>
    <row r="1314" spans="1:15" x14ac:dyDescent="0.3">
      <c r="A1314">
        <v>1313</v>
      </c>
      <c r="B1314" t="s">
        <v>1253</v>
      </c>
      <c r="C1314" s="1">
        <v>45488</v>
      </c>
      <c r="D1314" t="s">
        <v>14</v>
      </c>
      <c r="E1314" t="s">
        <v>15</v>
      </c>
      <c r="F1314" t="s">
        <v>21</v>
      </c>
      <c r="G1314">
        <v>6</v>
      </c>
      <c r="H1314">
        <v>387.18</v>
      </c>
      <c r="I1314">
        <v>0.08</v>
      </c>
      <c r="J1314">
        <v>2137.23</v>
      </c>
      <c r="K1314">
        <v>1175.3399999999999</v>
      </c>
      <c r="L1314">
        <v>961.89</v>
      </c>
      <c r="M1314" t="s">
        <v>22</v>
      </c>
      <c r="N1314" s="3">
        <f>retail_sales[[#This Row],[Profit]]/retail_sales[[#This Row],[Revenue]]</f>
        <v>0.45006386771662382</v>
      </c>
      <c r="O1314" t="str">
        <f t="shared" si="20"/>
        <v>Monday</v>
      </c>
    </row>
    <row r="1315" spans="1:15" x14ac:dyDescent="0.3">
      <c r="A1315">
        <v>1314</v>
      </c>
      <c r="B1315" t="s">
        <v>1254</v>
      </c>
      <c r="C1315" s="1">
        <v>45572</v>
      </c>
      <c r="D1315" t="s">
        <v>24</v>
      </c>
      <c r="E1315" t="s">
        <v>15</v>
      </c>
      <c r="F1315" t="s">
        <v>27</v>
      </c>
      <c r="G1315">
        <v>8</v>
      </c>
      <c r="H1315">
        <v>499.06</v>
      </c>
      <c r="I1315">
        <v>0.19</v>
      </c>
      <c r="J1315">
        <v>3233.91</v>
      </c>
      <c r="K1315">
        <v>2108.25</v>
      </c>
      <c r="L1315">
        <v>1125.6600000000001</v>
      </c>
      <c r="M1315" t="s">
        <v>46</v>
      </c>
      <c r="N1315" s="3">
        <f>retail_sales[[#This Row],[Profit]]/retail_sales[[#This Row],[Revenue]]</f>
        <v>0.34808018776032734</v>
      </c>
      <c r="O1315" t="str">
        <f t="shared" si="20"/>
        <v>Monday</v>
      </c>
    </row>
    <row r="1316" spans="1:15" x14ac:dyDescent="0.3">
      <c r="A1316">
        <v>1315</v>
      </c>
      <c r="B1316" t="s">
        <v>1255</v>
      </c>
      <c r="C1316" s="1">
        <v>45551</v>
      </c>
      <c r="D1316" t="s">
        <v>24</v>
      </c>
      <c r="E1316" t="s">
        <v>33</v>
      </c>
      <c r="F1316" t="s">
        <v>21</v>
      </c>
      <c r="G1316">
        <v>10</v>
      </c>
      <c r="H1316">
        <v>211.81</v>
      </c>
      <c r="I1316">
        <v>0.03</v>
      </c>
      <c r="J1316">
        <v>2054.56</v>
      </c>
      <c r="K1316">
        <v>1039.3599999999999</v>
      </c>
      <c r="L1316">
        <v>1015.2</v>
      </c>
      <c r="M1316" t="s">
        <v>28</v>
      </c>
      <c r="N1316" s="3">
        <f>retail_sales[[#This Row],[Profit]]/retail_sales[[#This Row],[Revenue]]</f>
        <v>0.49412039560781873</v>
      </c>
      <c r="O1316" t="str">
        <f t="shared" si="20"/>
        <v>Monday</v>
      </c>
    </row>
    <row r="1317" spans="1:15" x14ac:dyDescent="0.3">
      <c r="A1317">
        <v>1316</v>
      </c>
      <c r="B1317" t="s">
        <v>1000</v>
      </c>
      <c r="C1317" s="1">
        <v>45646</v>
      </c>
      <c r="D1317" t="s">
        <v>39</v>
      </c>
      <c r="E1317" t="s">
        <v>33</v>
      </c>
      <c r="F1317" t="s">
        <v>21</v>
      </c>
      <c r="G1317">
        <v>4</v>
      </c>
      <c r="H1317">
        <v>439.29</v>
      </c>
      <c r="I1317">
        <v>0.27</v>
      </c>
      <c r="J1317">
        <v>1282.73</v>
      </c>
      <c r="K1317">
        <v>829.07</v>
      </c>
      <c r="L1317">
        <v>453.66</v>
      </c>
      <c r="M1317" t="s">
        <v>40</v>
      </c>
      <c r="N1317" s="3">
        <f>retail_sales[[#This Row],[Profit]]/retail_sales[[#This Row],[Revenue]]</f>
        <v>0.3536675683892947</v>
      </c>
      <c r="O1317" t="str">
        <f t="shared" si="20"/>
        <v>Friday</v>
      </c>
    </row>
    <row r="1318" spans="1:15" x14ac:dyDescent="0.3">
      <c r="A1318">
        <v>1317</v>
      </c>
      <c r="B1318" t="s">
        <v>1256</v>
      </c>
      <c r="C1318" s="1">
        <v>45627</v>
      </c>
      <c r="D1318" t="s">
        <v>24</v>
      </c>
      <c r="E1318" t="s">
        <v>20</v>
      </c>
      <c r="F1318" t="s">
        <v>16</v>
      </c>
      <c r="G1318">
        <v>3</v>
      </c>
      <c r="H1318">
        <v>185.94</v>
      </c>
      <c r="I1318">
        <v>0.19</v>
      </c>
      <c r="J1318">
        <v>451.83</v>
      </c>
      <c r="K1318">
        <v>310.56</v>
      </c>
      <c r="L1318">
        <v>141.27000000000001</v>
      </c>
      <c r="M1318" t="s">
        <v>28</v>
      </c>
      <c r="N1318" s="3">
        <f>retail_sales[[#This Row],[Profit]]/retail_sales[[#This Row],[Revenue]]</f>
        <v>0.31266184184317114</v>
      </c>
      <c r="O1318" t="str">
        <f t="shared" si="20"/>
        <v>Sunday</v>
      </c>
    </row>
    <row r="1319" spans="1:15" x14ac:dyDescent="0.3">
      <c r="A1319">
        <v>1318</v>
      </c>
      <c r="B1319" t="s">
        <v>1257</v>
      </c>
      <c r="C1319" s="1">
        <v>45575</v>
      </c>
      <c r="D1319" t="s">
        <v>14</v>
      </c>
      <c r="E1319" t="s">
        <v>20</v>
      </c>
      <c r="F1319" t="s">
        <v>21</v>
      </c>
      <c r="G1319">
        <v>5</v>
      </c>
      <c r="H1319">
        <v>303</v>
      </c>
      <c r="I1319">
        <v>0.17</v>
      </c>
      <c r="J1319">
        <v>1257.45</v>
      </c>
      <c r="K1319">
        <v>807.9</v>
      </c>
      <c r="L1319">
        <v>449.55</v>
      </c>
      <c r="M1319" t="s">
        <v>22</v>
      </c>
      <c r="N1319" s="3">
        <f>retail_sales[[#This Row],[Profit]]/retail_sales[[#This Row],[Revenue]]</f>
        <v>0.35750924490039365</v>
      </c>
      <c r="O1319" t="str">
        <f t="shared" si="20"/>
        <v>Thursday</v>
      </c>
    </row>
    <row r="1320" spans="1:15" x14ac:dyDescent="0.3">
      <c r="A1320">
        <v>1319</v>
      </c>
      <c r="B1320" t="s">
        <v>1258</v>
      </c>
      <c r="C1320" s="1">
        <v>45434</v>
      </c>
      <c r="D1320" t="s">
        <v>19</v>
      </c>
      <c r="E1320" t="s">
        <v>15</v>
      </c>
      <c r="F1320" t="s">
        <v>21</v>
      </c>
      <c r="G1320">
        <v>3</v>
      </c>
      <c r="H1320">
        <v>248.14</v>
      </c>
      <c r="I1320">
        <v>0.25</v>
      </c>
      <c r="J1320">
        <v>558.30999999999995</v>
      </c>
      <c r="K1320">
        <v>332.47</v>
      </c>
      <c r="L1320">
        <v>225.84</v>
      </c>
      <c r="M1320" t="s">
        <v>46</v>
      </c>
      <c r="N1320" s="3">
        <f>retail_sales[[#This Row],[Profit]]/retail_sales[[#This Row],[Revenue]]</f>
        <v>0.40450645698626214</v>
      </c>
      <c r="O1320" t="str">
        <f t="shared" si="20"/>
        <v>Wednesday</v>
      </c>
    </row>
    <row r="1321" spans="1:15" x14ac:dyDescent="0.3">
      <c r="A1321">
        <v>1320</v>
      </c>
      <c r="B1321" t="s">
        <v>1259</v>
      </c>
      <c r="C1321" s="1">
        <v>45489</v>
      </c>
      <c r="D1321" t="s">
        <v>24</v>
      </c>
      <c r="E1321" t="s">
        <v>25</v>
      </c>
      <c r="F1321" t="s">
        <v>21</v>
      </c>
      <c r="G1321">
        <v>6</v>
      </c>
      <c r="H1321">
        <v>73.56</v>
      </c>
      <c r="I1321">
        <v>0.3</v>
      </c>
      <c r="J1321">
        <v>308.95</v>
      </c>
      <c r="K1321">
        <v>242.66</v>
      </c>
      <c r="L1321">
        <v>66.290000000000006</v>
      </c>
      <c r="M1321" t="s">
        <v>28</v>
      </c>
      <c r="N1321" s="3">
        <f>retail_sales[[#This Row],[Profit]]/retail_sales[[#This Row],[Revenue]]</f>
        <v>0.21456546366726009</v>
      </c>
      <c r="O1321" t="str">
        <f t="shared" si="20"/>
        <v>Tuesday</v>
      </c>
    </row>
    <row r="1322" spans="1:15" x14ac:dyDescent="0.3">
      <c r="A1322">
        <v>1321</v>
      </c>
      <c r="B1322" t="s">
        <v>1260</v>
      </c>
      <c r="C1322" s="1">
        <v>45647</v>
      </c>
      <c r="D1322" t="s">
        <v>19</v>
      </c>
      <c r="E1322" t="s">
        <v>15</v>
      </c>
      <c r="F1322" t="s">
        <v>21</v>
      </c>
      <c r="G1322">
        <v>9</v>
      </c>
      <c r="H1322">
        <v>44.9</v>
      </c>
      <c r="I1322">
        <v>0.23</v>
      </c>
      <c r="J1322">
        <v>311.16000000000003</v>
      </c>
      <c r="K1322">
        <v>211.76</v>
      </c>
      <c r="L1322">
        <v>99.4</v>
      </c>
      <c r="M1322" t="s">
        <v>28</v>
      </c>
      <c r="N1322" s="3">
        <f>retail_sales[[#This Row],[Profit]]/retail_sales[[#This Row],[Revenue]]</f>
        <v>0.31944980074559709</v>
      </c>
      <c r="O1322" t="str">
        <f t="shared" si="20"/>
        <v>Saturday</v>
      </c>
    </row>
    <row r="1323" spans="1:15" x14ac:dyDescent="0.3">
      <c r="A1323">
        <v>1322</v>
      </c>
      <c r="B1323" t="s">
        <v>1261</v>
      </c>
      <c r="C1323" s="1">
        <v>45591</v>
      </c>
      <c r="D1323" t="s">
        <v>14</v>
      </c>
      <c r="E1323" t="s">
        <v>25</v>
      </c>
      <c r="F1323" t="s">
        <v>16</v>
      </c>
      <c r="G1323">
        <v>10</v>
      </c>
      <c r="H1323">
        <v>242.26</v>
      </c>
      <c r="I1323">
        <v>0.01</v>
      </c>
      <c r="J1323">
        <v>2398.37</v>
      </c>
      <c r="K1323">
        <v>1778.02</v>
      </c>
      <c r="L1323">
        <v>620.35</v>
      </c>
      <c r="M1323" t="s">
        <v>28</v>
      </c>
      <c r="N1323" s="3">
        <f>retail_sales[[#This Row],[Profit]]/retail_sales[[#This Row],[Revenue]]</f>
        <v>0.25865483640972831</v>
      </c>
      <c r="O1323" t="str">
        <f t="shared" si="20"/>
        <v>Saturday</v>
      </c>
    </row>
    <row r="1324" spans="1:15" x14ac:dyDescent="0.3">
      <c r="A1324">
        <v>1323</v>
      </c>
      <c r="B1324" t="s">
        <v>1262</v>
      </c>
      <c r="C1324" s="1">
        <v>45595</v>
      </c>
      <c r="D1324" t="s">
        <v>24</v>
      </c>
      <c r="E1324" t="s">
        <v>15</v>
      </c>
      <c r="F1324" t="s">
        <v>16</v>
      </c>
      <c r="G1324">
        <v>8</v>
      </c>
      <c r="H1324">
        <v>12.47</v>
      </c>
      <c r="I1324">
        <v>0.27</v>
      </c>
      <c r="J1324">
        <v>72.819999999999993</v>
      </c>
      <c r="K1324">
        <v>56.95</v>
      </c>
      <c r="L1324">
        <v>15.87</v>
      </c>
      <c r="M1324" t="s">
        <v>28</v>
      </c>
      <c r="N1324" s="3">
        <f>retail_sales[[#This Row],[Profit]]/retail_sales[[#This Row],[Revenue]]</f>
        <v>0.21793463334248833</v>
      </c>
      <c r="O1324" t="str">
        <f t="shared" si="20"/>
        <v>Wednesday</v>
      </c>
    </row>
    <row r="1325" spans="1:15" x14ac:dyDescent="0.3">
      <c r="A1325">
        <v>1324</v>
      </c>
      <c r="B1325" t="s">
        <v>1263</v>
      </c>
      <c r="C1325" s="1">
        <v>45596</v>
      </c>
      <c r="D1325" t="s">
        <v>24</v>
      </c>
      <c r="E1325" t="s">
        <v>30</v>
      </c>
      <c r="F1325" t="s">
        <v>27</v>
      </c>
      <c r="G1325">
        <v>4</v>
      </c>
      <c r="H1325">
        <v>472.74</v>
      </c>
      <c r="I1325">
        <v>0.26</v>
      </c>
      <c r="J1325">
        <v>1399.31</v>
      </c>
      <c r="K1325">
        <v>853.35</v>
      </c>
      <c r="L1325">
        <v>545.96</v>
      </c>
      <c r="M1325" t="s">
        <v>22</v>
      </c>
      <c r="N1325" s="3">
        <f>retail_sales[[#This Row],[Profit]]/retail_sales[[#This Row],[Revenue]]</f>
        <v>0.39016372354946371</v>
      </c>
      <c r="O1325" t="str">
        <f t="shared" si="20"/>
        <v>Thursday</v>
      </c>
    </row>
    <row r="1326" spans="1:15" x14ac:dyDescent="0.3">
      <c r="A1326">
        <v>1325</v>
      </c>
      <c r="B1326" t="s">
        <v>1264</v>
      </c>
      <c r="C1326" s="1">
        <v>45586</v>
      </c>
      <c r="D1326" t="s">
        <v>39</v>
      </c>
      <c r="E1326" t="s">
        <v>30</v>
      </c>
      <c r="F1326" t="s">
        <v>27</v>
      </c>
      <c r="G1326">
        <v>9</v>
      </c>
      <c r="H1326">
        <v>245.41</v>
      </c>
      <c r="I1326">
        <v>0.25</v>
      </c>
      <c r="J1326">
        <v>1656.52</v>
      </c>
      <c r="K1326">
        <v>1216.55</v>
      </c>
      <c r="L1326">
        <v>439.97</v>
      </c>
      <c r="M1326" t="s">
        <v>17</v>
      </c>
      <c r="N1326" s="3">
        <f>retail_sales[[#This Row],[Profit]]/retail_sales[[#This Row],[Revenue]]</f>
        <v>0.26559896650810133</v>
      </c>
      <c r="O1326" t="str">
        <f t="shared" si="20"/>
        <v>Monday</v>
      </c>
    </row>
    <row r="1327" spans="1:15" x14ac:dyDescent="0.3">
      <c r="A1327">
        <v>1326</v>
      </c>
      <c r="B1327" t="s">
        <v>463</v>
      </c>
      <c r="C1327" s="1">
        <v>45628</v>
      </c>
      <c r="D1327" t="s">
        <v>39</v>
      </c>
      <c r="E1327" t="s">
        <v>25</v>
      </c>
      <c r="F1327" t="s">
        <v>16</v>
      </c>
      <c r="G1327">
        <v>8</v>
      </c>
      <c r="H1327">
        <v>268.69</v>
      </c>
      <c r="I1327">
        <v>0.17</v>
      </c>
      <c r="J1327">
        <v>1784.1</v>
      </c>
      <c r="K1327">
        <v>1193.1199999999999</v>
      </c>
      <c r="L1327">
        <v>590.98</v>
      </c>
      <c r="M1327" t="s">
        <v>22</v>
      </c>
      <c r="N1327" s="3">
        <f>retail_sales[[#This Row],[Profit]]/retail_sales[[#This Row],[Revenue]]</f>
        <v>0.33124824841656858</v>
      </c>
      <c r="O1327" t="str">
        <f t="shared" si="20"/>
        <v>Monday</v>
      </c>
    </row>
    <row r="1328" spans="1:15" x14ac:dyDescent="0.3">
      <c r="A1328">
        <v>1327</v>
      </c>
      <c r="B1328" t="s">
        <v>1265</v>
      </c>
      <c r="C1328" s="1">
        <v>45336</v>
      </c>
      <c r="D1328" t="s">
        <v>14</v>
      </c>
      <c r="E1328" t="s">
        <v>33</v>
      </c>
      <c r="F1328" t="s">
        <v>16</v>
      </c>
      <c r="G1328">
        <v>7</v>
      </c>
      <c r="H1328">
        <v>285.92</v>
      </c>
      <c r="I1328">
        <v>0.15</v>
      </c>
      <c r="J1328">
        <v>1701.22</v>
      </c>
      <c r="K1328">
        <v>900.42</v>
      </c>
      <c r="L1328">
        <v>800.8</v>
      </c>
      <c r="M1328" t="s">
        <v>17</v>
      </c>
      <c r="N1328" s="3">
        <f>retail_sales[[#This Row],[Profit]]/retail_sales[[#This Row],[Revenue]]</f>
        <v>0.47072101197963812</v>
      </c>
      <c r="O1328" t="str">
        <f t="shared" si="20"/>
        <v>Wednesday</v>
      </c>
    </row>
    <row r="1329" spans="1:15" x14ac:dyDescent="0.3">
      <c r="A1329">
        <v>1328</v>
      </c>
      <c r="B1329" t="s">
        <v>1266</v>
      </c>
      <c r="C1329" s="1">
        <v>45301</v>
      </c>
      <c r="D1329" t="s">
        <v>14</v>
      </c>
      <c r="E1329" t="s">
        <v>30</v>
      </c>
      <c r="F1329" t="s">
        <v>27</v>
      </c>
      <c r="G1329">
        <v>2</v>
      </c>
      <c r="H1329">
        <v>424.56</v>
      </c>
      <c r="I1329">
        <v>0.24</v>
      </c>
      <c r="J1329">
        <v>645.33000000000004</v>
      </c>
      <c r="K1329">
        <v>348.26</v>
      </c>
      <c r="L1329">
        <v>297.07</v>
      </c>
      <c r="M1329" t="s">
        <v>46</v>
      </c>
      <c r="N1329" s="3">
        <f>retail_sales[[#This Row],[Profit]]/retail_sales[[#This Row],[Revenue]]</f>
        <v>0.46033812158120646</v>
      </c>
      <c r="O1329" t="str">
        <f t="shared" si="20"/>
        <v>Wednesday</v>
      </c>
    </row>
    <row r="1330" spans="1:15" x14ac:dyDescent="0.3">
      <c r="A1330">
        <v>1329</v>
      </c>
      <c r="B1330" t="s">
        <v>1267</v>
      </c>
      <c r="C1330" s="1">
        <v>45373</v>
      </c>
      <c r="D1330" t="s">
        <v>14</v>
      </c>
      <c r="E1330" t="s">
        <v>25</v>
      </c>
      <c r="F1330" t="s">
        <v>27</v>
      </c>
      <c r="G1330">
        <v>5</v>
      </c>
      <c r="H1330">
        <v>312.55</v>
      </c>
      <c r="I1330">
        <v>0.18</v>
      </c>
      <c r="J1330">
        <v>1281.46</v>
      </c>
      <c r="K1330">
        <v>966.89</v>
      </c>
      <c r="L1330">
        <v>314.57</v>
      </c>
      <c r="M1330" t="s">
        <v>22</v>
      </c>
      <c r="N1330" s="3">
        <f>retail_sales[[#This Row],[Profit]]/retail_sales[[#This Row],[Revenue]]</f>
        <v>0.24547781436798649</v>
      </c>
      <c r="O1330" t="str">
        <f t="shared" si="20"/>
        <v>Friday</v>
      </c>
    </row>
    <row r="1331" spans="1:15" x14ac:dyDescent="0.3">
      <c r="A1331">
        <v>1330</v>
      </c>
      <c r="B1331" t="s">
        <v>1268</v>
      </c>
      <c r="C1331" s="1">
        <v>45345</v>
      </c>
      <c r="D1331" t="s">
        <v>14</v>
      </c>
      <c r="E1331" t="s">
        <v>30</v>
      </c>
      <c r="F1331" t="s">
        <v>21</v>
      </c>
      <c r="G1331">
        <v>2</v>
      </c>
      <c r="H1331">
        <v>407.45</v>
      </c>
      <c r="I1331">
        <v>0.2</v>
      </c>
      <c r="J1331">
        <v>651.91999999999996</v>
      </c>
      <c r="K1331">
        <v>458.58</v>
      </c>
      <c r="L1331">
        <v>193.34</v>
      </c>
      <c r="M1331" t="s">
        <v>40</v>
      </c>
      <c r="N1331" s="3">
        <f>retail_sales[[#This Row],[Profit]]/retail_sales[[#This Row],[Revenue]]</f>
        <v>0.29657013130445453</v>
      </c>
      <c r="O1331" t="str">
        <f t="shared" si="20"/>
        <v>Friday</v>
      </c>
    </row>
    <row r="1332" spans="1:15" x14ac:dyDescent="0.3">
      <c r="A1332">
        <v>1331</v>
      </c>
      <c r="B1332" t="s">
        <v>1269</v>
      </c>
      <c r="C1332" s="1">
        <v>45488</v>
      </c>
      <c r="D1332" t="s">
        <v>24</v>
      </c>
      <c r="E1332" t="s">
        <v>33</v>
      </c>
      <c r="F1332" t="s">
        <v>27</v>
      </c>
      <c r="G1332">
        <v>10</v>
      </c>
      <c r="H1332">
        <v>313.23</v>
      </c>
      <c r="I1332">
        <v>7.0000000000000007E-2</v>
      </c>
      <c r="J1332">
        <v>2913.04</v>
      </c>
      <c r="K1332">
        <v>1753.44</v>
      </c>
      <c r="L1332">
        <v>1159.5999999999999</v>
      </c>
      <c r="M1332" t="s">
        <v>17</v>
      </c>
      <c r="N1332" s="3">
        <f>retail_sales[[#This Row],[Profit]]/retail_sales[[#This Row],[Revenue]]</f>
        <v>0.39807211710103529</v>
      </c>
      <c r="O1332" t="str">
        <f t="shared" si="20"/>
        <v>Monday</v>
      </c>
    </row>
    <row r="1333" spans="1:15" x14ac:dyDescent="0.3">
      <c r="A1333">
        <v>1332</v>
      </c>
      <c r="B1333" t="s">
        <v>1270</v>
      </c>
      <c r="C1333" s="1">
        <v>45481</v>
      </c>
      <c r="D1333" t="s">
        <v>39</v>
      </c>
      <c r="E1333" t="s">
        <v>30</v>
      </c>
      <c r="F1333" t="s">
        <v>16</v>
      </c>
      <c r="G1333">
        <v>4</v>
      </c>
      <c r="H1333">
        <v>366.86</v>
      </c>
      <c r="I1333">
        <v>0.19</v>
      </c>
      <c r="J1333">
        <v>1188.6300000000001</v>
      </c>
      <c r="K1333">
        <v>642.04</v>
      </c>
      <c r="L1333">
        <v>546.59</v>
      </c>
      <c r="M1333" t="s">
        <v>22</v>
      </c>
      <c r="N1333" s="3">
        <f>retail_sales[[#This Row],[Profit]]/retail_sales[[#This Row],[Revenue]]</f>
        <v>0.4598487334157812</v>
      </c>
      <c r="O1333" t="str">
        <f t="shared" si="20"/>
        <v>Monday</v>
      </c>
    </row>
    <row r="1334" spans="1:15" x14ac:dyDescent="0.3">
      <c r="A1334">
        <v>1333</v>
      </c>
      <c r="B1334" t="s">
        <v>1271</v>
      </c>
      <c r="C1334" s="1">
        <v>45494</v>
      </c>
      <c r="D1334" t="s">
        <v>24</v>
      </c>
      <c r="E1334" t="s">
        <v>30</v>
      </c>
      <c r="F1334" t="s">
        <v>16</v>
      </c>
      <c r="G1334">
        <v>3</v>
      </c>
      <c r="H1334">
        <v>279.92</v>
      </c>
      <c r="I1334">
        <v>0.14000000000000001</v>
      </c>
      <c r="J1334">
        <v>722.19</v>
      </c>
      <c r="K1334">
        <v>476.3</v>
      </c>
      <c r="L1334">
        <v>245.89</v>
      </c>
      <c r="M1334" t="s">
        <v>22</v>
      </c>
      <c r="N1334" s="3">
        <f>retail_sales[[#This Row],[Profit]]/retail_sales[[#This Row],[Revenue]]</f>
        <v>0.34047826749193422</v>
      </c>
      <c r="O1334" t="str">
        <f t="shared" si="20"/>
        <v>Sunday</v>
      </c>
    </row>
    <row r="1335" spans="1:15" x14ac:dyDescent="0.3">
      <c r="A1335">
        <v>1334</v>
      </c>
      <c r="B1335" t="s">
        <v>1272</v>
      </c>
      <c r="C1335" s="1">
        <v>45466</v>
      </c>
      <c r="D1335" t="s">
        <v>39</v>
      </c>
      <c r="E1335" t="s">
        <v>30</v>
      </c>
      <c r="F1335" t="s">
        <v>16</v>
      </c>
      <c r="G1335">
        <v>10</v>
      </c>
      <c r="H1335">
        <v>60.55</v>
      </c>
      <c r="I1335">
        <v>0.21</v>
      </c>
      <c r="J1335">
        <v>478.35</v>
      </c>
      <c r="K1335">
        <v>312.70999999999998</v>
      </c>
      <c r="L1335">
        <v>165.64</v>
      </c>
      <c r="M1335" t="s">
        <v>40</v>
      </c>
      <c r="N1335" s="3">
        <f>retail_sales[[#This Row],[Profit]]/retail_sales[[#This Row],[Revenue]]</f>
        <v>0.34627364900177687</v>
      </c>
      <c r="O1335" t="str">
        <f t="shared" si="20"/>
        <v>Sunday</v>
      </c>
    </row>
    <row r="1336" spans="1:15" x14ac:dyDescent="0.3">
      <c r="A1336">
        <v>1335</v>
      </c>
      <c r="B1336" t="s">
        <v>595</v>
      </c>
      <c r="C1336" s="1">
        <v>45485</v>
      </c>
      <c r="D1336" t="s">
        <v>14</v>
      </c>
      <c r="E1336" t="s">
        <v>25</v>
      </c>
      <c r="F1336" t="s">
        <v>21</v>
      </c>
      <c r="G1336">
        <v>4</v>
      </c>
      <c r="H1336">
        <v>237.76</v>
      </c>
      <c r="I1336">
        <v>0.19</v>
      </c>
      <c r="J1336">
        <v>770.34</v>
      </c>
      <c r="K1336">
        <v>385.55</v>
      </c>
      <c r="L1336">
        <v>384.79</v>
      </c>
      <c r="M1336" t="s">
        <v>28</v>
      </c>
      <c r="N1336" s="3">
        <f>retail_sales[[#This Row],[Profit]]/retail_sales[[#This Row],[Revenue]]</f>
        <v>0.49950671132227331</v>
      </c>
      <c r="O1336" t="str">
        <f t="shared" si="20"/>
        <v>Friday</v>
      </c>
    </row>
    <row r="1337" spans="1:15" x14ac:dyDescent="0.3">
      <c r="A1337">
        <v>1336</v>
      </c>
      <c r="B1337" t="s">
        <v>1273</v>
      </c>
      <c r="C1337" s="1">
        <v>45532</v>
      </c>
      <c r="D1337" t="s">
        <v>19</v>
      </c>
      <c r="E1337" t="s">
        <v>20</v>
      </c>
      <c r="F1337" t="s">
        <v>16</v>
      </c>
      <c r="G1337">
        <v>4</v>
      </c>
      <c r="H1337">
        <v>10.61</v>
      </c>
      <c r="I1337">
        <v>0.02</v>
      </c>
      <c r="J1337">
        <v>41.59</v>
      </c>
      <c r="K1337">
        <v>32.729999999999997</v>
      </c>
      <c r="L1337">
        <v>8.86</v>
      </c>
      <c r="M1337" t="s">
        <v>22</v>
      </c>
      <c r="N1337" s="3">
        <f>retail_sales[[#This Row],[Profit]]/retail_sales[[#This Row],[Revenue]]</f>
        <v>0.21303197884106753</v>
      </c>
      <c r="O1337" t="str">
        <f t="shared" si="20"/>
        <v>Wednesday</v>
      </c>
    </row>
    <row r="1338" spans="1:15" x14ac:dyDescent="0.3">
      <c r="A1338">
        <v>1337</v>
      </c>
      <c r="B1338" t="s">
        <v>1274</v>
      </c>
      <c r="C1338" s="1">
        <v>45528</v>
      </c>
      <c r="D1338" t="s">
        <v>39</v>
      </c>
      <c r="E1338" t="s">
        <v>30</v>
      </c>
      <c r="F1338" t="s">
        <v>21</v>
      </c>
      <c r="G1338">
        <v>2</v>
      </c>
      <c r="H1338">
        <v>301.52999999999997</v>
      </c>
      <c r="I1338">
        <v>0.25</v>
      </c>
      <c r="J1338">
        <v>452.29</v>
      </c>
      <c r="K1338">
        <v>273.85000000000002</v>
      </c>
      <c r="L1338">
        <v>178.44</v>
      </c>
      <c r="M1338" t="s">
        <v>17</v>
      </c>
      <c r="N1338" s="3">
        <f>retail_sales[[#This Row],[Profit]]/retail_sales[[#This Row],[Revenue]]</f>
        <v>0.39452563620685843</v>
      </c>
      <c r="O1338" t="str">
        <f t="shared" si="20"/>
        <v>Saturday</v>
      </c>
    </row>
    <row r="1339" spans="1:15" x14ac:dyDescent="0.3">
      <c r="A1339">
        <v>1338</v>
      </c>
      <c r="B1339" t="s">
        <v>1275</v>
      </c>
      <c r="C1339" s="1">
        <v>45471</v>
      </c>
      <c r="D1339" t="s">
        <v>14</v>
      </c>
      <c r="E1339" t="s">
        <v>15</v>
      </c>
      <c r="F1339" t="s">
        <v>16</v>
      </c>
      <c r="G1339">
        <v>9</v>
      </c>
      <c r="H1339">
        <v>115.54</v>
      </c>
      <c r="I1339">
        <v>0.3</v>
      </c>
      <c r="J1339">
        <v>727.9</v>
      </c>
      <c r="K1339">
        <v>484.73</v>
      </c>
      <c r="L1339">
        <v>243.17</v>
      </c>
      <c r="M1339" t="s">
        <v>22</v>
      </c>
      <c r="N1339" s="3">
        <f>retail_sales[[#This Row],[Profit]]/retail_sales[[#This Row],[Revenue]]</f>
        <v>0.33407061409534278</v>
      </c>
      <c r="O1339" t="str">
        <f t="shared" si="20"/>
        <v>Friday</v>
      </c>
    </row>
    <row r="1340" spans="1:15" x14ac:dyDescent="0.3">
      <c r="A1340">
        <v>1339</v>
      </c>
      <c r="B1340" t="s">
        <v>1276</v>
      </c>
      <c r="C1340" s="1">
        <v>45357</v>
      </c>
      <c r="D1340" t="s">
        <v>19</v>
      </c>
      <c r="E1340" t="s">
        <v>15</v>
      </c>
      <c r="F1340" t="s">
        <v>27</v>
      </c>
      <c r="G1340">
        <v>3</v>
      </c>
      <c r="H1340">
        <v>493.12</v>
      </c>
      <c r="I1340">
        <v>0.19</v>
      </c>
      <c r="J1340">
        <v>1198.28</v>
      </c>
      <c r="K1340">
        <v>774</v>
      </c>
      <c r="L1340">
        <v>424.28</v>
      </c>
      <c r="M1340" t="s">
        <v>46</v>
      </c>
      <c r="N1340" s="3">
        <f>retail_sales[[#This Row],[Profit]]/retail_sales[[#This Row],[Revenue]]</f>
        <v>0.35407417298127314</v>
      </c>
      <c r="O1340" t="str">
        <f t="shared" si="20"/>
        <v>Wednesday</v>
      </c>
    </row>
    <row r="1341" spans="1:15" x14ac:dyDescent="0.3">
      <c r="A1341">
        <v>1340</v>
      </c>
      <c r="B1341" t="s">
        <v>1277</v>
      </c>
      <c r="C1341" s="1">
        <v>45544</v>
      </c>
      <c r="D1341" t="s">
        <v>39</v>
      </c>
      <c r="E1341" t="s">
        <v>25</v>
      </c>
      <c r="F1341" t="s">
        <v>27</v>
      </c>
      <c r="G1341">
        <v>1</v>
      </c>
      <c r="H1341">
        <v>19.96</v>
      </c>
      <c r="I1341">
        <v>0.2</v>
      </c>
      <c r="J1341">
        <v>15.97</v>
      </c>
      <c r="K1341">
        <v>10.75</v>
      </c>
      <c r="L1341">
        <v>5.22</v>
      </c>
      <c r="M1341" t="s">
        <v>22</v>
      </c>
      <c r="N1341" s="3">
        <f>retail_sales[[#This Row],[Profit]]/retail_sales[[#This Row],[Revenue]]</f>
        <v>0.32686286787726987</v>
      </c>
      <c r="O1341" t="str">
        <f t="shared" si="20"/>
        <v>Monday</v>
      </c>
    </row>
    <row r="1342" spans="1:15" x14ac:dyDescent="0.3">
      <c r="A1342">
        <v>1341</v>
      </c>
      <c r="B1342" t="s">
        <v>1278</v>
      </c>
      <c r="C1342" s="1">
        <v>45370</v>
      </c>
      <c r="D1342" t="s">
        <v>19</v>
      </c>
      <c r="E1342" t="s">
        <v>25</v>
      </c>
      <c r="F1342" t="s">
        <v>16</v>
      </c>
      <c r="G1342">
        <v>4</v>
      </c>
      <c r="H1342">
        <v>350.58</v>
      </c>
      <c r="I1342">
        <v>0.16</v>
      </c>
      <c r="J1342">
        <v>1177.95</v>
      </c>
      <c r="K1342">
        <v>744.03</v>
      </c>
      <c r="L1342">
        <v>433.92</v>
      </c>
      <c r="M1342" t="s">
        <v>40</v>
      </c>
      <c r="N1342" s="3">
        <f>retail_sales[[#This Row],[Profit]]/retail_sales[[#This Row],[Revenue]]</f>
        <v>0.36836877626384823</v>
      </c>
      <c r="O1342" t="str">
        <f t="shared" si="20"/>
        <v>Tuesday</v>
      </c>
    </row>
    <row r="1343" spans="1:15" x14ac:dyDescent="0.3">
      <c r="A1343">
        <v>1342</v>
      </c>
      <c r="B1343" t="s">
        <v>1279</v>
      </c>
      <c r="C1343" s="1">
        <v>45655</v>
      </c>
      <c r="D1343" t="s">
        <v>39</v>
      </c>
      <c r="E1343" t="s">
        <v>30</v>
      </c>
      <c r="F1343" t="s">
        <v>21</v>
      </c>
      <c r="G1343">
        <v>10</v>
      </c>
      <c r="H1343">
        <v>33.72</v>
      </c>
      <c r="I1343">
        <v>0.03</v>
      </c>
      <c r="J1343">
        <v>327.08</v>
      </c>
      <c r="K1343">
        <v>181.3</v>
      </c>
      <c r="L1343">
        <v>145.78</v>
      </c>
      <c r="M1343" t="s">
        <v>46</v>
      </c>
      <c r="N1343" s="3">
        <f>retail_sales[[#This Row],[Profit]]/retail_sales[[#This Row],[Revenue]]</f>
        <v>0.44570135746606337</v>
      </c>
      <c r="O1343" t="str">
        <f t="shared" si="20"/>
        <v>Sunday</v>
      </c>
    </row>
    <row r="1344" spans="1:15" x14ac:dyDescent="0.3">
      <c r="A1344">
        <v>1343</v>
      </c>
      <c r="B1344" t="s">
        <v>1280</v>
      </c>
      <c r="C1344" s="1">
        <v>45608</v>
      </c>
      <c r="D1344" t="s">
        <v>19</v>
      </c>
      <c r="E1344" t="s">
        <v>30</v>
      </c>
      <c r="F1344" t="s">
        <v>16</v>
      </c>
      <c r="G1344">
        <v>10</v>
      </c>
      <c r="H1344">
        <v>310.91000000000003</v>
      </c>
      <c r="I1344">
        <v>0.22</v>
      </c>
      <c r="J1344">
        <v>2425.1</v>
      </c>
      <c r="K1344">
        <v>1407.11</v>
      </c>
      <c r="L1344">
        <v>1017.99</v>
      </c>
      <c r="M1344" t="s">
        <v>28</v>
      </c>
      <c r="N1344" s="3">
        <f>retail_sales[[#This Row],[Profit]]/retail_sales[[#This Row],[Revenue]]</f>
        <v>0.41977238052039095</v>
      </c>
      <c r="O1344" t="str">
        <f t="shared" si="20"/>
        <v>Tuesday</v>
      </c>
    </row>
    <row r="1345" spans="1:15" x14ac:dyDescent="0.3">
      <c r="A1345">
        <v>1344</v>
      </c>
      <c r="B1345" t="s">
        <v>566</v>
      </c>
      <c r="C1345" s="1">
        <v>45490</v>
      </c>
      <c r="D1345" t="s">
        <v>14</v>
      </c>
      <c r="E1345" t="s">
        <v>33</v>
      </c>
      <c r="F1345" t="s">
        <v>27</v>
      </c>
      <c r="G1345">
        <v>5</v>
      </c>
      <c r="H1345">
        <v>335.37</v>
      </c>
      <c r="I1345">
        <v>0.24</v>
      </c>
      <c r="J1345">
        <v>1274.4100000000001</v>
      </c>
      <c r="K1345">
        <v>932.34</v>
      </c>
      <c r="L1345">
        <v>342.07</v>
      </c>
      <c r="M1345" t="s">
        <v>17</v>
      </c>
      <c r="N1345" s="3">
        <f>retail_sales[[#This Row],[Profit]]/retail_sales[[#This Row],[Revenue]]</f>
        <v>0.26841440352790702</v>
      </c>
      <c r="O1345" t="str">
        <f t="shared" si="20"/>
        <v>Wednesday</v>
      </c>
    </row>
    <row r="1346" spans="1:15" x14ac:dyDescent="0.3">
      <c r="A1346">
        <v>1345</v>
      </c>
      <c r="B1346" t="s">
        <v>1281</v>
      </c>
      <c r="C1346" s="1">
        <v>45578</v>
      </c>
      <c r="D1346" t="s">
        <v>24</v>
      </c>
      <c r="E1346" t="s">
        <v>33</v>
      </c>
      <c r="F1346" t="s">
        <v>16</v>
      </c>
      <c r="G1346">
        <v>10</v>
      </c>
      <c r="H1346">
        <v>74</v>
      </c>
      <c r="I1346">
        <v>0.11</v>
      </c>
      <c r="J1346">
        <v>658.6</v>
      </c>
      <c r="K1346">
        <v>360.18</v>
      </c>
      <c r="L1346">
        <v>298.42</v>
      </c>
      <c r="M1346" t="s">
        <v>22</v>
      </c>
      <c r="N1346" s="3">
        <f>retail_sales[[#This Row],[Profit]]/retail_sales[[#This Row],[Revenue]]</f>
        <v>0.4531126632250228</v>
      </c>
      <c r="O1346" t="str">
        <f t="shared" ref="O1346:O1409" si="21">TEXT(C1346, "dddd")</f>
        <v>Sunday</v>
      </c>
    </row>
    <row r="1347" spans="1:15" x14ac:dyDescent="0.3">
      <c r="A1347">
        <v>1346</v>
      </c>
      <c r="B1347" t="s">
        <v>1282</v>
      </c>
      <c r="C1347" s="1">
        <v>45317</v>
      </c>
      <c r="D1347" t="s">
        <v>19</v>
      </c>
      <c r="E1347" t="s">
        <v>15</v>
      </c>
      <c r="F1347" t="s">
        <v>16</v>
      </c>
      <c r="G1347">
        <v>9</v>
      </c>
      <c r="H1347">
        <v>395.73</v>
      </c>
      <c r="I1347">
        <v>0.03</v>
      </c>
      <c r="J1347">
        <v>3454.72</v>
      </c>
      <c r="K1347">
        <v>1867.26</v>
      </c>
      <c r="L1347">
        <v>1587.46</v>
      </c>
      <c r="M1347" t="s">
        <v>46</v>
      </c>
      <c r="N1347" s="3">
        <f>retail_sales[[#This Row],[Profit]]/retail_sales[[#This Row],[Revenue]]</f>
        <v>0.45950467765839204</v>
      </c>
      <c r="O1347" t="str">
        <f t="shared" si="21"/>
        <v>Friday</v>
      </c>
    </row>
    <row r="1348" spans="1:15" x14ac:dyDescent="0.3">
      <c r="A1348">
        <v>1347</v>
      </c>
      <c r="B1348" t="s">
        <v>958</v>
      </c>
      <c r="C1348" s="1">
        <v>45556</v>
      </c>
      <c r="D1348" t="s">
        <v>24</v>
      </c>
      <c r="E1348" t="s">
        <v>20</v>
      </c>
      <c r="F1348" t="s">
        <v>27</v>
      </c>
      <c r="G1348">
        <v>6</v>
      </c>
      <c r="H1348">
        <v>96.88</v>
      </c>
      <c r="I1348">
        <v>0.09</v>
      </c>
      <c r="J1348">
        <v>528.96</v>
      </c>
      <c r="K1348">
        <v>419.71</v>
      </c>
      <c r="L1348">
        <v>109.25</v>
      </c>
      <c r="M1348" t="s">
        <v>17</v>
      </c>
      <c r="N1348" s="3">
        <f>retail_sales[[#This Row],[Profit]]/retail_sales[[#This Row],[Revenue]]</f>
        <v>0.20653735632183906</v>
      </c>
      <c r="O1348" t="str">
        <f t="shared" si="21"/>
        <v>Saturday</v>
      </c>
    </row>
    <row r="1349" spans="1:15" x14ac:dyDescent="0.3">
      <c r="A1349">
        <v>1348</v>
      </c>
      <c r="B1349" t="s">
        <v>1283</v>
      </c>
      <c r="C1349" s="1">
        <v>45531</v>
      </c>
      <c r="D1349" t="s">
        <v>14</v>
      </c>
      <c r="E1349" t="s">
        <v>33</v>
      </c>
      <c r="F1349" t="s">
        <v>16</v>
      </c>
      <c r="G1349">
        <v>4</v>
      </c>
      <c r="H1349">
        <v>10.57</v>
      </c>
      <c r="I1349">
        <v>0.26</v>
      </c>
      <c r="J1349">
        <v>31.29</v>
      </c>
      <c r="K1349">
        <v>17.77</v>
      </c>
      <c r="L1349">
        <v>13.52</v>
      </c>
      <c r="M1349" t="s">
        <v>17</v>
      </c>
      <c r="N1349" s="3">
        <f>retail_sales[[#This Row],[Profit]]/retail_sales[[#This Row],[Revenue]]</f>
        <v>0.43208692873122401</v>
      </c>
      <c r="O1349" t="str">
        <f t="shared" si="21"/>
        <v>Tuesday</v>
      </c>
    </row>
    <row r="1350" spans="1:15" x14ac:dyDescent="0.3">
      <c r="A1350">
        <v>1349</v>
      </c>
      <c r="B1350" t="s">
        <v>1284</v>
      </c>
      <c r="C1350" s="1">
        <v>45654</v>
      </c>
      <c r="D1350" t="s">
        <v>39</v>
      </c>
      <c r="E1350" t="s">
        <v>15</v>
      </c>
      <c r="F1350" t="s">
        <v>21</v>
      </c>
      <c r="G1350">
        <v>10</v>
      </c>
      <c r="H1350">
        <v>206.2</v>
      </c>
      <c r="I1350">
        <v>0.26</v>
      </c>
      <c r="J1350">
        <v>1525.88</v>
      </c>
      <c r="K1350">
        <v>1023</v>
      </c>
      <c r="L1350">
        <v>502.88</v>
      </c>
      <c r="M1350" t="s">
        <v>17</v>
      </c>
      <c r="N1350" s="3">
        <f>retail_sales[[#This Row],[Profit]]/retail_sales[[#This Row],[Revenue]]</f>
        <v>0.32956720056623062</v>
      </c>
      <c r="O1350" t="str">
        <f t="shared" si="21"/>
        <v>Saturday</v>
      </c>
    </row>
    <row r="1351" spans="1:15" x14ac:dyDescent="0.3">
      <c r="A1351">
        <v>1350</v>
      </c>
      <c r="B1351" t="s">
        <v>1285</v>
      </c>
      <c r="C1351" s="1">
        <v>45371</v>
      </c>
      <c r="D1351" t="s">
        <v>19</v>
      </c>
      <c r="E1351" t="s">
        <v>30</v>
      </c>
      <c r="F1351" t="s">
        <v>21</v>
      </c>
      <c r="G1351">
        <v>8</v>
      </c>
      <c r="H1351">
        <v>174.8</v>
      </c>
      <c r="I1351">
        <v>0.11</v>
      </c>
      <c r="J1351">
        <v>1244.58</v>
      </c>
      <c r="K1351">
        <v>657.64</v>
      </c>
      <c r="L1351">
        <v>586.94000000000005</v>
      </c>
      <c r="M1351" t="s">
        <v>28</v>
      </c>
      <c r="N1351" s="3">
        <f>retail_sales[[#This Row],[Profit]]/retail_sales[[#This Row],[Revenue]]</f>
        <v>0.47159684391521645</v>
      </c>
      <c r="O1351" t="str">
        <f t="shared" si="21"/>
        <v>Wednesday</v>
      </c>
    </row>
    <row r="1352" spans="1:15" x14ac:dyDescent="0.3">
      <c r="A1352">
        <v>1351</v>
      </c>
      <c r="B1352" t="s">
        <v>1286</v>
      </c>
      <c r="C1352" s="1">
        <v>45546</v>
      </c>
      <c r="D1352" t="s">
        <v>39</v>
      </c>
      <c r="E1352" t="s">
        <v>30</v>
      </c>
      <c r="F1352" t="s">
        <v>16</v>
      </c>
      <c r="G1352">
        <v>6</v>
      </c>
      <c r="H1352">
        <v>353.52</v>
      </c>
      <c r="I1352">
        <v>0.12</v>
      </c>
      <c r="J1352">
        <v>1866.59</v>
      </c>
      <c r="K1352">
        <v>1099.03</v>
      </c>
      <c r="L1352">
        <v>767.56</v>
      </c>
      <c r="M1352" t="s">
        <v>22</v>
      </c>
      <c r="N1352" s="3">
        <f>retail_sales[[#This Row],[Profit]]/retail_sales[[#This Row],[Revenue]]</f>
        <v>0.41120974611457256</v>
      </c>
      <c r="O1352" t="str">
        <f t="shared" si="21"/>
        <v>Wednesday</v>
      </c>
    </row>
    <row r="1353" spans="1:15" x14ac:dyDescent="0.3">
      <c r="A1353">
        <v>1352</v>
      </c>
      <c r="B1353" t="s">
        <v>1287</v>
      </c>
      <c r="C1353" s="1">
        <v>45307</v>
      </c>
      <c r="D1353" t="s">
        <v>24</v>
      </c>
      <c r="E1353" t="s">
        <v>30</v>
      </c>
      <c r="F1353" t="s">
        <v>16</v>
      </c>
      <c r="G1353">
        <v>2</v>
      </c>
      <c r="H1353">
        <v>183.05</v>
      </c>
      <c r="I1353">
        <v>0</v>
      </c>
      <c r="J1353">
        <v>366.1</v>
      </c>
      <c r="K1353">
        <v>196.21</v>
      </c>
      <c r="L1353">
        <v>169.89</v>
      </c>
      <c r="M1353" t="s">
        <v>40</v>
      </c>
      <c r="N1353" s="3">
        <f>retail_sales[[#This Row],[Profit]]/retail_sales[[#This Row],[Revenue]]</f>
        <v>0.46405353728489479</v>
      </c>
      <c r="O1353" t="str">
        <f t="shared" si="21"/>
        <v>Tuesday</v>
      </c>
    </row>
    <row r="1354" spans="1:15" x14ac:dyDescent="0.3">
      <c r="A1354">
        <v>1353</v>
      </c>
      <c r="B1354" t="s">
        <v>1288</v>
      </c>
      <c r="C1354" s="1">
        <v>45583</v>
      </c>
      <c r="D1354" t="s">
        <v>14</v>
      </c>
      <c r="E1354" t="s">
        <v>33</v>
      </c>
      <c r="F1354" t="s">
        <v>16</v>
      </c>
      <c r="G1354">
        <v>2</v>
      </c>
      <c r="H1354">
        <v>436.96</v>
      </c>
      <c r="I1354">
        <v>0.03</v>
      </c>
      <c r="J1354">
        <v>847.7</v>
      </c>
      <c r="K1354">
        <v>599.07000000000005</v>
      </c>
      <c r="L1354">
        <v>248.63</v>
      </c>
      <c r="M1354" t="s">
        <v>46</v>
      </c>
      <c r="N1354" s="3">
        <f>retail_sales[[#This Row],[Profit]]/retail_sales[[#This Row],[Revenue]]</f>
        <v>0.29329951633832724</v>
      </c>
      <c r="O1354" t="str">
        <f t="shared" si="21"/>
        <v>Friday</v>
      </c>
    </row>
    <row r="1355" spans="1:15" x14ac:dyDescent="0.3">
      <c r="A1355">
        <v>1354</v>
      </c>
      <c r="B1355" t="s">
        <v>1289</v>
      </c>
      <c r="C1355" s="1">
        <v>45494</v>
      </c>
      <c r="D1355" t="s">
        <v>19</v>
      </c>
      <c r="E1355" t="s">
        <v>20</v>
      </c>
      <c r="F1355" t="s">
        <v>27</v>
      </c>
      <c r="G1355">
        <v>6</v>
      </c>
      <c r="H1355">
        <v>214.94</v>
      </c>
      <c r="I1355">
        <v>0.3</v>
      </c>
      <c r="J1355">
        <v>902.75</v>
      </c>
      <c r="K1355">
        <v>451.95</v>
      </c>
      <c r="L1355">
        <v>450.8</v>
      </c>
      <c r="M1355" t="s">
        <v>17</v>
      </c>
      <c r="N1355" s="3">
        <f>retail_sales[[#This Row],[Profit]]/retail_sales[[#This Row],[Revenue]]</f>
        <v>0.49936305732484076</v>
      </c>
      <c r="O1355" t="str">
        <f t="shared" si="21"/>
        <v>Sunday</v>
      </c>
    </row>
    <row r="1356" spans="1:15" x14ac:dyDescent="0.3">
      <c r="A1356">
        <v>1355</v>
      </c>
      <c r="B1356" t="s">
        <v>1290</v>
      </c>
      <c r="C1356" s="1">
        <v>45419</v>
      </c>
      <c r="D1356" t="s">
        <v>39</v>
      </c>
      <c r="E1356" t="s">
        <v>15</v>
      </c>
      <c r="F1356" t="s">
        <v>16</v>
      </c>
      <c r="G1356">
        <v>7</v>
      </c>
      <c r="H1356">
        <v>466</v>
      </c>
      <c r="I1356">
        <v>0.14000000000000001</v>
      </c>
      <c r="J1356">
        <v>2805.32</v>
      </c>
      <c r="K1356">
        <v>1866.48</v>
      </c>
      <c r="L1356">
        <v>938.84</v>
      </c>
      <c r="M1356" t="s">
        <v>40</v>
      </c>
      <c r="N1356" s="3">
        <f>retail_sales[[#This Row],[Profit]]/retail_sales[[#This Row],[Revenue]]</f>
        <v>0.33466413813753865</v>
      </c>
      <c r="O1356" t="str">
        <f t="shared" si="21"/>
        <v>Tuesday</v>
      </c>
    </row>
    <row r="1357" spans="1:15" x14ac:dyDescent="0.3">
      <c r="A1357">
        <v>1356</v>
      </c>
      <c r="B1357" t="s">
        <v>1291</v>
      </c>
      <c r="C1357" s="1">
        <v>45621</v>
      </c>
      <c r="D1357" t="s">
        <v>19</v>
      </c>
      <c r="E1357" t="s">
        <v>33</v>
      </c>
      <c r="F1357" t="s">
        <v>21</v>
      </c>
      <c r="G1357">
        <v>5</v>
      </c>
      <c r="H1357">
        <v>273.31</v>
      </c>
      <c r="I1357">
        <v>0.12</v>
      </c>
      <c r="J1357">
        <v>1202.56</v>
      </c>
      <c r="K1357">
        <v>879.77</v>
      </c>
      <c r="L1357">
        <v>322.79000000000002</v>
      </c>
      <c r="M1357" t="s">
        <v>17</v>
      </c>
      <c r="N1357" s="3">
        <f>retail_sales[[#This Row],[Profit]]/retail_sales[[#This Row],[Revenue]]</f>
        <v>0.26841903938265038</v>
      </c>
      <c r="O1357" t="str">
        <f t="shared" si="21"/>
        <v>Monday</v>
      </c>
    </row>
    <row r="1358" spans="1:15" x14ac:dyDescent="0.3">
      <c r="A1358">
        <v>1357</v>
      </c>
      <c r="B1358" t="s">
        <v>1292</v>
      </c>
      <c r="C1358" s="1">
        <v>45295</v>
      </c>
      <c r="D1358" t="s">
        <v>14</v>
      </c>
      <c r="E1358" t="s">
        <v>15</v>
      </c>
      <c r="F1358" t="s">
        <v>21</v>
      </c>
      <c r="G1358">
        <v>9</v>
      </c>
      <c r="H1358">
        <v>466.83</v>
      </c>
      <c r="I1358">
        <v>0.15</v>
      </c>
      <c r="J1358">
        <v>3571.25</v>
      </c>
      <c r="K1358">
        <v>2625.16</v>
      </c>
      <c r="L1358">
        <v>946.09</v>
      </c>
      <c r="M1358" t="s">
        <v>46</v>
      </c>
      <c r="N1358" s="3">
        <f>retail_sales[[#This Row],[Profit]]/retail_sales[[#This Row],[Revenue]]</f>
        <v>0.26491844592229613</v>
      </c>
      <c r="O1358" t="str">
        <f t="shared" si="21"/>
        <v>Thursday</v>
      </c>
    </row>
    <row r="1359" spans="1:15" x14ac:dyDescent="0.3">
      <c r="A1359">
        <v>1358</v>
      </c>
      <c r="B1359" t="s">
        <v>1293</v>
      </c>
      <c r="C1359" s="1">
        <v>45543</v>
      </c>
      <c r="D1359" t="s">
        <v>24</v>
      </c>
      <c r="E1359" t="s">
        <v>30</v>
      </c>
      <c r="F1359" t="s">
        <v>21</v>
      </c>
      <c r="G1359">
        <v>5</v>
      </c>
      <c r="H1359">
        <v>290.86</v>
      </c>
      <c r="I1359">
        <v>0.01</v>
      </c>
      <c r="J1359">
        <v>1439.76</v>
      </c>
      <c r="K1359">
        <v>1006.42</v>
      </c>
      <c r="L1359">
        <v>433.34</v>
      </c>
      <c r="M1359" t="s">
        <v>28</v>
      </c>
      <c r="N1359" s="3">
        <f>retail_sales[[#This Row],[Profit]]/retail_sales[[#This Row],[Revenue]]</f>
        <v>0.30098071900872364</v>
      </c>
      <c r="O1359" t="str">
        <f t="shared" si="21"/>
        <v>Sunday</v>
      </c>
    </row>
    <row r="1360" spans="1:15" x14ac:dyDescent="0.3">
      <c r="A1360">
        <v>1359</v>
      </c>
      <c r="B1360" t="s">
        <v>1294</v>
      </c>
      <c r="C1360" s="1">
        <v>45341</v>
      </c>
      <c r="D1360" t="s">
        <v>19</v>
      </c>
      <c r="E1360" t="s">
        <v>33</v>
      </c>
      <c r="F1360" t="s">
        <v>21</v>
      </c>
      <c r="G1360">
        <v>10</v>
      </c>
      <c r="H1360">
        <v>394.46</v>
      </c>
      <c r="I1360">
        <v>0.21</v>
      </c>
      <c r="J1360">
        <v>3116.23</v>
      </c>
      <c r="K1360">
        <v>1892.32</v>
      </c>
      <c r="L1360">
        <v>1223.9100000000001</v>
      </c>
      <c r="M1360" t="s">
        <v>22</v>
      </c>
      <c r="N1360" s="3">
        <f>retail_sales[[#This Row],[Profit]]/retail_sales[[#This Row],[Revenue]]</f>
        <v>0.39275342320688783</v>
      </c>
      <c r="O1360" t="str">
        <f t="shared" si="21"/>
        <v>Monday</v>
      </c>
    </row>
    <row r="1361" spans="1:15" x14ac:dyDescent="0.3">
      <c r="A1361">
        <v>1360</v>
      </c>
      <c r="B1361" t="s">
        <v>348</v>
      </c>
      <c r="C1361" s="1">
        <v>45533</v>
      </c>
      <c r="D1361" t="s">
        <v>14</v>
      </c>
      <c r="E1361" t="s">
        <v>33</v>
      </c>
      <c r="F1361" t="s">
        <v>21</v>
      </c>
      <c r="G1361">
        <v>5</v>
      </c>
      <c r="H1361">
        <v>239.82</v>
      </c>
      <c r="I1361">
        <v>0.15</v>
      </c>
      <c r="J1361">
        <v>1019.23</v>
      </c>
      <c r="K1361">
        <v>626.85</v>
      </c>
      <c r="L1361">
        <v>392.38</v>
      </c>
      <c r="M1361" t="s">
        <v>17</v>
      </c>
      <c r="N1361" s="3">
        <f>retail_sales[[#This Row],[Profit]]/retail_sales[[#This Row],[Revenue]]</f>
        <v>0.3849768943221844</v>
      </c>
      <c r="O1361" t="str">
        <f t="shared" si="21"/>
        <v>Thursday</v>
      </c>
    </row>
    <row r="1362" spans="1:15" x14ac:dyDescent="0.3">
      <c r="A1362">
        <v>1361</v>
      </c>
      <c r="B1362" t="s">
        <v>1295</v>
      </c>
      <c r="C1362" s="1">
        <v>45648</v>
      </c>
      <c r="D1362" t="s">
        <v>24</v>
      </c>
      <c r="E1362" t="s">
        <v>30</v>
      </c>
      <c r="F1362" t="s">
        <v>27</v>
      </c>
      <c r="G1362">
        <v>9</v>
      </c>
      <c r="H1362">
        <v>440.1</v>
      </c>
      <c r="I1362">
        <v>0.19</v>
      </c>
      <c r="J1362">
        <v>3208.33</v>
      </c>
      <c r="K1362">
        <v>2134.3000000000002</v>
      </c>
      <c r="L1362">
        <v>1074.03</v>
      </c>
      <c r="M1362" t="s">
        <v>17</v>
      </c>
      <c r="N1362" s="3">
        <f>retail_sales[[#This Row],[Profit]]/retail_sales[[#This Row],[Revenue]]</f>
        <v>0.33476294520825478</v>
      </c>
      <c r="O1362" t="str">
        <f t="shared" si="21"/>
        <v>Sunday</v>
      </c>
    </row>
    <row r="1363" spans="1:15" x14ac:dyDescent="0.3">
      <c r="A1363">
        <v>1362</v>
      </c>
      <c r="B1363" t="s">
        <v>1296</v>
      </c>
      <c r="C1363" s="1">
        <v>45386</v>
      </c>
      <c r="D1363" t="s">
        <v>39</v>
      </c>
      <c r="E1363" t="s">
        <v>30</v>
      </c>
      <c r="F1363" t="s">
        <v>27</v>
      </c>
      <c r="G1363">
        <v>2</v>
      </c>
      <c r="H1363">
        <v>409.91</v>
      </c>
      <c r="I1363">
        <v>0.14000000000000001</v>
      </c>
      <c r="J1363">
        <v>705.05</v>
      </c>
      <c r="K1363">
        <v>377.13</v>
      </c>
      <c r="L1363">
        <v>327.92</v>
      </c>
      <c r="M1363" t="s">
        <v>28</v>
      </c>
      <c r="N1363" s="3">
        <f>retail_sales[[#This Row],[Profit]]/retail_sales[[#This Row],[Revenue]]</f>
        <v>0.46510176583221052</v>
      </c>
      <c r="O1363" t="str">
        <f t="shared" si="21"/>
        <v>Thursday</v>
      </c>
    </row>
    <row r="1364" spans="1:15" x14ac:dyDescent="0.3">
      <c r="A1364">
        <v>1363</v>
      </c>
      <c r="B1364" t="s">
        <v>1297</v>
      </c>
      <c r="C1364" s="1">
        <v>45532</v>
      </c>
      <c r="D1364" t="s">
        <v>19</v>
      </c>
      <c r="E1364" t="s">
        <v>33</v>
      </c>
      <c r="F1364" t="s">
        <v>21</v>
      </c>
      <c r="G1364">
        <v>9</v>
      </c>
      <c r="H1364">
        <v>276.82</v>
      </c>
      <c r="I1364">
        <v>0.05</v>
      </c>
      <c r="J1364">
        <v>2366.81</v>
      </c>
      <c r="K1364">
        <v>1851.35</v>
      </c>
      <c r="L1364">
        <v>515.46</v>
      </c>
      <c r="M1364" t="s">
        <v>40</v>
      </c>
      <c r="N1364" s="3">
        <f>retail_sales[[#This Row],[Profit]]/retail_sales[[#This Row],[Revenue]]</f>
        <v>0.21778681009459994</v>
      </c>
      <c r="O1364" t="str">
        <f t="shared" si="21"/>
        <v>Wednesday</v>
      </c>
    </row>
    <row r="1365" spans="1:15" x14ac:dyDescent="0.3">
      <c r="A1365">
        <v>1364</v>
      </c>
      <c r="B1365" t="s">
        <v>1298</v>
      </c>
      <c r="C1365" s="1">
        <v>45502</v>
      </c>
      <c r="D1365" t="s">
        <v>39</v>
      </c>
      <c r="E1365" t="s">
        <v>30</v>
      </c>
      <c r="F1365" t="s">
        <v>21</v>
      </c>
      <c r="G1365">
        <v>2</v>
      </c>
      <c r="H1365">
        <v>226.01</v>
      </c>
      <c r="I1365">
        <v>0.06</v>
      </c>
      <c r="J1365">
        <v>424.9</v>
      </c>
      <c r="K1365">
        <v>319.07</v>
      </c>
      <c r="L1365">
        <v>105.83</v>
      </c>
      <c r="M1365" t="s">
        <v>46</v>
      </c>
      <c r="N1365" s="3">
        <f>retail_sales[[#This Row],[Profit]]/retail_sales[[#This Row],[Revenue]]</f>
        <v>0.24907036949870559</v>
      </c>
      <c r="O1365" t="str">
        <f t="shared" si="21"/>
        <v>Monday</v>
      </c>
    </row>
    <row r="1366" spans="1:15" x14ac:dyDescent="0.3">
      <c r="A1366">
        <v>1365</v>
      </c>
      <c r="B1366" t="s">
        <v>1299</v>
      </c>
      <c r="C1366" s="1">
        <v>45559</v>
      </c>
      <c r="D1366" t="s">
        <v>39</v>
      </c>
      <c r="E1366" t="s">
        <v>30</v>
      </c>
      <c r="F1366" t="s">
        <v>21</v>
      </c>
      <c r="G1366">
        <v>4</v>
      </c>
      <c r="H1366">
        <v>349.32</v>
      </c>
      <c r="I1366">
        <v>0.27</v>
      </c>
      <c r="J1366">
        <v>1020.01</v>
      </c>
      <c r="K1366">
        <v>588.54999999999995</v>
      </c>
      <c r="L1366">
        <v>431.46</v>
      </c>
      <c r="M1366" t="s">
        <v>28</v>
      </c>
      <c r="N1366" s="3">
        <f>retail_sales[[#This Row],[Profit]]/retail_sales[[#This Row],[Revenue]]</f>
        <v>0.42299585298183351</v>
      </c>
      <c r="O1366" t="str">
        <f t="shared" si="21"/>
        <v>Tuesday</v>
      </c>
    </row>
    <row r="1367" spans="1:15" x14ac:dyDescent="0.3">
      <c r="A1367">
        <v>1366</v>
      </c>
      <c r="B1367" t="s">
        <v>1300</v>
      </c>
      <c r="C1367" s="1">
        <v>45323</v>
      </c>
      <c r="D1367" t="s">
        <v>39</v>
      </c>
      <c r="E1367" t="s">
        <v>30</v>
      </c>
      <c r="F1367" t="s">
        <v>16</v>
      </c>
      <c r="G1367">
        <v>8</v>
      </c>
      <c r="H1367">
        <v>413.23</v>
      </c>
      <c r="I1367">
        <v>0.16</v>
      </c>
      <c r="J1367">
        <v>2776.91</v>
      </c>
      <c r="K1367">
        <v>1582.53</v>
      </c>
      <c r="L1367">
        <v>1194.3800000000001</v>
      </c>
      <c r="M1367" t="s">
        <v>17</v>
      </c>
      <c r="N1367" s="3">
        <f>retail_sales[[#This Row],[Profit]]/retail_sales[[#This Row],[Revenue]]</f>
        <v>0.43011116672848604</v>
      </c>
      <c r="O1367" t="str">
        <f t="shared" si="21"/>
        <v>Thursday</v>
      </c>
    </row>
    <row r="1368" spans="1:15" x14ac:dyDescent="0.3">
      <c r="A1368">
        <v>1367</v>
      </c>
      <c r="B1368" t="s">
        <v>1301</v>
      </c>
      <c r="C1368" s="1">
        <v>45491</v>
      </c>
      <c r="D1368" t="s">
        <v>14</v>
      </c>
      <c r="E1368" t="s">
        <v>30</v>
      </c>
      <c r="F1368" t="s">
        <v>16</v>
      </c>
      <c r="G1368">
        <v>7</v>
      </c>
      <c r="H1368">
        <v>436.82</v>
      </c>
      <c r="I1368">
        <v>0.27</v>
      </c>
      <c r="J1368">
        <v>2232.15</v>
      </c>
      <c r="K1368">
        <v>1610.69</v>
      </c>
      <c r="L1368">
        <v>621.46</v>
      </c>
      <c r="M1368" t="s">
        <v>40</v>
      </c>
      <c r="N1368" s="3">
        <f>retail_sales[[#This Row],[Profit]]/retail_sales[[#This Row],[Revenue]]</f>
        <v>0.27841318907779494</v>
      </c>
      <c r="O1368" t="str">
        <f t="shared" si="21"/>
        <v>Thursday</v>
      </c>
    </row>
    <row r="1369" spans="1:15" x14ac:dyDescent="0.3">
      <c r="A1369">
        <v>1368</v>
      </c>
      <c r="B1369" t="s">
        <v>1129</v>
      </c>
      <c r="C1369" s="1">
        <v>45354</v>
      </c>
      <c r="D1369" t="s">
        <v>19</v>
      </c>
      <c r="E1369" t="s">
        <v>30</v>
      </c>
      <c r="F1369" t="s">
        <v>27</v>
      </c>
      <c r="G1369">
        <v>7</v>
      </c>
      <c r="H1369">
        <v>403.22</v>
      </c>
      <c r="I1369">
        <v>0.14000000000000001</v>
      </c>
      <c r="J1369">
        <v>2427.38</v>
      </c>
      <c r="K1369">
        <v>1352.27</v>
      </c>
      <c r="L1369">
        <v>1075.1099999999999</v>
      </c>
      <c r="M1369" t="s">
        <v>46</v>
      </c>
      <c r="N1369" s="3">
        <f>retail_sales[[#This Row],[Profit]]/retail_sales[[#This Row],[Revenue]]</f>
        <v>0.44290963919946602</v>
      </c>
      <c r="O1369" t="str">
        <f t="shared" si="21"/>
        <v>Sunday</v>
      </c>
    </row>
    <row r="1370" spans="1:15" x14ac:dyDescent="0.3">
      <c r="A1370">
        <v>1369</v>
      </c>
      <c r="B1370" t="s">
        <v>938</v>
      </c>
      <c r="C1370" s="1">
        <v>45574</v>
      </c>
      <c r="D1370" t="s">
        <v>24</v>
      </c>
      <c r="E1370" t="s">
        <v>30</v>
      </c>
      <c r="F1370" t="s">
        <v>27</v>
      </c>
      <c r="G1370">
        <v>9</v>
      </c>
      <c r="H1370">
        <v>409.36</v>
      </c>
      <c r="I1370">
        <v>0.26</v>
      </c>
      <c r="J1370">
        <v>2726.34</v>
      </c>
      <c r="K1370">
        <v>1368.25</v>
      </c>
      <c r="L1370">
        <v>1358.09</v>
      </c>
      <c r="M1370" t="s">
        <v>22</v>
      </c>
      <c r="N1370" s="3">
        <f>retail_sales[[#This Row],[Profit]]/retail_sales[[#This Row],[Revenue]]</f>
        <v>0.49813669608339378</v>
      </c>
      <c r="O1370" t="str">
        <f t="shared" si="21"/>
        <v>Wednesday</v>
      </c>
    </row>
    <row r="1371" spans="1:15" x14ac:dyDescent="0.3">
      <c r="A1371">
        <v>1370</v>
      </c>
      <c r="B1371" t="s">
        <v>1302</v>
      </c>
      <c r="C1371" s="1">
        <v>45473</v>
      </c>
      <c r="D1371" t="s">
        <v>19</v>
      </c>
      <c r="E1371" t="s">
        <v>30</v>
      </c>
      <c r="F1371" t="s">
        <v>21</v>
      </c>
      <c r="G1371">
        <v>4</v>
      </c>
      <c r="H1371">
        <v>428.29</v>
      </c>
      <c r="I1371">
        <v>0.17</v>
      </c>
      <c r="J1371">
        <v>1421.92</v>
      </c>
      <c r="K1371">
        <v>980.22</v>
      </c>
      <c r="L1371">
        <v>441.7</v>
      </c>
      <c r="M1371" t="s">
        <v>40</v>
      </c>
      <c r="N1371" s="3">
        <f>retail_sales[[#This Row],[Profit]]/retail_sales[[#This Row],[Revenue]]</f>
        <v>0.31063632271857766</v>
      </c>
      <c r="O1371" t="str">
        <f t="shared" si="21"/>
        <v>Sunday</v>
      </c>
    </row>
    <row r="1372" spans="1:15" x14ac:dyDescent="0.3">
      <c r="A1372">
        <v>1371</v>
      </c>
      <c r="B1372" t="s">
        <v>1303</v>
      </c>
      <c r="C1372" s="1">
        <v>45582</v>
      </c>
      <c r="D1372" t="s">
        <v>39</v>
      </c>
      <c r="E1372" t="s">
        <v>20</v>
      </c>
      <c r="F1372" t="s">
        <v>27</v>
      </c>
      <c r="G1372">
        <v>10</v>
      </c>
      <c r="H1372">
        <v>240.92</v>
      </c>
      <c r="I1372">
        <v>0.14000000000000001</v>
      </c>
      <c r="J1372">
        <v>2071.91</v>
      </c>
      <c r="K1372">
        <v>1656.21</v>
      </c>
      <c r="L1372">
        <v>415.7</v>
      </c>
      <c r="M1372" t="s">
        <v>22</v>
      </c>
      <c r="N1372" s="3">
        <f>retail_sales[[#This Row],[Profit]]/retail_sales[[#This Row],[Revenue]]</f>
        <v>0.20063612801714362</v>
      </c>
      <c r="O1372" t="str">
        <f t="shared" si="21"/>
        <v>Thursday</v>
      </c>
    </row>
    <row r="1373" spans="1:15" x14ac:dyDescent="0.3">
      <c r="A1373">
        <v>1372</v>
      </c>
      <c r="B1373" t="s">
        <v>1304</v>
      </c>
      <c r="C1373" s="1">
        <v>45565</v>
      </c>
      <c r="D1373" t="s">
        <v>24</v>
      </c>
      <c r="E1373" t="s">
        <v>30</v>
      </c>
      <c r="F1373" t="s">
        <v>21</v>
      </c>
      <c r="G1373">
        <v>6</v>
      </c>
      <c r="H1373">
        <v>432.43</v>
      </c>
      <c r="I1373">
        <v>0.22</v>
      </c>
      <c r="J1373">
        <v>2023.77</v>
      </c>
      <c r="K1373">
        <v>1052.76</v>
      </c>
      <c r="L1373">
        <v>971.01</v>
      </c>
      <c r="M1373" t="s">
        <v>28</v>
      </c>
      <c r="N1373" s="3">
        <f>retail_sales[[#This Row],[Profit]]/retail_sales[[#This Row],[Revenue]]</f>
        <v>0.47980254673208911</v>
      </c>
      <c r="O1373" t="str">
        <f t="shared" si="21"/>
        <v>Monday</v>
      </c>
    </row>
    <row r="1374" spans="1:15" x14ac:dyDescent="0.3">
      <c r="A1374">
        <v>1373</v>
      </c>
      <c r="B1374" t="s">
        <v>1305</v>
      </c>
      <c r="C1374" s="1">
        <v>45483</v>
      </c>
      <c r="D1374" t="s">
        <v>24</v>
      </c>
      <c r="E1374" t="s">
        <v>33</v>
      </c>
      <c r="F1374" t="s">
        <v>16</v>
      </c>
      <c r="G1374">
        <v>2</v>
      </c>
      <c r="H1374">
        <v>370.82</v>
      </c>
      <c r="I1374">
        <v>0.15</v>
      </c>
      <c r="J1374">
        <v>630.39</v>
      </c>
      <c r="K1374">
        <v>476.26</v>
      </c>
      <c r="L1374">
        <v>154.13</v>
      </c>
      <c r="M1374" t="s">
        <v>17</v>
      </c>
      <c r="N1374" s="3">
        <f>retail_sales[[#This Row],[Profit]]/retail_sales[[#This Row],[Revenue]]</f>
        <v>0.24449943685654912</v>
      </c>
      <c r="O1374" t="str">
        <f t="shared" si="21"/>
        <v>Wednesday</v>
      </c>
    </row>
    <row r="1375" spans="1:15" x14ac:dyDescent="0.3">
      <c r="A1375">
        <v>1374</v>
      </c>
      <c r="B1375" t="s">
        <v>205</v>
      </c>
      <c r="C1375" s="1">
        <v>45374</v>
      </c>
      <c r="D1375" t="s">
        <v>14</v>
      </c>
      <c r="E1375" t="s">
        <v>30</v>
      </c>
      <c r="F1375" t="s">
        <v>21</v>
      </c>
      <c r="G1375">
        <v>4</v>
      </c>
      <c r="H1375">
        <v>254.02</v>
      </c>
      <c r="I1375">
        <v>0.26</v>
      </c>
      <c r="J1375">
        <v>751.9</v>
      </c>
      <c r="K1375">
        <v>444.94</v>
      </c>
      <c r="L1375">
        <v>306.95999999999998</v>
      </c>
      <c r="M1375" t="s">
        <v>22</v>
      </c>
      <c r="N1375" s="3">
        <f>retail_sales[[#This Row],[Profit]]/retail_sales[[#This Row],[Revenue]]</f>
        <v>0.40824577736401113</v>
      </c>
      <c r="O1375" t="str">
        <f t="shared" si="21"/>
        <v>Saturday</v>
      </c>
    </row>
    <row r="1376" spans="1:15" x14ac:dyDescent="0.3">
      <c r="A1376">
        <v>1375</v>
      </c>
      <c r="B1376" t="s">
        <v>1306</v>
      </c>
      <c r="C1376" s="1">
        <v>45306</v>
      </c>
      <c r="D1376" t="s">
        <v>14</v>
      </c>
      <c r="E1376" t="s">
        <v>30</v>
      </c>
      <c r="F1376" t="s">
        <v>16</v>
      </c>
      <c r="G1376">
        <v>3</v>
      </c>
      <c r="H1376">
        <v>466.17</v>
      </c>
      <c r="I1376">
        <v>0.02</v>
      </c>
      <c r="J1376">
        <v>1370.54</v>
      </c>
      <c r="K1376">
        <v>948.35</v>
      </c>
      <c r="L1376">
        <v>422.19</v>
      </c>
      <c r="M1376" t="s">
        <v>46</v>
      </c>
      <c r="N1376" s="3">
        <f>retail_sales[[#This Row],[Profit]]/retail_sales[[#This Row],[Revenue]]</f>
        <v>0.30804646343776904</v>
      </c>
      <c r="O1376" t="str">
        <f t="shared" si="21"/>
        <v>Monday</v>
      </c>
    </row>
    <row r="1377" spans="1:15" x14ac:dyDescent="0.3">
      <c r="A1377">
        <v>1376</v>
      </c>
      <c r="B1377" t="s">
        <v>1307</v>
      </c>
      <c r="C1377" s="1">
        <v>45642</v>
      </c>
      <c r="D1377" t="s">
        <v>19</v>
      </c>
      <c r="E1377" t="s">
        <v>30</v>
      </c>
      <c r="F1377" t="s">
        <v>21</v>
      </c>
      <c r="G1377">
        <v>5</v>
      </c>
      <c r="H1377">
        <v>235.48</v>
      </c>
      <c r="I1377">
        <v>0.11</v>
      </c>
      <c r="J1377">
        <v>1047.8900000000001</v>
      </c>
      <c r="K1377">
        <v>825.59</v>
      </c>
      <c r="L1377">
        <v>222.3</v>
      </c>
      <c r="M1377" t="s">
        <v>46</v>
      </c>
      <c r="N1377" s="3">
        <f>retail_sales[[#This Row],[Profit]]/retail_sales[[#This Row],[Revenue]]</f>
        <v>0.21214058727538196</v>
      </c>
      <c r="O1377" t="str">
        <f t="shared" si="21"/>
        <v>Monday</v>
      </c>
    </row>
    <row r="1378" spans="1:15" x14ac:dyDescent="0.3">
      <c r="A1378">
        <v>1377</v>
      </c>
      <c r="B1378" t="s">
        <v>1308</v>
      </c>
      <c r="C1378" s="1">
        <v>45336</v>
      </c>
      <c r="D1378" t="s">
        <v>39</v>
      </c>
      <c r="E1378" t="s">
        <v>30</v>
      </c>
      <c r="F1378" t="s">
        <v>16</v>
      </c>
      <c r="G1378">
        <v>7</v>
      </c>
      <c r="H1378">
        <v>208.66</v>
      </c>
      <c r="I1378">
        <v>0.2</v>
      </c>
      <c r="J1378">
        <v>1168.5</v>
      </c>
      <c r="K1378">
        <v>844.96</v>
      </c>
      <c r="L1378">
        <v>323.54000000000002</v>
      </c>
      <c r="M1378" t="s">
        <v>17</v>
      </c>
      <c r="N1378" s="3">
        <f>retail_sales[[#This Row],[Profit]]/retail_sales[[#This Row],[Revenue]]</f>
        <v>0.27688489516474113</v>
      </c>
      <c r="O1378" t="str">
        <f t="shared" si="21"/>
        <v>Wednesday</v>
      </c>
    </row>
    <row r="1379" spans="1:15" x14ac:dyDescent="0.3">
      <c r="A1379">
        <v>1378</v>
      </c>
      <c r="B1379" t="s">
        <v>1309</v>
      </c>
      <c r="C1379" s="1">
        <v>45569</v>
      </c>
      <c r="D1379" t="s">
        <v>24</v>
      </c>
      <c r="E1379" t="s">
        <v>30</v>
      </c>
      <c r="F1379" t="s">
        <v>21</v>
      </c>
      <c r="G1379">
        <v>6</v>
      </c>
      <c r="H1379">
        <v>435.47</v>
      </c>
      <c r="I1379">
        <v>0.14000000000000001</v>
      </c>
      <c r="J1379">
        <v>2247.0300000000002</v>
      </c>
      <c r="K1379">
        <v>1252.75</v>
      </c>
      <c r="L1379">
        <v>994.28</v>
      </c>
      <c r="M1379" t="s">
        <v>28</v>
      </c>
      <c r="N1379" s="3">
        <f>retail_sales[[#This Row],[Profit]]/retail_sales[[#This Row],[Revenue]]</f>
        <v>0.44248630414369183</v>
      </c>
      <c r="O1379" t="str">
        <f t="shared" si="21"/>
        <v>Friday</v>
      </c>
    </row>
    <row r="1380" spans="1:15" x14ac:dyDescent="0.3">
      <c r="A1380">
        <v>1379</v>
      </c>
      <c r="B1380" t="s">
        <v>1310</v>
      </c>
      <c r="C1380" s="1">
        <v>45512</v>
      </c>
      <c r="D1380" t="s">
        <v>14</v>
      </c>
      <c r="E1380" t="s">
        <v>25</v>
      </c>
      <c r="F1380" t="s">
        <v>27</v>
      </c>
      <c r="G1380">
        <v>5</v>
      </c>
      <c r="H1380">
        <v>243.69</v>
      </c>
      <c r="I1380">
        <v>0.12</v>
      </c>
      <c r="J1380">
        <v>1072.24</v>
      </c>
      <c r="K1380">
        <v>592.75</v>
      </c>
      <c r="L1380">
        <v>479.49</v>
      </c>
      <c r="M1380" t="s">
        <v>28</v>
      </c>
      <c r="N1380" s="3">
        <f>retail_sales[[#This Row],[Profit]]/retail_sales[[#This Row],[Revenue]]</f>
        <v>0.44718533164216967</v>
      </c>
      <c r="O1380" t="str">
        <f t="shared" si="21"/>
        <v>Thursday</v>
      </c>
    </row>
    <row r="1381" spans="1:15" x14ac:dyDescent="0.3">
      <c r="A1381">
        <v>1380</v>
      </c>
      <c r="B1381" t="s">
        <v>1311</v>
      </c>
      <c r="C1381" s="1">
        <v>45571</v>
      </c>
      <c r="D1381" t="s">
        <v>14</v>
      </c>
      <c r="E1381" t="s">
        <v>33</v>
      </c>
      <c r="F1381" t="s">
        <v>16</v>
      </c>
      <c r="G1381">
        <v>2</v>
      </c>
      <c r="H1381">
        <v>317.83</v>
      </c>
      <c r="I1381">
        <v>7.0000000000000007E-2</v>
      </c>
      <c r="J1381">
        <v>591.16</v>
      </c>
      <c r="K1381">
        <v>332.09</v>
      </c>
      <c r="L1381">
        <v>259.07</v>
      </c>
      <c r="M1381" t="s">
        <v>40</v>
      </c>
      <c r="N1381" s="3">
        <f>retail_sales[[#This Row],[Profit]]/retail_sales[[#This Row],[Revenue]]</f>
        <v>0.43824007037011975</v>
      </c>
      <c r="O1381" t="str">
        <f t="shared" si="21"/>
        <v>Sunday</v>
      </c>
    </row>
    <row r="1382" spans="1:15" x14ac:dyDescent="0.3">
      <c r="A1382">
        <v>1381</v>
      </c>
      <c r="B1382" t="s">
        <v>1312</v>
      </c>
      <c r="C1382" s="1">
        <v>45650</v>
      </c>
      <c r="D1382" t="s">
        <v>39</v>
      </c>
      <c r="E1382" t="s">
        <v>30</v>
      </c>
      <c r="F1382" t="s">
        <v>16</v>
      </c>
      <c r="G1382">
        <v>5</v>
      </c>
      <c r="H1382">
        <v>330.18</v>
      </c>
      <c r="I1382">
        <v>0.01</v>
      </c>
      <c r="J1382">
        <v>1634.39</v>
      </c>
      <c r="K1382">
        <v>1091.93</v>
      </c>
      <c r="L1382">
        <v>542.46</v>
      </c>
      <c r="M1382" t="s">
        <v>46</v>
      </c>
      <c r="N1382" s="3">
        <f>retail_sales[[#This Row],[Profit]]/retail_sales[[#This Row],[Revenue]]</f>
        <v>0.33190364600860262</v>
      </c>
      <c r="O1382" t="str">
        <f t="shared" si="21"/>
        <v>Tuesday</v>
      </c>
    </row>
    <row r="1383" spans="1:15" x14ac:dyDescent="0.3">
      <c r="A1383">
        <v>1382</v>
      </c>
      <c r="B1383" t="s">
        <v>1313</v>
      </c>
      <c r="C1383" s="1">
        <v>45541</v>
      </c>
      <c r="D1383" t="s">
        <v>19</v>
      </c>
      <c r="E1383" t="s">
        <v>20</v>
      </c>
      <c r="F1383" t="s">
        <v>16</v>
      </c>
      <c r="G1383">
        <v>5</v>
      </c>
      <c r="H1383">
        <v>432.8</v>
      </c>
      <c r="I1383">
        <v>0.16</v>
      </c>
      <c r="J1383">
        <v>1817.76</v>
      </c>
      <c r="K1383">
        <v>1414.49</v>
      </c>
      <c r="L1383">
        <v>403.27</v>
      </c>
      <c r="M1383" t="s">
        <v>17</v>
      </c>
      <c r="N1383" s="3">
        <f>retail_sales[[#This Row],[Profit]]/retail_sales[[#This Row],[Revenue]]</f>
        <v>0.22184996919285274</v>
      </c>
      <c r="O1383" t="str">
        <f t="shared" si="21"/>
        <v>Friday</v>
      </c>
    </row>
    <row r="1384" spans="1:15" x14ac:dyDescent="0.3">
      <c r="A1384">
        <v>1383</v>
      </c>
      <c r="B1384" t="s">
        <v>1314</v>
      </c>
      <c r="C1384" s="1">
        <v>45330</v>
      </c>
      <c r="D1384" t="s">
        <v>24</v>
      </c>
      <c r="E1384" t="s">
        <v>33</v>
      </c>
      <c r="F1384" t="s">
        <v>21</v>
      </c>
      <c r="G1384">
        <v>3</v>
      </c>
      <c r="H1384">
        <v>242.71</v>
      </c>
      <c r="I1384">
        <v>0.24</v>
      </c>
      <c r="J1384">
        <v>553.38</v>
      </c>
      <c r="K1384">
        <v>281.33999999999997</v>
      </c>
      <c r="L1384">
        <v>272.04000000000002</v>
      </c>
      <c r="M1384" t="s">
        <v>46</v>
      </c>
      <c r="N1384" s="3">
        <f>retail_sales[[#This Row],[Profit]]/retail_sales[[#This Row],[Revenue]]</f>
        <v>0.49159709422096937</v>
      </c>
      <c r="O1384" t="str">
        <f t="shared" si="21"/>
        <v>Thursday</v>
      </c>
    </row>
    <row r="1385" spans="1:15" x14ac:dyDescent="0.3">
      <c r="A1385">
        <v>1384</v>
      </c>
      <c r="B1385" t="s">
        <v>616</v>
      </c>
      <c r="C1385" s="1">
        <v>45592</v>
      </c>
      <c r="D1385" t="s">
        <v>14</v>
      </c>
      <c r="E1385" t="s">
        <v>20</v>
      </c>
      <c r="F1385" t="s">
        <v>16</v>
      </c>
      <c r="G1385">
        <v>3</v>
      </c>
      <c r="H1385">
        <v>40.11</v>
      </c>
      <c r="I1385">
        <v>0.12</v>
      </c>
      <c r="J1385">
        <v>105.89</v>
      </c>
      <c r="K1385">
        <v>79.67</v>
      </c>
      <c r="L1385">
        <v>26.22</v>
      </c>
      <c r="M1385" t="s">
        <v>40</v>
      </c>
      <c r="N1385" s="3">
        <f>retail_sales[[#This Row],[Profit]]/retail_sales[[#This Row],[Revenue]]</f>
        <v>0.2476154499952781</v>
      </c>
      <c r="O1385" t="str">
        <f t="shared" si="21"/>
        <v>Sunday</v>
      </c>
    </row>
    <row r="1386" spans="1:15" x14ac:dyDescent="0.3">
      <c r="A1386">
        <v>1385</v>
      </c>
      <c r="B1386" t="s">
        <v>1315</v>
      </c>
      <c r="C1386" s="1">
        <v>45346</v>
      </c>
      <c r="D1386" t="s">
        <v>39</v>
      </c>
      <c r="E1386" t="s">
        <v>15</v>
      </c>
      <c r="F1386" t="s">
        <v>16</v>
      </c>
      <c r="G1386">
        <v>5</v>
      </c>
      <c r="H1386">
        <v>457.28</v>
      </c>
      <c r="I1386">
        <v>0.13</v>
      </c>
      <c r="J1386">
        <v>1989.17</v>
      </c>
      <c r="K1386">
        <v>1528.77</v>
      </c>
      <c r="L1386">
        <v>460.4</v>
      </c>
      <c r="M1386" t="s">
        <v>40</v>
      </c>
      <c r="N1386" s="3">
        <f>retail_sales[[#This Row],[Profit]]/retail_sales[[#This Row],[Revenue]]</f>
        <v>0.231453319726318</v>
      </c>
      <c r="O1386" t="str">
        <f t="shared" si="21"/>
        <v>Saturday</v>
      </c>
    </row>
    <row r="1387" spans="1:15" x14ac:dyDescent="0.3">
      <c r="A1387">
        <v>1386</v>
      </c>
      <c r="B1387" t="s">
        <v>1316</v>
      </c>
      <c r="C1387" s="1">
        <v>45445</v>
      </c>
      <c r="D1387" t="s">
        <v>24</v>
      </c>
      <c r="E1387" t="s">
        <v>33</v>
      </c>
      <c r="F1387" t="s">
        <v>21</v>
      </c>
      <c r="G1387">
        <v>7</v>
      </c>
      <c r="H1387">
        <v>465.83</v>
      </c>
      <c r="I1387">
        <v>0.08</v>
      </c>
      <c r="J1387">
        <v>2999.95</v>
      </c>
      <c r="K1387">
        <v>1829.89</v>
      </c>
      <c r="L1387">
        <v>1170.06</v>
      </c>
      <c r="M1387" t="s">
        <v>17</v>
      </c>
      <c r="N1387" s="3">
        <f>retail_sales[[#This Row],[Profit]]/retail_sales[[#This Row],[Revenue]]</f>
        <v>0.39002650044167403</v>
      </c>
      <c r="O1387" t="str">
        <f t="shared" si="21"/>
        <v>Sunday</v>
      </c>
    </row>
    <row r="1388" spans="1:15" x14ac:dyDescent="0.3">
      <c r="A1388">
        <v>1387</v>
      </c>
      <c r="B1388" t="s">
        <v>1317</v>
      </c>
      <c r="C1388" s="1">
        <v>45445</v>
      </c>
      <c r="D1388" t="s">
        <v>14</v>
      </c>
      <c r="E1388" t="s">
        <v>20</v>
      </c>
      <c r="F1388" t="s">
        <v>27</v>
      </c>
      <c r="G1388">
        <v>7</v>
      </c>
      <c r="H1388">
        <v>84.81</v>
      </c>
      <c r="I1388">
        <v>0.15</v>
      </c>
      <c r="J1388">
        <v>504.62</v>
      </c>
      <c r="K1388">
        <v>367.8</v>
      </c>
      <c r="L1388">
        <v>136.82</v>
      </c>
      <c r="M1388" t="s">
        <v>28</v>
      </c>
      <c r="N1388" s="3">
        <f>retail_sales[[#This Row],[Profit]]/retail_sales[[#This Row],[Revenue]]</f>
        <v>0.27113471523126309</v>
      </c>
      <c r="O1388" t="str">
        <f t="shared" si="21"/>
        <v>Sunday</v>
      </c>
    </row>
    <row r="1389" spans="1:15" x14ac:dyDescent="0.3">
      <c r="A1389">
        <v>1388</v>
      </c>
      <c r="B1389" t="s">
        <v>1318</v>
      </c>
      <c r="C1389" s="1">
        <v>45626</v>
      </c>
      <c r="D1389" t="s">
        <v>14</v>
      </c>
      <c r="E1389" t="s">
        <v>33</v>
      </c>
      <c r="F1389" t="s">
        <v>16</v>
      </c>
      <c r="G1389">
        <v>7</v>
      </c>
      <c r="H1389">
        <v>174.87</v>
      </c>
      <c r="I1389">
        <v>0.1</v>
      </c>
      <c r="J1389">
        <v>1101.68</v>
      </c>
      <c r="K1389">
        <v>788.23</v>
      </c>
      <c r="L1389">
        <v>313.45</v>
      </c>
      <c r="M1389" t="s">
        <v>28</v>
      </c>
      <c r="N1389" s="3">
        <f>retail_sales[[#This Row],[Profit]]/retail_sales[[#This Row],[Revenue]]</f>
        <v>0.28452000580930942</v>
      </c>
      <c r="O1389" t="str">
        <f t="shared" si="21"/>
        <v>Saturday</v>
      </c>
    </row>
    <row r="1390" spans="1:15" x14ac:dyDescent="0.3">
      <c r="A1390">
        <v>1389</v>
      </c>
      <c r="B1390" t="s">
        <v>976</v>
      </c>
      <c r="C1390" s="1">
        <v>45338</v>
      </c>
      <c r="D1390" t="s">
        <v>19</v>
      </c>
      <c r="E1390" t="s">
        <v>30</v>
      </c>
      <c r="F1390" t="s">
        <v>16</v>
      </c>
      <c r="G1390">
        <v>6</v>
      </c>
      <c r="H1390">
        <v>328.79</v>
      </c>
      <c r="I1390">
        <v>0.12</v>
      </c>
      <c r="J1390">
        <v>1736.01</v>
      </c>
      <c r="K1390">
        <v>1301.03</v>
      </c>
      <c r="L1390">
        <v>434.98</v>
      </c>
      <c r="M1390" t="s">
        <v>28</v>
      </c>
      <c r="N1390" s="3">
        <f>retail_sales[[#This Row],[Profit]]/retail_sales[[#This Row],[Revenue]]</f>
        <v>0.25056307279335949</v>
      </c>
      <c r="O1390" t="str">
        <f t="shared" si="21"/>
        <v>Friday</v>
      </c>
    </row>
    <row r="1391" spans="1:15" x14ac:dyDescent="0.3">
      <c r="A1391">
        <v>1390</v>
      </c>
      <c r="B1391" t="s">
        <v>1319</v>
      </c>
      <c r="C1391" s="1">
        <v>45474</v>
      </c>
      <c r="D1391" t="s">
        <v>14</v>
      </c>
      <c r="E1391" t="s">
        <v>33</v>
      </c>
      <c r="F1391" t="s">
        <v>16</v>
      </c>
      <c r="G1391">
        <v>3</v>
      </c>
      <c r="H1391">
        <v>370.73</v>
      </c>
      <c r="I1391">
        <v>0.1</v>
      </c>
      <c r="J1391">
        <v>1000.97</v>
      </c>
      <c r="K1391">
        <v>739.72</v>
      </c>
      <c r="L1391">
        <v>261.25</v>
      </c>
      <c r="M1391" t="s">
        <v>40</v>
      </c>
      <c r="N1391" s="3">
        <f>retail_sales[[#This Row],[Profit]]/retail_sales[[#This Row],[Revenue]]</f>
        <v>0.26099683307192023</v>
      </c>
      <c r="O1391" t="str">
        <f t="shared" si="21"/>
        <v>Monday</v>
      </c>
    </row>
    <row r="1392" spans="1:15" x14ac:dyDescent="0.3">
      <c r="A1392">
        <v>1391</v>
      </c>
      <c r="B1392" t="s">
        <v>1320</v>
      </c>
      <c r="C1392" s="1">
        <v>45613</v>
      </c>
      <c r="D1392" t="s">
        <v>14</v>
      </c>
      <c r="E1392" t="s">
        <v>30</v>
      </c>
      <c r="F1392" t="s">
        <v>27</v>
      </c>
      <c r="G1392">
        <v>5</v>
      </c>
      <c r="H1392">
        <v>356.95</v>
      </c>
      <c r="I1392">
        <v>0.04</v>
      </c>
      <c r="J1392">
        <v>1713.36</v>
      </c>
      <c r="K1392">
        <v>1301.3800000000001</v>
      </c>
      <c r="L1392">
        <v>411.98</v>
      </c>
      <c r="M1392" t="s">
        <v>46</v>
      </c>
      <c r="N1392" s="3">
        <f>retail_sales[[#This Row],[Profit]]/retail_sales[[#This Row],[Revenue]]</f>
        <v>0.24045151048232716</v>
      </c>
      <c r="O1392" t="str">
        <f t="shared" si="21"/>
        <v>Sunday</v>
      </c>
    </row>
    <row r="1393" spans="1:15" x14ac:dyDescent="0.3">
      <c r="A1393">
        <v>1392</v>
      </c>
      <c r="B1393" t="s">
        <v>1321</v>
      </c>
      <c r="C1393" s="1">
        <v>45566</v>
      </c>
      <c r="D1393" t="s">
        <v>39</v>
      </c>
      <c r="E1393" t="s">
        <v>33</v>
      </c>
      <c r="F1393" t="s">
        <v>16</v>
      </c>
      <c r="G1393">
        <v>6</v>
      </c>
      <c r="H1393">
        <v>402.24</v>
      </c>
      <c r="I1393">
        <v>0.01</v>
      </c>
      <c r="J1393">
        <v>2389.31</v>
      </c>
      <c r="K1393">
        <v>1473.74</v>
      </c>
      <c r="L1393">
        <v>915.57</v>
      </c>
      <c r="M1393" t="s">
        <v>22</v>
      </c>
      <c r="N1393" s="3">
        <f>retail_sales[[#This Row],[Profit]]/retail_sales[[#This Row],[Revenue]]</f>
        <v>0.38319431132837517</v>
      </c>
      <c r="O1393" t="str">
        <f t="shared" si="21"/>
        <v>Tuesday</v>
      </c>
    </row>
    <row r="1394" spans="1:15" x14ac:dyDescent="0.3">
      <c r="A1394">
        <v>1393</v>
      </c>
      <c r="B1394" t="s">
        <v>1322</v>
      </c>
      <c r="C1394" s="1">
        <v>45317</v>
      </c>
      <c r="D1394" t="s">
        <v>14</v>
      </c>
      <c r="E1394" t="s">
        <v>25</v>
      </c>
      <c r="F1394" t="s">
        <v>21</v>
      </c>
      <c r="G1394">
        <v>1</v>
      </c>
      <c r="H1394">
        <v>22.25</v>
      </c>
      <c r="I1394">
        <v>0.19</v>
      </c>
      <c r="J1394">
        <v>18.02</v>
      </c>
      <c r="K1394">
        <v>14.11</v>
      </c>
      <c r="L1394">
        <v>3.91</v>
      </c>
      <c r="M1394" t="s">
        <v>40</v>
      </c>
      <c r="N1394" s="3">
        <f>retail_sales[[#This Row],[Profit]]/retail_sales[[#This Row],[Revenue]]</f>
        <v>0.21698113207547171</v>
      </c>
      <c r="O1394" t="str">
        <f t="shared" si="21"/>
        <v>Friday</v>
      </c>
    </row>
    <row r="1395" spans="1:15" x14ac:dyDescent="0.3">
      <c r="A1395">
        <v>1394</v>
      </c>
      <c r="B1395" t="s">
        <v>1323</v>
      </c>
      <c r="C1395" s="1">
        <v>45527</v>
      </c>
      <c r="D1395" t="s">
        <v>24</v>
      </c>
      <c r="E1395" t="s">
        <v>30</v>
      </c>
      <c r="F1395" t="s">
        <v>27</v>
      </c>
      <c r="G1395">
        <v>3</v>
      </c>
      <c r="H1395">
        <v>82.08</v>
      </c>
      <c r="I1395">
        <v>0.22</v>
      </c>
      <c r="J1395">
        <v>192.07</v>
      </c>
      <c r="K1395">
        <v>105.01</v>
      </c>
      <c r="L1395">
        <v>87.06</v>
      </c>
      <c r="M1395" t="s">
        <v>46</v>
      </c>
      <c r="N1395" s="3">
        <f>retail_sales[[#This Row],[Profit]]/retail_sales[[#This Row],[Revenue]]</f>
        <v>0.45327224449419484</v>
      </c>
      <c r="O1395" t="str">
        <f t="shared" si="21"/>
        <v>Friday</v>
      </c>
    </row>
    <row r="1396" spans="1:15" x14ac:dyDescent="0.3">
      <c r="A1396">
        <v>1395</v>
      </c>
      <c r="B1396" t="s">
        <v>1324</v>
      </c>
      <c r="C1396" s="1">
        <v>45354</v>
      </c>
      <c r="D1396" t="s">
        <v>39</v>
      </c>
      <c r="E1396" t="s">
        <v>15</v>
      </c>
      <c r="F1396" t="s">
        <v>27</v>
      </c>
      <c r="G1396">
        <v>4</v>
      </c>
      <c r="H1396">
        <v>88.82</v>
      </c>
      <c r="I1396">
        <v>0.12</v>
      </c>
      <c r="J1396">
        <v>312.64999999999998</v>
      </c>
      <c r="K1396">
        <v>178.06</v>
      </c>
      <c r="L1396">
        <v>134.59</v>
      </c>
      <c r="M1396" t="s">
        <v>22</v>
      </c>
      <c r="N1396" s="3">
        <f>retail_sales[[#This Row],[Profit]]/retail_sales[[#This Row],[Revenue]]</f>
        <v>0.43048136894290745</v>
      </c>
      <c r="O1396" t="str">
        <f t="shared" si="21"/>
        <v>Sunday</v>
      </c>
    </row>
    <row r="1397" spans="1:15" x14ac:dyDescent="0.3">
      <c r="A1397">
        <v>1396</v>
      </c>
      <c r="B1397" t="s">
        <v>1325</v>
      </c>
      <c r="C1397" s="1">
        <v>45441</v>
      </c>
      <c r="D1397" t="s">
        <v>24</v>
      </c>
      <c r="E1397" t="s">
        <v>33</v>
      </c>
      <c r="F1397" t="s">
        <v>16</v>
      </c>
      <c r="G1397">
        <v>4</v>
      </c>
      <c r="H1397">
        <v>255.37</v>
      </c>
      <c r="I1397">
        <v>0.14000000000000001</v>
      </c>
      <c r="J1397">
        <v>878.47</v>
      </c>
      <c r="K1397">
        <v>688.98</v>
      </c>
      <c r="L1397">
        <v>189.49</v>
      </c>
      <c r="M1397" t="s">
        <v>28</v>
      </c>
      <c r="N1397" s="3">
        <f>retail_sales[[#This Row],[Profit]]/retail_sales[[#This Row],[Revenue]]</f>
        <v>0.21570457727640102</v>
      </c>
      <c r="O1397" t="str">
        <f t="shared" si="21"/>
        <v>Wednesday</v>
      </c>
    </row>
    <row r="1398" spans="1:15" x14ac:dyDescent="0.3">
      <c r="A1398">
        <v>1397</v>
      </c>
      <c r="B1398" t="s">
        <v>1101</v>
      </c>
      <c r="C1398" s="1">
        <v>45341</v>
      </c>
      <c r="D1398" t="s">
        <v>39</v>
      </c>
      <c r="E1398" t="s">
        <v>30</v>
      </c>
      <c r="F1398" t="s">
        <v>27</v>
      </c>
      <c r="G1398">
        <v>1</v>
      </c>
      <c r="H1398">
        <v>172.87</v>
      </c>
      <c r="I1398">
        <v>7.0000000000000007E-2</v>
      </c>
      <c r="J1398">
        <v>160.77000000000001</v>
      </c>
      <c r="K1398">
        <v>102.28</v>
      </c>
      <c r="L1398">
        <v>58.49</v>
      </c>
      <c r="M1398" t="s">
        <v>28</v>
      </c>
      <c r="N1398" s="3">
        <f>retail_sales[[#This Row],[Profit]]/retail_sales[[#This Row],[Revenue]]</f>
        <v>0.36381165640355789</v>
      </c>
      <c r="O1398" t="str">
        <f t="shared" si="21"/>
        <v>Monday</v>
      </c>
    </row>
    <row r="1399" spans="1:15" x14ac:dyDescent="0.3">
      <c r="A1399">
        <v>1398</v>
      </c>
      <c r="B1399" t="s">
        <v>1326</v>
      </c>
      <c r="C1399" s="1">
        <v>45408</v>
      </c>
      <c r="D1399" t="s">
        <v>39</v>
      </c>
      <c r="E1399" t="s">
        <v>30</v>
      </c>
      <c r="F1399" t="s">
        <v>27</v>
      </c>
      <c r="G1399">
        <v>8</v>
      </c>
      <c r="H1399">
        <v>371.47</v>
      </c>
      <c r="I1399">
        <v>0.14000000000000001</v>
      </c>
      <c r="J1399">
        <v>2555.71</v>
      </c>
      <c r="K1399">
        <v>1921.02</v>
      </c>
      <c r="L1399">
        <v>634.69000000000005</v>
      </c>
      <c r="M1399" t="s">
        <v>28</v>
      </c>
      <c r="N1399" s="3">
        <f>retail_sales[[#This Row],[Profit]]/retail_sales[[#This Row],[Revenue]]</f>
        <v>0.24834194803009732</v>
      </c>
      <c r="O1399" t="str">
        <f t="shared" si="21"/>
        <v>Friday</v>
      </c>
    </row>
    <row r="1400" spans="1:15" x14ac:dyDescent="0.3">
      <c r="A1400">
        <v>1399</v>
      </c>
      <c r="B1400" t="s">
        <v>1327</v>
      </c>
      <c r="C1400" s="1">
        <v>45626</v>
      </c>
      <c r="D1400" t="s">
        <v>24</v>
      </c>
      <c r="E1400" t="s">
        <v>15</v>
      </c>
      <c r="F1400" t="s">
        <v>27</v>
      </c>
      <c r="G1400">
        <v>4</v>
      </c>
      <c r="H1400">
        <v>347.93</v>
      </c>
      <c r="I1400">
        <v>0.22</v>
      </c>
      <c r="J1400">
        <v>1085.54</v>
      </c>
      <c r="K1400">
        <v>787.83</v>
      </c>
      <c r="L1400">
        <v>297.70999999999998</v>
      </c>
      <c r="M1400" t="s">
        <v>17</v>
      </c>
      <c r="N1400" s="3">
        <f>retail_sales[[#This Row],[Profit]]/retail_sales[[#This Row],[Revenue]]</f>
        <v>0.27425060338633306</v>
      </c>
      <c r="O1400" t="str">
        <f t="shared" si="21"/>
        <v>Saturday</v>
      </c>
    </row>
    <row r="1401" spans="1:15" x14ac:dyDescent="0.3">
      <c r="A1401">
        <v>1400</v>
      </c>
      <c r="B1401" t="s">
        <v>1328</v>
      </c>
      <c r="C1401" s="1">
        <v>45436</v>
      </c>
      <c r="D1401" t="s">
        <v>19</v>
      </c>
      <c r="E1401" t="s">
        <v>15</v>
      </c>
      <c r="F1401" t="s">
        <v>16</v>
      </c>
      <c r="G1401">
        <v>8</v>
      </c>
      <c r="H1401">
        <v>78.34</v>
      </c>
      <c r="I1401">
        <v>0.11</v>
      </c>
      <c r="J1401">
        <v>557.78</v>
      </c>
      <c r="K1401">
        <v>417.02</v>
      </c>
      <c r="L1401">
        <v>140.76</v>
      </c>
      <c r="M1401" t="s">
        <v>22</v>
      </c>
      <c r="N1401" s="3">
        <f>retail_sales[[#This Row],[Profit]]/retail_sales[[#This Row],[Revenue]]</f>
        <v>0.25235756032844492</v>
      </c>
      <c r="O1401" t="str">
        <f t="shared" si="21"/>
        <v>Friday</v>
      </c>
    </row>
    <row r="1402" spans="1:15" x14ac:dyDescent="0.3">
      <c r="A1402">
        <v>1401</v>
      </c>
      <c r="B1402" t="s">
        <v>1329</v>
      </c>
      <c r="C1402" s="1">
        <v>45560</v>
      </c>
      <c r="D1402" t="s">
        <v>19</v>
      </c>
      <c r="E1402" t="s">
        <v>33</v>
      </c>
      <c r="F1402" t="s">
        <v>27</v>
      </c>
      <c r="G1402">
        <v>2</v>
      </c>
      <c r="H1402">
        <v>70.72</v>
      </c>
      <c r="I1402">
        <v>0.03</v>
      </c>
      <c r="J1402">
        <v>137.19999999999999</v>
      </c>
      <c r="K1402">
        <v>79.260000000000005</v>
      </c>
      <c r="L1402">
        <v>57.94</v>
      </c>
      <c r="M1402" t="s">
        <v>28</v>
      </c>
      <c r="N1402" s="3">
        <f>retail_sales[[#This Row],[Profit]]/retail_sales[[#This Row],[Revenue]]</f>
        <v>0.42230320699708457</v>
      </c>
      <c r="O1402" t="str">
        <f t="shared" si="21"/>
        <v>Wednesday</v>
      </c>
    </row>
    <row r="1403" spans="1:15" x14ac:dyDescent="0.3">
      <c r="A1403">
        <v>1402</v>
      </c>
      <c r="B1403" t="s">
        <v>1330</v>
      </c>
      <c r="C1403" s="1">
        <v>45504</v>
      </c>
      <c r="D1403" t="s">
        <v>14</v>
      </c>
      <c r="E1403" t="s">
        <v>15</v>
      </c>
      <c r="F1403" t="s">
        <v>16</v>
      </c>
      <c r="G1403">
        <v>7</v>
      </c>
      <c r="H1403">
        <v>346.4</v>
      </c>
      <c r="I1403">
        <v>0.12</v>
      </c>
      <c r="J1403">
        <v>2133.8200000000002</v>
      </c>
      <c r="K1403">
        <v>1140.51</v>
      </c>
      <c r="L1403">
        <v>993.31</v>
      </c>
      <c r="M1403" t="s">
        <v>22</v>
      </c>
      <c r="N1403" s="3">
        <f>retail_sales[[#This Row],[Profit]]/retail_sales[[#This Row],[Revenue]]</f>
        <v>0.46550786851749437</v>
      </c>
      <c r="O1403" t="str">
        <f t="shared" si="21"/>
        <v>Wednesday</v>
      </c>
    </row>
    <row r="1404" spans="1:15" x14ac:dyDescent="0.3">
      <c r="A1404">
        <v>1403</v>
      </c>
      <c r="B1404" t="s">
        <v>1331</v>
      </c>
      <c r="C1404" s="1">
        <v>45636</v>
      </c>
      <c r="D1404" t="s">
        <v>14</v>
      </c>
      <c r="E1404" t="s">
        <v>25</v>
      </c>
      <c r="F1404" t="s">
        <v>16</v>
      </c>
      <c r="G1404">
        <v>8</v>
      </c>
      <c r="H1404">
        <v>323.39</v>
      </c>
      <c r="I1404">
        <v>0.1</v>
      </c>
      <c r="J1404">
        <v>2328.41</v>
      </c>
      <c r="K1404">
        <v>1512.45</v>
      </c>
      <c r="L1404">
        <v>815.96</v>
      </c>
      <c r="M1404" t="s">
        <v>17</v>
      </c>
      <c r="N1404" s="3">
        <f>retail_sales[[#This Row],[Profit]]/retail_sales[[#This Row],[Revenue]]</f>
        <v>0.35043656400719808</v>
      </c>
      <c r="O1404" t="str">
        <f t="shared" si="21"/>
        <v>Tuesday</v>
      </c>
    </row>
    <row r="1405" spans="1:15" x14ac:dyDescent="0.3">
      <c r="A1405">
        <v>1404</v>
      </c>
      <c r="B1405" t="s">
        <v>1332</v>
      </c>
      <c r="C1405" s="1">
        <v>45437</v>
      </c>
      <c r="D1405" t="s">
        <v>39</v>
      </c>
      <c r="E1405" t="s">
        <v>25</v>
      </c>
      <c r="F1405" t="s">
        <v>27</v>
      </c>
      <c r="G1405">
        <v>6</v>
      </c>
      <c r="H1405">
        <v>411.83</v>
      </c>
      <c r="I1405">
        <v>0.15</v>
      </c>
      <c r="J1405">
        <v>2100.33</v>
      </c>
      <c r="K1405">
        <v>1627.83</v>
      </c>
      <c r="L1405">
        <v>472.5</v>
      </c>
      <c r="M1405" t="s">
        <v>22</v>
      </c>
      <c r="N1405" s="3">
        <f>retail_sales[[#This Row],[Profit]]/retail_sales[[#This Row],[Revenue]]</f>
        <v>0.22496464841239236</v>
      </c>
      <c r="O1405" t="str">
        <f t="shared" si="21"/>
        <v>Saturday</v>
      </c>
    </row>
    <row r="1406" spans="1:15" x14ac:dyDescent="0.3">
      <c r="A1406">
        <v>1405</v>
      </c>
      <c r="B1406" t="s">
        <v>1333</v>
      </c>
      <c r="C1406" s="1">
        <v>45419</v>
      </c>
      <c r="D1406" t="s">
        <v>24</v>
      </c>
      <c r="E1406" t="s">
        <v>33</v>
      </c>
      <c r="F1406" t="s">
        <v>21</v>
      </c>
      <c r="G1406">
        <v>3</v>
      </c>
      <c r="H1406">
        <v>63.67</v>
      </c>
      <c r="I1406">
        <v>7.0000000000000007E-2</v>
      </c>
      <c r="J1406">
        <v>177.64</v>
      </c>
      <c r="K1406">
        <v>104.92</v>
      </c>
      <c r="L1406">
        <v>72.72</v>
      </c>
      <c r="M1406" t="s">
        <v>28</v>
      </c>
      <c r="N1406" s="3">
        <f>retail_sales[[#This Row],[Profit]]/retail_sales[[#This Row],[Revenue]]</f>
        <v>0.40936725962621034</v>
      </c>
      <c r="O1406" t="str">
        <f t="shared" si="21"/>
        <v>Tuesday</v>
      </c>
    </row>
    <row r="1407" spans="1:15" x14ac:dyDescent="0.3">
      <c r="A1407">
        <v>1406</v>
      </c>
      <c r="B1407" t="s">
        <v>1334</v>
      </c>
      <c r="C1407" s="1">
        <v>45312</v>
      </c>
      <c r="D1407" t="s">
        <v>24</v>
      </c>
      <c r="E1407" t="s">
        <v>33</v>
      </c>
      <c r="F1407" t="s">
        <v>21</v>
      </c>
      <c r="G1407">
        <v>2</v>
      </c>
      <c r="H1407">
        <v>280.02</v>
      </c>
      <c r="I1407">
        <v>0.19</v>
      </c>
      <c r="J1407">
        <v>453.63</v>
      </c>
      <c r="K1407">
        <v>304.63</v>
      </c>
      <c r="L1407">
        <v>149</v>
      </c>
      <c r="M1407" t="s">
        <v>28</v>
      </c>
      <c r="N1407" s="3">
        <f>retail_sales[[#This Row],[Profit]]/retail_sales[[#This Row],[Revenue]]</f>
        <v>0.32846152150430968</v>
      </c>
      <c r="O1407" t="str">
        <f t="shared" si="21"/>
        <v>Sunday</v>
      </c>
    </row>
    <row r="1408" spans="1:15" x14ac:dyDescent="0.3">
      <c r="A1408">
        <v>1407</v>
      </c>
      <c r="B1408" t="s">
        <v>1335</v>
      </c>
      <c r="C1408" s="1">
        <v>45307</v>
      </c>
      <c r="D1408" t="s">
        <v>14</v>
      </c>
      <c r="E1408" t="s">
        <v>25</v>
      </c>
      <c r="F1408" t="s">
        <v>21</v>
      </c>
      <c r="G1408">
        <v>10</v>
      </c>
      <c r="H1408">
        <v>415.45</v>
      </c>
      <c r="I1408">
        <v>0.05</v>
      </c>
      <c r="J1408">
        <v>3946.77</v>
      </c>
      <c r="K1408">
        <v>3074.13</v>
      </c>
      <c r="L1408">
        <v>872.64</v>
      </c>
      <c r="M1408" t="s">
        <v>46</v>
      </c>
      <c r="N1408" s="3">
        <f>retail_sales[[#This Row],[Profit]]/retail_sales[[#This Row],[Revenue]]</f>
        <v>0.22110231911157732</v>
      </c>
      <c r="O1408" t="str">
        <f t="shared" si="21"/>
        <v>Tuesday</v>
      </c>
    </row>
    <row r="1409" spans="1:15" x14ac:dyDescent="0.3">
      <c r="A1409">
        <v>1408</v>
      </c>
      <c r="B1409" t="s">
        <v>1336</v>
      </c>
      <c r="C1409" s="1">
        <v>45404</v>
      </c>
      <c r="D1409" t="s">
        <v>24</v>
      </c>
      <c r="E1409" t="s">
        <v>20</v>
      </c>
      <c r="F1409" t="s">
        <v>27</v>
      </c>
      <c r="G1409">
        <v>4</v>
      </c>
      <c r="H1409">
        <v>20.239999999999998</v>
      </c>
      <c r="I1409">
        <v>0.06</v>
      </c>
      <c r="J1409">
        <v>76.099999999999994</v>
      </c>
      <c r="K1409">
        <v>40.79</v>
      </c>
      <c r="L1409">
        <v>35.31</v>
      </c>
      <c r="M1409" t="s">
        <v>17</v>
      </c>
      <c r="N1409" s="3">
        <f>retail_sales[[#This Row],[Profit]]/retail_sales[[#This Row],[Revenue]]</f>
        <v>0.46399474375821292</v>
      </c>
      <c r="O1409" t="str">
        <f t="shared" si="21"/>
        <v>Monday</v>
      </c>
    </row>
    <row r="1410" spans="1:15" x14ac:dyDescent="0.3">
      <c r="A1410">
        <v>1409</v>
      </c>
      <c r="B1410" t="s">
        <v>1337</v>
      </c>
      <c r="C1410" s="1">
        <v>45318</v>
      </c>
      <c r="D1410" t="s">
        <v>24</v>
      </c>
      <c r="E1410" t="s">
        <v>33</v>
      </c>
      <c r="F1410" t="s">
        <v>16</v>
      </c>
      <c r="G1410">
        <v>4</v>
      </c>
      <c r="H1410">
        <v>474.64</v>
      </c>
      <c r="I1410">
        <v>0.14000000000000001</v>
      </c>
      <c r="J1410">
        <v>1632.76</v>
      </c>
      <c r="K1410">
        <v>970.06</v>
      </c>
      <c r="L1410">
        <v>662.7</v>
      </c>
      <c r="M1410" t="s">
        <v>22</v>
      </c>
      <c r="N1410" s="3">
        <f>retail_sales[[#This Row],[Profit]]/retail_sales[[#This Row],[Revenue]]</f>
        <v>0.40587716504568955</v>
      </c>
      <c r="O1410" t="str">
        <f t="shared" ref="O1410:O1473" si="22">TEXT(C1410, "dddd")</f>
        <v>Saturday</v>
      </c>
    </row>
    <row r="1411" spans="1:15" x14ac:dyDescent="0.3">
      <c r="A1411">
        <v>1410</v>
      </c>
      <c r="B1411" t="s">
        <v>1338</v>
      </c>
      <c r="C1411" s="1">
        <v>45435</v>
      </c>
      <c r="D1411" t="s">
        <v>24</v>
      </c>
      <c r="E1411" t="s">
        <v>15</v>
      </c>
      <c r="F1411" t="s">
        <v>21</v>
      </c>
      <c r="G1411">
        <v>5</v>
      </c>
      <c r="H1411">
        <v>30.69</v>
      </c>
      <c r="I1411">
        <v>0.11</v>
      </c>
      <c r="J1411">
        <v>136.57</v>
      </c>
      <c r="K1411">
        <v>102.89</v>
      </c>
      <c r="L1411">
        <v>33.68</v>
      </c>
      <c r="M1411" t="s">
        <v>40</v>
      </c>
      <c r="N1411" s="3">
        <f>retail_sales[[#This Row],[Profit]]/retail_sales[[#This Row],[Revenue]]</f>
        <v>0.24661345829977302</v>
      </c>
      <c r="O1411" t="str">
        <f t="shared" si="22"/>
        <v>Thursday</v>
      </c>
    </row>
    <row r="1412" spans="1:15" x14ac:dyDescent="0.3">
      <c r="A1412">
        <v>1411</v>
      </c>
      <c r="B1412" t="s">
        <v>1339</v>
      </c>
      <c r="C1412" s="1">
        <v>45300</v>
      </c>
      <c r="D1412" t="s">
        <v>14</v>
      </c>
      <c r="E1412" t="s">
        <v>33</v>
      </c>
      <c r="F1412" t="s">
        <v>21</v>
      </c>
      <c r="G1412">
        <v>9</v>
      </c>
      <c r="H1412">
        <v>101.53</v>
      </c>
      <c r="I1412">
        <v>0.28999999999999998</v>
      </c>
      <c r="J1412">
        <v>648.78</v>
      </c>
      <c r="K1412">
        <v>483.81</v>
      </c>
      <c r="L1412">
        <v>164.97</v>
      </c>
      <c r="M1412" t="s">
        <v>22</v>
      </c>
      <c r="N1412" s="3">
        <f>retail_sales[[#This Row],[Profit]]/retail_sales[[#This Row],[Revenue]]</f>
        <v>0.25427725885508184</v>
      </c>
      <c r="O1412" t="str">
        <f t="shared" si="22"/>
        <v>Tuesday</v>
      </c>
    </row>
    <row r="1413" spans="1:15" x14ac:dyDescent="0.3">
      <c r="A1413">
        <v>1412</v>
      </c>
      <c r="B1413" t="s">
        <v>1340</v>
      </c>
      <c r="C1413" s="1">
        <v>45458</v>
      </c>
      <c r="D1413" t="s">
        <v>14</v>
      </c>
      <c r="E1413" t="s">
        <v>15</v>
      </c>
      <c r="F1413" t="s">
        <v>16</v>
      </c>
      <c r="G1413">
        <v>1</v>
      </c>
      <c r="H1413">
        <v>372.83</v>
      </c>
      <c r="I1413">
        <v>0.1</v>
      </c>
      <c r="J1413">
        <v>335.55</v>
      </c>
      <c r="K1413">
        <v>266.3</v>
      </c>
      <c r="L1413">
        <v>69.25</v>
      </c>
      <c r="M1413" t="s">
        <v>46</v>
      </c>
      <c r="N1413" s="3">
        <f>retail_sales[[#This Row],[Profit]]/retail_sales[[#This Row],[Revenue]]</f>
        <v>0.20637758903293099</v>
      </c>
      <c r="O1413" t="str">
        <f t="shared" si="22"/>
        <v>Saturday</v>
      </c>
    </row>
    <row r="1414" spans="1:15" x14ac:dyDescent="0.3">
      <c r="A1414">
        <v>1413</v>
      </c>
      <c r="B1414" t="s">
        <v>1341</v>
      </c>
      <c r="C1414" s="1">
        <v>45384</v>
      </c>
      <c r="D1414" t="s">
        <v>24</v>
      </c>
      <c r="E1414" t="s">
        <v>30</v>
      </c>
      <c r="F1414" t="s">
        <v>27</v>
      </c>
      <c r="G1414">
        <v>8</v>
      </c>
      <c r="H1414">
        <v>188.17</v>
      </c>
      <c r="I1414">
        <v>0.16</v>
      </c>
      <c r="J1414">
        <v>1264.5</v>
      </c>
      <c r="K1414">
        <v>933.75</v>
      </c>
      <c r="L1414">
        <v>330.75</v>
      </c>
      <c r="M1414" t="s">
        <v>46</v>
      </c>
      <c r="N1414" s="3">
        <f>retail_sales[[#This Row],[Profit]]/retail_sales[[#This Row],[Revenue]]</f>
        <v>0.26156583629893237</v>
      </c>
      <c r="O1414" t="str">
        <f t="shared" si="22"/>
        <v>Tuesday</v>
      </c>
    </row>
    <row r="1415" spans="1:15" x14ac:dyDescent="0.3">
      <c r="A1415">
        <v>1414</v>
      </c>
      <c r="B1415" t="s">
        <v>1342</v>
      </c>
      <c r="C1415" s="1">
        <v>45419</v>
      </c>
      <c r="D1415" t="s">
        <v>14</v>
      </c>
      <c r="E1415" t="s">
        <v>15</v>
      </c>
      <c r="F1415" t="s">
        <v>21</v>
      </c>
      <c r="G1415">
        <v>4</v>
      </c>
      <c r="H1415">
        <v>177.25</v>
      </c>
      <c r="I1415">
        <v>0.06</v>
      </c>
      <c r="J1415">
        <v>666.46</v>
      </c>
      <c r="K1415">
        <v>424.63</v>
      </c>
      <c r="L1415">
        <v>241.83</v>
      </c>
      <c r="M1415" t="s">
        <v>46</v>
      </c>
      <c r="N1415" s="3">
        <f>retail_sales[[#This Row],[Profit]]/retail_sales[[#This Row],[Revenue]]</f>
        <v>0.3628574858206044</v>
      </c>
      <c r="O1415" t="str">
        <f t="shared" si="22"/>
        <v>Tuesday</v>
      </c>
    </row>
    <row r="1416" spans="1:15" x14ac:dyDescent="0.3">
      <c r="A1416">
        <v>1415</v>
      </c>
      <c r="B1416" t="s">
        <v>1343</v>
      </c>
      <c r="C1416" s="1">
        <v>45484</v>
      </c>
      <c r="D1416" t="s">
        <v>39</v>
      </c>
      <c r="E1416" t="s">
        <v>25</v>
      </c>
      <c r="F1416" t="s">
        <v>16</v>
      </c>
      <c r="G1416">
        <v>10</v>
      </c>
      <c r="H1416">
        <v>17.84</v>
      </c>
      <c r="I1416">
        <v>7.0000000000000007E-2</v>
      </c>
      <c r="J1416">
        <v>165.91</v>
      </c>
      <c r="K1416">
        <v>108.87</v>
      </c>
      <c r="L1416">
        <v>57.04</v>
      </c>
      <c r="M1416" t="s">
        <v>17</v>
      </c>
      <c r="N1416" s="3">
        <f>retail_sales[[#This Row],[Profit]]/retail_sales[[#This Row],[Revenue]]</f>
        <v>0.34380085588572118</v>
      </c>
      <c r="O1416" t="str">
        <f t="shared" si="22"/>
        <v>Thursday</v>
      </c>
    </row>
    <row r="1417" spans="1:15" x14ac:dyDescent="0.3">
      <c r="A1417">
        <v>1416</v>
      </c>
      <c r="B1417" t="s">
        <v>1344</v>
      </c>
      <c r="C1417" s="1">
        <v>45445</v>
      </c>
      <c r="D1417" t="s">
        <v>39</v>
      </c>
      <c r="E1417" t="s">
        <v>20</v>
      </c>
      <c r="F1417" t="s">
        <v>16</v>
      </c>
      <c r="G1417">
        <v>9</v>
      </c>
      <c r="H1417">
        <v>262</v>
      </c>
      <c r="I1417">
        <v>0.23</v>
      </c>
      <c r="J1417">
        <v>1815.66</v>
      </c>
      <c r="K1417">
        <v>984.71</v>
      </c>
      <c r="L1417">
        <v>830.95</v>
      </c>
      <c r="M1417" t="s">
        <v>17</v>
      </c>
      <c r="N1417" s="3">
        <f>retail_sales[[#This Row],[Profit]]/retail_sales[[#This Row],[Revenue]]</f>
        <v>0.45765727063436989</v>
      </c>
      <c r="O1417" t="str">
        <f t="shared" si="22"/>
        <v>Sunday</v>
      </c>
    </row>
    <row r="1418" spans="1:15" x14ac:dyDescent="0.3">
      <c r="A1418">
        <v>1417</v>
      </c>
      <c r="B1418" t="s">
        <v>1345</v>
      </c>
      <c r="C1418" s="1">
        <v>45519</v>
      </c>
      <c r="D1418" t="s">
        <v>24</v>
      </c>
      <c r="E1418" t="s">
        <v>33</v>
      </c>
      <c r="F1418" t="s">
        <v>27</v>
      </c>
      <c r="G1418">
        <v>9</v>
      </c>
      <c r="H1418">
        <v>33.729999999999997</v>
      </c>
      <c r="I1418">
        <v>0.16</v>
      </c>
      <c r="J1418">
        <v>255</v>
      </c>
      <c r="K1418">
        <v>180.97</v>
      </c>
      <c r="L1418">
        <v>74.03</v>
      </c>
      <c r="M1418" t="s">
        <v>46</v>
      </c>
      <c r="N1418" s="3">
        <f>retail_sales[[#This Row],[Profit]]/retail_sales[[#This Row],[Revenue]]</f>
        <v>0.29031372549019607</v>
      </c>
      <c r="O1418" t="str">
        <f t="shared" si="22"/>
        <v>Thursday</v>
      </c>
    </row>
    <row r="1419" spans="1:15" x14ac:dyDescent="0.3">
      <c r="A1419">
        <v>1418</v>
      </c>
      <c r="B1419" t="s">
        <v>1346</v>
      </c>
      <c r="C1419" s="1">
        <v>45601</v>
      </c>
      <c r="D1419" t="s">
        <v>24</v>
      </c>
      <c r="E1419" t="s">
        <v>33</v>
      </c>
      <c r="F1419" t="s">
        <v>16</v>
      </c>
      <c r="G1419">
        <v>9</v>
      </c>
      <c r="H1419">
        <v>98.25</v>
      </c>
      <c r="I1419">
        <v>0.28000000000000003</v>
      </c>
      <c r="J1419">
        <v>636.66</v>
      </c>
      <c r="K1419">
        <v>347.73</v>
      </c>
      <c r="L1419">
        <v>288.93</v>
      </c>
      <c r="M1419" t="s">
        <v>46</v>
      </c>
      <c r="N1419" s="3">
        <f>retail_sales[[#This Row],[Profit]]/retail_sales[[#This Row],[Revenue]]</f>
        <v>0.45382150598435589</v>
      </c>
      <c r="O1419" t="str">
        <f t="shared" si="22"/>
        <v>Tuesday</v>
      </c>
    </row>
    <row r="1420" spans="1:15" x14ac:dyDescent="0.3">
      <c r="A1420">
        <v>1419</v>
      </c>
      <c r="B1420" t="s">
        <v>182</v>
      </c>
      <c r="C1420" s="1">
        <v>45517</v>
      </c>
      <c r="D1420" t="s">
        <v>19</v>
      </c>
      <c r="E1420" t="s">
        <v>15</v>
      </c>
      <c r="F1420" t="s">
        <v>21</v>
      </c>
      <c r="G1420">
        <v>10</v>
      </c>
      <c r="H1420">
        <v>495.79</v>
      </c>
      <c r="I1420">
        <v>0.25</v>
      </c>
      <c r="J1420">
        <v>3718.43</v>
      </c>
      <c r="K1420">
        <v>2803.36</v>
      </c>
      <c r="L1420">
        <v>915.07</v>
      </c>
      <c r="M1420" t="s">
        <v>17</v>
      </c>
      <c r="N1420" s="3">
        <f>retail_sales[[#This Row],[Profit]]/retail_sales[[#This Row],[Revenue]]</f>
        <v>0.24609041988150915</v>
      </c>
      <c r="O1420" t="str">
        <f t="shared" si="22"/>
        <v>Tuesday</v>
      </c>
    </row>
    <row r="1421" spans="1:15" x14ac:dyDescent="0.3">
      <c r="A1421">
        <v>1420</v>
      </c>
      <c r="B1421" t="s">
        <v>1347</v>
      </c>
      <c r="C1421" s="1">
        <v>45558</v>
      </c>
      <c r="D1421" t="s">
        <v>39</v>
      </c>
      <c r="E1421" t="s">
        <v>15</v>
      </c>
      <c r="F1421" t="s">
        <v>21</v>
      </c>
      <c r="G1421">
        <v>4</v>
      </c>
      <c r="H1421">
        <v>189.49</v>
      </c>
      <c r="I1421">
        <v>0.24</v>
      </c>
      <c r="J1421">
        <v>576.04999999999995</v>
      </c>
      <c r="K1421">
        <v>457.86</v>
      </c>
      <c r="L1421">
        <v>118.19</v>
      </c>
      <c r="M1421" t="s">
        <v>17</v>
      </c>
      <c r="N1421" s="3">
        <f>retail_sales[[#This Row],[Profit]]/retail_sales[[#This Row],[Revenue]]</f>
        <v>0.20517316205190522</v>
      </c>
      <c r="O1421" t="str">
        <f t="shared" si="22"/>
        <v>Monday</v>
      </c>
    </row>
    <row r="1422" spans="1:15" x14ac:dyDescent="0.3">
      <c r="A1422">
        <v>1421</v>
      </c>
      <c r="B1422" t="s">
        <v>1348</v>
      </c>
      <c r="C1422" s="1">
        <v>45430</v>
      </c>
      <c r="D1422" t="s">
        <v>19</v>
      </c>
      <c r="E1422" t="s">
        <v>20</v>
      </c>
      <c r="F1422" t="s">
        <v>21</v>
      </c>
      <c r="G1422">
        <v>10</v>
      </c>
      <c r="H1422">
        <v>266.95999999999998</v>
      </c>
      <c r="I1422">
        <v>0.22</v>
      </c>
      <c r="J1422">
        <v>2082.29</v>
      </c>
      <c r="K1422">
        <v>1495.73</v>
      </c>
      <c r="L1422">
        <v>586.55999999999995</v>
      </c>
      <c r="M1422" t="s">
        <v>46</v>
      </c>
      <c r="N1422" s="3">
        <f>retail_sales[[#This Row],[Profit]]/retail_sales[[#This Row],[Revenue]]</f>
        <v>0.28168987028703973</v>
      </c>
      <c r="O1422" t="str">
        <f t="shared" si="22"/>
        <v>Saturday</v>
      </c>
    </row>
    <row r="1423" spans="1:15" x14ac:dyDescent="0.3">
      <c r="A1423">
        <v>1422</v>
      </c>
      <c r="B1423" t="s">
        <v>169</v>
      </c>
      <c r="C1423" s="1">
        <v>45314</v>
      </c>
      <c r="D1423" t="s">
        <v>24</v>
      </c>
      <c r="E1423" t="s">
        <v>15</v>
      </c>
      <c r="F1423" t="s">
        <v>16</v>
      </c>
      <c r="G1423">
        <v>3</v>
      </c>
      <c r="H1423">
        <v>136.04</v>
      </c>
      <c r="I1423">
        <v>0.15</v>
      </c>
      <c r="J1423">
        <v>346.9</v>
      </c>
      <c r="K1423">
        <v>238.4</v>
      </c>
      <c r="L1423">
        <v>108.5</v>
      </c>
      <c r="M1423" t="s">
        <v>46</v>
      </c>
      <c r="N1423" s="3">
        <f>retail_sales[[#This Row],[Profit]]/retail_sales[[#This Row],[Revenue]]</f>
        <v>0.31277025079273568</v>
      </c>
      <c r="O1423" t="str">
        <f t="shared" si="22"/>
        <v>Tuesday</v>
      </c>
    </row>
    <row r="1424" spans="1:15" x14ac:dyDescent="0.3">
      <c r="A1424">
        <v>1423</v>
      </c>
      <c r="B1424" t="s">
        <v>621</v>
      </c>
      <c r="C1424" s="1">
        <v>45315</v>
      </c>
      <c r="D1424" t="s">
        <v>19</v>
      </c>
      <c r="E1424" t="s">
        <v>33</v>
      </c>
      <c r="F1424" t="s">
        <v>21</v>
      </c>
      <c r="G1424">
        <v>6</v>
      </c>
      <c r="H1424">
        <v>210.97</v>
      </c>
      <c r="I1424">
        <v>0.27</v>
      </c>
      <c r="J1424">
        <v>924.05</v>
      </c>
      <c r="K1424">
        <v>713.95</v>
      </c>
      <c r="L1424">
        <v>210.1</v>
      </c>
      <c r="M1424" t="s">
        <v>28</v>
      </c>
      <c r="N1424" s="3">
        <f>retail_sales[[#This Row],[Profit]]/retail_sales[[#This Row],[Revenue]]</f>
        <v>0.22736864888263622</v>
      </c>
      <c r="O1424" t="str">
        <f t="shared" si="22"/>
        <v>Wednesday</v>
      </c>
    </row>
    <row r="1425" spans="1:15" x14ac:dyDescent="0.3">
      <c r="A1425">
        <v>1424</v>
      </c>
      <c r="B1425" t="s">
        <v>1349</v>
      </c>
      <c r="C1425" s="1">
        <v>45313</v>
      </c>
      <c r="D1425" t="s">
        <v>14</v>
      </c>
      <c r="E1425" t="s">
        <v>25</v>
      </c>
      <c r="F1425" t="s">
        <v>27</v>
      </c>
      <c r="G1425">
        <v>7</v>
      </c>
      <c r="H1425">
        <v>478.74</v>
      </c>
      <c r="I1425">
        <v>0.13</v>
      </c>
      <c r="J1425">
        <v>2915.53</v>
      </c>
      <c r="K1425">
        <v>1482.46</v>
      </c>
      <c r="L1425">
        <v>1433.07</v>
      </c>
      <c r="M1425" t="s">
        <v>46</v>
      </c>
      <c r="N1425" s="3">
        <f>retail_sales[[#This Row],[Profit]]/retail_sales[[#This Row],[Revenue]]</f>
        <v>0.491529841915535</v>
      </c>
      <c r="O1425" t="str">
        <f t="shared" si="22"/>
        <v>Monday</v>
      </c>
    </row>
    <row r="1426" spans="1:15" x14ac:dyDescent="0.3">
      <c r="A1426">
        <v>1425</v>
      </c>
      <c r="B1426" t="s">
        <v>1350</v>
      </c>
      <c r="C1426" s="1">
        <v>45330</v>
      </c>
      <c r="D1426" t="s">
        <v>19</v>
      </c>
      <c r="E1426" t="s">
        <v>30</v>
      </c>
      <c r="F1426" t="s">
        <v>21</v>
      </c>
      <c r="G1426">
        <v>3</v>
      </c>
      <c r="H1426">
        <v>216.13</v>
      </c>
      <c r="I1426">
        <v>0.23</v>
      </c>
      <c r="J1426">
        <v>499.26</v>
      </c>
      <c r="K1426">
        <v>253.99</v>
      </c>
      <c r="L1426">
        <v>245.27</v>
      </c>
      <c r="M1426" t="s">
        <v>22</v>
      </c>
      <c r="N1426" s="3">
        <f>retail_sales[[#This Row],[Profit]]/retail_sales[[#This Row],[Revenue]]</f>
        <v>0.49126707527140168</v>
      </c>
      <c r="O1426" t="str">
        <f t="shared" si="22"/>
        <v>Thursday</v>
      </c>
    </row>
    <row r="1427" spans="1:15" x14ac:dyDescent="0.3">
      <c r="A1427">
        <v>1426</v>
      </c>
      <c r="B1427" t="s">
        <v>1351</v>
      </c>
      <c r="C1427" s="1">
        <v>45552</v>
      </c>
      <c r="D1427" t="s">
        <v>19</v>
      </c>
      <c r="E1427" t="s">
        <v>20</v>
      </c>
      <c r="F1427" t="s">
        <v>21</v>
      </c>
      <c r="G1427">
        <v>10</v>
      </c>
      <c r="H1427">
        <v>11.62</v>
      </c>
      <c r="I1427">
        <v>0.15</v>
      </c>
      <c r="J1427">
        <v>98.77</v>
      </c>
      <c r="K1427">
        <v>73.22</v>
      </c>
      <c r="L1427">
        <v>25.55</v>
      </c>
      <c r="M1427" t="s">
        <v>46</v>
      </c>
      <c r="N1427" s="3">
        <f>retail_sales[[#This Row],[Profit]]/retail_sales[[#This Row],[Revenue]]</f>
        <v>0.25868178596739905</v>
      </c>
      <c r="O1427" t="str">
        <f t="shared" si="22"/>
        <v>Tuesday</v>
      </c>
    </row>
    <row r="1428" spans="1:15" x14ac:dyDescent="0.3">
      <c r="A1428">
        <v>1427</v>
      </c>
      <c r="B1428" t="s">
        <v>535</v>
      </c>
      <c r="C1428" s="1">
        <v>45567</v>
      </c>
      <c r="D1428" t="s">
        <v>19</v>
      </c>
      <c r="E1428" t="s">
        <v>20</v>
      </c>
      <c r="F1428" t="s">
        <v>21</v>
      </c>
      <c r="G1428">
        <v>6</v>
      </c>
      <c r="H1428">
        <v>398.51</v>
      </c>
      <c r="I1428">
        <v>0.14000000000000001</v>
      </c>
      <c r="J1428">
        <v>2056.31</v>
      </c>
      <c r="K1428">
        <v>1290.4100000000001</v>
      </c>
      <c r="L1428">
        <v>765.9</v>
      </c>
      <c r="M1428" t="s">
        <v>28</v>
      </c>
      <c r="N1428" s="3">
        <f>retail_sales[[#This Row],[Profit]]/retail_sales[[#This Row],[Revenue]]</f>
        <v>0.37246329590382771</v>
      </c>
      <c r="O1428" t="str">
        <f t="shared" si="22"/>
        <v>Wednesday</v>
      </c>
    </row>
    <row r="1429" spans="1:15" x14ac:dyDescent="0.3">
      <c r="A1429">
        <v>1428</v>
      </c>
      <c r="B1429" t="s">
        <v>1352</v>
      </c>
      <c r="C1429" s="1">
        <v>45641</v>
      </c>
      <c r="D1429" t="s">
        <v>24</v>
      </c>
      <c r="E1429" t="s">
        <v>15</v>
      </c>
      <c r="F1429" t="s">
        <v>21</v>
      </c>
      <c r="G1429">
        <v>4</v>
      </c>
      <c r="H1429">
        <v>451.41</v>
      </c>
      <c r="I1429">
        <v>0.28000000000000003</v>
      </c>
      <c r="J1429">
        <v>1300.06</v>
      </c>
      <c r="K1429">
        <v>921.94</v>
      </c>
      <c r="L1429">
        <v>378.12</v>
      </c>
      <c r="M1429" t="s">
        <v>17</v>
      </c>
      <c r="N1429" s="3">
        <f>retail_sales[[#This Row],[Profit]]/retail_sales[[#This Row],[Revenue]]</f>
        <v>0.29084811470239835</v>
      </c>
      <c r="O1429" t="str">
        <f t="shared" si="22"/>
        <v>Sunday</v>
      </c>
    </row>
    <row r="1430" spans="1:15" x14ac:dyDescent="0.3">
      <c r="A1430">
        <v>1429</v>
      </c>
      <c r="B1430" t="s">
        <v>1353</v>
      </c>
      <c r="C1430" s="1">
        <v>45563</v>
      </c>
      <c r="D1430" t="s">
        <v>19</v>
      </c>
      <c r="E1430" t="s">
        <v>33</v>
      </c>
      <c r="F1430" t="s">
        <v>27</v>
      </c>
      <c r="G1430">
        <v>3</v>
      </c>
      <c r="H1430">
        <v>221.87</v>
      </c>
      <c r="I1430">
        <v>0.19</v>
      </c>
      <c r="J1430">
        <v>539.14</v>
      </c>
      <c r="K1430">
        <v>410.12</v>
      </c>
      <c r="L1430">
        <v>129.02000000000001</v>
      </c>
      <c r="M1430" t="s">
        <v>22</v>
      </c>
      <c r="N1430" s="3">
        <f>retail_sales[[#This Row],[Profit]]/retail_sales[[#This Row],[Revenue]]</f>
        <v>0.23930704455243537</v>
      </c>
      <c r="O1430" t="str">
        <f t="shared" si="22"/>
        <v>Saturday</v>
      </c>
    </row>
    <row r="1431" spans="1:15" x14ac:dyDescent="0.3">
      <c r="A1431">
        <v>1430</v>
      </c>
      <c r="B1431" t="s">
        <v>1354</v>
      </c>
      <c r="C1431" s="1">
        <v>45427</v>
      </c>
      <c r="D1431" t="s">
        <v>19</v>
      </c>
      <c r="E1431" t="s">
        <v>33</v>
      </c>
      <c r="F1431" t="s">
        <v>21</v>
      </c>
      <c r="G1431">
        <v>3</v>
      </c>
      <c r="H1431">
        <v>113.22</v>
      </c>
      <c r="I1431">
        <v>0.2</v>
      </c>
      <c r="J1431">
        <v>271.73</v>
      </c>
      <c r="K1431">
        <v>181.48</v>
      </c>
      <c r="L1431">
        <v>90.25</v>
      </c>
      <c r="M1431" t="s">
        <v>22</v>
      </c>
      <c r="N1431" s="3">
        <f>retail_sales[[#This Row],[Profit]]/retail_sales[[#This Row],[Revenue]]</f>
        <v>0.33213115960696277</v>
      </c>
      <c r="O1431" t="str">
        <f t="shared" si="22"/>
        <v>Wednesday</v>
      </c>
    </row>
    <row r="1432" spans="1:15" x14ac:dyDescent="0.3">
      <c r="A1432">
        <v>1431</v>
      </c>
      <c r="B1432" t="s">
        <v>1355</v>
      </c>
      <c r="C1432" s="1">
        <v>45389</v>
      </c>
      <c r="D1432" t="s">
        <v>24</v>
      </c>
      <c r="E1432" t="s">
        <v>30</v>
      </c>
      <c r="F1432" t="s">
        <v>21</v>
      </c>
      <c r="G1432">
        <v>3</v>
      </c>
      <c r="H1432">
        <v>59.75</v>
      </c>
      <c r="I1432">
        <v>0.19</v>
      </c>
      <c r="J1432">
        <v>145.19</v>
      </c>
      <c r="K1432">
        <v>94.37</v>
      </c>
      <c r="L1432">
        <v>50.82</v>
      </c>
      <c r="M1432" t="s">
        <v>28</v>
      </c>
      <c r="N1432" s="3">
        <f>retail_sales[[#This Row],[Profit]]/retail_sales[[#This Row],[Revenue]]</f>
        <v>0.35002410634341208</v>
      </c>
      <c r="O1432" t="str">
        <f t="shared" si="22"/>
        <v>Sunday</v>
      </c>
    </row>
    <row r="1433" spans="1:15" x14ac:dyDescent="0.3">
      <c r="A1433">
        <v>1432</v>
      </c>
      <c r="B1433" t="s">
        <v>122</v>
      </c>
      <c r="C1433" s="1">
        <v>45550</v>
      </c>
      <c r="D1433" t="s">
        <v>14</v>
      </c>
      <c r="E1433" t="s">
        <v>30</v>
      </c>
      <c r="F1433" t="s">
        <v>16</v>
      </c>
      <c r="G1433">
        <v>7</v>
      </c>
      <c r="H1433">
        <v>116.98</v>
      </c>
      <c r="I1433">
        <v>0.01</v>
      </c>
      <c r="J1433">
        <v>810.67</v>
      </c>
      <c r="K1433">
        <v>419.3</v>
      </c>
      <c r="L1433">
        <v>391.37</v>
      </c>
      <c r="M1433" t="s">
        <v>17</v>
      </c>
      <c r="N1433" s="3">
        <f>retail_sales[[#This Row],[Profit]]/retail_sales[[#This Row],[Revenue]]</f>
        <v>0.48277350833261379</v>
      </c>
      <c r="O1433" t="str">
        <f t="shared" si="22"/>
        <v>Sunday</v>
      </c>
    </row>
    <row r="1434" spans="1:15" x14ac:dyDescent="0.3">
      <c r="A1434">
        <v>1433</v>
      </c>
      <c r="B1434" t="s">
        <v>1356</v>
      </c>
      <c r="C1434" s="1">
        <v>45347</v>
      </c>
      <c r="D1434" t="s">
        <v>19</v>
      </c>
      <c r="E1434" t="s">
        <v>20</v>
      </c>
      <c r="F1434" t="s">
        <v>16</v>
      </c>
      <c r="G1434">
        <v>5</v>
      </c>
      <c r="H1434">
        <v>41.27</v>
      </c>
      <c r="I1434">
        <v>0.12</v>
      </c>
      <c r="J1434">
        <v>181.59</v>
      </c>
      <c r="K1434">
        <v>94.16</v>
      </c>
      <c r="L1434">
        <v>87.43</v>
      </c>
      <c r="M1434" t="s">
        <v>17</v>
      </c>
      <c r="N1434" s="3">
        <f>retail_sales[[#This Row],[Profit]]/retail_sales[[#This Row],[Revenue]]</f>
        <v>0.48146924390109591</v>
      </c>
      <c r="O1434" t="str">
        <f t="shared" si="22"/>
        <v>Sunday</v>
      </c>
    </row>
    <row r="1435" spans="1:15" x14ac:dyDescent="0.3">
      <c r="A1435">
        <v>1434</v>
      </c>
      <c r="B1435" t="s">
        <v>1357</v>
      </c>
      <c r="C1435" s="1">
        <v>45486</v>
      </c>
      <c r="D1435" t="s">
        <v>14</v>
      </c>
      <c r="E1435" t="s">
        <v>15</v>
      </c>
      <c r="F1435" t="s">
        <v>27</v>
      </c>
      <c r="G1435">
        <v>7</v>
      </c>
      <c r="H1435">
        <v>206.99</v>
      </c>
      <c r="I1435">
        <v>0.17</v>
      </c>
      <c r="J1435">
        <v>1202.6099999999999</v>
      </c>
      <c r="K1435">
        <v>848.5</v>
      </c>
      <c r="L1435">
        <v>354.11</v>
      </c>
      <c r="M1435" t="s">
        <v>22</v>
      </c>
      <c r="N1435" s="3">
        <f>retail_sales[[#This Row],[Profit]]/retail_sales[[#This Row],[Revenue]]</f>
        <v>0.29445123523004135</v>
      </c>
      <c r="O1435" t="str">
        <f t="shared" si="22"/>
        <v>Saturday</v>
      </c>
    </row>
    <row r="1436" spans="1:15" x14ac:dyDescent="0.3">
      <c r="A1436">
        <v>1435</v>
      </c>
      <c r="B1436" t="s">
        <v>1358</v>
      </c>
      <c r="C1436" s="1">
        <v>45454</v>
      </c>
      <c r="D1436" t="s">
        <v>14</v>
      </c>
      <c r="E1436" t="s">
        <v>25</v>
      </c>
      <c r="F1436" t="s">
        <v>27</v>
      </c>
      <c r="G1436">
        <v>7</v>
      </c>
      <c r="H1436">
        <v>253.77</v>
      </c>
      <c r="I1436">
        <v>0.2</v>
      </c>
      <c r="J1436">
        <v>1421.11</v>
      </c>
      <c r="K1436">
        <v>1098.98</v>
      </c>
      <c r="L1436">
        <v>322.13</v>
      </c>
      <c r="M1436" t="s">
        <v>46</v>
      </c>
      <c r="N1436" s="3">
        <f>retail_sales[[#This Row],[Profit]]/retail_sales[[#This Row],[Revenue]]</f>
        <v>0.22667492312347393</v>
      </c>
      <c r="O1436" t="str">
        <f t="shared" si="22"/>
        <v>Tuesday</v>
      </c>
    </row>
    <row r="1437" spans="1:15" x14ac:dyDescent="0.3">
      <c r="A1437">
        <v>1436</v>
      </c>
      <c r="B1437" t="s">
        <v>1359</v>
      </c>
      <c r="C1437" s="1">
        <v>45496</v>
      </c>
      <c r="D1437" t="s">
        <v>14</v>
      </c>
      <c r="E1437" t="s">
        <v>20</v>
      </c>
      <c r="F1437" t="s">
        <v>21</v>
      </c>
      <c r="G1437">
        <v>9</v>
      </c>
      <c r="H1437">
        <v>404.83</v>
      </c>
      <c r="I1437">
        <v>0.08</v>
      </c>
      <c r="J1437">
        <v>3351.99</v>
      </c>
      <c r="K1437">
        <v>2594.63</v>
      </c>
      <c r="L1437">
        <v>757.36</v>
      </c>
      <c r="M1437" t="s">
        <v>17</v>
      </c>
      <c r="N1437" s="3">
        <f>retail_sales[[#This Row],[Profit]]/retail_sales[[#This Row],[Revenue]]</f>
        <v>0.22594339481919698</v>
      </c>
      <c r="O1437" t="str">
        <f t="shared" si="22"/>
        <v>Tuesday</v>
      </c>
    </row>
    <row r="1438" spans="1:15" x14ac:dyDescent="0.3">
      <c r="A1438">
        <v>1437</v>
      </c>
      <c r="B1438" t="s">
        <v>1360</v>
      </c>
      <c r="C1438" s="1">
        <v>45316</v>
      </c>
      <c r="D1438" t="s">
        <v>39</v>
      </c>
      <c r="E1438" t="s">
        <v>15</v>
      </c>
      <c r="F1438" t="s">
        <v>27</v>
      </c>
      <c r="G1438">
        <v>2</v>
      </c>
      <c r="H1438">
        <v>318.58</v>
      </c>
      <c r="I1438">
        <v>0.11</v>
      </c>
      <c r="J1438">
        <v>567.07000000000005</v>
      </c>
      <c r="K1438">
        <v>425.07</v>
      </c>
      <c r="L1438">
        <v>142</v>
      </c>
      <c r="M1438" t="s">
        <v>17</v>
      </c>
      <c r="N1438" s="3">
        <f>retail_sales[[#This Row],[Profit]]/retail_sales[[#This Row],[Revenue]]</f>
        <v>0.25041000229248589</v>
      </c>
      <c r="O1438" t="str">
        <f t="shared" si="22"/>
        <v>Thursday</v>
      </c>
    </row>
    <row r="1439" spans="1:15" x14ac:dyDescent="0.3">
      <c r="A1439">
        <v>1438</v>
      </c>
      <c r="B1439" t="s">
        <v>1361</v>
      </c>
      <c r="C1439" s="1">
        <v>45613</v>
      </c>
      <c r="D1439" t="s">
        <v>14</v>
      </c>
      <c r="E1439" t="s">
        <v>30</v>
      </c>
      <c r="F1439" t="s">
        <v>16</v>
      </c>
      <c r="G1439">
        <v>2</v>
      </c>
      <c r="H1439">
        <v>89.42</v>
      </c>
      <c r="I1439">
        <v>0.16</v>
      </c>
      <c r="J1439">
        <v>150.22999999999999</v>
      </c>
      <c r="K1439">
        <v>107.26</v>
      </c>
      <c r="L1439">
        <v>42.97</v>
      </c>
      <c r="M1439" t="s">
        <v>46</v>
      </c>
      <c r="N1439" s="3">
        <f>retail_sales[[#This Row],[Profit]]/retail_sales[[#This Row],[Revenue]]</f>
        <v>0.28602809026159887</v>
      </c>
      <c r="O1439" t="str">
        <f t="shared" si="22"/>
        <v>Sunday</v>
      </c>
    </row>
    <row r="1440" spans="1:15" x14ac:dyDescent="0.3">
      <c r="A1440">
        <v>1439</v>
      </c>
      <c r="B1440" t="s">
        <v>1362</v>
      </c>
      <c r="C1440" s="1">
        <v>45298</v>
      </c>
      <c r="D1440" t="s">
        <v>24</v>
      </c>
      <c r="E1440" t="s">
        <v>15</v>
      </c>
      <c r="F1440" t="s">
        <v>21</v>
      </c>
      <c r="G1440">
        <v>9</v>
      </c>
      <c r="H1440">
        <v>121.86</v>
      </c>
      <c r="I1440">
        <v>0.28000000000000003</v>
      </c>
      <c r="J1440">
        <v>789.65</v>
      </c>
      <c r="K1440">
        <v>630.52</v>
      </c>
      <c r="L1440">
        <v>159.13</v>
      </c>
      <c r="M1440" t="s">
        <v>40</v>
      </c>
      <c r="N1440" s="3">
        <f>retail_sales[[#This Row],[Profit]]/retail_sales[[#This Row],[Revenue]]</f>
        <v>0.20151966060913062</v>
      </c>
      <c r="O1440" t="str">
        <f t="shared" si="22"/>
        <v>Sunday</v>
      </c>
    </row>
    <row r="1441" spans="1:15" x14ac:dyDescent="0.3">
      <c r="A1441">
        <v>1440</v>
      </c>
      <c r="B1441" t="s">
        <v>1363</v>
      </c>
      <c r="C1441" s="1">
        <v>45523</v>
      </c>
      <c r="D1441" t="s">
        <v>24</v>
      </c>
      <c r="E1441" t="s">
        <v>20</v>
      </c>
      <c r="F1441" t="s">
        <v>21</v>
      </c>
      <c r="G1441">
        <v>6</v>
      </c>
      <c r="H1441">
        <v>39.6</v>
      </c>
      <c r="I1441">
        <v>0.28999999999999998</v>
      </c>
      <c r="J1441">
        <v>168.7</v>
      </c>
      <c r="K1441">
        <v>133.63999999999999</v>
      </c>
      <c r="L1441">
        <v>35.06</v>
      </c>
      <c r="M1441" t="s">
        <v>46</v>
      </c>
      <c r="N1441" s="3">
        <f>retail_sales[[#This Row],[Profit]]/retail_sales[[#This Row],[Revenue]]</f>
        <v>0.20782454060462363</v>
      </c>
      <c r="O1441" t="str">
        <f t="shared" si="22"/>
        <v>Monday</v>
      </c>
    </row>
    <row r="1442" spans="1:15" x14ac:dyDescent="0.3">
      <c r="A1442">
        <v>1441</v>
      </c>
      <c r="B1442" t="s">
        <v>1364</v>
      </c>
      <c r="C1442" s="1">
        <v>45450</v>
      </c>
      <c r="D1442" t="s">
        <v>24</v>
      </c>
      <c r="E1442" t="s">
        <v>25</v>
      </c>
      <c r="F1442" t="s">
        <v>27</v>
      </c>
      <c r="G1442">
        <v>6</v>
      </c>
      <c r="H1442">
        <v>298.37</v>
      </c>
      <c r="I1442">
        <v>0.27</v>
      </c>
      <c r="J1442">
        <v>1306.8599999999999</v>
      </c>
      <c r="K1442">
        <v>659.78</v>
      </c>
      <c r="L1442">
        <v>647.08000000000004</v>
      </c>
      <c r="M1442" t="s">
        <v>46</v>
      </c>
      <c r="N1442" s="3">
        <f>retail_sales[[#This Row],[Profit]]/retail_sales[[#This Row],[Revenue]]</f>
        <v>0.49514102505241581</v>
      </c>
      <c r="O1442" t="str">
        <f t="shared" si="22"/>
        <v>Friday</v>
      </c>
    </row>
    <row r="1443" spans="1:15" x14ac:dyDescent="0.3">
      <c r="A1443">
        <v>1442</v>
      </c>
      <c r="B1443" t="s">
        <v>1365</v>
      </c>
      <c r="C1443" s="1">
        <v>45512</v>
      </c>
      <c r="D1443" t="s">
        <v>24</v>
      </c>
      <c r="E1443" t="s">
        <v>20</v>
      </c>
      <c r="F1443" t="s">
        <v>21</v>
      </c>
      <c r="G1443">
        <v>3</v>
      </c>
      <c r="H1443">
        <v>361.03</v>
      </c>
      <c r="I1443">
        <v>0.06</v>
      </c>
      <c r="J1443">
        <v>1018.1</v>
      </c>
      <c r="K1443">
        <v>741.18</v>
      </c>
      <c r="L1443">
        <v>276.92</v>
      </c>
      <c r="M1443" t="s">
        <v>40</v>
      </c>
      <c r="N1443" s="3">
        <f>retail_sales[[#This Row],[Profit]]/retail_sales[[#This Row],[Revenue]]</f>
        <v>0.27199685689028585</v>
      </c>
      <c r="O1443" t="str">
        <f t="shared" si="22"/>
        <v>Thursday</v>
      </c>
    </row>
    <row r="1444" spans="1:15" x14ac:dyDescent="0.3">
      <c r="A1444">
        <v>1443</v>
      </c>
      <c r="B1444" t="s">
        <v>1366</v>
      </c>
      <c r="C1444" s="1">
        <v>45429</v>
      </c>
      <c r="D1444" t="s">
        <v>24</v>
      </c>
      <c r="E1444" t="s">
        <v>33</v>
      </c>
      <c r="F1444" t="s">
        <v>27</v>
      </c>
      <c r="G1444">
        <v>4</v>
      </c>
      <c r="H1444">
        <v>35.159999999999997</v>
      </c>
      <c r="I1444">
        <v>0.23</v>
      </c>
      <c r="J1444">
        <v>108.29</v>
      </c>
      <c r="K1444">
        <v>69.33</v>
      </c>
      <c r="L1444">
        <v>38.96</v>
      </c>
      <c r="M1444" t="s">
        <v>22</v>
      </c>
      <c r="N1444" s="3">
        <f>retail_sales[[#This Row],[Profit]]/retail_sales[[#This Row],[Revenue]]</f>
        <v>0.35977467910241018</v>
      </c>
      <c r="O1444" t="str">
        <f t="shared" si="22"/>
        <v>Friday</v>
      </c>
    </row>
    <row r="1445" spans="1:15" x14ac:dyDescent="0.3">
      <c r="A1445">
        <v>1444</v>
      </c>
      <c r="B1445" t="s">
        <v>1367</v>
      </c>
      <c r="C1445" s="1">
        <v>45433</v>
      </c>
      <c r="D1445" t="s">
        <v>39</v>
      </c>
      <c r="E1445" t="s">
        <v>33</v>
      </c>
      <c r="F1445" t="s">
        <v>16</v>
      </c>
      <c r="G1445">
        <v>2</v>
      </c>
      <c r="H1445">
        <v>404.57</v>
      </c>
      <c r="I1445">
        <v>0.21</v>
      </c>
      <c r="J1445">
        <v>639.22</v>
      </c>
      <c r="K1445">
        <v>330.79</v>
      </c>
      <c r="L1445">
        <v>308.43</v>
      </c>
      <c r="M1445" t="s">
        <v>46</v>
      </c>
      <c r="N1445" s="3">
        <f>retail_sales[[#This Row],[Profit]]/retail_sales[[#This Row],[Revenue]]</f>
        <v>0.48250993398204062</v>
      </c>
      <c r="O1445" t="str">
        <f t="shared" si="22"/>
        <v>Tuesday</v>
      </c>
    </row>
    <row r="1446" spans="1:15" x14ac:dyDescent="0.3">
      <c r="A1446">
        <v>1445</v>
      </c>
      <c r="B1446" t="s">
        <v>1218</v>
      </c>
      <c r="C1446" s="1">
        <v>45631</v>
      </c>
      <c r="D1446" t="s">
        <v>19</v>
      </c>
      <c r="E1446" t="s">
        <v>33</v>
      </c>
      <c r="F1446" t="s">
        <v>27</v>
      </c>
      <c r="G1446">
        <v>1</v>
      </c>
      <c r="H1446">
        <v>453.45</v>
      </c>
      <c r="I1446">
        <v>0.24</v>
      </c>
      <c r="J1446">
        <v>344.62</v>
      </c>
      <c r="K1446">
        <v>206.86</v>
      </c>
      <c r="L1446">
        <v>137.76</v>
      </c>
      <c r="M1446" t="s">
        <v>46</v>
      </c>
      <c r="N1446" s="3">
        <f>retail_sales[[#This Row],[Profit]]/retail_sales[[#This Row],[Revenue]]</f>
        <v>0.39974464627705875</v>
      </c>
      <c r="O1446" t="str">
        <f t="shared" si="22"/>
        <v>Thursday</v>
      </c>
    </row>
    <row r="1447" spans="1:15" x14ac:dyDescent="0.3">
      <c r="A1447">
        <v>1446</v>
      </c>
      <c r="B1447" t="s">
        <v>44</v>
      </c>
      <c r="C1447" s="1">
        <v>45411</v>
      </c>
      <c r="D1447" t="s">
        <v>24</v>
      </c>
      <c r="E1447" t="s">
        <v>25</v>
      </c>
      <c r="F1447" t="s">
        <v>21</v>
      </c>
      <c r="G1447">
        <v>2</v>
      </c>
      <c r="H1447">
        <v>402.14</v>
      </c>
      <c r="I1447">
        <v>0.09</v>
      </c>
      <c r="J1447">
        <v>731.89</v>
      </c>
      <c r="K1447">
        <v>414.59</v>
      </c>
      <c r="L1447">
        <v>317.3</v>
      </c>
      <c r="M1447" t="s">
        <v>28</v>
      </c>
      <c r="N1447" s="3">
        <f>retail_sales[[#This Row],[Profit]]/retail_sales[[#This Row],[Revenue]]</f>
        <v>0.43353509407151353</v>
      </c>
      <c r="O1447" t="str">
        <f t="shared" si="22"/>
        <v>Monday</v>
      </c>
    </row>
    <row r="1448" spans="1:15" x14ac:dyDescent="0.3">
      <c r="A1448">
        <v>1447</v>
      </c>
      <c r="B1448" t="s">
        <v>1368</v>
      </c>
      <c r="C1448" s="1">
        <v>45631</v>
      </c>
      <c r="D1448" t="s">
        <v>24</v>
      </c>
      <c r="E1448" t="s">
        <v>15</v>
      </c>
      <c r="F1448" t="s">
        <v>16</v>
      </c>
      <c r="G1448">
        <v>3</v>
      </c>
      <c r="H1448">
        <v>68.59</v>
      </c>
      <c r="I1448">
        <v>0.24</v>
      </c>
      <c r="J1448">
        <v>156.38999999999999</v>
      </c>
      <c r="K1448">
        <v>114.35</v>
      </c>
      <c r="L1448">
        <v>42.04</v>
      </c>
      <c r="M1448" t="s">
        <v>28</v>
      </c>
      <c r="N1448" s="3">
        <f>retail_sales[[#This Row],[Profit]]/retail_sales[[#This Row],[Revenue]]</f>
        <v>0.26881514163309678</v>
      </c>
      <c r="O1448" t="str">
        <f t="shared" si="22"/>
        <v>Thursday</v>
      </c>
    </row>
    <row r="1449" spans="1:15" x14ac:dyDescent="0.3">
      <c r="A1449">
        <v>1448</v>
      </c>
      <c r="B1449" t="s">
        <v>1369</v>
      </c>
      <c r="C1449" s="1">
        <v>45347</v>
      </c>
      <c r="D1449" t="s">
        <v>24</v>
      </c>
      <c r="E1449" t="s">
        <v>30</v>
      </c>
      <c r="F1449" t="s">
        <v>21</v>
      </c>
      <c r="G1449">
        <v>8</v>
      </c>
      <c r="H1449">
        <v>439.45</v>
      </c>
      <c r="I1449">
        <v>0.04</v>
      </c>
      <c r="J1449">
        <v>3374.98</v>
      </c>
      <c r="K1449">
        <v>1837.9</v>
      </c>
      <c r="L1449">
        <v>1537.08</v>
      </c>
      <c r="M1449" t="s">
        <v>46</v>
      </c>
      <c r="N1449" s="3">
        <f>retail_sales[[#This Row],[Profit]]/retail_sales[[#This Row],[Revenue]]</f>
        <v>0.45543380997813315</v>
      </c>
      <c r="O1449" t="str">
        <f t="shared" si="22"/>
        <v>Sunday</v>
      </c>
    </row>
    <row r="1450" spans="1:15" x14ac:dyDescent="0.3">
      <c r="A1450">
        <v>1449</v>
      </c>
      <c r="B1450" t="s">
        <v>1370</v>
      </c>
      <c r="C1450" s="1">
        <v>45621</v>
      </c>
      <c r="D1450" t="s">
        <v>14</v>
      </c>
      <c r="E1450" t="s">
        <v>30</v>
      </c>
      <c r="F1450" t="s">
        <v>16</v>
      </c>
      <c r="G1450">
        <v>9</v>
      </c>
      <c r="H1450">
        <v>40.450000000000003</v>
      </c>
      <c r="I1450">
        <v>0.17</v>
      </c>
      <c r="J1450">
        <v>302.16000000000003</v>
      </c>
      <c r="K1450">
        <v>205.27</v>
      </c>
      <c r="L1450">
        <v>96.89</v>
      </c>
      <c r="M1450" t="s">
        <v>40</v>
      </c>
      <c r="N1450" s="3">
        <f>retail_sales[[#This Row],[Profit]]/retail_sales[[#This Row],[Revenue]]</f>
        <v>0.32065792957373573</v>
      </c>
      <c r="O1450" t="str">
        <f t="shared" si="22"/>
        <v>Monday</v>
      </c>
    </row>
    <row r="1451" spans="1:15" x14ac:dyDescent="0.3">
      <c r="A1451">
        <v>1450</v>
      </c>
      <c r="B1451" t="s">
        <v>1240</v>
      </c>
      <c r="C1451" s="1">
        <v>45602</v>
      </c>
      <c r="D1451" t="s">
        <v>24</v>
      </c>
      <c r="E1451" t="s">
        <v>25</v>
      </c>
      <c r="F1451" t="s">
        <v>21</v>
      </c>
      <c r="G1451">
        <v>2</v>
      </c>
      <c r="H1451">
        <v>77.709999999999994</v>
      </c>
      <c r="I1451">
        <v>0</v>
      </c>
      <c r="J1451">
        <v>155.41999999999999</v>
      </c>
      <c r="K1451">
        <v>103.81</v>
      </c>
      <c r="L1451">
        <v>51.61</v>
      </c>
      <c r="M1451" t="s">
        <v>40</v>
      </c>
      <c r="N1451" s="3">
        <f>retail_sales[[#This Row],[Profit]]/retail_sales[[#This Row],[Revenue]]</f>
        <v>0.33206794492343328</v>
      </c>
      <c r="O1451" t="str">
        <f t="shared" si="22"/>
        <v>Wednesday</v>
      </c>
    </row>
    <row r="1452" spans="1:15" x14ac:dyDescent="0.3">
      <c r="A1452">
        <v>1451</v>
      </c>
      <c r="B1452" t="s">
        <v>1371</v>
      </c>
      <c r="C1452" s="1">
        <v>45429</v>
      </c>
      <c r="D1452" t="s">
        <v>24</v>
      </c>
      <c r="E1452" t="s">
        <v>30</v>
      </c>
      <c r="F1452" t="s">
        <v>16</v>
      </c>
      <c r="G1452">
        <v>6</v>
      </c>
      <c r="H1452">
        <v>305.68</v>
      </c>
      <c r="I1452">
        <v>7.0000000000000007E-2</v>
      </c>
      <c r="J1452">
        <v>1705.69</v>
      </c>
      <c r="K1452">
        <v>860.69</v>
      </c>
      <c r="L1452">
        <v>845</v>
      </c>
      <c r="M1452" t="s">
        <v>22</v>
      </c>
      <c r="N1452" s="3">
        <f>retail_sales[[#This Row],[Profit]]/retail_sales[[#This Row],[Revenue]]</f>
        <v>0.49540068828450656</v>
      </c>
      <c r="O1452" t="str">
        <f t="shared" si="22"/>
        <v>Friday</v>
      </c>
    </row>
    <row r="1453" spans="1:15" x14ac:dyDescent="0.3">
      <c r="A1453">
        <v>1452</v>
      </c>
      <c r="B1453" t="s">
        <v>1372</v>
      </c>
      <c r="C1453" s="1">
        <v>45401</v>
      </c>
      <c r="D1453" t="s">
        <v>14</v>
      </c>
      <c r="E1453" t="s">
        <v>25</v>
      </c>
      <c r="F1453" t="s">
        <v>21</v>
      </c>
      <c r="G1453">
        <v>2</v>
      </c>
      <c r="H1453">
        <v>98.16</v>
      </c>
      <c r="I1453">
        <v>7.0000000000000007E-2</v>
      </c>
      <c r="J1453">
        <v>182.58</v>
      </c>
      <c r="K1453">
        <v>127.28</v>
      </c>
      <c r="L1453">
        <v>55.3</v>
      </c>
      <c r="M1453" t="s">
        <v>46</v>
      </c>
      <c r="N1453" s="3">
        <f>retail_sales[[#This Row],[Profit]]/retail_sales[[#This Row],[Revenue]]</f>
        <v>0.30288092890787599</v>
      </c>
      <c r="O1453" t="str">
        <f t="shared" si="22"/>
        <v>Friday</v>
      </c>
    </row>
    <row r="1454" spans="1:15" x14ac:dyDescent="0.3">
      <c r="A1454">
        <v>1453</v>
      </c>
      <c r="B1454" t="s">
        <v>1373</v>
      </c>
      <c r="C1454" s="1">
        <v>45387</v>
      </c>
      <c r="D1454" t="s">
        <v>39</v>
      </c>
      <c r="E1454" t="s">
        <v>30</v>
      </c>
      <c r="F1454" t="s">
        <v>27</v>
      </c>
      <c r="G1454">
        <v>5</v>
      </c>
      <c r="H1454">
        <v>324.85000000000002</v>
      </c>
      <c r="I1454">
        <v>0.11</v>
      </c>
      <c r="J1454">
        <v>1445.58</v>
      </c>
      <c r="K1454">
        <v>1032.02</v>
      </c>
      <c r="L1454">
        <v>413.56</v>
      </c>
      <c r="M1454" t="s">
        <v>22</v>
      </c>
      <c r="N1454" s="3">
        <f>retail_sales[[#This Row],[Profit]]/retail_sales[[#This Row],[Revenue]]</f>
        <v>0.28608586173023975</v>
      </c>
      <c r="O1454" t="str">
        <f t="shared" si="22"/>
        <v>Friday</v>
      </c>
    </row>
    <row r="1455" spans="1:15" x14ac:dyDescent="0.3">
      <c r="A1455">
        <v>1454</v>
      </c>
      <c r="B1455" t="s">
        <v>99</v>
      </c>
      <c r="C1455" s="1">
        <v>45368</v>
      </c>
      <c r="D1455" t="s">
        <v>14</v>
      </c>
      <c r="E1455" t="s">
        <v>30</v>
      </c>
      <c r="F1455" t="s">
        <v>21</v>
      </c>
      <c r="G1455">
        <v>6</v>
      </c>
      <c r="H1455">
        <v>23.76</v>
      </c>
      <c r="I1455">
        <v>0.26</v>
      </c>
      <c r="J1455">
        <v>105.49</v>
      </c>
      <c r="K1455">
        <v>79.52</v>
      </c>
      <c r="L1455">
        <v>25.97</v>
      </c>
      <c r="M1455" t="s">
        <v>46</v>
      </c>
      <c r="N1455" s="3">
        <f>retail_sales[[#This Row],[Profit]]/retail_sales[[#This Row],[Revenue]]</f>
        <v>0.24618447246184472</v>
      </c>
      <c r="O1455" t="str">
        <f t="shared" si="22"/>
        <v>Sunday</v>
      </c>
    </row>
    <row r="1456" spans="1:15" x14ac:dyDescent="0.3">
      <c r="A1456">
        <v>1455</v>
      </c>
      <c r="B1456" t="s">
        <v>1218</v>
      </c>
      <c r="C1456" s="1">
        <v>45519</v>
      </c>
      <c r="D1456" t="s">
        <v>19</v>
      </c>
      <c r="E1456" t="s">
        <v>20</v>
      </c>
      <c r="F1456" t="s">
        <v>21</v>
      </c>
      <c r="G1456">
        <v>3</v>
      </c>
      <c r="H1456">
        <v>77.03</v>
      </c>
      <c r="I1456">
        <v>0.14000000000000001</v>
      </c>
      <c r="J1456">
        <v>198.74</v>
      </c>
      <c r="K1456">
        <v>119.27</v>
      </c>
      <c r="L1456">
        <v>79.47</v>
      </c>
      <c r="M1456" t="s">
        <v>28</v>
      </c>
      <c r="N1456" s="3">
        <f>retail_sales[[#This Row],[Profit]]/retail_sales[[#This Row],[Revenue]]</f>
        <v>0.3998691758075878</v>
      </c>
      <c r="O1456" t="str">
        <f t="shared" si="22"/>
        <v>Thursday</v>
      </c>
    </row>
    <row r="1457" spans="1:15" x14ac:dyDescent="0.3">
      <c r="A1457">
        <v>1456</v>
      </c>
      <c r="B1457" t="s">
        <v>1374</v>
      </c>
      <c r="C1457" s="1">
        <v>45424</v>
      </c>
      <c r="D1457" t="s">
        <v>24</v>
      </c>
      <c r="E1457" t="s">
        <v>25</v>
      </c>
      <c r="F1457" t="s">
        <v>21</v>
      </c>
      <c r="G1457">
        <v>10</v>
      </c>
      <c r="H1457">
        <v>31.08</v>
      </c>
      <c r="I1457">
        <v>0.28999999999999998</v>
      </c>
      <c r="J1457">
        <v>220.67</v>
      </c>
      <c r="K1457">
        <v>153.78</v>
      </c>
      <c r="L1457">
        <v>66.89</v>
      </c>
      <c r="M1457" t="s">
        <v>17</v>
      </c>
      <c r="N1457" s="3">
        <f>retail_sales[[#This Row],[Profit]]/retail_sales[[#This Row],[Revenue]]</f>
        <v>0.3031223093306748</v>
      </c>
      <c r="O1457" t="str">
        <f t="shared" si="22"/>
        <v>Sunday</v>
      </c>
    </row>
    <row r="1458" spans="1:15" x14ac:dyDescent="0.3">
      <c r="A1458">
        <v>1457</v>
      </c>
      <c r="B1458" t="s">
        <v>1375</v>
      </c>
      <c r="C1458" s="1">
        <v>45347</v>
      </c>
      <c r="D1458" t="s">
        <v>14</v>
      </c>
      <c r="E1458" t="s">
        <v>25</v>
      </c>
      <c r="F1458" t="s">
        <v>21</v>
      </c>
      <c r="G1458">
        <v>8</v>
      </c>
      <c r="H1458">
        <v>280.18</v>
      </c>
      <c r="I1458">
        <v>0.13</v>
      </c>
      <c r="J1458">
        <v>1950.05</v>
      </c>
      <c r="K1458">
        <v>991.86</v>
      </c>
      <c r="L1458">
        <v>958.19</v>
      </c>
      <c r="M1458" t="s">
        <v>22</v>
      </c>
      <c r="N1458" s="3">
        <f>retail_sales[[#This Row],[Profit]]/retail_sales[[#This Row],[Revenue]]</f>
        <v>0.49136688802851214</v>
      </c>
      <c r="O1458" t="str">
        <f t="shared" si="22"/>
        <v>Sunday</v>
      </c>
    </row>
    <row r="1459" spans="1:15" x14ac:dyDescent="0.3">
      <c r="A1459">
        <v>1458</v>
      </c>
      <c r="B1459" t="s">
        <v>1376</v>
      </c>
      <c r="C1459" s="1">
        <v>45650</v>
      </c>
      <c r="D1459" t="s">
        <v>14</v>
      </c>
      <c r="E1459" t="s">
        <v>33</v>
      </c>
      <c r="F1459" t="s">
        <v>16</v>
      </c>
      <c r="G1459">
        <v>1</v>
      </c>
      <c r="H1459">
        <v>415.9</v>
      </c>
      <c r="I1459">
        <v>0.03</v>
      </c>
      <c r="J1459">
        <v>403.42</v>
      </c>
      <c r="K1459">
        <v>322.58</v>
      </c>
      <c r="L1459">
        <v>80.84</v>
      </c>
      <c r="M1459" t="s">
        <v>22</v>
      </c>
      <c r="N1459" s="3">
        <f>retail_sales[[#This Row],[Profit]]/retail_sales[[#This Row],[Revenue]]</f>
        <v>0.20038669376828119</v>
      </c>
      <c r="O1459" t="str">
        <f t="shared" si="22"/>
        <v>Tuesday</v>
      </c>
    </row>
    <row r="1460" spans="1:15" x14ac:dyDescent="0.3">
      <c r="A1460">
        <v>1459</v>
      </c>
      <c r="B1460" t="s">
        <v>1377</v>
      </c>
      <c r="C1460" s="1">
        <v>45613</v>
      </c>
      <c r="D1460" t="s">
        <v>14</v>
      </c>
      <c r="E1460" t="s">
        <v>33</v>
      </c>
      <c r="F1460" t="s">
        <v>27</v>
      </c>
      <c r="G1460">
        <v>1</v>
      </c>
      <c r="H1460">
        <v>376.79</v>
      </c>
      <c r="I1460">
        <v>7.0000000000000007E-2</v>
      </c>
      <c r="J1460">
        <v>350.41</v>
      </c>
      <c r="K1460">
        <v>241.86</v>
      </c>
      <c r="L1460">
        <v>108.55</v>
      </c>
      <c r="M1460" t="s">
        <v>40</v>
      </c>
      <c r="N1460" s="3">
        <f>retail_sales[[#This Row],[Profit]]/retail_sales[[#This Row],[Revenue]]</f>
        <v>0.30977997203276159</v>
      </c>
      <c r="O1460" t="str">
        <f t="shared" si="22"/>
        <v>Sunday</v>
      </c>
    </row>
    <row r="1461" spans="1:15" x14ac:dyDescent="0.3">
      <c r="A1461">
        <v>1460</v>
      </c>
      <c r="B1461" t="s">
        <v>1378</v>
      </c>
      <c r="C1461" s="1">
        <v>45610</v>
      </c>
      <c r="D1461" t="s">
        <v>39</v>
      </c>
      <c r="E1461" t="s">
        <v>25</v>
      </c>
      <c r="F1461" t="s">
        <v>27</v>
      </c>
      <c r="G1461">
        <v>7</v>
      </c>
      <c r="H1461">
        <v>472.34</v>
      </c>
      <c r="I1461">
        <v>0.28000000000000003</v>
      </c>
      <c r="J1461">
        <v>2380.59</v>
      </c>
      <c r="K1461">
        <v>1638.46</v>
      </c>
      <c r="L1461">
        <v>742.13</v>
      </c>
      <c r="M1461" t="s">
        <v>22</v>
      </c>
      <c r="N1461" s="3">
        <f>retail_sales[[#This Row],[Profit]]/retail_sales[[#This Row],[Revenue]]</f>
        <v>0.3117420471395746</v>
      </c>
      <c r="O1461" t="str">
        <f t="shared" si="22"/>
        <v>Thursday</v>
      </c>
    </row>
    <row r="1462" spans="1:15" x14ac:dyDescent="0.3">
      <c r="A1462">
        <v>1461</v>
      </c>
      <c r="B1462" t="s">
        <v>1379</v>
      </c>
      <c r="C1462" s="1">
        <v>45513</v>
      </c>
      <c r="D1462" t="s">
        <v>14</v>
      </c>
      <c r="E1462" t="s">
        <v>30</v>
      </c>
      <c r="F1462" t="s">
        <v>27</v>
      </c>
      <c r="G1462">
        <v>9</v>
      </c>
      <c r="H1462">
        <v>182.11</v>
      </c>
      <c r="I1462">
        <v>0.17</v>
      </c>
      <c r="J1462">
        <v>1360.36</v>
      </c>
      <c r="K1462">
        <v>1012.19</v>
      </c>
      <c r="L1462">
        <v>348.17</v>
      </c>
      <c r="M1462" t="s">
        <v>17</v>
      </c>
      <c r="N1462" s="3">
        <f>retail_sales[[#This Row],[Profit]]/retail_sales[[#This Row],[Revenue]]</f>
        <v>0.25593960422241174</v>
      </c>
      <c r="O1462" t="str">
        <f t="shared" si="22"/>
        <v>Friday</v>
      </c>
    </row>
    <row r="1463" spans="1:15" x14ac:dyDescent="0.3">
      <c r="A1463">
        <v>1462</v>
      </c>
      <c r="B1463" t="s">
        <v>794</v>
      </c>
      <c r="C1463" s="1">
        <v>45586</v>
      </c>
      <c r="D1463" t="s">
        <v>19</v>
      </c>
      <c r="E1463" t="s">
        <v>33</v>
      </c>
      <c r="F1463" t="s">
        <v>16</v>
      </c>
      <c r="G1463">
        <v>9</v>
      </c>
      <c r="H1463">
        <v>309.32</v>
      </c>
      <c r="I1463">
        <v>0.06</v>
      </c>
      <c r="J1463">
        <v>2616.85</v>
      </c>
      <c r="K1463">
        <v>1372.58</v>
      </c>
      <c r="L1463">
        <v>1244.27</v>
      </c>
      <c r="M1463" t="s">
        <v>40</v>
      </c>
      <c r="N1463" s="3">
        <f>retail_sales[[#This Row],[Profit]]/retail_sales[[#This Row],[Revenue]]</f>
        <v>0.47548388329480101</v>
      </c>
      <c r="O1463" t="str">
        <f t="shared" si="22"/>
        <v>Monday</v>
      </c>
    </row>
    <row r="1464" spans="1:15" x14ac:dyDescent="0.3">
      <c r="A1464">
        <v>1463</v>
      </c>
      <c r="B1464" t="s">
        <v>978</v>
      </c>
      <c r="C1464" s="1">
        <v>45574</v>
      </c>
      <c r="D1464" t="s">
        <v>39</v>
      </c>
      <c r="E1464" t="s">
        <v>25</v>
      </c>
      <c r="F1464" t="s">
        <v>16</v>
      </c>
      <c r="G1464">
        <v>4</v>
      </c>
      <c r="H1464">
        <v>447.44</v>
      </c>
      <c r="I1464">
        <v>0.24</v>
      </c>
      <c r="J1464">
        <v>1360.22</v>
      </c>
      <c r="K1464">
        <v>763.74</v>
      </c>
      <c r="L1464">
        <v>596.48</v>
      </c>
      <c r="M1464" t="s">
        <v>22</v>
      </c>
      <c r="N1464" s="3">
        <f>retail_sales[[#This Row],[Profit]]/retail_sales[[#This Row],[Revenue]]</f>
        <v>0.43851729867227363</v>
      </c>
      <c r="O1464" t="str">
        <f t="shared" si="22"/>
        <v>Wednesday</v>
      </c>
    </row>
    <row r="1465" spans="1:15" x14ac:dyDescent="0.3">
      <c r="A1465">
        <v>1464</v>
      </c>
      <c r="B1465" t="s">
        <v>1380</v>
      </c>
      <c r="C1465" s="1">
        <v>45335</v>
      </c>
      <c r="D1465" t="s">
        <v>39</v>
      </c>
      <c r="E1465" t="s">
        <v>25</v>
      </c>
      <c r="F1465" t="s">
        <v>27</v>
      </c>
      <c r="G1465">
        <v>9</v>
      </c>
      <c r="H1465">
        <v>112.5</v>
      </c>
      <c r="I1465">
        <v>0.28000000000000003</v>
      </c>
      <c r="J1465">
        <v>729</v>
      </c>
      <c r="K1465">
        <v>535.39</v>
      </c>
      <c r="L1465">
        <v>193.61</v>
      </c>
      <c r="M1465" t="s">
        <v>22</v>
      </c>
      <c r="N1465" s="3">
        <f>retail_sales[[#This Row],[Profit]]/retail_sales[[#This Row],[Revenue]]</f>
        <v>0.26558299039780525</v>
      </c>
      <c r="O1465" t="str">
        <f t="shared" si="22"/>
        <v>Tuesday</v>
      </c>
    </row>
    <row r="1466" spans="1:15" x14ac:dyDescent="0.3">
      <c r="A1466">
        <v>1465</v>
      </c>
      <c r="B1466" t="s">
        <v>1381</v>
      </c>
      <c r="C1466" s="1">
        <v>45309</v>
      </c>
      <c r="D1466" t="s">
        <v>24</v>
      </c>
      <c r="E1466" t="s">
        <v>25</v>
      </c>
      <c r="F1466" t="s">
        <v>21</v>
      </c>
      <c r="G1466">
        <v>8</v>
      </c>
      <c r="H1466">
        <v>250.09</v>
      </c>
      <c r="I1466">
        <v>0.2</v>
      </c>
      <c r="J1466">
        <v>1600.58</v>
      </c>
      <c r="K1466">
        <v>992.01</v>
      </c>
      <c r="L1466">
        <v>608.57000000000005</v>
      </c>
      <c r="M1466" t="s">
        <v>17</v>
      </c>
      <c r="N1466" s="3">
        <f>retail_sales[[#This Row],[Profit]]/retail_sales[[#This Row],[Revenue]]</f>
        <v>0.38021842082245189</v>
      </c>
      <c r="O1466" t="str">
        <f t="shared" si="22"/>
        <v>Thursday</v>
      </c>
    </row>
    <row r="1467" spans="1:15" x14ac:dyDescent="0.3">
      <c r="A1467">
        <v>1466</v>
      </c>
      <c r="B1467" t="s">
        <v>1382</v>
      </c>
      <c r="C1467" s="1">
        <v>45383</v>
      </c>
      <c r="D1467" t="s">
        <v>24</v>
      </c>
      <c r="E1467" t="s">
        <v>33</v>
      </c>
      <c r="F1467" t="s">
        <v>27</v>
      </c>
      <c r="G1467">
        <v>1</v>
      </c>
      <c r="H1467">
        <v>369.28</v>
      </c>
      <c r="I1467">
        <v>0.03</v>
      </c>
      <c r="J1467">
        <v>358.2</v>
      </c>
      <c r="K1467">
        <v>242.5</v>
      </c>
      <c r="L1467">
        <v>115.7</v>
      </c>
      <c r="M1467" t="s">
        <v>46</v>
      </c>
      <c r="N1467" s="3">
        <f>retail_sales[[#This Row],[Profit]]/retail_sales[[#This Row],[Revenue]]</f>
        <v>0.32300390843104415</v>
      </c>
      <c r="O1467" t="str">
        <f t="shared" si="22"/>
        <v>Monday</v>
      </c>
    </row>
    <row r="1468" spans="1:15" x14ac:dyDescent="0.3">
      <c r="A1468">
        <v>1467</v>
      </c>
      <c r="B1468" t="s">
        <v>1383</v>
      </c>
      <c r="C1468" s="1">
        <v>45650</v>
      </c>
      <c r="D1468" t="s">
        <v>39</v>
      </c>
      <c r="E1468" t="s">
        <v>25</v>
      </c>
      <c r="F1468" t="s">
        <v>27</v>
      </c>
      <c r="G1468">
        <v>6</v>
      </c>
      <c r="H1468">
        <v>227.55</v>
      </c>
      <c r="I1468">
        <v>0</v>
      </c>
      <c r="J1468">
        <v>1365.3</v>
      </c>
      <c r="K1468">
        <v>1056.54</v>
      </c>
      <c r="L1468">
        <v>308.76</v>
      </c>
      <c r="M1468" t="s">
        <v>28</v>
      </c>
      <c r="N1468" s="3">
        <f>retail_sales[[#This Row],[Profit]]/retail_sales[[#This Row],[Revenue]]</f>
        <v>0.22614809931883104</v>
      </c>
      <c r="O1468" t="str">
        <f t="shared" si="22"/>
        <v>Tuesday</v>
      </c>
    </row>
    <row r="1469" spans="1:15" x14ac:dyDescent="0.3">
      <c r="A1469">
        <v>1468</v>
      </c>
      <c r="B1469" t="s">
        <v>1092</v>
      </c>
      <c r="C1469" s="1">
        <v>45349</v>
      </c>
      <c r="D1469" t="s">
        <v>39</v>
      </c>
      <c r="E1469" t="s">
        <v>25</v>
      </c>
      <c r="F1469" t="s">
        <v>16</v>
      </c>
      <c r="G1469">
        <v>9</v>
      </c>
      <c r="H1469">
        <v>378.25</v>
      </c>
      <c r="I1469">
        <v>0.14000000000000001</v>
      </c>
      <c r="J1469">
        <v>2927.65</v>
      </c>
      <c r="K1469">
        <v>1497.08</v>
      </c>
      <c r="L1469">
        <v>1430.57</v>
      </c>
      <c r="M1469" t="s">
        <v>40</v>
      </c>
      <c r="N1469" s="3">
        <f>retail_sales[[#This Row],[Profit]]/retail_sales[[#This Row],[Revenue]]</f>
        <v>0.48864106023602544</v>
      </c>
      <c r="O1469" t="str">
        <f t="shared" si="22"/>
        <v>Tuesday</v>
      </c>
    </row>
    <row r="1470" spans="1:15" x14ac:dyDescent="0.3">
      <c r="A1470">
        <v>1469</v>
      </c>
      <c r="B1470" t="s">
        <v>1384</v>
      </c>
      <c r="C1470" s="1">
        <v>45326</v>
      </c>
      <c r="D1470" t="s">
        <v>14</v>
      </c>
      <c r="E1470" t="s">
        <v>20</v>
      </c>
      <c r="F1470" t="s">
        <v>16</v>
      </c>
      <c r="G1470">
        <v>4</v>
      </c>
      <c r="H1470">
        <v>80.319999999999993</v>
      </c>
      <c r="I1470">
        <v>0.17</v>
      </c>
      <c r="J1470">
        <v>266.66000000000003</v>
      </c>
      <c r="K1470">
        <v>161.25</v>
      </c>
      <c r="L1470">
        <v>105.41</v>
      </c>
      <c r="M1470" t="s">
        <v>28</v>
      </c>
      <c r="N1470" s="3">
        <f>retail_sales[[#This Row],[Profit]]/retail_sales[[#This Row],[Revenue]]</f>
        <v>0.39529738243456081</v>
      </c>
      <c r="O1470" t="str">
        <f t="shared" si="22"/>
        <v>Sunday</v>
      </c>
    </row>
    <row r="1471" spans="1:15" x14ac:dyDescent="0.3">
      <c r="A1471">
        <v>1470</v>
      </c>
      <c r="B1471" t="s">
        <v>663</v>
      </c>
      <c r="C1471" s="1">
        <v>45537</v>
      </c>
      <c r="D1471" t="s">
        <v>24</v>
      </c>
      <c r="E1471" t="s">
        <v>25</v>
      </c>
      <c r="F1471" t="s">
        <v>21</v>
      </c>
      <c r="G1471">
        <v>7</v>
      </c>
      <c r="H1471">
        <v>432.4</v>
      </c>
      <c r="I1471">
        <v>0.19</v>
      </c>
      <c r="J1471">
        <v>2451.71</v>
      </c>
      <c r="K1471">
        <v>1778.89</v>
      </c>
      <c r="L1471">
        <v>672.82</v>
      </c>
      <c r="M1471" t="s">
        <v>22</v>
      </c>
      <c r="N1471" s="3">
        <f>retail_sales[[#This Row],[Profit]]/retail_sales[[#This Row],[Revenue]]</f>
        <v>0.27442886801456945</v>
      </c>
      <c r="O1471" t="str">
        <f t="shared" si="22"/>
        <v>Monday</v>
      </c>
    </row>
    <row r="1472" spans="1:15" x14ac:dyDescent="0.3">
      <c r="A1472">
        <v>1471</v>
      </c>
      <c r="B1472" t="s">
        <v>1385</v>
      </c>
      <c r="C1472" s="1">
        <v>45392</v>
      </c>
      <c r="D1472" t="s">
        <v>39</v>
      </c>
      <c r="E1472" t="s">
        <v>33</v>
      </c>
      <c r="F1472" t="s">
        <v>21</v>
      </c>
      <c r="G1472">
        <v>2</v>
      </c>
      <c r="H1472">
        <v>352.77</v>
      </c>
      <c r="I1472">
        <v>0.03</v>
      </c>
      <c r="J1472">
        <v>684.37</v>
      </c>
      <c r="K1472">
        <v>506.66</v>
      </c>
      <c r="L1472">
        <v>177.71</v>
      </c>
      <c r="M1472" t="s">
        <v>22</v>
      </c>
      <c r="N1472" s="3">
        <f>retail_sales[[#This Row],[Profit]]/retail_sales[[#This Row],[Revenue]]</f>
        <v>0.25966947703727516</v>
      </c>
      <c r="O1472" t="str">
        <f t="shared" si="22"/>
        <v>Wednesday</v>
      </c>
    </row>
    <row r="1473" spans="1:15" x14ac:dyDescent="0.3">
      <c r="A1473">
        <v>1472</v>
      </c>
      <c r="B1473" t="s">
        <v>1386</v>
      </c>
      <c r="C1473" s="1">
        <v>45595</v>
      </c>
      <c r="D1473" t="s">
        <v>19</v>
      </c>
      <c r="E1473" t="s">
        <v>33</v>
      </c>
      <c r="F1473" t="s">
        <v>16</v>
      </c>
      <c r="G1473">
        <v>4</v>
      </c>
      <c r="H1473">
        <v>369.06</v>
      </c>
      <c r="I1473">
        <v>0.02</v>
      </c>
      <c r="J1473">
        <v>1446.72</v>
      </c>
      <c r="K1473">
        <v>813.4</v>
      </c>
      <c r="L1473">
        <v>633.32000000000005</v>
      </c>
      <c r="M1473" t="s">
        <v>46</v>
      </c>
      <c r="N1473" s="3">
        <f>retail_sales[[#This Row],[Profit]]/retail_sales[[#This Row],[Revenue]]</f>
        <v>0.43776266312762668</v>
      </c>
      <c r="O1473" t="str">
        <f t="shared" si="22"/>
        <v>Wednesday</v>
      </c>
    </row>
    <row r="1474" spans="1:15" x14ac:dyDescent="0.3">
      <c r="A1474">
        <v>1473</v>
      </c>
      <c r="B1474" t="s">
        <v>1387</v>
      </c>
      <c r="C1474" s="1">
        <v>45317</v>
      </c>
      <c r="D1474" t="s">
        <v>19</v>
      </c>
      <c r="E1474" t="s">
        <v>15</v>
      </c>
      <c r="F1474" t="s">
        <v>21</v>
      </c>
      <c r="G1474">
        <v>4</v>
      </c>
      <c r="H1474">
        <v>395.68</v>
      </c>
      <c r="I1474">
        <v>0.26</v>
      </c>
      <c r="J1474">
        <v>1171.21</v>
      </c>
      <c r="K1474">
        <v>902.99</v>
      </c>
      <c r="L1474">
        <v>268.22000000000003</v>
      </c>
      <c r="M1474" t="s">
        <v>46</v>
      </c>
      <c r="N1474" s="3">
        <f>retail_sales[[#This Row],[Profit]]/retail_sales[[#This Row],[Revenue]]</f>
        <v>0.22901102278839833</v>
      </c>
      <c r="O1474" t="str">
        <f t="shared" ref="O1474:O1537" si="23">TEXT(C1474, "dddd")</f>
        <v>Friday</v>
      </c>
    </row>
    <row r="1475" spans="1:15" x14ac:dyDescent="0.3">
      <c r="A1475">
        <v>1474</v>
      </c>
      <c r="B1475" t="s">
        <v>1388</v>
      </c>
      <c r="C1475" s="1">
        <v>45485</v>
      </c>
      <c r="D1475" t="s">
        <v>14</v>
      </c>
      <c r="E1475" t="s">
        <v>25</v>
      </c>
      <c r="F1475" t="s">
        <v>21</v>
      </c>
      <c r="G1475">
        <v>1</v>
      </c>
      <c r="H1475">
        <v>97.95</v>
      </c>
      <c r="I1475">
        <v>0.15</v>
      </c>
      <c r="J1475">
        <v>83.26</v>
      </c>
      <c r="K1475">
        <v>59.2</v>
      </c>
      <c r="L1475">
        <v>24.06</v>
      </c>
      <c r="M1475" t="s">
        <v>40</v>
      </c>
      <c r="N1475" s="3">
        <f>retail_sales[[#This Row],[Profit]]/retail_sales[[#This Row],[Revenue]]</f>
        <v>0.28897429738169583</v>
      </c>
      <c r="O1475" t="str">
        <f t="shared" si="23"/>
        <v>Friday</v>
      </c>
    </row>
    <row r="1476" spans="1:15" x14ac:dyDescent="0.3">
      <c r="A1476">
        <v>1475</v>
      </c>
      <c r="B1476" t="s">
        <v>1389</v>
      </c>
      <c r="C1476" s="1">
        <v>45607</v>
      </c>
      <c r="D1476" t="s">
        <v>19</v>
      </c>
      <c r="E1476" t="s">
        <v>30</v>
      </c>
      <c r="F1476" t="s">
        <v>16</v>
      </c>
      <c r="G1476">
        <v>2</v>
      </c>
      <c r="H1476">
        <v>195.9</v>
      </c>
      <c r="I1476">
        <v>0.3</v>
      </c>
      <c r="J1476">
        <v>274.26</v>
      </c>
      <c r="K1476">
        <v>159.66</v>
      </c>
      <c r="L1476">
        <v>114.6</v>
      </c>
      <c r="M1476" t="s">
        <v>40</v>
      </c>
      <c r="N1476" s="3">
        <f>retail_sales[[#This Row],[Profit]]/retail_sales[[#This Row],[Revenue]]</f>
        <v>0.41785167359439945</v>
      </c>
      <c r="O1476" t="str">
        <f t="shared" si="23"/>
        <v>Monday</v>
      </c>
    </row>
    <row r="1477" spans="1:15" x14ac:dyDescent="0.3">
      <c r="A1477">
        <v>1476</v>
      </c>
      <c r="B1477" t="s">
        <v>1390</v>
      </c>
      <c r="C1477" s="1">
        <v>45354</v>
      </c>
      <c r="D1477" t="s">
        <v>24</v>
      </c>
      <c r="E1477" t="s">
        <v>30</v>
      </c>
      <c r="F1477" t="s">
        <v>21</v>
      </c>
      <c r="G1477">
        <v>3</v>
      </c>
      <c r="H1477">
        <v>215.81</v>
      </c>
      <c r="I1477">
        <v>0.1</v>
      </c>
      <c r="J1477">
        <v>582.69000000000005</v>
      </c>
      <c r="K1477">
        <v>412.18</v>
      </c>
      <c r="L1477">
        <v>170.51</v>
      </c>
      <c r="M1477" t="s">
        <v>40</v>
      </c>
      <c r="N1477" s="3">
        <f>retail_sales[[#This Row],[Profit]]/retail_sales[[#This Row],[Revenue]]</f>
        <v>0.29262558135543765</v>
      </c>
      <c r="O1477" t="str">
        <f t="shared" si="23"/>
        <v>Sunday</v>
      </c>
    </row>
    <row r="1478" spans="1:15" x14ac:dyDescent="0.3">
      <c r="A1478">
        <v>1477</v>
      </c>
      <c r="B1478" t="s">
        <v>1391</v>
      </c>
      <c r="C1478" s="1">
        <v>45418</v>
      </c>
      <c r="D1478" t="s">
        <v>19</v>
      </c>
      <c r="E1478" t="s">
        <v>33</v>
      </c>
      <c r="F1478" t="s">
        <v>27</v>
      </c>
      <c r="G1478">
        <v>10</v>
      </c>
      <c r="H1478">
        <v>12.77</v>
      </c>
      <c r="I1478">
        <v>0.26</v>
      </c>
      <c r="J1478">
        <v>94.5</v>
      </c>
      <c r="K1478">
        <v>70.45</v>
      </c>
      <c r="L1478">
        <v>24.05</v>
      </c>
      <c r="M1478" t="s">
        <v>22</v>
      </c>
      <c r="N1478" s="3">
        <f>retail_sales[[#This Row],[Profit]]/retail_sales[[#This Row],[Revenue]]</f>
        <v>0.2544973544973545</v>
      </c>
      <c r="O1478" t="str">
        <f t="shared" si="23"/>
        <v>Monday</v>
      </c>
    </row>
    <row r="1479" spans="1:15" x14ac:dyDescent="0.3">
      <c r="A1479">
        <v>1478</v>
      </c>
      <c r="B1479" t="s">
        <v>1392</v>
      </c>
      <c r="C1479" s="1">
        <v>45655</v>
      </c>
      <c r="D1479" t="s">
        <v>24</v>
      </c>
      <c r="E1479" t="s">
        <v>25</v>
      </c>
      <c r="F1479" t="s">
        <v>27</v>
      </c>
      <c r="G1479">
        <v>10</v>
      </c>
      <c r="H1479">
        <v>310.08999999999997</v>
      </c>
      <c r="I1479">
        <v>0.11</v>
      </c>
      <c r="J1479">
        <v>2759.8</v>
      </c>
      <c r="K1479">
        <v>1725.53</v>
      </c>
      <c r="L1479">
        <v>1034.27</v>
      </c>
      <c r="M1479" t="s">
        <v>17</v>
      </c>
      <c r="N1479" s="3">
        <f>retail_sales[[#This Row],[Profit]]/retail_sales[[#This Row],[Revenue]]</f>
        <v>0.37476266396115659</v>
      </c>
      <c r="O1479" t="str">
        <f t="shared" si="23"/>
        <v>Sunday</v>
      </c>
    </row>
    <row r="1480" spans="1:15" x14ac:dyDescent="0.3">
      <c r="A1480">
        <v>1479</v>
      </c>
      <c r="B1480" t="s">
        <v>1393</v>
      </c>
      <c r="C1480" s="1">
        <v>45414</v>
      </c>
      <c r="D1480" t="s">
        <v>24</v>
      </c>
      <c r="E1480" t="s">
        <v>20</v>
      </c>
      <c r="F1480" t="s">
        <v>21</v>
      </c>
      <c r="G1480">
        <v>7</v>
      </c>
      <c r="H1480">
        <v>264.56</v>
      </c>
      <c r="I1480">
        <v>0.2</v>
      </c>
      <c r="J1480">
        <v>1481.54</v>
      </c>
      <c r="K1480">
        <v>945.78</v>
      </c>
      <c r="L1480">
        <v>535.76</v>
      </c>
      <c r="M1480" t="s">
        <v>17</v>
      </c>
      <c r="N1480" s="3">
        <f>retail_sales[[#This Row],[Profit]]/retail_sales[[#This Row],[Revenue]]</f>
        <v>0.36162371586322339</v>
      </c>
      <c r="O1480" t="str">
        <f t="shared" si="23"/>
        <v>Thursday</v>
      </c>
    </row>
    <row r="1481" spans="1:15" x14ac:dyDescent="0.3">
      <c r="A1481">
        <v>1480</v>
      </c>
      <c r="B1481" t="s">
        <v>1394</v>
      </c>
      <c r="C1481" s="1">
        <v>45354</v>
      </c>
      <c r="D1481" t="s">
        <v>19</v>
      </c>
      <c r="E1481" t="s">
        <v>15</v>
      </c>
      <c r="F1481" t="s">
        <v>21</v>
      </c>
      <c r="G1481">
        <v>3</v>
      </c>
      <c r="H1481">
        <v>289.19</v>
      </c>
      <c r="I1481">
        <v>0.16</v>
      </c>
      <c r="J1481">
        <v>728.76</v>
      </c>
      <c r="K1481">
        <v>377.65</v>
      </c>
      <c r="L1481">
        <v>351.11</v>
      </c>
      <c r="M1481" t="s">
        <v>22</v>
      </c>
      <c r="N1481" s="3">
        <f>retail_sales[[#This Row],[Profit]]/retail_sales[[#This Row],[Revenue]]</f>
        <v>0.48179098743070425</v>
      </c>
      <c r="O1481" t="str">
        <f t="shared" si="23"/>
        <v>Sunday</v>
      </c>
    </row>
    <row r="1482" spans="1:15" x14ac:dyDescent="0.3">
      <c r="A1482">
        <v>1481</v>
      </c>
      <c r="B1482" t="s">
        <v>1395</v>
      </c>
      <c r="C1482" s="1">
        <v>45331</v>
      </c>
      <c r="D1482" t="s">
        <v>19</v>
      </c>
      <c r="E1482" t="s">
        <v>33</v>
      </c>
      <c r="F1482" t="s">
        <v>21</v>
      </c>
      <c r="G1482">
        <v>2</v>
      </c>
      <c r="H1482">
        <v>29.94</v>
      </c>
      <c r="I1482">
        <v>0.16</v>
      </c>
      <c r="J1482">
        <v>50.3</v>
      </c>
      <c r="K1482">
        <v>38.69</v>
      </c>
      <c r="L1482">
        <v>11.61</v>
      </c>
      <c r="M1482" t="s">
        <v>40</v>
      </c>
      <c r="N1482" s="3">
        <f>retail_sales[[#This Row],[Profit]]/retail_sales[[#This Row],[Revenue]]</f>
        <v>0.23081510934393637</v>
      </c>
      <c r="O1482" t="str">
        <f t="shared" si="23"/>
        <v>Friday</v>
      </c>
    </row>
    <row r="1483" spans="1:15" x14ac:dyDescent="0.3">
      <c r="A1483">
        <v>1482</v>
      </c>
      <c r="B1483" t="s">
        <v>1396</v>
      </c>
      <c r="C1483" s="1">
        <v>45326</v>
      </c>
      <c r="D1483" t="s">
        <v>19</v>
      </c>
      <c r="E1483" t="s">
        <v>20</v>
      </c>
      <c r="F1483" t="s">
        <v>21</v>
      </c>
      <c r="G1483">
        <v>5</v>
      </c>
      <c r="H1483">
        <v>138.32</v>
      </c>
      <c r="I1483">
        <v>0.08</v>
      </c>
      <c r="J1483">
        <v>636.27</v>
      </c>
      <c r="K1483">
        <v>487.34</v>
      </c>
      <c r="L1483">
        <v>148.93</v>
      </c>
      <c r="M1483" t="s">
        <v>46</v>
      </c>
      <c r="N1483" s="3">
        <f>retail_sales[[#This Row],[Profit]]/retail_sales[[#This Row],[Revenue]]</f>
        <v>0.23406729847391833</v>
      </c>
      <c r="O1483" t="str">
        <f t="shared" si="23"/>
        <v>Sunday</v>
      </c>
    </row>
    <row r="1484" spans="1:15" x14ac:dyDescent="0.3">
      <c r="A1484">
        <v>1483</v>
      </c>
      <c r="B1484" t="s">
        <v>871</v>
      </c>
      <c r="C1484" s="1">
        <v>45502</v>
      </c>
      <c r="D1484" t="s">
        <v>39</v>
      </c>
      <c r="E1484" t="s">
        <v>20</v>
      </c>
      <c r="F1484" t="s">
        <v>21</v>
      </c>
      <c r="G1484">
        <v>4</v>
      </c>
      <c r="H1484">
        <v>395.26</v>
      </c>
      <c r="I1484">
        <v>0.11</v>
      </c>
      <c r="J1484">
        <v>1407.13</v>
      </c>
      <c r="K1484">
        <v>1038.3399999999999</v>
      </c>
      <c r="L1484">
        <v>368.79</v>
      </c>
      <c r="M1484" t="s">
        <v>17</v>
      </c>
      <c r="N1484" s="3">
        <f>retail_sales[[#This Row],[Profit]]/retail_sales[[#This Row],[Revenue]]</f>
        <v>0.26208665865982533</v>
      </c>
      <c r="O1484" t="str">
        <f t="shared" si="23"/>
        <v>Monday</v>
      </c>
    </row>
    <row r="1485" spans="1:15" x14ac:dyDescent="0.3">
      <c r="A1485">
        <v>1484</v>
      </c>
      <c r="B1485" t="s">
        <v>1397</v>
      </c>
      <c r="C1485" s="1">
        <v>45372</v>
      </c>
      <c r="D1485" t="s">
        <v>39</v>
      </c>
      <c r="E1485" t="s">
        <v>20</v>
      </c>
      <c r="F1485" t="s">
        <v>27</v>
      </c>
      <c r="G1485">
        <v>7</v>
      </c>
      <c r="H1485">
        <v>175.5</v>
      </c>
      <c r="I1485">
        <v>0.27</v>
      </c>
      <c r="J1485">
        <v>896.8</v>
      </c>
      <c r="K1485">
        <v>560.48</v>
      </c>
      <c r="L1485">
        <v>336.32</v>
      </c>
      <c r="M1485" t="s">
        <v>46</v>
      </c>
      <c r="N1485" s="3">
        <f>retail_sales[[#This Row],[Profit]]/retail_sales[[#This Row],[Revenue]]</f>
        <v>0.37502230151650312</v>
      </c>
      <c r="O1485" t="str">
        <f t="shared" si="23"/>
        <v>Thursday</v>
      </c>
    </row>
    <row r="1486" spans="1:15" x14ac:dyDescent="0.3">
      <c r="A1486">
        <v>1485</v>
      </c>
      <c r="B1486" t="s">
        <v>1398</v>
      </c>
      <c r="C1486" s="1">
        <v>45395</v>
      </c>
      <c r="D1486" t="s">
        <v>39</v>
      </c>
      <c r="E1486" t="s">
        <v>15</v>
      </c>
      <c r="F1486" t="s">
        <v>27</v>
      </c>
      <c r="G1486">
        <v>3</v>
      </c>
      <c r="H1486">
        <v>484.66</v>
      </c>
      <c r="I1486">
        <v>0.11</v>
      </c>
      <c r="J1486">
        <v>1294.04</v>
      </c>
      <c r="K1486">
        <v>1001.8</v>
      </c>
      <c r="L1486">
        <v>292.24</v>
      </c>
      <c r="M1486" t="s">
        <v>46</v>
      </c>
      <c r="N1486" s="3">
        <f>retail_sales[[#This Row],[Profit]]/retail_sales[[#This Row],[Revenue]]</f>
        <v>0.22583536830391643</v>
      </c>
      <c r="O1486" t="str">
        <f t="shared" si="23"/>
        <v>Saturday</v>
      </c>
    </row>
    <row r="1487" spans="1:15" x14ac:dyDescent="0.3">
      <c r="A1487">
        <v>1486</v>
      </c>
      <c r="B1487" t="s">
        <v>1399</v>
      </c>
      <c r="C1487" s="1">
        <v>45319</v>
      </c>
      <c r="D1487" t="s">
        <v>19</v>
      </c>
      <c r="E1487" t="s">
        <v>33</v>
      </c>
      <c r="F1487" t="s">
        <v>21</v>
      </c>
      <c r="G1487">
        <v>4</v>
      </c>
      <c r="H1487">
        <v>165.61</v>
      </c>
      <c r="I1487">
        <v>0.16</v>
      </c>
      <c r="J1487">
        <v>556.45000000000005</v>
      </c>
      <c r="K1487">
        <v>370.7</v>
      </c>
      <c r="L1487">
        <v>185.75</v>
      </c>
      <c r="M1487" t="s">
        <v>22</v>
      </c>
      <c r="N1487" s="3">
        <f>retail_sales[[#This Row],[Profit]]/retail_sales[[#This Row],[Revenue]]</f>
        <v>0.33381256177554136</v>
      </c>
      <c r="O1487" t="str">
        <f t="shared" si="23"/>
        <v>Sunday</v>
      </c>
    </row>
    <row r="1488" spans="1:15" x14ac:dyDescent="0.3">
      <c r="A1488">
        <v>1487</v>
      </c>
      <c r="B1488" t="s">
        <v>582</v>
      </c>
      <c r="C1488" s="1">
        <v>45531</v>
      </c>
      <c r="D1488" t="s">
        <v>39</v>
      </c>
      <c r="E1488" t="s">
        <v>33</v>
      </c>
      <c r="F1488" t="s">
        <v>27</v>
      </c>
      <c r="G1488">
        <v>7</v>
      </c>
      <c r="H1488">
        <v>213.43</v>
      </c>
      <c r="I1488">
        <v>0.16</v>
      </c>
      <c r="J1488">
        <v>1254.97</v>
      </c>
      <c r="K1488">
        <v>863.34</v>
      </c>
      <c r="L1488">
        <v>391.63</v>
      </c>
      <c r="M1488" t="s">
        <v>22</v>
      </c>
      <c r="N1488" s="3">
        <f>retail_sales[[#This Row],[Profit]]/retail_sales[[#This Row],[Revenue]]</f>
        <v>0.31206323657139212</v>
      </c>
      <c r="O1488" t="str">
        <f t="shared" si="23"/>
        <v>Tuesday</v>
      </c>
    </row>
    <row r="1489" spans="1:15" x14ac:dyDescent="0.3">
      <c r="A1489">
        <v>1488</v>
      </c>
      <c r="B1489" t="s">
        <v>1400</v>
      </c>
      <c r="C1489" s="1">
        <v>45381</v>
      </c>
      <c r="D1489" t="s">
        <v>24</v>
      </c>
      <c r="E1489" t="s">
        <v>20</v>
      </c>
      <c r="F1489" t="s">
        <v>21</v>
      </c>
      <c r="G1489">
        <v>6</v>
      </c>
      <c r="H1489">
        <v>172.48</v>
      </c>
      <c r="I1489">
        <v>0.2</v>
      </c>
      <c r="J1489">
        <v>827.9</v>
      </c>
      <c r="K1489">
        <v>457.11</v>
      </c>
      <c r="L1489">
        <v>370.79</v>
      </c>
      <c r="M1489" t="s">
        <v>40</v>
      </c>
      <c r="N1489" s="3">
        <f>retail_sales[[#This Row],[Profit]]/retail_sales[[#This Row],[Revenue]]</f>
        <v>0.44786810001207877</v>
      </c>
      <c r="O1489" t="str">
        <f t="shared" si="23"/>
        <v>Saturday</v>
      </c>
    </row>
    <row r="1490" spans="1:15" x14ac:dyDescent="0.3">
      <c r="A1490">
        <v>1489</v>
      </c>
      <c r="B1490" t="s">
        <v>1401</v>
      </c>
      <c r="C1490" s="1">
        <v>45553</v>
      </c>
      <c r="D1490" t="s">
        <v>24</v>
      </c>
      <c r="E1490" t="s">
        <v>33</v>
      </c>
      <c r="F1490" t="s">
        <v>21</v>
      </c>
      <c r="G1490">
        <v>2</v>
      </c>
      <c r="H1490">
        <v>205.82</v>
      </c>
      <c r="I1490">
        <v>0.2</v>
      </c>
      <c r="J1490">
        <v>329.31</v>
      </c>
      <c r="K1490">
        <v>197.3</v>
      </c>
      <c r="L1490">
        <v>132.01</v>
      </c>
      <c r="M1490" t="s">
        <v>17</v>
      </c>
      <c r="N1490" s="3">
        <f>retail_sales[[#This Row],[Profit]]/retail_sales[[#This Row],[Revenue]]</f>
        <v>0.40086848258479851</v>
      </c>
      <c r="O1490" t="str">
        <f t="shared" si="23"/>
        <v>Wednesday</v>
      </c>
    </row>
    <row r="1491" spans="1:15" x14ac:dyDescent="0.3">
      <c r="A1491">
        <v>1490</v>
      </c>
      <c r="B1491" t="s">
        <v>1402</v>
      </c>
      <c r="C1491" s="1">
        <v>45461</v>
      </c>
      <c r="D1491" t="s">
        <v>19</v>
      </c>
      <c r="E1491" t="s">
        <v>25</v>
      </c>
      <c r="F1491" t="s">
        <v>27</v>
      </c>
      <c r="G1491">
        <v>9</v>
      </c>
      <c r="H1491">
        <v>493.32</v>
      </c>
      <c r="I1491">
        <v>0.28000000000000003</v>
      </c>
      <c r="J1491">
        <v>3196.71</v>
      </c>
      <c r="K1491">
        <v>2446.59</v>
      </c>
      <c r="L1491">
        <v>750.12</v>
      </c>
      <c r="M1491" t="s">
        <v>17</v>
      </c>
      <c r="N1491" s="3">
        <f>retail_sales[[#This Row],[Profit]]/retail_sales[[#This Row],[Revenue]]</f>
        <v>0.23465375339020431</v>
      </c>
      <c r="O1491" t="str">
        <f t="shared" si="23"/>
        <v>Tuesday</v>
      </c>
    </row>
    <row r="1492" spans="1:15" x14ac:dyDescent="0.3">
      <c r="A1492">
        <v>1491</v>
      </c>
      <c r="B1492" t="s">
        <v>1403</v>
      </c>
      <c r="C1492" s="1">
        <v>45522</v>
      </c>
      <c r="D1492" t="s">
        <v>14</v>
      </c>
      <c r="E1492" t="s">
        <v>25</v>
      </c>
      <c r="F1492" t="s">
        <v>27</v>
      </c>
      <c r="G1492">
        <v>2</v>
      </c>
      <c r="H1492">
        <v>280.14</v>
      </c>
      <c r="I1492">
        <v>0.16</v>
      </c>
      <c r="J1492">
        <v>470.64</v>
      </c>
      <c r="K1492">
        <v>341.43</v>
      </c>
      <c r="L1492">
        <v>129.21</v>
      </c>
      <c r="M1492" t="s">
        <v>22</v>
      </c>
      <c r="N1492" s="3">
        <f>retail_sales[[#This Row],[Profit]]/retail_sales[[#This Row],[Revenue]]</f>
        <v>0.27454105048444671</v>
      </c>
      <c r="O1492" t="str">
        <f t="shared" si="23"/>
        <v>Sunday</v>
      </c>
    </row>
    <row r="1493" spans="1:15" x14ac:dyDescent="0.3">
      <c r="A1493">
        <v>1492</v>
      </c>
      <c r="B1493" t="s">
        <v>1404</v>
      </c>
      <c r="C1493" s="1">
        <v>45416</v>
      </c>
      <c r="D1493" t="s">
        <v>19</v>
      </c>
      <c r="E1493" t="s">
        <v>33</v>
      </c>
      <c r="F1493" t="s">
        <v>21</v>
      </c>
      <c r="G1493">
        <v>10</v>
      </c>
      <c r="H1493">
        <v>22.58</v>
      </c>
      <c r="I1493">
        <v>0.08</v>
      </c>
      <c r="J1493">
        <v>207.74</v>
      </c>
      <c r="K1493">
        <v>118.67</v>
      </c>
      <c r="L1493">
        <v>89.07</v>
      </c>
      <c r="M1493" t="s">
        <v>17</v>
      </c>
      <c r="N1493" s="3">
        <f>retail_sales[[#This Row],[Profit]]/retail_sales[[#This Row],[Revenue]]</f>
        <v>0.4287571002214306</v>
      </c>
      <c r="O1493" t="str">
        <f t="shared" si="23"/>
        <v>Saturday</v>
      </c>
    </row>
    <row r="1494" spans="1:15" x14ac:dyDescent="0.3">
      <c r="A1494">
        <v>1493</v>
      </c>
      <c r="B1494" t="s">
        <v>1405</v>
      </c>
      <c r="C1494" s="1">
        <v>45345</v>
      </c>
      <c r="D1494" t="s">
        <v>39</v>
      </c>
      <c r="E1494" t="s">
        <v>20</v>
      </c>
      <c r="F1494" t="s">
        <v>16</v>
      </c>
      <c r="G1494">
        <v>8</v>
      </c>
      <c r="H1494">
        <v>483.34</v>
      </c>
      <c r="I1494">
        <v>0.19</v>
      </c>
      <c r="J1494">
        <v>3132.04</v>
      </c>
      <c r="K1494">
        <v>2069.2800000000002</v>
      </c>
      <c r="L1494">
        <v>1062.76</v>
      </c>
      <c r="M1494" t="s">
        <v>22</v>
      </c>
      <c r="N1494" s="3">
        <f>retail_sales[[#This Row],[Profit]]/retail_sales[[#This Row],[Revenue]]</f>
        <v>0.33931878264645404</v>
      </c>
      <c r="O1494" t="str">
        <f t="shared" si="23"/>
        <v>Friday</v>
      </c>
    </row>
    <row r="1495" spans="1:15" x14ac:dyDescent="0.3">
      <c r="A1495">
        <v>1494</v>
      </c>
      <c r="B1495" t="s">
        <v>1406</v>
      </c>
      <c r="C1495" s="1">
        <v>45499</v>
      </c>
      <c r="D1495" t="s">
        <v>14</v>
      </c>
      <c r="E1495" t="s">
        <v>30</v>
      </c>
      <c r="F1495" t="s">
        <v>16</v>
      </c>
      <c r="G1495">
        <v>5</v>
      </c>
      <c r="H1495">
        <v>236.73</v>
      </c>
      <c r="I1495">
        <v>0.2</v>
      </c>
      <c r="J1495">
        <v>946.92</v>
      </c>
      <c r="K1495">
        <v>565.80999999999995</v>
      </c>
      <c r="L1495">
        <v>381.11</v>
      </c>
      <c r="M1495" t="s">
        <v>46</v>
      </c>
      <c r="N1495" s="3">
        <f>retail_sales[[#This Row],[Profit]]/retail_sales[[#This Row],[Revenue]]</f>
        <v>0.40247328179782876</v>
      </c>
      <c r="O1495" t="str">
        <f t="shared" si="23"/>
        <v>Friday</v>
      </c>
    </row>
    <row r="1496" spans="1:15" x14ac:dyDescent="0.3">
      <c r="A1496">
        <v>1495</v>
      </c>
      <c r="B1496" t="s">
        <v>1407</v>
      </c>
      <c r="C1496" s="1">
        <v>45643</v>
      </c>
      <c r="D1496" t="s">
        <v>24</v>
      </c>
      <c r="E1496" t="s">
        <v>20</v>
      </c>
      <c r="F1496" t="s">
        <v>27</v>
      </c>
      <c r="G1496">
        <v>8</v>
      </c>
      <c r="H1496">
        <v>228.99</v>
      </c>
      <c r="I1496">
        <v>0.19</v>
      </c>
      <c r="J1496">
        <v>1483.86</v>
      </c>
      <c r="K1496">
        <v>1051.7</v>
      </c>
      <c r="L1496">
        <v>432.16</v>
      </c>
      <c r="M1496" t="s">
        <v>17</v>
      </c>
      <c r="N1496" s="3">
        <f>retail_sales[[#This Row],[Profit]]/retail_sales[[#This Row],[Revenue]]</f>
        <v>0.29124041351609992</v>
      </c>
      <c r="O1496" t="str">
        <f t="shared" si="23"/>
        <v>Tuesday</v>
      </c>
    </row>
    <row r="1497" spans="1:15" x14ac:dyDescent="0.3">
      <c r="A1497">
        <v>1496</v>
      </c>
      <c r="B1497" t="s">
        <v>1408</v>
      </c>
      <c r="C1497" s="1">
        <v>45522</v>
      </c>
      <c r="D1497" t="s">
        <v>24</v>
      </c>
      <c r="E1497" t="s">
        <v>30</v>
      </c>
      <c r="F1497" t="s">
        <v>16</v>
      </c>
      <c r="G1497">
        <v>1</v>
      </c>
      <c r="H1497">
        <v>153.41999999999999</v>
      </c>
      <c r="I1497">
        <v>0.09</v>
      </c>
      <c r="J1497">
        <v>139.61000000000001</v>
      </c>
      <c r="K1497">
        <v>107.73</v>
      </c>
      <c r="L1497">
        <v>31.88</v>
      </c>
      <c r="M1497" t="s">
        <v>28</v>
      </c>
      <c r="N1497" s="3">
        <f>retail_sales[[#This Row],[Profit]]/retail_sales[[#This Row],[Revenue]]</f>
        <v>0.22835040469880377</v>
      </c>
      <c r="O1497" t="str">
        <f t="shared" si="23"/>
        <v>Sunday</v>
      </c>
    </row>
    <row r="1498" spans="1:15" x14ac:dyDescent="0.3">
      <c r="A1498">
        <v>1497</v>
      </c>
      <c r="B1498" t="s">
        <v>334</v>
      </c>
      <c r="C1498" s="1">
        <v>45537</v>
      </c>
      <c r="D1498" t="s">
        <v>39</v>
      </c>
      <c r="E1498" t="s">
        <v>25</v>
      </c>
      <c r="F1498" t="s">
        <v>21</v>
      </c>
      <c r="G1498">
        <v>7</v>
      </c>
      <c r="H1498">
        <v>216.8</v>
      </c>
      <c r="I1498">
        <v>0.25</v>
      </c>
      <c r="J1498">
        <v>1138.2</v>
      </c>
      <c r="K1498">
        <v>886.49</v>
      </c>
      <c r="L1498">
        <v>251.71</v>
      </c>
      <c r="M1498" t="s">
        <v>40</v>
      </c>
      <c r="N1498" s="3">
        <f>retail_sales[[#This Row],[Profit]]/retail_sales[[#This Row],[Revenue]]</f>
        <v>0.22114742575997187</v>
      </c>
      <c r="O1498" t="str">
        <f t="shared" si="23"/>
        <v>Monday</v>
      </c>
    </row>
    <row r="1499" spans="1:15" x14ac:dyDescent="0.3">
      <c r="A1499">
        <v>1498</v>
      </c>
      <c r="B1499" t="s">
        <v>1409</v>
      </c>
      <c r="C1499" s="1">
        <v>45423</v>
      </c>
      <c r="D1499" t="s">
        <v>19</v>
      </c>
      <c r="E1499" t="s">
        <v>25</v>
      </c>
      <c r="F1499" t="s">
        <v>27</v>
      </c>
      <c r="G1499">
        <v>8</v>
      </c>
      <c r="H1499">
        <v>379.37</v>
      </c>
      <c r="I1499">
        <v>0.12</v>
      </c>
      <c r="J1499">
        <v>2670.76</v>
      </c>
      <c r="K1499">
        <v>1863.54</v>
      </c>
      <c r="L1499">
        <v>807.22</v>
      </c>
      <c r="M1499" t="s">
        <v>46</v>
      </c>
      <c r="N1499" s="3">
        <f>retail_sales[[#This Row],[Profit]]/retail_sales[[#This Row],[Revenue]]</f>
        <v>0.30224355614132303</v>
      </c>
      <c r="O1499" t="str">
        <f t="shared" si="23"/>
        <v>Saturday</v>
      </c>
    </row>
    <row r="1500" spans="1:15" x14ac:dyDescent="0.3">
      <c r="A1500">
        <v>1499</v>
      </c>
      <c r="B1500" t="s">
        <v>1053</v>
      </c>
      <c r="C1500" s="1">
        <v>45530</v>
      </c>
      <c r="D1500" t="s">
        <v>14</v>
      </c>
      <c r="E1500" t="s">
        <v>15</v>
      </c>
      <c r="F1500" t="s">
        <v>27</v>
      </c>
      <c r="G1500">
        <v>10</v>
      </c>
      <c r="H1500">
        <v>499.59</v>
      </c>
      <c r="I1500">
        <v>0.14000000000000001</v>
      </c>
      <c r="J1500">
        <v>4296.47</v>
      </c>
      <c r="K1500">
        <v>2324.38</v>
      </c>
      <c r="L1500">
        <v>1972.09</v>
      </c>
      <c r="M1500" t="s">
        <v>22</v>
      </c>
      <c r="N1500" s="3">
        <f>retail_sales[[#This Row],[Profit]]/retail_sales[[#This Row],[Revenue]]</f>
        <v>0.45900239033439072</v>
      </c>
      <c r="O1500" t="str">
        <f t="shared" si="23"/>
        <v>Monday</v>
      </c>
    </row>
    <row r="1501" spans="1:15" x14ac:dyDescent="0.3">
      <c r="A1501">
        <v>1500</v>
      </c>
      <c r="B1501" t="s">
        <v>1410</v>
      </c>
      <c r="C1501" s="1">
        <v>45630</v>
      </c>
      <c r="D1501" t="s">
        <v>19</v>
      </c>
      <c r="E1501" t="s">
        <v>30</v>
      </c>
      <c r="F1501" t="s">
        <v>27</v>
      </c>
      <c r="G1501">
        <v>6</v>
      </c>
      <c r="H1501">
        <v>276.98</v>
      </c>
      <c r="I1501">
        <v>0.14000000000000001</v>
      </c>
      <c r="J1501">
        <v>1429.22</v>
      </c>
      <c r="K1501">
        <v>877.86</v>
      </c>
      <c r="L1501">
        <v>551.36</v>
      </c>
      <c r="M1501" t="s">
        <v>28</v>
      </c>
      <c r="N1501" s="3">
        <f>retail_sales[[#This Row],[Profit]]/retail_sales[[#This Row],[Revenue]]</f>
        <v>0.38577685730678274</v>
      </c>
      <c r="O1501" t="str">
        <f t="shared" si="23"/>
        <v>Wednesday</v>
      </c>
    </row>
    <row r="1502" spans="1:15" x14ac:dyDescent="0.3">
      <c r="A1502">
        <v>1501</v>
      </c>
      <c r="B1502" t="s">
        <v>1411</v>
      </c>
      <c r="C1502" s="1">
        <v>45499</v>
      </c>
      <c r="D1502" t="s">
        <v>24</v>
      </c>
      <c r="E1502" t="s">
        <v>25</v>
      </c>
      <c r="F1502" t="s">
        <v>21</v>
      </c>
      <c r="G1502">
        <v>6</v>
      </c>
      <c r="H1502">
        <v>213.8</v>
      </c>
      <c r="I1502">
        <v>0.19</v>
      </c>
      <c r="J1502">
        <v>1039.07</v>
      </c>
      <c r="K1502">
        <v>747.68</v>
      </c>
      <c r="L1502">
        <v>291.39</v>
      </c>
      <c r="M1502" t="s">
        <v>22</v>
      </c>
      <c r="N1502" s="3">
        <f>retail_sales[[#This Row],[Profit]]/retail_sales[[#This Row],[Revenue]]</f>
        <v>0.28043346454040635</v>
      </c>
      <c r="O1502" t="str">
        <f t="shared" si="23"/>
        <v>Friday</v>
      </c>
    </row>
    <row r="1503" spans="1:15" x14ac:dyDescent="0.3">
      <c r="A1503">
        <v>1502</v>
      </c>
      <c r="B1503" t="s">
        <v>1185</v>
      </c>
      <c r="C1503" s="1">
        <v>45643</v>
      </c>
      <c r="D1503" t="s">
        <v>24</v>
      </c>
      <c r="E1503" t="s">
        <v>33</v>
      </c>
      <c r="F1503" t="s">
        <v>21</v>
      </c>
      <c r="G1503">
        <v>2</v>
      </c>
      <c r="H1503">
        <v>25.23</v>
      </c>
      <c r="I1503">
        <v>0.2</v>
      </c>
      <c r="J1503">
        <v>40.369999999999997</v>
      </c>
      <c r="K1503">
        <v>30.29</v>
      </c>
      <c r="L1503">
        <v>10.08</v>
      </c>
      <c r="M1503" t="s">
        <v>46</v>
      </c>
      <c r="N1503" s="3">
        <f>retail_sales[[#This Row],[Profit]]/retail_sales[[#This Row],[Revenue]]</f>
        <v>0.24969036413178106</v>
      </c>
      <c r="O1503" t="str">
        <f t="shared" si="23"/>
        <v>Tuesday</v>
      </c>
    </row>
    <row r="1504" spans="1:15" x14ac:dyDescent="0.3">
      <c r="A1504">
        <v>1503</v>
      </c>
      <c r="B1504" t="s">
        <v>1412</v>
      </c>
      <c r="C1504" s="1">
        <v>45471</v>
      </c>
      <c r="D1504" t="s">
        <v>24</v>
      </c>
      <c r="E1504" t="s">
        <v>20</v>
      </c>
      <c r="F1504" t="s">
        <v>27</v>
      </c>
      <c r="G1504">
        <v>2</v>
      </c>
      <c r="H1504">
        <v>395.87</v>
      </c>
      <c r="I1504">
        <v>0.19</v>
      </c>
      <c r="J1504">
        <v>641.30999999999995</v>
      </c>
      <c r="K1504">
        <v>328.13</v>
      </c>
      <c r="L1504">
        <v>313.18</v>
      </c>
      <c r="M1504" t="s">
        <v>46</v>
      </c>
      <c r="N1504" s="3">
        <f>retail_sales[[#This Row],[Profit]]/retail_sales[[#This Row],[Revenue]]</f>
        <v>0.48834417052595475</v>
      </c>
      <c r="O1504" t="str">
        <f t="shared" si="23"/>
        <v>Friday</v>
      </c>
    </row>
    <row r="1505" spans="1:15" x14ac:dyDescent="0.3">
      <c r="A1505">
        <v>1504</v>
      </c>
      <c r="B1505" t="s">
        <v>1413</v>
      </c>
      <c r="C1505" s="1">
        <v>45642</v>
      </c>
      <c r="D1505" t="s">
        <v>14</v>
      </c>
      <c r="E1505" t="s">
        <v>25</v>
      </c>
      <c r="F1505" t="s">
        <v>16</v>
      </c>
      <c r="G1505">
        <v>9</v>
      </c>
      <c r="H1505">
        <v>452.02</v>
      </c>
      <c r="I1505">
        <v>0.22</v>
      </c>
      <c r="J1505">
        <v>3173.18</v>
      </c>
      <c r="K1505">
        <v>2350.87</v>
      </c>
      <c r="L1505">
        <v>822.31</v>
      </c>
      <c r="M1505" t="s">
        <v>28</v>
      </c>
      <c r="N1505" s="3">
        <f>retail_sales[[#This Row],[Profit]]/retail_sales[[#This Row],[Revenue]]</f>
        <v>0.25914382417637827</v>
      </c>
      <c r="O1505" t="str">
        <f t="shared" si="23"/>
        <v>Monday</v>
      </c>
    </row>
    <row r="1506" spans="1:15" x14ac:dyDescent="0.3">
      <c r="A1506">
        <v>1505</v>
      </c>
      <c r="B1506" t="s">
        <v>1414</v>
      </c>
      <c r="C1506" s="1">
        <v>45586</v>
      </c>
      <c r="D1506" t="s">
        <v>39</v>
      </c>
      <c r="E1506" t="s">
        <v>33</v>
      </c>
      <c r="F1506" t="s">
        <v>21</v>
      </c>
      <c r="G1506">
        <v>9</v>
      </c>
      <c r="H1506">
        <v>266.86</v>
      </c>
      <c r="I1506">
        <v>0.16</v>
      </c>
      <c r="J1506">
        <v>2017.46</v>
      </c>
      <c r="K1506">
        <v>1166.8</v>
      </c>
      <c r="L1506">
        <v>850.66</v>
      </c>
      <c r="M1506" t="s">
        <v>22</v>
      </c>
      <c r="N1506" s="3">
        <f>retail_sales[[#This Row],[Profit]]/retail_sales[[#This Row],[Revenue]]</f>
        <v>0.42164900419339169</v>
      </c>
      <c r="O1506" t="str">
        <f t="shared" si="23"/>
        <v>Monday</v>
      </c>
    </row>
    <row r="1507" spans="1:15" x14ac:dyDescent="0.3">
      <c r="A1507">
        <v>1506</v>
      </c>
      <c r="B1507" t="s">
        <v>1415</v>
      </c>
      <c r="C1507" s="1">
        <v>45314</v>
      </c>
      <c r="D1507" t="s">
        <v>24</v>
      </c>
      <c r="E1507" t="s">
        <v>33</v>
      </c>
      <c r="F1507" t="s">
        <v>27</v>
      </c>
      <c r="G1507">
        <v>7</v>
      </c>
      <c r="H1507">
        <v>418.8</v>
      </c>
      <c r="I1507">
        <v>0.18</v>
      </c>
      <c r="J1507">
        <v>2403.91</v>
      </c>
      <c r="K1507">
        <v>1370.48</v>
      </c>
      <c r="L1507">
        <v>1033.43</v>
      </c>
      <c r="M1507" t="s">
        <v>46</v>
      </c>
      <c r="N1507" s="3">
        <f>retail_sales[[#This Row],[Profit]]/retail_sales[[#This Row],[Revenue]]</f>
        <v>0.42989546197652995</v>
      </c>
      <c r="O1507" t="str">
        <f t="shared" si="23"/>
        <v>Tuesday</v>
      </c>
    </row>
    <row r="1508" spans="1:15" x14ac:dyDescent="0.3">
      <c r="A1508">
        <v>1507</v>
      </c>
      <c r="B1508" t="s">
        <v>1416</v>
      </c>
      <c r="C1508" s="1">
        <v>45564</v>
      </c>
      <c r="D1508" t="s">
        <v>39</v>
      </c>
      <c r="E1508" t="s">
        <v>30</v>
      </c>
      <c r="F1508" t="s">
        <v>21</v>
      </c>
      <c r="G1508">
        <v>10</v>
      </c>
      <c r="H1508">
        <v>237</v>
      </c>
      <c r="I1508">
        <v>0.09</v>
      </c>
      <c r="J1508">
        <v>2156.6999999999998</v>
      </c>
      <c r="K1508">
        <v>1313.15</v>
      </c>
      <c r="L1508">
        <v>843.55</v>
      </c>
      <c r="M1508" t="s">
        <v>22</v>
      </c>
      <c r="N1508" s="3">
        <f>retail_sales[[#This Row],[Profit]]/retail_sales[[#This Row],[Revenue]]</f>
        <v>0.39112996707933417</v>
      </c>
      <c r="O1508" t="str">
        <f t="shared" si="23"/>
        <v>Sunday</v>
      </c>
    </row>
    <row r="1509" spans="1:15" x14ac:dyDescent="0.3">
      <c r="A1509">
        <v>1508</v>
      </c>
      <c r="B1509" t="s">
        <v>1417</v>
      </c>
      <c r="C1509" s="1">
        <v>45447</v>
      </c>
      <c r="D1509" t="s">
        <v>14</v>
      </c>
      <c r="E1509" t="s">
        <v>30</v>
      </c>
      <c r="F1509" t="s">
        <v>27</v>
      </c>
      <c r="G1509">
        <v>4</v>
      </c>
      <c r="H1509">
        <v>440.87</v>
      </c>
      <c r="I1509">
        <v>0.17</v>
      </c>
      <c r="J1509">
        <v>1463.69</v>
      </c>
      <c r="K1509">
        <v>1167.93</v>
      </c>
      <c r="L1509">
        <v>295.76</v>
      </c>
      <c r="M1509" t="s">
        <v>40</v>
      </c>
      <c r="N1509" s="3">
        <f>retail_sales[[#This Row],[Profit]]/retail_sales[[#This Row],[Revenue]]</f>
        <v>0.20206464483599668</v>
      </c>
      <c r="O1509" t="str">
        <f t="shared" si="23"/>
        <v>Tuesday</v>
      </c>
    </row>
    <row r="1510" spans="1:15" x14ac:dyDescent="0.3">
      <c r="A1510">
        <v>1509</v>
      </c>
      <c r="B1510" t="s">
        <v>1418</v>
      </c>
      <c r="C1510" s="1">
        <v>45614</v>
      </c>
      <c r="D1510" t="s">
        <v>39</v>
      </c>
      <c r="E1510" t="s">
        <v>20</v>
      </c>
      <c r="F1510" t="s">
        <v>21</v>
      </c>
      <c r="G1510">
        <v>10</v>
      </c>
      <c r="H1510">
        <v>35.880000000000003</v>
      </c>
      <c r="I1510">
        <v>0.01</v>
      </c>
      <c r="J1510">
        <v>355.21</v>
      </c>
      <c r="K1510">
        <v>269.35000000000002</v>
      </c>
      <c r="L1510">
        <v>85.86</v>
      </c>
      <c r="M1510" t="s">
        <v>28</v>
      </c>
      <c r="N1510" s="3">
        <f>retail_sales[[#This Row],[Profit]]/retail_sales[[#This Row],[Revenue]]</f>
        <v>0.24171616790067849</v>
      </c>
      <c r="O1510" t="str">
        <f t="shared" si="23"/>
        <v>Monday</v>
      </c>
    </row>
    <row r="1511" spans="1:15" x14ac:dyDescent="0.3">
      <c r="A1511">
        <v>1510</v>
      </c>
      <c r="B1511" t="s">
        <v>1419</v>
      </c>
      <c r="C1511" s="1">
        <v>45339</v>
      </c>
      <c r="D1511" t="s">
        <v>19</v>
      </c>
      <c r="E1511" t="s">
        <v>15</v>
      </c>
      <c r="F1511" t="s">
        <v>21</v>
      </c>
      <c r="G1511">
        <v>6</v>
      </c>
      <c r="H1511">
        <v>77.41</v>
      </c>
      <c r="I1511">
        <v>0.04</v>
      </c>
      <c r="J1511">
        <v>445.88</v>
      </c>
      <c r="K1511">
        <v>349.96</v>
      </c>
      <c r="L1511">
        <v>95.92</v>
      </c>
      <c r="M1511" t="s">
        <v>17</v>
      </c>
      <c r="N1511" s="3">
        <f>retail_sales[[#This Row],[Profit]]/retail_sales[[#This Row],[Revenue]]</f>
        <v>0.21512514577913341</v>
      </c>
      <c r="O1511" t="str">
        <f t="shared" si="23"/>
        <v>Saturday</v>
      </c>
    </row>
    <row r="1512" spans="1:15" x14ac:dyDescent="0.3">
      <c r="A1512">
        <v>1511</v>
      </c>
      <c r="B1512" t="s">
        <v>1420</v>
      </c>
      <c r="C1512" s="1">
        <v>45490</v>
      </c>
      <c r="D1512" t="s">
        <v>24</v>
      </c>
      <c r="E1512" t="s">
        <v>30</v>
      </c>
      <c r="F1512" t="s">
        <v>21</v>
      </c>
      <c r="G1512">
        <v>7</v>
      </c>
      <c r="H1512">
        <v>250.9</v>
      </c>
      <c r="I1512">
        <v>0.08</v>
      </c>
      <c r="J1512">
        <v>1615.8</v>
      </c>
      <c r="K1512">
        <v>1120.56</v>
      </c>
      <c r="L1512">
        <v>495.24</v>
      </c>
      <c r="M1512" t="s">
        <v>22</v>
      </c>
      <c r="N1512" s="3">
        <f>retail_sales[[#This Row],[Profit]]/retail_sales[[#This Row],[Revenue]]</f>
        <v>0.30649832900111401</v>
      </c>
      <c r="O1512" t="str">
        <f t="shared" si="23"/>
        <v>Wednesday</v>
      </c>
    </row>
    <row r="1513" spans="1:15" x14ac:dyDescent="0.3">
      <c r="A1513">
        <v>1512</v>
      </c>
      <c r="B1513" t="s">
        <v>1421</v>
      </c>
      <c r="C1513" s="1">
        <v>45641</v>
      </c>
      <c r="D1513" t="s">
        <v>14</v>
      </c>
      <c r="E1513" t="s">
        <v>33</v>
      </c>
      <c r="F1513" t="s">
        <v>21</v>
      </c>
      <c r="G1513">
        <v>1</v>
      </c>
      <c r="H1513">
        <v>189.66</v>
      </c>
      <c r="I1513">
        <v>0.05</v>
      </c>
      <c r="J1513">
        <v>180.18</v>
      </c>
      <c r="K1513">
        <v>95.89</v>
      </c>
      <c r="L1513">
        <v>84.29</v>
      </c>
      <c r="M1513" t="s">
        <v>17</v>
      </c>
      <c r="N1513" s="3">
        <f>retail_sales[[#This Row],[Profit]]/retail_sales[[#This Row],[Revenue]]</f>
        <v>0.46780996780996781</v>
      </c>
      <c r="O1513" t="str">
        <f t="shared" si="23"/>
        <v>Sunday</v>
      </c>
    </row>
    <row r="1514" spans="1:15" x14ac:dyDescent="0.3">
      <c r="A1514">
        <v>1513</v>
      </c>
      <c r="B1514" t="s">
        <v>1422</v>
      </c>
      <c r="C1514" s="1">
        <v>45536</v>
      </c>
      <c r="D1514" t="s">
        <v>19</v>
      </c>
      <c r="E1514" t="s">
        <v>30</v>
      </c>
      <c r="F1514" t="s">
        <v>27</v>
      </c>
      <c r="G1514">
        <v>8</v>
      </c>
      <c r="H1514">
        <v>116.42</v>
      </c>
      <c r="I1514">
        <v>0.03</v>
      </c>
      <c r="J1514">
        <v>903.42</v>
      </c>
      <c r="K1514">
        <v>579.14</v>
      </c>
      <c r="L1514">
        <v>324.27999999999997</v>
      </c>
      <c r="M1514" t="s">
        <v>40</v>
      </c>
      <c r="N1514" s="3">
        <f>retail_sales[[#This Row],[Profit]]/retail_sales[[#This Row],[Revenue]]</f>
        <v>0.35894711208518737</v>
      </c>
      <c r="O1514" t="str">
        <f t="shared" si="23"/>
        <v>Sunday</v>
      </c>
    </row>
    <row r="1515" spans="1:15" x14ac:dyDescent="0.3">
      <c r="A1515">
        <v>1514</v>
      </c>
      <c r="B1515" t="s">
        <v>1423</v>
      </c>
      <c r="C1515" s="1">
        <v>45615</v>
      </c>
      <c r="D1515" t="s">
        <v>19</v>
      </c>
      <c r="E1515" t="s">
        <v>33</v>
      </c>
      <c r="F1515" t="s">
        <v>21</v>
      </c>
      <c r="G1515">
        <v>5</v>
      </c>
      <c r="H1515">
        <v>199.53</v>
      </c>
      <c r="I1515">
        <v>0.27</v>
      </c>
      <c r="J1515">
        <v>728.28</v>
      </c>
      <c r="K1515">
        <v>498.55</v>
      </c>
      <c r="L1515">
        <v>229.73</v>
      </c>
      <c r="M1515" t="s">
        <v>22</v>
      </c>
      <c r="N1515" s="3">
        <f>retail_sales[[#This Row],[Profit]]/retail_sales[[#This Row],[Revenue]]</f>
        <v>0.31544186301971772</v>
      </c>
      <c r="O1515" t="str">
        <f t="shared" si="23"/>
        <v>Tuesday</v>
      </c>
    </row>
    <row r="1516" spans="1:15" x14ac:dyDescent="0.3">
      <c r="A1516">
        <v>1515</v>
      </c>
      <c r="B1516" t="s">
        <v>1424</v>
      </c>
      <c r="C1516" s="1">
        <v>45558</v>
      </c>
      <c r="D1516" t="s">
        <v>39</v>
      </c>
      <c r="E1516" t="s">
        <v>25</v>
      </c>
      <c r="F1516" t="s">
        <v>16</v>
      </c>
      <c r="G1516">
        <v>8</v>
      </c>
      <c r="H1516">
        <v>468.76</v>
      </c>
      <c r="I1516">
        <v>0</v>
      </c>
      <c r="J1516">
        <v>3750.08</v>
      </c>
      <c r="K1516">
        <v>2365.6</v>
      </c>
      <c r="L1516">
        <v>1384.48</v>
      </c>
      <c r="M1516" t="s">
        <v>40</v>
      </c>
      <c r="N1516" s="3">
        <f>retail_sales[[#This Row],[Profit]]/retail_sales[[#This Row],[Revenue]]</f>
        <v>0.36918679068179883</v>
      </c>
      <c r="O1516" t="str">
        <f t="shared" si="23"/>
        <v>Monday</v>
      </c>
    </row>
    <row r="1517" spans="1:15" x14ac:dyDescent="0.3">
      <c r="A1517">
        <v>1516</v>
      </c>
      <c r="B1517" t="s">
        <v>1425</v>
      </c>
      <c r="C1517" s="1">
        <v>45520</v>
      </c>
      <c r="D1517" t="s">
        <v>24</v>
      </c>
      <c r="E1517" t="s">
        <v>33</v>
      </c>
      <c r="F1517" t="s">
        <v>16</v>
      </c>
      <c r="G1517">
        <v>10</v>
      </c>
      <c r="H1517">
        <v>216.06</v>
      </c>
      <c r="I1517">
        <v>0.25</v>
      </c>
      <c r="J1517">
        <v>1620.45</v>
      </c>
      <c r="K1517">
        <v>1085.44</v>
      </c>
      <c r="L1517">
        <v>535.01</v>
      </c>
      <c r="M1517" t="s">
        <v>28</v>
      </c>
      <c r="N1517" s="3">
        <f>retail_sales[[#This Row],[Profit]]/retail_sales[[#This Row],[Revenue]]</f>
        <v>0.33016137492671788</v>
      </c>
      <c r="O1517" t="str">
        <f t="shared" si="23"/>
        <v>Friday</v>
      </c>
    </row>
    <row r="1518" spans="1:15" x14ac:dyDescent="0.3">
      <c r="A1518">
        <v>1517</v>
      </c>
      <c r="B1518" t="s">
        <v>483</v>
      </c>
      <c r="C1518" s="1">
        <v>45629</v>
      </c>
      <c r="D1518" t="s">
        <v>39</v>
      </c>
      <c r="E1518" t="s">
        <v>20</v>
      </c>
      <c r="F1518" t="s">
        <v>16</v>
      </c>
      <c r="G1518">
        <v>7</v>
      </c>
      <c r="H1518">
        <v>92.26</v>
      </c>
      <c r="I1518">
        <v>0.12</v>
      </c>
      <c r="J1518">
        <v>568.32000000000005</v>
      </c>
      <c r="K1518">
        <v>290.57</v>
      </c>
      <c r="L1518">
        <v>277.75</v>
      </c>
      <c r="M1518" t="s">
        <v>46</v>
      </c>
      <c r="N1518" s="3">
        <f>retail_sales[[#This Row],[Profit]]/retail_sales[[#This Row],[Revenue]]</f>
        <v>0.488721143018018</v>
      </c>
      <c r="O1518" t="str">
        <f t="shared" si="23"/>
        <v>Tuesday</v>
      </c>
    </row>
    <row r="1519" spans="1:15" x14ac:dyDescent="0.3">
      <c r="A1519">
        <v>1518</v>
      </c>
      <c r="B1519" t="s">
        <v>1426</v>
      </c>
      <c r="C1519" s="1">
        <v>45592</v>
      </c>
      <c r="D1519" t="s">
        <v>14</v>
      </c>
      <c r="E1519" t="s">
        <v>30</v>
      </c>
      <c r="F1519" t="s">
        <v>21</v>
      </c>
      <c r="G1519">
        <v>7</v>
      </c>
      <c r="H1519">
        <v>371.37</v>
      </c>
      <c r="I1519">
        <v>0.09</v>
      </c>
      <c r="J1519">
        <v>2365.63</v>
      </c>
      <c r="K1519">
        <v>1459.35</v>
      </c>
      <c r="L1519">
        <v>906.28</v>
      </c>
      <c r="M1519" t="s">
        <v>46</v>
      </c>
      <c r="N1519" s="3">
        <f>retail_sales[[#This Row],[Profit]]/retail_sales[[#This Row],[Revenue]]</f>
        <v>0.38310302118251793</v>
      </c>
      <c r="O1519" t="str">
        <f t="shared" si="23"/>
        <v>Sunday</v>
      </c>
    </row>
    <row r="1520" spans="1:15" x14ac:dyDescent="0.3">
      <c r="A1520">
        <v>1519</v>
      </c>
      <c r="B1520" t="s">
        <v>1427</v>
      </c>
      <c r="C1520" s="1">
        <v>45394</v>
      </c>
      <c r="D1520" t="s">
        <v>24</v>
      </c>
      <c r="E1520" t="s">
        <v>30</v>
      </c>
      <c r="F1520" t="s">
        <v>16</v>
      </c>
      <c r="G1520">
        <v>3</v>
      </c>
      <c r="H1520">
        <v>93.09</v>
      </c>
      <c r="I1520">
        <v>0.09</v>
      </c>
      <c r="J1520">
        <v>254.14</v>
      </c>
      <c r="K1520">
        <v>166.89</v>
      </c>
      <c r="L1520">
        <v>87.25</v>
      </c>
      <c r="M1520" t="s">
        <v>40</v>
      </c>
      <c r="N1520" s="3">
        <f>retail_sales[[#This Row],[Profit]]/retail_sales[[#This Row],[Revenue]]</f>
        <v>0.34331470842842532</v>
      </c>
      <c r="O1520" t="str">
        <f t="shared" si="23"/>
        <v>Friday</v>
      </c>
    </row>
    <row r="1521" spans="1:15" x14ac:dyDescent="0.3">
      <c r="A1521">
        <v>1520</v>
      </c>
      <c r="B1521" t="s">
        <v>1428</v>
      </c>
      <c r="C1521" s="1">
        <v>45298</v>
      </c>
      <c r="D1521" t="s">
        <v>19</v>
      </c>
      <c r="E1521" t="s">
        <v>33</v>
      </c>
      <c r="F1521" t="s">
        <v>16</v>
      </c>
      <c r="G1521">
        <v>7</v>
      </c>
      <c r="H1521">
        <v>452.03</v>
      </c>
      <c r="I1521">
        <v>0.19</v>
      </c>
      <c r="J1521">
        <v>2563.0100000000002</v>
      </c>
      <c r="K1521">
        <v>1525.89</v>
      </c>
      <c r="L1521">
        <v>1037.1199999999999</v>
      </c>
      <c r="M1521" t="s">
        <v>22</v>
      </c>
      <c r="N1521" s="3">
        <f>retail_sales[[#This Row],[Profit]]/retail_sales[[#This Row],[Revenue]]</f>
        <v>0.4046492210330821</v>
      </c>
      <c r="O1521" t="str">
        <f t="shared" si="23"/>
        <v>Sunday</v>
      </c>
    </row>
    <row r="1522" spans="1:15" x14ac:dyDescent="0.3">
      <c r="A1522">
        <v>1521</v>
      </c>
      <c r="B1522" t="s">
        <v>1429</v>
      </c>
      <c r="C1522" s="1">
        <v>45450</v>
      </c>
      <c r="D1522" t="s">
        <v>24</v>
      </c>
      <c r="E1522" t="s">
        <v>30</v>
      </c>
      <c r="F1522" t="s">
        <v>16</v>
      </c>
      <c r="G1522">
        <v>1</v>
      </c>
      <c r="H1522">
        <v>372.61</v>
      </c>
      <c r="I1522">
        <v>0.3</v>
      </c>
      <c r="J1522">
        <v>260.83</v>
      </c>
      <c r="K1522">
        <v>152.13999999999999</v>
      </c>
      <c r="L1522">
        <v>108.69</v>
      </c>
      <c r="M1522" t="s">
        <v>22</v>
      </c>
      <c r="N1522" s="3">
        <f>retail_sales[[#This Row],[Profit]]/retail_sales[[#This Row],[Revenue]]</f>
        <v>0.41670820074377951</v>
      </c>
      <c r="O1522" t="str">
        <f t="shared" si="23"/>
        <v>Friday</v>
      </c>
    </row>
    <row r="1523" spans="1:15" x14ac:dyDescent="0.3">
      <c r="A1523">
        <v>1522</v>
      </c>
      <c r="B1523" t="s">
        <v>1430</v>
      </c>
      <c r="C1523" s="1">
        <v>45551</v>
      </c>
      <c r="D1523" t="s">
        <v>24</v>
      </c>
      <c r="E1523" t="s">
        <v>30</v>
      </c>
      <c r="F1523" t="s">
        <v>27</v>
      </c>
      <c r="G1523">
        <v>3</v>
      </c>
      <c r="H1523">
        <v>55.95</v>
      </c>
      <c r="I1523">
        <v>0.23</v>
      </c>
      <c r="J1523">
        <v>129.24</v>
      </c>
      <c r="K1523">
        <v>80.31</v>
      </c>
      <c r="L1523">
        <v>48.93</v>
      </c>
      <c r="M1523" t="s">
        <v>46</v>
      </c>
      <c r="N1523" s="3">
        <f>retail_sales[[#This Row],[Profit]]/retail_sales[[#This Row],[Revenue]]</f>
        <v>0.37859795728876505</v>
      </c>
      <c r="O1523" t="str">
        <f t="shared" si="23"/>
        <v>Monday</v>
      </c>
    </row>
    <row r="1524" spans="1:15" x14ac:dyDescent="0.3">
      <c r="A1524">
        <v>1523</v>
      </c>
      <c r="B1524" t="s">
        <v>1431</v>
      </c>
      <c r="C1524" s="1">
        <v>45646</v>
      </c>
      <c r="D1524" t="s">
        <v>39</v>
      </c>
      <c r="E1524" t="s">
        <v>33</v>
      </c>
      <c r="F1524" t="s">
        <v>27</v>
      </c>
      <c r="G1524">
        <v>8</v>
      </c>
      <c r="H1524">
        <v>326.23</v>
      </c>
      <c r="I1524">
        <v>7.0000000000000007E-2</v>
      </c>
      <c r="J1524">
        <v>2427.15</v>
      </c>
      <c r="K1524">
        <v>1308.1199999999999</v>
      </c>
      <c r="L1524">
        <v>1119.03</v>
      </c>
      <c r="M1524" t="s">
        <v>22</v>
      </c>
      <c r="N1524" s="3">
        <f>retail_sales[[#This Row],[Profit]]/retail_sales[[#This Row],[Revenue]]</f>
        <v>0.46104690686607747</v>
      </c>
      <c r="O1524" t="str">
        <f t="shared" si="23"/>
        <v>Friday</v>
      </c>
    </row>
    <row r="1525" spans="1:15" x14ac:dyDescent="0.3">
      <c r="A1525">
        <v>1524</v>
      </c>
      <c r="B1525" t="s">
        <v>1432</v>
      </c>
      <c r="C1525" s="1">
        <v>45547</v>
      </c>
      <c r="D1525" t="s">
        <v>24</v>
      </c>
      <c r="E1525" t="s">
        <v>15</v>
      </c>
      <c r="F1525" t="s">
        <v>27</v>
      </c>
      <c r="G1525">
        <v>6</v>
      </c>
      <c r="H1525">
        <v>212.84</v>
      </c>
      <c r="I1525">
        <v>0.23</v>
      </c>
      <c r="J1525">
        <v>983.32</v>
      </c>
      <c r="K1525">
        <v>738.16</v>
      </c>
      <c r="L1525">
        <v>245.16</v>
      </c>
      <c r="M1525" t="s">
        <v>17</v>
      </c>
      <c r="N1525" s="3">
        <f>retail_sales[[#This Row],[Profit]]/retail_sales[[#This Row],[Revenue]]</f>
        <v>0.24931863482894681</v>
      </c>
      <c r="O1525" t="str">
        <f t="shared" si="23"/>
        <v>Thursday</v>
      </c>
    </row>
    <row r="1526" spans="1:15" x14ac:dyDescent="0.3">
      <c r="A1526">
        <v>1525</v>
      </c>
      <c r="B1526" t="s">
        <v>1433</v>
      </c>
      <c r="C1526" s="1">
        <v>45313</v>
      </c>
      <c r="D1526" t="s">
        <v>19</v>
      </c>
      <c r="E1526" t="s">
        <v>20</v>
      </c>
      <c r="F1526" t="s">
        <v>21</v>
      </c>
      <c r="G1526">
        <v>1</v>
      </c>
      <c r="H1526">
        <v>448.01</v>
      </c>
      <c r="I1526">
        <v>0.27</v>
      </c>
      <c r="J1526">
        <v>327.05</v>
      </c>
      <c r="K1526">
        <v>243.6</v>
      </c>
      <c r="L1526">
        <v>83.45</v>
      </c>
      <c r="M1526" t="s">
        <v>28</v>
      </c>
      <c r="N1526" s="3">
        <f>retail_sales[[#This Row],[Profit]]/retail_sales[[#This Row],[Revenue]]</f>
        <v>0.25515976150435715</v>
      </c>
      <c r="O1526" t="str">
        <f t="shared" si="23"/>
        <v>Monday</v>
      </c>
    </row>
    <row r="1527" spans="1:15" x14ac:dyDescent="0.3">
      <c r="A1527">
        <v>1526</v>
      </c>
      <c r="B1527" t="s">
        <v>1106</v>
      </c>
      <c r="C1527" s="1">
        <v>45501</v>
      </c>
      <c r="D1527" t="s">
        <v>14</v>
      </c>
      <c r="E1527" t="s">
        <v>33</v>
      </c>
      <c r="F1527" t="s">
        <v>21</v>
      </c>
      <c r="G1527">
        <v>5</v>
      </c>
      <c r="H1527">
        <v>38.700000000000003</v>
      </c>
      <c r="I1527">
        <v>0.22</v>
      </c>
      <c r="J1527">
        <v>150.93</v>
      </c>
      <c r="K1527">
        <v>109.84</v>
      </c>
      <c r="L1527">
        <v>41.09</v>
      </c>
      <c r="M1527" t="s">
        <v>17</v>
      </c>
      <c r="N1527" s="3">
        <f>retail_sales[[#This Row],[Profit]]/retail_sales[[#This Row],[Revenue]]</f>
        <v>0.27224541178029549</v>
      </c>
      <c r="O1527" t="str">
        <f t="shared" si="23"/>
        <v>Sunday</v>
      </c>
    </row>
    <row r="1528" spans="1:15" x14ac:dyDescent="0.3">
      <c r="A1528">
        <v>1527</v>
      </c>
      <c r="B1528" t="s">
        <v>1434</v>
      </c>
      <c r="C1528" s="1">
        <v>45516</v>
      </c>
      <c r="D1528" t="s">
        <v>24</v>
      </c>
      <c r="E1528" t="s">
        <v>20</v>
      </c>
      <c r="F1528" t="s">
        <v>27</v>
      </c>
      <c r="G1528">
        <v>5</v>
      </c>
      <c r="H1528">
        <v>103.49</v>
      </c>
      <c r="I1528">
        <v>0.01</v>
      </c>
      <c r="J1528">
        <v>512.28</v>
      </c>
      <c r="K1528">
        <v>366.68</v>
      </c>
      <c r="L1528">
        <v>145.6</v>
      </c>
      <c r="M1528" t="s">
        <v>22</v>
      </c>
      <c r="N1528" s="3">
        <f>retail_sales[[#This Row],[Profit]]/retail_sales[[#This Row],[Revenue]]</f>
        <v>0.28421956742406496</v>
      </c>
      <c r="O1528" t="str">
        <f t="shared" si="23"/>
        <v>Monday</v>
      </c>
    </row>
    <row r="1529" spans="1:15" x14ac:dyDescent="0.3">
      <c r="A1529">
        <v>1528</v>
      </c>
      <c r="B1529" t="s">
        <v>1435</v>
      </c>
      <c r="C1529" s="1">
        <v>45550</v>
      </c>
      <c r="D1529" t="s">
        <v>24</v>
      </c>
      <c r="E1529" t="s">
        <v>30</v>
      </c>
      <c r="F1529" t="s">
        <v>16</v>
      </c>
      <c r="G1529">
        <v>7</v>
      </c>
      <c r="H1529">
        <v>326.7</v>
      </c>
      <c r="I1529">
        <v>7.0000000000000007E-2</v>
      </c>
      <c r="J1529">
        <v>2126.8200000000002</v>
      </c>
      <c r="K1529">
        <v>1307.25</v>
      </c>
      <c r="L1529">
        <v>819.57</v>
      </c>
      <c r="M1529" t="s">
        <v>28</v>
      </c>
      <c r="N1529" s="3">
        <f>retail_sales[[#This Row],[Profit]]/retail_sales[[#This Row],[Revenue]]</f>
        <v>0.38534995909385844</v>
      </c>
      <c r="O1529" t="str">
        <f t="shared" si="23"/>
        <v>Sunday</v>
      </c>
    </row>
    <row r="1530" spans="1:15" x14ac:dyDescent="0.3">
      <c r="A1530">
        <v>1529</v>
      </c>
      <c r="B1530" t="s">
        <v>940</v>
      </c>
      <c r="C1530" s="1">
        <v>45654</v>
      </c>
      <c r="D1530" t="s">
        <v>14</v>
      </c>
      <c r="E1530" t="s">
        <v>30</v>
      </c>
      <c r="F1530" t="s">
        <v>27</v>
      </c>
      <c r="G1530">
        <v>9</v>
      </c>
      <c r="H1530">
        <v>345.54</v>
      </c>
      <c r="I1530">
        <v>0.28999999999999998</v>
      </c>
      <c r="J1530">
        <v>2208</v>
      </c>
      <c r="K1530">
        <v>1709.44</v>
      </c>
      <c r="L1530">
        <v>498.56</v>
      </c>
      <c r="M1530" t="s">
        <v>22</v>
      </c>
      <c r="N1530" s="3">
        <f>retail_sales[[#This Row],[Profit]]/retail_sales[[#This Row],[Revenue]]</f>
        <v>0.22579710144927537</v>
      </c>
      <c r="O1530" t="str">
        <f t="shared" si="23"/>
        <v>Saturday</v>
      </c>
    </row>
    <row r="1531" spans="1:15" x14ac:dyDescent="0.3">
      <c r="A1531">
        <v>1530</v>
      </c>
      <c r="B1531" t="s">
        <v>1436</v>
      </c>
      <c r="C1531" s="1">
        <v>45645</v>
      </c>
      <c r="D1531" t="s">
        <v>39</v>
      </c>
      <c r="E1531" t="s">
        <v>30</v>
      </c>
      <c r="F1531" t="s">
        <v>16</v>
      </c>
      <c r="G1531">
        <v>3</v>
      </c>
      <c r="H1531">
        <v>352.13</v>
      </c>
      <c r="I1531">
        <v>0.28999999999999998</v>
      </c>
      <c r="J1531">
        <v>750.04</v>
      </c>
      <c r="K1531">
        <v>507.91</v>
      </c>
      <c r="L1531">
        <v>242.13</v>
      </c>
      <c r="M1531" t="s">
        <v>28</v>
      </c>
      <c r="N1531" s="3">
        <f>retail_sales[[#This Row],[Profit]]/retail_sales[[#This Row],[Revenue]]</f>
        <v>0.32282278278491816</v>
      </c>
      <c r="O1531" t="str">
        <f t="shared" si="23"/>
        <v>Thursday</v>
      </c>
    </row>
    <row r="1532" spans="1:15" x14ac:dyDescent="0.3">
      <c r="A1532">
        <v>1531</v>
      </c>
      <c r="B1532" t="s">
        <v>1437</v>
      </c>
      <c r="C1532" s="1">
        <v>45617</v>
      </c>
      <c r="D1532" t="s">
        <v>24</v>
      </c>
      <c r="E1532" t="s">
        <v>15</v>
      </c>
      <c r="F1532" t="s">
        <v>16</v>
      </c>
      <c r="G1532">
        <v>9</v>
      </c>
      <c r="H1532">
        <v>107.9</v>
      </c>
      <c r="I1532">
        <v>0.25</v>
      </c>
      <c r="J1532">
        <v>728.33</v>
      </c>
      <c r="K1532">
        <v>371.98</v>
      </c>
      <c r="L1532">
        <v>356.35</v>
      </c>
      <c r="M1532" t="s">
        <v>22</v>
      </c>
      <c r="N1532" s="3">
        <f>retail_sales[[#This Row],[Profit]]/retail_sales[[#This Row],[Revenue]]</f>
        <v>0.4892699737756237</v>
      </c>
      <c r="O1532" t="str">
        <f t="shared" si="23"/>
        <v>Thursday</v>
      </c>
    </row>
    <row r="1533" spans="1:15" x14ac:dyDescent="0.3">
      <c r="A1533">
        <v>1532</v>
      </c>
      <c r="B1533" t="s">
        <v>1438</v>
      </c>
      <c r="C1533" s="1">
        <v>45314</v>
      </c>
      <c r="D1533" t="s">
        <v>24</v>
      </c>
      <c r="E1533" t="s">
        <v>20</v>
      </c>
      <c r="F1533" t="s">
        <v>27</v>
      </c>
      <c r="G1533">
        <v>4</v>
      </c>
      <c r="H1533">
        <v>491.25</v>
      </c>
      <c r="I1533">
        <v>0.12</v>
      </c>
      <c r="J1533">
        <v>1729.2</v>
      </c>
      <c r="K1533">
        <v>1045.96</v>
      </c>
      <c r="L1533">
        <v>683.24</v>
      </c>
      <c r="M1533" t="s">
        <v>17</v>
      </c>
      <c r="N1533" s="3">
        <f>retail_sales[[#This Row],[Profit]]/retail_sales[[#This Row],[Revenue]]</f>
        <v>0.39511913023363404</v>
      </c>
      <c r="O1533" t="str">
        <f t="shared" si="23"/>
        <v>Tuesday</v>
      </c>
    </row>
    <row r="1534" spans="1:15" x14ac:dyDescent="0.3">
      <c r="A1534">
        <v>1533</v>
      </c>
      <c r="B1534" t="s">
        <v>1439</v>
      </c>
      <c r="C1534" s="1">
        <v>45637</v>
      </c>
      <c r="D1534" t="s">
        <v>19</v>
      </c>
      <c r="E1534" t="s">
        <v>20</v>
      </c>
      <c r="F1534" t="s">
        <v>27</v>
      </c>
      <c r="G1534">
        <v>1</v>
      </c>
      <c r="H1534">
        <v>235.21</v>
      </c>
      <c r="I1534">
        <v>0.24</v>
      </c>
      <c r="J1534">
        <v>178.76</v>
      </c>
      <c r="K1534">
        <v>131.04</v>
      </c>
      <c r="L1534">
        <v>47.72</v>
      </c>
      <c r="M1534" t="s">
        <v>46</v>
      </c>
      <c r="N1534" s="3">
        <f>retail_sales[[#This Row],[Profit]]/retail_sales[[#This Row],[Revenue]]</f>
        <v>0.26695010069366748</v>
      </c>
      <c r="O1534" t="str">
        <f t="shared" si="23"/>
        <v>Wednesday</v>
      </c>
    </row>
    <row r="1535" spans="1:15" x14ac:dyDescent="0.3">
      <c r="A1535">
        <v>1534</v>
      </c>
      <c r="B1535" t="s">
        <v>1440</v>
      </c>
      <c r="C1535" s="1">
        <v>45363</v>
      </c>
      <c r="D1535" t="s">
        <v>24</v>
      </c>
      <c r="E1535" t="s">
        <v>25</v>
      </c>
      <c r="F1535" t="s">
        <v>16</v>
      </c>
      <c r="G1535">
        <v>2</v>
      </c>
      <c r="H1535">
        <v>29.75</v>
      </c>
      <c r="I1535">
        <v>0.27</v>
      </c>
      <c r="J1535">
        <v>43.44</v>
      </c>
      <c r="K1535">
        <v>22.33</v>
      </c>
      <c r="L1535">
        <v>21.11</v>
      </c>
      <c r="M1535" t="s">
        <v>28</v>
      </c>
      <c r="N1535" s="3">
        <f>retail_sales[[#This Row],[Profit]]/retail_sales[[#This Row],[Revenue]]</f>
        <v>0.48595764272559855</v>
      </c>
      <c r="O1535" t="str">
        <f t="shared" si="23"/>
        <v>Tuesday</v>
      </c>
    </row>
    <row r="1536" spans="1:15" x14ac:dyDescent="0.3">
      <c r="A1536">
        <v>1535</v>
      </c>
      <c r="B1536" t="s">
        <v>1441</v>
      </c>
      <c r="C1536" s="1">
        <v>45329</v>
      </c>
      <c r="D1536" t="s">
        <v>19</v>
      </c>
      <c r="E1536" t="s">
        <v>20</v>
      </c>
      <c r="F1536" t="s">
        <v>27</v>
      </c>
      <c r="G1536">
        <v>4</v>
      </c>
      <c r="H1536">
        <v>92.36</v>
      </c>
      <c r="I1536">
        <v>0.19</v>
      </c>
      <c r="J1536">
        <v>299.25</v>
      </c>
      <c r="K1536">
        <v>213.64</v>
      </c>
      <c r="L1536">
        <v>85.61</v>
      </c>
      <c r="M1536" t="s">
        <v>22</v>
      </c>
      <c r="N1536" s="3">
        <f>retail_sales[[#This Row],[Profit]]/retail_sales[[#This Row],[Revenue]]</f>
        <v>0.28608187134502922</v>
      </c>
      <c r="O1536" t="str">
        <f t="shared" si="23"/>
        <v>Wednesday</v>
      </c>
    </row>
    <row r="1537" spans="1:15" x14ac:dyDescent="0.3">
      <c r="A1537">
        <v>1536</v>
      </c>
      <c r="B1537" t="s">
        <v>1442</v>
      </c>
      <c r="C1537" s="1">
        <v>45429</v>
      </c>
      <c r="D1537" t="s">
        <v>14</v>
      </c>
      <c r="E1537" t="s">
        <v>30</v>
      </c>
      <c r="F1537" t="s">
        <v>21</v>
      </c>
      <c r="G1537">
        <v>8</v>
      </c>
      <c r="H1537">
        <v>186.15</v>
      </c>
      <c r="I1537">
        <v>0.28999999999999998</v>
      </c>
      <c r="J1537">
        <v>1057.33</v>
      </c>
      <c r="K1537">
        <v>701.02</v>
      </c>
      <c r="L1537">
        <v>356.31</v>
      </c>
      <c r="M1537" t="s">
        <v>28</v>
      </c>
      <c r="N1537" s="3">
        <f>retail_sales[[#This Row],[Profit]]/retail_sales[[#This Row],[Revenue]]</f>
        <v>0.33699034360133545</v>
      </c>
      <c r="O1537" t="str">
        <f t="shared" si="23"/>
        <v>Friday</v>
      </c>
    </row>
    <row r="1538" spans="1:15" x14ac:dyDescent="0.3">
      <c r="A1538">
        <v>1537</v>
      </c>
      <c r="B1538" t="s">
        <v>1443</v>
      </c>
      <c r="C1538" s="1">
        <v>45580</v>
      </c>
      <c r="D1538" t="s">
        <v>24</v>
      </c>
      <c r="E1538" t="s">
        <v>20</v>
      </c>
      <c r="F1538" t="s">
        <v>16</v>
      </c>
      <c r="G1538">
        <v>3</v>
      </c>
      <c r="H1538">
        <v>361.65</v>
      </c>
      <c r="I1538">
        <v>0.01</v>
      </c>
      <c r="J1538">
        <v>1074.0999999999999</v>
      </c>
      <c r="K1538">
        <v>707.01</v>
      </c>
      <c r="L1538">
        <v>367.09</v>
      </c>
      <c r="M1538" t="s">
        <v>17</v>
      </c>
      <c r="N1538" s="3">
        <f>retail_sales[[#This Row],[Profit]]/retail_sales[[#This Row],[Revenue]]</f>
        <v>0.34176519877106415</v>
      </c>
      <c r="O1538" t="str">
        <f t="shared" ref="O1538:O1601" si="24">TEXT(C1538, "dddd")</f>
        <v>Tuesday</v>
      </c>
    </row>
    <row r="1539" spans="1:15" x14ac:dyDescent="0.3">
      <c r="A1539">
        <v>1538</v>
      </c>
      <c r="B1539" t="s">
        <v>1444</v>
      </c>
      <c r="C1539" s="1">
        <v>45652</v>
      </c>
      <c r="D1539" t="s">
        <v>24</v>
      </c>
      <c r="E1539" t="s">
        <v>15</v>
      </c>
      <c r="F1539" t="s">
        <v>16</v>
      </c>
      <c r="G1539">
        <v>3</v>
      </c>
      <c r="H1539">
        <v>116.58</v>
      </c>
      <c r="I1539">
        <v>0.21</v>
      </c>
      <c r="J1539">
        <v>276.29000000000002</v>
      </c>
      <c r="K1539">
        <v>166.15</v>
      </c>
      <c r="L1539">
        <v>110.14</v>
      </c>
      <c r="M1539" t="s">
        <v>17</v>
      </c>
      <c r="N1539" s="3">
        <f>retail_sales[[#This Row],[Profit]]/retail_sales[[#This Row],[Revenue]]</f>
        <v>0.39863911107893879</v>
      </c>
      <c r="O1539" t="str">
        <f t="shared" si="24"/>
        <v>Thursday</v>
      </c>
    </row>
    <row r="1540" spans="1:15" x14ac:dyDescent="0.3">
      <c r="A1540">
        <v>1539</v>
      </c>
      <c r="B1540" t="s">
        <v>1445</v>
      </c>
      <c r="C1540" s="1">
        <v>45612</v>
      </c>
      <c r="D1540" t="s">
        <v>19</v>
      </c>
      <c r="E1540" t="s">
        <v>15</v>
      </c>
      <c r="F1540" t="s">
        <v>16</v>
      </c>
      <c r="G1540">
        <v>8</v>
      </c>
      <c r="H1540">
        <v>406.64</v>
      </c>
      <c r="I1540">
        <v>0.15</v>
      </c>
      <c r="J1540">
        <v>2765.15</v>
      </c>
      <c r="K1540">
        <v>1512.2</v>
      </c>
      <c r="L1540">
        <v>1252.95</v>
      </c>
      <c r="M1540" t="s">
        <v>22</v>
      </c>
      <c r="N1540" s="3">
        <f>retail_sales[[#This Row],[Profit]]/retail_sales[[#This Row],[Revenue]]</f>
        <v>0.45312189212158471</v>
      </c>
      <c r="O1540" t="str">
        <f t="shared" si="24"/>
        <v>Saturday</v>
      </c>
    </row>
    <row r="1541" spans="1:15" x14ac:dyDescent="0.3">
      <c r="A1541">
        <v>1540</v>
      </c>
      <c r="B1541" t="s">
        <v>1446</v>
      </c>
      <c r="C1541" s="1">
        <v>45378</v>
      </c>
      <c r="D1541" t="s">
        <v>24</v>
      </c>
      <c r="E1541" t="s">
        <v>15</v>
      </c>
      <c r="F1541" t="s">
        <v>21</v>
      </c>
      <c r="G1541">
        <v>4</v>
      </c>
      <c r="H1541">
        <v>147.75</v>
      </c>
      <c r="I1541">
        <v>0.06</v>
      </c>
      <c r="J1541">
        <v>555.54</v>
      </c>
      <c r="K1541">
        <v>293.22000000000003</v>
      </c>
      <c r="L1541">
        <v>262.32</v>
      </c>
      <c r="M1541" t="s">
        <v>46</v>
      </c>
      <c r="N1541" s="3">
        <f>retail_sales[[#This Row],[Profit]]/retail_sales[[#This Row],[Revenue]]</f>
        <v>0.47218922129819635</v>
      </c>
      <c r="O1541" t="str">
        <f t="shared" si="24"/>
        <v>Wednesday</v>
      </c>
    </row>
    <row r="1542" spans="1:15" x14ac:dyDescent="0.3">
      <c r="A1542">
        <v>1541</v>
      </c>
      <c r="B1542" t="s">
        <v>1447</v>
      </c>
      <c r="C1542" s="1">
        <v>45381</v>
      </c>
      <c r="D1542" t="s">
        <v>24</v>
      </c>
      <c r="E1542" t="s">
        <v>20</v>
      </c>
      <c r="F1542" t="s">
        <v>16</v>
      </c>
      <c r="G1542">
        <v>9</v>
      </c>
      <c r="H1542">
        <v>103.81</v>
      </c>
      <c r="I1542">
        <v>0</v>
      </c>
      <c r="J1542">
        <v>934.29</v>
      </c>
      <c r="K1542">
        <v>605.79999999999995</v>
      </c>
      <c r="L1542">
        <v>328.49</v>
      </c>
      <c r="M1542" t="s">
        <v>17</v>
      </c>
      <c r="N1542" s="3">
        <f>retail_sales[[#This Row],[Profit]]/retail_sales[[#This Row],[Revenue]]</f>
        <v>0.35159318841045073</v>
      </c>
      <c r="O1542" t="str">
        <f t="shared" si="24"/>
        <v>Saturday</v>
      </c>
    </row>
    <row r="1543" spans="1:15" x14ac:dyDescent="0.3">
      <c r="A1543">
        <v>1542</v>
      </c>
      <c r="B1543" t="s">
        <v>822</v>
      </c>
      <c r="C1543" s="1">
        <v>45366</v>
      </c>
      <c r="D1543" t="s">
        <v>24</v>
      </c>
      <c r="E1543" t="s">
        <v>30</v>
      </c>
      <c r="F1543" t="s">
        <v>21</v>
      </c>
      <c r="G1543">
        <v>4</v>
      </c>
      <c r="H1543">
        <v>79.319999999999993</v>
      </c>
      <c r="I1543">
        <v>0.15</v>
      </c>
      <c r="J1543">
        <v>269.69</v>
      </c>
      <c r="K1543">
        <v>208.85</v>
      </c>
      <c r="L1543">
        <v>60.84</v>
      </c>
      <c r="M1543" t="s">
        <v>28</v>
      </c>
      <c r="N1543" s="3">
        <f>retail_sales[[#This Row],[Profit]]/retail_sales[[#This Row],[Revenue]]</f>
        <v>0.225592346768512</v>
      </c>
      <c r="O1543" t="str">
        <f t="shared" si="24"/>
        <v>Friday</v>
      </c>
    </row>
    <row r="1544" spans="1:15" x14ac:dyDescent="0.3">
      <c r="A1544">
        <v>1543</v>
      </c>
      <c r="B1544" t="s">
        <v>1448</v>
      </c>
      <c r="C1544" s="1">
        <v>45490</v>
      </c>
      <c r="D1544" t="s">
        <v>39</v>
      </c>
      <c r="E1544" t="s">
        <v>20</v>
      </c>
      <c r="F1544" t="s">
        <v>16</v>
      </c>
      <c r="G1544">
        <v>1</v>
      </c>
      <c r="H1544">
        <v>335.12</v>
      </c>
      <c r="I1544">
        <v>0.05</v>
      </c>
      <c r="J1544">
        <v>318.36</v>
      </c>
      <c r="K1544">
        <v>254.45</v>
      </c>
      <c r="L1544">
        <v>63.91</v>
      </c>
      <c r="M1544" t="s">
        <v>40</v>
      </c>
      <c r="N1544" s="3">
        <f>retail_sales[[#This Row],[Profit]]/retail_sales[[#This Row],[Revenue]]</f>
        <v>0.20074758135444148</v>
      </c>
      <c r="O1544" t="str">
        <f t="shared" si="24"/>
        <v>Wednesday</v>
      </c>
    </row>
    <row r="1545" spans="1:15" x14ac:dyDescent="0.3">
      <c r="A1545">
        <v>1544</v>
      </c>
      <c r="B1545" t="s">
        <v>1449</v>
      </c>
      <c r="C1545" s="1">
        <v>45332</v>
      </c>
      <c r="D1545" t="s">
        <v>24</v>
      </c>
      <c r="E1545" t="s">
        <v>33</v>
      </c>
      <c r="F1545" t="s">
        <v>21</v>
      </c>
      <c r="G1545">
        <v>1</v>
      </c>
      <c r="H1545">
        <v>326.58999999999997</v>
      </c>
      <c r="I1545">
        <v>0.27</v>
      </c>
      <c r="J1545">
        <v>238.41</v>
      </c>
      <c r="K1545">
        <v>146.84</v>
      </c>
      <c r="L1545">
        <v>91.57</v>
      </c>
      <c r="M1545" t="s">
        <v>40</v>
      </c>
      <c r="N1545" s="3">
        <f>retail_sales[[#This Row],[Profit]]/retail_sales[[#This Row],[Revenue]]</f>
        <v>0.38408623799337271</v>
      </c>
      <c r="O1545" t="str">
        <f t="shared" si="24"/>
        <v>Saturday</v>
      </c>
    </row>
    <row r="1546" spans="1:15" x14ac:dyDescent="0.3">
      <c r="A1546">
        <v>1545</v>
      </c>
      <c r="B1546" t="s">
        <v>1450</v>
      </c>
      <c r="C1546" s="1">
        <v>45654</v>
      </c>
      <c r="D1546" t="s">
        <v>19</v>
      </c>
      <c r="E1546" t="s">
        <v>15</v>
      </c>
      <c r="F1546" t="s">
        <v>27</v>
      </c>
      <c r="G1546">
        <v>9</v>
      </c>
      <c r="H1546">
        <v>269.77999999999997</v>
      </c>
      <c r="I1546">
        <v>0.19</v>
      </c>
      <c r="J1546">
        <v>1966.7</v>
      </c>
      <c r="K1546">
        <v>1345.15</v>
      </c>
      <c r="L1546">
        <v>621.54999999999995</v>
      </c>
      <c r="M1546" t="s">
        <v>46</v>
      </c>
      <c r="N1546" s="3">
        <f>retail_sales[[#This Row],[Profit]]/retail_sales[[#This Row],[Revenue]]</f>
        <v>0.31603701632175724</v>
      </c>
      <c r="O1546" t="str">
        <f t="shared" si="24"/>
        <v>Saturday</v>
      </c>
    </row>
    <row r="1547" spans="1:15" x14ac:dyDescent="0.3">
      <c r="A1547">
        <v>1546</v>
      </c>
      <c r="B1547" t="s">
        <v>70</v>
      </c>
      <c r="C1547" s="1">
        <v>45423</v>
      </c>
      <c r="D1547" t="s">
        <v>14</v>
      </c>
      <c r="E1547" t="s">
        <v>30</v>
      </c>
      <c r="F1547" t="s">
        <v>16</v>
      </c>
      <c r="G1547">
        <v>5</v>
      </c>
      <c r="H1547">
        <v>480.75</v>
      </c>
      <c r="I1547">
        <v>0.25</v>
      </c>
      <c r="J1547">
        <v>1802.81</v>
      </c>
      <c r="K1547">
        <v>1001.4</v>
      </c>
      <c r="L1547">
        <v>801.41</v>
      </c>
      <c r="M1547" t="s">
        <v>46</v>
      </c>
      <c r="N1547" s="3">
        <f>retail_sales[[#This Row],[Profit]]/retail_sales[[#This Row],[Revenue]]</f>
        <v>0.44453381110599566</v>
      </c>
      <c r="O1547" t="str">
        <f t="shared" si="24"/>
        <v>Saturday</v>
      </c>
    </row>
    <row r="1548" spans="1:15" x14ac:dyDescent="0.3">
      <c r="A1548">
        <v>1547</v>
      </c>
      <c r="B1548" t="s">
        <v>571</v>
      </c>
      <c r="C1548" s="1">
        <v>45654</v>
      </c>
      <c r="D1548" t="s">
        <v>39</v>
      </c>
      <c r="E1548" t="s">
        <v>15</v>
      </c>
      <c r="F1548" t="s">
        <v>21</v>
      </c>
      <c r="G1548">
        <v>5</v>
      </c>
      <c r="H1548">
        <v>374.16</v>
      </c>
      <c r="I1548">
        <v>0.12</v>
      </c>
      <c r="J1548">
        <v>1646.3</v>
      </c>
      <c r="K1548">
        <v>1003.99</v>
      </c>
      <c r="L1548">
        <v>642.30999999999995</v>
      </c>
      <c r="M1548" t="s">
        <v>46</v>
      </c>
      <c r="N1548" s="3">
        <f>retail_sales[[#This Row],[Profit]]/retail_sales[[#This Row],[Revenue]]</f>
        <v>0.39015367794448153</v>
      </c>
      <c r="O1548" t="str">
        <f t="shared" si="24"/>
        <v>Saturday</v>
      </c>
    </row>
    <row r="1549" spans="1:15" x14ac:dyDescent="0.3">
      <c r="A1549">
        <v>1548</v>
      </c>
      <c r="B1549" t="s">
        <v>1451</v>
      </c>
      <c r="C1549" s="1">
        <v>45345</v>
      </c>
      <c r="D1549" t="s">
        <v>14</v>
      </c>
      <c r="E1549" t="s">
        <v>30</v>
      </c>
      <c r="F1549" t="s">
        <v>27</v>
      </c>
      <c r="G1549">
        <v>1</v>
      </c>
      <c r="H1549">
        <v>148.34</v>
      </c>
      <c r="I1549">
        <v>0.15</v>
      </c>
      <c r="J1549">
        <v>126.09</v>
      </c>
      <c r="K1549">
        <v>89.07</v>
      </c>
      <c r="L1549">
        <v>37.020000000000003</v>
      </c>
      <c r="M1549" t="s">
        <v>17</v>
      </c>
      <c r="N1549" s="3">
        <f>retail_sales[[#This Row],[Profit]]/retail_sales[[#This Row],[Revenue]]</f>
        <v>0.29359980965976684</v>
      </c>
      <c r="O1549" t="str">
        <f t="shared" si="24"/>
        <v>Friday</v>
      </c>
    </row>
    <row r="1550" spans="1:15" x14ac:dyDescent="0.3">
      <c r="A1550">
        <v>1549</v>
      </c>
      <c r="B1550" t="s">
        <v>1452</v>
      </c>
      <c r="C1550" s="1">
        <v>45647</v>
      </c>
      <c r="D1550" t="s">
        <v>39</v>
      </c>
      <c r="E1550" t="s">
        <v>30</v>
      </c>
      <c r="F1550" t="s">
        <v>27</v>
      </c>
      <c r="G1550">
        <v>1</v>
      </c>
      <c r="H1550">
        <v>310.93</v>
      </c>
      <c r="I1550">
        <v>0.13</v>
      </c>
      <c r="J1550">
        <v>270.51</v>
      </c>
      <c r="K1550">
        <v>167.23</v>
      </c>
      <c r="L1550">
        <v>103.28</v>
      </c>
      <c r="M1550" t="s">
        <v>17</v>
      </c>
      <c r="N1550" s="3">
        <f>retail_sales[[#This Row],[Profit]]/retail_sales[[#This Row],[Revenue]]</f>
        <v>0.38179734575431595</v>
      </c>
      <c r="O1550" t="str">
        <f t="shared" si="24"/>
        <v>Saturday</v>
      </c>
    </row>
    <row r="1551" spans="1:15" x14ac:dyDescent="0.3">
      <c r="A1551">
        <v>1550</v>
      </c>
      <c r="B1551" t="s">
        <v>1453</v>
      </c>
      <c r="C1551" s="1">
        <v>45309</v>
      </c>
      <c r="D1551" t="s">
        <v>39</v>
      </c>
      <c r="E1551" t="s">
        <v>30</v>
      </c>
      <c r="F1551" t="s">
        <v>16</v>
      </c>
      <c r="G1551">
        <v>1</v>
      </c>
      <c r="H1551">
        <v>48.08</v>
      </c>
      <c r="I1551">
        <v>0.02</v>
      </c>
      <c r="J1551">
        <v>47.12</v>
      </c>
      <c r="K1551">
        <v>34.03</v>
      </c>
      <c r="L1551">
        <v>13.09</v>
      </c>
      <c r="M1551" t="s">
        <v>40</v>
      </c>
      <c r="N1551" s="3">
        <f>retail_sales[[#This Row],[Profit]]/retail_sales[[#This Row],[Revenue]]</f>
        <v>0.27780135823429541</v>
      </c>
      <c r="O1551" t="str">
        <f t="shared" si="24"/>
        <v>Thursday</v>
      </c>
    </row>
    <row r="1552" spans="1:15" x14ac:dyDescent="0.3">
      <c r="A1552">
        <v>1551</v>
      </c>
      <c r="B1552" t="s">
        <v>1454</v>
      </c>
      <c r="C1552" s="1">
        <v>45307</v>
      </c>
      <c r="D1552" t="s">
        <v>24</v>
      </c>
      <c r="E1552" t="s">
        <v>20</v>
      </c>
      <c r="F1552" t="s">
        <v>21</v>
      </c>
      <c r="G1552">
        <v>7</v>
      </c>
      <c r="H1552">
        <v>27.95</v>
      </c>
      <c r="I1552">
        <v>0.25</v>
      </c>
      <c r="J1552">
        <v>146.74</v>
      </c>
      <c r="K1552">
        <v>83.9</v>
      </c>
      <c r="L1552">
        <v>62.84</v>
      </c>
      <c r="M1552" t="s">
        <v>22</v>
      </c>
      <c r="N1552" s="3">
        <f>retail_sales[[#This Row],[Profit]]/retail_sales[[#This Row],[Revenue]]</f>
        <v>0.42824042524192452</v>
      </c>
      <c r="O1552" t="str">
        <f t="shared" si="24"/>
        <v>Tuesday</v>
      </c>
    </row>
    <row r="1553" spans="1:15" x14ac:dyDescent="0.3">
      <c r="A1553">
        <v>1552</v>
      </c>
      <c r="B1553" t="s">
        <v>185</v>
      </c>
      <c r="C1553" s="1">
        <v>45366</v>
      </c>
      <c r="D1553" t="s">
        <v>24</v>
      </c>
      <c r="E1553" t="s">
        <v>30</v>
      </c>
      <c r="F1553" t="s">
        <v>21</v>
      </c>
      <c r="G1553">
        <v>8</v>
      </c>
      <c r="H1553">
        <v>414.78</v>
      </c>
      <c r="I1553">
        <v>0.23</v>
      </c>
      <c r="J1553">
        <v>2555.04</v>
      </c>
      <c r="K1553">
        <v>1398.96</v>
      </c>
      <c r="L1553">
        <v>1156.08</v>
      </c>
      <c r="M1553" t="s">
        <v>22</v>
      </c>
      <c r="N1553" s="3">
        <f>retail_sales[[#This Row],[Profit]]/retail_sales[[#This Row],[Revenue]]</f>
        <v>0.45247041142213035</v>
      </c>
      <c r="O1553" t="str">
        <f t="shared" si="24"/>
        <v>Friday</v>
      </c>
    </row>
    <row r="1554" spans="1:15" x14ac:dyDescent="0.3">
      <c r="A1554">
        <v>1553</v>
      </c>
      <c r="B1554" t="s">
        <v>1455</v>
      </c>
      <c r="C1554" s="1">
        <v>45572</v>
      </c>
      <c r="D1554" t="s">
        <v>19</v>
      </c>
      <c r="E1554" t="s">
        <v>25</v>
      </c>
      <c r="F1554" t="s">
        <v>16</v>
      </c>
      <c r="G1554">
        <v>10</v>
      </c>
      <c r="H1554">
        <v>278.72000000000003</v>
      </c>
      <c r="I1554">
        <v>0.3</v>
      </c>
      <c r="J1554">
        <v>1951.04</v>
      </c>
      <c r="K1554">
        <v>1043.3</v>
      </c>
      <c r="L1554">
        <v>907.74</v>
      </c>
      <c r="M1554" t="s">
        <v>28</v>
      </c>
      <c r="N1554" s="3">
        <f>retail_sales[[#This Row],[Profit]]/retail_sales[[#This Row],[Revenue]]</f>
        <v>0.4652595538789569</v>
      </c>
      <c r="O1554" t="str">
        <f t="shared" si="24"/>
        <v>Monday</v>
      </c>
    </row>
    <row r="1555" spans="1:15" x14ac:dyDescent="0.3">
      <c r="A1555">
        <v>1554</v>
      </c>
      <c r="B1555" t="s">
        <v>1456</v>
      </c>
      <c r="C1555" s="1">
        <v>45576</v>
      </c>
      <c r="D1555" t="s">
        <v>14</v>
      </c>
      <c r="E1555" t="s">
        <v>15</v>
      </c>
      <c r="F1555" t="s">
        <v>21</v>
      </c>
      <c r="G1555">
        <v>3</v>
      </c>
      <c r="H1555">
        <v>330.43</v>
      </c>
      <c r="I1555">
        <v>0.17</v>
      </c>
      <c r="J1555">
        <v>822.77</v>
      </c>
      <c r="K1555">
        <v>611.48</v>
      </c>
      <c r="L1555">
        <v>211.29</v>
      </c>
      <c r="M1555" t="s">
        <v>17</v>
      </c>
      <c r="N1555" s="3">
        <f>retail_sales[[#This Row],[Profit]]/retail_sales[[#This Row],[Revenue]]</f>
        <v>0.25680323784289655</v>
      </c>
      <c r="O1555" t="str">
        <f t="shared" si="24"/>
        <v>Friday</v>
      </c>
    </row>
    <row r="1556" spans="1:15" x14ac:dyDescent="0.3">
      <c r="A1556">
        <v>1555</v>
      </c>
      <c r="B1556" t="s">
        <v>1457</v>
      </c>
      <c r="C1556" s="1">
        <v>45574</v>
      </c>
      <c r="D1556" t="s">
        <v>19</v>
      </c>
      <c r="E1556" t="s">
        <v>25</v>
      </c>
      <c r="F1556" t="s">
        <v>21</v>
      </c>
      <c r="G1556">
        <v>5</v>
      </c>
      <c r="H1556">
        <v>264.19</v>
      </c>
      <c r="I1556">
        <v>0.08</v>
      </c>
      <c r="J1556">
        <v>1215.27</v>
      </c>
      <c r="K1556">
        <v>962.12</v>
      </c>
      <c r="L1556">
        <v>253.15</v>
      </c>
      <c r="M1556" t="s">
        <v>17</v>
      </c>
      <c r="N1556" s="3">
        <f>retail_sales[[#This Row],[Profit]]/retail_sales[[#This Row],[Revenue]]</f>
        <v>0.20830761888304658</v>
      </c>
      <c r="O1556" t="str">
        <f t="shared" si="24"/>
        <v>Wednesday</v>
      </c>
    </row>
    <row r="1557" spans="1:15" x14ac:dyDescent="0.3">
      <c r="A1557">
        <v>1556</v>
      </c>
      <c r="B1557" t="s">
        <v>777</v>
      </c>
      <c r="C1557" s="1">
        <v>45576</v>
      </c>
      <c r="D1557" t="s">
        <v>24</v>
      </c>
      <c r="E1557" t="s">
        <v>15</v>
      </c>
      <c r="F1557" t="s">
        <v>21</v>
      </c>
      <c r="G1557">
        <v>2</v>
      </c>
      <c r="H1557">
        <v>27.02</v>
      </c>
      <c r="I1557">
        <v>0.11</v>
      </c>
      <c r="J1557">
        <v>48.1</v>
      </c>
      <c r="K1557">
        <v>24.22</v>
      </c>
      <c r="L1557">
        <v>23.88</v>
      </c>
      <c r="M1557" t="s">
        <v>22</v>
      </c>
      <c r="N1557" s="3">
        <f>retail_sales[[#This Row],[Profit]]/retail_sales[[#This Row],[Revenue]]</f>
        <v>0.49646569646569644</v>
      </c>
      <c r="O1557" t="str">
        <f t="shared" si="24"/>
        <v>Friday</v>
      </c>
    </row>
    <row r="1558" spans="1:15" x14ac:dyDescent="0.3">
      <c r="A1558">
        <v>1557</v>
      </c>
      <c r="B1558" t="s">
        <v>1458</v>
      </c>
      <c r="C1558" s="1">
        <v>45516</v>
      </c>
      <c r="D1558" t="s">
        <v>39</v>
      </c>
      <c r="E1558" t="s">
        <v>33</v>
      </c>
      <c r="F1558" t="s">
        <v>21</v>
      </c>
      <c r="G1558">
        <v>8</v>
      </c>
      <c r="H1558">
        <v>183</v>
      </c>
      <c r="I1558">
        <v>0.05</v>
      </c>
      <c r="J1558">
        <v>1390.8</v>
      </c>
      <c r="K1558">
        <v>1073.7</v>
      </c>
      <c r="L1558">
        <v>317.10000000000002</v>
      </c>
      <c r="M1558" t="s">
        <v>17</v>
      </c>
      <c r="N1558" s="3">
        <f>retail_sales[[#This Row],[Profit]]/retail_sales[[#This Row],[Revenue]]</f>
        <v>0.22799827437446077</v>
      </c>
      <c r="O1558" t="str">
        <f t="shared" si="24"/>
        <v>Monday</v>
      </c>
    </row>
    <row r="1559" spans="1:15" x14ac:dyDescent="0.3">
      <c r="A1559">
        <v>1558</v>
      </c>
      <c r="B1559" t="s">
        <v>1459</v>
      </c>
      <c r="C1559" s="1">
        <v>45406</v>
      </c>
      <c r="D1559" t="s">
        <v>19</v>
      </c>
      <c r="E1559" t="s">
        <v>15</v>
      </c>
      <c r="F1559" t="s">
        <v>21</v>
      </c>
      <c r="G1559">
        <v>8</v>
      </c>
      <c r="H1559">
        <v>217.02</v>
      </c>
      <c r="I1559">
        <v>0.24</v>
      </c>
      <c r="J1559">
        <v>1319.48</v>
      </c>
      <c r="K1559">
        <v>1019.74</v>
      </c>
      <c r="L1559">
        <v>299.74</v>
      </c>
      <c r="M1559" t="s">
        <v>40</v>
      </c>
      <c r="N1559" s="3">
        <f>retail_sales[[#This Row],[Profit]]/retail_sales[[#This Row],[Revenue]]</f>
        <v>0.22716524691545154</v>
      </c>
      <c r="O1559" t="str">
        <f t="shared" si="24"/>
        <v>Wednesday</v>
      </c>
    </row>
    <row r="1560" spans="1:15" x14ac:dyDescent="0.3">
      <c r="A1560">
        <v>1559</v>
      </c>
      <c r="B1560" t="s">
        <v>1460</v>
      </c>
      <c r="C1560" s="1">
        <v>45391</v>
      </c>
      <c r="D1560" t="s">
        <v>24</v>
      </c>
      <c r="E1560" t="s">
        <v>20</v>
      </c>
      <c r="F1560" t="s">
        <v>21</v>
      </c>
      <c r="G1560">
        <v>2</v>
      </c>
      <c r="H1560">
        <v>211.3</v>
      </c>
      <c r="I1560">
        <v>0.28999999999999998</v>
      </c>
      <c r="J1560">
        <v>300.05</v>
      </c>
      <c r="K1560">
        <v>199.47</v>
      </c>
      <c r="L1560">
        <v>100.58</v>
      </c>
      <c r="M1560" t="s">
        <v>28</v>
      </c>
      <c r="N1560" s="3">
        <f>retail_sales[[#This Row],[Profit]]/retail_sales[[#This Row],[Revenue]]</f>
        <v>0.33521079820029992</v>
      </c>
      <c r="O1560" t="str">
        <f t="shared" si="24"/>
        <v>Tuesday</v>
      </c>
    </row>
    <row r="1561" spans="1:15" x14ac:dyDescent="0.3">
      <c r="A1561">
        <v>1560</v>
      </c>
      <c r="B1561" t="s">
        <v>1461</v>
      </c>
      <c r="C1561" s="1">
        <v>45617</v>
      </c>
      <c r="D1561" t="s">
        <v>14</v>
      </c>
      <c r="E1561" t="s">
        <v>33</v>
      </c>
      <c r="F1561" t="s">
        <v>27</v>
      </c>
      <c r="G1561">
        <v>10</v>
      </c>
      <c r="H1561">
        <v>387.13</v>
      </c>
      <c r="I1561">
        <v>0.27</v>
      </c>
      <c r="J1561">
        <v>2826.05</v>
      </c>
      <c r="K1561">
        <v>1446.44</v>
      </c>
      <c r="L1561">
        <v>1379.61</v>
      </c>
      <c r="M1561" t="s">
        <v>40</v>
      </c>
      <c r="N1561" s="3">
        <f>retail_sales[[#This Row],[Profit]]/retail_sales[[#This Row],[Revenue]]</f>
        <v>0.48817607614868802</v>
      </c>
      <c r="O1561" t="str">
        <f t="shared" si="24"/>
        <v>Thursday</v>
      </c>
    </row>
    <row r="1562" spans="1:15" x14ac:dyDescent="0.3">
      <c r="A1562">
        <v>1561</v>
      </c>
      <c r="B1562" t="s">
        <v>1462</v>
      </c>
      <c r="C1562" s="1">
        <v>45292</v>
      </c>
      <c r="D1562" t="s">
        <v>39</v>
      </c>
      <c r="E1562" t="s">
        <v>25</v>
      </c>
      <c r="F1562" t="s">
        <v>16</v>
      </c>
      <c r="G1562">
        <v>10</v>
      </c>
      <c r="H1562">
        <v>233</v>
      </c>
      <c r="I1562">
        <v>0.25</v>
      </c>
      <c r="J1562">
        <v>1747.5</v>
      </c>
      <c r="K1562">
        <v>1230.82</v>
      </c>
      <c r="L1562">
        <v>516.67999999999995</v>
      </c>
      <c r="M1562" t="s">
        <v>22</v>
      </c>
      <c r="N1562" s="3">
        <f>retail_sales[[#This Row],[Profit]]/retail_sales[[#This Row],[Revenue]]</f>
        <v>0.29566809728183113</v>
      </c>
      <c r="O1562" t="str">
        <f t="shared" si="24"/>
        <v>Monday</v>
      </c>
    </row>
    <row r="1563" spans="1:15" x14ac:dyDescent="0.3">
      <c r="A1563">
        <v>1562</v>
      </c>
      <c r="B1563" t="s">
        <v>1463</v>
      </c>
      <c r="C1563" s="1">
        <v>45487</v>
      </c>
      <c r="D1563" t="s">
        <v>24</v>
      </c>
      <c r="E1563" t="s">
        <v>30</v>
      </c>
      <c r="F1563" t="s">
        <v>27</v>
      </c>
      <c r="G1563">
        <v>6</v>
      </c>
      <c r="H1563">
        <v>282.67</v>
      </c>
      <c r="I1563">
        <v>0.22</v>
      </c>
      <c r="J1563">
        <v>1322.9</v>
      </c>
      <c r="K1563">
        <v>859.36</v>
      </c>
      <c r="L1563">
        <v>463.54</v>
      </c>
      <c r="M1563" t="s">
        <v>17</v>
      </c>
      <c r="N1563" s="3">
        <f>retail_sales[[#This Row],[Profit]]/retail_sales[[#This Row],[Revenue]]</f>
        <v>0.35039685539345378</v>
      </c>
      <c r="O1563" t="str">
        <f t="shared" si="24"/>
        <v>Sunday</v>
      </c>
    </row>
    <row r="1564" spans="1:15" x14ac:dyDescent="0.3">
      <c r="A1564">
        <v>1563</v>
      </c>
      <c r="B1564" t="s">
        <v>1464</v>
      </c>
      <c r="C1564" s="1">
        <v>45564</v>
      </c>
      <c r="D1564" t="s">
        <v>19</v>
      </c>
      <c r="E1564" t="s">
        <v>20</v>
      </c>
      <c r="F1564" t="s">
        <v>21</v>
      </c>
      <c r="G1564">
        <v>9</v>
      </c>
      <c r="H1564">
        <v>327.97</v>
      </c>
      <c r="I1564">
        <v>0.09</v>
      </c>
      <c r="J1564">
        <v>2686.07</v>
      </c>
      <c r="K1564">
        <v>1697.01</v>
      </c>
      <c r="L1564">
        <v>989.06</v>
      </c>
      <c r="M1564" t="s">
        <v>22</v>
      </c>
      <c r="N1564" s="3">
        <f>retail_sales[[#This Row],[Profit]]/retail_sales[[#This Row],[Revenue]]</f>
        <v>0.36821825194429031</v>
      </c>
      <c r="O1564" t="str">
        <f t="shared" si="24"/>
        <v>Sunday</v>
      </c>
    </row>
    <row r="1565" spans="1:15" x14ac:dyDescent="0.3">
      <c r="A1565">
        <v>1564</v>
      </c>
      <c r="B1565" t="s">
        <v>1465</v>
      </c>
      <c r="C1565" s="1">
        <v>45411</v>
      </c>
      <c r="D1565" t="s">
        <v>39</v>
      </c>
      <c r="E1565" t="s">
        <v>25</v>
      </c>
      <c r="F1565" t="s">
        <v>27</v>
      </c>
      <c r="G1565">
        <v>8</v>
      </c>
      <c r="H1565">
        <v>352.96</v>
      </c>
      <c r="I1565">
        <v>0.28000000000000003</v>
      </c>
      <c r="J1565">
        <v>2033.05</v>
      </c>
      <c r="K1565">
        <v>1475.74</v>
      </c>
      <c r="L1565">
        <v>557.30999999999995</v>
      </c>
      <c r="M1565" t="s">
        <v>22</v>
      </c>
      <c r="N1565" s="3">
        <f>retail_sales[[#This Row],[Profit]]/retail_sales[[#This Row],[Revenue]]</f>
        <v>0.2741250830033693</v>
      </c>
      <c r="O1565" t="str">
        <f t="shared" si="24"/>
        <v>Monday</v>
      </c>
    </row>
    <row r="1566" spans="1:15" x14ac:dyDescent="0.3">
      <c r="A1566">
        <v>1565</v>
      </c>
      <c r="B1566" t="s">
        <v>1466</v>
      </c>
      <c r="C1566" s="1">
        <v>45520</v>
      </c>
      <c r="D1566" t="s">
        <v>39</v>
      </c>
      <c r="E1566" t="s">
        <v>20</v>
      </c>
      <c r="F1566" t="s">
        <v>21</v>
      </c>
      <c r="G1566">
        <v>4</v>
      </c>
      <c r="H1566">
        <v>177.48</v>
      </c>
      <c r="I1566">
        <v>0.28000000000000003</v>
      </c>
      <c r="J1566">
        <v>511.14</v>
      </c>
      <c r="K1566">
        <v>297.39</v>
      </c>
      <c r="L1566">
        <v>213.75</v>
      </c>
      <c r="M1566" t="s">
        <v>22</v>
      </c>
      <c r="N1566" s="3">
        <f>retail_sales[[#This Row],[Profit]]/retail_sales[[#This Row],[Revenue]]</f>
        <v>0.41818288531517783</v>
      </c>
      <c r="O1566" t="str">
        <f t="shared" si="24"/>
        <v>Friday</v>
      </c>
    </row>
    <row r="1567" spans="1:15" x14ac:dyDescent="0.3">
      <c r="A1567">
        <v>1566</v>
      </c>
      <c r="B1567" t="s">
        <v>1467</v>
      </c>
      <c r="C1567" s="1">
        <v>45370</v>
      </c>
      <c r="D1567" t="s">
        <v>19</v>
      </c>
      <c r="E1567" t="s">
        <v>33</v>
      </c>
      <c r="F1567" t="s">
        <v>21</v>
      </c>
      <c r="G1567">
        <v>3</v>
      </c>
      <c r="H1567">
        <v>225.12</v>
      </c>
      <c r="I1567">
        <v>0.08</v>
      </c>
      <c r="J1567">
        <v>621.33000000000004</v>
      </c>
      <c r="K1567">
        <v>371.42</v>
      </c>
      <c r="L1567">
        <v>249.91</v>
      </c>
      <c r="M1567" t="s">
        <v>46</v>
      </c>
      <c r="N1567" s="3">
        <f>retail_sales[[#This Row],[Profit]]/retail_sales[[#This Row],[Revenue]]</f>
        <v>0.40221782305699061</v>
      </c>
      <c r="O1567" t="str">
        <f t="shared" si="24"/>
        <v>Tuesday</v>
      </c>
    </row>
    <row r="1568" spans="1:15" x14ac:dyDescent="0.3">
      <c r="A1568">
        <v>1567</v>
      </c>
      <c r="B1568" t="s">
        <v>1468</v>
      </c>
      <c r="C1568" s="1">
        <v>45329</v>
      </c>
      <c r="D1568" t="s">
        <v>14</v>
      </c>
      <c r="E1568" t="s">
        <v>20</v>
      </c>
      <c r="F1568" t="s">
        <v>21</v>
      </c>
      <c r="G1568">
        <v>6</v>
      </c>
      <c r="H1568">
        <v>491.1</v>
      </c>
      <c r="I1568">
        <v>0.04</v>
      </c>
      <c r="J1568">
        <v>2828.74</v>
      </c>
      <c r="K1568">
        <v>1432.96</v>
      </c>
      <c r="L1568">
        <v>1395.78</v>
      </c>
      <c r="M1568" t="s">
        <v>22</v>
      </c>
      <c r="N1568" s="3">
        <f>retail_sales[[#This Row],[Profit]]/retail_sales[[#This Row],[Revenue]]</f>
        <v>0.49342816943232681</v>
      </c>
      <c r="O1568" t="str">
        <f t="shared" si="24"/>
        <v>Wednesday</v>
      </c>
    </row>
    <row r="1569" spans="1:15" x14ac:dyDescent="0.3">
      <c r="A1569">
        <v>1568</v>
      </c>
      <c r="B1569" t="s">
        <v>37</v>
      </c>
      <c r="C1569" s="1">
        <v>45548</v>
      </c>
      <c r="D1569" t="s">
        <v>24</v>
      </c>
      <c r="E1569" t="s">
        <v>30</v>
      </c>
      <c r="F1569" t="s">
        <v>16</v>
      </c>
      <c r="G1569">
        <v>1</v>
      </c>
      <c r="H1569">
        <v>21.46</v>
      </c>
      <c r="I1569">
        <v>0.08</v>
      </c>
      <c r="J1569">
        <v>19.739999999999998</v>
      </c>
      <c r="K1569">
        <v>14.83</v>
      </c>
      <c r="L1569">
        <v>4.91</v>
      </c>
      <c r="M1569" t="s">
        <v>46</v>
      </c>
      <c r="N1569" s="3">
        <f>retail_sales[[#This Row],[Profit]]/retail_sales[[#This Row],[Revenue]]</f>
        <v>0.24873353596757855</v>
      </c>
      <c r="O1569" t="str">
        <f t="shared" si="24"/>
        <v>Friday</v>
      </c>
    </row>
    <row r="1570" spans="1:15" x14ac:dyDescent="0.3">
      <c r="A1570">
        <v>1569</v>
      </c>
      <c r="B1570" t="s">
        <v>710</v>
      </c>
      <c r="C1570" s="1">
        <v>45348</v>
      </c>
      <c r="D1570" t="s">
        <v>39</v>
      </c>
      <c r="E1570" t="s">
        <v>25</v>
      </c>
      <c r="F1570" t="s">
        <v>21</v>
      </c>
      <c r="G1570">
        <v>7</v>
      </c>
      <c r="H1570">
        <v>444.98</v>
      </c>
      <c r="I1570">
        <v>0.14000000000000001</v>
      </c>
      <c r="J1570">
        <v>2678.78</v>
      </c>
      <c r="K1570">
        <v>1354.77</v>
      </c>
      <c r="L1570">
        <v>1324.01</v>
      </c>
      <c r="M1570" t="s">
        <v>46</v>
      </c>
      <c r="N1570" s="3">
        <f>retail_sales[[#This Row],[Profit]]/retail_sales[[#This Row],[Revenue]]</f>
        <v>0.49425858039853959</v>
      </c>
      <c r="O1570" t="str">
        <f t="shared" si="24"/>
        <v>Monday</v>
      </c>
    </row>
    <row r="1571" spans="1:15" x14ac:dyDescent="0.3">
      <c r="A1571">
        <v>1570</v>
      </c>
      <c r="B1571" t="s">
        <v>877</v>
      </c>
      <c r="C1571" s="1">
        <v>45583</v>
      </c>
      <c r="D1571" t="s">
        <v>14</v>
      </c>
      <c r="E1571" t="s">
        <v>15</v>
      </c>
      <c r="F1571" t="s">
        <v>27</v>
      </c>
      <c r="G1571">
        <v>8</v>
      </c>
      <c r="H1571">
        <v>485.3</v>
      </c>
      <c r="I1571">
        <v>0.2</v>
      </c>
      <c r="J1571">
        <v>3105.92</v>
      </c>
      <c r="K1571">
        <v>1568</v>
      </c>
      <c r="L1571">
        <v>1537.92</v>
      </c>
      <c r="M1571" t="s">
        <v>22</v>
      </c>
      <c r="N1571" s="3">
        <f>retail_sales[[#This Row],[Profit]]/retail_sales[[#This Row],[Revenue]]</f>
        <v>0.49515763445291572</v>
      </c>
      <c r="O1571" t="str">
        <f t="shared" si="24"/>
        <v>Friday</v>
      </c>
    </row>
    <row r="1572" spans="1:15" x14ac:dyDescent="0.3">
      <c r="A1572">
        <v>1571</v>
      </c>
      <c r="B1572" t="s">
        <v>414</v>
      </c>
      <c r="C1572" s="1">
        <v>45477</v>
      </c>
      <c r="D1572" t="s">
        <v>14</v>
      </c>
      <c r="E1572" t="s">
        <v>15</v>
      </c>
      <c r="F1572" t="s">
        <v>21</v>
      </c>
      <c r="G1572">
        <v>3</v>
      </c>
      <c r="H1572">
        <v>108.9</v>
      </c>
      <c r="I1572">
        <v>0.22</v>
      </c>
      <c r="J1572">
        <v>254.83</v>
      </c>
      <c r="K1572">
        <v>202.92</v>
      </c>
      <c r="L1572">
        <v>51.91</v>
      </c>
      <c r="M1572" t="s">
        <v>17</v>
      </c>
      <c r="N1572" s="3">
        <f>retail_sales[[#This Row],[Profit]]/retail_sales[[#This Row],[Revenue]]</f>
        <v>0.20370443040458341</v>
      </c>
      <c r="O1572" t="str">
        <f t="shared" si="24"/>
        <v>Thursday</v>
      </c>
    </row>
    <row r="1573" spans="1:15" x14ac:dyDescent="0.3">
      <c r="A1573">
        <v>1572</v>
      </c>
      <c r="B1573" t="s">
        <v>1469</v>
      </c>
      <c r="C1573" s="1">
        <v>45509</v>
      </c>
      <c r="D1573" t="s">
        <v>14</v>
      </c>
      <c r="E1573" t="s">
        <v>33</v>
      </c>
      <c r="F1573" t="s">
        <v>16</v>
      </c>
      <c r="G1573">
        <v>9</v>
      </c>
      <c r="H1573">
        <v>429</v>
      </c>
      <c r="I1573">
        <v>0.05</v>
      </c>
      <c r="J1573">
        <v>3667.95</v>
      </c>
      <c r="K1573">
        <v>2433.0100000000002</v>
      </c>
      <c r="L1573">
        <v>1234.94</v>
      </c>
      <c r="M1573" t="s">
        <v>28</v>
      </c>
      <c r="N1573" s="3">
        <f>retail_sales[[#This Row],[Profit]]/retail_sales[[#This Row],[Revenue]]</f>
        <v>0.336683978789242</v>
      </c>
      <c r="O1573" t="str">
        <f t="shared" si="24"/>
        <v>Monday</v>
      </c>
    </row>
    <row r="1574" spans="1:15" x14ac:dyDescent="0.3">
      <c r="A1574">
        <v>1573</v>
      </c>
      <c r="B1574" t="s">
        <v>1470</v>
      </c>
      <c r="C1574" s="1">
        <v>45507</v>
      </c>
      <c r="D1574" t="s">
        <v>19</v>
      </c>
      <c r="E1574" t="s">
        <v>30</v>
      </c>
      <c r="F1574" t="s">
        <v>16</v>
      </c>
      <c r="G1574">
        <v>10</v>
      </c>
      <c r="H1574">
        <v>112.45</v>
      </c>
      <c r="I1574">
        <v>0.2</v>
      </c>
      <c r="J1574">
        <v>899.6</v>
      </c>
      <c r="K1574">
        <v>645.44000000000005</v>
      </c>
      <c r="L1574">
        <v>254.16</v>
      </c>
      <c r="M1574" t="s">
        <v>46</v>
      </c>
      <c r="N1574" s="3">
        <f>retail_sales[[#This Row],[Profit]]/retail_sales[[#This Row],[Revenue]]</f>
        <v>0.28252556691863051</v>
      </c>
      <c r="O1574" t="str">
        <f t="shared" si="24"/>
        <v>Saturday</v>
      </c>
    </row>
    <row r="1575" spans="1:15" x14ac:dyDescent="0.3">
      <c r="A1575">
        <v>1574</v>
      </c>
      <c r="B1575" t="s">
        <v>1471</v>
      </c>
      <c r="C1575" s="1">
        <v>45643</v>
      </c>
      <c r="D1575" t="s">
        <v>39</v>
      </c>
      <c r="E1575" t="s">
        <v>20</v>
      </c>
      <c r="F1575" t="s">
        <v>16</v>
      </c>
      <c r="G1575">
        <v>10</v>
      </c>
      <c r="H1575">
        <v>313.47000000000003</v>
      </c>
      <c r="I1575">
        <v>0</v>
      </c>
      <c r="J1575">
        <v>3134.7</v>
      </c>
      <c r="K1575">
        <v>2504.58</v>
      </c>
      <c r="L1575">
        <v>630.12</v>
      </c>
      <c r="M1575" t="s">
        <v>22</v>
      </c>
      <c r="N1575" s="3">
        <f>retail_sales[[#This Row],[Profit]]/retail_sales[[#This Row],[Revenue]]</f>
        <v>0.20101445114365013</v>
      </c>
      <c r="O1575" t="str">
        <f t="shared" si="24"/>
        <v>Tuesday</v>
      </c>
    </row>
    <row r="1576" spans="1:15" x14ac:dyDescent="0.3">
      <c r="A1576">
        <v>1575</v>
      </c>
      <c r="B1576" t="s">
        <v>1122</v>
      </c>
      <c r="C1576" s="1">
        <v>45374</v>
      </c>
      <c r="D1576" t="s">
        <v>14</v>
      </c>
      <c r="E1576" t="s">
        <v>25</v>
      </c>
      <c r="F1576" t="s">
        <v>16</v>
      </c>
      <c r="G1576">
        <v>3</v>
      </c>
      <c r="H1576">
        <v>276.81</v>
      </c>
      <c r="I1576">
        <v>0.24</v>
      </c>
      <c r="J1576">
        <v>631.13</v>
      </c>
      <c r="K1576">
        <v>485.54</v>
      </c>
      <c r="L1576">
        <v>145.59</v>
      </c>
      <c r="M1576" t="s">
        <v>40</v>
      </c>
      <c r="N1576" s="3">
        <f>retail_sales[[#This Row],[Profit]]/retail_sales[[#This Row],[Revenue]]</f>
        <v>0.23068147608258205</v>
      </c>
      <c r="O1576" t="str">
        <f t="shared" si="24"/>
        <v>Saturday</v>
      </c>
    </row>
    <row r="1577" spans="1:15" x14ac:dyDescent="0.3">
      <c r="A1577">
        <v>1576</v>
      </c>
      <c r="B1577" t="s">
        <v>1472</v>
      </c>
      <c r="C1577" s="1">
        <v>45492</v>
      </c>
      <c r="D1577" t="s">
        <v>39</v>
      </c>
      <c r="E1577" t="s">
        <v>20</v>
      </c>
      <c r="F1577" t="s">
        <v>16</v>
      </c>
      <c r="G1577">
        <v>3</v>
      </c>
      <c r="H1577">
        <v>447.99</v>
      </c>
      <c r="I1577">
        <v>0.2</v>
      </c>
      <c r="J1577">
        <v>1075.18</v>
      </c>
      <c r="K1577">
        <v>601.67999999999995</v>
      </c>
      <c r="L1577">
        <v>473.5</v>
      </c>
      <c r="M1577" t="s">
        <v>46</v>
      </c>
      <c r="N1577" s="3">
        <f>retail_sales[[#This Row],[Profit]]/retail_sales[[#This Row],[Revenue]]</f>
        <v>0.44039137632768466</v>
      </c>
      <c r="O1577" t="str">
        <f t="shared" si="24"/>
        <v>Friday</v>
      </c>
    </row>
    <row r="1578" spans="1:15" x14ac:dyDescent="0.3">
      <c r="A1578">
        <v>1577</v>
      </c>
      <c r="B1578" t="s">
        <v>1473</v>
      </c>
      <c r="C1578" s="1">
        <v>45376</v>
      </c>
      <c r="D1578" t="s">
        <v>39</v>
      </c>
      <c r="E1578" t="s">
        <v>25</v>
      </c>
      <c r="F1578" t="s">
        <v>16</v>
      </c>
      <c r="G1578">
        <v>2</v>
      </c>
      <c r="H1578">
        <v>163.01</v>
      </c>
      <c r="I1578">
        <v>0.08</v>
      </c>
      <c r="J1578">
        <v>299.94</v>
      </c>
      <c r="K1578">
        <v>194.52</v>
      </c>
      <c r="L1578">
        <v>105.42</v>
      </c>
      <c r="M1578" t="s">
        <v>17</v>
      </c>
      <c r="N1578" s="3">
        <f>retail_sales[[#This Row],[Profit]]/retail_sales[[#This Row],[Revenue]]</f>
        <v>0.35147029405881175</v>
      </c>
      <c r="O1578" t="str">
        <f t="shared" si="24"/>
        <v>Monday</v>
      </c>
    </row>
    <row r="1579" spans="1:15" x14ac:dyDescent="0.3">
      <c r="A1579">
        <v>1578</v>
      </c>
      <c r="B1579" t="s">
        <v>540</v>
      </c>
      <c r="C1579" s="1">
        <v>45410</v>
      </c>
      <c r="D1579" t="s">
        <v>39</v>
      </c>
      <c r="E1579" t="s">
        <v>25</v>
      </c>
      <c r="F1579" t="s">
        <v>16</v>
      </c>
      <c r="G1579">
        <v>6</v>
      </c>
      <c r="H1579">
        <v>134.56</v>
      </c>
      <c r="I1579">
        <v>0.23</v>
      </c>
      <c r="J1579">
        <v>621.66999999999996</v>
      </c>
      <c r="K1579">
        <v>319.44</v>
      </c>
      <c r="L1579">
        <v>302.23</v>
      </c>
      <c r="M1579" t="s">
        <v>46</v>
      </c>
      <c r="N1579" s="3">
        <f>retail_sales[[#This Row],[Profit]]/retail_sales[[#This Row],[Revenue]]</f>
        <v>0.48615825116219225</v>
      </c>
      <c r="O1579" t="str">
        <f t="shared" si="24"/>
        <v>Sunday</v>
      </c>
    </row>
    <row r="1580" spans="1:15" x14ac:dyDescent="0.3">
      <c r="A1580">
        <v>1579</v>
      </c>
      <c r="B1580" t="s">
        <v>1474</v>
      </c>
      <c r="C1580" s="1">
        <v>45517</v>
      </c>
      <c r="D1580" t="s">
        <v>14</v>
      </c>
      <c r="E1580" t="s">
        <v>25</v>
      </c>
      <c r="F1580" t="s">
        <v>21</v>
      </c>
      <c r="G1580">
        <v>8</v>
      </c>
      <c r="H1580">
        <v>423.6</v>
      </c>
      <c r="I1580">
        <v>0.25</v>
      </c>
      <c r="J1580">
        <v>2541.6</v>
      </c>
      <c r="K1580">
        <v>1959.39</v>
      </c>
      <c r="L1580">
        <v>582.21</v>
      </c>
      <c r="M1580" t="s">
        <v>17</v>
      </c>
      <c r="N1580" s="3">
        <f>retail_sales[[#This Row],[Profit]]/retail_sales[[#This Row],[Revenue]]</f>
        <v>0.22907223796033996</v>
      </c>
      <c r="O1580" t="str">
        <f t="shared" si="24"/>
        <v>Tuesday</v>
      </c>
    </row>
    <row r="1581" spans="1:15" x14ac:dyDescent="0.3">
      <c r="A1581">
        <v>1580</v>
      </c>
      <c r="B1581" t="s">
        <v>1475</v>
      </c>
      <c r="C1581" s="1">
        <v>45587</v>
      </c>
      <c r="D1581" t="s">
        <v>39</v>
      </c>
      <c r="E1581" t="s">
        <v>20</v>
      </c>
      <c r="F1581" t="s">
        <v>21</v>
      </c>
      <c r="G1581">
        <v>10</v>
      </c>
      <c r="H1581">
        <v>101.18</v>
      </c>
      <c r="I1581">
        <v>0.11</v>
      </c>
      <c r="J1581">
        <v>900.5</v>
      </c>
      <c r="K1581">
        <v>558.20000000000005</v>
      </c>
      <c r="L1581">
        <v>342.3</v>
      </c>
      <c r="M1581" t="s">
        <v>17</v>
      </c>
      <c r="N1581" s="3">
        <f>retail_sales[[#This Row],[Profit]]/retail_sales[[#This Row],[Revenue]]</f>
        <v>0.38012215435868962</v>
      </c>
      <c r="O1581" t="str">
        <f t="shared" si="24"/>
        <v>Tuesday</v>
      </c>
    </row>
    <row r="1582" spans="1:15" x14ac:dyDescent="0.3">
      <c r="A1582">
        <v>1581</v>
      </c>
      <c r="B1582" t="s">
        <v>1476</v>
      </c>
      <c r="C1582" s="1">
        <v>45456</v>
      </c>
      <c r="D1582" t="s">
        <v>24</v>
      </c>
      <c r="E1582" t="s">
        <v>33</v>
      </c>
      <c r="F1582" t="s">
        <v>16</v>
      </c>
      <c r="G1582">
        <v>8</v>
      </c>
      <c r="H1582">
        <v>100.36</v>
      </c>
      <c r="I1582">
        <v>0.25</v>
      </c>
      <c r="J1582">
        <v>602.16</v>
      </c>
      <c r="K1582">
        <v>391.19</v>
      </c>
      <c r="L1582">
        <v>210.97</v>
      </c>
      <c r="M1582" t="s">
        <v>40</v>
      </c>
      <c r="N1582" s="3">
        <f>retail_sales[[#This Row],[Profit]]/retail_sales[[#This Row],[Revenue]]</f>
        <v>0.35035538727248572</v>
      </c>
      <c r="O1582" t="str">
        <f t="shared" si="24"/>
        <v>Thursday</v>
      </c>
    </row>
    <row r="1583" spans="1:15" x14ac:dyDescent="0.3">
      <c r="A1583">
        <v>1582</v>
      </c>
      <c r="B1583" t="s">
        <v>1477</v>
      </c>
      <c r="C1583" s="1">
        <v>45301</v>
      </c>
      <c r="D1583" t="s">
        <v>19</v>
      </c>
      <c r="E1583" t="s">
        <v>30</v>
      </c>
      <c r="F1583" t="s">
        <v>27</v>
      </c>
      <c r="G1583">
        <v>5</v>
      </c>
      <c r="H1583">
        <v>445.71</v>
      </c>
      <c r="I1583">
        <v>0.24</v>
      </c>
      <c r="J1583">
        <v>1693.7</v>
      </c>
      <c r="K1583">
        <v>1109.46</v>
      </c>
      <c r="L1583">
        <v>584.24</v>
      </c>
      <c r="M1583" t="s">
        <v>17</v>
      </c>
      <c r="N1583" s="3">
        <f>retail_sales[[#This Row],[Profit]]/retail_sales[[#This Row],[Revenue]]</f>
        <v>0.34494892838164964</v>
      </c>
      <c r="O1583" t="str">
        <f t="shared" si="24"/>
        <v>Wednesday</v>
      </c>
    </row>
    <row r="1584" spans="1:15" x14ac:dyDescent="0.3">
      <c r="A1584">
        <v>1583</v>
      </c>
      <c r="B1584" t="s">
        <v>1478</v>
      </c>
      <c r="C1584" s="1">
        <v>45300</v>
      </c>
      <c r="D1584" t="s">
        <v>39</v>
      </c>
      <c r="E1584" t="s">
        <v>20</v>
      </c>
      <c r="F1584" t="s">
        <v>21</v>
      </c>
      <c r="G1584">
        <v>2</v>
      </c>
      <c r="H1584">
        <v>470.14</v>
      </c>
      <c r="I1584">
        <v>0.1</v>
      </c>
      <c r="J1584">
        <v>846.25</v>
      </c>
      <c r="K1584">
        <v>603.08000000000004</v>
      </c>
      <c r="L1584">
        <v>243.17</v>
      </c>
      <c r="M1584" t="s">
        <v>40</v>
      </c>
      <c r="N1584" s="3">
        <f>retail_sales[[#This Row],[Profit]]/retail_sales[[#This Row],[Revenue]]</f>
        <v>0.28735007385524369</v>
      </c>
      <c r="O1584" t="str">
        <f t="shared" si="24"/>
        <v>Tuesday</v>
      </c>
    </row>
    <row r="1585" spans="1:15" x14ac:dyDescent="0.3">
      <c r="A1585">
        <v>1584</v>
      </c>
      <c r="B1585" t="s">
        <v>1479</v>
      </c>
      <c r="C1585" s="1">
        <v>45532</v>
      </c>
      <c r="D1585" t="s">
        <v>24</v>
      </c>
      <c r="E1585" t="s">
        <v>25</v>
      </c>
      <c r="F1585" t="s">
        <v>16</v>
      </c>
      <c r="G1585">
        <v>4</v>
      </c>
      <c r="H1585">
        <v>285.81</v>
      </c>
      <c r="I1585">
        <v>0.25</v>
      </c>
      <c r="J1585">
        <v>857.43</v>
      </c>
      <c r="K1585">
        <v>445.86</v>
      </c>
      <c r="L1585">
        <v>411.57</v>
      </c>
      <c r="M1585" t="s">
        <v>17</v>
      </c>
      <c r="N1585" s="3">
        <f>retail_sales[[#This Row],[Profit]]/retail_sales[[#This Row],[Revenue]]</f>
        <v>0.48000419859347121</v>
      </c>
      <c r="O1585" t="str">
        <f t="shared" si="24"/>
        <v>Wednesday</v>
      </c>
    </row>
    <row r="1586" spans="1:15" x14ac:dyDescent="0.3">
      <c r="A1586">
        <v>1585</v>
      </c>
      <c r="B1586" t="s">
        <v>1480</v>
      </c>
      <c r="C1586" s="1">
        <v>45656</v>
      </c>
      <c r="D1586" t="s">
        <v>14</v>
      </c>
      <c r="E1586" t="s">
        <v>30</v>
      </c>
      <c r="F1586" t="s">
        <v>27</v>
      </c>
      <c r="G1586">
        <v>5</v>
      </c>
      <c r="H1586">
        <v>475.03</v>
      </c>
      <c r="I1586">
        <v>0.27</v>
      </c>
      <c r="J1586">
        <v>1733.86</v>
      </c>
      <c r="K1586">
        <v>1196.6199999999999</v>
      </c>
      <c r="L1586">
        <v>537.24</v>
      </c>
      <c r="M1586" t="s">
        <v>40</v>
      </c>
      <c r="N1586" s="3">
        <f>retail_sales[[#This Row],[Profit]]/retail_sales[[#This Row],[Revenue]]</f>
        <v>0.30985200650571559</v>
      </c>
      <c r="O1586" t="str">
        <f t="shared" si="24"/>
        <v>Monday</v>
      </c>
    </row>
    <row r="1587" spans="1:15" x14ac:dyDescent="0.3">
      <c r="A1587">
        <v>1586</v>
      </c>
      <c r="B1587" t="s">
        <v>1481</v>
      </c>
      <c r="C1587" s="1">
        <v>45613</v>
      </c>
      <c r="D1587" t="s">
        <v>39</v>
      </c>
      <c r="E1587" t="s">
        <v>30</v>
      </c>
      <c r="F1587" t="s">
        <v>16</v>
      </c>
      <c r="G1587">
        <v>6</v>
      </c>
      <c r="H1587">
        <v>194.45</v>
      </c>
      <c r="I1587">
        <v>0.24</v>
      </c>
      <c r="J1587">
        <v>886.69</v>
      </c>
      <c r="K1587">
        <v>487.87</v>
      </c>
      <c r="L1587">
        <v>398.82</v>
      </c>
      <c r="M1587" t="s">
        <v>40</v>
      </c>
      <c r="N1587" s="3">
        <f>retail_sales[[#This Row],[Profit]]/retail_sales[[#This Row],[Revenue]]</f>
        <v>0.44978515602972852</v>
      </c>
      <c r="O1587" t="str">
        <f t="shared" si="24"/>
        <v>Sunday</v>
      </c>
    </row>
    <row r="1588" spans="1:15" x14ac:dyDescent="0.3">
      <c r="A1588">
        <v>1587</v>
      </c>
      <c r="B1588" t="s">
        <v>1482</v>
      </c>
      <c r="C1588" s="1">
        <v>45379</v>
      </c>
      <c r="D1588" t="s">
        <v>39</v>
      </c>
      <c r="E1588" t="s">
        <v>33</v>
      </c>
      <c r="F1588" t="s">
        <v>16</v>
      </c>
      <c r="G1588">
        <v>5</v>
      </c>
      <c r="H1588">
        <v>369.33</v>
      </c>
      <c r="I1588">
        <v>0.14000000000000001</v>
      </c>
      <c r="J1588">
        <v>1588.12</v>
      </c>
      <c r="K1588">
        <v>977.06</v>
      </c>
      <c r="L1588">
        <v>611.05999999999995</v>
      </c>
      <c r="M1588" t="s">
        <v>28</v>
      </c>
      <c r="N1588" s="3">
        <f>retail_sales[[#This Row],[Profit]]/retail_sales[[#This Row],[Revenue]]</f>
        <v>0.38476941289071354</v>
      </c>
      <c r="O1588" t="str">
        <f t="shared" si="24"/>
        <v>Thursday</v>
      </c>
    </row>
    <row r="1589" spans="1:15" x14ac:dyDescent="0.3">
      <c r="A1589">
        <v>1588</v>
      </c>
      <c r="B1589" t="s">
        <v>1483</v>
      </c>
      <c r="C1589" s="1">
        <v>45558</v>
      </c>
      <c r="D1589" t="s">
        <v>39</v>
      </c>
      <c r="E1589" t="s">
        <v>30</v>
      </c>
      <c r="F1589" t="s">
        <v>21</v>
      </c>
      <c r="G1589">
        <v>5</v>
      </c>
      <c r="H1589">
        <v>465.88</v>
      </c>
      <c r="I1589">
        <v>0.03</v>
      </c>
      <c r="J1589">
        <v>2259.52</v>
      </c>
      <c r="K1589">
        <v>1223.3399999999999</v>
      </c>
      <c r="L1589">
        <v>1036.18</v>
      </c>
      <c r="M1589" t="s">
        <v>28</v>
      </c>
      <c r="N1589" s="3">
        <f>retail_sales[[#This Row],[Profit]]/retail_sales[[#This Row],[Revenue]]</f>
        <v>0.45858412406174764</v>
      </c>
      <c r="O1589" t="str">
        <f t="shared" si="24"/>
        <v>Monday</v>
      </c>
    </row>
    <row r="1590" spans="1:15" x14ac:dyDescent="0.3">
      <c r="A1590">
        <v>1589</v>
      </c>
      <c r="B1590" t="s">
        <v>1484</v>
      </c>
      <c r="C1590" s="1">
        <v>45436</v>
      </c>
      <c r="D1590" t="s">
        <v>24</v>
      </c>
      <c r="E1590" t="s">
        <v>25</v>
      </c>
      <c r="F1590" t="s">
        <v>21</v>
      </c>
      <c r="G1590">
        <v>4</v>
      </c>
      <c r="H1590">
        <v>414.81</v>
      </c>
      <c r="I1590">
        <v>0.19</v>
      </c>
      <c r="J1590">
        <v>1343.98</v>
      </c>
      <c r="K1590">
        <v>897.2</v>
      </c>
      <c r="L1590">
        <v>446.78</v>
      </c>
      <c r="M1590" t="s">
        <v>40</v>
      </c>
      <c r="N1590" s="3">
        <f>retail_sales[[#This Row],[Profit]]/retail_sales[[#This Row],[Revenue]]</f>
        <v>0.33243054212116252</v>
      </c>
      <c r="O1590" t="str">
        <f t="shared" si="24"/>
        <v>Friday</v>
      </c>
    </row>
    <row r="1591" spans="1:15" x14ac:dyDescent="0.3">
      <c r="A1591">
        <v>1590</v>
      </c>
      <c r="B1591" t="s">
        <v>1485</v>
      </c>
      <c r="C1591" s="1">
        <v>45604</v>
      </c>
      <c r="D1591" t="s">
        <v>14</v>
      </c>
      <c r="E1591" t="s">
        <v>30</v>
      </c>
      <c r="F1591" t="s">
        <v>16</v>
      </c>
      <c r="G1591">
        <v>5</v>
      </c>
      <c r="H1591">
        <v>352.88</v>
      </c>
      <c r="I1591">
        <v>0.27</v>
      </c>
      <c r="J1591">
        <v>1288.01</v>
      </c>
      <c r="K1591">
        <v>647.05999999999995</v>
      </c>
      <c r="L1591">
        <v>640.95000000000005</v>
      </c>
      <c r="M1591" t="s">
        <v>46</v>
      </c>
      <c r="N1591" s="3">
        <f>retail_sales[[#This Row],[Profit]]/retail_sales[[#This Row],[Revenue]]</f>
        <v>0.49762812400524842</v>
      </c>
      <c r="O1591" t="str">
        <f t="shared" si="24"/>
        <v>Friday</v>
      </c>
    </row>
    <row r="1592" spans="1:15" x14ac:dyDescent="0.3">
      <c r="A1592">
        <v>1591</v>
      </c>
      <c r="B1592" t="s">
        <v>863</v>
      </c>
      <c r="C1592" s="1">
        <v>45629</v>
      </c>
      <c r="D1592" t="s">
        <v>14</v>
      </c>
      <c r="E1592" t="s">
        <v>15</v>
      </c>
      <c r="F1592" t="s">
        <v>16</v>
      </c>
      <c r="G1592">
        <v>6</v>
      </c>
      <c r="H1592">
        <v>115.06</v>
      </c>
      <c r="I1592">
        <v>0.1</v>
      </c>
      <c r="J1592">
        <v>621.32000000000005</v>
      </c>
      <c r="K1592">
        <v>413.43</v>
      </c>
      <c r="L1592">
        <v>207.89</v>
      </c>
      <c r="M1592" t="s">
        <v>28</v>
      </c>
      <c r="N1592" s="3">
        <f>retail_sales[[#This Row],[Profit]]/retail_sales[[#This Row],[Revenue]]</f>
        <v>0.3345940900019313</v>
      </c>
      <c r="O1592" t="str">
        <f t="shared" si="24"/>
        <v>Tuesday</v>
      </c>
    </row>
    <row r="1593" spans="1:15" x14ac:dyDescent="0.3">
      <c r="A1593">
        <v>1592</v>
      </c>
      <c r="B1593" t="s">
        <v>1486</v>
      </c>
      <c r="C1593" s="1">
        <v>45553</v>
      </c>
      <c r="D1593" t="s">
        <v>19</v>
      </c>
      <c r="E1593" t="s">
        <v>15</v>
      </c>
      <c r="F1593" t="s">
        <v>16</v>
      </c>
      <c r="G1593">
        <v>6</v>
      </c>
      <c r="H1593">
        <v>89.31</v>
      </c>
      <c r="I1593">
        <v>0.01</v>
      </c>
      <c r="J1593">
        <v>530.5</v>
      </c>
      <c r="K1593">
        <v>344.71</v>
      </c>
      <c r="L1593">
        <v>185.79</v>
      </c>
      <c r="M1593" t="s">
        <v>17</v>
      </c>
      <c r="N1593" s="3">
        <f>retail_sales[[#This Row],[Profit]]/retail_sales[[#This Row],[Revenue]]</f>
        <v>0.35021677662582468</v>
      </c>
      <c r="O1593" t="str">
        <f t="shared" si="24"/>
        <v>Wednesday</v>
      </c>
    </row>
    <row r="1594" spans="1:15" x14ac:dyDescent="0.3">
      <c r="A1594">
        <v>1593</v>
      </c>
      <c r="B1594" t="s">
        <v>1487</v>
      </c>
      <c r="C1594" s="1">
        <v>45336</v>
      </c>
      <c r="D1594" t="s">
        <v>24</v>
      </c>
      <c r="E1594" t="s">
        <v>20</v>
      </c>
      <c r="F1594" t="s">
        <v>21</v>
      </c>
      <c r="G1594">
        <v>5</v>
      </c>
      <c r="H1594">
        <v>38.119999999999997</v>
      </c>
      <c r="I1594">
        <v>0.28000000000000003</v>
      </c>
      <c r="J1594">
        <v>137.22999999999999</v>
      </c>
      <c r="K1594">
        <v>98.69</v>
      </c>
      <c r="L1594">
        <v>38.54</v>
      </c>
      <c r="M1594" t="s">
        <v>17</v>
      </c>
      <c r="N1594" s="3">
        <f>retail_sales[[#This Row],[Profit]]/retail_sales[[#This Row],[Revenue]]</f>
        <v>0.28084238140348322</v>
      </c>
      <c r="O1594" t="str">
        <f t="shared" si="24"/>
        <v>Wednesday</v>
      </c>
    </row>
    <row r="1595" spans="1:15" x14ac:dyDescent="0.3">
      <c r="A1595">
        <v>1594</v>
      </c>
      <c r="B1595" t="s">
        <v>1488</v>
      </c>
      <c r="C1595" s="1">
        <v>45561</v>
      </c>
      <c r="D1595" t="s">
        <v>39</v>
      </c>
      <c r="E1595" t="s">
        <v>15</v>
      </c>
      <c r="F1595" t="s">
        <v>27</v>
      </c>
      <c r="G1595">
        <v>4</v>
      </c>
      <c r="H1595">
        <v>57.65</v>
      </c>
      <c r="I1595">
        <v>0.02</v>
      </c>
      <c r="J1595">
        <v>225.99</v>
      </c>
      <c r="K1595">
        <v>125.05</v>
      </c>
      <c r="L1595">
        <v>100.94</v>
      </c>
      <c r="M1595" t="s">
        <v>28</v>
      </c>
      <c r="N1595" s="3">
        <f>retail_sales[[#This Row],[Profit]]/retail_sales[[#This Row],[Revenue]]</f>
        <v>0.44665693172264259</v>
      </c>
      <c r="O1595" t="str">
        <f t="shared" si="24"/>
        <v>Thursday</v>
      </c>
    </row>
    <row r="1596" spans="1:15" x14ac:dyDescent="0.3">
      <c r="A1596">
        <v>1595</v>
      </c>
      <c r="B1596" t="s">
        <v>1489</v>
      </c>
      <c r="C1596" s="1">
        <v>45497</v>
      </c>
      <c r="D1596" t="s">
        <v>14</v>
      </c>
      <c r="E1596" t="s">
        <v>30</v>
      </c>
      <c r="F1596" t="s">
        <v>16</v>
      </c>
      <c r="G1596">
        <v>2</v>
      </c>
      <c r="H1596">
        <v>310.99</v>
      </c>
      <c r="I1596">
        <v>0.18</v>
      </c>
      <c r="J1596">
        <v>510.02</v>
      </c>
      <c r="K1596">
        <v>259.68</v>
      </c>
      <c r="L1596">
        <v>250.34</v>
      </c>
      <c r="M1596" t="s">
        <v>28</v>
      </c>
      <c r="N1596" s="3">
        <f>retail_sales[[#This Row],[Profit]]/retail_sales[[#This Row],[Revenue]]</f>
        <v>0.49084349633347713</v>
      </c>
      <c r="O1596" t="str">
        <f t="shared" si="24"/>
        <v>Wednesday</v>
      </c>
    </row>
    <row r="1597" spans="1:15" x14ac:dyDescent="0.3">
      <c r="A1597">
        <v>1596</v>
      </c>
      <c r="B1597" t="s">
        <v>1490</v>
      </c>
      <c r="C1597" s="1">
        <v>45400</v>
      </c>
      <c r="D1597" t="s">
        <v>24</v>
      </c>
      <c r="E1597" t="s">
        <v>33</v>
      </c>
      <c r="F1597" t="s">
        <v>16</v>
      </c>
      <c r="G1597">
        <v>5</v>
      </c>
      <c r="H1597">
        <v>329.53</v>
      </c>
      <c r="I1597">
        <v>0.23</v>
      </c>
      <c r="J1597">
        <v>1268.69</v>
      </c>
      <c r="K1597">
        <v>785.97</v>
      </c>
      <c r="L1597">
        <v>482.72</v>
      </c>
      <c r="M1597" t="s">
        <v>28</v>
      </c>
      <c r="N1597" s="3">
        <f>retail_sales[[#This Row],[Profit]]/retail_sales[[#This Row],[Revenue]]</f>
        <v>0.3804869589891936</v>
      </c>
      <c r="O1597" t="str">
        <f t="shared" si="24"/>
        <v>Thursday</v>
      </c>
    </row>
    <row r="1598" spans="1:15" x14ac:dyDescent="0.3">
      <c r="A1598">
        <v>1597</v>
      </c>
      <c r="B1598" t="s">
        <v>1282</v>
      </c>
      <c r="C1598" s="1">
        <v>45411</v>
      </c>
      <c r="D1598" t="s">
        <v>39</v>
      </c>
      <c r="E1598" t="s">
        <v>20</v>
      </c>
      <c r="F1598" t="s">
        <v>16</v>
      </c>
      <c r="G1598">
        <v>3</v>
      </c>
      <c r="H1598">
        <v>456.27</v>
      </c>
      <c r="I1598">
        <v>0.3</v>
      </c>
      <c r="J1598">
        <v>958.17</v>
      </c>
      <c r="K1598">
        <v>693.42</v>
      </c>
      <c r="L1598">
        <v>264.75</v>
      </c>
      <c r="M1598" t="s">
        <v>22</v>
      </c>
      <c r="N1598" s="3">
        <f>retail_sales[[#This Row],[Profit]]/retail_sales[[#This Row],[Revenue]]</f>
        <v>0.27630796205266289</v>
      </c>
      <c r="O1598" t="str">
        <f t="shared" si="24"/>
        <v>Monday</v>
      </c>
    </row>
    <row r="1599" spans="1:15" x14ac:dyDescent="0.3">
      <c r="A1599">
        <v>1598</v>
      </c>
      <c r="B1599" t="s">
        <v>1491</v>
      </c>
      <c r="C1599" s="1">
        <v>45579</v>
      </c>
      <c r="D1599" t="s">
        <v>24</v>
      </c>
      <c r="E1599" t="s">
        <v>15</v>
      </c>
      <c r="F1599" t="s">
        <v>21</v>
      </c>
      <c r="G1599">
        <v>1</v>
      </c>
      <c r="H1599">
        <v>495.73</v>
      </c>
      <c r="I1599">
        <v>0.09</v>
      </c>
      <c r="J1599">
        <v>451.11</v>
      </c>
      <c r="K1599">
        <v>300.49</v>
      </c>
      <c r="L1599">
        <v>150.62</v>
      </c>
      <c r="M1599" t="s">
        <v>28</v>
      </c>
      <c r="N1599" s="3">
        <f>retail_sales[[#This Row],[Profit]]/retail_sales[[#This Row],[Revenue]]</f>
        <v>0.33388752189044801</v>
      </c>
      <c r="O1599" t="str">
        <f t="shared" si="24"/>
        <v>Monday</v>
      </c>
    </row>
    <row r="1600" spans="1:15" x14ac:dyDescent="0.3">
      <c r="A1600">
        <v>1599</v>
      </c>
      <c r="B1600" t="s">
        <v>1492</v>
      </c>
      <c r="C1600" s="1">
        <v>45317</v>
      </c>
      <c r="D1600" t="s">
        <v>24</v>
      </c>
      <c r="E1600" t="s">
        <v>25</v>
      </c>
      <c r="F1600" t="s">
        <v>21</v>
      </c>
      <c r="G1600">
        <v>7</v>
      </c>
      <c r="H1600">
        <v>251.73</v>
      </c>
      <c r="I1600">
        <v>0.21</v>
      </c>
      <c r="J1600">
        <v>1392.07</v>
      </c>
      <c r="K1600">
        <v>972.44</v>
      </c>
      <c r="L1600">
        <v>419.63</v>
      </c>
      <c r="M1600" t="s">
        <v>40</v>
      </c>
      <c r="N1600" s="3">
        <f>retail_sales[[#This Row],[Profit]]/retail_sales[[#This Row],[Revenue]]</f>
        <v>0.30144317455300379</v>
      </c>
      <c r="O1600" t="str">
        <f t="shared" si="24"/>
        <v>Friday</v>
      </c>
    </row>
    <row r="1601" spans="1:15" x14ac:dyDescent="0.3">
      <c r="A1601">
        <v>1600</v>
      </c>
      <c r="B1601" t="s">
        <v>1493</v>
      </c>
      <c r="C1601" s="1">
        <v>45577</v>
      </c>
      <c r="D1601" t="s">
        <v>19</v>
      </c>
      <c r="E1601" t="s">
        <v>20</v>
      </c>
      <c r="F1601" t="s">
        <v>27</v>
      </c>
      <c r="G1601">
        <v>7</v>
      </c>
      <c r="H1601">
        <v>381.63</v>
      </c>
      <c r="I1601">
        <v>0.28000000000000003</v>
      </c>
      <c r="J1601">
        <v>1923.42</v>
      </c>
      <c r="K1601">
        <v>1482.6</v>
      </c>
      <c r="L1601">
        <v>440.82</v>
      </c>
      <c r="M1601" t="s">
        <v>22</v>
      </c>
      <c r="N1601" s="3">
        <f>retail_sales[[#This Row],[Profit]]/retail_sales[[#This Row],[Revenue]]</f>
        <v>0.22918551330442649</v>
      </c>
      <c r="O1601" t="str">
        <f t="shared" si="24"/>
        <v>Saturday</v>
      </c>
    </row>
    <row r="1602" spans="1:15" x14ac:dyDescent="0.3">
      <c r="A1602">
        <v>1601</v>
      </c>
      <c r="B1602" t="s">
        <v>1494</v>
      </c>
      <c r="C1602" s="1">
        <v>45298</v>
      </c>
      <c r="D1602" t="s">
        <v>14</v>
      </c>
      <c r="E1602" t="s">
        <v>25</v>
      </c>
      <c r="F1602" t="s">
        <v>16</v>
      </c>
      <c r="G1602">
        <v>8</v>
      </c>
      <c r="H1602">
        <v>20.079999999999998</v>
      </c>
      <c r="I1602">
        <v>0.21</v>
      </c>
      <c r="J1602">
        <v>126.91</v>
      </c>
      <c r="K1602">
        <v>75.56</v>
      </c>
      <c r="L1602">
        <v>51.35</v>
      </c>
      <c r="M1602" t="s">
        <v>46</v>
      </c>
      <c r="N1602" s="3">
        <f>retail_sales[[#This Row],[Profit]]/retail_sales[[#This Row],[Revenue]]</f>
        <v>0.40461744543377198</v>
      </c>
      <c r="O1602" t="str">
        <f t="shared" ref="O1602:O1665" si="25">TEXT(C1602, "dddd")</f>
        <v>Sunday</v>
      </c>
    </row>
    <row r="1603" spans="1:15" x14ac:dyDescent="0.3">
      <c r="A1603">
        <v>1602</v>
      </c>
      <c r="B1603" t="s">
        <v>1099</v>
      </c>
      <c r="C1603" s="1">
        <v>45336</v>
      </c>
      <c r="D1603" t="s">
        <v>24</v>
      </c>
      <c r="E1603" t="s">
        <v>15</v>
      </c>
      <c r="F1603" t="s">
        <v>21</v>
      </c>
      <c r="G1603">
        <v>6</v>
      </c>
      <c r="H1603">
        <v>66.36</v>
      </c>
      <c r="I1603">
        <v>0.2</v>
      </c>
      <c r="J1603">
        <v>318.52999999999997</v>
      </c>
      <c r="K1603">
        <v>175.66</v>
      </c>
      <c r="L1603">
        <v>142.87</v>
      </c>
      <c r="M1603" t="s">
        <v>46</v>
      </c>
      <c r="N1603" s="3">
        <f>retail_sales[[#This Row],[Profit]]/retail_sales[[#This Row],[Revenue]]</f>
        <v>0.4485291809248737</v>
      </c>
      <c r="O1603" t="str">
        <f t="shared" si="25"/>
        <v>Wednesday</v>
      </c>
    </row>
    <row r="1604" spans="1:15" x14ac:dyDescent="0.3">
      <c r="A1604">
        <v>1603</v>
      </c>
      <c r="B1604" t="s">
        <v>1495</v>
      </c>
      <c r="C1604" s="1">
        <v>45587</v>
      </c>
      <c r="D1604" t="s">
        <v>24</v>
      </c>
      <c r="E1604" t="s">
        <v>30</v>
      </c>
      <c r="F1604" t="s">
        <v>27</v>
      </c>
      <c r="G1604">
        <v>7</v>
      </c>
      <c r="H1604">
        <v>58.92</v>
      </c>
      <c r="I1604">
        <v>0.05</v>
      </c>
      <c r="J1604">
        <v>391.82</v>
      </c>
      <c r="K1604">
        <v>214.93</v>
      </c>
      <c r="L1604">
        <v>176.89</v>
      </c>
      <c r="M1604" t="s">
        <v>46</v>
      </c>
      <c r="N1604" s="3">
        <f>retail_sales[[#This Row],[Profit]]/retail_sales[[#This Row],[Revenue]]</f>
        <v>0.45145730182226529</v>
      </c>
      <c r="O1604" t="str">
        <f t="shared" si="25"/>
        <v>Tuesday</v>
      </c>
    </row>
    <row r="1605" spans="1:15" x14ac:dyDescent="0.3">
      <c r="A1605">
        <v>1604</v>
      </c>
      <c r="B1605" t="s">
        <v>1496</v>
      </c>
      <c r="C1605" s="1">
        <v>45587</v>
      </c>
      <c r="D1605" t="s">
        <v>14</v>
      </c>
      <c r="E1605" t="s">
        <v>20</v>
      </c>
      <c r="F1605" t="s">
        <v>27</v>
      </c>
      <c r="G1605">
        <v>7</v>
      </c>
      <c r="H1605">
        <v>298.52999999999997</v>
      </c>
      <c r="I1605">
        <v>0.21</v>
      </c>
      <c r="J1605">
        <v>1650.87</v>
      </c>
      <c r="K1605">
        <v>1132.58</v>
      </c>
      <c r="L1605">
        <v>518.29</v>
      </c>
      <c r="M1605" t="s">
        <v>22</v>
      </c>
      <c r="N1605" s="3">
        <f>retail_sales[[#This Row],[Profit]]/retail_sales[[#This Row],[Revenue]]</f>
        <v>0.31394961444571651</v>
      </c>
      <c r="O1605" t="str">
        <f t="shared" si="25"/>
        <v>Tuesday</v>
      </c>
    </row>
    <row r="1606" spans="1:15" x14ac:dyDescent="0.3">
      <c r="A1606">
        <v>1605</v>
      </c>
      <c r="B1606" t="s">
        <v>1497</v>
      </c>
      <c r="C1606" s="1">
        <v>45509</v>
      </c>
      <c r="D1606" t="s">
        <v>19</v>
      </c>
      <c r="E1606" t="s">
        <v>33</v>
      </c>
      <c r="F1606" t="s">
        <v>21</v>
      </c>
      <c r="G1606">
        <v>7</v>
      </c>
      <c r="H1606">
        <v>229.85</v>
      </c>
      <c r="I1606">
        <v>0.02</v>
      </c>
      <c r="J1606">
        <v>1576.77</v>
      </c>
      <c r="K1606">
        <v>1194.3699999999999</v>
      </c>
      <c r="L1606">
        <v>382.4</v>
      </c>
      <c r="M1606" t="s">
        <v>22</v>
      </c>
      <c r="N1606" s="3">
        <f>retail_sales[[#This Row],[Profit]]/retail_sales[[#This Row],[Revenue]]</f>
        <v>0.24252110326807333</v>
      </c>
      <c r="O1606" t="str">
        <f t="shared" si="25"/>
        <v>Monday</v>
      </c>
    </row>
    <row r="1607" spans="1:15" x14ac:dyDescent="0.3">
      <c r="A1607">
        <v>1606</v>
      </c>
      <c r="B1607" t="s">
        <v>1498</v>
      </c>
      <c r="C1607" s="1">
        <v>45615</v>
      </c>
      <c r="D1607" t="s">
        <v>39</v>
      </c>
      <c r="E1607" t="s">
        <v>20</v>
      </c>
      <c r="F1607" t="s">
        <v>16</v>
      </c>
      <c r="G1607">
        <v>7</v>
      </c>
      <c r="H1607">
        <v>197.53</v>
      </c>
      <c r="I1607">
        <v>0.23</v>
      </c>
      <c r="J1607">
        <v>1064.69</v>
      </c>
      <c r="K1607">
        <v>711.71</v>
      </c>
      <c r="L1607">
        <v>352.98</v>
      </c>
      <c r="M1607" t="s">
        <v>28</v>
      </c>
      <c r="N1607" s="3">
        <f>retail_sales[[#This Row],[Profit]]/retail_sales[[#This Row],[Revenue]]</f>
        <v>0.33153312231729426</v>
      </c>
      <c r="O1607" t="str">
        <f t="shared" si="25"/>
        <v>Tuesday</v>
      </c>
    </row>
    <row r="1608" spans="1:15" x14ac:dyDescent="0.3">
      <c r="A1608">
        <v>1607</v>
      </c>
      <c r="B1608" t="s">
        <v>1499</v>
      </c>
      <c r="C1608" s="1">
        <v>45506</v>
      </c>
      <c r="D1608" t="s">
        <v>19</v>
      </c>
      <c r="E1608" t="s">
        <v>30</v>
      </c>
      <c r="F1608" t="s">
        <v>27</v>
      </c>
      <c r="G1608">
        <v>4</v>
      </c>
      <c r="H1608">
        <v>174.5</v>
      </c>
      <c r="I1608">
        <v>0.21</v>
      </c>
      <c r="J1608">
        <v>551.41999999999996</v>
      </c>
      <c r="K1608">
        <v>283.91000000000003</v>
      </c>
      <c r="L1608">
        <v>267.51</v>
      </c>
      <c r="M1608" t="s">
        <v>28</v>
      </c>
      <c r="N1608" s="3">
        <f>retail_sales[[#This Row],[Profit]]/retail_sales[[#This Row],[Revenue]]</f>
        <v>0.48512930252801861</v>
      </c>
      <c r="O1608" t="str">
        <f t="shared" si="25"/>
        <v>Friday</v>
      </c>
    </row>
    <row r="1609" spans="1:15" x14ac:dyDescent="0.3">
      <c r="A1609">
        <v>1608</v>
      </c>
      <c r="B1609" t="s">
        <v>1500</v>
      </c>
      <c r="C1609" s="1">
        <v>45458</v>
      </c>
      <c r="D1609" t="s">
        <v>19</v>
      </c>
      <c r="E1609" t="s">
        <v>15</v>
      </c>
      <c r="F1609" t="s">
        <v>27</v>
      </c>
      <c r="G1609">
        <v>2</v>
      </c>
      <c r="H1609">
        <v>357.45</v>
      </c>
      <c r="I1609">
        <v>0.1</v>
      </c>
      <c r="J1609">
        <v>643.41</v>
      </c>
      <c r="K1609">
        <v>393.39</v>
      </c>
      <c r="L1609">
        <v>250.02</v>
      </c>
      <c r="M1609" t="s">
        <v>22</v>
      </c>
      <c r="N1609" s="3">
        <f>retail_sales[[#This Row],[Profit]]/retail_sales[[#This Row],[Revenue]]</f>
        <v>0.3885858161980697</v>
      </c>
      <c r="O1609" t="str">
        <f t="shared" si="25"/>
        <v>Saturday</v>
      </c>
    </row>
    <row r="1610" spans="1:15" x14ac:dyDescent="0.3">
      <c r="A1610">
        <v>1609</v>
      </c>
      <c r="B1610" t="s">
        <v>1501</v>
      </c>
      <c r="C1610" s="1">
        <v>45575</v>
      </c>
      <c r="D1610" t="s">
        <v>19</v>
      </c>
      <c r="E1610" t="s">
        <v>25</v>
      </c>
      <c r="F1610" t="s">
        <v>27</v>
      </c>
      <c r="G1610">
        <v>7</v>
      </c>
      <c r="H1610">
        <v>256.56</v>
      </c>
      <c r="I1610">
        <v>0.27</v>
      </c>
      <c r="J1610">
        <v>1311.02</v>
      </c>
      <c r="K1610">
        <v>808.94</v>
      </c>
      <c r="L1610">
        <v>502.08</v>
      </c>
      <c r="M1610" t="s">
        <v>22</v>
      </c>
      <c r="N1610" s="3">
        <f>retail_sales[[#This Row],[Profit]]/retail_sales[[#This Row],[Revenue]]</f>
        <v>0.3829689859803817</v>
      </c>
      <c r="O1610" t="str">
        <f t="shared" si="25"/>
        <v>Thursday</v>
      </c>
    </row>
    <row r="1611" spans="1:15" x14ac:dyDescent="0.3">
      <c r="A1611">
        <v>1610</v>
      </c>
      <c r="B1611" t="s">
        <v>1502</v>
      </c>
      <c r="C1611" s="1">
        <v>45441</v>
      </c>
      <c r="D1611" t="s">
        <v>14</v>
      </c>
      <c r="E1611" t="s">
        <v>15</v>
      </c>
      <c r="F1611" t="s">
        <v>16</v>
      </c>
      <c r="G1611">
        <v>8</v>
      </c>
      <c r="H1611">
        <v>226.22</v>
      </c>
      <c r="I1611">
        <v>0</v>
      </c>
      <c r="J1611">
        <v>1809.76</v>
      </c>
      <c r="K1611">
        <v>1156.02</v>
      </c>
      <c r="L1611">
        <v>653.74</v>
      </c>
      <c r="M1611" t="s">
        <v>28</v>
      </c>
      <c r="N1611" s="3">
        <f>retail_sales[[#This Row],[Profit]]/retail_sales[[#This Row],[Revenue]]</f>
        <v>0.36123021837149677</v>
      </c>
      <c r="O1611" t="str">
        <f t="shared" si="25"/>
        <v>Wednesday</v>
      </c>
    </row>
    <row r="1612" spans="1:15" x14ac:dyDescent="0.3">
      <c r="A1612">
        <v>1611</v>
      </c>
      <c r="B1612" t="s">
        <v>1378</v>
      </c>
      <c r="C1612" s="1">
        <v>45549</v>
      </c>
      <c r="D1612" t="s">
        <v>14</v>
      </c>
      <c r="E1612" t="s">
        <v>30</v>
      </c>
      <c r="F1612" t="s">
        <v>16</v>
      </c>
      <c r="G1612">
        <v>8</v>
      </c>
      <c r="H1612">
        <v>495.5</v>
      </c>
      <c r="I1612">
        <v>0.05</v>
      </c>
      <c r="J1612">
        <v>3765.8</v>
      </c>
      <c r="K1612">
        <v>2297.7199999999998</v>
      </c>
      <c r="L1612">
        <v>1468.08</v>
      </c>
      <c r="M1612" t="s">
        <v>40</v>
      </c>
      <c r="N1612" s="3">
        <f>retail_sales[[#This Row],[Profit]]/retail_sales[[#This Row],[Revenue]]</f>
        <v>0.38984545116575492</v>
      </c>
      <c r="O1612" t="str">
        <f t="shared" si="25"/>
        <v>Saturday</v>
      </c>
    </row>
    <row r="1613" spans="1:15" x14ac:dyDescent="0.3">
      <c r="A1613">
        <v>1612</v>
      </c>
      <c r="B1613" t="s">
        <v>1503</v>
      </c>
      <c r="C1613" s="1">
        <v>45400</v>
      </c>
      <c r="D1613" t="s">
        <v>24</v>
      </c>
      <c r="E1613" t="s">
        <v>20</v>
      </c>
      <c r="F1613" t="s">
        <v>16</v>
      </c>
      <c r="G1613">
        <v>7</v>
      </c>
      <c r="H1613">
        <v>245.03</v>
      </c>
      <c r="I1613">
        <v>0.1</v>
      </c>
      <c r="J1613">
        <v>1543.69</v>
      </c>
      <c r="K1613">
        <v>870.85</v>
      </c>
      <c r="L1613">
        <v>672.84</v>
      </c>
      <c r="M1613" t="s">
        <v>28</v>
      </c>
      <c r="N1613" s="3">
        <f>retail_sales[[#This Row],[Profit]]/retail_sales[[#This Row],[Revenue]]</f>
        <v>0.43586471377025182</v>
      </c>
      <c r="O1613" t="str">
        <f t="shared" si="25"/>
        <v>Thursday</v>
      </c>
    </row>
    <row r="1614" spans="1:15" x14ac:dyDescent="0.3">
      <c r="A1614">
        <v>1613</v>
      </c>
      <c r="B1614" t="s">
        <v>1504</v>
      </c>
      <c r="C1614" s="1">
        <v>45529</v>
      </c>
      <c r="D1614" t="s">
        <v>24</v>
      </c>
      <c r="E1614" t="s">
        <v>25</v>
      </c>
      <c r="F1614" t="s">
        <v>27</v>
      </c>
      <c r="G1614">
        <v>7</v>
      </c>
      <c r="H1614">
        <v>156.44</v>
      </c>
      <c r="I1614">
        <v>0.19</v>
      </c>
      <c r="J1614">
        <v>887.01</v>
      </c>
      <c r="K1614">
        <v>580.03</v>
      </c>
      <c r="L1614">
        <v>306.98</v>
      </c>
      <c r="M1614" t="s">
        <v>46</v>
      </c>
      <c r="N1614" s="3">
        <f>retail_sales[[#This Row],[Profit]]/retail_sales[[#This Row],[Revenue]]</f>
        <v>0.34608403512925451</v>
      </c>
      <c r="O1614" t="str">
        <f t="shared" si="25"/>
        <v>Sunday</v>
      </c>
    </row>
    <row r="1615" spans="1:15" x14ac:dyDescent="0.3">
      <c r="A1615">
        <v>1614</v>
      </c>
      <c r="B1615" t="s">
        <v>1505</v>
      </c>
      <c r="C1615" s="1">
        <v>45310</v>
      </c>
      <c r="D1615" t="s">
        <v>19</v>
      </c>
      <c r="E1615" t="s">
        <v>33</v>
      </c>
      <c r="F1615" t="s">
        <v>16</v>
      </c>
      <c r="G1615">
        <v>3</v>
      </c>
      <c r="H1615">
        <v>359.23</v>
      </c>
      <c r="I1615">
        <v>0.18</v>
      </c>
      <c r="J1615">
        <v>883.71</v>
      </c>
      <c r="K1615">
        <v>454.16</v>
      </c>
      <c r="L1615">
        <v>429.55</v>
      </c>
      <c r="M1615" t="s">
        <v>46</v>
      </c>
      <c r="N1615" s="3">
        <f>retail_sales[[#This Row],[Profit]]/retail_sales[[#This Row],[Revenue]]</f>
        <v>0.48607574883163029</v>
      </c>
      <c r="O1615" t="str">
        <f t="shared" si="25"/>
        <v>Friday</v>
      </c>
    </row>
    <row r="1616" spans="1:15" x14ac:dyDescent="0.3">
      <c r="A1616">
        <v>1615</v>
      </c>
      <c r="B1616" t="s">
        <v>1506</v>
      </c>
      <c r="C1616" s="1">
        <v>45459</v>
      </c>
      <c r="D1616" t="s">
        <v>39</v>
      </c>
      <c r="E1616" t="s">
        <v>15</v>
      </c>
      <c r="F1616" t="s">
        <v>16</v>
      </c>
      <c r="G1616">
        <v>3</v>
      </c>
      <c r="H1616">
        <v>148.83000000000001</v>
      </c>
      <c r="I1616">
        <v>0.24</v>
      </c>
      <c r="J1616">
        <v>339.33</v>
      </c>
      <c r="K1616">
        <v>248.95</v>
      </c>
      <c r="L1616">
        <v>90.38</v>
      </c>
      <c r="M1616" t="s">
        <v>17</v>
      </c>
      <c r="N1616" s="3">
        <f>retail_sales[[#This Row],[Profit]]/retail_sales[[#This Row],[Revenue]]</f>
        <v>0.26634839242035774</v>
      </c>
      <c r="O1616" t="str">
        <f t="shared" si="25"/>
        <v>Sunday</v>
      </c>
    </row>
    <row r="1617" spans="1:15" x14ac:dyDescent="0.3">
      <c r="A1617">
        <v>1616</v>
      </c>
      <c r="B1617" t="s">
        <v>1507</v>
      </c>
      <c r="C1617" s="1">
        <v>45356</v>
      </c>
      <c r="D1617" t="s">
        <v>19</v>
      </c>
      <c r="E1617" t="s">
        <v>30</v>
      </c>
      <c r="F1617" t="s">
        <v>27</v>
      </c>
      <c r="G1617">
        <v>8</v>
      </c>
      <c r="H1617">
        <v>282.35000000000002</v>
      </c>
      <c r="I1617">
        <v>0.19</v>
      </c>
      <c r="J1617">
        <v>1829.63</v>
      </c>
      <c r="K1617">
        <v>1282.8900000000001</v>
      </c>
      <c r="L1617">
        <v>546.74</v>
      </c>
      <c r="M1617" t="s">
        <v>17</v>
      </c>
      <c r="N1617" s="3">
        <f>retail_sales[[#This Row],[Profit]]/retail_sales[[#This Row],[Revenue]]</f>
        <v>0.29882544558189361</v>
      </c>
      <c r="O1617" t="str">
        <f t="shared" si="25"/>
        <v>Tuesday</v>
      </c>
    </row>
    <row r="1618" spans="1:15" x14ac:dyDescent="0.3">
      <c r="A1618">
        <v>1617</v>
      </c>
      <c r="B1618" t="s">
        <v>342</v>
      </c>
      <c r="C1618" s="1">
        <v>45312</v>
      </c>
      <c r="D1618" t="s">
        <v>39</v>
      </c>
      <c r="E1618" t="s">
        <v>30</v>
      </c>
      <c r="F1618" t="s">
        <v>21</v>
      </c>
      <c r="G1618">
        <v>9</v>
      </c>
      <c r="H1618">
        <v>16.510000000000002</v>
      </c>
      <c r="I1618">
        <v>0.04</v>
      </c>
      <c r="J1618">
        <v>142.65</v>
      </c>
      <c r="K1618">
        <v>97.06</v>
      </c>
      <c r="L1618">
        <v>45.59</v>
      </c>
      <c r="M1618" t="s">
        <v>17</v>
      </c>
      <c r="N1618" s="3">
        <f>retail_sales[[#This Row],[Profit]]/retail_sales[[#This Row],[Revenue]]</f>
        <v>0.3195934104451455</v>
      </c>
      <c r="O1618" t="str">
        <f t="shared" si="25"/>
        <v>Sunday</v>
      </c>
    </row>
    <row r="1619" spans="1:15" x14ac:dyDescent="0.3">
      <c r="A1619">
        <v>1618</v>
      </c>
      <c r="B1619" t="s">
        <v>1508</v>
      </c>
      <c r="C1619" s="1">
        <v>45305</v>
      </c>
      <c r="D1619" t="s">
        <v>14</v>
      </c>
      <c r="E1619" t="s">
        <v>30</v>
      </c>
      <c r="F1619" t="s">
        <v>27</v>
      </c>
      <c r="G1619">
        <v>1</v>
      </c>
      <c r="H1619">
        <v>422.71</v>
      </c>
      <c r="I1619">
        <v>0.26</v>
      </c>
      <c r="J1619">
        <v>312.81</v>
      </c>
      <c r="K1619">
        <v>173.53</v>
      </c>
      <c r="L1619">
        <v>139.28</v>
      </c>
      <c r="M1619" t="s">
        <v>22</v>
      </c>
      <c r="N1619" s="3">
        <f>retail_sales[[#This Row],[Profit]]/retail_sales[[#This Row],[Revenue]]</f>
        <v>0.44525430772673508</v>
      </c>
      <c r="O1619" t="str">
        <f t="shared" si="25"/>
        <v>Sunday</v>
      </c>
    </row>
    <row r="1620" spans="1:15" x14ac:dyDescent="0.3">
      <c r="A1620">
        <v>1619</v>
      </c>
      <c r="B1620" t="s">
        <v>1509</v>
      </c>
      <c r="C1620" s="1">
        <v>45591</v>
      </c>
      <c r="D1620" t="s">
        <v>14</v>
      </c>
      <c r="E1620" t="s">
        <v>15</v>
      </c>
      <c r="F1620" t="s">
        <v>27</v>
      </c>
      <c r="G1620">
        <v>6</v>
      </c>
      <c r="H1620">
        <v>273.87</v>
      </c>
      <c r="I1620">
        <v>0.16</v>
      </c>
      <c r="J1620">
        <v>1380.3</v>
      </c>
      <c r="K1620">
        <v>1094.94</v>
      </c>
      <c r="L1620">
        <v>285.36</v>
      </c>
      <c r="M1620" t="s">
        <v>17</v>
      </c>
      <c r="N1620" s="3">
        <f>retail_sales[[#This Row],[Profit]]/retail_sales[[#This Row],[Revenue]]</f>
        <v>0.20673766572484245</v>
      </c>
      <c r="O1620" t="str">
        <f t="shared" si="25"/>
        <v>Saturday</v>
      </c>
    </row>
    <row r="1621" spans="1:15" x14ac:dyDescent="0.3">
      <c r="A1621">
        <v>1620</v>
      </c>
      <c r="B1621" t="s">
        <v>1510</v>
      </c>
      <c r="C1621" s="1">
        <v>45509</v>
      </c>
      <c r="D1621" t="s">
        <v>19</v>
      </c>
      <c r="E1621" t="s">
        <v>33</v>
      </c>
      <c r="F1621" t="s">
        <v>21</v>
      </c>
      <c r="G1621">
        <v>7</v>
      </c>
      <c r="H1621">
        <v>446.75</v>
      </c>
      <c r="I1621">
        <v>0.2</v>
      </c>
      <c r="J1621">
        <v>2501.8000000000002</v>
      </c>
      <c r="K1621">
        <v>1510.04</v>
      </c>
      <c r="L1621">
        <v>991.76</v>
      </c>
      <c r="M1621" t="s">
        <v>17</v>
      </c>
      <c r="N1621" s="3">
        <f>retail_sales[[#This Row],[Profit]]/retail_sales[[#This Row],[Revenue]]</f>
        <v>0.39641857862339114</v>
      </c>
      <c r="O1621" t="str">
        <f t="shared" si="25"/>
        <v>Monday</v>
      </c>
    </row>
    <row r="1622" spans="1:15" x14ac:dyDescent="0.3">
      <c r="A1622">
        <v>1621</v>
      </c>
      <c r="B1622" t="s">
        <v>1511</v>
      </c>
      <c r="C1622" s="1">
        <v>45578</v>
      </c>
      <c r="D1622" t="s">
        <v>14</v>
      </c>
      <c r="E1622" t="s">
        <v>33</v>
      </c>
      <c r="F1622" t="s">
        <v>27</v>
      </c>
      <c r="G1622">
        <v>5</v>
      </c>
      <c r="H1622">
        <v>381.8</v>
      </c>
      <c r="I1622">
        <v>0.18</v>
      </c>
      <c r="J1622">
        <v>1565.38</v>
      </c>
      <c r="K1622">
        <v>1062.17</v>
      </c>
      <c r="L1622">
        <v>503.21</v>
      </c>
      <c r="M1622" t="s">
        <v>46</v>
      </c>
      <c r="N1622" s="3">
        <f>retail_sales[[#This Row],[Profit]]/retail_sales[[#This Row],[Revenue]]</f>
        <v>0.32146188146009275</v>
      </c>
      <c r="O1622" t="str">
        <f t="shared" si="25"/>
        <v>Sunday</v>
      </c>
    </row>
    <row r="1623" spans="1:15" x14ac:dyDescent="0.3">
      <c r="A1623">
        <v>1622</v>
      </c>
      <c r="B1623" t="s">
        <v>1512</v>
      </c>
      <c r="C1623" s="1">
        <v>45544</v>
      </c>
      <c r="D1623" t="s">
        <v>24</v>
      </c>
      <c r="E1623" t="s">
        <v>33</v>
      </c>
      <c r="F1623" t="s">
        <v>21</v>
      </c>
      <c r="G1623">
        <v>9</v>
      </c>
      <c r="H1623">
        <v>358.31</v>
      </c>
      <c r="I1623">
        <v>0.11</v>
      </c>
      <c r="J1623">
        <v>2870.06</v>
      </c>
      <c r="K1623">
        <v>1453.03</v>
      </c>
      <c r="L1623">
        <v>1417.03</v>
      </c>
      <c r="M1623" t="s">
        <v>17</v>
      </c>
      <c r="N1623" s="3">
        <f>retail_sales[[#This Row],[Profit]]/retail_sales[[#This Row],[Revenue]]</f>
        <v>0.49372835411106386</v>
      </c>
      <c r="O1623" t="str">
        <f t="shared" si="25"/>
        <v>Monday</v>
      </c>
    </row>
    <row r="1624" spans="1:15" x14ac:dyDescent="0.3">
      <c r="A1624">
        <v>1623</v>
      </c>
      <c r="B1624" t="s">
        <v>1513</v>
      </c>
      <c r="C1624" s="1">
        <v>45455</v>
      </c>
      <c r="D1624" t="s">
        <v>14</v>
      </c>
      <c r="E1624" t="s">
        <v>15</v>
      </c>
      <c r="F1624" t="s">
        <v>21</v>
      </c>
      <c r="G1624">
        <v>3</v>
      </c>
      <c r="H1624">
        <v>289.86</v>
      </c>
      <c r="I1624">
        <v>0.25</v>
      </c>
      <c r="J1624">
        <v>652.19000000000005</v>
      </c>
      <c r="K1624">
        <v>341.53</v>
      </c>
      <c r="L1624">
        <v>310.66000000000003</v>
      </c>
      <c r="M1624" t="s">
        <v>40</v>
      </c>
      <c r="N1624" s="3">
        <f>retail_sales[[#This Row],[Profit]]/retail_sales[[#This Row],[Revenue]]</f>
        <v>0.47633358377160029</v>
      </c>
      <c r="O1624" t="str">
        <f t="shared" si="25"/>
        <v>Wednesday</v>
      </c>
    </row>
    <row r="1625" spans="1:15" x14ac:dyDescent="0.3">
      <c r="A1625">
        <v>1624</v>
      </c>
      <c r="B1625" t="s">
        <v>1514</v>
      </c>
      <c r="C1625" s="1">
        <v>45358</v>
      </c>
      <c r="D1625" t="s">
        <v>19</v>
      </c>
      <c r="E1625" t="s">
        <v>15</v>
      </c>
      <c r="F1625" t="s">
        <v>16</v>
      </c>
      <c r="G1625">
        <v>6</v>
      </c>
      <c r="H1625">
        <v>433.08</v>
      </c>
      <c r="I1625">
        <v>0.11</v>
      </c>
      <c r="J1625">
        <v>2312.65</v>
      </c>
      <c r="K1625">
        <v>1718.57</v>
      </c>
      <c r="L1625">
        <v>594.08000000000004</v>
      </c>
      <c r="M1625" t="s">
        <v>40</v>
      </c>
      <c r="N1625" s="3">
        <f>retail_sales[[#This Row],[Profit]]/retail_sales[[#This Row],[Revenue]]</f>
        <v>0.25688279679155945</v>
      </c>
      <c r="O1625" t="str">
        <f t="shared" si="25"/>
        <v>Thursday</v>
      </c>
    </row>
    <row r="1626" spans="1:15" x14ac:dyDescent="0.3">
      <c r="A1626">
        <v>1625</v>
      </c>
      <c r="B1626" t="s">
        <v>474</v>
      </c>
      <c r="C1626" s="1">
        <v>45424</v>
      </c>
      <c r="D1626" t="s">
        <v>24</v>
      </c>
      <c r="E1626" t="s">
        <v>15</v>
      </c>
      <c r="F1626" t="s">
        <v>16</v>
      </c>
      <c r="G1626">
        <v>9</v>
      </c>
      <c r="H1626">
        <v>445.06</v>
      </c>
      <c r="I1626">
        <v>0.09</v>
      </c>
      <c r="J1626">
        <v>3645.04</v>
      </c>
      <c r="K1626">
        <v>1926.4</v>
      </c>
      <c r="L1626">
        <v>1718.64</v>
      </c>
      <c r="M1626" t="s">
        <v>22</v>
      </c>
      <c r="N1626" s="3">
        <f>retail_sales[[#This Row],[Profit]]/retail_sales[[#This Row],[Revenue]]</f>
        <v>0.47150099861729916</v>
      </c>
      <c r="O1626" t="str">
        <f t="shared" si="25"/>
        <v>Sunday</v>
      </c>
    </row>
    <row r="1627" spans="1:15" x14ac:dyDescent="0.3">
      <c r="A1627">
        <v>1626</v>
      </c>
      <c r="B1627" t="s">
        <v>1164</v>
      </c>
      <c r="C1627" s="1">
        <v>45572</v>
      </c>
      <c r="D1627" t="s">
        <v>19</v>
      </c>
      <c r="E1627" t="s">
        <v>15</v>
      </c>
      <c r="F1627" t="s">
        <v>16</v>
      </c>
      <c r="G1627">
        <v>3</v>
      </c>
      <c r="H1627">
        <v>124.81</v>
      </c>
      <c r="I1627">
        <v>0.14000000000000001</v>
      </c>
      <c r="J1627">
        <v>322.01</v>
      </c>
      <c r="K1627">
        <v>224.82</v>
      </c>
      <c r="L1627">
        <v>97.19</v>
      </c>
      <c r="M1627" t="s">
        <v>46</v>
      </c>
      <c r="N1627" s="3">
        <f>retail_sales[[#This Row],[Profit]]/retail_sales[[#This Row],[Revenue]]</f>
        <v>0.30182292475388961</v>
      </c>
      <c r="O1627" t="str">
        <f t="shared" si="25"/>
        <v>Monday</v>
      </c>
    </row>
    <row r="1628" spans="1:15" x14ac:dyDescent="0.3">
      <c r="A1628">
        <v>1627</v>
      </c>
      <c r="B1628" t="s">
        <v>1515</v>
      </c>
      <c r="C1628" s="1">
        <v>45450</v>
      </c>
      <c r="D1628" t="s">
        <v>39</v>
      </c>
      <c r="E1628" t="s">
        <v>25</v>
      </c>
      <c r="F1628" t="s">
        <v>16</v>
      </c>
      <c r="G1628">
        <v>10</v>
      </c>
      <c r="H1628">
        <v>482.56</v>
      </c>
      <c r="I1628">
        <v>0.22</v>
      </c>
      <c r="J1628">
        <v>3763.97</v>
      </c>
      <c r="K1628">
        <v>2563.0500000000002</v>
      </c>
      <c r="L1628">
        <v>1200.92</v>
      </c>
      <c r="M1628" t="s">
        <v>22</v>
      </c>
      <c r="N1628" s="3">
        <f>retail_sales[[#This Row],[Profit]]/retail_sales[[#This Row],[Revenue]]</f>
        <v>0.31905674062226852</v>
      </c>
      <c r="O1628" t="str">
        <f t="shared" si="25"/>
        <v>Friday</v>
      </c>
    </row>
    <row r="1629" spans="1:15" x14ac:dyDescent="0.3">
      <c r="A1629">
        <v>1628</v>
      </c>
      <c r="B1629" t="s">
        <v>1516</v>
      </c>
      <c r="C1629" s="1">
        <v>45451</v>
      </c>
      <c r="D1629" t="s">
        <v>19</v>
      </c>
      <c r="E1629" t="s">
        <v>20</v>
      </c>
      <c r="F1629" t="s">
        <v>16</v>
      </c>
      <c r="G1629">
        <v>3</v>
      </c>
      <c r="H1629">
        <v>332.43</v>
      </c>
      <c r="I1629">
        <v>0.3</v>
      </c>
      <c r="J1629">
        <v>698.1</v>
      </c>
      <c r="K1629">
        <v>357.42</v>
      </c>
      <c r="L1629">
        <v>340.68</v>
      </c>
      <c r="M1629" t="s">
        <v>40</v>
      </c>
      <c r="N1629" s="3">
        <f>retail_sales[[#This Row],[Profit]]/retail_sales[[#This Row],[Revenue]]</f>
        <v>0.48801031370863773</v>
      </c>
      <c r="O1629" t="str">
        <f t="shared" si="25"/>
        <v>Saturday</v>
      </c>
    </row>
    <row r="1630" spans="1:15" x14ac:dyDescent="0.3">
      <c r="A1630">
        <v>1629</v>
      </c>
      <c r="B1630" t="s">
        <v>1517</v>
      </c>
      <c r="C1630" s="1">
        <v>45639</v>
      </c>
      <c r="D1630" t="s">
        <v>14</v>
      </c>
      <c r="E1630" t="s">
        <v>33</v>
      </c>
      <c r="F1630" t="s">
        <v>16</v>
      </c>
      <c r="G1630">
        <v>4</v>
      </c>
      <c r="H1630">
        <v>112.38</v>
      </c>
      <c r="I1630">
        <v>0.11</v>
      </c>
      <c r="J1630">
        <v>400.07</v>
      </c>
      <c r="K1630">
        <v>309.42</v>
      </c>
      <c r="L1630">
        <v>90.65</v>
      </c>
      <c r="M1630" t="s">
        <v>40</v>
      </c>
      <c r="N1630" s="3">
        <f>retail_sales[[#This Row],[Profit]]/retail_sales[[#This Row],[Revenue]]</f>
        <v>0.22658534756417628</v>
      </c>
      <c r="O1630" t="str">
        <f t="shared" si="25"/>
        <v>Friday</v>
      </c>
    </row>
    <row r="1631" spans="1:15" x14ac:dyDescent="0.3">
      <c r="A1631">
        <v>1630</v>
      </c>
      <c r="B1631" t="s">
        <v>1518</v>
      </c>
      <c r="C1631" s="1">
        <v>45323</v>
      </c>
      <c r="D1631" t="s">
        <v>39</v>
      </c>
      <c r="E1631" t="s">
        <v>30</v>
      </c>
      <c r="F1631" t="s">
        <v>27</v>
      </c>
      <c r="G1631">
        <v>1</v>
      </c>
      <c r="H1631">
        <v>95.34</v>
      </c>
      <c r="I1631">
        <v>0.26</v>
      </c>
      <c r="J1631">
        <v>70.55</v>
      </c>
      <c r="K1631">
        <v>42.99</v>
      </c>
      <c r="L1631">
        <v>27.56</v>
      </c>
      <c r="M1631" t="s">
        <v>46</v>
      </c>
      <c r="N1631" s="3">
        <f>retail_sales[[#This Row],[Profit]]/retail_sales[[#This Row],[Revenue]]</f>
        <v>0.3906449326718639</v>
      </c>
      <c r="O1631" t="str">
        <f t="shared" si="25"/>
        <v>Thursday</v>
      </c>
    </row>
    <row r="1632" spans="1:15" x14ac:dyDescent="0.3">
      <c r="A1632">
        <v>1631</v>
      </c>
      <c r="B1632" t="s">
        <v>1519</v>
      </c>
      <c r="C1632" s="1">
        <v>45410</v>
      </c>
      <c r="D1632" t="s">
        <v>19</v>
      </c>
      <c r="E1632" t="s">
        <v>20</v>
      </c>
      <c r="F1632" t="s">
        <v>21</v>
      </c>
      <c r="G1632">
        <v>10</v>
      </c>
      <c r="H1632">
        <v>480.7</v>
      </c>
      <c r="I1632">
        <v>0.25</v>
      </c>
      <c r="J1632">
        <v>3605.25</v>
      </c>
      <c r="K1632">
        <v>2623.41</v>
      </c>
      <c r="L1632">
        <v>981.84</v>
      </c>
      <c r="M1632" t="s">
        <v>40</v>
      </c>
      <c r="N1632" s="3">
        <f>retail_sales[[#This Row],[Profit]]/retail_sales[[#This Row],[Revenue]]</f>
        <v>0.27233617640940294</v>
      </c>
      <c r="O1632" t="str">
        <f t="shared" si="25"/>
        <v>Sunday</v>
      </c>
    </row>
    <row r="1633" spans="1:15" x14ac:dyDescent="0.3">
      <c r="A1633">
        <v>1632</v>
      </c>
      <c r="B1633" t="s">
        <v>1520</v>
      </c>
      <c r="C1633" s="1">
        <v>45454</v>
      </c>
      <c r="D1633" t="s">
        <v>19</v>
      </c>
      <c r="E1633" t="s">
        <v>30</v>
      </c>
      <c r="F1633" t="s">
        <v>21</v>
      </c>
      <c r="G1633">
        <v>4</v>
      </c>
      <c r="H1633">
        <v>109.52</v>
      </c>
      <c r="I1633">
        <v>0.1</v>
      </c>
      <c r="J1633">
        <v>394.27</v>
      </c>
      <c r="K1633">
        <v>302.52999999999997</v>
      </c>
      <c r="L1633">
        <v>91.74</v>
      </c>
      <c r="M1633" t="s">
        <v>22</v>
      </c>
      <c r="N1633" s="3">
        <f>retail_sales[[#This Row],[Profit]]/retail_sales[[#This Row],[Revenue]]</f>
        <v>0.23268318664874324</v>
      </c>
      <c r="O1633" t="str">
        <f t="shared" si="25"/>
        <v>Tuesday</v>
      </c>
    </row>
    <row r="1634" spans="1:15" x14ac:dyDescent="0.3">
      <c r="A1634">
        <v>1633</v>
      </c>
      <c r="B1634" t="s">
        <v>1521</v>
      </c>
      <c r="C1634" s="1">
        <v>45298</v>
      </c>
      <c r="D1634" t="s">
        <v>14</v>
      </c>
      <c r="E1634" t="s">
        <v>20</v>
      </c>
      <c r="F1634" t="s">
        <v>21</v>
      </c>
      <c r="G1634">
        <v>10</v>
      </c>
      <c r="H1634">
        <v>340.43</v>
      </c>
      <c r="I1634">
        <v>0.26</v>
      </c>
      <c r="J1634">
        <v>2519.1799999999998</v>
      </c>
      <c r="K1634">
        <v>1431.33</v>
      </c>
      <c r="L1634">
        <v>1087.8499999999999</v>
      </c>
      <c r="M1634" t="s">
        <v>22</v>
      </c>
      <c r="N1634" s="3">
        <f>retail_sales[[#This Row],[Profit]]/retail_sales[[#This Row],[Revenue]]</f>
        <v>0.43182702307893839</v>
      </c>
      <c r="O1634" t="str">
        <f t="shared" si="25"/>
        <v>Sunday</v>
      </c>
    </row>
    <row r="1635" spans="1:15" x14ac:dyDescent="0.3">
      <c r="A1635">
        <v>1634</v>
      </c>
      <c r="B1635" t="s">
        <v>1522</v>
      </c>
      <c r="C1635" s="1">
        <v>45384</v>
      </c>
      <c r="D1635" t="s">
        <v>24</v>
      </c>
      <c r="E1635" t="s">
        <v>25</v>
      </c>
      <c r="F1635" t="s">
        <v>16</v>
      </c>
      <c r="G1635">
        <v>10</v>
      </c>
      <c r="H1635">
        <v>379.41</v>
      </c>
      <c r="I1635">
        <v>0.12</v>
      </c>
      <c r="J1635">
        <v>3338.81</v>
      </c>
      <c r="K1635">
        <v>2639.13</v>
      </c>
      <c r="L1635">
        <v>699.68</v>
      </c>
      <c r="M1635" t="s">
        <v>28</v>
      </c>
      <c r="N1635" s="3">
        <f>retail_sales[[#This Row],[Profit]]/retail_sales[[#This Row],[Revenue]]</f>
        <v>0.20955969342370484</v>
      </c>
      <c r="O1635" t="str">
        <f t="shared" si="25"/>
        <v>Tuesday</v>
      </c>
    </row>
    <row r="1636" spans="1:15" x14ac:dyDescent="0.3">
      <c r="A1636">
        <v>1635</v>
      </c>
      <c r="B1636" t="s">
        <v>1523</v>
      </c>
      <c r="C1636" s="1">
        <v>45313</v>
      </c>
      <c r="D1636" t="s">
        <v>19</v>
      </c>
      <c r="E1636" t="s">
        <v>25</v>
      </c>
      <c r="F1636" t="s">
        <v>21</v>
      </c>
      <c r="G1636">
        <v>6</v>
      </c>
      <c r="H1636">
        <v>83.68</v>
      </c>
      <c r="I1636">
        <v>0.21</v>
      </c>
      <c r="J1636">
        <v>396.64</v>
      </c>
      <c r="K1636">
        <v>286.42</v>
      </c>
      <c r="L1636">
        <v>110.22</v>
      </c>
      <c r="M1636" t="s">
        <v>46</v>
      </c>
      <c r="N1636" s="3">
        <f>retail_sales[[#This Row],[Profit]]/retail_sales[[#This Row],[Revenue]]</f>
        <v>0.27788422751109321</v>
      </c>
      <c r="O1636" t="str">
        <f t="shared" si="25"/>
        <v>Monday</v>
      </c>
    </row>
    <row r="1637" spans="1:15" x14ac:dyDescent="0.3">
      <c r="A1637">
        <v>1636</v>
      </c>
      <c r="B1637" t="s">
        <v>1524</v>
      </c>
      <c r="C1637" s="1">
        <v>45642</v>
      </c>
      <c r="D1637" t="s">
        <v>19</v>
      </c>
      <c r="E1637" t="s">
        <v>25</v>
      </c>
      <c r="F1637" t="s">
        <v>16</v>
      </c>
      <c r="G1637">
        <v>6</v>
      </c>
      <c r="H1637">
        <v>335.8</v>
      </c>
      <c r="I1637">
        <v>0.28999999999999998</v>
      </c>
      <c r="J1637">
        <v>1430.51</v>
      </c>
      <c r="K1637">
        <v>906.12</v>
      </c>
      <c r="L1637">
        <v>524.39</v>
      </c>
      <c r="M1637" t="s">
        <v>28</v>
      </c>
      <c r="N1637" s="3">
        <f>retail_sales[[#This Row],[Profit]]/retail_sales[[#This Row],[Revenue]]</f>
        <v>0.36657555696919281</v>
      </c>
      <c r="O1637" t="str">
        <f t="shared" si="25"/>
        <v>Monday</v>
      </c>
    </row>
    <row r="1638" spans="1:15" x14ac:dyDescent="0.3">
      <c r="A1638">
        <v>1637</v>
      </c>
      <c r="B1638" t="s">
        <v>1525</v>
      </c>
      <c r="C1638" s="1">
        <v>45515</v>
      </c>
      <c r="D1638" t="s">
        <v>19</v>
      </c>
      <c r="E1638" t="s">
        <v>30</v>
      </c>
      <c r="F1638" t="s">
        <v>27</v>
      </c>
      <c r="G1638">
        <v>9</v>
      </c>
      <c r="H1638">
        <v>129.75</v>
      </c>
      <c r="I1638">
        <v>0.26</v>
      </c>
      <c r="J1638">
        <v>864.13</v>
      </c>
      <c r="K1638">
        <v>441.56</v>
      </c>
      <c r="L1638">
        <v>422.57</v>
      </c>
      <c r="M1638" t="s">
        <v>22</v>
      </c>
      <c r="N1638" s="3">
        <f>retail_sales[[#This Row],[Profit]]/retail_sales[[#This Row],[Revenue]]</f>
        <v>0.48901206994317986</v>
      </c>
      <c r="O1638" t="str">
        <f t="shared" si="25"/>
        <v>Sunday</v>
      </c>
    </row>
    <row r="1639" spans="1:15" x14ac:dyDescent="0.3">
      <c r="A1639">
        <v>1638</v>
      </c>
      <c r="B1639" t="s">
        <v>1526</v>
      </c>
      <c r="C1639" s="1">
        <v>45629</v>
      </c>
      <c r="D1639" t="s">
        <v>14</v>
      </c>
      <c r="E1639" t="s">
        <v>33</v>
      </c>
      <c r="F1639" t="s">
        <v>16</v>
      </c>
      <c r="G1639">
        <v>10</v>
      </c>
      <c r="H1639">
        <v>179.97</v>
      </c>
      <c r="I1639">
        <v>0.14000000000000001</v>
      </c>
      <c r="J1639">
        <v>1547.74</v>
      </c>
      <c r="K1639">
        <v>792.59</v>
      </c>
      <c r="L1639">
        <v>755.15</v>
      </c>
      <c r="M1639" t="s">
        <v>40</v>
      </c>
      <c r="N1639" s="3">
        <f>retail_sales[[#This Row],[Profit]]/retail_sales[[#This Row],[Revenue]]</f>
        <v>0.48790494527504619</v>
      </c>
      <c r="O1639" t="str">
        <f t="shared" si="25"/>
        <v>Tuesday</v>
      </c>
    </row>
    <row r="1640" spans="1:15" x14ac:dyDescent="0.3">
      <c r="A1640">
        <v>1639</v>
      </c>
      <c r="B1640" t="s">
        <v>1527</v>
      </c>
      <c r="C1640" s="1">
        <v>45497</v>
      </c>
      <c r="D1640" t="s">
        <v>39</v>
      </c>
      <c r="E1640" t="s">
        <v>15</v>
      </c>
      <c r="F1640" t="s">
        <v>27</v>
      </c>
      <c r="G1640">
        <v>1</v>
      </c>
      <c r="H1640">
        <v>227.13</v>
      </c>
      <c r="I1640">
        <v>0.02</v>
      </c>
      <c r="J1640">
        <v>222.59</v>
      </c>
      <c r="K1640">
        <v>129.08000000000001</v>
      </c>
      <c r="L1640">
        <v>93.51</v>
      </c>
      <c r="M1640" t="s">
        <v>28</v>
      </c>
      <c r="N1640" s="3">
        <f>retail_sales[[#This Row],[Profit]]/retail_sales[[#This Row],[Revenue]]</f>
        <v>0.42009973493867653</v>
      </c>
      <c r="O1640" t="str">
        <f t="shared" si="25"/>
        <v>Wednesday</v>
      </c>
    </row>
    <row r="1641" spans="1:15" x14ac:dyDescent="0.3">
      <c r="A1641">
        <v>1640</v>
      </c>
      <c r="B1641" t="s">
        <v>1528</v>
      </c>
      <c r="C1641" s="1">
        <v>45395</v>
      </c>
      <c r="D1641" t="s">
        <v>39</v>
      </c>
      <c r="E1641" t="s">
        <v>20</v>
      </c>
      <c r="F1641" t="s">
        <v>21</v>
      </c>
      <c r="G1641">
        <v>6</v>
      </c>
      <c r="H1641">
        <v>11.93</v>
      </c>
      <c r="I1641">
        <v>0.12</v>
      </c>
      <c r="J1641">
        <v>62.99</v>
      </c>
      <c r="K1641">
        <v>47.81</v>
      </c>
      <c r="L1641">
        <v>15.18</v>
      </c>
      <c r="M1641" t="s">
        <v>40</v>
      </c>
      <c r="N1641" s="3">
        <f>retail_sales[[#This Row],[Profit]]/retail_sales[[#This Row],[Revenue]]</f>
        <v>0.24099063343387839</v>
      </c>
      <c r="O1641" t="str">
        <f t="shared" si="25"/>
        <v>Saturday</v>
      </c>
    </row>
    <row r="1642" spans="1:15" x14ac:dyDescent="0.3">
      <c r="A1642">
        <v>1641</v>
      </c>
      <c r="B1642" t="s">
        <v>1529</v>
      </c>
      <c r="C1642" s="1">
        <v>45609</v>
      </c>
      <c r="D1642" t="s">
        <v>14</v>
      </c>
      <c r="E1642" t="s">
        <v>20</v>
      </c>
      <c r="F1642" t="s">
        <v>27</v>
      </c>
      <c r="G1642">
        <v>1</v>
      </c>
      <c r="H1642">
        <v>36.229999999999997</v>
      </c>
      <c r="I1642">
        <v>0.12</v>
      </c>
      <c r="J1642">
        <v>31.88</v>
      </c>
      <c r="K1642">
        <v>17.11</v>
      </c>
      <c r="L1642">
        <v>14.77</v>
      </c>
      <c r="M1642" t="s">
        <v>22</v>
      </c>
      <c r="N1642" s="3">
        <f>retail_sales[[#This Row],[Profit]]/retail_sales[[#This Row],[Revenue]]</f>
        <v>0.46329987452948557</v>
      </c>
      <c r="O1642" t="str">
        <f t="shared" si="25"/>
        <v>Wednesday</v>
      </c>
    </row>
    <row r="1643" spans="1:15" x14ac:dyDescent="0.3">
      <c r="A1643">
        <v>1642</v>
      </c>
      <c r="B1643" t="s">
        <v>1530</v>
      </c>
      <c r="C1643" s="1">
        <v>45349</v>
      </c>
      <c r="D1643" t="s">
        <v>19</v>
      </c>
      <c r="E1643" t="s">
        <v>15</v>
      </c>
      <c r="F1643" t="s">
        <v>21</v>
      </c>
      <c r="G1643">
        <v>5</v>
      </c>
      <c r="H1643">
        <v>485.59</v>
      </c>
      <c r="I1643">
        <v>0.21</v>
      </c>
      <c r="J1643">
        <v>1918.08</v>
      </c>
      <c r="K1643">
        <v>1459.86</v>
      </c>
      <c r="L1643">
        <v>458.22</v>
      </c>
      <c r="M1643" t="s">
        <v>46</v>
      </c>
      <c r="N1643" s="3">
        <f>retail_sales[[#This Row],[Profit]]/retail_sales[[#This Row],[Revenue]]</f>
        <v>0.23889514514514518</v>
      </c>
      <c r="O1643" t="str">
        <f t="shared" si="25"/>
        <v>Tuesday</v>
      </c>
    </row>
    <row r="1644" spans="1:15" x14ac:dyDescent="0.3">
      <c r="A1644">
        <v>1643</v>
      </c>
      <c r="B1644" t="s">
        <v>1531</v>
      </c>
      <c r="C1644" s="1">
        <v>45608</v>
      </c>
      <c r="D1644" t="s">
        <v>19</v>
      </c>
      <c r="E1644" t="s">
        <v>15</v>
      </c>
      <c r="F1644" t="s">
        <v>27</v>
      </c>
      <c r="G1644">
        <v>10</v>
      </c>
      <c r="H1644">
        <v>93.59</v>
      </c>
      <c r="I1644">
        <v>0.25</v>
      </c>
      <c r="J1644">
        <v>701.93</v>
      </c>
      <c r="K1644">
        <v>411.57</v>
      </c>
      <c r="L1644">
        <v>290.36</v>
      </c>
      <c r="M1644" t="s">
        <v>28</v>
      </c>
      <c r="N1644" s="3">
        <f>retail_sales[[#This Row],[Profit]]/retail_sales[[#This Row],[Revenue]]</f>
        <v>0.41365948171470096</v>
      </c>
      <c r="O1644" t="str">
        <f t="shared" si="25"/>
        <v>Tuesday</v>
      </c>
    </row>
    <row r="1645" spans="1:15" x14ac:dyDescent="0.3">
      <c r="A1645">
        <v>1644</v>
      </c>
      <c r="B1645" t="s">
        <v>1532</v>
      </c>
      <c r="C1645" s="1">
        <v>45538</v>
      </c>
      <c r="D1645" t="s">
        <v>39</v>
      </c>
      <c r="E1645" t="s">
        <v>20</v>
      </c>
      <c r="F1645" t="s">
        <v>27</v>
      </c>
      <c r="G1645">
        <v>6</v>
      </c>
      <c r="H1645">
        <v>106.76</v>
      </c>
      <c r="I1645">
        <v>0.12</v>
      </c>
      <c r="J1645">
        <v>563.69000000000005</v>
      </c>
      <c r="K1645">
        <v>412.56</v>
      </c>
      <c r="L1645">
        <v>151.13</v>
      </c>
      <c r="M1645" t="s">
        <v>28</v>
      </c>
      <c r="N1645" s="3">
        <f>retail_sales[[#This Row],[Profit]]/retail_sales[[#This Row],[Revenue]]</f>
        <v>0.26810835743050254</v>
      </c>
      <c r="O1645" t="str">
        <f t="shared" si="25"/>
        <v>Tuesday</v>
      </c>
    </row>
    <row r="1646" spans="1:15" x14ac:dyDescent="0.3">
      <c r="A1646">
        <v>1645</v>
      </c>
      <c r="B1646" t="s">
        <v>447</v>
      </c>
      <c r="C1646" s="1">
        <v>45402</v>
      </c>
      <c r="D1646" t="s">
        <v>14</v>
      </c>
      <c r="E1646" t="s">
        <v>30</v>
      </c>
      <c r="F1646" t="s">
        <v>21</v>
      </c>
      <c r="G1646">
        <v>3</v>
      </c>
      <c r="H1646">
        <v>410.21</v>
      </c>
      <c r="I1646">
        <v>0.25</v>
      </c>
      <c r="J1646">
        <v>922.97</v>
      </c>
      <c r="K1646">
        <v>615.29999999999995</v>
      </c>
      <c r="L1646">
        <v>307.67</v>
      </c>
      <c r="M1646" t="s">
        <v>22</v>
      </c>
      <c r="N1646" s="3">
        <f>retail_sales[[#This Row],[Profit]]/retail_sales[[#This Row],[Revenue]]</f>
        <v>0.33334777945111976</v>
      </c>
      <c r="O1646" t="str">
        <f t="shared" si="25"/>
        <v>Saturday</v>
      </c>
    </row>
    <row r="1647" spans="1:15" x14ac:dyDescent="0.3">
      <c r="A1647">
        <v>1646</v>
      </c>
      <c r="B1647" t="s">
        <v>436</v>
      </c>
      <c r="C1647" s="1">
        <v>45489</v>
      </c>
      <c r="D1647" t="s">
        <v>14</v>
      </c>
      <c r="E1647" t="s">
        <v>30</v>
      </c>
      <c r="F1647" t="s">
        <v>16</v>
      </c>
      <c r="G1647">
        <v>2</v>
      </c>
      <c r="H1647">
        <v>58.74</v>
      </c>
      <c r="I1647">
        <v>0.06</v>
      </c>
      <c r="J1647">
        <v>110.43</v>
      </c>
      <c r="K1647">
        <v>78.03</v>
      </c>
      <c r="L1647">
        <v>32.4</v>
      </c>
      <c r="M1647" t="s">
        <v>46</v>
      </c>
      <c r="N1647" s="3">
        <f>retail_sales[[#This Row],[Profit]]/retail_sales[[#This Row],[Revenue]]</f>
        <v>0.29339853300733493</v>
      </c>
      <c r="O1647" t="str">
        <f t="shared" si="25"/>
        <v>Tuesday</v>
      </c>
    </row>
    <row r="1648" spans="1:15" x14ac:dyDescent="0.3">
      <c r="A1648">
        <v>1647</v>
      </c>
      <c r="B1648" t="s">
        <v>1533</v>
      </c>
      <c r="C1648" s="1">
        <v>45465</v>
      </c>
      <c r="D1648" t="s">
        <v>14</v>
      </c>
      <c r="E1648" t="s">
        <v>25</v>
      </c>
      <c r="F1648" t="s">
        <v>21</v>
      </c>
      <c r="G1648">
        <v>6</v>
      </c>
      <c r="H1648">
        <v>335.74</v>
      </c>
      <c r="I1648">
        <v>0.03</v>
      </c>
      <c r="J1648">
        <v>1954.01</v>
      </c>
      <c r="K1648">
        <v>982.47</v>
      </c>
      <c r="L1648">
        <v>971.54</v>
      </c>
      <c r="M1648" t="s">
        <v>46</v>
      </c>
      <c r="N1648" s="3">
        <f>retail_sales[[#This Row],[Profit]]/retail_sales[[#This Row],[Revenue]]</f>
        <v>0.49720318729177432</v>
      </c>
      <c r="O1648" t="str">
        <f t="shared" si="25"/>
        <v>Saturday</v>
      </c>
    </row>
    <row r="1649" spans="1:15" x14ac:dyDescent="0.3">
      <c r="A1649">
        <v>1648</v>
      </c>
      <c r="B1649" t="s">
        <v>1534</v>
      </c>
      <c r="C1649" s="1">
        <v>45292</v>
      </c>
      <c r="D1649" t="s">
        <v>19</v>
      </c>
      <c r="E1649" t="s">
        <v>20</v>
      </c>
      <c r="F1649" t="s">
        <v>27</v>
      </c>
      <c r="G1649">
        <v>1</v>
      </c>
      <c r="H1649">
        <v>350.74</v>
      </c>
      <c r="I1649">
        <v>0.28999999999999998</v>
      </c>
      <c r="J1649">
        <v>249.03</v>
      </c>
      <c r="K1649">
        <v>148.44</v>
      </c>
      <c r="L1649">
        <v>100.59</v>
      </c>
      <c r="M1649" t="s">
        <v>28</v>
      </c>
      <c r="N1649" s="3">
        <f>retail_sales[[#This Row],[Profit]]/retail_sales[[#This Row],[Revenue]]</f>
        <v>0.40392723768220695</v>
      </c>
      <c r="O1649" t="str">
        <f t="shared" si="25"/>
        <v>Monday</v>
      </c>
    </row>
    <row r="1650" spans="1:15" x14ac:dyDescent="0.3">
      <c r="A1650">
        <v>1649</v>
      </c>
      <c r="B1650" t="s">
        <v>1535</v>
      </c>
      <c r="C1650" s="1">
        <v>45524</v>
      </c>
      <c r="D1650" t="s">
        <v>39</v>
      </c>
      <c r="E1650" t="s">
        <v>33</v>
      </c>
      <c r="F1650" t="s">
        <v>21</v>
      </c>
      <c r="G1650">
        <v>9</v>
      </c>
      <c r="H1650">
        <v>58.48</v>
      </c>
      <c r="I1650">
        <v>0.06</v>
      </c>
      <c r="J1650">
        <v>494.74</v>
      </c>
      <c r="K1650">
        <v>332.51</v>
      </c>
      <c r="L1650">
        <v>162.22999999999999</v>
      </c>
      <c r="M1650" t="s">
        <v>28</v>
      </c>
      <c r="N1650" s="3">
        <f>retail_sales[[#This Row],[Profit]]/retail_sales[[#This Row],[Revenue]]</f>
        <v>0.32790960908760153</v>
      </c>
      <c r="O1650" t="str">
        <f t="shared" si="25"/>
        <v>Tuesday</v>
      </c>
    </row>
    <row r="1651" spans="1:15" x14ac:dyDescent="0.3">
      <c r="A1651">
        <v>1650</v>
      </c>
      <c r="B1651" t="s">
        <v>1536</v>
      </c>
      <c r="C1651" s="1">
        <v>45511</v>
      </c>
      <c r="D1651" t="s">
        <v>19</v>
      </c>
      <c r="E1651" t="s">
        <v>33</v>
      </c>
      <c r="F1651" t="s">
        <v>16</v>
      </c>
      <c r="G1651">
        <v>7</v>
      </c>
      <c r="H1651">
        <v>487.29</v>
      </c>
      <c r="I1651">
        <v>0.19</v>
      </c>
      <c r="J1651">
        <v>2762.93</v>
      </c>
      <c r="K1651">
        <v>1694.41</v>
      </c>
      <c r="L1651">
        <v>1068.52</v>
      </c>
      <c r="M1651" t="s">
        <v>17</v>
      </c>
      <c r="N1651" s="3">
        <f>retail_sales[[#This Row],[Profit]]/retail_sales[[#This Row],[Revenue]]</f>
        <v>0.38673437256825183</v>
      </c>
      <c r="O1651" t="str">
        <f t="shared" si="25"/>
        <v>Wednesday</v>
      </c>
    </row>
    <row r="1652" spans="1:15" x14ac:dyDescent="0.3">
      <c r="A1652">
        <v>1651</v>
      </c>
      <c r="B1652" t="s">
        <v>1537</v>
      </c>
      <c r="C1652" s="1">
        <v>45618</v>
      </c>
      <c r="D1652" t="s">
        <v>39</v>
      </c>
      <c r="E1652" t="s">
        <v>33</v>
      </c>
      <c r="F1652" t="s">
        <v>21</v>
      </c>
      <c r="G1652">
        <v>9</v>
      </c>
      <c r="H1652">
        <v>268.33</v>
      </c>
      <c r="I1652">
        <v>0.21</v>
      </c>
      <c r="J1652">
        <v>1907.83</v>
      </c>
      <c r="K1652">
        <v>1148.8800000000001</v>
      </c>
      <c r="L1652">
        <v>758.95</v>
      </c>
      <c r="M1652" t="s">
        <v>46</v>
      </c>
      <c r="N1652" s="3">
        <f>retail_sales[[#This Row],[Profit]]/retail_sales[[#This Row],[Revenue]]</f>
        <v>0.39780798079493462</v>
      </c>
      <c r="O1652" t="str">
        <f t="shared" si="25"/>
        <v>Friday</v>
      </c>
    </row>
    <row r="1653" spans="1:15" x14ac:dyDescent="0.3">
      <c r="A1653">
        <v>1652</v>
      </c>
      <c r="B1653" t="s">
        <v>1538</v>
      </c>
      <c r="C1653" s="1">
        <v>45595</v>
      </c>
      <c r="D1653" t="s">
        <v>14</v>
      </c>
      <c r="E1653" t="s">
        <v>20</v>
      </c>
      <c r="F1653" t="s">
        <v>16</v>
      </c>
      <c r="G1653">
        <v>1</v>
      </c>
      <c r="H1653">
        <v>484.75</v>
      </c>
      <c r="I1653">
        <v>0.06</v>
      </c>
      <c r="J1653">
        <v>455.66</v>
      </c>
      <c r="K1653">
        <v>296.72000000000003</v>
      </c>
      <c r="L1653">
        <v>158.94</v>
      </c>
      <c r="M1653" t="s">
        <v>28</v>
      </c>
      <c r="N1653" s="3">
        <f>retail_sales[[#This Row],[Profit]]/retail_sales[[#This Row],[Revenue]]</f>
        <v>0.34881271123205898</v>
      </c>
      <c r="O1653" t="str">
        <f t="shared" si="25"/>
        <v>Wednesday</v>
      </c>
    </row>
    <row r="1654" spans="1:15" x14ac:dyDescent="0.3">
      <c r="A1654">
        <v>1653</v>
      </c>
      <c r="B1654" t="s">
        <v>270</v>
      </c>
      <c r="C1654" s="1">
        <v>45425</v>
      </c>
      <c r="D1654" t="s">
        <v>39</v>
      </c>
      <c r="E1654" t="s">
        <v>20</v>
      </c>
      <c r="F1654" t="s">
        <v>21</v>
      </c>
      <c r="G1654">
        <v>1</v>
      </c>
      <c r="H1654">
        <v>492.19</v>
      </c>
      <c r="I1654">
        <v>0.17</v>
      </c>
      <c r="J1654">
        <v>408.52</v>
      </c>
      <c r="K1654">
        <v>210.94</v>
      </c>
      <c r="L1654">
        <v>197.58</v>
      </c>
      <c r="M1654" t="s">
        <v>22</v>
      </c>
      <c r="N1654" s="3">
        <f>retail_sales[[#This Row],[Profit]]/retail_sales[[#This Row],[Revenue]]</f>
        <v>0.48364829139332227</v>
      </c>
      <c r="O1654" t="str">
        <f t="shared" si="25"/>
        <v>Monday</v>
      </c>
    </row>
    <row r="1655" spans="1:15" x14ac:dyDescent="0.3">
      <c r="A1655">
        <v>1654</v>
      </c>
      <c r="B1655" t="s">
        <v>1539</v>
      </c>
      <c r="C1655" s="1">
        <v>45396</v>
      </c>
      <c r="D1655" t="s">
        <v>39</v>
      </c>
      <c r="E1655" t="s">
        <v>30</v>
      </c>
      <c r="F1655" t="s">
        <v>27</v>
      </c>
      <c r="G1655">
        <v>2</v>
      </c>
      <c r="H1655">
        <v>363.63</v>
      </c>
      <c r="I1655">
        <v>0.1</v>
      </c>
      <c r="J1655">
        <v>654.53</v>
      </c>
      <c r="K1655">
        <v>379.21</v>
      </c>
      <c r="L1655">
        <v>275.32</v>
      </c>
      <c r="M1655" t="s">
        <v>40</v>
      </c>
      <c r="N1655" s="3">
        <f>retail_sales[[#This Row],[Profit]]/retail_sales[[#This Row],[Revenue]]</f>
        <v>0.42063770950147433</v>
      </c>
      <c r="O1655" t="str">
        <f t="shared" si="25"/>
        <v>Sunday</v>
      </c>
    </row>
    <row r="1656" spans="1:15" x14ac:dyDescent="0.3">
      <c r="A1656">
        <v>1655</v>
      </c>
      <c r="B1656" t="s">
        <v>1540</v>
      </c>
      <c r="C1656" s="1">
        <v>45648</v>
      </c>
      <c r="D1656" t="s">
        <v>39</v>
      </c>
      <c r="E1656" t="s">
        <v>30</v>
      </c>
      <c r="F1656" t="s">
        <v>16</v>
      </c>
      <c r="G1656">
        <v>9</v>
      </c>
      <c r="H1656">
        <v>99.9</v>
      </c>
      <c r="I1656">
        <v>0.25</v>
      </c>
      <c r="J1656">
        <v>674.33</v>
      </c>
      <c r="K1656">
        <v>431.08</v>
      </c>
      <c r="L1656">
        <v>243.25</v>
      </c>
      <c r="M1656" t="s">
        <v>28</v>
      </c>
      <c r="N1656" s="3">
        <f>retail_sales[[#This Row],[Profit]]/retail_sales[[#This Row],[Revenue]]</f>
        <v>0.3607284267346848</v>
      </c>
      <c r="O1656" t="str">
        <f t="shared" si="25"/>
        <v>Sunday</v>
      </c>
    </row>
    <row r="1657" spans="1:15" x14ac:dyDescent="0.3">
      <c r="A1657">
        <v>1656</v>
      </c>
      <c r="B1657" t="s">
        <v>454</v>
      </c>
      <c r="C1657" s="1">
        <v>45624</v>
      </c>
      <c r="D1657" t="s">
        <v>19</v>
      </c>
      <c r="E1657" t="s">
        <v>20</v>
      </c>
      <c r="F1657" t="s">
        <v>27</v>
      </c>
      <c r="G1657">
        <v>2</v>
      </c>
      <c r="H1657">
        <v>53.12</v>
      </c>
      <c r="I1657">
        <v>0.23</v>
      </c>
      <c r="J1657">
        <v>81.8</v>
      </c>
      <c r="K1657">
        <v>57.71</v>
      </c>
      <c r="L1657">
        <v>24.09</v>
      </c>
      <c r="M1657" t="s">
        <v>40</v>
      </c>
      <c r="N1657" s="3">
        <f>retail_sales[[#This Row],[Profit]]/retail_sales[[#This Row],[Revenue]]</f>
        <v>0.29449877750611247</v>
      </c>
      <c r="O1657" t="str">
        <f t="shared" si="25"/>
        <v>Thursday</v>
      </c>
    </row>
    <row r="1658" spans="1:15" x14ac:dyDescent="0.3">
      <c r="A1658">
        <v>1657</v>
      </c>
      <c r="B1658" t="s">
        <v>1541</v>
      </c>
      <c r="C1658" s="1">
        <v>45414</v>
      </c>
      <c r="D1658" t="s">
        <v>39</v>
      </c>
      <c r="E1658" t="s">
        <v>33</v>
      </c>
      <c r="F1658" t="s">
        <v>27</v>
      </c>
      <c r="G1658">
        <v>4</v>
      </c>
      <c r="H1658">
        <v>309.31</v>
      </c>
      <c r="I1658">
        <v>0.08</v>
      </c>
      <c r="J1658">
        <v>1138.26</v>
      </c>
      <c r="K1658">
        <v>578.19000000000005</v>
      </c>
      <c r="L1658">
        <v>560.07000000000005</v>
      </c>
      <c r="M1658" t="s">
        <v>28</v>
      </c>
      <c r="N1658" s="3">
        <f>retail_sales[[#This Row],[Profit]]/retail_sales[[#This Row],[Revenue]]</f>
        <v>0.49204048284223295</v>
      </c>
      <c r="O1658" t="str">
        <f t="shared" si="25"/>
        <v>Thursday</v>
      </c>
    </row>
    <row r="1659" spans="1:15" x14ac:dyDescent="0.3">
      <c r="A1659">
        <v>1658</v>
      </c>
      <c r="B1659" t="s">
        <v>1542</v>
      </c>
      <c r="C1659" s="1">
        <v>45543</v>
      </c>
      <c r="D1659" t="s">
        <v>24</v>
      </c>
      <c r="E1659" t="s">
        <v>33</v>
      </c>
      <c r="F1659" t="s">
        <v>27</v>
      </c>
      <c r="G1659">
        <v>5</v>
      </c>
      <c r="H1659">
        <v>254.45</v>
      </c>
      <c r="I1659">
        <v>0.28999999999999998</v>
      </c>
      <c r="J1659">
        <v>903.3</v>
      </c>
      <c r="K1659">
        <v>511.31</v>
      </c>
      <c r="L1659">
        <v>391.99</v>
      </c>
      <c r="M1659" t="s">
        <v>28</v>
      </c>
      <c r="N1659" s="3">
        <f>retail_sales[[#This Row],[Profit]]/retail_sales[[#This Row],[Revenue]]</f>
        <v>0.43395328240894498</v>
      </c>
      <c r="O1659" t="str">
        <f t="shared" si="25"/>
        <v>Sunday</v>
      </c>
    </row>
    <row r="1660" spans="1:15" x14ac:dyDescent="0.3">
      <c r="A1660">
        <v>1659</v>
      </c>
      <c r="B1660" t="s">
        <v>750</v>
      </c>
      <c r="C1660" s="1">
        <v>45493</v>
      </c>
      <c r="D1660" t="s">
        <v>24</v>
      </c>
      <c r="E1660" t="s">
        <v>20</v>
      </c>
      <c r="F1660" t="s">
        <v>21</v>
      </c>
      <c r="G1660">
        <v>1</v>
      </c>
      <c r="H1660">
        <v>29.51</v>
      </c>
      <c r="I1660">
        <v>0.15</v>
      </c>
      <c r="J1660">
        <v>25.08</v>
      </c>
      <c r="K1660">
        <v>15.75</v>
      </c>
      <c r="L1660">
        <v>9.33</v>
      </c>
      <c r="M1660" t="s">
        <v>46</v>
      </c>
      <c r="N1660" s="3">
        <f>retail_sales[[#This Row],[Profit]]/retail_sales[[#This Row],[Revenue]]</f>
        <v>0.37200956937799046</v>
      </c>
      <c r="O1660" t="str">
        <f t="shared" si="25"/>
        <v>Saturday</v>
      </c>
    </row>
    <row r="1661" spans="1:15" x14ac:dyDescent="0.3">
      <c r="A1661">
        <v>1660</v>
      </c>
      <c r="B1661" t="s">
        <v>1543</v>
      </c>
      <c r="C1661" s="1">
        <v>45563</v>
      </c>
      <c r="D1661" t="s">
        <v>24</v>
      </c>
      <c r="E1661" t="s">
        <v>33</v>
      </c>
      <c r="F1661" t="s">
        <v>27</v>
      </c>
      <c r="G1661">
        <v>10</v>
      </c>
      <c r="H1661">
        <v>212.18</v>
      </c>
      <c r="I1661">
        <v>0.16</v>
      </c>
      <c r="J1661">
        <v>1782.31</v>
      </c>
      <c r="K1661">
        <v>981.75</v>
      </c>
      <c r="L1661">
        <v>800.56</v>
      </c>
      <c r="M1661" t="s">
        <v>22</v>
      </c>
      <c r="N1661" s="3">
        <f>retail_sales[[#This Row],[Profit]]/retail_sales[[#This Row],[Revenue]]</f>
        <v>0.44916989749257985</v>
      </c>
      <c r="O1661" t="str">
        <f t="shared" si="25"/>
        <v>Saturday</v>
      </c>
    </row>
    <row r="1662" spans="1:15" x14ac:dyDescent="0.3">
      <c r="A1662">
        <v>1661</v>
      </c>
      <c r="B1662" t="s">
        <v>1544</v>
      </c>
      <c r="C1662" s="1">
        <v>45305</v>
      </c>
      <c r="D1662" t="s">
        <v>39</v>
      </c>
      <c r="E1662" t="s">
        <v>30</v>
      </c>
      <c r="F1662" t="s">
        <v>16</v>
      </c>
      <c r="G1662">
        <v>6</v>
      </c>
      <c r="H1662">
        <v>122.73</v>
      </c>
      <c r="I1662">
        <v>0.23</v>
      </c>
      <c r="J1662">
        <v>567.01</v>
      </c>
      <c r="K1662">
        <v>388.59</v>
      </c>
      <c r="L1662">
        <v>178.42</v>
      </c>
      <c r="M1662" t="s">
        <v>22</v>
      </c>
      <c r="N1662" s="3">
        <f>retail_sales[[#This Row],[Profit]]/retail_sales[[#This Row],[Revenue]]</f>
        <v>0.31466817163718452</v>
      </c>
      <c r="O1662" t="str">
        <f t="shared" si="25"/>
        <v>Sunday</v>
      </c>
    </row>
    <row r="1663" spans="1:15" x14ac:dyDescent="0.3">
      <c r="A1663">
        <v>1662</v>
      </c>
      <c r="B1663" t="s">
        <v>1545</v>
      </c>
      <c r="C1663" s="1">
        <v>45521</v>
      </c>
      <c r="D1663" t="s">
        <v>19</v>
      </c>
      <c r="E1663" t="s">
        <v>20</v>
      </c>
      <c r="F1663" t="s">
        <v>27</v>
      </c>
      <c r="G1663">
        <v>9</v>
      </c>
      <c r="H1663">
        <v>98.05</v>
      </c>
      <c r="I1663">
        <v>0.03</v>
      </c>
      <c r="J1663">
        <v>855.98</v>
      </c>
      <c r="K1663">
        <v>493.67</v>
      </c>
      <c r="L1663">
        <v>362.31</v>
      </c>
      <c r="M1663" t="s">
        <v>40</v>
      </c>
      <c r="N1663" s="3">
        <f>retail_sales[[#This Row],[Profit]]/retail_sales[[#This Row],[Revenue]]</f>
        <v>0.42326923526250615</v>
      </c>
      <c r="O1663" t="str">
        <f t="shared" si="25"/>
        <v>Saturday</v>
      </c>
    </row>
    <row r="1664" spans="1:15" x14ac:dyDescent="0.3">
      <c r="A1664">
        <v>1663</v>
      </c>
      <c r="B1664" t="s">
        <v>1546</v>
      </c>
      <c r="C1664" s="1">
        <v>45350</v>
      </c>
      <c r="D1664" t="s">
        <v>39</v>
      </c>
      <c r="E1664" t="s">
        <v>15</v>
      </c>
      <c r="F1664" t="s">
        <v>21</v>
      </c>
      <c r="G1664">
        <v>4</v>
      </c>
      <c r="H1664">
        <v>269.92</v>
      </c>
      <c r="I1664">
        <v>0.26</v>
      </c>
      <c r="J1664">
        <v>798.96</v>
      </c>
      <c r="K1664">
        <v>532.54</v>
      </c>
      <c r="L1664">
        <v>266.42</v>
      </c>
      <c r="M1664" t="s">
        <v>22</v>
      </c>
      <c r="N1664" s="3">
        <f>retail_sales[[#This Row],[Profit]]/retail_sales[[#This Row],[Revenue]]</f>
        <v>0.33345849604485833</v>
      </c>
      <c r="O1664" t="str">
        <f t="shared" si="25"/>
        <v>Wednesday</v>
      </c>
    </row>
    <row r="1665" spans="1:15" x14ac:dyDescent="0.3">
      <c r="A1665">
        <v>1664</v>
      </c>
      <c r="B1665" t="s">
        <v>1547</v>
      </c>
      <c r="C1665" s="1">
        <v>45494</v>
      </c>
      <c r="D1665" t="s">
        <v>19</v>
      </c>
      <c r="E1665" t="s">
        <v>15</v>
      </c>
      <c r="F1665" t="s">
        <v>21</v>
      </c>
      <c r="G1665">
        <v>7</v>
      </c>
      <c r="H1665">
        <v>121.63</v>
      </c>
      <c r="I1665">
        <v>0.21</v>
      </c>
      <c r="J1665">
        <v>672.61</v>
      </c>
      <c r="K1665">
        <v>484.39</v>
      </c>
      <c r="L1665">
        <v>188.22</v>
      </c>
      <c r="M1665" t="s">
        <v>46</v>
      </c>
      <c r="N1665" s="3">
        <f>retail_sales[[#This Row],[Profit]]/retail_sales[[#This Row],[Revenue]]</f>
        <v>0.27983526858060392</v>
      </c>
      <c r="O1665" t="str">
        <f t="shared" si="25"/>
        <v>Sunday</v>
      </c>
    </row>
    <row r="1666" spans="1:15" x14ac:dyDescent="0.3">
      <c r="A1666">
        <v>1665</v>
      </c>
      <c r="B1666" t="s">
        <v>1548</v>
      </c>
      <c r="C1666" s="1">
        <v>45613</v>
      </c>
      <c r="D1666" t="s">
        <v>14</v>
      </c>
      <c r="E1666" t="s">
        <v>20</v>
      </c>
      <c r="F1666" t="s">
        <v>27</v>
      </c>
      <c r="G1666">
        <v>8</v>
      </c>
      <c r="H1666">
        <v>145.63999999999999</v>
      </c>
      <c r="I1666">
        <v>0.15</v>
      </c>
      <c r="J1666">
        <v>990.35</v>
      </c>
      <c r="K1666">
        <v>780.72</v>
      </c>
      <c r="L1666">
        <v>209.63</v>
      </c>
      <c r="M1666" t="s">
        <v>40</v>
      </c>
      <c r="N1666" s="3">
        <f>retail_sales[[#This Row],[Profit]]/retail_sales[[#This Row],[Revenue]]</f>
        <v>0.21167264098551017</v>
      </c>
      <c r="O1666" t="str">
        <f t="shared" ref="O1666:O1729" si="26">TEXT(C1666, "dddd")</f>
        <v>Sunday</v>
      </c>
    </row>
    <row r="1667" spans="1:15" x14ac:dyDescent="0.3">
      <c r="A1667">
        <v>1666</v>
      </c>
      <c r="B1667" t="s">
        <v>1549</v>
      </c>
      <c r="C1667" s="1">
        <v>45545</v>
      </c>
      <c r="D1667" t="s">
        <v>24</v>
      </c>
      <c r="E1667" t="s">
        <v>30</v>
      </c>
      <c r="F1667" t="s">
        <v>21</v>
      </c>
      <c r="G1667">
        <v>1</v>
      </c>
      <c r="H1667">
        <v>400.6</v>
      </c>
      <c r="I1667">
        <v>0.11</v>
      </c>
      <c r="J1667">
        <v>356.53</v>
      </c>
      <c r="K1667">
        <v>241.35</v>
      </c>
      <c r="L1667">
        <v>115.18</v>
      </c>
      <c r="M1667" t="s">
        <v>40</v>
      </c>
      <c r="N1667" s="3">
        <f>retail_sales[[#This Row],[Profit]]/retail_sales[[#This Row],[Revenue]]</f>
        <v>0.32305836815976219</v>
      </c>
      <c r="O1667" t="str">
        <f t="shared" si="26"/>
        <v>Tuesday</v>
      </c>
    </row>
    <row r="1668" spans="1:15" x14ac:dyDescent="0.3">
      <c r="A1668">
        <v>1667</v>
      </c>
      <c r="B1668" t="s">
        <v>1550</v>
      </c>
      <c r="C1668" s="1">
        <v>45584</v>
      </c>
      <c r="D1668" t="s">
        <v>14</v>
      </c>
      <c r="E1668" t="s">
        <v>15</v>
      </c>
      <c r="F1668" t="s">
        <v>21</v>
      </c>
      <c r="G1668">
        <v>1</v>
      </c>
      <c r="H1668">
        <v>175.36</v>
      </c>
      <c r="I1668">
        <v>0.28000000000000003</v>
      </c>
      <c r="J1668">
        <v>126.26</v>
      </c>
      <c r="K1668">
        <v>95.06</v>
      </c>
      <c r="L1668">
        <v>31.2</v>
      </c>
      <c r="M1668" t="s">
        <v>28</v>
      </c>
      <c r="N1668" s="3">
        <f>retail_sales[[#This Row],[Profit]]/retail_sales[[#This Row],[Revenue]]</f>
        <v>0.2471091398701093</v>
      </c>
      <c r="O1668" t="str">
        <f t="shared" si="26"/>
        <v>Saturday</v>
      </c>
    </row>
    <row r="1669" spans="1:15" x14ac:dyDescent="0.3">
      <c r="A1669">
        <v>1668</v>
      </c>
      <c r="B1669" t="s">
        <v>1551</v>
      </c>
      <c r="C1669" s="1">
        <v>45511</v>
      </c>
      <c r="D1669" t="s">
        <v>24</v>
      </c>
      <c r="E1669" t="s">
        <v>30</v>
      </c>
      <c r="F1669" t="s">
        <v>27</v>
      </c>
      <c r="G1669">
        <v>10</v>
      </c>
      <c r="H1669">
        <v>57.86</v>
      </c>
      <c r="I1669">
        <v>0.24</v>
      </c>
      <c r="J1669">
        <v>439.74</v>
      </c>
      <c r="K1669">
        <v>346.39</v>
      </c>
      <c r="L1669">
        <v>93.35</v>
      </c>
      <c r="M1669" t="s">
        <v>46</v>
      </c>
      <c r="N1669" s="3">
        <f>retail_sales[[#This Row],[Profit]]/retail_sales[[#This Row],[Revenue]]</f>
        <v>0.21228453176877243</v>
      </c>
      <c r="O1669" t="str">
        <f t="shared" si="26"/>
        <v>Wednesday</v>
      </c>
    </row>
    <row r="1670" spans="1:15" x14ac:dyDescent="0.3">
      <c r="A1670">
        <v>1669</v>
      </c>
      <c r="B1670" t="s">
        <v>1552</v>
      </c>
      <c r="C1670" s="1">
        <v>45482</v>
      </c>
      <c r="D1670" t="s">
        <v>24</v>
      </c>
      <c r="E1670" t="s">
        <v>33</v>
      </c>
      <c r="F1670" t="s">
        <v>27</v>
      </c>
      <c r="G1670">
        <v>1</v>
      </c>
      <c r="H1670">
        <v>426.57</v>
      </c>
      <c r="I1670">
        <v>0.02</v>
      </c>
      <c r="J1670">
        <v>418.04</v>
      </c>
      <c r="K1670">
        <v>286.38</v>
      </c>
      <c r="L1670">
        <v>131.66</v>
      </c>
      <c r="M1670" t="s">
        <v>46</v>
      </c>
      <c r="N1670" s="3">
        <f>retail_sales[[#This Row],[Profit]]/retail_sales[[#This Row],[Revenue]]</f>
        <v>0.3149459381877332</v>
      </c>
      <c r="O1670" t="str">
        <f t="shared" si="26"/>
        <v>Tuesday</v>
      </c>
    </row>
    <row r="1671" spans="1:15" x14ac:dyDescent="0.3">
      <c r="A1671">
        <v>1670</v>
      </c>
      <c r="B1671" t="s">
        <v>1553</v>
      </c>
      <c r="C1671" s="1">
        <v>45620</v>
      </c>
      <c r="D1671" t="s">
        <v>14</v>
      </c>
      <c r="E1671" t="s">
        <v>15</v>
      </c>
      <c r="F1671" t="s">
        <v>16</v>
      </c>
      <c r="G1671">
        <v>2</v>
      </c>
      <c r="H1671">
        <v>406.21</v>
      </c>
      <c r="I1671">
        <v>0.05</v>
      </c>
      <c r="J1671">
        <v>771.8</v>
      </c>
      <c r="K1671">
        <v>512.54999999999995</v>
      </c>
      <c r="L1671">
        <v>259.25</v>
      </c>
      <c r="M1671" t="s">
        <v>22</v>
      </c>
      <c r="N1671" s="3">
        <f>retail_sales[[#This Row],[Profit]]/retail_sales[[#This Row],[Revenue]]</f>
        <v>0.33590308370044053</v>
      </c>
      <c r="O1671" t="str">
        <f t="shared" si="26"/>
        <v>Sunday</v>
      </c>
    </row>
    <row r="1672" spans="1:15" x14ac:dyDescent="0.3">
      <c r="A1672">
        <v>1671</v>
      </c>
      <c r="B1672" t="s">
        <v>1554</v>
      </c>
      <c r="C1672" s="1">
        <v>45477</v>
      </c>
      <c r="D1672" t="s">
        <v>39</v>
      </c>
      <c r="E1672" t="s">
        <v>25</v>
      </c>
      <c r="F1672" t="s">
        <v>27</v>
      </c>
      <c r="G1672">
        <v>10</v>
      </c>
      <c r="H1672">
        <v>185.08</v>
      </c>
      <c r="I1672">
        <v>0.06</v>
      </c>
      <c r="J1672">
        <v>1739.75</v>
      </c>
      <c r="K1672">
        <v>1253.75</v>
      </c>
      <c r="L1672">
        <v>486</v>
      </c>
      <c r="M1672" t="s">
        <v>40</v>
      </c>
      <c r="N1672" s="3">
        <f>retail_sales[[#This Row],[Profit]]/retail_sales[[#This Row],[Revenue]]</f>
        <v>0.27935048139100443</v>
      </c>
      <c r="O1672" t="str">
        <f t="shared" si="26"/>
        <v>Thursday</v>
      </c>
    </row>
    <row r="1673" spans="1:15" x14ac:dyDescent="0.3">
      <c r="A1673">
        <v>1672</v>
      </c>
      <c r="B1673" t="s">
        <v>1555</v>
      </c>
      <c r="C1673" s="1">
        <v>45533</v>
      </c>
      <c r="D1673" t="s">
        <v>39</v>
      </c>
      <c r="E1673" t="s">
        <v>25</v>
      </c>
      <c r="F1673" t="s">
        <v>16</v>
      </c>
      <c r="G1673">
        <v>4</v>
      </c>
      <c r="H1673">
        <v>30.74</v>
      </c>
      <c r="I1673">
        <v>0.09</v>
      </c>
      <c r="J1673">
        <v>111.89</v>
      </c>
      <c r="K1673">
        <v>65.540000000000006</v>
      </c>
      <c r="L1673">
        <v>46.35</v>
      </c>
      <c r="M1673" t="s">
        <v>22</v>
      </c>
      <c r="N1673" s="3">
        <f>retail_sales[[#This Row],[Profit]]/retail_sales[[#This Row],[Revenue]]</f>
        <v>0.41424613459647869</v>
      </c>
      <c r="O1673" t="str">
        <f t="shared" si="26"/>
        <v>Thursday</v>
      </c>
    </row>
    <row r="1674" spans="1:15" x14ac:dyDescent="0.3">
      <c r="A1674">
        <v>1673</v>
      </c>
      <c r="B1674" t="s">
        <v>1556</v>
      </c>
      <c r="C1674" s="1">
        <v>45375</v>
      </c>
      <c r="D1674" t="s">
        <v>14</v>
      </c>
      <c r="E1674" t="s">
        <v>20</v>
      </c>
      <c r="F1674" t="s">
        <v>21</v>
      </c>
      <c r="G1674">
        <v>9</v>
      </c>
      <c r="H1674">
        <v>451.58</v>
      </c>
      <c r="I1674">
        <v>0.27</v>
      </c>
      <c r="J1674">
        <v>2966.88</v>
      </c>
      <c r="K1674">
        <v>1488.69</v>
      </c>
      <c r="L1674">
        <v>1478.19</v>
      </c>
      <c r="M1674" t="s">
        <v>46</v>
      </c>
      <c r="N1674" s="3">
        <f>retail_sales[[#This Row],[Profit]]/retail_sales[[#This Row],[Revenue]]</f>
        <v>0.4982304643261608</v>
      </c>
      <c r="O1674" t="str">
        <f t="shared" si="26"/>
        <v>Sunday</v>
      </c>
    </row>
    <row r="1675" spans="1:15" x14ac:dyDescent="0.3">
      <c r="A1675">
        <v>1674</v>
      </c>
      <c r="B1675" t="s">
        <v>1557</v>
      </c>
      <c r="C1675" s="1">
        <v>45423</v>
      </c>
      <c r="D1675" t="s">
        <v>19</v>
      </c>
      <c r="E1675" t="s">
        <v>33</v>
      </c>
      <c r="F1675" t="s">
        <v>16</v>
      </c>
      <c r="G1675">
        <v>7</v>
      </c>
      <c r="H1675">
        <v>440.68</v>
      </c>
      <c r="I1675">
        <v>0.05</v>
      </c>
      <c r="J1675">
        <v>2930.52</v>
      </c>
      <c r="K1675">
        <v>1550.54</v>
      </c>
      <c r="L1675">
        <v>1379.98</v>
      </c>
      <c r="M1675" t="s">
        <v>46</v>
      </c>
      <c r="N1675" s="3">
        <f>retail_sales[[#This Row],[Profit]]/retail_sales[[#This Row],[Revenue]]</f>
        <v>0.47089936257046533</v>
      </c>
      <c r="O1675" t="str">
        <f t="shared" si="26"/>
        <v>Saturday</v>
      </c>
    </row>
    <row r="1676" spans="1:15" x14ac:dyDescent="0.3">
      <c r="A1676">
        <v>1675</v>
      </c>
      <c r="B1676" t="s">
        <v>1558</v>
      </c>
      <c r="C1676" s="1">
        <v>45420</v>
      </c>
      <c r="D1676" t="s">
        <v>24</v>
      </c>
      <c r="E1676" t="s">
        <v>15</v>
      </c>
      <c r="F1676" t="s">
        <v>21</v>
      </c>
      <c r="G1676">
        <v>5</v>
      </c>
      <c r="H1676">
        <v>285.2</v>
      </c>
      <c r="I1676">
        <v>0.02</v>
      </c>
      <c r="J1676">
        <v>1397.48</v>
      </c>
      <c r="K1676">
        <v>1040.72</v>
      </c>
      <c r="L1676">
        <v>356.76</v>
      </c>
      <c r="M1676" t="s">
        <v>22</v>
      </c>
      <c r="N1676" s="3">
        <f>retail_sales[[#This Row],[Profit]]/retail_sales[[#This Row],[Revenue]]</f>
        <v>0.25528808999055441</v>
      </c>
      <c r="O1676" t="str">
        <f t="shared" si="26"/>
        <v>Wednesday</v>
      </c>
    </row>
    <row r="1677" spans="1:15" x14ac:dyDescent="0.3">
      <c r="A1677">
        <v>1676</v>
      </c>
      <c r="B1677" t="s">
        <v>1559</v>
      </c>
      <c r="C1677" s="1">
        <v>45339</v>
      </c>
      <c r="D1677" t="s">
        <v>14</v>
      </c>
      <c r="E1677" t="s">
        <v>30</v>
      </c>
      <c r="F1677" t="s">
        <v>16</v>
      </c>
      <c r="G1677">
        <v>8</v>
      </c>
      <c r="H1677">
        <v>107.2</v>
      </c>
      <c r="I1677">
        <v>0.15</v>
      </c>
      <c r="J1677">
        <v>728.96</v>
      </c>
      <c r="K1677">
        <v>368.29</v>
      </c>
      <c r="L1677">
        <v>360.67</v>
      </c>
      <c r="M1677" t="s">
        <v>17</v>
      </c>
      <c r="N1677" s="3">
        <f>retail_sales[[#This Row],[Profit]]/retail_sales[[#This Row],[Revenue]]</f>
        <v>0.49477337576821773</v>
      </c>
      <c r="O1677" t="str">
        <f t="shared" si="26"/>
        <v>Saturday</v>
      </c>
    </row>
    <row r="1678" spans="1:15" x14ac:dyDescent="0.3">
      <c r="A1678">
        <v>1677</v>
      </c>
      <c r="B1678" t="s">
        <v>1560</v>
      </c>
      <c r="C1678" s="1">
        <v>45339</v>
      </c>
      <c r="D1678" t="s">
        <v>19</v>
      </c>
      <c r="E1678" t="s">
        <v>30</v>
      </c>
      <c r="F1678" t="s">
        <v>16</v>
      </c>
      <c r="G1678">
        <v>10</v>
      </c>
      <c r="H1678">
        <v>58.26</v>
      </c>
      <c r="I1678">
        <v>0.13</v>
      </c>
      <c r="J1678">
        <v>506.86</v>
      </c>
      <c r="K1678">
        <v>340.45</v>
      </c>
      <c r="L1678">
        <v>166.41</v>
      </c>
      <c r="M1678" t="s">
        <v>46</v>
      </c>
      <c r="N1678" s="3">
        <f>retail_sales[[#This Row],[Profit]]/retail_sales[[#This Row],[Revenue]]</f>
        <v>0.32831551118652091</v>
      </c>
      <c r="O1678" t="str">
        <f t="shared" si="26"/>
        <v>Saturday</v>
      </c>
    </row>
    <row r="1679" spans="1:15" x14ac:dyDescent="0.3">
      <c r="A1679">
        <v>1678</v>
      </c>
      <c r="B1679" t="s">
        <v>916</v>
      </c>
      <c r="C1679" s="1">
        <v>45505</v>
      </c>
      <c r="D1679" t="s">
        <v>19</v>
      </c>
      <c r="E1679" t="s">
        <v>33</v>
      </c>
      <c r="F1679" t="s">
        <v>27</v>
      </c>
      <c r="G1679">
        <v>7</v>
      </c>
      <c r="H1679">
        <v>65.760000000000005</v>
      </c>
      <c r="I1679">
        <v>0.21</v>
      </c>
      <c r="J1679">
        <v>363.65</v>
      </c>
      <c r="K1679">
        <v>220.33</v>
      </c>
      <c r="L1679">
        <v>143.32</v>
      </c>
      <c r="M1679" t="s">
        <v>22</v>
      </c>
      <c r="N1679" s="3">
        <f>retail_sales[[#This Row],[Profit]]/retail_sales[[#This Row],[Revenue]]</f>
        <v>0.39411522067922455</v>
      </c>
      <c r="O1679" t="str">
        <f t="shared" si="26"/>
        <v>Thursday</v>
      </c>
    </row>
    <row r="1680" spans="1:15" x14ac:dyDescent="0.3">
      <c r="A1680">
        <v>1679</v>
      </c>
      <c r="B1680" t="s">
        <v>1561</v>
      </c>
      <c r="C1680" s="1">
        <v>45301</v>
      </c>
      <c r="D1680" t="s">
        <v>39</v>
      </c>
      <c r="E1680" t="s">
        <v>33</v>
      </c>
      <c r="F1680" t="s">
        <v>16</v>
      </c>
      <c r="G1680">
        <v>9</v>
      </c>
      <c r="H1680">
        <v>182.07</v>
      </c>
      <c r="I1680">
        <v>0.25</v>
      </c>
      <c r="J1680">
        <v>1228.97</v>
      </c>
      <c r="K1680">
        <v>827.06</v>
      </c>
      <c r="L1680">
        <v>401.91</v>
      </c>
      <c r="M1680" t="s">
        <v>28</v>
      </c>
      <c r="N1680" s="3">
        <f>retail_sales[[#This Row],[Profit]]/retail_sales[[#This Row],[Revenue]]</f>
        <v>0.32702995191094986</v>
      </c>
      <c r="O1680" t="str">
        <f t="shared" si="26"/>
        <v>Wednesday</v>
      </c>
    </row>
    <row r="1681" spans="1:15" x14ac:dyDescent="0.3">
      <c r="A1681">
        <v>1680</v>
      </c>
      <c r="B1681" t="s">
        <v>1562</v>
      </c>
      <c r="C1681" s="1">
        <v>45359</v>
      </c>
      <c r="D1681" t="s">
        <v>19</v>
      </c>
      <c r="E1681" t="s">
        <v>33</v>
      </c>
      <c r="F1681" t="s">
        <v>21</v>
      </c>
      <c r="G1681">
        <v>3</v>
      </c>
      <c r="H1681">
        <v>391.81</v>
      </c>
      <c r="I1681">
        <v>0.12</v>
      </c>
      <c r="J1681">
        <v>1034.3800000000001</v>
      </c>
      <c r="K1681">
        <v>589.75</v>
      </c>
      <c r="L1681">
        <v>444.63</v>
      </c>
      <c r="M1681" t="s">
        <v>28</v>
      </c>
      <c r="N1681" s="3">
        <f>retail_sales[[#This Row],[Profit]]/retail_sales[[#This Row],[Revenue]]</f>
        <v>0.42985169860206107</v>
      </c>
      <c r="O1681" t="str">
        <f t="shared" si="26"/>
        <v>Friday</v>
      </c>
    </row>
    <row r="1682" spans="1:15" x14ac:dyDescent="0.3">
      <c r="A1682">
        <v>1681</v>
      </c>
      <c r="B1682" t="s">
        <v>1563</v>
      </c>
      <c r="C1682" s="1">
        <v>45525</v>
      </c>
      <c r="D1682" t="s">
        <v>14</v>
      </c>
      <c r="E1682" t="s">
        <v>20</v>
      </c>
      <c r="F1682" t="s">
        <v>16</v>
      </c>
      <c r="G1682">
        <v>10</v>
      </c>
      <c r="H1682">
        <v>443.27</v>
      </c>
      <c r="I1682">
        <v>0.1</v>
      </c>
      <c r="J1682">
        <v>3989.43</v>
      </c>
      <c r="K1682">
        <v>2847.38</v>
      </c>
      <c r="L1682">
        <v>1142.05</v>
      </c>
      <c r="M1682" t="s">
        <v>22</v>
      </c>
      <c r="N1682" s="3">
        <f>retail_sales[[#This Row],[Profit]]/retail_sales[[#This Row],[Revenue]]</f>
        <v>0.28626896574197319</v>
      </c>
      <c r="O1682" t="str">
        <f t="shared" si="26"/>
        <v>Wednesday</v>
      </c>
    </row>
    <row r="1683" spans="1:15" x14ac:dyDescent="0.3">
      <c r="A1683">
        <v>1682</v>
      </c>
      <c r="B1683" t="s">
        <v>197</v>
      </c>
      <c r="C1683" s="1">
        <v>45406</v>
      </c>
      <c r="D1683" t="s">
        <v>39</v>
      </c>
      <c r="E1683" t="s">
        <v>15</v>
      </c>
      <c r="F1683" t="s">
        <v>16</v>
      </c>
      <c r="G1683">
        <v>5</v>
      </c>
      <c r="H1683">
        <v>278.45999999999998</v>
      </c>
      <c r="I1683">
        <v>0.11</v>
      </c>
      <c r="J1683">
        <v>1239.1500000000001</v>
      </c>
      <c r="K1683">
        <v>724.69</v>
      </c>
      <c r="L1683">
        <v>514.46</v>
      </c>
      <c r="M1683" t="s">
        <v>22</v>
      </c>
      <c r="N1683" s="3">
        <f>retail_sales[[#This Row],[Profit]]/retail_sales[[#This Row],[Revenue]]</f>
        <v>0.41517169027155709</v>
      </c>
      <c r="O1683" t="str">
        <f t="shared" si="26"/>
        <v>Wednesday</v>
      </c>
    </row>
    <row r="1684" spans="1:15" x14ac:dyDescent="0.3">
      <c r="A1684">
        <v>1683</v>
      </c>
      <c r="B1684" t="s">
        <v>1564</v>
      </c>
      <c r="C1684" s="1">
        <v>45622</v>
      </c>
      <c r="D1684" t="s">
        <v>19</v>
      </c>
      <c r="E1684" t="s">
        <v>30</v>
      </c>
      <c r="F1684" t="s">
        <v>21</v>
      </c>
      <c r="G1684">
        <v>3</v>
      </c>
      <c r="H1684">
        <v>164.3</v>
      </c>
      <c r="I1684">
        <v>0.1</v>
      </c>
      <c r="J1684">
        <v>443.61</v>
      </c>
      <c r="K1684">
        <v>234.51</v>
      </c>
      <c r="L1684">
        <v>209.1</v>
      </c>
      <c r="M1684" t="s">
        <v>28</v>
      </c>
      <c r="N1684" s="3">
        <f>retail_sales[[#This Row],[Profit]]/retail_sales[[#This Row],[Revenue]]</f>
        <v>0.47135997835936971</v>
      </c>
      <c r="O1684" t="str">
        <f t="shared" si="26"/>
        <v>Tuesday</v>
      </c>
    </row>
    <row r="1685" spans="1:15" x14ac:dyDescent="0.3">
      <c r="A1685">
        <v>1684</v>
      </c>
      <c r="B1685" t="s">
        <v>1565</v>
      </c>
      <c r="C1685" s="1">
        <v>45488</v>
      </c>
      <c r="D1685" t="s">
        <v>19</v>
      </c>
      <c r="E1685" t="s">
        <v>33</v>
      </c>
      <c r="F1685" t="s">
        <v>21</v>
      </c>
      <c r="G1685">
        <v>9</v>
      </c>
      <c r="H1685">
        <v>72.19</v>
      </c>
      <c r="I1685">
        <v>0.12</v>
      </c>
      <c r="J1685">
        <v>571.74</v>
      </c>
      <c r="K1685">
        <v>440.51</v>
      </c>
      <c r="L1685">
        <v>131.22999999999999</v>
      </c>
      <c r="M1685" t="s">
        <v>40</v>
      </c>
      <c r="N1685" s="3">
        <f>retail_sales[[#This Row],[Profit]]/retail_sales[[#This Row],[Revenue]]</f>
        <v>0.22952740756287821</v>
      </c>
      <c r="O1685" t="str">
        <f t="shared" si="26"/>
        <v>Monday</v>
      </c>
    </row>
    <row r="1686" spans="1:15" x14ac:dyDescent="0.3">
      <c r="A1686">
        <v>1685</v>
      </c>
      <c r="B1686" t="s">
        <v>1566</v>
      </c>
      <c r="C1686" s="1">
        <v>45423</v>
      </c>
      <c r="D1686" t="s">
        <v>39</v>
      </c>
      <c r="E1686" t="s">
        <v>25</v>
      </c>
      <c r="F1686" t="s">
        <v>21</v>
      </c>
      <c r="G1686">
        <v>6</v>
      </c>
      <c r="H1686">
        <v>176.26</v>
      </c>
      <c r="I1686">
        <v>0.15</v>
      </c>
      <c r="J1686">
        <v>898.93</v>
      </c>
      <c r="K1686">
        <v>510.8</v>
      </c>
      <c r="L1686">
        <v>388.13</v>
      </c>
      <c r="M1686" t="s">
        <v>17</v>
      </c>
      <c r="N1686" s="3">
        <f>retail_sales[[#This Row],[Profit]]/retail_sales[[#This Row],[Revenue]]</f>
        <v>0.43176888078048348</v>
      </c>
      <c r="O1686" t="str">
        <f t="shared" si="26"/>
        <v>Saturday</v>
      </c>
    </row>
    <row r="1687" spans="1:15" x14ac:dyDescent="0.3">
      <c r="A1687">
        <v>1686</v>
      </c>
      <c r="B1687" t="s">
        <v>651</v>
      </c>
      <c r="C1687" s="1">
        <v>45619</v>
      </c>
      <c r="D1687" t="s">
        <v>14</v>
      </c>
      <c r="E1687" t="s">
        <v>30</v>
      </c>
      <c r="F1687" t="s">
        <v>16</v>
      </c>
      <c r="G1687">
        <v>3</v>
      </c>
      <c r="H1687">
        <v>172.5</v>
      </c>
      <c r="I1687">
        <v>0.27</v>
      </c>
      <c r="J1687">
        <v>377.77</v>
      </c>
      <c r="K1687">
        <v>293.86</v>
      </c>
      <c r="L1687">
        <v>83.91</v>
      </c>
      <c r="M1687" t="s">
        <v>28</v>
      </c>
      <c r="N1687" s="3">
        <f>retail_sales[[#This Row],[Profit]]/retail_sales[[#This Row],[Revenue]]</f>
        <v>0.22211927892633085</v>
      </c>
      <c r="O1687" t="str">
        <f t="shared" si="26"/>
        <v>Saturday</v>
      </c>
    </row>
    <row r="1688" spans="1:15" x14ac:dyDescent="0.3">
      <c r="A1688">
        <v>1687</v>
      </c>
      <c r="B1688" t="s">
        <v>1567</v>
      </c>
      <c r="C1688" s="1">
        <v>45296</v>
      </c>
      <c r="D1688" t="s">
        <v>24</v>
      </c>
      <c r="E1688" t="s">
        <v>15</v>
      </c>
      <c r="F1688" t="s">
        <v>27</v>
      </c>
      <c r="G1688">
        <v>2</v>
      </c>
      <c r="H1688">
        <v>196.38</v>
      </c>
      <c r="I1688">
        <v>0.13</v>
      </c>
      <c r="J1688">
        <v>341.7</v>
      </c>
      <c r="K1688">
        <v>187.97</v>
      </c>
      <c r="L1688">
        <v>153.72999999999999</v>
      </c>
      <c r="M1688" t="s">
        <v>40</v>
      </c>
      <c r="N1688" s="3">
        <f>retail_sales[[#This Row],[Profit]]/retail_sales[[#This Row],[Revenue]]</f>
        <v>0.44989757096868599</v>
      </c>
      <c r="O1688" t="str">
        <f t="shared" si="26"/>
        <v>Friday</v>
      </c>
    </row>
    <row r="1689" spans="1:15" x14ac:dyDescent="0.3">
      <c r="A1689">
        <v>1688</v>
      </c>
      <c r="B1689" t="s">
        <v>1568</v>
      </c>
      <c r="C1689" s="1">
        <v>45453</v>
      </c>
      <c r="D1689" t="s">
        <v>24</v>
      </c>
      <c r="E1689" t="s">
        <v>20</v>
      </c>
      <c r="F1689" t="s">
        <v>27</v>
      </c>
      <c r="G1689">
        <v>2</v>
      </c>
      <c r="H1689">
        <v>233.36</v>
      </c>
      <c r="I1689">
        <v>0.25</v>
      </c>
      <c r="J1689">
        <v>350.04</v>
      </c>
      <c r="K1689">
        <v>225.19</v>
      </c>
      <c r="L1689">
        <v>124.85</v>
      </c>
      <c r="M1689" t="s">
        <v>40</v>
      </c>
      <c r="N1689" s="3">
        <f>retail_sales[[#This Row],[Profit]]/retail_sales[[#This Row],[Revenue]]</f>
        <v>0.35667352302593985</v>
      </c>
      <c r="O1689" t="str">
        <f t="shared" si="26"/>
        <v>Monday</v>
      </c>
    </row>
    <row r="1690" spans="1:15" x14ac:dyDescent="0.3">
      <c r="A1690">
        <v>1689</v>
      </c>
      <c r="B1690" t="s">
        <v>1569</v>
      </c>
      <c r="C1690" s="1">
        <v>45322</v>
      </c>
      <c r="D1690" t="s">
        <v>19</v>
      </c>
      <c r="E1690" t="s">
        <v>30</v>
      </c>
      <c r="F1690" t="s">
        <v>21</v>
      </c>
      <c r="G1690">
        <v>2</v>
      </c>
      <c r="H1690">
        <v>152.57</v>
      </c>
      <c r="I1690">
        <v>0.3</v>
      </c>
      <c r="J1690">
        <v>213.6</v>
      </c>
      <c r="K1690">
        <v>108.81</v>
      </c>
      <c r="L1690">
        <v>104.79</v>
      </c>
      <c r="M1690" t="s">
        <v>40</v>
      </c>
      <c r="N1690" s="3">
        <f>retail_sales[[#This Row],[Profit]]/retail_sales[[#This Row],[Revenue]]</f>
        <v>0.49058988764044947</v>
      </c>
      <c r="O1690" t="str">
        <f t="shared" si="26"/>
        <v>Wednesday</v>
      </c>
    </row>
    <row r="1691" spans="1:15" x14ac:dyDescent="0.3">
      <c r="A1691">
        <v>1690</v>
      </c>
      <c r="B1691" t="s">
        <v>315</v>
      </c>
      <c r="C1691" s="1">
        <v>45396</v>
      </c>
      <c r="D1691" t="s">
        <v>14</v>
      </c>
      <c r="E1691" t="s">
        <v>33</v>
      </c>
      <c r="F1691" t="s">
        <v>16</v>
      </c>
      <c r="G1691">
        <v>8</v>
      </c>
      <c r="H1691">
        <v>427.71</v>
      </c>
      <c r="I1691">
        <v>0.13</v>
      </c>
      <c r="J1691">
        <v>2976.86</v>
      </c>
      <c r="K1691">
        <v>2367.23</v>
      </c>
      <c r="L1691">
        <v>609.63</v>
      </c>
      <c r="M1691" t="s">
        <v>22</v>
      </c>
      <c r="N1691" s="3">
        <f>retail_sales[[#This Row],[Profit]]/retail_sales[[#This Row],[Revenue]]</f>
        <v>0.20478961052921535</v>
      </c>
      <c r="O1691" t="str">
        <f t="shared" si="26"/>
        <v>Sunday</v>
      </c>
    </row>
    <row r="1692" spans="1:15" x14ac:dyDescent="0.3">
      <c r="A1692">
        <v>1691</v>
      </c>
      <c r="B1692" t="s">
        <v>1570</v>
      </c>
      <c r="C1692" s="1">
        <v>45299</v>
      </c>
      <c r="D1692" t="s">
        <v>19</v>
      </c>
      <c r="E1692" t="s">
        <v>30</v>
      </c>
      <c r="F1692" t="s">
        <v>16</v>
      </c>
      <c r="G1692">
        <v>3</v>
      </c>
      <c r="H1692">
        <v>291.26</v>
      </c>
      <c r="I1692">
        <v>0.18</v>
      </c>
      <c r="J1692">
        <v>716.5</v>
      </c>
      <c r="K1692">
        <v>532.53</v>
      </c>
      <c r="L1692">
        <v>183.97</v>
      </c>
      <c r="M1692" t="s">
        <v>22</v>
      </c>
      <c r="N1692" s="3">
        <f>retail_sales[[#This Row],[Profit]]/retail_sales[[#This Row],[Revenue]]</f>
        <v>0.25676203768318212</v>
      </c>
      <c r="O1692" t="str">
        <f t="shared" si="26"/>
        <v>Monday</v>
      </c>
    </row>
    <row r="1693" spans="1:15" x14ac:dyDescent="0.3">
      <c r="A1693">
        <v>1692</v>
      </c>
      <c r="B1693" t="s">
        <v>1571</v>
      </c>
      <c r="C1693" s="1">
        <v>45617</v>
      </c>
      <c r="D1693" t="s">
        <v>19</v>
      </c>
      <c r="E1693" t="s">
        <v>15</v>
      </c>
      <c r="F1693" t="s">
        <v>21</v>
      </c>
      <c r="G1693">
        <v>5</v>
      </c>
      <c r="H1693">
        <v>253.52</v>
      </c>
      <c r="I1693">
        <v>0.09</v>
      </c>
      <c r="J1693">
        <v>1153.52</v>
      </c>
      <c r="K1693">
        <v>862.82</v>
      </c>
      <c r="L1693">
        <v>290.7</v>
      </c>
      <c r="M1693" t="s">
        <v>17</v>
      </c>
      <c r="N1693" s="3">
        <f>retail_sales[[#This Row],[Profit]]/retail_sales[[#This Row],[Revenue]]</f>
        <v>0.2520112351758097</v>
      </c>
      <c r="O1693" t="str">
        <f t="shared" si="26"/>
        <v>Thursday</v>
      </c>
    </row>
    <row r="1694" spans="1:15" x14ac:dyDescent="0.3">
      <c r="A1694">
        <v>1693</v>
      </c>
      <c r="B1694" t="s">
        <v>294</v>
      </c>
      <c r="C1694" s="1">
        <v>45530</v>
      </c>
      <c r="D1694" t="s">
        <v>19</v>
      </c>
      <c r="E1694" t="s">
        <v>15</v>
      </c>
      <c r="F1694" t="s">
        <v>27</v>
      </c>
      <c r="G1694">
        <v>10</v>
      </c>
      <c r="H1694">
        <v>249.24</v>
      </c>
      <c r="I1694">
        <v>0.2</v>
      </c>
      <c r="J1694">
        <v>1993.92</v>
      </c>
      <c r="K1694">
        <v>1426.41</v>
      </c>
      <c r="L1694">
        <v>567.51</v>
      </c>
      <c r="M1694" t="s">
        <v>22</v>
      </c>
      <c r="N1694" s="3">
        <f>retail_sales[[#This Row],[Profit]]/retail_sales[[#This Row],[Revenue]]</f>
        <v>0.2846202455464612</v>
      </c>
      <c r="O1694" t="str">
        <f t="shared" si="26"/>
        <v>Monday</v>
      </c>
    </row>
    <row r="1695" spans="1:15" x14ac:dyDescent="0.3">
      <c r="A1695">
        <v>1694</v>
      </c>
      <c r="B1695" t="s">
        <v>1572</v>
      </c>
      <c r="C1695" s="1">
        <v>45357</v>
      </c>
      <c r="D1695" t="s">
        <v>14</v>
      </c>
      <c r="E1695" t="s">
        <v>20</v>
      </c>
      <c r="F1695" t="s">
        <v>27</v>
      </c>
      <c r="G1695">
        <v>6</v>
      </c>
      <c r="H1695">
        <v>256.38</v>
      </c>
      <c r="I1695">
        <v>0.12</v>
      </c>
      <c r="J1695">
        <v>1353.69</v>
      </c>
      <c r="K1695">
        <v>1057.2</v>
      </c>
      <c r="L1695">
        <v>296.49</v>
      </c>
      <c r="M1695" t="s">
        <v>22</v>
      </c>
      <c r="N1695" s="3">
        <f>retail_sales[[#This Row],[Profit]]/retail_sales[[#This Row],[Revenue]]</f>
        <v>0.21902355783081798</v>
      </c>
      <c r="O1695" t="str">
        <f t="shared" si="26"/>
        <v>Wednesday</v>
      </c>
    </row>
    <row r="1696" spans="1:15" x14ac:dyDescent="0.3">
      <c r="A1696">
        <v>1695</v>
      </c>
      <c r="B1696" t="s">
        <v>1573</v>
      </c>
      <c r="C1696" s="1">
        <v>45615</v>
      </c>
      <c r="D1696" t="s">
        <v>24</v>
      </c>
      <c r="E1696" t="s">
        <v>25</v>
      </c>
      <c r="F1696" t="s">
        <v>16</v>
      </c>
      <c r="G1696">
        <v>9</v>
      </c>
      <c r="H1696">
        <v>429.68</v>
      </c>
      <c r="I1696">
        <v>0.27</v>
      </c>
      <c r="J1696">
        <v>2823</v>
      </c>
      <c r="K1696">
        <v>1861.47</v>
      </c>
      <c r="L1696">
        <v>961.53</v>
      </c>
      <c r="M1696" t="s">
        <v>22</v>
      </c>
      <c r="N1696" s="3">
        <f>retail_sales[[#This Row],[Profit]]/retail_sales[[#This Row],[Revenue]]</f>
        <v>0.34060573857598297</v>
      </c>
      <c r="O1696" t="str">
        <f t="shared" si="26"/>
        <v>Tuesday</v>
      </c>
    </row>
    <row r="1697" spans="1:15" x14ac:dyDescent="0.3">
      <c r="A1697">
        <v>1696</v>
      </c>
      <c r="B1697" t="s">
        <v>910</v>
      </c>
      <c r="C1697" s="1">
        <v>45594</v>
      </c>
      <c r="D1697" t="s">
        <v>24</v>
      </c>
      <c r="E1697" t="s">
        <v>33</v>
      </c>
      <c r="F1697" t="s">
        <v>27</v>
      </c>
      <c r="G1697">
        <v>7</v>
      </c>
      <c r="H1697">
        <v>50.97</v>
      </c>
      <c r="I1697">
        <v>7.0000000000000007E-2</v>
      </c>
      <c r="J1697">
        <v>331.81</v>
      </c>
      <c r="K1697">
        <v>221.84</v>
      </c>
      <c r="L1697">
        <v>109.97</v>
      </c>
      <c r="M1697" t="s">
        <v>17</v>
      </c>
      <c r="N1697" s="3">
        <f>retail_sales[[#This Row],[Profit]]/retail_sales[[#This Row],[Revenue]]</f>
        <v>0.33142461046984717</v>
      </c>
      <c r="O1697" t="str">
        <f t="shared" si="26"/>
        <v>Tuesday</v>
      </c>
    </row>
    <row r="1698" spans="1:15" x14ac:dyDescent="0.3">
      <c r="A1698">
        <v>1697</v>
      </c>
      <c r="B1698" t="s">
        <v>1574</v>
      </c>
      <c r="C1698" s="1">
        <v>45426</v>
      </c>
      <c r="D1698" t="s">
        <v>24</v>
      </c>
      <c r="E1698" t="s">
        <v>33</v>
      </c>
      <c r="F1698" t="s">
        <v>21</v>
      </c>
      <c r="G1698">
        <v>5</v>
      </c>
      <c r="H1698">
        <v>23.96</v>
      </c>
      <c r="I1698">
        <v>0.24</v>
      </c>
      <c r="J1698">
        <v>91.05</v>
      </c>
      <c r="K1698">
        <v>63.44</v>
      </c>
      <c r="L1698">
        <v>27.61</v>
      </c>
      <c r="M1698" t="s">
        <v>17</v>
      </c>
      <c r="N1698" s="3">
        <f>retail_sales[[#This Row],[Profit]]/retail_sales[[#This Row],[Revenue]]</f>
        <v>0.30323997803404723</v>
      </c>
      <c r="O1698" t="str">
        <f t="shared" si="26"/>
        <v>Tuesday</v>
      </c>
    </row>
    <row r="1699" spans="1:15" x14ac:dyDescent="0.3">
      <c r="A1699">
        <v>1698</v>
      </c>
      <c r="B1699" t="s">
        <v>669</v>
      </c>
      <c r="C1699" s="1">
        <v>45500</v>
      </c>
      <c r="D1699" t="s">
        <v>19</v>
      </c>
      <c r="E1699" t="s">
        <v>20</v>
      </c>
      <c r="F1699" t="s">
        <v>16</v>
      </c>
      <c r="G1699">
        <v>1</v>
      </c>
      <c r="H1699">
        <v>493.49</v>
      </c>
      <c r="I1699">
        <v>0.3</v>
      </c>
      <c r="J1699">
        <v>345.44</v>
      </c>
      <c r="K1699">
        <v>274.14999999999998</v>
      </c>
      <c r="L1699">
        <v>71.290000000000006</v>
      </c>
      <c r="M1699" t="s">
        <v>40</v>
      </c>
      <c r="N1699" s="3">
        <f>retail_sales[[#This Row],[Profit]]/retail_sales[[#This Row],[Revenue]]</f>
        <v>0.20637447892542846</v>
      </c>
      <c r="O1699" t="str">
        <f t="shared" si="26"/>
        <v>Saturday</v>
      </c>
    </row>
    <row r="1700" spans="1:15" x14ac:dyDescent="0.3">
      <c r="A1700">
        <v>1699</v>
      </c>
      <c r="B1700" t="s">
        <v>1575</v>
      </c>
      <c r="C1700" s="1">
        <v>45462</v>
      </c>
      <c r="D1700" t="s">
        <v>19</v>
      </c>
      <c r="E1700" t="s">
        <v>25</v>
      </c>
      <c r="F1700" t="s">
        <v>27</v>
      </c>
      <c r="G1700">
        <v>4</v>
      </c>
      <c r="H1700">
        <v>34.6</v>
      </c>
      <c r="I1700">
        <v>0.25</v>
      </c>
      <c r="J1700">
        <v>103.8</v>
      </c>
      <c r="K1700">
        <v>68.510000000000005</v>
      </c>
      <c r="L1700">
        <v>35.29</v>
      </c>
      <c r="M1700" t="s">
        <v>28</v>
      </c>
      <c r="N1700" s="3">
        <f>retail_sales[[#This Row],[Profit]]/retail_sales[[#This Row],[Revenue]]</f>
        <v>0.33998073217726399</v>
      </c>
      <c r="O1700" t="str">
        <f t="shared" si="26"/>
        <v>Wednesday</v>
      </c>
    </row>
    <row r="1701" spans="1:15" x14ac:dyDescent="0.3">
      <c r="A1701">
        <v>1700</v>
      </c>
      <c r="B1701" t="s">
        <v>1576</v>
      </c>
      <c r="C1701" s="1">
        <v>45424</v>
      </c>
      <c r="D1701" t="s">
        <v>24</v>
      </c>
      <c r="E1701" t="s">
        <v>30</v>
      </c>
      <c r="F1701" t="s">
        <v>27</v>
      </c>
      <c r="G1701">
        <v>10</v>
      </c>
      <c r="H1701">
        <v>263.72000000000003</v>
      </c>
      <c r="I1701">
        <v>0</v>
      </c>
      <c r="J1701">
        <v>2637.2</v>
      </c>
      <c r="K1701">
        <v>1393.75</v>
      </c>
      <c r="L1701">
        <v>1243.45</v>
      </c>
      <c r="M1701" t="s">
        <v>17</v>
      </c>
      <c r="N1701" s="3">
        <f>retail_sales[[#This Row],[Profit]]/retail_sales[[#This Row],[Revenue]]</f>
        <v>0.47150386773851061</v>
      </c>
      <c r="O1701" t="str">
        <f t="shared" si="26"/>
        <v>Sunday</v>
      </c>
    </row>
    <row r="1702" spans="1:15" x14ac:dyDescent="0.3">
      <c r="A1702">
        <v>1701</v>
      </c>
      <c r="B1702" t="s">
        <v>1577</v>
      </c>
      <c r="C1702" s="1">
        <v>45314</v>
      </c>
      <c r="D1702" t="s">
        <v>39</v>
      </c>
      <c r="E1702" t="s">
        <v>20</v>
      </c>
      <c r="F1702" t="s">
        <v>21</v>
      </c>
      <c r="G1702">
        <v>2</v>
      </c>
      <c r="H1702">
        <v>202.5</v>
      </c>
      <c r="I1702">
        <v>0.13</v>
      </c>
      <c r="J1702">
        <v>352.35</v>
      </c>
      <c r="K1702">
        <v>199.22</v>
      </c>
      <c r="L1702">
        <v>153.13</v>
      </c>
      <c r="M1702" t="s">
        <v>28</v>
      </c>
      <c r="N1702" s="3">
        <f>retail_sales[[#This Row],[Profit]]/retail_sales[[#This Row],[Revenue]]</f>
        <v>0.4345962821058606</v>
      </c>
      <c r="O1702" t="str">
        <f t="shared" si="26"/>
        <v>Tuesday</v>
      </c>
    </row>
    <row r="1703" spans="1:15" x14ac:dyDescent="0.3">
      <c r="A1703">
        <v>1702</v>
      </c>
      <c r="B1703" t="s">
        <v>1578</v>
      </c>
      <c r="C1703" s="1">
        <v>45361</v>
      </c>
      <c r="D1703" t="s">
        <v>24</v>
      </c>
      <c r="E1703" t="s">
        <v>15</v>
      </c>
      <c r="F1703" t="s">
        <v>27</v>
      </c>
      <c r="G1703">
        <v>4</v>
      </c>
      <c r="H1703">
        <v>215.37</v>
      </c>
      <c r="I1703">
        <v>0.28999999999999998</v>
      </c>
      <c r="J1703">
        <v>611.65</v>
      </c>
      <c r="K1703">
        <v>313.14999999999998</v>
      </c>
      <c r="L1703">
        <v>298.5</v>
      </c>
      <c r="M1703" t="s">
        <v>46</v>
      </c>
      <c r="N1703" s="3">
        <f>retail_sales[[#This Row],[Profit]]/retail_sales[[#This Row],[Revenue]]</f>
        <v>0.48802419684460069</v>
      </c>
      <c r="O1703" t="str">
        <f t="shared" si="26"/>
        <v>Sunday</v>
      </c>
    </row>
    <row r="1704" spans="1:15" x14ac:dyDescent="0.3">
      <c r="A1704">
        <v>1703</v>
      </c>
      <c r="B1704" t="s">
        <v>1579</v>
      </c>
      <c r="C1704" s="1">
        <v>45354</v>
      </c>
      <c r="D1704" t="s">
        <v>24</v>
      </c>
      <c r="E1704" t="s">
        <v>33</v>
      </c>
      <c r="F1704" t="s">
        <v>21</v>
      </c>
      <c r="G1704">
        <v>10</v>
      </c>
      <c r="H1704">
        <v>398.79</v>
      </c>
      <c r="I1704">
        <v>0.05</v>
      </c>
      <c r="J1704">
        <v>3788.51</v>
      </c>
      <c r="K1704">
        <v>2557.6999999999998</v>
      </c>
      <c r="L1704">
        <v>1230.81</v>
      </c>
      <c r="M1704" t="s">
        <v>46</v>
      </c>
      <c r="N1704" s="3">
        <f>retail_sales[[#This Row],[Profit]]/retail_sales[[#This Row],[Revenue]]</f>
        <v>0.32487970204645095</v>
      </c>
      <c r="O1704" t="str">
        <f t="shared" si="26"/>
        <v>Sunday</v>
      </c>
    </row>
    <row r="1705" spans="1:15" x14ac:dyDescent="0.3">
      <c r="A1705">
        <v>1704</v>
      </c>
      <c r="B1705" t="s">
        <v>1313</v>
      </c>
      <c r="C1705" s="1">
        <v>45339</v>
      </c>
      <c r="D1705" t="s">
        <v>19</v>
      </c>
      <c r="E1705" t="s">
        <v>25</v>
      </c>
      <c r="F1705" t="s">
        <v>16</v>
      </c>
      <c r="G1705">
        <v>4</v>
      </c>
      <c r="H1705">
        <v>213.26</v>
      </c>
      <c r="I1705">
        <v>0.28000000000000003</v>
      </c>
      <c r="J1705">
        <v>614.19000000000005</v>
      </c>
      <c r="K1705">
        <v>331.1</v>
      </c>
      <c r="L1705">
        <v>283.08999999999997</v>
      </c>
      <c r="M1705" t="s">
        <v>28</v>
      </c>
      <c r="N1705" s="3">
        <f>retail_sales[[#This Row],[Profit]]/retail_sales[[#This Row],[Revenue]]</f>
        <v>0.4609160031911948</v>
      </c>
      <c r="O1705" t="str">
        <f t="shared" si="26"/>
        <v>Saturday</v>
      </c>
    </row>
    <row r="1706" spans="1:15" x14ac:dyDescent="0.3">
      <c r="A1706">
        <v>1705</v>
      </c>
      <c r="B1706" t="s">
        <v>1359</v>
      </c>
      <c r="C1706" s="1">
        <v>45550</v>
      </c>
      <c r="D1706" t="s">
        <v>19</v>
      </c>
      <c r="E1706" t="s">
        <v>25</v>
      </c>
      <c r="F1706" t="s">
        <v>16</v>
      </c>
      <c r="G1706">
        <v>8</v>
      </c>
      <c r="H1706">
        <v>400.78</v>
      </c>
      <c r="I1706">
        <v>0.14000000000000001</v>
      </c>
      <c r="J1706">
        <v>2757.37</v>
      </c>
      <c r="K1706">
        <v>1597.15</v>
      </c>
      <c r="L1706">
        <v>1160.22</v>
      </c>
      <c r="M1706" t="s">
        <v>22</v>
      </c>
      <c r="N1706" s="3">
        <f>retail_sales[[#This Row],[Profit]]/retail_sales[[#This Row],[Revenue]]</f>
        <v>0.42077051683306921</v>
      </c>
      <c r="O1706" t="str">
        <f t="shared" si="26"/>
        <v>Sunday</v>
      </c>
    </row>
    <row r="1707" spans="1:15" x14ac:dyDescent="0.3">
      <c r="A1707">
        <v>1706</v>
      </c>
      <c r="B1707" t="s">
        <v>406</v>
      </c>
      <c r="C1707" s="1">
        <v>45403</v>
      </c>
      <c r="D1707" t="s">
        <v>14</v>
      </c>
      <c r="E1707" t="s">
        <v>30</v>
      </c>
      <c r="F1707" t="s">
        <v>16</v>
      </c>
      <c r="G1707">
        <v>2</v>
      </c>
      <c r="H1707">
        <v>409.96</v>
      </c>
      <c r="I1707">
        <v>7.0000000000000007E-2</v>
      </c>
      <c r="J1707">
        <v>762.53</v>
      </c>
      <c r="K1707">
        <v>438.59</v>
      </c>
      <c r="L1707">
        <v>323.94</v>
      </c>
      <c r="M1707" t="s">
        <v>46</v>
      </c>
      <c r="N1707" s="3">
        <f>retail_sales[[#This Row],[Profit]]/retail_sales[[#This Row],[Revenue]]</f>
        <v>0.42482262992931424</v>
      </c>
      <c r="O1707" t="str">
        <f t="shared" si="26"/>
        <v>Sunday</v>
      </c>
    </row>
    <row r="1708" spans="1:15" x14ac:dyDescent="0.3">
      <c r="A1708">
        <v>1707</v>
      </c>
      <c r="B1708" t="s">
        <v>761</v>
      </c>
      <c r="C1708" s="1">
        <v>45655</v>
      </c>
      <c r="D1708" t="s">
        <v>19</v>
      </c>
      <c r="E1708" t="s">
        <v>15</v>
      </c>
      <c r="F1708" t="s">
        <v>27</v>
      </c>
      <c r="G1708">
        <v>8</v>
      </c>
      <c r="H1708">
        <v>459.97</v>
      </c>
      <c r="I1708">
        <v>0.06</v>
      </c>
      <c r="J1708">
        <v>3458.97</v>
      </c>
      <c r="K1708">
        <v>2199.52</v>
      </c>
      <c r="L1708">
        <v>1259.45</v>
      </c>
      <c r="M1708" t="s">
        <v>22</v>
      </c>
      <c r="N1708" s="3">
        <f>retail_sales[[#This Row],[Profit]]/retail_sales[[#This Row],[Revenue]]</f>
        <v>0.36411128168211926</v>
      </c>
      <c r="O1708" t="str">
        <f t="shared" si="26"/>
        <v>Sunday</v>
      </c>
    </row>
    <row r="1709" spans="1:15" x14ac:dyDescent="0.3">
      <c r="A1709">
        <v>1708</v>
      </c>
      <c r="B1709" t="s">
        <v>490</v>
      </c>
      <c r="C1709" s="1">
        <v>45324</v>
      </c>
      <c r="D1709" t="s">
        <v>14</v>
      </c>
      <c r="E1709" t="s">
        <v>25</v>
      </c>
      <c r="F1709" t="s">
        <v>21</v>
      </c>
      <c r="G1709">
        <v>2</v>
      </c>
      <c r="H1709">
        <v>398.7</v>
      </c>
      <c r="I1709">
        <v>0.24</v>
      </c>
      <c r="J1709">
        <v>606.02</v>
      </c>
      <c r="K1709">
        <v>332.51</v>
      </c>
      <c r="L1709">
        <v>273.51</v>
      </c>
      <c r="M1709" t="s">
        <v>46</v>
      </c>
      <c r="N1709" s="3">
        <f>retail_sales[[#This Row],[Profit]]/retail_sales[[#This Row],[Revenue]]</f>
        <v>0.45132173855648328</v>
      </c>
      <c r="O1709" t="str">
        <f t="shared" si="26"/>
        <v>Friday</v>
      </c>
    </row>
    <row r="1710" spans="1:15" x14ac:dyDescent="0.3">
      <c r="A1710">
        <v>1709</v>
      </c>
      <c r="B1710" t="s">
        <v>1580</v>
      </c>
      <c r="C1710" s="1">
        <v>45492</v>
      </c>
      <c r="D1710" t="s">
        <v>24</v>
      </c>
      <c r="E1710" t="s">
        <v>20</v>
      </c>
      <c r="F1710" t="s">
        <v>27</v>
      </c>
      <c r="G1710">
        <v>1</v>
      </c>
      <c r="H1710">
        <v>59.29</v>
      </c>
      <c r="I1710">
        <v>0.06</v>
      </c>
      <c r="J1710">
        <v>55.73</v>
      </c>
      <c r="K1710">
        <v>40.04</v>
      </c>
      <c r="L1710">
        <v>15.69</v>
      </c>
      <c r="M1710" t="s">
        <v>17</v>
      </c>
      <c r="N1710" s="3">
        <f>retail_sales[[#This Row],[Profit]]/retail_sales[[#This Row],[Revenue]]</f>
        <v>0.28153597703211913</v>
      </c>
      <c r="O1710" t="str">
        <f t="shared" si="26"/>
        <v>Friday</v>
      </c>
    </row>
    <row r="1711" spans="1:15" x14ac:dyDescent="0.3">
      <c r="A1711">
        <v>1710</v>
      </c>
      <c r="B1711" t="s">
        <v>1581</v>
      </c>
      <c r="C1711" s="1">
        <v>45523</v>
      </c>
      <c r="D1711" t="s">
        <v>24</v>
      </c>
      <c r="E1711" t="s">
        <v>33</v>
      </c>
      <c r="F1711" t="s">
        <v>16</v>
      </c>
      <c r="G1711">
        <v>9</v>
      </c>
      <c r="H1711">
        <v>405.43</v>
      </c>
      <c r="I1711">
        <v>0</v>
      </c>
      <c r="J1711">
        <v>3648.87</v>
      </c>
      <c r="K1711">
        <v>1867.38</v>
      </c>
      <c r="L1711">
        <v>1781.49</v>
      </c>
      <c r="M1711" t="s">
        <v>17</v>
      </c>
      <c r="N1711" s="3">
        <f>retail_sales[[#This Row],[Profit]]/retail_sales[[#This Row],[Revenue]]</f>
        <v>0.48823060289897968</v>
      </c>
      <c r="O1711" t="str">
        <f t="shared" si="26"/>
        <v>Monday</v>
      </c>
    </row>
    <row r="1712" spans="1:15" x14ac:dyDescent="0.3">
      <c r="A1712">
        <v>1711</v>
      </c>
      <c r="B1712" t="s">
        <v>1582</v>
      </c>
      <c r="C1712" s="1">
        <v>45364</v>
      </c>
      <c r="D1712" t="s">
        <v>24</v>
      </c>
      <c r="E1712" t="s">
        <v>15</v>
      </c>
      <c r="F1712" t="s">
        <v>21</v>
      </c>
      <c r="G1712">
        <v>8</v>
      </c>
      <c r="H1712">
        <v>150.80000000000001</v>
      </c>
      <c r="I1712">
        <v>0.11</v>
      </c>
      <c r="J1712">
        <v>1073.7</v>
      </c>
      <c r="K1712">
        <v>847.36</v>
      </c>
      <c r="L1712">
        <v>226.34</v>
      </c>
      <c r="M1712" t="s">
        <v>17</v>
      </c>
      <c r="N1712" s="3">
        <f>retail_sales[[#This Row],[Profit]]/retail_sales[[#This Row],[Revenue]]</f>
        <v>0.21080376268976436</v>
      </c>
      <c r="O1712" t="str">
        <f t="shared" si="26"/>
        <v>Wednesday</v>
      </c>
    </row>
    <row r="1713" spans="1:15" x14ac:dyDescent="0.3">
      <c r="A1713">
        <v>1712</v>
      </c>
      <c r="B1713" t="s">
        <v>1583</v>
      </c>
      <c r="C1713" s="1">
        <v>45629</v>
      </c>
      <c r="D1713" t="s">
        <v>19</v>
      </c>
      <c r="E1713" t="s">
        <v>33</v>
      </c>
      <c r="F1713" t="s">
        <v>27</v>
      </c>
      <c r="G1713">
        <v>8</v>
      </c>
      <c r="H1713">
        <v>97.52</v>
      </c>
      <c r="I1713">
        <v>0.08</v>
      </c>
      <c r="J1713">
        <v>717.75</v>
      </c>
      <c r="K1713">
        <v>436.29</v>
      </c>
      <c r="L1713">
        <v>281.45999999999998</v>
      </c>
      <c r="M1713" t="s">
        <v>22</v>
      </c>
      <c r="N1713" s="3">
        <f>retail_sales[[#This Row],[Profit]]/retail_sales[[#This Row],[Revenue]]</f>
        <v>0.39214211076280037</v>
      </c>
      <c r="O1713" t="str">
        <f t="shared" si="26"/>
        <v>Tuesday</v>
      </c>
    </row>
    <row r="1714" spans="1:15" x14ac:dyDescent="0.3">
      <c r="A1714">
        <v>1713</v>
      </c>
      <c r="B1714" t="s">
        <v>1584</v>
      </c>
      <c r="C1714" s="1">
        <v>45515</v>
      </c>
      <c r="D1714" t="s">
        <v>14</v>
      </c>
      <c r="E1714" t="s">
        <v>30</v>
      </c>
      <c r="F1714" t="s">
        <v>21</v>
      </c>
      <c r="G1714">
        <v>2</v>
      </c>
      <c r="H1714">
        <v>258.13</v>
      </c>
      <c r="I1714">
        <v>0.02</v>
      </c>
      <c r="J1714">
        <v>505.93</v>
      </c>
      <c r="K1714">
        <v>400.34</v>
      </c>
      <c r="L1714">
        <v>105.59</v>
      </c>
      <c r="M1714" t="s">
        <v>46</v>
      </c>
      <c r="N1714" s="3">
        <f>retail_sales[[#This Row],[Profit]]/retail_sales[[#This Row],[Revenue]]</f>
        <v>0.20870476152827466</v>
      </c>
      <c r="O1714" t="str">
        <f t="shared" si="26"/>
        <v>Sunday</v>
      </c>
    </row>
    <row r="1715" spans="1:15" x14ac:dyDescent="0.3">
      <c r="A1715">
        <v>1714</v>
      </c>
      <c r="B1715" t="s">
        <v>1585</v>
      </c>
      <c r="C1715" s="1">
        <v>45533</v>
      </c>
      <c r="D1715" t="s">
        <v>14</v>
      </c>
      <c r="E1715" t="s">
        <v>20</v>
      </c>
      <c r="F1715" t="s">
        <v>16</v>
      </c>
      <c r="G1715">
        <v>7</v>
      </c>
      <c r="H1715">
        <v>496.49</v>
      </c>
      <c r="I1715">
        <v>0.06</v>
      </c>
      <c r="J1715">
        <v>3266.9</v>
      </c>
      <c r="K1715">
        <v>1941.23</v>
      </c>
      <c r="L1715">
        <v>1325.67</v>
      </c>
      <c r="M1715" t="s">
        <v>46</v>
      </c>
      <c r="N1715" s="3">
        <f>retail_sales[[#This Row],[Profit]]/retail_sales[[#This Row],[Revenue]]</f>
        <v>0.40578836205577151</v>
      </c>
      <c r="O1715" t="str">
        <f t="shared" si="26"/>
        <v>Thursday</v>
      </c>
    </row>
    <row r="1716" spans="1:15" x14ac:dyDescent="0.3">
      <c r="A1716">
        <v>1715</v>
      </c>
      <c r="B1716" t="s">
        <v>1586</v>
      </c>
      <c r="C1716" s="1">
        <v>45336</v>
      </c>
      <c r="D1716" t="s">
        <v>24</v>
      </c>
      <c r="E1716" t="s">
        <v>25</v>
      </c>
      <c r="F1716" t="s">
        <v>16</v>
      </c>
      <c r="G1716">
        <v>6</v>
      </c>
      <c r="H1716">
        <v>429.03</v>
      </c>
      <c r="I1716">
        <v>0.18</v>
      </c>
      <c r="J1716">
        <v>2110.83</v>
      </c>
      <c r="K1716">
        <v>1193.1300000000001</v>
      </c>
      <c r="L1716">
        <v>917.7</v>
      </c>
      <c r="M1716" t="s">
        <v>40</v>
      </c>
      <c r="N1716" s="3">
        <f>retail_sales[[#This Row],[Profit]]/retail_sales[[#This Row],[Revenue]]</f>
        <v>0.43475789144554516</v>
      </c>
      <c r="O1716" t="str">
        <f t="shared" si="26"/>
        <v>Wednesday</v>
      </c>
    </row>
    <row r="1717" spans="1:15" x14ac:dyDescent="0.3">
      <c r="A1717">
        <v>1716</v>
      </c>
      <c r="B1717" t="s">
        <v>1587</v>
      </c>
      <c r="C1717" s="1">
        <v>45294</v>
      </c>
      <c r="D1717" t="s">
        <v>39</v>
      </c>
      <c r="E1717" t="s">
        <v>30</v>
      </c>
      <c r="F1717" t="s">
        <v>27</v>
      </c>
      <c r="G1717">
        <v>10</v>
      </c>
      <c r="H1717">
        <v>369.44</v>
      </c>
      <c r="I1717">
        <v>0.1</v>
      </c>
      <c r="J1717">
        <v>3324.96</v>
      </c>
      <c r="K1717">
        <v>2639.11</v>
      </c>
      <c r="L1717">
        <v>685.85</v>
      </c>
      <c r="M1717" t="s">
        <v>28</v>
      </c>
      <c r="N1717" s="3">
        <f>retail_sales[[#This Row],[Profit]]/retail_sales[[#This Row],[Revenue]]</f>
        <v>0.20627315817333142</v>
      </c>
      <c r="O1717" t="str">
        <f t="shared" si="26"/>
        <v>Wednesday</v>
      </c>
    </row>
    <row r="1718" spans="1:15" x14ac:dyDescent="0.3">
      <c r="A1718">
        <v>1717</v>
      </c>
      <c r="B1718" t="s">
        <v>1588</v>
      </c>
      <c r="C1718" s="1">
        <v>45632</v>
      </c>
      <c r="D1718" t="s">
        <v>24</v>
      </c>
      <c r="E1718" t="s">
        <v>25</v>
      </c>
      <c r="F1718" t="s">
        <v>21</v>
      </c>
      <c r="G1718">
        <v>7</v>
      </c>
      <c r="H1718">
        <v>94.68</v>
      </c>
      <c r="I1718">
        <v>0.08</v>
      </c>
      <c r="J1718">
        <v>609.74</v>
      </c>
      <c r="K1718">
        <v>310.18</v>
      </c>
      <c r="L1718">
        <v>299.56</v>
      </c>
      <c r="M1718" t="s">
        <v>40</v>
      </c>
      <c r="N1718" s="3">
        <f>retail_sales[[#This Row],[Profit]]/retail_sales[[#This Row],[Revenue]]</f>
        <v>0.49129137009217044</v>
      </c>
      <c r="O1718" t="str">
        <f t="shared" si="26"/>
        <v>Friday</v>
      </c>
    </row>
    <row r="1719" spans="1:15" x14ac:dyDescent="0.3">
      <c r="A1719">
        <v>1718</v>
      </c>
      <c r="B1719" t="s">
        <v>1589</v>
      </c>
      <c r="C1719" s="1">
        <v>45459</v>
      </c>
      <c r="D1719" t="s">
        <v>39</v>
      </c>
      <c r="E1719" t="s">
        <v>30</v>
      </c>
      <c r="F1719" t="s">
        <v>21</v>
      </c>
      <c r="G1719">
        <v>5</v>
      </c>
      <c r="H1719">
        <v>292.76</v>
      </c>
      <c r="I1719">
        <v>0.25</v>
      </c>
      <c r="J1719">
        <v>1097.8499999999999</v>
      </c>
      <c r="K1719">
        <v>635.30999999999995</v>
      </c>
      <c r="L1719">
        <v>462.54</v>
      </c>
      <c r="M1719" t="s">
        <v>46</v>
      </c>
      <c r="N1719" s="3">
        <f>retail_sales[[#This Row],[Profit]]/retail_sales[[#This Row],[Revenue]]</f>
        <v>0.42131438721136771</v>
      </c>
      <c r="O1719" t="str">
        <f t="shared" si="26"/>
        <v>Sunday</v>
      </c>
    </row>
    <row r="1720" spans="1:15" x14ac:dyDescent="0.3">
      <c r="A1720">
        <v>1719</v>
      </c>
      <c r="B1720" t="s">
        <v>1590</v>
      </c>
      <c r="C1720" s="1">
        <v>45437</v>
      </c>
      <c r="D1720" t="s">
        <v>24</v>
      </c>
      <c r="E1720" t="s">
        <v>20</v>
      </c>
      <c r="F1720" t="s">
        <v>21</v>
      </c>
      <c r="G1720">
        <v>10</v>
      </c>
      <c r="H1720">
        <v>308.24</v>
      </c>
      <c r="I1720">
        <v>0.18</v>
      </c>
      <c r="J1720">
        <v>2527.5700000000002</v>
      </c>
      <c r="K1720">
        <v>1920.89</v>
      </c>
      <c r="L1720">
        <v>606.67999999999995</v>
      </c>
      <c r="M1720" t="s">
        <v>22</v>
      </c>
      <c r="N1720" s="3">
        <f>retail_sales[[#This Row],[Profit]]/retail_sales[[#This Row],[Revenue]]</f>
        <v>0.24002500425309681</v>
      </c>
      <c r="O1720" t="str">
        <f t="shared" si="26"/>
        <v>Saturday</v>
      </c>
    </row>
    <row r="1721" spans="1:15" x14ac:dyDescent="0.3">
      <c r="A1721">
        <v>1720</v>
      </c>
      <c r="B1721" t="s">
        <v>1591</v>
      </c>
      <c r="C1721" s="1">
        <v>45338</v>
      </c>
      <c r="D1721" t="s">
        <v>19</v>
      </c>
      <c r="E1721" t="s">
        <v>30</v>
      </c>
      <c r="F1721" t="s">
        <v>16</v>
      </c>
      <c r="G1721">
        <v>10</v>
      </c>
      <c r="H1721">
        <v>206.63</v>
      </c>
      <c r="I1721">
        <v>0.11</v>
      </c>
      <c r="J1721">
        <v>1839.01</v>
      </c>
      <c r="K1721">
        <v>1012.06</v>
      </c>
      <c r="L1721">
        <v>826.95</v>
      </c>
      <c r="M1721" t="s">
        <v>46</v>
      </c>
      <c r="N1721" s="3">
        <f>retail_sales[[#This Row],[Profit]]/retail_sales[[#This Row],[Revenue]]</f>
        <v>0.44967129053131849</v>
      </c>
      <c r="O1721" t="str">
        <f t="shared" si="26"/>
        <v>Friday</v>
      </c>
    </row>
    <row r="1722" spans="1:15" x14ac:dyDescent="0.3">
      <c r="A1722">
        <v>1721</v>
      </c>
      <c r="B1722" t="s">
        <v>1592</v>
      </c>
      <c r="C1722" s="1">
        <v>45326</v>
      </c>
      <c r="D1722" t="s">
        <v>39</v>
      </c>
      <c r="E1722" t="s">
        <v>30</v>
      </c>
      <c r="F1722" t="s">
        <v>21</v>
      </c>
      <c r="G1722">
        <v>8</v>
      </c>
      <c r="H1722">
        <v>423.67</v>
      </c>
      <c r="I1722">
        <v>0.26</v>
      </c>
      <c r="J1722">
        <v>2508.13</v>
      </c>
      <c r="K1722">
        <v>1630.91</v>
      </c>
      <c r="L1722">
        <v>877.22</v>
      </c>
      <c r="M1722" t="s">
        <v>40</v>
      </c>
      <c r="N1722" s="3">
        <f>retail_sales[[#This Row],[Profit]]/retail_sales[[#This Row],[Revenue]]</f>
        <v>0.34975061101298577</v>
      </c>
      <c r="O1722" t="str">
        <f t="shared" si="26"/>
        <v>Sunday</v>
      </c>
    </row>
    <row r="1723" spans="1:15" x14ac:dyDescent="0.3">
      <c r="A1723">
        <v>1722</v>
      </c>
      <c r="B1723" t="s">
        <v>415</v>
      </c>
      <c r="C1723" s="1">
        <v>45538</v>
      </c>
      <c r="D1723" t="s">
        <v>39</v>
      </c>
      <c r="E1723" t="s">
        <v>20</v>
      </c>
      <c r="F1723" t="s">
        <v>21</v>
      </c>
      <c r="G1723">
        <v>5</v>
      </c>
      <c r="H1723">
        <v>327.88</v>
      </c>
      <c r="I1723">
        <v>0.3</v>
      </c>
      <c r="J1723">
        <v>1147.58</v>
      </c>
      <c r="K1723">
        <v>674.33</v>
      </c>
      <c r="L1723">
        <v>473.25</v>
      </c>
      <c r="M1723" t="s">
        <v>46</v>
      </c>
      <c r="N1723" s="3">
        <f>retail_sales[[#This Row],[Profit]]/retail_sales[[#This Row],[Revenue]]</f>
        <v>0.41238955018386519</v>
      </c>
      <c r="O1723" t="str">
        <f t="shared" si="26"/>
        <v>Tuesday</v>
      </c>
    </row>
    <row r="1724" spans="1:15" x14ac:dyDescent="0.3">
      <c r="A1724">
        <v>1723</v>
      </c>
      <c r="B1724" t="s">
        <v>1593</v>
      </c>
      <c r="C1724" s="1">
        <v>45503</v>
      </c>
      <c r="D1724" t="s">
        <v>14</v>
      </c>
      <c r="E1724" t="s">
        <v>20</v>
      </c>
      <c r="F1724" t="s">
        <v>16</v>
      </c>
      <c r="G1724">
        <v>9</v>
      </c>
      <c r="H1724">
        <v>427.13</v>
      </c>
      <c r="I1724">
        <v>0.28000000000000003</v>
      </c>
      <c r="J1724">
        <v>2767.8</v>
      </c>
      <c r="K1724">
        <v>1643.48</v>
      </c>
      <c r="L1724">
        <v>1124.32</v>
      </c>
      <c r="M1724" t="s">
        <v>46</v>
      </c>
      <c r="N1724" s="3">
        <f>retail_sales[[#This Row],[Profit]]/retail_sales[[#This Row],[Revenue]]</f>
        <v>0.40621432184406381</v>
      </c>
      <c r="O1724" t="str">
        <f t="shared" si="26"/>
        <v>Tuesday</v>
      </c>
    </row>
    <row r="1725" spans="1:15" x14ac:dyDescent="0.3">
      <c r="A1725">
        <v>1724</v>
      </c>
      <c r="B1725" t="s">
        <v>1594</v>
      </c>
      <c r="C1725" s="1">
        <v>45352</v>
      </c>
      <c r="D1725" t="s">
        <v>19</v>
      </c>
      <c r="E1725" t="s">
        <v>15</v>
      </c>
      <c r="F1725" t="s">
        <v>16</v>
      </c>
      <c r="G1725">
        <v>5</v>
      </c>
      <c r="H1725">
        <v>284.11</v>
      </c>
      <c r="I1725">
        <v>0.01</v>
      </c>
      <c r="J1725">
        <v>1406.34</v>
      </c>
      <c r="K1725">
        <v>1112.8800000000001</v>
      </c>
      <c r="L1725">
        <v>293.45999999999998</v>
      </c>
      <c r="M1725" t="s">
        <v>46</v>
      </c>
      <c r="N1725" s="3">
        <f>retail_sales[[#This Row],[Profit]]/retail_sales[[#This Row],[Revenue]]</f>
        <v>0.2086693118307095</v>
      </c>
      <c r="O1725" t="str">
        <f t="shared" si="26"/>
        <v>Friday</v>
      </c>
    </row>
    <row r="1726" spans="1:15" x14ac:dyDescent="0.3">
      <c r="A1726">
        <v>1725</v>
      </c>
      <c r="B1726" t="s">
        <v>1595</v>
      </c>
      <c r="C1726" s="1">
        <v>45502</v>
      </c>
      <c r="D1726" t="s">
        <v>24</v>
      </c>
      <c r="E1726" t="s">
        <v>30</v>
      </c>
      <c r="F1726" t="s">
        <v>16</v>
      </c>
      <c r="G1726">
        <v>10</v>
      </c>
      <c r="H1726">
        <v>415.88</v>
      </c>
      <c r="I1726">
        <v>0.18</v>
      </c>
      <c r="J1726">
        <v>3410.22</v>
      </c>
      <c r="K1726">
        <v>2611.69</v>
      </c>
      <c r="L1726">
        <v>798.53</v>
      </c>
      <c r="M1726" t="s">
        <v>28</v>
      </c>
      <c r="N1726" s="3">
        <f>retail_sales[[#This Row],[Profit]]/retail_sales[[#This Row],[Revenue]]</f>
        <v>0.23415791356569371</v>
      </c>
      <c r="O1726" t="str">
        <f t="shared" si="26"/>
        <v>Monday</v>
      </c>
    </row>
    <row r="1727" spans="1:15" x14ac:dyDescent="0.3">
      <c r="A1727">
        <v>1726</v>
      </c>
      <c r="B1727" t="s">
        <v>1596</v>
      </c>
      <c r="C1727" s="1">
        <v>45409</v>
      </c>
      <c r="D1727" t="s">
        <v>19</v>
      </c>
      <c r="E1727" t="s">
        <v>20</v>
      </c>
      <c r="F1727" t="s">
        <v>16</v>
      </c>
      <c r="G1727">
        <v>4</v>
      </c>
      <c r="H1727">
        <v>373.82</v>
      </c>
      <c r="I1727">
        <v>0.11</v>
      </c>
      <c r="J1727">
        <v>1330.8</v>
      </c>
      <c r="K1727">
        <v>975.48</v>
      </c>
      <c r="L1727">
        <v>355.32</v>
      </c>
      <c r="M1727" t="s">
        <v>17</v>
      </c>
      <c r="N1727" s="3">
        <f>retail_sales[[#This Row],[Profit]]/retail_sales[[#This Row],[Revenue]]</f>
        <v>0.26699729486023444</v>
      </c>
      <c r="O1727" t="str">
        <f t="shared" si="26"/>
        <v>Saturday</v>
      </c>
    </row>
    <row r="1728" spans="1:15" x14ac:dyDescent="0.3">
      <c r="A1728">
        <v>1727</v>
      </c>
      <c r="B1728" t="s">
        <v>1597</v>
      </c>
      <c r="C1728" s="1">
        <v>45395</v>
      </c>
      <c r="D1728" t="s">
        <v>24</v>
      </c>
      <c r="E1728" t="s">
        <v>33</v>
      </c>
      <c r="F1728" t="s">
        <v>21</v>
      </c>
      <c r="G1728">
        <v>6</v>
      </c>
      <c r="H1728">
        <v>154.63</v>
      </c>
      <c r="I1728">
        <v>0.04</v>
      </c>
      <c r="J1728">
        <v>890.67</v>
      </c>
      <c r="K1728">
        <v>455.37</v>
      </c>
      <c r="L1728">
        <v>435.3</v>
      </c>
      <c r="M1728" t="s">
        <v>46</v>
      </c>
      <c r="N1728" s="3">
        <f>retail_sales[[#This Row],[Profit]]/retail_sales[[#This Row],[Revenue]]</f>
        <v>0.48873320084879923</v>
      </c>
      <c r="O1728" t="str">
        <f t="shared" si="26"/>
        <v>Saturday</v>
      </c>
    </row>
    <row r="1729" spans="1:15" x14ac:dyDescent="0.3">
      <c r="A1729">
        <v>1728</v>
      </c>
      <c r="B1729" t="s">
        <v>567</v>
      </c>
      <c r="C1729" s="1">
        <v>45319</v>
      </c>
      <c r="D1729" t="s">
        <v>14</v>
      </c>
      <c r="E1729" t="s">
        <v>30</v>
      </c>
      <c r="F1729" t="s">
        <v>16</v>
      </c>
      <c r="G1729">
        <v>5</v>
      </c>
      <c r="H1729">
        <v>172.46</v>
      </c>
      <c r="I1729">
        <v>0.04</v>
      </c>
      <c r="J1729">
        <v>827.81</v>
      </c>
      <c r="K1729">
        <v>473.5</v>
      </c>
      <c r="L1729">
        <v>354.31</v>
      </c>
      <c r="M1729" t="s">
        <v>46</v>
      </c>
      <c r="N1729" s="3">
        <f>retail_sales[[#This Row],[Profit]]/retail_sales[[#This Row],[Revenue]]</f>
        <v>0.42800884260881122</v>
      </c>
      <c r="O1729" t="str">
        <f t="shared" si="26"/>
        <v>Sunday</v>
      </c>
    </row>
    <row r="1730" spans="1:15" x14ac:dyDescent="0.3">
      <c r="A1730">
        <v>1729</v>
      </c>
      <c r="B1730" t="s">
        <v>1598</v>
      </c>
      <c r="C1730" s="1">
        <v>45464</v>
      </c>
      <c r="D1730" t="s">
        <v>14</v>
      </c>
      <c r="E1730" t="s">
        <v>15</v>
      </c>
      <c r="F1730" t="s">
        <v>21</v>
      </c>
      <c r="G1730">
        <v>5</v>
      </c>
      <c r="H1730">
        <v>474.4</v>
      </c>
      <c r="I1730">
        <v>0.11</v>
      </c>
      <c r="J1730">
        <v>2111.08</v>
      </c>
      <c r="K1730">
        <v>1146.76</v>
      </c>
      <c r="L1730">
        <v>964.32</v>
      </c>
      <c r="M1730" t="s">
        <v>28</v>
      </c>
      <c r="N1730" s="3">
        <f>retail_sales[[#This Row],[Profit]]/retail_sales[[#This Row],[Revenue]]</f>
        <v>0.45678988953521427</v>
      </c>
      <c r="O1730" t="str">
        <f t="shared" ref="O1730:O1793" si="27">TEXT(C1730, "dddd")</f>
        <v>Friday</v>
      </c>
    </row>
    <row r="1731" spans="1:15" x14ac:dyDescent="0.3">
      <c r="A1731">
        <v>1730</v>
      </c>
      <c r="B1731" t="s">
        <v>1599</v>
      </c>
      <c r="C1731" s="1">
        <v>45310</v>
      </c>
      <c r="D1731" t="s">
        <v>39</v>
      </c>
      <c r="E1731" t="s">
        <v>33</v>
      </c>
      <c r="F1731" t="s">
        <v>27</v>
      </c>
      <c r="G1731">
        <v>9</v>
      </c>
      <c r="H1731">
        <v>320.58</v>
      </c>
      <c r="I1731">
        <v>7.0000000000000007E-2</v>
      </c>
      <c r="J1731">
        <v>2683.25</v>
      </c>
      <c r="K1731">
        <v>1974.9</v>
      </c>
      <c r="L1731">
        <v>708.35</v>
      </c>
      <c r="M1731" t="s">
        <v>40</v>
      </c>
      <c r="N1731" s="3">
        <f>retail_sales[[#This Row],[Profit]]/retail_sales[[#This Row],[Revenue]]</f>
        <v>0.26398956489331965</v>
      </c>
      <c r="O1731" t="str">
        <f t="shared" si="27"/>
        <v>Friday</v>
      </c>
    </row>
    <row r="1732" spans="1:15" x14ac:dyDescent="0.3">
      <c r="A1732">
        <v>1731</v>
      </c>
      <c r="B1732" t="s">
        <v>1600</v>
      </c>
      <c r="C1732" s="1">
        <v>45394</v>
      </c>
      <c r="D1732" t="s">
        <v>39</v>
      </c>
      <c r="E1732" t="s">
        <v>20</v>
      </c>
      <c r="F1732" t="s">
        <v>21</v>
      </c>
      <c r="G1732">
        <v>6</v>
      </c>
      <c r="H1732">
        <v>187.07</v>
      </c>
      <c r="I1732">
        <v>0.04</v>
      </c>
      <c r="J1732">
        <v>1077.52</v>
      </c>
      <c r="K1732">
        <v>852.93</v>
      </c>
      <c r="L1732">
        <v>224.59</v>
      </c>
      <c r="M1732" t="s">
        <v>22</v>
      </c>
      <c r="N1732" s="3">
        <f>retail_sales[[#This Row],[Profit]]/retail_sales[[#This Row],[Revenue]]</f>
        <v>0.20843232608211448</v>
      </c>
      <c r="O1732" t="str">
        <f t="shared" si="27"/>
        <v>Friday</v>
      </c>
    </row>
    <row r="1733" spans="1:15" x14ac:dyDescent="0.3">
      <c r="A1733">
        <v>1732</v>
      </c>
      <c r="B1733" t="s">
        <v>1601</v>
      </c>
      <c r="C1733" s="1">
        <v>45382</v>
      </c>
      <c r="D1733" t="s">
        <v>14</v>
      </c>
      <c r="E1733" t="s">
        <v>33</v>
      </c>
      <c r="F1733" t="s">
        <v>27</v>
      </c>
      <c r="G1733">
        <v>6</v>
      </c>
      <c r="H1733">
        <v>294.7</v>
      </c>
      <c r="I1733">
        <v>0.27</v>
      </c>
      <c r="J1733">
        <v>1290.79</v>
      </c>
      <c r="K1733">
        <v>936.66</v>
      </c>
      <c r="L1733">
        <v>354.13</v>
      </c>
      <c r="M1733" t="s">
        <v>17</v>
      </c>
      <c r="N1733" s="3">
        <f>retail_sales[[#This Row],[Profit]]/retail_sales[[#This Row],[Revenue]]</f>
        <v>0.27435136621758766</v>
      </c>
      <c r="O1733" t="str">
        <f t="shared" si="27"/>
        <v>Sunday</v>
      </c>
    </row>
    <row r="1734" spans="1:15" x14ac:dyDescent="0.3">
      <c r="A1734">
        <v>1733</v>
      </c>
      <c r="B1734" t="s">
        <v>1534</v>
      </c>
      <c r="C1734" s="1">
        <v>45367</v>
      </c>
      <c r="D1734" t="s">
        <v>14</v>
      </c>
      <c r="E1734" t="s">
        <v>25</v>
      </c>
      <c r="F1734" t="s">
        <v>21</v>
      </c>
      <c r="G1734">
        <v>3</v>
      </c>
      <c r="H1734">
        <v>178.74</v>
      </c>
      <c r="I1734">
        <v>0.23</v>
      </c>
      <c r="J1734">
        <v>412.89</v>
      </c>
      <c r="K1734">
        <v>208.56</v>
      </c>
      <c r="L1734">
        <v>204.33</v>
      </c>
      <c r="M1734" t="s">
        <v>22</v>
      </c>
      <c r="N1734" s="3">
        <f>retail_sales[[#This Row],[Profit]]/retail_sales[[#This Row],[Revenue]]</f>
        <v>0.49487757029717361</v>
      </c>
      <c r="O1734" t="str">
        <f t="shared" si="27"/>
        <v>Saturday</v>
      </c>
    </row>
    <row r="1735" spans="1:15" x14ac:dyDescent="0.3">
      <c r="A1735">
        <v>1734</v>
      </c>
      <c r="B1735" t="s">
        <v>1602</v>
      </c>
      <c r="C1735" s="1">
        <v>45448</v>
      </c>
      <c r="D1735" t="s">
        <v>39</v>
      </c>
      <c r="E1735" t="s">
        <v>30</v>
      </c>
      <c r="F1735" t="s">
        <v>16</v>
      </c>
      <c r="G1735">
        <v>1</v>
      </c>
      <c r="H1735">
        <v>456.49</v>
      </c>
      <c r="I1735">
        <v>0.1</v>
      </c>
      <c r="J1735">
        <v>410.84</v>
      </c>
      <c r="K1735">
        <v>282.06</v>
      </c>
      <c r="L1735">
        <v>128.78</v>
      </c>
      <c r="M1735" t="s">
        <v>22</v>
      </c>
      <c r="N1735" s="3">
        <f>retail_sales[[#This Row],[Profit]]/retail_sales[[#This Row],[Revenue]]</f>
        <v>0.31345535975075456</v>
      </c>
      <c r="O1735" t="str">
        <f t="shared" si="27"/>
        <v>Wednesday</v>
      </c>
    </row>
    <row r="1736" spans="1:15" x14ac:dyDescent="0.3">
      <c r="A1736">
        <v>1735</v>
      </c>
      <c r="B1736" t="s">
        <v>1603</v>
      </c>
      <c r="C1736" s="1">
        <v>45391</v>
      </c>
      <c r="D1736" t="s">
        <v>14</v>
      </c>
      <c r="E1736" t="s">
        <v>25</v>
      </c>
      <c r="F1736" t="s">
        <v>27</v>
      </c>
      <c r="G1736">
        <v>2</v>
      </c>
      <c r="H1736">
        <v>50.76</v>
      </c>
      <c r="I1736">
        <v>0.26</v>
      </c>
      <c r="J1736">
        <v>75.12</v>
      </c>
      <c r="K1736">
        <v>38.590000000000003</v>
      </c>
      <c r="L1736">
        <v>36.53</v>
      </c>
      <c r="M1736" t="s">
        <v>46</v>
      </c>
      <c r="N1736" s="3">
        <f>retail_sales[[#This Row],[Profit]]/retail_sales[[#This Row],[Revenue]]</f>
        <v>0.48628860489882852</v>
      </c>
      <c r="O1736" t="str">
        <f t="shared" si="27"/>
        <v>Tuesday</v>
      </c>
    </row>
    <row r="1737" spans="1:15" x14ac:dyDescent="0.3">
      <c r="A1737">
        <v>1736</v>
      </c>
      <c r="B1737" t="s">
        <v>1604</v>
      </c>
      <c r="C1737" s="1">
        <v>45403</v>
      </c>
      <c r="D1737" t="s">
        <v>19</v>
      </c>
      <c r="E1737" t="s">
        <v>15</v>
      </c>
      <c r="F1737" t="s">
        <v>27</v>
      </c>
      <c r="G1737">
        <v>6</v>
      </c>
      <c r="H1737">
        <v>308.67</v>
      </c>
      <c r="I1737">
        <v>0.16</v>
      </c>
      <c r="J1737">
        <v>1555.7</v>
      </c>
      <c r="K1737">
        <v>1046.6300000000001</v>
      </c>
      <c r="L1737">
        <v>509.07</v>
      </c>
      <c r="M1737" t="s">
        <v>40</v>
      </c>
      <c r="N1737" s="3">
        <f>retail_sales[[#This Row],[Profit]]/retail_sales[[#This Row],[Revenue]]</f>
        <v>0.32722890017355533</v>
      </c>
      <c r="O1737" t="str">
        <f t="shared" si="27"/>
        <v>Sunday</v>
      </c>
    </row>
    <row r="1738" spans="1:15" x14ac:dyDescent="0.3">
      <c r="A1738">
        <v>1737</v>
      </c>
      <c r="B1738" t="s">
        <v>1605</v>
      </c>
      <c r="C1738" s="1">
        <v>45538</v>
      </c>
      <c r="D1738" t="s">
        <v>14</v>
      </c>
      <c r="E1738" t="s">
        <v>20</v>
      </c>
      <c r="F1738" t="s">
        <v>27</v>
      </c>
      <c r="G1738">
        <v>10</v>
      </c>
      <c r="H1738">
        <v>130.15</v>
      </c>
      <c r="I1738">
        <v>0.22</v>
      </c>
      <c r="J1738">
        <v>1015.17</v>
      </c>
      <c r="K1738">
        <v>762.08</v>
      </c>
      <c r="L1738">
        <v>253.09</v>
      </c>
      <c r="M1738" t="s">
        <v>28</v>
      </c>
      <c r="N1738" s="3">
        <f>retail_sales[[#This Row],[Profit]]/retail_sales[[#This Row],[Revenue]]</f>
        <v>0.24930799767526624</v>
      </c>
      <c r="O1738" t="str">
        <f t="shared" si="27"/>
        <v>Tuesday</v>
      </c>
    </row>
    <row r="1739" spans="1:15" x14ac:dyDescent="0.3">
      <c r="A1739">
        <v>1738</v>
      </c>
      <c r="B1739" t="s">
        <v>1606</v>
      </c>
      <c r="C1739" s="1">
        <v>45364</v>
      </c>
      <c r="D1739" t="s">
        <v>39</v>
      </c>
      <c r="E1739" t="s">
        <v>15</v>
      </c>
      <c r="F1739" t="s">
        <v>21</v>
      </c>
      <c r="G1739">
        <v>10</v>
      </c>
      <c r="H1739">
        <v>184.45</v>
      </c>
      <c r="I1739">
        <v>0.12</v>
      </c>
      <c r="J1739">
        <v>1623.16</v>
      </c>
      <c r="K1739">
        <v>1161.94</v>
      </c>
      <c r="L1739">
        <v>461.22</v>
      </c>
      <c r="M1739" t="s">
        <v>17</v>
      </c>
      <c r="N1739" s="3">
        <f>retail_sales[[#This Row],[Profit]]/retail_sales[[#This Row],[Revenue]]</f>
        <v>0.28414943690086003</v>
      </c>
      <c r="O1739" t="str">
        <f t="shared" si="27"/>
        <v>Wednesday</v>
      </c>
    </row>
    <row r="1740" spans="1:15" x14ac:dyDescent="0.3">
      <c r="A1740">
        <v>1739</v>
      </c>
      <c r="B1740" t="s">
        <v>1607</v>
      </c>
      <c r="C1740" s="1">
        <v>45404</v>
      </c>
      <c r="D1740" t="s">
        <v>24</v>
      </c>
      <c r="E1740" t="s">
        <v>20</v>
      </c>
      <c r="F1740" t="s">
        <v>21</v>
      </c>
      <c r="G1740">
        <v>2</v>
      </c>
      <c r="H1740">
        <v>54.18</v>
      </c>
      <c r="I1740">
        <v>0.18</v>
      </c>
      <c r="J1740">
        <v>88.86</v>
      </c>
      <c r="K1740">
        <v>65.150000000000006</v>
      </c>
      <c r="L1740">
        <v>23.71</v>
      </c>
      <c r="M1740" t="s">
        <v>40</v>
      </c>
      <c r="N1740" s="3">
        <f>retail_sales[[#This Row],[Profit]]/retail_sales[[#This Row],[Revenue]]</f>
        <v>0.26682421787080801</v>
      </c>
      <c r="O1740" t="str">
        <f t="shared" si="27"/>
        <v>Monday</v>
      </c>
    </row>
    <row r="1741" spans="1:15" x14ac:dyDescent="0.3">
      <c r="A1741">
        <v>1740</v>
      </c>
      <c r="B1741" t="s">
        <v>1495</v>
      </c>
      <c r="C1741" s="1">
        <v>45657</v>
      </c>
      <c r="D1741" t="s">
        <v>24</v>
      </c>
      <c r="E1741" t="s">
        <v>25</v>
      </c>
      <c r="F1741" t="s">
        <v>16</v>
      </c>
      <c r="G1741">
        <v>5</v>
      </c>
      <c r="H1741">
        <v>300.05</v>
      </c>
      <c r="I1741">
        <v>0.2</v>
      </c>
      <c r="J1741">
        <v>1200.2</v>
      </c>
      <c r="K1741">
        <v>794.87</v>
      </c>
      <c r="L1741">
        <v>405.33</v>
      </c>
      <c r="M1741" t="s">
        <v>46</v>
      </c>
      <c r="N1741" s="3">
        <f>retail_sales[[#This Row],[Profit]]/retail_sales[[#This Row],[Revenue]]</f>
        <v>0.33771871354774202</v>
      </c>
      <c r="O1741" t="str">
        <f t="shared" si="27"/>
        <v>Tuesday</v>
      </c>
    </row>
    <row r="1742" spans="1:15" x14ac:dyDescent="0.3">
      <c r="A1742">
        <v>1741</v>
      </c>
      <c r="B1742" t="s">
        <v>1608</v>
      </c>
      <c r="C1742" s="1">
        <v>45581</v>
      </c>
      <c r="D1742" t="s">
        <v>39</v>
      </c>
      <c r="E1742" t="s">
        <v>20</v>
      </c>
      <c r="F1742" t="s">
        <v>21</v>
      </c>
      <c r="G1742">
        <v>10</v>
      </c>
      <c r="H1742">
        <v>390.71</v>
      </c>
      <c r="I1742">
        <v>7.0000000000000007E-2</v>
      </c>
      <c r="J1742">
        <v>3633.6</v>
      </c>
      <c r="K1742">
        <v>2813.96</v>
      </c>
      <c r="L1742">
        <v>819.64</v>
      </c>
      <c r="M1742" t="s">
        <v>28</v>
      </c>
      <c r="N1742" s="3">
        <f>retail_sales[[#This Row],[Profit]]/retail_sales[[#This Row],[Revenue]]</f>
        <v>0.22557243505063848</v>
      </c>
      <c r="O1742" t="str">
        <f t="shared" si="27"/>
        <v>Wednesday</v>
      </c>
    </row>
    <row r="1743" spans="1:15" x14ac:dyDescent="0.3">
      <c r="A1743">
        <v>1742</v>
      </c>
      <c r="B1743" t="s">
        <v>1609</v>
      </c>
      <c r="C1743" s="1">
        <v>45540</v>
      </c>
      <c r="D1743" t="s">
        <v>14</v>
      </c>
      <c r="E1743" t="s">
        <v>30</v>
      </c>
      <c r="F1743" t="s">
        <v>27</v>
      </c>
      <c r="G1743">
        <v>4</v>
      </c>
      <c r="H1743">
        <v>121.6</v>
      </c>
      <c r="I1743">
        <v>0.26</v>
      </c>
      <c r="J1743">
        <v>359.94</v>
      </c>
      <c r="K1743">
        <v>196.28</v>
      </c>
      <c r="L1743">
        <v>163.66</v>
      </c>
      <c r="M1743" t="s">
        <v>22</v>
      </c>
      <c r="N1743" s="3">
        <f>retail_sales[[#This Row],[Profit]]/retail_sales[[#This Row],[Revenue]]</f>
        <v>0.45468689225982106</v>
      </c>
      <c r="O1743" t="str">
        <f t="shared" si="27"/>
        <v>Thursday</v>
      </c>
    </row>
    <row r="1744" spans="1:15" x14ac:dyDescent="0.3">
      <c r="A1744">
        <v>1743</v>
      </c>
      <c r="B1744" t="s">
        <v>1610</v>
      </c>
      <c r="C1744" s="1">
        <v>45438</v>
      </c>
      <c r="D1744" t="s">
        <v>39</v>
      </c>
      <c r="E1744" t="s">
        <v>33</v>
      </c>
      <c r="F1744" t="s">
        <v>16</v>
      </c>
      <c r="G1744">
        <v>3</v>
      </c>
      <c r="H1744">
        <v>107.41</v>
      </c>
      <c r="I1744">
        <v>0.26</v>
      </c>
      <c r="J1744">
        <v>238.45</v>
      </c>
      <c r="K1744">
        <v>172.77</v>
      </c>
      <c r="L1744">
        <v>65.680000000000007</v>
      </c>
      <c r="M1744" t="s">
        <v>17</v>
      </c>
      <c r="N1744" s="3">
        <f>retail_sales[[#This Row],[Profit]]/retail_sales[[#This Row],[Revenue]]</f>
        <v>0.27544558607674569</v>
      </c>
      <c r="O1744" t="str">
        <f t="shared" si="27"/>
        <v>Sunday</v>
      </c>
    </row>
    <row r="1745" spans="1:15" x14ac:dyDescent="0.3">
      <c r="A1745">
        <v>1744</v>
      </c>
      <c r="B1745" t="s">
        <v>663</v>
      </c>
      <c r="C1745" s="1">
        <v>45622</v>
      </c>
      <c r="D1745" t="s">
        <v>24</v>
      </c>
      <c r="E1745" t="s">
        <v>25</v>
      </c>
      <c r="F1745" t="s">
        <v>27</v>
      </c>
      <c r="G1745">
        <v>4</v>
      </c>
      <c r="H1745">
        <v>96.61</v>
      </c>
      <c r="I1745">
        <v>0.08</v>
      </c>
      <c r="J1745">
        <v>355.52</v>
      </c>
      <c r="K1745">
        <v>227.91</v>
      </c>
      <c r="L1745">
        <v>127.61</v>
      </c>
      <c r="M1745" t="s">
        <v>17</v>
      </c>
      <c r="N1745" s="3">
        <f>retail_sales[[#This Row],[Profit]]/retail_sales[[#This Row],[Revenue]]</f>
        <v>0.35893901890189023</v>
      </c>
      <c r="O1745" t="str">
        <f t="shared" si="27"/>
        <v>Tuesday</v>
      </c>
    </row>
    <row r="1746" spans="1:15" x14ac:dyDescent="0.3">
      <c r="A1746">
        <v>1745</v>
      </c>
      <c r="B1746" t="s">
        <v>1611</v>
      </c>
      <c r="C1746" s="1">
        <v>45439</v>
      </c>
      <c r="D1746" t="s">
        <v>39</v>
      </c>
      <c r="E1746" t="s">
        <v>30</v>
      </c>
      <c r="F1746" t="s">
        <v>16</v>
      </c>
      <c r="G1746">
        <v>4</v>
      </c>
      <c r="H1746">
        <v>146.94</v>
      </c>
      <c r="I1746">
        <v>0.24</v>
      </c>
      <c r="J1746">
        <v>446.7</v>
      </c>
      <c r="K1746">
        <v>286.13</v>
      </c>
      <c r="L1746">
        <v>160.57</v>
      </c>
      <c r="M1746" t="s">
        <v>28</v>
      </c>
      <c r="N1746" s="3">
        <f>retail_sales[[#This Row],[Profit]]/retail_sales[[#This Row],[Revenue]]</f>
        <v>0.35945824938437432</v>
      </c>
      <c r="O1746" t="str">
        <f t="shared" si="27"/>
        <v>Monday</v>
      </c>
    </row>
    <row r="1747" spans="1:15" x14ac:dyDescent="0.3">
      <c r="A1747">
        <v>1746</v>
      </c>
      <c r="B1747" t="s">
        <v>1612</v>
      </c>
      <c r="C1747" s="1">
        <v>45622</v>
      </c>
      <c r="D1747" t="s">
        <v>14</v>
      </c>
      <c r="E1747" t="s">
        <v>25</v>
      </c>
      <c r="F1747" t="s">
        <v>21</v>
      </c>
      <c r="G1747">
        <v>1</v>
      </c>
      <c r="H1747">
        <v>93.64</v>
      </c>
      <c r="I1747">
        <v>0.28999999999999998</v>
      </c>
      <c r="J1747">
        <v>66.48</v>
      </c>
      <c r="K1747">
        <v>37.78</v>
      </c>
      <c r="L1747">
        <v>28.7</v>
      </c>
      <c r="M1747" t="s">
        <v>46</v>
      </c>
      <c r="N1747" s="3">
        <f>retail_sales[[#This Row],[Profit]]/retail_sales[[#This Row],[Revenue]]</f>
        <v>0.43170878459687118</v>
      </c>
      <c r="O1747" t="str">
        <f t="shared" si="27"/>
        <v>Tuesday</v>
      </c>
    </row>
    <row r="1748" spans="1:15" x14ac:dyDescent="0.3">
      <c r="A1748">
        <v>1747</v>
      </c>
      <c r="B1748" t="s">
        <v>1613</v>
      </c>
      <c r="C1748" s="1">
        <v>45536</v>
      </c>
      <c r="D1748" t="s">
        <v>19</v>
      </c>
      <c r="E1748" t="s">
        <v>33</v>
      </c>
      <c r="F1748" t="s">
        <v>21</v>
      </c>
      <c r="G1748">
        <v>2</v>
      </c>
      <c r="H1748">
        <v>323.11</v>
      </c>
      <c r="I1748">
        <v>0.12</v>
      </c>
      <c r="J1748">
        <v>568.66999999999996</v>
      </c>
      <c r="K1748">
        <v>359.69</v>
      </c>
      <c r="L1748">
        <v>208.98</v>
      </c>
      <c r="M1748" t="s">
        <v>40</v>
      </c>
      <c r="N1748" s="3">
        <f>retail_sales[[#This Row],[Profit]]/retail_sales[[#This Row],[Revenue]]</f>
        <v>0.36748905340531418</v>
      </c>
      <c r="O1748" t="str">
        <f t="shared" si="27"/>
        <v>Sunday</v>
      </c>
    </row>
    <row r="1749" spans="1:15" x14ac:dyDescent="0.3">
      <c r="A1749">
        <v>1748</v>
      </c>
      <c r="B1749" t="s">
        <v>1614</v>
      </c>
      <c r="C1749" s="1">
        <v>45317</v>
      </c>
      <c r="D1749" t="s">
        <v>39</v>
      </c>
      <c r="E1749" t="s">
        <v>30</v>
      </c>
      <c r="F1749" t="s">
        <v>21</v>
      </c>
      <c r="G1749">
        <v>7</v>
      </c>
      <c r="H1749">
        <v>390.15</v>
      </c>
      <c r="I1749">
        <v>0.28999999999999998</v>
      </c>
      <c r="J1749">
        <v>1939.05</v>
      </c>
      <c r="K1749">
        <v>1283.7</v>
      </c>
      <c r="L1749">
        <v>655.35</v>
      </c>
      <c r="M1749" t="s">
        <v>28</v>
      </c>
      <c r="N1749" s="3">
        <f>retail_sales[[#This Row],[Profit]]/retail_sales[[#This Row],[Revenue]]</f>
        <v>0.33797478146515048</v>
      </c>
      <c r="O1749" t="str">
        <f t="shared" si="27"/>
        <v>Friday</v>
      </c>
    </row>
    <row r="1750" spans="1:15" x14ac:dyDescent="0.3">
      <c r="A1750">
        <v>1749</v>
      </c>
      <c r="B1750" t="s">
        <v>1615</v>
      </c>
      <c r="C1750" s="1">
        <v>45297</v>
      </c>
      <c r="D1750" t="s">
        <v>24</v>
      </c>
      <c r="E1750" t="s">
        <v>25</v>
      </c>
      <c r="F1750" t="s">
        <v>21</v>
      </c>
      <c r="G1750">
        <v>8</v>
      </c>
      <c r="H1750">
        <v>275.86</v>
      </c>
      <c r="I1750">
        <v>0.03</v>
      </c>
      <c r="J1750">
        <v>2140.67</v>
      </c>
      <c r="K1750">
        <v>1679.15</v>
      </c>
      <c r="L1750">
        <v>461.52</v>
      </c>
      <c r="M1750" t="s">
        <v>40</v>
      </c>
      <c r="N1750" s="3">
        <f>retail_sales[[#This Row],[Profit]]/retail_sales[[#This Row],[Revenue]]</f>
        <v>0.21559605170343862</v>
      </c>
      <c r="O1750" t="str">
        <f t="shared" si="27"/>
        <v>Saturday</v>
      </c>
    </row>
    <row r="1751" spans="1:15" x14ac:dyDescent="0.3">
      <c r="A1751">
        <v>1750</v>
      </c>
      <c r="B1751" t="s">
        <v>1616</v>
      </c>
      <c r="C1751" s="1">
        <v>45608</v>
      </c>
      <c r="D1751" t="s">
        <v>14</v>
      </c>
      <c r="E1751" t="s">
        <v>15</v>
      </c>
      <c r="F1751" t="s">
        <v>21</v>
      </c>
      <c r="G1751">
        <v>9</v>
      </c>
      <c r="H1751">
        <v>415.23</v>
      </c>
      <c r="I1751">
        <v>0.01</v>
      </c>
      <c r="J1751">
        <v>3699.7</v>
      </c>
      <c r="K1751">
        <v>2847.42</v>
      </c>
      <c r="L1751">
        <v>852.28</v>
      </c>
      <c r="M1751" t="s">
        <v>40</v>
      </c>
      <c r="N1751" s="3">
        <f>retail_sales[[#This Row],[Profit]]/retail_sales[[#This Row],[Revenue]]</f>
        <v>0.23036462415871559</v>
      </c>
      <c r="O1751" t="str">
        <f t="shared" si="27"/>
        <v>Tuesday</v>
      </c>
    </row>
    <row r="1752" spans="1:15" x14ac:dyDescent="0.3">
      <c r="A1752">
        <v>1751</v>
      </c>
      <c r="B1752" t="s">
        <v>1617</v>
      </c>
      <c r="C1752" s="1">
        <v>45612</v>
      </c>
      <c r="D1752" t="s">
        <v>14</v>
      </c>
      <c r="E1752" t="s">
        <v>25</v>
      </c>
      <c r="F1752" t="s">
        <v>21</v>
      </c>
      <c r="G1752">
        <v>5</v>
      </c>
      <c r="H1752">
        <v>205.77</v>
      </c>
      <c r="I1752">
        <v>0.15</v>
      </c>
      <c r="J1752">
        <v>874.52</v>
      </c>
      <c r="K1752">
        <v>646.46</v>
      </c>
      <c r="L1752">
        <v>228.06</v>
      </c>
      <c r="M1752" t="s">
        <v>28</v>
      </c>
      <c r="N1752" s="3">
        <f>retail_sales[[#This Row],[Profit]]/retail_sales[[#This Row],[Revenue]]</f>
        <v>0.26078305813474822</v>
      </c>
      <c r="O1752" t="str">
        <f t="shared" si="27"/>
        <v>Saturday</v>
      </c>
    </row>
    <row r="1753" spans="1:15" x14ac:dyDescent="0.3">
      <c r="A1753">
        <v>1752</v>
      </c>
      <c r="B1753" t="s">
        <v>1618</v>
      </c>
      <c r="C1753" s="1">
        <v>45504</v>
      </c>
      <c r="D1753" t="s">
        <v>14</v>
      </c>
      <c r="E1753" t="s">
        <v>30</v>
      </c>
      <c r="F1753" t="s">
        <v>27</v>
      </c>
      <c r="G1753">
        <v>1</v>
      </c>
      <c r="H1753">
        <v>68.319999999999993</v>
      </c>
      <c r="I1753">
        <v>0.05</v>
      </c>
      <c r="J1753">
        <v>64.900000000000006</v>
      </c>
      <c r="K1753">
        <v>45.28</v>
      </c>
      <c r="L1753">
        <v>19.62</v>
      </c>
      <c r="M1753" t="s">
        <v>46</v>
      </c>
      <c r="N1753" s="3">
        <f>retail_sales[[#This Row],[Profit]]/retail_sales[[#This Row],[Revenue]]</f>
        <v>0.30231124807395993</v>
      </c>
      <c r="O1753" t="str">
        <f t="shared" si="27"/>
        <v>Wednesday</v>
      </c>
    </row>
    <row r="1754" spans="1:15" x14ac:dyDescent="0.3">
      <c r="A1754">
        <v>1753</v>
      </c>
      <c r="B1754" t="s">
        <v>1619</v>
      </c>
      <c r="C1754" s="1">
        <v>45332</v>
      </c>
      <c r="D1754" t="s">
        <v>19</v>
      </c>
      <c r="E1754" t="s">
        <v>30</v>
      </c>
      <c r="F1754" t="s">
        <v>16</v>
      </c>
      <c r="G1754">
        <v>2</v>
      </c>
      <c r="H1754">
        <v>88.09</v>
      </c>
      <c r="I1754">
        <v>0.05</v>
      </c>
      <c r="J1754">
        <v>167.37</v>
      </c>
      <c r="K1754">
        <v>109.56</v>
      </c>
      <c r="L1754">
        <v>57.81</v>
      </c>
      <c r="M1754" t="s">
        <v>17</v>
      </c>
      <c r="N1754" s="3">
        <f>retail_sales[[#This Row],[Profit]]/retail_sales[[#This Row],[Revenue]]</f>
        <v>0.34540240186413335</v>
      </c>
      <c r="O1754" t="str">
        <f t="shared" si="27"/>
        <v>Saturday</v>
      </c>
    </row>
    <row r="1755" spans="1:15" x14ac:dyDescent="0.3">
      <c r="A1755">
        <v>1754</v>
      </c>
      <c r="B1755" t="s">
        <v>1620</v>
      </c>
      <c r="C1755" s="1">
        <v>45337</v>
      </c>
      <c r="D1755" t="s">
        <v>19</v>
      </c>
      <c r="E1755" t="s">
        <v>25</v>
      </c>
      <c r="F1755" t="s">
        <v>16</v>
      </c>
      <c r="G1755">
        <v>4</v>
      </c>
      <c r="H1755">
        <v>141.22</v>
      </c>
      <c r="I1755">
        <v>0.22</v>
      </c>
      <c r="J1755">
        <v>440.61</v>
      </c>
      <c r="K1755">
        <v>260.58999999999997</v>
      </c>
      <c r="L1755">
        <v>180.02</v>
      </c>
      <c r="M1755" t="s">
        <v>28</v>
      </c>
      <c r="N1755" s="3">
        <f>retail_sales[[#This Row],[Profit]]/retail_sales[[#This Row],[Revenue]]</f>
        <v>0.40856993713261164</v>
      </c>
      <c r="O1755" t="str">
        <f t="shared" si="27"/>
        <v>Thursday</v>
      </c>
    </row>
    <row r="1756" spans="1:15" x14ac:dyDescent="0.3">
      <c r="A1756">
        <v>1755</v>
      </c>
      <c r="B1756" t="s">
        <v>1621</v>
      </c>
      <c r="C1756" s="1">
        <v>45600</v>
      </c>
      <c r="D1756" t="s">
        <v>19</v>
      </c>
      <c r="E1756" t="s">
        <v>33</v>
      </c>
      <c r="F1756" t="s">
        <v>21</v>
      </c>
      <c r="G1756">
        <v>2</v>
      </c>
      <c r="H1756">
        <v>156.31</v>
      </c>
      <c r="I1756">
        <v>0.02</v>
      </c>
      <c r="J1756">
        <v>306.37</v>
      </c>
      <c r="K1756">
        <v>186.95</v>
      </c>
      <c r="L1756">
        <v>119.42</v>
      </c>
      <c r="M1756" t="s">
        <v>46</v>
      </c>
      <c r="N1756" s="3">
        <f>retail_sales[[#This Row],[Profit]]/retail_sales[[#This Row],[Revenue]]</f>
        <v>0.38979012305382382</v>
      </c>
      <c r="O1756" t="str">
        <f t="shared" si="27"/>
        <v>Monday</v>
      </c>
    </row>
    <row r="1757" spans="1:15" x14ac:dyDescent="0.3">
      <c r="A1757">
        <v>1756</v>
      </c>
      <c r="B1757" t="s">
        <v>1622</v>
      </c>
      <c r="C1757" s="1">
        <v>45383</v>
      </c>
      <c r="D1757" t="s">
        <v>39</v>
      </c>
      <c r="E1757" t="s">
        <v>15</v>
      </c>
      <c r="F1757" t="s">
        <v>16</v>
      </c>
      <c r="G1757">
        <v>10</v>
      </c>
      <c r="H1757">
        <v>201.37</v>
      </c>
      <c r="I1757">
        <v>0.08</v>
      </c>
      <c r="J1757">
        <v>1852.6</v>
      </c>
      <c r="K1757">
        <v>1477.47</v>
      </c>
      <c r="L1757">
        <v>375.13</v>
      </c>
      <c r="M1757" t="s">
        <v>46</v>
      </c>
      <c r="N1757" s="3">
        <f>retail_sales[[#This Row],[Profit]]/retail_sales[[#This Row],[Revenue]]</f>
        <v>0.20248839468854585</v>
      </c>
      <c r="O1757" t="str">
        <f t="shared" si="27"/>
        <v>Monday</v>
      </c>
    </row>
    <row r="1758" spans="1:15" x14ac:dyDescent="0.3">
      <c r="A1758">
        <v>1757</v>
      </c>
      <c r="B1758" t="s">
        <v>1623</v>
      </c>
      <c r="C1758" s="1">
        <v>45632</v>
      </c>
      <c r="D1758" t="s">
        <v>14</v>
      </c>
      <c r="E1758" t="s">
        <v>25</v>
      </c>
      <c r="F1758" t="s">
        <v>27</v>
      </c>
      <c r="G1758">
        <v>5</v>
      </c>
      <c r="H1758">
        <v>435.94</v>
      </c>
      <c r="I1758">
        <v>7.0000000000000007E-2</v>
      </c>
      <c r="J1758">
        <v>2027.12</v>
      </c>
      <c r="K1758">
        <v>1455.55</v>
      </c>
      <c r="L1758">
        <v>571.57000000000005</v>
      </c>
      <c r="M1758" t="s">
        <v>46</v>
      </c>
      <c r="N1758" s="3">
        <f>retail_sales[[#This Row],[Profit]]/retail_sales[[#This Row],[Revenue]]</f>
        <v>0.28196160069458154</v>
      </c>
      <c r="O1758" t="str">
        <f t="shared" si="27"/>
        <v>Friday</v>
      </c>
    </row>
    <row r="1759" spans="1:15" x14ac:dyDescent="0.3">
      <c r="A1759">
        <v>1758</v>
      </c>
      <c r="B1759" t="s">
        <v>1624</v>
      </c>
      <c r="C1759" s="1">
        <v>45407</v>
      </c>
      <c r="D1759" t="s">
        <v>14</v>
      </c>
      <c r="E1759" t="s">
        <v>30</v>
      </c>
      <c r="F1759" t="s">
        <v>27</v>
      </c>
      <c r="G1759">
        <v>10</v>
      </c>
      <c r="H1759">
        <v>210.23</v>
      </c>
      <c r="I1759">
        <v>0.25</v>
      </c>
      <c r="J1759">
        <v>1576.72</v>
      </c>
      <c r="K1759">
        <v>962.48</v>
      </c>
      <c r="L1759">
        <v>614.24</v>
      </c>
      <c r="M1759" t="s">
        <v>40</v>
      </c>
      <c r="N1759" s="3">
        <f>retail_sales[[#This Row],[Profit]]/retail_sales[[#This Row],[Revenue]]</f>
        <v>0.38956821756557919</v>
      </c>
      <c r="O1759" t="str">
        <f t="shared" si="27"/>
        <v>Thursday</v>
      </c>
    </row>
    <row r="1760" spans="1:15" x14ac:dyDescent="0.3">
      <c r="A1760">
        <v>1759</v>
      </c>
      <c r="B1760" t="s">
        <v>1625</v>
      </c>
      <c r="C1760" s="1">
        <v>45307</v>
      </c>
      <c r="D1760" t="s">
        <v>14</v>
      </c>
      <c r="E1760" t="s">
        <v>25</v>
      </c>
      <c r="F1760" t="s">
        <v>21</v>
      </c>
      <c r="G1760">
        <v>8</v>
      </c>
      <c r="H1760">
        <v>338.8</v>
      </c>
      <c r="I1760">
        <v>0.1</v>
      </c>
      <c r="J1760">
        <v>2439.36</v>
      </c>
      <c r="K1760">
        <v>1441.37</v>
      </c>
      <c r="L1760">
        <v>997.99</v>
      </c>
      <c r="M1760" t="s">
        <v>17</v>
      </c>
      <c r="N1760" s="3">
        <f>retail_sales[[#This Row],[Profit]]/retail_sales[[#This Row],[Revenue]]</f>
        <v>0.40911960514233242</v>
      </c>
      <c r="O1760" t="str">
        <f t="shared" si="27"/>
        <v>Tuesday</v>
      </c>
    </row>
    <row r="1761" spans="1:15" x14ac:dyDescent="0.3">
      <c r="A1761">
        <v>1760</v>
      </c>
      <c r="B1761" t="s">
        <v>1626</v>
      </c>
      <c r="C1761" s="1">
        <v>45485</v>
      </c>
      <c r="D1761" t="s">
        <v>19</v>
      </c>
      <c r="E1761" t="s">
        <v>33</v>
      </c>
      <c r="F1761" t="s">
        <v>27</v>
      </c>
      <c r="G1761">
        <v>7</v>
      </c>
      <c r="H1761">
        <v>407.18</v>
      </c>
      <c r="I1761">
        <v>0.1</v>
      </c>
      <c r="J1761">
        <v>2565.23</v>
      </c>
      <c r="K1761">
        <v>1513.6</v>
      </c>
      <c r="L1761">
        <v>1051.6300000000001</v>
      </c>
      <c r="M1761" t="s">
        <v>40</v>
      </c>
      <c r="N1761" s="3">
        <f>retail_sales[[#This Row],[Profit]]/retail_sales[[#This Row],[Revenue]]</f>
        <v>0.40995544259189237</v>
      </c>
      <c r="O1761" t="str">
        <f t="shared" si="27"/>
        <v>Friday</v>
      </c>
    </row>
    <row r="1762" spans="1:15" x14ac:dyDescent="0.3">
      <c r="A1762">
        <v>1761</v>
      </c>
      <c r="B1762" t="s">
        <v>1627</v>
      </c>
      <c r="C1762" s="1">
        <v>45503</v>
      </c>
      <c r="D1762" t="s">
        <v>24</v>
      </c>
      <c r="E1762" t="s">
        <v>30</v>
      </c>
      <c r="F1762" t="s">
        <v>21</v>
      </c>
      <c r="G1762">
        <v>9</v>
      </c>
      <c r="H1762">
        <v>433.6</v>
      </c>
      <c r="I1762">
        <v>0.13</v>
      </c>
      <c r="J1762">
        <v>3395.09</v>
      </c>
      <c r="K1762">
        <v>2570.96</v>
      </c>
      <c r="L1762">
        <v>824.13</v>
      </c>
      <c r="M1762" t="s">
        <v>28</v>
      </c>
      <c r="N1762" s="3">
        <f>retail_sales[[#This Row],[Profit]]/retail_sales[[#This Row],[Revenue]]</f>
        <v>0.24274172407800676</v>
      </c>
      <c r="O1762" t="str">
        <f t="shared" si="27"/>
        <v>Tuesday</v>
      </c>
    </row>
    <row r="1763" spans="1:15" x14ac:dyDescent="0.3">
      <c r="A1763">
        <v>1762</v>
      </c>
      <c r="B1763" t="s">
        <v>1628</v>
      </c>
      <c r="C1763" s="1">
        <v>45409</v>
      </c>
      <c r="D1763" t="s">
        <v>24</v>
      </c>
      <c r="E1763" t="s">
        <v>15</v>
      </c>
      <c r="F1763" t="s">
        <v>27</v>
      </c>
      <c r="G1763">
        <v>7</v>
      </c>
      <c r="H1763">
        <v>143.01</v>
      </c>
      <c r="I1763">
        <v>7.0000000000000007E-2</v>
      </c>
      <c r="J1763">
        <v>931</v>
      </c>
      <c r="K1763">
        <v>651.77</v>
      </c>
      <c r="L1763">
        <v>279.23</v>
      </c>
      <c r="M1763" t="s">
        <v>40</v>
      </c>
      <c r="N1763" s="3">
        <f>retail_sales[[#This Row],[Profit]]/retail_sales[[#This Row],[Revenue]]</f>
        <v>0.29992481203007521</v>
      </c>
      <c r="O1763" t="str">
        <f t="shared" si="27"/>
        <v>Saturday</v>
      </c>
    </row>
    <row r="1764" spans="1:15" x14ac:dyDescent="0.3">
      <c r="A1764">
        <v>1763</v>
      </c>
      <c r="B1764" t="s">
        <v>1629</v>
      </c>
      <c r="C1764" s="1">
        <v>45333</v>
      </c>
      <c r="D1764" t="s">
        <v>24</v>
      </c>
      <c r="E1764" t="s">
        <v>15</v>
      </c>
      <c r="F1764" t="s">
        <v>16</v>
      </c>
      <c r="G1764">
        <v>2</v>
      </c>
      <c r="H1764">
        <v>138.99</v>
      </c>
      <c r="I1764">
        <v>0</v>
      </c>
      <c r="J1764">
        <v>277.98</v>
      </c>
      <c r="K1764">
        <v>212.82</v>
      </c>
      <c r="L1764">
        <v>65.16</v>
      </c>
      <c r="M1764" t="s">
        <v>28</v>
      </c>
      <c r="N1764" s="3">
        <f>retail_sales[[#This Row],[Profit]]/retail_sales[[#This Row],[Revenue]]</f>
        <v>0.23440535290308653</v>
      </c>
      <c r="O1764" t="str">
        <f t="shared" si="27"/>
        <v>Sunday</v>
      </c>
    </row>
    <row r="1765" spans="1:15" x14ac:dyDescent="0.3">
      <c r="A1765">
        <v>1764</v>
      </c>
      <c r="B1765" t="s">
        <v>1630</v>
      </c>
      <c r="C1765" s="1">
        <v>45454</v>
      </c>
      <c r="D1765" t="s">
        <v>39</v>
      </c>
      <c r="E1765" t="s">
        <v>25</v>
      </c>
      <c r="F1765" t="s">
        <v>21</v>
      </c>
      <c r="G1765">
        <v>5</v>
      </c>
      <c r="H1765">
        <v>446.44</v>
      </c>
      <c r="I1765">
        <v>0.17</v>
      </c>
      <c r="J1765">
        <v>1852.73</v>
      </c>
      <c r="K1765">
        <v>1233.9000000000001</v>
      </c>
      <c r="L1765">
        <v>618.83000000000004</v>
      </c>
      <c r="M1765" t="s">
        <v>28</v>
      </c>
      <c r="N1765" s="3">
        <f>retail_sales[[#This Row],[Profit]]/retail_sales[[#This Row],[Revenue]]</f>
        <v>0.33400981254689027</v>
      </c>
      <c r="O1765" t="str">
        <f t="shared" si="27"/>
        <v>Tuesday</v>
      </c>
    </row>
    <row r="1766" spans="1:15" x14ac:dyDescent="0.3">
      <c r="A1766">
        <v>1765</v>
      </c>
      <c r="B1766" t="s">
        <v>1242</v>
      </c>
      <c r="C1766" s="1">
        <v>45542</v>
      </c>
      <c r="D1766" t="s">
        <v>39</v>
      </c>
      <c r="E1766" t="s">
        <v>30</v>
      </c>
      <c r="F1766" t="s">
        <v>21</v>
      </c>
      <c r="G1766">
        <v>8</v>
      </c>
      <c r="H1766">
        <v>154.71</v>
      </c>
      <c r="I1766">
        <v>0.26</v>
      </c>
      <c r="J1766">
        <v>915.88</v>
      </c>
      <c r="K1766">
        <v>462.02</v>
      </c>
      <c r="L1766">
        <v>453.86</v>
      </c>
      <c r="M1766" t="s">
        <v>17</v>
      </c>
      <c r="N1766" s="3">
        <f>retail_sales[[#This Row],[Profit]]/retail_sales[[#This Row],[Revenue]]</f>
        <v>0.49554526793903131</v>
      </c>
      <c r="O1766" t="str">
        <f t="shared" si="27"/>
        <v>Saturday</v>
      </c>
    </row>
    <row r="1767" spans="1:15" x14ac:dyDescent="0.3">
      <c r="A1767">
        <v>1766</v>
      </c>
      <c r="B1767" t="s">
        <v>1631</v>
      </c>
      <c r="C1767" s="1">
        <v>45452</v>
      </c>
      <c r="D1767" t="s">
        <v>19</v>
      </c>
      <c r="E1767" t="s">
        <v>25</v>
      </c>
      <c r="F1767" t="s">
        <v>21</v>
      </c>
      <c r="G1767">
        <v>6</v>
      </c>
      <c r="H1767">
        <v>111.63</v>
      </c>
      <c r="I1767">
        <v>0.25</v>
      </c>
      <c r="J1767">
        <v>502.33</v>
      </c>
      <c r="K1767">
        <v>318.69</v>
      </c>
      <c r="L1767">
        <v>183.64</v>
      </c>
      <c r="M1767" t="s">
        <v>17</v>
      </c>
      <c r="N1767" s="3">
        <f>retail_sales[[#This Row],[Profit]]/retail_sales[[#This Row],[Revenue]]</f>
        <v>0.3655764139111739</v>
      </c>
      <c r="O1767" t="str">
        <f t="shared" si="27"/>
        <v>Sunday</v>
      </c>
    </row>
    <row r="1768" spans="1:15" x14ac:dyDescent="0.3">
      <c r="A1768">
        <v>1767</v>
      </c>
      <c r="B1768" t="s">
        <v>1632</v>
      </c>
      <c r="C1768" s="1">
        <v>45487</v>
      </c>
      <c r="D1768" t="s">
        <v>14</v>
      </c>
      <c r="E1768" t="s">
        <v>25</v>
      </c>
      <c r="F1768" t="s">
        <v>27</v>
      </c>
      <c r="G1768">
        <v>7</v>
      </c>
      <c r="H1768">
        <v>465.21</v>
      </c>
      <c r="I1768">
        <v>0.03</v>
      </c>
      <c r="J1768">
        <v>3158.78</v>
      </c>
      <c r="K1768">
        <v>2483.59</v>
      </c>
      <c r="L1768">
        <v>675.19</v>
      </c>
      <c r="M1768" t="s">
        <v>22</v>
      </c>
      <c r="N1768" s="3">
        <f>retail_sales[[#This Row],[Profit]]/retail_sales[[#This Row],[Revenue]]</f>
        <v>0.21375024534788747</v>
      </c>
      <c r="O1768" t="str">
        <f t="shared" si="27"/>
        <v>Sunday</v>
      </c>
    </row>
    <row r="1769" spans="1:15" x14ac:dyDescent="0.3">
      <c r="A1769">
        <v>1768</v>
      </c>
      <c r="B1769" t="s">
        <v>1314</v>
      </c>
      <c r="C1769" s="1">
        <v>45574</v>
      </c>
      <c r="D1769" t="s">
        <v>24</v>
      </c>
      <c r="E1769" t="s">
        <v>30</v>
      </c>
      <c r="F1769" t="s">
        <v>16</v>
      </c>
      <c r="G1769">
        <v>1</v>
      </c>
      <c r="H1769">
        <v>217.54</v>
      </c>
      <c r="I1769">
        <v>0.05</v>
      </c>
      <c r="J1769">
        <v>206.66</v>
      </c>
      <c r="K1769">
        <v>161.12</v>
      </c>
      <c r="L1769">
        <v>45.54</v>
      </c>
      <c r="M1769" t="s">
        <v>46</v>
      </c>
      <c r="N1769" s="3">
        <f>retail_sales[[#This Row],[Profit]]/retail_sales[[#This Row],[Revenue]]</f>
        <v>0.22036194715958579</v>
      </c>
      <c r="O1769" t="str">
        <f t="shared" si="27"/>
        <v>Wednesday</v>
      </c>
    </row>
    <row r="1770" spans="1:15" x14ac:dyDescent="0.3">
      <c r="A1770">
        <v>1769</v>
      </c>
      <c r="B1770" t="s">
        <v>1633</v>
      </c>
      <c r="C1770" s="1">
        <v>45642</v>
      </c>
      <c r="D1770" t="s">
        <v>39</v>
      </c>
      <c r="E1770" t="s">
        <v>25</v>
      </c>
      <c r="F1770" t="s">
        <v>27</v>
      </c>
      <c r="G1770">
        <v>2</v>
      </c>
      <c r="H1770">
        <v>379.57</v>
      </c>
      <c r="I1770">
        <v>0.09</v>
      </c>
      <c r="J1770">
        <v>690.82</v>
      </c>
      <c r="K1770">
        <v>482.15</v>
      </c>
      <c r="L1770">
        <v>208.67</v>
      </c>
      <c r="M1770" t="s">
        <v>17</v>
      </c>
      <c r="N1770" s="3">
        <f>retail_sales[[#This Row],[Profit]]/retail_sales[[#This Row],[Revenue]]</f>
        <v>0.30206131843316636</v>
      </c>
      <c r="O1770" t="str">
        <f t="shared" si="27"/>
        <v>Monday</v>
      </c>
    </row>
    <row r="1771" spans="1:15" x14ac:dyDescent="0.3">
      <c r="A1771">
        <v>1770</v>
      </c>
      <c r="B1771" t="s">
        <v>1634</v>
      </c>
      <c r="C1771" s="1">
        <v>45293</v>
      </c>
      <c r="D1771" t="s">
        <v>24</v>
      </c>
      <c r="E1771" t="s">
        <v>30</v>
      </c>
      <c r="F1771" t="s">
        <v>16</v>
      </c>
      <c r="G1771">
        <v>8</v>
      </c>
      <c r="H1771">
        <v>46.08</v>
      </c>
      <c r="I1771">
        <v>0.03</v>
      </c>
      <c r="J1771">
        <v>357.58</v>
      </c>
      <c r="K1771">
        <v>205.24</v>
      </c>
      <c r="L1771">
        <v>152.34</v>
      </c>
      <c r="M1771" t="s">
        <v>46</v>
      </c>
      <c r="N1771" s="3">
        <f>retail_sales[[#This Row],[Profit]]/retail_sales[[#This Row],[Revenue]]</f>
        <v>0.42603053862072826</v>
      </c>
      <c r="O1771" t="str">
        <f t="shared" si="27"/>
        <v>Tuesday</v>
      </c>
    </row>
    <row r="1772" spans="1:15" x14ac:dyDescent="0.3">
      <c r="A1772">
        <v>1771</v>
      </c>
      <c r="B1772" t="s">
        <v>1635</v>
      </c>
      <c r="C1772" s="1">
        <v>45476</v>
      </c>
      <c r="D1772" t="s">
        <v>39</v>
      </c>
      <c r="E1772" t="s">
        <v>20</v>
      </c>
      <c r="F1772" t="s">
        <v>16</v>
      </c>
      <c r="G1772">
        <v>10</v>
      </c>
      <c r="H1772">
        <v>463.57</v>
      </c>
      <c r="I1772">
        <v>0.2</v>
      </c>
      <c r="J1772">
        <v>3708.56</v>
      </c>
      <c r="K1772">
        <v>2952.1</v>
      </c>
      <c r="L1772">
        <v>756.46</v>
      </c>
      <c r="M1772" t="s">
        <v>28</v>
      </c>
      <c r="N1772" s="3">
        <f>retail_sales[[#This Row],[Profit]]/retail_sales[[#This Row],[Revenue]]</f>
        <v>0.2039767456910499</v>
      </c>
      <c r="O1772" t="str">
        <f t="shared" si="27"/>
        <v>Wednesday</v>
      </c>
    </row>
    <row r="1773" spans="1:15" x14ac:dyDescent="0.3">
      <c r="A1773">
        <v>1772</v>
      </c>
      <c r="B1773" t="s">
        <v>1084</v>
      </c>
      <c r="C1773" s="1">
        <v>45544</v>
      </c>
      <c r="D1773" t="s">
        <v>14</v>
      </c>
      <c r="E1773" t="s">
        <v>25</v>
      </c>
      <c r="F1773" t="s">
        <v>16</v>
      </c>
      <c r="G1773">
        <v>10</v>
      </c>
      <c r="H1773">
        <v>121.04</v>
      </c>
      <c r="I1773">
        <v>0.17</v>
      </c>
      <c r="J1773">
        <v>1004.63</v>
      </c>
      <c r="K1773">
        <v>524.80999999999995</v>
      </c>
      <c r="L1773">
        <v>479.82</v>
      </c>
      <c r="M1773" t="s">
        <v>28</v>
      </c>
      <c r="N1773" s="3">
        <f>retail_sales[[#This Row],[Profit]]/retail_sales[[#This Row],[Revenue]]</f>
        <v>0.47760867184933758</v>
      </c>
      <c r="O1773" t="str">
        <f t="shared" si="27"/>
        <v>Monday</v>
      </c>
    </row>
    <row r="1774" spans="1:15" x14ac:dyDescent="0.3">
      <c r="A1774">
        <v>1773</v>
      </c>
      <c r="B1774" t="s">
        <v>1636</v>
      </c>
      <c r="C1774" s="1">
        <v>45619</v>
      </c>
      <c r="D1774" t="s">
        <v>19</v>
      </c>
      <c r="E1774" t="s">
        <v>33</v>
      </c>
      <c r="F1774" t="s">
        <v>21</v>
      </c>
      <c r="G1774">
        <v>4</v>
      </c>
      <c r="H1774">
        <v>466.17</v>
      </c>
      <c r="I1774">
        <v>0.04</v>
      </c>
      <c r="J1774">
        <v>1790.09</v>
      </c>
      <c r="K1774">
        <v>1315.67</v>
      </c>
      <c r="L1774">
        <v>474.42</v>
      </c>
      <c r="M1774" t="s">
        <v>28</v>
      </c>
      <c r="N1774" s="3">
        <f>retail_sales[[#This Row],[Profit]]/retail_sales[[#This Row],[Revenue]]</f>
        <v>0.26502578082666239</v>
      </c>
      <c r="O1774" t="str">
        <f t="shared" si="27"/>
        <v>Saturday</v>
      </c>
    </row>
    <row r="1775" spans="1:15" x14ac:dyDescent="0.3">
      <c r="A1775">
        <v>1774</v>
      </c>
      <c r="B1775" t="s">
        <v>1637</v>
      </c>
      <c r="C1775" s="1">
        <v>45502</v>
      </c>
      <c r="D1775" t="s">
        <v>14</v>
      </c>
      <c r="E1775" t="s">
        <v>20</v>
      </c>
      <c r="F1775" t="s">
        <v>21</v>
      </c>
      <c r="G1775">
        <v>8</v>
      </c>
      <c r="H1775">
        <v>52.85</v>
      </c>
      <c r="I1775">
        <v>0.18</v>
      </c>
      <c r="J1775">
        <v>346.7</v>
      </c>
      <c r="K1775">
        <v>227.51</v>
      </c>
      <c r="L1775">
        <v>119.19</v>
      </c>
      <c r="M1775" t="s">
        <v>22</v>
      </c>
      <c r="N1775" s="3">
        <f>retail_sales[[#This Row],[Profit]]/retail_sales[[#This Row],[Revenue]]</f>
        <v>0.34378425151427749</v>
      </c>
      <c r="O1775" t="str">
        <f t="shared" si="27"/>
        <v>Monday</v>
      </c>
    </row>
    <row r="1776" spans="1:15" x14ac:dyDescent="0.3">
      <c r="A1776">
        <v>1775</v>
      </c>
      <c r="B1776" t="s">
        <v>1638</v>
      </c>
      <c r="C1776" s="1">
        <v>45406</v>
      </c>
      <c r="D1776" t="s">
        <v>24</v>
      </c>
      <c r="E1776" t="s">
        <v>25</v>
      </c>
      <c r="F1776" t="s">
        <v>16</v>
      </c>
      <c r="G1776">
        <v>10</v>
      </c>
      <c r="H1776">
        <v>491.46</v>
      </c>
      <c r="I1776">
        <v>0.23</v>
      </c>
      <c r="J1776">
        <v>3784.24</v>
      </c>
      <c r="K1776">
        <v>2145.34</v>
      </c>
      <c r="L1776">
        <v>1638.9</v>
      </c>
      <c r="M1776" t="s">
        <v>28</v>
      </c>
      <c r="N1776" s="3">
        <f>retail_sales[[#This Row],[Profit]]/retail_sales[[#This Row],[Revenue]]</f>
        <v>0.43308563938862232</v>
      </c>
      <c r="O1776" t="str">
        <f t="shared" si="27"/>
        <v>Wednesday</v>
      </c>
    </row>
    <row r="1777" spans="1:15" x14ac:dyDescent="0.3">
      <c r="A1777">
        <v>1776</v>
      </c>
      <c r="B1777" t="s">
        <v>1639</v>
      </c>
      <c r="C1777" s="1">
        <v>45455</v>
      </c>
      <c r="D1777" t="s">
        <v>39</v>
      </c>
      <c r="E1777" t="s">
        <v>25</v>
      </c>
      <c r="F1777" t="s">
        <v>21</v>
      </c>
      <c r="G1777">
        <v>1</v>
      </c>
      <c r="H1777">
        <v>75.209999999999994</v>
      </c>
      <c r="I1777">
        <v>0.16</v>
      </c>
      <c r="J1777">
        <v>63.18</v>
      </c>
      <c r="K1777">
        <v>41.71</v>
      </c>
      <c r="L1777">
        <v>21.47</v>
      </c>
      <c r="M1777" t="s">
        <v>46</v>
      </c>
      <c r="N1777" s="3">
        <f>retail_sales[[#This Row],[Profit]]/retail_sales[[#This Row],[Revenue]]</f>
        <v>0.33982272871161756</v>
      </c>
      <c r="O1777" t="str">
        <f t="shared" si="27"/>
        <v>Wednesday</v>
      </c>
    </row>
    <row r="1778" spans="1:15" x14ac:dyDescent="0.3">
      <c r="A1778">
        <v>1777</v>
      </c>
      <c r="B1778" t="s">
        <v>1640</v>
      </c>
      <c r="C1778" s="1">
        <v>45325</v>
      </c>
      <c r="D1778" t="s">
        <v>14</v>
      </c>
      <c r="E1778" t="s">
        <v>15</v>
      </c>
      <c r="F1778" t="s">
        <v>21</v>
      </c>
      <c r="G1778">
        <v>2</v>
      </c>
      <c r="H1778">
        <v>287.56</v>
      </c>
      <c r="I1778">
        <v>0.05</v>
      </c>
      <c r="J1778">
        <v>546.36</v>
      </c>
      <c r="K1778">
        <v>300.18</v>
      </c>
      <c r="L1778">
        <v>246.18</v>
      </c>
      <c r="M1778" t="s">
        <v>22</v>
      </c>
      <c r="N1778" s="3">
        <f>retail_sales[[#This Row],[Profit]]/retail_sales[[#This Row],[Revenue]]</f>
        <v>0.45058203382385242</v>
      </c>
      <c r="O1778" t="str">
        <f t="shared" si="27"/>
        <v>Saturday</v>
      </c>
    </row>
    <row r="1779" spans="1:15" x14ac:dyDescent="0.3">
      <c r="A1779">
        <v>1778</v>
      </c>
      <c r="B1779" t="s">
        <v>1243</v>
      </c>
      <c r="C1779" s="1">
        <v>45470</v>
      </c>
      <c r="D1779" t="s">
        <v>19</v>
      </c>
      <c r="E1779" t="s">
        <v>25</v>
      </c>
      <c r="F1779" t="s">
        <v>27</v>
      </c>
      <c r="G1779">
        <v>2</v>
      </c>
      <c r="H1779">
        <v>292.45999999999998</v>
      </c>
      <c r="I1779">
        <v>0.01</v>
      </c>
      <c r="J1779">
        <v>579.07000000000005</v>
      </c>
      <c r="K1779">
        <v>435.89</v>
      </c>
      <c r="L1779">
        <v>143.18</v>
      </c>
      <c r="M1779" t="s">
        <v>28</v>
      </c>
      <c r="N1779" s="3">
        <f>retail_sales[[#This Row],[Profit]]/retail_sales[[#This Row],[Revenue]]</f>
        <v>0.24725853523753605</v>
      </c>
      <c r="O1779" t="str">
        <f t="shared" si="27"/>
        <v>Thursday</v>
      </c>
    </row>
    <row r="1780" spans="1:15" x14ac:dyDescent="0.3">
      <c r="A1780">
        <v>1779</v>
      </c>
      <c r="B1780" t="s">
        <v>1641</v>
      </c>
      <c r="C1780" s="1">
        <v>45419</v>
      </c>
      <c r="D1780" t="s">
        <v>19</v>
      </c>
      <c r="E1780" t="s">
        <v>25</v>
      </c>
      <c r="F1780" t="s">
        <v>21</v>
      </c>
      <c r="G1780">
        <v>5</v>
      </c>
      <c r="H1780">
        <v>170.05</v>
      </c>
      <c r="I1780">
        <v>0.14000000000000001</v>
      </c>
      <c r="J1780">
        <v>731.22</v>
      </c>
      <c r="K1780">
        <v>522.80999999999995</v>
      </c>
      <c r="L1780">
        <v>208.41</v>
      </c>
      <c r="M1780" t="s">
        <v>46</v>
      </c>
      <c r="N1780" s="3">
        <f>retail_sales[[#This Row],[Profit]]/retail_sales[[#This Row],[Revenue]]</f>
        <v>0.28501682120292116</v>
      </c>
      <c r="O1780" t="str">
        <f t="shared" si="27"/>
        <v>Tuesday</v>
      </c>
    </row>
    <row r="1781" spans="1:15" x14ac:dyDescent="0.3">
      <c r="A1781">
        <v>1780</v>
      </c>
      <c r="B1781" t="s">
        <v>1642</v>
      </c>
      <c r="C1781" s="1">
        <v>45491</v>
      </c>
      <c r="D1781" t="s">
        <v>19</v>
      </c>
      <c r="E1781" t="s">
        <v>30</v>
      </c>
      <c r="F1781" t="s">
        <v>21</v>
      </c>
      <c r="G1781">
        <v>6</v>
      </c>
      <c r="H1781">
        <v>71.47</v>
      </c>
      <c r="I1781">
        <v>0.24</v>
      </c>
      <c r="J1781">
        <v>325.89999999999998</v>
      </c>
      <c r="K1781">
        <v>253.6</v>
      </c>
      <c r="L1781">
        <v>72.3</v>
      </c>
      <c r="M1781" t="s">
        <v>22</v>
      </c>
      <c r="N1781" s="3">
        <f>retail_sales[[#This Row],[Profit]]/retail_sales[[#This Row],[Revenue]]</f>
        <v>0.22184719239030379</v>
      </c>
      <c r="O1781" t="str">
        <f t="shared" si="27"/>
        <v>Thursday</v>
      </c>
    </row>
    <row r="1782" spans="1:15" x14ac:dyDescent="0.3">
      <c r="A1782">
        <v>1781</v>
      </c>
      <c r="B1782" t="s">
        <v>1643</v>
      </c>
      <c r="C1782" s="1">
        <v>45299</v>
      </c>
      <c r="D1782" t="s">
        <v>24</v>
      </c>
      <c r="E1782" t="s">
        <v>15</v>
      </c>
      <c r="F1782" t="s">
        <v>27</v>
      </c>
      <c r="G1782">
        <v>8</v>
      </c>
      <c r="H1782">
        <v>321.25</v>
      </c>
      <c r="I1782">
        <v>0.2</v>
      </c>
      <c r="J1782">
        <v>2056</v>
      </c>
      <c r="K1782">
        <v>1300.69</v>
      </c>
      <c r="L1782">
        <v>755.31</v>
      </c>
      <c r="M1782" t="s">
        <v>28</v>
      </c>
      <c r="N1782" s="3">
        <f>retail_sales[[#This Row],[Profit]]/retail_sales[[#This Row],[Revenue]]</f>
        <v>0.36736867704280152</v>
      </c>
      <c r="O1782" t="str">
        <f t="shared" si="27"/>
        <v>Monday</v>
      </c>
    </row>
    <row r="1783" spans="1:15" x14ac:dyDescent="0.3">
      <c r="A1783">
        <v>1782</v>
      </c>
      <c r="B1783" t="s">
        <v>1644</v>
      </c>
      <c r="C1783" s="1">
        <v>45387</v>
      </c>
      <c r="D1783" t="s">
        <v>24</v>
      </c>
      <c r="E1783" t="s">
        <v>30</v>
      </c>
      <c r="F1783" t="s">
        <v>16</v>
      </c>
      <c r="G1783">
        <v>7</v>
      </c>
      <c r="H1783">
        <v>465.77</v>
      </c>
      <c r="I1783">
        <v>0.22</v>
      </c>
      <c r="J1783">
        <v>2543.1</v>
      </c>
      <c r="K1783">
        <v>1850.36</v>
      </c>
      <c r="L1783">
        <v>692.74</v>
      </c>
      <c r="M1783" t="s">
        <v>28</v>
      </c>
      <c r="N1783" s="3">
        <f>retail_sales[[#This Row],[Profit]]/retail_sales[[#This Row],[Revenue]]</f>
        <v>0.27239982698281628</v>
      </c>
      <c r="O1783" t="str">
        <f t="shared" si="27"/>
        <v>Friday</v>
      </c>
    </row>
    <row r="1784" spans="1:15" x14ac:dyDescent="0.3">
      <c r="A1784">
        <v>1783</v>
      </c>
      <c r="B1784" t="s">
        <v>807</v>
      </c>
      <c r="C1784" s="1">
        <v>45350</v>
      </c>
      <c r="D1784" t="s">
        <v>24</v>
      </c>
      <c r="E1784" t="s">
        <v>33</v>
      </c>
      <c r="F1784" t="s">
        <v>21</v>
      </c>
      <c r="G1784">
        <v>5</v>
      </c>
      <c r="H1784">
        <v>203.48</v>
      </c>
      <c r="I1784">
        <v>0.08</v>
      </c>
      <c r="J1784">
        <v>936.01</v>
      </c>
      <c r="K1784">
        <v>555.4</v>
      </c>
      <c r="L1784">
        <v>380.61</v>
      </c>
      <c r="M1784" t="s">
        <v>28</v>
      </c>
      <c r="N1784" s="3">
        <f>retail_sales[[#This Row],[Profit]]/retail_sales[[#This Row],[Revenue]]</f>
        <v>0.40663027104411281</v>
      </c>
      <c r="O1784" t="str">
        <f t="shared" si="27"/>
        <v>Wednesday</v>
      </c>
    </row>
    <row r="1785" spans="1:15" x14ac:dyDescent="0.3">
      <c r="A1785">
        <v>1784</v>
      </c>
      <c r="B1785" t="s">
        <v>1645</v>
      </c>
      <c r="C1785" s="1">
        <v>45335</v>
      </c>
      <c r="D1785" t="s">
        <v>39</v>
      </c>
      <c r="E1785" t="s">
        <v>20</v>
      </c>
      <c r="F1785" t="s">
        <v>21</v>
      </c>
      <c r="G1785">
        <v>1</v>
      </c>
      <c r="H1785">
        <v>462.56</v>
      </c>
      <c r="I1785">
        <v>0.08</v>
      </c>
      <c r="J1785">
        <v>425.56</v>
      </c>
      <c r="K1785">
        <v>258.3</v>
      </c>
      <c r="L1785">
        <v>167.26</v>
      </c>
      <c r="M1785" t="s">
        <v>28</v>
      </c>
      <c r="N1785" s="3">
        <f>retail_sales[[#This Row],[Profit]]/retail_sales[[#This Row],[Revenue]]</f>
        <v>0.39303505968606067</v>
      </c>
      <c r="O1785" t="str">
        <f t="shared" si="27"/>
        <v>Tuesday</v>
      </c>
    </row>
    <row r="1786" spans="1:15" x14ac:dyDescent="0.3">
      <c r="A1786">
        <v>1785</v>
      </c>
      <c r="B1786" t="s">
        <v>1646</v>
      </c>
      <c r="C1786" s="1">
        <v>45342</v>
      </c>
      <c r="D1786" t="s">
        <v>14</v>
      </c>
      <c r="E1786" t="s">
        <v>25</v>
      </c>
      <c r="F1786" t="s">
        <v>16</v>
      </c>
      <c r="G1786">
        <v>3</v>
      </c>
      <c r="H1786">
        <v>489.05</v>
      </c>
      <c r="I1786">
        <v>0.15</v>
      </c>
      <c r="J1786">
        <v>1247.08</v>
      </c>
      <c r="K1786">
        <v>778.51</v>
      </c>
      <c r="L1786">
        <v>468.57</v>
      </c>
      <c r="M1786" t="s">
        <v>17</v>
      </c>
      <c r="N1786" s="3">
        <f>retail_sales[[#This Row],[Profit]]/retail_sales[[#This Row],[Revenue]]</f>
        <v>0.37573371395580074</v>
      </c>
      <c r="O1786" t="str">
        <f t="shared" si="27"/>
        <v>Tuesday</v>
      </c>
    </row>
    <row r="1787" spans="1:15" x14ac:dyDescent="0.3">
      <c r="A1787">
        <v>1786</v>
      </c>
      <c r="B1787" t="s">
        <v>1647</v>
      </c>
      <c r="C1787" s="1">
        <v>45365</v>
      </c>
      <c r="D1787" t="s">
        <v>19</v>
      </c>
      <c r="E1787" t="s">
        <v>15</v>
      </c>
      <c r="F1787" t="s">
        <v>21</v>
      </c>
      <c r="G1787">
        <v>10</v>
      </c>
      <c r="H1787">
        <v>452.66</v>
      </c>
      <c r="I1787">
        <v>7.0000000000000007E-2</v>
      </c>
      <c r="J1787">
        <v>4209.74</v>
      </c>
      <c r="K1787">
        <v>2903.76</v>
      </c>
      <c r="L1787">
        <v>1305.98</v>
      </c>
      <c r="M1787" t="s">
        <v>40</v>
      </c>
      <c r="N1787" s="3">
        <f>retail_sales[[#This Row],[Profit]]/retail_sales[[#This Row],[Revenue]]</f>
        <v>0.31022818511356998</v>
      </c>
      <c r="O1787" t="str">
        <f t="shared" si="27"/>
        <v>Thursday</v>
      </c>
    </row>
    <row r="1788" spans="1:15" x14ac:dyDescent="0.3">
      <c r="A1788">
        <v>1787</v>
      </c>
      <c r="B1788" t="s">
        <v>1648</v>
      </c>
      <c r="C1788" s="1">
        <v>45409</v>
      </c>
      <c r="D1788" t="s">
        <v>39</v>
      </c>
      <c r="E1788" t="s">
        <v>25</v>
      </c>
      <c r="F1788" t="s">
        <v>21</v>
      </c>
      <c r="G1788">
        <v>5</v>
      </c>
      <c r="H1788">
        <v>177.78</v>
      </c>
      <c r="I1788">
        <v>0.14000000000000001</v>
      </c>
      <c r="J1788">
        <v>764.45</v>
      </c>
      <c r="K1788">
        <v>551.98</v>
      </c>
      <c r="L1788">
        <v>212.47</v>
      </c>
      <c r="M1788" t="s">
        <v>28</v>
      </c>
      <c r="N1788" s="3">
        <f>retail_sales[[#This Row],[Profit]]/retail_sales[[#This Row],[Revenue]]</f>
        <v>0.27793838707567531</v>
      </c>
      <c r="O1788" t="str">
        <f t="shared" si="27"/>
        <v>Saturday</v>
      </c>
    </row>
    <row r="1789" spans="1:15" x14ac:dyDescent="0.3">
      <c r="A1789">
        <v>1788</v>
      </c>
      <c r="B1789" t="s">
        <v>1649</v>
      </c>
      <c r="C1789" s="1">
        <v>45457</v>
      </c>
      <c r="D1789" t="s">
        <v>14</v>
      </c>
      <c r="E1789" t="s">
        <v>33</v>
      </c>
      <c r="F1789" t="s">
        <v>21</v>
      </c>
      <c r="G1789">
        <v>7</v>
      </c>
      <c r="H1789">
        <v>403.04</v>
      </c>
      <c r="I1789">
        <v>0.15</v>
      </c>
      <c r="J1789">
        <v>2398.09</v>
      </c>
      <c r="K1789">
        <v>1610.06</v>
      </c>
      <c r="L1789">
        <v>788.03</v>
      </c>
      <c r="M1789" t="s">
        <v>46</v>
      </c>
      <c r="N1789" s="3">
        <f>retail_sales[[#This Row],[Profit]]/retail_sales[[#This Row],[Revenue]]</f>
        <v>0.3286073500160544</v>
      </c>
      <c r="O1789" t="str">
        <f t="shared" si="27"/>
        <v>Friday</v>
      </c>
    </row>
    <row r="1790" spans="1:15" x14ac:dyDescent="0.3">
      <c r="A1790">
        <v>1789</v>
      </c>
      <c r="B1790" t="s">
        <v>1560</v>
      </c>
      <c r="C1790" s="1">
        <v>45563</v>
      </c>
      <c r="D1790" t="s">
        <v>24</v>
      </c>
      <c r="E1790" t="s">
        <v>15</v>
      </c>
      <c r="F1790" t="s">
        <v>27</v>
      </c>
      <c r="G1790">
        <v>1</v>
      </c>
      <c r="H1790">
        <v>427.41</v>
      </c>
      <c r="I1790">
        <v>0.19</v>
      </c>
      <c r="J1790">
        <v>346.2</v>
      </c>
      <c r="K1790">
        <v>215.58</v>
      </c>
      <c r="L1790">
        <v>130.62</v>
      </c>
      <c r="M1790" t="s">
        <v>40</v>
      </c>
      <c r="N1790" s="3">
        <f>retail_sales[[#This Row],[Profit]]/retail_sales[[#This Row],[Revenue]]</f>
        <v>0.37729636048526866</v>
      </c>
      <c r="O1790" t="str">
        <f t="shared" si="27"/>
        <v>Saturday</v>
      </c>
    </row>
    <row r="1791" spans="1:15" x14ac:dyDescent="0.3">
      <c r="A1791">
        <v>1790</v>
      </c>
      <c r="B1791" t="s">
        <v>1650</v>
      </c>
      <c r="C1791" s="1">
        <v>45420</v>
      </c>
      <c r="D1791" t="s">
        <v>19</v>
      </c>
      <c r="E1791" t="s">
        <v>25</v>
      </c>
      <c r="F1791" t="s">
        <v>21</v>
      </c>
      <c r="G1791">
        <v>7</v>
      </c>
      <c r="H1791">
        <v>442.4</v>
      </c>
      <c r="I1791">
        <v>0.16</v>
      </c>
      <c r="J1791">
        <v>2601.31</v>
      </c>
      <c r="K1791">
        <v>1363.79</v>
      </c>
      <c r="L1791">
        <v>1237.52</v>
      </c>
      <c r="M1791" t="s">
        <v>28</v>
      </c>
      <c r="N1791" s="3">
        <f>retail_sales[[#This Row],[Profit]]/retail_sales[[#This Row],[Revenue]]</f>
        <v>0.47572953627210907</v>
      </c>
      <c r="O1791" t="str">
        <f t="shared" si="27"/>
        <v>Wednesday</v>
      </c>
    </row>
    <row r="1792" spans="1:15" x14ac:dyDescent="0.3">
      <c r="A1792">
        <v>1791</v>
      </c>
      <c r="B1792" t="s">
        <v>1651</v>
      </c>
      <c r="C1792" s="1">
        <v>45517</v>
      </c>
      <c r="D1792" t="s">
        <v>39</v>
      </c>
      <c r="E1792" t="s">
        <v>30</v>
      </c>
      <c r="F1792" t="s">
        <v>21</v>
      </c>
      <c r="G1792">
        <v>5</v>
      </c>
      <c r="H1792">
        <v>19.149999999999999</v>
      </c>
      <c r="I1792">
        <v>0.18</v>
      </c>
      <c r="J1792">
        <v>78.52</v>
      </c>
      <c r="K1792">
        <v>56</v>
      </c>
      <c r="L1792">
        <v>22.52</v>
      </c>
      <c r="M1792" t="s">
        <v>28</v>
      </c>
      <c r="N1792" s="3">
        <f>retail_sales[[#This Row],[Profit]]/retail_sales[[#This Row],[Revenue]]</f>
        <v>0.28680590932246564</v>
      </c>
      <c r="O1792" t="str">
        <f t="shared" si="27"/>
        <v>Tuesday</v>
      </c>
    </row>
    <row r="1793" spans="1:15" x14ac:dyDescent="0.3">
      <c r="A1793">
        <v>1792</v>
      </c>
      <c r="B1793" t="s">
        <v>1652</v>
      </c>
      <c r="C1793" s="1">
        <v>45380</v>
      </c>
      <c r="D1793" t="s">
        <v>14</v>
      </c>
      <c r="E1793" t="s">
        <v>25</v>
      </c>
      <c r="F1793" t="s">
        <v>21</v>
      </c>
      <c r="G1793">
        <v>9</v>
      </c>
      <c r="H1793">
        <v>321.63</v>
      </c>
      <c r="I1793">
        <v>0.09</v>
      </c>
      <c r="J1793">
        <v>2634.15</v>
      </c>
      <c r="K1793">
        <v>1906.04</v>
      </c>
      <c r="L1793">
        <v>728.11</v>
      </c>
      <c r="M1793" t="s">
        <v>40</v>
      </c>
      <c r="N1793" s="3">
        <f>retail_sales[[#This Row],[Profit]]/retail_sales[[#This Row],[Revenue]]</f>
        <v>0.27641174572442723</v>
      </c>
      <c r="O1793" t="str">
        <f t="shared" si="27"/>
        <v>Friday</v>
      </c>
    </row>
    <row r="1794" spans="1:15" x14ac:dyDescent="0.3">
      <c r="A1794">
        <v>1793</v>
      </c>
      <c r="B1794" t="s">
        <v>1653</v>
      </c>
      <c r="C1794" s="1">
        <v>45611</v>
      </c>
      <c r="D1794" t="s">
        <v>14</v>
      </c>
      <c r="E1794" t="s">
        <v>15</v>
      </c>
      <c r="F1794" t="s">
        <v>16</v>
      </c>
      <c r="G1794">
        <v>4</v>
      </c>
      <c r="H1794">
        <v>467.22</v>
      </c>
      <c r="I1794">
        <v>0.28000000000000003</v>
      </c>
      <c r="J1794">
        <v>1345.59</v>
      </c>
      <c r="K1794">
        <v>767.25</v>
      </c>
      <c r="L1794">
        <v>578.34</v>
      </c>
      <c r="M1794" t="s">
        <v>17</v>
      </c>
      <c r="N1794" s="3">
        <f>retail_sales[[#This Row],[Profit]]/retail_sales[[#This Row],[Revenue]]</f>
        <v>0.42980402648652272</v>
      </c>
      <c r="O1794" t="str">
        <f t="shared" ref="O1794:O1857" si="28">TEXT(C1794, "dddd")</f>
        <v>Friday</v>
      </c>
    </row>
    <row r="1795" spans="1:15" x14ac:dyDescent="0.3">
      <c r="A1795">
        <v>1794</v>
      </c>
      <c r="B1795" t="s">
        <v>1654</v>
      </c>
      <c r="C1795" s="1">
        <v>45308</v>
      </c>
      <c r="D1795" t="s">
        <v>14</v>
      </c>
      <c r="E1795" t="s">
        <v>25</v>
      </c>
      <c r="F1795" t="s">
        <v>16</v>
      </c>
      <c r="G1795">
        <v>7</v>
      </c>
      <c r="H1795">
        <v>147.51</v>
      </c>
      <c r="I1795">
        <v>0.23</v>
      </c>
      <c r="J1795">
        <v>795.08</v>
      </c>
      <c r="K1795">
        <v>536.71</v>
      </c>
      <c r="L1795">
        <v>258.37</v>
      </c>
      <c r="M1795" t="s">
        <v>46</v>
      </c>
      <c r="N1795" s="3">
        <f>retail_sales[[#This Row],[Profit]]/retail_sales[[#This Row],[Revenue]]</f>
        <v>0.32496101021280877</v>
      </c>
      <c r="O1795" t="str">
        <f t="shared" si="28"/>
        <v>Wednesday</v>
      </c>
    </row>
    <row r="1796" spans="1:15" x14ac:dyDescent="0.3">
      <c r="A1796">
        <v>1795</v>
      </c>
      <c r="B1796" t="s">
        <v>1655</v>
      </c>
      <c r="C1796" s="1">
        <v>45504</v>
      </c>
      <c r="D1796" t="s">
        <v>39</v>
      </c>
      <c r="E1796" t="s">
        <v>25</v>
      </c>
      <c r="F1796" t="s">
        <v>16</v>
      </c>
      <c r="G1796">
        <v>9</v>
      </c>
      <c r="H1796">
        <v>379.29</v>
      </c>
      <c r="I1796">
        <v>0.05</v>
      </c>
      <c r="J1796">
        <v>3242.93</v>
      </c>
      <c r="K1796">
        <v>2562.83</v>
      </c>
      <c r="L1796">
        <v>680.1</v>
      </c>
      <c r="M1796" t="s">
        <v>17</v>
      </c>
      <c r="N1796" s="3">
        <f>retail_sales[[#This Row],[Profit]]/retail_sales[[#This Row],[Revenue]]</f>
        <v>0.20971775523986028</v>
      </c>
      <c r="O1796" t="str">
        <f t="shared" si="28"/>
        <v>Wednesday</v>
      </c>
    </row>
    <row r="1797" spans="1:15" x14ac:dyDescent="0.3">
      <c r="A1797">
        <v>1796</v>
      </c>
      <c r="B1797" t="s">
        <v>1359</v>
      </c>
      <c r="C1797" s="1">
        <v>45590</v>
      </c>
      <c r="D1797" t="s">
        <v>24</v>
      </c>
      <c r="E1797" t="s">
        <v>33</v>
      </c>
      <c r="F1797" t="s">
        <v>16</v>
      </c>
      <c r="G1797">
        <v>6</v>
      </c>
      <c r="H1797">
        <v>75.88</v>
      </c>
      <c r="I1797">
        <v>0.23</v>
      </c>
      <c r="J1797">
        <v>350.57</v>
      </c>
      <c r="K1797">
        <v>262.48</v>
      </c>
      <c r="L1797">
        <v>88.09</v>
      </c>
      <c r="M1797" t="s">
        <v>46</v>
      </c>
      <c r="N1797" s="3">
        <f>retail_sales[[#This Row],[Profit]]/retail_sales[[#This Row],[Revenue]]</f>
        <v>0.25127649256924439</v>
      </c>
      <c r="O1797" t="str">
        <f t="shared" si="28"/>
        <v>Friday</v>
      </c>
    </row>
    <row r="1798" spans="1:15" x14ac:dyDescent="0.3">
      <c r="A1798">
        <v>1797</v>
      </c>
      <c r="B1798" t="s">
        <v>1656</v>
      </c>
      <c r="C1798" s="1">
        <v>45439</v>
      </c>
      <c r="D1798" t="s">
        <v>19</v>
      </c>
      <c r="E1798" t="s">
        <v>33</v>
      </c>
      <c r="F1798" t="s">
        <v>27</v>
      </c>
      <c r="G1798">
        <v>1</v>
      </c>
      <c r="H1798">
        <v>276.58999999999997</v>
      </c>
      <c r="I1798">
        <v>0.15</v>
      </c>
      <c r="J1798">
        <v>235.1</v>
      </c>
      <c r="K1798">
        <v>133.27000000000001</v>
      </c>
      <c r="L1798">
        <v>101.83</v>
      </c>
      <c r="M1798" t="s">
        <v>17</v>
      </c>
      <c r="N1798" s="3">
        <f>retail_sales[[#This Row],[Profit]]/retail_sales[[#This Row],[Revenue]]</f>
        <v>0.4331348362398979</v>
      </c>
      <c r="O1798" t="str">
        <f t="shared" si="28"/>
        <v>Monday</v>
      </c>
    </row>
    <row r="1799" spans="1:15" x14ac:dyDescent="0.3">
      <c r="A1799">
        <v>1798</v>
      </c>
      <c r="B1799" t="s">
        <v>1657</v>
      </c>
      <c r="C1799" s="1">
        <v>45604</v>
      </c>
      <c r="D1799" t="s">
        <v>14</v>
      </c>
      <c r="E1799" t="s">
        <v>20</v>
      </c>
      <c r="F1799" t="s">
        <v>16</v>
      </c>
      <c r="G1799">
        <v>3</v>
      </c>
      <c r="H1799">
        <v>477.32</v>
      </c>
      <c r="I1799">
        <v>0</v>
      </c>
      <c r="J1799">
        <v>1431.96</v>
      </c>
      <c r="K1799">
        <v>983.94</v>
      </c>
      <c r="L1799">
        <v>448.02</v>
      </c>
      <c r="M1799" t="s">
        <v>22</v>
      </c>
      <c r="N1799" s="3">
        <f>retail_sales[[#This Row],[Profit]]/retail_sales[[#This Row],[Revenue]]</f>
        <v>0.31287186792927174</v>
      </c>
      <c r="O1799" t="str">
        <f t="shared" si="28"/>
        <v>Friday</v>
      </c>
    </row>
    <row r="1800" spans="1:15" x14ac:dyDescent="0.3">
      <c r="A1800">
        <v>1799</v>
      </c>
      <c r="B1800" t="s">
        <v>1658</v>
      </c>
      <c r="C1800" s="1">
        <v>45544</v>
      </c>
      <c r="D1800" t="s">
        <v>14</v>
      </c>
      <c r="E1800" t="s">
        <v>20</v>
      </c>
      <c r="F1800" t="s">
        <v>27</v>
      </c>
      <c r="G1800">
        <v>2</v>
      </c>
      <c r="H1800">
        <v>314.35000000000002</v>
      </c>
      <c r="I1800">
        <v>0.03</v>
      </c>
      <c r="J1800">
        <v>609.84</v>
      </c>
      <c r="K1800">
        <v>399.08</v>
      </c>
      <c r="L1800">
        <v>210.76</v>
      </c>
      <c r="M1800" t="s">
        <v>40</v>
      </c>
      <c r="N1800" s="3">
        <f>retail_sales[[#This Row],[Profit]]/retail_sales[[#This Row],[Revenue]]</f>
        <v>0.34559884559884557</v>
      </c>
      <c r="O1800" t="str">
        <f t="shared" si="28"/>
        <v>Monday</v>
      </c>
    </row>
    <row r="1801" spans="1:15" x14ac:dyDescent="0.3">
      <c r="A1801">
        <v>1800</v>
      </c>
      <c r="B1801" t="s">
        <v>1659</v>
      </c>
      <c r="C1801" s="1">
        <v>45428</v>
      </c>
      <c r="D1801" t="s">
        <v>19</v>
      </c>
      <c r="E1801" t="s">
        <v>30</v>
      </c>
      <c r="F1801" t="s">
        <v>16</v>
      </c>
      <c r="G1801">
        <v>7</v>
      </c>
      <c r="H1801">
        <v>40.24</v>
      </c>
      <c r="I1801">
        <v>0.14000000000000001</v>
      </c>
      <c r="J1801">
        <v>242.24</v>
      </c>
      <c r="K1801">
        <v>191.88</v>
      </c>
      <c r="L1801">
        <v>50.36</v>
      </c>
      <c r="M1801" t="s">
        <v>22</v>
      </c>
      <c r="N1801" s="3">
        <f>retail_sales[[#This Row],[Profit]]/retail_sales[[#This Row],[Revenue]]</f>
        <v>0.20789299867899602</v>
      </c>
      <c r="O1801" t="str">
        <f t="shared" si="28"/>
        <v>Thursday</v>
      </c>
    </row>
    <row r="1802" spans="1:15" x14ac:dyDescent="0.3">
      <c r="A1802">
        <v>1801</v>
      </c>
      <c r="B1802" t="s">
        <v>1660</v>
      </c>
      <c r="C1802" s="1">
        <v>45496</v>
      </c>
      <c r="D1802" t="s">
        <v>19</v>
      </c>
      <c r="E1802" t="s">
        <v>30</v>
      </c>
      <c r="F1802" t="s">
        <v>16</v>
      </c>
      <c r="G1802">
        <v>1</v>
      </c>
      <c r="H1802">
        <v>398.33</v>
      </c>
      <c r="I1802">
        <v>0.25</v>
      </c>
      <c r="J1802">
        <v>298.75</v>
      </c>
      <c r="K1802">
        <v>220.83</v>
      </c>
      <c r="L1802">
        <v>77.92</v>
      </c>
      <c r="M1802" t="s">
        <v>46</v>
      </c>
      <c r="N1802" s="3">
        <f>retail_sales[[#This Row],[Profit]]/retail_sales[[#This Row],[Revenue]]</f>
        <v>0.26082008368200837</v>
      </c>
      <c r="O1802" t="str">
        <f t="shared" si="28"/>
        <v>Tuesday</v>
      </c>
    </row>
    <row r="1803" spans="1:15" x14ac:dyDescent="0.3">
      <c r="A1803">
        <v>1802</v>
      </c>
      <c r="B1803" t="s">
        <v>1661</v>
      </c>
      <c r="C1803" s="1">
        <v>45601</v>
      </c>
      <c r="D1803" t="s">
        <v>24</v>
      </c>
      <c r="E1803" t="s">
        <v>25</v>
      </c>
      <c r="F1803" t="s">
        <v>16</v>
      </c>
      <c r="G1803">
        <v>3</v>
      </c>
      <c r="H1803">
        <v>277</v>
      </c>
      <c r="I1803">
        <v>0.2</v>
      </c>
      <c r="J1803">
        <v>664.8</v>
      </c>
      <c r="K1803">
        <v>467.67</v>
      </c>
      <c r="L1803">
        <v>197.13</v>
      </c>
      <c r="M1803" t="s">
        <v>17</v>
      </c>
      <c r="N1803" s="3">
        <f>retail_sales[[#This Row],[Profit]]/retail_sales[[#This Row],[Revenue]]</f>
        <v>0.29652527075812274</v>
      </c>
      <c r="O1803" t="str">
        <f t="shared" si="28"/>
        <v>Tuesday</v>
      </c>
    </row>
    <row r="1804" spans="1:15" x14ac:dyDescent="0.3">
      <c r="A1804">
        <v>1803</v>
      </c>
      <c r="B1804" t="s">
        <v>1662</v>
      </c>
      <c r="C1804" s="1">
        <v>45639</v>
      </c>
      <c r="D1804" t="s">
        <v>24</v>
      </c>
      <c r="E1804" t="s">
        <v>30</v>
      </c>
      <c r="F1804" t="s">
        <v>27</v>
      </c>
      <c r="G1804">
        <v>4</v>
      </c>
      <c r="H1804">
        <v>380.26</v>
      </c>
      <c r="I1804">
        <v>0.08</v>
      </c>
      <c r="J1804">
        <v>1399.36</v>
      </c>
      <c r="K1804">
        <v>1101.74</v>
      </c>
      <c r="L1804">
        <v>297.62</v>
      </c>
      <c r="M1804" t="s">
        <v>46</v>
      </c>
      <c r="N1804" s="3">
        <f>retail_sales[[#This Row],[Profit]]/retail_sales[[#This Row],[Revenue]]</f>
        <v>0.21268294077292479</v>
      </c>
      <c r="O1804" t="str">
        <f t="shared" si="28"/>
        <v>Friday</v>
      </c>
    </row>
    <row r="1805" spans="1:15" x14ac:dyDescent="0.3">
      <c r="A1805">
        <v>1804</v>
      </c>
      <c r="B1805" t="s">
        <v>1663</v>
      </c>
      <c r="C1805" s="1">
        <v>45427</v>
      </c>
      <c r="D1805" t="s">
        <v>14</v>
      </c>
      <c r="E1805" t="s">
        <v>15</v>
      </c>
      <c r="F1805" t="s">
        <v>27</v>
      </c>
      <c r="G1805">
        <v>6</v>
      </c>
      <c r="H1805">
        <v>63.49</v>
      </c>
      <c r="I1805">
        <v>0.12</v>
      </c>
      <c r="J1805">
        <v>335.23</v>
      </c>
      <c r="K1805">
        <v>245.18</v>
      </c>
      <c r="L1805">
        <v>90.05</v>
      </c>
      <c r="M1805" t="s">
        <v>40</v>
      </c>
      <c r="N1805" s="3">
        <f>retail_sales[[#This Row],[Profit]]/retail_sales[[#This Row],[Revenue]]</f>
        <v>0.26862154341795186</v>
      </c>
      <c r="O1805" t="str">
        <f t="shared" si="28"/>
        <v>Wednesday</v>
      </c>
    </row>
    <row r="1806" spans="1:15" x14ac:dyDescent="0.3">
      <c r="A1806">
        <v>1805</v>
      </c>
      <c r="B1806" t="s">
        <v>1664</v>
      </c>
      <c r="C1806" s="1">
        <v>45308</v>
      </c>
      <c r="D1806" t="s">
        <v>39</v>
      </c>
      <c r="E1806" t="s">
        <v>30</v>
      </c>
      <c r="F1806" t="s">
        <v>27</v>
      </c>
      <c r="G1806">
        <v>1</v>
      </c>
      <c r="H1806">
        <v>239.99</v>
      </c>
      <c r="I1806">
        <v>0.2</v>
      </c>
      <c r="J1806">
        <v>191.99</v>
      </c>
      <c r="K1806">
        <v>138.69</v>
      </c>
      <c r="L1806">
        <v>53.3</v>
      </c>
      <c r="M1806" t="s">
        <v>46</v>
      </c>
      <c r="N1806" s="3">
        <f>retail_sales[[#This Row],[Profit]]/retail_sales[[#This Row],[Revenue]]</f>
        <v>0.27761862597010256</v>
      </c>
      <c r="O1806" t="str">
        <f t="shared" si="28"/>
        <v>Wednesday</v>
      </c>
    </row>
    <row r="1807" spans="1:15" x14ac:dyDescent="0.3">
      <c r="A1807">
        <v>1806</v>
      </c>
      <c r="B1807" t="s">
        <v>1665</v>
      </c>
      <c r="C1807" s="1">
        <v>45637</v>
      </c>
      <c r="D1807" t="s">
        <v>39</v>
      </c>
      <c r="E1807" t="s">
        <v>20</v>
      </c>
      <c r="F1807" t="s">
        <v>27</v>
      </c>
      <c r="G1807">
        <v>2</v>
      </c>
      <c r="H1807">
        <v>476.17</v>
      </c>
      <c r="I1807">
        <v>0.2</v>
      </c>
      <c r="J1807">
        <v>761.87</v>
      </c>
      <c r="K1807">
        <v>573</v>
      </c>
      <c r="L1807">
        <v>188.87</v>
      </c>
      <c r="M1807" t="s">
        <v>22</v>
      </c>
      <c r="N1807" s="3">
        <f>retail_sales[[#This Row],[Profit]]/retail_sales[[#This Row],[Revenue]]</f>
        <v>0.24790318558284222</v>
      </c>
      <c r="O1807" t="str">
        <f t="shared" si="28"/>
        <v>Wednesday</v>
      </c>
    </row>
    <row r="1808" spans="1:15" x14ac:dyDescent="0.3">
      <c r="A1808">
        <v>1807</v>
      </c>
      <c r="B1808" t="s">
        <v>1012</v>
      </c>
      <c r="C1808" s="1">
        <v>45655</v>
      </c>
      <c r="D1808" t="s">
        <v>14</v>
      </c>
      <c r="E1808" t="s">
        <v>25</v>
      </c>
      <c r="F1808" t="s">
        <v>21</v>
      </c>
      <c r="G1808">
        <v>10</v>
      </c>
      <c r="H1808">
        <v>22.52</v>
      </c>
      <c r="I1808">
        <v>0.27</v>
      </c>
      <c r="J1808">
        <v>164.4</v>
      </c>
      <c r="K1808">
        <v>131.07</v>
      </c>
      <c r="L1808">
        <v>33.33</v>
      </c>
      <c r="M1808" t="s">
        <v>40</v>
      </c>
      <c r="N1808" s="3">
        <f>retail_sales[[#This Row],[Profit]]/retail_sales[[#This Row],[Revenue]]</f>
        <v>0.20273722627737226</v>
      </c>
      <c r="O1808" t="str">
        <f t="shared" si="28"/>
        <v>Sunday</v>
      </c>
    </row>
    <row r="1809" spans="1:15" x14ac:dyDescent="0.3">
      <c r="A1809">
        <v>1808</v>
      </c>
      <c r="B1809" t="s">
        <v>1666</v>
      </c>
      <c r="C1809" s="1">
        <v>45303</v>
      </c>
      <c r="D1809" t="s">
        <v>19</v>
      </c>
      <c r="E1809" t="s">
        <v>15</v>
      </c>
      <c r="F1809" t="s">
        <v>27</v>
      </c>
      <c r="G1809">
        <v>4</v>
      </c>
      <c r="H1809">
        <v>344.1</v>
      </c>
      <c r="I1809">
        <v>0.28000000000000003</v>
      </c>
      <c r="J1809">
        <v>991.01</v>
      </c>
      <c r="K1809">
        <v>730.75</v>
      </c>
      <c r="L1809">
        <v>260.26</v>
      </c>
      <c r="M1809" t="s">
        <v>40</v>
      </c>
      <c r="N1809" s="3">
        <f>retail_sales[[#This Row],[Profit]]/retail_sales[[#This Row],[Revenue]]</f>
        <v>0.26262096245244748</v>
      </c>
      <c r="O1809" t="str">
        <f t="shared" si="28"/>
        <v>Friday</v>
      </c>
    </row>
    <row r="1810" spans="1:15" x14ac:dyDescent="0.3">
      <c r="A1810">
        <v>1809</v>
      </c>
      <c r="B1810" t="s">
        <v>1667</v>
      </c>
      <c r="C1810" s="1">
        <v>45609</v>
      </c>
      <c r="D1810" t="s">
        <v>19</v>
      </c>
      <c r="E1810" t="s">
        <v>25</v>
      </c>
      <c r="F1810" t="s">
        <v>21</v>
      </c>
      <c r="G1810">
        <v>9</v>
      </c>
      <c r="H1810">
        <v>377.19</v>
      </c>
      <c r="I1810">
        <v>0.1</v>
      </c>
      <c r="J1810">
        <v>3055.24</v>
      </c>
      <c r="K1810">
        <v>2215.62</v>
      </c>
      <c r="L1810">
        <v>839.62</v>
      </c>
      <c r="M1810" t="s">
        <v>28</v>
      </c>
      <c r="N1810" s="3">
        <f>retail_sales[[#This Row],[Profit]]/retail_sales[[#This Row],[Revenue]]</f>
        <v>0.27481310797187786</v>
      </c>
      <c r="O1810" t="str">
        <f t="shared" si="28"/>
        <v>Wednesday</v>
      </c>
    </row>
    <row r="1811" spans="1:15" x14ac:dyDescent="0.3">
      <c r="A1811">
        <v>1810</v>
      </c>
      <c r="B1811" t="s">
        <v>1668</v>
      </c>
      <c r="C1811" s="1">
        <v>45522</v>
      </c>
      <c r="D1811" t="s">
        <v>14</v>
      </c>
      <c r="E1811" t="s">
        <v>33</v>
      </c>
      <c r="F1811" t="s">
        <v>16</v>
      </c>
      <c r="G1811">
        <v>8</v>
      </c>
      <c r="H1811">
        <v>302.89</v>
      </c>
      <c r="I1811">
        <v>7.0000000000000007E-2</v>
      </c>
      <c r="J1811">
        <v>2253.5</v>
      </c>
      <c r="K1811">
        <v>1271.73</v>
      </c>
      <c r="L1811">
        <v>981.77</v>
      </c>
      <c r="M1811" t="s">
        <v>28</v>
      </c>
      <c r="N1811" s="3">
        <f>retail_sales[[#This Row],[Profit]]/retail_sales[[#This Row],[Revenue]]</f>
        <v>0.43566452185489241</v>
      </c>
      <c r="O1811" t="str">
        <f t="shared" si="28"/>
        <v>Sunday</v>
      </c>
    </row>
    <row r="1812" spans="1:15" x14ac:dyDescent="0.3">
      <c r="A1812">
        <v>1811</v>
      </c>
      <c r="B1812" t="s">
        <v>1669</v>
      </c>
      <c r="C1812" s="1">
        <v>45377</v>
      </c>
      <c r="D1812" t="s">
        <v>19</v>
      </c>
      <c r="E1812" t="s">
        <v>15</v>
      </c>
      <c r="F1812" t="s">
        <v>27</v>
      </c>
      <c r="G1812">
        <v>8</v>
      </c>
      <c r="H1812">
        <v>320.63</v>
      </c>
      <c r="I1812">
        <v>0.11</v>
      </c>
      <c r="J1812">
        <v>2282.89</v>
      </c>
      <c r="K1812">
        <v>1312.75</v>
      </c>
      <c r="L1812">
        <v>970.14</v>
      </c>
      <c r="M1812" t="s">
        <v>22</v>
      </c>
      <c r="N1812" s="3">
        <f>retail_sales[[#This Row],[Profit]]/retail_sales[[#This Row],[Revenue]]</f>
        <v>0.42496134285927051</v>
      </c>
      <c r="O1812" t="str">
        <f t="shared" si="28"/>
        <v>Tuesday</v>
      </c>
    </row>
    <row r="1813" spans="1:15" x14ac:dyDescent="0.3">
      <c r="A1813">
        <v>1812</v>
      </c>
      <c r="B1813" t="s">
        <v>1670</v>
      </c>
      <c r="C1813" s="1">
        <v>45574</v>
      </c>
      <c r="D1813" t="s">
        <v>24</v>
      </c>
      <c r="E1813" t="s">
        <v>33</v>
      </c>
      <c r="F1813" t="s">
        <v>16</v>
      </c>
      <c r="G1813">
        <v>6</v>
      </c>
      <c r="H1813">
        <v>283.08</v>
      </c>
      <c r="I1813">
        <v>0.1</v>
      </c>
      <c r="J1813">
        <v>1528.63</v>
      </c>
      <c r="K1813">
        <v>1199.51</v>
      </c>
      <c r="L1813">
        <v>329.12</v>
      </c>
      <c r="M1813" t="s">
        <v>28</v>
      </c>
      <c r="N1813" s="3">
        <f>retail_sales[[#This Row],[Profit]]/retail_sales[[#This Row],[Revenue]]</f>
        <v>0.21530389957020338</v>
      </c>
      <c r="O1813" t="str">
        <f t="shared" si="28"/>
        <v>Wednesday</v>
      </c>
    </row>
    <row r="1814" spans="1:15" x14ac:dyDescent="0.3">
      <c r="A1814">
        <v>1813</v>
      </c>
      <c r="B1814" t="s">
        <v>831</v>
      </c>
      <c r="C1814" s="1">
        <v>45483</v>
      </c>
      <c r="D1814" t="s">
        <v>14</v>
      </c>
      <c r="E1814" t="s">
        <v>30</v>
      </c>
      <c r="F1814" t="s">
        <v>21</v>
      </c>
      <c r="G1814">
        <v>6</v>
      </c>
      <c r="H1814">
        <v>383.46</v>
      </c>
      <c r="I1814">
        <v>0.18</v>
      </c>
      <c r="J1814">
        <v>1886.62</v>
      </c>
      <c r="K1814">
        <v>1132.6400000000001</v>
      </c>
      <c r="L1814">
        <v>753.98</v>
      </c>
      <c r="M1814" t="s">
        <v>17</v>
      </c>
      <c r="N1814" s="3">
        <f>retail_sales[[#This Row],[Profit]]/retail_sales[[#This Row],[Revenue]]</f>
        <v>0.39964592763778611</v>
      </c>
      <c r="O1814" t="str">
        <f t="shared" si="28"/>
        <v>Wednesday</v>
      </c>
    </row>
    <row r="1815" spans="1:15" x14ac:dyDescent="0.3">
      <c r="A1815">
        <v>1814</v>
      </c>
      <c r="B1815" t="s">
        <v>1115</v>
      </c>
      <c r="C1815" s="1">
        <v>45329</v>
      </c>
      <c r="D1815" t="s">
        <v>24</v>
      </c>
      <c r="E1815" t="s">
        <v>30</v>
      </c>
      <c r="F1815" t="s">
        <v>16</v>
      </c>
      <c r="G1815">
        <v>6</v>
      </c>
      <c r="H1815">
        <v>124.83</v>
      </c>
      <c r="I1815">
        <v>0.06</v>
      </c>
      <c r="J1815">
        <v>704.04</v>
      </c>
      <c r="K1815">
        <v>458.73</v>
      </c>
      <c r="L1815">
        <v>245.31</v>
      </c>
      <c r="M1815" t="s">
        <v>40</v>
      </c>
      <c r="N1815" s="3">
        <f>retail_sales[[#This Row],[Profit]]/retail_sales[[#This Row],[Revenue]]</f>
        <v>0.34843190727799561</v>
      </c>
      <c r="O1815" t="str">
        <f t="shared" si="28"/>
        <v>Wednesday</v>
      </c>
    </row>
    <row r="1816" spans="1:15" x14ac:dyDescent="0.3">
      <c r="A1816">
        <v>1815</v>
      </c>
      <c r="B1816" t="s">
        <v>1220</v>
      </c>
      <c r="C1816" s="1">
        <v>45309</v>
      </c>
      <c r="D1816" t="s">
        <v>39</v>
      </c>
      <c r="E1816" t="s">
        <v>25</v>
      </c>
      <c r="F1816" t="s">
        <v>27</v>
      </c>
      <c r="G1816">
        <v>2</v>
      </c>
      <c r="H1816">
        <v>128.79</v>
      </c>
      <c r="I1816">
        <v>0.22</v>
      </c>
      <c r="J1816">
        <v>200.91</v>
      </c>
      <c r="K1816">
        <v>116.21</v>
      </c>
      <c r="L1816">
        <v>84.7</v>
      </c>
      <c r="M1816" t="s">
        <v>46</v>
      </c>
      <c r="N1816" s="3">
        <f>retail_sales[[#This Row],[Profit]]/retail_sales[[#This Row],[Revenue]]</f>
        <v>0.42158180279727242</v>
      </c>
      <c r="O1816" t="str">
        <f t="shared" si="28"/>
        <v>Thursday</v>
      </c>
    </row>
    <row r="1817" spans="1:15" x14ac:dyDescent="0.3">
      <c r="A1817">
        <v>1816</v>
      </c>
      <c r="B1817" t="s">
        <v>408</v>
      </c>
      <c r="C1817" s="1">
        <v>45327</v>
      </c>
      <c r="D1817" t="s">
        <v>24</v>
      </c>
      <c r="E1817" t="s">
        <v>20</v>
      </c>
      <c r="F1817" t="s">
        <v>16</v>
      </c>
      <c r="G1817">
        <v>7</v>
      </c>
      <c r="H1817">
        <v>107.96</v>
      </c>
      <c r="I1817">
        <v>0.05</v>
      </c>
      <c r="J1817">
        <v>717.93</v>
      </c>
      <c r="K1817">
        <v>549.03</v>
      </c>
      <c r="L1817">
        <v>168.9</v>
      </c>
      <c r="M1817" t="s">
        <v>28</v>
      </c>
      <c r="N1817" s="3">
        <f>retail_sales[[#This Row],[Profit]]/retail_sales[[#This Row],[Revenue]]</f>
        <v>0.23525970498516571</v>
      </c>
      <c r="O1817" t="str">
        <f t="shared" si="28"/>
        <v>Monday</v>
      </c>
    </row>
    <row r="1818" spans="1:15" x14ac:dyDescent="0.3">
      <c r="A1818">
        <v>1817</v>
      </c>
      <c r="B1818" t="s">
        <v>1086</v>
      </c>
      <c r="C1818" s="1">
        <v>45571</v>
      </c>
      <c r="D1818" t="s">
        <v>39</v>
      </c>
      <c r="E1818" t="s">
        <v>20</v>
      </c>
      <c r="F1818" t="s">
        <v>16</v>
      </c>
      <c r="G1818">
        <v>2</v>
      </c>
      <c r="H1818">
        <v>55.81</v>
      </c>
      <c r="I1818">
        <v>0.02</v>
      </c>
      <c r="J1818">
        <v>109.39</v>
      </c>
      <c r="K1818">
        <v>83.54</v>
      </c>
      <c r="L1818">
        <v>25.85</v>
      </c>
      <c r="M1818" t="s">
        <v>28</v>
      </c>
      <c r="N1818" s="3">
        <f>retail_sales[[#This Row],[Profit]]/retail_sales[[#This Row],[Revenue]]</f>
        <v>0.23631044885272878</v>
      </c>
      <c r="O1818" t="str">
        <f t="shared" si="28"/>
        <v>Sunday</v>
      </c>
    </row>
    <row r="1819" spans="1:15" x14ac:dyDescent="0.3">
      <c r="A1819">
        <v>1818</v>
      </c>
      <c r="B1819" t="s">
        <v>1671</v>
      </c>
      <c r="C1819" s="1">
        <v>45379</v>
      </c>
      <c r="D1819" t="s">
        <v>39</v>
      </c>
      <c r="E1819" t="s">
        <v>20</v>
      </c>
      <c r="F1819" t="s">
        <v>27</v>
      </c>
      <c r="G1819">
        <v>2</v>
      </c>
      <c r="H1819">
        <v>317.32</v>
      </c>
      <c r="I1819">
        <v>0.14000000000000001</v>
      </c>
      <c r="J1819">
        <v>545.79</v>
      </c>
      <c r="K1819">
        <v>362.09</v>
      </c>
      <c r="L1819">
        <v>183.7</v>
      </c>
      <c r="M1819" t="s">
        <v>46</v>
      </c>
      <c r="N1819" s="3">
        <f>retail_sales[[#This Row],[Profit]]/retail_sales[[#This Row],[Revenue]]</f>
        <v>0.33657633888491911</v>
      </c>
      <c r="O1819" t="str">
        <f t="shared" si="28"/>
        <v>Thursday</v>
      </c>
    </row>
    <row r="1820" spans="1:15" x14ac:dyDescent="0.3">
      <c r="A1820">
        <v>1819</v>
      </c>
      <c r="B1820" t="s">
        <v>1672</v>
      </c>
      <c r="C1820" s="1">
        <v>45494</v>
      </c>
      <c r="D1820" t="s">
        <v>39</v>
      </c>
      <c r="E1820" t="s">
        <v>25</v>
      </c>
      <c r="F1820" t="s">
        <v>21</v>
      </c>
      <c r="G1820">
        <v>10</v>
      </c>
      <c r="H1820">
        <v>58.49</v>
      </c>
      <c r="I1820">
        <v>0.09</v>
      </c>
      <c r="J1820">
        <v>532.26</v>
      </c>
      <c r="K1820">
        <v>397.86</v>
      </c>
      <c r="L1820">
        <v>134.4</v>
      </c>
      <c r="M1820" t="s">
        <v>22</v>
      </c>
      <c r="N1820" s="3">
        <f>retail_sales[[#This Row],[Profit]]/retail_sales[[#This Row],[Revenue]]</f>
        <v>0.25250817269755382</v>
      </c>
      <c r="O1820" t="str">
        <f t="shared" si="28"/>
        <v>Sunday</v>
      </c>
    </row>
    <row r="1821" spans="1:15" x14ac:dyDescent="0.3">
      <c r="A1821">
        <v>1820</v>
      </c>
      <c r="B1821" t="s">
        <v>1673</v>
      </c>
      <c r="C1821" s="1">
        <v>45336</v>
      </c>
      <c r="D1821" t="s">
        <v>19</v>
      </c>
      <c r="E1821" t="s">
        <v>20</v>
      </c>
      <c r="F1821" t="s">
        <v>16</v>
      </c>
      <c r="G1821">
        <v>8</v>
      </c>
      <c r="H1821">
        <v>333.25</v>
      </c>
      <c r="I1821">
        <v>0.04</v>
      </c>
      <c r="J1821">
        <v>2559.36</v>
      </c>
      <c r="K1821">
        <v>1991.08</v>
      </c>
      <c r="L1821">
        <v>568.28</v>
      </c>
      <c r="M1821" t="s">
        <v>40</v>
      </c>
      <c r="N1821" s="3">
        <f>retail_sales[[#This Row],[Profit]]/retail_sales[[#This Row],[Revenue]]</f>
        <v>0.2220398849712428</v>
      </c>
      <c r="O1821" t="str">
        <f t="shared" si="28"/>
        <v>Wednesday</v>
      </c>
    </row>
    <row r="1822" spans="1:15" x14ac:dyDescent="0.3">
      <c r="A1822">
        <v>1821</v>
      </c>
      <c r="B1822" t="s">
        <v>1674</v>
      </c>
      <c r="C1822" s="1">
        <v>45503</v>
      </c>
      <c r="D1822" t="s">
        <v>19</v>
      </c>
      <c r="E1822" t="s">
        <v>33</v>
      </c>
      <c r="F1822" t="s">
        <v>16</v>
      </c>
      <c r="G1822">
        <v>1</v>
      </c>
      <c r="H1822">
        <v>299.95</v>
      </c>
      <c r="I1822">
        <v>0.25</v>
      </c>
      <c r="J1822">
        <v>224.96</v>
      </c>
      <c r="K1822">
        <v>141.79</v>
      </c>
      <c r="L1822">
        <v>83.17</v>
      </c>
      <c r="M1822" t="s">
        <v>46</v>
      </c>
      <c r="N1822" s="3">
        <f>retail_sales[[#This Row],[Profit]]/retail_sales[[#This Row],[Revenue]]</f>
        <v>0.36971017069701279</v>
      </c>
      <c r="O1822" t="str">
        <f t="shared" si="28"/>
        <v>Tuesday</v>
      </c>
    </row>
    <row r="1823" spans="1:15" x14ac:dyDescent="0.3">
      <c r="A1823">
        <v>1822</v>
      </c>
      <c r="B1823" t="s">
        <v>689</v>
      </c>
      <c r="C1823" s="1">
        <v>45620</v>
      </c>
      <c r="D1823" t="s">
        <v>19</v>
      </c>
      <c r="E1823" t="s">
        <v>33</v>
      </c>
      <c r="F1823" t="s">
        <v>27</v>
      </c>
      <c r="G1823">
        <v>3</v>
      </c>
      <c r="H1823">
        <v>359.92</v>
      </c>
      <c r="I1823">
        <v>0.28999999999999998</v>
      </c>
      <c r="J1823">
        <v>766.63</v>
      </c>
      <c r="K1823">
        <v>582.86</v>
      </c>
      <c r="L1823">
        <v>183.77</v>
      </c>
      <c r="M1823" t="s">
        <v>17</v>
      </c>
      <c r="N1823" s="3">
        <f>retail_sales[[#This Row],[Profit]]/retail_sales[[#This Row],[Revenue]]</f>
        <v>0.23971146446134381</v>
      </c>
      <c r="O1823" t="str">
        <f t="shared" si="28"/>
        <v>Sunday</v>
      </c>
    </row>
    <row r="1824" spans="1:15" x14ac:dyDescent="0.3">
      <c r="A1824">
        <v>1823</v>
      </c>
      <c r="B1824" t="s">
        <v>1675</v>
      </c>
      <c r="C1824" s="1">
        <v>45597</v>
      </c>
      <c r="D1824" t="s">
        <v>39</v>
      </c>
      <c r="E1824" t="s">
        <v>15</v>
      </c>
      <c r="F1824" t="s">
        <v>16</v>
      </c>
      <c r="G1824">
        <v>1</v>
      </c>
      <c r="H1824">
        <v>161.12</v>
      </c>
      <c r="I1824">
        <v>0.06</v>
      </c>
      <c r="J1824">
        <v>151.44999999999999</v>
      </c>
      <c r="K1824">
        <v>97.86</v>
      </c>
      <c r="L1824">
        <v>53.59</v>
      </c>
      <c r="M1824" t="s">
        <v>46</v>
      </c>
      <c r="N1824" s="3">
        <f>retail_sales[[#This Row],[Profit]]/retail_sales[[#This Row],[Revenue]]</f>
        <v>0.35384615384615392</v>
      </c>
      <c r="O1824" t="str">
        <f t="shared" si="28"/>
        <v>Friday</v>
      </c>
    </row>
    <row r="1825" spans="1:15" x14ac:dyDescent="0.3">
      <c r="A1825">
        <v>1824</v>
      </c>
      <c r="B1825" t="s">
        <v>1676</v>
      </c>
      <c r="C1825" s="1">
        <v>45501</v>
      </c>
      <c r="D1825" t="s">
        <v>19</v>
      </c>
      <c r="E1825" t="s">
        <v>30</v>
      </c>
      <c r="F1825" t="s">
        <v>21</v>
      </c>
      <c r="G1825">
        <v>2</v>
      </c>
      <c r="H1825">
        <v>230.78</v>
      </c>
      <c r="I1825">
        <v>0.15</v>
      </c>
      <c r="J1825">
        <v>392.33</v>
      </c>
      <c r="K1825">
        <v>303.54000000000002</v>
      </c>
      <c r="L1825">
        <v>88.79</v>
      </c>
      <c r="M1825" t="s">
        <v>22</v>
      </c>
      <c r="N1825" s="3">
        <f>retail_sales[[#This Row],[Profit]]/retail_sales[[#This Row],[Revenue]]</f>
        <v>0.22631458211199759</v>
      </c>
      <c r="O1825" t="str">
        <f t="shared" si="28"/>
        <v>Sunday</v>
      </c>
    </row>
    <row r="1826" spans="1:15" x14ac:dyDescent="0.3">
      <c r="A1826">
        <v>1825</v>
      </c>
      <c r="B1826" t="s">
        <v>229</v>
      </c>
      <c r="C1826" s="1">
        <v>45292</v>
      </c>
      <c r="D1826" t="s">
        <v>39</v>
      </c>
      <c r="E1826" t="s">
        <v>30</v>
      </c>
      <c r="F1826" t="s">
        <v>21</v>
      </c>
      <c r="G1826">
        <v>6</v>
      </c>
      <c r="H1826">
        <v>93.46</v>
      </c>
      <c r="I1826">
        <v>0.2</v>
      </c>
      <c r="J1826">
        <v>448.61</v>
      </c>
      <c r="K1826">
        <v>260.83999999999997</v>
      </c>
      <c r="L1826">
        <v>187.77</v>
      </c>
      <c r="M1826" t="s">
        <v>28</v>
      </c>
      <c r="N1826" s="3">
        <f>retail_sales[[#This Row],[Profit]]/retail_sales[[#This Row],[Revenue]]</f>
        <v>0.4185595506118901</v>
      </c>
      <c r="O1826" t="str">
        <f t="shared" si="28"/>
        <v>Monday</v>
      </c>
    </row>
    <row r="1827" spans="1:15" x14ac:dyDescent="0.3">
      <c r="A1827">
        <v>1826</v>
      </c>
      <c r="B1827" t="s">
        <v>1677</v>
      </c>
      <c r="C1827" s="1">
        <v>45414</v>
      </c>
      <c r="D1827" t="s">
        <v>14</v>
      </c>
      <c r="E1827" t="s">
        <v>25</v>
      </c>
      <c r="F1827" t="s">
        <v>27</v>
      </c>
      <c r="G1827">
        <v>7</v>
      </c>
      <c r="H1827">
        <v>307.77</v>
      </c>
      <c r="I1827">
        <v>0.03</v>
      </c>
      <c r="J1827">
        <v>2089.7600000000002</v>
      </c>
      <c r="K1827">
        <v>1363.58</v>
      </c>
      <c r="L1827">
        <v>726.18</v>
      </c>
      <c r="M1827" t="s">
        <v>46</v>
      </c>
      <c r="N1827" s="3">
        <f>retail_sales[[#This Row],[Profit]]/retail_sales[[#This Row],[Revenue]]</f>
        <v>0.34749444912334426</v>
      </c>
      <c r="O1827" t="str">
        <f t="shared" si="28"/>
        <v>Thursday</v>
      </c>
    </row>
    <row r="1828" spans="1:15" x14ac:dyDescent="0.3">
      <c r="A1828">
        <v>1827</v>
      </c>
      <c r="B1828" t="s">
        <v>1678</v>
      </c>
      <c r="C1828" s="1">
        <v>45394</v>
      </c>
      <c r="D1828" t="s">
        <v>24</v>
      </c>
      <c r="E1828" t="s">
        <v>30</v>
      </c>
      <c r="F1828" t="s">
        <v>21</v>
      </c>
      <c r="G1828">
        <v>2</v>
      </c>
      <c r="H1828">
        <v>411.76</v>
      </c>
      <c r="I1828">
        <v>0.02</v>
      </c>
      <c r="J1828">
        <v>807.05</v>
      </c>
      <c r="K1828">
        <v>601.62</v>
      </c>
      <c r="L1828">
        <v>205.43</v>
      </c>
      <c r="M1828" t="s">
        <v>22</v>
      </c>
      <c r="N1828" s="3">
        <f>retail_sales[[#This Row],[Profit]]/retail_sales[[#This Row],[Revenue]]</f>
        <v>0.25454432810854349</v>
      </c>
      <c r="O1828" t="str">
        <f t="shared" si="28"/>
        <v>Friday</v>
      </c>
    </row>
    <row r="1829" spans="1:15" x14ac:dyDescent="0.3">
      <c r="A1829">
        <v>1828</v>
      </c>
      <c r="B1829" t="s">
        <v>1679</v>
      </c>
      <c r="C1829" s="1">
        <v>45621</v>
      </c>
      <c r="D1829" t="s">
        <v>39</v>
      </c>
      <c r="E1829" t="s">
        <v>30</v>
      </c>
      <c r="F1829" t="s">
        <v>16</v>
      </c>
      <c r="G1829">
        <v>3</v>
      </c>
      <c r="H1829">
        <v>183.38</v>
      </c>
      <c r="I1829">
        <v>0.11</v>
      </c>
      <c r="J1829">
        <v>489.62</v>
      </c>
      <c r="K1829">
        <v>335.41</v>
      </c>
      <c r="L1829">
        <v>154.21</v>
      </c>
      <c r="M1829" t="s">
        <v>17</v>
      </c>
      <c r="N1829" s="3">
        <f>retail_sales[[#This Row],[Profit]]/retail_sales[[#This Row],[Revenue]]</f>
        <v>0.31495853927535639</v>
      </c>
      <c r="O1829" t="str">
        <f t="shared" si="28"/>
        <v>Monday</v>
      </c>
    </row>
    <row r="1830" spans="1:15" x14ac:dyDescent="0.3">
      <c r="A1830">
        <v>1829</v>
      </c>
      <c r="B1830" t="s">
        <v>1680</v>
      </c>
      <c r="C1830" s="1">
        <v>45529</v>
      </c>
      <c r="D1830" t="s">
        <v>24</v>
      </c>
      <c r="E1830" t="s">
        <v>33</v>
      </c>
      <c r="F1830" t="s">
        <v>21</v>
      </c>
      <c r="G1830">
        <v>6</v>
      </c>
      <c r="H1830">
        <v>410.15</v>
      </c>
      <c r="I1830">
        <v>0.09</v>
      </c>
      <c r="J1830">
        <v>2239.42</v>
      </c>
      <c r="K1830">
        <v>1263.4100000000001</v>
      </c>
      <c r="L1830">
        <v>976.01</v>
      </c>
      <c r="M1830" t="s">
        <v>28</v>
      </c>
      <c r="N1830" s="3">
        <f>retail_sales[[#This Row],[Profit]]/retail_sales[[#This Row],[Revenue]]</f>
        <v>0.43583159925337811</v>
      </c>
      <c r="O1830" t="str">
        <f t="shared" si="28"/>
        <v>Sunday</v>
      </c>
    </row>
    <row r="1831" spans="1:15" x14ac:dyDescent="0.3">
      <c r="A1831">
        <v>1830</v>
      </c>
      <c r="B1831" t="s">
        <v>1681</v>
      </c>
      <c r="C1831" s="1">
        <v>45413</v>
      </c>
      <c r="D1831" t="s">
        <v>19</v>
      </c>
      <c r="E1831" t="s">
        <v>15</v>
      </c>
      <c r="F1831" t="s">
        <v>27</v>
      </c>
      <c r="G1831">
        <v>3</v>
      </c>
      <c r="H1831">
        <v>89.95</v>
      </c>
      <c r="I1831">
        <v>0.25</v>
      </c>
      <c r="J1831">
        <v>202.39</v>
      </c>
      <c r="K1831">
        <v>148.9</v>
      </c>
      <c r="L1831">
        <v>53.49</v>
      </c>
      <c r="M1831" t="s">
        <v>46</v>
      </c>
      <c r="N1831" s="3">
        <f>retail_sales[[#This Row],[Profit]]/retail_sales[[#This Row],[Revenue]]</f>
        <v>0.26429171401749102</v>
      </c>
      <c r="O1831" t="str">
        <f t="shared" si="28"/>
        <v>Wednesday</v>
      </c>
    </row>
    <row r="1832" spans="1:15" x14ac:dyDescent="0.3">
      <c r="A1832">
        <v>1831</v>
      </c>
      <c r="B1832" t="s">
        <v>1682</v>
      </c>
      <c r="C1832" s="1">
        <v>45653</v>
      </c>
      <c r="D1832" t="s">
        <v>39</v>
      </c>
      <c r="E1832" t="s">
        <v>30</v>
      </c>
      <c r="F1832" t="s">
        <v>16</v>
      </c>
      <c r="G1832">
        <v>2</v>
      </c>
      <c r="H1832">
        <v>369.07</v>
      </c>
      <c r="I1832">
        <v>0.24</v>
      </c>
      <c r="J1832">
        <v>560.99</v>
      </c>
      <c r="K1832">
        <v>286.19</v>
      </c>
      <c r="L1832">
        <v>274.8</v>
      </c>
      <c r="M1832" t="s">
        <v>40</v>
      </c>
      <c r="N1832" s="3">
        <f>retail_sales[[#This Row],[Profit]]/retail_sales[[#This Row],[Revenue]]</f>
        <v>0.48984830389133499</v>
      </c>
      <c r="O1832" t="str">
        <f t="shared" si="28"/>
        <v>Friday</v>
      </c>
    </row>
    <row r="1833" spans="1:15" x14ac:dyDescent="0.3">
      <c r="A1833">
        <v>1832</v>
      </c>
      <c r="B1833" t="s">
        <v>1683</v>
      </c>
      <c r="C1833" s="1">
        <v>45611</v>
      </c>
      <c r="D1833" t="s">
        <v>19</v>
      </c>
      <c r="E1833" t="s">
        <v>15</v>
      </c>
      <c r="F1833" t="s">
        <v>16</v>
      </c>
      <c r="G1833">
        <v>6</v>
      </c>
      <c r="H1833">
        <v>481.47</v>
      </c>
      <c r="I1833">
        <v>0.14000000000000001</v>
      </c>
      <c r="J1833">
        <v>2484.39</v>
      </c>
      <c r="K1833">
        <v>1581.11</v>
      </c>
      <c r="L1833">
        <v>903.28</v>
      </c>
      <c r="M1833" t="s">
        <v>40</v>
      </c>
      <c r="N1833" s="3">
        <f>retail_sales[[#This Row],[Profit]]/retail_sales[[#This Row],[Revenue]]</f>
        <v>0.36358220730239615</v>
      </c>
      <c r="O1833" t="str">
        <f t="shared" si="28"/>
        <v>Friday</v>
      </c>
    </row>
    <row r="1834" spans="1:15" x14ac:dyDescent="0.3">
      <c r="A1834">
        <v>1833</v>
      </c>
      <c r="B1834" t="s">
        <v>184</v>
      </c>
      <c r="C1834" s="1">
        <v>45369</v>
      </c>
      <c r="D1834" t="s">
        <v>39</v>
      </c>
      <c r="E1834" t="s">
        <v>25</v>
      </c>
      <c r="F1834" t="s">
        <v>16</v>
      </c>
      <c r="G1834">
        <v>8</v>
      </c>
      <c r="H1834">
        <v>373.65</v>
      </c>
      <c r="I1834">
        <v>0.2</v>
      </c>
      <c r="J1834">
        <v>2391.36</v>
      </c>
      <c r="K1834">
        <v>1608.83</v>
      </c>
      <c r="L1834">
        <v>782.53</v>
      </c>
      <c r="M1834" t="s">
        <v>17</v>
      </c>
      <c r="N1834" s="3">
        <f>retail_sales[[#This Row],[Profit]]/retail_sales[[#This Row],[Revenue]]</f>
        <v>0.32723220259601227</v>
      </c>
      <c r="O1834" t="str">
        <f t="shared" si="28"/>
        <v>Monday</v>
      </c>
    </row>
    <row r="1835" spans="1:15" x14ac:dyDescent="0.3">
      <c r="A1835">
        <v>1834</v>
      </c>
      <c r="B1835" t="s">
        <v>1684</v>
      </c>
      <c r="C1835" s="1">
        <v>45547</v>
      </c>
      <c r="D1835" t="s">
        <v>14</v>
      </c>
      <c r="E1835" t="s">
        <v>25</v>
      </c>
      <c r="F1835" t="s">
        <v>16</v>
      </c>
      <c r="G1835">
        <v>2</v>
      </c>
      <c r="H1835">
        <v>130.37</v>
      </c>
      <c r="I1835">
        <v>0.03</v>
      </c>
      <c r="J1835">
        <v>252.92</v>
      </c>
      <c r="K1835">
        <v>189.13</v>
      </c>
      <c r="L1835">
        <v>63.79</v>
      </c>
      <c r="M1835" t="s">
        <v>46</v>
      </c>
      <c r="N1835" s="3">
        <f>retail_sales[[#This Row],[Profit]]/retail_sales[[#This Row],[Revenue]]</f>
        <v>0.25221413885813698</v>
      </c>
      <c r="O1835" t="str">
        <f t="shared" si="28"/>
        <v>Thursday</v>
      </c>
    </row>
    <row r="1836" spans="1:15" x14ac:dyDescent="0.3">
      <c r="A1836">
        <v>1835</v>
      </c>
      <c r="B1836" t="s">
        <v>1257</v>
      </c>
      <c r="C1836" s="1">
        <v>45418</v>
      </c>
      <c r="D1836" t="s">
        <v>14</v>
      </c>
      <c r="E1836" t="s">
        <v>25</v>
      </c>
      <c r="F1836" t="s">
        <v>21</v>
      </c>
      <c r="G1836">
        <v>1</v>
      </c>
      <c r="H1836">
        <v>477.75</v>
      </c>
      <c r="I1836">
        <v>0.28999999999999998</v>
      </c>
      <c r="J1836">
        <v>339.2</v>
      </c>
      <c r="K1836">
        <v>224.61</v>
      </c>
      <c r="L1836">
        <v>114.59</v>
      </c>
      <c r="M1836" t="s">
        <v>17</v>
      </c>
      <c r="N1836" s="3">
        <f>retail_sales[[#This Row],[Profit]]/retail_sales[[#This Row],[Revenue]]</f>
        <v>0.33782429245283019</v>
      </c>
      <c r="O1836" t="str">
        <f t="shared" si="28"/>
        <v>Monday</v>
      </c>
    </row>
    <row r="1837" spans="1:15" x14ac:dyDescent="0.3">
      <c r="A1837">
        <v>1836</v>
      </c>
      <c r="B1837" t="s">
        <v>1685</v>
      </c>
      <c r="C1837" s="1">
        <v>45419</v>
      </c>
      <c r="D1837" t="s">
        <v>24</v>
      </c>
      <c r="E1837" t="s">
        <v>20</v>
      </c>
      <c r="F1837" t="s">
        <v>21</v>
      </c>
      <c r="G1837">
        <v>4</v>
      </c>
      <c r="H1837">
        <v>248.02</v>
      </c>
      <c r="I1837">
        <v>0.08</v>
      </c>
      <c r="J1837">
        <v>912.71</v>
      </c>
      <c r="K1837">
        <v>503.28</v>
      </c>
      <c r="L1837">
        <v>409.43</v>
      </c>
      <c r="M1837" t="s">
        <v>40</v>
      </c>
      <c r="N1837" s="3">
        <f>retail_sales[[#This Row],[Profit]]/retail_sales[[#This Row],[Revenue]]</f>
        <v>0.44858717445848079</v>
      </c>
      <c r="O1837" t="str">
        <f t="shared" si="28"/>
        <v>Tuesday</v>
      </c>
    </row>
    <row r="1838" spans="1:15" x14ac:dyDescent="0.3">
      <c r="A1838">
        <v>1837</v>
      </c>
      <c r="B1838" t="s">
        <v>1686</v>
      </c>
      <c r="C1838" s="1">
        <v>45609</v>
      </c>
      <c r="D1838" t="s">
        <v>14</v>
      </c>
      <c r="E1838" t="s">
        <v>25</v>
      </c>
      <c r="F1838" t="s">
        <v>21</v>
      </c>
      <c r="G1838">
        <v>9</v>
      </c>
      <c r="H1838">
        <v>459.07</v>
      </c>
      <c r="I1838">
        <v>0.17</v>
      </c>
      <c r="J1838">
        <v>3429.25</v>
      </c>
      <c r="K1838">
        <v>2144.34</v>
      </c>
      <c r="L1838">
        <v>1284.9100000000001</v>
      </c>
      <c r="M1838" t="s">
        <v>40</v>
      </c>
      <c r="N1838" s="3">
        <f>retail_sales[[#This Row],[Profit]]/retail_sales[[#This Row],[Revenue]]</f>
        <v>0.37469125902165201</v>
      </c>
      <c r="O1838" t="str">
        <f t="shared" si="28"/>
        <v>Wednesday</v>
      </c>
    </row>
    <row r="1839" spans="1:15" x14ac:dyDescent="0.3">
      <c r="A1839">
        <v>1838</v>
      </c>
      <c r="B1839" t="s">
        <v>1687</v>
      </c>
      <c r="C1839" s="1">
        <v>45449</v>
      </c>
      <c r="D1839" t="s">
        <v>24</v>
      </c>
      <c r="E1839" t="s">
        <v>30</v>
      </c>
      <c r="F1839" t="s">
        <v>27</v>
      </c>
      <c r="G1839">
        <v>1</v>
      </c>
      <c r="H1839">
        <v>378.52</v>
      </c>
      <c r="I1839">
        <v>0.15</v>
      </c>
      <c r="J1839">
        <v>321.74</v>
      </c>
      <c r="K1839">
        <v>232.08</v>
      </c>
      <c r="L1839">
        <v>89.66</v>
      </c>
      <c r="M1839" t="s">
        <v>46</v>
      </c>
      <c r="N1839" s="3">
        <f>retail_sales[[#This Row],[Profit]]/retail_sales[[#This Row],[Revenue]]</f>
        <v>0.27867221980481133</v>
      </c>
      <c r="O1839" t="str">
        <f t="shared" si="28"/>
        <v>Thursday</v>
      </c>
    </row>
    <row r="1840" spans="1:15" x14ac:dyDescent="0.3">
      <c r="A1840">
        <v>1839</v>
      </c>
      <c r="B1840" t="s">
        <v>1688</v>
      </c>
      <c r="C1840" s="1">
        <v>45592</v>
      </c>
      <c r="D1840" t="s">
        <v>19</v>
      </c>
      <c r="E1840" t="s">
        <v>25</v>
      </c>
      <c r="F1840" t="s">
        <v>16</v>
      </c>
      <c r="G1840">
        <v>5</v>
      </c>
      <c r="H1840">
        <v>176.27</v>
      </c>
      <c r="I1840">
        <v>0.15</v>
      </c>
      <c r="J1840">
        <v>749.15</v>
      </c>
      <c r="K1840">
        <v>409.65</v>
      </c>
      <c r="L1840">
        <v>339.5</v>
      </c>
      <c r="M1840" t="s">
        <v>28</v>
      </c>
      <c r="N1840" s="3">
        <f>retail_sales[[#This Row],[Profit]]/retail_sales[[#This Row],[Revenue]]</f>
        <v>0.45318027097377028</v>
      </c>
      <c r="O1840" t="str">
        <f t="shared" si="28"/>
        <v>Sunday</v>
      </c>
    </row>
    <row r="1841" spans="1:15" x14ac:dyDescent="0.3">
      <c r="A1841">
        <v>1840</v>
      </c>
      <c r="B1841" t="s">
        <v>1689</v>
      </c>
      <c r="C1841" s="1">
        <v>45629</v>
      </c>
      <c r="D1841" t="s">
        <v>19</v>
      </c>
      <c r="E1841" t="s">
        <v>30</v>
      </c>
      <c r="F1841" t="s">
        <v>21</v>
      </c>
      <c r="G1841">
        <v>9</v>
      </c>
      <c r="H1841">
        <v>152.79</v>
      </c>
      <c r="I1841">
        <v>0.21</v>
      </c>
      <c r="J1841">
        <v>1086.3399999999999</v>
      </c>
      <c r="K1841">
        <v>553.1</v>
      </c>
      <c r="L1841">
        <v>533.24</v>
      </c>
      <c r="M1841" t="s">
        <v>22</v>
      </c>
      <c r="N1841" s="3">
        <f>retail_sales[[#This Row],[Profit]]/retail_sales[[#This Row],[Revenue]]</f>
        <v>0.49085921534694482</v>
      </c>
      <c r="O1841" t="str">
        <f t="shared" si="28"/>
        <v>Tuesday</v>
      </c>
    </row>
    <row r="1842" spans="1:15" x14ac:dyDescent="0.3">
      <c r="A1842">
        <v>1841</v>
      </c>
      <c r="B1842" t="s">
        <v>1690</v>
      </c>
      <c r="C1842" s="1">
        <v>45427</v>
      </c>
      <c r="D1842" t="s">
        <v>24</v>
      </c>
      <c r="E1842" t="s">
        <v>30</v>
      </c>
      <c r="F1842" t="s">
        <v>16</v>
      </c>
      <c r="G1842">
        <v>8</v>
      </c>
      <c r="H1842">
        <v>442.66</v>
      </c>
      <c r="I1842">
        <v>0.18</v>
      </c>
      <c r="J1842">
        <v>2903.85</v>
      </c>
      <c r="K1842">
        <v>1504.83</v>
      </c>
      <c r="L1842">
        <v>1399.02</v>
      </c>
      <c r="M1842" t="s">
        <v>46</v>
      </c>
      <c r="N1842" s="3">
        <f>retail_sales[[#This Row],[Profit]]/retail_sales[[#This Row],[Revenue]]</f>
        <v>0.48178108373366396</v>
      </c>
      <c r="O1842" t="str">
        <f t="shared" si="28"/>
        <v>Wednesday</v>
      </c>
    </row>
    <row r="1843" spans="1:15" x14ac:dyDescent="0.3">
      <c r="A1843">
        <v>1842</v>
      </c>
      <c r="B1843" t="s">
        <v>1691</v>
      </c>
      <c r="C1843" s="1">
        <v>45534</v>
      </c>
      <c r="D1843" t="s">
        <v>19</v>
      </c>
      <c r="E1843" t="s">
        <v>30</v>
      </c>
      <c r="F1843" t="s">
        <v>27</v>
      </c>
      <c r="G1843">
        <v>1</v>
      </c>
      <c r="H1843">
        <v>126.8</v>
      </c>
      <c r="I1843">
        <v>0.17</v>
      </c>
      <c r="J1843">
        <v>105.24</v>
      </c>
      <c r="K1843">
        <v>61.46</v>
      </c>
      <c r="L1843">
        <v>43.78</v>
      </c>
      <c r="M1843" t="s">
        <v>17</v>
      </c>
      <c r="N1843" s="3">
        <f>retail_sales[[#This Row],[Profit]]/retail_sales[[#This Row],[Revenue]]</f>
        <v>0.41600152033447363</v>
      </c>
      <c r="O1843" t="str">
        <f t="shared" si="28"/>
        <v>Friday</v>
      </c>
    </row>
    <row r="1844" spans="1:15" x14ac:dyDescent="0.3">
      <c r="A1844">
        <v>1843</v>
      </c>
      <c r="B1844" t="s">
        <v>1692</v>
      </c>
      <c r="C1844" s="1">
        <v>45516</v>
      </c>
      <c r="D1844" t="s">
        <v>19</v>
      </c>
      <c r="E1844" t="s">
        <v>33</v>
      </c>
      <c r="F1844" t="s">
        <v>21</v>
      </c>
      <c r="G1844">
        <v>6</v>
      </c>
      <c r="H1844">
        <v>79.13</v>
      </c>
      <c r="I1844">
        <v>0.24</v>
      </c>
      <c r="J1844">
        <v>360.83</v>
      </c>
      <c r="K1844">
        <v>211.35</v>
      </c>
      <c r="L1844">
        <v>149.47999999999999</v>
      </c>
      <c r="M1844" t="s">
        <v>40</v>
      </c>
      <c r="N1844" s="3">
        <f>retail_sales[[#This Row],[Profit]]/retail_sales[[#This Row],[Revenue]]</f>
        <v>0.41426710639359254</v>
      </c>
      <c r="O1844" t="str">
        <f t="shared" si="28"/>
        <v>Monday</v>
      </c>
    </row>
    <row r="1845" spans="1:15" x14ac:dyDescent="0.3">
      <c r="A1845">
        <v>1844</v>
      </c>
      <c r="B1845" t="s">
        <v>1693</v>
      </c>
      <c r="C1845" s="1">
        <v>45325</v>
      </c>
      <c r="D1845" t="s">
        <v>14</v>
      </c>
      <c r="E1845" t="s">
        <v>20</v>
      </c>
      <c r="F1845" t="s">
        <v>16</v>
      </c>
      <c r="G1845">
        <v>4</v>
      </c>
      <c r="H1845">
        <v>119.58</v>
      </c>
      <c r="I1845">
        <v>0.25</v>
      </c>
      <c r="J1845">
        <v>358.74</v>
      </c>
      <c r="K1845">
        <v>264.11</v>
      </c>
      <c r="L1845">
        <v>94.63</v>
      </c>
      <c r="M1845" t="s">
        <v>22</v>
      </c>
      <c r="N1845" s="3">
        <f>retail_sales[[#This Row],[Profit]]/retail_sales[[#This Row],[Revenue]]</f>
        <v>0.26378435635836539</v>
      </c>
      <c r="O1845" t="str">
        <f t="shared" si="28"/>
        <v>Saturday</v>
      </c>
    </row>
    <row r="1846" spans="1:15" x14ac:dyDescent="0.3">
      <c r="A1846">
        <v>1845</v>
      </c>
      <c r="B1846" t="s">
        <v>1694</v>
      </c>
      <c r="C1846" s="1">
        <v>45508</v>
      </c>
      <c r="D1846" t="s">
        <v>19</v>
      </c>
      <c r="E1846" t="s">
        <v>20</v>
      </c>
      <c r="F1846" t="s">
        <v>16</v>
      </c>
      <c r="G1846">
        <v>2</v>
      </c>
      <c r="H1846">
        <v>305.92</v>
      </c>
      <c r="I1846">
        <v>0.03</v>
      </c>
      <c r="J1846">
        <v>593.48</v>
      </c>
      <c r="K1846">
        <v>351.9</v>
      </c>
      <c r="L1846">
        <v>241.58</v>
      </c>
      <c r="M1846" t="s">
        <v>28</v>
      </c>
      <c r="N1846" s="3">
        <f>retail_sales[[#This Row],[Profit]]/retail_sales[[#This Row],[Revenue]]</f>
        <v>0.40705668261777989</v>
      </c>
      <c r="O1846" t="str">
        <f t="shared" si="28"/>
        <v>Sunday</v>
      </c>
    </row>
    <row r="1847" spans="1:15" x14ac:dyDescent="0.3">
      <c r="A1847">
        <v>1846</v>
      </c>
      <c r="B1847" t="s">
        <v>1695</v>
      </c>
      <c r="C1847" s="1">
        <v>45657</v>
      </c>
      <c r="D1847" t="s">
        <v>14</v>
      </c>
      <c r="E1847" t="s">
        <v>20</v>
      </c>
      <c r="F1847" t="s">
        <v>27</v>
      </c>
      <c r="G1847">
        <v>7</v>
      </c>
      <c r="H1847">
        <v>186.78</v>
      </c>
      <c r="I1847">
        <v>0.2</v>
      </c>
      <c r="J1847">
        <v>1045.97</v>
      </c>
      <c r="K1847">
        <v>712.91</v>
      </c>
      <c r="L1847">
        <v>333.06</v>
      </c>
      <c r="M1847" t="s">
        <v>46</v>
      </c>
      <c r="N1847" s="3">
        <f>retail_sales[[#This Row],[Profit]]/retail_sales[[#This Row],[Revenue]]</f>
        <v>0.31842213447804429</v>
      </c>
      <c r="O1847" t="str">
        <f t="shared" si="28"/>
        <v>Tuesday</v>
      </c>
    </row>
    <row r="1848" spans="1:15" x14ac:dyDescent="0.3">
      <c r="A1848">
        <v>1847</v>
      </c>
      <c r="B1848" t="s">
        <v>1696</v>
      </c>
      <c r="C1848" s="1">
        <v>45655</v>
      </c>
      <c r="D1848" t="s">
        <v>24</v>
      </c>
      <c r="E1848" t="s">
        <v>33</v>
      </c>
      <c r="F1848" t="s">
        <v>27</v>
      </c>
      <c r="G1848">
        <v>6</v>
      </c>
      <c r="H1848">
        <v>355.15</v>
      </c>
      <c r="I1848">
        <v>0</v>
      </c>
      <c r="J1848">
        <v>2130.9</v>
      </c>
      <c r="K1848">
        <v>1316.29</v>
      </c>
      <c r="L1848">
        <v>814.61</v>
      </c>
      <c r="M1848" t="s">
        <v>17</v>
      </c>
      <c r="N1848" s="3">
        <f>retail_sales[[#This Row],[Profit]]/retail_sales[[#This Row],[Revenue]]</f>
        <v>0.38228448073583932</v>
      </c>
      <c r="O1848" t="str">
        <f t="shared" si="28"/>
        <v>Sunday</v>
      </c>
    </row>
    <row r="1849" spans="1:15" x14ac:dyDescent="0.3">
      <c r="A1849">
        <v>1848</v>
      </c>
      <c r="B1849" t="s">
        <v>1697</v>
      </c>
      <c r="C1849" s="1">
        <v>45308</v>
      </c>
      <c r="D1849" t="s">
        <v>14</v>
      </c>
      <c r="E1849" t="s">
        <v>30</v>
      </c>
      <c r="F1849" t="s">
        <v>27</v>
      </c>
      <c r="G1849">
        <v>1</v>
      </c>
      <c r="H1849">
        <v>182.8</v>
      </c>
      <c r="I1849">
        <v>0.11</v>
      </c>
      <c r="J1849">
        <v>162.69</v>
      </c>
      <c r="K1849">
        <v>128.97</v>
      </c>
      <c r="L1849">
        <v>33.72</v>
      </c>
      <c r="M1849" t="s">
        <v>17</v>
      </c>
      <c r="N1849" s="3">
        <f>retail_sales[[#This Row],[Profit]]/retail_sales[[#This Row],[Revenue]]</f>
        <v>0.20726535128157847</v>
      </c>
      <c r="O1849" t="str">
        <f t="shared" si="28"/>
        <v>Wednesday</v>
      </c>
    </row>
    <row r="1850" spans="1:15" x14ac:dyDescent="0.3">
      <c r="A1850">
        <v>1849</v>
      </c>
      <c r="B1850" t="s">
        <v>1698</v>
      </c>
      <c r="C1850" s="1">
        <v>45347</v>
      </c>
      <c r="D1850" t="s">
        <v>14</v>
      </c>
      <c r="E1850" t="s">
        <v>33</v>
      </c>
      <c r="F1850" t="s">
        <v>27</v>
      </c>
      <c r="G1850">
        <v>6</v>
      </c>
      <c r="H1850">
        <v>207.47</v>
      </c>
      <c r="I1850">
        <v>0.25</v>
      </c>
      <c r="J1850">
        <v>933.62</v>
      </c>
      <c r="K1850">
        <v>660.9</v>
      </c>
      <c r="L1850">
        <v>272.72000000000003</v>
      </c>
      <c r="M1850" t="s">
        <v>40</v>
      </c>
      <c r="N1850" s="3">
        <f>retail_sales[[#This Row],[Profit]]/retail_sales[[#This Row],[Revenue]]</f>
        <v>0.29211028041387294</v>
      </c>
      <c r="O1850" t="str">
        <f t="shared" si="28"/>
        <v>Sunday</v>
      </c>
    </row>
    <row r="1851" spans="1:15" x14ac:dyDescent="0.3">
      <c r="A1851">
        <v>1850</v>
      </c>
      <c r="B1851" t="s">
        <v>1699</v>
      </c>
      <c r="C1851" s="1">
        <v>45444</v>
      </c>
      <c r="D1851" t="s">
        <v>39</v>
      </c>
      <c r="E1851" t="s">
        <v>20</v>
      </c>
      <c r="F1851" t="s">
        <v>21</v>
      </c>
      <c r="G1851">
        <v>9</v>
      </c>
      <c r="H1851">
        <v>341.53</v>
      </c>
      <c r="I1851">
        <v>0.11</v>
      </c>
      <c r="J1851">
        <v>2735.66</v>
      </c>
      <c r="K1851">
        <v>2130.91</v>
      </c>
      <c r="L1851">
        <v>604.75</v>
      </c>
      <c r="M1851" t="s">
        <v>22</v>
      </c>
      <c r="N1851" s="3">
        <f>retail_sales[[#This Row],[Profit]]/retail_sales[[#This Row],[Revenue]]</f>
        <v>0.22106182785872514</v>
      </c>
      <c r="O1851" t="str">
        <f t="shared" si="28"/>
        <v>Saturday</v>
      </c>
    </row>
    <row r="1852" spans="1:15" x14ac:dyDescent="0.3">
      <c r="A1852">
        <v>1851</v>
      </c>
      <c r="B1852" t="s">
        <v>1700</v>
      </c>
      <c r="C1852" s="1">
        <v>45572</v>
      </c>
      <c r="D1852" t="s">
        <v>24</v>
      </c>
      <c r="E1852" t="s">
        <v>33</v>
      </c>
      <c r="F1852" t="s">
        <v>27</v>
      </c>
      <c r="G1852">
        <v>10</v>
      </c>
      <c r="H1852">
        <v>258.67</v>
      </c>
      <c r="I1852">
        <v>0.21</v>
      </c>
      <c r="J1852">
        <v>2043.49</v>
      </c>
      <c r="K1852">
        <v>1253.51</v>
      </c>
      <c r="L1852">
        <v>789.98</v>
      </c>
      <c r="M1852" t="s">
        <v>40</v>
      </c>
      <c r="N1852" s="3">
        <f>retail_sales[[#This Row],[Profit]]/retail_sales[[#This Row],[Revenue]]</f>
        <v>0.38658373664661927</v>
      </c>
      <c r="O1852" t="str">
        <f t="shared" si="28"/>
        <v>Monday</v>
      </c>
    </row>
    <row r="1853" spans="1:15" x14ac:dyDescent="0.3">
      <c r="A1853">
        <v>1852</v>
      </c>
      <c r="B1853" t="s">
        <v>1701</v>
      </c>
      <c r="C1853" s="1">
        <v>45559</v>
      </c>
      <c r="D1853" t="s">
        <v>19</v>
      </c>
      <c r="E1853" t="s">
        <v>15</v>
      </c>
      <c r="F1853" t="s">
        <v>27</v>
      </c>
      <c r="G1853">
        <v>2</v>
      </c>
      <c r="H1853">
        <v>398.19</v>
      </c>
      <c r="I1853">
        <v>0.19</v>
      </c>
      <c r="J1853">
        <v>645.07000000000005</v>
      </c>
      <c r="K1853">
        <v>354.41</v>
      </c>
      <c r="L1853">
        <v>290.66000000000003</v>
      </c>
      <c r="M1853" t="s">
        <v>17</v>
      </c>
      <c r="N1853" s="3">
        <f>retail_sales[[#This Row],[Profit]]/retail_sales[[#This Row],[Revenue]]</f>
        <v>0.45058675802626069</v>
      </c>
      <c r="O1853" t="str">
        <f t="shared" si="28"/>
        <v>Tuesday</v>
      </c>
    </row>
    <row r="1854" spans="1:15" x14ac:dyDescent="0.3">
      <c r="A1854">
        <v>1853</v>
      </c>
      <c r="B1854" t="s">
        <v>1702</v>
      </c>
      <c r="C1854" s="1">
        <v>45299</v>
      </c>
      <c r="D1854" t="s">
        <v>24</v>
      </c>
      <c r="E1854" t="s">
        <v>25</v>
      </c>
      <c r="F1854" t="s">
        <v>21</v>
      </c>
      <c r="G1854">
        <v>9</v>
      </c>
      <c r="H1854">
        <v>227</v>
      </c>
      <c r="I1854">
        <v>0.19</v>
      </c>
      <c r="J1854">
        <v>1654.83</v>
      </c>
      <c r="K1854">
        <v>1184.8599999999999</v>
      </c>
      <c r="L1854">
        <v>469.97</v>
      </c>
      <c r="M1854" t="s">
        <v>46</v>
      </c>
      <c r="N1854" s="3">
        <f>retail_sales[[#This Row],[Profit]]/retail_sales[[#This Row],[Revenue]]</f>
        <v>0.28399896061831126</v>
      </c>
      <c r="O1854" t="str">
        <f t="shared" si="28"/>
        <v>Monday</v>
      </c>
    </row>
    <row r="1855" spans="1:15" x14ac:dyDescent="0.3">
      <c r="A1855">
        <v>1854</v>
      </c>
      <c r="B1855" t="s">
        <v>337</v>
      </c>
      <c r="C1855" s="1">
        <v>45344</v>
      </c>
      <c r="D1855" t="s">
        <v>14</v>
      </c>
      <c r="E1855" t="s">
        <v>20</v>
      </c>
      <c r="F1855" t="s">
        <v>16</v>
      </c>
      <c r="G1855">
        <v>2</v>
      </c>
      <c r="H1855">
        <v>282.17</v>
      </c>
      <c r="I1855">
        <v>0.28999999999999998</v>
      </c>
      <c r="J1855">
        <v>400.68</v>
      </c>
      <c r="K1855">
        <v>277.86</v>
      </c>
      <c r="L1855">
        <v>122.82</v>
      </c>
      <c r="M1855" t="s">
        <v>22</v>
      </c>
      <c r="N1855" s="3">
        <f>retail_sales[[#This Row],[Profit]]/retail_sales[[#This Row],[Revenue]]</f>
        <v>0.30652890086852347</v>
      </c>
      <c r="O1855" t="str">
        <f t="shared" si="28"/>
        <v>Thursday</v>
      </c>
    </row>
    <row r="1856" spans="1:15" x14ac:dyDescent="0.3">
      <c r="A1856">
        <v>1855</v>
      </c>
      <c r="B1856" t="s">
        <v>1703</v>
      </c>
      <c r="C1856" s="1">
        <v>45471</v>
      </c>
      <c r="D1856" t="s">
        <v>39</v>
      </c>
      <c r="E1856" t="s">
        <v>20</v>
      </c>
      <c r="F1856" t="s">
        <v>21</v>
      </c>
      <c r="G1856">
        <v>3</v>
      </c>
      <c r="H1856">
        <v>201.46</v>
      </c>
      <c r="I1856">
        <v>7.0000000000000007E-2</v>
      </c>
      <c r="J1856">
        <v>562.07000000000005</v>
      </c>
      <c r="K1856">
        <v>359.46</v>
      </c>
      <c r="L1856">
        <v>202.61</v>
      </c>
      <c r="M1856" t="s">
        <v>46</v>
      </c>
      <c r="N1856" s="3">
        <f>retail_sales[[#This Row],[Profit]]/retail_sales[[#This Row],[Revenue]]</f>
        <v>0.36047111569733309</v>
      </c>
      <c r="O1856" t="str">
        <f t="shared" si="28"/>
        <v>Friday</v>
      </c>
    </row>
    <row r="1857" spans="1:15" x14ac:dyDescent="0.3">
      <c r="A1857">
        <v>1856</v>
      </c>
      <c r="B1857" t="s">
        <v>1206</v>
      </c>
      <c r="C1857" s="1">
        <v>45487</v>
      </c>
      <c r="D1857" t="s">
        <v>39</v>
      </c>
      <c r="E1857" t="s">
        <v>15</v>
      </c>
      <c r="F1857" t="s">
        <v>16</v>
      </c>
      <c r="G1857">
        <v>6</v>
      </c>
      <c r="H1857">
        <v>97.39</v>
      </c>
      <c r="I1857">
        <v>0.26</v>
      </c>
      <c r="J1857">
        <v>432.41</v>
      </c>
      <c r="K1857">
        <v>325.25</v>
      </c>
      <c r="L1857">
        <v>107.16</v>
      </c>
      <c r="M1857" t="s">
        <v>22</v>
      </c>
      <c r="N1857" s="3">
        <f>retail_sales[[#This Row],[Profit]]/retail_sales[[#This Row],[Revenue]]</f>
        <v>0.24782035568095093</v>
      </c>
      <c r="O1857" t="str">
        <f t="shared" si="28"/>
        <v>Sunday</v>
      </c>
    </row>
    <row r="1858" spans="1:15" x14ac:dyDescent="0.3">
      <c r="A1858">
        <v>1857</v>
      </c>
      <c r="B1858" t="s">
        <v>1704</v>
      </c>
      <c r="C1858" s="1">
        <v>45321</v>
      </c>
      <c r="D1858" t="s">
        <v>19</v>
      </c>
      <c r="E1858" t="s">
        <v>33</v>
      </c>
      <c r="F1858" t="s">
        <v>21</v>
      </c>
      <c r="G1858">
        <v>1</v>
      </c>
      <c r="H1858">
        <v>372.32</v>
      </c>
      <c r="I1858">
        <v>0.2</v>
      </c>
      <c r="J1858">
        <v>297.86</v>
      </c>
      <c r="K1858">
        <v>233.04</v>
      </c>
      <c r="L1858">
        <v>64.819999999999993</v>
      </c>
      <c r="M1858" t="s">
        <v>28</v>
      </c>
      <c r="N1858" s="3">
        <f>retail_sales[[#This Row],[Profit]]/retail_sales[[#This Row],[Revenue]]</f>
        <v>0.21761901564493383</v>
      </c>
      <c r="O1858" t="str">
        <f t="shared" ref="O1858:O1921" si="29">TEXT(C1858, "dddd")</f>
        <v>Tuesday</v>
      </c>
    </row>
    <row r="1859" spans="1:15" x14ac:dyDescent="0.3">
      <c r="A1859">
        <v>1858</v>
      </c>
      <c r="B1859" t="s">
        <v>1705</v>
      </c>
      <c r="C1859" s="1">
        <v>45504</v>
      </c>
      <c r="D1859" t="s">
        <v>24</v>
      </c>
      <c r="E1859" t="s">
        <v>25</v>
      </c>
      <c r="F1859" t="s">
        <v>27</v>
      </c>
      <c r="G1859">
        <v>8</v>
      </c>
      <c r="H1859">
        <v>129.69</v>
      </c>
      <c r="I1859">
        <v>0.28000000000000003</v>
      </c>
      <c r="J1859">
        <v>747.01</v>
      </c>
      <c r="K1859">
        <v>543.29999999999995</v>
      </c>
      <c r="L1859">
        <v>203.71</v>
      </c>
      <c r="M1859" t="s">
        <v>22</v>
      </c>
      <c r="N1859" s="3">
        <f>retail_sales[[#This Row],[Profit]]/retail_sales[[#This Row],[Revenue]]</f>
        <v>0.27270049932397156</v>
      </c>
      <c r="O1859" t="str">
        <f t="shared" si="29"/>
        <v>Wednesday</v>
      </c>
    </row>
    <row r="1860" spans="1:15" x14ac:dyDescent="0.3">
      <c r="A1860">
        <v>1859</v>
      </c>
      <c r="B1860" t="s">
        <v>1706</v>
      </c>
      <c r="C1860" s="1">
        <v>45393</v>
      </c>
      <c r="D1860" t="s">
        <v>39</v>
      </c>
      <c r="E1860" t="s">
        <v>15</v>
      </c>
      <c r="F1860" t="s">
        <v>16</v>
      </c>
      <c r="G1860">
        <v>3</v>
      </c>
      <c r="H1860">
        <v>216.42</v>
      </c>
      <c r="I1860">
        <v>0.08</v>
      </c>
      <c r="J1860">
        <v>597.32000000000005</v>
      </c>
      <c r="K1860">
        <v>397.36</v>
      </c>
      <c r="L1860">
        <v>199.96</v>
      </c>
      <c r="M1860" t="s">
        <v>40</v>
      </c>
      <c r="N1860" s="3">
        <f>retail_sales[[#This Row],[Profit]]/retail_sales[[#This Row],[Revenue]]</f>
        <v>0.33476193665037163</v>
      </c>
      <c r="O1860" t="str">
        <f t="shared" si="29"/>
        <v>Thursday</v>
      </c>
    </row>
    <row r="1861" spans="1:15" x14ac:dyDescent="0.3">
      <c r="A1861">
        <v>1860</v>
      </c>
      <c r="B1861" t="s">
        <v>1707</v>
      </c>
      <c r="C1861" s="1">
        <v>45490</v>
      </c>
      <c r="D1861" t="s">
        <v>24</v>
      </c>
      <c r="E1861" t="s">
        <v>20</v>
      </c>
      <c r="F1861" t="s">
        <v>16</v>
      </c>
      <c r="G1861">
        <v>10</v>
      </c>
      <c r="H1861">
        <v>421.43</v>
      </c>
      <c r="I1861">
        <v>0.23</v>
      </c>
      <c r="J1861">
        <v>3245.01</v>
      </c>
      <c r="K1861">
        <v>2308.5300000000002</v>
      </c>
      <c r="L1861">
        <v>936.48</v>
      </c>
      <c r="M1861" t="s">
        <v>40</v>
      </c>
      <c r="N1861" s="3">
        <f>retail_sales[[#This Row],[Profit]]/retail_sales[[#This Row],[Revenue]]</f>
        <v>0.28859079016705647</v>
      </c>
      <c r="O1861" t="str">
        <f t="shared" si="29"/>
        <v>Wednesday</v>
      </c>
    </row>
    <row r="1862" spans="1:15" x14ac:dyDescent="0.3">
      <c r="A1862">
        <v>1861</v>
      </c>
      <c r="B1862" t="s">
        <v>732</v>
      </c>
      <c r="C1862" s="1">
        <v>45341</v>
      </c>
      <c r="D1862" t="s">
        <v>24</v>
      </c>
      <c r="E1862" t="s">
        <v>15</v>
      </c>
      <c r="F1862" t="s">
        <v>27</v>
      </c>
      <c r="G1862">
        <v>3</v>
      </c>
      <c r="H1862">
        <v>204.91</v>
      </c>
      <c r="I1862">
        <v>0.13</v>
      </c>
      <c r="J1862">
        <v>534.82000000000005</v>
      </c>
      <c r="K1862">
        <v>356.87</v>
      </c>
      <c r="L1862">
        <v>177.95</v>
      </c>
      <c r="M1862" t="s">
        <v>22</v>
      </c>
      <c r="N1862" s="3">
        <f>retail_sales[[#This Row],[Profit]]/retail_sales[[#This Row],[Revenue]]</f>
        <v>0.33272876855764549</v>
      </c>
      <c r="O1862" t="str">
        <f t="shared" si="29"/>
        <v>Monday</v>
      </c>
    </row>
    <row r="1863" spans="1:15" x14ac:dyDescent="0.3">
      <c r="A1863">
        <v>1862</v>
      </c>
      <c r="B1863" t="s">
        <v>1708</v>
      </c>
      <c r="C1863" s="1">
        <v>45472</v>
      </c>
      <c r="D1863" t="s">
        <v>24</v>
      </c>
      <c r="E1863" t="s">
        <v>15</v>
      </c>
      <c r="F1863" t="s">
        <v>21</v>
      </c>
      <c r="G1863">
        <v>8</v>
      </c>
      <c r="H1863">
        <v>403.69</v>
      </c>
      <c r="I1863">
        <v>0.11</v>
      </c>
      <c r="J1863">
        <v>2874.27</v>
      </c>
      <c r="K1863">
        <v>1832.37</v>
      </c>
      <c r="L1863">
        <v>1041.9000000000001</v>
      </c>
      <c r="M1863" t="s">
        <v>40</v>
      </c>
      <c r="N1863" s="3">
        <f>retail_sales[[#This Row],[Profit]]/retail_sales[[#This Row],[Revenue]]</f>
        <v>0.36249204145748315</v>
      </c>
      <c r="O1863" t="str">
        <f t="shared" si="29"/>
        <v>Saturday</v>
      </c>
    </row>
    <row r="1864" spans="1:15" x14ac:dyDescent="0.3">
      <c r="A1864">
        <v>1863</v>
      </c>
      <c r="B1864" t="s">
        <v>1709</v>
      </c>
      <c r="C1864" s="1">
        <v>45581</v>
      </c>
      <c r="D1864" t="s">
        <v>19</v>
      </c>
      <c r="E1864" t="s">
        <v>20</v>
      </c>
      <c r="F1864" t="s">
        <v>27</v>
      </c>
      <c r="G1864">
        <v>7</v>
      </c>
      <c r="H1864">
        <v>404.77</v>
      </c>
      <c r="I1864">
        <v>0.26</v>
      </c>
      <c r="J1864">
        <v>2096.71</v>
      </c>
      <c r="K1864">
        <v>1655.31</v>
      </c>
      <c r="L1864">
        <v>441.4</v>
      </c>
      <c r="M1864" t="s">
        <v>40</v>
      </c>
      <c r="N1864" s="3">
        <f>retail_sales[[#This Row],[Profit]]/retail_sales[[#This Row],[Revenue]]</f>
        <v>0.21052029131353406</v>
      </c>
      <c r="O1864" t="str">
        <f t="shared" si="29"/>
        <v>Wednesday</v>
      </c>
    </row>
    <row r="1865" spans="1:15" x14ac:dyDescent="0.3">
      <c r="A1865">
        <v>1864</v>
      </c>
      <c r="B1865" t="s">
        <v>1710</v>
      </c>
      <c r="C1865" s="1">
        <v>45574</v>
      </c>
      <c r="D1865" t="s">
        <v>14</v>
      </c>
      <c r="E1865" t="s">
        <v>33</v>
      </c>
      <c r="F1865" t="s">
        <v>16</v>
      </c>
      <c r="G1865">
        <v>3</v>
      </c>
      <c r="H1865">
        <v>200.6</v>
      </c>
      <c r="I1865">
        <v>0.01</v>
      </c>
      <c r="J1865">
        <v>595.78</v>
      </c>
      <c r="K1865">
        <v>333.61</v>
      </c>
      <c r="L1865">
        <v>262.17</v>
      </c>
      <c r="M1865" t="s">
        <v>46</v>
      </c>
      <c r="N1865" s="3">
        <f>retail_sales[[#This Row],[Profit]]/retail_sales[[#This Row],[Revenue]]</f>
        <v>0.44004498304743367</v>
      </c>
      <c r="O1865" t="str">
        <f t="shared" si="29"/>
        <v>Wednesday</v>
      </c>
    </row>
    <row r="1866" spans="1:15" x14ac:dyDescent="0.3">
      <c r="A1866">
        <v>1865</v>
      </c>
      <c r="B1866" t="s">
        <v>1711</v>
      </c>
      <c r="C1866" s="1">
        <v>45594</v>
      </c>
      <c r="D1866" t="s">
        <v>39</v>
      </c>
      <c r="E1866" t="s">
        <v>30</v>
      </c>
      <c r="F1866" t="s">
        <v>27</v>
      </c>
      <c r="G1866">
        <v>3</v>
      </c>
      <c r="H1866">
        <v>229.49</v>
      </c>
      <c r="I1866">
        <v>0.03</v>
      </c>
      <c r="J1866">
        <v>667.82</v>
      </c>
      <c r="K1866">
        <v>414.04</v>
      </c>
      <c r="L1866">
        <v>253.78</v>
      </c>
      <c r="M1866" t="s">
        <v>40</v>
      </c>
      <c r="N1866" s="3">
        <f>retail_sales[[#This Row],[Profit]]/retail_sales[[#This Row],[Revenue]]</f>
        <v>0.3800125782396454</v>
      </c>
      <c r="O1866" t="str">
        <f t="shared" si="29"/>
        <v>Tuesday</v>
      </c>
    </row>
    <row r="1867" spans="1:15" x14ac:dyDescent="0.3">
      <c r="A1867">
        <v>1866</v>
      </c>
      <c r="B1867" t="s">
        <v>1712</v>
      </c>
      <c r="C1867" s="1">
        <v>45457</v>
      </c>
      <c r="D1867" t="s">
        <v>14</v>
      </c>
      <c r="E1867" t="s">
        <v>15</v>
      </c>
      <c r="F1867" t="s">
        <v>16</v>
      </c>
      <c r="G1867">
        <v>9</v>
      </c>
      <c r="H1867">
        <v>183.54</v>
      </c>
      <c r="I1867">
        <v>0.04</v>
      </c>
      <c r="J1867">
        <v>1585.79</v>
      </c>
      <c r="K1867">
        <v>1103.52</v>
      </c>
      <c r="L1867">
        <v>482.27</v>
      </c>
      <c r="M1867" t="s">
        <v>17</v>
      </c>
      <c r="N1867" s="3">
        <f>retail_sales[[#This Row],[Profit]]/retail_sales[[#This Row],[Revenue]]</f>
        <v>0.30411971320288311</v>
      </c>
      <c r="O1867" t="str">
        <f t="shared" si="29"/>
        <v>Friday</v>
      </c>
    </row>
    <row r="1868" spans="1:15" x14ac:dyDescent="0.3">
      <c r="A1868">
        <v>1867</v>
      </c>
      <c r="B1868" t="s">
        <v>1713</v>
      </c>
      <c r="C1868" s="1">
        <v>45490</v>
      </c>
      <c r="D1868" t="s">
        <v>14</v>
      </c>
      <c r="E1868" t="s">
        <v>33</v>
      </c>
      <c r="F1868" t="s">
        <v>27</v>
      </c>
      <c r="G1868">
        <v>4</v>
      </c>
      <c r="H1868">
        <v>151.32</v>
      </c>
      <c r="I1868">
        <v>0.15</v>
      </c>
      <c r="J1868">
        <v>514.49</v>
      </c>
      <c r="K1868">
        <v>342.93</v>
      </c>
      <c r="L1868">
        <v>171.56</v>
      </c>
      <c r="M1868" t="s">
        <v>46</v>
      </c>
      <c r="N1868" s="3">
        <f>retail_sales[[#This Row],[Profit]]/retail_sales[[#This Row],[Revenue]]</f>
        <v>0.33345643258372371</v>
      </c>
      <c r="O1868" t="str">
        <f t="shared" si="29"/>
        <v>Wednesday</v>
      </c>
    </row>
    <row r="1869" spans="1:15" x14ac:dyDescent="0.3">
      <c r="A1869">
        <v>1868</v>
      </c>
      <c r="B1869" t="s">
        <v>1714</v>
      </c>
      <c r="C1869" s="1">
        <v>45565</v>
      </c>
      <c r="D1869" t="s">
        <v>14</v>
      </c>
      <c r="E1869" t="s">
        <v>20</v>
      </c>
      <c r="F1869" t="s">
        <v>27</v>
      </c>
      <c r="G1869">
        <v>3</v>
      </c>
      <c r="H1869">
        <v>468.94</v>
      </c>
      <c r="I1869">
        <v>0.23</v>
      </c>
      <c r="J1869">
        <v>1083.25</v>
      </c>
      <c r="K1869">
        <v>675.71</v>
      </c>
      <c r="L1869">
        <v>407.54</v>
      </c>
      <c r="M1869" t="s">
        <v>28</v>
      </c>
      <c r="N1869" s="3">
        <f>retail_sales[[#This Row],[Profit]]/retail_sales[[#This Row],[Revenue]]</f>
        <v>0.37621970920840064</v>
      </c>
      <c r="O1869" t="str">
        <f t="shared" si="29"/>
        <v>Monday</v>
      </c>
    </row>
    <row r="1870" spans="1:15" x14ac:dyDescent="0.3">
      <c r="A1870">
        <v>1869</v>
      </c>
      <c r="B1870" t="s">
        <v>1715</v>
      </c>
      <c r="C1870" s="1">
        <v>45441</v>
      </c>
      <c r="D1870" t="s">
        <v>39</v>
      </c>
      <c r="E1870" t="s">
        <v>33</v>
      </c>
      <c r="F1870" t="s">
        <v>27</v>
      </c>
      <c r="G1870">
        <v>4</v>
      </c>
      <c r="H1870">
        <v>311.64</v>
      </c>
      <c r="I1870">
        <v>0.22</v>
      </c>
      <c r="J1870">
        <v>972.32</v>
      </c>
      <c r="K1870">
        <v>660.94</v>
      </c>
      <c r="L1870">
        <v>311.38</v>
      </c>
      <c r="M1870" t="s">
        <v>28</v>
      </c>
      <c r="N1870" s="3">
        <f>retail_sales[[#This Row],[Profit]]/retail_sales[[#This Row],[Revenue]]</f>
        <v>0.32024436399539247</v>
      </c>
      <c r="O1870" t="str">
        <f t="shared" si="29"/>
        <v>Wednesday</v>
      </c>
    </row>
    <row r="1871" spans="1:15" x14ac:dyDescent="0.3">
      <c r="A1871">
        <v>1870</v>
      </c>
      <c r="B1871" t="s">
        <v>1716</v>
      </c>
      <c r="C1871" s="1">
        <v>45324</v>
      </c>
      <c r="D1871" t="s">
        <v>39</v>
      </c>
      <c r="E1871" t="s">
        <v>15</v>
      </c>
      <c r="F1871" t="s">
        <v>21</v>
      </c>
      <c r="G1871">
        <v>1</v>
      </c>
      <c r="H1871">
        <v>15.1</v>
      </c>
      <c r="I1871">
        <v>0.16</v>
      </c>
      <c r="J1871">
        <v>12.68</v>
      </c>
      <c r="K1871">
        <v>7.2</v>
      </c>
      <c r="L1871">
        <v>5.48</v>
      </c>
      <c r="M1871" t="s">
        <v>17</v>
      </c>
      <c r="N1871" s="3">
        <f>retail_sales[[#This Row],[Profit]]/retail_sales[[#This Row],[Revenue]]</f>
        <v>0.43217665615141959</v>
      </c>
      <c r="O1871" t="str">
        <f t="shared" si="29"/>
        <v>Friday</v>
      </c>
    </row>
    <row r="1872" spans="1:15" x14ac:dyDescent="0.3">
      <c r="A1872">
        <v>1871</v>
      </c>
      <c r="B1872" t="s">
        <v>1717</v>
      </c>
      <c r="C1872" s="1">
        <v>45656</v>
      </c>
      <c r="D1872" t="s">
        <v>39</v>
      </c>
      <c r="E1872" t="s">
        <v>33</v>
      </c>
      <c r="F1872" t="s">
        <v>27</v>
      </c>
      <c r="G1872">
        <v>10</v>
      </c>
      <c r="H1872">
        <v>250.22</v>
      </c>
      <c r="I1872">
        <v>7.0000000000000007E-2</v>
      </c>
      <c r="J1872">
        <v>2327.0500000000002</v>
      </c>
      <c r="K1872">
        <v>1201.92</v>
      </c>
      <c r="L1872">
        <v>1125.1300000000001</v>
      </c>
      <c r="M1872" t="s">
        <v>22</v>
      </c>
      <c r="N1872" s="3">
        <f>retail_sales[[#This Row],[Profit]]/retail_sales[[#This Row],[Revenue]]</f>
        <v>0.48350056939042996</v>
      </c>
      <c r="O1872" t="str">
        <f t="shared" si="29"/>
        <v>Monday</v>
      </c>
    </row>
    <row r="1873" spans="1:15" x14ac:dyDescent="0.3">
      <c r="A1873">
        <v>1872</v>
      </c>
      <c r="B1873" t="s">
        <v>1718</v>
      </c>
      <c r="C1873" s="1">
        <v>45298</v>
      </c>
      <c r="D1873" t="s">
        <v>24</v>
      </c>
      <c r="E1873" t="s">
        <v>33</v>
      </c>
      <c r="F1873" t="s">
        <v>27</v>
      </c>
      <c r="G1873">
        <v>3</v>
      </c>
      <c r="H1873">
        <v>495.49</v>
      </c>
      <c r="I1873">
        <v>0.28999999999999998</v>
      </c>
      <c r="J1873">
        <v>1055.3900000000001</v>
      </c>
      <c r="K1873">
        <v>823.6</v>
      </c>
      <c r="L1873">
        <v>231.79</v>
      </c>
      <c r="M1873" t="s">
        <v>17</v>
      </c>
      <c r="N1873" s="3">
        <f>retail_sales[[#This Row],[Profit]]/retail_sales[[#This Row],[Revenue]]</f>
        <v>0.21962497275888532</v>
      </c>
      <c r="O1873" t="str">
        <f t="shared" si="29"/>
        <v>Sunday</v>
      </c>
    </row>
    <row r="1874" spans="1:15" x14ac:dyDescent="0.3">
      <c r="A1874">
        <v>1873</v>
      </c>
      <c r="B1874" t="s">
        <v>1719</v>
      </c>
      <c r="C1874" s="1">
        <v>45561</v>
      </c>
      <c r="D1874" t="s">
        <v>24</v>
      </c>
      <c r="E1874" t="s">
        <v>33</v>
      </c>
      <c r="F1874" t="s">
        <v>27</v>
      </c>
      <c r="G1874">
        <v>7</v>
      </c>
      <c r="H1874">
        <v>262.7</v>
      </c>
      <c r="I1874">
        <v>0.06</v>
      </c>
      <c r="J1874">
        <v>1728.57</v>
      </c>
      <c r="K1874">
        <v>1377</v>
      </c>
      <c r="L1874">
        <v>351.57</v>
      </c>
      <c r="M1874" t="s">
        <v>28</v>
      </c>
      <c r="N1874" s="3">
        <f>retail_sales[[#This Row],[Profit]]/retail_sales[[#This Row],[Revenue]]</f>
        <v>0.2033877713948524</v>
      </c>
      <c r="O1874" t="str">
        <f t="shared" si="29"/>
        <v>Thursday</v>
      </c>
    </row>
    <row r="1875" spans="1:15" x14ac:dyDescent="0.3">
      <c r="A1875">
        <v>1874</v>
      </c>
      <c r="B1875" t="s">
        <v>1720</v>
      </c>
      <c r="C1875" s="1">
        <v>45650</v>
      </c>
      <c r="D1875" t="s">
        <v>19</v>
      </c>
      <c r="E1875" t="s">
        <v>30</v>
      </c>
      <c r="F1875" t="s">
        <v>16</v>
      </c>
      <c r="G1875">
        <v>2</v>
      </c>
      <c r="H1875">
        <v>184.39</v>
      </c>
      <c r="I1875">
        <v>0.21</v>
      </c>
      <c r="J1875">
        <v>291.33999999999997</v>
      </c>
      <c r="K1875">
        <v>192.76</v>
      </c>
      <c r="L1875">
        <v>98.58</v>
      </c>
      <c r="M1875" t="s">
        <v>28</v>
      </c>
      <c r="N1875" s="3">
        <f>retail_sales[[#This Row],[Profit]]/retail_sales[[#This Row],[Revenue]]</f>
        <v>0.33836754307681749</v>
      </c>
      <c r="O1875" t="str">
        <f t="shared" si="29"/>
        <v>Tuesday</v>
      </c>
    </row>
    <row r="1876" spans="1:15" x14ac:dyDescent="0.3">
      <c r="A1876">
        <v>1875</v>
      </c>
      <c r="B1876" t="s">
        <v>1721</v>
      </c>
      <c r="C1876" s="1">
        <v>45429</v>
      </c>
      <c r="D1876" t="s">
        <v>14</v>
      </c>
      <c r="E1876" t="s">
        <v>25</v>
      </c>
      <c r="F1876" t="s">
        <v>16</v>
      </c>
      <c r="G1876">
        <v>6</v>
      </c>
      <c r="H1876">
        <v>164.25</v>
      </c>
      <c r="I1876">
        <v>0.01</v>
      </c>
      <c r="J1876">
        <v>975.64</v>
      </c>
      <c r="K1876">
        <v>538.16</v>
      </c>
      <c r="L1876">
        <v>437.48</v>
      </c>
      <c r="M1876" t="s">
        <v>22</v>
      </c>
      <c r="N1876" s="3">
        <f>retail_sales[[#This Row],[Profit]]/retail_sales[[#This Row],[Revenue]]</f>
        <v>0.44840309950391538</v>
      </c>
      <c r="O1876" t="str">
        <f t="shared" si="29"/>
        <v>Friday</v>
      </c>
    </row>
    <row r="1877" spans="1:15" x14ac:dyDescent="0.3">
      <c r="A1877">
        <v>1876</v>
      </c>
      <c r="B1877" t="s">
        <v>1722</v>
      </c>
      <c r="C1877" s="1">
        <v>45611</v>
      </c>
      <c r="D1877" t="s">
        <v>39</v>
      </c>
      <c r="E1877" t="s">
        <v>20</v>
      </c>
      <c r="F1877" t="s">
        <v>27</v>
      </c>
      <c r="G1877">
        <v>7</v>
      </c>
      <c r="H1877">
        <v>238.62</v>
      </c>
      <c r="I1877">
        <v>0.21</v>
      </c>
      <c r="J1877">
        <v>1319.57</v>
      </c>
      <c r="K1877">
        <v>953.68</v>
      </c>
      <c r="L1877">
        <v>365.89</v>
      </c>
      <c r="M1877" t="s">
        <v>40</v>
      </c>
      <c r="N1877" s="3">
        <f>retail_sales[[#This Row],[Profit]]/retail_sales[[#This Row],[Revenue]]</f>
        <v>0.27727971990875816</v>
      </c>
      <c r="O1877" t="str">
        <f t="shared" si="29"/>
        <v>Friday</v>
      </c>
    </row>
    <row r="1878" spans="1:15" x14ac:dyDescent="0.3">
      <c r="A1878">
        <v>1877</v>
      </c>
      <c r="B1878" t="s">
        <v>1723</v>
      </c>
      <c r="C1878" s="1">
        <v>45616</v>
      </c>
      <c r="D1878" t="s">
        <v>19</v>
      </c>
      <c r="E1878" t="s">
        <v>33</v>
      </c>
      <c r="F1878" t="s">
        <v>16</v>
      </c>
      <c r="G1878">
        <v>6</v>
      </c>
      <c r="H1878">
        <v>103.77</v>
      </c>
      <c r="I1878">
        <v>0.3</v>
      </c>
      <c r="J1878">
        <v>435.83</v>
      </c>
      <c r="K1878">
        <v>272.97000000000003</v>
      </c>
      <c r="L1878">
        <v>162.86000000000001</v>
      </c>
      <c r="M1878" t="s">
        <v>40</v>
      </c>
      <c r="N1878" s="3">
        <f>retail_sales[[#This Row],[Profit]]/retail_sales[[#This Row],[Revenue]]</f>
        <v>0.37367781015533585</v>
      </c>
      <c r="O1878" t="str">
        <f t="shared" si="29"/>
        <v>Wednesday</v>
      </c>
    </row>
    <row r="1879" spans="1:15" x14ac:dyDescent="0.3">
      <c r="A1879">
        <v>1878</v>
      </c>
      <c r="B1879" t="s">
        <v>1724</v>
      </c>
      <c r="C1879" s="1">
        <v>45621</v>
      </c>
      <c r="D1879" t="s">
        <v>14</v>
      </c>
      <c r="E1879" t="s">
        <v>33</v>
      </c>
      <c r="F1879" t="s">
        <v>27</v>
      </c>
      <c r="G1879">
        <v>4</v>
      </c>
      <c r="H1879">
        <v>408.07</v>
      </c>
      <c r="I1879">
        <v>0.28999999999999998</v>
      </c>
      <c r="J1879">
        <v>1158.92</v>
      </c>
      <c r="K1879">
        <v>727.47</v>
      </c>
      <c r="L1879">
        <v>431.45</v>
      </c>
      <c r="M1879" t="s">
        <v>40</v>
      </c>
      <c r="N1879" s="3">
        <f>retail_sales[[#This Row],[Profit]]/retail_sales[[#This Row],[Revenue]]</f>
        <v>0.37228626652400509</v>
      </c>
      <c r="O1879" t="str">
        <f t="shared" si="29"/>
        <v>Monday</v>
      </c>
    </row>
    <row r="1880" spans="1:15" x14ac:dyDescent="0.3">
      <c r="A1880">
        <v>1879</v>
      </c>
      <c r="B1880" t="s">
        <v>1294</v>
      </c>
      <c r="C1880" s="1">
        <v>45300</v>
      </c>
      <c r="D1880" t="s">
        <v>39</v>
      </c>
      <c r="E1880" t="s">
        <v>20</v>
      </c>
      <c r="F1880" t="s">
        <v>27</v>
      </c>
      <c r="G1880">
        <v>3</v>
      </c>
      <c r="H1880">
        <v>483.7</v>
      </c>
      <c r="I1880">
        <v>0.14000000000000001</v>
      </c>
      <c r="J1880">
        <v>1247.95</v>
      </c>
      <c r="K1880">
        <v>793.44</v>
      </c>
      <c r="L1880">
        <v>454.51</v>
      </c>
      <c r="M1880" t="s">
        <v>28</v>
      </c>
      <c r="N1880" s="3">
        <f>retail_sales[[#This Row],[Profit]]/retail_sales[[#This Row],[Revenue]]</f>
        <v>0.36420529668656593</v>
      </c>
      <c r="O1880" t="str">
        <f t="shared" si="29"/>
        <v>Tuesday</v>
      </c>
    </row>
    <row r="1881" spans="1:15" x14ac:dyDescent="0.3">
      <c r="A1881">
        <v>1880</v>
      </c>
      <c r="B1881" t="s">
        <v>1725</v>
      </c>
      <c r="C1881" s="1">
        <v>45435</v>
      </c>
      <c r="D1881" t="s">
        <v>24</v>
      </c>
      <c r="E1881" t="s">
        <v>33</v>
      </c>
      <c r="F1881" t="s">
        <v>27</v>
      </c>
      <c r="G1881">
        <v>10</v>
      </c>
      <c r="H1881">
        <v>197.73</v>
      </c>
      <c r="I1881">
        <v>0.1</v>
      </c>
      <c r="J1881">
        <v>1779.57</v>
      </c>
      <c r="K1881">
        <v>944.42</v>
      </c>
      <c r="L1881">
        <v>835.15</v>
      </c>
      <c r="M1881" t="s">
        <v>22</v>
      </c>
      <c r="N1881" s="3">
        <f>retail_sales[[#This Row],[Profit]]/retail_sales[[#This Row],[Revenue]]</f>
        <v>0.46929876318436475</v>
      </c>
      <c r="O1881" t="str">
        <f t="shared" si="29"/>
        <v>Thursday</v>
      </c>
    </row>
    <row r="1882" spans="1:15" x14ac:dyDescent="0.3">
      <c r="A1882">
        <v>1881</v>
      </c>
      <c r="B1882" t="s">
        <v>1726</v>
      </c>
      <c r="C1882" s="1">
        <v>45436</v>
      </c>
      <c r="D1882" t="s">
        <v>39</v>
      </c>
      <c r="E1882" t="s">
        <v>20</v>
      </c>
      <c r="F1882" t="s">
        <v>27</v>
      </c>
      <c r="G1882">
        <v>10</v>
      </c>
      <c r="H1882">
        <v>260.42</v>
      </c>
      <c r="I1882">
        <v>0.27</v>
      </c>
      <c r="J1882">
        <v>1901.07</v>
      </c>
      <c r="K1882">
        <v>1480.23</v>
      </c>
      <c r="L1882">
        <v>420.84</v>
      </c>
      <c r="M1882" t="s">
        <v>28</v>
      </c>
      <c r="N1882" s="3">
        <f>retail_sales[[#This Row],[Profit]]/retail_sales[[#This Row],[Revenue]]</f>
        <v>0.22137007053922264</v>
      </c>
      <c r="O1882" t="str">
        <f t="shared" si="29"/>
        <v>Friday</v>
      </c>
    </row>
    <row r="1883" spans="1:15" x14ac:dyDescent="0.3">
      <c r="A1883">
        <v>1882</v>
      </c>
      <c r="B1883" t="s">
        <v>1727</v>
      </c>
      <c r="C1883" s="1">
        <v>45316</v>
      </c>
      <c r="D1883" t="s">
        <v>39</v>
      </c>
      <c r="E1883" t="s">
        <v>25</v>
      </c>
      <c r="F1883" t="s">
        <v>27</v>
      </c>
      <c r="G1883">
        <v>2</v>
      </c>
      <c r="H1883">
        <v>122.54</v>
      </c>
      <c r="I1883">
        <v>0.11</v>
      </c>
      <c r="J1883">
        <v>218.12</v>
      </c>
      <c r="K1883">
        <v>163.38999999999999</v>
      </c>
      <c r="L1883">
        <v>54.73</v>
      </c>
      <c r="M1883" t="s">
        <v>46</v>
      </c>
      <c r="N1883" s="3">
        <f>retail_sales[[#This Row],[Profit]]/retail_sales[[#This Row],[Revenue]]</f>
        <v>0.25091692646249769</v>
      </c>
      <c r="O1883" t="str">
        <f t="shared" si="29"/>
        <v>Thursday</v>
      </c>
    </row>
    <row r="1884" spans="1:15" x14ac:dyDescent="0.3">
      <c r="A1884">
        <v>1883</v>
      </c>
      <c r="B1884" t="s">
        <v>1728</v>
      </c>
      <c r="C1884" s="1">
        <v>45553</v>
      </c>
      <c r="D1884" t="s">
        <v>14</v>
      </c>
      <c r="E1884" t="s">
        <v>33</v>
      </c>
      <c r="F1884" t="s">
        <v>27</v>
      </c>
      <c r="G1884">
        <v>3</v>
      </c>
      <c r="H1884">
        <v>194.12</v>
      </c>
      <c r="I1884">
        <v>0.23</v>
      </c>
      <c r="J1884">
        <v>448.42</v>
      </c>
      <c r="K1884">
        <v>278.52</v>
      </c>
      <c r="L1884">
        <v>169.9</v>
      </c>
      <c r="M1884" t="s">
        <v>28</v>
      </c>
      <c r="N1884" s="3">
        <f>retail_sales[[#This Row],[Profit]]/retail_sales[[#This Row],[Revenue]]</f>
        <v>0.37888586592926277</v>
      </c>
      <c r="O1884" t="str">
        <f t="shared" si="29"/>
        <v>Wednesday</v>
      </c>
    </row>
    <row r="1885" spans="1:15" x14ac:dyDescent="0.3">
      <c r="A1885">
        <v>1884</v>
      </c>
      <c r="B1885" t="s">
        <v>1729</v>
      </c>
      <c r="C1885" s="1">
        <v>45426</v>
      </c>
      <c r="D1885" t="s">
        <v>39</v>
      </c>
      <c r="E1885" t="s">
        <v>20</v>
      </c>
      <c r="F1885" t="s">
        <v>16</v>
      </c>
      <c r="G1885">
        <v>6</v>
      </c>
      <c r="H1885">
        <v>438.89</v>
      </c>
      <c r="I1885">
        <v>0.13</v>
      </c>
      <c r="J1885">
        <v>2291.0100000000002</v>
      </c>
      <c r="K1885">
        <v>1205.6400000000001</v>
      </c>
      <c r="L1885">
        <v>1085.3699999999999</v>
      </c>
      <c r="M1885" t="s">
        <v>46</v>
      </c>
      <c r="N1885" s="3">
        <f>retail_sales[[#This Row],[Profit]]/retail_sales[[#This Row],[Revenue]]</f>
        <v>0.47375175141094966</v>
      </c>
      <c r="O1885" t="str">
        <f t="shared" si="29"/>
        <v>Tuesday</v>
      </c>
    </row>
    <row r="1886" spans="1:15" x14ac:dyDescent="0.3">
      <c r="A1886">
        <v>1885</v>
      </c>
      <c r="B1886" t="s">
        <v>1730</v>
      </c>
      <c r="C1886" s="1">
        <v>45310</v>
      </c>
      <c r="D1886" t="s">
        <v>14</v>
      </c>
      <c r="E1886" t="s">
        <v>20</v>
      </c>
      <c r="F1886" t="s">
        <v>21</v>
      </c>
      <c r="G1886">
        <v>3</v>
      </c>
      <c r="H1886">
        <v>429.36</v>
      </c>
      <c r="I1886">
        <v>0.02</v>
      </c>
      <c r="J1886">
        <v>1262.32</v>
      </c>
      <c r="K1886">
        <v>648.11</v>
      </c>
      <c r="L1886">
        <v>614.21</v>
      </c>
      <c r="M1886" t="s">
        <v>28</v>
      </c>
      <c r="N1886" s="3">
        <f>retail_sales[[#This Row],[Profit]]/retail_sales[[#This Row],[Revenue]]</f>
        <v>0.48657234298751512</v>
      </c>
      <c r="O1886" t="str">
        <f t="shared" si="29"/>
        <v>Friday</v>
      </c>
    </row>
    <row r="1887" spans="1:15" x14ac:dyDescent="0.3">
      <c r="A1887">
        <v>1886</v>
      </c>
      <c r="B1887" t="s">
        <v>1731</v>
      </c>
      <c r="C1887" s="1">
        <v>45593</v>
      </c>
      <c r="D1887" t="s">
        <v>39</v>
      </c>
      <c r="E1887" t="s">
        <v>20</v>
      </c>
      <c r="F1887" t="s">
        <v>27</v>
      </c>
      <c r="G1887">
        <v>7</v>
      </c>
      <c r="H1887">
        <v>239.04</v>
      </c>
      <c r="I1887">
        <v>0.25</v>
      </c>
      <c r="J1887">
        <v>1254.96</v>
      </c>
      <c r="K1887">
        <v>884.91</v>
      </c>
      <c r="L1887">
        <v>370.05</v>
      </c>
      <c r="M1887" t="s">
        <v>28</v>
      </c>
      <c r="N1887" s="3">
        <f>retail_sales[[#This Row],[Profit]]/retail_sales[[#This Row],[Revenue]]</f>
        <v>0.29486995601453431</v>
      </c>
      <c r="O1887" t="str">
        <f t="shared" si="29"/>
        <v>Monday</v>
      </c>
    </row>
    <row r="1888" spans="1:15" x14ac:dyDescent="0.3">
      <c r="A1888">
        <v>1887</v>
      </c>
      <c r="B1888" t="s">
        <v>1732</v>
      </c>
      <c r="C1888" s="1">
        <v>45457</v>
      </c>
      <c r="D1888" t="s">
        <v>24</v>
      </c>
      <c r="E1888" t="s">
        <v>20</v>
      </c>
      <c r="F1888" t="s">
        <v>27</v>
      </c>
      <c r="G1888">
        <v>5</v>
      </c>
      <c r="H1888">
        <v>420.26</v>
      </c>
      <c r="I1888">
        <v>0.24</v>
      </c>
      <c r="J1888">
        <v>1596.99</v>
      </c>
      <c r="K1888">
        <v>899.99</v>
      </c>
      <c r="L1888">
        <v>697</v>
      </c>
      <c r="M1888" t="s">
        <v>28</v>
      </c>
      <c r="N1888" s="3">
        <f>retail_sales[[#This Row],[Profit]]/retail_sales[[#This Row],[Revenue]]</f>
        <v>0.43644606415819759</v>
      </c>
      <c r="O1888" t="str">
        <f t="shared" si="29"/>
        <v>Friday</v>
      </c>
    </row>
    <row r="1889" spans="1:15" x14ac:dyDescent="0.3">
      <c r="A1889">
        <v>1888</v>
      </c>
      <c r="B1889" t="s">
        <v>1733</v>
      </c>
      <c r="C1889" s="1">
        <v>45434</v>
      </c>
      <c r="D1889" t="s">
        <v>19</v>
      </c>
      <c r="E1889" t="s">
        <v>15</v>
      </c>
      <c r="F1889" t="s">
        <v>16</v>
      </c>
      <c r="G1889">
        <v>2</v>
      </c>
      <c r="H1889">
        <v>315</v>
      </c>
      <c r="I1889">
        <v>0.05</v>
      </c>
      <c r="J1889">
        <v>598.5</v>
      </c>
      <c r="K1889">
        <v>357.94</v>
      </c>
      <c r="L1889">
        <v>240.56</v>
      </c>
      <c r="M1889" t="s">
        <v>46</v>
      </c>
      <c r="N1889" s="3">
        <f>retail_sales[[#This Row],[Profit]]/retail_sales[[#This Row],[Revenue]]</f>
        <v>0.40193817878028404</v>
      </c>
      <c r="O1889" t="str">
        <f t="shared" si="29"/>
        <v>Wednesday</v>
      </c>
    </row>
    <row r="1890" spans="1:15" x14ac:dyDescent="0.3">
      <c r="A1890">
        <v>1889</v>
      </c>
      <c r="B1890" t="s">
        <v>1734</v>
      </c>
      <c r="C1890" s="1">
        <v>45461</v>
      </c>
      <c r="D1890" t="s">
        <v>14</v>
      </c>
      <c r="E1890" t="s">
        <v>25</v>
      </c>
      <c r="F1890" t="s">
        <v>21</v>
      </c>
      <c r="G1890">
        <v>2</v>
      </c>
      <c r="H1890">
        <v>375.3</v>
      </c>
      <c r="I1890">
        <v>0.19</v>
      </c>
      <c r="J1890">
        <v>607.99</v>
      </c>
      <c r="K1890">
        <v>425.9</v>
      </c>
      <c r="L1890">
        <v>182.09</v>
      </c>
      <c r="M1890" t="s">
        <v>46</v>
      </c>
      <c r="N1890" s="3">
        <f>retail_sales[[#This Row],[Profit]]/retail_sales[[#This Row],[Revenue]]</f>
        <v>0.29949505748449812</v>
      </c>
      <c r="O1890" t="str">
        <f t="shared" si="29"/>
        <v>Tuesday</v>
      </c>
    </row>
    <row r="1891" spans="1:15" x14ac:dyDescent="0.3">
      <c r="A1891">
        <v>1890</v>
      </c>
      <c r="B1891" t="s">
        <v>1735</v>
      </c>
      <c r="C1891" s="1">
        <v>45478</v>
      </c>
      <c r="D1891" t="s">
        <v>14</v>
      </c>
      <c r="E1891" t="s">
        <v>20</v>
      </c>
      <c r="F1891" t="s">
        <v>27</v>
      </c>
      <c r="G1891">
        <v>9</v>
      </c>
      <c r="H1891">
        <v>311.66000000000003</v>
      </c>
      <c r="I1891">
        <v>0.02</v>
      </c>
      <c r="J1891">
        <v>2748.84</v>
      </c>
      <c r="K1891">
        <v>1741.5</v>
      </c>
      <c r="L1891">
        <v>1007.34</v>
      </c>
      <c r="M1891" t="s">
        <v>46</v>
      </c>
      <c r="N1891" s="3">
        <f>retail_sales[[#This Row],[Profit]]/retail_sales[[#This Row],[Revenue]]</f>
        <v>0.36646003405072686</v>
      </c>
      <c r="O1891" t="str">
        <f t="shared" si="29"/>
        <v>Friday</v>
      </c>
    </row>
    <row r="1892" spans="1:15" x14ac:dyDescent="0.3">
      <c r="A1892">
        <v>1891</v>
      </c>
      <c r="B1892" t="s">
        <v>1736</v>
      </c>
      <c r="C1892" s="1">
        <v>45387</v>
      </c>
      <c r="D1892" t="s">
        <v>24</v>
      </c>
      <c r="E1892" t="s">
        <v>25</v>
      </c>
      <c r="F1892" t="s">
        <v>16</v>
      </c>
      <c r="G1892">
        <v>4</v>
      </c>
      <c r="H1892">
        <v>414.58</v>
      </c>
      <c r="I1892">
        <v>7.0000000000000007E-2</v>
      </c>
      <c r="J1892">
        <v>1542.24</v>
      </c>
      <c r="K1892">
        <v>1180.04</v>
      </c>
      <c r="L1892">
        <v>362.2</v>
      </c>
      <c r="M1892" t="s">
        <v>40</v>
      </c>
      <c r="N1892" s="3">
        <f>retail_sales[[#This Row],[Profit]]/retail_sales[[#This Row],[Revenue]]</f>
        <v>0.23485320053947503</v>
      </c>
      <c r="O1892" t="str">
        <f t="shared" si="29"/>
        <v>Friday</v>
      </c>
    </row>
    <row r="1893" spans="1:15" x14ac:dyDescent="0.3">
      <c r="A1893">
        <v>1892</v>
      </c>
      <c r="B1893" t="s">
        <v>1737</v>
      </c>
      <c r="C1893" s="1">
        <v>45334</v>
      </c>
      <c r="D1893" t="s">
        <v>14</v>
      </c>
      <c r="E1893" t="s">
        <v>30</v>
      </c>
      <c r="F1893" t="s">
        <v>27</v>
      </c>
      <c r="G1893">
        <v>3</v>
      </c>
      <c r="H1893">
        <v>301.47000000000003</v>
      </c>
      <c r="I1893">
        <v>0.28000000000000003</v>
      </c>
      <c r="J1893">
        <v>651.17999999999995</v>
      </c>
      <c r="K1893">
        <v>414.37</v>
      </c>
      <c r="L1893">
        <v>236.81</v>
      </c>
      <c r="M1893" t="s">
        <v>28</v>
      </c>
      <c r="N1893" s="3">
        <f>retail_sales[[#This Row],[Profit]]/retail_sales[[#This Row],[Revenue]]</f>
        <v>0.36366288890936455</v>
      </c>
      <c r="O1893" t="str">
        <f t="shared" si="29"/>
        <v>Monday</v>
      </c>
    </row>
    <row r="1894" spans="1:15" x14ac:dyDescent="0.3">
      <c r="A1894">
        <v>1893</v>
      </c>
      <c r="B1894" t="s">
        <v>1738</v>
      </c>
      <c r="C1894" s="1">
        <v>45436</v>
      </c>
      <c r="D1894" t="s">
        <v>24</v>
      </c>
      <c r="E1894" t="s">
        <v>33</v>
      </c>
      <c r="F1894" t="s">
        <v>21</v>
      </c>
      <c r="G1894">
        <v>9</v>
      </c>
      <c r="H1894">
        <v>172.03</v>
      </c>
      <c r="I1894">
        <v>0.21</v>
      </c>
      <c r="J1894">
        <v>1223.1300000000001</v>
      </c>
      <c r="K1894">
        <v>857.85</v>
      </c>
      <c r="L1894">
        <v>365.28</v>
      </c>
      <c r="M1894" t="s">
        <v>22</v>
      </c>
      <c r="N1894" s="3">
        <f>retail_sales[[#This Row],[Profit]]/retail_sales[[#This Row],[Revenue]]</f>
        <v>0.29864364376640257</v>
      </c>
      <c r="O1894" t="str">
        <f t="shared" si="29"/>
        <v>Friday</v>
      </c>
    </row>
    <row r="1895" spans="1:15" x14ac:dyDescent="0.3">
      <c r="A1895">
        <v>1894</v>
      </c>
      <c r="B1895" t="s">
        <v>1739</v>
      </c>
      <c r="C1895" s="1">
        <v>45615</v>
      </c>
      <c r="D1895" t="s">
        <v>19</v>
      </c>
      <c r="E1895" t="s">
        <v>30</v>
      </c>
      <c r="F1895" t="s">
        <v>21</v>
      </c>
      <c r="G1895">
        <v>5</v>
      </c>
      <c r="H1895">
        <v>70.650000000000006</v>
      </c>
      <c r="I1895">
        <v>0.2</v>
      </c>
      <c r="J1895">
        <v>282.60000000000002</v>
      </c>
      <c r="K1895">
        <v>218.21</v>
      </c>
      <c r="L1895">
        <v>64.39</v>
      </c>
      <c r="M1895" t="s">
        <v>17</v>
      </c>
      <c r="N1895" s="3">
        <f>retail_sales[[#This Row],[Profit]]/retail_sales[[#This Row],[Revenue]]</f>
        <v>0.22784854918612879</v>
      </c>
      <c r="O1895" t="str">
        <f t="shared" si="29"/>
        <v>Tuesday</v>
      </c>
    </row>
    <row r="1896" spans="1:15" x14ac:dyDescent="0.3">
      <c r="A1896">
        <v>1895</v>
      </c>
      <c r="B1896" t="s">
        <v>1740</v>
      </c>
      <c r="C1896" s="1">
        <v>45423</v>
      </c>
      <c r="D1896" t="s">
        <v>19</v>
      </c>
      <c r="E1896" t="s">
        <v>30</v>
      </c>
      <c r="F1896" t="s">
        <v>27</v>
      </c>
      <c r="G1896">
        <v>9</v>
      </c>
      <c r="H1896">
        <v>301.77</v>
      </c>
      <c r="I1896">
        <v>0.26</v>
      </c>
      <c r="J1896">
        <v>2009.79</v>
      </c>
      <c r="K1896">
        <v>1517.88</v>
      </c>
      <c r="L1896">
        <v>491.91</v>
      </c>
      <c r="M1896" t="s">
        <v>17</v>
      </c>
      <c r="N1896" s="3">
        <f>retail_sales[[#This Row],[Profit]]/retail_sales[[#This Row],[Revenue]]</f>
        <v>0.2447569149015569</v>
      </c>
      <c r="O1896" t="str">
        <f t="shared" si="29"/>
        <v>Saturday</v>
      </c>
    </row>
    <row r="1897" spans="1:15" x14ac:dyDescent="0.3">
      <c r="A1897">
        <v>1896</v>
      </c>
      <c r="B1897" t="s">
        <v>1741</v>
      </c>
      <c r="C1897" s="1">
        <v>45375</v>
      </c>
      <c r="D1897" t="s">
        <v>19</v>
      </c>
      <c r="E1897" t="s">
        <v>15</v>
      </c>
      <c r="F1897" t="s">
        <v>21</v>
      </c>
      <c r="G1897">
        <v>9</v>
      </c>
      <c r="H1897">
        <v>211.15</v>
      </c>
      <c r="I1897">
        <v>0.18</v>
      </c>
      <c r="J1897">
        <v>1558.29</v>
      </c>
      <c r="K1897">
        <v>1084.19</v>
      </c>
      <c r="L1897">
        <v>474.1</v>
      </c>
      <c r="M1897" t="s">
        <v>46</v>
      </c>
      <c r="N1897" s="3">
        <f>retail_sales[[#This Row],[Profit]]/retail_sales[[#This Row],[Revenue]]</f>
        <v>0.30424375437177936</v>
      </c>
      <c r="O1897" t="str">
        <f t="shared" si="29"/>
        <v>Sunday</v>
      </c>
    </row>
    <row r="1898" spans="1:15" x14ac:dyDescent="0.3">
      <c r="A1898">
        <v>1897</v>
      </c>
      <c r="B1898" t="s">
        <v>1742</v>
      </c>
      <c r="C1898" s="1">
        <v>45424</v>
      </c>
      <c r="D1898" t="s">
        <v>39</v>
      </c>
      <c r="E1898" t="s">
        <v>33</v>
      </c>
      <c r="F1898" t="s">
        <v>16</v>
      </c>
      <c r="G1898">
        <v>1</v>
      </c>
      <c r="H1898">
        <v>209.48</v>
      </c>
      <c r="I1898">
        <v>0.16</v>
      </c>
      <c r="J1898">
        <v>175.96</v>
      </c>
      <c r="K1898">
        <v>103.79</v>
      </c>
      <c r="L1898">
        <v>72.17</v>
      </c>
      <c r="M1898" t="s">
        <v>28</v>
      </c>
      <c r="N1898" s="3">
        <f>retail_sales[[#This Row],[Profit]]/retail_sales[[#This Row],[Revenue]]</f>
        <v>0.4101500340986588</v>
      </c>
      <c r="O1898" t="str">
        <f t="shared" si="29"/>
        <v>Sunday</v>
      </c>
    </row>
    <row r="1899" spans="1:15" x14ac:dyDescent="0.3">
      <c r="A1899">
        <v>1898</v>
      </c>
      <c r="B1899" t="s">
        <v>1743</v>
      </c>
      <c r="C1899" s="1">
        <v>45524</v>
      </c>
      <c r="D1899" t="s">
        <v>19</v>
      </c>
      <c r="E1899" t="s">
        <v>15</v>
      </c>
      <c r="F1899" t="s">
        <v>21</v>
      </c>
      <c r="G1899">
        <v>1</v>
      </c>
      <c r="H1899">
        <v>429.63</v>
      </c>
      <c r="I1899">
        <v>0.02</v>
      </c>
      <c r="J1899">
        <v>421.04</v>
      </c>
      <c r="K1899">
        <v>298.57</v>
      </c>
      <c r="L1899">
        <v>122.47</v>
      </c>
      <c r="M1899" t="s">
        <v>40</v>
      </c>
      <c r="N1899" s="3">
        <f>retail_sales[[#This Row],[Profit]]/retail_sales[[#This Row],[Revenue]]</f>
        <v>0.29087497624928749</v>
      </c>
      <c r="O1899" t="str">
        <f t="shared" si="29"/>
        <v>Tuesday</v>
      </c>
    </row>
    <row r="1900" spans="1:15" x14ac:dyDescent="0.3">
      <c r="A1900">
        <v>1899</v>
      </c>
      <c r="B1900" t="s">
        <v>1744</v>
      </c>
      <c r="C1900" s="1">
        <v>45300</v>
      </c>
      <c r="D1900" t="s">
        <v>19</v>
      </c>
      <c r="E1900" t="s">
        <v>15</v>
      </c>
      <c r="F1900" t="s">
        <v>16</v>
      </c>
      <c r="G1900">
        <v>7</v>
      </c>
      <c r="H1900">
        <v>76.87</v>
      </c>
      <c r="I1900">
        <v>0.02</v>
      </c>
      <c r="J1900">
        <v>527.33000000000004</v>
      </c>
      <c r="K1900">
        <v>266.95</v>
      </c>
      <c r="L1900">
        <v>260.38</v>
      </c>
      <c r="M1900" t="s">
        <v>17</v>
      </c>
      <c r="N1900" s="3">
        <f>retail_sales[[#This Row],[Profit]]/retail_sales[[#This Row],[Revenue]]</f>
        <v>0.49377050423833269</v>
      </c>
      <c r="O1900" t="str">
        <f t="shared" si="29"/>
        <v>Tuesday</v>
      </c>
    </row>
    <row r="1901" spans="1:15" x14ac:dyDescent="0.3">
      <c r="A1901">
        <v>1900</v>
      </c>
      <c r="B1901" t="s">
        <v>1745</v>
      </c>
      <c r="C1901" s="1">
        <v>45403</v>
      </c>
      <c r="D1901" t="s">
        <v>39</v>
      </c>
      <c r="E1901" t="s">
        <v>25</v>
      </c>
      <c r="F1901" t="s">
        <v>21</v>
      </c>
      <c r="G1901">
        <v>2</v>
      </c>
      <c r="H1901">
        <v>152.15</v>
      </c>
      <c r="I1901">
        <v>0.28000000000000003</v>
      </c>
      <c r="J1901">
        <v>219.1</v>
      </c>
      <c r="K1901">
        <v>132.1</v>
      </c>
      <c r="L1901">
        <v>87</v>
      </c>
      <c r="M1901" t="s">
        <v>22</v>
      </c>
      <c r="N1901" s="3">
        <f>retail_sales[[#This Row],[Profit]]/retail_sales[[#This Row],[Revenue]]</f>
        <v>0.3970789593792789</v>
      </c>
      <c r="O1901" t="str">
        <f t="shared" si="29"/>
        <v>Sunday</v>
      </c>
    </row>
    <row r="1902" spans="1:15" x14ac:dyDescent="0.3">
      <c r="A1902">
        <v>1901</v>
      </c>
      <c r="B1902" t="s">
        <v>350</v>
      </c>
      <c r="C1902" s="1">
        <v>45586</v>
      </c>
      <c r="D1902" t="s">
        <v>39</v>
      </c>
      <c r="E1902" t="s">
        <v>30</v>
      </c>
      <c r="F1902" t="s">
        <v>21</v>
      </c>
      <c r="G1902">
        <v>7</v>
      </c>
      <c r="H1902">
        <v>89.13</v>
      </c>
      <c r="I1902">
        <v>0.28000000000000003</v>
      </c>
      <c r="J1902">
        <v>449.22</v>
      </c>
      <c r="K1902">
        <v>276.51</v>
      </c>
      <c r="L1902">
        <v>172.71</v>
      </c>
      <c r="M1902" t="s">
        <v>28</v>
      </c>
      <c r="N1902" s="3">
        <f>retail_sales[[#This Row],[Profit]]/retail_sales[[#This Row],[Revenue]]</f>
        <v>0.38446640844129826</v>
      </c>
      <c r="O1902" t="str">
        <f t="shared" si="29"/>
        <v>Monday</v>
      </c>
    </row>
    <row r="1903" spans="1:15" x14ac:dyDescent="0.3">
      <c r="A1903">
        <v>1902</v>
      </c>
      <c r="B1903" t="s">
        <v>1746</v>
      </c>
      <c r="C1903" s="1">
        <v>45466</v>
      </c>
      <c r="D1903" t="s">
        <v>14</v>
      </c>
      <c r="E1903" t="s">
        <v>25</v>
      </c>
      <c r="F1903" t="s">
        <v>16</v>
      </c>
      <c r="G1903">
        <v>4</v>
      </c>
      <c r="H1903">
        <v>349.8</v>
      </c>
      <c r="I1903">
        <v>0.16</v>
      </c>
      <c r="J1903">
        <v>1175.33</v>
      </c>
      <c r="K1903">
        <v>916.25</v>
      </c>
      <c r="L1903">
        <v>259.08</v>
      </c>
      <c r="M1903" t="s">
        <v>40</v>
      </c>
      <c r="N1903" s="3">
        <f>retail_sales[[#This Row],[Profit]]/retail_sales[[#This Row],[Revenue]]</f>
        <v>0.2204317085414309</v>
      </c>
      <c r="O1903" t="str">
        <f t="shared" si="29"/>
        <v>Sunday</v>
      </c>
    </row>
    <row r="1904" spans="1:15" x14ac:dyDescent="0.3">
      <c r="A1904">
        <v>1903</v>
      </c>
      <c r="B1904" t="s">
        <v>1747</v>
      </c>
      <c r="C1904" s="1">
        <v>45618</v>
      </c>
      <c r="D1904" t="s">
        <v>14</v>
      </c>
      <c r="E1904" t="s">
        <v>33</v>
      </c>
      <c r="F1904" t="s">
        <v>16</v>
      </c>
      <c r="G1904">
        <v>6</v>
      </c>
      <c r="H1904">
        <v>430.39</v>
      </c>
      <c r="I1904">
        <v>0.08</v>
      </c>
      <c r="J1904">
        <v>2375.75</v>
      </c>
      <c r="K1904">
        <v>1190.42</v>
      </c>
      <c r="L1904">
        <v>1185.33</v>
      </c>
      <c r="M1904" t="s">
        <v>22</v>
      </c>
      <c r="N1904" s="3">
        <f>retail_sales[[#This Row],[Profit]]/retail_sales[[#This Row],[Revenue]]</f>
        <v>0.49892875933915604</v>
      </c>
      <c r="O1904" t="str">
        <f t="shared" si="29"/>
        <v>Friday</v>
      </c>
    </row>
    <row r="1905" spans="1:15" x14ac:dyDescent="0.3">
      <c r="A1905">
        <v>1904</v>
      </c>
      <c r="B1905" t="s">
        <v>1748</v>
      </c>
      <c r="C1905" s="1">
        <v>45395</v>
      </c>
      <c r="D1905" t="s">
        <v>19</v>
      </c>
      <c r="E1905" t="s">
        <v>15</v>
      </c>
      <c r="F1905" t="s">
        <v>27</v>
      </c>
      <c r="G1905">
        <v>4</v>
      </c>
      <c r="H1905">
        <v>159.52000000000001</v>
      </c>
      <c r="I1905">
        <v>0.02</v>
      </c>
      <c r="J1905">
        <v>625.32000000000005</v>
      </c>
      <c r="K1905">
        <v>486.6</v>
      </c>
      <c r="L1905">
        <v>138.72</v>
      </c>
      <c r="M1905" t="s">
        <v>46</v>
      </c>
      <c r="N1905" s="3">
        <f>retail_sales[[#This Row],[Profit]]/retail_sales[[#This Row],[Revenue]]</f>
        <v>0.22183841872961041</v>
      </c>
      <c r="O1905" t="str">
        <f t="shared" si="29"/>
        <v>Saturday</v>
      </c>
    </row>
    <row r="1906" spans="1:15" x14ac:dyDescent="0.3">
      <c r="A1906">
        <v>1905</v>
      </c>
      <c r="B1906" t="s">
        <v>1749</v>
      </c>
      <c r="C1906" s="1">
        <v>45511</v>
      </c>
      <c r="D1906" t="s">
        <v>24</v>
      </c>
      <c r="E1906" t="s">
        <v>15</v>
      </c>
      <c r="F1906" t="s">
        <v>16</v>
      </c>
      <c r="G1906">
        <v>10</v>
      </c>
      <c r="H1906">
        <v>480.01</v>
      </c>
      <c r="I1906">
        <v>0.26</v>
      </c>
      <c r="J1906">
        <v>3552.07</v>
      </c>
      <c r="K1906">
        <v>2032.39</v>
      </c>
      <c r="L1906">
        <v>1519.68</v>
      </c>
      <c r="M1906" t="s">
        <v>46</v>
      </c>
      <c r="N1906" s="3">
        <f>retail_sales[[#This Row],[Profit]]/retail_sales[[#This Row],[Revenue]]</f>
        <v>0.42782940651507428</v>
      </c>
      <c r="O1906" t="str">
        <f t="shared" si="29"/>
        <v>Wednesday</v>
      </c>
    </row>
    <row r="1907" spans="1:15" x14ac:dyDescent="0.3">
      <c r="A1907">
        <v>1906</v>
      </c>
      <c r="B1907" t="s">
        <v>1750</v>
      </c>
      <c r="C1907" s="1">
        <v>45557</v>
      </c>
      <c r="D1907" t="s">
        <v>19</v>
      </c>
      <c r="E1907" t="s">
        <v>30</v>
      </c>
      <c r="F1907" t="s">
        <v>27</v>
      </c>
      <c r="G1907">
        <v>10</v>
      </c>
      <c r="H1907">
        <v>320.86</v>
      </c>
      <c r="I1907">
        <v>0.05</v>
      </c>
      <c r="J1907">
        <v>3048.17</v>
      </c>
      <c r="K1907">
        <v>1628.83</v>
      </c>
      <c r="L1907">
        <v>1419.34</v>
      </c>
      <c r="M1907" t="s">
        <v>28</v>
      </c>
      <c r="N1907" s="3">
        <f>retail_sales[[#This Row],[Profit]]/retail_sales[[#This Row],[Revenue]]</f>
        <v>0.46563675910464308</v>
      </c>
      <c r="O1907" t="str">
        <f t="shared" si="29"/>
        <v>Sunday</v>
      </c>
    </row>
    <row r="1908" spans="1:15" x14ac:dyDescent="0.3">
      <c r="A1908">
        <v>1907</v>
      </c>
      <c r="B1908" t="s">
        <v>1751</v>
      </c>
      <c r="C1908" s="1">
        <v>45473</v>
      </c>
      <c r="D1908" t="s">
        <v>24</v>
      </c>
      <c r="E1908" t="s">
        <v>20</v>
      </c>
      <c r="F1908" t="s">
        <v>27</v>
      </c>
      <c r="G1908">
        <v>8</v>
      </c>
      <c r="H1908">
        <v>405.43</v>
      </c>
      <c r="I1908">
        <v>0.3</v>
      </c>
      <c r="J1908">
        <v>2270.41</v>
      </c>
      <c r="K1908">
        <v>1318.42</v>
      </c>
      <c r="L1908">
        <v>951.99</v>
      </c>
      <c r="M1908" t="s">
        <v>40</v>
      </c>
      <c r="N1908" s="3">
        <f>retail_sales[[#This Row],[Profit]]/retail_sales[[#This Row],[Revenue]]</f>
        <v>0.41930312146264337</v>
      </c>
      <c r="O1908" t="str">
        <f t="shared" si="29"/>
        <v>Sunday</v>
      </c>
    </row>
    <row r="1909" spans="1:15" x14ac:dyDescent="0.3">
      <c r="A1909">
        <v>1908</v>
      </c>
      <c r="B1909" t="s">
        <v>1752</v>
      </c>
      <c r="C1909" s="1">
        <v>45487</v>
      </c>
      <c r="D1909" t="s">
        <v>24</v>
      </c>
      <c r="E1909" t="s">
        <v>20</v>
      </c>
      <c r="F1909" t="s">
        <v>16</v>
      </c>
      <c r="G1909">
        <v>8</v>
      </c>
      <c r="H1909">
        <v>414.01</v>
      </c>
      <c r="I1909">
        <v>0.19</v>
      </c>
      <c r="J1909">
        <v>2682.78</v>
      </c>
      <c r="K1909">
        <v>1837.77</v>
      </c>
      <c r="L1909">
        <v>845.01</v>
      </c>
      <c r="M1909" t="s">
        <v>22</v>
      </c>
      <c r="N1909" s="3">
        <f>retail_sales[[#This Row],[Profit]]/retail_sales[[#This Row],[Revenue]]</f>
        <v>0.31497551047793704</v>
      </c>
      <c r="O1909" t="str">
        <f t="shared" si="29"/>
        <v>Sunday</v>
      </c>
    </row>
    <row r="1910" spans="1:15" x14ac:dyDescent="0.3">
      <c r="A1910">
        <v>1909</v>
      </c>
      <c r="B1910" t="s">
        <v>1727</v>
      </c>
      <c r="C1910" s="1">
        <v>45473</v>
      </c>
      <c r="D1910" t="s">
        <v>19</v>
      </c>
      <c r="E1910" t="s">
        <v>30</v>
      </c>
      <c r="F1910" t="s">
        <v>27</v>
      </c>
      <c r="G1910">
        <v>10</v>
      </c>
      <c r="H1910">
        <v>416.58</v>
      </c>
      <c r="I1910">
        <v>0.09</v>
      </c>
      <c r="J1910">
        <v>3790.88</v>
      </c>
      <c r="K1910">
        <v>2417.06</v>
      </c>
      <c r="L1910">
        <v>1373.82</v>
      </c>
      <c r="M1910" t="s">
        <v>46</v>
      </c>
      <c r="N1910" s="3">
        <f>retail_sales[[#This Row],[Profit]]/retail_sales[[#This Row],[Revenue]]</f>
        <v>0.36240134216857295</v>
      </c>
      <c r="O1910" t="str">
        <f t="shared" si="29"/>
        <v>Sunday</v>
      </c>
    </row>
    <row r="1911" spans="1:15" x14ac:dyDescent="0.3">
      <c r="A1911">
        <v>1910</v>
      </c>
      <c r="B1911" t="s">
        <v>1753</v>
      </c>
      <c r="C1911" s="1">
        <v>45401</v>
      </c>
      <c r="D1911" t="s">
        <v>24</v>
      </c>
      <c r="E1911" t="s">
        <v>25</v>
      </c>
      <c r="F1911" t="s">
        <v>16</v>
      </c>
      <c r="G1911">
        <v>6</v>
      </c>
      <c r="H1911">
        <v>377.71</v>
      </c>
      <c r="I1911">
        <v>0.28999999999999998</v>
      </c>
      <c r="J1911">
        <v>1609.04</v>
      </c>
      <c r="K1911">
        <v>888.61</v>
      </c>
      <c r="L1911">
        <v>720.43</v>
      </c>
      <c r="M1911" t="s">
        <v>40</v>
      </c>
      <c r="N1911" s="3">
        <f>retail_sales[[#This Row],[Profit]]/retail_sales[[#This Row],[Revenue]]</f>
        <v>0.44773902451150993</v>
      </c>
      <c r="O1911" t="str">
        <f t="shared" si="29"/>
        <v>Friday</v>
      </c>
    </row>
    <row r="1912" spans="1:15" x14ac:dyDescent="0.3">
      <c r="A1912">
        <v>1911</v>
      </c>
      <c r="B1912" t="s">
        <v>252</v>
      </c>
      <c r="C1912" s="1">
        <v>45641</v>
      </c>
      <c r="D1912" t="s">
        <v>39</v>
      </c>
      <c r="E1912" t="s">
        <v>30</v>
      </c>
      <c r="F1912" t="s">
        <v>16</v>
      </c>
      <c r="G1912">
        <v>8</v>
      </c>
      <c r="H1912">
        <v>380.27</v>
      </c>
      <c r="I1912">
        <v>0.02</v>
      </c>
      <c r="J1912">
        <v>2981.32</v>
      </c>
      <c r="K1912">
        <v>2093.06</v>
      </c>
      <c r="L1912">
        <v>888.26</v>
      </c>
      <c r="M1912" t="s">
        <v>28</v>
      </c>
      <c r="N1912" s="3">
        <f>retail_sales[[#This Row],[Profit]]/retail_sales[[#This Row],[Revenue]]</f>
        <v>0.29794185126051548</v>
      </c>
      <c r="O1912" t="str">
        <f t="shared" si="29"/>
        <v>Sunday</v>
      </c>
    </row>
    <row r="1913" spans="1:15" x14ac:dyDescent="0.3">
      <c r="A1913">
        <v>1912</v>
      </c>
      <c r="B1913" t="s">
        <v>1365</v>
      </c>
      <c r="C1913" s="1">
        <v>45582</v>
      </c>
      <c r="D1913" t="s">
        <v>39</v>
      </c>
      <c r="E1913" t="s">
        <v>20</v>
      </c>
      <c r="F1913" t="s">
        <v>21</v>
      </c>
      <c r="G1913">
        <v>4</v>
      </c>
      <c r="H1913">
        <v>222.58</v>
      </c>
      <c r="I1913">
        <v>0.04</v>
      </c>
      <c r="J1913">
        <v>854.71</v>
      </c>
      <c r="K1913">
        <v>447.26</v>
      </c>
      <c r="L1913">
        <v>407.45</v>
      </c>
      <c r="M1913" t="s">
        <v>17</v>
      </c>
      <c r="N1913" s="3">
        <f>retail_sales[[#This Row],[Profit]]/retail_sales[[#This Row],[Revenue]]</f>
        <v>0.47671139918802863</v>
      </c>
      <c r="O1913" t="str">
        <f t="shared" si="29"/>
        <v>Thursday</v>
      </c>
    </row>
    <row r="1914" spans="1:15" x14ac:dyDescent="0.3">
      <c r="A1914">
        <v>1913</v>
      </c>
      <c r="B1914" t="s">
        <v>1754</v>
      </c>
      <c r="C1914" s="1">
        <v>45385</v>
      </c>
      <c r="D1914" t="s">
        <v>14</v>
      </c>
      <c r="E1914" t="s">
        <v>25</v>
      </c>
      <c r="F1914" t="s">
        <v>27</v>
      </c>
      <c r="G1914">
        <v>8</v>
      </c>
      <c r="H1914">
        <v>370.56</v>
      </c>
      <c r="I1914">
        <v>0.02</v>
      </c>
      <c r="J1914">
        <v>2905.19</v>
      </c>
      <c r="K1914">
        <v>1692.73</v>
      </c>
      <c r="L1914">
        <v>1212.46</v>
      </c>
      <c r="M1914" t="s">
        <v>17</v>
      </c>
      <c r="N1914" s="3">
        <f>retail_sales[[#This Row],[Profit]]/retail_sales[[#This Row],[Revenue]]</f>
        <v>0.41734275555127204</v>
      </c>
      <c r="O1914" t="str">
        <f t="shared" si="29"/>
        <v>Wednesday</v>
      </c>
    </row>
    <row r="1915" spans="1:15" x14ac:dyDescent="0.3">
      <c r="A1915">
        <v>1914</v>
      </c>
      <c r="B1915" t="s">
        <v>1755</v>
      </c>
      <c r="C1915" s="1">
        <v>45408</v>
      </c>
      <c r="D1915" t="s">
        <v>24</v>
      </c>
      <c r="E1915" t="s">
        <v>33</v>
      </c>
      <c r="F1915" t="s">
        <v>21</v>
      </c>
      <c r="G1915">
        <v>9</v>
      </c>
      <c r="H1915">
        <v>470.74</v>
      </c>
      <c r="I1915">
        <v>0.12</v>
      </c>
      <c r="J1915">
        <v>3728.26</v>
      </c>
      <c r="K1915">
        <v>2145.2399999999998</v>
      </c>
      <c r="L1915">
        <v>1583.02</v>
      </c>
      <c r="M1915" t="s">
        <v>28</v>
      </c>
      <c r="N1915" s="3">
        <f>retail_sales[[#This Row],[Profit]]/retail_sales[[#This Row],[Revenue]]</f>
        <v>0.42460021565019607</v>
      </c>
      <c r="O1915" t="str">
        <f t="shared" si="29"/>
        <v>Friday</v>
      </c>
    </row>
    <row r="1916" spans="1:15" x14ac:dyDescent="0.3">
      <c r="A1916">
        <v>1915</v>
      </c>
      <c r="B1916" t="s">
        <v>1219</v>
      </c>
      <c r="C1916" s="1">
        <v>45643</v>
      </c>
      <c r="D1916" t="s">
        <v>19</v>
      </c>
      <c r="E1916" t="s">
        <v>30</v>
      </c>
      <c r="F1916" t="s">
        <v>21</v>
      </c>
      <c r="G1916">
        <v>7</v>
      </c>
      <c r="H1916">
        <v>402.92</v>
      </c>
      <c r="I1916">
        <v>0.12</v>
      </c>
      <c r="J1916">
        <v>2481.9899999999998</v>
      </c>
      <c r="K1916">
        <v>1422.68</v>
      </c>
      <c r="L1916">
        <v>1059.31</v>
      </c>
      <c r="M1916" t="s">
        <v>40</v>
      </c>
      <c r="N1916" s="3">
        <f>retail_sales[[#This Row],[Profit]]/retail_sales[[#This Row],[Revenue]]</f>
        <v>0.42679865752883778</v>
      </c>
      <c r="O1916" t="str">
        <f t="shared" si="29"/>
        <v>Tuesday</v>
      </c>
    </row>
    <row r="1917" spans="1:15" x14ac:dyDescent="0.3">
      <c r="A1917">
        <v>1916</v>
      </c>
      <c r="B1917" t="s">
        <v>1756</v>
      </c>
      <c r="C1917" s="1">
        <v>45540</v>
      </c>
      <c r="D1917" t="s">
        <v>39</v>
      </c>
      <c r="E1917" t="s">
        <v>20</v>
      </c>
      <c r="F1917" t="s">
        <v>27</v>
      </c>
      <c r="G1917">
        <v>10</v>
      </c>
      <c r="H1917">
        <v>250.62</v>
      </c>
      <c r="I1917">
        <v>0.1</v>
      </c>
      <c r="J1917">
        <v>2255.58</v>
      </c>
      <c r="K1917">
        <v>1609.11</v>
      </c>
      <c r="L1917">
        <v>646.47</v>
      </c>
      <c r="M1917" t="s">
        <v>40</v>
      </c>
      <c r="N1917" s="3">
        <f>retail_sales[[#This Row],[Profit]]/retail_sales[[#This Row],[Revenue]]</f>
        <v>0.28660920916128002</v>
      </c>
      <c r="O1917" t="str">
        <f t="shared" si="29"/>
        <v>Thursday</v>
      </c>
    </row>
    <row r="1918" spans="1:15" x14ac:dyDescent="0.3">
      <c r="A1918">
        <v>1917</v>
      </c>
      <c r="B1918" t="s">
        <v>1757</v>
      </c>
      <c r="C1918" s="1">
        <v>45480</v>
      </c>
      <c r="D1918" t="s">
        <v>24</v>
      </c>
      <c r="E1918" t="s">
        <v>33</v>
      </c>
      <c r="F1918" t="s">
        <v>27</v>
      </c>
      <c r="G1918">
        <v>4</v>
      </c>
      <c r="H1918">
        <v>484.17</v>
      </c>
      <c r="I1918">
        <v>0.1</v>
      </c>
      <c r="J1918">
        <v>1743.01</v>
      </c>
      <c r="K1918">
        <v>980.96</v>
      </c>
      <c r="L1918">
        <v>762.05</v>
      </c>
      <c r="M1918" t="s">
        <v>46</v>
      </c>
      <c r="N1918" s="3">
        <f>retail_sales[[#This Row],[Profit]]/retail_sales[[#This Row],[Revenue]]</f>
        <v>0.43720345838520719</v>
      </c>
      <c r="O1918" t="str">
        <f t="shared" si="29"/>
        <v>Sunday</v>
      </c>
    </row>
    <row r="1919" spans="1:15" x14ac:dyDescent="0.3">
      <c r="A1919">
        <v>1918</v>
      </c>
      <c r="B1919" t="s">
        <v>1758</v>
      </c>
      <c r="C1919" s="1">
        <v>45606</v>
      </c>
      <c r="D1919" t="s">
        <v>39</v>
      </c>
      <c r="E1919" t="s">
        <v>15</v>
      </c>
      <c r="F1919" t="s">
        <v>16</v>
      </c>
      <c r="G1919">
        <v>5</v>
      </c>
      <c r="H1919">
        <v>477.98</v>
      </c>
      <c r="I1919">
        <v>0.27</v>
      </c>
      <c r="J1919">
        <v>1744.63</v>
      </c>
      <c r="K1919">
        <v>1340.29</v>
      </c>
      <c r="L1919">
        <v>404.34</v>
      </c>
      <c r="M1919" t="s">
        <v>28</v>
      </c>
      <c r="N1919" s="3">
        <f>retail_sales[[#This Row],[Profit]]/retail_sales[[#This Row],[Revenue]]</f>
        <v>0.23176260869066789</v>
      </c>
      <c r="O1919" t="str">
        <f t="shared" si="29"/>
        <v>Sunday</v>
      </c>
    </row>
    <row r="1920" spans="1:15" x14ac:dyDescent="0.3">
      <c r="A1920">
        <v>1919</v>
      </c>
      <c r="B1920" t="s">
        <v>1759</v>
      </c>
      <c r="C1920" s="1">
        <v>45436</v>
      </c>
      <c r="D1920" t="s">
        <v>14</v>
      </c>
      <c r="E1920" t="s">
        <v>25</v>
      </c>
      <c r="F1920" t="s">
        <v>27</v>
      </c>
      <c r="G1920">
        <v>9</v>
      </c>
      <c r="H1920">
        <v>45.82</v>
      </c>
      <c r="I1920">
        <v>0.23</v>
      </c>
      <c r="J1920">
        <v>317.52999999999997</v>
      </c>
      <c r="K1920">
        <v>246.14</v>
      </c>
      <c r="L1920">
        <v>71.39</v>
      </c>
      <c r="M1920" t="s">
        <v>40</v>
      </c>
      <c r="N1920" s="3">
        <f>retail_sales[[#This Row],[Profit]]/retail_sales[[#This Row],[Revenue]]</f>
        <v>0.22482915000157466</v>
      </c>
      <c r="O1920" t="str">
        <f t="shared" si="29"/>
        <v>Friday</v>
      </c>
    </row>
    <row r="1921" spans="1:15" x14ac:dyDescent="0.3">
      <c r="A1921">
        <v>1920</v>
      </c>
      <c r="B1921" t="s">
        <v>1760</v>
      </c>
      <c r="C1921" s="1">
        <v>45522</v>
      </c>
      <c r="D1921" t="s">
        <v>14</v>
      </c>
      <c r="E1921" t="s">
        <v>30</v>
      </c>
      <c r="F1921" t="s">
        <v>21</v>
      </c>
      <c r="G1921">
        <v>1</v>
      </c>
      <c r="H1921">
        <v>43.33</v>
      </c>
      <c r="I1921">
        <v>0.12</v>
      </c>
      <c r="J1921">
        <v>38.130000000000003</v>
      </c>
      <c r="K1921">
        <v>22.47</v>
      </c>
      <c r="L1921">
        <v>15.66</v>
      </c>
      <c r="M1921" t="s">
        <v>46</v>
      </c>
      <c r="N1921" s="3">
        <f>retail_sales[[#This Row],[Profit]]/retail_sales[[#This Row],[Revenue]]</f>
        <v>0.41070023603461836</v>
      </c>
      <c r="O1921" t="str">
        <f t="shared" si="29"/>
        <v>Sunday</v>
      </c>
    </row>
    <row r="1922" spans="1:15" x14ac:dyDescent="0.3">
      <c r="A1922">
        <v>1921</v>
      </c>
      <c r="B1922" t="s">
        <v>1761</v>
      </c>
      <c r="C1922" s="1">
        <v>45653</v>
      </c>
      <c r="D1922" t="s">
        <v>24</v>
      </c>
      <c r="E1922" t="s">
        <v>30</v>
      </c>
      <c r="F1922" t="s">
        <v>21</v>
      </c>
      <c r="G1922">
        <v>8</v>
      </c>
      <c r="H1922">
        <v>245.82</v>
      </c>
      <c r="I1922">
        <v>0.18</v>
      </c>
      <c r="J1922">
        <v>1612.58</v>
      </c>
      <c r="K1922">
        <v>893.72</v>
      </c>
      <c r="L1922">
        <v>718.86</v>
      </c>
      <c r="M1922" t="s">
        <v>17</v>
      </c>
      <c r="N1922" s="3">
        <f>retail_sales[[#This Row],[Profit]]/retail_sales[[#This Row],[Revenue]]</f>
        <v>0.44578253481997793</v>
      </c>
      <c r="O1922" t="str">
        <f t="shared" ref="O1922:O1985" si="30">TEXT(C1922, "dddd")</f>
        <v>Friday</v>
      </c>
    </row>
    <row r="1923" spans="1:15" x14ac:dyDescent="0.3">
      <c r="A1923">
        <v>1922</v>
      </c>
      <c r="B1923" t="s">
        <v>1762</v>
      </c>
      <c r="C1923" s="1">
        <v>45402</v>
      </c>
      <c r="D1923" t="s">
        <v>39</v>
      </c>
      <c r="E1923" t="s">
        <v>25</v>
      </c>
      <c r="F1923" t="s">
        <v>16</v>
      </c>
      <c r="G1923">
        <v>3</v>
      </c>
      <c r="H1923">
        <v>219.05</v>
      </c>
      <c r="I1923">
        <v>0.16</v>
      </c>
      <c r="J1923">
        <v>552.01</v>
      </c>
      <c r="K1923">
        <v>287.98</v>
      </c>
      <c r="L1923">
        <v>264.02999999999997</v>
      </c>
      <c r="M1923" t="s">
        <v>40</v>
      </c>
      <c r="N1923" s="3">
        <f>retail_sales[[#This Row],[Profit]]/retail_sales[[#This Row],[Revenue]]</f>
        <v>0.47830655241752862</v>
      </c>
      <c r="O1923" t="str">
        <f t="shared" si="30"/>
        <v>Saturday</v>
      </c>
    </row>
    <row r="1924" spans="1:15" x14ac:dyDescent="0.3">
      <c r="A1924">
        <v>1923</v>
      </c>
      <c r="B1924" t="s">
        <v>207</v>
      </c>
      <c r="C1924" s="1">
        <v>45598</v>
      </c>
      <c r="D1924" t="s">
        <v>39</v>
      </c>
      <c r="E1924" t="s">
        <v>15</v>
      </c>
      <c r="F1924" t="s">
        <v>27</v>
      </c>
      <c r="G1924">
        <v>3</v>
      </c>
      <c r="H1924">
        <v>301.01</v>
      </c>
      <c r="I1924">
        <v>0.04</v>
      </c>
      <c r="J1924">
        <v>866.91</v>
      </c>
      <c r="K1924">
        <v>519.73</v>
      </c>
      <c r="L1924">
        <v>347.18</v>
      </c>
      <c r="M1924" t="s">
        <v>46</v>
      </c>
      <c r="N1924" s="3">
        <f>retail_sales[[#This Row],[Profit]]/retail_sales[[#This Row],[Revenue]]</f>
        <v>0.40047986526859769</v>
      </c>
      <c r="O1924" t="str">
        <f t="shared" si="30"/>
        <v>Saturday</v>
      </c>
    </row>
    <row r="1925" spans="1:15" x14ac:dyDescent="0.3">
      <c r="A1925">
        <v>1924</v>
      </c>
      <c r="B1925" t="s">
        <v>1763</v>
      </c>
      <c r="C1925" s="1">
        <v>45344</v>
      </c>
      <c r="D1925" t="s">
        <v>39</v>
      </c>
      <c r="E1925" t="s">
        <v>20</v>
      </c>
      <c r="F1925" t="s">
        <v>16</v>
      </c>
      <c r="G1925">
        <v>8</v>
      </c>
      <c r="H1925">
        <v>231.87</v>
      </c>
      <c r="I1925">
        <v>0.01</v>
      </c>
      <c r="J1925">
        <v>1836.41</v>
      </c>
      <c r="K1925">
        <v>1010.23</v>
      </c>
      <c r="L1925">
        <v>826.18</v>
      </c>
      <c r="M1925" t="s">
        <v>40</v>
      </c>
      <c r="N1925" s="3">
        <f>retail_sales[[#This Row],[Profit]]/retail_sales[[#This Row],[Revenue]]</f>
        <v>0.4498886414253897</v>
      </c>
      <c r="O1925" t="str">
        <f t="shared" si="30"/>
        <v>Thursday</v>
      </c>
    </row>
    <row r="1926" spans="1:15" x14ac:dyDescent="0.3">
      <c r="A1926">
        <v>1925</v>
      </c>
      <c r="B1926" t="s">
        <v>1764</v>
      </c>
      <c r="C1926" s="1">
        <v>45359</v>
      </c>
      <c r="D1926" t="s">
        <v>39</v>
      </c>
      <c r="E1926" t="s">
        <v>25</v>
      </c>
      <c r="F1926" t="s">
        <v>21</v>
      </c>
      <c r="G1926">
        <v>6</v>
      </c>
      <c r="H1926">
        <v>231.82</v>
      </c>
      <c r="I1926">
        <v>0.28000000000000003</v>
      </c>
      <c r="J1926">
        <v>1001.46</v>
      </c>
      <c r="K1926">
        <v>551.69000000000005</v>
      </c>
      <c r="L1926">
        <v>449.77</v>
      </c>
      <c r="M1926" t="s">
        <v>40</v>
      </c>
      <c r="N1926" s="3">
        <f>retail_sales[[#This Row],[Profit]]/retail_sales[[#This Row],[Revenue]]</f>
        <v>0.44911429313202722</v>
      </c>
      <c r="O1926" t="str">
        <f t="shared" si="30"/>
        <v>Friday</v>
      </c>
    </row>
    <row r="1927" spans="1:15" x14ac:dyDescent="0.3">
      <c r="A1927">
        <v>1926</v>
      </c>
      <c r="B1927" t="s">
        <v>1100</v>
      </c>
      <c r="C1927" s="1">
        <v>45401</v>
      </c>
      <c r="D1927" t="s">
        <v>39</v>
      </c>
      <c r="E1927" t="s">
        <v>20</v>
      </c>
      <c r="F1927" t="s">
        <v>16</v>
      </c>
      <c r="G1927">
        <v>5</v>
      </c>
      <c r="H1927">
        <v>303.36</v>
      </c>
      <c r="I1927">
        <v>0.25</v>
      </c>
      <c r="J1927">
        <v>1137.5999999999999</v>
      </c>
      <c r="K1927">
        <v>631.09</v>
      </c>
      <c r="L1927">
        <v>506.51</v>
      </c>
      <c r="M1927" t="s">
        <v>40</v>
      </c>
      <c r="N1927" s="3">
        <f>retail_sales[[#This Row],[Profit]]/retail_sales[[#This Row],[Revenue]]</f>
        <v>0.44524437412095641</v>
      </c>
      <c r="O1927" t="str">
        <f t="shared" si="30"/>
        <v>Friday</v>
      </c>
    </row>
    <row r="1928" spans="1:15" x14ac:dyDescent="0.3">
      <c r="A1928">
        <v>1927</v>
      </c>
      <c r="B1928" t="s">
        <v>1765</v>
      </c>
      <c r="C1928" s="1">
        <v>45392</v>
      </c>
      <c r="D1928" t="s">
        <v>24</v>
      </c>
      <c r="E1928" t="s">
        <v>30</v>
      </c>
      <c r="F1928" t="s">
        <v>27</v>
      </c>
      <c r="G1928">
        <v>10</v>
      </c>
      <c r="H1928">
        <v>216.13</v>
      </c>
      <c r="I1928">
        <v>0.04</v>
      </c>
      <c r="J1928">
        <v>2074.85</v>
      </c>
      <c r="K1928">
        <v>1199.5</v>
      </c>
      <c r="L1928">
        <v>875.35</v>
      </c>
      <c r="M1928" t="s">
        <v>40</v>
      </c>
      <c r="N1928" s="3">
        <f>retail_sales[[#This Row],[Profit]]/retail_sales[[#This Row],[Revenue]]</f>
        <v>0.42188591946405768</v>
      </c>
      <c r="O1928" t="str">
        <f t="shared" si="30"/>
        <v>Wednesday</v>
      </c>
    </row>
    <row r="1929" spans="1:15" x14ac:dyDescent="0.3">
      <c r="A1929">
        <v>1928</v>
      </c>
      <c r="B1929" t="s">
        <v>1766</v>
      </c>
      <c r="C1929" s="1">
        <v>45563</v>
      </c>
      <c r="D1929" t="s">
        <v>14</v>
      </c>
      <c r="E1929" t="s">
        <v>20</v>
      </c>
      <c r="F1929" t="s">
        <v>21</v>
      </c>
      <c r="G1929">
        <v>3</v>
      </c>
      <c r="H1929">
        <v>110.19</v>
      </c>
      <c r="I1929">
        <v>0.05</v>
      </c>
      <c r="J1929">
        <v>314.04000000000002</v>
      </c>
      <c r="K1929">
        <v>230.8</v>
      </c>
      <c r="L1929">
        <v>83.24</v>
      </c>
      <c r="M1929" t="s">
        <v>40</v>
      </c>
      <c r="N1929" s="3">
        <f>retail_sales[[#This Row],[Profit]]/retail_sales[[#This Row],[Revenue]]</f>
        <v>0.26506177556999105</v>
      </c>
      <c r="O1929" t="str">
        <f t="shared" si="30"/>
        <v>Saturday</v>
      </c>
    </row>
    <row r="1930" spans="1:15" x14ac:dyDescent="0.3">
      <c r="A1930">
        <v>1929</v>
      </c>
      <c r="B1930" t="s">
        <v>1767</v>
      </c>
      <c r="C1930" s="1">
        <v>45615</v>
      </c>
      <c r="D1930" t="s">
        <v>14</v>
      </c>
      <c r="E1930" t="s">
        <v>30</v>
      </c>
      <c r="F1930" t="s">
        <v>16</v>
      </c>
      <c r="G1930">
        <v>7</v>
      </c>
      <c r="H1930">
        <v>313.24</v>
      </c>
      <c r="I1930">
        <v>0.05</v>
      </c>
      <c r="J1930">
        <v>2083.0500000000002</v>
      </c>
      <c r="K1930">
        <v>1468.63</v>
      </c>
      <c r="L1930">
        <v>614.41999999999996</v>
      </c>
      <c r="M1930" t="s">
        <v>46</v>
      </c>
      <c r="N1930" s="3">
        <f>retail_sales[[#This Row],[Profit]]/retail_sales[[#This Row],[Revenue]]</f>
        <v>0.29496171479321182</v>
      </c>
      <c r="O1930" t="str">
        <f t="shared" si="30"/>
        <v>Tuesday</v>
      </c>
    </row>
    <row r="1931" spans="1:15" x14ac:dyDescent="0.3">
      <c r="A1931">
        <v>1930</v>
      </c>
      <c r="B1931" t="s">
        <v>1768</v>
      </c>
      <c r="C1931" s="1">
        <v>45574</v>
      </c>
      <c r="D1931" t="s">
        <v>19</v>
      </c>
      <c r="E1931" t="s">
        <v>20</v>
      </c>
      <c r="F1931" t="s">
        <v>27</v>
      </c>
      <c r="G1931">
        <v>5</v>
      </c>
      <c r="H1931">
        <v>411.23</v>
      </c>
      <c r="I1931">
        <v>0.02</v>
      </c>
      <c r="J1931">
        <v>2015.03</v>
      </c>
      <c r="K1931">
        <v>1410.01</v>
      </c>
      <c r="L1931">
        <v>605.02</v>
      </c>
      <c r="M1931" t="s">
        <v>17</v>
      </c>
      <c r="N1931" s="3">
        <f>retail_sales[[#This Row],[Profit]]/retail_sales[[#This Row],[Revenue]]</f>
        <v>0.30025359423929171</v>
      </c>
      <c r="O1931" t="str">
        <f t="shared" si="30"/>
        <v>Wednesday</v>
      </c>
    </row>
    <row r="1932" spans="1:15" x14ac:dyDescent="0.3">
      <c r="A1932">
        <v>1931</v>
      </c>
      <c r="B1932" t="s">
        <v>1769</v>
      </c>
      <c r="C1932" s="1">
        <v>45576</v>
      </c>
      <c r="D1932" t="s">
        <v>14</v>
      </c>
      <c r="E1932" t="s">
        <v>25</v>
      </c>
      <c r="F1932" t="s">
        <v>21</v>
      </c>
      <c r="G1932">
        <v>4</v>
      </c>
      <c r="H1932">
        <v>349.8</v>
      </c>
      <c r="I1932">
        <v>0.27</v>
      </c>
      <c r="J1932">
        <v>1021.42</v>
      </c>
      <c r="K1932">
        <v>653.28</v>
      </c>
      <c r="L1932">
        <v>368.14</v>
      </c>
      <c r="M1932" t="s">
        <v>46</v>
      </c>
      <c r="N1932" s="3">
        <f>retail_sales[[#This Row],[Profit]]/retail_sales[[#This Row],[Revenue]]</f>
        <v>0.36041980771866616</v>
      </c>
      <c r="O1932" t="str">
        <f t="shared" si="30"/>
        <v>Friday</v>
      </c>
    </row>
    <row r="1933" spans="1:15" x14ac:dyDescent="0.3">
      <c r="A1933">
        <v>1932</v>
      </c>
      <c r="B1933" t="s">
        <v>1770</v>
      </c>
      <c r="C1933" s="1">
        <v>45526</v>
      </c>
      <c r="D1933" t="s">
        <v>19</v>
      </c>
      <c r="E1933" t="s">
        <v>25</v>
      </c>
      <c r="F1933" t="s">
        <v>16</v>
      </c>
      <c r="G1933">
        <v>5</v>
      </c>
      <c r="H1933">
        <v>242.91</v>
      </c>
      <c r="I1933">
        <v>0.22</v>
      </c>
      <c r="J1933">
        <v>947.35</v>
      </c>
      <c r="K1933">
        <v>694.88</v>
      </c>
      <c r="L1933">
        <v>252.47</v>
      </c>
      <c r="M1933" t="s">
        <v>40</v>
      </c>
      <c r="N1933" s="3">
        <f>retail_sales[[#This Row],[Profit]]/retail_sales[[#This Row],[Revenue]]</f>
        <v>0.26650129308069881</v>
      </c>
      <c r="O1933" t="str">
        <f t="shared" si="30"/>
        <v>Thursday</v>
      </c>
    </row>
    <row r="1934" spans="1:15" x14ac:dyDescent="0.3">
      <c r="A1934">
        <v>1933</v>
      </c>
      <c r="B1934" t="s">
        <v>1771</v>
      </c>
      <c r="C1934" s="1">
        <v>45627</v>
      </c>
      <c r="D1934" t="s">
        <v>24</v>
      </c>
      <c r="E1934" t="s">
        <v>20</v>
      </c>
      <c r="F1934" t="s">
        <v>16</v>
      </c>
      <c r="G1934">
        <v>3</v>
      </c>
      <c r="H1934">
        <v>263.08</v>
      </c>
      <c r="I1934">
        <v>0.14000000000000001</v>
      </c>
      <c r="J1934">
        <v>678.75</v>
      </c>
      <c r="K1934">
        <v>358.53</v>
      </c>
      <c r="L1934">
        <v>320.22000000000003</v>
      </c>
      <c r="M1934" t="s">
        <v>46</v>
      </c>
      <c r="N1934" s="3">
        <f>retail_sales[[#This Row],[Profit]]/retail_sales[[#This Row],[Revenue]]</f>
        <v>0.47177900552486191</v>
      </c>
      <c r="O1934" t="str">
        <f t="shared" si="30"/>
        <v>Sunday</v>
      </c>
    </row>
    <row r="1935" spans="1:15" x14ac:dyDescent="0.3">
      <c r="A1935">
        <v>1934</v>
      </c>
      <c r="B1935" t="s">
        <v>850</v>
      </c>
      <c r="C1935" s="1">
        <v>45542</v>
      </c>
      <c r="D1935" t="s">
        <v>19</v>
      </c>
      <c r="E1935" t="s">
        <v>33</v>
      </c>
      <c r="F1935" t="s">
        <v>16</v>
      </c>
      <c r="G1935">
        <v>2</v>
      </c>
      <c r="H1935">
        <v>401.32</v>
      </c>
      <c r="I1935">
        <v>0.1</v>
      </c>
      <c r="J1935">
        <v>722.38</v>
      </c>
      <c r="K1935">
        <v>520.97</v>
      </c>
      <c r="L1935">
        <v>201.41</v>
      </c>
      <c r="M1935" t="s">
        <v>28</v>
      </c>
      <c r="N1935" s="3">
        <f>retail_sales[[#This Row],[Profit]]/retail_sales[[#This Row],[Revenue]]</f>
        <v>0.27881447437636703</v>
      </c>
      <c r="O1935" t="str">
        <f t="shared" si="30"/>
        <v>Saturday</v>
      </c>
    </row>
    <row r="1936" spans="1:15" x14ac:dyDescent="0.3">
      <c r="A1936">
        <v>1935</v>
      </c>
      <c r="B1936" t="s">
        <v>1772</v>
      </c>
      <c r="C1936" s="1">
        <v>45300</v>
      </c>
      <c r="D1936" t="s">
        <v>24</v>
      </c>
      <c r="E1936" t="s">
        <v>15</v>
      </c>
      <c r="F1936" t="s">
        <v>21</v>
      </c>
      <c r="G1936">
        <v>10</v>
      </c>
      <c r="H1936">
        <v>116.35</v>
      </c>
      <c r="I1936">
        <v>0.08</v>
      </c>
      <c r="J1936">
        <v>1070.42</v>
      </c>
      <c r="K1936">
        <v>776.66</v>
      </c>
      <c r="L1936">
        <v>293.76</v>
      </c>
      <c r="M1936" t="s">
        <v>17</v>
      </c>
      <c r="N1936" s="3">
        <f>retail_sales[[#This Row],[Profit]]/retail_sales[[#This Row],[Revenue]]</f>
        <v>0.27443433418658092</v>
      </c>
      <c r="O1936" t="str">
        <f t="shared" si="30"/>
        <v>Tuesday</v>
      </c>
    </row>
    <row r="1937" spans="1:15" x14ac:dyDescent="0.3">
      <c r="A1937">
        <v>1936</v>
      </c>
      <c r="B1937" t="s">
        <v>1773</v>
      </c>
      <c r="C1937" s="1">
        <v>45402</v>
      </c>
      <c r="D1937" t="s">
        <v>39</v>
      </c>
      <c r="E1937" t="s">
        <v>25</v>
      </c>
      <c r="F1937" t="s">
        <v>27</v>
      </c>
      <c r="G1937">
        <v>6</v>
      </c>
      <c r="H1937">
        <v>83.64</v>
      </c>
      <c r="I1937">
        <v>0.24</v>
      </c>
      <c r="J1937">
        <v>381.4</v>
      </c>
      <c r="K1937">
        <v>301.11</v>
      </c>
      <c r="L1937">
        <v>80.290000000000006</v>
      </c>
      <c r="M1937" t="s">
        <v>40</v>
      </c>
      <c r="N1937" s="3">
        <f>retail_sales[[#This Row],[Profit]]/retail_sales[[#This Row],[Revenue]]</f>
        <v>0.21051389617199792</v>
      </c>
      <c r="O1937" t="str">
        <f t="shared" si="30"/>
        <v>Saturday</v>
      </c>
    </row>
    <row r="1938" spans="1:15" x14ac:dyDescent="0.3">
      <c r="A1938">
        <v>1937</v>
      </c>
      <c r="B1938" t="s">
        <v>1774</v>
      </c>
      <c r="C1938" s="1">
        <v>45469</v>
      </c>
      <c r="D1938" t="s">
        <v>14</v>
      </c>
      <c r="E1938" t="s">
        <v>15</v>
      </c>
      <c r="F1938" t="s">
        <v>16</v>
      </c>
      <c r="G1938">
        <v>8</v>
      </c>
      <c r="H1938">
        <v>80.290000000000006</v>
      </c>
      <c r="I1938">
        <v>0.01</v>
      </c>
      <c r="J1938">
        <v>635.9</v>
      </c>
      <c r="K1938">
        <v>329.91</v>
      </c>
      <c r="L1938">
        <v>305.99</v>
      </c>
      <c r="M1938" t="s">
        <v>28</v>
      </c>
      <c r="N1938" s="3">
        <f>retail_sales[[#This Row],[Profit]]/retail_sales[[#This Row],[Revenue]]</f>
        <v>0.48119201132253503</v>
      </c>
      <c r="O1938" t="str">
        <f t="shared" si="30"/>
        <v>Wednesday</v>
      </c>
    </row>
    <row r="1939" spans="1:15" x14ac:dyDescent="0.3">
      <c r="A1939">
        <v>1938</v>
      </c>
      <c r="B1939" t="s">
        <v>1775</v>
      </c>
      <c r="C1939" s="1">
        <v>45488</v>
      </c>
      <c r="D1939" t="s">
        <v>39</v>
      </c>
      <c r="E1939" t="s">
        <v>20</v>
      </c>
      <c r="F1939" t="s">
        <v>21</v>
      </c>
      <c r="G1939">
        <v>6</v>
      </c>
      <c r="H1939">
        <v>14.32</v>
      </c>
      <c r="I1939">
        <v>0.12</v>
      </c>
      <c r="J1939">
        <v>75.61</v>
      </c>
      <c r="K1939">
        <v>54.17</v>
      </c>
      <c r="L1939">
        <v>21.44</v>
      </c>
      <c r="M1939" t="s">
        <v>22</v>
      </c>
      <c r="N1939" s="3">
        <f>retail_sales[[#This Row],[Profit]]/retail_sales[[#This Row],[Revenue]]</f>
        <v>0.28356037561169162</v>
      </c>
      <c r="O1939" t="str">
        <f t="shared" si="30"/>
        <v>Monday</v>
      </c>
    </row>
    <row r="1940" spans="1:15" x14ac:dyDescent="0.3">
      <c r="A1940">
        <v>1939</v>
      </c>
      <c r="B1940" t="s">
        <v>567</v>
      </c>
      <c r="C1940" s="1">
        <v>45420</v>
      </c>
      <c r="D1940" t="s">
        <v>14</v>
      </c>
      <c r="E1940" t="s">
        <v>33</v>
      </c>
      <c r="F1940" t="s">
        <v>16</v>
      </c>
      <c r="G1940">
        <v>1</v>
      </c>
      <c r="H1940">
        <v>466.15</v>
      </c>
      <c r="I1940">
        <v>0.25</v>
      </c>
      <c r="J1940">
        <v>349.61</v>
      </c>
      <c r="K1940">
        <v>257.05</v>
      </c>
      <c r="L1940">
        <v>92.56</v>
      </c>
      <c r="M1940" t="s">
        <v>17</v>
      </c>
      <c r="N1940" s="3">
        <f>retail_sales[[#This Row],[Profit]]/retail_sales[[#This Row],[Revenue]]</f>
        <v>0.26475215239838679</v>
      </c>
      <c r="O1940" t="str">
        <f t="shared" si="30"/>
        <v>Wednesday</v>
      </c>
    </row>
    <row r="1941" spans="1:15" x14ac:dyDescent="0.3">
      <c r="A1941">
        <v>1940</v>
      </c>
      <c r="B1941" t="s">
        <v>1776</v>
      </c>
      <c r="C1941" s="1">
        <v>45315</v>
      </c>
      <c r="D1941" t="s">
        <v>39</v>
      </c>
      <c r="E1941" t="s">
        <v>33</v>
      </c>
      <c r="F1941" t="s">
        <v>16</v>
      </c>
      <c r="G1941">
        <v>7</v>
      </c>
      <c r="H1941">
        <v>392.82</v>
      </c>
      <c r="I1941">
        <v>0.02</v>
      </c>
      <c r="J1941">
        <v>2694.75</v>
      </c>
      <c r="K1941">
        <v>1490.4</v>
      </c>
      <c r="L1941">
        <v>1204.3499999999999</v>
      </c>
      <c r="M1941" t="s">
        <v>46</v>
      </c>
      <c r="N1941" s="3">
        <f>retail_sales[[#This Row],[Profit]]/retail_sales[[#This Row],[Revenue]]</f>
        <v>0.44692457556359583</v>
      </c>
      <c r="O1941" t="str">
        <f t="shared" si="30"/>
        <v>Wednesday</v>
      </c>
    </row>
    <row r="1942" spans="1:15" x14ac:dyDescent="0.3">
      <c r="A1942">
        <v>1941</v>
      </c>
      <c r="B1942" t="s">
        <v>1777</v>
      </c>
      <c r="C1942" s="1">
        <v>45644</v>
      </c>
      <c r="D1942" t="s">
        <v>19</v>
      </c>
      <c r="E1942" t="s">
        <v>30</v>
      </c>
      <c r="F1942" t="s">
        <v>21</v>
      </c>
      <c r="G1942">
        <v>10</v>
      </c>
      <c r="H1942">
        <v>358.2</v>
      </c>
      <c r="I1942">
        <v>0.19</v>
      </c>
      <c r="J1942">
        <v>2901.42</v>
      </c>
      <c r="K1942">
        <v>1573.59</v>
      </c>
      <c r="L1942">
        <v>1327.83</v>
      </c>
      <c r="M1942" t="s">
        <v>46</v>
      </c>
      <c r="N1942" s="3">
        <f>retail_sales[[#This Row],[Profit]]/retail_sales[[#This Row],[Revenue]]</f>
        <v>0.45764832392414745</v>
      </c>
      <c r="O1942" t="str">
        <f t="shared" si="30"/>
        <v>Wednesday</v>
      </c>
    </row>
    <row r="1943" spans="1:15" x14ac:dyDescent="0.3">
      <c r="A1943">
        <v>1942</v>
      </c>
      <c r="B1943" t="s">
        <v>1778</v>
      </c>
      <c r="C1943" s="1">
        <v>45497</v>
      </c>
      <c r="D1943" t="s">
        <v>19</v>
      </c>
      <c r="E1943" t="s">
        <v>15</v>
      </c>
      <c r="F1943" t="s">
        <v>16</v>
      </c>
      <c r="G1943">
        <v>9</v>
      </c>
      <c r="H1943">
        <v>480.55</v>
      </c>
      <c r="I1943">
        <v>0.3</v>
      </c>
      <c r="J1943">
        <v>3027.46</v>
      </c>
      <c r="K1943">
        <v>2222.9</v>
      </c>
      <c r="L1943">
        <v>804.56</v>
      </c>
      <c r="M1943" t="s">
        <v>28</v>
      </c>
      <c r="N1943" s="3">
        <f>retail_sales[[#This Row],[Profit]]/retail_sales[[#This Row],[Revenue]]</f>
        <v>0.26575413052525876</v>
      </c>
      <c r="O1943" t="str">
        <f t="shared" si="30"/>
        <v>Wednesday</v>
      </c>
    </row>
    <row r="1944" spans="1:15" x14ac:dyDescent="0.3">
      <c r="A1944">
        <v>1943</v>
      </c>
      <c r="B1944" t="s">
        <v>1469</v>
      </c>
      <c r="C1944" s="1">
        <v>45584</v>
      </c>
      <c r="D1944" t="s">
        <v>24</v>
      </c>
      <c r="E1944" t="s">
        <v>33</v>
      </c>
      <c r="F1944" t="s">
        <v>21</v>
      </c>
      <c r="G1944">
        <v>7</v>
      </c>
      <c r="H1944">
        <v>107.22</v>
      </c>
      <c r="I1944">
        <v>0.16</v>
      </c>
      <c r="J1944">
        <v>630.45000000000005</v>
      </c>
      <c r="K1944">
        <v>442.94</v>
      </c>
      <c r="L1944">
        <v>187.51</v>
      </c>
      <c r="M1944" t="s">
        <v>17</v>
      </c>
      <c r="N1944" s="3">
        <f>retail_sales[[#This Row],[Profit]]/retail_sales[[#This Row],[Revenue]]</f>
        <v>0.29742247600919974</v>
      </c>
      <c r="O1944" t="str">
        <f t="shared" si="30"/>
        <v>Saturday</v>
      </c>
    </row>
    <row r="1945" spans="1:15" x14ac:dyDescent="0.3">
      <c r="A1945">
        <v>1944</v>
      </c>
      <c r="B1945" t="s">
        <v>1779</v>
      </c>
      <c r="C1945" s="1">
        <v>45556</v>
      </c>
      <c r="D1945" t="s">
        <v>39</v>
      </c>
      <c r="E1945" t="s">
        <v>20</v>
      </c>
      <c r="F1945" t="s">
        <v>27</v>
      </c>
      <c r="G1945">
        <v>7</v>
      </c>
      <c r="H1945">
        <v>237.73</v>
      </c>
      <c r="I1945">
        <v>0.27</v>
      </c>
      <c r="J1945">
        <v>1214.8</v>
      </c>
      <c r="K1945">
        <v>807.19</v>
      </c>
      <c r="L1945">
        <v>407.61</v>
      </c>
      <c r="M1945" t="s">
        <v>17</v>
      </c>
      <c r="N1945" s="3">
        <f>retail_sales[[#This Row],[Profit]]/retail_sales[[#This Row],[Revenue]]</f>
        <v>0.33553671386236422</v>
      </c>
      <c r="O1945" t="str">
        <f t="shared" si="30"/>
        <v>Saturday</v>
      </c>
    </row>
    <row r="1946" spans="1:15" x14ac:dyDescent="0.3">
      <c r="A1946">
        <v>1945</v>
      </c>
      <c r="B1946" t="s">
        <v>316</v>
      </c>
      <c r="C1946" s="1">
        <v>45307</v>
      </c>
      <c r="D1946" t="s">
        <v>24</v>
      </c>
      <c r="E1946" t="s">
        <v>25</v>
      </c>
      <c r="F1946" t="s">
        <v>21</v>
      </c>
      <c r="G1946">
        <v>3</v>
      </c>
      <c r="H1946">
        <v>376.39</v>
      </c>
      <c r="I1946">
        <v>0.28999999999999998</v>
      </c>
      <c r="J1946">
        <v>801.71</v>
      </c>
      <c r="K1946">
        <v>417.56</v>
      </c>
      <c r="L1946">
        <v>384.15</v>
      </c>
      <c r="M1946" t="s">
        <v>46</v>
      </c>
      <c r="N1946" s="3">
        <f>retail_sales[[#This Row],[Profit]]/retail_sales[[#This Row],[Revenue]]</f>
        <v>0.4791632884708934</v>
      </c>
      <c r="O1946" t="str">
        <f t="shared" si="30"/>
        <v>Tuesday</v>
      </c>
    </row>
    <row r="1947" spans="1:15" x14ac:dyDescent="0.3">
      <c r="A1947">
        <v>1946</v>
      </c>
      <c r="B1947" t="s">
        <v>1780</v>
      </c>
      <c r="C1947" s="1">
        <v>45460</v>
      </c>
      <c r="D1947" t="s">
        <v>39</v>
      </c>
      <c r="E1947" t="s">
        <v>25</v>
      </c>
      <c r="F1947" t="s">
        <v>16</v>
      </c>
      <c r="G1947">
        <v>8</v>
      </c>
      <c r="H1947">
        <v>129.79</v>
      </c>
      <c r="I1947">
        <v>0.27</v>
      </c>
      <c r="J1947">
        <v>757.97</v>
      </c>
      <c r="K1947">
        <v>402.15</v>
      </c>
      <c r="L1947">
        <v>355.82</v>
      </c>
      <c r="M1947" t="s">
        <v>40</v>
      </c>
      <c r="N1947" s="3">
        <f>retail_sales[[#This Row],[Profit]]/retail_sales[[#This Row],[Revenue]]</f>
        <v>0.46943810441046474</v>
      </c>
      <c r="O1947" t="str">
        <f t="shared" si="30"/>
        <v>Monday</v>
      </c>
    </row>
    <row r="1948" spans="1:15" x14ac:dyDescent="0.3">
      <c r="A1948">
        <v>1947</v>
      </c>
      <c r="B1948" t="s">
        <v>1781</v>
      </c>
      <c r="C1948" s="1">
        <v>45416</v>
      </c>
      <c r="D1948" t="s">
        <v>19</v>
      </c>
      <c r="E1948" t="s">
        <v>30</v>
      </c>
      <c r="F1948" t="s">
        <v>27</v>
      </c>
      <c r="G1948">
        <v>3</v>
      </c>
      <c r="H1948">
        <v>12.41</v>
      </c>
      <c r="I1948">
        <v>0.14000000000000001</v>
      </c>
      <c r="J1948">
        <v>32.020000000000003</v>
      </c>
      <c r="K1948">
        <v>16.89</v>
      </c>
      <c r="L1948">
        <v>15.13</v>
      </c>
      <c r="M1948" t="s">
        <v>40</v>
      </c>
      <c r="N1948" s="3">
        <f>retail_sales[[#This Row],[Profit]]/retail_sales[[#This Row],[Revenue]]</f>
        <v>0.47251717676452215</v>
      </c>
      <c r="O1948" t="str">
        <f t="shared" si="30"/>
        <v>Saturday</v>
      </c>
    </row>
    <row r="1949" spans="1:15" x14ac:dyDescent="0.3">
      <c r="A1949">
        <v>1948</v>
      </c>
      <c r="B1949" t="s">
        <v>1296</v>
      </c>
      <c r="C1949" s="1">
        <v>45518</v>
      </c>
      <c r="D1949" t="s">
        <v>19</v>
      </c>
      <c r="E1949" t="s">
        <v>15</v>
      </c>
      <c r="F1949" t="s">
        <v>16</v>
      </c>
      <c r="G1949">
        <v>2</v>
      </c>
      <c r="H1949">
        <v>296.68</v>
      </c>
      <c r="I1949">
        <v>0.14000000000000001</v>
      </c>
      <c r="J1949">
        <v>510.29</v>
      </c>
      <c r="K1949">
        <v>286.89999999999998</v>
      </c>
      <c r="L1949">
        <v>223.39</v>
      </c>
      <c r="M1949" t="s">
        <v>22</v>
      </c>
      <c r="N1949" s="3">
        <f>retail_sales[[#This Row],[Profit]]/retail_sales[[#This Row],[Revenue]]</f>
        <v>0.43777067941758602</v>
      </c>
      <c r="O1949" t="str">
        <f t="shared" si="30"/>
        <v>Wednesday</v>
      </c>
    </row>
    <row r="1950" spans="1:15" x14ac:dyDescent="0.3">
      <c r="A1950">
        <v>1949</v>
      </c>
      <c r="B1950" t="s">
        <v>1782</v>
      </c>
      <c r="C1950" s="1">
        <v>45458</v>
      </c>
      <c r="D1950" t="s">
        <v>19</v>
      </c>
      <c r="E1950" t="s">
        <v>30</v>
      </c>
      <c r="F1950" t="s">
        <v>16</v>
      </c>
      <c r="G1950">
        <v>4</v>
      </c>
      <c r="H1950">
        <v>248.91</v>
      </c>
      <c r="I1950">
        <v>0.23</v>
      </c>
      <c r="J1950">
        <v>766.64</v>
      </c>
      <c r="K1950">
        <v>598.37</v>
      </c>
      <c r="L1950">
        <v>168.27</v>
      </c>
      <c r="M1950" t="s">
        <v>46</v>
      </c>
      <c r="N1950" s="3">
        <f>retail_sales[[#This Row],[Profit]]/retail_sales[[#This Row],[Revenue]]</f>
        <v>0.21949024313889182</v>
      </c>
      <c r="O1950" t="str">
        <f t="shared" si="30"/>
        <v>Saturday</v>
      </c>
    </row>
    <row r="1951" spans="1:15" x14ac:dyDescent="0.3">
      <c r="A1951">
        <v>1950</v>
      </c>
      <c r="B1951" t="s">
        <v>1783</v>
      </c>
      <c r="C1951" s="1">
        <v>45425</v>
      </c>
      <c r="D1951" t="s">
        <v>24</v>
      </c>
      <c r="E1951" t="s">
        <v>20</v>
      </c>
      <c r="F1951" t="s">
        <v>16</v>
      </c>
      <c r="G1951">
        <v>4</v>
      </c>
      <c r="H1951">
        <v>111.67</v>
      </c>
      <c r="I1951">
        <v>0</v>
      </c>
      <c r="J1951">
        <v>446.68</v>
      </c>
      <c r="K1951">
        <v>322.26</v>
      </c>
      <c r="L1951">
        <v>124.42</v>
      </c>
      <c r="M1951" t="s">
        <v>22</v>
      </c>
      <c r="N1951" s="3">
        <f>retail_sales[[#This Row],[Profit]]/retail_sales[[#This Row],[Revenue]]</f>
        <v>0.27854392406196832</v>
      </c>
      <c r="O1951" t="str">
        <f t="shared" si="30"/>
        <v>Monday</v>
      </c>
    </row>
    <row r="1952" spans="1:15" x14ac:dyDescent="0.3">
      <c r="A1952">
        <v>1951</v>
      </c>
      <c r="B1952" t="s">
        <v>1784</v>
      </c>
      <c r="C1952" s="1">
        <v>45604</v>
      </c>
      <c r="D1952" t="s">
        <v>24</v>
      </c>
      <c r="E1952" t="s">
        <v>25</v>
      </c>
      <c r="F1952" t="s">
        <v>16</v>
      </c>
      <c r="G1952">
        <v>9</v>
      </c>
      <c r="H1952">
        <v>114.32</v>
      </c>
      <c r="I1952">
        <v>0.24</v>
      </c>
      <c r="J1952">
        <v>781.95</v>
      </c>
      <c r="K1952">
        <v>550.34</v>
      </c>
      <c r="L1952">
        <v>231.61</v>
      </c>
      <c r="M1952" t="s">
        <v>22</v>
      </c>
      <c r="N1952" s="3">
        <f>retail_sales[[#This Row],[Profit]]/retail_sales[[#This Row],[Revenue]]</f>
        <v>0.2961954089136134</v>
      </c>
      <c r="O1952" t="str">
        <f t="shared" si="30"/>
        <v>Friday</v>
      </c>
    </row>
    <row r="1953" spans="1:15" x14ac:dyDescent="0.3">
      <c r="A1953">
        <v>1952</v>
      </c>
      <c r="B1953" t="s">
        <v>1785</v>
      </c>
      <c r="C1953" s="1">
        <v>45436</v>
      </c>
      <c r="D1953" t="s">
        <v>24</v>
      </c>
      <c r="E1953" t="s">
        <v>25</v>
      </c>
      <c r="F1953" t="s">
        <v>21</v>
      </c>
      <c r="G1953">
        <v>5</v>
      </c>
      <c r="H1953">
        <v>61.01</v>
      </c>
      <c r="I1953">
        <v>0.21</v>
      </c>
      <c r="J1953">
        <v>240.99</v>
      </c>
      <c r="K1953">
        <v>166.26</v>
      </c>
      <c r="L1953">
        <v>74.73</v>
      </c>
      <c r="M1953" t="s">
        <v>22</v>
      </c>
      <c r="N1953" s="3">
        <f>retail_sales[[#This Row],[Profit]]/retail_sales[[#This Row],[Revenue]]</f>
        <v>0.31009585459977596</v>
      </c>
      <c r="O1953" t="str">
        <f t="shared" si="30"/>
        <v>Friday</v>
      </c>
    </row>
    <row r="1954" spans="1:15" x14ac:dyDescent="0.3">
      <c r="A1954">
        <v>1953</v>
      </c>
      <c r="B1954" t="s">
        <v>1786</v>
      </c>
      <c r="C1954" s="1">
        <v>45603</v>
      </c>
      <c r="D1954" t="s">
        <v>19</v>
      </c>
      <c r="E1954" t="s">
        <v>25</v>
      </c>
      <c r="F1954" t="s">
        <v>27</v>
      </c>
      <c r="G1954">
        <v>7</v>
      </c>
      <c r="H1954">
        <v>110.12</v>
      </c>
      <c r="I1954">
        <v>0.26</v>
      </c>
      <c r="J1954">
        <v>570.41999999999996</v>
      </c>
      <c r="K1954">
        <v>366.66</v>
      </c>
      <c r="L1954">
        <v>203.76</v>
      </c>
      <c r="M1954" t="s">
        <v>22</v>
      </c>
      <c r="N1954" s="3">
        <f>retail_sales[[#This Row],[Profit]]/retail_sales[[#This Row],[Revenue]]</f>
        <v>0.35721047649100662</v>
      </c>
      <c r="O1954" t="str">
        <f t="shared" si="30"/>
        <v>Thursday</v>
      </c>
    </row>
    <row r="1955" spans="1:15" x14ac:dyDescent="0.3">
      <c r="A1955">
        <v>1954</v>
      </c>
      <c r="B1955" t="s">
        <v>1787</v>
      </c>
      <c r="C1955" s="1">
        <v>45329</v>
      </c>
      <c r="D1955" t="s">
        <v>19</v>
      </c>
      <c r="E1955" t="s">
        <v>25</v>
      </c>
      <c r="F1955" t="s">
        <v>27</v>
      </c>
      <c r="G1955">
        <v>6</v>
      </c>
      <c r="H1955">
        <v>383.59</v>
      </c>
      <c r="I1955">
        <v>0.28000000000000003</v>
      </c>
      <c r="J1955">
        <v>1657.11</v>
      </c>
      <c r="K1955">
        <v>1069.68</v>
      </c>
      <c r="L1955">
        <v>587.42999999999995</v>
      </c>
      <c r="M1955" t="s">
        <v>40</v>
      </c>
      <c r="N1955" s="3">
        <f>retail_sales[[#This Row],[Profit]]/retail_sales[[#This Row],[Revenue]]</f>
        <v>0.35449064938356534</v>
      </c>
      <c r="O1955" t="str">
        <f t="shared" si="30"/>
        <v>Wednesday</v>
      </c>
    </row>
    <row r="1956" spans="1:15" x14ac:dyDescent="0.3">
      <c r="A1956">
        <v>1955</v>
      </c>
      <c r="B1956" t="s">
        <v>1788</v>
      </c>
      <c r="C1956" s="1">
        <v>45535</v>
      </c>
      <c r="D1956" t="s">
        <v>24</v>
      </c>
      <c r="E1956" t="s">
        <v>20</v>
      </c>
      <c r="F1956" t="s">
        <v>27</v>
      </c>
      <c r="G1956">
        <v>5</v>
      </c>
      <c r="H1956">
        <v>240.21</v>
      </c>
      <c r="I1956">
        <v>0.09</v>
      </c>
      <c r="J1956">
        <v>1092.96</v>
      </c>
      <c r="K1956">
        <v>746</v>
      </c>
      <c r="L1956">
        <v>346.96</v>
      </c>
      <c r="M1956" t="s">
        <v>22</v>
      </c>
      <c r="N1956" s="3">
        <f>retail_sales[[#This Row],[Profit]]/retail_sales[[#This Row],[Revenue]]</f>
        <v>0.31744986092812177</v>
      </c>
      <c r="O1956" t="str">
        <f t="shared" si="30"/>
        <v>Saturday</v>
      </c>
    </row>
    <row r="1957" spans="1:15" x14ac:dyDescent="0.3">
      <c r="A1957">
        <v>1956</v>
      </c>
      <c r="B1957" t="s">
        <v>1789</v>
      </c>
      <c r="C1957" s="1">
        <v>45651</v>
      </c>
      <c r="D1957" t="s">
        <v>19</v>
      </c>
      <c r="E1957" t="s">
        <v>30</v>
      </c>
      <c r="F1957" t="s">
        <v>16</v>
      </c>
      <c r="G1957">
        <v>7</v>
      </c>
      <c r="H1957">
        <v>53.16</v>
      </c>
      <c r="I1957">
        <v>0.13</v>
      </c>
      <c r="J1957">
        <v>323.74</v>
      </c>
      <c r="K1957">
        <v>224.59</v>
      </c>
      <c r="L1957">
        <v>99.15</v>
      </c>
      <c r="M1957" t="s">
        <v>40</v>
      </c>
      <c r="N1957" s="3">
        <f>retail_sales[[#This Row],[Profit]]/retail_sales[[#This Row],[Revenue]]</f>
        <v>0.30626428615555695</v>
      </c>
      <c r="O1957" t="str">
        <f t="shared" si="30"/>
        <v>Wednesday</v>
      </c>
    </row>
    <row r="1958" spans="1:15" x14ac:dyDescent="0.3">
      <c r="A1958">
        <v>1957</v>
      </c>
      <c r="B1958" t="s">
        <v>1113</v>
      </c>
      <c r="C1958" s="1">
        <v>45310</v>
      </c>
      <c r="D1958" t="s">
        <v>39</v>
      </c>
      <c r="E1958" t="s">
        <v>25</v>
      </c>
      <c r="F1958" t="s">
        <v>21</v>
      </c>
      <c r="G1958">
        <v>5</v>
      </c>
      <c r="H1958">
        <v>74.900000000000006</v>
      </c>
      <c r="I1958">
        <v>0.16</v>
      </c>
      <c r="J1958">
        <v>314.58</v>
      </c>
      <c r="K1958">
        <v>188.45</v>
      </c>
      <c r="L1958">
        <v>126.13</v>
      </c>
      <c r="M1958" t="s">
        <v>22</v>
      </c>
      <c r="N1958" s="3">
        <f>retail_sales[[#This Row],[Profit]]/retail_sales[[#This Row],[Revenue]]</f>
        <v>0.40094729480577279</v>
      </c>
      <c r="O1958" t="str">
        <f t="shared" si="30"/>
        <v>Friday</v>
      </c>
    </row>
    <row r="1959" spans="1:15" x14ac:dyDescent="0.3">
      <c r="A1959">
        <v>1958</v>
      </c>
      <c r="B1959" t="s">
        <v>1790</v>
      </c>
      <c r="C1959" s="1">
        <v>45602</v>
      </c>
      <c r="D1959" t="s">
        <v>39</v>
      </c>
      <c r="E1959" t="s">
        <v>15</v>
      </c>
      <c r="F1959" t="s">
        <v>27</v>
      </c>
      <c r="G1959">
        <v>3</v>
      </c>
      <c r="H1959">
        <v>99.37</v>
      </c>
      <c r="I1959">
        <v>0.04</v>
      </c>
      <c r="J1959">
        <v>286.19</v>
      </c>
      <c r="K1959">
        <v>228.83</v>
      </c>
      <c r="L1959">
        <v>57.36</v>
      </c>
      <c r="M1959" t="s">
        <v>46</v>
      </c>
      <c r="N1959" s="3">
        <f>retail_sales[[#This Row],[Profit]]/retail_sales[[#This Row],[Revenue]]</f>
        <v>0.20042629022677241</v>
      </c>
      <c r="O1959" t="str">
        <f t="shared" si="30"/>
        <v>Wednesday</v>
      </c>
    </row>
    <row r="1960" spans="1:15" x14ac:dyDescent="0.3">
      <c r="A1960">
        <v>1959</v>
      </c>
      <c r="B1960" t="s">
        <v>1791</v>
      </c>
      <c r="C1960" s="1">
        <v>45389</v>
      </c>
      <c r="D1960" t="s">
        <v>19</v>
      </c>
      <c r="E1960" t="s">
        <v>30</v>
      </c>
      <c r="F1960" t="s">
        <v>21</v>
      </c>
      <c r="G1960">
        <v>1</v>
      </c>
      <c r="H1960">
        <v>300.44</v>
      </c>
      <c r="I1960">
        <v>0.27</v>
      </c>
      <c r="J1960">
        <v>219.32</v>
      </c>
      <c r="K1960">
        <v>116.07</v>
      </c>
      <c r="L1960">
        <v>103.25</v>
      </c>
      <c r="M1960" t="s">
        <v>40</v>
      </c>
      <c r="N1960" s="3">
        <f>retail_sales[[#This Row],[Profit]]/retail_sales[[#This Row],[Revenue]]</f>
        <v>0.47077329928871059</v>
      </c>
      <c r="O1960" t="str">
        <f t="shared" si="30"/>
        <v>Sunday</v>
      </c>
    </row>
    <row r="1961" spans="1:15" x14ac:dyDescent="0.3">
      <c r="A1961">
        <v>1960</v>
      </c>
      <c r="B1961" t="s">
        <v>1792</v>
      </c>
      <c r="C1961" s="1">
        <v>45573</v>
      </c>
      <c r="D1961" t="s">
        <v>19</v>
      </c>
      <c r="E1961" t="s">
        <v>33</v>
      </c>
      <c r="F1961" t="s">
        <v>27</v>
      </c>
      <c r="G1961">
        <v>9</v>
      </c>
      <c r="H1961">
        <v>150.22999999999999</v>
      </c>
      <c r="I1961">
        <v>0.1</v>
      </c>
      <c r="J1961">
        <v>1216.8599999999999</v>
      </c>
      <c r="K1961">
        <v>863.02</v>
      </c>
      <c r="L1961">
        <v>353.84</v>
      </c>
      <c r="M1961" t="s">
        <v>40</v>
      </c>
      <c r="N1961" s="3">
        <f>retail_sales[[#This Row],[Profit]]/retail_sales[[#This Row],[Revenue]]</f>
        <v>0.29078119093404337</v>
      </c>
      <c r="O1961" t="str">
        <f t="shared" si="30"/>
        <v>Tuesday</v>
      </c>
    </row>
    <row r="1962" spans="1:15" x14ac:dyDescent="0.3">
      <c r="A1962">
        <v>1961</v>
      </c>
      <c r="B1962" t="s">
        <v>1793</v>
      </c>
      <c r="C1962" s="1">
        <v>45511</v>
      </c>
      <c r="D1962" t="s">
        <v>24</v>
      </c>
      <c r="E1962" t="s">
        <v>33</v>
      </c>
      <c r="F1962" t="s">
        <v>21</v>
      </c>
      <c r="G1962">
        <v>7</v>
      </c>
      <c r="H1962">
        <v>425.79</v>
      </c>
      <c r="I1962">
        <v>0.02</v>
      </c>
      <c r="J1962">
        <v>2920.92</v>
      </c>
      <c r="K1962">
        <v>2154.65</v>
      </c>
      <c r="L1962">
        <v>766.27</v>
      </c>
      <c r="M1962" t="s">
        <v>17</v>
      </c>
      <c r="N1962" s="3">
        <f>retail_sales[[#This Row],[Profit]]/retail_sales[[#This Row],[Revenue]]</f>
        <v>0.26233857825616586</v>
      </c>
      <c r="O1962" t="str">
        <f t="shared" si="30"/>
        <v>Wednesday</v>
      </c>
    </row>
    <row r="1963" spans="1:15" x14ac:dyDescent="0.3">
      <c r="A1963">
        <v>1962</v>
      </c>
      <c r="B1963" t="s">
        <v>913</v>
      </c>
      <c r="C1963" s="1">
        <v>45504</v>
      </c>
      <c r="D1963" t="s">
        <v>14</v>
      </c>
      <c r="E1963" t="s">
        <v>30</v>
      </c>
      <c r="F1963" t="s">
        <v>21</v>
      </c>
      <c r="G1963">
        <v>3</v>
      </c>
      <c r="H1963">
        <v>139.13999999999999</v>
      </c>
      <c r="I1963">
        <v>0.11</v>
      </c>
      <c r="J1963">
        <v>371.5</v>
      </c>
      <c r="K1963">
        <v>287.08</v>
      </c>
      <c r="L1963">
        <v>84.42</v>
      </c>
      <c r="M1963" t="s">
        <v>46</v>
      </c>
      <c r="N1963" s="3">
        <f>retail_sales[[#This Row],[Profit]]/retail_sales[[#This Row],[Revenue]]</f>
        <v>0.22724091520861373</v>
      </c>
      <c r="O1963" t="str">
        <f t="shared" si="30"/>
        <v>Wednesday</v>
      </c>
    </row>
    <row r="1964" spans="1:15" x14ac:dyDescent="0.3">
      <c r="A1964">
        <v>1963</v>
      </c>
      <c r="B1964" t="s">
        <v>1794</v>
      </c>
      <c r="C1964" s="1">
        <v>45599</v>
      </c>
      <c r="D1964" t="s">
        <v>39</v>
      </c>
      <c r="E1964" t="s">
        <v>30</v>
      </c>
      <c r="F1964" t="s">
        <v>16</v>
      </c>
      <c r="G1964">
        <v>9</v>
      </c>
      <c r="H1964">
        <v>150.65</v>
      </c>
      <c r="I1964">
        <v>0.03</v>
      </c>
      <c r="J1964">
        <v>1315.17</v>
      </c>
      <c r="K1964">
        <v>689.14</v>
      </c>
      <c r="L1964">
        <v>626.03</v>
      </c>
      <c r="M1964" t="s">
        <v>22</v>
      </c>
      <c r="N1964" s="3">
        <f>retail_sales[[#This Row],[Profit]]/retail_sales[[#This Row],[Revenue]]</f>
        <v>0.47600690405042689</v>
      </c>
      <c r="O1964" t="str">
        <f t="shared" si="30"/>
        <v>Sunday</v>
      </c>
    </row>
    <row r="1965" spans="1:15" x14ac:dyDescent="0.3">
      <c r="A1965">
        <v>1964</v>
      </c>
      <c r="B1965" t="s">
        <v>1795</v>
      </c>
      <c r="C1965" s="1">
        <v>45623</v>
      </c>
      <c r="D1965" t="s">
        <v>19</v>
      </c>
      <c r="E1965" t="s">
        <v>15</v>
      </c>
      <c r="F1965" t="s">
        <v>27</v>
      </c>
      <c r="G1965">
        <v>6</v>
      </c>
      <c r="H1965">
        <v>369.71</v>
      </c>
      <c r="I1965">
        <v>0.1</v>
      </c>
      <c r="J1965">
        <v>1996.43</v>
      </c>
      <c r="K1965">
        <v>1313.27</v>
      </c>
      <c r="L1965">
        <v>683.16</v>
      </c>
      <c r="M1965" t="s">
        <v>22</v>
      </c>
      <c r="N1965" s="3">
        <f>retail_sales[[#This Row],[Profit]]/retail_sales[[#This Row],[Revenue]]</f>
        <v>0.34219081059691547</v>
      </c>
      <c r="O1965" t="str">
        <f t="shared" si="30"/>
        <v>Wednesday</v>
      </c>
    </row>
    <row r="1966" spans="1:15" x14ac:dyDescent="0.3">
      <c r="A1966">
        <v>1965</v>
      </c>
      <c r="B1966" t="s">
        <v>1796</v>
      </c>
      <c r="C1966" s="1">
        <v>45502</v>
      </c>
      <c r="D1966" t="s">
        <v>39</v>
      </c>
      <c r="E1966" t="s">
        <v>20</v>
      </c>
      <c r="F1966" t="s">
        <v>27</v>
      </c>
      <c r="G1966">
        <v>7</v>
      </c>
      <c r="H1966">
        <v>258.99</v>
      </c>
      <c r="I1966">
        <v>0.02</v>
      </c>
      <c r="J1966">
        <v>1776.67</v>
      </c>
      <c r="K1966">
        <v>1083.6300000000001</v>
      </c>
      <c r="L1966">
        <v>693.04</v>
      </c>
      <c r="M1966" t="s">
        <v>17</v>
      </c>
      <c r="N1966" s="3">
        <f>retail_sales[[#This Row],[Profit]]/retail_sales[[#This Row],[Revenue]]</f>
        <v>0.39007806739574596</v>
      </c>
      <c r="O1966" t="str">
        <f t="shared" si="30"/>
        <v>Monday</v>
      </c>
    </row>
    <row r="1967" spans="1:15" x14ac:dyDescent="0.3">
      <c r="A1967">
        <v>1966</v>
      </c>
      <c r="B1967" t="s">
        <v>1007</v>
      </c>
      <c r="C1967" s="1">
        <v>45496</v>
      </c>
      <c r="D1967" t="s">
        <v>39</v>
      </c>
      <c r="E1967" t="s">
        <v>33</v>
      </c>
      <c r="F1967" t="s">
        <v>27</v>
      </c>
      <c r="G1967">
        <v>4</v>
      </c>
      <c r="H1967">
        <v>338.17</v>
      </c>
      <c r="I1967">
        <v>0.28000000000000003</v>
      </c>
      <c r="J1967">
        <v>973.93</v>
      </c>
      <c r="K1967">
        <v>745.39</v>
      </c>
      <c r="L1967">
        <v>228.54</v>
      </c>
      <c r="M1967" t="s">
        <v>17</v>
      </c>
      <c r="N1967" s="3">
        <f>retail_sales[[#This Row],[Profit]]/retail_sales[[#This Row],[Revenue]]</f>
        <v>0.23465752158779379</v>
      </c>
      <c r="O1967" t="str">
        <f t="shared" si="30"/>
        <v>Tuesday</v>
      </c>
    </row>
    <row r="1968" spans="1:15" x14ac:dyDescent="0.3">
      <c r="A1968">
        <v>1967</v>
      </c>
      <c r="B1968" t="s">
        <v>936</v>
      </c>
      <c r="C1968" s="1">
        <v>45302</v>
      </c>
      <c r="D1968" t="s">
        <v>24</v>
      </c>
      <c r="E1968" t="s">
        <v>30</v>
      </c>
      <c r="F1968" t="s">
        <v>21</v>
      </c>
      <c r="G1968">
        <v>2</v>
      </c>
      <c r="H1968">
        <v>294.5</v>
      </c>
      <c r="I1968">
        <v>0.24</v>
      </c>
      <c r="J1968">
        <v>447.64</v>
      </c>
      <c r="K1968">
        <v>233.24</v>
      </c>
      <c r="L1968">
        <v>214.4</v>
      </c>
      <c r="M1968" t="s">
        <v>17</v>
      </c>
      <c r="N1968" s="3">
        <f>retail_sales[[#This Row],[Profit]]/retail_sales[[#This Row],[Revenue]]</f>
        <v>0.47895630417299617</v>
      </c>
      <c r="O1968" t="str">
        <f t="shared" si="30"/>
        <v>Thursday</v>
      </c>
    </row>
    <row r="1969" spans="1:15" x14ac:dyDescent="0.3">
      <c r="A1969">
        <v>1968</v>
      </c>
      <c r="B1969" t="s">
        <v>1797</v>
      </c>
      <c r="C1969" s="1">
        <v>45435</v>
      </c>
      <c r="D1969" t="s">
        <v>24</v>
      </c>
      <c r="E1969" t="s">
        <v>20</v>
      </c>
      <c r="F1969" t="s">
        <v>16</v>
      </c>
      <c r="G1969">
        <v>1</v>
      </c>
      <c r="H1969">
        <v>392.29</v>
      </c>
      <c r="I1969">
        <v>0.13</v>
      </c>
      <c r="J1969">
        <v>341.29</v>
      </c>
      <c r="K1969">
        <v>226.08</v>
      </c>
      <c r="L1969">
        <v>115.21</v>
      </c>
      <c r="M1969" t="s">
        <v>46</v>
      </c>
      <c r="N1969" s="3">
        <f>retail_sales[[#This Row],[Profit]]/retail_sales[[#This Row],[Revenue]]</f>
        <v>0.33757215271470009</v>
      </c>
      <c r="O1969" t="str">
        <f t="shared" si="30"/>
        <v>Thursday</v>
      </c>
    </row>
    <row r="1970" spans="1:15" x14ac:dyDescent="0.3">
      <c r="A1970">
        <v>1969</v>
      </c>
      <c r="B1970" t="s">
        <v>1798</v>
      </c>
      <c r="C1970" s="1">
        <v>45547</v>
      </c>
      <c r="D1970" t="s">
        <v>14</v>
      </c>
      <c r="E1970" t="s">
        <v>25</v>
      </c>
      <c r="F1970" t="s">
        <v>21</v>
      </c>
      <c r="G1970">
        <v>1</v>
      </c>
      <c r="H1970">
        <v>282.75</v>
      </c>
      <c r="I1970">
        <v>0.28000000000000003</v>
      </c>
      <c r="J1970">
        <v>203.58</v>
      </c>
      <c r="K1970">
        <v>135.81</v>
      </c>
      <c r="L1970">
        <v>67.77</v>
      </c>
      <c r="M1970" t="s">
        <v>28</v>
      </c>
      <c r="N1970" s="3">
        <f>retail_sales[[#This Row],[Profit]]/retail_sales[[#This Row],[Revenue]]</f>
        <v>0.33289124668435011</v>
      </c>
      <c r="O1970" t="str">
        <f t="shared" si="30"/>
        <v>Thursday</v>
      </c>
    </row>
    <row r="1971" spans="1:15" x14ac:dyDescent="0.3">
      <c r="A1971">
        <v>1970</v>
      </c>
      <c r="B1971" t="s">
        <v>1799</v>
      </c>
      <c r="C1971" s="1">
        <v>45440</v>
      </c>
      <c r="D1971" t="s">
        <v>19</v>
      </c>
      <c r="E1971" t="s">
        <v>30</v>
      </c>
      <c r="F1971" t="s">
        <v>27</v>
      </c>
      <c r="G1971">
        <v>6</v>
      </c>
      <c r="H1971">
        <v>201.39</v>
      </c>
      <c r="I1971">
        <v>0.28000000000000003</v>
      </c>
      <c r="J1971">
        <v>870</v>
      </c>
      <c r="K1971">
        <v>460.86</v>
      </c>
      <c r="L1971">
        <v>409.14</v>
      </c>
      <c r="M1971" t="s">
        <v>22</v>
      </c>
      <c r="N1971" s="3">
        <f>retail_sales[[#This Row],[Profit]]/retail_sales[[#This Row],[Revenue]]</f>
        <v>0.47027586206896549</v>
      </c>
      <c r="O1971" t="str">
        <f t="shared" si="30"/>
        <v>Tuesday</v>
      </c>
    </row>
    <row r="1972" spans="1:15" x14ac:dyDescent="0.3">
      <c r="A1972">
        <v>1971</v>
      </c>
      <c r="B1972" t="s">
        <v>1800</v>
      </c>
      <c r="C1972" s="1">
        <v>45322</v>
      </c>
      <c r="D1972" t="s">
        <v>24</v>
      </c>
      <c r="E1972" t="s">
        <v>25</v>
      </c>
      <c r="F1972" t="s">
        <v>21</v>
      </c>
      <c r="G1972">
        <v>3</v>
      </c>
      <c r="H1972">
        <v>126.24</v>
      </c>
      <c r="I1972">
        <v>0.11</v>
      </c>
      <c r="J1972">
        <v>337.06</v>
      </c>
      <c r="K1972">
        <v>209.57</v>
      </c>
      <c r="L1972">
        <v>127.49</v>
      </c>
      <c r="M1972" t="s">
        <v>46</v>
      </c>
      <c r="N1972" s="3">
        <f>retail_sales[[#This Row],[Profit]]/retail_sales[[#This Row],[Revenue]]</f>
        <v>0.3782412626832018</v>
      </c>
      <c r="O1972" t="str">
        <f t="shared" si="30"/>
        <v>Wednesday</v>
      </c>
    </row>
    <row r="1973" spans="1:15" x14ac:dyDescent="0.3">
      <c r="A1973">
        <v>1972</v>
      </c>
      <c r="B1973" t="s">
        <v>1095</v>
      </c>
      <c r="C1973" s="1">
        <v>45536</v>
      </c>
      <c r="D1973" t="s">
        <v>19</v>
      </c>
      <c r="E1973" t="s">
        <v>30</v>
      </c>
      <c r="F1973" t="s">
        <v>27</v>
      </c>
      <c r="G1973">
        <v>4</v>
      </c>
      <c r="H1973">
        <v>181.56</v>
      </c>
      <c r="I1973">
        <v>0.17</v>
      </c>
      <c r="J1973">
        <v>602.78</v>
      </c>
      <c r="K1973">
        <v>465.59</v>
      </c>
      <c r="L1973">
        <v>137.19</v>
      </c>
      <c r="M1973" t="s">
        <v>22</v>
      </c>
      <c r="N1973" s="3">
        <f>retail_sales[[#This Row],[Profit]]/retail_sales[[#This Row],[Revenue]]</f>
        <v>0.2275954743023989</v>
      </c>
      <c r="O1973" t="str">
        <f t="shared" si="30"/>
        <v>Sunday</v>
      </c>
    </row>
    <row r="1974" spans="1:15" x14ac:dyDescent="0.3">
      <c r="A1974">
        <v>1973</v>
      </c>
      <c r="B1974" t="s">
        <v>1801</v>
      </c>
      <c r="C1974" s="1">
        <v>45402</v>
      </c>
      <c r="D1974" t="s">
        <v>39</v>
      </c>
      <c r="E1974" t="s">
        <v>30</v>
      </c>
      <c r="F1974" t="s">
        <v>27</v>
      </c>
      <c r="G1974">
        <v>7</v>
      </c>
      <c r="H1974">
        <v>450.51</v>
      </c>
      <c r="I1974">
        <v>0.28000000000000003</v>
      </c>
      <c r="J1974">
        <v>2270.5700000000002</v>
      </c>
      <c r="K1974">
        <v>1216.6300000000001</v>
      </c>
      <c r="L1974">
        <v>1053.94</v>
      </c>
      <c r="M1974" t="s">
        <v>46</v>
      </c>
      <c r="N1974" s="3">
        <f>retail_sales[[#This Row],[Profit]]/retail_sales[[#This Row],[Revenue]]</f>
        <v>0.46417419414508249</v>
      </c>
      <c r="O1974" t="str">
        <f t="shared" si="30"/>
        <v>Saturday</v>
      </c>
    </row>
    <row r="1975" spans="1:15" x14ac:dyDescent="0.3">
      <c r="A1975">
        <v>1974</v>
      </c>
      <c r="B1975" t="s">
        <v>1802</v>
      </c>
      <c r="C1975" s="1">
        <v>45630</v>
      </c>
      <c r="D1975" t="s">
        <v>14</v>
      </c>
      <c r="E1975" t="s">
        <v>20</v>
      </c>
      <c r="F1975" t="s">
        <v>16</v>
      </c>
      <c r="G1975">
        <v>6</v>
      </c>
      <c r="H1975">
        <v>344.08</v>
      </c>
      <c r="I1975">
        <v>7.0000000000000007E-2</v>
      </c>
      <c r="J1975">
        <v>1919.97</v>
      </c>
      <c r="K1975">
        <v>1510.01</v>
      </c>
      <c r="L1975">
        <v>409.96</v>
      </c>
      <c r="M1975" t="s">
        <v>17</v>
      </c>
      <c r="N1975" s="3">
        <f>retail_sales[[#This Row],[Profit]]/retail_sales[[#This Row],[Revenue]]</f>
        <v>0.21352416964848409</v>
      </c>
      <c r="O1975" t="str">
        <f t="shared" si="30"/>
        <v>Wednesday</v>
      </c>
    </row>
    <row r="1976" spans="1:15" x14ac:dyDescent="0.3">
      <c r="A1976">
        <v>1975</v>
      </c>
      <c r="B1976" t="s">
        <v>1803</v>
      </c>
      <c r="C1976" s="1">
        <v>45423</v>
      </c>
      <c r="D1976" t="s">
        <v>39</v>
      </c>
      <c r="E1976" t="s">
        <v>15</v>
      </c>
      <c r="F1976" t="s">
        <v>27</v>
      </c>
      <c r="G1976">
        <v>1</v>
      </c>
      <c r="H1976">
        <v>233.32</v>
      </c>
      <c r="I1976">
        <v>0.02</v>
      </c>
      <c r="J1976">
        <v>228.65</v>
      </c>
      <c r="K1976">
        <v>136.9</v>
      </c>
      <c r="L1976">
        <v>91.75</v>
      </c>
      <c r="M1976" t="s">
        <v>22</v>
      </c>
      <c r="N1976" s="3">
        <f>retail_sales[[#This Row],[Profit]]/retail_sales[[#This Row],[Revenue]]</f>
        <v>0.40126831401705665</v>
      </c>
      <c r="O1976" t="str">
        <f t="shared" si="30"/>
        <v>Saturday</v>
      </c>
    </row>
    <row r="1977" spans="1:15" x14ac:dyDescent="0.3">
      <c r="A1977">
        <v>1976</v>
      </c>
      <c r="B1977" t="s">
        <v>1804</v>
      </c>
      <c r="C1977" s="1">
        <v>45479</v>
      </c>
      <c r="D1977" t="s">
        <v>39</v>
      </c>
      <c r="E1977" t="s">
        <v>15</v>
      </c>
      <c r="F1977" t="s">
        <v>21</v>
      </c>
      <c r="G1977">
        <v>3</v>
      </c>
      <c r="H1977">
        <v>473.74</v>
      </c>
      <c r="I1977">
        <v>0.27</v>
      </c>
      <c r="J1977">
        <v>1037.49</v>
      </c>
      <c r="K1977">
        <v>529.24</v>
      </c>
      <c r="L1977">
        <v>508.25</v>
      </c>
      <c r="M1977" t="s">
        <v>46</v>
      </c>
      <c r="N1977" s="3">
        <f>retail_sales[[#This Row],[Profit]]/retail_sales[[#This Row],[Revenue]]</f>
        <v>0.48988423984809493</v>
      </c>
      <c r="O1977" t="str">
        <f t="shared" si="30"/>
        <v>Saturday</v>
      </c>
    </row>
    <row r="1978" spans="1:15" x14ac:dyDescent="0.3">
      <c r="A1978">
        <v>1977</v>
      </c>
      <c r="B1978" t="s">
        <v>1144</v>
      </c>
      <c r="C1978" s="1">
        <v>45536</v>
      </c>
      <c r="D1978" t="s">
        <v>19</v>
      </c>
      <c r="E1978" t="s">
        <v>15</v>
      </c>
      <c r="F1978" t="s">
        <v>21</v>
      </c>
      <c r="G1978">
        <v>1</v>
      </c>
      <c r="H1978">
        <v>409.61</v>
      </c>
      <c r="I1978">
        <v>0.13</v>
      </c>
      <c r="J1978">
        <v>356.36</v>
      </c>
      <c r="K1978">
        <v>266.07</v>
      </c>
      <c r="L1978">
        <v>90.29</v>
      </c>
      <c r="M1978" t="s">
        <v>22</v>
      </c>
      <c r="N1978" s="3">
        <f>retail_sales[[#This Row],[Profit]]/retail_sales[[#This Row],[Revenue]]</f>
        <v>0.25336738129980918</v>
      </c>
      <c r="O1978" t="str">
        <f t="shared" si="30"/>
        <v>Sunday</v>
      </c>
    </row>
    <row r="1979" spans="1:15" x14ac:dyDescent="0.3">
      <c r="A1979">
        <v>1978</v>
      </c>
      <c r="B1979" t="s">
        <v>1805</v>
      </c>
      <c r="C1979" s="1">
        <v>45588</v>
      </c>
      <c r="D1979" t="s">
        <v>24</v>
      </c>
      <c r="E1979" t="s">
        <v>33</v>
      </c>
      <c r="F1979" t="s">
        <v>16</v>
      </c>
      <c r="G1979">
        <v>6</v>
      </c>
      <c r="H1979">
        <v>29.79</v>
      </c>
      <c r="I1979">
        <v>0.14000000000000001</v>
      </c>
      <c r="J1979">
        <v>153.72</v>
      </c>
      <c r="K1979">
        <v>96.19</v>
      </c>
      <c r="L1979">
        <v>57.53</v>
      </c>
      <c r="M1979" t="s">
        <v>17</v>
      </c>
      <c r="N1979" s="3">
        <f>retail_sales[[#This Row],[Profit]]/retail_sales[[#This Row],[Revenue]]</f>
        <v>0.3742518865469685</v>
      </c>
      <c r="O1979" t="str">
        <f t="shared" si="30"/>
        <v>Wednesday</v>
      </c>
    </row>
    <row r="1980" spans="1:15" x14ac:dyDescent="0.3">
      <c r="A1980">
        <v>1979</v>
      </c>
      <c r="B1980" t="s">
        <v>1806</v>
      </c>
      <c r="C1980" s="1">
        <v>45579</v>
      </c>
      <c r="D1980" t="s">
        <v>39</v>
      </c>
      <c r="E1980" t="s">
        <v>30</v>
      </c>
      <c r="F1980" t="s">
        <v>21</v>
      </c>
      <c r="G1980">
        <v>9</v>
      </c>
      <c r="H1980">
        <v>90.71</v>
      </c>
      <c r="I1980">
        <v>0.02</v>
      </c>
      <c r="J1980">
        <v>800.06</v>
      </c>
      <c r="K1980">
        <v>430.6</v>
      </c>
      <c r="L1980">
        <v>369.46</v>
      </c>
      <c r="M1980" t="s">
        <v>17</v>
      </c>
      <c r="N1980" s="3">
        <f>retail_sales[[#This Row],[Profit]]/retail_sales[[#This Row],[Revenue]]</f>
        <v>0.46179036572257082</v>
      </c>
      <c r="O1980" t="str">
        <f t="shared" si="30"/>
        <v>Monday</v>
      </c>
    </row>
    <row r="1981" spans="1:15" x14ac:dyDescent="0.3">
      <c r="A1981">
        <v>1980</v>
      </c>
      <c r="B1981" t="s">
        <v>1807</v>
      </c>
      <c r="C1981" s="1">
        <v>45390</v>
      </c>
      <c r="D1981" t="s">
        <v>24</v>
      </c>
      <c r="E1981" t="s">
        <v>30</v>
      </c>
      <c r="F1981" t="s">
        <v>21</v>
      </c>
      <c r="G1981">
        <v>1</v>
      </c>
      <c r="H1981">
        <v>150.88</v>
      </c>
      <c r="I1981">
        <v>0.12</v>
      </c>
      <c r="J1981">
        <v>132.77000000000001</v>
      </c>
      <c r="K1981">
        <v>71.22</v>
      </c>
      <c r="L1981">
        <v>61.55</v>
      </c>
      <c r="M1981" t="s">
        <v>28</v>
      </c>
      <c r="N1981" s="3">
        <f>retail_sales[[#This Row],[Profit]]/retail_sales[[#This Row],[Revenue]]</f>
        <v>0.46358364088272946</v>
      </c>
      <c r="O1981" t="str">
        <f t="shared" si="30"/>
        <v>Monday</v>
      </c>
    </row>
    <row r="1982" spans="1:15" x14ac:dyDescent="0.3">
      <c r="A1982">
        <v>1981</v>
      </c>
      <c r="B1982" t="s">
        <v>1808</v>
      </c>
      <c r="C1982" s="1">
        <v>45639</v>
      </c>
      <c r="D1982" t="s">
        <v>14</v>
      </c>
      <c r="E1982" t="s">
        <v>30</v>
      </c>
      <c r="F1982" t="s">
        <v>27</v>
      </c>
      <c r="G1982">
        <v>6</v>
      </c>
      <c r="H1982">
        <v>198.62</v>
      </c>
      <c r="I1982">
        <v>0.12</v>
      </c>
      <c r="J1982">
        <v>1048.71</v>
      </c>
      <c r="K1982">
        <v>550.62</v>
      </c>
      <c r="L1982">
        <v>498.09</v>
      </c>
      <c r="M1982" t="s">
        <v>40</v>
      </c>
      <c r="N1982" s="3">
        <f>retail_sales[[#This Row],[Profit]]/retail_sales[[#This Row],[Revenue]]</f>
        <v>0.47495494464627969</v>
      </c>
      <c r="O1982" t="str">
        <f t="shared" si="30"/>
        <v>Friday</v>
      </c>
    </row>
    <row r="1983" spans="1:15" x14ac:dyDescent="0.3">
      <c r="A1983">
        <v>1982</v>
      </c>
      <c r="B1983" t="s">
        <v>1809</v>
      </c>
      <c r="C1983" s="1">
        <v>45611</v>
      </c>
      <c r="D1983" t="s">
        <v>19</v>
      </c>
      <c r="E1983" t="s">
        <v>20</v>
      </c>
      <c r="F1983" t="s">
        <v>27</v>
      </c>
      <c r="G1983">
        <v>9</v>
      </c>
      <c r="H1983">
        <v>297.39</v>
      </c>
      <c r="I1983">
        <v>0.02</v>
      </c>
      <c r="J1983">
        <v>2622.98</v>
      </c>
      <c r="K1983">
        <v>1442.71</v>
      </c>
      <c r="L1983">
        <v>1180.27</v>
      </c>
      <c r="M1983" t="s">
        <v>28</v>
      </c>
      <c r="N1983" s="3">
        <f>retail_sales[[#This Row],[Profit]]/retail_sales[[#This Row],[Revenue]]</f>
        <v>0.44997293155113649</v>
      </c>
      <c r="O1983" t="str">
        <f t="shared" si="30"/>
        <v>Friday</v>
      </c>
    </row>
    <row r="1984" spans="1:15" x14ac:dyDescent="0.3">
      <c r="A1984">
        <v>1983</v>
      </c>
      <c r="B1984" t="s">
        <v>1810</v>
      </c>
      <c r="C1984" s="1">
        <v>45347</v>
      </c>
      <c r="D1984" t="s">
        <v>19</v>
      </c>
      <c r="E1984" t="s">
        <v>30</v>
      </c>
      <c r="F1984" t="s">
        <v>16</v>
      </c>
      <c r="G1984">
        <v>8</v>
      </c>
      <c r="H1984">
        <v>105.08</v>
      </c>
      <c r="I1984">
        <v>0.15</v>
      </c>
      <c r="J1984">
        <v>714.54</v>
      </c>
      <c r="K1984">
        <v>403.94</v>
      </c>
      <c r="L1984">
        <v>310.60000000000002</v>
      </c>
      <c r="M1984" t="s">
        <v>17</v>
      </c>
      <c r="N1984" s="3">
        <f>retail_sales[[#This Row],[Profit]]/retail_sales[[#This Row],[Revenue]]</f>
        <v>0.43468525205027014</v>
      </c>
      <c r="O1984" t="str">
        <f t="shared" si="30"/>
        <v>Sunday</v>
      </c>
    </row>
    <row r="1985" spans="1:15" x14ac:dyDescent="0.3">
      <c r="A1985">
        <v>1984</v>
      </c>
      <c r="B1985" t="s">
        <v>1811</v>
      </c>
      <c r="C1985" s="1">
        <v>45639</v>
      </c>
      <c r="D1985" t="s">
        <v>24</v>
      </c>
      <c r="E1985" t="s">
        <v>20</v>
      </c>
      <c r="F1985" t="s">
        <v>21</v>
      </c>
      <c r="G1985">
        <v>4</v>
      </c>
      <c r="H1985">
        <v>228.14</v>
      </c>
      <c r="I1985">
        <v>0.09</v>
      </c>
      <c r="J1985">
        <v>830.43</v>
      </c>
      <c r="K1985">
        <v>441.95</v>
      </c>
      <c r="L1985">
        <v>388.48</v>
      </c>
      <c r="M1985" t="s">
        <v>40</v>
      </c>
      <c r="N1985" s="3">
        <f>retail_sales[[#This Row],[Profit]]/retail_sales[[#This Row],[Revenue]]</f>
        <v>0.46780583553099003</v>
      </c>
      <c r="O1985" t="str">
        <f t="shared" si="30"/>
        <v>Friday</v>
      </c>
    </row>
    <row r="1986" spans="1:15" x14ac:dyDescent="0.3">
      <c r="A1986">
        <v>1985</v>
      </c>
      <c r="B1986" t="s">
        <v>1812</v>
      </c>
      <c r="C1986" s="1">
        <v>45351</v>
      </c>
      <c r="D1986" t="s">
        <v>19</v>
      </c>
      <c r="E1986" t="s">
        <v>33</v>
      </c>
      <c r="F1986" t="s">
        <v>16</v>
      </c>
      <c r="G1986">
        <v>2</v>
      </c>
      <c r="H1986">
        <v>496.33</v>
      </c>
      <c r="I1986">
        <v>0.15</v>
      </c>
      <c r="J1986">
        <v>843.76</v>
      </c>
      <c r="K1986">
        <v>499.22</v>
      </c>
      <c r="L1986">
        <v>344.54</v>
      </c>
      <c r="M1986" t="s">
        <v>46</v>
      </c>
      <c r="N1986" s="3">
        <f>retail_sales[[#This Row],[Profit]]/retail_sales[[#This Row],[Revenue]]</f>
        <v>0.40833886413198067</v>
      </c>
      <c r="O1986" t="str">
        <f t="shared" ref="O1986:O2049" si="31">TEXT(C1986, "dddd")</f>
        <v>Thursday</v>
      </c>
    </row>
    <row r="1987" spans="1:15" x14ac:dyDescent="0.3">
      <c r="A1987">
        <v>1986</v>
      </c>
      <c r="B1987" t="s">
        <v>1813</v>
      </c>
      <c r="C1987" s="1">
        <v>45541</v>
      </c>
      <c r="D1987" t="s">
        <v>39</v>
      </c>
      <c r="E1987" t="s">
        <v>20</v>
      </c>
      <c r="F1987" t="s">
        <v>27</v>
      </c>
      <c r="G1987">
        <v>10</v>
      </c>
      <c r="H1987">
        <v>109.16</v>
      </c>
      <c r="I1987">
        <v>0.11</v>
      </c>
      <c r="J1987">
        <v>971.52</v>
      </c>
      <c r="K1987">
        <v>539.37</v>
      </c>
      <c r="L1987">
        <v>432.15</v>
      </c>
      <c r="M1987" t="s">
        <v>28</v>
      </c>
      <c r="N1987" s="3">
        <f>retail_sales[[#This Row],[Profit]]/retail_sales[[#This Row],[Revenue]]</f>
        <v>0.44481842885375494</v>
      </c>
      <c r="O1987" t="str">
        <f t="shared" si="31"/>
        <v>Friday</v>
      </c>
    </row>
    <row r="1988" spans="1:15" x14ac:dyDescent="0.3">
      <c r="A1988">
        <v>1987</v>
      </c>
      <c r="B1988" t="s">
        <v>1761</v>
      </c>
      <c r="C1988" s="1">
        <v>45619</v>
      </c>
      <c r="D1988" t="s">
        <v>39</v>
      </c>
      <c r="E1988" t="s">
        <v>25</v>
      </c>
      <c r="F1988" t="s">
        <v>27</v>
      </c>
      <c r="G1988">
        <v>4</v>
      </c>
      <c r="H1988">
        <v>400.95</v>
      </c>
      <c r="I1988">
        <v>0.11</v>
      </c>
      <c r="J1988">
        <v>1427.38</v>
      </c>
      <c r="K1988">
        <v>1096.8800000000001</v>
      </c>
      <c r="L1988">
        <v>330.5</v>
      </c>
      <c r="M1988" t="s">
        <v>46</v>
      </c>
      <c r="N1988" s="3">
        <f>retail_sales[[#This Row],[Profit]]/retail_sales[[#This Row],[Revenue]]</f>
        <v>0.23154310695119729</v>
      </c>
      <c r="O1988" t="str">
        <f t="shared" si="31"/>
        <v>Saturday</v>
      </c>
    </row>
    <row r="1989" spans="1:15" x14ac:dyDescent="0.3">
      <c r="A1989">
        <v>1988</v>
      </c>
      <c r="B1989" t="s">
        <v>1814</v>
      </c>
      <c r="C1989" s="1">
        <v>45294</v>
      </c>
      <c r="D1989" t="s">
        <v>19</v>
      </c>
      <c r="E1989" t="s">
        <v>30</v>
      </c>
      <c r="F1989" t="s">
        <v>21</v>
      </c>
      <c r="G1989">
        <v>4</v>
      </c>
      <c r="H1989">
        <v>269.51</v>
      </c>
      <c r="I1989">
        <v>0.17</v>
      </c>
      <c r="J1989">
        <v>894.77</v>
      </c>
      <c r="K1989">
        <v>656.5</v>
      </c>
      <c r="L1989">
        <v>238.27</v>
      </c>
      <c r="M1989" t="s">
        <v>28</v>
      </c>
      <c r="N1989" s="3">
        <f>retail_sales[[#This Row],[Profit]]/retail_sales[[#This Row],[Revenue]]</f>
        <v>0.26629189624149224</v>
      </c>
      <c r="O1989" t="str">
        <f t="shared" si="31"/>
        <v>Wednesday</v>
      </c>
    </row>
    <row r="1990" spans="1:15" x14ac:dyDescent="0.3">
      <c r="A1990">
        <v>1989</v>
      </c>
      <c r="B1990" t="s">
        <v>1774</v>
      </c>
      <c r="C1990" s="1">
        <v>45345</v>
      </c>
      <c r="D1990" t="s">
        <v>19</v>
      </c>
      <c r="E1990" t="s">
        <v>30</v>
      </c>
      <c r="F1990" t="s">
        <v>16</v>
      </c>
      <c r="G1990">
        <v>4</v>
      </c>
      <c r="H1990">
        <v>244.76</v>
      </c>
      <c r="I1990">
        <v>0.25</v>
      </c>
      <c r="J1990">
        <v>734.28</v>
      </c>
      <c r="K1990">
        <v>405.74</v>
      </c>
      <c r="L1990">
        <v>328.54</v>
      </c>
      <c r="M1990" t="s">
        <v>40</v>
      </c>
      <c r="N1990" s="3">
        <f>retail_sales[[#This Row],[Profit]]/retail_sales[[#This Row],[Revenue]]</f>
        <v>0.44743149752138156</v>
      </c>
      <c r="O1990" t="str">
        <f t="shared" si="31"/>
        <v>Friday</v>
      </c>
    </row>
    <row r="1991" spans="1:15" x14ac:dyDescent="0.3">
      <c r="A1991">
        <v>1990</v>
      </c>
      <c r="B1991" t="s">
        <v>1815</v>
      </c>
      <c r="C1991" s="1">
        <v>45360</v>
      </c>
      <c r="D1991" t="s">
        <v>14</v>
      </c>
      <c r="E1991" t="s">
        <v>33</v>
      </c>
      <c r="F1991" t="s">
        <v>21</v>
      </c>
      <c r="G1991">
        <v>3</v>
      </c>
      <c r="H1991">
        <v>77.510000000000005</v>
      </c>
      <c r="I1991">
        <v>0.13</v>
      </c>
      <c r="J1991">
        <v>202.3</v>
      </c>
      <c r="K1991">
        <v>106.54</v>
      </c>
      <c r="L1991">
        <v>95.76</v>
      </c>
      <c r="M1991" t="s">
        <v>40</v>
      </c>
      <c r="N1991" s="3">
        <f>retail_sales[[#This Row],[Profit]]/retail_sales[[#This Row],[Revenue]]</f>
        <v>0.47335640138408303</v>
      </c>
      <c r="O1991" t="str">
        <f t="shared" si="31"/>
        <v>Saturday</v>
      </c>
    </row>
    <row r="1992" spans="1:15" x14ac:dyDescent="0.3">
      <c r="A1992">
        <v>1991</v>
      </c>
      <c r="B1992" t="s">
        <v>1816</v>
      </c>
      <c r="C1992" s="1">
        <v>45400</v>
      </c>
      <c r="D1992" t="s">
        <v>24</v>
      </c>
      <c r="E1992" t="s">
        <v>20</v>
      </c>
      <c r="F1992" t="s">
        <v>27</v>
      </c>
      <c r="G1992">
        <v>2</v>
      </c>
      <c r="H1992">
        <v>82.77</v>
      </c>
      <c r="I1992">
        <v>0.28999999999999998</v>
      </c>
      <c r="J1992">
        <v>117.53</v>
      </c>
      <c r="K1992">
        <v>69</v>
      </c>
      <c r="L1992">
        <v>48.53</v>
      </c>
      <c r="M1992" t="s">
        <v>40</v>
      </c>
      <c r="N1992" s="3">
        <f>retail_sales[[#This Row],[Profit]]/retail_sales[[#This Row],[Revenue]]</f>
        <v>0.41291585127201569</v>
      </c>
      <c r="O1992" t="str">
        <f t="shared" si="31"/>
        <v>Thursday</v>
      </c>
    </row>
    <row r="1993" spans="1:15" x14ac:dyDescent="0.3">
      <c r="A1993">
        <v>1992</v>
      </c>
      <c r="B1993" t="s">
        <v>1817</v>
      </c>
      <c r="C1993" s="1">
        <v>45502</v>
      </c>
      <c r="D1993" t="s">
        <v>24</v>
      </c>
      <c r="E1993" t="s">
        <v>15</v>
      </c>
      <c r="F1993" t="s">
        <v>27</v>
      </c>
      <c r="G1993">
        <v>1</v>
      </c>
      <c r="H1993">
        <v>152.81</v>
      </c>
      <c r="I1993">
        <v>0.28000000000000003</v>
      </c>
      <c r="J1993">
        <v>110.02</v>
      </c>
      <c r="K1993">
        <v>60.05</v>
      </c>
      <c r="L1993">
        <v>49.97</v>
      </c>
      <c r="M1993" t="s">
        <v>28</v>
      </c>
      <c r="N1993" s="3">
        <f>retail_sales[[#This Row],[Profit]]/retail_sales[[#This Row],[Revenue]]</f>
        <v>0.4541901472459553</v>
      </c>
      <c r="O1993" t="str">
        <f t="shared" si="31"/>
        <v>Monday</v>
      </c>
    </row>
    <row r="1994" spans="1:15" x14ac:dyDescent="0.3">
      <c r="A1994">
        <v>1993</v>
      </c>
      <c r="B1994" t="s">
        <v>1818</v>
      </c>
      <c r="C1994" s="1">
        <v>45563</v>
      </c>
      <c r="D1994" t="s">
        <v>19</v>
      </c>
      <c r="E1994" t="s">
        <v>25</v>
      </c>
      <c r="F1994" t="s">
        <v>27</v>
      </c>
      <c r="G1994">
        <v>3</v>
      </c>
      <c r="H1994">
        <v>431.3</v>
      </c>
      <c r="I1994">
        <v>0.27</v>
      </c>
      <c r="J1994">
        <v>944.55</v>
      </c>
      <c r="K1994">
        <v>667.42</v>
      </c>
      <c r="L1994">
        <v>277.13</v>
      </c>
      <c r="M1994" t="s">
        <v>46</v>
      </c>
      <c r="N1994" s="3">
        <f>retail_sales[[#This Row],[Profit]]/retail_sales[[#This Row],[Revenue]]</f>
        <v>0.29339897305595258</v>
      </c>
      <c r="O1994" t="str">
        <f t="shared" si="31"/>
        <v>Saturday</v>
      </c>
    </row>
    <row r="1995" spans="1:15" x14ac:dyDescent="0.3">
      <c r="A1995">
        <v>1994</v>
      </c>
      <c r="B1995" t="s">
        <v>730</v>
      </c>
      <c r="C1995" s="1">
        <v>45527</v>
      </c>
      <c r="D1995" t="s">
        <v>19</v>
      </c>
      <c r="E1995" t="s">
        <v>20</v>
      </c>
      <c r="F1995" t="s">
        <v>16</v>
      </c>
      <c r="G1995">
        <v>10</v>
      </c>
      <c r="H1995">
        <v>437.78</v>
      </c>
      <c r="I1995">
        <v>0.23</v>
      </c>
      <c r="J1995">
        <v>3370.91</v>
      </c>
      <c r="K1995">
        <v>2247.7800000000002</v>
      </c>
      <c r="L1995">
        <v>1123.1300000000001</v>
      </c>
      <c r="M1995" t="s">
        <v>22</v>
      </c>
      <c r="N1995" s="3">
        <f>retail_sales[[#This Row],[Profit]]/retail_sales[[#This Row],[Revenue]]</f>
        <v>0.33318302772841757</v>
      </c>
      <c r="O1995" t="str">
        <f t="shared" si="31"/>
        <v>Friday</v>
      </c>
    </row>
    <row r="1996" spans="1:15" x14ac:dyDescent="0.3">
      <c r="A1996">
        <v>1995</v>
      </c>
      <c r="B1996" t="s">
        <v>1819</v>
      </c>
      <c r="C1996" s="1">
        <v>45361</v>
      </c>
      <c r="D1996" t="s">
        <v>39</v>
      </c>
      <c r="E1996" t="s">
        <v>25</v>
      </c>
      <c r="F1996" t="s">
        <v>16</v>
      </c>
      <c r="G1996">
        <v>8</v>
      </c>
      <c r="H1996">
        <v>228.41</v>
      </c>
      <c r="I1996">
        <v>0.11</v>
      </c>
      <c r="J1996">
        <v>1626.28</v>
      </c>
      <c r="K1996">
        <v>1125.05</v>
      </c>
      <c r="L1996">
        <v>501.23</v>
      </c>
      <c r="M1996" t="s">
        <v>40</v>
      </c>
      <c r="N1996" s="3">
        <f>retail_sales[[#This Row],[Profit]]/retail_sales[[#This Row],[Revenue]]</f>
        <v>0.30820645891236442</v>
      </c>
      <c r="O1996" t="str">
        <f t="shared" si="31"/>
        <v>Sunday</v>
      </c>
    </row>
    <row r="1997" spans="1:15" x14ac:dyDescent="0.3">
      <c r="A1997">
        <v>1996</v>
      </c>
      <c r="B1997" t="s">
        <v>1820</v>
      </c>
      <c r="C1997" s="1">
        <v>45428</v>
      </c>
      <c r="D1997" t="s">
        <v>39</v>
      </c>
      <c r="E1997" t="s">
        <v>30</v>
      </c>
      <c r="F1997" t="s">
        <v>16</v>
      </c>
      <c r="G1997">
        <v>3</v>
      </c>
      <c r="H1997">
        <v>199.16</v>
      </c>
      <c r="I1997">
        <v>0.1</v>
      </c>
      <c r="J1997">
        <v>537.73</v>
      </c>
      <c r="K1997">
        <v>337.69</v>
      </c>
      <c r="L1997">
        <v>200.04</v>
      </c>
      <c r="M1997" t="s">
        <v>17</v>
      </c>
      <c r="N1997" s="3">
        <f>retail_sales[[#This Row],[Profit]]/retail_sales[[#This Row],[Revenue]]</f>
        <v>0.37200825693191747</v>
      </c>
      <c r="O1997" t="str">
        <f t="shared" si="31"/>
        <v>Thursday</v>
      </c>
    </row>
    <row r="1998" spans="1:15" x14ac:dyDescent="0.3">
      <c r="A1998">
        <v>1997</v>
      </c>
      <c r="B1998" t="s">
        <v>1821</v>
      </c>
      <c r="C1998" s="1">
        <v>45399</v>
      </c>
      <c r="D1998" t="s">
        <v>14</v>
      </c>
      <c r="E1998" t="s">
        <v>30</v>
      </c>
      <c r="F1998" t="s">
        <v>27</v>
      </c>
      <c r="G1998">
        <v>5</v>
      </c>
      <c r="H1998">
        <v>256.64999999999998</v>
      </c>
      <c r="I1998">
        <v>0.08</v>
      </c>
      <c r="J1998">
        <v>1180.5899999999999</v>
      </c>
      <c r="K1998">
        <v>609.97</v>
      </c>
      <c r="L1998">
        <v>570.62</v>
      </c>
      <c r="M1998" t="s">
        <v>17</v>
      </c>
      <c r="N1998" s="3">
        <f>retail_sales[[#This Row],[Profit]]/retail_sales[[#This Row],[Revenue]]</f>
        <v>0.48333460388449845</v>
      </c>
      <c r="O1998" t="str">
        <f t="shared" si="31"/>
        <v>Wednesday</v>
      </c>
    </row>
    <row r="1999" spans="1:15" x14ac:dyDescent="0.3">
      <c r="A1999">
        <v>1998</v>
      </c>
      <c r="B1999" t="s">
        <v>1822</v>
      </c>
      <c r="C1999" s="1">
        <v>45439</v>
      </c>
      <c r="D1999" t="s">
        <v>24</v>
      </c>
      <c r="E1999" t="s">
        <v>33</v>
      </c>
      <c r="F1999" t="s">
        <v>27</v>
      </c>
      <c r="G1999">
        <v>4</v>
      </c>
      <c r="H1999">
        <v>483.69</v>
      </c>
      <c r="I1999">
        <v>7.0000000000000007E-2</v>
      </c>
      <c r="J1999">
        <v>1799.33</v>
      </c>
      <c r="K1999">
        <v>923.12</v>
      </c>
      <c r="L1999">
        <v>876.21</v>
      </c>
      <c r="M1999" t="s">
        <v>22</v>
      </c>
      <c r="N1999" s="3">
        <f>retail_sales[[#This Row],[Profit]]/retail_sales[[#This Row],[Revenue]]</f>
        <v>0.48696459237605111</v>
      </c>
      <c r="O1999" t="str">
        <f t="shared" si="31"/>
        <v>Monday</v>
      </c>
    </row>
    <row r="2000" spans="1:15" x14ac:dyDescent="0.3">
      <c r="A2000">
        <v>1999</v>
      </c>
      <c r="B2000" t="s">
        <v>1823</v>
      </c>
      <c r="C2000" s="1">
        <v>45342</v>
      </c>
      <c r="D2000" t="s">
        <v>14</v>
      </c>
      <c r="E2000" t="s">
        <v>30</v>
      </c>
      <c r="F2000" t="s">
        <v>21</v>
      </c>
      <c r="G2000">
        <v>5</v>
      </c>
      <c r="H2000">
        <v>392.76</v>
      </c>
      <c r="I2000">
        <v>0.09</v>
      </c>
      <c r="J2000">
        <v>1787.06</v>
      </c>
      <c r="K2000">
        <v>1031.2</v>
      </c>
      <c r="L2000">
        <v>755.86</v>
      </c>
      <c r="M2000" t="s">
        <v>46</v>
      </c>
      <c r="N2000" s="3">
        <f>retail_sales[[#This Row],[Profit]]/retail_sales[[#This Row],[Revenue]]</f>
        <v>0.42296285519232707</v>
      </c>
      <c r="O2000" t="str">
        <f t="shared" si="31"/>
        <v>Tuesday</v>
      </c>
    </row>
    <row r="2001" spans="1:15" x14ac:dyDescent="0.3">
      <c r="A2001">
        <v>2000</v>
      </c>
      <c r="B2001" t="s">
        <v>1824</v>
      </c>
      <c r="C2001" s="1">
        <v>45413</v>
      </c>
      <c r="D2001" t="s">
        <v>39</v>
      </c>
      <c r="E2001" t="s">
        <v>25</v>
      </c>
      <c r="F2001" t="s">
        <v>16</v>
      </c>
      <c r="G2001">
        <v>9</v>
      </c>
      <c r="H2001">
        <v>177.64</v>
      </c>
      <c r="I2001">
        <v>0.24</v>
      </c>
      <c r="J2001">
        <v>1215.06</v>
      </c>
      <c r="K2001">
        <v>798.21</v>
      </c>
      <c r="L2001">
        <v>416.85</v>
      </c>
      <c r="M2001" t="s">
        <v>46</v>
      </c>
      <c r="N2001" s="3">
        <f>retail_sales[[#This Row],[Profit]]/retail_sales[[#This Row],[Revenue]]</f>
        <v>0.34306947805046667</v>
      </c>
      <c r="O2001" t="str">
        <f t="shared" si="31"/>
        <v>Wednesday</v>
      </c>
    </row>
    <row r="2002" spans="1:15" x14ac:dyDescent="0.3">
      <c r="A2002">
        <v>2001</v>
      </c>
      <c r="B2002" t="s">
        <v>658</v>
      </c>
      <c r="C2002" s="1">
        <v>45617</v>
      </c>
      <c r="D2002" t="s">
        <v>24</v>
      </c>
      <c r="E2002" t="s">
        <v>33</v>
      </c>
      <c r="F2002" t="s">
        <v>27</v>
      </c>
      <c r="G2002">
        <v>5</v>
      </c>
      <c r="H2002">
        <v>105.88</v>
      </c>
      <c r="I2002">
        <v>0.17</v>
      </c>
      <c r="J2002">
        <v>439.4</v>
      </c>
      <c r="K2002">
        <v>266.08999999999997</v>
      </c>
      <c r="L2002">
        <v>173.31</v>
      </c>
      <c r="M2002" t="s">
        <v>22</v>
      </c>
      <c r="N2002" s="3">
        <f>retail_sales[[#This Row],[Profit]]/retail_sales[[#This Row],[Revenue]]</f>
        <v>0.39442421483841605</v>
      </c>
      <c r="O2002" t="str">
        <f t="shared" si="31"/>
        <v>Thursday</v>
      </c>
    </row>
    <row r="2003" spans="1:15" x14ac:dyDescent="0.3">
      <c r="A2003">
        <v>2002</v>
      </c>
      <c r="B2003" t="s">
        <v>1772</v>
      </c>
      <c r="C2003" s="1">
        <v>45438</v>
      </c>
      <c r="D2003" t="s">
        <v>19</v>
      </c>
      <c r="E2003" t="s">
        <v>33</v>
      </c>
      <c r="F2003" t="s">
        <v>16</v>
      </c>
      <c r="G2003">
        <v>4</v>
      </c>
      <c r="H2003">
        <v>78.92</v>
      </c>
      <c r="I2003">
        <v>0.03</v>
      </c>
      <c r="J2003">
        <v>306.20999999999998</v>
      </c>
      <c r="K2003">
        <v>182.36</v>
      </c>
      <c r="L2003">
        <v>123.85</v>
      </c>
      <c r="M2003" t="s">
        <v>17</v>
      </c>
      <c r="N2003" s="3">
        <f>retail_sales[[#This Row],[Profit]]/retail_sales[[#This Row],[Revenue]]</f>
        <v>0.40446099082329123</v>
      </c>
      <c r="O2003" t="str">
        <f t="shared" si="31"/>
        <v>Sunday</v>
      </c>
    </row>
    <row r="2004" spans="1:15" x14ac:dyDescent="0.3">
      <c r="A2004">
        <v>2003</v>
      </c>
      <c r="B2004" t="s">
        <v>1825</v>
      </c>
      <c r="C2004" s="1">
        <v>45526</v>
      </c>
      <c r="D2004" t="s">
        <v>14</v>
      </c>
      <c r="E2004" t="s">
        <v>25</v>
      </c>
      <c r="F2004" t="s">
        <v>27</v>
      </c>
      <c r="G2004">
        <v>7</v>
      </c>
      <c r="H2004">
        <v>396.62</v>
      </c>
      <c r="I2004">
        <v>0.26</v>
      </c>
      <c r="J2004">
        <v>2054.4899999999998</v>
      </c>
      <c r="K2004">
        <v>1172.52</v>
      </c>
      <c r="L2004">
        <v>881.97</v>
      </c>
      <c r="M2004" t="s">
        <v>17</v>
      </c>
      <c r="N2004" s="3">
        <f>retail_sales[[#This Row],[Profit]]/retail_sales[[#This Row],[Revenue]]</f>
        <v>0.42928902063285784</v>
      </c>
      <c r="O2004" t="str">
        <f t="shared" si="31"/>
        <v>Thursday</v>
      </c>
    </row>
    <row r="2005" spans="1:15" x14ac:dyDescent="0.3">
      <c r="A2005">
        <v>2004</v>
      </c>
      <c r="B2005" t="s">
        <v>1826</v>
      </c>
      <c r="C2005" s="1">
        <v>45379</v>
      </c>
      <c r="D2005" t="s">
        <v>24</v>
      </c>
      <c r="E2005" t="s">
        <v>20</v>
      </c>
      <c r="F2005" t="s">
        <v>16</v>
      </c>
      <c r="G2005">
        <v>2</v>
      </c>
      <c r="H2005">
        <v>436.45</v>
      </c>
      <c r="I2005">
        <v>0.02</v>
      </c>
      <c r="J2005">
        <v>855.44</v>
      </c>
      <c r="K2005">
        <v>527.74</v>
      </c>
      <c r="L2005">
        <v>327.7</v>
      </c>
      <c r="M2005" t="s">
        <v>28</v>
      </c>
      <c r="N2005" s="3">
        <f>retail_sales[[#This Row],[Profit]]/retail_sales[[#This Row],[Revenue]]</f>
        <v>0.38307771439259325</v>
      </c>
      <c r="O2005" t="str">
        <f t="shared" si="31"/>
        <v>Thursday</v>
      </c>
    </row>
    <row r="2006" spans="1:15" x14ac:dyDescent="0.3">
      <c r="A2006">
        <v>2005</v>
      </c>
      <c r="B2006" t="s">
        <v>657</v>
      </c>
      <c r="C2006" s="1">
        <v>45489</v>
      </c>
      <c r="D2006" t="s">
        <v>24</v>
      </c>
      <c r="E2006" t="s">
        <v>15</v>
      </c>
      <c r="F2006" t="s">
        <v>21</v>
      </c>
      <c r="G2006">
        <v>7</v>
      </c>
      <c r="H2006">
        <v>71.37</v>
      </c>
      <c r="I2006">
        <v>0.09</v>
      </c>
      <c r="J2006">
        <v>454.63</v>
      </c>
      <c r="K2006">
        <v>348.7</v>
      </c>
      <c r="L2006">
        <v>105.93</v>
      </c>
      <c r="M2006" t="s">
        <v>17</v>
      </c>
      <c r="N2006" s="3">
        <f>retail_sales[[#This Row],[Profit]]/retail_sales[[#This Row],[Revenue]]</f>
        <v>0.2330026615049601</v>
      </c>
      <c r="O2006" t="str">
        <f t="shared" si="31"/>
        <v>Tuesday</v>
      </c>
    </row>
    <row r="2007" spans="1:15" x14ac:dyDescent="0.3">
      <c r="A2007">
        <v>2006</v>
      </c>
      <c r="B2007" t="s">
        <v>843</v>
      </c>
      <c r="C2007" s="1">
        <v>45419</v>
      </c>
      <c r="D2007" t="s">
        <v>14</v>
      </c>
      <c r="E2007" t="s">
        <v>30</v>
      </c>
      <c r="F2007" t="s">
        <v>16</v>
      </c>
      <c r="G2007">
        <v>4</v>
      </c>
      <c r="H2007">
        <v>436.14</v>
      </c>
      <c r="I2007">
        <v>0.09</v>
      </c>
      <c r="J2007">
        <v>1587.55</v>
      </c>
      <c r="K2007">
        <v>824.43</v>
      </c>
      <c r="L2007">
        <v>763.12</v>
      </c>
      <c r="M2007" t="s">
        <v>40</v>
      </c>
      <c r="N2007" s="3">
        <f>retail_sales[[#This Row],[Profit]]/retail_sales[[#This Row],[Revenue]]</f>
        <v>0.48069037195678876</v>
      </c>
      <c r="O2007" t="str">
        <f t="shared" si="31"/>
        <v>Tuesday</v>
      </c>
    </row>
    <row r="2008" spans="1:15" x14ac:dyDescent="0.3">
      <c r="A2008">
        <v>2007</v>
      </c>
      <c r="B2008" t="s">
        <v>1827</v>
      </c>
      <c r="C2008" s="1">
        <v>45569</v>
      </c>
      <c r="D2008" t="s">
        <v>19</v>
      </c>
      <c r="E2008" t="s">
        <v>30</v>
      </c>
      <c r="F2008" t="s">
        <v>16</v>
      </c>
      <c r="G2008">
        <v>6</v>
      </c>
      <c r="H2008">
        <v>333.96</v>
      </c>
      <c r="I2008">
        <v>0.12</v>
      </c>
      <c r="J2008">
        <v>1763.31</v>
      </c>
      <c r="K2008">
        <v>1389.76</v>
      </c>
      <c r="L2008">
        <v>373.55</v>
      </c>
      <c r="M2008" t="s">
        <v>22</v>
      </c>
      <c r="N2008" s="3">
        <f>retail_sales[[#This Row],[Profit]]/retail_sales[[#This Row],[Revenue]]</f>
        <v>0.21184590344295673</v>
      </c>
      <c r="O2008" t="str">
        <f t="shared" si="31"/>
        <v>Friday</v>
      </c>
    </row>
    <row r="2009" spans="1:15" x14ac:dyDescent="0.3">
      <c r="A2009">
        <v>2008</v>
      </c>
      <c r="B2009" t="s">
        <v>1828</v>
      </c>
      <c r="C2009" s="1">
        <v>45430</v>
      </c>
      <c r="D2009" t="s">
        <v>39</v>
      </c>
      <c r="E2009" t="s">
        <v>25</v>
      </c>
      <c r="F2009" t="s">
        <v>16</v>
      </c>
      <c r="G2009">
        <v>3</v>
      </c>
      <c r="H2009">
        <v>66.150000000000006</v>
      </c>
      <c r="I2009">
        <v>0.04</v>
      </c>
      <c r="J2009">
        <v>190.51</v>
      </c>
      <c r="K2009">
        <v>115.88</v>
      </c>
      <c r="L2009">
        <v>74.63</v>
      </c>
      <c r="M2009" t="s">
        <v>28</v>
      </c>
      <c r="N2009" s="3">
        <f>retail_sales[[#This Row],[Profit]]/retail_sales[[#This Row],[Revenue]]</f>
        <v>0.39173796651094428</v>
      </c>
      <c r="O2009" t="str">
        <f t="shared" si="31"/>
        <v>Saturday</v>
      </c>
    </row>
    <row r="2010" spans="1:15" x14ac:dyDescent="0.3">
      <c r="A2010">
        <v>2009</v>
      </c>
      <c r="B2010" t="s">
        <v>1829</v>
      </c>
      <c r="C2010" s="1">
        <v>45589</v>
      </c>
      <c r="D2010" t="s">
        <v>24</v>
      </c>
      <c r="E2010" t="s">
        <v>33</v>
      </c>
      <c r="F2010" t="s">
        <v>27</v>
      </c>
      <c r="G2010">
        <v>8</v>
      </c>
      <c r="H2010">
        <v>333.84</v>
      </c>
      <c r="I2010">
        <v>0.06</v>
      </c>
      <c r="J2010">
        <v>2510.48</v>
      </c>
      <c r="K2010">
        <v>1563.82</v>
      </c>
      <c r="L2010">
        <v>946.66</v>
      </c>
      <c r="M2010" t="s">
        <v>22</v>
      </c>
      <c r="N2010" s="3">
        <f>retail_sales[[#This Row],[Profit]]/retail_sales[[#This Row],[Revenue]]</f>
        <v>0.37708326694496669</v>
      </c>
      <c r="O2010" t="str">
        <f t="shared" si="31"/>
        <v>Thursday</v>
      </c>
    </row>
    <row r="2011" spans="1:15" x14ac:dyDescent="0.3">
      <c r="A2011">
        <v>2010</v>
      </c>
      <c r="B2011" t="s">
        <v>1830</v>
      </c>
      <c r="C2011" s="1">
        <v>45649</v>
      </c>
      <c r="D2011" t="s">
        <v>39</v>
      </c>
      <c r="E2011" t="s">
        <v>20</v>
      </c>
      <c r="F2011" t="s">
        <v>21</v>
      </c>
      <c r="G2011">
        <v>10</v>
      </c>
      <c r="H2011">
        <v>420.83</v>
      </c>
      <c r="I2011">
        <v>0.06</v>
      </c>
      <c r="J2011">
        <v>3955.8</v>
      </c>
      <c r="K2011">
        <v>2784.85</v>
      </c>
      <c r="L2011">
        <v>1170.95</v>
      </c>
      <c r="M2011" t="s">
        <v>22</v>
      </c>
      <c r="N2011" s="3">
        <f>retail_sales[[#This Row],[Profit]]/retail_sales[[#This Row],[Revenue]]</f>
        <v>0.29600839273977453</v>
      </c>
      <c r="O2011" t="str">
        <f t="shared" si="31"/>
        <v>Monday</v>
      </c>
    </row>
    <row r="2012" spans="1:15" x14ac:dyDescent="0.3">
      <c r="A2012">
        <v>2011</v>
      </c>
      <c r="B2012" t="s">
        <v>1831</v>
      </c>
      <c r="C2012" s="1">
        <v>45370</v>
      </c>
      <c r="D2012" t="s">
        <v>24</v>
      </c>
      <c r="E2012" t="s">
        <v>20</v>
      </c>
      <c r="F2012" t="s">
        <v>21</v>
      </c>
      <c r="G2012">
        <v>2</v>
      </c>
      <c r="H2012">
        <v>340.78</v>
      </c>
      <c r="I2012">
        <v>0.02</v>
      </c>
      <c r="J2012">
        <v>667.93</v>
      </c>
      <c r="K2012">
        <v>349.44</v>
      </c>
      <c r="L2012">
        <v>318.49</v>
      </c>
      <c r="M2012" t="s">
        <v>22</v>
      </c>
      <c r="N2012" s="3">
        <f>retail_sales[[#This Row],[Profit]]/retail_sales[[#This Row],[Revenue]]</f>
        <v>0.47683140448849437</v>
      </c>
      <c r="O2012" t="str">
        <f t="shared" si="31"/>
        <v>Tuesday</v>
      </c>
    </row>
    <row r="2013" spans="1:15" x14ac:dyDescent="0.3">
      <c r="A2013">
        <v>2012</v>
      </c>
      <c r="B2013" t="s">
        <v>1832</v>
      </c>
      <c r="C2013" s="1">
        <v>45568</v>
      </c>
      <c r="D2013" t="s">
        <v>39</v>
      </c>
      <c r="E2013" t="s">
        <v>30</v>
      </c>
      <c r="F2013" t="s">
        <v>27</v>
      </c>
      <c r="G2013">
        <v>4</v>
      </c>
      <c r="H2013">
        <v>92.27</v>
      </c>
      <c r="I2013">
        <v>0.26</v>
      </c>
      <c r="J2013">
        <v>273.12</v>
      </c>
      <c r="K2013">
        <v>169.9</v>
      </c>
      <c r="L2013">
        <v>103.22</v>
      </c>
      <c r="M2013" t="s">
        <v>28</v>
      </c>
      <c r="N2013" s="3">
        <f>retail_sales[[#This Row],[Profit]]/retail_sales[[#This Row],[Revenue]]</f>
        <v>0.37792911540714702</v>
      </c>
      <c r="O2013" t="str">
        <f t="shared" si="31"/>
        <v>Thursday</v>
      </c>
    </row>
    <row r="2014" spans="1:15" x14ac:dyDescent="0.3">
      <c r="A2014">
        <v>2013</v>
      </c>
      <c r="B2014" t="s">
        <v>1833</v>
      </c>
      <c r="C2014" s="1">
        <v>45478</v>
      </c>
      <c r="D2014" t="s">
        <v>14</v>
      </c>
      <c r="E2014" t="s">
        <v>33</v>
      </c>
      <c r="F2014" t="s">
        <v>27</v>
      </c>
      <c r="G2014">
        <v>9</v>
      </c>
      <c r="H2014">
        <v>102.36</v>
      </c>
      <c r="I2014">
        <v>0.18</v>
      </c>
      <c r="J2014">
        <v>755.42</v>
      </c>
      <c r="K2014">
        <v>469.47</v>
      </c>
      <c r="L2014">
        <v>285.95</v>
      </c>
      <c r="M2014" t="s">
        <v>22</v>
      </c>
      <c r="N2014" s="3">
        <f>retail_sales[[#This Row],[Profit]]/retail_sales[[#This Row],[Revenue]]</f>
        <v>0.37853114823541872</v>
      </c>
      <c r="O2014" t="str">
        <f t="shared" si="31"/>
        <v>Friday</v>
      </c>
    </row>
    <row r="2015" spans="1:15" x14ac:dyDescent="0.3">
      <c r="A2015">
        <v>2014</v>
      </c>
      <c r="B2015" t="s">
        <v>1834</v>
      </c>
      <c r="C2015" s="1">
        <v>45542</v>
      </c>
      <c r="D2015" t="s">
        <v>19</v>
      </c>
      <c r="E2015" t="s">
        <v>15</v>
      </c>
      <c r="F2015" t="s">
        <v>21</v>
      </c>
      <c r="G2015">
        <v>3</v>
      </c>
      <c r="H2015">
        <v>337.17</v>
      </c>
      <c r="I2015">
        <v>0.24</v>
      </c>
      <c r="J2015">
        <v>768.75</v>
      </c>
      <c r="K2015">
        <v>488.32</v>
      </c>
      <c r="L2015">
        <v>280.43</v>
      </c>
      <c r="M2015" t="s">
        <v>28</v>
      </c>
      <c r="N2015" s="3">
        <f>retail_sales[[#This Row],[Profit]]/retail_sales[[#This Row],[Revenue]]</f>
        <v>0.3647869918699187</v>
      </c>
      <c r="O2015" t="str">
        <f t="shared" si="31"/>
        <v>Saturday</v>
      </c>
    </row>
    <row r="2016" spans="1:15" x14ac:dyDescent="0.3">
      <c r="A2016">
        <v>2015</v>
      </c>
      <c r="B2016" t="s">
        <v>192</v>
      </c>
      <c r="C2016" s="1">
        <v>45329</v>
      </c>
      <c r="D2016" t="s">
        <v>24</v>
      </c>
      <c r="E2016" t="s">
        <v>33</v>
      </c>
      <c r="F2016" t="s">
        <v>21</v>
      </c>
      <c r="G2016">
        <v>3</v>
      </c>
      <c r="H2016">
        <v>128.9</v>
      </c>
      <c r="I2016">
        <v>0.06</v>
      </c>
      <c r="J2016">
        <v>363.5</v>
      </c>
      <c r="K2016">
        <v>282.98</v>
      </c>
      <c r="L2016">
        <v>80.52</v>
      </c>
      <c r="M2016" t="s">
        <v>22</v>
      </c>
      <c r="N2016" s="3">
        <f>retail_sales[[#This Row],[Profit]]/retail_sales[[#This Row],[Revenue]]</f>
        <v>0.2215130674002751</v>
      </c>
      <c r="O2016" t="str">
        <f t="shared" si="31"/>
        <v>Wednesday</v>
      </c>
    </row>
    <row r="2017" spans="1:15" x14ac:dyDescent="0.3">
      <c r="A2017">
        <v>2016</v>
      </c>
      <c r="B2017" t="s">
        <v>1835</v>
      </c>
      <c r="C2017" s="1">
        <v>45370</v>
      </c>
      <c r="D2017" t="s">
        <v>39</v>
      </c>
      <c r="E2017" t="s">
        <v>15</v>
      </c>
      <c r="F2017" t="s">
        <v>16</v>
      </c>
      <c r="G2017">
        <v>4</v>
      </c>
      <c r="H2017">
        <v>51.1</v>
      </c>
      <c r="I2017">
        <v>0.12</v>
      </c>
      <c r="J2017">
        <v>179.87</v>
      </c>
      <c r="K2017">
        <v>142.22999999999999</v>
      </c>
      <c r="L2017">
        <v>37.64</v>
      </c>
      <c r="M2017" t="s">
        <v>46</v>
      </c>
      <c r="N2017" s="3">
        <f>retail_sales[[#This Row],[Profit]]/retail_sales[[#This Row],[Revenue]]</f>
        <v>0.20926224495468951</v>
      </c>
      <c r="O2017" t="str">
        <f t="shared" si="31"/>
        <v>Tuesday</v>
      </c>
    </row>
    <row r="2018" spans="1:15" x14ac:dyDescent="0.3">
      <c r="A2018">
        <v>2017</v>
      </c>
      <c r="B2018" t="s">
        <v>1836</v>
      </c>
      <c r="C2018" s="1">
        <v>45386</v>
      </c>
      <c r="D2018" t="s">
        <v>24</v>
      </c>
      <c r="E2018" t="s">
        <v>30</v>
      </c>
      <c r="F2018" t="s">
        <v>16</v>
      </c>
      <c r="G2018">
        <v>5</v>
      </c>
      <c r="H2018">
        <v>446.93</v>
      </c>
      <c r="I2018">
        <v>0.05</v>
      </c>
      <c r="J2018">
        <v>2122.92</v>
      </c>
      <c r="K2018">
        <v>1315.78</v>
      </c>
      <c r="L2018">
        <v>807.14</v>
      </c>
      <c r="M2018" t="s">
        <v>17</v>
      </c>
      <c r="N2018" s="3">
        <f>retail_sales[[#This Row],[Profit]]/retail_sales[[#This Row],[Revenue]]</f>
        <v>0.38020273962278367</v>
      </c>
      <c r="O2018" t="str">
        <f t="shared" si="31"/>
        <v>Thursday</v>
      </c>
    </row>
    <row r="2019" spans="1:15" x14ac:dyDescent="0.3">
      <c r="A2019">
        <v>2018</v>
      </c>
      <c r="B2019" t="s">
        <v>1837</v>
      </c>
      <c r="C2019" s="1">
        <v>45645</v>
      </c>
      <c r="D2019" t="s">
        <v>19</v>
      </c>
      <c r="E2019" t="s">
        <v>25</v>
      </c>
      <c r="F2019" t="s">
        <v>21</v>
      </c>
      <c r="G2019">
        <v>9</v>
      </c>
      <c r="H2019">
        <v>34.06</v>
      </c>
      <c r="I2019">
        <v>0.15</v>
      </c>
      <c r="J2019">
        <v>260.56</v>
      </c>
      <c r="K2019">
        <v>143.31</v>
      </c>
      <c r="L2019">
        <v>117.25</v>
      </c>
      <c r="M2019" t="s">
        <v>40</v>
      </c>
      <c r="N2019" s="3">
        <f>retail_sales[[#This Row],[Profit]]/retail_sales[[#This Row],[Revenue]]</f>
        <v>0.44999232422474672</v>
      </c>
      <c r="O2019" t="str">
        <f t="shared" si="31"/>
        <v>Thursday</v>
      </c>
    </row>
    <row r="2020" spans="1:15" x14ac:dyDescent="0.3">
      <c r="A2020">
        <v>2019</v>
      </c>
      <c r="B2020" t="s">
        <v>1838</v>
      </c>
      <c r="C2020" s="1">
        <v>45500</v>
      </c>
      <c r="D2020" t="s">
        <v>24</v>
      </c>
      <c r="E2020" t="s">
        <v>15</v>
      </c>
      <c r="F2020" t="s">
        <v>27</v>
      </c>
      <c r="G2020">
        <v>10</v>
      </c>
      <c r="H2020">
        <v>432.57</v>
      </c>
      <c r="I2020">
        <v>0.09</v>
      </c>
      <c r="J2020">
        <v>3936.39</v>
      </c>
      <c r="K2020">
        <v>3069.22</v>
      </c>
      <c r="L2020">
        <v>867.17</v>
      </c>
      <c r="M2020" t="s">
        <v>46</v>
      </c>
      <c r="N2020" s="3">
        <f>retail_sales[[#This Row],[Profit]]/retail_sales[[#This Row],[Revenue]]</f>
        <v>0.22029575321550965</v>
      </c>
      <c r="O2020" t="str">
        <f t="shared" si="31"/>
        <v>Saturday</v>
      </c>
    </row>
    <row r="2021" spans="1:15" x14ac:dyDescent="0.3">
      <c r="A2021">
        <v>2020</v>
      </c>
      <c r="B2021" t="s">
        <v>1839</v>
      </c>
      <c r="C2021" s="1">
        <v>45557</v>
      </c>
      <c r="D2021" t="s">
        <v>14</v>
      </c>
      <c r="E2021" t="s">
        <v>20</v>
      </c>
      <c r="F2021" t="s">
        <v>21</v>
      </c>
      <c r="G2021">
        <v>7</v>
      </c>
      <c r="H2021">
        <v>405.34</v>
      </c>
      <c r="I2021">
        <v>0.17</v>
      </c>
      <c r="J2021">
        <v>2355.0300000000002</v>
      </c>
      <c r="K2021">
        <v>1468.21</v>
      </c>
      <c r="L2021">
        <v>886.82</v>
      </c>
      <c r="M2021" t="s">
        <v>40</v>
      </c>
      <c r="N2021" s="3">
        <f>retail_sales[[#This Row],[Profit]]/retail_sales[[#This Row],[Revenue]]</f>
        <v>0.37656420512689859</v>
      </c>
      <c r="O2021" t="str">
        <f t="shared" si="31"/>
        <v>Sunday</v>
      </c>
    </row>
    <row r="2022" spans="1:15" x14ac:dyDescent="0.3">
      <c r="A2022">
        <v>2021</v>
      </c>
      <c r="B2022" t="s">
        <v>1840</v>
      </c>
      <c r="C2022" s="1">
        <v>45381</v>
      </c>
      <c r="D2022" t="s">
        <v>14</v>
      </c>
      <c r="E2022" t="s">
        <v>25</v>
      </c>
      <c r="F2022" t="s">
        <v>16</v>
      </c>
      <c r="G2022">
        <v>1</v>
      </c>
      <c r="H2022">
        <v>231.75</v>
      </c>
      <c r="I2022">
        <v>0.16</v>
      </c>
      <c r="J2022">
        <v>194.67</v>
      </c>
      <c r="K2022">
        <v>153.97999999999999</v>
      </c>
      <c r="L2022">
        <v>40.69</v>
      </c>
      <c r="M2022" t="s">
        <v>40</v>
      </c>
      <c r="N2022" s="3">
        <f>retail_sales[[#This Row],[Profit]]/retail_sales[[#This Row],[Revenue]]</f>
        <v>0.20902039348641291</v>
      </c>
      <c r="O2022" t="str">
        <f t="shared" si="31"/>
        <v>Saturday</v>
      </c>
    </row>
    <row r="2023" spans="1:15" x14ac:dyDescent="0.3">
      <c r="A2023">
        <v>2022</v>
      </c>
      <c r="B2023" t="s">
        <v>1841</v>
      </c>
      <c r="C2023" s="1">
        <v>45380</v>
      </c>
      <c r="D2023" t="s">
        <v>24</v>
      </c>
      <c r="E2023" t="s">
        <v>25</v>
      </c>
      <c r="F2023" t="s">
        <v>21</v>
      </c>
      <c r="G2023">
        <v>7</v>
      </c>
      <c r="H2023">
        <v>270.95</v>
      </c>
      <c r="I2023">
        <v>0</v>
      </c>
      <c r="J2023">
        <v>1896.65</v>
      </c>
      <c r="K2023">
        <v>1355.04</v>
      </c>
      <c r="L2023">
        <v>541.61</v>
      </c>
      <c r="M2023" t="s">
        <v>40</v>
      </c>
      <c r="N2023" s="3">
        <f>retail_sales[[#This Row],[Profit]]/retail_sales[[#This Row],[Revenue]]</f>
        <v>0.28556138454643715</v>
      </c>
      <c r="O2023" t="str">
        <f t="shared" si="31"/>
        <v>Friday</v>
      </c>
    </row>
    <row r="2024" spans="1:15" x14ac:dyDescent="0.3">
      <c r="A2024">
        <v>2023</v>
      </c>
      <c r="B2024" t="s">
        <v>1842</v>
      </c>
      <c r="C2024" s="1">
        <v>45503</v>
      </c>
      <c r="D2024" t="s">
        <v>24</v>
      </c>
      <c r="E2024" t="s">
        <v>33</v>
      </c>
      <c r="F2024" t="s">
        <v>16</v>
      </c>
      <c r="G2024">
        <v>9</v>
      </c>
      <c r="H2024">
        <v>361.75</v>
      </c>
      <c r="I2024">
        <v>0.11</v>
      </c>
      <c r="J2024">
        <v>2897.62</v>
      </c>
      <c r="K2024">
        <v>2085.4899999999998</v>
      </c>
      <c r="L2024">
        <v>812.13</v>
      </c>
      <c r="M2024" t="s">
        <v>28</v>
      </c>
      <c r="N2024" s="3">
        <f>retail_sales[[#This Row],[Profit]]/retail_sales[[#This Row],[Revenue]]</f>
        <v>0.28027484625313187</v>
      </c>
      <c r="O2024" t="str">
        <f t="shared" si="31"/>
        <v>Tuesday</v>
      </c>
    </row>
    <row r="2025" spans="1:15" x14ac:dyDescent="0.3">
      <c r="A2025">
        <v>2024</v>
      </c>
      <c r="B2025" t="s">
        <v>1843</v>
      </c>
      <c r="C2025" s="1">
        <v>45320</v>
      </c>
      <c r="D2025" t="s">
        <v>39</v>
      </c>
      <c r="E2025" t="s">
        <v>33</v>
      </c>
      <c r="F2025" t="s">
        <v>16</v>
      </c>
      <c r="G2025">
        <v>10</v>
      </c>
      <c r="H2025">
        <v>160.19999999999999</v>
      </c>
      <c r="I2025">
        <v>0.22</v>
      </c>
      <c r="J2025">
        <v>1249.56</v>
      </c>
      <c r="K2025">
        <v>822.7</v>
      </c>
      <c r="L2025">
        <v>426.86</v>
      </c>
      <c r="M2025" t="s">
        <v>46</v>
      </c>
      <c r="N2025" s="3">
        <f>retail_sales[[#This Row],[Profit]]/retail_sales[[#This Row],[Revenue]]</f>
        <v>0.34160824610262813</v>
      </c>
      <c r="O2025" t="str">
        <f t="shared" si="31"/>
        <v>Monday</v>
      </c>
    </row>
    <row r="2026" spans="1:15" x14ac:dyDescent="0.3">
      <c r="A2026">
        <v>2025</v>
      </c>
      <c r="B2026" t="s">
        <v>1844</v>
      </c>
      <c r="C2026" s="1">
        <v>45309</v>
      </c>
      <c r="D2026" t="s">
        <v>39</v>
      </c>
      <c r="E2026" t="s">
        <v>15</v>
      </c>
      <c r="F2026" t="s">
        <v>27</v>
      </c>
      <c r="G2026">
        <v>6</v>
      </c>
      <c r="H2026">
        <v>22.39</v>
      </c>
      <c r="I2026">
        <v>0.16</v>
      </c>
      <c r="J2026">
        <v>112.85</v>
      </c>
      <c r="K2026">
        <v>81.150000000000006</v>
      </c>
      <c r="L2026">
        <v>31.7</v>
      </c>
      <c r="M2026" t="s">
        <v>22</v>
      </c>
      <c r="N2026" s="3">
        <f>retail_sales[[#This Row],[Profit]]/retail_sales[[#This Row],[Revenue]]</f>
        <v>0.28090385467434648</v>
      </c>
      <c r="O2026" t="str">
        <f t="shared" si="31"/>
        <v>Thursday</v>
      </c>
    </row>
    <row r="2027" spans="1:15" x14ac:dyDescent="0.3">
      <c r="A2027">
        <v>2026</v>
      </c>
      <c r="B2027" t="s">
        <v>1845</v>
      </c>
      <c r="C2027" s="1">
        <v>45642</v>
      </c>
      <c r="D2027" t="s">
        <v>19</v>
      </c>
      <c r="E2027" t="s">
        <v>15</v>
      </c>
      <c r="F2027" t="s">
        <v>21</v>
      </c>
      <c r="G2027">
        <v>5</v>
      </c>
      <c r="H2027">
        <v>355.53</v>
      </c>
      <c r="I2027">
        <v>0.25</v>
      </c>
      <c r="J2027">
        <v>1333.24</v>
      </c>
      <c r="K2027">
        <v>700.69</v>
      </c>
      <c r="L2027">
        <v>632.54999999999995</v>
      </c>
      <c r="M2027" t="s">
        <v>46</v>
      </c>
      <c r="N2027" s="3">
        <f>retail_sales[[#This Row],[Profit]]/retail_sales[[#This Row],[Revenue]]</f>
        <v>0.47444571119978396</v>
      </c>
      <c r="O2027" t="str">
        <f t="shared" si="31"/>
        <v>Monday</v>
      </c>
    </row>
    <row r="2028" spans="1:15" x14ac:dyDescent="0.3">
      <c r="A2028">
        <v>2027</v>
      </c>
      <c r="B2028" t="s">
        <v>1846</v>
      </c>
      <c r="C2028" s="1">
        <v>45439</v>
      </c>
      <c r="D2028" t="s">
        <v>14</v>
      </c>
      <c r="E2028" t="s">
        <v>20</v>
      </c>
      <c r="F2028" t="s">
        <v>21</v>
      </c>
      <c r="G2028">
        <v>9</v>
      </c>
      <c r="H2028">
        <v>234.42</v>
      </c>
      <c r="I2028">
        <v>0.25</v>
      </c>
      <c r="J2028">
        <v>1582.33</v>
      </c>
      <c r="K2028">
        <v>1080.17</v>
      </c>
      <c r="L2028">
        <v>502.16</v>
      </c>
      <c r="M2028" t="s">
        <v>28</v>
      </c>
      <c r="N2028" s="3">
        <f>retail_sales[[#This Row],[Profit]]/retail_sales[[#This Row],[Revenue]]</f>
        <v>0.31735478692813768</v>
      </c>
      <c r="O2028" t="str">
        <f t="shared" si="31"/>
        <v>Monday</v>
      </c>
    </row>
    <row r="2029" spans="1:15" x14ac:dyDescent="0.3">
      <c r="A2029">
        <v>2028</v>
      </c>
      <c r="B2029" t="s">
        <v>1847</v>
      </c>
      <c r="C2029" s="1">
        <v>45450</v>
      </c>
      <c r="D2029" t="s">
        <v>14</v>
      </c>
      <c r="E2029" t="s">
        <v>20</v>
      </c>
      <c r="F2029" t="s">
        <v>21</v>
      </c>
      <c r="G2029">
        <v>3</v>
      </c>
      <c r="H2029">
        <v>205.25</v>
      </c>
      <c r="I2029">
        <v>0.24</v>
      </c>
      <c r="J2029">
        <v>467.97</v>
      </c>
      <c r="K2029">
        <v>320.76</v>
      </c>
      <c r="L2029">
        <v>147.21</v>
      </c>
      <c r="M2029" t="s">
        <v>22</v>
      </c>
      <c r="N2029" s="3">
        <f>retail_sales[[#This Row],[Profit]]/retail_sales[[#This Row],[Revenue]]</f>
        <v>0.31457144688762101</v>
      </c>
      <c r="O2029" t="str">
        <f t="shared" si="31"/>
        <v>Friday</v>
      </c>
    </row>
    <row r="2030" spans="1:15" x14ac:dyDescent="0.3">
      <c r="A2030">
        <v>2029</v>
      </c>
      <c r="B2030" t="s">
        <v>158</v>
      </c>
      <c r="C2030" s="1">
        <v>45533</v>
      </c>
      <c r="D2030" t="s">
        <v>24</v>
      </c>
      <c r="E2030" t="s">
        <v>25</v>
      </c>
      <c r="F2030" t="s">
        <v>21</v>
      </c>
      <c r="G2030">
        <v>3</v>
      </c>
      <c r="H2030">
        <v>282.39999999999998</v>
      </c>
      <c r="I2030">
        <v>0.22</v>
      </c>
      <c r="J2030">
        <v>660.82</v>
      </c>
      <c r="K2030">
        <v>377.23</v>
      </c>
      <c r="L2030">
        <v>283.58999999999997</v>
      </c>
      <c r="M2030" t="s">
        <v>28</v>
      </c>
      <c r="N2030" s="3">
        <f>retail_sales[[#This Row],[Profit]]/retail_sales[[#This Row],[Revenue]]</f>
        <v>0.42914863351593469</v>
      </c>
      <c r="O2030" t="str">
        <f t="shared" si="31"/>
        <v>Thursday</v>
      </c>
    </row>
    <row r="2031" spans="1:15" x14ac:dyDescent="0.3">
      <c r="A2031">
        <v>2030</v>
      </c>
      <c r="B2031" t="s">
        <v>1848</v>
      </c>
      <c r="C2031" s="1">
        <v>45362</v>
      </c>
      <c r="D2031" t="s">
        <v>24</v>
      </c>
      <c r="E2031" t="s">
        <v>25</v>
      </c>
      <c r="F2031" t="s">
        <v>21</v>
      </c>
      <c r="G2031">
        <v>9</v>
      </c>
      <c r="H2031">
        <v>101.07</v>
      </c>
      <c r="I2031">
        <v>0.3</v>
      </c>
      <c r="J2031">
        <v>636.74</v>
      </c>
      <c r="K2031">
        <v>350.76</v>
      </c>
      <c r="L2031">
        <v>285.98</v>
      </c>
      <c r="M2031" t="s">
        <v>28</v>
      </c>
      <c r="N2031" s="3">
        <f>retail_sales[[#This Row],[Profit]]/retail_sales[[#This Row],[Revenue]]</f>
        <v>0.4491315136476427</v>
      </c>
      <c r="O2031" t="str">
        <f t="shared" si="31"/>
        <v>Monday</v>
      </c>
    </row>
    <row r="2032" spans="1:15" x14ac:dyDescent="0.3">
      <c r="A2032">
        <v>2031</v>
      </c>
      <c r="B2032" t="s">
        <v>1849</v>
      </c>
      <c r="C2032" s="1">
        <v>45392</v>
      </c>
      <c r="D2032" t="s">
        <v>19</v>
      </c>
      <c r="E2032" t="s">
        <v>25</v>
      </c>
      <c r="F2032" t="s">
        <v>21</v>
      </c>
      <c r="G2032">
        <v>5</v>
      </c>
      <c r="H2032">
        <v>276.27</v>
      </c>
      <c r="I2032">
        <v>0.04</v>
      </c>
      <c r="J2032">
        <v>1326.1</v>
      </c>
      <c r="K2032">
        <v>1000.8</v>
      </c>
      <c r="L2032">
        <v>325.3</v>
      </c>
      <c r="M2032" t="s">
        <v>17</v>
      </c>
      <c r="N2032" s="3">
        <f>retail_sales[[#This Row],[Profit]]/retail_sales[[#This Row],[Revenue]]</f>
        <v>0.24530578387753565</v>
      </c>
      <c r="O2032" t="str">
        <f t="shared" si="31"/>
        <v>Wednesday</v>
      </c>
    </row>
    <row r="2033" spans="1:15" x14ac:dyDescent="0.3">
      <c r="A2033">
        <v>2032</v>
      </c>
      <c r="B2033" t="s">
        <v>1850</v>
      </c>
      <c r="C2033" s="1">
        <v>45437</v>
      </c>
      <c r="D2033" t="s">
        <v>19</v>
      </c>
      <c r="E2033" t="s">
        <v>30</v>
      </c>
      <c r="F2033" t="s">
        <v>27</v>
      </c>
      <c r="G2033">
        <v>7</v>
      </c>
      <c r="H2033">
        <v>310.86</v>
      </c>
      <c r="I2033">
        <v>0.04</v>
      </c>
      <c r="J2033">
        <v>2088.98</v>
      </c>
      <c r="K2033">
        <v>1466.53</v>
      </c>
      <c r="L2033">
        <v>622.45000000000005</v>
      </c>
      <c r="M2033" t="s">
        <v>22</v>
      </c>
      <c r="N2033" s="3">
        <f>retail_sales[[#This Row],[Profit]]/retail_sales[[#This Row],[Revenue]]</f>
        <v>0.29796838648527035</v>
      </c>
      <c r="O2033" t="str">
        <f t="shared" si="31"/>
        <v>Saturday</v>
      </c>
    </row>
    <row r="2034" spans="1:15" x14ac:dyDescent="0.3">
      <c r="A2034">
        <v>2033</v>
      </c>
      <c r="B2034" t="s">
        <v>1851</v>
      </c>
      <c r="C2034" s="1">
        <v>45424</v>
      </c>
      <c r="D2034" t="s">
        <v>14</v>
      </c>
      <c r="E2034" t="s">
        <v>20</v>
      </c>
      <c r="F2034" t="s">
        <v>21</v>
      </c>
      <c r="G2034">
        <v>5</v>
      </c>
      <c r="H2034">
        <v>70.930000000000007</v>
      </c>
      <c r="I2034">
        <v>0.26</v>
      </c>
      <c r="J2034">
        <v>262.44</v>
      </c>
      <c r="K2034">
        <v>191.49</v>
      </c>
      <c r="L2034">
        <v>70.95</v>
      </c>
      <c r="M2034" t="s">
        <v>17</v>
      </c>
      <c r="N2034" s="3">
        <f>retail_sales[[#This Row],[Profit]]/retail_sales[[#This Row],[Revenue]]</f>
        <v>0.270347508001829</v>
      </c>
      <c r="O2034" t="str">
        <f t="shared" si="31"/>
        <v>Sunday</v>
      </c>
    </row>
    <row r="2035" spans="1:15" x14ac:dyDescent="0.3">
      <c r="A2035">
        <v>2034</v>
      </c>
      <c r="B2035" t="s">
        <v>1852</v>
      </c>
      <c r="C2035" s="1">
        <v>45650</v>
      </c>
      <c r="D2035" t="s">
        <v>19</v>
      </c>
      <c r="E2035" t="s">
        <v>20</v>
      </c>
      <c r="F2035" t="s">
        <v>27</v>
      </c>
      <c r="G2035">
        <v>6</v>
      </c>
      <c r="H2035">
        <v>239.76</v>
      </c>
      <c r="I2035">
        <v>0.12</v>
      </c>
      <c r="J2035">
        <v>1265.93</v>
      </c>
      <c r="K2035">
        <v>979.39</v>
      </c>
      <c r="L2035">
        <v>286.54000000000002</v>
      </c>
      <c r="M2035" t="s">
        <v>40</v>
      </c>
      <c r="N2035" s="3">
        <f>retail_sales[[#This Row],[Profit]]/retail_sales[[#This Row],[Revenue]]</f>
        <v>0.22634742837281682</v>
      </c>
      <c r="O2035" t="str">
        <f t="shared" si="31"/>
        <v>Tuesday</v>
      </c>
    </row>
    <row r="2036" spans="1:15" x14ac:dyDescent="0.3">
      <c r="A2036">
        <v>2035</v>
      </c>
      <c r="B2036" t="s">
        <v>1853</v>
      </c>
      <c r="C2036" s="1">
        <v>45470</v>
      </c>
      <c r="D2036" t="s">
        <v>24</v>
      </c>
      <c r="E2036" t="s">
        <v>25</v>
      </c>
      <c r="F2036" t="s">
        <v>21</v>
      </c>
      <c r="G2036">
        <v>5</v>
      </c>
      <c r="H2036">
        <v>462.52</v>
      </c>
      <c r="I2036">
        <v>0.08</v>
      </c>
      <c r="J2036">
        <v>2127.59</v>
      </c>
      <c r="K2036">
        <v>1207.01</v>
      </c>
      <c r="L2036">
        <v>920.58</v>
      </c>
      <c r="M2036" t="s">
        <v>22</v>
      </c>
      <c r="N2036" s="3">
        <f>retail_sales[[#This Row],[Profit]]/retail_sales[[#This Row],[Revenue]]</f>
        <v>0.43268674885668762</v>
      </c>
      <c r="O2036" t="str">
        <f t="shared" si="31"/>
        <v>Thursday</v>
      </c>
    </row>
    <row r="2037" spans="1:15" x14ac:dyDescent="0.3">
      <c r="A2037">
        <v>2036</v>
      </c>
      <c r="B2037" t="s">
        <v>214</v>
      </c>
      <c r="C2037" s="1">
        <v>45645</v>
      </c>
      <c r="D2037" t="s">
        <v>39</v>
      </c>
      <c r="E2037" t="s">
        <v>20</v>
      </c>
      <c r="F2037" t="s">
        <v>16</v>
      </c>
      <c r="G2037">
        <v>10</v>
      </c>
      <c r="H2037">
        <v>422.32</v>
      </c>
      <c r="I2037">
        <v>7.0000000000000007E-2</v>
      </c>
      <c r="J2037">
        <v>3927.58</v>
      </c>
      <c r="K2037">
        <v>2948.77</v>
      </c>
      <c r="L2037">
        <v>978.81</v>
      </c>
      <c r="M2037" t="s">
        <v>17</v>
      </c>
      <c r="N2037" s="3">
        <f>retail_sales[[#This Row],[Profit]]/retail_sales[[#This Row],[Revenue]]</f>
        <v>0.24921452904842167</v>
      </c>
      <c r="O2037" t="str">
        <f t="shared" si="31"/>
        <v>Thursday</v>
      </c>
    </row>
    <row r="2038" spans="1:15" x14ac:dyDescent="0.3">
      <c r="A2038">
        <v>2037</v>
      </c>
      <c r="B2038" t="s">
        <v>1775</v>
      </c>
      <c r="C2038" s="1">
        <v>45568</v>
      </c>
      <c r="D2038" t="s">
        <v>14</v>
      </c>
      <c r="E2038" t="s">
        <v>25</v>
      </c>
      <c r="F2038" t="s">
        <v>21</v>
      </c>
      <c r="G2038">
        <v>7</v>
      </c>
      <c r="H2038">
        <v>29.94</v>
      </c>
      <c r="I2038">
        <v>0.01</v>
      </c>
      <c r="J2038">
        <v>207.48</v>
      </c>
      <c r="K2038">
        <v>136.47999999999999</v>
      </c>
      <c r="L2038">
        <v>71</v>
      </c>
      <c r="M2038" t="s">
        <v>46</v>
      </c>
      <c r="N2038" s="3">
        <f>retail_sales[[#This Row],[Profit]]/retail_sales[[#This Row],[Revenue]]</f>
        <v>0.34220165799113167</v>
      </c>
      <c r="O2038" t="str">
        <f t="shared" si="31"/>
        <v>Thursday</v>
      </c>
    </row>
    <row r="2039" spans="1:15" x14ac:dyDescent="0.3">
      <c r="A2039">
        <v>2038</v>
      </c>
      <c r="B2039" t="s">
        <v>1854</v>
      </c>
      <c r="C2039" s="1">
        <v>45316</v>
      </c>
      <c r="D2039" t="s">
        <v>24</v>
      </c>
      <c r="E2039" t="s">
        <v>33</v>
      </c>
      <c r="F2039" t="s">
        <v>21</v>
      </c>
      <c r="G2039">
        <v>7</v>
      </c>
      <c r="H2039">
        <v>341.42</v>
      </c>
      <c r="I2039">
        <v>0.2</v>
      </c>
      <c r="J2039">
        <v>1911.95</v>
      </c>
      <c r="K2039">
        <v>1488.97</v>
      </c>
      <c r="L2039">
        <v>422.98</v>
      </c>
      <c r="M2039" t="s">
        <v>22</v>
      </c>
      <c r="N2039" s="3">
        <f>retail_sales[[#This Row],[Profit]]/retail_sales[[#This Row],[Revenue]]</f>
        <v>0.22122963466617851</v>
      </c>
      <c r="O2039" t="str">
        <f t="shared" si="31"/>
        <v>Thursday</v>
      </c>
    </row>
    <row r="2040" spans="1:15" x14ac:dyDescent="0.3">
      <c r="A2040">
        <v>2039</v>
      </c>
      <c r="B2040" t="s">
        <v>1855</v>
      </c>
      <c r="C2040" s="1">
        <v>45416</v>
      </c>
      <c r="D2040" t="s">
        <v>39</v>
      </c>
      <c r="E2040" t="s">
        <v>15</v>
      </c>
      <c r="F2040" t="s">
        <v>16</v>
      </c>
      <c r="G2040">
        <v>10</v>
      </c>
      <c r="H2040">
        <v>66.739999999999995</v>
      </c>
      <c r="I2040">
        <v>0.13</v>
      </c>
      <c r="J2040">
        <v>580.64</v>
      </c>
      <c r="K2040">
        <v>352.79</v>
      </c>
      <c r="L2040">
        <v>227.85</v>
      </c>
      <c r="M2040" t="s">
        <v>40</v>
      </c>
      <c r="N2040" s="3">
        <f>retail_sales[[#This Row],[Profit]]/retail_sales[[#This Row],[Revenue]]</f>
        <v>0.3924118214384128</v>
      </c>
      <c r="O2040" t="str">
        <f t="shared" si="31"/>
        <v>Saturday</v>
      </c>
    </row>
    <row r="2041" spans="1:15" x14ac:dyDescent="0.3">
      <c r="A2041">
        <v>2040</v>
      </c>
      <c r="B2041" t="s">
        <v>212</v>
      </c>
      <c r="C2041" s="1">
        <v>45437</v>
      </c>
      <c r="D2041" t="s">
        <v>19</v>
      </c>
      <c r="E2041" t="s">
        <v>33</v>
      </c>
      <c r="F2041" t="s">
        <v>16</v>
      </c>
      <c r="G2041">
        <v>9</v>
      </c>
      <c r="H2041">
        <v>395.08</v>
      </c>
      <c r="I2041">
        <v>0.11</v>
      </c>
      <c r="J2041">
        <v>3164.59</v>
      </c>
      <c r="K2041">
        <v>1770.85</v>
      </c>
      <c r="L2041">
        <v>1393.74</v>
      </c>
      <c r="M2041" t="s">
        <v>28</v>
      </c>
      <c r="N2041" s="3">
        <f>retail_sales[[#This Row],[Profit]]/retail_sales[[#This Row],[Revenue]]</f>
        <v>0.44041724204399302</v>
      </c>
      <c r="O2041" t="str">
        <f t="shared" si="31"/>
        <v>Saturday</v>
      </c>
    </row>
    <row r="2042" spans="1:15" x14ac:dyDescent="0.3">
      <c r="A2042">
        <v>2041</v>
      </c>
      <c r="B2042" t="s">
        <v>1856</v>
      </c>
      <c r="C2042" s="1">
        <v>45343</v>
      </c>
      <c r="D2042" t="s">
        <v>14</v>
      </c>
      <c r="E2042" t="s">
        <v>33</v>
      </c>
      <c r="F2042" t="s">
        <v>27</v>
      </c>
      <c r="G2042">
        <v>1</v>
      </c>
      <c r="H2042">
        <v>108.99</v>
      </c>
      <c r="I2042">
        <v>0.27</v>
      </c>
      <c r="J2042">
        <v>79.56</v>
      </c>
      <c r="K2042">
        <v>45.21</v>
      </c>
      <c r="L2042">
        <v>34.35</v>
      </c>
      <c r="M2042" t="s">
        <v>40</v>
      </c>
      <c r="N2042" s="3">
        <f>retail_sales[[#This Row],[Profit]]/retail_sales[[#This Row],[Revenue]]</f>
        <v>0.43174962292609353</v>
      </c>
      <c r="O2042" t="str">
        <f t="shared" si="31"/>
        <v>Wednesday</v>
      </c>
    </row>
    <row r="2043" spans="1:15" x14ac:dyDescent="0.3">
      <c r="A2043">
        <v>2042</v>
      </c>
      <c r="B2043" t="s">
        <v>1857</v>
      </c>
      <c r="C2043" s="1">
        <v>45535</v>
      </c>
      <c r="D2043" t="s">
        <v>24</v>
      </c>
      <c r="E2043" t="s">
        <v>33</v>
      </c>
      <c r="F2043" t="s">
        <v>16</v>
      </c>
      <c r="G2043">
        <v>5</v>
      </c>
      <c r="H2043">
        <v>17.59</v>
      </c>
      <c r="I2043">
        <v>0.06</v>
      </c>
      <c r="J2043">
        <v>82.67</v>
      </c>
      <c r="K2043">
        <v>53.5</v>
      </c>
      <c r="L2043">
        <v>29.17</v>
      </c>
      <c r="M2043" t="s">
        <v>28</v>
      </c>
      <c r="N2043" s="3">
        <f>retail_sales[[#This Row],[Profit]]/retail_sales[[#This Row],[Revenue]]</f>
        <v>0.35284867545663484</v>
      </c>
      <c r="O2043" t="str">
        <f t="shared" si="31"/>
        <v>Saturday</v>
      </c>
    </row>
    <row r="2044" spans="1:15" x14ac:dyDescent="0.3">
      <c r="A2044">
        <v>2043</v>
      </c>
      <c r="B2044" t="s">
        <v>1328</v>
      </c>
      <c r="C2044" s="1">
        <v>45411</v>
      </c>
      <c r="D2044" t="s">
        <v>19</v>
      </c>
      <c r="E2044" t="s">
        <v>33</v>
      </c>
      <c r="F2044" t="s">
        <v>16</v>
      </c>
      <c r="G2044">
        <v>6</v>
      </c>
      <c r="H2044">
        <v>131.53</v>
      </c>
      <c r="I2044">
        <v>0.15</v>
      </c>
      <c r="J2044">
        <v>670.8</v>
      </c>
      <c r="K2044">
        <v>439.31</v>
      </c>
      <c r="L2044">
        <v>231.49</v>
      </c>
      <c r="M2044" t="s">
        <v>22</v>
      </c>
      <c r="N2044" s="3">
        <f>retail_sales[[#This Row],[Profit]]/retail_sales[[#This Row],[Revenue]]</f>
        <v>0.34509540846750153</v>
      </c>
      <c r="O2044" t="str">
        <f t="shared" si="31"/>
        <v>Monday</v>
      </c>
    </row>
    <row r="2045" spans="1:15" x14ac:dyDescent="0.3">
      <c r="A2045">
        <v>2044</v>
      </c>
      <c r="B2045" t="s">
        <v>1858</v>
      </c>
      <c r="C2045" s="1">
        <v>45513</v>
      </c>
      <c r="D2045" t="s">
        <v>14</v>
      </c>
      <c r="E2045" t="s">
        <v>20</v>
      </c>
      <c r="F2045" t="s">
        <v>21</v>
      </c>
      <c r="G2045">
        <v>2</v>
      </c>
      <c r="H2045">
        <v>167.91</v>
      </c>
      <c r="I2045">
        <v>0.3</v>
      </c>
      <c r="J2045">
        <v>235.07</v>
      </c>
      <c r="K2045">
        <v>120.48</v>
      </c>
      <c r="L2045">
        <v>114.59</v>
      </c>
      <c r="M2045" t="s">
        <v>46</v>
      </c>
      <c r="N2045" s="3">
        <f>retail_sales[[#This Row],[Profit]]/retail_sales[[#This Row],[Revenue]]</f>
        <v>0.4874718169056026</v>
      </c>
      <c r="O2045" t="str">
        <f t="shared" si="31"/>
        <v>Friday</v>
      </c>
    </row>
    <row r="2046" spans="1:15" x14ac:dyDescent="0.3">
      <c r="A2046">
        <v>2045</v>
      </c>
      <c r="B2046" t="s">
        <v>1859</v>
      </c>
      <c r="C2046" s="1">
        <v>45510</v>
      </c>
      <c r="D2046" t="s">
        <v>19</v>
      </c>
      <c r="E2046" t="s">
        <v>20</v>
      </c>
      <c r="F2046" t="s">
        <v>27</v>
      </c>
      <c r="G2046">
        <v>3</v>
      </c>
      <c r="H2046">
        <v>138.9</v>
      </c>
      <c r="I2046">
        <v>7.0000000000000007E-2</v>
      </c>
      <c r="J2046">
        <v>387.53</v>
      </c>
      <c r="K2046">
        <v>254.3</v>
      </c>
      <c r="L2046">
        <v>133.22999999999999</v>
      </c>
      <c r="M2046" t="s">
        <v>28</v>
      </c>
      <c r="N2046" s="3">
        <f>retail_sales[[#This Row],[Profit]]/retail_sales[[#This Row],[Revenue]]</f>
        <v>0.34379273862668697</v>
      </c>
      <c r="O2046" t="str">
        <f t="shared" si="31"/>
        <v>Tuesday</v>
      </c>
    </row>
    <row r="2047" spans="1:15" x14ac:dyDescent="0.3">
      <c r="A2047">
        <v>2046</v>
      </c>
      <c r="B2047" t="s">
        <v>1860</v>
      </c>
      <c r="C2047" s="1">
        <v>45351</v>
      </c>
      <c r="D2047" t="s">
        <v>14</v>
      </c>
      <c r="E2047" t="s">
        <v>20</v>
      </c>
      <c r="F2047" t="s">
        <v>27</v>
      </c>
      <c r="G2047">
        <v>10</v>
      </c>
      <c r="H2047">
        <v>173.71</v>
      </c>
      <c r="I2047">
        <v>0.14000000000000001</v>
      </c>
      <c r="J2047">
        <v>1493.91</v>
      </c>
      <c r="K2047">
        <v>993.03</v>
      </c>
      <c r="L2047">
        <v>500.88</v>
      </c>
      <c r="M2047" t="s">
        <v>40</v>
      </c>
      <c r="N2047" s="3">
        <f>retail_sales[[#This Row],[Profit]]/retail_sales[[#This Row],[Revenue]]</f>
        <v>0.33528124184187802</v>
      </c>
      <c r="O2047" t="str">
        <f t="shared" si="31"/>
        <v>Thursday</v>
      </c>
    </row>
    <row r="2048" spans="1:15" x14ac:dyDescent="0.3">
      <c r="A2048">
        <v>2047</v>
      </c>
      <c r="B2048" t="s">
        <v>1861</v>
      </c>
      <c r="C2048" s="1">
        <v>45476</v>
      </c>
      <c r="D2048" t="s">
        <v>39</v>
      </c>
      <c r="E2048" t="s">
        <v>25</v>
      </c>
      <c r="F2048" t="s">
        <v>21</v>
      </c>
      <c r="G2048">
        <v>3</v>
      </c>
      <c r="H2048">
        <v>383.22</v>
      </c>
      <c r="I2048">
        <v>0.18</v>
      </c>
      <c r="J2048">
        <v>942.72</v>
      </c>
      <c r="K2048">
        <v>540.94000000000005</v>
      </c>
      <c r="L2048">
        <v>401.78</v>
      </c>
      <c r="M2048" t="s">
        <v>22</v>
      </c>
      <c r="N2048" s="3">
        <f>retail_sales[[#This Row],[Profit]]/retail_sales[[#This Row],[Revenue]]</f>
        <v>0.42619229463679559</v>
      </c>
      <c r="O2048" t="str">
        <f t="shared" si="31"/>
        <v>Wednesday</v>
      </c>
    </row>
    <row r="2049" spans="1:15" x14ac:dyDescent="0.3">
      <c r="A2049">
        <v>2048</v>
      </c>
      <c r="B2049" t="s">
        <v>1862</v>
      </c>
      <c r="C2049" s="1">
        <v>45442</v>
      </c>
      <c r="D2049" t="s">
        <v>39</v>
      </c>
      <c r="E2049" t="s">
        <v>25</v>
      </c>
      <c r="F2049" t="s">
        <v>21</v>
      </c>
      <c r="G2049">
        <v>6</v>
      </c>
      <c r="H2049">
        <v>113.46</v>
      </c>
      <c r="I2049">
        <v>0.27</v>
      </c>
      <c r="J2049">
        <v>496.95</v>
      </c>
      <c r="K2049">
        <v>257.60000000000002</v>
      </c>
      <c r="L2049">
        <v>239.35</v>
      </c>
      <c r="M2049" t="s">
        <v>46</v>
      </c>
      <c r="N2049" s="3">
        <f>retail_sales[[#This Row],[Profit]]/retail_sales[[#This Row],[Revenue]]</f>
        <v>0.48163799174967298</v>
      </c>
      <c r="O2049" t="str">
        <f t="shared" si="31"/>
        <v>Thursday</v>
      </c>
    </row>
    <row r="2050" spans="1:15" x14ac:dyDescent="0.3">
      <c r="A2050">
        <v>2049</v>
      </c>
      <c r="B2050" t="s">
        <v>1863</v>
      </c>
      <c r="C2050" s="1">
        <v>45406</v>
      </c>
      <c r="D2050" t="s">
        <v>39</v>
      </c>
      <c r="E2050" t="s">
        <v>33</v>
      </c>
      <c r="F2050" t="s">
        <v>21</v>
      </c>
      <c r="G2050">
        <v>3</v>
      </c>
      <c r="H2050">
        <v>311.11</v>
      </c>
      <c r="I2050">
        <v>0.03</v>
      </c>
      <c r="J2050">
        <v>905.33</v>
      </c>
      <c r="K2050">
        <v>548.27</v>
      </c>
      <c r="L2050">
        <v>357.06</v>
      </c>
      <c r="M2050" t="s">
        <v>17</v>
      </c>
      <c r="N2050" s="3">
        <f>retail_sales[[#This Row],[Profit]]/retail_sales[[#This Row],[Revenue]]</f>
        <v>0.39439762296621123</v>
      </c>
      <c r="O2050" t="str">
        <f t="shared" ref="O2050:O2113" si="32">TEXT(C2050, "dddd")</f>
        <v>Wednesday</v>
      </c>
    </row>
    <row r="2051" spans="1:15" x14ac:dyDescent="0.3">
      <c r="A2051">
        <v>2050</v>
      </c>
      <c r="B2051" t="s">
        <v>1864</v>
      </c>
      <c r="C2051" s="1">
        <v>45461</v>
      </c>
      <c r="D2051" t="s">
        <v>24</v>
      </c>
      <c r="E2051" t="s">
        <v>33</v>
      </c>
      <c r="F2051" t="s">
        <v>21</v>
      </c>
      <c r="G2051">
        <v>10</v>
      </c>
      <c r="H2051">
        <v>138.54</v>
      </c>
      <c r="I2051">
        <v>0.2</v>
      </c>
      <c r="J2051">
        <v>1108.32</v>
      </c>
      <c r="K2051">
        <v>844.35</v>
      </c>
      <c r="L2051">
        <v>263.97000000000003</v>
      </c>
      <c r="M2051" t="s">
        <v>46</v>
      </c>
      <c r="N2051" s="3">
        <f>retail_sales[[#This Row],[Profit]]/retail_sales[[#This Row],[Revenue]]</f>
        <v>0.23817128627111309</v>
      </c>
      <c r="O2051" t="str">
        <f t="shared" si="32"/>
        <v>Tuesday</v>
      </c>
    </row>
    <row r="2052" spans="1:15" x14ac:dyDescent="0.3">
      <c r="A2052">
        <v>2051</v>
      </c>
      <c r="B2052" t="s">
        <v>1720</v>
      </c>
      <c r="C2052" s="1">
        <v>45329</v>
      </c>
      <c r="D2052" t="s">
        <v>14</v>
      </c>
      <c r="E2052" t="s">
        <v>33</v>
      </c>
      <c r="F2052" t="s">
        <v>21</v>
      </c>
      <c r="G2052">
        <v>5</v>
      </c>
      <c r="H2052">
        <v>15.79</v>
      </c>
      <c r="I2052">
        <v>0.03</v>
      </c>
      <c r="J2052">
        <v>76.58</v>
      </c>
      <c r="K2052">
        <v>45.24</v>
      </c>
      <c r="L2052">
        <v>31.34</v>
      </c>
      <c r="M2052" t="s">
        <v>46</v>
      </c>
      <c r="N2052" s="3">
        <f>retail_sales[[#This Row],[Profit]]/retail_sales[[#This Row],[Revenue]]</f>
        <v>0.4092452337424915</v>
      </c>
      <c r="O2052" t="str">
        <f t="shared" si="32"/>
        <v>Wednesday</v>
      </c>
    </row>
    <row r="2053" spans="1:15" x14ac:dyDescent="0.3">
      <c r="A2053">
        <v>2052</v>
      </c>
      <c r="B2053" t="s">
        <v>1865</v>
      </c>
      <c r="C2053" s="1">
        <v>45365</v>
      </c>
      <c r="D2053" t="s">
        <v>14</v>
      </c>
      <c r="E2053" t="s">
        <v>33</v>
      </c>
      <c r="F2053" t="s">
        <v>21</v>
      </c>
      <c r="G2053">
        <v>6</v>
      </c>
      <c r="H2053">
        <v>82.85</v>
      </c>
      <c r="I2053">
        <v>0</v>
      </c>
      <c r="J2053">
        <v>497.1</v>
      </c>
      <c r="K2053">
        <v>319.24</v>
      </c>
      <c r="L2053">
        <v>177.86</v>
      </c>
      <c r="M2053" t="s">
        <v>17</v>
      </c>
      <c r="N2053" s="3">
        <f>retail_sales[[#This Row],[Profit]]/retail_sales[[#This Row],[Revenue]]</f>
        <v>0.35779521223093946</v>
      </c>
      <c r="O2053" t="str">
        <f t="shared" si="32"/>
        <v>Thursday</v>
      </c>
    </row>
    <row r="2054" spans="1:15" x14ac:dyDescent="0.3">
      <c r="A2054">
        <v>2053</v>
      </c>
      <c r="B2054" t="s">
        <v>1866</v>
      </c>
      <c r="C2054" s="1">
        <v>45352</v>
      </c>
      <c r="D2054" t="s">
        <v>39</v>
      </c>
      <c r="E2054" t="s">
        <v>20</v>
      </c>
      <c r="F2054" t="s">
        <v>27</v>
      </c>
      <c r="G2054">
        <v>10</v>
      </c>
      <c r="H2054">
        <v>88.89</v>
      </c>
      <c r="I2054">
        <v>0.12</v>
      </c>
      <c r="J2054">
        <v>782.23</v>
      </c>
      <c r="K2054">
        <v>503.71</v>
      </c>
      <c r="L2054">
        <v>278.52</v>
      </c>
      <c r="M2054" t="s">
        <v>28</v>
      </c>
      <c r="N2054" s="3">
        <f>retail_sales[[#This Row],[Profit]]/retail_sales[[#This Row],[Revenue]]</f>
        <v>0.35605895964102624</v>
      </c>
      <c r="O2054" t="str">
        <f t="shared" si="32"/>
        <v>Friday</v>
      </c>
    </row>
    <row r="2055" spans="1:15" x14ac:dyDescent="0.3">
      <c r="A2055">
        <v>2054</v>
      </c>
      <c r="B2055" t="s">
        <v>1867</v>
      </c>
      <c r="C2055" s="1">
        <v>45437</v>
      </c>
      <c r="D2055" t="s">
        <v>14</v>
      </c>
      <c r="E2055" t="s">
        <v>20</v>
      </c>
      <c r="F2055" t="s">
        <v>21</v>
      </c>
      <c r="G2055">
        <v>5</v>
      </c>
      <c r="H2055">
        <v>366.19</v>
      </c>
      <c r="I2055">
        <v>0.26</v>
      </c>
      <c r="J2055">
        <v>1354.9</v>
      </c>
      <c r="K2055">
        <v>764.39</v>
      </c>
      <c r="L2055">
        <v>590.51</v>
      </c>
      <c r="M2055" t="s">
        <v>17</v>
      </c>
      <c r="N2055" s="3">
        <f>retail_sales[[#This Row],[Profit]]/retail_sales[[#This Row],[Revenue]]</f>
        <v>0.4358329027972544</v>
      </c>
      <c r="O2055" t="str">
        <f t="shared" si="32"/>
        <v>Saturday</v>
      </c>
    </row>
    <row r="2056" spans="1:15" x14ac:dyDescent="0.3">
      <c r="A2056">
        <v>2055</v>
      </c>
      <c r="B2056" t="s">
        <v>1868</v>
      </c>
      <c r="C2056" s="1">
        <v>45548</v>
      </c>
      <c r="D2056" t="s">
        <v>24</v>
      </c>
      <c r="E2056" t="s">
        <v>15</v>
      </c>
      <c r="F2056" t="s">
        <v>27</v>
      </c>
      <c r="G2056">
        <v>9</v>
      </c>
      <c r="H2056">
        <v>311.48</v>
      </c>
      <c r="I2056">
        <v>0.27</v>
      </c>
      <c r="J2056">
        <v>2046.42</v>
      </c>
      <c r="K2056">
        <v>1621</v>
      </c>
      <c r="L2056">
        <v>425.42</v>
      </c>
      <c r="M2056" t="s">
        <v>40</v>
      </c>
      <c r="N2056" s="3">
        <f>retail_sales[[#This Row],[Profit]]/retail_sales[[#This Row],[Revenue]]</f>
        <v>0.20788498939611613</v>
      </c>
      <c r="O2056" t="str">
        <f t="shared" si="32"/>
        <v>Friday</v>
      </c>
    </row>
    <row r="2057" spans="1:15" x14ac:dyDescent="0.3">
      <c r="A2057">
        <v>2056</v>
      </c>
      <c r="B2057" t="s">
        <v>1869</v>
      </c>
      <c r="C2057" s="1">
        <v>45434</v>
      </c>
      <c r="D2057" t="s">
        <v>24</v>
      </c>
      <c r="E2057" t="s">
        <v>30</v>
      </c>
      <c r="F2057" t="s">
        <v>21</v>
      </c>
      <c r="G2057">
        <v>1</v>
      </c>
      <c r="H2057">
        <v>41.29</v>
      </c>
      <c r="I2057">
        <v>0.01</v>
      </c>
      <c r="J2057">
        <v>40.880000000000003</v>
      </c>
      <c r="K2057">
        <v>30.71</v>
      </c>
      <c r="L2057">
        <v>10.17</v>
      </c>
      <c r="M2057" t="s">
        <v>17</v>
      </c>
      <c r="N2057" s="3">
        <f>retail_sales[[#This Row],[Profit]]/retail_sales[[#This Row],[Revenue]]</f>
        <v>0.24877690802348335</v>
      </c>
      <c r="O2057" t="str">
        <f t="shared" si="32"/>
        <v>Wednesday</v>
      </c>
    </row>
    <row r="2058" spans="1:15" x14ac:dyDescent="0.3">
      <c r="A2058">
        <v>2057</v>
      </c>
      <c r="B2058" t="s">
        <v>1870</v>
      </c>
      <c r="C2058" s="1">
        <v>45619</v>
      </c>
      <c r="D2058" t="s">
        <v>39</v>
      </c>
      <c r="E2058" t="s">
        <v>33</v>
      </c>
      <c r="F2058" t="s">
        <v>21</v>
      </c>
      <c r="G2058">
        <v>2</v>
      </c>
      <c r="H2058">
        <v>308.55</v>
      </c>
      <c r="I2058">
        <v>0.28999999999999998</v>
      </c>
      <c r="J2058">
        <v>438.14</v>
      </c>
      <c r="K2058">
        <v>276.89999999999998</v>
      </c>
      <c r="L2058">
        <v>161.24</v>
      </c>
      <c r="M2058" t="s">
        <v>17</v>
      </c>
      <c r="N2058" s="3">
        <f>retail_sales[[#This Row],[Profit]]/retail_sales[[#This Row],[Revenue]]</f>
        <v>0.36801022504222397</v>
      </c>
      <c r="O2058" t="str">
        <f t="shared" si="32"/>
        <v>Saturday</v>
      </c>
    </row>
    <row r="2059" spans="1:15" x14ac:dyDescent="0.3">
      <c r="A2059">
        <v>2058</v>
      </c>
      <c r="B2059" t="s">
        <v>1871</v>
      </c>
      <c r="C2059" s="1">
        <v>45482</v>
      </c>
      <c r="D2059" t="s">
        <v>14</v>
      </c>
      <c r="E2059" t="s">
        <v>30</v>
      </c>
      <c r="F2059" t="s">
        <v>16</v>
      </c>
      <c r="G2059">
        <v>10</v>
      </c>
      <c r="H2059">
        <v>363.23</v>
      </c>
      <c r="I2059">
        <v>0.09</v>
      </c>
      <c r="J2059">
        <v>3305.39</v>
      </c>
      <c r="K2059">
        <v>1977.99</v>
      </c>
      <c r="L2059">
        <v>1327.4</v>
      </c>
      <c r="M2059" t="s">
        <v>22</v>
      </c>
      <c r="N2059" s="3">
        <f>retail_sales[[#This Row],[Profit]]/retail_sales[[#This Row],[Revenue]]</f>
        <v>0.40158649962636789</v>
      </c>
      <c r="O2059" t="str">
        <f t="shared" si="32"/>
        <v>Tuesday</v>
      </c>
    </row>
    <row r="2060" spans="1:15" x14ac:dyDescent="0.3">
      <c r="A2060">
        <v>2059</v>
      </c>
      <c r="B2060" t="s">
        <v>1872</v>
      </c>
      <c r="C2060" s="1">
        <v>45489</v>
      </c>
      <c r="D2060" t="s">
        <v>24</v>
      </c>
      <c r="E2060" t="s">
        <v>20</v>
      </c>
      <c r="F2060" t="s">
        <v>16</v>
      </c>
      <c r="G2060">
        <v>1</v>
      </c>
      <c r="H2060">
        <v>99.59</v>
      </c>
      <c r="I2060">
        <v>0.27</v>
      </c>
      <c r="J2060">
        <v>72.7</v>
      </c>
      <c r="K2060">
        <v>45.08</v>
      </c>
      <c r="L2060">
        <v>27.62</v>
      </c>
      <c r="M2060" t="s">
        <v>28</v>
      </c>
      <c r="N2060" s="3">
        <f>retail_sales[[#This Row],[Profit]]/retail_sales[[#This Row],[Revenue]]</f>
        <v>0.37991746905089407</v>
      </c>
      <c r="O2060" t="str">
        <f t="shared" si="32"/>
        <v>Tuesday</v>
      </c>
    </row>
    <row r="2061" spans="1:15" x14ac:dyDescent="0.3">
      <c r="A2061">
        <v>2060</v>
      </c>
      <c r="B2061" t="s">
        <v>221</v>
      </c>
      <c r="C2061" s="1">
        <v>45362</v>
      </c>
      <c r="D2061" t="s">
        <v>24</v>
      </c>
      <c r="E2061" t="s">
        <v>25</v>
      </c>
      <c r="F2061" t="s">
        <v>16</v>
      </c>
      <c r="G2061">
        <v>8</v>
      </c>
      <c r="H2061">
        <v>202.94</v>
      </c>
      <c r="I2061">
        <v>0.11</v>
      </c>
      <c r="J2061">
        <v>1444.93</v>
      </c>
      <c r="K2061">
        <v>899.58</v>
      </c>
      <c r="L2061">
        <v>545.35</v>
      </c>
      <c r="M2061" t="s">
        <v>46</v>
      </c>
      <c r="N2061" s="3">
        <f>retail_sales[[#This Row],[Profit]]/retail_sales[[#This Row],[Revenue]]</f>
        <v>0.37742312776397474</v>
      </c>
      <c r="O2061" t="str">
        <f t="shared" si="32"/>
        <v>Monday</v>
      </c>
    </row>
    <row r="2062" spans="1:15" x14ac:dyDescent="0.3">
      <c r="A2062">
        <v>2061</v>
      </c>
      <c r="B2062" t="s">
        <v>518</v>
      </c>
      <c r="C2062" s="1">
        <v>45410</v>
      </c>
      <c r="D2062" t="s">
        <v>14</v>
      </c>
      <c r="E2062" t="s">
        <v>30</v>
      </c>
      <c r="F2062" t="s">
        <v>16</v>
      </c>
      <c r="G2062">
        <v>2</v>
      </c>
      <c r="H2062">
        <v>236.37</v>
      </c>
      <c r="I2062">
        <v>0.28999999999999998</v>
      </c>
      <c r="J2062">
        <v>335.65</v>
      </c>
      <c r="K2062">
        <v>210.21</v>
      </c>
      <c r="L2062">
        <v>125.44</v>
      </c>
      <c r="M2062" t="s">
        <v>46</v>
      </c>
      <c r="N2062" s="3">
        <f>retail_sales[[#This Row],[Profit]]/retail_sales[[#This Row],[Revenue]]</f>
        <v>0.37372262773722631</v>
      </c>
      <c r="O2062" t="str">
        <f t="shared" si="32"/>
        <v>Sunday</v>
      </c>
    </row>
    <row r="2063" spans="1:15" x14ac:dyDescent="0.3">
      <c r="A2063">
        <v>2062</v>
      </c>
      <c r="B2063" t="s">
        <v>1167</v>
      </c>
      <c r="C2063" s="1">
        <v>45432</v>
      </c>
      <c r="D2063" t="s">
        <v>39</v>
      </c>
      <c r="E2063" t="s">
        <v>30</v>
      </c>
      <c r="F2063" t="s">
        <v>27</v>
      </c>
      <c r="G2063">
        <v>4</v>
      </c>
      <c r="H2063">
        <v>105.6</v>
      </c>
      <c r="I2063">
        <v>0.06</v>
      </c>
      <c r="J2063">
        <v>397.06</v>
      </c>
      <c r="K2063">
        <v>316.69</v>
      </c>
      <c r="L2063">
        <v>80.37</v>
      </c>
      <c r="M2063" t="s">
        <v>22</v>
      </c>
      <c r="N2063" s="3">
        <f>retail_sales[[#This Row],[Profit]]/retail_sales[[#This Row],[Revenue]]</f>
        <v>0.20241273359190048</v>
      </c>
      <c r="O2063" t="str">
        <f t="shared" si="32"/>
        <v>Monday</v>
      </c>
    </row>
    <row r="2064" spans="1:15" x14ac:dyDescent="0.3">
      <c r="A2064">
        <v>2063</v>
      </c>
      <c r="B2064" t="s">
        <v>639</v>
      </c>
      <c r="C2064" s="1">
        <v>45481</v>
      </c>
      <c r="D2064" t="s">
        <v>24</v>
      </c>
      <c r="E2064" t="s">
        <v>33</v>
      </c>
      <c r="F2064" t="s">
        <v>16</v>
      </c>
      <c r="G2064">
        <v>6</v>
      </c>
      <c r="H2064">
        <v>478.51</v>
      </c>
      <c r="I2064">
        <v>0.28000000000000003</v>
      </c>
      <c r="J2064">
        <v>2067.16</v>
      </c>
      <c r="K2064">
        <v>1284.6300000000001</v>
      </c>
      <c r="L2064">
        <v>782.53</v>
      </c>
      <c r="M2064" t="s">
        <v>40</v>
      </c>
      <c r="N2064" s="3">
        <f>retail_sales[[#This Row],[Profit]]/retail_sales[[#This Row],[Revenue]]</f>
        <v>0.3785531840786393</v>
      </c>
      <c r="O2064" t="str">
        <f t="shared" si="32"/>
        <v>Monday</v>
      </c>
    </row>
    <row r="2065" spans="1:15" x14ac:dyDescent="0.3">
      <c r="A2065">
        <v>2064</v>
      </c>
      <c r="B2065" t="s">
        <v>1873</v>
      </c>
      <c r="C2065" s="1">
        <v>45555</v>
      </c>
      <c r="D2065" t="s">
        <v>19</v>
      </c>
      <c r="E2065" t="s">
        <v>33</v>
      </c>
      <c r="F2065" t="s">
        <v>21</v>
      </c>
      <c r="G2065">
        <v>1</v>
      </c>
      <c r="H2065">
        <v>198.1</v>
      </c>
      <c r="I2065">
        <v>0.28000000000000003</v>
      </c>
      <c r="J2065">
        <v>142.63</v>
      </c>
      <c r="K2065">
        <v>103.62</v>
      </c>
      <c r="L2065">
        <v>39.01</v>
      </c>
      <c r="M2065" t="s">
        <v>46</v>
      </c>
      <c r="N2065" s="3">
        <f>retail_sales[[#This Row],[Profit]]/retail_sales[[#This Row],[Revenue]]</f>
        <v>0.27350487274766877</v>
      </c>
      <c r="O2065" t="str">
        <f t="shared" si="32"/>
        <v>Friday</v>
      </c>
    </row>
    <row r="2066" spans="1:15" x14ac:dyDescent="0.3">
      <c r="A2066">
        <v>2065</v>
      </c>
      <c r="B2066" t="s">
        <v>1874</v>
      </c>
      <c r="C2066" s="1">
        <v>45526</v>
      </c>
      <c r="D2066" t="s">
        <v>14</v>
      </c>
      <c r="E2066" t="s">
        <v>20</v>
      </c>
      <c r="F2066" t="s">
        <v>21</v>
      </c>
      <c r="G2066">
        <v>9</v>
      </c>
      <c r="H2066">
        <v>228.54</v>
      </c>
      <c r="I2066">
        <v>0.19</v>
      </c>
      <c r="J2066">
        <v>1666.06</v>
      </c>
      <c r="K2066">
        <v>1153.02</v>
      </c>
      <c r="L2066">
        <v>513.04</v>
      </c>
      <c r="M2066" t="s">
        <v>40</v>
      </c>
      <c r="N2066" s="3">
        <f>retail_sales[[#This Row],[Profit]]/retail_sales[[#This Row],[Revenue]]</f>
        <v>0.30793608873630002</v>
      </c>
      <c r="O2066" t="str">
        <f t="shared" si="32"/>
        <v>Thursday</v>
      </c>
    </row>
    <row r="2067" spans="1:15" x14ac:dyDescent="0.3">
      <c r="A2067">
        <v>2066</v>
      </c>
      <c r="B2067" t="s">
        <v>1875</v>
      </c>
      <c r="C2067" s="1">
        <v>45457</v>
      </c>
      <c r="D2067" t="s">
        <v>24</v>
      </c>
      <c r="E2067" t="s">
        <v>33</v>
      </c>
      <c r="F2067" t="s">
        <v>27</v>
      </c>
      <c r="G2067">
        <v>9</v>
      </c>
      <c r="H2067">
        <v>66.41</v>
      </c>
      <c r="I2067">
        <v>0.04</v>
      </c>
      <c r="J2067">
        <v>573.78</v>
      </c>
      <c r="K2067">
        <v>381.4</v>
      </c>
      <c r="L2067">
        <v>192.38</v>
      </c>
      <c r="M2067" t="s">
        <v>46</v>
      </c>
      <c r="N2067" s="3">
        <f>retail_sales[[#This Row],[Profit]]/retail_sales[[#This Row],[Revenue]]</f>
        <v>0.33528530098644083</v>
      </c>
      <c r="O2067" t="str">
        <f t="shared" si="32"/>
        <v>Friday</v>
      </c>
    </row>
    <row r="2068" spans="1:15" x14ac:dyDescent="0.3">
      <c r="A2068">
        <v>2067</v>
      </c>
      <c r="B2068" t="s">
        <v>1876</v>
      </c>
      <c r="C2068" s="1">
        <v>45343</v>
      </c>
      <c r="D2068" t="s">
        <v>24</v>
      </c>
      <c r="E2068" t="s">
        <v>25</v>
      </c>
      <c r="F2068" t="s">
        <v>16</v>
      </c>
      <c r="G2068">
        <v>3</v>
      </c>
      <c r="H2068">
        <v>72.42</v>
      </c>
      <c r="I2068">
        <v>0.28999999999999998</v>
      </c>
      <c r="J2068">
        <v>154.25</v>
      </c>
      <c r="K2068">
        <v>121.78</v>
      </c>
      <c r="L2068">
        <v>32.47</v>
      </c>
      <c r="M2068" t="s">
        <v>46</v>
      </c>
      <c r="N2068" s="3">
        <f>retail_sales[[#This Row],[Profit]]/retail_sales[[#This Row],[Revenue]]</f>
        <v>0.2105024311183144</v>
      </c>
      <c r="O2068" t="str">
        <f t="shared" si="32"/>
        <v>Wednesday</v>
      </c>
    </row>
    <row r="2069" spans="1:15" x14ac:dyDescent="0.3">
      <c r="A2069">
        <v>2068</v>
      </c>
      <c r="B2069" t="s">
        <v>1877</v>
      </c>
      <c r="C2069" s="1">
        <v>45373</v>
      </c>
      <c r="D2069" t="s">
        <v>19</v>
      </c>
      <c r="E2069" t="s">
        <v>25</v>
      </c>
      <c r="F2069" t="s">
        <v>16</v>
      </c>
      <c r="G2069">
        <v>4</v>
      </c>
      <c r="H2069">
        <v>395.12</v>
      </c>
      <c r="I2069">
        <v>0.15</v>
      </c>
      <c r="J2069">
        <v>1343.41</v>
      </c>
      <c r="K2069">
        <v>734.49</v>
      </c>
      <c r="L2069">
        <v>608.91999999999996</v>
      </c>
      <c r="M2069" t="s">
        <v>40</v>
      </c>
      <c r="N2069" s="3">
        <f>retail_sales[[#This Row],[Profit]]/retail_sales[[#This Row],[Revenue]]</f>
        <v>0.4532644538897283</v>
      </c>
      <c r="O2069" t="str">
        <f t="shared" si="32"/>
        <v>Friday</v>
      </c>
    </row>
    <row r="2070" spans="1:15" x14ac:dyDescent="0.3">
      <c r="A2070">
        <v>2069</v>
      </c>
      <c r="B2070" t="s">
        <v>1878</v>
      </c>
      <c r="C2070" s="1">
        <v>45427</v>
      </c>
      <c r="D2070" t="s">
        <v>39</v>
      </c>
      <c r="E2070" t="s">
        <v>33</v>
      </c>
      <c r="F2070" t="s">
        <v>27</v>
      </c>
      <c r="G2070">
        <v>9</v>
      </c>
      <c r="H2070">
        <v>16.62</v>
      </c>
      <c r="I2070">
        <v>0.28000000000000003</v>
      </c>
      <c r="J2070">
        <v>107.7</v>
      </c>
      <c r="K2070">
        <v>75.12</v>
      </c>
      <c r="L2070">
        <v>32.58</v>
      </c>
      <c r="M2070" t="s">
        <v>17</v>
      </c>
      <c r="N2070" s="3">
        <f>retail_sales[[#This Row],[Profit]]/retail_sales[[#This Row],[Revenue]]</f>
        <v>0.30250696378830083</v>
      </c>
      <c r="O2070" t="str">
        <f t="shared" si="32"/>
        <v>Wednesday</v>
      </c>
    </row>
    <row r="2071" spans="1:15" x14ac:dyDescent="0.3">
      <c r="A2071">
        <v>2070</v>
      </c>
      <c r="B2071" t="s">
        <v>323</v>
      </c>
      <c r="C2071" s="1">
        <v>45597</v>
      </c>
      <c r="D2071" t="s">
        <v>24</v>
      </c>
      <c r="E2071" t="s">
        <v>25</v>
      </c>
      <c r="F2071" t="s">
        <v>27</v>
      </c>
      <c r="G2071">
        <v>1</v>
      </c>
      <c r="H2071">
        <v>30.99</v>
      </c>
      <c r="I2071">
        <v>0.16</v>
      </c>
      <c r="J2071">
        <v>26.03</v>
      </c>
      <c r="K2071">
        <v>17.54</v>
      </c>
      <c r="L2071">
        <v>8.49</v>
      </c>
      <c r="M2071" t="s">
        <v>17</v>
      </c>
      <c r="N2071" s="3">
        <f>retail_sales[[#This Row],[Profit]]/retail_sales[[#This Row],[Revenue]]</f>
        <v>0.32616212063004224</v>
      </c>
      <c r="O2071" t="str">
        <f t="shared" si="32"/>
        <v>Friday</v>
      </c>
    </row>
    <row r="2072" spans="1:15" x14ac:dyDescent="0.3">
      <c r="A2072">
        <v>2071</v>
      </c>
      <c r="B2072" t="s">
        <v>1879</v>
      </c>
      <c r="C2072" s="1">
        <v>45637</v>
      </c>
      <c r="D2072" t="s">
        <v>24</v>
      </c>
      <c r="E2072" t="s">
        <v>15</v>
      </c>
      <c r="F2072" t="s">
        <v>27</v>
      </c>
      <c r="G2072">
        <v>7</v>
      </c>
      <c r="H2072">
        <v>186.85</v>
      </c>
      <c r="I2072">
        <v>0.22</v>
      </c>
      <c r="J2072">
        <v>1020.2</v>
      </c>
      <c r="K2072">
        <v>649.6</v>
      </c>
      <c r="L2072">
        <v>370.6</v>
      </c>
      <c r="M2072" t="s">
        <v>40</v>
      </c>
      <c r="N2072" s="3">
        <f>retail_sales[[#This Row],[Profit]]/retail_sales[[#This Row],[Revenue]]</f>
        <v>0.36326210546951576</v>
      </c>
      <c r="O2072" t="str">
        <f t="shared" si="32"/>
        <v>Wednesday</v>
      </c>
    </row>
    <row r="2073" spans="1:15" x14ac:dyDescent="0.3">
      <c r="A2073">
        <v>2072</v>
      </c>
      <c r="B2073" t="s">
        <v>1880</v>
      </c>
      <c r="C2073" s="1">
        <v>45298</v>
      </c>
      <c r="D2073" t="s">
        <v>39</v>
      </c>
      <c r="E2073" t="s">
        <v>30</v>
      </c>
      <c r="F2073" t="s">
        <v>16</v>
      </c>
      <c r="G2073">
        <v>7</v>
      </c>
      <c r="H2073">
        <v>296.45999999999998</v>
      </c>
      <c r="I2073">
        <v>0.05</v>
      </c>
      <c r="J2073">
        <v>1971.46</v>
      </c>
      <c r="K2073">
        <v>1244.95</v>
      </c>
      <c r="L2073">
        <v>726.51</v>
      </c>
      <c r="M2073" t="s">
        <v>40</v>
      </c>
      <c r="N2073" s="3">
        <f>retail_sales[[#This Row],[Profit]]/retail_sales[[#This Row],[Revenue]]</f>
        <v>0.36851369036145798</v>
      </c>
      <c r="O2073" t="str">
        <f t="shared" si="32"/>
        <v>Sunday</v>
      </c>
    </row>
    <row r="2074" spans="1:15" x14ac:dyDescent="0.3">
      <c r="A2074">
        <v>2073</v>
      </c>
      <c r="B2074" t="s">
        <v>1881</v>
      </c>
      <c r="C2074" s="1">
        <v>45328</v>
      </c>
      <c r="D2074" t="s">
        <v>24</v>
      </c>
      <c r="E2074" t="s">
        <v>15</v>
      </c>
      <c r="F2074" t="s">
        <v>21</v>
      </c>
      <c r="G2074">
        <v>2</v>
      </c>
      <c r="H2074">
        <v>472.03</v>
      </c>
      <c r="I2074">
        <v>0.03</v>
      </c>
      <c r="J2074">
        <v>915.74</v>
      </c>
      <c r="K2074">
        <v>701.82</v>
      </c>
      <c r="L2074">
        <v>213.92</v>
      </c>
      <c r="M2074" t="s">
        <v>40</v>
      </c>
      <c r="N2074" s="3">
        <f>retail_sales[[#This Row],[Profit]]/retail_sales[[#This Row],[Revenue]]</f>
        <v>0.23360342455282065</v>
      </c>
      <c r="O2074" t="str">
        <f t="shared" si="32"/>
        <v>Tuesday</v>
      </c>
    </row>
    <row r="2075" spans="1:15" x14ac:dyDescent="0.3">
      <c r="A2075">
        <v>2074</v>
      </c>
      <c r="B2075" t="s">
        <v>840</v>
      </c>
      <c r="C2075" s="1">
        <v>45606</v>
      </c>
      <c r="D2075" t="s">
        <v>24</v>
      </c>
      <c r="E2075" t="s">
        <v>15</v>
      </c>
      <c r="F2075" t="s">
        <v>27</v>
      </c>
      <c r="G2075">
        <v>2</v>
      </c>
      <c r="H2075">
        <v>333.11</v>
      </c>
      <c r="I2075">
        <v>0.08</v>
      </c>
      <c r="J2075">
        <v>612.91999999999996</v>
      </c>
      <c r="K2075">
        <v>331.25</v>
      </c>
      <c r="L2075">
        <v>281.67</v>
      </c>
      <c r="M2075" t="s">
        <v>22</v>
      </c>
      <c r="N2075" s="3">
        <f>retail_sales[[#This Row],[Profit]]/retail_sales[[#This Row],[Revenue]]</f>
        <v>0.45955426483064682</v>
      </c>
      <c r="O2075" t="str">
        <f t="shared" si="32"/>
        <v>Sunday</v>
      </c>
    </row>
    <row r="2076" spans="1:15" x14ac:dyDescent="0.3">
      <c r="A2076">
        <v>2075</v>
      </c>
      <c r="B2076" t="s">
        <v>1882</v>
      </c>
      <c r="C2076" s="1">
        <v>45617</v>
      </c>
      <c r="D2076" t="s">
        <v>19</v>
      </c>
      <c r="E2076" t="s">
        <v>20</v>
      </c>
      <c r="F2076" t="s">
        <v>16</v>
      </c>
      <c r="G2076">
        <v>9</v>
      </c>
      <c r="H2076">
        <v>197.76</v>
      </c>
      <c r="I2076">
        <v>0.17</v>
      </c>
      <c r="J2076">
        <v>1477.27</v>
      </c>
      <c r="K2076">
        <v>860.53</v>
      </c>
      <c r="L2076">
        <v>616.74</v>
      </c>
      <c r="M2076" t="s">
        <v>22</v>
      </c>
      <c r="N2076" s="3">
        <f>retail_sales[[#This Row],[Profit]]/retail_sales[[#This Row],[Revenue]]</f>
        <v>0.41748630920549396</v>
      </c>
      <c r="O2076" t="str">
        <f t="shared" si="32"/>
        <v>Thursday</v>
      </c>
    </row>
    <row r="2077" spans="1:15" x14ac:dyDescent="0.3">
      <c r="A2077">
        <v>2076</v>
      </c>
      <c r="B2077" t="s">
        <v>1883</v>
      </c>
      <c r="C2077" s="1">
        <v>45307</v>
      </c>
      <c r="D2077" t="s">
        <v>19</v>
      </c>
      <c r="E2077" t="s">
        <v>33</v>
      </c>
      <c r="F2077" t="s">
        <v>27</v>
      </c>
      <c r="G2077">
        <v>2</v>
      </c>
      <c r="H2077">
        <v>123.52</v>
      </c>
      <c r="I2077">
        <v>0.2</v>
      </c>
      <c r="J2077">
        <v>197.63</v>
      </c>
      <c r="K2077">
        <v>136.93</v>
      </c>
      <c r="L2077">
        <v>60.7</v>
      </c>
      <c r="M2077" t="s">
        <v>28</v>
      </c>
      <c r="N2077" s="3">
        <f>retail_sales[[#This Row],[Profit]]/retail_sales[[#This Row],[Revenue]]</f>
        <v>0.30713960431108639</v>
      </c>
      <c r="O2077" t="str">
        <f t="shared" si="32"/>
        <v>Tuesday</v>
      </c>
    </row>
    <row r="2078" spans="1:15" x14ac:dyDescent="0.3">
      <c r="A2078">
        <v>2077</v>
      </c>
      <c r="B2078" t="s">
        <v>1884</v>
      </c>
      <c r="C2078" s="1">
        <v>45471</v>
      </c>
      <c r="D2078" t="s">
        <v>14</v>
      </c>
      <c r="E2078" t="s">
        <v>33</v>
      </c>
      <c r="F2078" t="s">
        <v>21</v>
      </c>
      <c r="G2078">
        <v>3</v>
      </c>
      <c r="H2078">
        <v>244.95</v>
      </c>
      <c r="I2078">
        <v>0.13</v>
      </c>
      <c r="J2078">
        <v>639.32000000000005</v>
      </c>
      <c r="K2078">
        <v>394.47</v>
      </c>
      <c r="L2078">
        <v>244.85</v>
      </c>
      <c r="M2078" t="s">
        <v>22</v>
      </c>
      <c r="N2078" s="3">
        <f>retail_sales[[#This Row],[Profit]]/retail_sales[[#This Row],[Revenue]]</f>
        <v>0.38298504661202526</v>
      </c>
      <c r="O2078" t="str">
        <f t="shared" si="32"/>
        <v>Friday</v>
      </c>
    </row>
    <row r="2079" spans="1:15" x14ac:dyDescent="0.3">
      <c r="A2079">
        <v>2078</v>
      </c>
      <c r="B2079" t="s">
        <v>1885</v>
      </c>
      <c r="C2079" s="1">
        <v>45442</v>
      </c>
      <c r="D2079" t="s">
        <v>24</v>
      </c>
      <c r="E2079" t="s">
        <v>33</v>
      </c>
      <c r="F2079" t="s">
        <v>27</v>
      </c>
      <c r="G2079">
        <v>4</v>
      </c>
      <c r="H2079">
        <v>482.65</v>
      </c>
      <c r="I2079">
        <v>0.21</v>
      </c>
      <c r="J2079">
        <v>1525.17</v>
      </c>
      <c r="K2079">
        <v>1158.69</v>
      </c>
      <c r="L2079">
        <v>366.48</v>
      </c>
      <c r="M2079" t="s">
        <v>40</v>
      </c>
      <c r="N2079" s="3">
        <f>retail_sales[[#This Row],[Profit]]/retail_sales[[#This Row],[Revenue]]</f>
        <v>0.24028796789866047</v>
      </c>
      <c r="O2079" t="str">
        <f t="shared" si="32"/>
        <v>Thursday</v>
      </c>
    </row>
    <row r="2080" spans="1:15" x14ac:dyDescent="0.3">
      <c r="A2080">
        <v>2079</v>
      </c>
      <c r="B2080" t="s">
        <v>318</v>
      </c>
      <c r="C2080" s="1">
        <v>45488</v>
      </c>
      <c r="D2080" t="s">
        <v>14</v>
      </c>
      <c r="E2080" t="s">
        <v>33</v>
      </c>
      <c r="F2080" t="s">
        <v>27</v>
      </c>
      <c r="G2080">
        <v>2</v>
      </c>
      <c r="H2080">
        <v>438.92</v>
      </c>
      <c r="I2080">
        <v>0.11</v>
      </c>
      <c r="J2080">
        <v>781.28</v>
      </c>
      <c r="K2080">
        <v>597.52</v>
      </c>
      <c r="L2080">
        <v>183.76</v>
      </c>
      <c r="M2080" t="s">
        <v>22</v>
      </c>
      <c r="N2080" s="3">
        <f>retail_sales[[#This Row],[Profit]]/retail_sales[[#This Row],[Revenue]]</f>
        <v>0.23520376817530206</v>
      </c>
      <c r="O2080" t="str">
        <f t="shared" si="32"/>
        <v>Monday</v>
      </c>
    </row>
    <row r="2081" spans="1:15" x14ac:dyDescent="0.3">
      <c r="A2081">
        <v>2080</v>
      </c>
      <c r="B2081" t="s">
        <v>1446</v>
      </c>
      <c r="C2081" s="1">
        <v>45543</v>
      </c>
      <c r="D2081" t="s">
        <v>24</v>
      </c>
      <c r="E2081" t="s">
        <v>20</v>
      </c>
      <c r="F2081" t="s">
        <v>16</v>
      </c>
      <c r="G2081">
        <v>3</v>
      </c>
      <c r="H2081">
        <v>448.89</v>
      </c>
      <c r="I2081">
        <v>7.0000000000000007E-2</v>
      </c>
      <c r="J2081">
        <v>1252.4000000000001</v>
      </c>
      <c r="K2081">
        <v>849.98</v>
      </c>
      <c r="L2081">
        <v>402.42</v>
      </c>
      <c r="M2081" t="s">
        <v>28</v>
      </c>
      <c r="N2081" s="3">
        <f>retail_sales[[#This Row],[Profit]]/retail_sales[[#This Row],[Revenue]]</f>
        <v>0.32131906739061</v>
      </c>
      <c r="O2081" t="str">
        <f t="shared" si="32"/>
        <v>Sunday</v>
      </c>
    </row>
    <row r="2082" spans="1:15" x14ac:dyDescent="0.3">
      <c r="A2082">
        <v>2081</v>
      </c>
      <c r="B2082" t="s">
        <v>1886</v>
      </c>
      <c r="C2082" s="1">
        <v>45444</v>
      </c>
      <c r="D2082" t="s">
        <v>24</v>
      </c>
      <c r="E2082" t="s">
        <v>15</v>
      </c>
      <c r="F2082" t="s">
        <v>27</v>
      </c>
      <c r="G2082">
        <v>5</v>
      </c>
      <c r="H2082">
        <v>80.81</v>
      </c>
      <c r="I2082">
        <v>0.19</v>
      </c>
      <c r="J2082">
        <v>327.27999999999997</v>
      </c>
      <c r="K2082">
        <v>238.06</v>
      </c>
      <c r="L2082">
        <v>89.22</v>
      </c>
      <c r="M2082" t="s">
        <v>22</v>
      </c>
      <c r="N2082" s="3">
        <f>retail_sales[[#This Row],[Profit]]/retail_sales[[#This Row],[Revenue]]</f>
        <v>0.27261060865314107</v>
      </c>
      <c r="O2082" t="str">
        <f t="shared" si="32"/>
        <v>Saturday</v>
      </c>
    </row>
    <row r="2083" spans="1:15" x14ac:dyDescent="0.3">
      <c r="A2083">
        <v>2082</v>
      </c>
      <c r="B2083" t="s">
        <v>1887</v>
      </c>
      <c r="C2083" s="1">
        <v>45492</v>
      </c>
      <c r="D2083" t="s">
        <v>24</v>
      </c>
      <c r="E2083" t="s">
        <v>20</v>
      </c>
      <c r="F2083" t="s">
        <v>16</v>
      </c>
      <c r="G2083">
        <v>1</v>
      </c>
      <c r="H2083">
        <v>321.45</v>
      </c>
      <c r="I2083">
        <v>0.06</v>
      </c>
      <c r="J2083">
        <v>302.16000000000003</v>
      </c>
      <c r="K2083">
        <v>221.19</v>
      </c>
      <c r="L2083">
        <v>80.97</v>
      </c>
      <c r="M2083" t="s">
        <v>46</v>
      </c>
      <c r="N2083" s="3">
        <f>retail_sales[[#This Row],[Profit]]/retail_sales[[#This Row],[Revenue]]</f>
        <v>0.26797061159650515</v>
      </c>
      <c r="O2083" t="str">
        <f t="shared" si="32"/>
        <v>Friday</v>
      </c>
    </row>
    <row r="2084" spans="1:15" x14ac:dyDescent="0.3">
      <c r="A2084">
        <v>2083</v>
      </c>
      <c r="B2084" t="s">
        <v>991</v>
      </c>
      <c r="C2084" s="1">
        <v>45311</v>
      </c>
      <c r="D2084" t="s">
        <v>39</v>
      </c>
      <c r="E2084" t="s">
        <v>30</v>
      </c>
      <c r="F2084" t="s">
        <v>27</v>
      </c>
      <c r="G2084">
        <v>3</v>
      </c>
      <c r="H2084">
        <v>428.61</v>
      </c>
      <c r="I2084">
        <v>0.17</v>
      </c>
      <c r="J2084">
        <v>1067.24</v>
      </c>
      <c r="K2084">
        <v>661.02</v>
      </c>
      <c r="L2084">
        <v>406.22</v>
      </c>
      <c r="M2084" t="s">
        <v>22</v>
      </c>
      <c r="N2084" s="3">
        <f>retail_sales[[#This Row],[Profit]]/retail_sales[[#This Row],[Revenue]]</f>
        <v>0.38062666316854693</v>
      </c>
      <c r="O2084" t="str">
        <f t="shared" si="32"/>
        <v>Saturday</v>
      </c>
    </row>
    <row r="2085" spans="1:15" x14ac:dyDescent="0.3">
      <c r="A2085">
        <v>2084</v>
      </c>
      <c r="B2085" t="s">
        <v>1888</v>
      </c>
      <c r="C2085" s="1">
        <v>45499</v>
      </c>
      <c r="D2085" t="s">
        <v>14</v>
      </c>
      <c r="E2085" t="s">
        <v>33</v>
      </c>
      <c r="F2085" t="s">
        <v>21</v>
      </c>
      <c r="G2085">
        <v>3</v>
      </c>
      <c r="H2085">
        <v>108.59</v>
      </c>
      <c r="I2085">
        <v>0.05</v>
      </c>
      <c r="J2085">
        <v>309.48</v>
      </c>
      <c r="K2085">
        <v>188.59</v>
      </c>
      <c r="L2085">
        <v>120.89</v>
      </c>
      <c r="M2085" t="s">
        <v>28</v>
      </c>
      <c r="N2085" s="3">
        <f>retail_sales[[#This Row],[Profit]]/retail_sales[[#This Row],[Revenue]]</f>
        <v>0.3906229804833915</v>
      </c>
      <c r="O2085" t="str">
        <f t="shared" si="32"/>
        <v>Friday</v>
      </c>
    </row>
    <row r="2086" spans="1:15" x14ac:dyDescent="0.3">
      <c r="A2086">
        <v>2085</v>
      </c>
      <c r="B2086" t="s">
        <v>1889</v>
      </c>
      <c r="C2086" s="1">
        <v>45529</v>
      </c>
      <c r="D2086" t="s">
        <v>19</v>
      </c>
      <c r="E2086" t="s">
        <v>33</v>
      </c>
      <c r="F2086" t="s">
        <v>27</v>
      </c>
      <c r="G2086">
        <v>2</v>
      </c>
      <c r="H2086">
        <v>442.21</v>
      </c>
      <c r="I2086">
        <v>0.2</v>
      </c>
      <c r="J2086">
        <v>707.54</v>
      </c>
      <c r="K2086">
        <v>366.61</v>
      </c>
      <c r="L2086">
        <v>340.93</v>
      </c>
      <c r="M2086" t="s">
        <v>22</v>
      </c>
      <c r="N2086" s="3">
        <f>retail_sales[[#This Row],[Profit]]/retail_sales[[#This Row],[Revenue]]</f>
        <v>0.48185261610650992</v>
      </c>
      <c r="O2086" t="str">
        <f t="shared" si="32"/>
        <v>Sunday</v>
      </c>
    </row>
    <row r="2087" spans="1:15" x14ac:dyDescent="0.3">
      <c r="A2087">
        <v>2086</v>
      </c>
      <c r="B2087" t="s">
        <v>1890</v>
      </c>
      <c r="C2087" s="1">
        <v>45395</v>
      </c>
      <c r="D2087" t="s">
        <v>19</v>
      </c>
      <c r="E2087" t="s">
        <v>15</v>
      </c>
      <c r="F2087" t="s">
        <v>27</v>
      </c>
      <c r="G2087">
        <v>10</v>
      </c>
      <c r="H2087">
        <v>126.51</v>
      </c>
      <c r="I2087">
        <v>0.24</v>
      </c>
      <c r="J2087">
        <v>961.48</v>
      </c>
      <c r="K2087">
        <v>507.84</v>
      </c>
      <c r="L2087">
        <v>453.64</v>
      </c>
      <c r="M2087" t="s">
        <v>46</v>
      </c>
      <c r="N2087" s="3">
        <f>retail_sales[[#This Row],[Profit]]/retail_sales[[#This Row],[Revenue]]</f>
        <v>0.47181428630860756</v>
      </c>
      <c r="O2087" t="str">
        <f t="shared" si="32"/>
        <v>Saturday</v>
      </c>
    </row>
    <row r="2088" spans="1:15" x14ac:dyDescent="0.3">
      <c r="A2088">
        <v>2087</v>
      </c>
      <c r="B2088" t="s">
        <v>1891</v>
      </c>
      <c r="C2088" s="1">
        <v>45521</v>
      </c>
      <c r="D2088" t="s">
        <v>14</v>
      </c>
      <c r="E2088" t="s">
        <v>30</v>
      </c>
      <c r="F2088" t="s">
        <v>27</v>
      </c>
      <c r="G2088">
        <v>4</v>
      </c>
      <c r="H2088">
        <v>57.38</v>
      </c>
      <c r="I2088">
        <v>0.03</v>
      </c>
      <c r="J2088">
        <v>222.63</v>
      </c>
      <c r="K2088">
        <v>168.66</v>
      </c>
      <c r="L2088">
        <v>53.97</v>
      </c>
      <c r="M2088" t="s">
        <v>22</v>
      </c>
      <c r="N2088" s="3">
        <f>retail_sales[[#This Row],[Profit]]/retail_sales[[#This Row],[Revenue]]</f>
        <v>0.24242015900821992</v>
      </c>
      <c r="O2088" t="str">
        <f t="shared" si="32"/>
        <v>Saturday</v>
      </c>
    </row>
    <row r="2089" spans="1:15" x14ac:dyDescent="0.3">
      <c r="A2089">
        <v>2088</v>
      </c>
      <c r="B2089" t="s">
        <v>1892</v>
      </c>
      <c r="C2089" s="1">
        <v>45479</v>
      </c>
      <c r="D2089" t="s">
        <v>14</v>
      </c>
      <c r="E2089" t="s">
        <v>15</v>
      </c>
      <c r="F2089" t="s">
        <v>16</v>
      </c>
      <c r="G2089">
        <v>2</v>
      </c>
      <c r="H2089">
        <v>50.99</v>
      </c>
      <c r="I2089">
        <v>0.11</v>
      </c>
      <c r="J2089">
        <v>90.76</v>
      </c>
      <c r="K2089">
        <v>65.83</v>
      </c>
      <c r="L2089">
        <v>24.93</v>
      </c>
      <c r="M2089" t="s">
        <v>22</v>
      </c>
      <c r="N2089" s="3">
        <f>retail_sales[[#This Row],[Profit]]/retail_sales[[#This Row],[Revenue]]</f>
        <v>0.27468047598060819</v>
      </c>
      <c r="O2089" t="str">
        <f t="shared" si="32"/>
        <v>Saturday</v>
      </c>
    </row>
    <row r="2090" spans="1:15" x14ac:dyDescent="0.3">
      <c r="A2090">
        <v>2089</v>
      </c>
      <c r="B2090" t="s">
        <v>1893</v>
      </c>
      <c r="C2090" s="1">
        <v>45642</v>
      </c>
      <c r="D2090" t="s">
        <v>14</v>
      </c>
      <c r="E2090" t="s">
        <v>20</v>
      </c>
      <c r="F2090" t="s">
        <v>21</v>
      </c>
      <c r="G2090">
        <v>6</v>
      </c>
      <c r="H2090">
        <v>410.01</v>
      </c>
      <c r="I2090">
        <v>0.16</v>
      </c>
      <c r="J2090">
        <v>2066.4499999999998</v>
      </c>
      <c r="K2090">
        <v>1166.1099999999999</v>
      </c>
      <c r="L2090">
        <v>900.34</v>
      </c>
      <c r="M2090" t="s">
        <v>22</v>
      </c>
      <c r="N2090" s="3">
        <f>retail_sales[[#This Row],[Profit]]/retail_sales[[#This Row],[Revenue]]</f>
        <v>0.43569406470033156</v>
      </c>
      <c r="O2090" t="str">
        <f t="shared" si="32"/>
        <v>Monday</v>
      </c>
    </row>
    <row r="2091" spans="1:15" x14ac:dyDescent="0.3">
      <c r="A2091">
        <v>2090</v>
      </c>
      <c r="B2091" t="s">
        <v>1894</v>
      </c>
      <c r="C2091" s="1">
        <v>45532</v>
      </c>
      <c r="D2091" t="s">
        <v>24</v>
      </c>
      <c r="E2091" t="s">
        <v>25</v>
      </c>
      <c r="F2091" t="s">
        <v>16</v>
      </c>
      <c r="G2091">
        <v>8</v>
      </c>
      <c r="H2091">
        <v>209.13</v>
      </c>
      <c r="I2091">
        <v>0.12</v>
      </c>
      <c r="J2091">
        <v>1472.28</v>
      </c>
      <c r="K2091">
        <v>1077.07</v>
      </c>
      <c r="L2091">
        <v>395.21</v>
      </c>
      <c r="M2091" t="s">
        <v>28</v>
      </c>
      <c r="N2091" s="3">
        <f>retail_sales[[#This Row],[Profit]]/retail_sales[[#This Row],[Revenue]]</f>
        <v>0.26843399353383868</v>
      </c>
      <c r="O2091" t="str">
        <f t="shared" si="32"/>
        <v>Wednesday</v>
      </c>
    </row>
    <row r="2092" spans="1:15" x14ac:dyDescent="0.3">
      <c r="A2092">
        <v>2091</v>
      </c>
      <c r="B2092" t="s">
        <v>1895</v>
      </c>
      <c r="C2092" s="1">
        <v>45339</v>
      </c>
      <c r="D2092" t="s">
        <v>19</v>
      </c>
      <c r="E2092" t="s">
        <v>30</v>
      </c>
      <c r="F2092" t="s">
        <v>27</v>
      </c>
      <c r="G2092">
        <v>5</v>
      </c>
      <c r="H2092">
        <v>235.37</v>
      </c>
      <c r="I2092">
        <v>0.13</v>
      </c>
      <c r="J2092">
        <v>1023.86</v>
      </c>
      <c r="K2092">
        <v>694.4</v>
      </c>
      <c r="L2092">
        <v>329.46</v>
      </c>
      <c r="M2092" t="s">
        <v>28</v>
      </c>
      <c r="N2092" s="3">
        <f>retail_sales[[#This Row],[Profit]]/retail_sales[[#This Row],[Revenue]]</f>
        <v>0.32178227492039924</v>
      </c>
      <c r="O2092" t="str">
        <f t="shared" si="32"/>
        <v>Saturday</v>
      </c>
    </row>
    <row r="2093" spans="1:15" x14ac:dyDescent="0.3">
      <c r="A2093">
        <v>2092</v>
      </c>
      <c r="B2093" t="s">
        <v>1101</v>
      </c>
      <c r="C2093" s="1">
        <v>45598</v>
      </c>
      <c r="D2093" t="s">
        <v>24</v>
      </c>
      <c r="E2093" t="s">
        <v>20</v>
      </c>
      <c r="F2093" t="s">
        <v>21</v>
      </c>
      <c r="G2093">
        <v>8</v>
      </c>
      <c r="H2093">
        <v>88.26</v>
      </c>
      <c r="I2093">
        <v>0.28000000000000003</v>
      </c>
      <c r="J2093">
        <v>508.38</v>
      </c>
      <c r="K2093">
        <v>386.95</v>
      </c>
      <c r="L2093">
        <v>121.43</v>
      </c>
      <c r="M2093" t="s">
        <v>17</v>
      </c>
      <c r="N2093" s="3">
        <f>retail_sales[[#This Row],[Profit]]/retail_sales[[#This Row],[Revenue]]</f>
        <v>0.23885676069082185</v>
      </c>
      <c r="O2093" t="str">
        <f t="shared" si="32"/>
        <v>Saturday</v>
      </c>
    </row>
    <row r="2094" spans="1:15" x14ac:dyDescent="0.3">
      <c r="A2094">
        <v>2093</v>
      </c>
      <c r="B2094" t="s">
        <v>1131</v>
      </c>
      <c r="C2094" s="1">
        <v>45347</v>
      </c>
      <c r="D2094" t="s">
        <v>24</v>
      </c>
      <c r="E2094" t="s">
        <v>30</v>
      </c>
      <c r="F2094" t="s">
        <v>16</v>
      </c>
      <c r="G2094">
        <v>9</v>
      </c>
      <c r="H2094">
        <v>323.48</v>
      </c>
      <c r="I2094">
        <v>0.09</v>
      </c>
      <c r="J2094">
        <v>2649.3</v>
      </c>
      <c r="K2094">
        <v>1624.39</v>
      </c>
      <c r="L2094">
        <v>1024.9100000000001</v>
      </c>
      <c r="M2094" t="s">
        <v>28</v>
      </c>
      <c r="N2094" s="3">
        <f>retail_sales[[#This Row],[Profit]]/retail_sales[[#This Row],[Revenue]]</f>
        <v>0.38686068017967012</v>
      </c>
      <c r="O2094" t="str">
        <f t="shared" si="32"/>
        <v>Sunday</v>
      </c>
    </row>
    <row r="2095" spans="1:15" x14ac:dyDescent="0.3">
      <c r="A2095">
        <v>2094</v>
      </c>
      <c r="B2095" t="s">
        <v>1896</v>
      </c>
      <c r="C2095" s="1">
        <v>45608</v>
      </c>
      <c r="D2095" t="s">
        <v>14</v>
      </c>
      <c r="E2095" t="s">
        <v>30</v>
      </c>
      <c r="F2095" t="s">
        <v>21</v>
      </c>
      <c r="G2095">
        <v>1</v>
      </c>
      <c r="H2095">
        <v>121.07</v>
      </c>
      <c r="I2095">
        <v>0.09</v>
      </c>
      <c r="J2095">
        <v>110.17</v>
      </c>
      <c r="K2095">
        <v>79.22</v>
      </c>
      <c r="L2095">
        <v>30.95</v>
      </c>
      <c r="M2095" t="s">
        <v>17</v>
      </c>
      <c r="N2095" s="3">
        <f>retail_sales[[#This Row],[Profit]]/retail_sales[[#This Row],[Revenue]]</f>
        <v>0.28092947263320323</v>
      </c>
      <c r="O2095" t="str">
        <f t="shared" si="32"/>
        <v>Tuesday</v>
      </c>
    </row>
    <row r="2096" spans="1:15" x14ac:dyDescent="0.3">
      <c r="A2096">
        <v>2095</v>
      </c>
      <c r="B2096" t="s">
        <v>1897</v>
      </c>
      <c r="C2096" s="1">
        <v>45438</v>
      </c>
      <c r="D2096" t="s">
        <v>39</v>
      </c>
      <c r="E2096" t="s">
        <v>20</v>
      </c>
      <c r="F2096" t="s">
        <v>21</v>
      </c>
      <c r="G2096">
        <v>9</v>
      </c>
      <c r="H2096">
        <v>176.99</v>
      </c>
      <c r="I2096">
        <v>0.08</v>
      </c>
      <c r="J2096">
        <v>1465.48</v>
      </c>
      <c r="K2096">
        <v>965.59</v>
      </c>
      <c r="L2096">
        <v>499.89</v>
      </c>
      <c r="M2096" t="s">
        <v>17</v>
      </c>
      <c r="N2096" s="3">
        <f>retail_sales[[#This Row],[Profit]]/retail_sales[[#This Row],[Revenue]]</f>
        <v>0.34111007997379694</v>
      </c>
      <c r="O2096" t="str">
        <f t="shared" si="32"/>
        <v>Sunday</v>
      </c>
    </row>
    <row r="2097" spans="1:15" x14ac:dyDescent="0.3">
      <c r="A2097">
        <v>2096</v>
      </c>
      <c r="B2097" t="s">
        <v>1898</v>
      </c>
      <c r="C2097" s="1">
        <v>45389</v>
      </c>
      <c r="D2097" t="s">
        <v>19</v>
      </c>
      <c r="E2097" t="s">
        <v>20</v>
      </c>
      <c r="F2097" t="s">
        <v>21</v>
      </c>
      <c r="G2097">
        <v>4</v>
      </c>
      <c r="H2097">
        <v>362.39</v>
      </c>
      <c r="I2097">
        <v>0.24</v>
      </c>
      <c r="J2097">
        <v>1101.67</v>
      </c>
      <c r="K2097">
        <v>796.57</v>
      </c>
      <c r="L2097">
        <v>305.10000000000002</v>
      </c>
      <c r="M2097" t="s">
        <v>22</v>
      </c>
      <c r="N2097" s="3">
        <f>retail_sales[[#This Row],[Profit]]/retail_sales[[#This Row],[Revenue]]</f>
        <v>0.27694318625359682</v>
      </c>
      <c r="O2097" t="str">
        <f t="shared" si="32"/>
        <v>Sunday</v>
      </c>
    </row>
    <row r="2098" spans="1:15" x14ac:dyDescent="0.3">
      <c r="A2098">
        <v>2097</v>
      </c>
      <c r="B2098" t="s">
        <v>1899</v>
      </c>
      <c r="C2098" s="1">
        <v>45582</v>
      </c>
      <c r="D2098" t="s">
        <v>39</v>
      </c>
      <c r="E2098" t="s">
        <v>33</v>
      </c>
      <c r="F2098" t="s">
        <v>21</v>
      </c>
      <c r="G2098">
        <v>7</v>
      </c>
      <c r="H2098">
        <v>213.68</v>
      </c>
      <c r="I2098">
        <v>0.26</v>
      </c>
      <c r="J2098">
        <v>1106.8599999999999</v>
      </c>
      <c r="K2098">
        <v>783.22</v>
      </c>
      <c r="L2098">
        <v>323.64</v>
      </c>
      <c r="M2098" t="s">
        <v>17</v>
      </c>
      <c r="N2098" s="3">
        <f>retail_sales[[#This Row],[Profit]]/retail_sales[[#This Row],[Revenue]]</f>
        <v>0.29239470213035074</v>
      </c>
      <c r="O2098" t="str">
        <f t="shared" si="32"/>
        <v>Thursday</v>
      </c>
    </row>
    <row r="2099" spans="1:15" x14ac:dyDescent="0.3">
      <c r="A2099">
        <v>2098</v>
      </c>
      <c r="B2099" t="s">
        <v>1900</v>
      </c>
      <c r="C2099" s="1">
        <v>45309</v>
      </c>
      <c r="D2099" t="s">
        <v>24</v>
      </c>
      <c r="E2099" t="s">
        <v>15</v>
      </c>
      <c r="F2099" t="s">
        <v>21</v>
      </c>
      <c r="G2099">
        <v>2</v>
      </c>
      <c r="H2099">
        <v>401.54</v>
      </c>
      <c r="I2099">
        <v>0.01</v>
      </c>
      <c r="J2099">
        <v>795.05</v>
      </c>
      <c r="K2099">
        <v>619.86</v>
      </c>
      <c r="L2099">
        <v>175.19</v>
      </c>
      <c r="M2099" t="s">
        <v>28</v>
      </c>
      <c r="N2099" s="3">
        <f>retail_sales[[#This Row],[Profit]]/retail_sales[[#This Row],[Revenue]]</f>
        <v>0.2203509213257028</v>
      </c>
      <c r="O2099" t="str">
        <f t="shared" si="32"/>
        <v>Thursday</v>
      </c>
    </row>
    <row r="2100" spans="1:15" x14ac:dyDescent="0.3">
      <c r="A2100">
        <v>2099</v>
      </c>
      <c r="B2100" t="s">
        <v>1901</v>
      </c>
      <c r="C2100" s="1">
        <v>45573</v>
      </c>
      <c r="D2100" t="s">
        <v>14</v>
      </c>
      <c r="E2100" t="s">
        <v>30</v>
      </c>
      <c r="F2100" t="s">
        <v>27</v>
      </c>
      <c r="G2100">
        <v>8</v>
      </c>
      <c r="H2100">
        <v>112.96</v>
      </c>
      <c r="I2100">
        <v>0.25</v>
      </c>
      <c r="J2100">
        <v>677.76</v>
      </c>
      <c r="K2100">
        <v>460.36</v>
      </c>
      <c r="L2100">
        <v>217.4</v>
      </c>
      <c r="M2100" t="s">
        <v>28</v>
      </c>
      <c r="N2100" s="3">
        <f>retail_sales[[#This Row],[Profit]]/retail_sales[[#This Row],[Revenue]]</f>
        <v>0.32076251180358828</v>
      </c>
      <c r="O2100" t="str">
        <f t="shared" si="32"/>
        <v>Tuesday</v>
      </c>
    </row>
    <row r="2101" spans="1:15" x14ac:dyDescent="0.3">
      <c r="A2101">
        <v>2100</v>
      </c>
      <c r="B2101" t="s">
        <v>1902</v>
      </c>
      <c r="C2101" s="1">
        <v>45486</v>
      </c>
      <c r="D2101" t="s">
        <v>19</v>
      </c>
      <c r="E2101" t="s">
        <v>33</v>
      </c>
      <c r="F2101" t="s">
        <v>21</v>
      </c>
      <c r="G2101">
        <v>10</v>
      </c>
      <c r="H2101">
        <v>490.22</v>
      </c>
      <c r="I2101">
        <v>0.12</v>
      </c>
      <c r="J2101">
        <v>4313.9399999999996</v>
      </c>
      <c r="K2101">
        <v>3390.97</v>
      </c>
      <c r="L2101">
        <v>922.97</v>
      </c>
      <c r="M2101" t="s">
        <v>17</v>
      </c>
      <c r="N2101" s="3">
        <f>retail_sales[[#This Row],[Profit]]/retail_sales[[#This Row],[Revenue]]</f>
        <v>0.21395058809348302</v>
      </c>
      <c r="O2101" t="str">
        <f t="shared" si="32"/>
        <v>Saturday</v>
      </c>
    </row>
    <row r="2102" spans="1:15" x14ac:dyDescent="0.3">
      <c r="A2102">
        <v>2101</v>
      </c>
      <c r="B2102" t="s">
        <v>1903</v>
      </c>
      <c r="C2102" s="1">
        <v>45615</v>
      </c>
      <c r="D2102" t="s">
        <v>39</v>
      </c>
      <c r="E2102" t="s">
        <v>33</v>
      </c>
      <c r="F2102" t="s">
        <v>16</v>
      </c>
      <c r="G2102">
        <v>8</v>
      </c>
      <c r="H2102">
        <v>382.71</v>
      </c>
      <c r="I2102">
        <v>0.28000000000000003</v>
      </c>
      <c r="J2102">
        <v>2204.41</v>
      </c>
      <c r="K2102">
        <v>1369.56</v>
      </c>
      <c r="L2102">
        <v>834.85</v>
      </c>
      <c r="M2102" t="s">
        <v>28</v>
      </c>
      <c r="N2102" s="3">
        <f>retail_sales[[#This Row],[Profit]]/retail_sales[[#This Row],[Revenue]]</f>
        <v>0.37871811505119285</v>
      </c>
      <c r="O2102" t="str">
        <f t="shared" si="32"/>
        <v>Tuesday</v>
      </c>
    </row>
    <row r="2103" spans="1:15" x14ac:dyDescent="0.3">
      <c r="A2103">
        <v>2102</v>
      </c>
      <c r="B2103" t="s">
        <v>1904</v>
      </c>
      <c r="C2103" s="1">
        <v>45297</v>
      </c>
      <c r="D2103" t="s">
        <v>39</v>
      </c>
      <c r="E2103" t="s">
        <v>15</v>
      </c>
      <c r="F2103" t="s">
        <v>21</v>
      </c>
      <c r="G2103">
        <v>8</v>
      </c>
      <c r="H2103">
        <v>42.18</v>
      </c>
      <c r="I2103">
        <v>0.15</v>
      </c>
      <c r="J2103">
        <v>286.82</v>
      </c>
      <c r="K2103">
        <v>208.06</v>
      </c>
      <c r="L2103">
        <v>78.760000000000005</v>
      </c>
      <c r="M2103" t="s">
        <v>40</v>
      </c>
      <c r="N2103" s="3">
        <f>retail_sales[[#This Row],[Profit]]/retail_sales[[#This Row],[Revenue]]</f>
        <v>0.27459730841642843</v>
      </c>
      <c r="O2103" t="str">
        <f t="shared" si="32"/>
        <v>Saturday</v>
      </c>
    </row>
    <row r="2104" spans="1:15" x14ac:dyDescent="0.3">
      <c r="A2104">
        <v>2103</v>
      </c>
      <c r="B2104" t="s">
        <v>1905</v>
      </c>
      <c r="C2104" s="1">
        <v>45367</v>
      </c>
      <c r="D2104" t="s">
        <v>14</v>
      </c>
      <c r="E2104" t="s">
        <v>25</v>
      </c>
      <c r="F2104" t="s">
        <v>16</v>
      </c>
      <c r="G2104">
        <v>10</v>
      </c>
      <c r="H2104">
        <v>199.76</v>
      </c>
      <c r="I2104">
        <v>0.25</v>
      </c>
      <c r="J2104">
        <v>1498.2</v>
      </c>
      <c r="K2104">
        <v>1029.43</v>
      </c>
      <c r="L2104">
        <v>468.77</v>
      </c>
      <c r="M2104" t="s">
        <v>46</v>
      </c>
      <c r="N2104" s="3">
        <f>retail_sales[[#This Row],[Profit]]/retail_sales[[#This Row],[Revenue]]</f>
        <v>0.31288879989320517</v>
      </c>
      <c r="O2104" t="str">
        <f t="shared" si="32"/>
        <v>Saturday</v>
      </c>
    </row>
    <row r="2105" spans="1:15" x14ac:dyDescent="0.3">
      <c r="A2105">
        <v>2104</v>
      </c>
      <c r="B2105" t="s">
        <v>1906</v>
      </c>
      <c r="C2105" s="1">
        <v>45616</v>
      </c>
      <c r="D2105" t="s">
        <v>19</v>
      </c>
      <c r="E2105" t="s">
        <v>25</v>
      </c>
      <c r="F2105" t="s">
        <v>27</v>
      </c>
      <c r="G2105">
        <v>7</v>
      </c>
      <c r="H2105">
        <v>443.15</v>
      </c>
      <c r="I2105">
        <v>0.18</v>
      </c>
      <c r="J2105">
        <v>2543.6799999999998</v>
      </c>
      <c r="K2105">
        <v>1986.75</v>
      </c>
      <c r="L2105">
        <v>556.92999999999995</v>
      </c>
      <c r="M2105" t="s">
        <v>17</v>
      </c>
      <c r="N2105" s="3">
        <f>retail_sales[[#This Row],[Profit]]/retail_sales[[#This Row],[Revenue]]</f>
        <v>0.21894656560573655</v>
      </c>
      <c r="O2105" t="str">
        <f t="shared" si="32"/>
        <v>Wednesday</v>
      </c>
    </row>
    <row r="2106" spans="1:15" x14ac:dyDescent="0.3">
      <c r="A2106">
        <v>2105</v>
      </c>
      <c r="B2106" t="s">
        <v>1907</v>
      </c>
      <c r="C2106" s="1">
        <v>45535</v>
      </c>
      <c r="D2106" t="s">
        <v>24</v>
      </c>
      <c r="E2106" t="s">
        <v>30</v>
      </c>
      <c r="F2106" t="s">
        <v>21</v>
      </c>
      <c r="G2106">
        <v>9</v>
      </c>
      <c r="H2106">
        <v>129.12</v>
      </c>
      <c r="I2106">
        <v>0.13</v>
      </c>
      <c r="J2106">
        <v>1011.01</v>
      </c>
      <c r="K2106">
        <v>702.76</v>
      </c>
      <c r="L2106">
        <v>308.25</v>
      </c>
      <c r="M2106" t="s">
        <v>28</v>
      </c>
      <c r="N2106" s="3">
        <f>retail_sales[[#This Row],[Profit]]/retail_sales[[#This Row],[Revenue]]</f>
        <v>0.30489312667530488</v>
      </c>
      <c r="O2106" t="str">
        <f t="shared" si="32"/>
        <v>Saturday</v>
      </c>
    </row>
    <row r="2107" spans="1:15" x14ac:dyDescent="0.3">
      <c r="A2107">
        <v>2106</v>
      </c>
      <c r="B2107" t="s">
        <v>1665</v>
      </c>
      <c r="C2107" s="1">
        <v>45415</v>
      </c>
      <c r="D2107" t="s">
        <v>24</v>
      </c>
      <c r="E2107" t="s">
        <v>25</v>
      </c>
      <c r="F2107" t="s">
        <v>21</v>
      </c>
      <c r="G2107">
        <v>8</v>
      </c>
      <c r="H2107">
        <v>333.11</v>
      </c>
      <c r="I2107">
        <v>0.05</v>
      </c>
      <c r="J2107">
        <v>2531.64</v>
      </c>
      <c r="K2107">
        <v>1460.98</v>
      </c>
      <c r="L2107">
        <v>1070.6600000000001</v>
      </c>
      <c r="M2107" t="s">
        <v>40</v>
      </c>
      <c r="N2107" s="3">
        <f>retail_sales[[#This Row],[Profit]]/retail_sales[[#This Row],[Revenue]]</f>
        <v>0.42291163040558694</v>
      </c>
      <c r="O2107" t="str">
        <f t="shared" si="32"/>
        <v>Friday</v>
      </c>
    </row>
    <row r="2108" spans="1:15" x14ac:dyDescent="0.3">
      <c r="A2108">
        <v>2107</v>
      </c>
      <c r="B2108" t="s">
        <v>1908</v>
      </c>
      <c r="C2108" s="1">
        <v>45606</v>
      </c>
      <c r="D2108" t="s">
        <v>14</v>
      </c>
      <c r="E2108" t="s">
        <v>30</v>
      </c>
      <c r="F2108" t="s">
        <v>27</v>
      </c>
      <c r="G2108">
        <v>4</v>
      </c>
      <c r="H2108">
        <v>492.18</v>
      </c>
      <c r="I2108">
        <v>0.13</v>
      </c>
      <c r="J2108">
        <v>1712.79</v>
      </c>
      <c r="K2108">
        <v>1238.72</v>
      </c>
      <c r="L2108">
        <v>474.07</v>
      </c>
      <c r="M2108" t="s">
        <v>17</v>
      </c>
      <c r="N2108" s="3">
        <f>retail_sales[[#This Row],[Profit]]/retail_sales[[#This Row],[Revenue]]</f>
        <v>0.27678232591269214</v>
      </c>
      <c r="O2108" t="str">
        <f t="shared" si="32"/>
        <v>Sunday</v>
      </c>
    </row>
    <row r="2109" spans="1:15" x14ac:dyDescent="0.3">
      <c r="A2109">
        <v>2108</v>
      </c>
      <c r="B2109" t="s">
        <v>1909</v>
      </c>
      <c r="C2109" s="1">
        <v>45357</v>
      </c>
      <c r="D2109" t="s">
        <v>24</v>
      </c>
      <c r="E2109" t="s">
        <v>25</v>
      </c>
      <c r="F2109" t="s">
        <v>16</v>
      </c>
      <c r="G2109">
        <v>7</v>
      </c>
      <c r="H2109">
        <v>165.64</v>
      </c>
      <c r="I2109">
        <v>0.02</v>
      </c>
      <c r="J2109">
        <v>1136.29</v>
      </c>
      <c r="K2109">
        <v>587.25</v>
      </c>
      <c r="L2109">
        <v>549.04</v>
      </c>
      <c r="M2109" t="s">
        <v>40</v>
      </c>
      <c r="N2109" s="3">
        <f>retail_sales[[#This Row],[Profit]]/retail_sales[[#This Row],[Revenue]]</f>
        <v>0.48318651048587946</v>
      </c>
      <c r="O2109" t="str">
        <f t="shared" si="32"/>
        <v>Wednesday</v>
      </c>
    </row>
    <row r="2110" spans="1:15" x14ac:dyDescent="0.3">
      <c r="A2110">
        <v>2109</v>
      </c>
      <c r="B2110" t="s">
        <v>1910</v>
      </c>
      <c r="C2110" s="1">
        <v>45326</v>
      </c>
      <c r="D2110" t="s">
        <v>14</v>
      </c>
      <c r="E2110" t="s">
        <v>30</v>
      </c>
      <c r="F2110" t="s">
        <v>21</v>
      </c>
      <c r="G2110">
        <v>2</v>
      </c>
      <c r="H2110">
        <v>493.9</v>
      </c>
      <c r="I2110">
        <v>0.06</v>
      </c>
      <c r="J2110">
        <v>928.53</v>
      </c>
      <c r="K2110">
        <v>528.97</v>
      </c>
      <c r="L2110">
        <v>399.56</v>
      </c>
      <c r="M2110" t="s">
        <v>17</v>
      </c>
      <c r="N2110" s="3">
        <f>retail_sales[[#This Row],[Profit]]/retail_sales[[#This Row],[Revenue]]</f>
        <v>0.43031458326602268</v>
      </c>
      <c r="O2110" t="str">
        <f t="shared" si="32"/>
        <v>Sunday</v>
      </c>
    </row>
    <row r="2111" spans="1:15" x14ac:dyDescent="0.3">
      <c r="A2111">
        <v>2110</v>
      </c>
      <c r="B2111" t="s">
        <v>1911</v>
      </c>
      <c r="C2111" s="1">
        <v>45583</v>
      </c>
      <c r="D2111" t="s">
        <v>14</v>
      </c>
      <c r="E2111" t="s">
        <v>15</v>
      </c>
      <c r="F2111" t="s">
        <v>16</v>
      </c>
      <c r="G2111">
        <v>1</v>
      </c>
      <c r="H2111">
        <v>430.65</v>
      </c>
      <c r="I2111">
        <v>0.16</v>
      </c>
      <c r="J2111">
        <v>361.75</v>
      </c>
      <c r="K2111">
        <v>207.75</v>
      </c>
      <c r="L2111">
        <v>154</v>
      </c>
      <c r="M2111" t="s">
        <v>22</v>
      </c>
      <c r="N2111" s="3">
        <f>retail_sales[[#This Row],[Profit]]/retail_sales[[#This Row],[Revenue]]</f>
        <v>0.4257083621285418</v>
      </c>
      <c r="O2111" t="str">
        <f t="shared" si="32"/>
        <v>Friday</v>
      </c>
    </row>
    <row r="2112" spans="1:15" x14ac:dyDescent="0.3">
      <c r="A2112">
        <v>2111</v>
      </c>
      <c r="B2112" t="s">
        <v>1912</v>
      </c>
      <c r="C2112" s="1">
        <v>45337</v>
      </c>
      <c r="D2112" t="s">
        <v>19</v>
      </c>
      <c r="E2112" t="s">
        <v>25</v>
      </c>
      <c r="F2112" t="s">
        <v>21</v>
      </c>
      <c r="G2112">
        <v>1</v>
      </c>
      <c r="H2112">
        <v>279.32</v>
      </c>
      <c r="I2112">
        <v>0.28000000000000003</v>
      </c>
      <c r="J2112">
        <v>201.11</v>
      </c>
      <c r="K2112">
        <v>127.23</v>
      </c>
      <c r="L2112">
        <v>73.88</v>
      </c>
      <c r="M2112" t="s">
        <v>22</v>
      </c>
      <c r="N2112" s="3">
        <f>retail_sales[[#This Row],[Profit]]/retail_sales[[#This Row],[Revenue]]</f>
        <v>0.36736114564168859</v>
      </c>
      <c r="O2112" t="str">
        <f t="shared" si="32"/>
        <v>Thursday</v>
      </c>
    </row>
    <row r="2113" spans="1:15" x14ac:dyDescent="0.3">
      <c r="A2113">
        <v>2112</v>
      </c>
      <c r="B2113" t="s">
        <v>1913</v>
      </c>
      <c r="C2113" s="1">
        <v>45616</v>
      </c>
      <c r="D2113" t="s">
        <v>24</v>
      </c>
      <c r="E2113" t="s">
        <v>30</v>
      </c>
      <c r="F2113" t="s">
        <v>21</v>
      </c>
      <c r="G2113">
        <v>5</v>
      </c>
      <c r="H2113">
        <v>394.56</v>
      </c>
      <c r="I2113">
        <v>0.13</v>
      </c>
      <c r="J2113">
        <v>1716.34</v>
      </c>
      <c r="K2113">
        <v>996.98</v>
      </c>
      <c r="L2113">
        <v>719.36</v>
      </c>
      <c r="M2113" t="s">
        <v>22</v>
      </c>
      <c r="N2113" s="3">
        <f>retail_sales[[#This Row],[Profit]]/retail_sales[[#This Row],[Revenue]]</f>
        <v>0.41912441590826993</v>
      </c>
      <c r="O2113" t="str">
        <f t="shared" si="32"/>
        <v>Wednesday</v>
      </c>
    </row>
    <row r="2114" spans="1:15" x14ac:dyDescent="0.3">
      <c r="A2114">
        <v>2113</v>
      </c>
      <c r="B2114" t="s">
        <v>1914</v>
      </c>
      <c r="C2114" s="1">
        <v>45523</v>
      </c>
      <c r="D2114" t="s">
        <v>24</v>
      </c>
      <c r="E2114" t="s">
        <v>15</v>
      </c>
      <c r="F2114" t="s">
        <v>16</v>
      </c>
      <c r="G2114">
        <v>9</v>
      </c>
      <c r="H2114">
        <v>406.7</v>
      </c>
      <c r="I2114">
        <v>0.24</v>
      </c>
      <c r="J2114">
        <v>2781.83</v>
      </c>
      <c r="K2114">
        <v>1805.75</v>
      </c>
      <c r="L2114">
        <v>976.08</v>
      </c>
      <c r="M2114" t="s">
        <v>46</v>
      </c>
      <c r="N2114" s="3">
        <f>retail_sales[[#This Row],[Profit]]/retail_sales[[#This Row],[Revenue]]</f>
        <v>0.35087694071887932</v>
      </c>
      <c r="O2114" t="str">
        <f t="shared" ref="O2114:O2177" si="33">TEXT(C2114, "dddd")</f>
        <v>Monday</v>
      </c>
    </row>
    <row r="2115" spans="1:15" x14ac:dyDescent="0.3">
      <c r="A2115">
        <v>2114</v>
      </c>
      <c r="B2115" t="s">
        <v>1684</v>
      </c>
      <c r="C2115" s="1">
        <v>45301</v>
      </c>
      <c r="D2115" t="s">
        <v>14</v>
      </c>
      <c r="E2115" t="s">
        <v>15</v>
      </c>
      <c r="F2115" t="s">
        <v>21</v>
      </c>
      <c r="G2115">
        <v>9</v>
      </c>
      <c r="H2115">
        <v>306.22000000000003</v>
      </c>
      <c r="I2115">
        <v>0.25</v>
      </c>
      <c r="J2115">
        <v>2066.9899999999998</v>
      </c>
      <c r="K2115">
        <v>1123.54</v>
      </c>
      <c r="L2115">
        <v>943.45</v>
      </c>
      <c r="M2115" t="s">
        <v>40</v>
      </c>
      <c r="N2115" s="3">
        <f>retail_sales[[#This Row],[Profit]]/retail_sales[[#This Row],[Revenue]]</f>
        <v>0.45643665426538116</v>
      </c>
      <c r="O2115" t="str">
        <f t="shared" si="33"/>
        <v>Wednesday</v>
      </c>
    </row>
    <row r="2116" spans="1:15" x14ac:dyDescent="0.3">
      <c r="A2116">
        <v>2115</v>
      </c>
      <c r="B2116" t="s">
        <v>1638</v>
      </c>
      <c r="C2116" s="1">
        <v>45314</v>
      </c>
      <c r="D2116" t="s">
        <v>24</v>
      </c>
      <c r="E2116" t="s">
        <v>25</v>
      </c>
      <c r="F2116" t="s">
        <v>16</v>
      </c>
      <c r="G2116">
        <v>6</v>
      </c>
      <c r="H2116">
        <v>458.38</v>
      </c>
      <c r="I2116">
        <v>0.25</v>
      </c>
      <c r="J2116">
        <v>2062.71</v>
      </c>
      <c r="K2116">
        <v>1634.99</v>
      </c>
      <c r="L2116">
        <v>427.72</v>
      </c>
      <c r="M2116" t="s">
        <v>40</v>
      </c>
      <c r="N2116" s="3">
        <f>retail_sales[[#This Row],[Profit]]/retail_sales[[#This Row],[Revenue]]</f>
        <v>0.20735828109622778</v>
      </c>
      <c r="O2116" t="str">
        <f t="shared" si="33"/>
        <v>Tuesday</v>
      </c>
    </row>
    <row r="2117" spans="1:15" x14ac:dyDescent="0.3">
      <c r="A2117">
        <v>2116</v>
      </c>
      <c r="B2117" t="s">
        <v>1915</v>
      </c>
      <c r="C2117" s="1">
        <v>45511</v>
      </c>
      <c r="D2117" t="s">
        <v>19</v>
      </c>
      <c r="E2117" t="s">
        <v>15</v>
      </c>
      <c r="F2117" t="s">
        <v>21</v>
      </c>
      <c r="G2117">
        <v>7</v>
      </c>
      <c r="H2117">
        <v>322.89</v>
      </c>
      <c r="I2117">
        <v>0.14000000000000001</v>
      </c>
      <c r="J2117">
        <v>1943.8</v>
      </c>
      <c r="K2117">
        <v>1512.08</v>
      </c>
      <c r="L2117">
        <v>431.72</v>
      </c>
      <c r="M2117" t="s">
        <v>22</v>
      </c>
      <c r="N2117" s="3">
        <f>retail_sales[[#This Row],[Profit]]/retail_sales[[#This Row],[Revenue]]</f>
        <v>0.22210103920156396</v>
      </c>
      <c r="O2117" t="str">
        <f t="shared" si="33"/>
        <v>Wednesday</v>
      </c>
    </row>
    <row r="2118" spans="1:15" x14ac:dyDescent="0.3">
      <c r="A2118">
        <v>2117</v>
      </c>
      <c r="B2118" t="s">
        <v>1916</v>
      </c>
      <c r="C2118" s="1">
        <v>45471</v>
      </c>
      <c r="D2118" t="s">
        <v>19</v>
      </c>
      <c r="E2118" t="s">
        <v>15</v>
      </c>
      <c r="F2118" t="s">
        <v>27</v>
      </c>
      <c r="G2118">
        <v>7</v>
      </c>
      <c r="H2118">
        <v>137.38999999999999</v>
      </c>
      <c r="I2118">
        <v>0.26</v>
      </c>
      <c r="J2118">
        <v>711.68</v>
      </c>
      <c r="K2118">
        <v>547.69000000000005</v>
      </c>
      <c r="L2118">
        <v>163.99</v>
      </c>
      <c r="M2118" t="s">
        <v>40</v>
      </c>
      <c r="N2118" s="3">
        <f>retail_sales[[#This Row],[Profit]]/retail_sales[[#This Row],[Revenue]]</f>
        <v>0.23042659622302161</v>
      </c>
      <c r="O2118" t="str">
        <f t="shared" si="33"/>
        <v>Friday</v>
      </c>
    </row>
    <row r="2119" spans="1:15" x14ac:dyDescent="0.3">
      <c r="A2119">
        <v>2118</v>
      </c>
      <c r="B2119" t="s">
        <v>1917</v>
      </c>
      <c r="C2119" s="1">
        <v>45328</v>
      </c>
      <c r="D2119" t="s">
        <v>24</v>
      </c>
      <c r="E2119" t="s">
        <v>30</v>
      </c>
      <c r="F2119" t="s">
        <v>21</v>
      </c>
      <c r="G2119">
        <v>3</v>
      </c>
      <c r="H2119">
        <v>69.83</v>
      </c>
      <c r="I2119">
        <v>0.15</v>
      </c>
      <c r="J2119">
        <v>178.07</v>
      </c>
      <c r="K2119">
        <v>104.46</v>
      </c>
      <c r="L2119">
        <v>73.61</v>
      </c>
      <c r="M2119" t="s">
        <v>22</v>
      </c>
      <c r="N2119" s="3">
        <f>retail_sales[[#This Row],[Profit]]/retail_sales[[#This Row],[Revenue]]</f>
        <v>0.41337676194754874</v>
      </c>
      <c r="O2119" t="str">
        <f t="shared" si="33"/>
        <v>Tuesday</v>
      </c>
    </row>
    <row r="2120" spans="1:15" x14ac:dyDescent="0.3">
      <c r="A2120">
        <v>2119</v>
      </c>
      <c r="B2120" t="s">
        <v>1918</v>
      </c>
      <c r="C2120" s="1">
        <v>45419</v>
      </c>
      <c r="D2120" t="s">
        <v>39</v>
      </c>
      <c r="E2120" t="s">
        <v>33</v>
      </c>
      <c r="F2120" t="s">
        <v>16</v>
      </c>
      <c r="G2120">
        <v>3</v>
      </c>
      <c r="H2120">
        <v>165.83</v>
      </c>
      <c r="I2120">
        <v>0.02</v>
      </c>
      <c r="J2120">
        <v>487.54</v>
      </c>
      <c r="K2120">
        <v>348.19</v>
      </c>
      <c r="L2120">
        <v>139.35</v>
      </c>
      <c r="M2120" t="s">
        <v>46</v>
      </c>
      <c r="N2120" s="3">
        <f>retail_sales[[#This Row],[Profit]]/retail_sales[[#This Row],[Revenue]]</f>
        <v>0.28582270172703778</v>
      </c>
      <c r="O2120" t="str">
        <f t="shared" si="33"/>
        <v>Tuesday</v>
      </c>
    </row>
    <row r="2121" spans="1:15" x14ac:dyDescent="0.3">
      <c r="A2121">
        <v>2120</v>
      </c>
      <c r="B2121" t="s">
        <v>825</v>
      </c>
      <c r="C2121" s="1">
        <v>45401</v>
      </c>
      <c r="D2121" t="s">
        <v>14</v>
      </c>
      <c r="E2121" t="s">
        <v>33</v>
      </c>
      <c r="F2121" t="s">
        <v>16</v>
      </c>
      <c r="G2121">
        <v>8</v>
      </c>
      <c r="H2121">
        <v>32.950000000000003</v>
      </c>
      <c r="I2121">
        <v>0.28999999999999998</v>
      </c>
      <c r="J2121">
        <v>187.16</v>
      </c>
      <c r="K2121">
        <v>129.32</v>
      </c>
      <c r="L2121">
        <v>57.84</v>
      </c>
      <c r="M2121" t="s">
        <v>28</v>
      </c>
      <c r="N2121" s="3">
        <f>retail_sales[[#This Row],[Profit]]/retail_sales[[#This Row],[Revenue]]</f>
        <v>0.30904039324642019</v>
      </c>
      <c r="O2121" t="str">
        <f t="shared" si="33"/>
        <v>Friday</v>
      </c>
    </row>
    <row r="2122" spans="1:15" x14ac:dyDescent="0.3">
      <c r="A2122">
        <v>2121</v>
      </c>
      <c r="B2122" t="s">
        <v>804</v>
      </c>
      <c r="C2122" s="1">
        <v>45458</v>
      </c>
      <c r="D2122" t="s">
        <v>19</v>
      </c>
      <c r="E2122" t="s">
        <v>25</v>
      </c>
      <c r="F2122" t="s">
        <v>16</v>
      </c>
      <c r="G2122">
        <v>4</v>
      </c>
      <c r="H2122">
        <v>42.43</v>
      </c>
      <c r="I2122">
        <v>0.2</v>
      </c>
      <c r="J2122">
        <v>135.78</v>
      </c>
      <c r="K2122">
        <v>69.900000000000006</v>
      </c>
      <c r="L2122">
        <v>65.88</v>
      </c>
      <c r="M2122" t="s">
        <v>22</v>
      </c>
      <c r="N2122" s="3">
        <f>retail_sales[[#This Row],[Profit]]/retail_sales[[#This Row],[Revenue]]</f>
        <v>0.48519664162615994</v>
      </c>
      <c r="O2122" t="str">
        <f t="shared" si="33"/>
        <v>Saturday</v>
      </c>
    </row>
    <row r="2123" spans="1:15" x14ac:dyDescent="0.3">
      <c r="A2123">
        <v>2122</v>
      </c>
      <c r="B2123" t="s">
        <v>1879</v>
      </c>
      <c r="C2123" s="1">
        <v>45634</v>
      </c>
      <c r="D2123" t="s">
        <v>39</v>
      </c>
      <c r="E2123" t="s">
        <v>30</v>
      </c>
      <c r="F2123" t="s">
        <v>27</v>
      </c>
      <c r="G2123">
        <v>3</v>
      </c>
      <c r="H2123">
        <v>303.27999999999997</v>
      </c>
      <c r="I2123">
        <v>0.28000000000000003</v>
      </c>
      <c r="J2123">
        <v>655.08000000000004</v>
      </c>
      <c r="K2123">
        <v>501.9</v>
      </c>
      <c r="L2123">
        <v>153.18</v>
      </c>
      <c r="M2123" t="s">
        <v>28</v>
      </c>
      <c r="N2123" s="3">
        <f>retail_sales[[#This Row],[Profit]]/retail_sales[[#This Row],[Revenue]]</f>
        <v>0.23383403553764426</v>
      </c>
      <c r="O2123" t="str">
        <f t="shared" si="33"/>
        <v>Sunday</v>
      </c>
    </row>
    <row r="2124" spans="1:15" x14ac:dyDescent="0.3">
      <c r="A2124">
        <v>2123</v>
      </c>
      <c r="B2124" t="s">
        <v>1205</v>
      </c>
      <c r="C2124" s="1">
        <v>45365</v>
      </c>
      <c r="D2124" t="s">
        <v>39</v>
      </c>
      <c r="E2124" t="s">
        <v>20</v>
      </c>
      <c r="F2124" t="s">
        <v>16</v>
      </c>
      <c r="G2124">
        <v>8</v>
      </c>
      <c r="H2124">
        <v>387.47</v>
      </c>
      <c r="I2124">
        <v>0.01</v>
      </c>
      <c r="J2124">
        <v>3068.76</v>
      </c>
      <c r="K2124">
        <v>1757.39</v>
      </c>
      <c r="L2124">
        <v>1311.37</v>
      </c>
      <c r="M2124" t="s">
        <v>46</v>
      </c>
      <c r="N2124" s="3">
        <f>retail_sales[[#This Row],[Profit]]/retail_sales[[#This Row],[Revenue]]</f>
        <v>0.42732895371420371</v>
      </c>
      <c r="O2124" t="str">
        <f t="shared" si="33"/>
        <v>Thursday</v>
      </c>
    </row>
    <row r="2125" spans="1:15" x14ac:dyDescent="0.3">
      <c r="A2125">
        <v>2124</v>
      </c>
      <c r="B2125" t="s">
        <v>1919</v>
      </c>
      <c r="C2125" s="1">
        <v>45350</v>
      </c>
      <c r="D2125" t="s">
        <v>14</v>
      </c>
      <c r="E2125" t="s">
        <v>15</v>
      </c>
      <c r="F2125" t="s">
        <v>27</v>
      </c>
      <c r="G2125">
        <v>2</v>
      </c>
      <c r="H2125">
        <v>18.190000000000001</v>
      </c>
      <c r="I2125">
        <v>0.15</v>
      </c>
      <c r="J2125">
        <v>30.92</v>
      </c>
      <c r="K2125">
        <v>19.61</v>
      </c>
      <c r="L2125">
        <v>11.31</v>
      </c>
      <c r="M2125" t="s">
        <v>46</v>
      </c>
      <c r="N2125" s="3">
        <f>retail_sales[[#This Row],[Profit]]/retail_sales[[#This Row],[Revenue]]</f>
        <v>0.36578266494178524</v>
      </c>
      <c r="O2125" t="str">
        <f t="shared" si="33"/>
        <v>Wednesday</v>
      </c>
    </row>
    <row r="2126" spans="1:15" x14ac:dyDescent="0.3">
      <c r="A2126">
        <v>2125</v>
      </c>
      <c r="B2126" t="s">
        <v>1920</v>
      </c>
      <c r="C2126" s="1">
        <v>45460</v>
      </c>
      <c r="D2126" t="s">
        <v>39</v>
      </c>
      <c r="E2126" t="s">
        <v>25</v>
      </c>
      <c r="F2126" t="s">
        <v>21</v>
      </c>
      <c r="G2126">
        <v>6</v>
      </c>
      <c r="H2126">
        <v>459.93</v>
      </c>
      <c r="I2126">
        <v>0.03</v>
      </c>
      <c r="J2126">
        <v>2676.79</v>
      </c>
      <c r="K2126">
        <v>1478.87</v>
      </c>
      <c r="L2126">
        <v>1197.92</v>
      </c>
      <c r="M2126" t="s">
        <v>28</v>
      </c>
      <c r="N2126" s="3">
        <f>retail_sales[[#This Row],[Profit]]/retail_sales[[#This Row],[Revenue]]</f>
        <v>0.44752109803159756</v>
      </c>
      <c r="O2126" t="str">
        <f t="shared" si="33"/>
        <v>Monday</v>
      </c>
    </row>
    <row r="2127" spans="1:15" x14ac:dyDescent="0.3">
      <c r="A2127">
        <v>2126</v>
      </c>
      <c r="B2127" t="s">
        <v>1921</v>
      </c>
      <c r="C2127" s="1">
        <v>45514</v>
      </c>
      <c r="D2127" t="s">
        <v>14</v>
      </c>
      <c r="E2127" t="s">
        <v>20</v>
      </c>
      <c r="F2127" t="s">
        <v>21</v>
      </c>
      <c r="G2127">
        <v>3</v>
      </c>
      <c r="H2127">
        <v>439.08</v>
      </c>
      <c r="I2127">
        <v>0.23</v>
      </c>
      <c r="J2127">
        <v>1014.27</v>
      </c>
      <c r="K2127">
        <v>610.17999999999995</v>
      </c>
      <c r="L2127">
        <v>404.09</v>
      </c>
      <c r="M2127" t="s">
        <v>22</v>
      </c>
      <c r="N2127" s="3">
        <f>retail_sales[[#This Row],[Profit]]/retail_sales[[#This Row],[Revenue]]</f>
        <v>0.39840476401747066</v>
      </c>
      <c r="O2127" t="str">
        <f t="shared" si="33"/>
        <v>Saturday</v>
      </c>
    </row>
    <row r="2128" spans="1:15" x14ac:dyDescent="0.3">
      <c r="A2128">
        <v>2127</v>
      </c>
      <c r="B2128" t="s">
        <v>1922</v>
      </c>
      <c r="C2128" s="1">
        <v>45324</v>
      </c>
      <c r="D2128" t="s">
        <v>39</v>
      </c>
      <c r="E2128" t="s">
        <v>20</v>
      </c>
      <c r="F2128" t="s">
        <v>27</v>
      </c>
      <c r="G2128">
        <v>3</v>
      </c>
      <c r="H2128">
        <v>60.29</v>
      </c>
      <c r="I2128">
        <v>0.01</v>
      </c>
      <c r="J2128">
        <v>179.06</v>
      </c>
      <c r="K2128">
        <v>130.27000000000001</v>
      </c>
      <c r="L2128">
        <v>48.79</v>
      </c>
      <c r="M2128" t="s">
        <v>17</v>
      </c>
      <c r="N2128" s="3">
        <f>retail_sales[[#This Row],[Profit]]/retail_sales[[#This Row],[Revenue]]</f>
        <v>0.27247849882720876</v>
      </c>
      <c r="O2128" t="str">
        <f t="shared" si="33"/>
        <v>Friday</v>
      </c>
    </row>
    <row r="2129" spans="1:15" x14ac:dyDescent="0.3">
      <c r="A2129">
        <v>2128</v>
      </c>
      <c r="B2129" t="s">
        <v>1923</v>
      </c>
      <c r="C2129" s="1">
        <v>45350</v>
      </c>
      <c r="D2129" t="s">
        <v>14</v>
      </c>
      <c r="E2129" t="s">
        <v>30</v>
      </c>
      <c r="F2129" t="s">
        <v>21</v>
      </c>
      <c r="G2129">
        <v>8</v>
      </c>
      <c r="H2129">
        <v>285.02</v>
      </c>
      <c r="I2129">
        <v>0.01</v>
      </c>
      <c r="J2129">
        <v>2257.36</v>
      </c>
      <c r="K2129">
        <v>1138.67</v>
      </c>
      <c r="L2129">
        <v>1118.69</v>
      </c>
      <c r="M2129" t="s">
        <v>22</v>
      </c>
      <c r="N2129" s="3">
        <f>retail_sales[[#This Row],[Profit]]/retail_sales[[#This Row],[Revenue]]</f>
        <v>0.49557447637948754</v>
      </c>
      <c r="O2129" t="str">
        <f t="shared" si="33"/>
        <v>Wednesday</v>
      </c>
    </row>
    <row r="2130" spans="1:15" x14ac:dyDescent="0.3">
      <c r="A2130">
        <v>2129</v>
      </c>
      <c r="B2130" t="s">
        <v>1924</v>
      </c>
      <c r="C2130" s="1">
        <v>45339</v>
      </c>
      <c r="D2130" t="s">
        <v>39</v>
      </c>
      <c r="E2130" t="s">
        <v>30</v>
      </c>
      <c r="F2130" t="s">
        <v>21</v>
      </c>
      <c r="G2130">
        <v>6</v>
      </c>
      <c r="H2130">
        <v>11.71</v>
      </c>
      <c r="I2130">
        <v>0.13</v>
      </c>
      <c r="J2130">
        <v>61.13</v>
      </c>
      <c r="K2130">
        <v>41.23</v>
      </c>
      <c r="L2130">
        <v>19.899999999999999</v>
      </c>
      <c r="M2130" t="s">
        <v>40</v>
      </c>
      <c r="N2130" s="3">
        <f>retail_sales[[#This Row],[Profit]]/retail_sales[[#This Row],[Revenue]]</f>
        <v>0.32553574349746439</v>
      </c>
      <c r="O2130" t="str">
        <f t="shared" si="33"/>
        <v>Saturday</v>
      </c>
    </row>
    <row r="2131" spans="1:15" x14ac:dyDescent="0.3">
      <c r="A2131">
        <v>2130</v>
      </c>
      <c r="B2131" t="s">
        <v>1925</v>
      </c>
      <c r="C2131" s="1">
        <v>45438</v>
      </c>
      <c r="D2131" t="s">
        <v>39</v>
      </c>
      <c r="E2131" t="s">
        <v>30</v>
      </c>
      <c r="F2131" t="s">
        <v>16</v>
      </c>
      <c r="G2131">
        <v>4</v>
      </c>
      <c r="H2131">
        <v>167.96</v>
      </c>
      <c r="I2131">
        <v>0.28000000000000003</v>
      </c>
      <c r="J2131">
        <v>483.72</v>
      </c>
      <c r="K2131">
        <v>386.92</v>
      </c>
      <c r="L2131">
        <v>96.8</v>
      </c>
      <c r="M2131" t="s">
        <v>17</v>
      </c>
      <c r="N2131" s="3">
        <f>retail_sales[[#This Row],[Profit]]/retail_sales[[#This Row],[Revenue]]</f>
        <v>0.20011576945340279</v>
      </c>
      <c r="O2131" t="str">
        <f t="shared" si="33"/>
        <v>Sunday</v>
      </c>
    </row>
    <row r="2132" spans="1:15" x14ac:dyDescent="0.3">
      <c r="A2132">
        <v>2131</v>
      </c>
      <c r="B2132" t="s">
        <v>1926</v>
      </c>
      <c r="C2132" s="1">
        <v>45340</v>
      </c>
      <c r="D2132" t="s">
        <v>24</v>
      </c>
      <c r="E2132" t="s">
        <v>33</v>
      </c>
      <c r="F2132" t="s">
        <v>21</v>
      </c>
      <c r="G2132">
        <v>6</v>
      </c>
      <c r="H2132">
        <v>228.28</v>
      </c>
      <c r="I2132">
        <v>0</v>
      </c>
      <c r="J2132">
        <v>1369.68</v>
      </c>
      <c r="K2132">
        <v>881.48</v>
      </c>
      <c r="L2132">
        <v>488.2</v>
      </c>
      <c r="M2132" t="s">
        <v>40</v>
      </c>
      <c r="N2132" s="3">
        <f>retail_sales[[#This Row],[Profit]]/retail_sales[[#This Row],[Revenue]]</f>
        <v>0.35643361953156938</v>
      </c>
      <c r="O2132" t="str">
        <f t="shared" si="33"/>
        <v>Sunday</v>
      </c>
    </row>
    <row r="2133" spans="1:15" x14ac:dyDescent="0.3">
      <c r="A2133">
        <v>2132</v>
      </c>
      <c r="B2133" t="s">
        <v>1927</v>
      </c>
      <c r="C2133" s="1">
        <v>45379</v>
      </c>
      <c r="D2133" t="s">
        <v>39</v>
      </c>
      <c r="E2133" t="s">
        <v>30</v>
      </c>
      <c r="F2133" t="s">
        <v>21</v>
      </c>
      <c r="G2133">
        <v>3</v>
      </c>
      <c r="H2133">
        <v>42.07</v>
      </c>
      <c r="I2133">
        <v>0.22</v>
      </c>
      <c r="J2133">
        <v>98.44</v>
      </c>
      <c r="K2133">
        <v>50.31</v>
      </c>
      <c r="L2133">
        <v>48.13</v>
      </c>
      <c r="M2133" t="s">
        <v>46</v>
      </c>
      <c r="N2133" s="3">
        <f>retail_sales[[#This Row],[Profit]]/retail_sales[[#This Row],[Revenue]]</f>
        <v>0.48892726533929298</v>
      </c>
      <c r="O2133" t="str">
        <f t="shared" si="33"/>
        <v>Thursday</v>
      </c>
    </row>
    <row r="2134" spans="1:15" x14ac:dyDescent="0.3">
      <c r="A2134">
        <v>2133</v>
      </c>
      <c r="B2134" t="s">
        <v>696</v>
      </c>
      <c r="C2134" s="1">
        <v>45618</v>
      </c>
      <c r="D2134" t="s">
        <v>24</v>
      </c>
      <c r="E2134" t="s">
        <v>20</v>
      </c>
      <c r="F2134" t="s">
        <v>21</v>
      </c>
      <c r="G2134">
        <v>6</v>
      </c>
      <c r="H2134">
        <v>427.75</v>
      </c>
      <c r="I2134">
        <v>0.15</v>
      </c>
      <c r="J2134">
        <v>2181.5300000000002</v>
      </c>
      <c r="K2134">
        <v>1135.56</v>
      </c>
      <c r="L2134">
        <v>1045.97</v>
      </c>
      <c r="M2134" t="s">
        <v>46</v>
      </c>
      <c r="N2134" s="3">
        <f>retail_sales[[#This Row],[Profit]]/retail_sales[[#This Row],[Revenue]]</f>
        <v>0.47946624616668115</v>
      </c>
      <c r="O2134" t="str">
        <f t="shared" si="33"/>
        <v>Friday</v>
      </c>
    </row>
    <row r="2135" spans="1:15" x14ac:dyDescent="0.3">
      <c r="A2135">
        <v>2134</v>
      </c>
      <c r="B2135" t="s">
        <v>1928</v>
      </c>
      <c r="C2135" s="1">
        <v>45413</v>
      </c>
      <c r="D2135" t="s">
        <v>19</v>
      </c>
      <c r="E2135" t="s">
        <v>20</v>
      </c>
      <c r="F2135" t="s">
        <v>21</v>
      </c>
      <c r="G2135">
        <v>4</v>
      </c>
      <c r="H2135">
        <v>43.35</v>
      </c>
      <c r="I2135">
        <v>0.22</v>
      </c>
      <c r="J2135">
        <v>135.25</v>
      </c>
      <c r="K2135">
        <v>69.13</v>
      </c>
      <c r="L2135">
        <v>66.12</v>
      </c>
      <c r="M2135" t="s">
        <v>28</v>
      </c>
      <c r="N2135" s="3">
        <f>retail_sales[[#This Row],[Profit]]/retail_sales[[#This Row],[Revenue]]</f>
        <v>0.48887245841035126</v>
      </c>
      <c r="O2135" t="str">
        <f t="shared" si="33"/>
        <v>Wednesday</v>
      </c>
    </row>
    <row r="2136" spans="1:15" x14ac:dyDescent="0.3">
      <c r="A2136">
        <v>2135</v>
      </c>
      <c r="B2136" t="s">
        <v>1929</v>
      </c>
      <c r="C2136" s="1">
        <v>45390</v>
      </c>
      <c r="D2136" t="s">
        <v>24</v>
      </c>
      <c r="E2136" t="s">
        <v>25</v>
      </c>
      <c r="F2136" t="s">
        <v>21</v>
      </c>
      <c r="G2136">
        <v>3</v>
      </c>
      <c r="H2136">
        <v>453.02</v>
      </c>
      <c r="I2136">
        <v>0.21</v>
      </c>
      <c r="J2136">
        <v>1073.6600000000001</v>
      </c>
      <c r="K2136">
        <v>816.95</v>
      </c>
      <c r="L2136">
        <v>256.70999999999998</v>
      </c>
      <c r="M2136" t="s">
        <v>17</v>
      </c>
      <c r="N2136" s="3">
        <f>retail_sales[[#This Row],[Profit]]/retail_sales[[#This Row],[Revenue]]</f>
        <v>0.23909803848518149</v>
      </c>
      <c r="O2136" t="str">
        <f t="shared" si="33"/>
        <v>Monday</v>
      </c>
    </row>
    <row r="2137" spans="1:15" x14ac:dyDescent="0.3">
      <c r="A2137">
        <v>2136</v>
      </c>
      <c r="B2137" t="s">
        <v>1930</v>
      </c>
      <c r="C2137" s="1">
        <v>45631</v>
      </c>
      <c r="D2137" t="s">
        <v>19</v>
      </c>
      <c r="E2137" t="s">
        <v>30</v>
      </c>
      <c r="F2137" t="s">
        <v>21</v>
      </c>
      <c r="G2137">
        <v>6</v>
      </c>
      <c r="H2137">
        <v>357.57</v>
      </c>
      <c r="I2137">
        <v>0.06</v>
      </c>
      <c r="J2137">
        <v>2016.69</v>
      </c>
      <c r="K2137">
        <v>1122.5</v>
      </c>
      <c r="L2137">
        <v>894.19</v>
      </c>
      <c r="M2137" t="s">
        <v>46</v>
      </c>
      <c r="N2137" s="3">
        <f>retail_sales[[#This Row],[Profit]]/retail_sales[[#This Row],[Revenue]]</f>
        <v>0.44339486981142368</v>
      </c>
      <c r="O2137" t="str">
        <f t="shared" si="33"/>
        <v>Thursday</v>
      </c>
    </row>
    <row r="2138" spans="1:15" x14ac:dyDescent="0.3">
      <c r="A2138">
        <v>2137</v>
      </c>
      <c r="B2138" t="s">
        <v>1057</v>
      </c>
      <c r="C2138" s="1">
        <v>45558</v>
      </c>
      <c r="D2138" t="s">
        <v>14</v>
      </c>
      <c r="E2138" t="s">
        <v>15</v>
      </c>
      <c r="F2138" t="s">
        <v>16</v>
      </c>
      <c r="G2138">
        <v>2</v>
      </c>
      <c r="H2138">
        <v>366.17</v>
      </c>
      <c r="I2138">
        <v>0.27</v>
      </c>
      <c r="J2138">
        <v>534.61</v>
      </c>
      <c r="K2138">
        <v>351.71</v>
      </c>
      <c r="L2138">
        <v>182.9</v>
      </c>
      <c r="M2138" t="s">
        <v>46</v>
      </c>
      <c r="N2138" s="3">
        <f>retail_sales[[#This Row],[Profit]]/retail_sales[[#This Row],[Revenue]]</f>
        <v>0.3421185537120518</v>
      </c>
      <c r="O2138" t="str">
        <f t="shared" si="33"/>
        <v>Monday</v>
      </c>
    </row>
    <row r="2139" spans="1:15" x14ac:dyDescent="0.3">
      <c r="A2139">
        <v>2138</v>
      </c>
      <c r="B2139" t="s">
        <v>1931</v>
      </c>
      <c r="C2139" s="1">
        <v>45654</v>
      </c>
      <c r="D2139" t="s">
        <v>24</v>
      </c>
      <c r="E2139" t="s">
        <v>30</v>
      </c>
      <c r="F2139" t="s">
        <v>27</v>
      </c>
      <c r="G2139">
        <v>4</v>
      </c>
      <c r="H2139">
        <v>393.36</v>
      </c>
      <c r="I2139">
        <v>0.3</v>
      </c>
      <c r="J2139">
        <v>1101.4100000000001</v>
      </c>
      <c r="K2139">
        <v>851.66</v>
      </c>
      <c r="L2139">
        <v>249.75</v>
      </c>
      <c r="M2139" t="s">
        <v>28</v>
      </c>
      <c r="N2139" s="3">
        <f>retail_sales[[#This Row],[Profit]]/retail_sales[[#This Row],[Revenue]]</f>
        <v>0.22675479612496707</v>
      </c>
      <c r="O2139" t="str">
        <f t="shared" si="33"/>
        <v>Saturday</v>
      </c>
    </row>
    <row r="2140" spans="1:15" x14ac:dyDescent="0.3">
      <c r="A2140">
        <v>2139</v>
      </c>
      <c r="B2140" t="s">
        <v>26</v>
      </c>
      <c r="C2140" s="1">
        <v>45517</v>
      </c>
      <c r="D2140" t="s">
        <v>24</v>
      </c>
      <c r="E2140" t="s">
        <v>30</v>
      </c>
      <c r="F2140" t="s">
        <v>27</v>
      </c>
      <c r="G2140">
        <v>8</v>
      </c>
      <c r="H2140">
        <v>255.79</v>
      </c>
      <c r="I2140">
        <v>7.0000000000000007E-2</v>
      </c>
      <c r="J2140">
        <v>1903.08</v>
      </c>
      <c r="K2140">
        <v>1032.93</v>
      </c>
      <c r="L2140">
        <v>870.15</v>
      </c>
      <c r="M2140" t="s">
        <v>28</v>
      </c>
      <c r="N2140" s="3">
        <f>retail_sales[[#This Row],[Profit]]/retail_sales[[#This Row],[Revenue]]</f>
        <v>0.45723248628538998</v>
      </c>
      <c r="O2140" t="str">
        <f t="shared" si="33"/>
        <v>Tuesday</v>
      </c>
    </row>
    <row r="2141" spans="1:15" x14ac:dyDescent="0.3">
      <c r="A2141">
        <v>2140</v>
      </c>
      <c r="B2141" t="s">
        <v>1932</v>
      </c>
      <c r="C2141" s="1">
        <v>45580</v>
      </c>
      <c r="D2141" t="s">
        <v>19</v>
      </c>
      <c r="E2141" t="s">
        <v>15</v>
      </c>
      <c r="F2141" t="s">
        <v>27</v>
      </c>
      <c r="G2141">
        <v>1</v>
      </c>
      <c r="H2141">
        <v>461.86</v>
      </c>
      <c r="I2141">
        <v>0.11</v>
      </c>
      <c r="J2141">
        <v>411.06</v>
      </c>
      <c r="K2141">
        <v>311.82</v>
      </c>
      <c r="L2141">
        <v>99.24</v>
      </c>
      <c r="M2141" t="s">
        <v>40</v>
      </c>
      <c r="N2141" s="3">
        <f>retail_sales[[#This Row],[Profit]]/retail_sales[[#This Row],[Revenue]]</f>
        <v>0.24142460954605166</v>
      </c>
      <c r="O2141" t="str">
        <f t="shared" si="33"/>
        <v>Tuesday</v>
      </c>
    </row>
    <row r="2142" spans="1:15" x14ac:dyDescent="0.3">
      <c r="A2142">
        <v>2141</v>
      </c>
      <c r="B2142" t="s">
        <v>1933</v>
      </c>
      <c r="C2142" s="1">
        <v>45584</v>
      </c>
      <c r="D2142" t="s">
        <v>39</v>
      </c>
      <c r="E2142" t="s">
        <v>20</v>
      </c>
      <c r="F2142" t="s">
        <v>16</v>
      </c>
      <c r="G2142">
        <v>3</v>
      </c>
      <c r="H2142">
        <v>362.59</v>
      </c>
      <c r="I2142">
        <v>0.19</v>
      </c>
      <c r="J2142">
        <v>881.09</v>
      </c>
      <c r="K2142">
        <v>592.79</v>
      </c>
      <c r="L2142">
        <v>288.3</v>
      </c>
      <c r="M2142" t="s">
        <v>28</v>
      </c>
      <c r="N2142" s="3">
        <f>retail_sales[[#This Row],[Profit]]/retail_sales[[#This Row],[Revenue]]</f>
        <v>0.3272083442100126</v>
      </c>
      <c r="O2142" t="str">
        <f t="shared" si="33"/>
        <v>Saturday</v>
      </c>
    </row>
    <row r="2143" spans="1:15" x14ac:dyDescent="0.3">
      <c r="A2143">
        <v>2142</v>
      </c>
      <c r="B2143" t="s">
        <v>1934</v>
      </c>
      <c r="C2143" s="1">
        <v>45427</v>
      </c>
      <c r="D2143" t="s">
        <v>14</v>
      </c>
      <c r="E2143" t="s">
        <v>30</v>
      </c>
      <c r="F2143" t="s">
        <v>16</v>
      </c>
      <c r="G2143">
        <v>10</v>
      </c>
      <c r="H2143">
        <v>129.96</v>
      </c>
      <c r="I2143">
        <v>0.25</v>
      </c>
      <c r="J2143">
        <v>974.7</v>
      </c>
      <c r="K2143">
        <v>707.31</v>
      </c>
      <c r="L2143">
        <v>267.39</v>
      </c>
      <c r="M2143" t="s">
        <v>22</v>
      </c>
      <c r="N2143" s="3">
        <f>retail_sales[[#This Row],[Profit]]/retail_sales[[#This Row],[Revenue]]</f>
        <v>0.27433056325023081</v>
      </c>
      <c r="O2143" t="str">
        <f t="shared" si="33"/>
        <v>Wednesday</v>
      </c>
    </row>
    <row r="2144" spans="1:15" x14ac:dyDescent="0.3">
      <c r="A2144">
        <v>2143</v>
      </c>
      <c r="B2144" t="s">
        <v>1935</v>
      </c>
      <c r="C2144" s="1">
        <v>45562</v>
      </c>
      <c r="D2144" t="s">
        <v>24</v>
      </c>
      <c r="E2144" t="s">
        <v>33</v>
      </c>
      <c r="F2144" t="s">
        <v>27</v>
      </c>
      <c r="G2144">
        <v>3</v>
      </c>
      <c r="H2144">
        <v>392.8</v>
      </c>
      <c r="I2144">
        <v>0.15</v>
      </c>
      <c r="J2144">
        <v>1001.64</v>
      </c>
      <c r="K2144">
        <v>551.77</v>
      </c>
      <c r="L2144">
        <v>449.87</v>
      </c>
      <c r="M2144" t="s">
        <v>17</v>
      </c>
      <c r="N2144" s="3">
        <f>retail_sales[[#This Row],[Profit]]/retail_sales[[#This Row],[Revenue]]</f>
        <v>0.44913342118924965</v>
      </c>
      <c r="O2144" t="str">
        <f t="shared" si="33"/>
        <v>Friday</v>
      </c>
    </row>
    <row r="2145" spans="1:15" x14ac:dyDescent="0.3">
      <c r="A2145">
        <v>2144</v>
      </c>
      <c r="B2145" t="s">
        <v>1936</v>
      </c>
      <c r="C2145" s="1">
        <v>45400</v>
      </c>
      <c r="D2145" t="s">
        <v>39</v>
      </c>
      <c r="E2145" t="s">
        <v>25</v>
      </c>
      <c r="F2145" t="s">
        <v>16</v>
      </c>
      <c r="G2145">
        <v>10</v>
      </c>
      <c r="H2145">
        <v>147.38999999999999</v>
      </c>
      <c r="I2145">
        <v>0.04</v>
      </c>
      <c r="J2145">
        <v>1414.94</v>
      </c>
      <c r="K2145">
        <v>992.45</v>
      </c>
      <c r="L2145">
        <v>422.49</v>
      </c>
      <c r="M2145" t="s">
        <v>46</v>
      </c>
      <c r="N2145" s="3">
        <f>retail_sales[[#This Row],[Profit]]/retail_sales[[#This Row],[Revenue]]</f>
        <v>0.2985921664522877</v>
      </c>
      <c r="O2145" t="str">
        <f t="shared" si="33"/>
        <v>Thursday</v>
      </c>
    </row>
    <row r="2146" spans="1:15" x14ac:dyDescent="0.3">
      <c r="A2146">
        <v>2145</v>
      </c>
      <c r="B2146" t="s">
        <v>1937</v>
      </c>
      <c r="C2146" s="1">
        <v>45539</v>
      </c>
      <c r="D2146" t="s">
        <v>39</v>
      </c>
      <c r="E2146" t="s">
        <v>25</v>
      </c>
      <c r="F2146" t="s">
        <v>27</v>
      </c>
      <c r="G2146">
        <v>4</v>
      </c>
      <c r="H2146">
        <v>347.5</v>
      </c>
      <c r="I2146">
        <v>0.09</v>
      </c>
      <c r="J2146">
        <v>1264.9000000000001</v>
      </c>
      <c r="K2146">
        <v>885.48</v>
      </c>
      <c r="L2146">
        <v>379.42</v>
      </c>
      <c r="M2146" t="s">
        <v>17</v>
      </c>
      <c r="N2146" s="3">
        <f>retail_sales[[#This Row],[Profit]]/retail_sales[[#This Row],[Revenue]]</f>
        <v>0.29996047118349278</v>
      </c>
      <c r="O2146" t="str">
        <f t="shared" si="33"/>
        <v>Wednesday</v>
      </c>
    </row>
    <row r="2147" spans="1:15" x14ac:dyDescent="0.3">
      <c r="A2147">
        <v>2146</v>
      </c>
      <c r="B2147" t="s">
        <v>1938</v>
      </c>
      <c r="C2147" s="1">
        <v>45570</v>
      </c>
      <c r="D2147" t="s">
        <v>24</v>
      </c>
      <c r="E2147" t="s">
        <v>30</v>
      </c>
      <c r="F2147" t="s">
        <v>21</v>
      </c>
      <c r="G2147">
        <v>3</v>
      </c>
      <c r="H2147">
        <v>416.91</v>
      </c>
      <c r="I2147">
        <v>0.19</v>
      </c>
      <c r="J2147">
        <v>1013.09</v>
      </c>
      <c r="K2147">
        <v>545.08000000000004</v>
      </c>
      <c r="L2147">
        <v>468.01</v>
      </c>
      <c r="M2147" t="s">
        <v>40</v>
      </c>
      <c r="N2147" s="3">
        <f>retail_sales[[#This Row],[Profit]]/retail_sales[[#This Row],[Revenue]]</f>
        <v>0.46196290556613923</v>
      </c>
      <c r="O2147" t="str">
        <f t="shared" si="33"/>
        <v>Saturday</v>
      </c>
    </row>
    <row r="2148" spans="1:15" x14ac:dyDescent="0.3">
      <c r="A2148">
        <v>2147</v>
      </c>
      <c r="B2148" t="s">
        <v>1939</v>
      </c>
      <c r="C2148" s="1">
        <v>45558</v>
      </c>
      <c r="D2148" t="s">
        <v>19</v>
      </c>
      <c r="E2148" t="s">
        <v>20</v>
      </c>
      <c r="F2148" t="s">
        <v>16</v>
      </c>
      <c r="G2148">
        <v>4</v>
      </c>
      <c r="H2148">
        <v>495.06</v>
      </c>
      <c r="I2148">
        <v>0.15</v>
      </c>
      <c r="J2148">
        <v>1683.2</v>
      </c>
      <c r="K2148">
        <v>1329.82</v>
      </c>
      <c r="L2148">
        <v>353.38</v>
      </c>
      <c r="M2148" t="s">
        <v>46</v>
      </c>
      <c r="N2148" s="3">
        <f>retail_sales[[#This Row],[Profit]]/retail_sales[[#This Row],[Revenue]]</f>
        <v>0.20994534220532318</v>
      </c>
      <c r="O2148" t="str">
        <f t="shared" si="33"/>
        <v>Monday</v>
      </c>
    </row>
    <row r="2149" spans="1:15" x14ac:dyDescent="0.3">
      <c r="A2149">
        <v>2148</v>
      </c>
      <c r="B2149" t="s">
        <v>1940</v>
      </c>
      <c r="C2149" s="1">
        <v>45389</v>
      </c>
      <c r="D2149" t="s">
        <v>24</v>
      </c>
      <c r="E2149" t="s">
        <v>25</v>
      </c>
      <c r="F2149" t="s">
        <v>16</v>
      </c>
      <c r="G2149">
        <v>3</v>
      </c>
      <c r="H2149">
        <v>416.31</v>
      </c>
      <c r="I2149">
        <v>0.23</v>
      </c>
      <c r="J2149">
        <v>961.68</v>
      </c>
      <c r="K2149">
        <v>595.62</v>
      </c>
      <c r="L2149">
        <v>366.06</v>
      </c>
      <c r="M2149" t="s">
        <v>40</v>
      </c>
      <c r="N2149" s="3">
        <f>retail_sales[[#This Row],[Profit]]/retail_sales[[#This Row],[Revenue]]</f>
        <v>0.38064636885450465</v>
      </c>
      <c r="O2149" t="str">
        <f t="shared" si="33"/>
        <v>Sunday</v>
      </c>
    </row>
    <row r="2150" spans="1:15" x14ac:dyDescent="0.3">
      <c r="A2150">
        <v>2149</v>
      </c>
      <c r="B2150" t="s">
        <v>1941</v>
      </c>
      <c r="C2150" s="1">
        <v>45472</v>
      </c>
      <c r="D2150" t="s">
        <v>24</v>
      </c>
      <c r="E2150" t="s">
        <v>33</v>
      </c>
      <c r="F2150" t="s">
        <v>21</v>
      </c>
      <c r="G2150">
        <v>3</v>
      </c>
      <c r="H2150">
        <v>131.38999999999999</v>
      </c>
      <c r="I2150">
        <v>7.0000000000000007E-2</v>
      </c>
      <c r="J2150">
        <v>366.58</v>
      </c>
      <c r="K2150">
        <v>231.34</v>
      </c>
      <c r="L2150">
        <v>135.24</v>
      </c>
      <c r="M2150" t="s">
        <v>17</v>
      </c>
      <c r="N2150" s="3">
        <f>retail_sales[[#This Row],[Profit]]/retail_sales[[#This Row],[Revenue]]</f>
        <v>0.3689235637514322</v>
      </c>
      <c r="O2150" t="str">
        <f t="shared" si="33"/>
        <v>Saturday</v>
      </c>
    </row>
    <row r="2151" spans="1:15" x14ac:dyDescent="0.3">
      <c r="A2151">
        <v>2150</v>
      </c>
      <c r="B2151" t="s">
        <v>1942</v>
      </c>
      <c r="C2151" s="1">
        <v>45504</v>
      </c>
      <c r="D2151" t="s">
        <v>39</v>
      </c>
      <c r="E2151" t="s">
        <v>20</v>
      </c>
      <c r="F2151" t="s">
        <v>27</v>
      </c>
      <c r="G2151">
        <v>8</v>
      </c>
      <c r="H2151">
        <v>359.71</v>
      </c>
      <c r="I2151">
        <v>0.11</v>
      </c>
      <c r="J2151">
        <v>2561.14</v>
      </c>
      <c r="K2151">
        <v>1545.91</v>
      </c>
      <c r="L2151">
        <v>1015.23</v>
      </c>
      <c r="M2151" t="s">
        <v>28</v>
      </c>
      <c r="N2151" s="3">
        <f>retail_sales[[#This Row],[Profit]]/retail_sales[[#This Row],[Revenue]]</f>
        <v>0.39639769790015389</v>
      </c>
      <c r="O2151" t="str">
        <f t="shared" si="33"/>
        <v>Wednesday</v>
      </c>
    </row>
    <row r="2152" spans="1:15" x14ac:dyDescent="0.3">
      <c r="A2152">
        <v>2151</v>
      </c>
      <c r="B2152" t="s">
        <v>1943</v>
      </c>
      <c r="C2152" s="1">
        <v>45609</v>
      </c>
      <c r="D2152" t="s">
        <v>39</v>
      </c>
      <c r="E2152" t="s">
        <v>25</v>
      </c>
      <c r="F2152" t="s">
        <v>16</v>
      </c>
      <c r="G2152">
        <v>9</v>
      </c>
      <c r="H2152">
        <v>374.37</v>
      </c>
      <c r="I2152">
        <v>0.23</v>
      </c>
      <c r="J2152">
        <v>2594.38</v>
      </c>
      <c r="K2152">
        <v>1871.22</v>
      </c>
      <c r="L2152">
        <v>723.16</v>
      </c>
      <c r="M2152" t="s">
        <v>46</v>
      </c>
      <c r="N2152" s="3">
        <f>retail_sales[[#This Row],[Profit]]/retail_sales[[#This Row],[Revenue]]</f>
        <v>0.27874097086779881</v>
      </c>
      <c r="O2152" t="str">
        <f t="shared" si="33"/>
        <v>Wednesday</v>
      </c>
    </row>
    <row r="2153" spans="1:15" x14ac:dyDescent="0.3">
      <c r="A2153">
        <v>2152</v>
      </c>
      <c r="B2153" t="s">
        <v>1944</v>
      </c>
      <c r="C2153" s="1">
        <v>45437</v>
      </c>
      <c r="D2153" t="s">
        <v>19</v>
      </c>
      <c r="E2153" t="s">
        <v>20</v>
      </c>
      <c r="F2153" t="s">
        <v>21</v>
      </c>
      <c r="G2153">
        <v>6</v>
      </c>
      <c r="H2153">
        <v>136.24</v>
      </c>
      <c r="I2153">
        <v>0.05</v>
      </c>
      <c r="J2153">
        <v>776.57</v>
      </c>
      <c r="K2153">
        <v>562.02</v>
      </c>
      <c r="L2153">
        <v>214.55</v>
      </c>
      <c r="M2153" t="s">
        <v>28</v>
      </c>
      <c r="N2153" s="3">
        <f>retail_sales[[#This Row],[Profit]]/retail_sales[[#This Row],[Revenue]]</f>
        <v>0.27627902185250525</v>
      </c>
      <c r="O2153" t="str">
        <f t="shared" si="33"/>
        <v>Saturday</v>
      </c>
    </row>
    <row r="2154" spans="1:15" x14ac:dyDescent="0.3">
      <c r="A2154">
        <v>2153</v>
      </c>
      <c r="B2154" t="s">
        <v>1945</v>
      </c>
      <c r="C2154" s="1">
        <v>45507</v>
      </c>
      <c r="D2154" t="s">
        <v>39</v>
      </c>
      <c r="E2154" t="s">
        <v>33</v>
      </c>
      <c r="F2154" t="s">
        <v>27</v>
      </c>
      <c r="G2154">
        <v>8</v>
      </c>
      <c r="H2154">
        <v>499.09</v>
      </c>
      <c r="I2154">
        <v>0.08</v>
      </c>
      <c r="J2154">
        <v>3673.3</v>
      </c>
      <c r="K2154">
        <v>1887.43</v>
      </c>
      <c r="L2154">
        <v>1785.87</v>
      </c>
      <c r="M2154" t="s">
        <v>28</v>
      </c>
      <c r="N2154" s="3">
        <f>retail_sales[[#This Row],[Profit]]/retail_sales[[#This Row],[Revenue]]</f>
        <v>0.48617591811177957</v>
      </c>
      <c r="O2154" t="str">
        <f t="shared" si="33"/>
        <v>Saturday</v>
      </c>
    </row>
    <row r="2155" spans="1:15" x14ac:dyDescent="0.3">
      <c r="A2155">
        <v>2154</v>
      </c>
      <c r="B2155" t="s">
        <v>1946</v>
      </c>
      <c r="C2155" s="1">
        <v>45501</v>
      </c>
      <c r="D2155" t="s">
        <v>19</v>
      </c>
      <c r="E2155" t="s">
        <v>30</v>
      </c>
      <c r="F2155" t="s">
        <v>27</v>
      </c>
      <c r="G2155">
        <v>6</v>
      </c>
      <c r="H2155">
        <v>466.14</v>
      </c>
      <c r="I2155">
        <v>0.28999999999999998</v>
      </c>
      <c r="J2155">
        <v>1985.76</v>
      </c>
      <c r="K2155">
        <v>998.51</v>
      </c>
      <c r="L2155">
        <v>987.25</v>
      </c>
      <c r="M2155" t="s">
        <v>17</v>
      </c>
      <c r="N2155" s="3">
        <f>retail_sales[[#This Row],[Profit]]/retail_sales[[#This Row],[Revenue]]</f>
        <v>0.4971648134719201</v>
      </c>
      <c r="O2155" t="str">
        <f t="shared" si="33"/>
        <v>Sunday</v>
      </c>
    </row>
    <row r="2156" spans="1:15" x14ac:dyDescent="0.3">
      <c r="A2156">
        <v>2155</v>
      </c>
      <c r="B2156" t="s">
        <v>1947</v>
      </c>
      <c r="C2156" s="1">
        <v>45524</v>
      </c>
      <c r="D2156" t="s">
        <v>24</v>
      </c>
      <c r="E2156" t="s">
        <v>33</v>
      </c>
      <c r="F2156" t="s">
        <v>21</v>
      </c>
      <c r="G2156">
        <v>9</v>
      </c>
      <c r="H2156">
        <v>367.45</v>
      </c>
      <c r="I2156">
        <v>0.11</v>
      </c>
      <c r="J2156">
        <v>2943.27</v>
      </c>
      <c r="K2156">
        <v>1691.55</v>
      </c>
      <c r="L2156">
        <v>1251.72</v>
      </c>
      <c r="M2156" t="s">
        <v>17</v>
      </c>
      <c r="N2156" s="3">
        <f>retail_sales[[#This Row],[Profit]]/retail_sales[[#This Row],[Revenue]]</f>
        <v>0.42528208421245761</v>
      </c>
      <c r="O2156" t="str">
        <f t="shared" si="33"/>
        <v>Tuesday</v>
      </c>
    </row>
    <row r="2157" spans="1:15" x14ac:dyDescent="0.3">
      <c r="A2157">
        <v>2156</v>
      </c>
      <c r="B2157" t="s">
        <v>1948</v>
      </c>
      <c r="C2157" s="1">
        <v>45374</v>
      </c>
      <c r="D2157" t="s">
        <v>19</v>
      </c>
      <c r="E2157" t="s">
        <v>33</v>
      </c>
      <c r="F2157" t="s">
        <v>16</v>
      </c>
      <c r="G2157">
        <v>4</v>
      </c>
      <c r="H2157">
        <v>207.17</v>
      </c>
      <c r="I2157">
        <v>0.15</v>
      </c>
      <c r="J2157">
        <v>704.38</v>
      </c>
      <c r="K2157">
        <v>471.51</v>
      </c>
      <c r="L2157">
        <v>232.87</v>
      </c>
      <c r="M2157" t="s">
        <v>22</v>
      </c>
      <c r="N2157" s="3">
        <f>retail_sales[[#This Row],[Profit]]/retail_sales[[#This Row],[Revenue]]</f>
        <v>0.33060279962520234</v>
      </c>
      <c r="O2157" t="str">
        <f t="shared" si="33"/>
        <v>Saturday</v>
      </c>
    </row>
    <row r="2158" spans="1:15" x14ac:dyDescent="0.3">
      <c r="A2158">
        <v>2157</v>
      </c>
      <c r="B2158" t="s">
        <v>1949</v>
      </c>
      <c r="C2158" s="1">
        <v>45584</v>
      </c>
      <c r="D2158" t="s">
        <v>39</v>
      </c>
      <c r="E2158" t="s">
        <v>15</v>
      </c>
      <c r="F2158" t="s">
        <v>27</v>
      </c>
      <c r="G2158">
        <v>9</v>
      </c>
      <c r="H2158">
        <v>10.61</v>
      </c>
      <c r="I2158">
        <v>0.05</v>
      </c>
      <c r="J2158">
        <v>90.72</v>
      </c>
      <c r="K2158">
        <v>50.7</v>
      </c>
      <c r="L2158">
        <v>40.020000000000003</v>
      </c>
      <c r="M2158" t="s">
        <v>28</v>
      </c>
      <c r="N2158" s="3">
        <f>retail_sales[[#This Row],[Profit]]/retail_sales[[#This Row],[Revenue]]</f>
        <v>0.44113756613756616</v>
      </c>
      <c r="O2158" t="str">
        <f t="shared" si="33"/>
        <v>Saturday</v>
      </c>
    </row>
    <row r="2159" spans="1:15" x14ac:dyDescent="0.3">
      <c r="A2159">
        <v>2158</v>
      </c>
      <c r="B2159" t="s">
        <v>1950</v>
      </c>
      <c r="C2159" s="1">
        <v>45610</v>
      </c>
      <c r="D2159" t="s">
        <v>14</v>
      </c>
      <c r="E2159" t="s">
        <v>15</v>
      </c>
      <c r="F2159" t="s">
        <v>21</v>
      </c>
      <c r="G2159">
        <v>4</v>
      </c>
      <c r="H2159">
        <v>496.61</v>
      </c>
      <c r="I2159">
        <v>0.11</v>
      </c>
      <c r="J2159">
        <v>1767.93</v>
      </c>
      <c r="K2159">
        <v>888.56</v>
      </c>
      <c r="L2159">
        <v>879.37</v>
      </c>
      <c r="M2159" t="s">
        <v>17</v>
      </c>
      <c r="N2159" s="3">
        <f>retail_sales[[#This Row],[Profit]]/retail_sales[[#This Row],[Revenue]]</f>
        <v>0.49740091519460611</v>
      </c>
      <c r="O2159" t="str">
        <f t="shared" si="33"/>
        <v>Thursday</v>
      </c>
    </row>
    <row r="2160" spans="1:15" x14ac:dyDescent="0.3">
      <c r="A2160">
        <v>2159</v>
      </c>
      <c r="B2160" t="s">
        <v>1951</v>
      </c>
      <c r="C2160" s="1">
        <v>45452</v>
      </c>
      <c r="D2160" t="s">
        <v>19</v>
      </c>
      <c r="E2160" t="s">
        <v>30</v>
      </c>
      <c r="F2160" t="s">
        <v>21</v>
      </c>
      <c r="G2160">
        <v>7</v>
      </c>
      <c r="H2160">
        <v>178.95</v>
      </c>
      <c r="I2160">
        <v>0.12</v>
      </c>
      <c r="J2160">
        <v>1102.33</v>
      </c>
      <c r="K2160">
        <v>638.4</v>
      </c>
      <c r="L2160">
        <v>463.93</v>
      </c>
      <c r="M2160" t="s">
        <v>46</v>
      </c>
      <c r="N2160" s="3">
        <f>retail_sales[[#This Row],[Profit]]/retail_sales[[#This Row],[Revenue]]</f>
        <v>0.4208630809285786</v>
      </c>
      <c r="O2160" t="str">
        <f t="shared" si="33"/>
        <v>Sunday</v>
      </c>
    </row>
    <row r="2161" spans="1:15" x14ac:dyDescent="0.3">
      <c r="A2161">
        <v>2160</v>
      </c>
      <c r="B2161" t="s">
        <v>1952</v>
      </c>
      <c r="C2161" s="1">
        <v>45344</v>
      </c>
      <c r="D2161" t="s">
        <v>24</v>
      </c>
      <c r="E2161" t="s">
        <v>15</v>
      </c>
      <c r="F2161" t="s">
        <v>16</v>
      </c>
      <c r="G2161">
        <v>3</v>
      </c>
      <c r="H2161">
        <v>71.44</v>
      </c>
      <c r="I2161">
        <v>0.14000000000000001</v>
      </c>
      <c r="J2161">
        <v>184.32</v>
      </c>
      <c r="K2161">
        <v>142.87</v>
      </c>
      <c r="L2161">
        <v>41.45</v>
      </c>
      <c r="M2161" t="s">
        <v>40</v>
      </c>
      <c r="N2161" s="3">
        <f>retail_sales[[#This Row],[Profit]]/retail_sales[[#This Row],[Revenue]]</f>
        <v>0.22488064236111113</v>
      </c>
      <c r="O2161" t="str">
        <f t="shared" si="33"/>
        <v>Thursday</v>
      </c>
    </row>
    <row r="2162" spans="1:15" x14ac:dyDescent="0.3">
      <c r="A2162">
        <v>2161</v>
      </c>
      <c r="B2162" t="s">
        <v>1953</v>
      </c>
      <c r="C2162" s="1">
        <v>45361</v>
      </c>
      <c r="D2162" t="s">
        <v>24</v>
      </c>
      <c r="E2162" t="s">
        <v>25</v>
      </c>
      <c r="F2162" t="s">
        <v>16</v>
      </c>
      <c r="G2162">
        <v>9</v>
      </c>
      <c r="H2162">
        <v>149.4</v>
      </c>
      <c r="I2162">
        <v>0.01</v>
      </c>
      <c r="J2162">
        <v>1331.15</v>
      </c>
      <c r="K2162">
        <v>706.56</v>
      </c>
      <c r="L2162">
        <v>624.59</v>
      </c>
      <c r="M2162" t="s">
        <v>17</v>
      </c>
      <c r="N2162" s="3">
        <f>retail_sales[[#This Row],[Profit]]/retail_sales[[#This Row],[Revenue]]</f>
        <v>0.46921083273860947</v>
      </c>
      <c r="O2162" t="str">
        <f t="shared" si="33"/>
        <v>Sunday</v>
      </c>
    </row>
    <row r="2163" spans="1:15" x14ac:dyDescent="0.3">
      <c r="A2163">
        <v>2162</v>
      </c>
      <c r="B2163" t="s">
        <v>1954</v>
      </c>
      <c r="C2163" s="1">
        <v>45489</v>
      </c>
      <c r="D2163" t="s">
        <v>14</v>
      </c>
      <c r="E2163" t="s">
        <v>30</v>
      </c>
      <c r="F2163" t="s">
        <v>16</v>
      </c>
      <c r="G2163">
        <v>4</v>
      </c>
      <c r="H2163">
        <v>277.51</v>
      </c>
      <c r="I2163">
        <v>7.0000000000000007E-2</v>
      </c>
      <c r="J2163">
        <v>1032.3399999999999</v>
      </c>
      <c r="K2163">
        <v>696.75</v>
      </c>
      <c r="L2163">
        <v>335.59</v>
      </c>
      <c r="M2163" t="s">
        <v>22</v>
      </c>
      <c r="N2163" s="3">
        <f>retail_sales[[#This Row],[Profit]]/retail_sales[[#This Row],[Revenue]]</f>
        <v>0.32507700951236995</v>
      </c>
      <c r="O2163" t="str">
        <f t="shared" si="33"/>
        <v>Tuesday</v>
      </c>
    </row>
    <row r="2164" spans="1:15" x14ac:dyDescent="0.3">
      <c r="A2164">
        <v>2163</v>
      </c>
      <c r="B2164" t="s">
        <v>834</v>
      </c>
      <c r="C2164" s="1">
        <v>45381</v>
      </c>
      <c r="D2164" t="s">
        <v>19</v>
      </c>
      <c r="E2164" t="s">
        <v>15</v>
      </c>
      <c r="F2164" t="s">
        <v>16</v>
      </c>
      <c r="G2164">
        <v>9</v>
      </c>
      <c r="H2164">
        <v>302.2</v>
      </c>
      <c r="I2164">
        <v>0.17</v>
      </c>
      <c r="J2164">
        <v>2257.4299999999998</v>
      </c>
      <c r="K2164">
        <v>1364.89</v>
      </c>
      <c r="L2164">
        <v>892.54</v>
      </c>
      <c r="M2164" t="s">
        <v>40</v>
      </c>
      <c r="N2164" s="3">
        <f>retail_sales[[#This Row],[Profit]]/retail_sales[[#This Row],[Revenue]]</f>
        <v>0.39537881573293526</v>
      </c>
      <c r="O2164" t="str">
        <f t="shared" si="33"/>
        <v>Saturday</v>
      </c>
    </row>
    <row r="2165" spans="1:15" x14ac:dyDescent="0.3">
      <c r="A2165">
        <v>2164</v>
      </c>
      <c r="B2165" t="s">
        <v>1955</v>
      </c>
      <c r="C2165" s="1">
        <v>45571</v>
      </c>
      <c r="D2165" t="s">
        <v>14</v>
      </c>
      <c r="E2165" t="s">
        <v>30</v>
      </c>
      <c r="F2165" t="s">
        <v>27</v>
      </c>
      <c r="G2165">
        <v>1</v>
      </c>
      <c r="H2165">
        <v>411.87</v>
      </c>
      <c r="I2165">
        <v>0.14000000000000001</v>
      </c>
      <c r="J2165">
        <v>354.21</v>
      </c>
      <c r="K2165">
        <v>216.69</v>
      </c>
      <c r="L2165">
        <v>137.52000000000001</v>
      </c>
      <c r="M2165" t="s">
        <v>28</v>
      </c>
      <c r="N2165" s="3">
        <f>retail_sales[[#This Row],[Profit]]/retail_sales[[#This Row],[Revenue]]</f>
        <v>0.38824426187854666</v>
      </c>
      <c r="O2165" t="str">
        <f t="shared" si="33"/>
        <v>Sunday</v>
      </c>
    </row>
    <row r="2166" spans="1:15" x14ac:dyDescent="0.3">
      <c r="A2166">
        <v>2165</v>
      </c>
      <c r="B2166" t="s">
        <v>1956</v>
      </c>
      <c r="C2166" s="1">
        <v>45551</v>
      </c>
      <c r="D2166" t="s">
        <v>14</v>
      </c>
      <c r="E2166" t="s">
        <v>30</v>
      </c>
      <c r="F2166" t="s">
        <v>16</v>
      </c>
      <c r="G2166">
        <v>1</v>
      </c>
      <c r="H2166">
        <v>61.61</v>
      </c>
      <c r="I2166">
        <v>0.01</v>
      </c>
      <c r="J2166">
        <v>60.99</v>
      </c>
      <c r="K2166">
        <v>45.87</v>
      </c>
      <c r="L2166">
        <v>15.12</v>
      </c>
      <c r="M2166" t="s">
        <v>46</v>
      </c>
      <c r="N2166" s="3">
        <f>retail_sales[[#This Row],[Profit]]/retail_sales[[#This Row],[Revenue]]</f>
        <v>0.24790949335956713</v>
      </c>
      <c r="O2166" t="str">
        <f t="shared" si="33"/>
        <v>Monday</v>
      </c>
    </row>
    <row r="2167" spans="1:15" x14ac:dyDescent="0.3">
      <c r="A2167">
        <v>2166</v>
      </c>
      <c r="B2167" t="s">
        <v>1957</v>
      </c>
      <c r="C2167" s="1">
        <v>45326</v>
      </c>
      <c r="D2167" t="s">
        <v>14</v>
      </c>
      <c r="E2167" t="s">
        <v>15</v>
      </c>
      <c r="F2167" t="s">
        <v>16</v>
      </c>
      <c r="G2167">
        <v>4</v>
      </c>
      <c r="H2167">
        <v>115.44</v>
      </c>
      <c r="I2167">
        <v>0.25</v>
      </c>
      <c r="J2167">
        <v>346.32</v>
      </c>
      <c r="K2167">
        <v>220.18</v>
      </c>
      <c r="L2167">
        <v>126.14</v>
      </c>
      <c r="M2167" t="s">
        <v>28</v>
      </c>
      <c r="N2167" s="3">
        <f>retail_sales[[#This Row],[Profit]]/retail_sales[[#This Row],[Revenue]]</f>
        <v>0.36422961422961425</v>
      </c>
      <c r="O2167" t="str">
        <f t="shared" si="33"/>
        <v>Sunday</v>
      </c>
    </row>
    <row r="2168" spans="1:15" x14ac:dyDescent="0.3">
      <c r="A2168">
        <v>2167</v>
      </c>
      <c r="B2168" t="s">
        <v>1958</v>
      </c>
      <c r="C2168" s="1">
        <v>45295</v>
      </c>
      <c r="D2168" t="s">
        <v>24</v>
      </c>
      <c r="E2168" t="s">
        <v>33</v>
      </c>
      <c r="F2168" t="s">
        <v>16</v>
      </c>
      <c r="G2168">
        <v>2</v>
      </c>
      <c r="H2168">
        <v>174.64</v>
      </c>
      <c r="I2168">
        <v>0.13</v>
      </c>
      <c r="J2168">
        <v>303.87</v>
      </c>
      <c r="K2168">
        <v>220.01</v>
      </c>
      <c r="L2168">
        <v>83.86</v>
      </c>
      <c r="M2168" t="s">
        <v>17</v>
      </c>
      <c r="N2168" s="3">
        <f>retail_sales[[#This Row],[Profit]]/retail_sales[[#This Row],[Revenue]]</f>
        <v>0.27597327804653304</v>
      </c>
      <c r="O2168" t="str">
        <f t="shared" si="33"/>
        <v>Thursday</v>
      </c>
    </row>
    <row r="2169" spans="1:15" x14ac:dyDescent="0.3">
      <c r="A2169">
        <v>2168</v>
      </c>
      <c r="B2169" t="s">
        <v>1959</v>
      </c>
      <c r="C2169" s="1">
        <v>45471</v>
      </c>
      <c r="D2169" t="s">
        <v>39</v>
      </c>
      <c r="E2169" t="s">
        <v>15</v>
      </c>
      <c r="F2169" t="s">
        <v>21</v>
      </c>
      <c r="G2169">
        <v>10</v>
      </c>
      <c r="H2169">
        <v>29.05</v>
      </c>
      <c r="I2169">
        <v>0.25</v>
      </c>
      <c r="J2169">
        <v>217.88</v>
      </c>
      <c r="K2169">
        <v>140.34</v>
      </c>
      <c r="L2169">
        <v>77.540000000000006</v>
      </c>
      <c r="M2169" t="s">
        <v>46</v>
      </c>
      <c r="N2169" s="3">
        <f>retail_sales[[#This Row],[Profit]]/retail_sales[[#This Row],[Revenue]]</f>
        <v>0.35588397282908024</v>
      </c>
      <c r="O2169" t="str">
        <f t="shared" si="33"/>
        <v>Friday</v>
      </c>
    </row>
    <row r="2170" spans="1:15" x14ac:dyDescent="0.3">
      <c r="A2170">
        <v>2169</v>
      </c>
      <c r="B2170" t="s">
        <v>1960</v>
      </c>
      <c r="C2170" s="1">
        <v>45488</v>
      </c>
      <c r="D2170" t="s">
        <v>39</v>
      </c>
      <c r="E2170" t="s">
        <v>33</v>
      </c>
      <c r="F2170" t="s">
        <v>27</v>
      </c>
      <c r="G2170">
        <v>2</v>
      </c>
      <c r="H2170">
        <v>280.37</v>
      </c>
      <c r="I2170">
        <v>0.03</v>
      </c>
      <c r="J2170">
        <v>543.91999999999996</v>
      </c>
      <c r="K2170">
        <v>347.09</v>
      </c>
      <c r="L2170">
        <v>196.83</v>
      </c>
      <c r="M2170" t="s">
        <v>46</v>
      </c>
      <c r="N2170" s="3">
        <f>retail_sales[[#This Row],[Profit]]/retail_sales[[#This Row],[Revenue]]</f>
        <v>0.3618730695690543</v>
      </c>
      <c r="O2170" t="str">
        <f t="shared" si="33"/>
        <v>Monday</v>
      </c>
    </row>
    <row r="2171" spans="1:15" x14ac:dyDescent="0.3">
      <c r="A2171">
        <v>2170</v>
      </c>
      <c r="B2171" t="s">
        <v>1961</v>
      </c>
      <c r="C2171" s="1">
        <v>45604</v>
      </c>
      <c r="D2171" t="s">
        <v>19</v>
      </c>
      <c r="E2171" t="s">
        <v>33</v>
      </c>
      <c r="F2171" t="s">
        <v>21</v>
      </c>
      <c r="G2171">
        <v>5</v>
      </c>
      <c r="H2171">
        <v>473.11</v>
      </c>
      <c r="I2171">
        <v>0.12</v>
      </c>
      <c r="J2171">
        <v>2081.6799999999998</v>
      </c>
      <c r="K2171">
        <v>1154.45</v>
      </c>
      <c r="L2171">
        <v>927.23</v>
      </c>
      <c r="M2171" t="s">
        <v>40</v>
      </c>
      <c r="N2171" s="3">
        <f>retail_sales[[#This Row],[Profit]]/retail_sales[[#This Row],[Revenue]]</f>
        <v>0.44542388839783259</v>
      </c>
      <c r="O2171" t="str">
        <f t="shared" si="33"/>
        <v>Friday</v>
      </c>
    </row>
    <row r="2172" spans="1:15" x14ac:dyDescent="0.3">
      <c r="A2172">
        <v>2171</v>
      </c>
      <c r="B2172" t="s">
        <v>1962</v>
      </c>
      <c r="C2172" s="1">
        <v>45509</v>
      </c>
      <c r="D2172" t="s">
        <v>14</v>
      </c>
      <c r="E2172" t="s">
        <v>33</v>
      </c>
      <c r="F2172" t="s">
        <v>16</v>
      </c>
      <c r="G2172">
        <v>10</v>
      </c>
      <c r="H2172">
        <v>493.54</v>
      </c>
      <c r="I2172">
        <v>0.01</v>
      </c>
      <c r="J2172">
        <v>4886.05</v>
      </c>
      <c r="K2172">
        <v>3804.9</v>
      </c>
      <c r="L2172">
        <v>1081.1500000000001</v>
      </c>
      <c r="M2172" t="s">
        <v>28</v>
      </c>
      <c r="N2172" s="3">
        <f>retail_sales[[#This Row],[Profit]]/retail_sales[[#This Row],[Revenue]]</f>
        <v>0.2212728072778625</v>
      </c>
      <c r="O2172" t="str">
        <f t="shared" si="33"/>
        <v>Monday</v>
      </c>
    </row>
    <row r="2173" spans="1:15" x14ac:dyDescent="0.3">
      <c r="A2173">
        <v>2172</v>
      </c>
      <c r="B2173" t="s">
        <v>1963</v>
      </c>
      <c r="C2173" s="1">
        <v>45401</v>
      </c>
      <c r="D2173" t="s">
        <v>14</v>
      </c>
      <c r="E2173" t="s">
        <v>30</v>
      </c>
      <c r="F2173" t="s">
        <v>16</v>
      </c>
      <c r="G2173">
        <v>2</v>
      </c>
      <c r="H2173">
        <v>74.44</v>
      </c>
      <c r="I2173">
        <v>0.18</v>
      </c>
      <c r="J2173">
        <v>122.08</v>
      </c>
      <c r="K2173">
        <v>76.56</v>
      </c>
      <c r="L2173">
        <v>45.52</v>
      </c>
      <c r="M2173" t="s">
        <v>17</v>
      </c>
      <c r="N2173" s="3">
        <f>retail_sales[[#This Row],[Profit]]/retail_sales[[#This Row],[Revenue]]</f>
        <v>0.37287024901703802</v>
      </c>
      <c r="O2173" t="str">
        <f t="shared" si="33"/>
        <v>Friday</v>
      </c>
    </row>
    <row r="2174" spans="1:15" x14ac:dyDescent="0.3">
      <c r="A2174">
        <v>2173</v>
      </c>
      <c r="B2174" t="s">
        <v>1964</v>
      </c>
      <c r="C2174" s="1">
        <v>45320</v>
      </c>
      <c r="D2174" t="s">
        <v>14</v>
      </c>
      <c r="E2174" t="s">
        <v>25</v>
      </c>
      <c r="F2174" t="s">
        <v>16</v>
      </c>
      <c r="G2174">
        <v>6</v>
      </c>
      <c r="H2174">
        <v>49.97</v>
      </c>
      <c r="I2174">
        <v>0.04</v>
      </c>
      <c r="J2174">
        <v>287.83</v>
      </c>
      <c r="K2174">
        <v>177.28</v>
      </c>
      <c r="L2174">
        <v>110.55</v>
      </c>
      <c r="M2174" t="s">
        <v>46</v>
      </c>
      <c r="N2174" s="3">
        <f>retail_sales[[#This Row],[Profit]]/retail_sales[[#This Row],[Revenue]]</f>
        <v>0.38408088107563493</v>
      </c>
      <c r="O2174" t="str">
        <f t="shared" si="33"/>
        <v>Monday</v>
      </c>
    </row>
    <row r="2175" spans="1:15" x14ac:dyDescent="0.3">
      <c r="A2175">
        <v>2174</v>
      </c>
      <c r="B2175" t="s">
        <v>1965</v>
      </c>
      <c r="C2175" s="1">
        <v>45366</v>
      </c>
      <c r="D2175" t="s">
        <v>39</v>
      </c>
      <c r="E2175" t="s">
        <v>33</v>
      </c>
      <c r="F2175" t="s">
        <v>16</v>
      </c>
      <c r="G2175">
        <v>4</v>
      </c>
      <c r="H2175">
        <v>217.64</v>
      </c>
      <c r="I2175">
        <v>0.26</v>
      </c>
      <c r="J2175">
        <v>644.21</v>
      </c>
      <c r="K2175">
        <v>395.1</v>
      </c>
      <c r="L2175">
        <v>249.11</v>
      </c>
      <c r="M2175" t="s">
        <v>28</v>
      </c>
      <c r="N2175" s="3">
        <f>retail_sales[[#This Row],[Profit]]/retail_sales[[#This Row],[Revenue]]</f>
        <v>0.38669067540087859</v>
      </c>
      <c r="O2175" t="str">
        <f t="shared" si="33"/>
        <v>Friday</v>
      </c>
    </row>
    <row r="2176" spans="1:15" x14ac:dyDescent="0.3">
      <c r="A2176">
        <v>2175</v>
      </c>
      <c r="B2176" t="s">
        <v>1115</v>
      </c>
      <c r="C2176" s="1">
        <v>45321</v>
      </c>
      <c r="D2176" t="s">
        <v>19</v>
      </c>
      <c r="E2176" t="s">
        <v>15</v>
      </c>
      <c r="F2176" t="s">
        <v>16</v>
      </c>
      <c r="G2176">
        <v>2</v>
      </c>
      <c r="H2176">
        <v>111.01</v>
      </c>
      <c r="I2176">
        <v>0.13</v>
      </c>
      <c r="J2176">
        <v>193.16</v>
      </c>
      <c r="K2176">
        <v>139.79</v>
      </c>
      <c r="L2176">
        <v>53.37</v>
      </c>
      <c r="M2176" t="s">
        <v>46</v>
      </c>
      <c r="N2176" s="3">
        <f>retail_sales[[#This Row],[Profit]]/retail_sales[[#This Row],[Revenue]]</f>
        <v>0.27629944087802855</v>
      </c>
      <c r="O2176" t="str">
        <f t="shared" si="33"/>
        <v>Tuesday</v>
      </c>
    </row>
    <row r="2177" spans="1:15" x14ac:dyDescent="0.3">
      <c r="A2177">
        <v>2176</v>
      </c>
      <c r="B2177" t="s">
        <v>1966</v>
      </c>
      <c r="C2177" s="1">
        <v>45560</v>
      </c>
      <c r="D2177" t="s">
        <v>19</v>
      </c>
      <c r="E2177" t="s">
        <v>25</v>
      </c>
      <c r="F2177" t="s">
        <v>16</v>
      </c>
      <c r="G2177">
        <v>7</v>
      </c>
      <c r="H2177">
        <v>240.06</v>
      </c>
      <c r="I2177">
        <v>0.05</v>
      </c>
      <c r="J2177">
        <v>1596.4</v>
      </c>
      <c r="K2177">
        <v>1233.77</v>
      </c>
      <c r="L2177">
        <v>362.63</v>
      </c>
      <c r="M2177" t="s">
        <v>22</v>
      </c>
      <c r="N2177" s="3">
        <f>retail_sales[[#This Row],[Profit]]/retail_sales[[#This Row],[Revenue]]</f>
        <v>0.22715484840892006</v>
      </c>
      <c r="O2177" t="str">
        <f t="shared" si="33"/>
        <v>Wednesday</v>
      </c>
    </row>
    <row r="2178" spans="1:15" x14ac:dyDescent="0.3">
      <c r="A2178">
        <v>2177</v>
      </c>
      <c r="B2178" t="s">
        <v>1967</v>
      </c>
      <c r="C2178" s="1">
        <v>45443</v>
      </c>
      <c r="D2178" t="s">
        <v>14</v>
      </c>
      <c r="E2178" t="s">
        <v>15</v>
      </c>
      <c r="F2178" t="s">
        <v>16</v>
      </c>
      <c r="G2178">
        <v>4</v>
      </c>
      <c r="H2178">
        <v>425.88</v>
      </c>
      <c r="I2178">
        <v>0.02</v>
      </c>
      <c r="J2178">
        <v>1669.45</v>
      </c>
      <c r="K2178">
        <v>1097.75</v>
      </c>
      <c r="L2178">
        <v>571.70000000000005</v>
      </c>
      <c r="M2178" t="s">
        <v>40</v>
      </c>
      <c r="N2178" s="3">
        <f>retail_sales[[#This Row],[Profit]]/retail_sales[[#This Row],[Revenue]]</f>
        <v>0.34244811165353861</v>
      </c>
      <c r="O2178" t="str">
        <f t="shared" ref="O2178:O2241" si="34">TEXT(C2178, "dddd")</f>
        <v>Friday</v>
      </c>
    </row>
    <row r="2179" spans="1:15" x14ac:dyDescent="0.3">
      <c r="A2179">
        <v>2178</v>
      </c>
      <c r="B2179" t="s">
        <v>1968</v>
      </c>
      <c r="C2179" s="1">
        <v>45447</v>
      </c>
      <c r="D2179" t="s">
        <v>14</v>
      </c>
      <c r="E2179" t="s">
        <v>25</v>
      </c>
      <c r="F2179" t="s">
        <v>27</v>
      </c>
      <c r="G2179">
        <v>5</v>
      </c>
      <c r="H2179">
        <v>189.36</v>
      </c>
      <c r="I2179">
        <v>0.21</v>
      </c>
      <c r="J2179">
        <v>747.97</v>
      </c>
      <c r="K2179">
        <v>461.28</v>
      </c>
      <c r="L2179">
        <v>286.69</v>
      </c>
      <c r="M2179" t="s">
        <v>22</v>
      </c>
      <c r="N2179" s="3">
        <f>retail_sales[[#This Row],[Profit]]/retail_sales[[#This Row],[Revenue]]</f>
        <v>0.38329077369413211</v>
      </c>
      <c r="O2179" t="str">
        <f t="shared" si="34"/>
        <v>Tuesday</v>
      </c>
    </row>
    <row r="2180" spans="1:15" x14ac:dyDescent="0.3">
      <c r="A2180">
        <v>2179</v>
      </c>
      <c r="B2180" t="s">
        <v>1969</v>
      </c>
      <c r="C2180" s="1">
        <v>45472</v>
      </c>
      <c r="D2180" t="s">
        <v>14</v>
      </c>
      <c r="E2180" t="s">
        <v>33</v>
      </c>
      <c r="F2180" t="s">
        <v>21</v>
      </c>
      <c r="G2180">
        <v>8</v>
      </c>
      <c r="H2180">
        <v>42.71</v>
      </c>
      <c r="I2180">
        <v>0.25</v>
      </c>
      <c r="J2180">
        <v>256.26</v>
      </c>
      <c r="K2180">
        <v>130.46</v>
      </c>
      <c r="L2180">
        <v>125.8</v>
      </c>
      <c r="M2180" t="s">
        <v>40</v>
      </c>
      <c r="N2180" s="3">
        <f>retail_sales[[#This Row],[Profit]]/retail_sales[[#This Row],[Revenue]]</f>
        <v>0.49090767189573092</v>
      </c>
      <c r="O2180" t="str">
        <f t="shared" si="34"/>
        <v>Saturday</v>
      </c>
    </row>
    <row r="2181" spans="1:15" x14ac:dyDescent="0.3">
      <c r="A2181">
        <v>2180</v>
      </c>
      <c r="B2181" t="s">
        <v>1970</v>
      </c>
      <c r="C2181" s="1">
        <v>45509</v>
      </c>
      <c r="D2181" t="s">
        <v>24</v>
      </c>
      <c r="E2181" t="s">
        <v>30</v>
      </c>
      <c r="F2181" t="s">
        <v>21</v>
      </c>
      <c r="G2181">
        <v>8</v>
      </c>
      <c r="H2181">
        <v>75.92</v>
      </c>
      <c r="I2181">
        <v>7.0000000000000007E-2</v>
      </c>
      <c r="J2181">
        <v>564.84</v>
      </c>
      <c r="K2181">
        <v>331.55</v>
      </c>
      <c r="L2181">
        <v>233.29</v>
      </c>
      <c r="M2181" t="s">
        <v>40</v>
      </c>
      <c r="N2181" s="3">
        <f>retail_sales[[#This Row],[Profit]]/retail_sales[[#This Row],[Revenue]]</f>
        <v>0.41301961617449184</v>
      </c>
      <c r="O2181" t="str">
        <f t="shared" si="34"/>
        <v>Monday</v>
      </c>
    </row>
    <row r="2182" spans="1:15" x14ac:dyDescent="0.3">
      <c r="A2182">
        <v>2181</v>
      </c>
      <c r="B2182" t="s">
        <v>1971</v>
      </c>
      <c r="C2182" s="1">
        <v>45437</v>
      </c>
      <c r="D2182" t="s">
        <v>24</v>
      </c>
      <c r="E2182" t="s">
        <v>20</v>
      </c>
      <c r="F2182" t="s">
        <v>27</v>
      </c>
      <c r="G2182">
        <v>3</v>
      </c>
      <c r="H2182">
        <v>64.61</v>
      </c>
      <c r="I2182">
        <v>0.22</v>
      </c>
      <c r="J2182">
        <v>151.19</v>
      </c>
      <c r="K2182">
        <v>82.13</v>
      </c>
      <c r="L2182">
        <v>69.06</v>
      </c>
      <c r="M2182" t="s">
        <v>46</v>
      </c>
      <c r="N2182" s="3">
        <f>retail_sales[[#This Row],[Profit]]/retail_sales[[#This Row],[Revenue]]</f>
        <v>0.45677624181493487</v>
      </c>
      <c r="O2182" t="str">
        <f t="shared" si="34"/>
        <v>Saturday</v>
      </c>
    </row>
    <row r="2183" spans="1:15" x14ac:dyDescent="0.3">
      <c r="A2183">
        <v>2182</v>
      </c>
      <c r="B2183" t="s">
        <v>1972</v>
      </c>
      <c r="C2183" s="1">
        <v>45452</v>
      </c>
      <c r="D2183" t="s">
        <v>14</v>
      </c>
      <c r="E2183" t="s">
        <v>33</v>
      </c>
      <c r="F2183" t="s">
        <v>21</v>
      </c>
      <c r="G2183">
        <v>6</v>
      </c>
      <c r="H2183">
        <v>191.65</v>
      </c>
      <c r="I2183">
        <v>0.28999999999999998</v>
      </c>
      <c r="J2183">
        <v>816.43</v>
      </c>
      <c r="K2183">
        <v>462.42</v>
      </c>
      <c r="L2183">
        <v>354.01</v>
      </c>
      <c r="M2183" t="s">
        <v>22</v>
      </c>
      <c r="N2183" s="3">
        <f>retail_sales[[#This Row],[Profit]]/retail_sales[[#This Row],[Revenue]]</f>
        <v>0.43360729027595751</v>
      </c>
      <c r="O2183" t="str">
        <f t="shared" si="34"/>
        <v>Sunday</v>
      </c>
    </row>
    <row r="2184" spans="1:15" x14ac:dyDescent="0.3">
      <c r="A2184">
        <v>2183</v>
      </c>
      <c r="B2184" t="s">
        <v>673</v>
      </c>
      <c r="C2184" s="1">
        <v>45357</v>
      </c>
      <c r="D2184" t="s">
        <v>14</v>
      </c>
      <c r="E2184" t="s">
        <v>20</v>
      </c>
      <c r="F2184" t="s">
        <v>27</v>
      </c>
      <c r="G2184">
        <v>9</v>
      </c>
      <c r="H2184">
        <v>486.54</v>
      </c>
      <c r="I2184">
        <v>0.28000000000000003</v>
      </c>
      <c r="J2184">
        <v>3152.78</v>
      </c>
      <c r="K2184">
        <v>1717.76</v>
      </c>
      <c r="L2184">
        <v>1435.02</v>
      </c>
      <c r="M2184" t="s">
        <v>40</v>
      </c>
      <c r="N2184" s="3">
        <f>retail_sales[[#This Row],[Profit]]/retail_sales[[#This Row],[Revenue]]</f>
        <v>0.45516020781659355</v>
      </c>
      <c r="O2184" t="str">
        <f t="shared" si="34"/>
        <v>Wednesday</v>
      </c>
    </row>
    <row r="2185" spans="1:15" x14ac:dyDescent="0.3">
      <c r="A2185">
        <v>2184</v>
      </c>
      <c r="B2185" t="s">
        <v>1973</v>
      </c>
      <c r="C2185" s="1">
        <v>45525</v>
      </c>
      <c r="D2185" t="s">
        <v>24</v>
      </c>
      <c r="E2185" t="s">
        <v>30</v>
      </c>
      <c r="F2185" t="s">
        <v>21</v>
      </c>
      <c r="G2185">
        <v>10</v>
      </c>
      <c r="H2185">
        <v>130.55000000000001</v>
      </c>
      <c r="I2185">
        <v>0.02</v>
      </c>
      <c r="J2185">
        <v>1279.3900000000001</v>
      </c>
      <c r="K2185">
        <v>859.75</v>
      </c>
      <c r="L2185">
        <v>419.64</v>
      </c>
      <c r="M2185" t="s">
        <v>17</v>
      </c>
      <c r="N2185" s="3">
        <f>retail_sales[[#This Row],[Profit]]/retail_sales[[#This Row],[Revenue]]</f>
        <v>0.3280000625297993</v>
      </c>
      <c r="O2185" t="str">
        <f t="shared" si="34"/>
        <v>Wednesday</v>
      </c>
    </row>
    <row r="2186" spans="1:15" x14ac:dyDescent="0.3">
      <c r="A2186">
        <v>2185</v>
      </c>
      <c r="B2186" t="s">
        <v>1974</v>
      </c>
      <c r="C2186" s="1">
        <v>45390</v>
      </c>
      <c r="D2186" t="s">
        <v>14</v>
      </c>
      <c r="E2186" t="s">
        <v>25</v>
      </c>
      <c r="F2186" t="s">
        <v>27</v>
      </c>
      <c r="G2186">
        <v>9</v>
      </c>
      <c r="H2186">
        <v>267.02999999999997</v>
      </c>
      <c r="I2186">
        <v>0.26</v>
      </c>
      <c r="J2186">
        <v>1778.42</v>
      </c>
      <c r="K2186">
        <v>1082.5899999999999</v>
      </c>
      <c r="L2186">
        <v>695.83</v>
      </c>
      <c r="M2186" t="s">
        <v>22</v>
      </c>
      <c r="N2186" s="3">
        <f>retail_sales[[#This Row],[Profit]]/retail_sales[[#This Row],[Revenue]]</f>
        <v>0.39126303122996819</v>
      </c>
      <c r="O2186" t="str">
        <f t="shared" si="34"/>
        <v>Monday</v>
      </c>
    </row>
    <row r="2187" spans="1:15" x14ac:dyDescent="0.3">
      <c r="A2187">
        <v>2186</v>
      </c>
      <c r="B2187" t="s">
        <v>1975</v>
      </c>
      <c r="C2187" s="1">
        <v>45308</v>
      </c>
      <c r="D2187" t="s">
        <v>14</v>
      </c>
      <c r="E2187" t="s">
        <v>30</v>
      </c>
      <c r="F2187" t="s">
        <v>27</v>
      </c>
      <c r="G2187">
        <v>2</v>
      </c>
      <c r="H2187">
        <v>109.81</v>
      </c>
      <c r="I2187">
        <v>0.02</v>
      </c>
      <c r="J2187">
        <v>215.23</v>
      </c>
      <c r="K2187">
        <v>113.07</v>
      </c>
      <c r="L2187">
        <v>102.16</v>
      </c>
      <c r="M2187" t="s">
        <v>22</v>
      </c>
      <c r="N2187" s="3">
        <f>retail_sales[[#This Row],[Profit]]/retail_sales[[#This Row],[Revenue]]</f>
        <v>0.47465502021093714</v>
      </c>
      <c r="O2187" t="str">
        <f t="shared" si="34"/>
        <v>Wednesday</v>
      </c>
    </row>
    <row r="2188" spans="1:15" x14ac:dyDescent="0.3">
      <c r="A2188">
        <v>2187</v>
      </c>
      <c r="B2188" t="s">
        <v>1976</v>
      </c>
      <c r="C2188" s="1">
        <v>45294</v>
      </c>
      <c r="D2188" t="s">
        <v>39</v>
      </c>
      <c r="E2188" t="s">
        <v>20</v>
      </c>
      <c r="F2188" t="s">
        <v>16</v>
      </c>
      <c r="G2188">
        <v>7</v>
      </c>
      <c r="H2188">
        <v>345.59</v>
      </c>
      <c r="I2188">
        <v>0.23</v>
      </c>
      <c r="J2188">
        <v>1862.73</v>
      </c>
      <c r="K2188">
        <v>1420.81</v>
      </c>
      <c r="L2188">
        <v>441.92</v>
      </c>
      <c r="M2188" t="s">
        <v>17</v>
      </c>
      <c r="N2188" s="3">
        <f>retail_sales[[#This Row],[Profit]]/retail_sales[[#This Row],[Revenue]]</f>
        <v>0.23724318607635031</v>
      </c>
      <c r="O2188" t="str">
        <f t="shared" si="34"/>
        <v>Wednesday</v>
      </c>
    </row>
    <row r="2189" spans="1:15" x14ac:dyDescent="0.3">
      <c r="A2189">
        <v>2188</v>
      </c>
      <c r="B2189" t="s">
        <v>1977</v>
      </c>
      <c r="C2189" s="1">
        <v>45422</v>
      </c>
      <c r="D2189" t="s">
        <v>14</v>
      </c>
      <c r="E2189" t="s">
        <v>25</v>
      </c>
      <c r="F2189" t="s">
        <v>21</v>
      </c>
      <c r="G2189">
        <v>5</v>
      </c>
      <c r="H2189">
        <v>394.79</v>
      </c>
      <c r="I2189">
        <v>0.25</v>
      </c>
      <c r="J2189">
        <v>1480.46</v>
      </c>
      <c r="K2189">
        <v>911.86</v>
      </c>
      <c r="L2189">
        <v>568.6</v>
      </c>
      <c r="M2189" t="s">
        <v>46</v>
      </c>
      <c r="N2189" s="3">
        <f>retail_sales[[#This Row],[Profit]]/retail_sales[[#This Row],[Revenue]]</f>
        <v>0.38406981613822733</v>
      </c>
      <c r="O2189" t="str">
        <f t="shared" si="34"/>
        <v>Friday</v>
      </c>
    </row>
    <row r="2190" spans="1:15" x14ac:dyDescent="0.3">
      <c r="A2190">
        <v>2189</v>
      </c>
      <c r="B2190" t="s">
        <v>1978</v>
      </c>
      <c r="C2190" s="1">
        <v>45625</v>
      </c>
      <c r="D2190" t="s">
        <v>19</v>
      </c>
      <c r="E2190" t="s">
        <v>30</v>
      </c>
      <c r="F2190" t="s">
        <v>21</v>
      </c>
      <c r="G2190">
        <v>8</v>
      </c>
      <c r="H2190">
        <v>142.83000000000001</v>
      </c>
      <c r="I2190">
        <v>0.01</v>
      </c>
      <c r="J2190">
        <v>1131.21</v>
      </c>
      <c r="K2190">
        <v>577.79</v>
      </c>
      <c r="L2190">
        <v>553.41999999999996</v>
      </c>
      <c r="M2190" t="s">
        <v>46</v>
      </c>
      <c r="N2190" s="3">
        <f>retail_sales[[#This Row],[Profit]]/retail_sales[[#This Row],[Revenue]]</f>
        <v>0.48922834840568941</v>
      </c>
      <c r="O2190" t="str">
        <f t="shared" si="34"/>
        <v>Friday</v>
      </c>
    </row>
    <row r="2191" spans="1:15" x14ac:dyDescent="0.3">
      <c r="A2191">
        <v>2190</v>
      </c>
      <c r="B2191" t="s">
        <v>590</v>
      </c>
      <c r="C2191" s="1">
        <v>45492</v>
      </c>
      <c r="D2191" t="s">
        <v>14</v>
      </c>
      <c r="E2191" t="s">
        <v>25</v>
      </c>
      <c r="F2191" t="s">
        <v>16</v>
      </c>
      <c r="G2191">
        <v>4</v>
      </c>
      <c r="H2191">
        <v>303.94</v>
      </c>
      <c r="I2191">
        <v>0.02</v>
      </c>
      <c r="J2191">
        <v>1191.44</v>
      </c>
      <c r="K2191">
        <v>668.18</v>
      </c>
      <c r="L2191">
        <v>523.26</v>
      </c>
      <c r="M2191" t="s">
        <v>46</v>
      </c>
      <c r="N2191" s="3">
        <f>retail_sales[[#This Row],[Profit]]/retail_sales[[#This Row],[Revenue]]</f>
        <v>0.4391828375746995</v>
      </c>
      <c r="O2191" t="str">
        <f t="shared" si="34"/>
        <v>Friday</v>
      </c>
    </row>
    <row r="2192" spans="1:15" x14ac:dyDescent="0.3">
      <c r="A2192">
        <v>2191</v>
      </c>
      <c r="B2192" t="s">
        <v>1279</v>
      </c>
      <c r="C2192" s="1">
        <v>45415</v>
      </c>
      <c r="D2192" t="s">
        <v>24</v>
      </c>
      <c r="E2192" t="s">
        <v>30</v>
      </c>
      <c r="F2192" t="s">
        <v>27</v>
      </c>
      <c r="G2192">
        <v>4</v>
      </c>
      <c r="H2192">
        <v>130.65</v>
      </c>
      <c r="I2192">
        <v>0.01</v>
      </c>
      <c r="J2192">
        <v>517.37</v>
      </c>
      <c r="K2192">
        <v>324.29000000000002</v>
      </c>
      <c r="L2192">
        <v>193.08</v>
      </c>
      <c r="M2192" t="s">
        <v>17</v>
      </c>
      <c r="N2192" s="3">
        <f>retail_sales[[#This Row],[Profit]]/retail_sales[[#This Row],[Revenue]]</f>
        <v>0.37319519879389995</v>
      </c>
      <c r="O2192" t="str">
        <f t="shared" si="34"/>
        <v>Friday</v>
      </c>
    </row>
    <row r="2193" spans="1:15" x14ac:dyDescent="0.3">
      <c r="A2193">
        <v>2192</v>
      </c>
      <c r="B2193" t="s">
        <v>727</v>
      </c>
      <c r="C2193" s="1">
        <v>45643</v>
      </c>
      <c r="D2193" t="s">
        <v>39</v>
      </c>
      <c r="E2193" t="s">
        <v>20</v>
      </c>
      <c r="F2193" t="s">
        <v>16</v>
      </c>
      <c r="G2193">
        <v>3</v>
      </c>
      <c r="H2193">
        <v>210.35</v>
      </c>
      <c r="I2193">
        <v>0.09</v>
      </c>
      <c r="J2193">
        <v>574.26</v>
      </c>
      <c r="K2193">
        <v>380.54</v>
      </c>
      <c r="L2193">
        <v>193.72</v>
      </c>
      <c r="M2193" t="s">
        <v>22</v>
      </c>
      <c r="N2193" s="3">
        <f>retail_sales[[#This Row],[Profit]]/retail_sales[[#This Row],[Revenue]]</f>
        <v>0.33733848779298575</v>
      </c>
      <c r="O2193" t="str">
        <f t="shared" si="34"/>
        <v>Tuesday</v>
      </c>
    </row>
    <row r="2194" spans="1:15" x14ac:dyDescent="0.3">
      <c r="A2194">
        <v>2193</v>
      </c>
      <c r="B2194" t="s">
        <v>1703</v>
      </c>
      <c r="C2194" s="1">
        <v>45629</v>
      </c>
      <c r="D2194" t="s">
        <v>24</v>
      </c>
      <c r="E2194" t="s">
        <v>25</v>
      </c>
      <c r="F2194" t="s">
        <v>16</v>
      </c>
      <c r="G2194">
        <v>6</v>
      </c>
      <c r="H2194">
        <v>79.52</v>
      </c>
      <c r="I2194">
        <v>0.23</v>
      </c>
      <c r="J2194">
        <v>367.38</v>
      </c>
      <c r="K2194">
        <v>264.83</v>
      </c>
      <c r="L2194">
        <v>102.55</v>
      </c>
      <c r="M2194" t="s">
        <v>22</v>
      </c>
      <c r="N2194" s="3">
        <f>retail_sales[[#This Row],[Profit]]/retail_sales[[#This Row],[Revenue]]</f>
        <v>0.27913876639991292</v>
      </c>
      <c r="O2194" t="str">
        <f t="shared" si="34"/>
        <v>Tuesday</v>
      </c>
    </row>
    <row r="2195" spans="1:15" x14ac:dyDescent="0.3">
      <c r="A2195">
        <v>2194</v>
      </c>
      <c r="B2195" t="s">
        <v>1979</v>
      </c>
      <c r="C2195" s="1">
        <v>45622</v>
      </c>
      <c r="D2195" t="s">
        <v>14</v>
      </c>
      <c r="E2195" t="s">
        <v>20</v>
      </c>
      <c r="F2195" t="s">
        <v>16</v>
      </c>
      <c r="G2195">
        <v>3</v>
      </c>
      <c r="H2195">
        <v>249.87</v>
      </c>
      <c r="I2195">
        <v>0.1</v>
      </c>
      <c r="J2195">
        <v>674.65</v>
      </c>
      <c r="K2195">
        <v>494.29</v>
      </c>
      <c r="L2195">
        <v>180.36</v>
      </c>
      <c r="M2195" t="s">
        <v>28</v>
      </c>
      <c r="N2195" s="3">
        <f>retail_sales[[#This Row],[Profit]]/retail_sales[[#This Row],[Revenue]]</f>
        <v>0.26733862002519826</v>
      </c>
      <c r="O2195" t="str">
        <f t="shared" si="34"/>
        <v>Tuesday</v>
      </c>
    </row>
    <row r="2196" spans="1:15" x14ac:dyDescent="0.3">
      <c r="A2196">
        <v>2195</v>
      </c>
      <c r="B2196" t="s">
        <v>1980</v>
      </c>
      <c r="C2196" s="1">
        <v>45580</v>
      </c>
      <c r="D2196" t="s">
        <v>19</v>
      </c>
      <c r="E2196" t="s">
        <v>33</v>
      </c>
      <c r="F2196" t="s">
        <v>21</v>
      </c>
      <c r="G2196">
        <v>2</v>
      </c>
      <c r="H2196">
        <v>267.91000000000003</v>
      </c>
      <c r="I2196">
        <v>0.09</v>
      </c>
      <c r="J2196">
        <v>487.6</v>
      </c>
      <c r="K2196">
        <v>360.15</v>
      </c>
      <c r="L2196">
        <v>127.45</v>
      </c>
      <c r="M2196" t="s">
        <v>17</v>
      </c>
      <c r="N2196" s="3">
        <f>retail_sales[[#This Row],[Profit]]/retail_sales[[#This Row],[Revenue]]</f>
        <v>0.2613822805578343</v>
      </c>
      <c r="O2196" t="str">
        <f t="shared" si="34"/>
        <v>Tuesday</v>
      </c>
    </row>
    <row r="2197" spans="1:15" x14ac:dyDescent="0.3">
      <c r="A2197">
        <v>2196</v>
      </c>
      <c r="B2197" t="s">
        <v>1981</v>
      </c>
      <c r="C2197" s="1">
        <v>45321</v>
      </c>
      <c r="D2197" t="s">
        <v>14</v>
      </c>
      <c r="E2197" t="s">
        <v>20</v>
      </c>
      <c r="F2197" t="s">
        <v>21</v>
      </c>
      <c r="G2197">
        <v>1</v>
      </c>
      <c r="H2197">
        <v>434.77</v>
      </c>
      <c r="I2197">
        <v>0</v>
      </c>
      <c r="J2197">
        <v>434.77</v>
      </c>
      <c r="K2197">
        <v>342.06</v>
      </c>
      <c r="L2197">
        <v>92.71</v>
      </c>
      <c r="M2197" t="s">
        <v>46</v>
      </c>
      <c r="N2197" s="3">
        <f>retail_sales[[#This Row],[Profit]]/retail_sales[[#This Row],[Revenue]]</f>
        <v>0.21323918393633415</v>
      </c>
      <c r="O2197" t="str">
        <f t="shared" si="34"/>
        <v>Tuesday</v>
      </c>
    </row>
    <row r="2198" spans="1:15" x14ac:dyDescent="0.3">
      <c r="A2198">
        <v>2197</v>
      </c>
      <c r="B2198" t="s">
        <v>1982</v>
      </c>
      <c r="C2198" s="1">
        <v>45376</v>
      </c>
      <c r="D2198" t="s">
        <v>14</v>
      </c>
      <c r="E2198" t="s">
        <v>33</v>
      </c>
      <c r="F2198" t="s">
        <v>16</v>
      </c>
      <c r="G2198">
        <v>6</v>
      </c>
      <c r="H2198">
        <v>90.49</v>
      </c>
      <c r="I2198">
        <v>0.12</v>
      </c>
      <c r="J2198">
        <v>477.79</v>
      </c>
      <c r="K2198">
        <v>311.20999999999998</v>
      </c>
      <c r="L2198">
        <v>166.58</v>
      </c>
      <c r="M2198" t="s">
        <v>17</v>
      </c>
      <c r="N2198" s="3">
        <f>retail_sales[[#This Row],[Profit]]/retail_sales[[#This Row],[Revenue]]</f>
        <v>0.3486468950794282</v>
      </c>
      <c r="O2198" t="str">
        <f t="shared" si="34"/>
        <v>Monday</v>
      </c>
    </row>
    <row r="2199" spans="1:15" x14ac:dyDescent="0.3">
      <c r="A2199">
        <v>2198</v>
      </c>
      <c r="B2199" t="s">
        <v>514</v>
      </c>
      <c r="C2199" s="1">
        <v>45323</v>
      </c>
      <c r="D2199" t="s">
        <v>14</v>
      </c>
      <c r="E2199" t="s">
        <v>25</v>
      </c>
      <c r="F2199" t="s">
        <v>16</v>
      </c>
      <c r="G2199">
        <v>6</v>
      </c>
      <c r="H2199">
        <v>194.23</v>
      </c>
      <c r="I2199">
        <v>0.22</v>
      </c>
      <c r="J2199">
        <v>909</v>
      </c>
      <c r="K2199">
        <v>554.28</v>
      </c>
      <c r="L2199">
        <v>354.72</v>
      </c>
      <c r="M2199" t="s">
        <v>17</v>
      </c>
      <c r="N2199" s="3">
        <f>retail_sales[[#This Row],[Profit]]/retail_sales[[#This Row],[Revenue]]</f>
        <v>0.39023102310231028</v>
      </c>
      <c r="O2199" t="str">
        <f t="shared" si="34"/>
        <v>Thursday</v>
      </c>
    </row>
    <row r="2200" spans="1:15" x14ac:dyDescent="0.3">
      <c r="A2200">
        <v>2199</v>
      </c>
      <c r="B2200" t="s">
        <v>1983</v>
      </c>
      <c r="C2200" s="1">
        <v>45459</v>
      </c>
      <c r="D2200" t="s">
        <v>39</v>
      </c>
      <c r="E2200" t="s">
        <v>25</v>
      </c>
      <c r="F2200" t="s">
        <v>27</v>
      </c>
      <c r="G2200">
        <v>10</v>
      </c>
      <c r="H2200">
        <v>58.19</v>
      </c>
      <c r="I2200">
        <v>0.22</v>
      </c>
      <c r="J2200">
        <v>453.88</v>
      </c>
      <c r="K2200">
        <v>297.27999999999997</v>
      </c>
      <c r="L2200">
        <v>156.6</v>
      </c>
      <c r="M2200" t="s">
        <v>28</v>
      </c>
      <c r="N2200" s="3">
        <f>retail_sales[[#This Row],[Profit]]/retail_sales[[#This Row],[Revenue]]</f>
        <v>0.34502511677095266</v>
      </c>
      <c r="O2200" t="str">
        <f t="shared" si="34"/>
        <v>Sunday</v>
      </c>
    </row>
    <row r="2201" spans="1:15" x14ac:dyDescent="0.3">
      <c r="A2201">
        <v>2200</v>
      </c>
      <c r="B2201" t="s">
        <v>1984</v>
      </c>
      <c r="C2201" s="1">
        <v>45622</v>
      </c>
      <c r="D2201" t="s">
        <v>19</v>
      </c>
      <c r="E2201" t="s">
        <v>20</v>
      </c>
      <c r="F2201" t="s">
        <v>16</v>
      </c>
      <c r="G2201">
        <v>6</v>
      </c>
      <c r="H2201">
        <v>375.39</v>
      </c>
      <c r="I2201">
        <v>0.11</v>
      </c>
      <c r="J2201">
        <v>2004.58</v>
      </c>
      <c r="K2201">
        <v>1305.22</v>
      </c>
      <c r="L2201">
        <v>699.36</v>
      </c>
      <c r="M2201" t="s">
        <v>46</v>
      </c>
      <c r="N2201" s="3">
        <f>retail_sales[[#This Row],[Profit]]/retail_sales[[#This Row],[Revenue]]</f>
        <v>0.3488810623671792</v>
      </c>
      <c r="O2201" t="str">
        <f t="shared" si="34"/>
        <v>Tuesday</v>
      </c>
    </row>
    <row r="2202" spans="1:15" x14ac:dyDescent="0.3">
      <c r="A2202">
        <v>2201</v>
      </c>
      <c r="B2202" t="s">
        <v>1569</v>
      </c>
      <c r="C2202" s="1">
        <v>45523</v>
      </c>
      <c r="D2202" t="s">
        <v>39</v>
      </c>
      <c r="E2202" t="s">
        <v>20</v>
      </c>
      <c r="F2202" t="s">
        <v>16</v>
      </c>
      <c r="G2202">
        <v>9</v>
      </c>
      <c r="H2202">
        <v>297.27999999999997</v>
      </c>
      <c r="I2202">
        <v>0.12</v>
      </c>
      <c r="J2202">
        <v>2354.46</v>
      </c>
      <c r="K2202">
        <v>1366.98</v>
      </c>
      <c r="L2202">
        <v>987.48</v>
      </c>
      <c r="M2202" t="s">
        <v>28</v>
      </c>
      <c r="N2202" s="3">
        <f>retail_sales[[#This Row],[Profit]]/retail_sales[[#This Row],[Revenue]]</f>
        <v>0.41940827196044955</v>
      </c>
      <c r="O2202" t="str">
        <f t="shared" si="34"/>
        <v>Monday</v>
      </c>
    </row>
    <row r="2203" spans="1:15" x14ac:dyDescent="0.3">
      <c r="A2203">
        <v>2202</v>
      </c>
      <c r="B2203" t="s">
        <v>666</v>
      </c>
      <c r="C2203" s="1">
        <v>45497</v>
      </c>
      <c r="D2203" t="s">
        <v>39</v>
      </c>
      <c r="E2203" t="s">
        <v>33</v>
      </c>
      <c r="F2203" t="s">
        <v>27</v>
      </c>
      <c r="G2203">
        <v>5</v>
      </c>
      <c r="H2203">
        <v>245.45</v>
      </c>
      <c r="I2203">
        <v>0.23</v>
      </c>
      <c r="J2203">
        <v>944.98</v>
      </c>
      <c r="K2203">
        <v>737.9</v>
      </c>
      <c r="L2203">
        <v>207.08</v>
      </c>
      <c r="M2203" t="s">
        <v>28</v>
      </c>
      <c r="N2203" s="3">
        <f>retail_sales[[#This Row],[Profit]]/retail_sales[[#This Row],[Revenue]]</f>
        <v>0.21913691295053864</v>
      </c>
      <c r="O2203" t="str">
        <f t="shared" si="34"/>
        <v>Wednesday</v>
      </c>
    </row>
    <row r="2204" spans="1:15" x14ac:dyDescent="0.3">
      <c r="A2204">
        <v>2203</v>
      </c>
      <c r="B2204" t="s">
        <v>1985</v>
      </c>
      <c r="C2204" s="1">
        <v>45448</v>
      </c>
      <c r="D2204" t="s">
        <v>39</v>
      </c>
      <c r="E2204" t="s">
        <v>25</v>
      </c>
      <c r="F2204" t="s">
        <v>21</v>
      </c>
      <c r="G2204">
        <v>4</v>
      </c>
      <c r="H2204">
        <v>288.33</v>
      </c>
      <c r="I2204">
        <v>0.22</v>
      </c>
      <c r="J2204">
        <v>899.59</v>
      </c>
      <c r="K2204">
        <v>610.67999999999995</v>
      </c>
      <c r="L2204">
        <v>288.91000000000003</v>
      </c>
      <c r="M2204" t="s">
        <v>22</v>
      </c>
      <c r="N2204" s="3">
        <f>retail_sales[[#This Row],[Profit]]/retail_sales[[#This Row],[Revenue]]</f>
        <v>0.32115741615624899</v>
      </c>
      <c r="O2204" t="str">
        <f t="shared" si="34"/>
        <v>Wednesday</v>
      </c>
    </row>
    <row r="2205" spans="1:15" x14ac:dyDescent="0.3">
      <c r="A2205">
        <v>2204</v>
      </c>
      <c r="B2205" t="s">
        <v>1986</v>
      </c>
      <c r="C2205" s="1">
        <v>45411</v>
      </c>
      <c r="D2205" t="s">
        <v>39</v>
      </c>
      <c r="E2205" t="s">
        <v>25</v>
      </c>
      <c r="F2205" t="s">
        <v>16</v>
      </c>
      <c r="G2205">
        <v>6</v>
      </c>
      <c r="H2205">
        <v>173.63</v>
      </c>
      <c r="I2205">
        <v>0.18</v>
      </c>
      <c r="J2205">
        <v>854.26</v>
      </c>
      <c r="K2205">
        <v>499.73</v>
      </c>
      <c r="L2205">
        <v>354.53</v>
      </c>
      <c r="M2205" t="s">
        <v>28</v>
      </c>
      <c r="N2205" s="3">
        <f>retail_sales[[#This Row],[Profit]]/retail_sales[[#This Row],[Revenue]]</f>
        <v>0.41501416430594901</v>
      </c>
      <c r="O2205" t="str">
        <f t="shared" si="34"/>
        <v>Monday</v>
      </c>
    </row>
    <row r="2206" spans="1:15" x14ac:dyDescent="0.3">
      <c r="A2206">
        <v>2205</v>
      </c>
      <c r="B2206" t="s">
        <v>1987</v>
      </c>
      <c r="C2206" s="1">
        <v>45609</v>
      </c>
      <c r="D2206" t="s">
        <v>14</v>
      </c>
      <c r="E2206" t="s">
        <v>25</v>
      </c>
      <c r="F2206" t="s">
        <v>27</v>
      </c>
      <c r="G2206">
        <v>8</v>
      </c>
      <c r="H2206">
        <v>460.32</v>
      </c>
      <c r="I2206">
        <v>0.1</v>
      </c>
      <c r="J2206">
        <v>3314.3</v>
      </c>
      <c r="K2206">
        <v>1727.05</v>
      </c>
      <c r="L2206">
        <v>1587.25</v>
      </c>
      <c r="M2206" t="s">
        <v>40</v>
      </c>
      <c r="N2206" s="3">
        <f>retail_sales[[#This Row],[Profit]]/retail_sales[[#This Row],[Revenue]]</f>
        <v>0.47890957366563075</v>
      </c>
      <c r="O2206" t="str">
        <f t="shared" si="34"/>
        <v>Wednesday</v>
      </c>
    </row>
    <row r="2207" spans="1:15" x14ac:dyDescent="0.3">
      <c r="A2207">
        <v>2206</v>
      </c>
      <c r="B2207" t="s">
        <v>1988</v>
      </c>
      <c r="C2207" s="1">
        <v>45310</v>
      </c>
      <c r="D2207" t="s">
        <v>14</v>
      </c>
      <c r="E2207" t="s">
        <v>30</v>
      </c>
      <c r="F2207" t="s">
        <v>21</v>
      </c>
      <c r="G2207">
        <v>6</v>
      </c>
      <c r="H2207">
        <v>202.23</v>
      </c>
      <c r="I2207">
        <v>0.23</v>
      </c>
      <c r="J2207">
        <v>934.3</v>
      </c>
      <c r="K2207">
        <v>704.31</v>
      </c>
      <c r="L2207">
        <v>229.99</v>
      </c>
      <c r="M2207" t="s">
        <v>22</v>
      </c>
      <c r="N2207" s="3">
        <f>retail_sales[[#This Row],[Profit]]/retail_sales[[#This Row],[Revenue]]</f>
        <v>0.24616290270790969</v>
      </c>
      <c r="O2207" t="str">
        <f t="shared" si="34"/>
        <v>Friday</v>
      </c>
    </row>
    <row r="2208" spans="1:15" x14ac:dyDescent="0.3">
      <c r="A2208">
        <v>2207</v>
      </c>
      <c r="B2208" t="s">
        <v>967</v>
      </c>
      <c r="C2208" s="1">
        <v>45332</v>
      </c>
      <c r="D2208" t="s">
        <v>14</v>
      </c>
      <c r="E2208" t="s">
        <v>15</v>
      </c>
      <c r="F2208" t="s">
        <v>27</v>
      </c>
      <c r="G2208">
        <v>3</v>
      </c>
      <c r="H2208">
        <v>267.08999999999997</v>
      </c>
      <c r="I2208">
        <v>0.04</v>
      </c>
      <c r="J2208">
        <v>769.22</v>
      </c>
      <c r="K2208">
        <v>512.79</v>
      </c>
      <c r="L2208">
        <v>256.43</v>
      </c>
      <c r="M2208" t="s">
        <v>40</v>
      </c>
      <c r="N2208" s="3">
        <f>retail_sales[[#This Row],[Profit]]/retail_sales[[#This Row],[Revenue]]</f>
        <v>0.3333636670913393</v>
      </c>
      <c r="O2208" t="str">
        <f t="shared" si="34"/>
        <v>Saturday</v>
      </c>
    </row>
    <row r="2209" spans="1:15" x14ac:dyDescent="0.3">
      <c r="A2209">
        <v>2208</v>
      </c>
      <c r="B2209" t="s">
        <v>1729</v>
      </c>
      <c r="C2209" s="1">
        <v>45598</v>
      </c>
      <c r="D2209" t="s">
        <v>14</v>
      </c>
      <c r="E2209" t="s">
        <v>30</v>
      </c>
      <c r="F2209" t="s">
        <v>27</v>
      </c>
      <c r="G2209">
        <v>7</v>
      </c>
      <c r="H2209">
        <v>351.43</v>
      </c>
      <c r="I2209">
        <v>0.09</v>
      </c>
      <c r="J2209">
        <v>2238.61</v>
      </c>
      <c r="K2209">
        <v>1523.84</v>
      </c>
      <c r="L2209">
        <v>714.77</v>
      </c>
      <c r="M2209" t="s">
        <v>28</v>
      </c>
      <c r="N2209" s="3">
        <f>retail_sales[[#This Row],[Profit]]/retail_sales[[#This Row],[Revenue]]</f>
        <v>0.31929188201607245</v>
      </c>
      <c r="O2209" t="str">
        <f t="shared" si="34"/>
        <v>Saturday</v>
      </c>
    </row>
    <row r="2210" spans="1:15" x14ac:dyDescent="0.3">
      <c r="A2210">
        <v>2209</v>
      </c>
      <c r="B2210" t="s">
        <v>1989</v>
      </c>
      <c r="C2210" s="1">
        <v>45361</v>
      </c>
      <c r="D2210" t="s">
        <v>14</v>
      </c>
      <c r="E2210" t="s">
        <v>20</v>
      </c>
      <c r="F2210" t="s">
        <v>27</v>
      </c>
      <c r="G2210">
        <v>2</v>
      </c>
      <c r="H2210">
        <v>411.11</v>
      </c>
      <c r="I2210">
        <v>0.06</v>
      </c>
      <c r="J2210">
        <v>772.89</v>
      </c>
      <c r="K2210">
        <v>558.05999999999995</v>
      </c>
      <c r="L2210">
        <v>214.83</v>
      </c>
      <c r="M2210" t="s">
        <v>40</v>
      </c>
      <c r="N2210" s="3">
        <f>retail_sales[[#This Row],[Profit]]/retail_sales[[#This Row],[Revenue]]</f>
        <v>0.27795675969413502</v>
      </c>
      <c r="O2210" t="str">
        <f t="shared" si="34"/>
        <v>Sunday</v>
      </c>
    </row>
    <row r="2211" spans="1:15" x14ac:dyDescent="0.3">
      <c r="A2211">
        <v>2210</v>
      </c>
      <c r="B2211" t="s">
        <v>1990</v>
      </c>
      <c r="C2211" s="1">
        <v>45491</v>
      </c>
      <c r="D2211" t="s">
        <v>24</v>
      </c>
      <c r="E2211" t="s">
        <v>20</v>
      </c>
      <c r="F2211" t="s">
        <v>21</v>
      </c>
      <c r="G2211">
        <v>4</v>
      </c>
      <c r="H2211">
        <v>449.61</v>
      </c>
      <c r="I2211">
        <v>0.08</v>
      </c>
      <c r="J2211">
        <v>1654.56</v>
      </c>
      <c r="K2211">
        <v>883.15</v>
      </c>
      <c r="L2211">
        <v>771.41</v>
      </c>
      <c r="M2211" t="s">
        <v>46</v>
      </c>
      <c r="N2211" s="3">
        <f>retail_sales[[#This Row],[Profit]]/retail_sales[[#This Row],[Revenue]]</f>
        <v>0.46623271443767528</v>
      </c>
      <c r="O2211" t="str">
        <f t="shared" si="34"/>
        <v>Thursday</v>
      </c>
    </row>
    <row r="2212" spans="1:15" x14ac:dyDescent="0.3">
      <c r="A2212">
        <v>2211</v>
      </c>
      <c r="B2212" t="s">
        <v>1991</v>
      </c>
      <c r="C2212" s="1">
        <v>45348</v>
      </c>
      <c r="D2212" t="s">
        <v>24</v>
      </c>
      <c r="E2212" t="s">
        <v>20</v>
      </c>
      <c r="F2212" t="s">
        <v>27</v>
      </c>
      <c r="G2212">
        <v>8</v>
      </c>
      <c r="H2212">
        <v>401.86</v>
      </c>
      <c r="I2212">
        <v>0.27</v>
      </c>
      <c r="J2212">
        <v>2346.86</v>
      </c>
      <c r="K2212">
        <v>1242.97</v>
      </c>
      <c r="L2212">
        <v>1103.8900000000001</v>
      </c>
      <c r="M2212" t="s">
        <v>46</v>
      </c>
      <c r="N2212" s="3">
        <f>retail_sales[[#This Row],[Profit]]/retail_sales[[#This Row],[Revenue]]</f>
        <v>0.47036891846978518</v>
      </c>
      <c r="O2212" t="str">
        <f t="shared" si="34"/>
        <v>Monday</v>
      </c>
    </row>
    <row r="2213" spans="1:15" x14ac:dyDescent="0.3">
      <c r="A2213">
        <v>2212</v>
      </c>
      <c r="B2213" t="s">
        <v>1992</v>
      </c>
      <c r="C2213" s="1">
        <v>45496</v>
      </c>
      <c r="D2213" t="s">
        <v>14</v>
      </c>
      <c r="E2213" t="s">
        <v>30</v>
      </c>
      <c r="F2213" t="s">
        <v>21</v>
      </c>
      <c r="G2213">
        <v>8</v>
      </c>
      <c r="H2213">
        <v>148.4</v>
      </c>
      <c r="I2213">
        <v>0.01</v>
      </c>
      <c r="J2213">
        <v>1175.33</v>
      </c>
      <c r="K2213">
        <v>596.54</v>
      </c>
      <c r="L2213">
        <v>578.79</v>
      </c>
      <c r="M2213" t="s">
        <v>28</v>
      </c>
      <c r="N2213" s="3">
        <f>retail_sales[[#This Row],[Profit]]/retail_sales[[#This Row],[Revenue]]</f>
        <v>0.49244892923689515</v>
      </c>
      <c r="O2213" t="str">
        <f t="shared" si="34"/>
        <v>Tuesday</v>
      </c>
    </row>
    <row r="2214" spans="1:15" x14ac:dyDescent="0.3">
      <c r="A2214">
        <v>2213</v>
      </c>
      <c r="B2214" t="s">
        <v>1993</v>
      </c>
      <c r="C2214" s="1">
        <v>45409</v>
      </c>
      <c r="D2214" t="s">
        <v>19</v>
      </c>
      <c r="E2214" t="s">
        <v>15</v>
      </c>
      <c r="F2214" t="s">
        <v>21</v>
      </c>
      <c r="G2214">
        <v>3</v>
      </c>
      <c r="H2214">
        <v>148.57</v>
      </c>
      <c r="I2214">
        <v>0.18</v>
      </c>
      <c r="J2214">
        <v>365.48</v>
      </c>
      <c r="K2214">
        <v>196.04</v>
      </c>
      <c r="L2214">
        <v>169.44</v>
      </c>
      <c r="M2214" t="s">
        <v>17</v>
      </c>
      <c r="N2214" s="3">
        <f>retail_sales[[#This Row],[Profit]]/retail_sales[[#This Row],[Revenue]]</f>
        <v>0.46360949983583233</v>
      </c>
      <c r="O2214" t="str">
        <f t="shared" si="34"/>
        <v>Saturday</v>
      </c>
    </row>
    <row r="2215" spans="1:15" x14ac:dyDescent="0.3">
      <c r="A2215">
        <v>2214</v>
      </c>
      <c r="B2215" t="s">
        <v>1994</v>
      </c>
      <c r="C2215" s="1">
        <v>45486</v>
      </c>
      <c r="D2215" t="s">
        <v>24</v>
      </c>
      <c r="E2215" t="s">
        <v>15</v>
      </c>
      <c r="F2215" t="s">
        <v>21</v>
      </c>
      <c r="G2215">
        <v>2</v>
      </c>
      <c r="H2215">
        <v>377.53</v>
      </c>
      <c r="I2215">
        <v>0.03</v>
      </c>
      <c r="J2215">
        <v>732.41</v>
      </c>
      <c r="K2215">
        <v>479.37</v>
      </c>
      <c r="L2215">
        <v>253.04</v>
      </c>
      <c r="M2215" t="s">
        <v>28</v>
      </c>
      <c r="N2215" s="3">
        <f>retail_sales[[#This Row],[Profit]]/retail_sales[[#This Row],[Revenue]]</f>
        <v>0.3454895482038749</v>
      </c>
      <c r="O2215" t="str">
        <f t="shared" si="34"/>
        <v>Saturday</v>
      </c>
    </row>
    <row r="2216" spans="1:15" x14ac:dyDescent="0.3">
      <c r="A2216">
        <v>2215</v>
      </c>
      <c r="B2216" t="s">
        <v>1995</v>
      </c>
      <c r="C2216" s="1">
        <v>45394</v>
      </c>
      <c r="D2216" t="s">
        <v>24</v>
      </c>
      <c r="E2216" t="s">
        <v>30</v>
      </c>
      <c r="F2216" t="s">
        <v>21</v>
      </c>
      <c r="G2216">
        <v>10</v>
      </c>
      <c r="H2216">
        <v>423.16</v>
      </c>
      <c r="I2216">
        <v>0.1</v>
      </c>
      <c r="J2216">
        <v>3808.44</v>
      </c>
      <c r="K2216">
        <v>2157.7600000000002</v>
      </c>
      <c r="L2216">
        <v>1650.68</v>
      </c>
      <c r="M2216" t="s">
        <v>40</v>
      </c>
      <c r="N2216" s="3">
        <f>retail_sales[[#This Row],[Profit]]/retail_sales[[#This Row],[Revenue]]</f>
        <v>0.43342680992742438</v>
      </c>
      <c r="O2216" t="str">
        <f t="shared" si="34"/>
        <v>Friday</v>
      </c>
    </row>
    <row r="2217" spans="1:15" x14ac:dyDescent="0.3">
      <c r="A2217">
        <v>2216</v>
      </c>
      <c r="B2217" t="s">
        <v>1996</v>
      </c>
      <c r="C2217" s="1">
        <v>45429</v>
      </c>
      <c r="D2217" t="s">
        <v>24</v>
      </c>
      <c r="E2217" t="s">
        <v>20</v>
      </c>
      <c r="F2217" t="s">
        <v>21</v>
      </c>
      <c r="G2217">
        <v>5</v>
      </c>
      <c r="H2217">
        <v>289.69</v>
      </c>
      <c r="I2217">
        <v>0.19</v>
      </c>
      <c r="J2217">
        <v>1173.24</v>
      </c>
      <c r="K2217">
        <v>917.84</v>
      </c>
      <c r="L2217">
        <v>255.4</v>
      </c>
      <c r="M2217" t="s">
        <v>40</v>
      </c>
      <c r="N2217" s="3">
        <f>retail_sales[[#This Row],[Profit]]/retail_sales[[#This Row],[Revenue]]</f>
        <v>0.21768777061811737</v>
      </c>
      <c r="O2217" t="str">
        <f t="shared" si="34"/>
        <v>Friday</v>
      </c>
    </row>
    <row r="2218" spans="1:15" x14ac:dyDescent="0.3">
      <c r="A2218">
        <v>2217</v>
      </c>
      <c r="B2218" t="s">
        <v>593</v>
      </c>
      <c r="C2218" s="1">
        <v>45405</v>
      </c>
      <c r="D2218" t="s">
        <v>19</v>
      </c>
      <c r="E2218" t="s">
        <v>25</v>
      </c>
      <c r="F2218" t="s">
        <v>21</v>
      </c>
      <c r="G2218">
        <v>8</v>
      </c>
      <c r="H2218">
        <v>371.67</v>
      </c>
      <c r="I2218">
        <v>0.08</v>
      </c>
      <c r="J2218">
        <v>2735.49</v>
      </c>
      <c r="K2218">
        <v>1444.72</v>
      </c>
      <c r="L2218">
        <v>1290.77</v>
      </c>
      <c r="M2218" t="s">
        <v>46</v>
      </c>
      <c r="N2218" s="3">
        <f>retail_sales[[#This Row],[Profit]]/retail_sales[[#This Row],[Revenue]]</f>
        <v>0.47186061729342826</v>
      </c>
      <c r="O2218" t="str">
        <f t="shared" si="34"/>
        <v>Tuesday</v>
      </c>
    </row>
    <row r="2219" spans="1:15" x14ac:dyDescent="0.3">
      <c r="A2219">
        <v>2218</v>
      </c>
      <c r="B2219" t="s">
        <v>1997</v>
      </c>
      <c r="C2219" s="1">
        <v>45583</v>
      </c>
      <c r="D2219" t="s">
        <v>14</v>
      </c>
      <c r="E2219" t="s">
        <v>25</v>
      </c>
      <c r="F2219" t="s">
        <v>16</v>
      </c>
      <c r="G2219">
        <v>10</v>
      </c>
      <c r="H2219">
        <v>441.98</v>
      </c>
      <c r="I2219">
        <v>0.2</v>
      </c>
      <c r="J2219">
        <v>3535.84</v>
      </c>
      <c r="K2219">
        <v>2508.0100000000002</v>
      </c>
      <c r="L2219">
        <v>1027.83</v>
      </c>
      <c r="M2219" t="s">
        <v>17</v>
      </c>
      <c r="N2219" s="3">
        <f>retail_sales[[#This Row],[Profit]]/retail_sales[[#This Row],[Revenue]]</f>
        <v>0.29068905832843112</v>
      </c>
      <c r="O2219" t="str">
        <f t="shared" si="34"/>
        <v>Friday</v>
      </c>
    </row>
    <row r="2220" spans="1:15" x14ac:dyDescent="0.3">
      <c r="A2220">
        <v>2219</v>
      </c>
      <c r="B2220" t="s">
        <v>1998</v>
      </c>
      <c r="C2220" s="1">
        <v>45341</v>
      </c>
      <c r="D2220" t="s">
        <v>14</v>
      </c>
      <c r="E2220" t="s">
        <v>30</v>
      </c>
      <c r="F2220" t="s">
        <v>27</v>
      </c>
      <c r="G2220">
        <v>9</v>
      </c>
      <c r="H2220">
        <v>419.42</v>
      </c>
      <c r="I2220">
        <v>0.13</v>
      </c>
      <c r="J2220">
        <v>3284.06</v>
      </c>
      <c r="K2220">
        <v>2311.96</v>
      </c>
      <c r="L2220">
        <v>972.1</v>
      </c>
      <c r="M2220" t="s">
        <v>46</v>
      </c>
      <c r="N2220" s="3">
        <f>retail_sales[[#This Row],[Profit]]/retail_sales[[#This Row],[Revenue]]</f>
        <v>0.29600555410071683</v>
      </c>
      <c r="O2220" t="str">
        <f t="shared" si="34"/>
        <v>Monday</v>
      </c>
    </row>
    <row r="2221" spans="1:15" x14ac:dyDescent="0.3">
      <c r="A2221">
        <v>2220</v>
      </c>
      <c r="B2221" t="s">
        <v>1390</v>
      </c>
      <c r="C2221" s="1">
        <v>45504</v>
      </c>
      <c r="D2221" t="s">
        <v>24</v>
      </c>
      <c r="E2221" t="s">
        <v>25</v>
      </c>
      <c r="F2221" t="s">
        <v>27</v>
      </c>
      <c r="G2221">
        <v>4</v>
      </c>
      <c r="H2221">
        <v>64.53</v>
      </c>
      <c r="I2221">
        <v>0.16</v>
      </c>
      <c r="J2221">
        <v>216.82</v>
      </c>
      <c r="K2221">
        <v>158.30000000000001</v>
      </c>
      <c r="L2221">
        <v>58.52</v>
      </c>
      <c r="M2221" t="s">
        <v>28</v>
      </c>
      <c r="N2221" s="3">
        <f>retail_sales[[#This Row],[Profit]]/retail_sales[[#This Row],[Revenue]]</f>
        <v>0.2699013006180242</v>
      </c>
      <c r="O2221" t="str">
        <f t="shared" si="34"/>
        <v>Wednesday</v>
      </c>
    </row>
    <row r="2222" spans="1:15" x14ac:dyDescent="0.3">
      <c r="A2222">
        <v>2221</v>
      </c>
      <c r="B2222" t="s">
        <v>1999</v>
      </c>
      <c r="C2222" s="1">
        <v>45575</v>
      </c>
      <c r="D2222" t="s">
        <v>19</v>
      </c>
      <c r="E2222" t="s">
        <v>30</v>
      </c>
      <c r="F2222" t="s">
        <v>21</v>
      </c>
      <c r="G2222">
        <v>4</v>
      </c>
      <c r="H2222">
        <v>429.56</v>
      </c>
      <c r="I2222">
        <v>0.1</v>
      </c>
      <c r="J2222">
        <v>1546.42</v>
      </c>
      <c r="K2222">
        <v>1003.09</v>
      </c>
      <c r="L2222">
        <v>543.33000000000004</v>
      </c>
      <c r="M2222" t="s">
        <v>28</v>
      </c>
      <c r="N2222" s="3">
        <f>retail_sales[[#This Row],[Profit]]/retail_sales[[#This Row],[Revenue]]</f>
        <v>0.35134698206179432</v>
      </c>
      <c r="O2222" t="str">
        <f t="shared" si="34"/>
        <v>Thursday</v>
      </c>
    </row>
    <row r="2223" spans="1:15" x14ac:dyDescent="0.3">
      <c r="A2223">
        <v>2222</v>
      </c>
      <c r="B2223" t="s">
        <v>2000</v>
      </c>
      <c r="C2223" s="1">
        <v>45347</v>
      </c>
      <c r="D2223" t="s">
        <v>39</v>
      </c>
      <c r="E2223" t="s">
        <v>15</v>
      </c>
      <c r="F2223" t="s">
        <v>27</v>
      </c>
      <c r="G2223">
        <v>3</v>
      </c>
      <c r="H2223">
        <v>42.79</v>
      </c>
      <c r="I2223">
        <v>0.19</v>
      </c>
      <c r="J2223">
        <v>103.98</v>
      </c>
      <c r="K2223">
        <v>59.15</v>
      </c>
      <c r="L2223">
        <v>44.83</v>
      </c>
      <c r="M2223" t="s">
        <v>28</v>
      </c>
      <c r="N2223" s="3">
        <f>retail_sales[[#This Row],[Profit]]/retail_sales[[#This Row],[Revenue]]</f>
        <v>0.43114060396230042</v>
      </c>
      <c r="O2223" t="str">
        <f t="shared" si="34"/>
        <v>Sunday</v>
      </c>
    </row>
    <row r="2224" spans="1:15" x14ac:dyDescent="0.3">
      <c r="A2224">
        <v>2223</v>
      </c>
      <c r="B2224" t="s">
        <v>872</v>
      </c>
      <c r="C2224" s="1">
        <v>45385</v>
      </c>
      <c r="D2224" t="s">
        <v>19</v>
      </c>
      <c r="E2224" t="s">
        <v>15</v>
      </c>
      <c r="F2224" t="s">
        <v>16</v>
      </c>
      <c r="G2224">
        <v>8</v>
      </c>
      <c r="H2224">
        <v>163.61000000000001</v>
      </c>
      <c r="I2224">
        <v>7.0000000000000007E-2</v>
      </c>
      <c r="J2224">
        <v>1217.26</v>
      </c>
      <c r="K2224">
        <v>940.2</v>
      </c>
      <c r="L2224">
        <v>277.06</v>
      </c>
      <c r="M2224" t="s">
        <v>46</v>
      </c>
      <c r="N2224" s="3">
        <f>retail_sales[[#This Row],[Profit]]/retail_sales[[#This Row],[Revenue]]</f>
        <v>0.2276095493156762</v>
      </c>
      <c r="O2224" t="str">
        <f t="shared" si="34"/>
        <v>Wednesday</v>
      </c>
    </row>
    <row r="2225" spans="1:15" x14ac:dyDescent="0.3">
      <c r="A2225">
        <v>2224</v>
      </c>
      <c r="B2225" t="s">
        <v>1203</v>
      </c>
      <c r="C2225" s="1">
        <v>45628</v>
      </c>
      <c r="D2225" t="s">
        <v>39</v>
      </c>
      <c r="E2225" t="s">
        <v>20</v>
      </c>
      <c r="F2225" t="s">
        <v>27</v>
      </c>
      <c r="G2225">
        <v>5</v>
      </c>
      <c r="H2225">
        <v>322.86</v>
      </c>
      <c r="I2225">
        <v>0.11</v>
      </c>
      <c r="J2225">
        <v>1436.73</v>
      </c>
      <c r="K2225">
        <v>1119.43</v>
      </c>
      <c r="L2225">
        <v>317.3</v>
      </c>
      <c r="M2225" t="s">
        <v>17</v>
      </c>
      <c r="N2225" s="3">
        <f>retail_sales[[#This Row],[Profit]]/retail_sales[[#This Row],[Revenue]]</f>
        <v>0.22084873288648529</v>
      </c>
      <c r="O2225" t="str">
        <f t="shared" si="34"/>
        <v>Monday</v>
      </c>
    </row>
    <row r="2226" spans="1:15" x14ac:dyDescent="0.3">
      <c r="A2226">
        <v>2225</v>
      </c>
      <c r="B2226" t="s">
        <v>2001</v>
      </c>
      <c r="C2226" s="1">
        <v>45414</v>
      </c>
      <c r="D2226" t="s">
        <v>39</v>
      </c>
      <c r="E2226" t="s">
        <v>30</v>
      </c>
      <c r="F2226" t="s">
        <v>21</v>
      </c>
      <c r="G2226">
        <v>10</v>
      </c>
      <c r="H2226">
        <v>423.53</v>
      </c>
      <c r="I2226">
        <v>0.01</v>
      </c>
      <c r="J2226">
        <v>4192.95</v>
      </c>
      <c r="K2226">
        <v>2684.61</v>
      </c>
      <c r="L2226">
        <v>1508.34</v>
      </c>
      <c r="M2226" t="s">
        <v>40</v>
      </c>
      <c r="N2226" s="3">
        <f>retail_sales[[#This Row],[Profit]]/retail_sales[[#This Row],[Revenue]]</f>
        <v>0.35973240797052192</v>
      </c>
      <c r="O2226" t="str">
        <f t="shared" si="34"/>
        <v>Thursday</v>
      </c>
    </row>
    <row r="2227" spans="1:15" x14ac:dyDescent="0.3">
      <c r="A2227">
        <v>2226</v>
      </c>
      <c r="B2227" t="s">
        <v>2002</v>
      </c>
      <c r="C2227" s="1">
        <v>45566</v>
      </c>
      <c r="D2227" t="s">
        <v>14</v>
      </c>
      <c r="E2227" t="s">
        <v>20</v>
      </c>
      <c r="F2227" t="s">
        <v>16</v>
      </c>
      <c r="G2227">
        <v>8</v>
      </c>
      <c r="H2227">
        <v>161.34</v>
      </c>
      <c r="I2227">
        <v>0.24</v>
      </c>
      <c r="J2227">
        <v>980.95</v>
      </c>
      <c r="K2227">
        <v>537.83000000000004</v>
      </c>
      <c r="L2227">
        <v>443.12</v>
      </c>
      <c r="M2227" t="s">
        <v>46</v>
      </c>
      <c r="N2227" s="3">
        <f>retail_sales[[#This Row],[Profit]]/retail_sales[[#This Row],[Revenue]]</f>
        <v>0.45172536826545695</v>
      </c>
      <c r="O2227" t="str">
        <f t="shared" si="34"/>
        <v>Tuesday</v>
      </c>
    </row>
    <row r="2228" spans="1:15" x14ac:dyDescent="0.3">
      <c r="A2228">
        <v>2227</v>
      </c>
      <c r="B2228" t="s">
        <v>2003</v>
      </c>
      <c r="C2228" s="1">
        <v>45556</v>
      </c>
      <c r="D2228" t="s">
        <v>14</v>
      </c>
      <c r="E2228" t="s">
        <v>33</v>
      </c>
      <c r="F2228" t="s">
        <v>27</v>
      </c>
      <c r="G2228">
        <v>2</v>
      </c>
      <c r="H2228">
        <v>457.85</v>
      </c>
      <c r="I2228">
        <v>0</v>
      </c>
      <c r="J2228">
        <v>915.7</v>
      </c>
      <c r="K2228">
        <v>531.96</v>
      </c>
      <c r="L2228">
        <v>383.74</v>
      </c>
      <c r="M2228" t="s">
        <v>17</v>
      </c>
      <c r="N2228" s="3">
        <f>retail_sales[[#This Row],[Profit]]/retail_sales[[#This Row],[Revenue]]</f>
        <v>0.4190673801463361</v>
      </c>
      <c r="O2228" t="str">
        <f t="shared" si="34"/>
        <v>Saturday</v>
      </c>
    </row>
    <row r="2229" spans="1:15" x14ac:dyDescent="0.3">
      <c r="A2229">
        <v>2228</v>
      </c>
      <c r="B2229" t="s">
        <v>2004</v>
      </c>
      <c r="C2229" s="1">
        <v>45317</v>
      </c>
      <c r="D2229" t="s">
        <v>39</v>
      </c>
      <c r="E2229" t="s">
        <v>25</v>
      </c>
      <c r="F2229" t="s">
        <v>16</v>
      </c>
      <c r="G2229">
        <v>9</v>
      </c>
      <c r="H2229">
        <v>262.99</v>
      </c>
      <c r="I2229">
        <v>0.28999999999999998</v>
      </c>
      <c r="J2229">
        <v>1680.51</v>
      </c>
      <c r="K2229">
        <v>1234.9000000000001</v>
      </c>
      <c r="L2229">
        <v>445.61</v>
      </c>
      <c r="M2229" t="s">
        <v>40</v>
      </c>
      <c r="N2229" s="3">
        <f>retail_sales[[#This Row],[Profit]]/retail_sales[[#This Row],[Revenue]]</f>
        <v>0.26516355154090127</v>
      </c>
      <c r="O2229" t="str">
        <f t="shared" si="34"/>
        <v>Friday</v>
      </c>
    </row>
    <row r="2230" spans="1:15" x14ac:dyDescent="0.3">
      <c r="A2230">
        <v>2229</v>
      </c>
      <c r="B2230" t="s">
        <v>2005</v>
      </c>
      <c r="C2230" s="1">
        <v>45367</v>
      </c>
      <c r="D2230" t="s">
        <v>39</v>
      </c>
      <c r="E2230" t="s">
        <v>20</v>
      </c>
      <c r="F2230" t="s">
        <v>16</v>
      </c>
      <c r="G2230">
        <v>3</v>
      </c>
      <c r="H2230">
        <v>283.01</v>
      </c>
      <c r="I2230">
        <v>0</v>
      </c>
      <c r="J2230">
        <v>849.03</v>
      </c>
      <c r="K2230">
        <v>527.54</v>
      </c>
      <c r="L2230">
        <v>321.49</v>
      </c>
      <c r="M2230" t="s">
        <v>28</v>
      </c>
      <c r="N2230" s="3">
        <f>retail_sales[[#This Row],[Profit]]/retail_sales[[#This Row],[Revenue]]</f>
        <v>0.37865564232123722</v>
      </c>
      <c r="O2230" t="str">
        <f t="shared" si="34"/>
        <v>Saturday</v>
      </c>
    </row>
    <row r="2231" spans="1:15" x14ac:dyDescent="0.3">
      <c r="A2231">
        <v>2230</v>
      </c>
      <c r="B2231" t="s">
        <v>2006</v>
      </c>
      <c r="C2231" s="1">
        <v>45544</v>
      </c>
      <c r="D2231" t="s">
        <v>19</v>
      </c>
      <c r="E2231" t="s">
        <v>15</v>
      </c>
      <c r="F2231" t="s">
        <v>27</v>
      </c>
      <c r="G2231">
        <v>9</v>
      </c>
      <c r="H2231">
        <v>288.43</v>
      </c>
      <c r="I2231">
        <v>0.1</v>
      </c>
      <c r="J2231">
        <v>2336.2800000000002</v>
      </c>
      <c r="K2231">
        <v>1623.26</v>
      </c>
      <c r="L2231">
        <v>713.02</v>
      </c>
      <c r="M2231" t="s">
        <v>40</v>
      </c>
      <c r="N2231" s="3">
        <f>retail_sales[[#This Row],[Profit]]/retail_sales[[#This Row],[Revenue]]</f>
        <v>0.30519458284109779</v>
      </c>
      <c r="O2231" t="str">
        <f t="shared" si="34"/>
        <v>Monday</v>
      </c>
    </row>
    <row r="2232" spans="1:15" x14ac:dyDescent="0.3">
      <c r="A2232">
        <v>2231</v>
      </c>
      <c r="B2232" t="s">
        <v>2007</v>
      </c>
      <c r="C2232" s="1">
        <v>45491</v>
      </c>
      <c r="D2232" t="s">
        <v>39</v>
      </c>
      <c r="E2232" t="s">
        <v>15</v>
      </c>
      <c r="F2232" t="s">
        <v>16</v>
      </c>
      <c r="G2232">
        <v>8</v>
      </c>
      <c r="H2232">
        <v>242.31</v>
      </c>
      <c r="I2232">
        <v>0.27</v>
      </c>
      <c r="J2232">
        <v>1415.09</v>
      </c>
      <c r="K2232">
        <v>932.63</v>
      </c>
      <c r="L2232">
        <v>482.46</v>
      </c>
      <c r="M2232" t="s">
        <v>17</v>
      </c>
      <c r="N2232" s="3">
        <f>retail_sales[[#This Row],[Profit]]/retail_sales[[#This Row],[Revenue]]</f>
        <v>0.340939445547633</v>
      </c>
      <c r="O2232" t="str">
        <f t="shared" si="34"/>
        <v>Thursday</v>
      </c>
    </row>
    <row r="2233" spans="1:15" x14ac:dyDescent="0.3">
      <c r="A2233">
        <v>2232</v>
      </c>
      <c r="B2233" t="s">
        <v>507</v>
      </c>
      <c r="C2233" s="1">
        <v>45442</v>
      </c>
      <c r="D2233" t="s">
        <v>14</v>
      </c>
      <c r="E2233" t="s">
        <v>15</v>
      </c>
      <c r="F2233" t="s">
        <v>21</v>
      </c>
      <c r="G2233">
        <v>1</v>
      </c>
      <c r="H2233">
        <v>263.13</v>
      </c>
      <c r="I2233">
        <v>0.12</v>
      </c>
      <c r="J2233">
        <v>231.55</v>
      </c>
      <c r="K2233">
        <v>120.27</v>
      </c>
      <c r="L2233">
        <v>111.28</v>
      </c>
      <c r="M2233" t="s">
        <v>28</v>
      </c>
      <c r="N2233" s="3">
        <f>retail_sales[[#This Row],[Profit]]/retail_sales[[#This Row],[Revenue]]</f>
        <v>0.48058734614554088</v>
      </c>
      <c r="O2233" t="str">
        <f t="shared" si="34"/>
        <v>Thursday</v>
      </c>
    </row>
    <row r="2234" spans="1:15" x14ac:dyDescent="0.3">
      <c r="A2234">
        <v>2233</v>
      </c>
      <c r="B2234" t="s">
        <v>2008</v>
      </c>
      <c r="C2234" s="1">
        <v>45457</v>
      </c>
      <c r="D2234" t="s">
        <v>19</v>
      </c>
      <c r="E2234" t="s">
        <v>25</v>
      </c>
      <c r="F2234" t="s">
        <v>27</v>
      </c>
      <c r="G2234">
        <v>10</v>
      </c>
      <c r="H2234">
        <v>76.73</v>
      </c>
      <c r="I2234">
        <v>0.27</v>
      </c>
      <c r="J2234">
        <v>560.13</v>
      </c>
      <c r="K2234">
        <v>425.01</v>
      </c>
      <c r="L2234">
        <v>135.12</v>
      </c>
      <c r="M2234" t="s">
        <v>28</v>
      </c>
      <c r="N2234" s="3">
        <f>retail_sales[[#This Row],[Profit]]/retail_sales[[#This Row],[Revenue]]</f>
        <v>0.24122971453055542</v>
      </c>
      <c r="O2234" t="str">
        <f t="shared" si="34"/>
        <v>Friday</v>
      </c>
    </row>
    <row r="2235" spans="1:15" x14ac:dyDescent="0.3">
      <c r="A2235">
        <v>2234</v>
      </c>
      <c r="B2235" t="s">
        <v>2009</v>
      </c>
      <c r="C2235" s="1">
        <v>45313</v>
      </c>
      <c r="D2235" t="s">
        <v>24</v>
      </c>
      <c r="E2235" t="s">
        <v>20</v>
      </c>
      <c r="F2235" t="s">
        <v>27</v>
      </c>
      <c r="G2235">
        <v>4</v>
      </c>
      <c r="H2235">
        <v>172.59</v>
      </c>
      <c r="I2235">
        <v>0.12</v>
      </c>
      <c r="J2235">
        <v>607.52</v>
      </c>
      <c r="K2235">
        <v>380.54</v>
      </c>
      <c r="L2235">
        <v>226.98</v>
      </c>
      <c r="M2235" t="s">
        <v>40</v>
      </c>
      <c r="N2235" s="3">
        <f>retail_sales[[#This Row],[Profit]]/retail_sales[[#This Row],[Revenue]]</f>
        <v>0.3736173294706347</v>
      </c>
      <c r="O2235" t="str">
        <f t="shared" si="34"/>
        <v>Monday</v>
      </c>
    </row>
    <row r="2236" spans="1:15" x14ac:dyDescent="0.3">
      <c r="A2236">
        <v>2235</v>
      </c>
      <c r="B2236" t="s">
        <v>2010</v>
      </c>
      <c r="C2236" s="1">
        <v>45467</v>
      </c>
      <c r="D2236" t="s">
        <v>19</v>
      </c>
      <c r="E2236" t="s">
        <v>33</v>
      </c>
      <c r="F2236" t="s">
        <v>16</v>
      </c>
      <c r="G2236">
        <v>6</v>
      </c>
      <c r="H2236">
        <v>348.08</v>
      </c>
      <c r="I2236">
        <v>0.06</v>
      </c>
      <c r="J2236">
        <v>1963.17</v>
      </c>
      <c r="K2236">
        <v>1435.41</v>
      </c>
      <c r="L2236">
        <v>527.76</v>
      </c>
      <c r="M2236" t="s">
        <v>22</v>
      </c>
      <c r="N2236" s="3">
        <f>retail_sales[[#This Row],[Profit]]/retail_sales[[#This Row],[Revenue]]</f>
        <v>0.26883051391372115</v>
      </c>
      <c r="O2236" t="str">
        <f t="shared" si="34"/>
        <v>Monday</v>
      </c>
    </row>
    <row r="2237" spans="1:15" x14ac:dyDescent="0.3">
      <c r="A2237">
        <v>2236</v>
      </c>
      <c r="B2237" t="s">
        <v>2011</v>
      </c>
      <c r="C2237" s="1">
        <v>45524</v>
      </c>
      <c r="D2237" t="s">
        <v>24</v>
      </c>
      <c r="E2237" t="s">
        <v>30</v>
      </c>
      <c r="F2237" t="s">
        <v>27</v>
      </c>
      <c r="G2237">
        <v>5</v>
      </c>
      <c r="H2237">
        <v>421.75</v>
      </c>
      <c r="I2237">
        <v>0.12</v>
      </c>
      <c r="J2237">
        <v>1855.7</v>
      </c>
      <c r="K2237">
        <v>1027.21</v>
      </c>
      <c r="L2237">
        <v>828.49</v>
      </c>
      <c r="M2237" t="s">
        <v>40</v>
      </c>
      <c r="N2237" s="3">
        <f>retail_sales[[#This Row],[Profit]]/retail_sales[[#This Row],[Revenue]]</f>
        <v>0.44645686263943524</v>
      </c>
      <c r="O2237" t="str">
        <f t="shared" si="34"/>
        <v>Tuesday</v>
      </c>
    </row>
    <row r="2238" spans="1:15" x14ac:dyDescent="0.3">
      <c r="A2238">
        <v>2237</v>
      </c>
      <c r="B2238" t="s">
        <v>2012</v>
      </c>
      <c r="C2238" s="1">
        <v>45379</v>
      </c>
      <c r="D2238" t="s">
        <v>39</v>
      </c>
      <c r="E2238" t="s">
        <v>15</v>
      </c>
      <c r="F2238" t="s">
        <v>16</v>
      </c>
      <c r="G2238">
        <v>10</v>
      </c>
      <c r="H2238">
        <v>319.73</v>
      </c>
      <c r="I2238">
        <v>0.15</v>
      </c>
      <c r="J2238">
        <v>2717.7</v>
      </c>
      <c r="K2238">
        <v>1911.8</v>
      </c>
      <c r="L2238">
        <v>805.9</v>
      </c>
      <c r="M2238" t="s">
        <v>17</v>
      </c>
      <c r="N2238" s="3">
        <f>retail_sales[[#This Row],[Profit]]/retail_sales[[#This Row],[Revenue]]</f>
        <v>0.29653751333848477</v>
      </c>
      <c r="O2238" t="str">
        <f t="shared" si="34"/>
        <v>Thursday</v>
      </c>
    </row>
    <row r="2239" spans="1:15" x14ac:dyDescent="0.3">
      <c r="A2239">
        <v>2238</v>
      </c>
      <c r="B2239" t="s">
        <v>2013</v>
      </c>
      <c r="C2239" s="1">
        <v>45396</v>
      </c>
      <c r="D2239" t="s">
        <v>19</v>
      </c>
      <c r="E2239" t="s">
        <v>15</v>
      </c>
      <c r="F2239" t="s">
        <v>21</v>
      </c>
      <c r="G2239">
        <v>2</v>
      </c>
      <c r="H2239">
        <v>476.69</v>
      </c>
      <c r="I2239">
        <v>0.08</v>
      </c>
      <c r="J2239">
        <v>877.11</v>
      </c>
      <c r="K2239">
        <v>541.13</v>
      </c>
      <c r="L2239">
        <v>335.98</v>
      </c>
      <c r="M2239" t="s">
        <v>17</v>
      </c>
      <c r="N2239" s="3">
        <f>retail_sales[[#This Row],[Profit]]/retail_sales[[#This Row],[Revenue]]</f>
        <v>0.38305343685512649</v>
      </c>
      <c r="O2239" t="str">
        <f t="shared" si="34"/>
        <v>Sunday</v>
      </c>
    </row>
    <row r="2240" spans="1:15" x14ac:dyDescent="0.3">
      <c r="A2240">
        <v>2239</v>
      </c>
      <c r="B2240" t="s">
        <v>52</v>
      </c>
      <c r="C2240" s="1">
        <v>45383</v>
      </c>
      <c r="D2240" t="s">
        <v>14</v>
      </c>
      <c r="E2240" t="s">
        <v>25</v>
      </c>
      <c r="F2240" t="s">
        <v>16</v>
      </c>
      <c r="G2240">
        <v>5</v>
      </c>
      <c r="H2240">
        <v>293.58</v>
      </c>
      <c r="I2240">
        <v>0.17</v>
      </c>
      <c r="J2240">
        <v>1218.3599999999999</v>
      </c>
      <c r="K2240">
        <v>749.74</v>
      </c>
      <c r="L2240">
        <v>468.62</v>
      </c>
      <c r="M2240" t="s">
        <v>40</v>
      </c>
      <c r="N2240" s="3">
        <f>retail_sales[[#This Row],[Profit]]/retail_sales[[#This Row],[Revenue]]</f>
        <v>0.38463180012475789</v>
      </c>
      <c r="O2240" t="str">
        <f t="shared" si="34"/>
        <v>Monday</v>
      </c>
    </row>
    <row r="2241" spans="1:15" x14ac:dyDescent="0.3">
      <c r="A2241">
        <v>2240</v>
      </c>
      <c r="B2241" t="s">
        <v>2014</v>
      </c>
      <c r="C2241" s="1">
        <v>45637</v>
      </c>
      <c r="D2241" t="s">
        <v>19</v>
      </c>
      <c r="E2241" t="s">
        <v>25</v>
      </c>
      <c r="F2241" t="s">
        <v>16</v>
      </c>
      <c r="G2241">
        <v>5</v>
      </c>
      <c r="H2241">
        <v>168.18</v>
      </c>
      <c r="I2241">
        <v>0.15</v>
      </c>
      <c r="J2241">
        <v>714.77</v>
      </c>
      <c r="K2241">
        <v>382.26</v>
      </c>
      <c r="L2241">
        <v>332.51</v>
      </c>
      <c r="M2241" t="s">
        <v>40</v>
      </c>
      <c r="N2241" s="3">
        <f>retail_sales[[#This Row],[Profit]]/retail_sales[[#This Row],[Revenue]]</f>
        <v>0.46519859535235109</v>
      </c>
      <c r="O2241" t="str">
        <f t="shared" si="34"/>
        <v>Wednesday</v>
      </c>
    </row>
    <row r="2242" spans="1:15" x14ac:dyDescent="0.3">
      <c r="A2242">
        <v>2241</v>
      </c>
      <c r="B2242" t="s">
        <v>2015</v>
      </c>
      <c r="C2242" s="1">
        <v>45636</v>
      </c>
      <c r="D2242" t="s">
        <v>24</v>
      </c>
      <c r="E2242" t="s">
        <v>25</v>
      </c>
      <c r="F2242" t="s">
        <v>21</v>
      </c>
      <c r="G2242">
        <v>10</v>
      </c>
      <c r="H2242">
        <v>356.16</v>
      </c>
      <c r="I2242">
        <v>0.02</v>
      </c>
      <c r="J2242">
        <v>3490.37</v>
      </c>
      <c r="K2242">
        <v>2180.71</v>
      </c>
      <c r="L2242">
        <v>1309.6600000000001</v>
      </c>
      <c r="M2242" t="s">
        <v>46</v>
      </c>
      <c r="N2242" s="3">
        <f>retail_sales[[#This Row],[Profit]]/retail_sales[[#This Row],[Revenue]]</f>
        <v>0.37522096511258124</v>
      </c>
      <c r="O2242" t="str">
        <f t="shared" ref="O2242:O2305" si="35">TEXT(C2242, "dddd")</f>
        <v>Tuesday</v>
      </c>
    </row>
    <row r="2243" spans="1:15" x14ac:dyDescent="0.3">
      <c r="A2243">
        <v>2242</v>
      </c>
      <c r="B2243" t="s">
        <v>733</v>
      </c>
      <c r="C2243" s="1">
        <v>45425</v>
      </c>
      <c r="D2243" t="s">
        <v>24</v>
      </c>
      <c r="E2243" t="s">
        <v>20</v>
      </c>
      <c r="F2243" t="s">
        <v>16</v>
      </c>
      <c r="G2243">
        <v>9</v>
      </c>
      <c r="H2243">
        <v>413.51</v>
      </c>
      <c r="I2243">
        <v>0.15</v>
      </c>
      <c r="J2243">
        <v>3163.35</v>
      </c>
      <c r="K2243">
        <v>1827.91</v>
      </c>
      <c r="L2243">
        <v>1335.44</v>
      </c>
      <c r="M2243" t="s">
        <v>46</v>
      </c>
      <c r="N2243" s="3">
        <f>retail_sales[[#This Row],[Profit]]/retail_sales[[#This Row],[Revenue]]</f>
        <v>0.42216005184377325</v>
      </c>
      <c r="O2243" t="str">
        <f t="shared" si="35"/>
        <v>Monday</v>
      </c>
    </row>
    <row r="2244" spans="1:15" x14ac:dyDescent="0.3">
      <c r="A2244">
        <v>2243</v>
      </c>
      <c r="B2244" t="s">
        <v>2016</v>
      </c>
      <c r="C2244" s="1">
        <v>45612</v>
      </c>
      <c r="D2244" t="s">
        <v>14</v>
      </c>
      <c r="E2244" t="s">
        <v>25</v>
      </c>
      <c r="F2244" t="s">
        <v>27</v>
      </c>
      <c r="G2244">
        <v>5</v>
      </c>
      <c r="H2244">
        <v>76.849999999999994</v>
      </c>
      <c r="I2244">
        <v>0.03</v>
      </c>
      <c r="J2244">
        <v>372.72</v>
      </c>
      <c r="K2244">
        <v>278.05</v>
      </c>
      <c r="L2244">
        <v>94.67</v>
      </c>
      <c r="M2244" t="s">
        <v>17</v>
      </c>
      <c r="N2244" s="3">
        <f>retail_sales[[#This Row],[Profit]]/retail_sales[[#This Row],[Revenue]]</f>
        <v>0.2539976389783215</v>
      </c>
      <c r="O2244" t="str">
        <f t="shared" si="35"/>
        <v>Saturday</v>
      </c>
    </row>
    <row r="2245" spans="1:15" x14ac:dyDescent="0.3">
      <c r="A2245">
        <v>2244</v>
      </c>
      <c r="B2245" t="s">
        <v>2017</v>
      </c>
      <c r="C2245" s="1">
        <v>45629</v>
      </c>
      <c r="D2245" t="s">
        <v>39</v>
      </c>
      <c r="E2245" t="s">
        <v>15</v>
      </c>
      <c r="F2245" t="s">
        <v>21</v>
      </c>
      <c r="G2245">
        <v>1</v>
      </c>
      <c r="H2245">
        <v>157.02000000000001</v>
      </c>
      <c r="I2245">
        <v>0.14000000000000001</v>
      </c>
      <c r="J2245">
        <v>135.04</v>
      </c>
      <c r="K2245">
        <v>84.38</v>
      </c>
      <c r="L2245">
        <v>50.66</v>
      </c>
      <c r="M2245" t="s">
        <v>28</v>
      </c>
      <c r="N2245" s="3">
        <f>retail_sales[[#This Row],[Profit]]/retail_sales[[#This Row],[Revenue]]</f>
        <v>0.37514810426540285</v>
      </c>
      <c r="O2245" t="str">
        <f t="shared" si="35"/>
        <v>Tuesday</v>
      </c>
    </row>
    <row r="2246" spans="1:15" x14ac:dyDescent="0.3">
      <c r="A2246">
        <v>2245</v>
      </c>
      <c r="B2246" t="s">
        <v>2018</v>
      </c>
      <c r="C2246" s="1">
        <v>45510</v>
      </c>
      <c r="D2246" t="s">
        <v>39</v>
      </c>
      <c r="E2246" t="s">
        <v>15</v>
      </c>
      <c r="F2246" t="s">
        <v>27</v>
      </c>
      <c r="G2246">
        <v>6</v>
      </c>
      <c r="H2246">
        <v>311.22000000000003</v>
      </c>
      <c r="I2246">
        <v>0.04</v>
      </c>
      <c r="J2246">
        <v>1792.63</v>
      </c>
      <c r="K2246">
        <v>963.16</v>
      </c>
      <c r="L2246">
        <v>829.47</v>
      </c>
      <c r="M2246" t="s">
        <v>22</v>
      </c>
      <c r="N2246" s="3">
        <f>retail_sales[[#This Row],[Profit]]/retail_sales[[#This Row],[Revenue]]</f>
        <v>0.46271121201809629</v>
      </c>
      <c r="O2246" t="str">
        <f t="shared" si="35"/>
        <v>Tuesday</v>
      </c>
    </row>
    <row r="2247" spans="1:15" x14ac:dyDescent="0.3">
      <c r="A2247">
        <v>2246</v>
      </c>
      <c r="B2247" t="s">
        <v>2019</v>
      </c>
      <c r="C2247" s="1">
        <v>45363</v>
      </c>
      <c r="D2247" t="s">
        <v>14</v>
      </c>
      <c r="E2247" t="s">
        <v>33</v>
      </c>
      <c r="F2247" t="s">
        <v>27</v>
      </c>
      <c r="G2247">
        <v>1</v>
      </c>
      <c r="H2247">
        <v>114.3</v>
      </c>
      <c r="I2247">
        <v>0.19</v>
      </c>
      <c r="J2247">
        <v>92.58</v>
      </c>
      <c r="K2247">
        <v>68.739999999999995</v>
      </c>
      <c r="L2247">
        <v>23.84</v>
      </c>
      <c r="M2247" t="s">
        <v>40</v>
      </c>
      <c r="N2247" s="3">
        <f>retail_sales[[#This Row],[Profit]]/retail_sales[[#This Row],[Revenue]]</f>
        <v>0.25750702095484984</v>
      </c>
      <c r="O2247" t="str">
        <f t="shared" si="35"/>
        <v>Tuesday</v>
      </c>
    </row>
    <row r="2248" spans="1:15" x14ac:dyDescent="0.3">
      <c r="A2248">
        <v>2247</v>
      </c>
      <c r="B2248" t="s">
        <v>2020</v>
      </c>
      <c r="C2248" s="1">
        <v>45309</v>
      </c>
      <c r="D2248" t="s">
        <v>39</v>
      </c>
      <c r="E2248" t="s">
        <v>15</v>
      </c>
      <c r="F2248" t="s">
        <v>21</v>
      </c>
      <c r="G2248">
        <v>4</v>
      </c>
      <c r="H2248">
        <v>367.21</v>
      </c>
      <c r="I2248">
        <v>0.27</v>
      </c>
      <c r="J2248">
        <v>1072.25</v>
      </c>
      <c r="K2248">
        <v>743.94</v>
      </c>
      <c r="L2248">
        <v>328.31</v>
      </c>
      <c r="M2248" t="s">
        <v>17</v>
      </c>
      <c r="N2248" s="3">
        <f>retail_sales[[#This Row],[Profit]]/retail_sales[[#This Row],[Revenue]]</f>
        <v>0.30618792259267896</v>
      </c>
      <c r="O2248" t="str">
        <f t="shared" si="35"/>
        <v>Thursday</v>
      </c>
    </row>
    <row r="2249" spans="1:15" x14ac:dyDescent="0.3">
      <c r="A2249">
        <v>2248</v>
      </c>
      <c r="B2249" t="s">
        <v>2021</v>
      </c>
      <c r="C2249" s="1">
        <v>45554</v>
      </c>
      <c r="D2249" t="s">
        <v>14</v>
      </c>
      <c r="E2249" t="s">
        <v>30</v>
      </c>
      <c r="F2249" t="s">
        <v>16</v>
      </c>
      <c r="G2249">
        <v>1</v>
      </c>
      <c r="H2249">
        <v>275.93</v>
      </c>
      <c r="I2249">
        <v>0.21</v>
      </c>
      <c r="J2249">
        <v>217.98</v>
      </c>
      <c r="K2249">
        <v>135.63999999999999</v>
      </c>
      <c r="L2249">
        <v>82.34</v>
      </c>
      <c r="M2249" t="s">
        <v>46</v>
      </c>
      <c r="N2249" s="3">
        <f>retail_sales[[#This Row],[Profit]]/retail_sales[[#This Row],[Revenue]]</f>
        <v>0.3777410771630425</v>
      </c>
      <c r="O2249" t="str">
        <f t="shared" si="35"/>
        <v>Thursday</v>
      </c>
    </row>
    <row r="2250" spans="1:15" x14ac:dyDescent="0.3">
      <c r="A2250">
        <v>2249</v>
      </c>
      <c r="B2250" t="s">
        <v>2022</v>
      </c>
      <c r="C2250" s="1">
        <v>45404</v>
      </c>
      <c r="D2250" t="s">
        <v>14</v>
      </c>
      <c r="E2250" t="s">
        <v>33</v>
      </c>
      <c r="F2250" t="s">
        <v>27</v>
      </c>
      <c r="G2250">
        <v>6</v>
      </c>
      <c r="H2250">
        <v>38.03</v>
      </c>
      <c r="I2250">
        <v>0.03</v>
      </c>
      <c r="J2250">
        <v>221.33</v>
      </c>
      <c r="K2250">
        <v>172.43</v>
      </c>
      <c r="L2250">
        <v>48.9</v>
      </c>
      <c r="M2250" t="s">
        <v>17</v>
      </c>
      <c r="N2250" s="3">
        <f>retail_sales[[#This Row],[Profit]]/retail_sales[[#This Row],[Revenue]]</f>
        <v>0.22093706230515517</v>
      </c>
      <c r="O2250" t="str">
        <f t="shared" si="35"/>
        <v>Monday</v>
      </c>
    </row>
    <row r="2251" spans="1:15" x14ac:dyDescent="0.3">
      <c r="A2251">
        <v>2250</v>
      </c>
      <c r="B2251" t="s">
        <v>2023</v>
      </c>
      <c r="C2251" s="1">
        <v>45426</v>
      </c>
      <c r="D2251" t="s">
        <v>39</v>
      </c>
      <c r="E2251" t="s">
        <v>25</v>
      </c>
      <c r="F2251" t="s">
        <v>27</v>
      </c>
      <c r="G2251">
        <v>6</v>
      </c>
      <c r="H2251">
        <v>351.64</v>
      </c>
      <c r="I2251">
        <v>0.2</v>
      </c>
      <c r="J2251">
        <v>1687.87</v>
      </c>
      <c r="K2251">
        <v>1194.49</v>
      </c>
      <c r="L2251">
        <v>493.38</v>
      </c>
      <c r="M2251" t="s">
        <v>17</v>
      </c>
      <c r="N2251" s="3">
        <f>retail_sales[[#This Row],[Profit]]/retail_sales[[#This Row],[Revenue]]</f>
        <v>0.29230924182549606</v>
      </c>
      <c r="O2251" t="str">
        <f t="shared" si="35"/>
        <v>Tuesday</v>
      </c>
    </row>
    <row r="2252" spans="1:15" x14ac:dyDescent="0.3">
      <c r="A2252">
        <v>2251</v>
      </c>
      <c r="B2252" t="s">
        <v>2024</v>
      </c>
      <c r="C2252" s="1">
        <v>45314</v>
      </c>
      <c r="D2252" t="s">
        <v>19</v>
      </c>
      <c r="E2252" t="s">
        <v>15</v>
      </c>
      <c r="F2252" t="s">
        <v>27</v>
      </c>
      <c r="G2252">
        <v>10</v>
      </c>
      <c r="H2252">
        <v>161.05000000000001</v>
      </c>
      <c r="I2252">
        <v>0.19</v>
      </c>
      <c r="J2252">
        <v>1304.51</v>
      </c>
      <c r="K2252">
        <v>787.16</v>
      </c>
      <c r="L2252">
        <v>517.35</v>
      </c>
      <c r="M2252" t="s">
        <v>28</v>
      </c>
      <c r="N2252" s="3">
        <f>retail_sales[[#This Row],[Profit]]/retail_sales[[#This Row],[Revenue]]</f>
        <v>0.39658569117906345</v>
      </c>
      <c r="O2252" t="str">
        <f t="shared" si="35"/>
        <v>Tuesday</v>
      </c>
    </row>
    <row r="2253" spans="1:15" x14ac:dyDescent="0.3">
      <c r="A2253">
        <v>2252</v>
      </c>
      <c r="B2253" t="s">
        <v>2025</v>
      </c>
      <c r="C2253" s="1">
        <v>45458</v>
      </c>
      <c r="D2253" t="s">
        <v>24</v>
      </c>
      <c r="E2253" t="s">
        <v>25</v>
      </c>
      <c r="F2253" t="s">
        <v>27</v>
      </c>
      <c r="G2253">
        <v>10</v>
      </c>
      <c r="H2253">
        <v>95.12</v>
      </c>
      <c r="I2253">
        <v>0.13</v>
      </c>
      <c r="J2253">
        <v>827.54</v>
      </c>
      <c r="K2253">
        <v>471.2</v>
      </c>
      <c r="L2253">
        <v>356.34</v>
      </c>
      <c r="M2253" t="s">
        <v>28</v>
      </c>
      <c r="N2253" s="3">
        <f>retail_sales[[#This Row],[Profit]]/retail_sales[[#This Row],[Revenue]]</f>
        <v>0.43060154191942385</v>
      </c>
      <c r="O2253" t="str">
        <f t="shared" si="35"/>
        <v>Saturday</v>
      </c>
    </row>
    <row r="2254" spans="1:15" x14ac:dyDescent="0.3">
      <c r="A2254">
        <v>2253</v>
      </c>
      <c r="B2254" t="s">
        <v>957</v>
      </c>
      <c r="C2254" s="1">
        <v>45613</v>
      </c>
      <c r="D2254" t="s">
        <v>24</v>
      </c>
      <c r="E2254" t="s">
        <v>15</v>
      </c>
      <c r="F2254" t="s">
        <v>27</v>
      </c>
      <c r="G2254">
        <v>8</v>
      </c>
      <c r="H2254">
        <v>218.78</v>
      </c>
      <c r="I2254">
        <v>0.13</v>
      </c>
      <c r="J2254">
        <v>1522.71</v>
      </c>
      <c r="K2254">
        <v>981.54</v>
      </c>
      <c r="L2254">
        <v>541.16999999999996</v>
      </c>
      <c r="M2254" t="s">
        <v>22</v>
      </c>
      <c r="N2254" s="3">
        <f>retail_sales[[#This Row],[Profit]]/retail_sales[[#This Row],[Revenue]]</f>
        <v>0.35539925527513444</v>
      </c>
      <c r="O2254" t="str">
        <f t="shared" si="35"/>
        <v>Sunday</v>
      </c>
    </row>
    <row r="2255" spans="1:15" x14ac:dyDescent="0.3">
      <c r="A2255">
        <v>2254</v>
      </c>
      <c r="B2255" t="s">
        <v>2026</v>
      </c>
      <c r="C2255" s="1">
        <v>45336</v>
      </c>
      <c r="D2255" t="s">
        <v>24</v>
      </c>
      <c r="E2255" t="s">
        <v>15</v>
      </c>
      <c r="F2255" t="s">
        <v>27</v>
      </c>
      <c r="G2255">
        <v>5</v>
      </c>
      <c r="H2255">
        <v>344.09</v>
      </c>
      <c r="I2255">
        <v>0.14000000000000001</v>
      </c>
      <c r="J2255">
        <v>1479.59</v>
      </c>
      <c r="K2255">
        <v>1136.58</v>
      </c>
      <c r="L2255">
        <v>343.01</v>
      </c>
      <c r="M2255" t="s">
        <v>28</v>
      </c>
      <c r="N2255" s="3">
        <f>retail_sales[[#This Row],[Profit]]/retail_sales[[#This Row],[Revenue]]</f>
        <v>0.23182773606201718</v>
      </c>
      <c r="O2255" t="str">
        <f t="shared" si="35"/>
        <v>Wednesday</v>
      </c>
    </row>
    <row r="2256" spans="1:15" x14ac:dyDescent="0.3">
      <c r="A2256">
        <v>2255</v>
      </c>
      <c r="B2256" t="s">
        <v>1137</v>
      </c>
      <c r="C2256" s="1">
        <v>45563</v>
      </c>
      <c r="D2256" t="s">
        <v>24</v>
      </c>
      <c r="E2256" t="s">
        <v>15</v>
      </c>
      <c r="F2256" t="s">
        <v>16</v>
      </c>
      <c r="G2256">
        <v>10</v>
      </c>
      <c r="H2256">
        <v>34.56</v>
      </c>
      <c r="I2256">
        <v>0.27</v>
      </c>
      <c r="J2256">
        <v>252.29</v>
      </c>
      <c r="K2256">
        <v>131.28</v>
      </c>
      <c r="L2256">
        <v>121.01</v>
      </c>
      <c r="M2256" t="s">
        <v>40</v>
      </c>
      <c r="N2256" s="3">
        <f>retail_sales[[#This Row],[Profit]]/retail_sales[[#This Row],[Revenue]]</f>
        <v>0.47964643862222051</v>
      </c>
      <c r="O2256" t="str">
        <f t="shared" si="35"/>
        <v>Saturday</v>
      </c>
    </row>
    <row r="2257" spans="1:15" x14ac:dyDescent="0.3">
      <c r="A2257">
        <v>2256</v>
      </c>
      <c r="B2257" t="s">
        <v>2027</v>
      </c>
      <c r="C2257" s="1">
        <v>45607</v>
      </c>
      <c r="D2257" t="s">
        <v>24</v>
      </c>
      <c r="E2257" t="s">
        <v>15</v>
      </c>
      <c r="F2257" t="s">
        <v>21</v>
      </c>
      <c r="G2257">
        <v>1</v>
      </c>
      <c r="H2257">
        <v>214.74</v>
      </c>
      <c r="I2257">
        <v>0.03</v>
      </c>
      <c r="J2257">
        <v>208.3</v>
      </c>
      <c r="K2257">
        <v>143.04</v>
      </c>
      <c r="L2257">
        <v>65.260000000000005</v>
      </c>
      <c r="M2257" t="s">
        <v>40</v>
      </c>
      <c r="N2257" s="3">
        <f>retail_sales[[#This Row],[Profit]]/retail_sales[[#This Row],[Revenue]]</f>
        <v>0.31329812770043208</v>
      </c>
      <c r="O2257" t="str">
        <f t="shared" si="35"/>
        <v>Monday</v>
      </c>
    </row>
    <row r="2258" spans="1:15" x14ac:dyDescent="0.3">
      <c r="A2258">
        <v>2257</v>
      </c>
      <c r="B2258" t="s">
        <v>2028</v>
      </c>
      <c r="C2258" s="1">
        <v>45614</v>
      </c>
      <c r="D2258" t="s">
        <v>19</v>
      </c>
      <c r="E2258" t="s">
        <v>20</v>
      </c>
      <c r="F2258" t="s">
        <v>27</v>
      </c>
      <c r="G2258">
        <v>5</v>
      </c>
      <c r="H2258">
        <v>350.63</v>
      </c>
      <c r="I2258">
        <v>0.11</v>
      </c>
      <c r="J2258">
        <v>1560.3</v>
      </c>
      <c r="K2258">
        <v>862.79</v>
      </c>
      <c r="L2258">
        <v>697.51</v>
      </c>
      <c r="M2258" t="s">
        <v>22</v>
      </c>
      <c r="N2258" s="3">
        <f>retail_sales[[#This Row],[Profit]]/retail_sales[[#This Row],[Revenue]]</f>
        <v>0.44703582644363266</v>
      </c>
      <c r="O2258" t="str">
        <f t="shared" si="35"/>
        <v>Monday</v>
      </c>
    </row>
    <row r="2259" spans="1:15" x14ac:dyDescent="0.3">
      <c r="A2259">
        <v>2258</v>
      </c>
      <c r="B2259" t="s">
        <v>2029</v>
      </c>
      <c r="C2259" s="1">
        <v>45378</v>
      </c>
      <c r="D2259" t="s">
        <v>24</v>
      </c>
      <c r="E2259" t="s">
        <v>25</v>
      </c>
      <c r="F2259" t="s">
        <v>21</v>
      </c>
      <c r="G2259">
        <v>9</v>
      </c>
      <c r="H2259">
        <v>290.47000000000003</v>
      </c>
      <c r="I2259">
        <v>0.03</v>
      </c>
      <c r="J2259">
        <v>2535.8000000000002</v>
      </c>
      <c r="K2259">
        <v>1563.94</v>
      </c>
      <c r="L2259">
        <v>971.86</v>
      </c>
      <c r="M2259" t="s">
        <v>17</v>
      </c>
      <c r="N2259" s="3">
        <f>retail_sales[[#This Row],[Profit]]/retail_sales[[#This Row],[Revenue]]</f>
        <v>0.38325577726950072</v>
      </c>
      <c r="O2259" t="str">
        <f t="shared" si="35"/>
        <v>Wednesday</v>
      </c>
    </row>
    <row r="2260" spans="1:15" x14ac:dyDescent="0.3">
      <c r="A2260">
        <v>2259</v>
      </c>
      <c r="B2260" t="s">
        <v>1914</v>
      </c>
      <c r="C2260" s="1">
        <v>45387</v>
      </c>
      <c r="D2260" t="s">
        <v>39</v>
      </c>
      <c r="E2260" t="s">
        <v>20</v>
      </c>
      <c r="F2260" t="s">
        <v>27</v>
      </c>
      <c r="G2260">
        <v>5</v>
      </c>
      <c r="H2260">
        <v>295.8</v>
      </c>
      <c r="I2260">
        <v>0.02</v>
      </c>
      <c r="J2260">
        <v>1449.42</v>
      </c>
      <c r="K2260">
        <v>1076.98</v>
      </c>
      <c r="L2260">
        <v>372.44</v>
      </c>
      <c r="M2260" t="s">
        <v>17</v>
      </c>
      <c r="N2260" s="3">
        <f>retail_sales[[#This Row],[Profit]]/retail_sales[[#This Row],[Revenue]]</f>
        <v>0.25695795559603152</v>
      </c>
      <c r="O2260" t="str">
        <f t="shared" si="35"/>
        <v>Friday</v>
      </c>
    </row>
    <row r="2261" spans="1:15" x14ac:dyDescent="0.3">
      <c r="A2261">
        <v>2260</v>
      </c>
      <c r="B2261" t="s">
        <v>2030</v>
      </c>
      <c r="C2261" s="1">
        <v>45586</v>
      </c>
      <c r="D2261" t="s">
        <v>19</v>
      </c>
      <c r="E2261" t="s">
        <v>25</v>
      </c>
      <c r="F2261" t="s">
        <v>27</v>
      </c>
      <c r="G2261">
        <v>9</v>
      </c>
      <c r="H2261">
        <v>352.66</v>
      </c>
      <c r="I2261">
        <v>0.02</v>
      </c>
      <c r="J2261">
        <v>3110.46</v>
      </c>
      <c r="K2261">
        <v>2210.6999999999998</v>
      </c>
      <c r="L2261">
        <v>899.76</v>
      </c>
      <c r="M2261" t="s">
        <v>17</v>
      </c>
      <c r="N2261" s="3">
        <f>retail_sales[[#This Row],[Profit]]/retail_sales[[#This Row],[Revenue]]</f>
        <v>0.28926911132115507</v>
      </c>
      <c r="O2261" t="str">
        <f t="shared" si="35"/>
        <v>Monday</v>
      </c>
    </row>
    <row r="2262" spans="1:15" x14ac:dyDescent="0.3">
      <c r="A2262">
        <v>2261</v>
      </c>
      <c r="B2262" t="s">
        <v>1004</v>
      </c>
      <c r="C2262" s="1">
        <v>45313</v>
      </c>
      <c r="D2262" t="s">
        <v>39</v>
      </c>
      <c r="E2262" t="s">
        <v>15</v>
      </c>
      <c r="F2262" t="s">
        <v>27</v>
      </c>
      <c r="G2262">
        <v>1</v>
      </c>
      <c r="H2262">
        <v>399.3</v>
      </c>
      <c r="I2262">
        <v>0</v>
      </c>
      <c r="J2262">
        <v>399.3</v>
      </c>
      <c r="K2262">
        <v>268.85000000000002</v>
      </c>
      <c r="L2262">
        <v>130.44999999999999</v>
      </c>
      <c r="M2262" t="s">
        <v>28</v>
      </c>
      <c r="N2262" s="3">
        <f>retail_sales[[#This Row],[Profit]]/retail_sales[[#This Row],[Revenue]]</f>
        <v>0.32669671925870269</v>
      </c>
      <c r="O2262" t="str">
        <f t="shared" si="35"/>
        <v>Monday</v>
      </c>
    </row>
    <row r="2263" spans="1:15" x14ac:dyDescent="0.3">
      <c r="A2263">
        <v>2262</v>
      </c>
      <c r="B2263" t="s">
        <v>2031</v>
      </c>
      <c r="C2263" s="1">
        <v>45644</v>
      </c>
      <c r="D2263" t="s">
        <v>39</v>
      </c>
      <c r="E2263" t="s">
        <v>20</v>
      </c>
      <c r="F2263" t="s">
        <v>27</v>
      </c>
      <c r="G2263">
        <v>8</v>
      </c>
      <c r="H2263">
        <v>145.35</v>
      </c>
      <c r="I2263">
        <v>0.19</v>
      </c>
      <c r="J2263">
        <v>941.87</v>
      </c>
      <c r="K2263">
        <v>581.4</v>
      </c>
      <c r="L2263">
        <v>360.47</v>
      </c>
      <c r="M2263" t="s">
        <v>28</v>
      </c>
      <c r="N2263" s="3">
        <f>retail_sales[[#This Row],[Profit]]/retail_sales[[#This Row],[Revenue]]</f>
        <v>0.38271736014524299</v>
      </c>
      <c r="O2263" t="str">
        <f t="shared" si="35"/>
        <v>Wednesday</v>
      </c>
    </row>
    <row r="2264" spans="1:15" x14ac:dyDescent="0.3">
      <c r="A2264">
        <v>2263</v>
      </c>
      <c r="B2264" t="s">
        <v>2032</v>
      </c>
      <c r="C2264" s="1">
        <v>45590</v>
      </c>
      <c r="D2264" t="s">
        <v>19</v>
      </c>
      <c r="E2264" t="s">
        <v>30</v>
      </c>
      <c r="F2264" t="s">
        <v>16</v>
      </c>
      <c r="G2264">
        <v>3</v>
      </c>
      <c r="H2264">
        <v>354.47</v>
      </c>
      <c r="I2264">
        <v>0.28999999999999998</v>
      </c>
      <c r="J2264">
        <v>755.02</v>
      </c>
      <c r="K2264">
        <v>591.42999999999995</v>
      </c>
      <c r="L2264">
        <v>163.59</v>
      </c>
      <c r="M2264" t="s">
        <v>28</v>
      </c>
      <c r="N2264" s="3">
        <f>retail_sales[[#This Row],[Profit]]/retail_sales[[#This Row],[Revenue]]</f>
        <v>0.21666975709252737</v>
      </c>
      <c r="O2264" t="str">
        <f t="shared" si="35"/>
        <v>Friday</v>
      </c>
    </row>
    <row r="2265" spans="1:15" x14ac:dyDescent="0.3">
      <c r="A2265">
        <v>2264</v>
      </c>
      <c r="B2265" t="s">
        <v>1906</v>
      </c>
      <c r="C2265" s="1">
        <v>45579</v>
      </c>
      <c r="D2265" t="s">
        <v>39</v>
      </c>
      <c r="E2265" t="s">
        <v>25</v>
      </c>
      <c r="F2265" t="s">
        <v>21</v>
      </c>
      <c r="G2265">
        <v>6</v>
      </c>
      <c r="H2265">
        <v>496.7</v>
      </c>
      <c r="I2265">
        <v>0.05</v>
      </c>
      <c r="J2265">
        <v>2831.19</v>
      </c>
      <c r="K2265">
        <v>1471.2</v>
      </c>
      <c r="L2265">
        <v>1359.99</v>
      </c>
      <c r="M2265" t="s">
        <v>22</v>
      </c>
      <c r="N2265" s="3">
        <f>retail_sales[[#This Row],[Profit]]/retail_sales[[#This Row],[Revenue]]</f>
        <v>0.48035984868553505</v>
      </c>
      <c r="O2265" t="str">
        <f t="shared" si="35"/>
        <v>Monday</v>
      </c>
    </row>
    <row r="2266" spans="1:15" x14ac:dyDescent="0.3">
      <c r="A2266">
        <v>2265</v>
      </c>
      <c r="B2266" t="s">
        <v>2033</v>
      </c>
      <c r="C2266" s="1">
        <v>45361</v>
      </c>
      <c r="D2266" t="s">
        <v>14</v>
      </c>
      <c r="E2266" t="s">
        <v>25</v>
      </c>
      <c r="F2266" t="s">
        <v>27</v>
      </c>
      <c r="G2266">
        <v>5</v>
      </c>
      <c r="H2266">
        <v>420.32</v>
      </c>
      <c r="I2266">
        <v>0.04</v>
      </c>
      <c r="J2266">
        <v>2017.54</v>
      </c>
      <c r="K2266">
        <v>1530.09</v>
      </c>
      <c r="L2266">
        <v>487.45</v>
      </c>
      <c r="M2266" t="s">
        <v>22</v>
      </c>
      <c r="N2266" s="3">
        <f>retail_sales[[#This Row],[Profit]]/retail_sales[[#This Row],[Revenue]]</f>
        <v>0.24160611437691445</v>
      </c>
      <c r="O2266" t="str">
        <f t="shared" si="35"/>
        <v>Sunday</v>
      </c>
    </row>
    <row r="2267" spans="1:15" x14ac:dyDescent="0.3">
      <c r="A2267">
        <v>2266</v>
      </c>
      <c r="B2267" t="s">
        <v>407</v>
      </c>
      <c r="C2267" s="1">
        <v>45491</v>
      </c>
      <c r="D2267" t="s">
        <v>24</v>
      </c>
      <c r="E2267" t="s">
        <v>15</v>
      </c>
      <c r="F2267" t="s">
        <v>16</v>
      </c>
      <c r="G2267">
        <v>2</v>
      </c>
      <c r="H2267">
        <v>329.27</v>
      </c>
      <c r="I2267">
        <v>0.2</v>
      </c>
      <c r="J2267">
        <v>526.83000000000004</v>
      </c>
      <c r="K2267">
        <v>386.27</v>
      </c>
      <c r="L2267">
        <v>140.56</v>
      </c>
      <c r="M2267" t="s">
        <v>22</v>
      </c>
      <c r="N2267" s="3">
        <f>retail_sales[[#This Row],[Profit]]/retail_sales[[#This Row],[Revenue]]</f>
        <v>0.26680333314351878</v>
      </c>
      <c r="O2267" t="str">
        <f t="shared" si="35"/>
        <v>Thursday</v>
      </c>
    </row>
    <row r="2268" spans="1:15" x14ac:dyDescent="0.3">
      <c r="A2268">
        <v>2267</v>
      </c>
      <c r="B2268" t="s">
        <v>962</v>
      </c>
      <c r="C2268" s="1">
        <v>45539</v>
      </c>
      <c r="D2268" t="s">
        <v>24</v>
      </c>
      <c r="E2268" t="s">
        <v>20</v>
      </c>
      <c r="F2268" t="s">
        <v>27</v>
      </c>
      <c r="G2268">
        <v>3</v>
      </c>
      <c r="H2268">
        <v>82.8</v>
      </c>
      <c r="I2268">
        <v>0.1</v>
      </c>
      <c r="J2268">
        <v>223.56</v>
      </c>
      <c r="K2268">
        <v>166.9</v>
      </c>
      <c r="L2268">
        <v>56.66</v>
      </c>
      <c r="M2268" t="s">
        <v>22</v>
      </c>
      <c r="N2268" s="3">
        <f>retail_sales[[#This Row],[Profit]]/retail_sales[[#This Row],[Revenue]]</f>
        <v>0.25344426552156019</v>
      </c>
      <c r="O2268" t="str">
        <f t="shared" si="35"/>
        <v>Wednesday</v>
      </c>
    </row>
    <row r="2269" spans="1:15" x14ac:dyDescent="0.3">
      <c r="A2269">
        <v>2268</v>
      </c>
      <c r="B2269" t="s">
        <v>2034</v>
      </c>
      <c r="C2269" s="1">
        <v>45465</v>
      </c>
      <c r="D2269" t="s">
        <v>19</v>
      </c>
      <c r="E2269" t="s">
        <v>15</v>
      </c>
      <c r="F2269" t="s">
        <v>16</v>
      </c>
      <c r="G2269">
        <v>8</v>
      </c>
      <c r="H2269">
        <v>82.21</v>
      </c>
      <c r="I2269">
        <v>0.28000000000000003</v>
      </c>
      <c r="J2269">
        <v>473.53</v>
      </c>
      <c r="K2269">
        <v>305.49</v>
      </c>
      <c r="L2269">
        <v>168.04</v>
      </c>
      <c r="M2269" t="s">
        <v>28</v>
      </c>
      <c r="N2269" s="3">
        <f>retail_sales[[#This Row],[Profit]]/retail_sales[[#This Row],[Revenue]]</f>
        <v>0.35486663991721751</v>
      </c>
      <c r="O2269" t="str">
        <f t="shared" si="35"/>
        <v>Saturday</v>
      </c>
    </row>
    <row r="2270" spans="1:15" x14ac:dyDescent="0.3">
      <c r="A2270">
        <v>2269</v>
      </c>
      <c r="B2270" t="s">
        <v>2035</v>
      </c>
      <c r="C2270" s="1">
        <v>45307</v>
      </c>
      <c r="D2270" t="s">
        <v>24</v>
      </c>
      <c r="E2270" t="s">
        <v>20</v>
      </c>
      <c r="F2270" t="s">
        <v>16</v>
      </c>
      <c r="G2270">
        <v>3</v>
      </c>
      <c r="H2270">
        <v>50.51</v>
      </c>
      <c r="I2270">
        <v>0.15</v>
      </c>
      <c r="J2270">
        <v>128.80000000000001</v>
      </c>
      <c r="K2270">
        <v>84.59</v>
      </c>
      <c r="L2270">
        <v>44.21</v>
      </c>
      <c r="M2270" t="s">
        <v>46</v>
      </c>
      <c r="N2270" s="3">
        <f>retail_sales[[#This Row],[Profit]]/retail_sales[[#This Row],[Revenue]]</f>
        <v>0.34324534161490683</v>
      </c>
      <c r="O2270" t="str">
        <f t="shared" si="35"/>
        <v>Tuesday</v>
      </c>
    </row>
    <row r="2271" spans="1:15" x14ac:dyDescent="0.3">
      <c r="A2271">
        <v>2270</v>
      </c>
      <c r="B2271" t="s">
        <v>2036</v>
      </c>
      <c r="C2271" s="1">
        <v>45595</v>
      </c>
      <c r="D2271" t="s">
        <v>24</v>
      </c>
      <c r="E2271" t="s">
        <v>33</v>
      </c>
      <c r="F2271" t="s">
        <v>16</v>
      </c>
      <c r="G2271">
        <v>10</v>
      </c>
      <c r="H2271">
        <v>26.13</v>
      </c>
      <c r="I2271">
        <v>0.25</v>
      </c>
      <c r="J2271">
        <v>195.98</v>
      </c>
      <c r="K2271">
        <v>154.71</v>
      </c>
      <c r="L2271">
        <v>41.27</v>
      </c>
      <c r="M2271" t="s">
        <v>46</v>
      </c>
      <c r="N2271" s="3">
        <f>retail_sales[[#This Row],[Profit]]/retail_sales[[#This Row],[Revenue]]</f>
        <v>0.21058271252168592</v>
      </c>
      <c r="O2271" t="str">
        <f t="shared" si="35"/>
        <v>Wednesday</v>
      </c>
    </row>
    <row r="2272" spans="1:15" x14ac:dyDescent="0.3">
      <c r="A2272">
        <v>2271</v>
      </c>
      <c r="B2272" t="s">
        <v>2037</v>
      </c>
      <c r="C2272" s="1">
        <v>45488</v>
      </c>
      <c r="D2272" t="s">
        <v>39</v>
      </c>
      <c r="E2272" t="s">
        <v>33</v>
      </c>
      <c r="F2272" t="s">
        <v>27</v>
      </c>
      <c r="G2272">
        <v>2</v>
      </c>
      <c r="H2272">
        <v>217.35</v>
      </c>
      <c r="I2272">
        <v>0.05</v>
      </c>
      <c r="J2272">
        <v>412.96</v>
      </c>
      <c r="K2272">
        <v>241.48</v>
      </c>
      <c r="L2272">
        <v>171.48</v>
      </c>
      <c r="M2272" t="s">
        <v>22</v>
      </c>
      <c r="N2272" s="3">
        <f>retail_sales[[#This Row],[Profit]]/retail_sales[[#This Row],[Revenue]]</f>
        <v>0.4152460286710577</v>
      </c>
      <c r="O2272" t="str">
        <f t="shared" si="35"/>
        <v>Monday</v>
      </c>
    </row>
    <row r="2273" spans="1:15" x14ac:dyDescent="0.3">
      <c r="A2273">
        <v>2272</v>
      </c>
      <c r="B2273" t="s">
        <v>2038</v>
      </c>
      <c r="C2273" s="1">
        <v>45411</v>
      </c>
      <c r="D2273" t="s">
        <v>39</v>
      </c>
      <c r="E2273" t="s">
        <v>33</v>
      </c>
      <c r="F2273" t="s">
        <v>27</v>
      </c>
      <c r="G2273">
        <v>2</v>
      </c>
      <c r="H2273">
        <v>251.82</v>
      </c>
      <c r="I2273">
        <v>0.05</v>
      </c>
      <c r="J2273">
        <v>478.46</v>
      </c>
      <c r="K2273">
        <v>304.36</v>
      </c>
      <c r="L2273">
        <v>174.1</v>
      </c>
      <c r="M2273" t="s">
        <v>22</v>
      </c>
      <c r="N2273" s="3">
        <f>retail_sales[[#This Row],[Profit]]/retail_sales[[#This Row],[Revenue]]</f>
        <v>0.36387576808928646</v>
      </c>
      <c r="O2273" t="str">
        <f t="shared" si="35"/>
        <v>Monday</v>
      </c>
    </row>
    <row r="2274" spans="1:15" x14ac:dyDescent="0.3">
      <c r="A2274">
        <v>2273</v>
      </c>
      <c r="B2274" t="s">
        <v>1918</v>
      </c>
      <c r="C2274" s="1">
        <v>45647</v>
      </c>
      <c r="D2274" t="s">
        <v>39</v>
      </c>
      <c r="E2274" t="s">
        <v>20</v>
      </c>
      <c r="F2274" t="s">
        <v>21</v>
      </c>
      <c r="G2274">
        <v>3</v>
      </c>
      <c r="H2274">
        <v>146.81</v>
      </c>
      <c r="I2274">
        <v>0.16</v>
      </c>
      <c r="J2274">
        <v>369.96</v>
      </c>
      <c r="K2274">
        <v>197.21</v>
      </c>
      <c r="L2274">
        <v>172.75</v>
      </c>
      <c r="M2274" t="s">
        <v>22</v>
      </c>
      <c r="N2274" s="3">
        <f>retail_sales[[#This Row],[Profit]]/retail_sales[[#This Row],[Revenue]]</f>
        <v>0.46694237214834039</v>
      </c>
      <c r="O2274" t="str">
        <f t="shared" si="35"/>
        <v>Saturday</v>
      </c>
    </row>
    <row r="2275" spans="1:15" x14ac:dyDescent="0.3">
      <c r="A2275">
        <v>2274</v>
      </c>
      <c r="B2275" t="s">
        <v>2039</v>
      </c>
      <c r="C2275" s="1">
        <v>45510</v>
      </c>
      <c r="D2275" t="s">
        <v>24</v>
      </c>
      <c r="E2275" t="s">
        <v>20</v>
      </c>
      <c r="F2275" t="s">
        <v>27</v>
      </c>
      <c r="G2275">
        <v>8</v>
      </c>
      <c r="H2275">
        <v>281.97000000000003</v>
      </c>
      <c r="I2275">
        <v>0.16</v>
      </c>
      <c r="J2275">
        <v>1894.84</v>
      </c>
      <c r="K2275">
        <v>1447.76</v>
      </c>
      <c r="L2275">
        <v>447.08</v>
      </c>
      <c r="M2275" t="s">
        <v>40</v>
      </c>
      <c r="N2275" s="3">
        <f>retail_sales[[#This Row],[Profit]]/retail_sales[[#This Row],[Revenue]]</f>
        <v>0.23594604293766228</v>
      </c>
      <c r="O2275" t="str">
        <f t="shared" si="35"/>
        <v>Tuesday</v>
      </c>
    </row>
    <row r="2276" spans="1:15" x14ac:dyDescent="0.3">
      <c r="A2276">
        <v>2275</v>
      </c>
      <c r="B2276" t="s">
        <v>2040</v>
      </c>
      <c r="C2276" s="1">
        <v>45403</v>
      </c>
      <c r="D2276" t="s">
        <v>39</v>
      </c>
      <c r="E2276" t="s">
        <v>25</v>
      </c>
      <c r="F2276" t="s">
        <v>16</v>
      </c>
      <c r="G2276">
        <v>4</v>
      </c>
      <c r="H2276">
        <v>452.67</v>
      </c>
      <c r="I2276">
        <v>0</v>
      </c>
      <c r="J2276">
        <v>1810.68</v>
      </c>
      <c r="K2276">
        <v>1185.81</v>
      </c>
      <c r="L2276">
        <v>624.87</v>
      </c>
      <c r="M2276" t="s">
        <v>28</v>
      </c>
      <c r="N2276" s="3">
        <f>retail_sales[[#This Row],[Profit]]/retail_sales[[#This Row],[Revenue]]</f>
        <v>0.34510239247133673</v>
      </c>
      <c r="O2276" t="str">
        <f t="shared" si="35"/>
        <v>Sunday</v>
      </c>
    </row>
    <row r="2277" spans="1:15" x14ac:dyDescent="0.3">
      <c r="A2277">
        <v>2276</v>
      </c>
      <c r="B2277" t="s">
        <v>2041</v>
      </c>
      <c r="C2277" s="1">
        <v>45337</v>
      </c>
      <c r="D2277" t="s">
        <v>19</v>
      </c>
      <c r="E2277" t="s">
        <v>20</v>
      </c>
      <c r="F2277" t="s">
        <v>21</v>
      </c>
      <c r="G2277">
        <v>6</v>
      </c>
      <c r="H2277">
        <v>355.91</v>
      </c>
      <c r="I2277">
        <v>0.28999999999999998</v>
      </c>
      <c r="J2277">
        <v>1516.18</v>
      </c>
      <c r="K2277">
        <v>1118.28</v>
      </c>
      <c r="L2277">
        <v>397.9</v>
      </c>
      <c r="M2277" t="s">
        <v>17</v>
      </c>
      <c r="N2277" s="3">
        <f>retail_sales[[#This Row],[Profit]]/retail_sales[[#This Row],[Revenue]]</f>
        <v>0.26243585853922358</v>
      </c>
      <c r="O2277" t="str">
        <f t="shared" si="35"/>
        <v>Thursday</v>
      </c>
    </row>
    <row r="2278" spans="1:15" x14ac:dyDescent="0.3">
      <c r="A2278">
        <v>2277</v>
      </c>
      <c r="B2278" t="s">
        <v>2042</v>
      </c>
      <c r="C2278" s="1">
        <v>45445</v>
      </c>
      <c r="D2278" t="s">
        <v>19</v>
      </c>
      <c r="E2278" t="s">
        <v>25</v>
      </c>
      <c r="F2278" t="s">
        <v>27</v>
      </c>
      <c r="G2278">
        <v>2</v>
      </c>
      <c r="H2278">
        <v>279.33</v>
      </c>
      <c r="I2278">
        <v>7.0000000000000007E-2</v>
      </c>
      <c r="J2278">
        <v>519.54999999999995</v>
      </c>
      <c r="K2278">
        <v>293.58999999999997</v>
      </c>
      <c r="L2278">
        <v>225.96</v>
      </c>
      <c r="M2278" t="s">
        <v>17</v>
      </c>
      <c r="N2278" s="3">
        <f>retail_sales[[#This Row],[Profit]]/retail_sales[[#This Row],[Revenue]]</f>
        <v>0.43491483014146864</v>
      </c>
      <c r="O2278" t="str">
        <f t="shared" si="35"/>
        <v>Sunday</v>
      </c>
    </row>
    <row r="2279" spans="1:15" x14ac:dyDescent="0.3">
      <c r="A2279">
        <v>2278</v>
      </c>
      <c r="B2279" t="s">
        <v>2043</v>
      </c>
      <c r="C2279" s="1">
        <v>45549</v>
      </c>
      <c r="D2279" t="s">
        <v>24</v>
      </c>
      <c r="E2279" t="s">
        <v>15</v>
      </c>
      <c r="F2279" t="s">
        <v>16</v>
      </c>
      <c r="G2279">
        <v>9</v>
      </c>
      <c r="H2279">
        <v>352.28</v>
      </c>
      <c r="I2279">
        <v>0.16</v>
      </c>
      <c r="J2279">
        <v>2663.24</v>
      </c>
      <c r="K2279">
        <v>2049.39</v>
      </c>
      <c r="L2279">
        <v>613.85</v>
      </c>
      <c r="M2279" t="s">
        <v>40</v>
      </c>
      <c r="N2279" s="3">
        <f>retail_sales[[#This Row],[Profit]]/retail_sales[[#This Row],[Revenue]]</f>
        <v>0.23048992955948397</v>
      </c>
      <c r="O2279" t="str">
        <f t="shared" si="35"/>
        <v>Saturday</v>
      </c>
    </row>
    <row r="2280" spans="1:15" x14ac:dyDescent="0.3">
      <c r="A2280">
        <v>2279</v>
      </c>
      <c r="B2280" t="s">
        <v>2044</v>
      </c>
      <c r="C2280" s="1">
        <v>45545</v>
      </c>
      <c r="D2280" t="s">
        <v>19</v>
      </c>
      <c r="E2280" t="s">
        <v>25</v>
      </c>
      <c r="F2280" t="s">
        <v>16</v>
      </c>
      <c r="G2280">
        <v>9</v>
      </c>
      <c r="H2280">
        <v>409.25</v>
      </c>
      <c r="I2280">
        <v>0.25</v>
      </c>
      <c r="J2280">
        <v>2762.44</v>
      </c>
      <c r="K2280">
        <v>1673.34</v>
      </c>
      <c r="L2280">
        <v>1089.0999999999999</v>
      </c>
      <c r="M2280" t="s">
        <v>22</v>
      </c>
      <c r="N2280" s="3">
        <f>retail_sales[[#This Row],[Profit]]/retail_sales[[#This Row],[Revenue]]</f>
        <v>0.39425290685046549</v>
      </c>
      <c r="O2280" t="str">
        <f t="shared" si="35"/>
        <v>Tuesday</v>
      </c>
    </row>
    <row r="2281" spans="1:15" x14ac:dyDescent="0.3">
      <c r="A2281">
        <v>2280</v>
      </c>
      <c r="B2281" t="s">
        <v>2045</v>
      </c>
      <c r="C2281" s="1">
        <v>45382</v>
      </c>
      <c r="D2281" t="s">
        <v>14</v>
      </c>
      <c r="E2281" t="s">
        <v>30</v>
      </c>
      <c r="F2281" t="s">
        <v>21</v>
      </c>
      <c r="G2281">
        <v>3</v>
      </c>
      <c r="H2281">
        <v>53.87</v>
      </c>
      <c r="I2281">
        <v>0.24</v>
      </c>
      <c r="J2281">
        <v>122.82</v>
      </c>
      <c r="K2281">
        <v>91.02</v>
      </c>
      <c r="L2281">
        <v>31.8</v>
      </c>
      <c r="M2281" t="s">
        <v>40</v>
      </c>
      <c r="N2281" s="3">
        <f>retail_sales[[#This Row],[Profit]]/retail_sales[[#This Row],[Revenue]]</f>
        <v>0.25891548607718612</v>
      </c>
      <c r="O2281" t="str">
        <f t="shared" si="35"/>
        <v>Sunday</v>
      </c>
    </row>
    <row r="2282" spans="1:15" x14ac:dyDescent="0.3">
      <c r="A2282">
        <v>2281</v>
      </c>
      <c r="B2282" t="s">
        <v>2046</v>
      </c>
      <c r="C2282" s="1">
        <v>45293</v>
      </c>
      <c r="D2282" t="s">
        <v>39</v>
      </c>
      <c r="E2282" t="s">
        <v>33</v>
      </c>
      <c r="F2282" t="s">
        <v>16</v>
      </c>
      <c r="G2282">
        <v>5</v>
      </c>
      <c r="H2282">
        <v>407.56</v>
      </c>
      <c r="I2282">
        <v>0.27</v>
      </c>
      <c r="J2282">
        <v>1487.59</v>
      </c>
      <c r="K2282">
        <v>838.51</v>
      </c>
      <c r="L2282">
        <v>649.08000000000004</v>
      </c>
      <c r="M2282" t="s">
        <v>40</v>
      </c>
      <c r="N2282" s="3">
        <f>retail_sales[[#This Row],[Profit]]/retail_sales[[#This Row],[Revenue]]</f>
        <v>0.43632990272857447</v>
      </c>
      <c r="O2282" t="str">
        <f t="shared" si="35"/>
        <v>Tuesday</v>
      </c>
    </row>
    <row r="2283" spans="1:15" x14ac:dyDescent="0.3">
      <c r="A2283">
        <v>2282</v>
      </c>
      <c r="B2283" t="s">
        <v>2047</v>
      </c>
      <c r="C2283" s="1">
        <v>45455</v>
      </c>
      <c r="D2283" t="s">
        <v>39</v>
      </c>
      <c r="E2283" t="s">
        <v>33</v>
      </c>
      <c r="F2283" t="s">
        <v>27</v>
      </c>
      <c r="G2283">
        <v>7</v>
      </c>
      <c r="H2283">
        <v>450.14</v>
      </c>
      <c r="I2283">
        <v>0.2</v>
      </c>
      <c r="J2283">
        <v>2520.7800000000002</v>
      </c>
      <c r="K2283">
        <v>1827.59</v>
      </c>
      <c r="L2283">
        <v>693.19</v>
      </c>
      <c r="M2283" t="s">
        <v>46</v>
      </c>
      <c r="N2283" s="3">
        <f>retail_sales[[#This Row],[Profit]]/retail_sales[[#This Row],[Revenue]]</f>
        <v>0.27499028078610588</v>
      </c>
      <c r="O2283" t="str">
        <f t="shared" si="35"/>
        <v>Wednesday</v>
      </c>
    </row>
    <row r="2284" spans="1:15" x14ac:dyDescent="0.3">
      <c r="A2284">
        <v>2283</v>
      </c>
      <c r="B2284" t="s">
        <v>2048</v>
      </c>
      <c r="C2284" s="1">
        <v>45491</v>
      </c>
      <c r="D2284" t="s">
        <v>24</v>
      </c>
      <c r="E2284" t="s">
        <v>30</v>
      </c>
      <c r="F2284" t="s">
        <v>16</v>
      </c>
      <c r="G2284">
        <v>3</v>
      </c>
      <c r="H2284">
        <v>351.39</v>
      </c>
      <c r="I2284">
        <v>0.09</v>
      </c>
      <c r="J2284">
        <v>959.29</v>
      </c>
      <c r="K2284">
        <v>655.25</v>
      </c>
      <c r="L2284">
        <v>304.04000000000002</v>
      </c>
      <c r="M2284" t="s">
        <v>22</v>
      </c>
      <c r="N2284" s="3">
        <f>retail_sales[[#This Row],[Profit]]/retail_sales[[#This Row],[Revenue]]</f>
        <v>0.31694273890064528</v>
      </c>
      <c r="O2284" t="str">
        <f t="shared" si="35"/>
        <v>Thursday</v>
      </c>
    </row>
    <row r="2285" spans="1:15" x14ac:dyDescent="0.3">
      <c r="A2285">
        <v>2284</v>
      </c>
      <c r="B2285" t="s">
        <v>2049</v>
      </c>
      <c r="C2285" s="1">
        <v>45369</v>
      </c>
      <c r="D2285" t="s">
        <v>19</v>
      </c>
      <c r="E2285" t="s">
        <v>25</v>
      </c>
      <c r="F2285" t="s">
        <v>16</v>
      </c>
      <c r="G2285">
        <v>9</v>
      </c>
      <c r="H2285">
        <v>309.77</v>
      </c>
      <c r="I2285">
        <v>0.04</v>
      </c>
      <c r="J2285">
        <v>2676.41</v>
      </c>
      <c r="K2285">
        <v>2038.77</v>
      </c>
      <c r="L2285">
        <v>637.64</v>
      </c>
      <c r="M2285" t="s">
        <v>28</v>
      </c>
      <c r="N2285" s="3">
        <f>retail_sales[[#This Row],[Profit]]/retail_sales[[#This Row],[Revenue]]</f>
        <v>0.23824451410658307</v>
      </c>
      <c r="O2285" t="str">
        <f t="shared" si="35"/>
        <v>Monday</v>
      </c>
    </row>
    <row r="2286" spans="1:15" x14ac:dyDescent="0.3">
      <c r="A2286">
        <v>2285</v>
      </c>
      <c r="B2286" t="s">
        <v>2050</v>
      </c>
      <c r="C2286" s="1">
        <v>45522</v>
      </c>
      <c r="D2286" t="s">
        <v>39</v>
      </c>
      <c r="E2286" t="s">
        <v>15</v>
      </c>
      <c r="F2286" t="s">
        <v>27</v>
      </c>
      <c r="G2286">
        <v>6</v>
      </c>
      <c r="H2286">
        <v>483.01</v>
      </c>
      <c r="I2286">
        <v>0.08</v>
      </c>
      <c r="J2286">
        <v>2666.22</v>
      </c>
      <c r="K2286">
        <v>1660.07</v>
      </c>
      <c r="L2286">
        <v>1006.15</v>
      </c>
      <c r="M2286" t="s">
        <v>46</v>
      </c>
      <c r="N2286" s="3">
        <f>retail_sales[[#This Row],[Profit]]/retail_sales[[#This Row],[Revenue]]</f>
        <v>0.37736945938444694</v>
      </c>
      <c r="O2286" t="str">
        <f t="shared" si="35"/>
        <v>Sunday</v>
      </c>
    </row>
    <row r="2287" spans="1:15" x14ac:dyDescent="0.3">
      <c r="A2287">
        <v>2286</v>
      </c>
      <c r="B2287" t="s">
        <v>2051</v>
      </c>
      <c r="C2287" s="1">
        <v>45586</v>
      </c>
      <c r="D2287" t="s">
        <v>14</v>
      </c>
      <c r="E2287" t="s">
        <v>33</v>
      </c>
      <c r="F2287" t="s">
        <v>16</v>
      </c>
      <c r="G2287">
        <v>8</v>
      </c>
      <c r="H2287">
        <v>206.59</v>
      </c>
      <c r="I2287">
        <v>0.04</v>
      </c>
      <c r="J2287">
        <v>1586.61</v>
      </c>
      <c r="K2287">
        <v>1197.22</v>
      </c>
      <c r="L2287">
        <v>389.39</v>
      </c>
      <c r="M2287" t="s">
        <v>46</v>
      </c>
      <c r="N2287" s="3">
        <f>retail_sales[[#This Row],[Profit]]/retail_sales[[#This Row],[Revenue]]</f>
        <v>0.24542263064016992</v>
      </c>
      <c r="O2287" t="str">
        <f t="shared" si="35"/>
        <v>Monday</v>
      </c>
    </row>
    <row r="2288" spans="1:15" x14ac:dyDescent="0.3">
      <c r="A2288">
        <v>2287</v>
      </c>
      <c r="B2288" t="s">
        <v>2052</v>
      </c>
      <c r="C2288" s="1">
        <v>45564</v>
      </c>
      <c r="D2288" t="s">
        <v>39</v>
      </c>
      <c r="E2288" t="s">
        <v>33</v>
      </c>
      <c r="F2288" t="s">
        <v>16</v>
      </c>
      <c r="G2288">
        <v>10</v>
      </c>
      <c r="H2288">
        <v>348.94</v>
      </c>
      <c r="I2288">
        <v>0.21</v>
      </c>
      <c r="J2288">
        <v>2756.63</v>
      </c>
      <c r="K2288">
        <v>1951.71</v>
      </c>
      <c r="L2288">
        <v>804.92</v>
      </c>
      <c r="M2288" t="s">
        <v>17</v>
      </c>
      <c r="N2288" s="3">
        <f>retail_sales[[#This Row],[Profit]]/retail_sales[[#This Row],[Revenue]]</f>
        <v>0.29199421032202361</v>
      </c>
      <c r="O2288" t="str">
        <f t="shared" si="35"/>
        <v>Sunday</v>
      </c>
    </row>
    <row r="2289" spans="1:15" x14ac:dyDescent="0.3">
      <c r="A2289">
        <v>2288</v>
      </c>
      <c r="B2289" t="s">
        <v>2053</v>
      </c>
      <c r="C2289" s="1">
        <v>45474</v>
      </c>
      <c r="D2289" t="s">
        <v>19</v>
      </c>
      <c r="E2289" t="s">
        <v>33</v>
      </c>
      <c r="F2289" t="s">
        <v>27</v>
      </c>
      <c r="G2289">
        <v>4</v>
      </c>
      <c r="H2289">
        <v>148.68</v>
      </c>
      <c r="I2289">
        <v>0.13</v>
      </c>
      <c r="J2289">
        <v>517.41</v>
      </c>
      <c r="K2289">
        <v>406.83</v>
      </c>
      <c r="L2289">
        <v>110.58</v>
      </c>
      <c r="M2289" t="s">
        <v>40</v>
      </c>
      <c r="N2289" s="3">
        <f>retail_sales[[#This Row],[Profit]]/retail_sales[[#This Row],[Revenue]]</f>
        <v>0.21371832782512901</v>
      </c>
      <c r="O2289" t="str">
        <f t="shared" si="35"/>
        <v>Monday</v>
      </c>
    </row>
    <row r="2290" spans="1:15" x14ac:dyDescent="0.3">
      <c r="A2290">
        <v>2289</v>
      </c>
      <c r="B2290" t="s">
        <v>2054</v>
      </c>
      <c r="C2290" s="1">
        <v>45341</v>
      </c>
      <c r="D2290" t="s">
        <v>14</v>
      </c>
      <c r="E2290" t="s">
        <v>15</v>
      </c>
      <c r="F2290" t="s">
        <v>21</v>
      </c>
      <c r="G2290">
        <v>2</v>
      </c>
      <c r="H2290">
        <v>386.52</v>
      </c>
      <c r="I2290">
        <v>0.12</v>
      </c>
      <c r="J2290">
        <v>680.28</v>
      </c>
      <c r="K2290">
        <v>439.77</v>
      </c>
      <c r="L2290">
        <v>240.51</v>
      </c>
      <c r="M2290" t="s">
        <v>46</v>
      </c>
      <c r="N2290" s="3">
        <f>retail_sales[[#This Row],[Profit]]/retail_sales[[#This Row],[Revenue]]</f>
        <v>0.35354559887105308</v>
      </c>
      <c r="O2290" t="str">
        <f t="shared" si="35"/>
        <v>Monday</v>
      </c>
    </row>
    <row r="2291" spans="1:15" x14ac:dyDescent="0.3">
      <c r="A2291">
        <v>2290</v>
      </c>
      <c r="B2291" t="s">
        <v>2055</v>
      </c>
      <c r="C2291" s="1">
        <v>45623</v>
      </c>
      <c r="D2291" t="s">
        <v>14</v>
      </c>
      <c r="E2291" t="s">
        <v>20</v>
      </c>
      <c r="F2291" t="s">
        <v>27</v>
      </c>
      <c r="G2291">
        <v>4</v>
      </c>
      <c r="H2291">
        <v>411.36</v>
      </c>
      <c r="I2291">
        <v>0.17</v>
      </c>
      <c r="J2291">
        <v>1365.72</v>
      </c>
      <c r="K2291">
        <v>862.77</v>
      </c>
      <c r="L2291">
        <v>502.95</v>
      </c>
      <c r="M2291" t="s">
        <v>22</v>
      </c>
      <c r="N2291" s="3">
        <f>retail_sales[[#This Row],[Profit]]/retail_sales[[#This Row],[Revenue]]</f>
        <v>0.36826728758457078</v>
      </c>
      <c r="O2291" t="str">
        <f t="shared" si="35"/>
        <v>Wednesday</v>
      </c>
    </row>
    <row r="2292" spans="1:15" x14ac:dyDescent="0.3">
      <c r="A2292">
        <v>2291</v>
      </c>
      <c r="B2292" t="s">
        <v>2056</v>
      </c>
      <c r="C2292" s="1">
        <v>45327</v>
      </c>
      <c r="D2292" t="s">
        <v>14</v>
      </c>
      <c r="E2292" t="s">
        <v>20</v>
      </c>
      <c r="F2292" t="s">
        <v>27</v>
      </c>
      <c r="G2292">
        <v>1</v>
      </c>
      <c r="H2292">
        <v>407.59</v>
      </c>
      <c r="I2292">
        <v>0.03</v>
      </c>
      <c r="J2292">
        <v>395.36</v>
      </c>
      <c r="K2292">
        <v>284.88</v>
      </c>
      <c r="L2292">
        <v>110.48</v>
      </c>
      <c r="M2292" t="s">
        <v>40</v>
      </c>
      <c r="N2292" s="3">
        <f>retail_sales[[#This Row],[Profit]]/retail_sales[[#This Row],[Revenue]]</f>
        <v>0.27944152165115338</v>
      </c>
      <c r="O2292" t="str">
        <f t="shared" si="35"/>
        <v>Monday</v>
      </c>
    </row>
    <row r="2293" spans="1:15" x14ac:dyDescent="0.3">
      <c r="A2293">
        <v>2292</v>
      </c>
      <c r="B2293" t="s">
        <v>510</v>
      </c>
      <c r="C2293" s="1">
        <v>45478</v>
      </c>
      <c r="D2293" t="s">
        <v>24</v>
      </c>
      <c r="E2293" t="s">
        <v>20</v>
      </c>
      <c r="F2293" t="s">
        <v>21</v>
      </c>
      <c r="G2293">
        <v>1</v>
      </c>
      <c r="H2293">
        <v>66.790000000000006</v>
      </c>
      <c r="I2293">
        <v>0.03</v>
      </c>
      <c r="J2293">
        <v>64.790000000000006</v>
      </c>
      <c r="K2293">
        <v>48.12</v>
      </c>
      <c r="L2293">
        <v>16.670000000000002</v>
      </c>
      <c r="M2293" t="s">
        <v>22</v>
      </c>
      <c r="N2293" s="3">
        <f>retail_sales[[#This Row],[Profit]]/retail_sales[[#This Row],[Revenue]]</f>
        <v>0.25729279209754591</v>
      </c>
      <c r="O2293" t="str">
        <f t="shared" si="35"/>
        <v>Friday</v>
      </c>
    </row>
    <row r="2294" spans="1:15" x14ac:dyDescent="0.3">
      <c r="A2294">
        <v>2293</v>
      </c>
      <c r="B2294" t="s">
        <v>2057</v>
      </c>
      <c r="C2294" s="1">
        <v>45549</v>
      </c>
      <c r="D2294" t="s">
        <v>14</v>
      </c>
      <c r="E2294" t="s">
        <v>30</v>
      </c>
      <c r="F2294" t="s">
        <v>27</v>
      </c>
      <c r="G2294">
        <v>8</v>
      </c>
      <c r="H2294">
        <v>118.67</v>
      </c>
      <c r="I2294">
        <v>0.04</v>
      </c>
      <c r="J2294">
        <v>911.39</v>
      </c>
      <c r="K2294">
        <v>723.97</v>
      </c>
      <c r="L2294">
        <v>187.42</v>
      </c>
      <c r="M2294" t="s">
        <v>22</v>
      </c>
      <c r="N2294" s="3">
        <f>retail_sales[[#This Row],[Profit]]/retail_sales[[#This Row],[Revenue]]</f>
        <v>0.20564193155509713</v>
      </c>
      <c r="O2294" t="str">
        <f t="shared" si="35"/>
        <v>Saturday</v>
      </c>
    </row>
    <row r="2295" spans="1:15" x14ac:dyDescent="0.3">
      <c r="A2295">
        <v>2294</v>
      </c>
      <c r="B2295" t="s">
        <v>2058</v>
      </c>
      <c r="C2295" s="1">
        <v>45334</v>
      </c>
      <c r="D2295" t="s">
        <v>19</v>
      </c>
      <c r="E2295" t="s">
        <v>20</v>
      </c>
      <c r="F2295" t="s">
        <v>21</v>
      </c>
      <c r="G2295">
        <v>1</v>
      </c>
      <c r="H2295">
        <v>491.64</v>
      </c>
      <c r="I2295">
        <v>0.1</v>
      </c>
      <c r="J2295">
        <v>442.48</v>
      </c>
      <c r="K2295">
        <v>242.3</v>
      </c>
      <c r="L2295">
        <v>200.18</v>
      </c>
      <c r="M2295" t="s">
        <v>22</v>
      </c>
      <c r="N2295" s="3">
        <f>retail_sales[[#This Row],[Profit]]/retail_sales[[#This Row],[Revenue]]</f>
        <v>0.4524046284577834</v>
      </c>
      <c r="O2295" t="str">
        <f t="shared" si="35"/>
        <v>Monday</v>
      </c>
    </row>
    <row r="2296" spans="1:15" x14ac:dyDescent="0.3">
      <c r="A2296">
        <v>2295</v>
      </c>
      <c r="B2296" t="s">
        <v>2059</v>
      </c>
      <c r="C2296" s="1">
        <v>45342</v>
      </c>
      <c r="D2296" t="s">
        <v>19</v>
      </c>
      <c r="E2296" t="s">
        <v>33</v>
      </c>
      <c r="F2296" t="s">
        <v>16</v>
      </c>
      <c r="G2296">
        <v>1</v>
      </c>
      <c r="H2296">
        <v>471.36</v>
      </c>
      <c r="I2296">
        <v>0.28000000000000003</v>
      </c>
      <c r="J2296">
        <v>339.38</v>
      </c>
      <c r="K2296">
        <v>191.5</v>
      </c>
      <c r="L2296">
        <v>147.88</v>
      </c>
      <c r="M2296" t="s">
        <v>40</v>
      </c>
      <c r="N2296" s="3">
        <f>retail_sales[[#This Row],[Profit]]/retail_sales[[#This Row],[Revenue]]</f>
        <v>0.43573575343273024</v>
      </c>
      <c r="O2296" t="str">
        <f t="shared" si="35"/>
        <v>Tuesday</v>
      </c>
    </row>
    <row r="2297" spans="1:15" x14ac:dyDescent="0.3">
      <c r="A2297">
        <v>2296</v>
      </c>
      <c r="B2297" t="s">
        <v>2060</v>
      </c>
      <c r="C2297" s="1">
        <v>45508</v>
      </c>
      <c r="D2297" t="s">
        <v>14</v>
      </c>
      <c r="E2297" t="s">
        <v>25</v>
      </c>
      <c r="F2297" t="s">
        <v>21</v>
      </c>
      <c r="G2297">
        <v>4</v>
      </c>
      <c r="H2297">
        <v>209.41</v>
      </c>
      <c r="I2297">
        <v>0.1</v>
      </c>
      <c r="J2297">
        <v>753.88</v>
      </c>
      <c r="K2297">
        <v>439.77</v>
      </c>
      <c r="L2297">
        <v>314.11</v>
      </c>
      <c r="M2297" t="s">
        <v>28</v>
      </c>
      <c r="N2297" s="3">
        <f>retail_sales[[#This Row],[Profit]]/retail_sales[[#This Row],[Revenue]]</f>
        <v>0.41665782352629066</v>
      </c>
      <c r="O2297" t="str">
        <f t="shared" si="35"/>
        <v>Sunday</v>
      </c>
    </row>
    <row r="2298" spans="1:15" x14ac:dyDescent="0.3">
      <c r="A2298">
        <v>2297</v>
      </c>
      <c r="B2298" t="s">
        <v>2061</v>
      </c>
      <c r="C2298" s="1">
        <v>45360</v>
      </c>
      <c r="D2298" t="s">
        <v>39</v>
      </c>
      <c r="E2298" t="s">
        <v>15</v>
      </c>
      <c r="F2298" t="s">
        <v>16</v>
      </c>
      <c r="G2298">
        <v>2</v>
      </c>
      <c r="H2298">
        <v>41.11</v>
      </c>
      <c r="I2298">
        <v>0.15</v>
      </c>
      <c r="J2298">
        <v>69.89</v>
      </c>
      <c r="K2298">
        <v>49.42</v>
      </c>
      <c r="L2298">
        <v>20.47</v>
      </c>
      <c r="M2298" t="s">
        <v>40</v>
      </c>
      <c r="N2298" s="3">
        <f>retail_sales[[#This Row],[Profit]]/retail_sales[[#This Row],[Revenue]]</f>
        <v>0.29288882529689508</v>
      </c>
      <c r="O2298" t="str">
        <f t="shared" si="35"/>
        <v>Saturday</v>
      </c>
    </row>
    <row r="2299" spans="1:15" x14ac:dyDescent="0.3">
      <c r="A2299">
        <v>2298</v>
      </c>
      <c r="B2299" t="s">
        <v>2062</v>
      </c>
      <c r="C2299" s="1">
        <v>45453</v>
      </c>
      <c r="D2299" t="s">
        <v>14</v>
      </c>
      <c r="E2299" t="s">
        <v>25</v>
      </c>
      <c r="F2299" t="s">
        <v>21</v>
      </c>
      <c r="G2299">
        <v>6</v>
      </c>
      <c r="H2299">
        <v>486.15</v>
      </c>
      <c r="I2299">
        <v>7.0000000000000007E-2</v>
      </c>
      <c r="J2299">
        <v>2712.72</v>
      </c>
      <c r="K2299">
        <v>1448.4</v>
      </c>
      <c r="L2299">
        <v>1264.32</v>
      </c>
      <c r="M2299" t="s">
        <v>17</v>
      </c>
      <c r="N2299" s="3">
        <f>retail_sales[[#This Row],[Profit]]/retail_sales[[#This Row],[Revenue]]</f>
        <v>0.46607095461381937</v>
      </c>
      <c r="O2299" t="str">
        <f t="shared" si="35"/>
        <v>Monday</v>
      </c>
    </row>
    <row r="2300" spans="1:15" x14ac:dyDescent="0.3">
      <c r="A2300">
        <v>2299</v>
      </c>
      <c r="B2300" t="s">
        <v>2063</v>
      </c>
      <c r="C2300" s="1">
        <v>45549</v>
      </c>
      <c r="D2300" t="s">
        <v>19</v>
      </c>
      <c r="E2300" t="s">
        <v>15</v>
      </c>
      <c r="F2300" t="s">
        <v>16</v>
      </c>
      <c r="G2300">
        <v>7</v>
      </c>
      <c r="H2300">
        <v>394.04</v>
      </c>
      <c r="I2300">
        <v>0.17</v>
      </c>
      <c r="J2300">
        <v>2289.37</v>
      </c>
      <c r="K2300">
        <v>1395.77</v>
      </c>
      <c r="L2300">
        <v>893.6</v>
      </c>
      <c r="M2300" t="s">
        <v>17</v>
      </c>
      <c r="N2300" s="3">
        <f>retail_sales[[#This Row],[Profit]]/retail_sales[[#This Row],[Revenue]]</f>
        <v>0.39032572279710143</v>
      </c>
      <c r="O2300" t="str">
        <f t="shared" si="35"/>
        <v>Saturday</v>
      </c>
    </row>
    <row r="2301" spans="1:15" x14ac:dyDescent="0.3">
      <c r="A2301">
        <v>2300</v>
      </c>
      <c r="B2301" t="s">
        <v>2064</v>
      </c>
      <c r="C2301" s="1">
        <v>45595</v>
      </c>
      <c r="D2301" t="s">
        <v>24</v>
      </c>
      <c r="E2301" t="s">
        <v>15</v>
      </c>
      <c r="F2301" t="s">
        <v>21</v>
      </c>
      <c r="G2301">
        <v>3</v>
      </c>
      <c r="H2301">
        <v>305.66000000000003</v>
      </c>
      <c r="I2301">
        <v>0.08</v>
      </c>
      <c r="J2301">
        <v>843.62</v>
      </c>
      <c r="K2301">
        <v>440.3</v>
      </c>
      <c r="L2301">
        <v>403.32</v>
      </c>
      <c r="M2301" t="s">
        <v>40</v>
      </c>
      <c r="N2301" s="3">
        <f>retail_sales[[#This Row],[Profit]]/retail_sales[[#This Row],[Revenue]]</f>
        <v>0.47808254901495933</v>
      </c>
      <c r="O2301" t="str">
        <f t="shared" si="35"/>
        <v>Wednesday</v>
      </c>
    </row>
    <row r="2302" spans="1:15" x14ac:dyDescent="0.3">
      <c r="A2302">
        <v>2301</v>
      </c>
      <c r="B2302" t="s">
        <v>2065</v>
      </c>
      <c r="C2302" s="1">
        <v>45494</v>
      </c>
      <c r="D2302" t="s">
        <v>24</v>
      </c>
      <c r="E2302" t="s">
        <v>15</v>
      </c>
      <c r="F2302" t="s">
        <v>27</v>
      </c>
      <c r="G2302">
        <v>3</v>
      </c>
      <c r="H2302">
        <v>411.96</v>
      </c>
      <c r="I2302">
        <v>0.24</v>
      </c>
      <c r="J2302">
        <v>939.27</v>
      </c>
      <c r="K2302">
        <v>611.48</v>
      </c>
      <c r="L2302">
        <v>327.79</v>
      </c>
      <c r="M2302" t="s">
        <v>28</v>
      </c>
      <c r="N2302" s="3">
        <f>retail_sales[[#This Row],[Profit]]/retail_sales[[#This Row],[Revenue]]</f>
        <v>0.34898378528005797</v>
      </c>
      <c r="O2302" t="str">
        <f t="shared" si="35"/>
        <v>Sunday</v>
      </c>
    </row>
    <row r="2303" spans="1:15" x14ac:dyDescent="0.3">
      <c r="A2303">
        <v>2302</v>
      </c>
      <c r="B2303" t="s">
        <v>1081</v>
      </c>
      <c r="C2303" s="1">
        <v>45361</v>
      </c>
      <c r="D2303" t="s">
        <v>24</v>
      </c>
      <c r="E2303" t="s">
        <v>33</v>
      </c>
      <c r="F2303" t="s">
        <v>21</v>
      </c>
      <c r="G2303">
        <v>4</v>
      </c>
      <c r="H2303">
        <v>122.77</v>
      </c>
      <c r="I2303">
        <v>0.26</v>
      </c>
      <c r="J2303">
        <v>363.4</v>
      </c>
      <c r="K2303">
        <v>190.03</v>
      </c>
      <c r="L2303">
        <v>173.37</v>
      </c>
      <c r="M2303" t="s">
        <v>40</v>
      </c>
      <c r="N2303" s="3">
        <f>retail_sales[[#This Row],[Profit]]/retail_sales[[#This Row],[Revenue]]</f>
        <v>0.47707760044028624</v>
      </c>
      <c r="O2303" t="str">
        <f t="shared" si="35"/>
        <v>Sunday</v>
      </c>
    </row>
    <row r="2304" spans="1:15" x14ac:dyDescent="0.3">
      <c r="A2304">
        <v>2303</v>
      </c>
      <c r="B2304" t="s">
        <v>2066</v>
      </c>
      <c r="C2304" s="1">
        <v>45439</v>
      </c>
      <c r="D2304" t="s">
        <v>39</v>
      </c>
      <c r="E2304" t="s">
        <v>33</v>
      </c>
      <c r="F2304" t="s">
        <v>16</v>
      </c>
      <c r="G2304">
        <v>1</v>
      </c>
      <c r="H2304">
        <v>60.95</v>
      </c>
      <c r="I2304">
        <v>0.14000000000000001</v>
      </c>
      <c r="J2304">
        <v>52.42</v>
      </c>
      <c r="K2304">
        <v>29.91</v>
      </c>
      <c r="L2304">
        <v>22.51</v>
      </c>
      <c r="M2304" t="s">
        <v>40</v>
      </c>
      <c r="N2304" s="3">
        <f>retail_sales[[#This Row],[Profit]]/retail_sales[[#This Row],[Revenue]]</f>
        <v>0.42941625333842048</v>
      </c>
      <c r="O2304" t="str">
        <f t="shared" si="35"/>
        <v>Monday</v>
      </c>
    </row>
    <row r="2305" spans="1:15" x14ac:dyDescent="0.3">
      <c r="A2305">
        <v>2304</v>
      </c>
      <c r="B2305" t="s">
        <v>2067</v>
      </c>
      <c r="C2305" s="1">
        <v>45445</v>
      </c>
      <c r="D2305" t="s">
        <v>14</v>
      </c>
      <c r="E2305" t="s">
        <v>15</v>
      </c>
      <c r="F2305" t="s">
        <v>16</v>
      </c>
      <c r="G2305">
        <v>8</v>
      </c>
      <c r="H2305">
        <v>267.85000000000002</v>
      </c>
      <c r="I2305">
        <v>0.23</v>
      </c>
      <c r="J2305">
        <v>1649.96</v>
      </c>
      <c r="K2305">
        <v>872.96</v>
      </c>
      <c r="L2305">
        <v>777</v>
      </c>
      <c r="M2305" t="s">
        <v>22</v>
      </c>
      <c r="N2305" s="3">
        <f>retail_sales[[#This Row],[Profit]]/retail_sales[[#This Row],[Revenue]]</f>
        <v>0.47092050716381001</v>
      </c>
      <c r="O2305" t="str">
        <f t="shared" si="35"/>
        <v>Sunday</v>
      </c>
    </row>
    <row r="2306" spans="1:15" x14ac:dyDescent="0.3">
      <c r="A2306">
        <v>2305</v>
      </c>
      <c r="B2306" t="s">
        <v>2068</v>
      </c>
      <c r="C2306" s="1">
        <v>45406</v>
      </c>
      <c r="D2306" t="s">
        <v>24</v>
      </c>
      <c r="E2306" t="s">
        <v>30</v>
      </c>
      <c r="F2306" t="s">
        <v>21</v>
      </c>
      <c r="G2306">
        <v>4</v>
      </c>
      <c r="H2306">
        <v>415.5</v>
      </c>
      <c r="I2306">
        <v>0.09</v>
      </c>
      <c r="J2306">
        <v>1512.42</v>
      </c>
      <c r="K2306">
        <v>911.51</v>
      </c>
      <c r="L2306">
        <v>600.91</v>
      </c>
      <c r="M2306" t="s">
        <v>40</v>
      </c>
      <c r="N2306" s="3">
        <f>retail_sales[[#This Row],[Profit]]/retail_sales[[#This Row],[Revenue]]</f>
        <v>0.39731688287644962</v>
      </c>
      <c r="O2306" t="str">
        <f t="shared" ref="O2306:O2369" si="36">TEXT(C2306, "dddd")</f>
        <v>Wednesday</v>
      </c>
    </row>
    <row r="2307" spans="1:15" x14ac:dyDescent="0.3">
      <c r="A2307">
        <v>2306</v>
      </c>
      <c r="B2307" t="s">
        <v>2069</v>
      </c>
      <c r="C2307" s="1">
        <v>45424</v>
      </c>
      <c r="D2307" t="s">
        <v>39</v>
      </c>
      <c r="E2307" t="s">
        <v>15</v>
      </c>
      <c r="F2307" t="s">
        <v>16</v>
      </c>
      <c r="G2307">
        <v>1</v>
      </c>
      <c r="H2307">
        <v>57.33</v>
      </c>
      <c r="I2307">
        <v>0.01</v>
      </c>
      <c r="J2307">
        <v>56.76</v>
      </c>
      <c r="K2307">
        <v>33.33</v>
      </c>
      <c r="L2307">
        <v>23.43</v>
      </c>
      <c r="M2307" t="s">
        <v>40</v>
      </c>
      <c r="N2307" s="3">
        <f>retail_sales[[#This Row],[Profit]]/retail_sales[[#This Row],[Revenue]]</f>
        <v>0.41279069767441862</v>
      </c>
      <c r="O2307" t="str">
        <f t="shared" si="36"/>
        <v>Sunday</v>
      </c>
    </row>
    <row r="2308" spans="1:15" x14ac:dyDescent="0.3">
      <c r="A2308">
        <v>2307</v>
      </c>
      <c r="B2308" t="s">
        <v>1499</v>
      </c>
      <c r="C2308" s="1">
        <v>45571</v>
      </c>
      <c r="D2308" t="s">
        <v>14</v>
      </c>
      <c r="E2308" t="s">
        <v>20</v>
      </c>
      <c r="F2308" t="s">
        <v>21</v>
      </c>
      <c r="G2308">
        <v>8</v>
      </c>
      <c r="H2308">
        <v>246.85</v>
      </c>
      <c r="I2308">
        <v>0.01</v>
      </c>
      <c r="J2308">
        <v>1955.05</v>
      </c>
      <c r="K2308">
        <v>1269.72</v>
      </c>
      <c r="L2308">
        <v>685.33</v>
      </c>
      <c r="M2308" t="s">
        <v>22</v>
      </c>
      <c r="N2308" s="3">
        <f>retail_sales[[#This Row],[Profit]]/retail_sales[[#This Row],[Revenue]]</f>
        <v>0.35054346436152534</v>
      </c>
      <c r="O2308" t="str">
        <f t="shared" si="36"/>
        <v>Sunday</v>
      </c>
    </row>
    <row r="2309" spans="1:15" x14ac:dyDescent="0.3">
      <c r="A2309">
        <v>2308</v>
      </c>
      <c r="B2309" t="s">
        <v>2070</v>
      </c>
      <c r="C2309" s="1">
        <v>45522</v>
      </c>
      <c r="D2309" t="s">
        <v>19</v>
      </c>
      <c r="E2309" t="s">
        <v>20</v>
      </c>
      <c r="F2309" t="s">
        <v>16</v>
      </c>
      <c r="G2309">
        <v>10</v>
      </c>
      <c r="H2309">
        <v>90.71</v>
      </c>
      <c r="I2309">
        <v>0.17</v>
      </c>
      <c r="J2309">
        <v>752.89</v>
      </c>
      <c r="K2309">
        <v>471.77</v>
      </c>
      <c r="L2309">
        <v>281.12</v>
      </c>
      <c r="M2309" t="s">
        <v>46</v>
      </c>
      <c r="N2309" s="3">
        <f>retail_sales[[#This Row],[Profit]]/retail_sales[[#This Row],[Revenue]]</f>
        <v>0.37338787870738088</v>
      </c>
      <c r="O2309" t="str">
        <f t="shared" si="36"/>
        <v>Sunday</v>
      </c>
    </row>
    <row r="2310" spans="1:15" x14ac:dyDescent="0.3">
      <c r="A2310">
        <v>2309</v>
      </c>
      <c r="B2310" t="s">
        <v>2071</v>
      </c>
      <c r="C2310" s="1">
        <v>45522</v>
      </c>
      <c r="D2310" t="s">
        <v>14</v>
      </c>
      <c r="E2310" t="s">
        <v>20</v>
      </c>
      <c r="F2310" t="s">
        <v>27</v>
      </c>
      <c r="G2310">
        <v>7</v>
      </c>
      <c r="H2310">
        <v>86.49</v>
      </c>
      <c r="I2310">
        <v>0.24</v>
      </c>
      <c r="J2310">
        <v>460.13</v>
      </c>
      <c r="K2310">
        <v>317.08999999999997</v>
      </c>
      <c r="L2310">
        <v>143.04</v>
      </c>
      <c r="M2310" t="s">
        <v>22</v>
      </c>
      <c r="N2310" s="3">
        <f>retail_sales[[#This Row],[Profit]]/retail_sales[[#This Row],[Revenue]]</f>
        <v>0.31086866755047488</v>
      </c>
      <c r="O2310" t="str">
        <f t="shared" si="36"/>
        <v>Sunday</v>
      </c>
    </row>
    <row r="2311" spans="1:15" x14ac:dyDescent="0.3">
      <c r="A2311">
        <v>2310</v>
      </c>
      <c r="B2311" t="s">
        <v>2072</v>
      </c>
      <c r="C2311" s="1">
        <v>45313</v>
      </c>
      <c r="D2311" t="s">
        <v>19</v>
      </c>
      <c r="E2311" t="s">
        <v>15</v>
      </c>
      <c r="F2311" t="s">
        <v>16</v>
      </c>
      <c r="G2311">
        <v>1</v>
      </c>
      <c r="H2311">
        <v>226.24</v>
      </c>
      <c r="I2311">
        <v>0.28999999999999998</v>
      </c>
      <c r="J2311">
        <v>160.63</v>
      </c>
      <c r="K2311">
        <v>117.87</v>
      </c>
      <c r="L2311">
        <v>42.76</v>
      </c>
      <c r="M2311" t="s">
        <v>17</v>
      </c>
      <c r="N2311" s="3">
        <f>retail_sales[[#This Row],[Profit]]/retail_sales[[#This Row],[Revenue]]</f>
        <v>0.26620183029322042</v>
      </c>
      <c r="O2311" t="str">
        <f t="shared" si="36"/>
        <v>Monday</v>
      </c>
    </row>
    <row r="2312" spans="1:15" x14ac:dyDescent="0.3">
      <c r="A2312">
        <v>2311</v>
      </c>
      <c r="B2312" t="s">
        <v>1470</v>
      </c>
      <c r="C2312" s="1">
        <v>45614</v>
      </c>
      <c r="D2312" t="s">
        <v>19</v>
      </c>
      <c r="E2312" t="s">
        <v>20</v>
      </c>
      <c r="F2312" t="s">
        <v>27</v>
      </c>
      <c r="G2312">
        <v>9</v>
      </c>
      <c r="H2312">
        <v>212.05</v>
      </c>
      <c r="I2312">
        <v>0.22</v>
      </c>
      <c r="J2312">
        <v>1488.59</v>
      </c>
      <c r="K2312">
        <v>764.89</v>
      </c>
      <c r="L2312">
        <v>723.7</v>
      </c>
      <c r="M2312" t="s">
        <v>40</v>
      </c>
      <c r="N2312" s="3">
        <f>retail_sales[[#This Row],[Profit]]/retail_sales[[#This Row],[Revenue]]</f>
        <v>0.48616475994061498</v>
      </c>
      <c r="O2312" t="str">
        <f t="shared" si="36"/>
        <v>Monday</v>
      </c>
    </row>
    <row r="2313" spans="1:15" x14ac:dyDescent="0.3">
      <c r="A2313">
        <v>2312</v>
      </c>
      <c r="B2313" t="s">
        <v>2073</v>
      </c>
      <c r="C2313" s="1">
        <v>45449</v>
      </c>
      <c r="D2313" t="s">
        <v>19</v>
      </c>
      <c r="E2313" t="s">
        <v>20</v>
      </c>
      <c r="F2313" t="s">
        <v>21</v>
      </c>
      <c r="G2313">
        <v>8</v>
      </c>
      <c r="H2313">
        <v>29.91</v>
      </c>
      <c r="I2313">
        <v>0.13</v>
      </c>
      <c r="J2313">
        <v>208.17</v>
      </c>
      <c r="K2313">
        <v>113.27</v>
      </c>
      <c r="L2313">
        <v>94.9</v>
      </c>
      <c r="M2313" t="s">
        <v>46</v>
      </c>
      <c r="N2313" s="3">
        <f>retail_sales[[#This Row],[Profit]]/retail_sales[[#This Row],[Revenue]]</f>
        <v>0.45587740788778408</v>
      </c>
      <c r="O2313" t="str">
        <f t="shared" si="36"/>
        <v>Thursday</v>
      </c>
    </row>
    <row r="2314" spans="1:15" x14ac:dyDescent="0.3">
      <c r="A2314">
        <v>2313</v>
      </c>
      <c r="B2314" t="s">
        <v>2074</v>
      </c>
      <c r="C2314" s="1">
        <v>45427</v>
      </c>
      <c r="D2314" t="s">
        <v>19</v>
      </c>
      <c r="E2314" t="s">
        <v>25</v>
      </c>
      <c r="F2314" t="s">
        <v>27</v>
      </c>
      <c r="G2314">
        <v>8</v>
      </c>
      <c r="H2314">
        <v>31.09</v>
      </c>
      <c r="I2314">
        <v>0.14000000000000001</v>
      </c>
      <c r="J2314">
        <v>213.9</v>
      </c>
      <c r="K2314">
        <v>157.78</v>
      </c>
      <c r="L2314">
        <v>56.12</v>
      </c>
      <c r="M2314" t="s">
        <v>28</v>
      </c>
      <c r="N2314" s="3">
        <f>retail_sales[[#This Row],[Profit]]/retail_sales[[#This Row],[Revenue]]</f>
        <v>0.26236559139784943</v>
      </c>
      <c r="O2314" t="str">
        <f t="shared" si="36"/>
        <v>Wednesday</v>
      </c>
    </row>
    <row r="2315" spans="1:15" x14ac:dyDescent="0.3">
      <c r="A2315">
        <v>2314</v>
      </c>
      <c r="B2315" t="s">
        <v>2075</v>
      </c>
      <c r="C2315" s="1">
        <v>45396</v>
      </c>
      <c r="D2315" t="s">
        <v>39</v>
      </c>
      <c r="E2315" t="s">
        <v>20</v>
      </c>
      <c r="F2315" t="s">
        <v>27</v>
      </c>
      <c r="G2315">
        <v>7</v>
      </c>
      <c r="H2315">
        <v>231.71</v>
      </c>
      <c r="I2315">
        <v>0.25</v>
      </c>
      <c r="J2315">
        <v>1216.48</v>
      </c>
      <c r="K2315">
        <v>754.85</v>
      </c>
      <c r="L2315">
        <v>461.63</v>
      </c>
      <c r="M2315" t="s">
        <v>22</v>
      </c>
      <c r="N2315" s="3">
        <f>retail_sales[[#This Row],[Profit]]/retail_sales[[#This Row],[Revenue]]</f>
        <v>0.3794801394186505</v>
      </c>
      <c r="O2315" t="str">
        <f t="shared" si="36"/>
        <v>Sunday</v>
      </c>
    </row>
    <row r="2316" spans="1:15" x14ac:dyDescent="0.3">
      <c r="A2316">
        <v>2315</v>
      </c>
      <c r="B2316" t="s">
        <v>2076</v>
      </c>
      <c r="C2316" s="1">
        <v>45558</v>
      </c>
      <c r="D2316" t="s">
        <v>19</v>
      </c>
      <c r="E2316" t="s">
        <v>30</v>
      </c>
      <c r="F2316" t="s">
        <v>21</v>
      </c>
      <c r="G2316">
        <v>9</v>
      </c>
      <c r="H2316">
        <v>252.73</v>
      </c>
      <c r="I2316">
        <v>0.12</v>
      </c>
      <c r="J2316">
        <v>2001.62</v>
      </c>
      <c r="K2316">
        <v>1281.4000000000001</v>
      </c>
      <c r="L2316">
        <v>720.22</v>
      </c>
      <c r="M2316" t="s">
        <v>46</v>
      </c>
      <c r="N2316" s="3">
        <f>retail_sales[[#This Row],[Profit]]/retail_sales[[#This Row],[Revenue]]</f>
        <v>0.35981854697694871</v>
      </c>
      <c r="O2316" t="str">
        <f t="shared" si="36"/>
        <v>Monday</v>
      </c>
    </row>
    <row r="2317" spans="1:15" x14ac:dyDescent="0.3">
      <c r="A2317">
        <v>2316</v>
      </c>
      <c r="B2317" t="s">
        <v>2077</v>
      </c>
      <c r="C2317" s="1">
        <v>45337</v>
      </c>
      <c r="D2317" t="s">
        <v>24</v>
      </c>
      <c r="E2317" t="s">
        <v>20</v>
      </c>
      <c r="F2317" t="s">
        <v>21</v>
      </c>
      <c r="G2317">
        <v>4</v>
      </c>
      <c r="H2317">
        <v>459.5</v>
      </c>
      <c r="I2317">
        <v>0.14000000000000001</v>
      </c>
      <c r="J2317">
        <v>1580.68</v>
      </c>
      <c r="K2317">
        <v>1119.06</v>
      </c>
      <c r="L2317">
        <v>461.62</v>
      </c>
      <c r="M2317" t="s">
        <v>46</v>
      </c>
      <c r="N2317" s="3">
        <f>retail_sales[[#This Row],[Profit]]/retail_sales[[#This Row],[Revenue]]</f>
        <v>0.2920388693473695</v>
      </c>
      <c r="O2317" t="str">
        <f t="shared" si="36"/>
        <v>Thursday</v>
      </c>
    </row>
    <row r="2318" spans="1:15" x14ac:dyDescent="0.3">
      <c r="A2318">
        <v>2317</v>
      </c>
      <c r="B2318" t="s">
        <v>2078</v>
      </c>
      <c r="C2318" s="1">
        <v>45477</v>
      </c>
      <c r="D2318" t="s">
        <v>24</v>
      </c>
      <c r="E2318" t="s">
        <v>30</v>
      </c>
      <c r="F2318" t="s">
        <v>21</v>
      </c>
      <c r="G2318">
        <v>7</v>
      </c>
      <c r="H2318">
        <v>434.37</v>
      </c>
      <c r="I2318">
        <v>7.0000000000000007E-2</v>
      </c>
      <c r="J2318">
        <v>2827.75</v>
      </c>
      <c r="K2318">
        <v>1987.17</v>
      </c>
      <c r="L2318">
        <v>840.58</v>
      </c>
      <c r="M2318" t="s">
        <v>22</v>
      </c>
      <c r="N2318" s="3">
        <f>retail_sales[[#This Row],[Profit]]/retail_sales[[#This Row],[Revenue]]</f>
        <v>0.29726107329148616</v>
      </c>
      <c r="O2318" t="str">
        <f t="shared" si="36"/>
        <v>Thursday</v>
      </c>
    </row>
    <row r="2319" spans="1:15" x14ac:dyDescent="0.3">
      <c r="A2319">
        <v>2318</v>
      </c>
      <c r="B2319" t="s">
        <v>2079</v>
      </c>
      <c r="C2319" s="1">
        <v>45541</v>
      </c>
      <c r="D2319" t="s">
        <v>19</v>
      </c>
      <c r="E2319" t="s">
        <v>33</v>
      </c>
      <c r="F2319" t="s">
        <v>21</v>
      </c>
      <c r="G2319">
        <v>7</v>
      </c>
      <c r="H2319">
        <v>455.97</v>
      </c>
      <c r="I2319">
        <v>0.24</v>
      </c>
      <c r="J2319">
        <v>2425.7600000000002</v>
      </c>
      <c r="K2319">
        <v>1555.76</v>
      </c>
      <c r="L2319">
        <v>870</v>
      </c>
      <c r="M2319" t="s">
        <v>40</v>
      </c>
      <c r="N2319" s="3">
        <f>retail_sales[[#This Row],[Profit]]/retail_sales[[#This Row],[Revenue]]</f>
        <v>0.35865048479651734</v>
      </c>
      <c r="O2319" t="str">
        <f t="shared" si="36"/>
        <v>Friday</v>
      </c>
    </row>
    <row r="2320" spans="1:15" x14ac:dyDescent="0.3">
      <c r="A2320">
        <v>2319</v>
      </c>
      <c r="B2320" t="s">
        <v>2080</v>
      </c>
      <c r="C2320" s="1">
        <v>45504</v>
      </c>
      <c r="D2320" t="s">
        <v>19</v>
      </c>
      <c r="E2320" t="s">
        <v>15</v>
      </c>
      <c r="F2320" t="s">
        <v>27</v>
      </c>
      <c r="G2320">
        <v>7</v>
      </c>
      <c r="H2320">
        <v>363.33</v>
      </c>
      <c r="I2320">
        <v>0.02</v>
      </c>
      <c r="J2320">
        <v>2492.44</v>
      </c>
      <c r="K2320">
        <v>1252.98</v>
      </c>
      <c r="L2320">
        <v>1239.46</v>
      </c>
      <c r="M2320" t="s">
        <v>46</v>
      </c>
      <c r="N2320" s="3">
        <f>retail_sales[[#This Row],[Profit]]/retail_sales[[#This Row],[Revenue]]</f>
        <v>0.49728779830206543</v>
      </c>
      <c r="O2320" t="str">
        <f t="shared" si="36"/>
        <v>Wednesday</v>
      </c>
    </row>
    <row r="2321" spans="1:15" x14ac:dyDescent="0.3">
      <c r="A2321">
        <v>2320</v>
      </c>
      <c r="B2321" t="s">
        <v>2081</v>
      </c>
      <c r="C2321" s="1">
        <v>45565</v>
      </c>
      <c r="D2321" t="s">
        <v>24</v>
      </c>
      <c r="E2321" t="s">
        <v>33</v>
      </c>
      <c r="F2321" t="s">
        <v>27</v>
      </c>
      <c r="G2321">
        <v>8</v>
      </c>
      <c r="H2321">
        <v>380.81</v>
      </c>
      <c r="I2321">
        <v>0.28000000000000003</v>
      </c>
      <c r="J2321">
        <v>2193.4699999999998</v>
      </c>
      <c r="K2321">
        <v>1344.07</v>
      </c>
      <c r="L2321">
        <v>849.4</v>
      </c>
      <c r="M2321" t="s">
        <v>46</v>
      </c>
      <c r="N2321" s="3">
        <f>retail_sales[[#This Row],[Profit]]/retail_sales[[#This Row],[Revenue]]</f>
        <v>0.38724030873456217</v>
      </c>
      <c r="O2321" t="str">
        <f t="shared" si="36"/>
        <v>Monday</v>
      </c>
    </row>
    <row r="2322" spans="1:15" x14ac:dyDescent="0.3">
      <c r="A2322">
        <v>2321</v>
      </c>
      <c r="B2322" t="s">
        <v>2082</v>
      </c>
      <c r="C2322" s="1">
        <v>45378</v>
      </c>
      <c r="D2322" t="s">
        <v>19</v>
      </c>
      <c r="E2322" t="s">
        <v>25</v>
      </c>
      <c r="F2322" t="s">
        <v>21</v>
      </c>
      <c r="G2322">
        <v>1</v>
      </c>
      <c r="H2322">
        <v>68.41</v>
      </c>
      <c r="I2322">
        <v>0.26</v>
      </c>
      <c r="J2322">
        <v>50.62</v>
      </c>
      <c r="K2322">
        <v>31.53</v>
      </c>
      <c r="L2322">
        <v>19.09</v>
      </c>
      <c r="M2322" t="s">
        <v>17</v>
      </c>
      <c r="N2322" s="3">
        <f>retail_sales[[#This Row],[Profit]]/retail_sales[[#This Row],[Revenue]]</f>
        <v>0.37712366653496643</v>
      </c>
      <c r="O2322" t="str">
        <f t="shared" si="36"/>
        <v>Wednesday</v>
      </c>
    </row>
    <row r="2323" spans="1:15" x14ac:dyDescent="0.3">
      <c r="A2323">
        <v>2322</v>
      </c>
      <c r="B2323" t="s">
        <v>337</v>
      </c>
      <c r="C2323" s="1">
        <v>45379</v>
      </c>
      <c r="D2323" t="s">
        <v>19</v>
      </c>
      <c r="E2323" t="s">
        <v>20</v>
      </c>
      <c r="F2323" t="s">
        <v>16</v>
      </c>
      <c r="G2323">
        <v>2</v>
      </c>
      <c r="H2323">
        <v>82.54</v>
      </c>
      <c r="I2323">
        <v>0.08</v>
      </c>
      <c r="J2323">
        <v>151.87</v>
      </c>
      <c r="K2323">
        <v>103.12</v>
      </c>
      <c r="L2323">
        <v>48.75</v>
      </c>
      <c r="M2323" t="s">
        <v>17</v>
      </c>
      <c r="N2323" s="3">
        <f>retail_sales[[#This Row],[Profit]]/retail_sales[[#This Row],[Revenue]]</f>
        <v>0.32099822216369261</v>
      </c>
      <c r="O2323" t="str">
        <f t="shared" si="36"/>
        <v>Thursday</v>
      </c>
    </row>
    <row r="2324" spans="1:15" x14ac:dyDescent="0.3">
      <c r="A2324">
        <v>2323</v>
      </c>
      <c r="B2324" t="s">
        <v>1782</v>
      </c>
      <c r="C2324" s="1">
        <v>45537</v>
      </c>
      <c r="D2324" t="s">
        <v>24</v>
      </c>
      <c r="E2324" t="s">
        <v>20</v>
      </c>
      <c r="F2324" t="s">
        <v>27</v>
      </c>
      <c r="G2324">
        <v>7</v>
      </c>
      <c r="H2324">
        <v>233.1</v>
      </c>
      <c r="I2324">
        <v>0.01</v>
      </c>
      <c r="J2324">
        <v>1615.38</v>
      </c>
      <c r="K2324">
        <v>1270.6500000000001</v>
      </c>
      <c r="L2324">
        <v>344.73</v>
      </c>
      <c r="M2324" t="s">
        <v>46</v>
      </c>
      <c r="N2324" s="3">
        <f>retail_sales[[#This Row],[Profit]]/retail_sales[[#This Row],[Revenue]]</f>
        <v>0.21340489544255842</v>
      </c>
      <c r="O2324" t="str">
        <f t="shared" si="36"/>
        <v>Monday</v>
      </c>
    </row>
    <row r="2325" spans="1:15" x14ac:dyDescent="0.3">
      <c r="A2325">
        <v>2324</v>
      </c>
      <c r="B2325" t="s">
        <v>2083</v>
      </c>
      <c r="C2325" s="1">
        <v>45361</v>
      </c>
      <c r="D2325" t="s">
        <v>19</v>
      </c>
      <c r="E2325" t="s">
        <v>15</v>
      </c>
      <c r="F2325" t="s">
        <v>27</v>
      </c>
      <c r="G2325">
        <v>1</v>
      </c>
      <c r="H2325">
        <v>122.71</v>
      </c>
      <c r="I2325">
        <v>0.12</v>
      </c>
      <c r="J2325">
        <v>107.98</v>
      </c>
      <c r="K2325">
        <v>74.13</v>
      </c>
      <c r="L2325">
        <v>33.85</v>
      </c>
      <c r="M2325" t="s">
        <v>17</v>
      </c>
      <c r="N2325" s="3">
        <f>retail_sales[[#This Row],[Profit]]/retail_sales[[#This Row],[Revenue]]</f>
        <v>0.31348397851453974</v>
      </c>
      <c r="O2325" t="str">
        <f t="shared" si="36"/>
        <v>Sunday</v>
      </c>
    </row>
    <row r="2326" spans="1:15" x14ac:dyDescent="0.3">
      <c r="A2326">
        <v>2325</v>
      </c>
      <c r="B2326" t="s">
        <v>2084</v>
      </c>
      <c r="C2326" s="1">
        <v>45322</v>
      </c>
      <c r="D2326" t="s">
        <v>19</v>
      </c>
      <c r="E2326" t="s">
        <v>30</v>
      </c>
      <c r="F2326" t="s">
        <v>21</v>
      </c>
      <c r="G2326">
        <v>6</v>
      </c>
      <c r="H2326">
        <v>303.39</v>
      </c>
      <c r="I2326">
        <v>0.14000000000000001</v>
      </c>
      <c r="J2326">
        <v>1565.49</v>
      </c>
      <c r="K2326">
        <v>932.68</v>
      </c>
      <c r="L2326">
        <v>632.80999999999995</v>
      </c>
      <c r="M2326" t="s">
        <v>40</v>
      </c>
      <c r="N2326" s="3">
        <f>retail_sales[[#This Row],[Profit]]/retail_sales[[#This Row],[Revenue]]</f>
        <v>0.40422487527866668</v>
      </c>
      <c r="O2326" t="str">
        <f t="shared" si="36"/>
        <v>Wednesday</v>
      </c>
    </row>
    <row r="2327" spans="1:15" x14ac:dyDescent="0.3">
      <c r="A2327">
        <v>2326</v>
      </c>
      <c r="B2327" t="s">
        <v>2085</v>
      </c>
      <c r="C2327" s="1">
        <v>45356</v>
      </c>
      <c r="D2327" t="s">
        <v>39</v>
      </c>
      <c r="E2327" t="s">
        <v>33</v>
      </c>
      <c r="F2327" t="s">
        <v>27</v>
      </c>
      <c r="G2327">
        <v>6</v>
      </c>
      <c r="H2327">
        <v>65.02</v>
      </c>
      <c r="I2327">
        <v>0.18</v>
      </c>
      <c r="J2327">
        <v>319.89999999999998</v>
      </c>
      <c r="K2327">
        <v>203.57</v>
      </c>
      <c r="L2327">
        <v>116.33</v>
      </c>
      <c r="M2327" t="s">
        <v>22</v>
      </c>
      <c r="N2327" s="3">
        <f>retail_sales[[#This Row],[Profit]]/retail_sales[[#This Row],[Revenue]]</f>
        <v>0.36364488902782122</v>
      </c>
      <c r="O2327" t="str">
        <f t="shared" si="36"/>
        <v>Tuesday</v>
      </c>
    </row>
    <row r="2328" spans="1:15" x14ac:dyDescent="0.3">
      <c r="A2328">
        <v>2327</v>
      </c>
      <c r="B2328" t="s">
        <v>2086</v>
      </c>
      <c r="C2328" s="1">
        <v>45641</v>
      </c>
      <c r="D2328" t="s">
        <v>24</v>
      </c>
      <c r="E2328" t="s">
        <v>30</v>
      </c>
      <c r="F2328" t="s">
        <v>21</v>
      </c>
      <c r="G2328">
        <v>3</v>
      </c>
      <c r="H2328">
        <v>115.72</v>
      </c>
      <c r="I2328">
        <v>0.08</v>
      </c>
      <c r="J2328">
        <v>319.39</v>
      </c>
      <c r="K2328">
        <v>213.02</v>
      </c>
      <c r="L2328">
        <v>106.37</v>
      </c>
      <c r="M2328" t="s">
        <v>22</v>
      </c>
      <c r="N2328" s="3">
        <f>retail_sales[[#This Row],[Profit]]/retail_sales[[#This Row],[Revenue]]</f>
        <v>0.333041109615204</v>
      </c>
      <c r="O2328" t="str">
        <f t="shared" si="36"/>
        <v>Sunday</v>
      </c>
    </row>
    <row r="2329" spans="1:15" x14ac:dyDescent="0.3">
      <c r="A2329">
        <v>2328</v>
      </c>
      <c r="B2329" t="s">
        <v>2087</v>
      </c>
      <c r="C2329" s="1">
        <v>45491</v>
      </c>
      <c r="D2329" t="s">
        <v>19</v>
      </c>
      <c r="E2329" t="s">
        <v>25</v>
      </c>
      <c r="F2329" t="s">
        <v>16</v>
      </c>
      <c r="G2329">
        <v>5</v>
      </c>
      <c r="H2329">
        <v>52.41</v>
      </c>
      <c r="I2329">
        <v>0.1</v>
      </c>
      <c r="J2329">
        <v>235.84</v>
      </c>
      <c r="K2329">
        <v>140.06</v>
      </c>
      <c r="L2329">
        <v>95.78</v>
      </c>
      <c r="M2329" t="s">
        <v>17</v>
      </c>
      <c r="N2329" s="3">
        <f>retail_sales[[#This Row],[Profit]]/retail_sales[[#This Row],[Revenue]]</f>
        <v>0.40612279511533245</v>
      </c>
      <c r="O2329" t="str">
        <f t="shared" si="36"/>
        <v>Thursday</v>
      </c>
    </row>
    <row r="2330" spans="1:15" x14ac:dyDescent="0.3">
      <c r="A2330">
        <v>2329</v>
      </c>
      <c r="B2330" t="s">
        <v>2088</v>
      </c>
      <c r="C2330" s="1">
        <v>45512</v>
      </c>
      <c r="D2330" t="s">
        <v>24</v>
      </c>
      <c r="E2330" t="s">
        <v>25</v>
      </c>
      <c r="F2330" t="s">
        <v>16</v>
      </c>
      <c r="G2330">
        <v>4</v>
      </c>
      <c r="H2330">
        <v>267.48</v>
      </c>
      <c r="I2330">
        <v>0.26</v>
      </c>
      <c r="J2330">
        <v>791.74</v>
      </c>
      <c r="K2330">
        <v>604.92999999999995</v>
      </c>
      <c r="L2330">
        <v>186.81</v>
      </c>
      <c r="M2330" t="s">
        <v>17</v>
      </c>
      <c r="N2330" s="3">
        <f>retail_sales[[#This Row],[Profit]]/retail_sales[[#This Row],[Revenue]]</f>
        <v>0.23594867001793518</v>
      </c>
      <c r="O2330" t="str">
        <f t="shared" si="36"/>
        <v>Thursday</v>
      </c>
    </row>
    <row r="2331" spans="1:15" x14ac:dyDescent="0.3">
      <c r="A2331">
        <v>2330</v>
      </c>
      <c r="B2331" t="s">
        <v>2089</v>
      </c>
      <c r="C2331" s="1">
        <v>45655</v>
      </c>
      <c r="D2331" t="s">
        <v>14</v>
      </c>
      <c r="E2331" t="s">
        <v>25</v>
      </c>
      <c r="F2331" t="s">
        <v>16</v>
      </c>
      <c r="G2331">
        <v>3</v>
      </c>
      <c r="H2331">
        <v>451.24</v>
      </c>
      <c r="I2331">
        <v>0.01</v>
      </c>
      <c r="J2331">
        <v>1340.18</v>
      </c>
      <c r="K2331">
        <v>757.12</v>
      </c>
      <c r="L2331">
        <v>583.05999999999995</v>
      </c>
      <c r="M2331" t="s">
        <v>40</v>
      </c>
      <c r="N2331" s="3">
        <f>retail_sales[[#This Row],[Profit]]/retail_sales[[#This Row],[Revenue]]</f>
        <v>0.43506096196033361</v>
      </c>
      <c r="O2331" t="str">
        <f t="shared" si="36"/>
        <v>Sunday</v>
      </c>
    </row>
    <row r="2332" spans="1:15" x14ac:dyDescent="0.3">
      <c r="A2332">
        <v>2331</v>
      </c>
      <c r="B2332" t="s">
        <v>2090</v>
      </c>
      <c r="C2332" s="1">
        <v>45425</v>
      </c>
      <c r="D2332" t="s">
        <v>19</v>
      </c>
      <c r="E2332" t="s">
        <v>30</v>
      </c>
      <c r="F2332" t="s">
        <v>27</v>
      </c>
      <c r="G2332">
        <v>10</v>
      </c>
      <c r="H2332">
        <v>353.34</v>
      </c>
      <c r="I2332">
        <v>0.24</v>
      </c>
      <c r="J2332">
        <v>2685.38</v>
      </c>
      <c r="K2332">
        <v>1418.43</v>
      </c>
      <c r="L2332">
        <v>1266.95</v>
      </c>
      <c r="M2332" t="s">
        <v>28</v>
      </c>
      <c r="N2332" s="3">
        <f>retail_sales[[#This Row],[Profit]]/retail_sales[[#This Row],[Revenue]]</f>
        <v>0.47179542560084609</v>
      </c>
      <c r="O2332" t="str">
        <f t="shared" si="36"/>
        <v>Monday</v>
      </c>
    </row>
    <row r="2333" spans="1:15" x14ac:dyDescent="0.3">
      <c r="A2333">
        <v>2332</v>
      </c>
      <c r="B2333" t="s">
        <v>2091</v>
      </c>
      <c r="C2333" s="1">
        <v>45462</v>
      </c>
      <c r="D2333" t="s">
        <v>14</v>
      </c>
      <c r="E2333" t="s">
        <v>33</v>
      </c>
      <c r="F2333" t="s">
        <v>21</v>
      </c>
      <c r="G2333">
        <v>9</v>
      </c>
      <c r="H2333">
        <v>397.62</v>
      </c>
      <c r="I2333">
        <v>0.04</v>
      </c>
      <c r="J2333">
        <v>3435.44</v>
      </c>
      <c r="K2333">
        <v>2373.48</v>
      </c>
      <c r="L2333">
        <v>1061.96</v>
      </c>
      <c r="M2333" t="s">
        <v>28</v>
      </c>
      <c r="N2333" s="3">
        <f>retail_sales[[#This Row],[Profit]]/retail_sales[[#This Row],[Revenue]]</f>
        <v>0.30911906480683699</v>
      </c>
      <c r="O2333" t="str">
        <f t="shared" si="36"/>
        <v>Wednesday</v>
      </c>
    </row>
    <row r="2334" spans="1:15" x14ac:dyDescent="0.3">
      <c r="A2334">
        <v>2333</v>
      </c>
      <c r="B2334" t="s">
        <v>2092</v>
      </c>
      <c r="C2334" s="1">
        <v>45378</v>
      </c>
      <c r="D2334" t="s">
        <v>14</v>
      </c>
      <c r="E2334" t="s">
        <v>20</v>
      </c>
      <c r="F2334" t="s">
        <v>16</v>
      </c>
      <c r="G2334">
        <v>6</v>
      </c>
      <c r="H2334">
        <v>223.79</v>
      </c>
      <c r="I2334">
        <v>0.16</v>
      </c>
      <c r="J2334">
        <v>1127.9000000000001</v>
      </c>
      <c r="K2334">
        <v>810.56</v>
      </c>
      <c r="L2334">
        <v>317.33999999999997</v>
      </c>
      <c r="M2334" t="s">
        <v>22</v>
      </c>
      <c r="N2334" s="3">
        <f>retail_sales[[#This Row],[Profit]]/retail_sales[[#This Row],[Revenue]]</f>
        <v>0.28135473002925787</v>
      </c>
      <c r="O2334" t="str">
        <f t="shared" si="36"/>
        <v>Wednesday</v>
      </c>
    </row>
    <row r="2335" spans="1:15" x14ac:dyDescent="0.3">
      <c r="A2335">
        <v>2334</v>
      </c>
      <c r="B2335" t="s">
        <v>2093</v>
      </c>
      <c r="C2335" s="1">
        <v>45373</v>
      </c>
      <c r="D2335" t="s">
        <v>14</v>
      </c>
      <c r="E2335" t="s">
        <v>33</v>
      </c>
      <c r="F2335" t="s">
        <v>21</v>
      </c>
      <c r="G2335">
        <v>7</v>
      </c>
      <c r="H2335">
        <v>334.07</v>
      </c>
      <c r="I2335">
        <v>0.19</v>
      </c>
      <c r="J2335">
        <v>1894.18</v>
      </c>
      <c r="K2335">
        <v>1223.9000000000001</v>
      </c>
      <c r="L2335">
        <v>670.28</v>
      </c>
      <c r="M2335" t="s">
        <v>40</v>
      </c>
      <c r="N2335" s="3">
        <f>retail_sales[[#This Row],[Profit]]/retail_sales[[#This Row],[Revenue]]</f>
        <v>0.35386288525905668</v>
      </c>
      <c r="O2335" t="str">
        <f t="shared" si="36"/>
        <v>Friday</v>
      </c>
    </row>
    <row r="2336" spans="1:15" x14ac:dyDescent="0.3">
      <c r="A2336">
        <v>2335</v>
      </c>
      <c r="B2336" t="s">
        <v>2094</v>
      </c>
      <c r="C2336" s="1">
        <v>45415</v>
      </c>
      <c r="D2336" t="s">
        <v>24</v>
      </c>
      <c r="E2336" t="s">
        <v>33</v>
      </c>
      <c r="F2336" t="s">
        <v>16</v>
      </c>
      <c r="G2336">
        <v>2</v>
      </c>
      <c r="H2336">
        <v>489.67</v>
      </c>
      <c r="I2336">
        <v>0.16</v>
      </c>
      <c r="J2336">
        <v>822.65</v>
      </c>
      <c r="K2336">
        <v>584.80999999999995</v>
      </c>
      <c r="L2336">
        <v>237.84</v>
      </c>
      <c r="M2336" t="s">
        <v>22</v>
      </c>
      <c r="N2336" s="3">
        <f>retail_sales[[#This Row],[Profit]]/retail_sales[[#This Row],[Revenue]]</f>
        <v>0.28911444721327417</v>
      </c>
      <c r="O2336" t="str">
        <f t="shared" si="36"/>
        <v>Friday</v>
      </c>
    </row>
    <row r="2337" spans="1:15" x14ac:dyDescent="0.3">
      <c r="A2337">
        <v>2336</v>
      </c>
      <c r="B2337" t="s">
        <v>2095</v>
      </c>
      <c r="C2337" s="1">
        <v>45604</v>
      </c>
      <c r="D2337" t="s">
        <v>39</v>
      </c>
      <c r="E2337" t="s">
        <v>30</v>
      </c>
      <c r="F2337" t="s">
        <v>16</v>
      </c>
      <c r="G2337">
        <v>2</v>
      </c>
      <c r="H2337">
        <v>298.02</v>
      </c>
      <c r="I2337">
        <v>0</v>
      </c>
      <c r="J2337">
        <v>596.04</v>
      </c>
      <c r="K2337">
        <v>390.26</v>
      </c>
      <c r="L2337">
        <v>205.78</v>
      </c>
      <c r="M2337" t="s">
        <v>28</v>
      </c>
      <c r="N2337" s="3">
        <f>retail_sales[[#This Row],[Profit]]/retail_sales[[#This Row],[Revenue]]</f>
        <v>0.34524528555130529</v>
      </c>
      <c r="O2337" t="str">
        <f t="shared" si="36"/>
        <v>Friday</v>
      </c>
    </row>
    <row r="2338" spans="1:15" x14ac:dyDescent="0.3">
      <c r="A2338">
        <v>2337</v>
      </c>
      <c r="B2338" t="s">
        <v>2096</v>
      </c>
      <c r="C2338" s="1">
        <v>45300</v>
      </c>
      <c r="D2338" t="s">
        <v>19</v>
      </c>
      <c r="E2338" t="s">
        <v>20</v>
      </c>
      <c r="F2338" t="s">
        <v>21</v>
      </c>
      <c r="G2338">
        <v>6</v>
      </c>
      <c r="H2338">
        <v>331.71</v>
      </c>
      <c r="I2338">
        <v>0.23</v>
      </c>
      <c r="J2338">
        <v>1532.5</v>
      </c>
      <c r="K2338">
        <v>824.74</v>
      </c>
      <c r="L2338">
        <v>707.76</v>
      </c>
      <c r="M2338" t="s">
        <v>22</v>
      </c>
      <c r="N2338" s="3">
        <f>retail_sales[[#This Row],[Profit]]/retail_sales[[#This Row],[Revenue]]</f>
        <v>0.46183360522022837</v>
      </c>
      <c r="O2338" t="str">
        <f t="shared" si="36"/>
        <v>Tuesday</v>
      </c>
    </row>
    <row r="2339" spans="1:15" x14ac:dyDescent="0.3">
      <c r="A2339">
        <v>2338</v>
      </c>
      <c r="B2339" t="s">
        <v>2049</v>
      </c>
      <c r="C2339" s="1">
        <v>45552</v>
      </c>
      <c r="D2339" t="s">
        <v>14</v>
      </c>
      <c r="E2339" t="s">
        <v>30</v>
      </c>
      <c r="F2339" t="s">
        <v>21</v>
      </c>
      <c r="G2339">
        <v>4</v>
      </c>
      <c r="H2339">
        <v>287.07</v>
      </c>
      <c r="I2339">
        <v>0.24</v>
      </c>
      <c r="J2339">
        <v>872.69</v>
      </c>
      <c r="K2339">
        <v>594.88</v>
      </c>
      <c r="L2339">
        <v>277.81</v>
      </c>
      <c r="M2339" t="s">
        <v>28</v>
      </c>
      <c r="N2339" s="3">
        <f>retail_sales[[#This Row],[Profit]]/retail_sales[[#This Row],[Revenue]]</f>
        <v>0.31833755399970204</v>
      </c>
      <c r="O2339" t="str">
        <f t="shared" si="36"/>
        <v>Tuesday</v>
      </c>
    </row>
    <row r="2340" spans="1:15" x14ac:dyDescent="0.3">
      <c r="A2340">
        <v>2339</v>
      </c>
      <c r="B2340" t="s">
        <v>2097</v>
      </c>
      <c r="C2340" s="1">
        <v>45610</v>
      </c>
      <c r="D2340" t="s">
        <v>19</v>
      </c>
      <c r="E2340" t="s">
        <v>33</v>
      </c>
      <c r="F2340" t="s">
        <v>27</v>
      </c>
      <c r="G2340">
        <v>7</v>
      </c>
      <c r="H2340">
        <v>445.9</v>
      </c>
      <c r="I2340">
        <v>0.23</v>
      </c>
      <c r="J2340">
        <v>2403.4</v>
      </c>
      <c r="K2340">
        <v>1407.05</v>
      </c>
      <c r="L2340">
        <v>996.35</v>
      </c>
      <c r="M2340" t="s">
        <v>22</v>
      </c>
      <c r="N2340" s="3">
        <f>retail_sales[[#This Row],[Profit]]/retail_sales[[#This Row],[Revenue]]</f>
        <v>0.41455854206540732</v>
      </c>
      <c r="O2340" t="str">
        <f t="shared" si="36"/>
        <v>Thursday</v>
      </c>
    </row>
    <row r="2341" spans="1:15" x14ac:dyDescent="0.3">
      <c r="A2341">
        <v>2340</v>
      </c>
      <c r="B2341" t="s">
        <v>2098</v>
      </c>
      <c r="C2341" s="1">
        <v>45552</v>
      </c>
      <c r="D2341" t="s">
        <v>24</v>
      </c>
      <c r="E2341" t="s">
        <v>33</v>
      </c>
      <c r="F2341" t="s">
        <v>16</v>
      </c>
      <c r="G2341">
        <v>4</v>
      </c>
      <c r="H2341">
        <v>491.05</v>
      </c>
      <c r="I2341">
        <v>0.05</v>
      </c>
      <c r="J2341">
        <v>1865.99</v>
      </c>
      <c r="K2341">
        <v>1492.6</v>
      </c>
      <c r="L2341">
        <v>373.39</v>
      </c>
      <c r="M2341" t="s">
        <v>46</v>
      </c>
      <c r="N2341" s="3">
        <f>retail_sales[[#This Row],[Profit]]/retail_sales[[#This Row],[Revenue]]</f>
        <v>0.20010289444209239</v>
      </c>
      <c r="O2341" t="str">
        <f t="shared" si="36"/>
        <v>Tuesday</v>
      </c>
    </row>
    <row r="2342" spans="1:15" x14ac:dyDescent="0.3">
      <c r="A2342">
        <v>2341</v>
      </c>
      <c r="B2342" t="s">
        <v>2099</v>
      </c>
      <c r="C2342" s="1">
        <v>45397</v>
      </c>
      <c r="D2342" t="s">
        <v>39</v>
      </c>
      <c r="E2342" t="s">
        <v>20</v>
      </c>
      <c r="F2342" t="s">
        <v>21</v>
      </c>
      <c r="G2342">
        <v>7</v>
      </c>
      <c r="H2342">
        <v>294.08</v>
      </c>
      <c r="I2342">
        <v>0.13</v>
      </c>
      <c r="J2342">
        <v>1790.95</v>
      </c>
      <c r="K2342">
        <v>1130.52</v>
      </c>
      <c r="L2342">
        <v>660.43</v>
      </c>
      <c r="M2342" t="s">
        <v>46</v>
      </c>
      <c r="N2342" s="3">
        <f>retail_sales[[#This Row],[Profit]]/retail_sales[[#This Row],[Revenue]]</f>
        <v>0.36875959686200055</v>
      </c>
      <c r="O2342" t="str">
        <f t="shared" si="36"/>
        <v>Monday</v>
      </c>
    </row>
    <row r="2343" spans="1:15" x14ac:dyDescent="0.3">
      <c r="A2343">
        <v>2342</v>
      </c>
      <c r="B2343" t="s">
        <v>59</v>
      </c>
      <c r="C2343" s="1">
        <v>45356</v>
      </c>
      <c r="D2343" t="s">
        <v>14</v>
      </c>
      <c r="E2343" t="s">
        <v>33</v>
      </c>
      <c r="F2343" t="s">
        <v>27</v>
      </c>
      <c r="G2343">
        <v>3</v>
      </c>
      <c r="H2343">
        <v>498.89</v>
      </c>
      <c r="I2343">
        <v>0.26</v>
      </c>
      <c r="J2343">
        <v>1107.54</v>
      </c>
      <c r="K2343">
        <v>587.34</v>
      </c>
      <c r="L2343">
        <v>520.20000000000005</v>
      </c>
      <c r="M2343" t="s">
        <v>17</v>
      </c>
      <c r="N2343" s="3">
        <f>retail_sales[[#This Row],[Profit]]/retail_sales[[#This Row],[Revenue]]</f>
        <v>0.46968958231756874</v>
      </c>
      <c r="O2343" t="str">
        <f t="shared" si="36"/>
        <v>Tuesday</v>
      </c>
    </row>
    <row r="2344" spans="1:15" x14ac:dyDescent="0.3">
      <c r="A2344">
        <v>2343</v>
      </c>
      <c r="B2344" t="s">
        <v>741</v>
      </c>
      <c r="C2344" s="1">
        <v>45461</v>
      </c>
      <c r="D2344" t="s">
        <v>19</v>
      </c>
      <c r="E2344" t="s">
        <v>25</v>
      </c>
      <c r="F2344" t="s">
        <v>16</v>
      </c>
      <c r="G2344">
        <v>5</v>
      </c>
      <c r="H2344">
        <v>84.64</v>
      </c>
      <c r="I2344">
        <v>0.25</v>
      </c>
      <c r="J2344">
        <v>317.39999999999998</v>
      </c>
      <c r="K2344">
        <v>185.61</v>
      </c>
      <c r="L2344">
        <v>131.79</v>
      </c>
      <c r="M2344" t="s">
        <v>17</v>
      </c>
      <c r="N2344" s="3">
        <f>retail_sales[[#This Row],[Profit]]/retail_sales[[#This Row],[Revenue]]</f>
        <v>0.41521739130434782</v>
      </c>
      <c r="O2344" t="str">
        <f t="shared" si="36"/>
        <v>Tuesday</v>
      </c>
    </row>
    <row r="2345" spans="1:15" x14ac:dyDescent="0.3">
      <c r="A2345">
        <v>2344</v>
      </c>
      <c r="B2345" t="s">
        <v>2100</v>
      </c>
      <c r="C2345" s="1">
        <v>45634</v>
      </c>
      <c r="D2345" t="s">
        <v>14</v>
      </c>
      <c r="E2345" t="s">
        <v>20</v>
      </c>
      <c r="F2345" t="s">
        <v>16</v>
      </c>
      <c r="G2345">
        <v>9</v>
      </c>
      <c r="H2345">
        <v>32.409999999999997</v>
      </c>
      <c r="I2345">
        <v>0.25</v>
      </c>
      <c r="J2345">
        <v>218.77</v>
      </c>
      <c r="K2345">
        <v>128.6</v>
      </c>
      <c r="L2345">
        <v>90.17</v>
      </c>
      <c r="M2345" t="s">
        <v>40</v>
      </c>
      <c r="N2345" s="3">
        <f>retail_sales[[#This Row],[Profit]]/retail_sales[[#This Row],[Revenue]]</f>
        <v>0.41216803035151073</v>
      </c>
      <c r="O2345" t="str">
        <f t="shared" si="36"/>
        <v>Sunday</v>
      </c>
    </row>
    <row r="2346" spans="1:15" x14ac:dyDescent="0.3">
      <c r="A2346">
        <v>2345</v>
      </c>
      <c r="B2346" t="s">
        <v>2101</v>
      </c>
      <c r="C2346" s="1">
        <v>45441</v>
      </c>
      <c r="D2346" t="s">
        <v>24</v>
      </c>
      <c r="E2346" t="s">
        <v>25</v>
      </c>
      <c r="F2346" t="s">
        <v>27</v>
      </c>
      <c r="G2346">
        <v>3</v>
      </c>
      <c r="H2346">
        <v>150.15</v>
      </c>
      <c r="I2346">
        <v>0.13</v>
      </c>
      <c r="J2346">
        <v>391.89</v>
      </c>
      <c r="K2346">
        <v>196.15</v>
      </c>
      <c r="L2346">
        <v>195.74</v>
      </c>
      <c r="M2346" t="s">
        <v>40</v>
      </c>
      <c r="N2346" s="3">
        <f>retail_sales[[#This Row],[Profit]]/retail_sales[[#This Row],[Revenue]]</f>
        <v>0.49947689402638501</v>
      </c>
      <c r="O2346" t="str">
        <f t="shared" si="36"/>
        <v>Wednesday</v>
      </c>
    </row>
    <row r="2347" spans="1:15" x14ac:dyDescent="0.3">
      <c r="A2347">
        <v>2346</v>
      </c>
      <c r="B2347" t="s">
        <v>2102</v>
      </c>
      <c r="C2347" s="1">
        <v>45309</v>
      </c>
      <c r="D2347" t="s">
        <v>39</v>
      </c>
      <c r="E2347" t="s">
        <v>30</v>
      </c>
      <c r="F2347" t="s">
        <v>16</v>
      </c>
      <c r="G2347">
        <v>2</v>
      </c>
      <c r="H2347">
        <v>415.38</v>
      </c>
      <c r="I2347">
        <v>0.24</v>
      </c>
      <c r="J2347">
        <v>631.38</v>
      </c>
      <c r="K2347">
        <v>323.20999999999998</v>
      </c>
      <c r="L2347">
        <v>308.17</v>
      </c>
      <c r="M2347" t="s">
        <v>46</v>
      </c>
      <c r="N2347" s="3">
        <f>retail_sales[[#This Row],[Profit]]/retail_sales[[#This Row],[Revenue]]</f>
        <v>0.4880895815515221</v>
      </c>
      <c r="O2347" t="str">
        <f t="shared" si="36"/>
        <v>Thursday</v>
      </c>
    </row>
    <row r="2348" spans="1:15" x14ac:dyDescent="0.3">
      <c r="A2348">
        <v>2347</v>
      </c>
      <c r="B2348" t="s">
        <v>2103</v>
      </c>
      <c r="C2348" s="1">
        <v>45334</v>
      </c>
      <c r="D2348" t="s">
        <v>24</v>
      </c>
      <c r="E2348" t="s">
        <v>30</v>
      </c>
      <c r="F2348" t="s">
        <v>16</v>
      </c>
      <c r="G2348">
        <v>10</v>
      </c>
      <c r="H2348">
        <v>330.21</v>
      </c>
      <c r="I2348">
        <v>0.12</v>
      </c>
      <c r="J2348">
        <v>2905.85</v>
      </c>
      <c r="K2348">
        <v>2296.4</v>
      </c>
      <c r="L2348">
        <v>609.45000000000005</v>
      </c>
      <c r="M2348" t="s">
        <v>22</v>
      </c>
      <c r="N2348" s="3">
        <f>retail_sales[[#This Row],[Profit]]/retail_sales[[#This Row],[Revenue]]</f>
        <v>0.20973209215892083</v>
      </c>
      <c r="O2348" t="str">
        <f t="shared" si="36"/>
        <v>Monday</v>
      </c>
    </row>
    <row r="2349" spans="1:15" x14ac:dyDescent="0.3">
      <c r="A2349">
        <v>2348</v>
      </c>
      <c r="B2349" t="s">
        <v>2104</v>
      </c>
      <c r="C2349" s="1">
        <v>45386</v>
      </c>
      <c r="D2349" t="s">
        <v>39</v>
      </c>
      <c r="E2349" t="s">
        <v>20</v>
      </c>
      <c r="F2349" t="s">
        <v>16</v>
      </c>
      <c r="G2349">
        <v>8</v>
      </c>
      <c r="H2349">
        <v>78.94</v>
      </c>
      <c r="I2349">
        <v>0.17</v>
      </c>
      <c r="J2349">
        <v>524.16</v>
      </c>
      <c r="K2349">
        <v>363.36</v>
      </c>
      <c r="L2349">
        <v>160.80000000000001</v>
      </c>
      <c r="M2349" t="s">
        <v>28</v>
      </c>
      <c r="N2349" s="3">
        <f>retail_sales[[#This Row],[Profit]]/retail_sales[[#This Row],[Revenue]]</f>
        <v>0.3067765567765568</v>
      </c>
      <c r="O2349" t="str">
        <f t="shared" si="36"/>
        <v>Thursday</v>
      </c>
    </row>
    <row r="2350" spans="1:15" x14ac:dyDescent="0.3">
      <c r="A2350">
        <v>2349</v>
      </c>
      <c r="B2350" t="s">
        <v>2105</v>
      </c>
      <c r="C2350" s="1">
        <v>45379</v>
      </c>
      <c r="D2350" t="s">
        <v>39</v>
      </c>
      <c r="E2350" t="s">
        <v>30</v>
      </c>
      <c r="F2350" t="s">
        <v>16</v>
      </c>
      <c r="G2350">
        <v>10</v>
      </c>
      <c r="H2350">
        <v>319.07</v>
      </c>
      <c r="I2350">
        <v>0.16</v>
      </c>
      <c r="J2350">
        <v>2680.19</v>
      </c>
      <c r="K2350">
        <v>1372.95</v>
      </c>
      <c r="L2350">
        <v>1307.24</v>
      </c>
      <c r="M2350" t="s">
        <v>17</v>
      </c>
      <c r="N2350" s="3">
        <f>retail_sales[[#This Row],[Profit]]/retail_sales[[#This Row],[Revenue]]</f>
        <v>0.48774154071166598</v>
      </c>
      <c r="O2350" t="str">
        <f t="shared" si="36"/>
        <v>Thursday</v>
      </c>
    </row>
    <row r="2351" spans="1:15" x14ac:dyDescent="0.3">
      <c r="A2351">
        <v>2350</v>
      </c>
      <c r="B2351" t="s">
        <v>2106</v>
      </c>
      <c r="C2351" s="1">
        <v>45306</v>
      </c>
      <c r="D2351" t="s">
        <v>14</v>
      </c>
      <c r="E2351" t="s">
        <v>15</v>
      </c>
      <c r="F2351" t="s">
        <v>21</v>
      </c>
      <c r="G2351">
        <v>7</v>
      </c>
      <c r="H2351">
        <v>491.02</v>
      </c>
      <c r="I2351">
        <v>0.15</v>
      </c>
      <c r="J2351">
        <v>2921.57</v>
      </c>
      <c r="K2351">
        <v>1582.96</v>
      </c>
      <c r="L2351">
        <v>1338.61</v>
      </c>
      <c r="M2351" t="s">
        <v>40</v>
      </c>
      <c r="N2351" s="3">
        <f>retail_sales[[#This Row],[Profit]]/retail_sales[[#This Row],[Revenue]]</f>
        <v>0.45818173105556254</v>
      </c>
      <c r="O2351" t="str">
        <f t="shared" si="36"/>
        <v>Monday</v>
      </c>
    </row>
    <row r="2352" spans="1:15" x14ac:dyDescent="0.3">
      <c r="A2352">
        <v>2351</v>
      </c>
      <c r="B2352" t="s">
        <v>2107</v>
      </c>
      <c r="C2352" s="1">
        <v>45630</v>
      </c>
      <c r="D2352" t="s">
        <v>19</v>
      </c>
      <c r="E2352" t="s">
        <v>30</v>
      </c>
      <c r="F2352" t="s">
        <v>21</v>
      </c>
      <c r="G2352">
        <v>9</v>
      </c>
      <c r="H2352">
        <v>211.08</v>
      </c>
      <c r="I2352">
        <v>0</v>
      </c>
      <c r="J2352">
        <v>1899.72</v>
      </c>
      <c r="K2352">
        <v>1082.79</v>
      </c>
      <c r="L2352">
        <v>816.93</v>
      </c>
      <c r="M2352" t="s">
        <v>17</v>
      </c>
      <c r="N2352" s="3">
        <f>retail_sales[[#This Row],[Profit]]/retail_sales[[#This Row],[Revenue]]</f>
        <v>0.43002653022550691</v>
      </c>
      <c r="O2352" t="str">
        <f t="shared" si="36"/>
        <v>Wednesday</v>
      </c>
    </row>
    <row r="2353" spans="1:15" x14ac:dyDescent="0.3">
      <c r="A2353">
        <v>2352</v>
      </c>
      <c r="B2353" t="s">
        <v>2108</v>
      </c>
      <c r="C2353" s="1">
        <v>45610</v>
      </c>
      <c r="D2353" t="s">
        <v>19</v>
      </c>
      <c r="E2353" t="s">
        <v>30</v>
      </c>
      <c r="F2353" t="s">
        <v>16</v>
      </c>
      <c r="G2353">
        <v>10</v>
      </c>
      <c r="H2353">
        <v>406.22</v>
      </c>
      <c r="I2353">
        <v>0.02</v>
      </c>
      <c r="J2353">
        <v>3980.96</v>
      </c>
      <c r="K2353">
        <v>2585.4699999999998</v>
      </c>
      <c r="L2353">
        <v>1395.49</v>
      </c>
      <c r="M2353" t="s">
        <v>17</v>
      </c>
      <c r="N2353" s="3">
        <f>retail_sales[[#This Row],[Profit]]/retail_sales[[#This Row],[Revenue]]</f>
        <v>0.35054107551947267</v>
      </c>
      <c r="O2353" t="str">
        <f t="shared" si="36"/>
        <v>Thursday</v>
      </c>
    </row>
    <row r="2354" spans="1:15" x14ac:dyDescent="0.3">
      <c r="A2354">
        <v>2353</v>
      </c>
      <c r="B2354" t="s">
        <v>2109</v>
      </c>
      <c r="C2354" s="1">
        <v>45431</v>
      </c>
      <c r="D2354" t="s">
        <v>19</v>
      </c>
      <c r="E2354" t="s">
        <v>20</v>
      </c>
      <c r="F2354" t="s">
        <v>21</v>
      </c>
      <c r="G2354">
        <v>4</v>
      </c>
      <c r="H2354">
        <v>26.72</v>
      </c>
      <c r="I2354">
        <v>0.27</v>
      </c>
      <c r="J2354">
        <v>78.02</v>
      </c>
      <c r="K2354">
        <v>48.97</v>
      </c>
      <c r="L2354">
        <v>29.05</v>
      </c>
      <c r="M2354" t="s">
        <v>22</v>
      </c>
      <c r="N2354" s="3">
        <f>retail_sales[[#This Row],[Profit]]/retail_sales[[#This Row],[Revenue]]</f>
        <v>0.37234042553191493</v>
      </c>
      <c r="O2354" t="str">
        <f t="shared" si="36"/>
        <v>Sunday</v>
      </c>
    </row>
    <row r="2355" spans="1:15" x14ac:dyDescent="0.3">
      <c r="A2355">
        <v>2354</v>
      </c>
      <c r="B2355" t="s">
        <v>2110</v>
      </c>
      <c r="C2355" s="1">
        <v>45375</v>
      </c>
      <c r="D2355" t="s">
        <v>39</v>
      </c>
      <c r="E2355" t="s">
        <v>25</v>
      </c>
      <c r="F2355" t="s">
        <v>27</v>
      </c>
      <c r="G2355">
        <v>9</v>
      </c>
      <c r="H2355">
        <v>80.28</v>
      </c>
      <c r="I2355">
        <v>0.01</v>
      </c>
      <c r="J2355">
        <v>715.29</v>
      </c>
      <c r="K2355">
        <v>392.24</v>
      </c>
      <c r="L2355">
        <v>323.05</v>
      </c>
      <c r="M2355" t="s">
        <v>22</v>
      </c>
      <c r="N2355" s="3">
        <f>retail_sales[[#This Row],[Profit]]/retail_sales[[#This Row],[Revenue]]</f>
        <v>0.45163500118832922</v>
      </c>
      <c r="O2355" t="str">
        <f t="shared" si="36"/>
        <v>Sunday</v>
      </c>
    </row>
    <row r="2356" spans="1:15" x14ac:dyDescent="0.3">
      <c r="A2356">
        <v>2355</v>
      </c>
      <c r="B2356" t="s">
        <v>2111</v>
      </c>
      <c r="C2356" s="1">
        <v>45368</v>
      </c>
      <c r="D2356" t="s">
        <v>14</v>
      </c>
      <c r="E2356" t="s">
        <v>33</v>
      </c>
      <c r="F2356" t="s">
        <v>21</v>
      </c>
      <c r="G2356">
        <v>8</v>
      </c>
      <c r="H2356">
        <v>88.39</v>
      </c>
      <c r="I2356">
        <v>0.21</v>
      </c>
      <c r="J2356">
        <v>558.62</v>
      </c>
      <c r="K2356">
        <v>387.71</v>
      </c>
      <c r="L2356">
        <v>170.91</v>
      </c>
      <c r="M2356" t="s">
        <v>46</v>
      </c>
      <c r="N2356" s="3">
        <f>retail_sales[[#This Row],[Profit]]/retail_sales[[#This Row],[Revenue]]</f>
        <v>0.30595037771651568</v>
      </c>
      <c r="O2356" t="str">
        <f t="shared" si="36"/>
        <v>Sunday</v>
      </c>
    </row>
    <row r="2357" spans="1:15" x14ac:dyDescent="0.3">
      <c r="A2357">
        <v>2356</v>
      </c>
      <c r="B2357" t="s">
        <v>2112</v>
      </c>
      <c r="C2357" s="1">
        <v>45321</v>
      </c>
      <c r="D2357" t="s">
        <v>19</v>
      </c>
      <c r="E2357" t="s">
        <v>15</v>
      </c>
      <c r="F2357" t="s">
        <v>27</v>
      </c>
      <c r="G2357">
        <v>1</v>
      </c>
      <c r="H2357">
        <v>375.18</v>
      </c>
      <c r="I2357">
        <v>0.15</v>
      </c>
      <c r="J2357">
        <v>318.89999999999998</v>
      </c>
      <c r="K2357">
        <v>209.48</v>
      </c>
      <c r="L2357">
        <v>109.42</v>
      </c>
      <c r="M2357" t="s">
        <v>46</v>
      </c>
      <c r="N2357" s="3">
        <f>retail_sales[[#This Row],[Profit]]/retail_sales[[#This Row],[Revenue]]</f>
        <v>0.34311696456569463</v>
      </c>
      <c r="O2357" t="str">
        <f t="shared" si="36"/>
        <v>Tuesday</v>
      </c>
    </row>
    <row r="2358" spans="1:15" x14ac:dyDescent="0.3">
      <c r="A2358">
        <v>2357</v>
      </c>
      <c r="B2358" t="s">
        <v>1760</v>
      </c>
      <c r="C2358" s="1">
        <v>45392</v>
      </c>
      <c r="D2358" t="s">
        <v>19</v>
      </c>
      <c r="E2358" t="s">
        <v>20</v>
      </c>
      <c r="F2358" t="s">
        <v>21</v>
      </c>
      <c r="G2358">
        <v>1</v>
      </c>
      <c r="H2358">
        <v>459.03</v>
      </c>
      <c r="I2358">
        <v>0.12</v>
      </c>
      <c r="J2358">
        <v>403.95</v>
      </c>
      <c r="K2358">
        <v>302.14999999999998</v>
      </c>
      <c r="L2358">
        <v>101.8</v>
      </c>
      <c r="M2358" t="s">
        <v>40</v>
      </c>
      <c r="N2358" s="3">
        <f>retail_sales[[#This Row],[Profit]]/retail_sales[[#This Row],[Revenue]]</f>
        <v>0.25201138754796387</v>
      </c>
      <c r="O2358" t="str">
        <f t="shared" si="36"/>
        <v>Wednesday</v>
      </c>
    </row>
    <row r="2359" spans="1:15" x14ac:dyDescent="0.3">
      <c r="A2359">
        <v>2358</v>
      </c>
      <c r="B2359" t="s">
        <v>363</v>
      </c>
      <c r="C2359" s="1">
        <v>45548</v>
      </c>
      <c r="D2359" t="s">
        <v>39</v>
      </c>
      <c r="E2359" t="s">
        <v>20</v>
      </c>
      <c r="F2359" t="s">
        <v>27</v>
      </c>
      <c r="G2359">
        <v>10</v>
      </c>
      <c r="H2359">
        <v>270.54000000000002</v>
      </c>
      <c r="I2359">
        <v>0.22</v>
      </c>
      <c r="J2359">
        <v>2110.21</v>
      </c>
      <c r="K2359">
        <v>1100.8599999999999</v>
      </c>
      <c r="L2359">
        <v>1009.35</v>
      </c>
      <c r="M2359" t="s">
        <v>22</v>
      </c>
      <c r="N2359" s="3">
        <f>retail_sales[[#This Row],[Profit]]/retail_sales[[#This Row],[Revenue]]</f>
        <v>0.47831732386824061</v>
      </c>
      <c r="O2359" t="str">
        <f t="shared" si="36"/>
        <v>Friday</v>
      </c>
    </row>
    <row r="2360" spans="1:15" x14ac:dyDescent="0.3">
      <c r="A2360">
        <v>2359</v>
      </c>
      <c r="B2360" t="s">
        <v>2113</v>
      </c>
      <c r="C2360" s="1">
        <v>45598</v>
      </c>
      <c r="D2360" t="s">
        <v>24</v>
      </c>
      <c r="E2360" t="s">
        <v>30</v>
      </c>
      <c r="F2360" t="s">
        <v>27</v>
      </c>
      <c r="G2360">
        <v>4</v>
      </c>
      <c r="H2360">
        <v>433.91</v>
      </c>
      <c r="I2360">
        <v>0.16</v>
      </c>
      <c r="J2360">
        <v>1457.94</v>
      </c>
      <c r="K2360">
        <v>1042.1300000000001</v>
      </c>
      <c r="L2360">
        <v>415.81</v>
      </c>
      <c r="M2360" t="s">
        <v>28</v>
      </c>
      <c r="N2360" s="3">
        <f>retail_sales[[#This Row],[Profit]]/retail_sales[[#This Row],[Revenue]]</f>
        <v>0.28520378067684538</v>
      </c>
      <c r="O2360" t="str">
        <f t="shared" si="36"/>
        <v>Saturday</v>
      </c>
    </row>
    <row r="2361" spans="1:15" x14ac:dyDescent="0.3">
      <c r="A2361">
        <v>2360</v>
      </c>
      <c r="B2361" t="s">
        <v>2114</v>
      </c>
      <c r="C2361" s="1">
        <v>45402</v>
      </c>
      <c r="D2361" t="s">
        <v>14</v>
      </c>
      <c r="E2361" t="s">
        <v>15</v>
      </c>
      <c r="F2361" t="s">
        <v>27</v>
      </c>
      <c r="G2361">
        <v>9</v>
      </c>
      <c r="H2361">
        <v>189.4</v>
      </c>
      <c r="I2361">
        <v>0.13</v>
      </c>
      <c r="J2361">
        <v>1483</v>
      </c>
      <c r="K2361">
        <v>1062.53</v>
      </c>
      <c r="L2361">
        <v>420.47</v>
      </c>
      <c r="M2361" t="s">
        <v>46</v>
      </c>
      <c r="N2361" s="3">
        <f>retail_sales[[#This Row],[Profit]]/retail_sales[[#This Row],[Revenue]]</f>
        <v>0.28352663519892113</v>
      </c>
      <c r="O2361" t="str">
        <f t="shared" si="36"/>
        <v>Saturday</v>
      </c>
    </row>
    <row r="2362" spans="1:15" x14ac:dyDescent="0.3">
      <c r="A2362">
        <v>2361</v>
      </c>
      <c r="B2362" t="s">
        <v>2115</v>
      </c>
      <c r="C2362" s="1">
        <v>45478</v>
      </c>
      <c r="D2362" t="s">
        <v>14</v>
      </c>
      <c r="E2362" t="s">
        <v>20</v>
      </c>
      <c r="F2362" t="s">
        <v>27</v>
      </c>
      <c r="G2362">
        <v>2</v>
      </c>
      <c r="H2362">
        <v>53.59</v>
      </c>
      <c r="I2362">
        <v>0.03</v>
      </c>
      <c r="J2362">
        <v>103.96</v>
      </c>
      <c r="K2362">
        <v>74.680000000000007</v>
      </c>
      <c r="L2362">
        <v>29.28</v>
      </c>
      <c r="M2362" t="s">
        <v>40</v>
      </c>
      <c r="N2362" s="3">
        <f>retail_sales[[#This Row],[Profit]]/retail_sales[[#This Row],[Revenue]]</f>
        <v>0.28164678722585612</v>
      </c>
      <c r="O2362" t="str">
        <f t="shared" si="36"/>
        <v>Friday</v>
      </c>
    </row>
    <row r="2363" spans="1:15" x14ac:dyDescent="0.3">
      <c r="A2363">
        <v>2362</v>
      </c>
      <c r="B2363" t="s">
        <v>2116</v>
      </c>
      <c r="C2363" s="1">
        <v>45650</v>
      </c>
      <c r="D2363" t="s">
        <v>39</v>
      </c>
      <c r="E2363" t="s">
        <v>25</v>
      </c>
      <c r="F2363" t="s">
        <v>21</v>
      </c>
      <c r="G2363">
        <v>4</v>
      </c>
      <c r="H2363">
        <v>215.41</v>
      </c>
      <c r="I2363">
        <v>0.3</v>
      </c>
      <c r="J2363">
        <v>603.15</v>
      </c>
      <c r="K2363">
        <v>420.9</v>
      </c>
      <c r="L2363">
        <v>182.25</v>
      </c>
      <c r="M2363" t="s">
        <v>46</v>
      </c>
      <c r="N2363" s="3">
        <f>retail_sales[[#This Row],[Profit]]/retail_sales[[#This Row],[Revenue]]</f>
        <v>0.30216364088535191</v>
      </c>
      <c r="O2363" t="str">
        <f t="shared" si="36"/>
        <v>Tuesday</v>
      </c>
    </row>
    <row r="2364" spans="1:15" x14ac:dyDescent="0.3">
      <c r="A2364">
        <v>2363</v>
      </c>
      <c r="B2364" t="s">
        <v>1826</v>
      </c>
      <c r="C2364" s="1">
        <v>45577</v>
      </c>
      <c r="D2364" t="s">
        <v>24</v>
      </c>
      <c r="E2364" t="s">
        <v>33</v>
      </c>
      <c r="F2364" t="s">
        <v>16</v>
      </c>
      <c r="G2364">
        <v>9</v>
      </c>
      <c r="H2364">
        <v>71.209999999999994</v>
      </c>
      <c r="I2364">
        <v>0.16</v>
      </c>
      <c r="J2364">
        <v>538.35</v>
      </c>
      <c r="K2364">
        <v>335.53</v>
      </c>
      <c r="L2364">
        <v>202.82</v>
      </c>
      <c r="M2364" t="s">
        <v>46</v>
      </c>
      <c r="N2364" s="3">
        <f>retail_sales[[#This Row],[Profit]]/retail_sales[[#This Row],[Revenue]]</f>
        <v>0.37674375406334165</v>
      </c>
      <c r="O2364" t="str">
        <f t="shared" si="36"/>
        <v>Saturday</v>
      </c>
    </row>
    <row r="2365" spans="1:15" x14ac:dyDescent="0.3">
      <c r="A2365">
        <v>2364</v>
      </c>
      <c r="B2365" t="s">
        <v>2117</v>
      </c>
      <c r="C2365" s="1">
        <v>45501</v>
      </c>
      <c r="D2365" t="s">
        <v>19</v>
      </c>
      <c r="E2365" t="s">
        <v>20</v>
      </c>
      <c r="F2365" t="s">
        <v>16</v>
      </c>
      <c r="G2365">
        <v>4</v>
      </c>
      <c r="H2365">
        <v>70.91</v>
      </c>
      <c r="I2365">
        <v>0.11</v>
      </c>
      <c r="J2365">
        <v>252.44</v>
      </c>
      <c r="K2365">
        <v>196.8</v>
      </c>
      <c r="L2365">
        <v>55.64</v>
      </c>
      <c r="M2365" t="s">
        <v>46</v>
      </c>
      <c r="N2365" s="3">
        <f>retail_sales[[#This Row],[Profit]]/retail_sales[[#This Row],[Revenue]]</f>
        <v>0.22040881001426083</v>
      </c>
      <c r="O2365" t="str">
        <f t="shared" si="36"/>
        <v>Sunday</v>
      </c>
    </row>
    <row r="2366" spans="1:15" x14ac:dyDescent="0.3">
      <c r="A2366">
        <v>2365</v>
      </c>
      <c r="B2366" t="s">
        <v>2118</v>
      </c>
      <c r="C2366" s="1">
        <v>45432</v>
      </c>
      <c r="D2366" t="s">
        <v>19</v>
      </c>
      <c r="E2366" t="s">
        <v>15</v>
      </c>
      <c r="F2366" t="s">
        <v>27</v>
      </c>
      <c r="G2366">
        <v>9</v>
      </c>
      <c r="H2366">
        <v>20.350000000000001</v>
      </c>
      <c r="I2366">
        <v>0.04</v>
      </c>
      <c r="J2366">
        <v>175.82</v>
      </c>
      <c r="K2366">
        <v>129.29</v>
      </c>
      <c r="L2366">
        <v>46.53</v>
      </c>
      <c r="M2366" t="s">
        <v>17</v>
      </c>
      <c r="N2366" s="3">
        <f>retail_sales[[#This Row],[Profit]]/retail_sales[[#This Row],[Revenue]]</f>
        <v>0.26464566033443299</v>
      </c>
      <c r="O2366" t="str">
        <f t="shared" si="36"/>
        <v>Monday</v>
      </c>
    </row>
    <row r="2367" spans="1:15" x14ac:dyDescent="0.3">
      <c r="A2367">
        <v>2366</v>
      </c>
      <c r="B2367" t="s">
        <v>872</v>
      </c>
      <c r="C2367" s="1">
        <v>45350</v>
      </c>
      <c r="D2367" t="s">
        <v>39</v>
      </c>
      <c r="E2367" t="s">
        <v>33</v>
      </c>
      <c r="F2367" t="s">
        <v>16</v>
      </c>
      <c r="G2367">
        <v>8</v>
      </c>
      <c r="H2367">
        <v>218.23</v>
      </c>
      <c r="I2367">
        <v>0.18</v>
      </c>
      <c r="J2367">
        <v>1431.59</v>
      </c>
      <c r="K2367">
        <v>903.26</v>
      </c>
      <c r="L2367">
        <v>528.33000000000004</v>
      </c>
      <c r="M2367" t="s">
        <v>22</v>
      </c>
      <c r="N2367" s="3">
        <f>retail_sales[[#This Row],[Profit]]/retail_sales[[#This Row],[Revenue]]</f>
        <v>0.36905119482533411</v>
      </c>
      <c r="O2367" t="str">
        <f t="shared" si="36"/>
        <v>Wednesday</v>
      </c>
    </row>
    <row r="2368" spans="1:15" x14ac:dyDescent="0.3">
      <c r="A2368">
        <v>2367</v>
      </c>
      <c r="B2368" t="s">
        <v>2119</v>
      </c>
      <c r="C2368" s="1">
        <v>45606</v>
      </c>
      <c r="D2368" t="s">
        <v>39</v>
      </c>
      <c r="E2368" t="s">
        <v>15</v>
      </c>
      <c r="F2368" t="s">
        <v>21</v>
      </c>
      <c r="G2368">
        <v>3</v>
      </c>
      <c r="H2368">
        <v>174.37</v>
      </c>
      <c r="I2368">
        <v>0.01</v>
      </c>
      <c r="J2368">
        <v>517.88</v>
      </c>
      <c r="K2368">
        <v>365.93</v>
      </c>
      <c r="L2368">
        <v>151.94999999999999</v>
      </c>
      <c r="M2368" t="s">
        <v>40</v>
      </c>
      <c r="N2368" s="3">
        <f>retail_sales[[#This Row],[Profit]]/retail_sales[[#This Row],[Revenue]]</f>
        <v>0.29340773924461261</v>
      </c>
      <c r="O2368" t="str">
        <f t="shared" si="36"/>
        <v>Sunday</v>
      </c>
    </row>
    <row r="2369" spans="1:15" x14ac:dyDescent="0.3">
      <c r="A2369">
        <v>2368</v>
      </c>
      <c r="B2369" t="s">
        <v>1901</v>
      </c>
      <c r="C2369" s="1">
        <v>45420</v>
      </c>
      <c r="D2369" t="s">
        <v>39</v>
      </c>
      <c r="E2369" t="s">
        <v>33</v>
      </c>
      <c r="F2369" t="s">
        <v>21</v>
      </c>
      <c r="G2369">
        <v>2</v>
      </c>
      <c r="H2369">
        <v>180.01</v>
      </c>
      <c r="I2369">
        <v>0</v>
      </c>
      <c r="J2369">
        <v>360.02</v>
      </c>
      <c r="K2369">
        <v>262.94</v>
      </c>
      <c r="L2369">
        <v>97.08</v>
      </c>
      <c r="M2369" t="s">
        <v>28</v>
      </c>
      <c r="N2369" s="3">
        <f>retail_sales[[#This Row],[Profit]]/retail_sales[[#This Row],[Revenue]]</f>
        <v>0.26965168601744349</v>
      </c>
      <c r="O2369" t="str">
        <f t="shared" si="36"/>
        <v>Wednesday</v>
      </c>
    </row>
    <row r="2370" spans="1:15" x14ac:dyDescent="0.3">
      <c r="A2370">
        <v>2369</v>
      </c>
      <c r="B2370" t="s">
        <v>2120</v>
      </c>
      <c r="C2370" s="1">
        <v>45374</v>
      </c>
      <c r="D2370" t="s">
        <v>14</v>
      </c>
      <c r="E2370" t="s">
        <v>33</v>
      </c>
      <c r="F2370" t="s">
        <v>27</v>
      </c>
      <c r="G2370">
        <v>10</v>
      </c>
      <c r="H2370">
        <v>247.04</v>
      </c>
      <c r="I2370">
        <v>0.05</v>
      </c>
      <c r="J2370">
        <v>2346.88</v>
      </c>
      <c r="K2370">
        <v>1807.51</v>
      </c>
      <c r="L2370">
        <v>539.37</v>
      </c>
      <c r="M2370" t="s">
        <v>46</v>
      </c>
      <c r="N2370" s="3">
        <f>retail_sales[[#This Row],[Profit]]/retail_sales[[#This Row],[Revenue]]</f>
        <v>0.22982427733842378</v>
      </c>
      <c r="O2370" t="str">
        <f t="shared" ref="O2370:O2433" si="37">TEXT(C2370, "dddd")</f>
        <v>Saturday</v>
      </c>
    </row>
    <row r="2371" spans="1:15" x14ac:dyDescent="0.3">
      <c r="A2371">
        <v>2370</v>
      </c>
      <c r="B2371" t="s">
        <v>1276</v>
      </c>
      <c r="C2371" s="1">
        <v>45324</v>
      </c>
      <c r="D2371" t="s">
        <v>14</v>
      </c>
      <c r="E2371" t="s">
        <v>33</v>
      </c>
      <c r="F2371" t="s">
        <v>16</v>
      </c>
      <c r="G2371">
        <v>6</v>
      </c>
      <c r="H2371">
        <v>341.89</v>
      </c>
      <c r="I2371">
        <v>0.15</v>
      </c>
      <c r="J2371">
        <v>1743.64</v>
      </c>
      <c r="K2371">
        <v>1080.7</v>
      </c>
      <c r="L2371">
        <v>662.94</v>
      </c>
      <c r="M2371" t="s">
        <v>40</v>
      </c>
      <c r="N2371" s="3">
        <f>retail_sales[[#This Row],[Profit]]/retail_sales[[#This Row],[Revenue]]</f>
        <v>0.38020462939597627</v>
      </c>
      <c r="O2371" t="str">
        <f t="shared" si="37"/>
        <v>Friday</v>
      </c>
    </row>
    <row r="2372" spans="1:15" x14ac:dyDescent="0.3">
      <c r="A2372">
        <v>2371</v>
      </c>
      <c r="B2372" t="s">
        <v>763</v>
      </c>
      <c r="C2372" s="1">
        <v>45341</v>
      </c>
      <c r="D2372" t="s">
        <v>24</v>
      </c>
      <c r="E2372" t="s">
        <v>20</v>
      </c>
      <c r="F2372" t="s">
        <v>21</v>
      </c>
      <c r="G2372">
        <v>5</v>
      </c>
      <c r="H2372">
        <v>55.34</v>
      </c>
      <c r="I2372">
        <v>0.14000000000000001</v>
      </c>
      <c r="J2372">
        <v>237.96</v>
      </c>
      <c r="K2372">
        <v>180.54</v>
      </c>
      <c r="L2372">
        <v>57.42</v>
      </c>
      <c r="M2372" t="s">
        <v>28</v>
      </c>
      <c r="N2372" s="3">
        <f>retail_sales[[#This Row],[Profit]]/retail_sales[[#This Row],[Revenue]]</f>
        <v>0.24130105900151286</v>
      </c>
      <c r="O2372" t="str">
        <f t="shared" si="37"/>
        <v>Monday</v>
      </c>
    </row>
    <row r="2373" spans="1:15" x14ac:dyDescent="0.3">
      <c r="A2373">
        <v>2372</v>
      </c>
      <c r="B2373" t="s">
        <v>2121</v>
      </c>
      <c r="C2373" s="1">
        <v>45344</v>
      </c>
      <c r="D2373" t="s">
        <v>39</v>
      </c>
      <c r="E2373" t="s">
        <v>30</v>
      </c>
      <c r="F2373" t="s">
        <v>27</v>
      </c>
      <c r="G2373">
        <v>3</v>
      </c>
      <c r="H2373">
        <v>379.66</v>
      </c>
      <c r="I2373">
        <v>0.21</v>
      </c>
      <c r="J2373">
        <v>899.79</v>
      </c>
      <c r="K2373">
        <v>560.12</v>
      </c>
      <c r="L2373">
        <v>339.67</v>
      </c>
      <c r="M2373" t="s">
        <v>40</v>
      </c>
      <c r="N2373" s="3">
        <f>retail_sales[[#This Row],[Profit]]/retail_sales[[#This Row],[Revenue]]</f>
        <v>0.37749919425643763</v>
      </c>
      <c r="O2373" t="str">
        <f t="shared" si="37"/>
        <v>Thursday</v>
      </c>
    </row>
    <row r="2374" spans="1:15" x14ac:dyDescent="0.3">
      <c r="A2374">
        <v>2373</v>
      </c>
      <c r="B2374" t="s">
        <v>292</v>
      </c>
      <c r="C2374" s="1">
        <v>45352</v>
      </c>
      <c r="D2374" t="s">
        <v>39</v>
      </c>
      <c r="E2374" t="s">
        <v>20</v>
      </c>
      <c r="F2374" t="s">
        <v>21</v>
      </c>
      <c r="G2374">
        <v>1</v>
      </c>
      <c r="H2374">
        <v>388.81</v>
      </c>
      <c r="I2374">
        <v>0.27</v>
      </c>
      <c r="J2374">
        <v>283.83</v>
      </c>
      <c r="K2374">
        <v>194.12</v>
      </c>
      <c r="L2374">
        <v>89.71</v>
      </c>
      <c r="M2374" t="s">
        <v>46</v>
      </c>
      <c r="N2374" s="3">
        <f>retail_sales[[#This Row],[Profit]]/retail_sales[[#This Row],[Revenue]]</f>
        <v>0.31606947820878695</v>
      </c>
      <c r="O2374" t="str">
        <f t="shared" si="37"/>
        <v>Friday</v>
      </c>
    </row>
    <row r="2375" spans="1:15" x14ac:dyDescent="0.3">
      <c r="A2375">
        <v>2374</v>
      </c>
      <c r="B2375" t="s">
        <v>2122</v>
      </c>
      <c r="C2375" s="1">
        <v>45296</v>
      </c>
      <c r="D2375" t="s">
        <v>39</v>
      </c>
      <c r="E2375" t="s">
        <v>30</v>
      </c>
      <c r="F2375" t="s">
        <v>21</v>
      </c>
      <c r="G2375">
        <v>3</v>
      </c>
      <c r="H2375">
        <v>339.33</v>
      </c>
      <c r="I2375">
        <v>0.1</v>
      </c>
      <c r="J2375">
        <v>916.19</v>
      </c>
      <c r="K2375">
        <v>458.8</v>
      </c>
      <c r="L2375">
        <v>457.39</v>
      </c>
      <c r="M2375" t="s">
        <v>28</v>
      </c>
      <c r="N2375" s="3">
        <f>retail_sales[[#This Row],[Profit]]/retail_sales[[#This Row],[Revenue]]</f>
        <v>0.49923050895556592</v>
      </c>
      <c r="O2375" t="str">
        <f t="shared" si="37"/>
        <v>Friday</v>
      </c>
    </row>
    <row r="2376" spans="1:15" x14ac:dyDescent="0.3">
      <c r="A2376">
        <v>2375</v>
      </c>
      <c r="B2376" t="s">
        <v>2123</v>
      </c>
      <c r="C2376" s="1">
        <v>45331</v>
      </c>
      <c r="D2376" t="s">
        <v>14</v>
      </c>
      <c r="E2376" t="s">
        <v>25</v>
      </c>
      <c r="F2376" t="s">
        <v>16</v>
      </c>
      <c r="G2376">
        <v>6</v>
      </c>
      <c r="H2376">
        <v>246.26</v>
      </c>
      <c r="I2376">
        <v>0.21</v>
      </c>
      <c r="J2376">
        <v>1167.27</v>
      </c>
      <c r="K2376">
        <v>742.99</v>
      </c>
      <c r="L2376">
        <v>424.28</v>
      </c>
      <c r="M2376" t="s">
        <v>46</v>
      </c>
      <c r="N2376" s="3">
        <f>retail_sales[[#This Row],[Profit]]/retail_sales[[#This Row],[Revenue]]</f>
        <v>0.36348060003255456</v>
      </c>
      <c r="O2376" t="str">
        <f t="shared" si="37"/>
        <v>Friday</v>
      </c>
    </row>
    <row r="2377" spans="1:15" x14ac:dyDescent="0.3">
      <c r="A2377">
        <v>2376</v>
      </c>
      <c r="B2377" t="s">
        <v>2124</v>
      </c>
      <c r="C2377" s="1">
        <v>45359</v>
      </c>
      <c r="D2377" t="s">
        <v>39</v>
      </c>
      <c r="E2377" t="s">
        <v>30</v>
      </c>
      <c r="F2377" t="s">
        <v>21</v>
      </c>
      <c r="G2377">
        <v>4</v>
      </c>
      <c r="H2377">
        <v>187.99</v>
      </c>
      <c r="I2377">
        <v>0</v>
      </c>
      <c r="J2377">
        <v>751.96</v>
      </c>
      <c r="K2377">
        <v>412.29</v>
      </c>
      <c r="L2377">
        <v>339.67</v>
      </c>
      <c r="M2377" t="s">
        <v>46</v>
      </c>
      <c r="N2377" s="3">
        <f>retail_sales[[#This Row],[Profit]]/retail_sales[[#This Row],[Revenue]]</f>
        <v>0.45171285706686526</v>
      </c>
      <c r="O2377" t="str">
        <f t="shared" si="37"/>
        <v>Friday</v>
      </c>
    </row>
    <row r="2378" spans="1:15" x14ac:dyDescent="0.3">
      <c r="A2378">
        <v>2377</v>
      </c>
      <c r="B2378" t="s">
        <v>2125</v>
      </c>
      <c r="C2378" s="1">
        <v>45454</v>
      </c>
      <c r="D2378" t="s">
        <v>19</v>
      </c>
      <c r="E2378" t="s">
        <v>15</v>
      </c>
      <c r="F2378" t="s">
        <v>21</v>
      </c>
      <c r="G2378">
        <v>7</v>
      </c>
      <c r="H2378">
        <v>362.21</v>
      </c>
      <c r="I2378">
        <v>0.09</v>
      </c>
      <c r="J2378">
        <v>2307.2800000000002</v>
      </c>
      <c r="K2378">
        <v>1423.42</v>
      </c>
      <c r="L2378">
        <v>883.86</v>
      </c>
      <c r="M2378" t="s">
        <v>17</v>
      </c>
      <c r="N2378" s="3">
        <f>retail_sales[[#This Row],[Profit]]/retail_sales[[#This Row],[Revenue]]</f>
        <v>0.38307444263375051</v>
      </c>
      <c r="O2378" t="str">
        <f t="shared" si="37"/>
        <v>Tuesday</v>
      </c>
    </row>
    <row r="2379" spans="1:15" x14ac:dyDescent="0.3">
      <c r="A2379">
        <v>2378</v>
      </c>
      <c r="B2379" t="s">
        <v>1672</v>
      </c>
      <c r="C2379" s="1">
        <v>45644</v>
      </c>
      <c r="D2379" t="s">
        <v>24</v>
      </c>
      <c r="E2379" t="s">
        <v>15</v>
      </c>
      <c r="F2379" t="s">
        <v>21</v>
      </c>
      <c r="G2379">
        <v>3</v>
      </c>
      <c r="H2379">
        <v>169.94</v>
      </c>
      <c r="I2379">
        <v>0.13</v>
      </c>
      <c r="J2379">
        <v>443.54</v>
      </c>
      <c r="K2379">
        <v>282.22000000000003</v>
      </c>
      <c r="L2379">
        <v>161.32</v>
      </c>
      <c r="M2379" t="s">
        <v>28</v>
      </c>
      <c r="N2379" s="3">
        <f>retail_sales[[#This Row],[Profit]]/retail_sales[[#This Row],[Revenue]]</f>
        <v>0.36371015015556657</v>
      </c>
      <c r="O2379" t="str">
        <f t="shared" si="37"/>
        <v>Wednesday</v>
      </c>
    </row>
    <row r="2380" spans="1:15" x14ac:dyDescent="0.3">
      <c r="A2380">
        <v>2379</v>
      </c>
      <c r="B2380" t="s">
        <v>2126</v>
      </c>
      <c r="C2380" s="1">
        <v>45470</v>
      </c>
      <c r="D2380" t="s">
        <v>39</v>
      </c>
      <c r="E2380" t="s">
        <v>20</v>
      </c>
      <c r="F2380" t="s">
        <v>21</v>
      </c>
      <c r="G2380">
        <v>7</v>
      </c>
      <c r="H2380">
        <v>25.46</v>
      </c>
      <c r="I2380">
        <v>0.14000000000000001</v>
      </c>
      <c r="J2380">
        <v>153.27000000000001</v>
      </c>
      <c r="K2380">
        <v>82.91</v>
      </c>
      <c r="L2380">
        <v>70.36</v>
      </c>
      <c r="M2380" t="s">
        <v>22</v>
      </c>
      <c r="N2380" s="3">
        <f>retail_sales[[#This Row],[Profit]]/retail_sales[[#This Row],[Revenue]]</f>
        <v>0.45905917661642848</v>
      </c>
      <c r="O2380" t="str">
        <f t="shared" si="37"/>
        <v>Thursday</v>
      </c>
    </row>
    <row r="2381" spans="1:15" x14ac:dyDescent="0.3">
      <c r="A2381">
        <v>2380</v>
      </c>
      <c r="B2381" t="s">
        <v>2127</v>
      </c>
      <c r="C2381" s="1">
        <v>45434</v>
      </c>
      <c r="D2381" t="s">
        <v>24</v>
      </c>
      <c r="E2381" t="s">
        <v>25</v>
      </c>
      <c r="F2381" t="s">
        <v>21</v>
      </c>
      <c r="G2381">
        <v>1</v>
      </c>
      <c r="H2381">
        <v>65.8</v>
      </c>
      <c r="I2381">
        <v>0</v>
      </c>
      <c r="J2381">
        <v>65.8</v>
      </c>
      <c r="K2381">
        <v>39.07</v>
      </c>
      <c r="L2381">
        <v>26.73</v>
      </c>
      <c r="M2381" t="s">
        <v>46</v>
      </c>
      <c r="N2381" s="3">
        <f>retail_sales[[#This Row],[Profit]]/retail_sales[[#This Row],[Revenue]]</f>
        <v>0.40623100303951371</v>
      </c>
      <c r="O2381" t="str">
        <f t="shared" si="37"/>
        <v>Wednesday</v>
      </c>
    </row>
    <row r="2382" spans="1:15" x14ac:dyDescent="0.3">
      <c r="A2382">
        <v>2381</v>
      </c>
      <c r="B2382" t="s">
        <v>2128</v>
      </c>
      <c r="C2382" s="1">
        <v>45647</v>
      </c>
      <c r="D2382" t="s">
        <v>39</v>
      </c>
      <c r="E2382" t="s">
        <v>15</v>
      </c>
      <c r="F2382" t="s">
        <v>27</v>
      </c>
      <c r="G2382">
        <v>4</v>
      </c>
      <c r="H2382">
        <v>425.36</v>
      </c>
      <c r="I2382">
        <v>0.15</v>
      </c>
      <c r="J2382">
        <v>1446.22</v>
      </c>
      <c r="K2382">
        <v>1135.23</v>
      </c>
      <c r="L2382">
        <v>310.99</v>
      </c>
      <c r="M2382" t="s">
        <v>22</v>
      </c>
      <c r="N2382" s="3">
        <f>retail_sales[[#This Row],[Profit]]/retail_sales[[#This Row],[Revenue]]</f>
        <v>0.21503643982243364</v>
      </c>
      <c r="O2382" t="str">
        <f t="shared" si="37"/>
        <v>Saturday</v>
      </c>
    </row>
    <row r="2383" spans="1:15" x14ac:dyDescent="0.3">
      <c r="A2383">
        <v>2382</v>
      </c>
      <c r="B2383" t="s">
        <v>2129</v>
      </c>
      <c r="C2383" s="1">
        <v>45649</v>
      </c>
      <c r="D2383" t="s">
        <v>24</v>
      </c>
      <c r="E2383" t="s">
        <v>20</v>
      </c>
      <c r="F2383" t="s">
        <v>21</v>
      </c>
      <c r="G2383">
        <v>9</v>
      </c>
      <c r="H2383">
        <v>151.69999999999999</v>
      </c>
      <c r="I2383">
        <v>0.17</v>
      </c>
      <c r="J2383">
        <v>1133.2</v>
      </c>
      <c r="K2383">
        <v>899.93</v>
      </c>
      <c r="L2383">
        <v>233.27</v>
      </c>
      <c r="M2383" t="s">
        <v>40</v>
      </c>
      <c r="N2383" s="3">
        <f>retail_sales[[#This Row],[Profit]]/retail_sales[[#This Row],[Revenue]]</f>
        <v>0.20585068831627251</v>
      </c>
      <c r="O2383" t="str">
        <f t="shared" si="37"/>
        <v>Monday</v>
      </c>
    </row>
    <row r="2384" spans="1:15" x14ac:dyDescent="0.3">
      <c r="A2384">
        <v>2383</v>
      </c>
      <c r="B2384" t="s">
        <v>2007</v>
      </c>
      <c r="C2384" s="1">
        <v>45463</v>
      </c>
      <c r="D2384" t="s">
        <v>19</v>
      </c>
      <c r="E2384" t="s">
        <v>30</v>
      </c>
      <c r="F2384" t="s">
        <v>27</v>
      </c>
      <c r="G2384">
        <v>6</v>
      </c>
      <c r="H2384">
        <v>222.76</v>
      </c>
      <c r="I2384">
        <v>0.04</v>
      </c>
      <c r="J2384">
        <v>1283.0999999999999</v>
      </c>
      <c r="K2384">
        <v>804.88</v>
      </c>
      <c r="L2384">
        <v>478.22</v>
      </c>
      <c r="M2384" t="s">
        <v>17</v>
      </c>
      <c r="N2384" s="3">
        <f>retail_sales[[#This Row],[Profit]]/retail_sales[[#This Row],[Revenue]]</f>
        <v>0.3727067258982153</v>
      </c>
      <c r="O2384" t="str">
        <f t="shared" si="37"/>
        <v>Thursday</v>
      </c>
    </row>
    <row r="2385" spans="1:15" x14ac:dyDescent="0.3">
      <c r="A2385">
        <v>2384</v>
      </c>
      <c r="B2385" t="s">
        <v>2130</v>
      </c>
      <c r="C2385" s="1">
        <v>45656</v>
      </c>
      <c r="D2385" t="s">
        <v>39</v>
      </c>
      <c r="E2385" t="s">
        <v>33</v>
      </c>
      <c r="F2385" t="s">
        <v>27</v>
      </c>
      <c r="G2385">
        <v>2</v>
      </c>
      <c r="H2385">
        <v>144.49</v>
      </c>
      <c r="I2385">
        <v>0.28999999999999998</v>
      </c>
      <c r="J2385">
        <v>205.18</v>
      </c>
      <c r="K2385">
        <v>130.61000000000001</v>
      </c>
      <c r="L2385">
        <v>74.569999999999993</v>
      </c>
      <c r="M2385" t="s">
        <v>17</v>
      </c>
      <c r="N2385" s="3">
        <f>retail_sales[[#This Row],[Profit]]/retail_sales[[#This Row],[Revenue]]</f>
        <v>0.36343698216200404</v>
      </c>
      <c r="O2385" t="str">
        <f t="shared" si="37"/>
        <v>Monday</v>
      </c>
    </row>
    <row r="2386" spans="1:15" x14ac:dyDescent="0.3">
      <c r="A2386">
        <v>2385</v>
      </c>
      <c r="B2386" t="s">
        <v>2131</v>
      </c>
      <c r="C2386" s="1">
        <v>45598</v>
      </c>
      <c r="D2386" t="s">
        <v>39</v>
      </c>
      <c r="E2386" t="s">
        <v>15</v>
      </c>
      <c r="F2386" t="s">
        <v>21</v>
      </c>
      <c r="G2386">
        <v>8</v>
      </c>
      <c r="H2386">
        <v>226.43</v>
      </c>
      <c r="I2386">
        <v>0.25</v>
      </c>
      <c r="J2386">
        <v>1358.58</v>
      </c>
      <c r="K2386">
        <v>854.71</v>
      </c>
      <c r="L2386">
        <v>503.87</v>
      </c>
      <c r="M2386" t="s">
        <v>28</v>
      </c>
      <c r="N2386" s="3">
        <f>retail_sales[[#This Row],[Profit]]/retail_sales[[#This Row],[Revenue]]</f>
        <v>0.37087988929617693</v>
      </c>
      <c r="O2386" t="str">
        <f t="shared" si="37"/>
        <v>Saturday</v>
      </c>
    </row>
    <row r="2387" spans="1:15" x14ac:dyDescent="0.3">
      <c r="A2387">
        <v>2386</v>
      </c>
      <c r="B2387" t="s">
        <v>2132</v>
      </c>
      <c r="C2387" s="1">
        <v>45479</v>
      </c>
      <c r="D2387" t="s">
        <v>39</v>
      </c>
      <c r="E2387" t="s">
        <v>33</v>
      </c>
      <c r="F2387" t="s">
        <v>16</v>
      </c>
      <c r="G2387">
        <v>8</v>
      </c>
      <c r="H2387">
        <v>120.82</v>
      </c>
      <c r="I2387">
        <v>7.0000000000000007E-2</v>
      </c>
      <c r="J2387">
        <v>898.9</v>
      </c>
      <c r="K2387">
        <v>492.03</v>
      </c>
      <c r="L2387">
        <v>406.87</v>
      </c>
      <c r="M2387" t="s">
        <v>17</v>
      </c>
      <c r="N2387" s="3">
        <f>retail_sales[[#This Row],[Profit]]/retail_sales[[#This Row],[Revenue]]</f>
        <v>0.45263099343642232</v>
      </c>
      <c r="O2387" t="str">
        <f t="shared" si="37"/>
        <v>Saturday</v>
      </c>
    </row>
    <row r="2388" spans="1:15" x14ac:dyDescent="0.3">
      <c r="A2388">
        <v>2387</v>
      </c>
      <c r="B2388" t="s">
        <v>2133</v>
      </c>
      <c r="C2388" s="1">
        <v>45559</v>
      </c>
      <c r="D2388" t="s">
        <v>39</v>
      </c>
      <c r="E2388" t="s">
        <v>15</v>
      </c>
      <c r="F2388" t="s">
        <v>16</v>
      </c>
      <c r="G2388">
        <v>1</v>
      </c>
      <c r="H2388">
        <v>234.09</v>
      </c>
      <c r="I2388">
        <v>0.05</v>
      </c>
      <c r="J2388">
        <v>222.39</v>
      </c>
      <c r="K2388">
        <v>127.17</v>
      </c>
      <c r="L2388">
        <v>95.22</v>
      </c>
      <c r="M2388" t="s">
        <v>17</v>
      </c>
      <c r="N2388" s="3">
        <f>retail_sales[[#This Row],[Profit]]/retail_sales[[#This Row],[Revenue]]</f>
        <v>0.42816673411574263</v>
      </c>
      <c r="O2388" t="str">
        <f t="shared" si="37"/>
        <v>Tuesday</v>
      </c>
    </row>
    <row r="2389" spans="1:15" x14ac:dyDescent="0.3">
      <c r="A2389">
        <v>2388</v>
      </c>
      <c r="B2389" t="s">
        <v>2134</v>
      </c>
      <c r="C2389" s="1">
        <v>45311</v>
      </c>
      <c r="D2389" t="s">
        <v>39</v>
      </c>
      <c r="E2389" t="s">
        <v>30</v>
      </c>
      <c r="F2389" t="s">
        <v>21</v>
      </c>
      <c r="G2389">
        <v>9</v>
      </c>
      <c r="H2389">
        <v>70.38</v>
      </c>
      <c r="I2389">
        <v>0.14000000000000001</v>
      </c>
      <c r="J2389">
        <v>544.74</v>
      </c>
      <c r="K2389">
        <v>354.54</v>
      </c>
      <c r="L2389">
        <v>190.2</v>
      </c>
      <c r="M2389" t="s">
        <v>40</v>
      </c>
      <c r="N2389" s="3">
        <f>retail_sales[[#This Row],[Profit]]/retail_sales[[#This Row],[Revenue]]</f>
        <v>0.3491573961890076</v>
      </c>
      <c r="O2389" t="str">
        <f t="shared" si="37"/>
        <v>Saturday</v>
      </c>
    </row>
    <row r="2390" spans="1:15" x14ac:dyDescent="0.3">
      <c r="A2390">
        <v>2389</v>
      </c>
      <c r="B2390" t="s">
        <v>1647</v>
      </c>
      <c r="C2390" s="1">
        <v>45605</v>
      </c>
      <c r="D2390" t="s">
        <v>14</v>
      </c>
      <c r="E2390" t="s">
        <v>20</v>
      </c>
      <c r="F2390" t="s">
        <v>21</v>
      </c>
      <c r="G2390">
        <v>3</v>
      </c>
      <c r="H2390">
        <v>259.18</v>
      </c>
      <c r="I2390">
        <v>0.18</v>
      </c>
      <c r="J2390">
        <v>637.58000000000004</v>
      </c>
      <c r="K2390">
        <v>359.62</v>
      </c>
      <c r="L2390">
        <v>277.95999999999998</v>
      </c>
      <c r="M2390" t="s">
        <v>28</v>
      </c>
      <c r="N2390" s="3">
        <f>retail_sales[[#This Row],[Profit]]/retail_sales[[#This Row],[Revenue]]</f>
        <v>0.43596097744596751</v>
      </c>
      <c r="O2390" t="str">
        <f t="shared" si="37"/>
        <v>Saturday</v>
      </c>
    </row>
    <row r="2391" spans="1:15" x14ac:dyDescent="0.3">
      <c r="A2391">
        <v>2390</v>
      </c>
      <c r="B2391" t="s">
        <v>2135</v>
      </c>
      <c r="C2391" s="1">
        <v>45369</v>
      </c>
      <c r="D2391" t="s">
        <v>24</v>
      </c>
      <c r="E2391" t="s">
        <v>15</v>
      </c>
      <c r="F2391" t="s">
        <v>16</v>
      </c>
      <c r="G2391">
        <v>5</v>
      </c>
      <c r="H2391">
        <v>201.54</v>
      </c>
      <c r="I2391">
        <v>0.18</v>
      </c>
      <c r="J2391">
        <v>826.31</v>
      </c>
      <c r="K2391">
        <v>550.29999999999995</v>
      </c>
      <c r="L2391">
        <v>276.01</v>
      </c>
      <c r="M2391" t="s">
        <v>28</v>
      </c>
      <c r="N2391" s="3">
        <f>retail_sales[[#This Row],[Profit]]/retail_sales[[#This Row],[Revenue]]</f>
        <v>0.33402718108216045</v>
      </c>
      <c r="O2391" t="str">
        <f t="shared" si="37"/>
        <v>Monday</v>
      </c>
    </row>
    <row r="2392" spans="1:15" x14ac:dyDescent="0.3">
      <c r="A2392">
        <v>2391</v>
      </c>
      <c r="B2392" t="s">
        <v>2136</v>
      </c>
      <c r="C2392" s="1">
        <v>45552</v>
      </c>
      <c r="D2392" t="s">
        <v>19</v>
      </c>
      <c r="E2392" t="s">
        <v>20</v>
      </c>
      <c r="F2392" t="s">
        <v>27</v>
      </c>
      <c r="G2392">
        <v>9</v>
      </c>
      <c r="H2392">
        <v>466.94</v>
      </c>
      <c r="I2392">
        <v>0.1</v>
      </c>
      <c r="J2392">
        <v>3782.21</v>
      </c>
      <c r="K2392">
        <v>2014.04</v>
      </c>
      <c r="L2392">
        <v>1768.17</v>
      </c>
      <c r="M2392" t="s">
        <v>46</v>
      </c>
      <c r="N2392" s="3">
        <f>retail_sales[[#This Row],[Profit]]/retail_sales[[#This Row],[Revenue]]</f>
        <v>0.46749651658686325</v>
      </c>
      <c r="O2392" t="str">
        <f t="shared" si="37"/>
        <v>Tuesday</v>
      </c>
    </row>
    <row r="2393" spans="1:15" x14ac:dyDescent="0.3">
      <c r="A2393">
        <v>2392</v>
      </c>
      <c r="B2393" t="s">
        <v>2137</v>
      </c>
      <c r="C2393" s="1">
        <v>45388</v>
      </c>
      <c r="D2393" t="s">
        <v>19</v>
      </c>
      <c r="E2393" t="s">
        <v>30</v>
      </c>
      <c r="F2393" t="s">
        <v>16</v>
      </c>
      <c r="G2393">
        <v>10</v>
      </c>
      <c r="H2393">
        <v>71.790000000000006</v>
      </c>
      <c r="I2393">
        <v>0.25</v>
      </c>
      <c r="J2393">
        <v>538.42999999999995</v>
      </c>
      <c r="K2393">
        <v>411.12</v>
      </c>
      <c r="L2393">
        <v>127.31</v>
      </c>
      <c r="M2393" t="s">
        <v>22</v>
      </c>
      <c r="N2393" s="3">
        <f>retail_sales[[#This Row],[Profit]]/retail_sales[[#This Row],[Revenue]]</f>
        <v>0.23644670616421823</v>
      </c>
      <c r="O2393" t="str">
        <f t="shared" si="37"/>
        <v>Saturday</v>
      </c>
    </row>
    <row r="2394" spans="1:15" x14ac:dyDescent="0.3">
      <c r="A2394">
        <v>2393</v>
      </c>
      <c r="B2394" t="s">
        <v>212</v>
      </c>
      <c r="C2394" s="1">
        <v>45635</v>
      </c>
      <c r="D2394" t="s">
        <v>19</v>
      </c>
      <c r="E2394" t="s">
        <v>33</v>
      </c>
      <c r="F2394" t="s">
        <v>16</v>
      </c>
      <c r="G2394">
        <v>4</v>
      </c>
      <c r="H2394">
        <v>329.32</v>
      </c>
      <c r="I2394">
        <v>0.05</v>
      </c>
      <c r="J2394">
        <v>1251.42</v>
      </c>
      <c r="K2394">
        <v>975.68</v>
      </c>
      <c r="L2394">
        <v>275.74</v>
      </c>
      <c r="M2394" t="s">
        <v>46</v>
      </c>
      <c r="N2394" s="3">
        <f>retail_sales[[#This Row],[Profit]]/retail_sales[[#This Row],[Revenue]]</f>
        <v>0.22034169183807195</v>
      </c>
      <c r="O2394" t="str">
        <f t="shared" si="37"/>
        <v>Monday</v>
      </c>
    </row>
    <row r="2395" spans="1:15" x14ac:dyDescent="0.3">
      <c r="A2395">
        <v>2394</v>
      </c>
      <c r="B2395" t="s">
        <v>2138</v>
      </c>
      <c r="C2395" s="1">
        <v>45406</v>
      </c>
      <c r="D2395" t="s">
        <v>14</v>
      </c>
      <c r="E2395" t="s">
        <v>33</v>
      </c>
      <c r="F2395" t="s">
        <v>16</v>
      </c>
      <c r="G2395">
        <v>4</v>
      </c>
      <c r="H2395">
        <v>484.1</v>
      </c>
      <c r="I2395">
        <v>0.13</v>
      </c>
      <c r="J2395">
        <v>1684.67</v>
      </c>
      <c r="K2395">
        <v>1072.23</v>
      </c>
      <c r="L2395">
        <v>612.44000000000005</v>
      </c>
      <c r="M2395" t="s">
        <v>28</v>
      </c>
      <c r="N2395" s="3">
        <f>retail_sales[[#This Row],[Profit]]/retail_sales[[#This Row],[Revenue]]</f>
        <v>0.36353707254239703</v>
      </c>
      <c r="O2395" t="str">
        <f t="shared" si="37"/>
        <v>Wednesday</v>
      </c>
    </row>
    <row r="2396" spans="1:15" x14ac:dyDescent="0.3">
      <c r="A2396">
        <v>2395</v>
      </c>
      <c r="B2396" t="s">
        <v>2139</v>
      </c>
      <c r="C2396" s="1">
        <v>45596</v>
      </c>
      <c r="D2396" t="s">
        <v>24</v>
      </c>
      <c r="E2396" t="s">
        <v>25</v>
      </c>
      <c r="F2396" t="s">
        <v>16</v>
      </c>
      <c r="G2396">
        <v>1</v>
      </c>
      <c r="H2396">
        <v>307.17</v>
      </c>
      <c r="I2396">
        <v>0.04</v>
      </c>
      <c r="J2396">
        <v>294.88</v>
      </c>
      <c r="K2396">
        <v>212.41</v>
      </c>
      <c r="L2396">
        <v>82.47</v>
      </c>
      <c r="M2396" t="s">
        <v>22</v>
      </c>
      <c r="N2396" s="3">
        <f>retail_sales[[#This Row],[Profit]]/retail_sales[[#This Row],[Revenue]]</f>
        <v>0.27967308735756918</v>
      </c>
      <c r="O2396" t="str">
        <f t="shared" si="37"/>
        <v>Thursday</v>
      </c>
    </row>
    <row r="2397" spans="1:15" x14ac:dyDescent="0.3">
      <c r="A2397">
        <v>2396</v>
      </c>
      <c r="B2397" t="s">
        <v>1416</v>
      </c>
      <c r="C2397" s="1">
        <v>45311</v>
      </c>
      <c r="D2397" t="s">
        <v>24</v>
      </c>
      <c r="E2397" t="s">
        <v>15</v>
      </c>
      <c r="F2397" t="s">
        <v>21</v>
      </c>
      <c r="G2397">
        <v>2</v>
      </c>
      <c r="H2397">
        <v>440.89</v>
      </c>
      <c r="I2397">
        <v>0.04</v>
      </c>
      <c r="J2397">
        <v>846.51</v>
      </c>
      <c r="K2397">
        <v>638.99</v>
      </c>
      <c r="L2397">
        <v>207.52</v>
      </c>
      <c r="M2397" t="s">
        <v>28</v>
      </c>
      <c r="N2397" s="3">
        <f>retail_sales[[#This Row],[Profit]]/retail_sales[[#This Row],[Revenue]]</f>
        <v>0.24514772418518388</v>
      </c>
      <c r="O2397" t="str">
        <f t="shared" si="37"/>
        <v>Saturday</v>
      </c>
    </row>
    <row r="2398" spans="1:15" x14ac:dyDescent="0.3">
      <c r="A2398">
        <v>2397</v>
      </c>
      <c r="B2398" t="s">
        <v>2140</v>
      </c>
      <c r="C2398" s="1">
        <v>45352</v>
      </c>
      <c r="D2398" t="s">
        <v>19</v>
      </c>
      <c r="E2398" t="s">
        <v>25</v>
      </c>
      <c r="F2398" t="s">
        <v>27</v>
      </c>
      <c r="G2398">
        <v>7</v>
      </c>
      <c r="H2398">
        <v>213.01</v>
      </c>
      <c r="I2398">
        <v>0.15</v>
      </c>
      <c r="J2398">
        <v>1267.4100000000001</v>
      </c>
      <c r="K2398">
        <v>949.19</v>
      </c>
      <c r="L2398">
        <v>318.22000000000003</v>
      </c>
      <c r="M2398" t="s">
        <v>22</v>
      </c>
      <c r="N2398" s="3">
        <f>retail_sales[[#This Row],[Profit]]/retail_sales[[#This Row],[Revenue]]</f>
        <v>0.25107897207691277</v>
      </c>
      <c r="O2398" t="str">
        <f t="shared" si="37"/>
        <v>Friday</v>
      </c>
    </row>
    <row r="2399" spans="1:15" x14ac:dyDescent="0.3">
      <c r="A2399">
        <v>2398</v>
      </c>
      <c r="B2399" t="s">
        <v>2141</v>
      </c>
      <c r="C2399" s="1">
        <v>45344</v>
      </c>
      <c r="D2399" t="s">
        <v>39</v>
      </c>
      <c r="E2399" t="s">
        <v>20</v>
      </c>
      <c r="F2399" t="s">
        <v>21</v>
      </c>
      <c r="G2399">
        <v>7</v>
      </c>
      <c r="H2399">
        <v>379.87</v>
      </c>
      <c r="I2399">
        <v>0.24</v>
      </c>
      <c r="J2399">
        <v>2020.91</v>
      </c>
      <c r="K2399">
        <v>1179.6600000000001</v>
      </c>
      <c r="L2399">
        <v>841.25</v>
      </c>
      <c r="M2399" t="s">
        <v>46</v>
      </c>
      <c r="N2399" s="3">
        <f>retail_sales[[#This Row],[Profit]]/retail_sales[[#This Row],[Revenue]]</f>
        <v>0.41627286717369893</v>
      </c>
      <c r="O2399" t="str">
        <f t="shared" si="37"/>
        <v>Thursday</v>
      </c>
    </row>
    <row r="2400" spans="1:15" x14ac:dyDescent="0.3">
      <c r="A2400">
        <v>2399</v>
      </c>
      <c r="B2400" t="s">
        <v>2142</v>
      </c>
      <c r="C2400" s="1">
        <v>45575</v>
      </c>
      <c r="D2400" t="s">
        <v>39</v>
      </c>
      <c r="E2400" t="s">
        <v>15</v>
      </c>
      <c r="F2400" t="s">
        <v>16</v>
      </c>
      <c r="G2400">
        <v>7</v>
      </c>
      <c r="H2400">
        <v>31.78</v>
      </c>
      <c r="I2400">
        <v>0.16</v>
      </c>
      <c r="J2400">
        <v>186.87</v>
      </c>
      <c r="K2400">
        <v>97.25</v>
      </c>
      <c r="L2400">
        <v>89.62</v>
      </c>
      <c r="M2400" t="s">
        <v>28</v>
      </c>
      <c r="N2400" s="3">
        <f>retail_sales[[#This Row],[Profit]]/retail_sales[[#This Row],[Revenue]]</f>
        <v>0.47958473805319207</v>
      </c>
      <c r="O2400" t="str">
        <f t="shared" si="37"/>
        <v>Thursday</v>
      </c>
    </row>
    <row r="2401" spans="1:15" x14ac:dyDescent="0.3">
      <c r="A2401">
        <v>2400</v>
      </c>
      <c r="B2401" t="s">
        <v>2143</v>
      </c>
      <c r="C2401" s="1">
        <v>45649</v>
      </c>
      <c r="D2401" t="s">
        <v>14</v>
      </c>
      <c r="E2401" t="s">
        <v>20</v>
      </c>
      <c r="F2401" t="s">
        <v>27</v>
      </c>
      <c r="G2401">
        <v>8</v>
      </c>
      <c r="H2401">
        <v>357.55</v>
      </c>
      <c r="I2401">
        <v>0.21</v>
      </c>
      <c r="J2401">
        <v>2259.7199999999998</v>
      </c>
      <c r="K2401">
        <v>1304.1300000000001</v>
      </c>
      <c r="L2401">
        <v>955.59</v>
      </c>
      <c r="M2401" t="s">
        <v>40</v>
      </c>
      <c r="N2401" s="3">
        <f>retail_sales[[#This Row],[Profit]]/retail_sales[[#This Row],[Revenue]]</f>
        <v>0.42287982581912809</v>
      </c>
      <c r="O2401" t="str">
        <f t="shared" si="37"/>
        <v>Monday</v>
      </c>
    </row>
    <row r="2402" spans="1:15" x14ac:dyDescent="0.3">
      <c r="A2402">
        <v>2401</v>
      </c>
      <c r="B2402" t="s">
        <v>2144</v>
      </c>
      <c r="C2402" s="1">
        <v>45649</v>
      </c>
      <c r="D2402" t="s">
        <v>39</v>
      </c>
      <c r="E2402" t="s">
        <v>25</v>
      </c>
      <c r="F2402" t="s">
        <v>21</v>
      </c>
      <c r="G2402">
        <v>2</v>
      </c>
      <c r="H2402">
        <v>310.49</v>
      </c>
      <c r="I2402">
        <v>7.0000000000000007E-2</v>
      </c>
      <c r="J2402">
        <v>577.51</v>
      </c>
      <c r="K2402">
        <v>438.25</v>
      </c>
      <c r="L2402">
        <v>139.26</v>
      </c>
      <c r="M2402" t="s">
        <v>40</v>
      </c>
      <c r="N2402" s="3">
        <f>retail_sales[[#This Row],[Profit]]/retail_sales[[#This Row],[Revenue]]</f>
        <v>0.2411386815812713</v>
      </c>
      <c r="O2402" t="str">
        <f t="shared" si="37"/>
        <v>Monday</v>
      </c>
    </row>
    <row r="2403" spans="1:15" x14ac:dyDescent="0.3">
      <c r="A2403">
        <v>2402</v>
      </c>
      <c r="B2403" t="s">
        <v>2145</v>
      </c>
      <c r="C2403" s="1">
        <v>45492</v>
      </c>
      <c r="D2403" t="s">
        <v>24</v>
      </c>
      <c r="E2403" t="s">
        <v>20</v>
      </c>
      <c r="F2403" t="s">
        <v>16</v>
      </c>
      <c r="G2403">
        <v>1</v>
      </c>
      <c r="H2403">
        <v>205.63</v>
      </c>
      <c r="I2403">
        <v>0.18</v>
      </c>
      <c r="J2403">
        <v>168.62</v>
      </c>
      <c r="K2403">
        <v>91.73</v>
      </c>
      <c r="L2403">
        <v>76.89</v>
      </c>
      <c r="M2403" t="s">
        <v>17</v>
      </c>
      <c r="N2403" s="3">
        <f>retail_sales[[#This Row],[Profit]]/retail_sales[[#This Row],[Revenue]]</f>
        <v>0.45599573004388566</v>
      </c>
      <c r="O2403" t="str">
        <f t="shared" si="37"/>
        <v>Friday</v>
      </c>
    </row>
    <row r="2404" spans="1:15" x14ac:dyDescent="0.3">
      <c r="A2404">
        <v>2403</v>
      </c>
      <c r="B2404" t="s">
        <v>2146</v>
      </c>
      <c r="C2404" s="1">
        <v>45625</v>
      </c>
      <c r="D2404" t="s">
        <v>39</v>
      </c>
      <c r="E2404" t="s">
        <v>33</v>
      </c>
      <c r="F2404" t="s">
        <v>21</v>
      </c>
      <c r="G2404">
        <v>9</v>
      </c>
      <c r="H2404">
        <v>60.08</v>
      </c>
      <c r="I2404">
        <v>0.09</v>
      </c>
      <c r="J2404">
        <v>492.06</v>
      </c>
      <c r="K2404">
        <v>250.17</v>
      </c>
      <c r="L2404">
        <v>241.89</v>
      </c>
      <c r="M2404" t="s">
        <v>28</v>
      </c>
      <c r="N2404" s="3">
        <f>retail_sales[[#This Row],[Profit]]/retail_sales[[#This Row],[Revenue]]</f>
        <v>0.4915863919034264</v>
      </c>
      <c r="O2404" t="str">
        <f t="shared" si="37"/>
        <v>Friday</v>
      </c>
    </row>
    <row r="2405" spans="1:15" x14ac:dyDescent="0.3">
      <c r="A2405">
        <v>2404</v>
      </c>
      <c r="B2405" t="s">
        <v>2147</v>
      </c>
      <c r="C2405" s="1">
        <v>45292</v>
      </c>
      <c r="D2405" t="s">
        <v>19</v>
      </c>
      <c r="E2405" t="s">
        <v>15</v>
      </c>
      <c r="F2405" t="s">
        <v>27</v>
      </c>
      <c r="G2405">
        <v>4</v>
      </c>
      <c r="H2405">
        <v>128.63999999999999</v>
      </c>
      <c r="I2405">
        <v>0.13</v>
      </c>
      <c r="J2405">
        <v>447.67</v>
      </c>
      <c r="K2405">
        <v>232.97</v>
      </c>
      <c r="L2405">
        <v>214.7</v>
      </c>
      <c r="M2405" t="s">
        <v>28</v>
      </c>
      <c r="N2405" s="3">
        <f>retail_sales[[#This Row],[Profit]]/retail_sales[[#This Row],[Revenue]]</f>
        <v>0.47959434404807111</v>
      </c>
      <c r="O2405" t="str">
        <f t="shared" si="37"/>
        <v>Monday</v>
      </c>
    </row>
    <row r="2406" spans="1:15" x14ac:dyDescent="0.3">
      <c r="A2406">
        <v>2405</v>
      </c>
      <c r="B2406" t="s">
        <v>496</v>
      </c>
      <c r="C2406" s="1">
        <v>45640</v>
      </c>
      <c r="D2406" t="s">
        <v>39</v>
      </c>
      <c r="E2406" t="s">
        <v>30</v>
      </c>
      <c r="F2406" t="s">
        <v>16</v>
      </c>
      <c r="G2406">
        <v>8</v>
      </c>
      <c r="H2406">
        <v>272.02</v>
      </c>
      <c r="I2406">
        <v>0.09</v>
      </c>
      <c r="J2406">
        <v>1980.31</v>
      </c>
      <c r="K2406">
        <v>1284.93</v>
      </c>
      <c r="L2406">
        <v>695.38</v>
      </c>
      <c r="M2406" t="s">
        <v>17</v>
      </c>
      <c r="N2406" s="3">
        <f>retail_sales[[#This Row],[Profit]]/retail_sales[[#This Row],[Revenue]]</f>
        <v>0.351147042634739</v>
      </c>
      <c r="O2406" t="str">
        <f t="shared" si="37"/>
        <v>Saturday</v>
      </c>
    </row>
    <row r="2407" spans="1:15" x14ac:dyDescent="0.3">
      <c r="A2407">
        <v>2406</v>
      </c>
      <c r="B2407" t="s">
        <v>1350</v>
      </c>
      <c r="C2407" s="1">
        <v>45292</v>
      </c>
      <c r="D2407" t="s">
        <v>14</v>
      </c>
      <c r="E2407" t="s">
        <v>33</v>
      </c>
      <c r="F2407" t="s">
        <v>27</v>
      </c>
      <c r="G2407">
        <v>2</v>
      </c>
      <c r="H2407">
        <v>97.74</v>
      </c>
      <c r="I2407">
        <v>0.05</v>
      </c>
      <c r="J2407">
        <v>185.71</v>
      </c>
      <c r="K2407">
        <v>128.44</v>
      </c>
      <c r="L2407">
        <v>57.27</v>
      </c>
      <c r="M2407" t="s">
        <v>40</v>
      </c>
      <c r="N2407" s="3">
        <f>retail_sales[[#This Row],[Profit]]/retail_sales[[#This Row],[Revenue]]</f>
        <v>0.30838403963168382</v>
      </c>
      <c r="O2407" t="str">
        <f t="shared" si="37"/>
        <v>Monday</v>
      </c>
    </row>
    <row r="2408" spans="1:15" x14ac:dyDescent="0.3">
      <c r="A2408">
        <v>2407</v>
      </c>
      <c r="B2408" t="s">
        <v>2148</v>
      </c>
      <c r="C2408" s="1">
        <v>45565</v>
      </c>
      <c r="D2408" t="s">
        <v>19</v>
      </c>
      <c r="E2408" t="s">
        <v>20</v>
      </c>
      <c r="F2408" t="s">
        <v>27</v>
      </c>
      <c r="G2408">
        <v>10</v>
      </c>
      <c r="H2408">
        <v>13.77</v>
      </c>
      <c r="I2408">
        <v>0.26</v>
      </c>
      <c r="J2408">
        <v>101.9</v>
      </c>
      <c r="K2408">
        <v>65.260000000000005</v>
      </c>
      <c r="L2408">
        <v>36.64</v>
      </c>
      <c r="M2408" t="s">
        <v>28</v>
      </c>
      <c r="N2408" s="3">
        <f>retail_sales[[#This Row],[Profit]]/retail_sales[[#This Row],[Revenue]]</f>
        <v>0.35956820412168794</v>
      </c>
      <c r="O2408" t="str">
        <f t="shared" si="37"/>
        <v>Monday</v>
      </c>
    </row>
    <row r="2409" spans="1:15" x14ac:dyDescent="0.3">
      <c r="A2409">
        <v>2408</v>
      </c>
      <c r="B2409" t="s">
        <v>2149</v>
      </c>
      <c r="C2409" s="1">
        <v>45501</v>
      </c>
      <c r="D2409" t="s">
        <v>39</v>
      </c>
      <c r="E2409" t="s">
        <v>15</v>
      </c>
      <c r="F2409" t="s">
        <v>27</v>
      </c>
      <c r="G2409">
        <v>6</v>
      </c>
      <c r="H2409">
        <v>355.1</v>
      </c>
      <c r="I2409">
        <v>0.09</v>
      </c>
      <c r="J2409">
        <v>1938.85</v>
      </c>
      <c r="K2409">
        <v>1277.8900000000001</v>
      </c>
      <c r="L2409">
        <v>660.96</v>
      </c>
      <c r="M2409" t="s">
        <v>17</v>
      </c>
      <c r="N2409" s="3">
        <f>retail_sales[[#This Row],[Profit]]/retail_sales[[#This Row],[Revenue]]</f>
        <v>0.34090311266988166</v>
      </c>
      <c r="O2409" t="str">
        <f t="shared" si="37"/>
        <v>Sunday</v>
      </c>
    </row>
    <row r="2410" spans="1:15" x14ac:dyDescent="0.3">
      <c r="A2410">
        <v>2409</v>
      </c>
      <c r="B2410" t="s">
        <v>2150</v>
      </c>
      <c r="C2410" s="1">
        <v>45574</v>
      </c>
      <c r="D2410" t="s">
        <v>14</v>
      </c>
      <c r="E2410" t="s">
        <v>20</v>
      </c>
      <c r="F2410" t="s">
        <v>16</v>
      </c>
      <c r="G2410">
        <v>7</v>
      </c>
      <c r="H2410">
        <v>200.06</v>
      </c>
      <c r="I2410">
        <v>0.27</v>
      </c>
      <c r="J2410">
        <v>1022.31</v>
      </c>
      <c r="K2410">
        <v>554.29999999999995</v>
      </c>
      <c r="L2410">
        <v>468.01</v>
      </c>
      <c r="M2410" t="s">
        <v>46</v>
      </c>
      <c r="N2410" s="3">
        <f>retail_sales[[#This Row],[Profit]]/retail_sales[[#This Row],[Revenue]]</f>
        <v>0.45779655877375747</v>
      </c>
      <c r="O2410" t="str">
        <f t="shared" si="37"/>
        <v>Wednesday</v>
      </c>
    </row>
    <row r="2411" spans="1:15" x14ac:dyDescent="0.3">
      <c r="A2411">
        <v>2410</v>
      </c>
      <c r="B2411" t="s">
        <v>643</v>
      </c>
      <c r="C2411" s="1">
        <v>45399</v>
      </c>
      <c r="D2411" t="s">
        <v>24</v>
      </c>
      <c r="E2411" t="s">
        <v>25</v>
      </c>
      <c r="F2411" t="s">
        <v>27</v>
      </c>
      <c r="G2411">
        <v>7</v>
      </c>
      <c r="H2411">
        <v>25.03</v>
      </c>
      <c r="I2411">
        <v>0.28000000000000003</v>
      </c>
      <c r="J2411">
        <v>126.15</v>
      </c>
      <c r="K2411">
        <v>75.930000000000007</v>
      </c>
      <c r="L2411">
        <v>50.22</v>
      </c>
      <c r="M2411" t="s">
        <v>46</v>
      </c>
      <c r="N2411" s="3">
        <f>retail_sales[[#This Row],[Profit]]/retail_sales[[#This Row],[Revenue]]</f>
        <v>0.39809750297265156</v>
      </c>
      <c r="O2411" t="str">
        <f t="shared" si="37"/>
        <v>Wednesday</v>
      </c>
    </row>
    <row r="2412" spans="1:15" x14ac:dyDescent="0.3">
      <c r="A2412">
        <v>2411</v>
      </c>
      <c r="B2412" t="s">
        <v>54</v>
      </c>
      <c r="C2412" s="1">
        <v>45637</v>
      </c>
      <c r="D2412" t="s">
        <v>39</v>
      </c>
      <c r="E2412" t="s">
        <v>25</v>
      </c>
      <c r="F2412" t="s">
        <v>21</v>
      </c>
      <c r="G2412">
        <v>2</v>
      </c>
      <c r="H2412">
        <v>276.32</v>
      </c>
      <c r="I2412">
        <v>0.2</v>
      </c>
      <c r="J2412">
        <v>442.11</v>
      </c>
      <c r="K2412">
        <v>336.33</v>
      </c>
      <c r="L2412">
        <v>105.78</v>
      </c>
      <c r="M2412" t="s">
        <v>17</v>
      </c>
      <c r="N2412" s="3">
        <f>retail_sales[[#This Row],[Profit]]/retail_sales[[#This Row],[Revenue]]</f>
        <v>0.23926172219583361</v>
      </c>
      <c r="O2412" t="str">
        <f t="shared" si="37"/>
        <v>Wednesday</v>
      </c>
    </row>
    <row r="2413" spans="1:15" x14ac:dyDescent="0.3">
      <c r="A2413">
        <v>2412</v>
      </c>
      <c r="B2413" t="s">
        <v>2151</v>
      </c>
      <c r="C2413" s="1">
        <v>45400</v>
      </c>
      <c r="D2413" t="s">
        <v>24</v>
      </c>
      <c r="E2413" t="s">
        <v>30</v>
      </c>
      <c r="F2413" t="s">
        <v>16</v>
      </c>
      <c r="G2413">
        <v>7</v>
      </c>
      <c r="H2413">
        <v>241.73</v>
      </c>
      <c r="I2413">
        <v>0.03</v>
      </c>
      <c r="J2413">
        <v>1641.35</v>
      </c>
      <c r="K2413">
        <v>1274.42</v>
      </c>
      <c r="L2413">
        <v>366.93</v>
      </c>
      <c r="M2413" t="s">
        <v>22</v>
      </c>
      <c r="N2413" s="3">
        <f>retail_sales[[#This Row],[Profit]]/retail_sales[[#This Row],[Revenue]]</f>
        <v>0.22355378194778691</v>
      </c>
      <c r="O2413" t="str">
        <f t="shared" si="37"/>
        <v>Thursday</v>
      </c>
    </row>
    <row r="2414" spans="1:15" x14ac:dyDescent="0.3">
      <c r="A2414">
        <v>2413</v>
      </c>
      <c r="B2414" t="s">
        <v>1731</v>
      </c>
      <c r="C2414" s="1">
        <v>45358</v>
      </c>
      <c r="D2414" t="s">
        <v>39</v>
      </c>
      <c r="E2414" t="s">
        <v>25</v>
      </c>
      <c r="F2414" t="s">
        <v>27</v>
      </c>
      <c r="G2414">
        <v>6</v>
      </c>
      <c r="H2414">
        <v>69.88</v>
      </c>
      <c r="I2414">
        <v>0.02</v>
      </c>
      <c r="J2414">
        <v>410.89</v>
      </c>
      <c r="K2414">
        <v>310.17</v>
      </c>
      <c r="L2414">
        <v>100.72</v>
      </c>
      <c r="M2414" t="s">
        <v>22</v>
      </c>
      <c r="N2414" s="3">
        <f>retail_sales[[#This Row],[Profit]]/retail_sales[[#This Row],[Revenue]]</f>
        <v>0.24512643286524374</v>
      </c>
      <c r="O2414" t="str">
        <f t="shared" si="37"/>
        <v>Thursday</v>
      </c>
    </row>
    <row r="2415" spans="1:15" x14ac:dyDescent="0.3">
      <c r="A2415">
        <v>2414</v>
      </c>
      <c r="B2415" t="s">
        <v>2014</v>
      </c>
      <c r="C2415" s="1">
        <v>45376</v>
      </c>
      <c r="D2415" t="s">
        <v>24</v>
      </c>
      <c r="E2415" t="s">
        <v>25</v>
      </c>
      <c r="F2415" t="s">
        <v>27</v>
      </c>
      <c r="G2415">
        <v>1</v>
      </c>
      <c r="H2415">
        <v>26.4</v>
      </c>
      <c r="I2415">
        <v>0.12</v>
      </c>
      <c r="J2415">
        <v>23.23</v>
      </c>
      <c r="K2415">
        <v>12.6</v>
      </c>
      <c r="L2415">
        <v>10.63</v>
      </c>
      <c r="M2415" t="s">
        <v>40</v>
      </c>
      <c r="N2415" s="3">
        <f>retail_sales[[#This Row],[Profit]]/retail_sales[[#This Row],[Revenue]]</f>
        <v>0.45759793370641416</v>
      </c>
      <c r="O2415" t="str">
        <f t="shared" si="37"/>
        <v>Monday</v>
      </c>
    </row>
    <row r="2416" spans="1:15" x14ac:dyDescent="0.3">
      <c r="A2416">
        <v>2415</v>
      </c>
      <c r="B2416" t="s">
        <v>2152</v>
      </c>
      <c r="C2416" s="1">
        <v>45633</v>
      </c>
      <c r="D2416" t="s">
        <v>19</v>
      </c>
      <c r="E2416" t="s">
        <v>25</v>
      </c>
      <c r="F2416" t="s">
        <v>21</v>
      </c>
      <c r="G2416">
        <v>3</v>
      </c>
      <c r="H2416">
        <v>485.03</v>
      </c>
      <c r="I2416">
        <v>0.14000000000000001</v>
      </c>
      <c r="J2416">
        <v>1251.3800000000001</v>
      </c>
      <c r="K2416">
        <v>651.03</v>
      </c>
      <c r="L2416">
        <v>600.35</v>
      </c>
      <c r="M2416" t="s">
        <v>46</v>
      </c>
      <c r="N2416" s="3">
        <f>retail_sales[[#This Row],[Profit]]/retail_sales[[#This Row],[Revenue]]</f>
        <v>0.47975035560740942</v>
      </c>
      <c r="O2416" t="str">
        <f t="shared" si="37"/>
        <v>Saturday</v>
      </c>
    </row>
    <row r="2417" spans="1:15" x14ac:dyDescent="0.3">
      <c r="A2417">
        <v>2416</v>
      </c>
      <c r="B2417" t="s">
        <v>547</v>
      </c>
      <c r="C2417" s="1">
        <v>45293</v>
      </c>
      <c r="D2417" t="s">
        <v>24</v>
      </c>
      <c r="E2417" t="s">
        <v>33</v>
      </c>
      <c r="F2417" t="s">
        <v>27</v>
      </c>
      <c r="G2417">
        <v>8</v>
      </c>
      <c r="H2417">
        <v>436.91</v>
      </c>
      <c r="I2417">
        <v>0.02</v>
      </c>
      <c r="J2417">
        <v>3425.37</v>
      </c>
      <c r="K2417">
        <v>1734.81</v>
      </c>
      <c r="L2417">
        <v>1690.56</v>
      </c>
      <c r="M2417" t="s">
        <v>28</v>
      </c>
      <c r="N2417" s="3">
        <f>retail_sales[[#This Row],[Profit]]/retail_sales[[#This Row],[Revenue]]</f>
        <v>0.49354084376286356</v>
      </c>
      <c r="O2417" t="str">
        <f t="shared" si="37"/>
        <v>Tuesday</v>
      </c>
    </row>
    <row r="2418" spans="1:15" x14ac:dyDescent="0.3">
      <c r="A2418">
        <v>2417</v>
      </c>
      <c r="B2418" t="s">
        <v>2153</v>
      </c>
      <c r="C2418" s="1">
        <v>45412</v>
      </c>
      <c r="D2418" t="s">
        <v>14</v>
      </c>
      <c r="E2418" t="s">
        <v>33</v>
      </c>
      <c r="F2418" t="s">
        <v>27</v>
      </c>
      <c r="G2418">
        <v>9</v>
      </c>
      <c r="H2418">
        <v>373.15</v>
      </c>
      <c r="I2418">
        <v>0.02</v>
      </c>
      <c r="J2418">
        <v>3291.18</v>
      </c>
      <c r="K2418">
        <v>2095.65</v>
      </c>
      <c r="L2418">
        <v>1195.53</v>
      </c>
      <c r="M2418" t="s">
        <v>46</v>
      </c>
      <c r="N2418" s="3">
        <f>retail_sales[[#This Row],[Profit]]/retail_sales[[#This Row],[Revenue]]</f>
        <v>0.3632526935627951</v>
      </c>
      <c r="O2418" t="str">
        <f t="shared" si="37"/>
        <v>Tuesday</v>
      </c>
    </row>
    <row r="2419" spans="1:15" x14ac:dyDescent="0.3">
      <c r="A2419">
        <v>2418</v>
      </c>
      <c r="B2419" t="s">
        <v>2154</v>
      </c>
      <c r="C2419" s="1">
        <v>45430</v>
      </c>
      <c r="D2419" t="s">
        <v>39</v>
      </c>
      <c r="E2419" t="s">
        <v>30</v>
      </c>
      <c r="F2419" t="s">
        <v>16</v>
      </c>
      <c r="G2419">
        <v>4</v>
      </c>
      <c r="H2419">
        <v>288.32</v>
      </c>
      <c r="I2419">
        <v>0.06</v>
      </c>
      <c r="J2419">
        <v>1084.08</v>
      </c>
      <c r="K2419">
        <v>672.48</v>
      </c>
      <c r="L2419">
        <v>411.6</v>
      </c>
      <c r="M2419" t="s">
        <v>46</v>
      </c>
      <c r="N2419" s="3">
        <f>retail_sales[[#This Row],[Profit]]/retail_sales[[#This Row],[Revenue]]</f>
        <v>0.37967677662165161</v>
      </c>
      <c r="O2419" t="str">
        <f t="shared" si="37"/>
        <v>Saturday</v>
      </c>
    </row>
    <row r="2420" spans="1:15" x14ac:dyDescent="0.3">
      <c r="A2420">
        <v>2419</v>
      </c>
      <c r="B2420" t="s">
        <v>2155</v>
      </c>
      <c r="C2420" s="1">
        <v>45517</v>
      </c>
      <c r="D2420" t="s">
        <v>19</v>
      </c>
      <c r="E2420" t="s">
        <v>33</v>
      </c>
      <c r="F2420" t="s">
        <v>16</v>
      </c>
      <c r="G2420">
        <v>10</v>
      </c>
      <c r="H2420">
        <v>80.63</v>
      </c>
      <c r="I2420">
        <v>0.17</v>
      </c>
      <c r="J2420">
        <v>669.23</v>
      </c>
      <c r="K2420">
        <v>352.25</v>
      </c>
      <c r="L2420">
        <v>316.98</v>
      </c>
      <c r="M2420" t="s">
        <v>40</v>
      </c>
      <c r="N2420" s="3">
        <f>retail_sales[[#This Row],[Profit]]/retail_sales[[#This Row],[Revenue]]</f>
        <v>0.47364882028600036</v>
      </c>
      <c r="O2420" t="str">
        <f t="shared" si="37"/>
        <v>Tuesday</v>
      </c>
    </row>
    <row r="2421" spans="1:15" x14ac:dyDescent="0.3">
      <c r="A2421">
        <v>2420</v>
      </c>
      <c r="B2421" t="s">
        <v>2156</v>
      </c>
      <c r="C2421" s="1">
        <v>45304</v>
      </c>
      <c r="D2421" t="s">
        <v>24</v>
      </c>
      <c r="E2421" t="s">
        <v>15</v>
      </c>
      <c r="F2421" t="s">
        <v>21</v>
      </c>
      <c r="G2421">
        <v>10</v>
      </c>
      <c r="H2421">
        <v>274.75</v>
      </c>
      <c r="I2421">
        <v>7.0000000000000007E-2</v>
      </c>
      <c r="J2421">
        <v>2555.17</v>
      </c>
      <c r="K2421">
        <v>2035.53</v>
      </c>
      <c r="L2421">
        <v>519.64</v>
      </c>
      <c r="M2421" t="s">
        <v>22</v>
      </c>
      <c r="N2421" s="3">
        <f>retail_sales[[#This Row],[Profit]]/retail_sales[[#This Row],[Revenue]]</f>
        <v>0.20336807335715432</v>
      </c>
      <c r="O2421" t="str">
        <f t="shared" si="37"/>
        <v>Saturday</v>
      </c>
    </row>
    <row r="2422" spans="1:15" x14ac:dyDescent="0.3">
      <c r="A2422">
        <v>2421</v>
      </c>
      <c r="B2422" t="s">
        <v>2157</v>
      </c>
      <c r="C2422" s="1">
        <v>45476</v>
      </c>
      <c r="D2422" t="s">
        <v>24</v>
      </c>
      <c r="E2422" t="s">
        <v>20</v>
      </c>
      <c r="F2422" t="s">
        <v>27</v>
      </c>
      <c r="G2422">
        <v>3</v>
      </c>
      <c r="H2422">
        <v>497.66</v>
      </c>
      <c r="I2422">
        <v>0.14000000000000001</v>
      </c>
      <c r="J2422">
        <v>1283.96</v>
      </c>
      <c r="K2422">
        <v>918.91</v>
      </c>
      <c r="L2422">
        <v>365.05</v>
      </c>
      <c r="M2422" t="s">
        <v>40</v>
      </c>
      <c r="N2422" s="3">
        <f>retail_sales[[#This Row],[Profit]]/retail_sales[[#This Row],[Revenue]]</f>
        <v>0.28431571076980594</v>
      </c>
      <c r="O2422" t="str">
        <f t="shared" si="37"/>
        <v>Wednesday</v>
      </c>
    </row>
    <row r="2423" spans="1:15" x14ac:dyDescent="0.3">
      <c r="A2423">
        <v>2422</v>
      </c>
      <c r="B2423" t="s">
        <v>2158</v>
      </c>
      <c r="C2423" s="1">
        <v>45319</v>
      </c>
      <c r="D2423" t="s">
        <v>19</v>
      </c>
      <c r="E2423" t="s">
        <v>30</v>
      </c>
      <c r="F2423" t="s">
        <v>27</v>
      </c>
      <c r="G2423">
        <v>8</v>
      </c>
      <c r="H2423">
        <v>381.36</v>
      </c>
      <c r="I2423">
        <v>0.27</v>
      </c>
      <c r="J2423">
        <v>2227.14</v>
      </c>
      <c r="K2423">
        <v>1213.8800000000001</v>
      </c>
      <c r="L2423">
        <v>1013.26</v>
      </c>
      <c r="M2423" t="s">
        <v>40</v>
      </c>
      <c r="N2423" s="3">
        <f>retail_sales[[#This Row],[Profit]]/retail_sales[[#This Row],[Revenue]]</f>
        <v>0.45496017313684817</v>
      </c>
      <c r="O2423" t="str">
        <f t="shared" si="37"/>
        <v>Sunday</v>
      </c>
    </row>
    <row r="2424" spans="1:15" x14ac:dyDescent="0.3">
      <c r="A2424">
        <v>2423</v>
      </c>
      <c r="B2424" t="s">
        <v>2159</v>
      </c>
      <c r="C2424" s="1">
        <v>45367</v>
      </c>
      <c r="D2424" t="s">
        <v>19</v>
      </c>
      <c r="E2424" t="s">
        <v>33</v>
      </c>
      <c r="F2424" t="s">
        <v>21</v>
      </c>
      <c r="G2424">
        <v>9</v>
      </c>
      <c r="H2424">
        <v>472.78</v>
      </c>
      <c r="I2424">
        <v>0.28999999999999998</v>
      </c>
      <c r="J2424">
        <v>3021.06</v>
      </c>
      <c r="K2424">
        <v>2100.87</v>
      </c>
      <c r="L2424">
        <v>920.19</v>
      </c>
      <c r="M2424" t="s">
        <v>40</v>
      </c>
      <c r="N2424" s="3">
        <f>retail_sales[[#This Row],[Profit]]/retail_sales[[#This Row],[Revenue]]</f>
        <v>0.30459176580405556</v>
      </c>
      <c r="O2424" t="str">
        <f t="shared" si="37"/>
        <v>Saturday</v>
      </c>
    </row>
    <row r="2425" spans="1:15" x14ac:dyDescent="0.3">
      <c r="A2425">
        <v>2424</v>
      </c>
      <c r="B2425" t="s">
        <v>2160</v>
      </c>
      <c r="C2425" s="1">
        <v>45378</v>
      </c>
      <c r="D2425" t="s">
        <v>39</v>
      </c>
      <c r="E2425" t="s">
        <v>25</v>
      </c>
      <c r="F2425" t="s">
        <v>27</v>
      </c>
      <c r="G2425">
        <v>1</v>
      </c>
      <c r="H2425">
        <v>483.18</v>
      </c>
      <c r="I2425">
        <v>0.13</v>
      </c>
      <c r="J2425">
        <v>420.37</v>
      </c>
      <c r="K2425">
        <v>274.48</v>
      </c>
      <c r="L2425">
        <v>145.88999999999999</v>
      </c>
      <c r="M2425" t="s">
        <v>17</v>
      </c>
      <c r="N2425" s="3">
        <f>retail_sales[[#This Row],[Profit]]/retail_sales[[#This Row],[Revenue]]</f>
        <v>0.34705140709375071</v>
      </c>
      <c r="O2425" t="str">
        <f t="shared" si="37"/>
        <v>Wednesday</v>
      </c>
    </row>
    <row r="2426" spans="1:15" x14ac:dyDescent="0.3">
      <c r="A2426">
        <v>2425</v>
      </c>
      <c r="B2426" t="s">
        <v>57</v>
      </c>
      <c r="C2426" s="1">
        <v>45378</v>
      </c>
      <c r="D2426" t="s">
        <v>39</v>
      </c>
      <c r="E2426" t="s">
        <v>20</v>
      </c>
      <c r="F2426" t="s">
        <v>21</v>
      </c>
      <c r="G2426">
        <v>1</v>
      </c>
      <c r="H2426">
        <v>28.26</v>
      </c>
      <c r="I2426">
        <v>0.18</v>
      </c>
      <c r="J2426">
        <v>23.17</v>
      </c>
      <c r="K2426">
        <v>18.350000000000001</v>
      </c>
      <c r="L2426">
        <v>4.82</v>
      </c>
      <c r="M2426" t="s">
        <v>17</v>
      </c>
      <c r="N2426" s="3">
        <f>retail_sales[[#This Row],[Profit]]/retail_sales[[#This Row],[Revenue]]</f>
        <v>0.2080276219249029</v>
      </c>
      <c r="O2426" t="str">
        <f t="shared" si="37"/>
        <v>Wednesday</v>
      </c>
    </row>
    <row r="2427" spans="1:15" x14ac:dyDescent="0.3">
      <c r="A2427">
        <v>2426</v>
      </c>
      <c r="B2427" t="s">
        <v>1854</v>
      </c>
      <c r="C2427" s="1">
        <v>45643</v>
      </c>
      <c r="D2427" t="s">
        <v>14</v>
      </c>
      <c r="E2427" t="s">
        <v>33</v>
      </c>
      <c r="F2427" t="s">
        <v>27</v>
      </c>
      <c r="G2427">
        <v>10</v>
      </c>
      <c r="H2427">
        <v>421.16</v>
      </c>
      <c r="I2427">
        <v>0.16</v>
      </c>
      <c r="J2427">
        <v>3537.74</v>
      </c>
      <c r="K2427">
        <v>2824.23</v>
      </c>
      <c r="L2427">
        <v>713.51</v>
      </c>
      <c r="M2427" t="s">
        <v>40</v>
      </c>
      <c r="N2427" s="3">
        <f>retail_sales[[#This Row],[Profit]]/retail_sales[[#This Row],[Revenue]]</f>
        <v>0.20168525668929882</v>
      </c>
      <c r="O2427" t="str">
        <f t="shared" si="37"/>
        <v>Tuesday</v>
      </c>
    </row>
    <row r="2428" spans="1:15" x14ac:dyDescent="0.3">
      <c r="A2428">
        <v>2427</v>
      </c>
      <c r="B2428" t="s">
        <v>2161</v>
      </c>
      <c r="C2428" s="1">
        <v>45295</v>
      </c>
      <c r="D2428" t="s">
        <v>39</v>
      </c>
      <c r="E2428" t="s">
        <v>25</v>
      </c>
      <c r="F2428" t="s">
        <v>16</v>
      </c>
      <c r="G2428">
        <v>5</v>
      </c>
      <c r="H2428">
        <v>241.44</v>
      </c>
      <c r="I2428">
        <v>0.14000000000000001</v>
      </c>
      <c r="J2428">
        <v>1038.19</v>
      </c>
      <c r="K2428">
        <v>537.98</v>
      </c>
      <c r="L2428">
        <v>500.21</v>
      </c>
      <c r="M2428" t="s">
        <v>17</v>
      </c>
      <c r="N2428" s="3">
        <f>retail_sales[[#This Row],[Profit]]/retail_sales[[#This Row],[Revenue]]</f>
        <v>0.48180968801471785</v>
      </c>
      <c r="O2428" t="str">
        <f t="shared" si="37"/>
        <v>Thursday</v>
      </c>
    </row>
    <row r="2429" spans="1:15" x14ac:dyDescent="0.3">
      <c r="A2429">
        <v>2428</v>
      </c>
      <c r="B2429" t="s">
        <v>2162</v>
      </c>
      <c r="C2429" s="1">
        <v>45464</v>
      </c>
      <c r="D2429" t="s">
        <v>24</v>
      </c>
      <c r="E2429" t="s">
        <v>30</v>
      </c>
      <c r="F2429" t="s">
        <v>16</v>
      </c>
      <c r="G2429">
        <v>1</v>
      </c>
      <c r="H2429">
        <v>450.12</v>
      </c>
      <c r="I2429">
        <v>0.04</v>
      </c>
      <c r="J2429">
        <v>432.12</v>
      </c>
      <c r="K2429">
        <v>273.54000000000002</v>
      </c>
      <c r="L2429">
        <v>158.58000000000001</v>
      </c>
      <c r="M2429" t="s">
        <v>17</v>
      </c>
      <c r="N2429" s="3">
        <f>retail_sales[[#This Row],[Profit]]/retail_sales[[#This Row],[Revenue]]</f>
        <v>0.36698139405720637</v>
      </c>
      <c r="O2429" t="str">
        <f t="shared" si="37"/>
        <v>Friday</v>
      </c>
    </row>
    <row r="2430" spans="1:15" x14ac:dyDescent="0.3">
      <c r="A2430">
        <v>2429</v>
      </c>
      <c r="B2430" t="s">
        <v>2163</v>
      </c>
      <c r="C2430" s="1">
        <v>45326</v>
      </c>
      <c r="D2430" t="s">
        <v>24</v>
      </c>
      <c r="E2430" t="s">
        <v>15</v>
      </c>
      <c r="F2430" t="s">
        <v>27</v>
      </c>
      <c r="G2430">
        <v>1</v>
      </c>
      <c r="H2430">
        <v>305.66000000000003</v>
      </c>
      <c r="I2430">
        <v>0.22</v>
      </c>
      <c r="J2430">
        <v>238.41</v>
      </c>
      <c r="K2430">
        <v>181.96</v>
      </c>
      <c r="L2430">
        <v>56.45</v>
      </c>
      <c r="M2430" t="s">
        <v>28</v>
      </c>
      <c r="N2430" s="3">
        <f>retail_sales[[#This Row],[Profit]]/retail_sales[[#This Row],[Revenue]]</f>
        <v>0.23677698083134099</v>
      </c>
      <c r="O2430" t="str">
        <f t="shared" si="37"/>
        <v>Sunday</v>
      </c>
    </row>
    <row r="2431" spans="1:15" x14ac:dyDescent="0.3">
      <c r="A2431">
        <v>2430</v>
      </c>
      <c r="B2431" t="s">
        <v>2164</v>
      </c>
      <c r="C2431" s="1">
        <v>45641</v>
      </c>
      <c r="D2431" t="s">
        <v>14</v>
      </c>
      <c r="E2431" t="s">
        <v>20</v>
      </c>
      <c r="F2431" t="s">
        <v>21</v>
      </c>
      <c r="G2431">
        <v>1</v>
      </c>
      <c r="H2431">
        <v>377.05</v>
      </c>
      <c r="I2431">
        <v>0.09</v>
      </c>
      <c r="J2431">
        <v>343.12</v>
      </c>
      <c r="K2431">
        <v>255.54</v>
      </c>
      <c r="L2431">
        <v>87.58</v>
      </c>
      <c r="M2431" t="s">
        <v>46</v>
      </c>
      <c r="N2431" s="3">
        <f>retail_sales[[#This Row],[Profit]]/retail_sales[[#This Row],[Revenue]]</f>
        <v>0.25524597808346933</v>
      </c>
      <c r="O2431" t="str">
        <f t="shared" si="37"/>
        <v>Sunday</v>
      </c>
    </row>
    <row r="2432" spans="1:15" x14ac:dyDescent="0.3">
      <c r="A2432">
        <v>2431</v>
      </c>
      <c r="B2432" t="s">
        <v>1625</v>
      </c>
      <c r="C2432" s="1">
        <v>45481</v>
      </c>
      <c r="D2432" t="s">
        <v>24</v>
      </c>
      <c r="E2432" t="s">
        <v>15</v>
      </c>
      <c r="F2432" t="s">
        <v>21</v>
      </c>
      <c r="G2432">
        <v>9</v>
      </c>
      <c r="H2432">
        <v>89.83</v>
      </c>
      <c r="I2432">
        <v>0.28999999999999998</v>
      </c>
      <c r="J2432">
        <v>574.01</v>
      </c>
      <c r="K2432">
        <v>393.45</v>
      </c>
      <c r="L2432">
        <v>180.56</v>
      </c>
      <c r="M2432" t="s">
        <v>28</v>
      </c>
      <c r="N2432" s="3">
        <f>retail_sales[[#This Row],[Profit]]/retail_sales[[#This Row],[Revenue]]</f>
        <v>0.31455897980871417</v>
      </c>
      <c r="O2432" t="str">
        <f t="shared" si="37"/>
        <v>Monday</v>
      </c>
    </row>
    <row r="2433" spans="1:15" x14ac:dyDescent="0.3">
      <c r="A2433">
        <v>2432</v>
      </c>
      <c r="B2433" t="s">
        <v>2165</v>
      </c>
      <c r="C2433" s="1">
        <v>45484</v>
      </c>
      <c r="D2433" t="s">
        <v>39</v>
      </c>
      <c r="E2433" t="s">
        <v>25</v>
      </c>
      <c r="F2433" t="s">
        <v>16</v>
      </c>
      <c r="G2433">
        <v>6</v>
      </c>
      <c r="H2433">
        <v>64.42</v>
      </c>
      <c r="I2433">
        <v>0.21</v>
      </c>
      <c r="J2433">
        <v>305.35000000000002</v>
      </c>
      <c r="K2433">
        <v>219.74</v>
      </c>
      <c r="L2433">
        <v>85.61</v>
      </c>
      <c r="M2433" t="s">
        <v>17</v>
      </c>
      <c r="N2433" s="3">
        <f>retail_sales[[#This Row],[Profit]]/retail_sales[[#This Row],[Revenue]]</f>
        <v>0.28036679220566563</v>
      </c>
      <c r="O2433" t="str">
        <f t="shared" si="37"/>
        <v>Thursday</v>
      </c>
    </row>
    <row r="2434" spans="1:15" x14ac:dyDescent="0.3">
      <c r="A2434">
        <v>2433</v>
      </c>
      <c r="B2434" t="s">
        <v>2166</v>
      </c>
      <c r="C2434" s="1">
        <v>45548</v>
      </c>
      <c r="D2434" t="s">
        <v>14</v>
      </c>
      <c r="E2434" t="s">
        <v>25</v>
      </c>
      <c r="F2434" t="s">
        <v>21</v>
      </c>
      <c r="G2434">
        <v>8</v>
      </c>
      <c r="H2434">
        <v>471.09</v>
      </c>
      <c r="I2434">
        <v>0.23</v>
      </c>
      <c r="J2434">
        <v>2901.91</v>
      </c>
      <c r="K2434">
        <v>1766.27</v>
      </c>
      <c r="L2434">
        <v>1135.6400000000001</v>
      </c>
      <c r="M2434" t="s">
        <v>28</v>
      </c>
      <c r="N2434" s="3">
        <f>retail_sales[[#This Row],[Profit]]/retail_sales[[#This Row],[Revenue]]</f>
        <v>0.39134225389484861</v>
      </c>
      <c r="O2434" t="str">
        <f t="shared" ref="O2434:O2497" si="38">TEXT(C2434, "dddd")</f>
        <v>Friday</v>
      </c>
    </row>
    <row r="2435" spans="1:15" x14ac:dyDescent="0.3">
      <c r="A2435">
        <v>2434</v>
      </c>
      <c r="B2435" t="s">
        <v>2167</v>
      </c>
      <c r="C2435" s="1">
        <v>45336</v>
      </c>
      <c r="D2435" t="s">
        <v>14</v>
      </c>
      <c r="E2435" t="s">
        <v>33</v>
      </c>
      <c r="F2435" t="s">
        <v>21</v>
      </c>
      <c r="G2435">
        <v>5</v>
      </c>
      <c r="H2435">
        <v>331.65</v>
      </c>
      <c r="I2435">
        <v>0.08</v>
      </c>
      <c r="J2435">
        <v>1525.59</v>
      </c>
      <c r="K2435">
        <v>1142.1600000000001</v>
      </c>
      <c r="L2435">
        <v>383.43</v>
      </c>
      <c r="M2435" t="s">
        <v>46</v>
      </c>
      <c r="N2435" s="3">
        <f>retail_sales[[#This Row],[Profit]]/retail_sales[[#This Row],[Revenue]]</f>
        <v>0.25133227144907871</v>
      </c>
      <c r="O2435" t="str">
        <f t="shared" si="38"/>
        <v>Wednesday</v>
      </c>
    </row>
    <row r="2436" spans="1:15" x14ac:dyDescent="0.3">
      <c r="A2436">
        <v>2435</v>
      </c>
      <c r="B2436" t="s">
        <v>2168</v>
      </c>
      <c r="C2436" s="1">
        <v>45382</v>
      </c>
      <c r="D2436" t="s">
        <v>39</v>
      </c>
      <c r="E2436" t="s">
        <v>30</v>
      </c>
      <c r="F2436" t="s">
        <v>27</v>
      </c>
      <c r="G2436">
        <v>7</v>
      </c>
      <c r="H2436">
        <v>238.82</v>
      </c>
      <c r="I2436">
        <v>0.14000000000000001</v>
      </c>
      <c r="J2436">
        <v>1437.7</v>
      </c>
      <c r="K2436">
        <v>731.76</v>
      </c>
      <c r="L2436">
        <v>705.94</v>
      </c>
      <c r="M2436" t="s">
        <v>46</v>
      </c>
      <c r="N2436" s="3">
        <f>retail_sales[[#This Row],[Profit]]/retail_sales[[#This Row],[Revenue]]</f>
        <v>0.49102037977324897</v>
      </c>
      <c r="O2436" t="str">
        <f t="shared" si="38"/>
        <v>Sunday</v>
      </c>
    </row>
    <row r="2437" spans="1:15" x14ac:dyDescent="0.3">
      <c r="A2437">
        <v>2436</v>
      </c>
      <c r="B2437" t="s">
        <v>2169</v>
      </c>
      <c r="C2437" s="1">
        <v>45386</v>
      </c>
      <c r="D2437" t="s">
        <v>14</v>
      </c>
      <c r="E2437" t="s">
        <v>33</v>
      </c>
      <c r="F2437" t="s">
        <v>16</v>
      </c>
      <c r="G2437">
        <v>6</v>
      </c>
      <c r="H2437">
        <v>97.18</v>
      </c>
      <c r="I2437">
        <v>0.01</v>
      </c>
      <c r="J2437">
        <v>577.25</v>
      </c>
      <c r="K2437">
        <v>292.66000000000003</v>
      </c>
      <c r="L2437">
        <v>284.58999999999997</v>
      </c>
      <c r="M2437" t="s">
        <v>28</v>
      </c>
      <c r="N2437" s="3">
        <f>retail_sales[[#This Row],[Profit]]/retail_sales[[#This Row],[Revenue]]</f>
        <v>0.49300996102208744</v>
      </c>
      <c r="O2437" t="str">
        <f t="shared" si="38"/>
        <v>Thursday</v>
      </c>
    </row>
    <row r="2438" spans="1:15" x14ac:dyDescent="0.3">
      <c r="A2438">
        <v>2437</v>
      </c>
      <c r="B2438" t="s">
        <v>999</v>
      </c>
      <c r="C2438" s="1">
        <v>45377</v>
      </c>
      <c r="D2438" t="s">
        <v>39</v>
      </c>
      <c r="E2438" t="s">
        <v>20</v>
      </c>
      <c r="F2438" t="s">
        <v>27</v>
      </c>
      <c r="G2438">
        <v>2</v>
      </c>
      <c r="H2438">
        <v>46.45</v>
      </c>
      <c r="I2438">
        <v>0.14000000000000001</v>
      </c>
      <c r="J2438">
        <v>79.89</v>
      </c>
      <c r="K2438">
        <v>43.28</v>
      </c>
      <c r="L2438">
        <v>36.61</v>
      </c>
      <c r="M2438" t="s">
        <v>46</v>
      </c>
      <c r="N2438" s="3">
        <f>retail_sales[[#This Row],[Profit]]/retail_sales[[#This Row],[Revenue]]</f>
        <v>0.45825510076354986</v>
      </c>
      <c r="O2438" t="str">
        <f t="shared" si="38"/>
        <v>Tuesday</v>
      </c>
    </row>
    <row r="2439" spans="1:15" x14ac:dyDescent="0.3">
      <c r="A2439">
        <v>2438</v>
      </c>
      <c r="B2439" t="s">
        <v>1768</v>
      </c>
      <c r="C2439" s="1">
        <v>45538</v>
      </c>
      <c r="D2439" t="s">
        <v>14</v>
      </c>
      <c r="E2439" t="s">
        <v>20</v>
      </c>
      <c r="F2439" t="s">
        <v>21</v>
      </c>
      <c r="G2439">
        <v>1</v>
      </c>
      <c r="H2439">
        <v>431</v>
      </c>
      <c r="I2439">
        <v>0.26</v>
      </c>
      <c r="J2439">
        <v>318.94</v>
      </c>
      <c r="K2439">
        <v>188.82</v>
      </c>
      <c r="L2439">
        <v>130.12</v>
      </c>
      <c r="M2439" t="s">
        <v>46</v>
      </c>
      <c r="N2439" s="3">
        <f>retail_sales[[#This Row],[Profit]]/retail_sales[[#This Row],[Revenue]]</f>
        <v>0.40797642189753558</v>
      </c>
      <c r="O2439" t="str">
        <f t="shared" si="38"/>
        <v>Tuesday</v>
      </c>
    </row>
    <row r="2440" spans="1:15" x14ac:dyDescent="0.3">
      <c r="A2440">
        <v>2439</v>
      </c>
      <c r="B2440" t="s">
        <v>2170</v>
      </c>
      <c r="C2440" s="1">
        <v>45373</v>
      </c>
      <c r="D2440" t="s">
        <v>24</v>
      </c>
      <c r="E2440" t="s">
        <v>20</v>
      </c>
      <c r="F2440" t="s">
        <v>21</v>
      </c>
      <c r="G2440">
        <v>2</v>
      </c>
      <c r="H2440">
        <v>231.68</v>
      </c>
      <c r="I2440">
        <v>0.22</v>
      </c>
      <c r="J2440">
        <v>361.42</v>
      </c>
      <c r="K2440">
        <v>231.63</v>
      </c>
      <c r="L2440">
        <v>129.79</v>
      </c>
      <c r="M2440" t="s">
        <v>17</v>
      </c>
      <c r="N2440" s="3">
        <f>retail_sales[[#This Row],[Profit]]/retail_sales[[#This Row],[Revenue]]</f>
        <v>0.35911128327154002</v>
      </c>
      <c r="O2440" t="str">
        <f t="shared" si="38"/>
        <v>Friday</v>
      </c>
    </row>
    <row r="2441" spans="1:15" x14ac:dyDescent="0.3">
      <c r="A2441">
        <v>2440</v>
      </c>
      <c r="B2441" t="s">
        <v>1244</v>
      </c>
      <c r="C2441" s="1">
        <v>45558</v>
      </c>
      <c r="D2441" t="s">
        <v>14</v>
      </c>
      <c r="E2441" t="s">
        <v>30</v>
      </c>
      <c r="F2441" t="s">
        <v>21</v>
      </c>
      <c r="G2441">
        <v>9</v>
      </c>
      <c r="H2441">
        <v>73.239999999999995</v>
      </c>
      <c r="I2441">
        <v>7.0000000000000007E-2</v>
      </c>
      <c r="J2441">
        <v>613.02</v>
      </c>
      <c r="K2441">
        <v>413.94</v>
      </c>
      <c r="L2441">
        <v>199.08</v>
      </c>
      <c r="M2441" t="s">
        <v>40</v>
      </c>
      <c r="N2441" s="3">
        <f>retail_sales[[#This Row],[Profit]]/retail_sales[[#This Row],[Revenue]]</f>
        <v>0.32475286287559951</v>
      </c>
      <c r="O2441" t="str">
        <f t="shared" si="38"/>
        <v>Monday</v>
      </c>
    </row>
    <row r="2442" spans="1:15" x14ac:dyDescent="0.3">
      <c r="A2442">
        <v>2441</v>
      </c>
      <c r="B2442" t="s">
        <v>2171</v>
      </c>
      <c r="C2442" s="1">
        <v>45335</v>
      </c>
      <c r="D2442" t="s">
        <v>14</v>
      </c>
      <c r="E2442" t="s">
        <v>33</v>
      </c>
      <c r="F2442" t="s">
        <v>16</v>
      </c>
      <c r="G2442">
        <v>9</v>
      </c>
      <c r="H2442">
        <v>40.799999999999997</v>
      </c>
      <c r="I2442">
        <v>0.03</v>
      </c>
      <c r="J2442">
        <v>356.18</v>
      </c>
      <c r="K2442">
        <v>205.33</v>
      </c>
      <c r="L2442">
        <v>150.85</v>
      </c>
      <c r="M2442" t="s">
        <v>17</v>
      </c>
      <c r="N2442" s="3">
        <f>retail_sales[[#This Row],[Profit]]/retail_sales[[#This Row],[Revenue]]</f>
        <v>0.4235218148127351</v>
      </c>
      <c r="O2442" t="str">
        <f t="shared" si="38"/>
        <v>Tuesday</v>
      </c>
    </row>
    <row r="2443" spans="1:15" x14ac:dyDescent="0.3">
      <c r="A2443">
        <v>2442</v>
      </c>
      <c r="B2443" t="s">
        <v>2172</v>
      </c>
      <c r="C2443" s="1">
        <v>45621</v>
      </c>
      <c r="D2443" t="s">
        <v>14</v>
      </c>
      <c r="E2443" t="s">
        <v>20</v>
      </c>
      <c r="F2443" t="s">
        <v>27</v>
      </c>
      <c r="G2443">
        <v>10</v>
      </c>
      <c r="H2443">
        <v>159.63</v>
      </c>
      <c r="I2443">
        <v>0.19</v>
      </c>
      <c r="J2443">
        <v>1293</v>
      </c>
      <c r="K2443">
        <v>675.24</v>
      </c>
      <c r="L2443">
        <v>617.76</v>
      </c>
      <c r="M2443" t="s">
        <v>46</v>
      </c>
      <c r="N2443" s="3">
        <f>retail_sales[[#This Row],[Profit]]/retail_sales[[#This Row],[Revenue]]</f>
        <v>0.47777262180974478</v>
      </c>
      <c r="O2443" t="str">
        <f t="shared" si="38"/>
        <v>Monday</v>
      </c>
    </row>
    <row r="2444" spans="1:15" x14ac:dyDescent="0.3">
      <c r="A2444">
        <v>2443</v>
      </c>
      <c r="B2444" t="s">
        <v>2173</v>
      </c>
      <c r="C2444" s="1">
        <v>45381</v>
      </c>
      <c r="D2444" t="s">
        <v>19</v>
      </c>
      <c r="E2444" t="s">
        <v>20</v>
      </c>
      <c r="F2444" t="s">
        <v>21</v>
      </c>
      <c r="G2444">
        <v>9</v>
      </c>
      <c r="H2444">
        <v>464.74</v>
      </c>
      <c r="I2444">
        <v>0.05</v>
      </c>
      <c r="J2444">
        <v>3973.53</v>
      </c>
      <c r="K2444">
        <v>2566.9699999999998</v>
      </c>
      <c r="L2444">
        <v>1406.56</v>
      </c>
      <c r="M2444" t="s">
        <v>40</v>
      </c>
      <c r="N2444" s="3">
        <f>retail_sales[[#This Row],[Profit]]/retail_sales[[#This Row],[Revenue]]</f>
        <v>0.3539824790551474</v>
      </c>
      <c r="O2444" t="str">
        <f t="shared" si="38"/>
        <v>Saturday</v>
      </c>
    </row>
    <row r="2445" spans="1:15" x14ac:dyDescent="0.3">
      <c r="A2445">
        <v>2444</v>
      </c>
      <c r="B2445" t="s">
        <v>2174</v>
      </c>
      <c r="C2445" s="1">
        <v>45387</v>
      </c>
      <c r="D2445" t="s">
        <v>39</v>
      </c>
      <c r="E2445" t="s">
        <v>20</v>
      </c>
      <c r="F2445" t="s">
        <v>27</v>
      </c>
      <c r="G2445">
        <v>2</v>
      </c>
      <c r="H2445">
        <v>302.66000000000003</v>
      </c>
      <c r="I2445">
        <v>0.01</v>
      </c>
      <c r="J2445">
        <v>599.27</v>
      </c>
      <c r="K2445">
        <v>440.46</v>
      </c>
      <c r="L2445">
        <v>158.81</v>
      </c>
      <c r="M2445" t="s">
        <v>17</v>
      </c>
      <c r="N2445" s="3">
        <f>retail_sales[[#This Row],[Profit]]/retail_sales[[#This Row],[Revenue]]</f>
        <v>0.2650057570043553</v>
      </c>
      <c r="O2445" t="str">
        <f t="shared" si="38"/>
        <v>Friday</v>
      </c>
    </row>
    <row r="2446" spans="1:15" x14ac:dyDescent="0.3">
      <c r="A2446">
        <v>2445</v>
      </c>
      <c r="B2446" t="s">
        <v>2175</v>
      </c>
      <c r="C2446" s="1">
        <v>45305</v>
      </c>
      <c r="D2446" t="s">
        <v>19</v>
      </c>
      <c r="E2446" t="s">
        <v>25</v>
      </c>
      <c r="F2446" t="s">
        <v>21</v>
      </c>
      <c r="G2446">
        <v>10</v>
      </c>
      <c r="H2446">
        <v>302.68</v>
      </c>
      <c r="I2446">
        <v>0.18</v>
      </c>
      <c r="J2446">
        <v>2481.98</v>
      </c>
      <c r="K2446">
        <v>1449.49</v>
      </c>
      <c r="L2446">
        <v>1032.49</v>
      </c>
      <c r="M2446" t="s">
        <v>17</v>
      </c>
      <c r="N2446" s="3">
        <f>retail_sales[[#This Row],[Profit]]/retail_sales[[#This Row],[Revenue]]</f>
        <v>0.41599448827146068</v>
      </c>
      <c r="O2446" t="str">
        <f t="shared" si="38"/>
        <v>Sunday</v>
      </c>
    </row>
    <row r="2447" spans="1:15" x14ac:dyDescent="0.3">
      <c r="A2447">
        <v>2446</v>
      </c>
      <c r="B2447" t="s">
        <v>2176</v>
      </c>
      <c r="C2447" s="1">
        <v>45388</v>
      </c>
      <c r="D2447" t="s">
        <v>14</v>
      </c>
      <c r="E2447" t="s">
        <v>30</v>
      </c>
      <c r="F2447" t="s">
        <v>16</v>
      </c>
      <c r="G2447">
        <v>6</v>
      </c>
      <c r="H2447">
        <v>315.8</v>
      </c>
      <c r="I2447">
        <v>0.08</v>
      </c>
      <c r="J2447">
        <v>1743.22</v>
      </c>
      <c r="K2447">
        <v>1061.94</v>
      </c>
      <c r="L2447">
        <v>681.28</v>
      </c>
      <c r="M2447" t="s">
        <v>40</v>
      </c>
      <c r="N2447" s="3">
        <f>retail_sales[[#This Row],[Profit]]/retail_sales[[#This Row],[Revenue]]</f>
        <v>0.3908169938389876</v>
      </c>
      <c r="O2447" t="str">
        <f t="shared" si="38"/>
        <v>Saturday</v>
      </c>
    </row>
    <row r="2448" spans="1:15" x14ac:dyDescent="0.3">
      <c r="A2448">
        <v>2447</v>
      </c>
      <c r="B2448" t="s">
        <v>2177</v>
      </c>
      <c r="C2448" s="1">
        <v>45356</v>
      </c>
      <c r="D2448" t="s">
        <v>19</v>
      </c>
      <c r="E2448" t="s">
        <v>30</v>
      </c>
      <c r="F2448" t="s">
        <v>21</v>
      </c>
      <c r="G2448">
        <v>4</v>
      </c>
      <c r="H2448">
        <v>298.14</v>
      </c>
      <c r="I2448">
        <v>0.08</v>
      </c>
      <c r="J2448">
        <v>1097.1600000000001</v>
      </c>
      <c r="K2448">
        <v>764.01</v>
      </c>
      <c r="L2448">
        <v>333.15</v>
      </c>
      <c r="M2448" t="s">
        <v>22</v>
      </c>
      <c r="N2448" s="3">
        <f>retail_sales[[#This Row],[Profit]]/retail_sales[[#This Row],[Revenue]]</f>
        <v>0.30364759925626156</v>
      </c>
      <c r="O2448" t="str">
        <f t="shared" si="38"/>
        <v>Tuesday</v>
      </c>
    </row>
    <row r="2449" spans="1:15" x14ac:dyDescent="0.3">
      <c r="A2449">
        <v>2448</v>
      </c>
      <c r="B2449" t="s">
        <v>2178</v>
      </c>
      <c r="C2449" s="1">
        <v>45377</v>
      </c>
      <c r="D2449" t="s">
        <v>14</v>
      </c>
      <c r="E2449" t="s">
        <v>20</v>
      </c>
      <c r="F2449" t="s">
        <v>27</v>
      </c>
      <c r="G2449">
        <v>4</v>
      </c>
      <c r="H2449">
        <v>137.97</v>
      </c>
      <c r="I2449">
        <v>0.03</v>
      </c>
      <c r="J2449">
        <v>535.32000000000005</v>
      </c>
      <c r="K2449">
        <v>305.93</v>
      </c>
      <c r="L2449">
        <v>229.39</v>
      </c>
      <c r="M2449" t="s">
        <v>17</v>
      </c>
      <c r="N2449" s="3">
        <f>retail_sales[[#This Row],[Profit]]/retail_sales[[#This Row],[Revenue]]</f>
        <v>0.42851005006351334</v>
      </c>
      <c r="O2449" t="str">
        <f t="shared" si="38"/>
        <v>Tuesday</v>
      </c>
    </row>
    <row r="2450" spans="1:15" x14ac:dyDescent="0.3">
      <c r="A2450">
        <v>2449</v>
      </c>
      <c r="B2450" t="s">
        <v>2179</v>
      </c>
      <c r="C2450" s="1">
        <v>45421</v>
      </c>
      <c r="D2450" t="s">
        <v>39</v>
      </c>
      <c r="E2450" t="s">
        <v>25</v>
      </c>
      <c r="F2450" t="s">
        <v>16</v>
      </c>
      <c r="G2450">
        <v>1</v>
      </c>
      <c r="H2450">
        <v>417.4</v>
      </c>
      <c r="I2450">
        <v>0.25</v>
      </c>
      <c r="J2450">
        <v>313.05</v>
      </c>
      <c r="K2450">
        <v>217.7</v>
      </c>
      <c r="L2450">
        <v>95.35</v>
      </c>
      <c r="M2450" t="s">
        <v>46</v>
      </c>
      <c r="N2450" s="3">
        <f>retail_sales[[#This Row],[Profit]]/retail_sales[[#This Row],[Revenue]]</f>
        <v>0.30458393227918862</v>
      </c>
      <c r="O2450" t="str">
        <f t="shared" si="38"/>
        <v>Thursday</v>
      </c>
    </row>
    <row r="2451" spans="1:15" x14ac:dyDescent="0.3">
      <c r="A2451">
        <v>2450</v>
      </c>
      <c r="B2451" t="s">
        <v>2180</v>
      </c>
      <c r="C2451" s="1">
        <v>45550</v>
      </c>
      <c r="D2451" t="s">
        <v>14</v>
      </c>
      <c r="E2451" t="s">
        <v>25</v>
      </c>
      <c r="F2451" t="s">
        <v>16</v>
      </c>
      <c r="G2451">
        <v>2</v>
      </c>
      <c r="H2451">
        <v>260.10000000000002</v>
      </c>
      <c r="I2451">
        <v>0.18</v>
      </c>
      <c r="J2451">
        <v>426.56</v>
      </c>
      <c r="K2451">
        <v>290.81</v>
      </c>
      <c r="L2451">
        <v>135.75</v>
      </c>
      <c r="M2451" t="s">
        <v>46</v>
      </c>
      <c r="N2451" s="3">
        <f>retail_sales[[#This Row],[Profit]]/retail_sales[[#This Row],[Revenue]]</f>
        <v>0.31824362340585144</v>
      </c>
      <c r="O2451" t="str">
        <f t="shared" si="38"/>
        <v>Sunday</v>
      </c>
    </row>
    <row r="2452" spans="1:15" x14ac:dyDescent="0.3">
      <c r="A2452">
        <v>2451</v>
      </c>
      <c r="B2452" t="s">
        <v>2181</v>
      </c>
      <c r="C2452" s="1">
        <v>45334</v>
      </c>
      <c r="D2452" t="s">
        <v>24</v>
      </c>
      <c r="E2452" t="s">
        <v>33</v>
      </c>
      <c r="F2452" t="s">
        <v>21</v>
      </c>
      <c r="G2452">
        <v>5</v>
      </c>
      <c r="H2452">
        <v>339.54</v>
      </c>
      <c r="I2452">
        <v>0.17</v>
      </c>
      <c r="J2452">
        <v>1409.09</v>
      </c>
      <c r="K2452">
        <v>796.62</v>
      </c>
      <c r="L2452">
        <v>612.47</v>
      </c>
      <c r="M2452" t="s">
        <v>17</v>
      </c>
      <c r="N2452" s="3">
        <f>retail_sales[[#This Row],[Profit]]/retail_sales[[#This Row],[Revenue]]</f>
        <v>0.43465640945574807</v>
      </c>
      <c r="O2452" t="str">
        <f t="shared" si="38"/>
        <v>Monday</v>
      </c>
    </row>
    <row r="2453" spans="1:15" x14ac:dyDescent="0.3">
      <c r="A2453">
        <v>2452</v>
      </c>
      <c r="B2453" t="s">
        <v>2182</v>
      </c>
      <c r="C2453" s="1">
        <v>45615</v>
      </c>
      <c r="D2453" t="s">
        <v>14</v>
      </c>
      <c r="E2453" t="s">
        <v>33</v>
      </c>
      <c r="F2453" t="s">
        <v>27</v>
      </c>
      <c r="G2453">
        <v>7</v>
      </c>
      <c r="H2453">
        <v>29.91</v>
      </c>
      <c r="I2453">
        <v>0.01</v>
      </c>
      <c r="J2453">
        <v>207.28</v>
      </c>
      <c r="K2453">
        <v>146.61000000000001</v>
      </c>
      <c r="L2453">
        <v>60.67</v>
      </c>
      <c r="M2453" t="s">
        <v>17</v>
      </c>
      <c r="N2453" s="3">
        <f>retail_sales[[#This Row],[Profit]]/retail_sales[[#This Row],[Revenue]]</f>
        <v>0.29269587032033967</v>
      </c>
      <c r="O2453" t="str">
        <f t="shared" si="38"/>
        <v>Tuesday</v>
      </c>
    </row>
    <row r="2454" spans="1:15" x14ac:dyDescent="0.3">
      <c r="A2454">
        <v>2453</v>
      </c>
      <c r="B2454" t="s">
        <v>1438</v>
      </c>
      <c r="C2454" s="1">
        <v>45364</v>
      </c>
      <c r="D2454" t="s">
        <v>14</v>
      </c>
      <c r="E2454" t="s">
        <v>30</v>
      </c>
      <c r="F2454" t="s">
        <v>21</v>
      </c>
      <c r="G2454">
        <v>4</v>
      </c>
      <c r="H2454">
        <v>444.45</v>
      </c>
      <c r="I2454">
        <v>0.09</v>
      </c>
      <c r="J2454">
        <v>1617.8</v>
      </c>
      <c r="K2454">
        <v>874.49</v>
      </c>
      <c r="L2454">
        <v>743.31</v>
      </c>
      <c r="M2454" t="s">
        <v>17</v>
      </c>
      <c r="N2454" s="3">
        <f>retail_sales[[#This Row],[Profit]]/retail_sales[[#This Row],[Revenue]]</f>
        <v>0.45945728767461985</v>
      </c>
      <c r="O2454" t="str">
        <f t="shared" si="38"/>
        <v>Wednesday</v>
      </c>
    </row>
    <row r="2455" spans="1:15" x14ac:dyDescent="0.3">
      <c r="A2455">
        <v>2454</v>
      </c>
      <c r="B2455" t="s">
        <v>2183</v>
      </c>
      <c r="C2455" s="1">
        <v>45579</v>
      </c>
      <c r="D2455" t="s">
        <v>24</v>
      </c>
      <c r="E2455" t="s">
        <v>25</v>
      </c>
      <c r="F2455" t="s">
        <v>21</v>
      </c>
      <c r="G2455">
        <v>7</v>
      </c>
      <c r="H2455">
        <v>224.38</v>
      </c>
      <c r="I2455">
        <v>0.01</v>
      </c>
      <c r="J2455">
        <v>1554.95</v>
      </c>
      <c r="K2455">
        <v>1007.79</v>
      </c>
      <c r="L2455">
        <v>547.16</v>
      </c>
      <c r="M2455" t="s">
        <v>46</v>
      </c>
      <c r="N2455" s="3">
        <f>retail_sales[[#This Row],[Profit]]/retail_sales[[#This Row],[Revenue]]</f>
        <v>0.35188269719283577</v>
      </c>
      <c r="O2455" t="str">
        <f t="shared" si="38"/>
        <v>Monday</v>
      </c>
    </row>
    <row r="2456" spans="1:15" x14ac:dyDescent="0.3">
      <c r="A2456">
        <v>2455</v>
      </c>
      <c r="B2456" t="s">
        <v>49</v>
      </c>
      <c r="C2456" s="1">
        <v>45301</v>
      </c>
      <c r="D2456" t="s">
        <v>24</v>
      </c>
      <c r="E2456" t="s">
        <v>30</v>
      </c>
      <c r="F2456" t="s">
        <v>27</v>
      </c>
      <c r="G2456">
        <v>1</v>
      </c>
      <c r="H2456">
        <v>33</v>
      </c>
      <c r="I2456">
        <v>0.04</v>
      </c>
      <c r="J2456">
        <v>31.68</v>
      </c>
      <c r="K2456">
        <v>16.12</v>
      </c>
      <c r="L2456">
        <v>15.56</v>
      </c>
      <c r="M2456" t="s">
        <v>46</v>
      </c>
      <c r="N2456" s="3">
        <f>retail_sales[[#This Row],[Profit]]/retail_sales[[#This Row],[Revenue]]</f>
        <v>0.49116161616161619</v>
      </c>
      <c r="O2456" t="str">
        <f t="shared" si="38"/>
        <v>Wednesday</v>
      </c>
    </row>
    <row r="2457" spans="1:15" x14ac:dyDescent="0.3">
      <c r="A2457">
        <v>2456</v>
      </c>
      <c r="B2457" t="s">
        <v>2184</v>
      </c>
      <c r="C2457" s="1">
        <v>45549</v>
      </c>
      <c r="D2457" t="s">
        <v>39</v>
      </c>
      <c r="E2457" t="s">
        <v>15</v>
      </c>
      <c r="F2457" t="s">
        <v>27</v>
      </c>
      <c r="G2457">
        <v>4</v>
      </c>
      <c r="H2457">
        <v>357.83</v>
      </c>
      <c r="I2457">
        <v>0.02</v>
      </c>
      <c r="J2457">
        <v>1402.69</v>
      </c>
      <c r="K2457">
        <v>823.97</v>
      </c>
      <c r="L2457">
        <v>578.72</v>
      </c>
      <c r="M2457" t="s">
        <v>40</v>
      </c>
      <c r="N2457" s="3">
        <f>retail_sales[[#This Row],[Profit]]/retail_sales[[#This Row],[Revenue]]</f>
        <v>0.41257868809216575</v>
      </c>
      <c r="O2457" t="str">
        <f t="shared" si="38"/>
        <v>Saturday</v>
      </c>
    </row>
    <row r="2458" spans="1:15" x14ac:dyDescent="0.3">
      <c r="A2458">
        <v>2457</v>
      </c>
      <c r="B2458" t="s">
        <v>2185</v>
      </c>
      <c r="C2458" s="1">
        <v>45353</v>
      </c>
      <c r="D2458" t="s">
        <v>19</v>
      </c>
      <c r="E2458" t="s">
        <v>20</v>
      </c>
      <c r="F2458" t="s">
        <v>21</v>
      </c>
      <c r="G2458">
        <v>5</v>
      </c>
      <c r="H2458">
        <v>177.03</v>
      </c>
      <c r="I2458">
        <v>7.0000000000000007E-2</v>
      </c>
      <c r="J2458">
        <v>823.19</v>
      </c>
      <c r="K2458">
        <v>585.05999999999995</v>
      </c>
      <c r="L2458">
        <v>238.13</v>
      </c>
      <c r="M2458" t="s">
        <v>22</v>
      </c>
      <c r="N2458" s="3">
        <f>retail_sales[[#This Row],[Profit]]/retail_sales[[#This Row],[Revenue]]</f>
        <v>0.289277080625372</v>
      </c>
      <c r="O2458" t="str">
        <f t="shared" si="38"/>
        <v>Saturday</v>
      </c>
    </row>
    <row r="2459" spans="1:15" x14ac:dyDescent="0.3">
      <c r="A2459">
        <v>2458</v>
      </c>
      <c r="B2459" t="s">
        <v>2186</v>
      </c>
      <c r="C2459" s="1">
        <v>45364</v>
      </c>
      <c r="D2459" t="s">
        <v>14</v>
      </c>
      <c r="E2459" t="s">
        <v>25</v>
      </c>
      <c r="F2459" t="s">
        <v>21</v>
      </c>
      <c r="G2459">
        <v>1</v>
      </c>
      <c r="H2459">
        <v>155.9</v>
      </c>
      <c r="I2459">
        <v>0.28000000000000003</v>
      </c>
      <c r="J2459">
        <v>112.25</v>
      </c>
      <c r="K2459">
        <v>65.94</v>
      </c>
      <c r="L2459">
        <v>46.31</v>
      </c>
      <c r="M2459" t="s">
        <v>22</v>
      </c>
      <c r="N2459" s="3">
        <f>retail_sales[[#This Row],[Profit]]/retail_sales[[#This Row],[Revenue]]</f>
        <v>0.41256124721603565</v>
      </c>
      <c r="O2459" t="str">
        <f t="shared" si="38"/>
        <v>Wednesday</v>
      </c>
    </row>
    <row r="2460" spans="1:15" x14ac:dyDescent="0.3">
      <c r="A2460">
        <v>2459</v>
      </c>
      <c r="B2460" t="s">
        <v>2187</v>
      </c>
      <c r="C2460" s="1">
        <v>45471</v>
      </c>
      <c r="D2460" t="s">
        <v>24</v>
      </c>
      <c r="E2460" t="s">
        <v>25</v>
      </c>
      <c r="F2460" t="s">
        <v>16</v>
      </c>
      <c r="G2460">
        <v>1</v>
      </c>
      <c r="H2460">
        <v>51.53</v>
      </c>
      <c r="I2460">
        <v>0.25</v>
      </c>
      <c r="J2460">
        <v>38.65</v>
      </c>
      <c r="K2460">
        <v>21.5</v>
      </c>
      <c r="L2460">
        <v>17.149999999999999</v>
      </c>
      <c r="M2460" t="s">
        <v>22</v>
      </c>
      <c r="N2460" s="3">
        <f>retail_sales[[#This Row],[Profit]]/retail_sales[[#This Row],[Revenue]]</f>
        <v>0.44372574385510993</v>
      </c>
      <c r="O2460" t="str">
        <f t="shared" si="38"/>
        <v>Friday</v>
      </c>
    </row>
    <row r="2461" spans="1:15" x14ac:dyDescent="0.3">
      <c r="A2461">
        <v>2460</v>
      </c>
      <c r="B2461" t="s">
        <v>2188</v>
      </c>
      <c r="C2461" s="1">
        <v>45486</v>
      </c>
      <c r="D2461" t="s">
        <v>39</v>
      </c>
      <c r="E2461" t="s">
        <v>30</v>
      </c>
      <c r="F2461" t="s">
        <v>16</v>
      </c>
      <c r="G2461">
        <v>9</v>
      </c>
      <c r="H2461">
        <v>26.82</v>
      </c>
      <c r="I2461">
        <v>0.11</v>
      </c>
      <c r="J2461">
        <v>214.83</v>
      </c>
      <c r="K2461">
        <v>136.59</v>
      </c>
      <c r="L2461">
        <v>78.239999999999995</v>
      </c>
      <c r="M2461" t="s">
        <v>46</v>
      </c>
      <c r="N2461" s="3">
        <f>retail_sales[[#This Row],[Profit]]/retail_sales[[#This Row],[Revenue]]</f>
        <v>0.36419494484010606</v>
      </c>
      <c r="O2461" t="str">
        <f t="shared" si="38"/>
        <v>Saturday</v>
      </c>
    </row>
    <row r="2462" spans="1:15" x14ac:dyDescent="0.3">
      <c r="A2462">
        <v>2461</v>
      </c>
      <c r="B2462" t="s">
        <v>2189</v>
      </c>
      <c r="C2462" s="1">
        <v>45623</v>
      </c>
      <c r="D2462" t="s">
        <v>19</v>
      </c>
      <c r="E2462" t="s">
        <v>20</v>
      </c>
      <c r="F2462" t="s">
        <v>21</v>
      </c>
      <c r="G2462">
        <v>2</v>
      </c>
      <c r="H2462">
        <v>332.63</v>
      </c>
      <c r="I2462">
        <v>0.25</v>
      </c>
      <c r="J2462">
        <v>498.94</v>
      </c>
      <c r="K2462">
        <v>268.23</v>
      </c>
      <c r="L2462">
        <v>230.71</v>
      </c>
      <c r="M2462" t="s">
        <v>17</v>
      </c>
      <c r="N2462" s="3">
        <f>retail_sales[[#This Row],[Profit]]/retail_sales[[#This Row],[Revenue]]</f>
        <v>0.46240028861185717</v>
      </c>
      <c r="O2462" t="str">
        <f t="shared" si="38"/>
        <v>Wednesday</v>
      </c>
    </row>
    <row r="2463" spans="1:15" x14ac:dyDescent="0.3">
      <c r="A2463">
        <v>2462</v>
      </c>
      <c r="B2463" t="s">
        <v>2190</v>
      </c>
      <c r="C2463" s="1">
        <v>45402</v>
      </c>
      <c r="D2463" t="s">
        <v>19</v>
      </c>
      <c r="E2463" t="s">
        <v>25</v>
      </c>
      <c r="F2463" t="s">
        <v>16</v>
      </c>
      <c r="G2463">
        <v>8</v>
      </c>
      <c r="H2463">
        <v>471.16</v>
      </c>
      <c r="I2463">
        <v>0.19</v>
      </c>
      <c r="J2463">
        <v>3053.12</v>
      </c>
      <c r="K2463">
        <v>1787.67</v>
      </c>
      <c r="L2463">
        <v>1265.45</v>
      </c>
      <c r="M2463" t="s">
        <v>46</v>
      </c>
      <c r="N2463" s="3">
        <f>retail_sales[[#This Row],[Profit]]/retail_sales[[#This Row],[Revenue]]</f>
        <v>0.41447764909338647</v>
      </c>
      <c r="O2463" t="str">
        <f t="shared" si="38"/>
        <v>Saturday</v>
      </c>
    </row>
    <row r="2464" spans="1:15" x14ac:dyDescent="0.3">
      <c r="A2464">
        <v>2463</v>
      </c>
      <c r="B2464" t="s">
        <v>2191</v>
      </c>
      <c r="C2464" s="1">
        <v>45401</v>
      </c>
      <c r="D2464" t="s">
        <v>19</v>
      </c>
      <c r="E2464" t="s">
        <v>30</v>
      </c>
      <c r="F2464" t="s">
        <v>21</v>
      </c>
      <c r="G2464">
        <v>7</v>
      </c>
      <c r="H2464">
        <v>270.19</v>
      </c>
      <c r="I2464">
        <v>0.15</v>
      </c>
      <c r="J2464">
        <v>1607.63</v>
      </c>
      <c r="K2464">
        <v>932.18</v>
      </c>
      <c r="L2464">
        <v>675.45</v>
      </c>
      <c r="M2464" t="s">
        <v>17</v>
      </c>
      <c r="N2464" s="3">
        <f>retail_sales[[#This Row],[Profit]]/retail_sales[[#This Row],[Revenue]]</f>
        <v>0.42015264706431205</v>
      </c>
      <c r="O2464" t="str">
        <f t="shared" si="38"/>
        <v>Friday</v>
      </c>
    </row>
    <row r="2465" spans="1:15" x14ac:dyDescent="0.3">
      <c r="A2465">
        <v>2464</v>
      </c>
      <c r="B2465" t="s">
        <v>702</v>
      </c>
      <c r="C2465" s="1">
        <v>45426</v>
      </c>
      <c r="D2465" t="s">
        <v>39</v>
      </c>
      <c r="E2465" t="s">
        <v>30</v>
      </c>
      <c r="F2465" t="s">
        <v>16</v>
      </c>
      <c r="G2465">
        <v>2</v>
      </c>
      <c r="H2465">
        <v>289.08999999999997</v>
      </c>
      <c r="I2465">
        <v>0.23</v>
      </c>
      <c r="J2465">
        <v>445.2</v>
      </c>
      <c r="K2465">
        <v>290.41000000000003</v>
      </c>
      <c r="L2465">
        <v>154.79</v>
      </c>
      <c r="M2465" t="s">
        <v>46</v>
      </c>
      <c r="N2465" s="3">
        <f>retail_sales[[#This Row],[Profit]]/retail_sales[[#This Row],[Revenue]]</f>
        <v>0.34768643306379154</v>
      </c>
      <c r="O2465" t="str">
        <f t="shared" si="38"/>
        <v>Tuesday</v>
      </c>
    </row>
    <row r="2466" spans="1:15" x14ac:dyDescent="0.3">
      <c r="A2466">
        <v>2465</v>
      </c>
      <c r="B2466" t="s">
        <v>2192</v>
      </c>
      <c r="C2466" s="1">
        <v>45368</v>
      </c>
      <c r="D2466" t="s">
        <v>14</v>
      </c>
      <c r="E2466" t="s">
        <v>25</v>
      </c>
      <c r="F2466" t="s">
        <v>21</v>
      </c>
      <c r="G2466">
        <v>5</v>
      </c>
      <c r="H2466">
        <v>67.34</v>
      </c>
      <c r="I2466">
        <v>0.05</v>
      </c>
      <c r="J2466">
        <v>319.87</v>
      </c>
      <c r="K2466">
        <v>189.01</v>
      </c>
      <c r="L2466">
        <v>130.86000000000001</v>
      </c>
      <c r="M2466" t="s">
        <v>22</v>
      </c>
      <c r="N2466" s="3">
        <f>retail_sales[[#This Row],[Profit]]/retail_sales[[#This Row],[Revenue]]</f>
        <v>0.40910369837746591</v>
      </c>
      <c r="O2466" t="str">
        <f t="shared" si="38"/>
        <v>Sunday</v>
      </c>
    </row>
    <row r="2467" spans="1:15" x14ac:dyDescent="0.3">
      <c r="A2467">
        <v>2466</v>
      </c>
      <c r="B2467" t="s">
        <v>2193</v>
      </c>
      <c r="C2467" s="1">
        <v>45388</v>
      </c>
      <c r="D2467" t="s">
        <v>24</v>
      </c>
      <c r="E2467" t="s">
        <v>25</v>
      </c>
      <c r="F2467" t="s">
        <v>16</v>
      </c>
      <c r="G2467">
        <v>8</v>
      </c>
      <c r="H2467">
        <v>90.57</v>
      </c>
      <c r="I2467">
        <v>0.16</v>
      </c>
      <c r="J2467">
        <v>608.63</v>
      </c>
      <c r="K2467">
        <v>310.55</v>
      </c>
      <c r="L2467">
        <v>298.08</v>
      </c>
      <c r="M2467" t="s">
        <v>28</v>
      </c>
      <c r="N2467" s="3">
        <f>retail_sales[[#This Row],[Profit]]/retail_sales[[#This Row],[Revenue]]</f>
        <v>0.48975568079128534</v>
      </c>
      <c r="O2467" t="str">
        <f t="shared" si="38"/>
        <v>Saturday</v>
      </c>
    </row>
    <row r="2468" spans="1:15" x14ac:dyDescent="0.3">
      <c r="A2468">
        <v>2467</v>
      </c>
      <c r="B2468" t="s">
        <v>1103</v>
      </c>
      <c r="C2468" s="1">
        <v>45504</v>
      </c>
      <c r="D2468" t="s">
        <v>24</v>
      </c>
      <c r="E2468" t="s">
        <v>33</v>
      </c>
      <c r="F2468" t="s">
        <v>21</v>
      </c>
      <c r="G2468">
        <v>7</v>
      </c>
      <c r="H2468">
        <v>304.10000000000002</v>
      </c>
      <c r="I2468">
        <v>0.12</v>
      </c>
      <c r="J2468">
        <v>1873.26</v>
      </c>
      <c r="K2468">
        <v>1370.46</v>
      </c>
      <c r="L2468">
        <v>502.8</v>
      </c>
      <c r="M2468" t="s">
        <v>46</v>
      </c>
      <c r="N2468" s="3">
        <f>retail_sales[[#This Row],[Profit]]/retail_sales[[#This Row],[Revenue]]</f>
        <v>0.2684090836296083</v>
      </c>
      <c r="O2468" t="str">
        <f t="shared" si="38"/>
        <v>Wednesday</v>
      </c>
    </row>
    <row r="2469" spans="1:15" x14ac:dyDescent="0.3">
      <c r="A2469">
        <v>2468</v>
      </c>
      <c r="B2469" t="s">
        <v>2194</v>
      </c>
      <c r="C2469" s="1">
        <v>45621</v>
      </c>
      <c r="D2469" t="s">
        <v>14</v>
      </c>
      <c r="E2469" t="s">
        <v>25</v>
      </c>
      <c r="F2469" t="s">
        <v>27</v>
      </c>
      <c r="G2469">
        <v>3</v>
      </c>
      <c r="H2469">
        <v>16.03</v>
      </c>
      <c r="I2469">
        <v>0.01</v>
      </c>
      <c r="J2469">
        <v>47.61</v>
      </c>
      <c r="K2469">
        <v>35.64</v>
      </c>
      <c r="L2469">
        <v>11.97</v>
      </c>
      <c r="M2469" t="s">
        <v>40</v>
      </c>
      <c r="N2469" s="3">
        <f>retail_sales[[#This Row],[Profit]]/retail_sales[[#This Row],[Revenue]]</f>
        <v>0.25141776937618149</v>
      </c>
      <c r="O2469" t="str">
        <f t="shared" si="38"/>
        <v>Monday</v>
      </c>
    </row>
    <row r="2470" spans="1:15" x14ac:dyDescent="0.3">
      <c r="A2470">
        <v>2469</v>
      </c>
      <c r="B2470" t="s">
        <v>2195</v>
      </c>
      <c r="C2470" s="1">
        <v>45646</v>
      </c>
      <c r="D2470" t="s">
        <v>39</v>
      </c>
      <c r="E2470" t="s">
        <v>15</v>
      </c>
      <c r="F2470" t="s">
        <v>16</v>
      </c>
      <c r="G2470">
        <v>3</v>
      </c>
      <c r="H2470">
        <v>233.63</v>
      </c>
      <c r="I2470">
        <v>0.1</v>
      </c>
      <c r="J2470">
        <v>630.79999999999995</v>
      </c>
      <c r="K2470">
        <v>431.45</v>
      </c>
      <c r="L2470">
        <v>199.35</v>
      </c>
      <c r="M2470" t="s">
        <v>46</v>
      </c>
      <c r="N2470" s="3">
        <f>retail_sales[[#This Row],[Profit]]/retail_sales[[#This Row],[Revenue]]</f>
        <v>0.31602726696258721</v>
      </c>
      <c r="O2470" t="str">
        <f t="shared" si="38"/>
        <v>Friday</v>
      </c>
    </row>
    <row r="2471" spans="1:15" x14ac:dyDescent="0.3">
      <c r="A2471">
        <v>2470</v>
      </c>
      <c r="B2471" t="s">
        <v>2196</v>
      </c>
      <c r="C2471" s="1">
        <v>45444</v>
      </c>
      <c r="D2471" t="s">
        <v>19</v>
      </c>
      <c r="E2471" t="s">
        <v>15</v>
      </c>
      <c r="F2471" t="s">
        <v>21</v>
      </c>
      <c r="G2471">
        <v>1</v>
      </c>
      <c r="H2471">
        <v>428.1</v>
      </c>
      <c r="I2471">
        <v>0.25</v>
      </c>
      <c r="J2471">
        <v>321.08</v>
      </c>
      <c r="K2471">
        <v>192</v>
      </c>
      <c r="L2471">
        <v>129.08000000000001</v>
      </c>
      <c r="M2471" t="s">
        <v>22</v>
      </c>
      <c r="N2471" s="3">
        <f>retail_sales[[#This Row],[Profit]]/retail_sales[[#This Row],[Revenue]]</f>
        <v>0.40201818861342975</v>
      </c>
      <c r="O2471" t="str">
        <f t="shared" si="38"/>
        <v>Saturday</v>
      </c>
    </row>
    <row r="2472" spans="1:15" x14ac:dyDescent="0.3">
      <c r="A2472">
        <v>2471</v>
      </c>
      <c r="B2472" t="s">
        <v>769</v>
      </c>
      <c r="C2472" s="1">
        <v>45350</v>
      </c>
      <c r="D2472" t="s">
        <v>14</v>
      </c>
      <c r="E2472" t="s">
        <v>30</v>
      </c>
      <c r="F2472" t="s">
        <v>21</v>
      </c>
      <c r="G2472">
        <v>9</v>
      </c>
      <c r="H2472">
        <v>138.80000000000001</v>
      </c>
      <c r="I2472">
        <v>0.19</v>
      </c>
      <c r="J2472">
        <v>1011.85</v>
      </c>
      <c r="K2472">
        <v>806.83</v>
      </c>
      <c r="L2472">
        <v>205.02</v>
      </c>
      <c r="M2472" t="s">
        <v>28</v>
      </c>
      <c r="N2472" s="3">
        <f>retail_sales[[#This Row],[Profit]]/retail_sales[[#This Row],[Revenue]]</f>
        <v>0.20261896526164946</v>
      </c>
      <c r="O2472" t="str">
        <f t="shared" si="38"/>
        <v>Wednesday</v>
      </c>
    </row>
    <row r="2473" spans="1:15" x14ac:dyDescent="0.3">
      <c r="A2473">
        <v>2472</v>
      </c>
      <c r="B2473" t="s">
        <v>2197</v>
      </c>
      <c r="C2473" s="1">
        <v>45362</v>
      </c>
      <c r="D2473" t="s">
        <v>19</v>
      </c>
      <c r="E2473" t="s">
        <v>15</v>
      </c>
      <c r="F2473" t="s">
        <v>16</v>
      </c>
      <c r="G2473">
        <v>3</v>
      </c>
      <c r="H2473">
        <v>445.99</v>
      </c>
      <c r="I2473">
        <v>0.08</v>
      </c>
      <c r="J2473">
        <v>1230.93</v>
      </c>
      <c r="K2473">
        <v>796.81</v>
      </c>
      <c r="L2473">
        <v>434.12</v>
      </c>
      <c r="M2473" t="s">
        <v>17</v>
      </c>
      <c r="N2473" s="3">
        <f>retail_sales[[#This Row],[Profit]]/retail_sales[[#This Row],[Revenue]]</f>
        <v>0.35267643164111684</v>
      </c>
      <c r="O2473" t="str">
        <f t="shared" si="38"/>
        <v>Monday</v>
      </c>
    </row>
    <row r="2474" spans="1:15" x14ac:dyDescent="0.3">
      <c r="A2474">
        <v>2473</v>
      </c>
      <c r="B2474" t="s">
        <v>2198</v>
      </c>
      <c r="C2474" s="1">
        <v>45636</v>
      </c>
      <c r="D2474" t="s">
        <v>14</v>
      </c>
      <c r="E2474" t="s">
        <v>30</v>
      </c>
      <c r="F2474" t="s">
        <v>21</v>
      </c>
      <c r="G2474">
        <v>1</v>
      </c>
      <c r="H2474">
        <v>180.35</v>
      </c>
      <c r="I2474">
        <v>7.0000000000000007E-2</v>
      </c>
      <c r="J2474">
        <v>167.73</v>
      </c>
      <c r="K2474">
        <v>122.88</v>
      </c>
      <c r="L2474">
        <v>44.85</v>
      </c>
      <c r="M2474" t="s">
        <v>17</v>
      </c>
      <c r="N2474" s="3">
        <f>retail_sales[[#This Row],[Profit]]/retail_sales[[#This Row],[Revenue]]</f>
        <v>0.26739402611339658</v>
      </c>
      <c r="O2474" t="str">
        <f t="shared" si="38"/>
        <v>Tuesday</v>
      </c>
    </row>
    <row r="2475" spans="1:15" x14ac:dyDescent="0.3">
      <c r="A2475">
        <v>2474</v>
      </c>
      <c r="B2475" t="s">
        <v>2199</v>
      </c>
      <c r="C2475" s="1">
        <v>45410</v>
      </c>
      <c r="D2475" t="s">
        <v>39</v>
      </c>
      <c r="E2475" t="s">
        <v>30</v>
      </c>
      <c r="F2475" t="s">
        <v>16</v>
      </c>
      <c r="G2475">
        <v>3</v>
      </c>
      <c r="H2475">
        <v>172.62</v>
      </c>
      <c r="I2475">
        <v>0.1</v>
      </c>
      <c r="J2475">
        <v>466.07</v>
      </c>
      <c r="K2475">
        <v>256.07</v>
      </c>
      <c r="L2475">
        <v>210</v>
      </c>
      <c r="M2475" t="s">
        <v>46</v>
      </c>
      <c r="N2475" s="3">
        <f>retail_sales[[#This Row],[Profit]]/retail_sales[[#This Row],[Revenue]]</f>
        <v>0.45057609371982749</v>
      </c>
      <c r="O2475" t="str">
        <f t="shared" si="38"/>
        <v>Sunday</v>
      </c>
    </row>
    <row r="2476" spans="1:15" x14ac:dyDescent="0.3">
      <c r="A2476">
        <v>2475</v>
      </c>
      <c r="B2476" t="s">
        <v>259</v>
      </c>
      <c r="C2476" s="1">
        <v>45424</v>
      </c>
      <c r="D2476" t="s">
        <v>19</v>
      </c>
      <c r="E2476" t="s">
        <v>30</v>
      </c>
      <c r="F2476" t="s">
        <v>21</v>
      </c>
      <c r="G2476">
        <v>3</v>
      </c>
      <c r="H2476">
        <v>208.2</v>
      </c>
      <c r="I2476">
        <v>0.24</v>
      </c>
      <c r="J2476">
        <v>474.7</v>
      </c>
      <c r="K2476">
        <v>294.55</v>
      </c>
      <c r="L2476">
        <v>180.15</v>
      </c>
      <c r="M2476" t="s">
        <v>28</v>
      </c>
      <c r="N2476" s="3">
        <f>retail_sales[[#This Row],[Profit]]/retail_sales[[#This Row],[Revenue]]</f>
        <v>0.37950284390141142</v>
      </c>
      <c r="O2476" t="str">
        <f t="shared" si="38"/>
        <v>Sunday</v>
      </c>
    </row>
    <row r="2477" spans="1:15" x14ac:dyDescent="0.3">
      <c r="A2477">
        <v>2476</v>
      </c>
      <c r="B2477" t="s">
        <v>1451</v>
      </c>
      <c r="C2477" s="1">
        <v>45542</v>
      </c>
      <c r="D2477" t="s">
        <v>14</v>
      </c>
      <c r="E2477" t="s">
        <v>33</v>
      </c>
      <c r="F2477" t="s">
        <v>21</v>
      </c>
      <c r="G2477">
        <v>4</v>
      </c>
      <c r="H2477">
        <v>120.07</v>
      </c>
      <c r="I2477">
        <v>0.27</v>
      </c>
      <c r="J2477">
        <v>350.6</v>
      </c>
      <c r="K2477">
        <v>197.25</v>
      </c>
      <c r="L2477">
        <v>153.35</v>
      </c>
      <c r="M2477" t="s">
        <v>40</v>
      </c>
      <c r="N2477" s="3">
        <f>retail_sales[[#This Row],[Profit]]/retail_sales[[#This Row],[Revenue]]</f>
        <v>0.43739304050199651</v>
      </c>
      <c r="O2477" t="str">
        <f t="shared" si="38"/>
        <v>Saturday</v>
      </c>
    </row>
    <row r="2478" spans="1:15" x14ac:dyDescent="0.3">
      <c r="A2478">
        <v>2477</v>
      </c>
      <c r="B2478" t="s">
        <v>1624</v>
      </c>
      <c r="C2478" s="1">
        <v>45437</v>
      </c>
      <c r="D2478" t="s">
        <v>14</v>
      </c>
      <c r="E2478" t="s">
        <v>30</v>
      </c>
      <c r="F2478" t="s">
        <v>27</v>
      </c>
      <c r="G2478">
        <v>1</v>
      </c>
      <c r="H2478">
        <v>303.39999999999998</v>
      </c>
      <c r="I2478">
        <v>0.04</v>
      </c>
      <c r="J2478">
        <v>291.26</v>
      </c>
      <c r="K2478">
        <v>156.88999999999999</v>
      </c>
      <c r="L2478">
        <v>134.37</v>
      </c>
      <c r="M2478" t="s">
        <v>28</v>
      </c>
      <c r="N2478" s="3">
        <f>retail_sales[[#This Row],[Profit]]/retail_sales[[#This Row],[Revenue]]</f>
        <v>0.4613403831628099</v>
      </c>
      <c r="O2478" t="str">
        <f t="shared" si="38"/>
        <v>Saturday</v>
      </c>
    </row>
    <row r="2479" spans="1:15" x14ac:dyDescent="0.3">
      <c r="A2479">
        <v>2478</v>
      </c>
      <c r="B2479" t="s">
        <v>2200</v>
      </c>
      <c r="C2479" s="1">
        <v>45596</v>
      </c>
      <c r="D2479" t="s">
        <v>24</v>
      </c>
      <c r="E2479" t="s">
        <v>33</v>
      </c>
      <c r="F2479" t="s">
        <v>27</v>
      </c>
      <c r="G2479">
        <v>8</v>
      </c>
      <c r="H2479">
        <v>365.91</v>
      </c>
      <c r="I2479">
        <v>0.11</v>
      </c>
      <c r="J2479">
        <v>2605.2800000000002</v>
      </c>
      <c r="K2479">
        <v>1539.93</v>
      </c>
      <c r="L2479">
        <v>1065.3499999999999</v>
      </c>
      <c r="M2479" t="s">
        <v>22</v>
      </c>
      <c r="N2479" s="3">
        <f>retail_sales[[#This Row],[Profit]]/retail_sales[[#This Row],[Revenue]]</f>
        <v>0.40891957870171336</v>
      </c>
      <c r="O2479" t="str">
        <f t="shared" si="38"/>
        <v>Thursday</v>
      </c>
    </row>
    <row r="2480" spans="1:15" x14ac:dyDescent="0.3">
      <c r="A2480">
        <v>2479</v>
      </c>
      <c r="B2480" t="s">
        <v>2201</v>
      </c>
      <c r="C2480" s="1">
        <v>45619</v>
      </c>
      <c r="D2480" t="s">
        <v>14</v>
      </c>
      <c r="E2480" t="s">
        <v>33</v>
      </c>
      <c r="F2480" t="s">
        <v>16</v>
      </c>
      <c r="G2480">
        <v>10</v>
      </c>
      <c r="H2480">
        <v>415.43</v>
      </c>
      <c r="I2480">
        <v>0.18</v>
      </c>
      <c r="J2480">
        <v>3406.53</v>
      </c>
      <c r="K2480">
        <v>2171.0500000000002</v>
      </c>
      <c r="L2480">
        <v>1235.48</v>
      </c>
      <c r="M2480" t="s">
        <v>22</v>
      </c>
      <c r="N2480" s="3">
        <f>retail_sales[[#This Row],[Profit]]/retail_sales[[#This Row],[Revenue]]</f>
        <v>0.36267991181642317</v>
      </c>
      <c r="O2480" t="str">
        <f t="shared" si="38"/>
        <v>Saturday</v>
      </c>
    </row>
    <row r="2481" spans="1:15" x14ac:dyDescent="0.3">
      <c r="A2481">
        <v>2480</v>
      </c>
      <c r="B2481" t="s">
        <v>2202</v>
      </c>
      <c r="C2481" s="1">
        <v>45342</v>
      </c>
      <c r="D2481" t="s">
        <v>19</v>
      </c>
      <c r="E2481" t="s">
        <v>25</v>
      </c>
      <c r="F2481" t="s">
        <v>16</v>
      </c>
      <c r="G2481">
        <v>10</v>
      </c>
      <c r="H2481">
        <v>239.48</v>
      </c>
      <c r="I2481">
        <v>0.27</v>
      </c>
      <c r="J2481">
        <v>1748.2</v>
      </c>
      <c r="K2481">
        <v>1397.06</v>
      </c>
      <c r="L2481">
        <v>351.14</v>
      </c>
      <c r="M2481" t="s">
        <v>17</v>
      </c>
      <c r="N2481" s="3">
        <f>retail_sales[[#This Row],[Profit]]/retail_sales[[#This Row],[Revenue]]</f>
        <v>0.20085802539755176</v>
      </c>
      <c r="O2481" t="str">
        <f t="shared" si="38"/>
        <v>Tuesday</v>
      </c>
    </row>
    <row r="2482" spans="1:15" x14ac:dyDescent="0.3">
      <c r="A2482">
        <v>2481</v>
      </c>
      <c r="B2482" t="s">
        <v>446</v>
      </c>
      <c r="C2482" s="1">
        <v>45400</v>
      </c>
      <c r="D2482" t="s">
        <v>24</v>
      </c>
      <c r="E2482" t="s">
        <v>15</v>
      </c>
      <c r="F2482" t="s">
        <v>16</v>
      </c>
      <c r="G2482">
        <v>3</v>
      </c>
      <c r="H2482">
        <v>88.13</v>
      </c>
      <c r="I2482">
        <v>0.08</v>
      </c>
      <c r="J2482">
        <v>243.24</v>
      </c>
      <c r="K2482">
        <v>131.21</v>
      </c>
      <c r="L2482">
        <v>112.03</v>
      </c>
      <c r="M2482" t="s">
        <v>22</v>
      </c>
      <c r="N2482" s="3">
        <f>retail_sales[[#This Row],[Profit]]/retail_sales[[#This Row],[Revenue]]</f>
        <v>0.46057391876336129</v>
      </c>
      <c r="O2482" t="str">
        <f t="shared" si="38"/>
        <v>Thursday</v>
      </c>
    </row>
    <row r="2483" spans="1:15" x14ac:dyDescent="0.3">
      <c r="A2483">
        <v>2482</v>
      </c>
      <c r="B2483" t="s">
        <v>2203</v>
      </c>
      <c r="C2483" s="1">
        <v>45362</v>
      </c>
      <c r="D2483" t="s">
        <v>24</v>
      </c>
      <c r="E2483" t="s">
        <v>33</v>
      </c>
      <c r="F2483" t="s">
        <v>27</v>
      </c>
      <c r="G2483">
        <v>6</v>
      </c>
      <c r="H2483">
        <v>380.82</v>
      </c>
      <c r="I2483">
        <v>0.24</v>
      </c>
      <c r="J2483">
        <v>1736.54</v>
      </c>
      <c r="K2483">
        <v>959.01</v>
      </c>
      <c r="L2483">
        <v>777.53</v>
      </c>
      <c r="M2483" t="s">
        <v>22</v>
      </c>
      <c r="N2483" s="3">
        <f>retail_sales[[#This Row],[Profit]]/retail_sales[[#This Row],[Revenue]]</f>
        <v>0.44774666866297347</v>
      </c>
      <c r="O2483" t="str">
        <f t="shared" si="38"/>
        <v>Monday</v>
      </c>
    </row>
    <row r="2484" spans="1:15" x14ac:dyDescent="0.3">
      <c r="A2484">
        <v>2483</v>
      </c>
      <c r="B2484" t="s">
        <v>492</v>
      </c>
      <c r="C2484" s="1">
        <v>45327</v>
      </c>
      <c r="D2484" t="s">
        <v>14</v>
      </c>
      <c r="E2484" t="s">
        <v>33</v>
      </c>
      <c r="F2484" t="s">
        <v>16</v>
      </c>
      <c r="G2484">
        <v>7</v>
      </c>
      <c r="H2484">
        <v>456.14</v>
      </c>
      <c r="I2484">
        <v>0.21</v>
      </c>
      <c r="J2484">
        <v>2522.4499999999998</v>
      </c>
      <c r="K2484">
        <v>1468.86</v>
      </c>
      <c r="L2484">
        <v>1053.5899999999999</v>
      </c>
      <c r="M2484" t="s">
        <v>17</v>
      </c>
      <c r="N2484" s="3">
        <f>retail_sales[[#This Row],[Profit]]/retail_sales[[#This Row],[Revenue]]</f>
        <v>0.4176851870205554</v>
      </c>
      <c r="O2484" t="str">
        <f t="shared" si="38"/>
        <v>Monday</v>
      </c>
    </row>
    <row r="2485" spans="1:15" x14ac:dyDescent="0.3">
      <c r="A2485">
        <v>2484</v>
      </c>
      <c r="B2485" t="s">
        <v>2204</v>
      </c>
      <c r="C2485" s="1">
        <v>45468</v>
      </c>
      <c r="D2485" t="s">
        <v>14</v>
      </c>
      <c r="E2485" t="s">
        <v>20</v>
      </c>
      <c r="F2485" t="s">
        <v>16</v>
      </c>
      <c r="G2485">
        <v>5</v>
      </c>
      <c r="H2485">
        <v>27.86</v>
      </c>
      <c r="I2485">
        <v>0.18</v>
      </c>
      <c r="J2485">
        <v>114.23</v>
      </c>
      <c r="K2485">
        <v>59.88</v>
      </c>
      <c r="L2485">
        <v>54.35</v>
      </c>
      <c r="M2485" t="s">
        <v>22</v>
      </c>
      <c r="N2485" s="3">
        <f>retail_sales[[#This Row],[Profit]]/retail_sales[[#This Row],[Revenue]]</f>
        <v>0.47579444979427471</v>
      </c>
      <c r="O2485" t="str">
        <f t="shared" si="38"/>
        <v>Tuesday</v>
      </c>
    </row>
    <row r="2486" spans="1:15" x14ac:dyDescent="0.3">
      <c r="A2486">
        <v>2485</v>
      </c>
      <c r="B2486" t="s">
        <v>2205</v>
      </c>
      <c r="C2486" s="1">
        <v>45398</v>
      </c>
      <c r="D2486" t="s">
        <v>24</v>
      </c>
      <c r="E2486" t="s">
        <v>30</v>
      </c>
      <c r="F2486" t="s">
        <v>21</v>
      </c>
      <c r="G2486">
        <v>6</v>
      </c>
      <c r="H2486">
        <v>404.07</v>
      </c>
      <c r="I2486">
        <v>0.3</v>
      </c>
      <c r="J2486">
        <v>1697.09</v>
      </c>
      <c r="K2486">
        <v>1037.18</v>
      </c>
      <c r="L2486">
        <v>659.91</v>
      </c>
      <c r="M2486" t="s">
        <v>28</v>
      </c>
      <c r="N2486" s="3">
        <f>retail_sales[[#This Row],[Profit]]/retail_sales[[#This Row],[Revenue]]</f>
        <v>0.38884796917075698</v>
      </c>
      <c r="O2486" t="str">
        <f t="shared" si="38"/>
        <v>Tuesday</v>
      </c>
    </row>
    <row r="2487" spans="1:15" x14ac:dyDescent="0.3">
      <c r="A2487">
        <v>2486</v>
      </c>
      <c r="B2487" t="s">
        <v>2206</v>
      </c>
      <c r="C2487" s="1">
        <v>45397</v>
      </c>
      <c r="D2487" t="s">
        <v>24</v>
      </c>
      <c r="E2487" t="s">
        <v>15</v>
      </c>
      <c r="F2487" t="s">
        <v>21</v>
      </c>
      <c r="G2487">
        <v>5</v>
      </c>
      <c r="H2487">
        <v>229.18</v>
      </c>
      <c r="I2487">
        <v>0.09</v>
      </c>
      <c r="J2487">
        <v>1042.77</v>
      </c>
      <c r="K2487">
        <v>579.72</v>
      </c>
      <c r="L2487">
        <v>463.05</v>
      </c>
      <c r="M2487" t="s">
        <v>22</v>
      </c>
      <c r="N2487" s="3">
        <f>retail_sales[[#This Row],[Profit]]/retail_sales[[#This Row],[Revenue]]</f>
        <v>0.44405765413274262</v>
      </c>
      <c r="O2487" t="str">
        <f t="shared" si="38"/>
        <v>Monday</v>
      </c>
    </row>
    <row r="2488" spans="1:15" x14ac:dyDescent="0.3">
      <c r="A2488">
        <v>2487</v>
      </c>
      <c r="B2488" t="s">
        <v>2207</v>
      </c>
      <c r="C2488" s="1">
        <v>45444</v>
      </c>
      <c r="D2488" t="s">
        <v>24</v>
      </c>
      <c r="E2488" t="s">
        <v>30</v>
      </c>
      <c r="F2488" t="s">
        <v>27</v>
      </c>
      <c r="G2488">
        <v>2</v>
      </c>
      <c r="H2488">
        <v>230.11</v>
      </c>
      <c r="I2488">
        <v>0.27</v>
      </c>
      <c r="J2488">
        <v>335.96</v>
      </c>
      <c r="K2488">
        <v>247.17</v>
      </c>
      <c r="L2488">
        <v>88.79</v>
      </c>
      <c r="M2488" t="s">
        <v>17</v>
      </c>
      <c r="N2488" s="3">
        <f>retail_sales[[#This Row],[Profit]]/retail_sales[[#This Row],[Revenue]]</f>
        <v>0.26428741516847248</v>
      </c>
      <c r="O2488" t="str">
        <f t="shared" si="38"/>
        <v>Saturday</v>
      </c>
    </row>
    <row r="2489" spans="1:15" x14ac:dyDescent="0.3">
      <c r="A2489">
        <v>2488</v>
      </c>
      <c r="B2489" t="s">
        <v>2208</v>
      </c>
      <c r="C2489" s="1">
        <v>45357</v>
      </c>
      <c r="D2489" t="s">
        <v>19</v>
      </c>
      <c r="E2489" t="s">
        <v>30</v>
      </c>
      <c r="F2489" t="s">
        <v>21</v>
      </c>
      <c r="G2489">
        <v>10</v>
      </c>
      <c r="H2489">
        <v>222.5</v>
      </c>
      <c r="I2489">
        <v>0.1</v>
      </c>
      <c r="J2489">
        <v>2002.5</v>
      </c>
      <c r="K2489">
        <v>1261.29</v>
      </c>
      <c r="L2489">
        <v>741.21</v>
      </c>
      <c r="M2489" t="s">
        <v>40</v>
      </c>
      <c r="N2489" s="3">
        <f>retail_sales[[#This Row],[Profit]]/retail_sales[[#This Row],[Revenue]]</f>
        <v>0.3701423220973783</v>
      </c>
      <c r="O2489" t="str">
        <f t="shared" si="38"/>
        <v>Wednesday</v>
      </c>
    </row>
    <row r="2490" spans="1:15" x14ac:dyDescent="0.3">
      <c r="A2490">
        <v>2489</v>
      </c>
      <c r="B2490" t="s">
        <v>2209</v>
      </c>
      <c r="C2490" s="1">
        <v>45504</v>
      </c>
      <c r="D2490" t="s">
        <v>14</v>
      </c>
      <c r="E2490" t="s">
        <v>30</v>
      </c>
      <c r="F2490" t="s">
        <v>27</v>
      </c>
      <c r="G2490">
        <v>6</v>
      </c>
      <c r="H2490">
        <v>417.73</v>
      </c>
      <c r="I2490">
        <v>0.25</v>
      </c>
      <c r="J2490">
        <v>1879.79</v>
      </c>
      <c r="K2490">
        <v>1325.6</v>
      </c>
      <c r="L2490">
        <v>554.19000000000005</v>
      </c>
      <c r="M2490" t="s">
        <v>28</v>
      </c>
      <c r="N2490" s="3">
        <f>retail_sales[[#This Row],[Profit]]/retail_sales[[#This Row],[Revenue]]</f>
        <v>0.29481484633921878</v>
      </c>
      <c r="O2490" t="str">
        <f t="shared" si="38"/>
        <v>Wednesday</v>
      </c>
    </row>
    <row r="2491" spans="1:15" x14ac:dyDescent="0.3">
      <c r="A2491">
        <v>2490</v>
      </c>
      <c r="B2491" t="s">
        <v>1512</v>
      </c>
      <c r="C2491" s="1">
        <v>45636</v>
      </c>
      <c r="D2491" t="s">
        <v>19</v>
      </c>
      <c r="E2491" t="s">
        <v>33</v>
      </c>
      <c r="F2491" t="s">
        <v>27</v>
      </c>
      <c r="G2491">
        <v>8</v>
      </c>
      <c r="H2491">
        <v>494.2</v>
      </c>
      <c r="I2491">
        <v>0.08</v>
      </c>
      <c r="J2491">
        <v>3637.31</v>
      </c>
      <c r="K2491">
        <v>2054.81</v>
      </c>
      <c r="L2491">
        <v>1582.5</v>
      </c>
      <c r="M2491" t="s">
        <v>17</v>
      </c>
      <c r="N2491" s="3">
        <f>retail_sales[[#This Row],[Profit]]/retail_sales[[#This Row],[Revenue]]</f>
        <v>0.43507427192073261</v>
      </c>
      <c r="O2491" t="str">
        <f t="shared" si="38"/>
        <v>Tuesday</v>
      </c>
    </row>
    <row r="2492" spans="1:15" x14ac:dyDescent="0.3">
      <c r="A2492">
        <v>2491</v>
      </c>
      <c r="B2492" t="s">
        <v>2210</v>
      </c>
      <c r="C2492" s="1">
        <v>45631</v>
      </c>
      <c r="D2492" t="s">
        <v>14</v>
      </c>
      <c r="E2492" t="s">
        <v>30</v>
      </c>
      <c r="F2492" t="s">
        <v>21</v>
      </c>
      <c r="G2492">
        <v>3</v>
      </c>
      <c r="H2492">
        <v>191.32</v>
      </c>
      <c r="I2492">
        <v>0.25</v>
      </c>
      <c r="J2492">
        <v>430.47</v>
      </c>
      <c r="K2492">
        <v>288.81</v>
      </c>
      <c r="L2492">
        <v>141.66</v>
      </c>
      <c r="M2492" t="s">
        <v>46</v>
      </c>
      <c r="N2492" s="3">
        <f>retail_sales[[#This Row],[Profit]]/retail_sales[[#This Row],[Revenue]]</f>
        <v>0.32908216600459961</v>
      </c>
      <c r="O2492" t="str">
        <f t="shared" si="38"/>
        <v>Thursday</v>
      </c>
    </row>
    <row r="2493" spans="1:15" x14ac:dyDescent="0.3">
      <c r="A2493">
        <v>2492</v>
      </c>
      <c r="B2493" t="s">
        <v>2211</v>
      </c>
      <c r="C2493" s="1">
        <v>45406</v>
      </c>
      <c r="D2493" t="s">
        <v>19</v>
      </c>
      <c r="E2493" t="s">
        <v>30</v>
      </c>
      <c r="F2493" t="s">
        <v>21</v>
      </c>
      <c r="G2493">
        <v>3</v>
      </c>
      <c r="H2493">
        <v>327.10000000000002</v>
      </c>
      <c r="I2493">
        <v>0.27</v>
      </c>
      <c r="J2493">
        <v>716.35</v>
      </c>
      <c r="K2493">
        <v>413.3</v>
      </c>
      <c r="L2493">
        <v>303.05</v>
      </c>
      <c r="M2493" t="s">
        <v>46</v>
      </c>
      <c r="N2493" s="3">
        <f>retail_sales[[#This Row],[Profit]]/retail_sales[[#This Row],[Revenue]]</f>
        <v>0.42304739303413136</v>
      </c>
      <c r="O2493" t="str">
        <f t="shared" si="38"/>
        <v>Wednesday</v>
      </c>
    </row>
    <row r="2494" spans="1:15" x14ac:dyDescent="0.3">
      <c r="A2494">
        <v>2493</v>
      </c>
      <c r="B2494" t="s">
        <v>2212</v>
      </c>
      <c r="C2494" s="1">
        <v>45376</v>
      </c>
      <c r="D2494" t="s">
        <v>19</v>
      </c>
      <c r="E2494" t="s">
        <v>33</v>
      </c>
      <c r="F2494" t="s">
        <v>16</v>
      </c>
      <c r="G2494">
        <v>4</v>
      </c>
      <c r="H2494">
        <v>14.95</v>
      </c>
      <c r="I2494">
        <v>0.1</v>
      </c>
      <c r="J2494">
        <v>53.82</v>
      </c>
      <c r="K2494">
        <v>33.340000000000003</v>
      </c>
      <c r="L2494">
        <v>20.48</v>
      </c>
      <c r="M2494" t="s">
        <v>46</v>
      </c>
      <c r="N2494" s="3">
        <f>retail_sales[[#This Row],[Profit]]/retail_sales[[#This Row],[Revenue]]</f>
        <v>0.38052768487551097</v>
      </c>
      <c r="O2494" t="str">
        <f t="shared" si="38"/>
        <v>Monday</v>
      </c>
    </row>
    <row r="2495" spans="1:15" x14ac:dyDescent="0.3">
      <c r="A2495">
        <v>2494</v>
      </c>
      <c r="B2495" t="s">
        <v>2213</v>
      </c>
      <c r="C2495" s="1">
        <v>45542</v>
      </c>
      <c r="D2495" t="s">
        <v>24</v>
      </c>
      <c r="E2495" t="s">
        <v>25</v>
      </c>
      <c r="F2495" t="s">
        <v>27</v>
      </c>
      <c r="G2495">
        <v>9</v>
      </c>
      <c r="H2495">
        <v>70.53</v>
      </c>
      <c r="I2495">
        <v>0.26</v>
      </c>
      <c r="J2495">
        <v>469.73</v>
      </c>
      <c r="K2495">
        <v>281.54000000000002</v>
      </c>
      <c r="L2495">
        <v>188.19</v>
      </c>
      <c r="M2495" t="s">
        <v>17</v>
      </c>
      <c r="N2495" s="3">
        <f>retail_sales[[#This Row],[Profit]]/retail_sales[[#This Row],[Revenue]]</f>
        <v>0.40063440699976582</v>
      </c>
      <c r="O2495" t="str">
        <f t="shared" si="38"/>
        <v>Saturday</v>
      </c>
    </row>
    <row r="2496" spans="1:15" x14ac:dyDescent="0.3">
      <c r="A2496">
        <v>2495</v>
      </c>
      <c r="B2496" t="s">
        <v>2214</v>
      </c>
      <c r="C2496" s="1">
        <v>45484</v>
      </c>
      <c r="D2496" t="s">
        <v>19</v>
      </c>
      <c r="E2496" t="s">
        <v>20</v>
      </c>
      <c r="F2496" t="s">
        <v>16</v>
      </c>
      <c r="G2496">
        <v>3</v>
      </c>
      <c r="H2496">
        <v>250.43</v>
      </c>
      <c r="I2496">
        <v>0.21</v>
      </c>
      <c r="J2496">
        <v>593.52</v>
      </c>
      <c r="K2496">
        <v>447.83</v>
      </c>
      <c r="L2496">
        <v>145.69</v>
      </c>
      <c r="M2496" t="s">
        <v>22</v>
      </c>
      <c r="N2496" s="3">
        <f>retail_sales[[#This Row],[Profit]]/retail_sales[[#This Row],[Revenue]]</f>
        <v>0.24546771802129669</v>
      </c>
      <c r="O2496" t="str">
        <f t="shared" si="38"/>
        <v>Thursday</v>
      </c>
    </row>
    <row r="2497" spans="1:15" x14ac:dyDescent="0.3">
      <c r="A2497">
        <v>2496</v>
      </c>
      <c r="B2497" t="s">
        <v>2215</v>
      </c>
      <c r="C2497" s="1">
        <v>45326</v>
      </c>
      <c r="D2497" t="s">
        <v>24</v>
      </c>
      <c r="E2497" t="s">
        <v>15</v>
      </c>
      <c r="F2497" t="s">
        <v>16</v>
      </c>
      <c r="G2497">
        <v>4</v>
      </c>
      <c r="H2497">
        <v>54.39</v>
      </c>
      <c r="I2497">
        <v>0.02</v>
      </c>
      <c r="J2497">
        <v>213.21</v>
      </c>
      <c r="K2497">
        <v>111.19</v>
      </c>
      <c r="L2497">
        <v>102.02</v>
      </c>
      <c r="M2497" t="s">
        <v>17</v>
      </c>
      <c r="N2497" s="3">
        <f>retail_sales[[#This Row],[Profit]]/retail_sales[[#This Row],[Revenue]]</f>
        <v>0.47849538014164433</v>
      </c>
      <c r="O2497" t="str">
        <f t="shared" si="38"/>
        <v>Sunday</v>
      </c>
    </row>
    <row r="2498" spans="1:15" x14ac:dyDescent="0.3">
      <c r="A2498">
        <v>2497</v>
      </c>
      <c r="B2498" t="s">
        <v>356</v>
      </c>
      <c r="C2498" s="1">
        <v>45591</v>
      </c>
      <c r="D2498" t="s">
        <v>19</v>
      </c>
      <c r="E2498" t="s">
        <v>25</v>
      </c>
      <c r="F2498" t="s">
        <v>27</v>
      </c>
      <c r="G2498">
        <v>6</v>
      </c>
      <c r="H2498">
        <v>70.709999999999994</v>
      </c>
      <c r="I2498">
        <v>0.05</v>
      </c>
      <c r="J2498">
        <v>403.05</v>
      </c>
      <c r="K2498">
        <v>244.78</v>
      </c>
      <c r="L2498">
        <v>158.27000000000001</v>
      </c>
      <c r="M2498" t="s">
        <v>40</v>
      </c>
      <c r="N2498" s="3">
        <f>retail_sales[[#This Row],[Profit]]/retail_sales[[#This Row],[Revenue]]</f>
        <v>0.39268080883265105</v>
      </c>
      <c r="O2498" t="str">
        <f t="shared" ref="O2498:O2561" si="39">TEXT(C2498, "dddd")</f>
        <v>Saturday</v>
      </c>
    </row>
    <row r="2499" spans="1:15" x14ac:dyDescent="0.3">
      <c r="A2499">
        <v>2498</v>
      </c>
      <c r="B2499" t="s">
        <v>1834</v>
      </c>
      <c r="C2499" s="1">
        <v>45301</v>
      </c>
      <c r="D2499" t="s">
        <v>19</v>
      </c>
      <c r="E2499" t="s">
        <v>33</v>
      </c>
      <c r="F2499" t="s">
        <v>27</v>
      </c>
      <c r="G2499">
        <v>3</v>
      </c>
      <c r="H2499">
        <v>208.71</v>
      </c>
      <c r="I2499">
        <v>0.14000000000000001</v>
      </c>
      <c r="J2499">
        <v>538.47</v>
      </c>
      <c r="K2499">
        <v>359.83</v>
      </c>
      <c r="L2499">
        <v>178.64</v>
      </c>
      <c r="M2499" t="s">
        <v>40</v>
      </c>
      <c r="N2499" s="3">
        <f>retail_sales[[#This Row],[Profit]]/retail_sales[[#This Row],[Revenue]]</f>
        <v>0.33175478671049452</v>
      </c>
      <c r="O2499" t="str">
        <f t="shared" si="39"/>
        <v>Wednesday</v>
      </c>
    </row>
    <row r="2500" spans="1:15" x14ac:dyDescent="0.3">
      <c r="A2500">
        <v>2499</v>
      </c>
      <c r="B2500" t="s">
        <v>2216</v>
      </c>
      <c r="C2500" s="1">
        <v>45522</v>
      </c>
      <c r="D2500" t="s">
        <v>14</v>
      </c>
      <c r="E2500" t="s">
        <v>15</v>
      </c>
      <c r="F2500" t="s">
        <v>21</v>
      </c>
      <c r="G2500">
        <v>3</v>
      </c>
      <c r="H2500">
        <v>151.52000000000001</v>
      </c>
      <c r="I2500">
        <v>0.01</v>
      </c>
      <c r="J2500">
        <v>450.01</v>
      </c>
      <c r="K2500">
        <v>355.1</v>
      </c>
      <c r="L2500">
        <v>94.91</v>
      </c>
      <c r="M2500" t="s">
        <v>28</v>
      </c>
      <c r="N2500" s="3">
        <f>retail_sales[[#This Row],[Profit]]/retail_sales[[#This Row],[Revenue]]</f>
        <v>0.21090642430168219</v>
      </c>
      <c r="O2500" t="str">
        <f t="shared" si="39"/>
        <v>Sunday</v>
      </c>
    </row>
    <row r="2501" spans="1:15" x14ac:dyDescent="0.3">
      <c r="A2501">
        <v>2500</v>
      </c>
      <c r="B2501" t="s">
        <v>2217</v>
      </c>
      <c r="C2501" s="1">
        <v>45424</v>
      </c>
      <c r="D2501" t="s">
        <v>19</v>
      </c>
      <c r="E2501" t="s">
        <v>15</v>
      </c>
      <c r="F2501" t="s">
        <v>21</v>
      </c>
      <c r="G2501">
        <v>4</v>
      </c>
      <c r="H2501">
        <v>376.63</v>
      </c>
      <c r="I2501">
        <v>0.17</v>
      </c>
      <c r="J2501">
        <v>1250.4100000000001</v>
      </c>
      <c r="K2501">
        <v>747.41</v>
      </c>
      <c r="L2501">
        <v>503</v>
      </c>
      <c r="M2501" t="s">
        <v>28</v>
      </c>
      <c r="N2501" s="3">
        <f>retail_sales[[#This Row],[Profit]]/retail_sales[[#This Row],[Revenue]]</f>
        <v>0.40226805607760652</v>
      </c>
      <c r="O2501" t="str">
        <f t="shared" si="39"/>
        <v>Sunday</v>
      </c>
    </row>
    <row r="2502" spans="1:15" x14ac:dyDescent="0.3">
      <c r="A2502">
        <v>2501</v>
      </c>
      <c r="B2502" t="s">
        <v>2218</v>
      </c>
      <c r="C2502" s="1">
        <v>45549</v>
      </c>
      <c r="D2502" t="s">
        <v>24</v>
      </c>
      <c r="E2502" t="s">
        <v>15</v>
      </c>
      <c r="F2502" t="s">
        <v>21</v>
      </c>
      <c r="G2502">
        <v>5</v>
      </c>
      <c r="H2502">
        <v>334.61</v>
      </c>
      <c r="I2502">
        <v>0.27</v>
      </c>
      <c r="J2502">
        <v>1221.33</v>
      </c>
      <c r="K2502">
        <v>773.73</v>
      </c>
      <c r="L2502">
        <v>447.6</v>
      </c>
      <c r="M2502" t="s">
        <v>28</v>
      </c>
      <c r="N2502" s="3">
        <f>retail_sales[[#This Row],[Profit]]/retail_sales[[#This Row],[Revenue]]</f>
        <v>0.36648571639114741</v>
      </c>
      <c r="O2502" t="str">
        <f t="shared" si="39"/>
        <v>Saturday</v>
      </c>
    </row>
    <row r="2503" spans="1:15" x14ac:dyDescent="0.3">
      <c r="A2503">
        <v>2502</v>
      </c>
      <c r="B2503" t="s">
        <v>2219</v>
      </c>
      <c r="C2503" s="1">
        <v>45604</v>
      </c>
      <c r="D2503" t="s">
        <v>39</v>
      </c>
      <c r="E2503" t="s">
        <v>20</v>
      </c>
      <c r="F2503" t="s">
        <v>27</v>
      </c>
      <c r="G2503">
        <v>8</v>
      </c>
      <c r="H2503">
        <v>271.89999999999998</v>
      </c>
      <c r="I2503">
        <v>0</v>
      </c>
      <c r="J2503">
        <v>2175.1999999999998</v>
      </c>
      <c r="K2503">
        <v>1232.82</v>
      </c>
      <c r="L2503">
        <v>942.38</v>
      </c>
      <c r="M2503" t="s">
        <v>28</v>
      </c>
      <c r="N2503" s="3">
        <f>retail_sales[[#This Row],[Profit]]/retail_sales[[#This Row],[Revenue]]</f>
        <v>0.43323832291283565</v>
      </c>
      <c r="O2503" t="str">
        <f t="shared" si="39"/>
        <v>Friday</v>
      </c>
    </row>
    <row r="2504" spans="1:15" x14ac:dyDescent="0.3">
      <c r="A2504">
        <v>2503</v>
      </c>
      <c r="B2504" t="s">
        <v>1367</v>
      </c>
      <c r="C2504" s="1">
        <v>45308</v>
      </c>
      <c r="D2504" t="s">
        <v>19</v>
      </c>
      <c r="E2504" t="s">
        <v>15</v>
      </c>
      <c r="F2504" t="s">
        <v>21</v>
      </c>
      <c r="G2504">
        <v>4</v>
      </c>
      <c r="H2504">
        <v>255</v>
      </c>
      <c r="I2504">
        <v>0.14000000000000001</v>
      </c>
      <c r="J2504">
        <v>877.2</v>
      </c>
      <c r="K2504">
        <v>663.77</v>
      </c>
      <c r="L2504">
        <v>213.43</v>
      </c>
      <c r="M2504" t="s">
        <v>28</v>
      </c>
      <c r="N2504" s="3">
        <f>retail_sales[[#This Row],[Profit]]/retail_sales[[#This Row],[Revenue]]</f>
        <v>0.24330825353397173</v>
      </c>
      <c r="O2504" t="str">
        <f t="shared" si="39"/>
        <v>Wednesday</v>
      </c>
    </row>
    <row r="2505" spans="1:15" x14ac:dyDescent="0.3">
      <c r="A2505">
        <v>2504</v>
      </c>
      <c r="B2505" t="s">
        <v>2220</v>
      </c>
      <c r="C2505" s="1">
        <v>45475</v>
      </c>
      <c r="D2505" t="s">
        <v>24</v>
      </c>
      <c r="E2505" t="s">
        <v>30</v>
      </c>
      <c r="F2505" t="s">
        <v>21</v>
      </c>
      <c r="G2505">
        <v>3</v>
      </c>
      <c r="H2505">
        <v>384.92</v>
      </c>
      <c r="I2505">
        <v>0.28000000000000003</v>
      </c>
      <c r="J2505">
        <v>831.43</v>
      </c>
      <c r="K2505">
        <v>458.07</v>
      </c>
      <c r="L2505">
        <v>373.36</v>
      </c>
      <c r="M2505" t="s">
        <v>40</v>
      </c>
      <c r="N2505" s="3">
        <f>retail_sales[[#This Row],[Profit]]/retail_sales[[#This Row],[Revenue]]</f>
        <v>0.44905764766727208</v>
      </c>
      <c r="O2505" t="str">
        <f t="shared" si="39"/>
        <v>Tuesday</v>
      </c>
    </row>
    <row r="2506" spans="1:15" x14ac:dyDescent="0.3">
      <c r="A2506">
        <v>2505</v>
      </c>
      <c r="B2506" t="s">
        <v>2221</v>
      </c>
      <c r="C2506" s="1">
        <v>45396</v>
      </c>
      <c r="D2506" t="s">
        <v>39</v>
      </c>
      <c r="E2506" t="s">
        <v>33</v>
      </c>
      <c r="F2506" t="s">
        <v>16</v>
      </c>
      <c r="G2506">
        <v>9</v>
      </c>
      <c r="H2506">
        <v>322.89999999999998</v>
      </c>
      <c r="I2506">
        <v>0.17</v>
      </c>
      <c r="J2506">
        <v>2412.06</v>
      </c>
      <c r="K2506">
        <v>1819.96</v>
      </c>
      <c r="L2506">
        <v>592.1</v>
      </c>
      <c r="M2506" t="s">
        <v>22</v>
      </c>
      <c r="N2506" s="3">
        <f>retail_sales[[#This Row],[Profit]]/retail_sales[[#This Row],[Revenue]]</f>
        <v>0.24547482235101947</v>
      </c>
      <c r="O2506" t="str">
        <f t="shared" si="39"/>
        <v>Sunday</v>
      </c>
    </row>
    <row r="2507" spans="1:15" x14ac:dyDescent="0.3">
      <c r="A2507">
        <v>2506</v>
      </c>
      <c r="B2507" t="s">
        <v>2222</v>
      </c>
      <c r="C2507" s="1">
        <v>45425</v>
      </c>
      <c r="D2507" t="s">
        <v>19</v>
      </c>
      <c r="E2507" t="s">
        <v>20</v>
      </c>
      <c r="F2507" t="s">
        <v>27</v>
      </c>
      <c r="G2507">
        <v>4</v>
      </c>
      <c r="H2507">
        <v>411.07</v>
      </c>
      <c r="I2507">
        <v>0.23</v>
      </c>
      <c r="J2507">
        <v>1266.0999999999999</v>
      </c>
      <c r="K2507">
        <v>1008.72</v>
      </c>
      <c r="L2507">
        <v>257.38</v>
      </c>
      <c r="M2507" t="s">
        <v>40</v>
      </c>
      <c r="N2507" s="3">
        <f>retail_sales[[#This Row],[Profit]]/retail_sales[[#This Row],[Revenue]]</f>
        <v>0.20328568043598452</v>
      </c>
      <c r="O2507" t="str">
        <f t="shared" si="39"/>
        <v>Monday</v>
      </c>
    </row>
    <row r="2508" spans="1:15" x14ac:dyDescent="0.3">
      <c r="A2508">
        <v>2507</v>
      </c>
      <c r="B2508" t="s">
        <v>2223</v>
      </c>
      <c r="C2508" s="1">
        <v>45513</v>
      </c>
      <c r="D2508" t="s">
        <v>24</v>
      </c>
      <c r="E2508" t="s">
        <v>33</v>
      </c>
      <c r="F2508" t="s">
        <v>21</v>
      </c>
      <c r="G2508">
        <v>5</v>
      </c>
      <c r="H2508">
        <v>444.41</v>
      </c>
      <c r="I2508">
        <v>0.2</v>
      </c>
      <c r="J2508">
        <v>1777.64</v>
      </c>
      <c r="K2508">
        <v>1335.55</v>
      </c>
      <c r="L2508">
        <v>442.09</v>
      </c>
      <c r="M2508" t="s">
        <v>40</v>
      </c>
      <c r="N2508" s="3">
        <f>retail_sales[[#This Row],[Profit]]/retail_sales[[#This Row],[Revenue]]</f>
        <v>0.2486948988546612</v>
      </c>
      <c r="O2508" t="str">
        <f t="shared" si="39"/>
        <v>Friday</v>
      </c>
    </row>
    <row r="2509" spans="1:15" x14ac:dyDescent="0.3">
      <c r="A2509">
        <v>2508</v>
      </c>
      <c r="B2509" t="s">
        <v>2224</v>
      </c>
      <c r="C2509" s="1">
        <v>45456</v>
      </c>
      <c r="D2509" t="s">
        <v>24</v>
      </c>
      <c r="E2509" t="s">
        <v>33</v>
      </c>
      <c r="F2509" t="s">
        <v>21</v>
      </c>
      <c r="G2509">
        <v>6</v>
      </c>
      <c r="H2509">
        <v>75.66</v>
      </c>
      <c r="I2509">
        <v>0.22</v>
      </c>
      <c r="J2509">
        <v>354.09</v>
      </c>
      <c r="K2509">
        <v>238.02</v>
      </c>
      <c r="L2509">
        <v>116.07</v>
      </c>
      <c r="M2509" t="s">
        <v>22</v>
      </c>
      <c r="N2509" s="3">
        <f>retail_sales[[#This Row],[Profit]]/retail_sales[[#This Row],[Revenue]]</f>
        <v>0.32779801745318987</v>
      </c>
      <c r="O2509" t="str">
        <f t="shared" si="39"/>
        <v>Thursday</v>
      </c>
    </row>
    <row r="2510" spans="1:15" x14ac:dyDescent="0.3">
      <c r="A2510">
        <v>2509</v>
      </c>
      <c r="B2510" t="s">
        <v>2225</v>
      </c>
      <c r="C2510" s="1">
        <v>45638</v>
      </c>
      <c r="D2510" t="s">
        <v>14</v>
      </c>
      <c r="E2510" t="s">
        <v>30</v>
      </c>
      <c r="F2510" t="s">
        <v>27</v>
      </c>
      <c r="G2510">
        <v>6</v>
      </c>
      <c r="H2510">
        <v>243.16</v>
      </c>
      <c r="I2510">
        <v>7.0000000000000007E-2</v>
      </c>
      <c r="J2510">
        <v>1356.83</v>
      </c>
      <c r="K2510">
        <v>701.57</v>
      </c>
      <c r="L2510">
        <v>655.26</v>
      </c>
      <c r="M2510" t="s">
        <v>28</v>
      </c>
      <c r="N2510" s="3">
        <f>retail_sales[[#This Row],[Profit]]/retail_sales[[#This Row],[Revenue]]</f>
        <v>0.48293448700279329</v>
      </c>
      <c r="O2510" t="str">
        <f t="shared" si="39"/>
        <v>Thursday</v>
      </c>
    </row>
    <row r="2511" spans="1:15" x14ac:dyDescent="0.3">
      <c r="A2511">
        <v>2510</v>
      </c>
      <c r="B2511" t="s">
        <v>2226</v>
      </c>
      <c r="C2511" s="1">
        <v>45627</v>
      </c>
      <c r="D2511" t="s">
        <v>24</v>
      </c>
      <c r="E2511" t="s">
        <v>30</v>
      </c>
      <c r="F2511" t="s">
        <v>27</v>
      </c>
      <c r="G2511">
        <v>8</v>
      </c>
      <c r="H2511">
        <v>46.95</v>
      </c>
      <c r="I2511">
        <v>0.19</v>
      </c>
      <c r="J2511">
        <v>304.24</v>
      </c>
      <c r="K2511">
        <v>236.98</v>
      </c>
      <c r="L2511">
        <v>67.260000000000005</v>
      </c>
      <c r="M2511" t="s">
        <v>22</v>
      </c>
      <c r="N2511" s="3">
        <f>retail_sales[[#This Row],[Profit]]/retail_sales[[#This Row],[Revenue]]</f>
        <v>0.22107546673678677</v>
      </c>
      <c r="O2511" t="str">
        <f t="shared" si="39"/>
        <v>Sunday</v>
      </c>
    </row>
    <row r="2512" spans="1:15" x14ac:dyDescent="0.3">
      <c r="A2512">
        <v>2511</v>
      </c>
      <c r="B2512" t="s">
        <v>2227</v>
      </c>
      <c r="C2512" s="1">
        <v>45590</v>
      </c>
      <c r="D2512" t="s">
        <v>39</v>
      </c>
      <c r="E2512" t="s">
        <v>15</v>
      </c>
      <c r="F2512" t="s">
        <v>21</v>
      </c>
      <c r="G2512">
        <v>7</v>
      </c>
      <c r="H2512">
        <v>249.27</v>
      </c>
      <c r="I2512">
        <v>0.28999999999999998</v>
      </c>
      <c r="J2512">
        <v>1238.8699999999999</v>
      </c>
      <c r="K2512">
        <v>721.61</v>
      </c>
      <c r="L2512">
        <v>517.26</v>
      </c>
      <c r="M2512" t="s">
        <v>22</v>
      </c>
      <c r="N2512" s="3">
        <f>retail_sales[[#This Row],[Profit]]/retail_sales[[#This Row],[Revenue]]</f>
        <v>0.41752564837311423</v>
      </c>
      <c r="O2512" t="str">
        <f t="shared" si="39"/>
        <v>Friday</v>
      </c>
    </row>
    <row r="2513" spans="1:15" x14ac:dyDescent="0.3">
      <c r="A2513">
        <v>2512</v>
      </c>
      <c r="B2513" t="s">
        <v>1070</v>
      </c>
      <c r="C2513" s="1">
        <v>45397</v>
      </c>
      <c r="D2513" t="s">
        <v>24</v>
      </c>
      <c r="E2513" t="s">
        <v>25</v>
      </c>
      <c r="F2513" t="s">
        <v>21</v>
      </c>
      <c r="G2513">
        <v>1</v>
      </c>
      <c r="H2513">
        <v>58.99</v>
      </c>
      <c r="I2513">
        <v>0.28000000000000003</v>
      </c>
      <c r="J2513">
        <v>42.47</v>
      </c>
      <c r="K2513">
        <v>26.44</v>
      </c>
      <c r="L2513">
        <v>16.03</v>
      </c>
      <c r="M2513" t="s">
        <v>22</v>
      </c>
      <c r="N2513" s="3">
        <f>retail_sales[[#This Row],[Profit]]/retail_sales[[#This Row],[Revenue]]</f>
        <v>0.37744290087120325</v>
      </c>
      <c r="O2513" t="str">
        <f t="shared" si="39"/>
        <v>Monday</v>
      </c>
    </row>
    <row r="2514" spans="1:15" x14ac:dyDescent="0.3">
      <c r="A2514">
        <v>2513</v>
      </c>
      <c r="B2514" t="s">
        <v>2228</v>
      </c>
      <c r="C2514" s="1">
        <v>45366</v>
      </c>
      <c r="D2514" t="s">
        <v>39</v>
      </c>
      <c r="E2514" t="s">
        <v>25</v>
      </c>
      <c r="F2514" t="s">
        <v>21</v>
      </c>
      <c r="G2514">
        <v>1</v>
      </c>
      <c r="H2514">
        <v>367.84</v>
      </c>
      <c r="I2514">
        <v>0.06</v>
      </c>
      <c r="J2514">
        <v>345.77</v>
      </c>
      <c r="K2514">
        <v>214.04</v>
      </c>
      <c r="L2514">
        <v>131.72999999999999</v>
      </c>
      <c r="M2514" t="s">
        <v>22</v>
      </c>
      <c r="N2514" s="3">
        <f>retail_sales[[#This Row],[Profit]]/retail_sales[[#This Row],[Revenue]]</f>
        <v>0.38097579315730107</v>
      </c>
      <c r="O2514" t="str">
        <f t="shared" si="39"/>
        <v>Friday</v>
      </c>
    </row>
    <row r="2515" spans="1:15" x14ac:dyDescent="0.3">
      <c r="A2515">
        <v>2514</v>
      </c>
      <c r="B2515" t="s">
        <v>1150</v>
      </c>
      <c r="C2515" s="1">
        <v>45480</v>
      </c>
      <c r="D2515" t="s">
        <v>24</v>
      </c>
      <c r="E2515" t="s">
        <v>20</v>
      </c>
      <c r="F2515" t="s">
        <v>16</v>
      </c>
      <c r="G2515">
        <v>2</v>
      </c>
      <c r="H2515">
        <v>209.43</v>
      </c>
      <c r="I2515">
        <v>0.17</v>
      </c>
      <c r="J2515">
        <v>347.65</v>
      </c>
      <c r="K2515">
        <v>253.76</v>
      </c>
      <c r="L2515">
        <v>93.89</v>
      </c>
      <c r="M2515" t="s">
        <v>46</v>
      </c>
      <c r="N2515" s="3">
        <f>retail_sales[[#This Row],[Profit]]/retail_sales[[#This Row],[Revenue]]</f>
        <v>0.27007047317704591</v>
      </c>
      <c r="O2515" t="str">
        <f t="shared" si="39"/>
        <v>Sunday</v>
      </c>
    </row>
    <row r="2516" spans="1:15" x14ac:dyDescent="0.3">
      <c r="A2516">
        <v>2515</v>
      </c>
      <c r="B2516" t="s">
        <v>2229</v>
      </c>
      <c r="C2516" s="1">
        <v>45428</v>
      </c>
      <c r="D2516" t="s">
        <v>14</v>
      </c>
      <c r="E2516" t="s">
        <v>33</v>
      </c>
      <c r="F2516" t="s">
        <v>16</v>
      </c>
      <c r="G2516">
        <v>2</v>
      </c>
      <c r="H2516">
        <v>185.41</v>
      </c>
      <c r="I2516">
        <v>0.26</v>
      </c>
      <c r="J2516">
        <v>274.41000000000003</v>
      </c>
      <c r="K2516">
        <v>164.07</v>
      </c>
      <c r="L2516">
        <v>110.34</v>
      </c>
      <c r="M2516" t="s">
        <v>46</v>
      </c>
      <c r="N2516" s="3">
        <f>retail_sales[[#This Row],[Profit]]/retail_sales[[#This Row],[Revenue]]</f>
        <v>0.40209904886848147</v>
      </c>
      <c r="O2516" t="str">
        <f t="shared" si="39"/>
        <v>Thursday</v>
      </c>
    </row>
    <row r="2517" spans="1:15" x14ac:dyDescent="0.3">
      <c r="A2517">
        <v>2516</v>
      </c>
      <c r="B2517" t="s">
        <v>2230</v>
      </c>
      <c r="C2517" s="1">
        <v>45553</v>
      </c>
      <c r="D2517" t="s">
        <v>19</v>
      </c>
      <c r="E2517" t="s">
        <v>25</v>
      </c>
      <c r="F2517" t="s">
        <v>16</v>
      </c>
      <c r="G2517">
        <v>8</v>
      </c>
      <c r="H2517">
        <v>385.75</v>
      </c>
      <c r="I2517">
        <v>0.14000000000000001</v>
      </c>
      <c r="J2517">
        <v>2653.96</v>
      </c>
      <c r="K2517">
        <v>1561.43</v>
      </c>
      <c r="L2517">
        <v>1092.53</v>
      </c>
      <c r="M2517" t="s">
        <v>22</v>
      </c>
      <c r="N2517" s="3">
        <f>retail_sales[[#This Row],[Profit]]/retail_sales[[#This Row],[Revenue]]</f>
        <v>0.41166031138374354</v>
      </c>
      <c r="O2517" t="str">
        <f t="shared" si="39"/>
        <v>Wednesday</v>
      </c>
    </row>
    <row r="2518" spans="1:15" x14ac:dyDescent="0.3">
      <c r="A2518">
        <v>2517</v>
      </c>
      <c r="B2518" t="s">
        <v>2231</v>
      </c>
      <c r="C2518" s="1">
        <v>45399</v>
      </c>
      <c r="D2518" t="s">
        <v>39</v>
      </c>
      <c r="E2518" t="s">
        <v>33</v>
      </c>
      <c r="F2518" t="s">
        <v>27</v>
      </c>
      <c r="G2518">
        <v>3</v>
      </c>
      <c r="H2518">
        <v>255.85</v>
      </c>
      <c r="I2518">
        <v>0</v>
      </c>
      <c r="J2518">
        <v>767.55</v>
      </c>
      <c r="K2518">
        <v>414.17</v>
      </c>
      <c r="L2518">
        <v>353.38</v>
      </c>
      <c r="M2518" t="s">
        <v>17</v>
      </c>
      <c r="N2518" s="3">
        <f>retail_sales[[#This Row],[Profit]]/retail_sales[[#This Row],[Revenue]]</f>
        <v>0.46039997394306564</v>
      </c>
      <c r="O2518" t="str">
        <f t="shared" si="39"/>
        <v>Wednesday</v>
      </c>
    </row>
    <row r="2519" spans="1:15" x14ac:dyDescent="0.3">
      <c r="A2519">
        <v>2518</v>
      </c>
      <c r="B2519" t="s">
        <v>1986</v>
      </c>
      <c r="C2519" s="1">
        <v>45303</v>
      </c>
      <c r="D2519" t="s">
        <v>19</v>
      </c>
      <c r="E2519" t="s">
        <v>15</v>
      </c>
      <c r="F2519" t="s">
        <v>27</v>
      </c>
      <c r="G2519">
        <v>3</v>
      </c>
      <c r="H2519">
        <v>57.37</v>
      </c>
      <c r="I2519">
        <v>0.19</v>
      </c>
      <c r="J2519">
        <v>139.41</v>
      </c>
      <c r="K2519">
        <v>85.11</v>
      </c>
      <c r="L2519">
        <v>54.3</v>
      </c>
      <c r="M2519" t="s">
        <v>40</v>
      </c>
      <c r="N2519" s="3">
        <f>retail_sales[[#This Row],[Profit]]/retail_sales[[#This Row],[Revenue]]</f>
        <v>0.38949860124811703</v>
      </c>
      <c r="O2519" t="str">
        <f t="shared" si="39"/>
        <v>Friday</v>
      </c>
    </row>
    <row r="2520" spans="1:15" x14ac:dyDescent="0.3">
      <c r="A2520">
        <v>2519</v>
      </c>
      <c r="B2520" t="s">
        <v>2232</v>
      </c>
      <c r="C2520" s="1">
        <v>45426</v>
      </c>
      <c r="D2520" t="s">
        <v>19</v>
      </c>
      <c r="E2520" t="s">
        <v>15</v>
      </c>
      <c r="F2520" t="s">
        <v>16</v>
      </c>
      <c r="G2520">
        <v>3</v>
      </c>
      <c r="H2520">
        <v>22.04</v>
      </c>
      <c r="I2520">
        <v>0.28999999999999998</v>
      </c>
      <c r="J2520">
        <v>46.95</v>
      </c>
      <c r="K2520">
        <v>32.729999999999997</v>
      </c>
      <c r="L2520">
        <v>14.22</v>
      </c>
      <c r="M2520" t="s">
        <v>28</v>
      </c>
      <c r="N2520" s="3">
        <f>retail_sales[[#This Row],[Profit]]/retail_sales[[#This Row],[Revenue]]</f>
        <v>0.30287539936102237</v>
      </c>
      <c r="O2520" t="str">
        <f t="shared" si="39"/>
        <v>Tuesday</v>
      </c>
    </row>
    <row r="2521" spans="1:15" x14ac:dyDescent="0.3">
      <c r="A2521">
        <v>2520</v>
      </c>
      <c r="B2521" t="s">
        <v>2233</v>
      </c>
      <c r="C2521" s="1">
        <v>45650</v>
      </c>
      <c r="D2521" t="s">
        <v>39</v>
      </c>
      <c r="E2521" t="s">
        <v>15</v>
      </c>
      <c r="F2521" t="s">
        <v>27</v>
      </c>
      <c r="G2521">
        <v>9</v>
      </c>
      <c r="H2521">
        <v>300.82</v>
      </c>
      <c r="I2521">
        <v>0.02</v>
      </c>
      <c r="J2521">
        <v>2653.23</v>
      </c>
      <c r="K2521">
        <v>1831.51</v>
      </c>
      <c r="L2521">
        <v>821.72</v>
      </c>
      <c r="M2521" t="s">
        <v>17</v>
      </c>
      <c r="N2521" s="3">
        <f>retail_sales[[#This Row],[Profit]]/retail_sales[[#This Row],[Revenue]]</f>
        <v>0.30970552873290291</v>
      </c>
      <c r="O2521" t="str">
        <f t="shared" si="39"/>
        <v>Tuesday</v>
      </c>
    </row>
    <row r="2522" spans="1:15" x14ac:dyDescent="0.3">
      <c r="A2522">
        <v>2521</v>
      </c>
      <c r="B2522" t="s">
        <v>2234</v>
      </c>
      <c r="C2522" s="1">
        <v>45608</v>
      </c>
      <c r="D2522" t="s">
        <v>14</v>
      </c>
      <c r="E2522" t="s">
        <v>25</v>
      </c>
      <c r="F2522" t="s">
        <v>21</v>
      </c>
      <c r="G2522">
        <v>8</v>
      </c>
      <c r="H2522">
        <v>306.04000000000002</v>
      </c>
      <c r="I2522">
        <v>0.09</v>
      </c>
      <c r="J2522">
        <v>2227.9699999999998</v>
      </c>
      <c r="K2522">
        <v>1158.3599999999999</v>
      </c>
      <c r="L2522">
        <v>1069.6099999999999</v>
      </c>
      <c r="M2522" t="s">
        <v>17</v>
      </c>
      <c r="N2522" s="3">
        <f>retail_sales[[#This Row],[Profit]]/retail_sales[[#This Row],[Revenue]]</f>
        <v>0.48008276592593258</v>
      </c>
      <c r="O2522" t="str">
        <f t="shared" si="39"/>
        <v>Tuesday</v>
      </c>
    </row>
    <row r="2523" spans="1:15" x14ac:dyDescent="0.3">
      <c r="A2523">
        <v>2522</v>
      </c>
      <c r="B2523" t="s">
        <v>2235</v>
      </c>
      <c r="C2523" s="1">
        <v>45645</v>
      </c>
      <c r="D2523" t="s">
        <v>24</v>
      </c>
      <c r="E2523" t="s">
        <v>25</v>
      </c>
      <c r="F2523" t="s">
        <v>16</v>
      </c>
      <c r="G2523">
        <v>1</v>
      </c>
      <c r="H2523">
        <v>226.68</v>
      </c>
      <c r="I2523">
        <v>0.1</v>
      </c>
      <c r="J2523">
        <v>204.01</v>
      </c>
      <c r="K2523">
        <v>111.56</v>
      </c>
      <c r="L2523">
        <v>92.45</v>
      </c>
      <c r="M2523" t="s">
        <v>40</v>
      </c>
      <c r="N2523" s="3">
        <f>retail_sales[[#This Row],[Profit]]/retail_sales[[#This Row],[Revenue]]</f>
        <v>0.45316406058526548</v>
      </c>
      <c r="O2523" t="str">
        <f t="shared" si="39"/>
        <v>Thursday</v>
      </c>
    </row>
    <row r="2524" spans="1:15" x14ac:dyDescent="0.3">
      <c r="A2524">
        <v>2523</v>
      </c>
      <c r="B2524" t="s">
        <v>2236</v>
      </c>
      <c r="C2524" s="1">
        <v>45493</v>
      </c>
      <c r="D2524" t="s">
        <v>14</v>
      </c>
      <c r="E2524" t="s">
        <v>33</v>
      </c>
      <c r="F2524" t="s">
        <v>21</v>
      </c>
      <c r="G2524">
        <v>2</v>
      </c>
      <c r="H2524">
        <v>18</v>
      </c>
      <c r="I2524">
        <v>0.17</v>
      </c>
      <c r="J2524">
        <v>29.88</v>
      </c>
      <c r="K2524">
        <v>15.69</v>
      </c>
      <c r="L2524">
        <v>14.19</v>
      </c>
      <c r="M2524" t="s">
        <v>28</v>
      </c>
      <c r="N2524" s="3">
        <f>retail_sales[[#This Row],[Profit]]/retail_sales[[#This Row],[Revenue]]</f>
        <v>0.47489959839357432</v>
      </c>
      <c r="O2524" t="str">
        <f t="shared" si="39"/>
        <v>Saturday</v>
      </c>
    </row>
    <row r="2525" spans="1:15" x14ac:dyDescent="0.3">
      <c r="A2525">
        <v>2524</v>
      </c>
      <c r="B2525" t="s">
        <v>2237</v>
      </c>
      <c r="C2525" s="1">
        <v>45393</v>
      </c>
      <c r="D2525" t="s">
        <v>19</v>
      </c>
      <c r="E2525" t="s">
        <v>30</v>
      </c>
      <c r="F2525" t="s">
        <v>16</v>
      </c>
      <c r="G2525">
        <v>3</v>
      </c>
      <c r="H2525">
        <v>419.93</v>
      </c>
      <c r="I2525">
        <v>0.03</v>
      </c>
      <c r="J2525">
        <v>1222</v>
      </c>
      <c r="K2525">
        <v>922.37</v>
      </c>
      <c r="L2525">
        <v>299.63</v>
      </c>
      <c r="M2525" t="s">
        <v>22</v>
      </c>
      <c r="N2525" s="3">
        <f>retail_sales[[#This Row],[Profit]]/retail_sales[[#This Row],[Revenue]]</f>
        <v>0.24519639934533552</v>
      </c>
      <c r="O2525" t="str">
        <f t="shared" si="39"/>
        <v>Thursday</v>
      </c>
    </row>
    <row r="2526" spans="1:15" x14ac:dyDescent="0.3">
      <c r="A2526">
        <v>2525</v>
      </c>
      <c r="B2526" t="s">
        <v>2238</v>
      </c>
      <c r="C2526" s="1">
        <v>45621</v>
      </c>
      <c r="D2526" t="s">
        <v>39</v>
      </c>
      <c r="E2526" t="s">
        <v>25</v>
      </c>
      <c r="F2526" t="s">
        <v>21</v>
      </c>
      <c r="G2526">
        <v>2</v>
      </c>
      <c r="H2526">
        <v>380.68</v>
      </c>
      <c r="I2526">
        <v>0.23</v>
      </c>
      <c r="J2526">
        <v>586.25</v>
      </c>
      <c r="K2526">
        <v>442.54</v>
      </c>
      <c r="L2526">
        <v>143.71</v>
      </c>
      <c r="M2526" t="s">
        <v>17</v>
      </c>
      <c r="N2526" s="3">
        <f>retail_sales[[#This Row],[Profit]]/retail_sales[[#This Row],[Revenue]]</f>
        <v>0.24513432835820897</v>
      </c>
      <c r="O2526" t="str">
        <f t="shared" si="39"/>
        <v>Monday</v>
      </c>
    </row>
    <row r="2527" spans="1:15" x14ac:dyDescent="0.3">
      <c r="A2527">
        <v>2526</v>
      </c>
      <c r="B2527" t="s">
        <v>2239</v>
      </c>
      <c r="C2527" s="1">
        <v>45353</v>
      </c>
      <c r="D2527" t="s">
        <v>19</v>
      </c>
      <c r="E2527" t="s">
        <v>33</v>
      </c>
      <c r="F2527" t="s">
        <v>16</v>
      </c>
      <c r="G2527">
        <v>3</v>
      </c>
      <c r="H2527">
        <v>59.03</v>
      </c>
      <c r="I2527">
        <v>0.01</v>
      </c>
      <c r="J2527">
        <v>175.32</v>
      </c>
      <c r="K2527">
        <v>125.36</v>
      </c>
      <c r="L2527">
        <v>49.96</v>
      </c>
      <c r="M2527" t="s">
        <v>40</v>
      </c>
      <c r="N2527" s="3">
        <f>retail_sales[[#This Row],[Profit]]/retail_sales[[#This Row],[Revenue]]</f>
        <v>0.28496463609399958</v>
      </c>
      <c r="O2527" t="str">
        <f t="shared" si="39"/>
        <v>Saturday</v>
      </c>
    </row>
    <row r="2528" spans="1:15" x14ac:dyDescent="0.3">
      <c r="A2528">
        <v>2527</v>
      </c>
      <c r="B2528" t="s">
        <v>2240</v>
      </c>
      <c r="C2528" s="1">
        <v>45542</v>
      </c>
      <c r="D2528" t="s">
        <v>24</v>
      </c>
      <c r="E2528" t="s">
        <v>15</v>
      </c>
      <c r="F2528" t="s">
        <v>16</v>
      </c>
      <c r="G2528">
        <v>8</v>
      </c>
      <c r="H2528">
        <v>247.68</v>
      </c>
      <c r="I2528">
        <v>0.17</v>
      </c>
      <c r="J2528">
        <v>1644.6</v>
      </c>
      <c r="K2528">
        <v>1035.27</v>
      </c>
      <c r="L2528">
        <v>609.33000000000004</v>
      </c>
      <c r="M2528" t="s">
        <v>28</v>
      </c>
      <c r="N2528" s="3">
        <f>retail_sales[[#This Row],[Profit]]/retail_sales[[#This Row],[Revenue]]</f>
        <v>0.37050346588836197</v>
      </c>
      <c r="O2528" t="str">
        <f t="shared" si="39"/>
        <v>Saturday</v>
      </c>
    </row>
    <row r="2529" spans="1:15" x14ac:dyDescent="0.3">
      <c r="A2529">
        <v>2528</v>
      </c>
      <c r="B2529" t="s">
        <v>2241</v>
      </c>
      <c r="C2529" s="1">
        <v>45312</v>
      </c>
      <c r="D2529" t="s">
        <v>39</v>
      </c>
      <c r="E2529" t="s">
        <v>20</v>
      </c>
      <c r="F2529" t="s">
        <v>27</v>
      </c>
      <c r="G2529">
        <v>5</v>
      </c>
      <c r="H2529">
        <v>257.26</v>
      </c>
      <c r="I2529">
        <v>0.21</v>
      </c>
      <c r="J2529">
        <v>1016.18</v>
      </c>
      <c r="K2529">
        <v>573.55999999999995</v>
      </c>
      <c r="L2529">
        <v>442.62</v>
      </c>
      <c r="M2529" t="s">
        <v>22</v>
      </c>
      <c r="N2529" s="3">
        <f>retail_sales[[#This Row],[Profit]]/retail_sales[[#This Row],[Revenue]]</f>
        <v>0.43557243795390582</v>
      </c>
      <c r="O2529" t="str">
        <f t="shared" si="39"/>
        <v>Sunday</v>
      </c>
    </row>
    <row r="2530" spans="1:15" x14ac:dyDescent="0.3">
      <c r="A2530">
        <v>2529</v>
      </c>
      <c r="B2530" t="s">
        <v>2242</v>
      </c>
      <c r="C2530" s="1">
        <v>45614</v>
      </c>
      <c r="D2530" t="s">
        <v>39</v>
      </c>
      <c r="E2530" t="s">
        <v>30</v>
      </c>
      <c r="F2530" t="s">
        <v>27</v>
      </c>
      <c r="G2530">
        <v>1</v>
      </c>
      <c r="H2530">
        <v>211.85</v>
      </c>
      <c r="I2530">
        <v>0.3</v>
      </c>
      <c r="J2530">
        <v>148.29</v>
      </c>
      <c r="K2530">
        <v>115.81</v>
      </c>
      <c r="L2530">
        <v>32.479999999999997</v>
      </c>
      <c r="M2530" t="s">
        <v>46</v>
      </c>
      <c r="N2530" s="3">
        <f>retail_sales[[#This Row],[Profit]]/retail_sales[[#This Row],[Revenue]]</f>
        <v>0.21903027850832826</v>
      </c>
      <c r="O2530" t="str">
        <f t="shared" si="39"/>
        <v>Monday</v>
      </c>
    </row>
    <row r="2531" spans="1:15" x14ac:dyDescent="0.3">
      <c r="A2531">
        <v>2530</v>
      </c>
      <c r="B2531" t="s">
        <v>462</v>
      </c>
      <c r="C2531" s="1">
        <v>45656</v>
      </c>
      <c r="D2531" t="s">
        <v>24</v>
      </c>
      <c r="E2531" t="s">
        <v>30</v>
      </c>
      <c r="F2531" t="s">
        <v>21</v>
      </c>
      <c r="G2531">
        <v>3</v>
      </c>
      <c r="H2531">
        <v>31.43</v>
      </c>
      <c r="I2531">
        <v>0.12</v>
      </c>
      <c r="J2531">
        <v>82.98</v>
      </c>
      <c r="K2531">
        <v>46.7</v>
      </c>
      <c r="L2531">
        <v>36.28</v>
      </c>
      <c r="M2531" t="s">
        <v>22</v>
      </c>
      <c r="N2531" s="3">
        <f>retail_sales[[#This Row],[Profit]]/retail_sales[[#This Row],[Revenue]]</f>
        <v>0.43721378645456738</v>
      </c>
      <c r="O2531" t="str">
        <f t="shared" si="39"/>
        <v>Monday</v>
      </c>
    </row>
    <row r="2532" spans="1:15" x14ac:dyDescent="0.3">
      <c r="A2532">
        <v>2531</v>
      </c>
      <c r="B2532" t="s">
        <v>2243</v>
      </c>
      <c r="C2532" s="1">
        <v>45368</v>
      </c>
      <c r="D2532" t="s">
        <v>14</v>
      </c>
      <c r="E2532" t="s">
        <v>20</v>
      </c>
      <c r="F2532" t="s">
        <v>27</v>
      </c>
      <c r="G2532">
        <v>4</v>
      </c>
      <c r="H2532">
        <v>314.14999999999998</v>
      </c>
      <c r="I2532">
        <v>0.28000000000000003</v>
      </c>
      <c r="J2532">
        <v>904.75</v>
      </c>
      <c r="K2532">
        <v>569.77</v>
      </c>
      <c r="L2532">
        <v>334.98</v>
      </c>
      <c r="M2532" t="s">
        <v>22</v>
      </c>
      <c r="N2532" s="3">
        <f>retail_sales[[#This Row],[Profit]]/retail_sales[[#This Row],[Revenue]]</f>
        <v>0.37024592428847752</v>
      </c>
      <c r="O2532" t="str">
        <f t="shared" si="39"/>
        <v>Sunday</v>
      </c>
    </row>
    <row r="2533" spans="1:15" x14ac:dyDescent="0.3">
      <c r="A2533">
        <v>2532</v>
      </c>
      <c r="B2533" t="s">
        <v>2089</v>
      </c>
      <c r="C2533" s="1">
        <v>45371</v>
      </c>
      <c r="D2533" t="s">
        <v>39</v>
      </c>
      <c r="E2533" t="s">
        <v>25</v>
      </c>
      <c r="F2533" t="s">
        <v>27</v>
      </c>
      <c r="G2533">
        <v>5</v>
      </c>
      <c r="H2533">
        <v>148.76</v>
      </c>
      <c r="I2533">
        <v>0.04</v>
      </c>
      <c r="J2533">
        <v>714.05</v>
      </c>
      <c r="K2533">
        <v>520.79999999999995</v>
      </c>
      <c r="L2533">
        <v>193.25</v>
      </c>
      <c r="M2533" t="s">
        <v>22</v>
      </c>
      <c r="N2533" s="3">
        <f>retail_sales[[#This Row],[Profit]]/retail_sales[[#This Row],[Revenue]]</f>
        <v>0.27063931097262101</v>
      </c>
      <c r="O2533" t="str">
        <f t="shared" si="39"/>
        <v>Wednesday</v>
      </c>
    </row>
    <row r="2534" spans="1:15" x14ac:dyDescent="0.3">
      <c r="A2534">
        <v>2533</v>
      </c>
      <c r="B2534" t="s">
        <v>2244</v>
      </c>
      <c r="C2534" s="1">
        <v>45516</v>
      </c>
      <c r="D2534" t="s">
        <v>24</v>
      </c>
      <c r="E2534" t="s">
        <v>33</v>
      </c>
      <c r="F2534" t="s">
        <v>21</v>
      </c>
      <c r="G2534">
        <v>3</v>
      </c>
      <c r="H2534">
        <v>109.35</v>
      </c>
      <c r="I2534">
        <v>0.1</v>
      </c>
      <c r="J2534">
        <v>295.24</v>
      </c>
      <c r="K2534">
        <v>206.53</v>
      </c>
      <c r="L2534">
        <v>88.71</v>
      </c>
      <c r="M2534" t="s">
        <v>17</v>
      </c>
      <c r="N2534" s="3">
        <f>retail_sales[[#This Row],[Profit]]/retail_sales[[#This Row],[Revenue]]</f>
        <v>0.30046741633924939</v>
      </c>
      <c r="O2534" t="str">
        <f t="shared" si="39"/>
        <v>Monday</v>
      </c>
    </row>
    <row r="2535" spans="1:15" x14ac:dyDescent="0.3">
      <c r="A2535">
        <v>2534</v>
      </c>
      <c r="B2535" t="s">
        <v>2245</v>
      </c>
      <c r="C2535" s="1">
        <v>45316</v>
      </c>
      <c r="D2535" t="s">
        <v>24</v>
      </c>
      <c r="E2535" t="s">
        <v>20</v>
      </c>
      <c r="F2535" t="s">
        <v>27</v>
      </c>
      <c r="G2535">
        <v>6</v>
      </c>
      <c r="H2535">
        <v>80.87</v>
      </c>
      <c r="I2535">
        <v>0.13</v>
      </c>
      <c r="J2535">
        <v>422.14</v>
      </c>
      <c r="K2535">
        <v>262.33</v>
      </c>
      <c r="L2535">
        <v>159.81</v>
      </c>
      <c r="M2535" t="s">
        <v>28</v>
      </c>
      <c r="N2535" s="3">
        <f>retail_sales[[#This Row],[Profit]]/retail_sales[[#This Row],[Revenue]]</f>
        <v>0.37857109015966267</v>
      </c>
      <c r="O2535" t="str">
        <f t="shared" si="39"/>
        <v>Thursday</v>
      </c>
    </row>
    <row r="2536" spans="1:15" x14ac:dyDescent="0.3">
      <c r="A2536">
        <v>2535</v>
      </c>
      <c r="B2536" t="s">
        <v>2246</v>
      </c>
      <c r="C2536" s="1">
        <v>45411</v>
      </c>
      <c r="D2536" t="s">
        <v>39</v>
      </c>
      <c r="E2536" t="s">
        <v>15</v>
      </c>
      <c r="F2536" t="s">
        <v>21</v>
      </c>
      <c r="G2536">
        <v>7</v>
      </c>
      <c r="H2536">
        <v>388.56</v>
      </c>
      <c r="I2536">
        <v>0.05</v>
      </c>
      <c r="J2536">
        <v>2583.92</v>
      </c>
      <c r="K2536">
        <v>1469.93</v>
      </c>
      <c r="L2536">
        <v>1113.99</v>
      </c>
      <c r="M2536" t="s">
        <v>46</v>
      </c>
      <c r="N2536" s="3">
        <f>retail_sales[[#This Row],[Profit]]/retail_sales[[#This Row],[Revenue]]</f>
        <v>0.43112402860769683</v>
      </c>
      <c r="O2536" t="str">
        <f t="shared" si="39"/>
        <v>Monday</v>
      </c>
    </row>
    <row r="2537" spans="1:15" x14ac:dyDescent="0.3">
      <c r="A2537">
        <v>2536</v>
      </c>
      <c r="B2537" t="s">
        <v>2247</v>
      </c>
      <c r="C2537" s="1">
        <v>45548</v>
      </c>
      <c r="D2537" t="s">
        <v>39</v>
      </c>
      <c r="E2537" t="s">
        <v>25</v>
      </c>
      <c r="F2537" t="s">
        <v>21</v>
      </c>
      <c r="G2537">
        <v>10</v>
      </c>
      <c r="H2537">
        <v>191.15</v>
      </c>
      <c r="I2537">
        <v>7.0000000000000007E-2</v>
      </c>
      <c r="J2537">
        <v>1777.69</v>
      </c>
      <c r="K2537">
        <v>1345.63</v>
      </c>
      <c r="L2537">
        <v>432.06</v>
      </c>
      <c r="M2537" t="s">
        <v>28</v>
      </c>
      <c r="N2537" s="3">
        <f>retail_sales[[#This Row],[Profit]]/retail_sales[[#This Row],[Revenue]]</f>
        <v>0.2430457503839252</v>
      </c>
      <c r="O2537" t="str">
        <f t="shared" si="39"/>
        <v>Friday</v>
      </c>
    </row>
    <row r="2538" spans="1:15" x14ac:dyDescent="0.3">
      <c r="A2538">
        <v>2537</v>
      </c>
      <c r="B2538" t="s">
        <v>2248</v>
      </c>
      <c r="C2538" s="1">
        <v>45435</v>
      </c>
      <c r="D2538" t="s">
        <v>39</v>
      </c>
      <c r="E2538" t="s">
        <v>33</v>
      </c>
      <c r="F2538" t="s">
        <v>16</v>
      </c>
      <c r="G2538">
        <v>9</v>
      </c>
      <c r="H2538">
        <v>343.76</v>
      </c>
      <c r="I2538">
        <v>0.05</v>
      </c>
      <c r="J2538">
        <v>2939.15</v>
      </c>
      <c r="K2538">
        <v>2177.9899999999998</v>
      </c>
      <c r="L2538">
        <v>761.16</v>
      </c>
      <c r="M2538" t="s">
        <v>22</v>
      </c>
      <c r="N2538" s="3">
        <f>retail_sales[[#This Row],[Profit]]/retail_sales[[#This Row],[Revenue]]</f>
        <v>0.25897283228144191</v>
      </c>
      <c r="O2538" t="str">
        <f t="shared" si="39"/>
        <v>Thursday</v>
      </c>
    </row>
    <row r="2539" spans="1:15" x14ac:dyDescent="0.3">
      <c r="A2539">
        <v>2538</v>
      </c>
      <c r="B2539" t="s">
        <v>1616</v>
      </c>
      <c r="C2539" s="1">
        <v>45444</v>
      </c>
      <c r="D2539" t="s">
        <v>39</v>
      </c>
      <c r="E2539" t="s">
        <v>15</v>
      </c>
      <c r="F2539" t="s">
        <v>21</v>
      </c>
      <c r="G2539">
        <v>3</v>
      </c>
      <c r="H2539">
        <v>34.89</v>
      </c>
      <c r="I2539">
        <v>0.02</v>
      </c>
      <c r="J2539">
        <v>102.58</v>
      </c>
      <c r="K2539">
        <v>59.47</v>
      </c>
      <c r="L2539">
        <v>43.11</v>
      </c>
      <c r="M2539" t="s">
        <v>22</v>
      </c>
      <c r="N2539" s="3">
        <f>retail_sales[[#This Row],[Profit]]/retail_sales[[#This Row],[Revenue]]</f>
        <v>0.42025736010918308</v>
      </c>
      <c r="O2539" t="str">
        <f t="shared" si="39"/>
        <v>Saturday</v>
      </c>
    </row>
    <row r="2540" spans="1:15" x14ac:dyDescent="0.3">
      <c r="A2540">
        <v>2539</v>
      </c>
      <c r="B2540" t="s">
        <v>2249</v>
      </c>
      <c r="C2540" s="1">
        <v>45345</v>
      </c>
      <c r="D2540" t="s">
        <v>39</v>
      </c>
      <c r="E2540" t="s">
        <v>33</v>
      </c>
      <c r="F2540" t="s">
        <v>21</v>
      </c>
      <c r="G2540">
        <v>9</v>
      </c>
      <c r="H2540">
        <v>57.27</v>
      </c>
      <c r="I2540">
        <v>0.21</v>
      </c>
      <c r="J2540">
        <v>407.19</v>
      </c>
      <c r="K2540">
        <v>278.02</v>
      </c>
      <c r="L2540">
        <v>129.16999999999999</v>
      </c>
      <c r="M2540" t="s">
        <v>28</v>
      </c>
      <c r="N2540" s="3">
        <f>retail_sales[[#This Row],[Profit]]/retail_sales[[#This Row],[Revenue]]</f>
        <v>0.31722291804808561</v>
      </c>
      <c r="O2540" t="str">
        <f t="shared" si="39"/>
        <v>Friday</v>
      </c>
    </row>
    <row r="2541" spans="1:15" x14ac:dyDescent="0.3">
      <c r="A2541">
        <v>2540</v>
      </c>
      <c r="B2541" t="s">
        <v>802</v>
      </c>
      <c r="C2541" s="1">
        <v>45301</v>
      </c>
      <c r="D2541" t="s">
        <v>14</v>
      </c>
      <c r="E2541" t="s">
        <v>33</v>
      </c>
      <c r="F2541" t="s">
        <v>21</v>
      </c>
      <c r="G2541">
        <v>9</v>
      </c>
      <c r="H2541">
        <v>417.14</v>
      </c>
      <c r="I2541">
        <v>0.09</v>
      </c>
      <c r="J2541">
        <v>3416.38</v>
      </c>
      <c r="K2541">
        <v>1795.22</v>
      </c>
      <c r="L2541">
        <v>1621.16</v>
      </c>
      <c r="M2541" t="s">
        <v>46</v>
      </c>
      <c r="N2541" s="3">
        <f>retail_sales[[#This Row],[Profit]]/retail_sales[[#This Row],[Revenue]]</f>
        <v>0.47452566751942116</v>
      </c>
      <c r="O2541" t="str">
        <f t="shared" si="39"/>
        <v>Wednesday</v>
      </c>
    </row>
    <row r="2542" spans="1:15" x14ac:dyDescent="0.3">
      <c r="A2542">
        <v>2541</v>
      </c>
      <c r="B2542" t="s">
        <v>2250</v>
      </c>
      <c r="C2542" s="1">
        <v>45470</v>
      </c>
      <c r="D2542" t="s">
        <v>24</v>
      </c>
      <c r="E2542" t="s">
        <v>20</v>
      </c>
      <c r="F2542" t="s">
        <v>27</v>
      </c>
      <c r="G2542">
        <v>5</v>
      </c>
      <c r="H2542">
        <v>324.16000000000003</v>
      </c>
      <c r="I2542">
        <v>0.14000000000000001</v>
      </c>
      <c r="J2542">
        <v>1393.89</v>
      </c>
      <c r="K2542">
        <v>742.47</v>
      </c>
      <c r="L2542">
        <v>651.41999999999996</v>
      </c>
      <c r="M2542" t="s">
        <v>40</v>
      </c>
      <c r="N2542" s="3">
        <f>retail_sales[[#This Row],[Profit]]/retail_sales[[#This Row],[Revenue]]</f>
        <v>0.46733960355551724</v>
      </c>
      <c r="O2542" t="str">
        <f t="shared" si="39"/>
        <v>Thursday</v>
      </c>
    </row>
    <row r="2543" spans="1:15" x14ac:dyDescent="0.3">
      <c r="A2543">
        <v>2542</v>
      </c>
      <c r="B2543" t="s">
        <v>2251</v>
      </c>
      <c r="C2543" s="1">
        <v>45384</v>
      </c>
      <c r="D2543" t="s">
        <v>39</v>
      </c>
      <c r="E2543" t="s">
        <v>30</v>
      </c>
      <c r="F2543" t="s">
        <v>21</v>
      </c>
      <c r="G2543">
        <v>5</v>
      </c>
      <c r="H2543">
        <v>163.47999999999999</v>
      </c>
      <c r="I2543">
        <v>0.28000000000000003</v>
      </c>
      <c r="J2543">
        <v>588.53</v>
      </c>
      <c r="K2543">
        <v>362.52</v>
      </c>
      <c r="L2543">
        <v>226.01</v>
      </c>
      <c r="M2543" t="s">
        <v>17</v>
      </c>
      <c r="N2543" s="3">
        <f>retail_sales[[#This Row],[Profit]]/retail_sales[[#This Row],[Revenue]]</f>
        <v>0.38402460367355956</v>
      </c>
      <c r="O2543" t="str">
        <f t="shared" si="39"/>
        <v>Tuesday</v>
      </c>
    </row>
    <row r="2544" spans="1:15" x14ac:dyDescent="0.3">
      <c r="A2544">
        <v>2543</v>
      </c>
      <c r="B2544" t="s">
        <v>2252</v>
      </c>
      <c r="C2544" s="1">
        <v>45391</v>
      </c>
      <c r="D2544" t="s">
        <v>24</v>
      </c>
      <c r="E2544" t="s">
        <v>33</v>
      </c>
      <c r="F2544" t="s">
        <v>21</v>
      </c>
      <c r="G2544">
        <v>9</v>
      </c>
      <c r="H2544">
        <v>166.08</v>
      </c>
      <c r="I2544">
        <v>0.02</v>
      </c>
      <c r="J2544">
        <v>1464.83</v>
      </c>
      <c r="K2544">
        <v>1084.08</v>
      </c>
      <c r="L2544">
        <v>380.75</v>
      </c>
      <c r="M2544" t="s">
        <v>22</v>
      </c>
      <c r="N2544" s="3">
        <f>retail_sales[[#This Row],[Profit]]/retail_sales[[#This Row],[Revenue]]</f>
        <v>0.2599277731886977</v>
      </c>
      <c r="O2544" t="str">
        <f t="shared" si="39"/>
        <v>Tuesday</v>
      </c>
    </row>
    <row r="2545" spans="1:15" x14ac:dyDescent="0.3">
      <c r="A2545">
        <v>2544</v>
      </c>
      <c r="B2545" t="s">
        <v>2253</v>
      </c>
      <c r="C2545" s="1">
        <v>45542</v>
      </c>
      <c r="D2545" t="s">
        <v>14</v>
      </c>
      <c r="E2545" t="s">
        <v>20</v>
      </c>
      <c r="F2545" t="s">
        <v>27</v>
      </c>
      <c r="G2545">
        <v>1</v>
      </c>
      <c r="H2545">
        <v>303.62</v>
      </c>
      <c r="I2545">
        <v>0.2</v>
      </c>
      <c r="J2545">
        <v>242.9</v>
      </c>
      <c r="K2545">
        <v>143.56</v>
      </c>
      <c r="L2545">
        <v>99.34</v>
      </c>
      <c r="M2545" t="s">
        <v>28</v>
      </c>
      <c r="N2545" s="3">
        <f>retail_sales[[#This Row],[Profit]]/retail_sales[[#This Row],[Revenue]]</f>
        <v>0.40897488678468508</v>
      </c>
      <c r="O2545" t="str">
        <f t="shared" si="39"/>
        <v>Saturday</v>
      </c>
    </row>
    <row r="2546" spans="1:15" x14ac:dyDescent="0.3">
      <c r="A2546">
        <v>2545</v>
      </c>
      <c r="B2546" t="s">
        <v>2254</v>
      </c>
      <c r="C2546" s="1">
        <v>45442</v>
      </c>
      <c r="D2546" t="s">
        <v>39</v>
      </c>
      <c r="E2546" t="s">
        <v>15</v>
      </c>
      <c r="F2546" t="s">
        <v>27</v>
      </c>
      <c r="G2546">
        <v>3</v>
      </c>
      <c r="H2546">
        <v>177.66</v>
      </c>
      <c r="I2546">
        <v>0.21</v>
      </c>
      <c r="J2546">
        <v>421.05</v>
      </c>
      <c r="K2546">
        <v>336.23</v>
      </c>
      <c r="L2546">
        <v>84.82</v>
      </c>
      <c r="M2546" t="s">
        <v>28</v>
      </c>
      <c r="N2546" s="3">
        <f>retail_sales[[#This Row],[Profit]]/retail_sales[[#This Row],[Revenue]]</f>
        <v>0.20144875905474408</v>
      </c>
      <c r="O2546" t="str">
        <f t="shared" si="39"/>
        <v>Thursday</v>
      </c>
    </row>
    <row r="2547" spans="1:15" x14ac:dyDescent="0.3">
      <c r="A2547">
        <v>2546</v>
      </c>
      <c r="B2547" t="s">
        <v>2255</v>
      </c>
      <c r="C2547" s="1">
        <v>45381</v>
      </c>
      <c r="D2547" t="s">
        <v>39</v>
      </c>
      <c r="E2547" t="s">
        <v>30</v>
      </c>
      <c r="F2547" t="s">
        <v>16</v>
      </c>
      <c r="G2547">
        <v>3</v>
      </c>
      <c r="H2547">
        <v>283.7</v>
      </c>
      <c r="I2547">
        <v>0.09</v>
      </c>
      <c r="J2547">
        <v>774.5</v>
      </c>
      <c r="K2547">
        <v>405.31</v>
      </c>
      <c r="L2547">
        <v>369.19</v>
      </c>
      <c r="M2547" t="s">
        <v>17</v>
      </c>
      <c r="N2547" s="3">
        <f>retail_sales[[#This Row],[Profit]]/retail_sales[[#This Row],[Revenue]]</f>
        <v>0.47668173014848286</v>
      </c>
      <c r="O2547" t="str">
        <f t="shared" si="39"/>
        <v>Saturday</v>
      </c>
    </row>
    <row r="2548" spans="1:15" x14ac:dyDescent="0.3">
      <c r="A2548">
        <v>2547</v>
      </c>
      <c r="B2548" t="s">
        <v>2256</v>
      </c>
      <c r="C2548" s="1">
        <v>45613</v>
      </c>
      <c r="D2548" t="s">
        <v>14</v>
      </c>
      <c r="E2548" t="s">
        <v>33</v>
      </c>
      <c r="F2548" t="s">
        <v>27</v>
      </c>
      <c r="G2548">
        <v>10</v>
      </c>
      <c r="H2548">
        <v>45.2</v>
      </c>
      <c r="I2548">
        <v>0.03</v>
      </c>
      <c r="J2548">
        <v>438.44</v>
      </c>
      <c r="K2548">
        <v>296.27</v>
      </c>
      <c r="L2548">
        <v>142.16999999999999</v>
      </c>
      <c r="M2548" t="s">
        <v>28</v>
      </c>
      <c r="N2548" s="3">
        <f>retail_sales[[#This Row],[Profit]]/retail_sales[[#This Row],[Revenue]]</f>
        <v>0.32426329714442109</v>
      </c>
      <c r="O2548" t="str">
        <f t="shared" si="39"/>
        <v>Sunday</v>
      </c>
    </row>
    <row r="2549" spans="1:15" x14ac:dyDescent="0.3">
      <c r="A2549">
        <v>2548</v>
      </c>
      <c r="B2549" t="s">
        <v>2257</v>
      </c>
      <c r="C2549" s="1">
        <v>45554</v>
      </c>
      <c r="D2549" t="s">
        <v>14</v>
      </c>
      <c r="E2549" t="s">
        <v>15</v>
      </c>
      <c r="F2549" t="s">
        <v>16</v>
      </c>
      <c r="G2549">
        <v>2</v>
      </c>
      <c r="H2549">
        <v>205.41</v>
      </c>
      <c r="I2549">
        <v>0.28999999999999998</v>
      </c>
      <c r="J2549">
        <v>291.68</v>
      </c>
      <c r="K2549">
        <v>232.3</v>
      </c>
      <c r="L2549">
        <v>59.38</v>
      </c>
      <c r="M2549" t="s">
        <v>40</v>
      </c>
      <c r="N2549" s="3">
        <f>retail_sales[[#This Row],[Profit]]/retail_sales[[#This Row],[Revenue]]</f>
        <v>0.20357926494788811</v>
      </c>
      <c r="O2549" t="str">
        <f t="shared" si="39"/>
        <v>Thursday</v>
      </c>
    </row>
    <row r="2550" spans="1:15" x14ac:dyDescent="0.3">
      <c r="A2550">
        <v>2549</v>
      </c>
      <c r="B2550" t="s">
        <v>2258</v>
      </c>
      <c r="C2550" s="1">
        <v>45358</v>
      </c>
      <c r="D2550" t="s">
        <v>19</v>
      </c>
      <c r="E2550" t="s">
        <v>15</v>
      </c>
      <c r="F2550" t="s">
        <v>16</v>
      </c>
      <c r="G2550">
        <v>8</v>
      </c>
      <c r="H2550">
        <v>299.67</v>
      </c>
      <c r="I2550">
        <v>0.24</v>
      </c>
      <c r="J2550">
        <v>1821.99</v>
      </c>
      <c r="K2550">
        <v>1456.91</v>
      </c>
      <c r="L2550">
        <v>365.08</v>
      </c>
      <c r="M2550" t="s">
        <v>22</v>
      </c>
      <c r="N2550" s="3">
        <f>retail_sales[[#This Row],[Profit]]/retail_sales[[#This Row],[Revenue]]</f>
        <v>0.20037431599514816</v>
      </c>
      <c r="O2550" t="str">
        <f t="shared" si="39"/>
        <v>Thursday</v>
      </c>
    </row>
    <row r="2551" spans="1:15" x14ac:dyDescent="0.3">
      <c r="A2551">
        <v>2550</v>
      </c>
      <c r="B2551" t="s">
        <v>2259</v>
      </c>
      <c r="C2551" s="1">
        <v>45407</v>
      </c>
      <c r="D2551" t="s">
        <v>24</v>
      </c>
      <c r="E2551" t="s">
        <v>15</v>
      </c>
      <c r="F2551" t="s">
        <v>21</v>
      </c>
      <c r="G2551">
        <v>2</v>
      </c>
      <c r="H2551">
        <v>187.35</v>
      </c>
      <c r="I2551">
        <v>0.22</v>
      </c>
      <c r="J2551">
        <v>292.27</v>
      </c>
      <c r="K2551">
        <v>166.84</v>
      </c>
      <c r="L2551">
        <v>125.43</v>
      </c>
      <c r="M2551" t="s">
        <v>17</v>
      </c>
      <c r="N2551" s="3">
        <f>retail_sales[[#This Row],[Profit]]/retail_sales[[#This Row],[Revenue]]</f>
        <v>0.42915797036986353</v>
      </c>
      <c r="O2551" t="str">
        <f t="shared" si="39"/>
        <v>Thursday</v>
      </c>
    </row>
    <row r="2552" spans="1:15" x14ac:dyDescent="0.3">
      <c r="A2552">
        <v>2551</v>
      </c>
      <c r="B2552" t="s">
        <v>2260</v>
      </c>
      <c r="C2552" s="1">
        <v>45294</v>
      </c>
      <c r="D2552" t="s">
        <v>39</v>
      </c>
      <c r="E2552" t="s">
        <v>25</v>
      </c>
      <c r="F2552" t="s">
        <v>21</v>
      </c>
      <c r="G2552">
        <v>2</v>
      </c>
      <c r="H2552">
        <v>191.42</v>
      </c>
      <c r="I2552">
        <v>0.15</v>
      </c>
      <c r="J2552">
        <v>325.41000000000003</v>
      </c>
      <c r="K2552">
        <v>233.8</v>
      </c>
      <c r="L2552">
        <v>91.61</v>
      </c>
      <c r="M2552" t="s">
        <v>17</v>
      </c>
      <c r="N2552" s="3">
        <f>retail_sales[[#This Row],[Profit]]/retail_sales[[#This Row],[Revenue]]</f>
        <v>0.28152177253311206</v>
      </c>
      <c r="O2552" t="str">
        <f t="shared" si="39"/>
        <v>Wednesday</v>
      </c>
    </row>
    <row r="2553" spans="1:15" x14ac:dyDescent="0.3">
      <c r="A2553">
        <v>2552</v>
      </c>
      <c r="B2553" t="s">
        <v>2261</v>
      </c>
      <c r="C2553" s="1">
        <v>45522</v>
      </c>
      <c r="D2553" t="s">
        <v>24</v>
      </c>
      <c r="E2553" t="s">
        <v>15</v>
      </c>
      <c r="F2553" t="s">
        <v>27</v>
      </c>
      <c r="G2553">
        <v>1</v>
      </c>
      <c r="H2553">
        <v>109.35</v>
      </c>
      <c r="I2553">
        <v>0.26</v>
      </c>
      <c r="J2553">
        <v>80.92</v>
      </c>
      <c r="K2553">
        <v>52.4</v>
      </c>
      <c r="L2553">
        <v>28.52</v>
      </c>
      <c r="M2553" t="s">
        <v>28</v>
      </c>
      <c r="N2553" s="3">
        <f>retail_sales[[#This Row],[Profit]]/retail_sales[[#This Row],[Revenue]]</f>
        <v>0.3524468610973801</v>
      </c>
      <c r="O2553" t="str">
        <f t="shared" si="39"/>
        <v>Sunday</v>
      </c>
    </row>
    <row r="2554" spans="1:15" x14ac:dyDescent="0.3">
      <c r="A2554">
        <v>2553</v>
      </c>
      <c r="B2554" t="s">
        <v>2262</v>
      </c>
      <c r="C2554" s="1">
        <v>45336</v>
      </c>
      <c r="D2554" t="s">
        <v>39</v>
      </c>
      <c r="E2554" t="s">
        <v>30</v>
      </c>
      <c r="F2554" t="s">
        <v>21</v>
      </c>
      <c r="G2554">
        <v>10</v>
      </c>
      <c r="H2554">
        <v>307.36</v>
      </c>
      <c r="I2554">
        <v>0.27</v>
      </c>
      <c r="J2554">
        <v>2243.73</v>
      </c>
      <c r="K2554">
        <v>1264.6400000000001</v>
      </c>
      <c r="L2554">
        <v>979.09</v>
      </c>
      <c r="M2554" t="s">
        <v>28</v>
      </c>
      <c r="N2554" s="3">
        <f>retail_sales[[#This Row],[Profit]]/retail_sales[[#This Row],[Revenue]]</f>
        <v>0.43636712082113266</v>
      </c>
      <c r="O2554" t="str">
        <f t="shared" si="39"/>
        <v>Wednesday</v>
      </c>
    </row>
    <row r="2555" spans="1:15" x14ac:dyDescent="0.3">
      <c r="A2555">
        <v>2554</v>
      </c>
      <c r="B2555" t="s">
        <v>2263</v>
      </c>
      <c r="C2555" s="1">
        <v>45521</v>
      </c>
      <c r="D2555" t="s">
        <v>19</v>
      </c>
      <c r="E2555" t="s">
        <v>25</v>
      </c>
      <c r="F2555" t="s">
        <v>21</v>
      </c>
      <c r="G2555">
        <v>6</v>
      </c>
      <c r="H2555">
        <v>211.96</v>
      </c>
      <c r="I2555">
        <v>0.11</v>
      </c>
      <c r="J2555">
        <v>1131.8699999999999</v>
      </c>
      <c r="K2555">
        <v>567.96</v>
      </c>
      <c r="L2555">
        <v>563.91</v>
      </c>
      <c r="M2555" t="s">
        <v>22</v>
      </c>
      <c r="N2555" s="3">
        <f>retail_sales[[#This Row],[Profit]]/retail_sales[[#This Row],[Revenue]]</f>
        <v>0.49821092528293887</v>
      </c>
      <c r="O2555" t="str">
        <f t="shared" si="39"/>
        <v>Saturday</v>
      </c>
    </row>
    <row r="2556" spans="1:15" x14ac:dyDescent="0.3">
      <c r="A2556">
        <v>2555</v>
      </c>
      <c r="B2556" t="s">
        <v>1153</v>
      </c>
      <c r="C2556" s="1">
        <v>45588</v>
      </c>
      <c r="D2556" t="s">
        <v>24</v>
      </c>
      <c r="E2556" t="s">
        <v>25</v>
      </c>
      <c r="F2556" t="s">
        <v>16</v>
      </c>
      <c r="G2556">
        <v>5</v>
      </c>
      <c r="H2556">
        <v>120.36</v>
      </c>
      <c r="I2556">
        <v>0.24</v>
      </c>
      <c r="J2556">
        <v>457.37</v>
      </c>
      <c r="K2556">
        <v>355.66</v>
      </c>
      <c r="L2556">
        <v>101.71</v>
      </c>
      <c r="M2556" t="s">
        <v>46</v>
      </c>
      <c r="N2556" s="3">
        <f>retail_sales[[#This Row],[Profit]]/retail_sales[[#This Row],[Revenue]]</f>
        <v>0.22238012987296935</v>
      </c>
      <c r="O2556" t="str">
        <f t="shared" si="39"/>
        <v>Wednesday</v>
      </c>
    </row>
    <row r="2557" spans="1:15" x14ac:dyDescent="0.3">
      <c r="A2557">
        <v>2556</v>
      </c>
      <c r="B2557" t="s">
        <v>2264</v>
      </c>
      <c r="C2557" s="1">
        <v>45444</v>
      </c>
      <c r="D2557" t="s">
        <v>39</v>
      </c>
      <c r="E2557" t="s">
        <v>25</v>
      </c>
      <c r="F2557" t="s">
        <v>16</v>
      </c>
      <c r="G2557">
        <v>9</v>
      </c>
      <c r="H2557">
        <v>249.87</v>
      </c>
      <c r="I2557">
        <v>0.18</v>
      </c>
      <c r="J2557">
        <v>1844.04</v>
      </c>
      <c r="K2557">
        <v>1439.95</v>
      </c>
      <c r="L2557">
        <v>404.09</v>
      </c>
      <c r="M2557" t="s">
        <v>22</v>
      </c>
      <c r="N2557" s="3">
        <f>retail_sales[[#This Row],[Profit]]/retail_sales[[#This Row],[Revenue]]</f>
        <v>0.21913299060757901</v>
      </c>
      <c r="O2557" t="str">
        <f t="shared" si="39"/>
        <v>Saturday</v>
      </c>
    </row>
    <row r="2558" spans="1:15" x14ac:dyDescent="0.3">
      <c r="A2558">
        <v>2557</v>
      </c>
      <c r="B2558" t="s">
        <v>2265</v>
      </c>
      <c r="C2558" s="1">
        <v>45346</v>
      </c>
      <c r="D2558" t="s">
        <v>39</v>
      </c>
      <c r="E2558" t="s">
        <v>33</v>
      </c>
      <c r="F2558" t="s">
        <v>27</v>
      </c>
      <c r="G2558">
        <v>3</v>
      </c>
      <c r="H2558">
        <v>458.25</v>
      </c>
      <c r="I2558">
        <v>0.13</v>
      </c>
      <c r="J2558">
        <v>1196.03</v>
      </c>
      <c r="K2558">
        <v>667.36</v>
      </c>
      <c r="L2558">
        <v>528.66999999999996</v>
      </c>
      <c r="M2558" t="s">
        <v>46</v>
      </c>
      <c r="N2558" s="3">
        <f>retail_sales[[#This Row],[Profit]]/retail_sales[[#This Row],[Revenue]]</f>
        <v>0.44202068509987208</v>
      </c>
      <c r="O2558" t="str">
        <f t="shared" si="39"/>
        <v>Saturday</v>
      </c>
    </row>
    <row r="2559" spans="1:15" x14ac:dyDescent="0.3">
      <c r="A2559">
        <v>2558</v>
      </c>
      <c r="B2559" t="s">
        <v>1970</v>
      </c>
      <c r="C2559" s="1">
        <v>45387</v>
      </c>
      <c r="D2559" t="s">
        <v>39</v>
      </c>
      <c r="E2559" t="s">
        <v>20</v>
      </c>
      <c r="F2559" t="s">
        <v>16</v>
      </c>
      <c r="G2559">
        <v>1</v>
      </c>
      <c r="H2559">
        <v>197.01</v>
      </c>
      <c r="I2559">
        <v>0.25</v>
      </c>
      <c r="J2559">
        <v>147.76</v>
      </c>
      <c r="K2559">
        <v>102.12</v>
      </c>
      <c r="L2559">
        <v>45.64</v>
      </c>
      <c r="M2559" t="s">
        <v>46</v>
      </c>
      <c r="N2559" s="3">
        <f>retail_sales[[#This Row],[Profit]]/retail_sales[[#This Row],[Revenue]]</f>
        <v>0.30887926367081758</v>
      </c>
      <c r="O2559" t="str">
        <f t="shared" si="39"/>
        <v>Friday</v>
      </c>
    </row>
    <row r="2560" spans="1:15" x14ac:dyDescent="0.3">
      <c r="A2560">
        <v>2559</v>
      </c>
      <c r="B2560" t="s">
        <v>2266</v>
      </c>
      <c r="C2560" s="1">
        <v>45455</v>
      </c>
      <c r="D2560" t="s">
        <v>19</v>
      </c>
      <c r="E2560" t="s">
        <v>20</v>
      </c>
      <c r="F2560" t="s">
        <v>16</v>
      </c>
      <c r="G2560">
        <v>7</v>
      </c>
      <c r="H2560">
        <v>208.98</v>
      </c>
      <c r="I2560">
        <v>0.08</v>
      </c>
      <c r="J2560">
        <v>1345.83</v>
      </c>
      <c r="K2560">
        <v>734.01</v>
      </c>
      <c r="L2560">
        <v>611.82000000000005</v>
      </c>
      <c r="M2560" t="s">
        <v>17</v>
      </c>
      <c r="N2560" s="3">
        <f>retail_sales[[#This Row],[Profit]]/retail_sales[[#This Row],[Revenue]]</f>
        <v>0.45460422192996147</v>
      </c>
      <c r="O2560" t="str">
        <f t="shared" si="39"/>
        <v>Wednesday</v>
      </c>
    </row>
    <row r="2561" spans="1:15" x14ac:dyDescent="0.3">
      <c r="A2561">
        <v>2560</v>
      </c>
      <c r="B2561" t="s">
        <v>2267</v>
      </c>
      <c r="C2561" s="1">
        <v>45492</v>
      </c>
      <c r="D2561" t="s">
        <v>14</v>
      </c>
      <c r="E2561" t="s">
        <v>20</v>
      </c>
      <c r="F2561" t="s">
        <v>27</v>
      </c>
      <c r="G2561">
        <v>5</v>
      </c>
      <c r="H2561">
        <v>110.57</v>
      </c>
      <c r="I2561">
        <v>0.25</v>
      </c>
      <c r="J2561">
        <v>414.64</v>
      </c>
      <c r="K2561">
        <v>248.34</v>
      </c>
      <c r="L2561">
        <v>166.3</v>
      </c>
      <c r="M2561" t="s">
        <v>46</v>
      </c>
      <c r="N2561" s="3">
        <f>retail_sales[[#This Row],[Profit]]/retail_sales[[#This Row],[Revenue]]</f>
        <v>0.40107080841211656</v>
      </c>
      <c r="O2561" t="str">
        <f t="shared" si="39"/>
        <v>Friday</v>
      </c>
    </row>
    <row r="2562" spans="1:15" x14ac:dyDescent="0.3">
      <c r="A2562">
        <v>2561</v>
      </c>
      <c r="B2562" t="s">
        <v>2268</v>
      </c>
      <c r="C2562" s="1">
        <v>45364</v>
      </c>
      <c r="D2562" t="s">
        <v>24</v>
      </c>
      <c r="E2562" t="s">
        <v>33</v>
      </c>
      <c r="F2562" t="s">
        <v>21</v>
      </c>
      <c r="G2562">
        <v>7</v>
      </c>
      <c r="H2562">
        <v>100.83</v>
      </c>
      <c r="I2562">
        <v>0.1</v>
      </c>
      <c r="J2562">
        <v>635.23</v>
      </c>
      <c r="K2562">
        <v>469.13</v>
      </c>
      <c r="L2562">
        <v>166.1</v>
      </c>
      <c r="M2562" t="s">
        <v>40</v>
      </c>
      <c r="N2562" s="3">
        <f>retail_sales[[#This Row],[Profit]]/retail_sales[[#This Row],[Revenue]]</f>
        <v>0.26148009382428411</v>
      </c>
      <c r="O2562" t="str">
        <f t="shared" ref="O2562:O2625" si="40">TEXT(C2562, "dddd")</f>
        <v>Wednesday</v>
      </c>
    </row>
    <row r="2563" spans="1:15" x14ac:dyDescent="0.3">
      <c r="A2563">
        <v>2562</v>
      </c>
      <c r="B2563" t="s">
        <v>2269</v>
      </c>
      <c r="C2563" s="1">
        <v>45618</v>
      </c>
      <c r="D2563" t="s">
        <v>39</v>
      </c>
      <c r="E2563" t="s">
        <v>30</v>
      </c>
      <c r="F2563" t="s">
        <v>16</v>
      </c>
      <c r="G2563">
        <v>2</v>
      </c>
      <c r="H2563">
        <v>80.69</v>
      </c>
      <c r="I2563">
        <v>0.13</v>
      </c>
      <c r="J2563">
        <v>140.4</v>
      </c>
      <c r="K2563">
        <v>80.41</v>
      </c>
      <c r="L2563">
        <v>59.99</v>
      </c>
      <c r="M2563" t="s">
        <v>22</v>
      </c>
      <c r="N2563" s="3">
        <f>retail_sales[[#This Row],[Profit]]/retail_sales[[#This Row],[Revenue]]</f>
        <v>0.4272792022792023</v>
      </c>
      <c r="O2563" t="str">
        <f t="shared" si="40"/>
        <v>Friday</v>
      </c>
    </row>
    <row r="2564" spans="1:15" x14ac:dyDescent="0.3">
      <c r="A2564">
        <v>2563</v>
      </c>
      <c r="B2564" t="s">
        <v>2270</v>
      </c>
      <c r="C2564" s="1">
        <v>45382</v>
      </c>
      <c r="D2564" t="s">
        <v>39</v>
      </c>
      <c r="E2564" t="s">
        <v>30</v>
      </c>
      <c r="F2564" t="s">
        <v>21</v>
      </c>
      <c r="G2564">
        <v>4</v>
      </c>
      <c r="H2564">
        <v>358.4</v>
      </c>
      <c r="I2564">
        <v>0.16</v>
      </c>
      <c r="J2564">
        <v>1204.22</v>
      </c>
      <c r="K2564">
        <v>958.27</v>
      </c>
      <c r="L2564">
        <v>245.95</v>
      </c>
      <c r="M2564" t="s">
        <v>28</v>
      </c>
      <c r="N2564" s="3">
        <f>retail_sales[[#This Row],[Profit]]/retail_sales[[#This Row],[Revenue]]</f>
        <v>0.20424008902027868</v>
      </c>
      <c r="O2564" t="str">
        <f t="shared" si="40"/>
        <v>Sunday</v>
      </c>
    </row>
    <row r="2565" spans="1:15" x14ac:dyDescent="0.3">
      <c r="A2565">
        <v>2564</v>
      </c>
      <c r="B2565" t="s">
        <v>2048</v>
      </c>
      <c r="C2565" s="1">
        <v>45607</v>
      </c>
      <c r="D2565" t="s">
        <v>24</v>
      </c>
      <c r="E2565" t="s">
        <v>33</v>
      </c>
      <c r="F2565" t="s">
        <v>16</v>
      </c>
      <c r="G2565">
        <v>1</v>
      </c>
      <c r="H2565">
        <v>224.89</v>
      </c>
      <c r="I2565">
        <v>0.03</v>
      </c>
      <c r="J2565">
        <v>218.14</v>
      </c>
      <c r="K2565">
        <v>116.49</v>
      </c>
      <c r="L2565">
        <v>101.65</v>
      </c>
      <c r="M2565" t="s">
        <v>40</v>
      </c>
      <c r="N2565" s="3">
        <f>retail_sales[[#This Row],[Profit]]/retail_sales[[#This Row],[Revenue]]</f>
        <v>0.46598514715320444</v>
      </c>
      <c r="O2565" t="str">
        <f t="shared" si="40"/>
        <v>Monday</v>
      </c>
    </row>
    <row r="2566" spans="1:15" x14ac:dyDescent="0.3">
      <c r="A2566">
        <v>2565</v>
      </c>
      <c r="B2566" t="s">
        <v>2271</v>
      </c>
      <c r="C2566" s="1">
        <v>45411</v>
      </c>
      <c r="D2566" t="s">
        <v>14</v>
      </c>
      <c r="E2566" t="s">
        <v>25</v>
      </c>
      <c r="F2566" t="s">
        <v>27</v>
      </c>
      <c r="G2566">
        <v>1</v>
      </c>
      <c r="H2566">
        <v>44.63</v>
      </c>
      <c r="I2566">
        <v>0.04</v>
      </c>
      <c r="J2566">
        <v>42.84</v>
      </c>
      <c r="K2566">
        <v>23.19</v>
      </c>
      <c r="L2566">
        <v>19.649999999999999</v>
      </c>
      <c r="M2566" t="s">
        <v>46</v>
      </c>
      <c r="N2566" s="3">
        <f>retail_sales[[#This Row],[Profit]]/retail_sales[[#This Row],[Revenue]]</f>
        <v>0.45868347338935567</v>
      </c>
      <c r="O2566" t="str">
        <f t="shared" si="40"/>
        <v>Monday</v>
      </c>
    </row>
    <row r="2567" spans="1:15" x14ac:dyDescent="0.3">
      <c r="A2567">
        <v>2566</v>
      </c>
      <c r="B2567" t="s">
        <v>2272</v>
      </c>
      <c r="C2567" s="1">
        <v>45292</v>
      </c>
      <c r="D2567" t="s">
        <v>14</v>
      </c>
      <c r="E2567" t="s">
        <v>15</v>
      </c>
      <c r="F2567" t="s">
        <v>21</v>
      </c>
      <c r="G2567">
        <v>7</v>
      </c>
      <c r="H2567">
        <v>495.6</v>
      </c>
      <c r="I2567">
        <v>0.15</v>
      </c>
      <c r="J2567">
        <v>2948.82</v>
      </c>
      <c r="K2567">
        <v>1709.92</v>
      </c>
      <c r="L2567">
        <v>1238.9000000000001</v>
      </c>
      <c r="M2567" t="s">
        <v>22</v>
      </c>
      <c r="N2567" s="3">
        <f>retail_sales[[#This Row],[Profit]]/retail_sales[[#This Row],[Revenue]]</f>
        <v>0.42013415535705806</v>
      </c>
      <c r="O2567" t="str">
        <f t="shared" si="40"/>
        <v>Monday</v>
      </c>
    </row>
    <row r="2568" spans="1:15" x14ac:dyDescent="0.3">
      <c r="A2568">
        <v>2567</v>
      </c>
      <c r="B2568" t="s">
        <v>2194</v>
      </c>
      <c r="C2568" s="1">
        <v>45403</v>
      </c>
      <c r="D2568" t="s">
        <v>14</v>
      </c>
      <c r="E2568" t="s">
        <v>33</v>
      </c>
      <c r="F2568" t="s">
        <v>16</v>
      </c>
      <c r="G2568">
        <v>6</v>
      </c>
      <c r="H2568">
        <v>423.22</v>
      </c>
      <c r="I2568">
        <v>0.21</v>
      </c>
      <c r="J2568">
        <v>2006.06</v>
      </c>
      <c r="K2568">
        <v>1264.4000000000001</v>
      </c>
      <c r="L2568">
        <v>741.66</v>
      </c>
      <c r="M2568" t="s">
        <v>17</v>
      </c>
      <c r="N2568" s="3">
        <f>retail_sales[[#This Row],[Profit]]/retail_sales[[#This Row],[Revenue]]</f>
        <v>0.3697097793685134</v>
      </c>
      <c r="O2568" t="str">
        <f t="shared" si="40"/>
        <v>Sunday</v>
      </c>
    </row>
    <row r="2569" spans="1:15" x14ac:dyDescent="0.3">
      <c r="A2569">
        <v>2568</v>
      </c>
      <c r="B2569" t="s">
        <v>2273</v>
      </c>
      <c r="C2569" s="1">
        <v>45534</v>
      </c>
      <c r="D2569" t="s">
        <v>39</v>
      </c>
      <c r="E2569" t="s">
        <v>33</v>
      </c>
      <c r="F2569" t="s">
        <v>21</v>
      </c>
      <c r="G2569">
        <v>3</v>
      </c>
      <c r="H2569">
        <v>311.05</v>
      </c>
      <c r="I2569">
        <v>0.02</v>
      </c>
      <c r="J2569">
        <v>914.49</v>
      </c>
      <c r="K2569">
        <v>512.01</v>
      </c>
      <c r="L2569">
        <v>402.48</v>
      </c>
      <c r="M2569" t="s">
        <v>28</v>
      </c>
      <c r="N2569" s="3">
        <f>retail_sales[[#This Row],[Profit]]/retail_sales[[#This Row],[Revenue]]</f>
        <v>0.44011416199192993</v>
      </c>
      <c r="O2569" t="str">
        <f t="shared" si="40"/>
        <v>Friday</v>
      </c>
    </row>
    <row r="2570" spans="1:15" x14ac:dyDescent="0.3">
      <c r="A2570">
        <v>2569</v>
      </c>
      <c r="B2570" t="s">
        <v>78</v>
      </c>
      <c r="C2570" s="1">
        <v>45583</v>
      </c>
      <c r="D2570" t="s">
        <v>24</v>
      </c>
      <c r="E2570" t="s">
        <v>25</v>
      </c>
      <c r="F2570" t="s">
        <v>16</v>
      </c>
      <c r="G2570">
        <v>7</v>
      </c>
      <c r="H2570">
        <v>284.68</v>
      </c>
      <c r="I2570">
        <v>0.25</v>
      </c>
      <c r="J2570">
        <v>1494.57</v>
      </c>
      <c r="K2570">
        <v>1177.46</v>
      </c>
      <c r="L2570">
        <v>317.11</v>
      </c>
      <c r="M2570" t="s">
        <v>28</v>
      </c>
      <c r="N2570" s="3">
        <f>retail_sales[[#This Row],[Profit]]/retail_sales[[#This Row],[Revenue]]</f>
        <v>0.21217473922265268</v>
      </c>
      <c r="O2570" t="str">
        <f t="shared" si="40"/>
        <v>Friday</v>
      </c>
    </row>
    <row r="2571" spans="1:15" x14ac:dyDescent="0.3">
      <c r="A2571">
        <v>2570</v>
      </c>
      <c r="B2571" t="s">
        <v>2274</v>
      </c>
      <c r="C2571" s="1">
        <v>45611</v>
      </c>
      <c r="D2571" t="s">
        <v>24</v>
      </c>
      <c r="E2571" t="s">
        <v>33</v>
      </c>
      <c r="F2571" t="s">
        <v>27</v>
      </c>
      <c r="G2571">
        <v>6</v>
      </c>
      <c r="H2571">
        <v>232.89</v>
      </c>
      <c r="I2571">
        <v>0.23</v>
      </c>
      <c r="J2571">
        <v>1075.95</v>
      </c>
      <c r="K2571">
        <v>774.26</v>
      </c>
      <c r="L2571">
        <v>301.69</v>
      </c>
      <c r="M2571" t="s">
        <v>22</v>
      </c>
      <c r="N2571" s="3">
        <f>retail_sales[[#This Row],[Profit]]/retail_sales[[#This Row],[Revenue]]</f>
        <v>0.28039407035642921</v>
      </c>
      <c r="O2571" t="str">
        <f t="shared" si="40"/>
        <v>Friday</v>
      </c>
    </row>
    <row r="2572" spans="1:15" x14ac:dyDescent="0.3">
      <c r="A2572">
        <v>2571</v>
      </c>
      <c r="B2572" t="s">
        <v>2275</v>
      </c>
      <c r="C2572" s="1">
        <v>45634</v>
      </c>
      <c r="D2572" t="s">
        <v>24</v>
      </c>
      <c r="E2572" t="s">
        <v>33</v>
      </c>
      <c r="F2572" t="s">
        <v>27</v>
      </c>
      <c r="G2572">
        <v>2</v>
      </c>
      <c r="H2572">
        <v>366.07</v>
      </c>
      <c r="I2572">
        <v>0.1</v>
      </c>
      <c r="J2572">
        <v>658.93</v>
      </c>
      <c r="K2572">
        <v>432.16</v>
      </c>
      <c r="L2572">
        <v>226.77</v>
      </c>
      <c r="M2572" t="s">
        <v>40</v>
      </c>
      <c r="N2572" s="3">
        <f>retail_sales[[#This Row],[Profit]]/retail_sales[[#This Row],[Revenue]]</f>
        <v>0.34414884737377266</v>
      </c>
      <c r="O2572" t="str">
        <f t="shared" si="40"/>
        <v>Sunday</v>
      </c>
    </row>
    <row r="2573" spans="1:15" x14ac:dyDescent="0.3">
      <c r="A2573">
        <v>2572</v>
      </c>
      <c r="B2573" t="s">
        <v>2276</v>
      </c>
      <c r="C2573" s="1">
        <v>45374</v>
      </c>
      <c r="D2573" t="s">
        <v>39</v>
      </c>
      <c r="E2573" t="s">
        <v>15</v>
      </c>
      <c r="F2573" t="s">
        <v>27</v>
      </c>
      <c r="G2573">
        <v>4</v>
      </c>
      <c r="H2573">
        <v>455.41</v>
      </c>
      <c r="I2573">
        <v>0.24</v>
      </c>
      <c r="J2573">
        <v>1384.45</v>
      </c>
      <c r="K2573">
        <v>817.9</v>
      </c>
      <c r="L2573">
        <v>566.54999999999995</v>
      </c>
      <c r="M2573" t="s">
        <v>22</v>
      </c>
      <c r="N2573" s="3">
        <f>retail_sales[[#This Row],[Profit]]/retail_sales[[#This Row],[Revenue]]</f>
        <v>0.40922387951894251</v>
      </c>
      <c r="O2573" t="str">
        <f t="shared" si="40"/>
        <v>Saturday</v>
      </c>
    </row>
    <row r="2574" spans="1:15" x14ac:dyDescent="0.3">
      <c r="A2574">
        <v>2573</v>
      </c>
      <c r="B2574" t="s">
        <v>2100</v>
      </c>
      <c r="C2574" s="1">
        <v>45348</v>
      </c>
      <c r="D2574" t="s">
        <v>24</v>
      </c>
      <c r="E2574" t="s">
        <v>20</v>
      </c>
      <c r="F2574" t="s">
        <v>21</v>
      </c>
      <c r="G2574">
        <v>3</v>
      </c>
      <c r="H2574">
        <v>29.84</v>
      </c>
      <c r="I2574">
        <v>0.04</v>
      </c>
      <c r="J2574">
        <v>85.94</v>
      </c>
      <c r="K2574">
        <v>50.41</v>
      </c>
      <c r="L2574">
        <v>35.53</v>
      </c>
      <c r="M2574" t="s">
        <v>46</v>
      </c>
      <c r="N2574" s="3">
        <f>retail_sales[[#This Row],[Profit]]/retail_sales[[#This Row],[Revenue]]</f>
        <v>0.41342797300442169</v>
      </c>
      <c r="O2574" t="str">
        <f t="shared" si="40"/>
        <v>Monday</v>
      </c>
    </row>
    <row r="2575" spans="1:15" x14ac:dyDescent="0.3">
      <c r="A2575">
        <v>2574</v>
      </c>
      <c r="B2575" t="s">
        <v>1813</v>
      </c>
      <c r="C2575" s="1">
        <v>45609</v>
      </c>
      <c r="D2575" t="s">
        <v>39</v>
      </c>
      <c r="E2575" t="s">
        <v>20</v>
      </c>
      <c r="F2575" t="s">
        <v>16</v>
      </c>
      <c r="G2575">
        <v>8</v>
      </c>
      <c r="H2575">
        <v>407</v>
      </c>
      <c r="I2575">
        <v>0.26</v>
      </c>
      <c r="J2575">
        <v>2409.44</v>
      </c>
      <c r="K2575">
        <v>1472.28</v>
      </c>
      <c r="L2575">
        <v>937.16</v>
      </c>
      <c r="M2575" t="s">
        <v>46</v>
      </c>
      <c r="N2575" s="3">
        <f>retail_sales[[#This Row],[Profit]]/retail_sales[[#This Row],[Revenue]]</f>
        <v>0.38895344976426055</v>
      </c>
      <c r="O2575" t="str">
        <f t="shared" si="40"/>
        <v>Wednesday</v>
      </c>
    </row>
    <row r="2576" spans="1:15" x14ac:dyDescent="0.3">
      <c r="A2576">
        <v>2575</v>
      </c>
      <c r="B2576" t="s">
        <v>2277</v>
      </c>
      <c r="C2576" s="1">
        <v>45537</v>
      </c>
      <c r="D2576" t="s">
        <v>14</v>
      </c>
      <c r="E2576" t="s">
        <v>25</v>
      </c>
      <c r="F2576" t="s">
        <v>16</v>
      </c>
      <c r="G2576">
        <v>3</v>
      </c>
      <c r="H2576">
        <v>89.25</v>
      </c>
      <c r="I2576">
        <v>0.19</v>
      </c>
      <c r="J2576">
        <v>216.88</v>
      </c>
      <c r="K2576">
        <v>132.97999999999999</v>
      </c>
      <c r="L2576">
        <v>83.9</v>
      </c>
      <c r="M2576" t="s">
        <v>28</v>
      </c>
      <c r="N2576" s="3">
        <f>retail_sales[[#This Row],[Profit]]/retail_sales[[#This Row],[Revenue]]</f>
        <v>0.38684987089634826</v>
      </c>
      <c r="O2576" t="str">
        <f t="shared" si="40"/>
        <v>Monday</v>
      </c>
    </row>
    <row r="2577" spans="1:15" x14ac:dyDescent="0.3">
      <c r="A2577">
        <v>2576</v>
      </c>
      <c r="B2577" t="s">
        <v>2278</v>
      </c>
      <c r="C2577" s="1">
        <v>45534</v>
      </c>
      <c r="D2577" t="s">
        <v>14</v>
      </c>
      <c r="E2577" t="s">
        <v>15</v>
      </c>
      <c r="F2577" t="s">
        <v>21</v>
      </c>
      <c r="G2577">
        <v>1</v>
      </c>
      <c r="H2577">
        <v>390.6</v>
      </c>
      <c r="I2577">
        <v>0.01</v>
      </c>
      <c r="J2577">
        <v>386.69</v>
      </c>
      <c r="K2577">
        <v>286.23</v>
      </c>
      <c r="L2577">
        <v>100.46</v>
      </c>
      <c r="M2577" t="s">
        <v>17</v>
      </c>
      <c r="N2577" s="3">
        <f>retail_sales[[#This Row],[Profit]]/retail_sales[[#This Row],[Revenue]]</f>
        <v>0.25979466756316427</v>
      </c>
      <c r="O2577" t="str">
        <f t="shared" si="40"/>
        <v>Friday</v>
      </c>
    </row>
    <row r="2578" spans="1:15" x14ac:dyDescent="0.3">
      <c r="A2578">
        <v>2577</v>
      </c>
      <c r="B2578" t="s">
        <v>1130</v>
      </c>
      <c r="C2578" s="1">
        <v>45374</v>
      </c>
      <c r="D2578" t="s">
        <v>14</v>
      </c>
      <c r="E2578" t="s">
        <v>33</v>
      </c>
      <c r="F2578" t="s">
        <v>16</v>
      </c>
      <c r="G2578">
        <v>3</v>
      </c>
      <c r="H2578">
        <v>429.7</v>
      </c>
      <c r="I2578">
        <v>0.15</v>
      </c>
      <c r="J2578">
        <v>1095.73</v>
      </c>
      <c r="K2578">
        <v>549.01</v>
      </c>
      <c r="L2578">
        <v>546.72</v>
      </c>
      <c r="M2578" t="s">
        <v>28</v>
      </c>
      <c r="N2578" s="3">
        <f>retail_sales[[#This Row],[Profit]]/retail_sales[[#This Row],[Revenue]]</f>
        <v>0.4989550345431813</v>
      </c>
      <c r="O2578" t="str">
        <f t="shared" si="40"/>
        <v>Saturday</v>
      </c>
    </row>
    <row r="2579" spans="1:15" x14ac:dyDescent="0.3">
      <c r="A2579">
        <v>2578</v>
      </c>
      <c r="B2579" t="s">
        <v>2279</v>
      </c>
      <c r="C2579" s="1">
        <v>45370</v>
      </c>
      <c r="D2579" t="s">
        <v>14</v>
      </c>
      <c r="E2579" t="s">
        <v>20</v>
      </c>
      <c r="F2579" t="s">
        <v>27</v>
      </c>
      <c r="G2579">
        <v>4</v>
      </c>
      <c r="H2579">
        <v>41.42</v>
      </c>
      <c r="I2579">
        <v>0.2</v>
      </c>
      <c r="J2579">
        <v>132.54</v>
      </c>
      <c r="K2579">
        <v>94.43</v>
      </c>
      <c r="L2579">
        <v>38.11</v>
      </c>
      <c r="M2579" t="s">
        <v>22</v>
      </c>
      <c r="N2579" s="3">
        <f>retail_sales[[#This Row],[Profit]]/retail_sales[[#This Row],[Revenue]]</f>
        <v>0.28753583823751322</v>
      </c>
      <c r="O2579" t="str">
        <f t="shared" si="40"/>
        <v>Tuesday</v>
      </c>
    </row>
    <row r="2580" spans="1:15" x14ac:dyDescent="0.3">
      <c r="A2580">
        <v>2579</v>
      </c>
      <c r="B2580" t="s">
        <v>1898</v>
      </c>
      <c r="C2580" s="1">
        <v>45499</v>
      </c>
      <c r="D2580" t="s">
        <v>39</v>
      </c>
      <c r="E2580" t="s">
        <v>30</v>
      </c>
      <c r="F2580" t="s">
        <v>21</v>
      </c>
      <c r="G2580">
        <v>5</v>
      </c>
      <c r="H2580">
        <v>238.66</v>
      </c>
      <c r="I2580">
        <v>0.28000000000000003</v>
      </c>
      <c r="J2580">
        <v>859.18</v>
      </c>
      <c r="K2580">
        <v>443.51</v>
      </c>
      <c r="L2580">
        <v>415.67</v>
      </c>
      <c r="M2580" t="s">
        <v>46</v>
      </c>
      <c r="N2580" s="3">
        <f>retail_sales[[#This Row],[Profit]]/retail_sales[[#This Row],[Revenue]]</f>
        <v>0.48379850555180526</v>
      </c>
      <c r="O2580" t="str">
        <f t="shared" si="40"/>
        <v>Friday</v>
      </c>
    </row>
    <row r="2581" spans="1:15" x14ac:dyDescent="0.3">
      <c r="A2581">
        <v>2580</v>
      </c>
      <c r="B2581" t="s">
        <v>2280</v>
      </c>
      <c r="C2581" s="1">
        <v>45602</v>
      </c>
      <c r="D2581" t="s">
        <v>14</v>
      </c>
      <c r="E2581" t="s">
        <v>33</v>
      </c>
      <c r="F2581" t="s">
        <v>21</v>
      </c>
      <c r="G2581">
        <v>5</v>
      </c>
      <c r="H2581">
        <v>220.02</v>
      </c>
      <c r="I2581">
        <v>0.23</v>
      </c>
      <c r="J2581">
        <v>847.08</v>
      </c>
      <c r="K2581">
        <v>451.39</v>
      </c>
      <c r="L2581">
        <v>395.69</v>
      </c>
      <c r="M2581" t="s">
        <v>17</v>
      </c>
      <c r="N2581" s="3">
        <f>retail_sales[[#This Row],[Profit]]/retail_sales[[#This Row],[Revenue]]</f>
        <v>0.46712234971903477</v>
      </c>
      <c r="O2581" t="str">
        <f t="shared" si="40"/>
        <v>Wednesday</v>
      </c>
    </row>
    <row r="2582" spans="1:15" x14ac:dyDescent="0.3">
      <c r="A2582">
        <v>2581</v>
      </c>
      <c r="B2582" t="s">
        <v>2281</v>
      </c>
      <c r="C2582" s="1">
        <v>45397</v>
      </c>
      <c r="D2582" t="s">
        <v>14</v>
      </c>
      <c r="E2582" t="s">
        <v>30</v>
      </c>
      <c r="F2582" t="s">
        <v>21</v>
      </c>
      <c r="G2582">
        <v>10</v>
      </c>
      <c r="H2582">
        <v>325.39999999999998</v>
      </c>
      <c r="I2582">
        <v>0.14000000000000001</v>
      </c>
      <c r="J2582">
        <v>2798.44</v>
      </c>
      <c r="K2582">
        <v>1744.18</v>
      </c>
      <c r="L2582">
        <v>1054.26</v>
      </c>
      <c r="M2582" t="s">
        <v>28</v>
      </c>
      <c r="N2582" s="3">
        <f>retail_sales[[#This Row],[Profit]]/retail_sales[[#This Row],[Revenue]]</f>
        <v>0.37673132173639601</v>
      </c>
      <c r="O2582" t="str">
        <f t="shared" si="40"/>
        <v>Monday</v>
      </c>
    </row>
    <row r="2583" spans="1:15" x14ac:dyDescent="0.3">
      <c r="A2583">
        <v>2582</v>
      </c>
      <c r="B2583" t="s">
        <v>2282</v>
      </c>
      <c r="C2583" s="1">
        <v>45583</v>
      </c>
      <c r="D2583" t="s">
        <v>14</v>
      </c>
      <c r="E2583" t="s">
        <v>15</v>
      </c>
      <c r="F2583" t="s">
        <v>27</v>
      </c>
      <c r="G2583">
        <v>10</v>
      </c>
      <c r="H2583">
        <v>365.86</v>
      </c>
      <c r="I2583">
        <v>0.08</v>
      </c>
      <c r="J2583">
        <v>3365.91</v>
      </c>
      <c r="K2583">
        <v>2169.23</v>
      </c>
      <c r="L2583">
        <v>1196.68</v>
      </c>
      <c r="M2583" t="s">
        <v>46</v>
      </c>
      <c r="N2583" s="3">
        <f>retail_sales[[#This Row],[Profit]]/retail_sales[[#This Row],[Revenue]]</f>
        <v>0.35552941106565539</v>
      </c>
      <c r="O2583" t="str">
        <f t="shared" si="40"/>
        <v>Friday</v>
      </c>
    </row>
    <row r="2584" spans="1:15" x14ac:dyDescent="0.3">
      <c r="A2584">
        <v>2583</v>
      </c>
      <c r="B2584" t="s">
        <v>2283</v>
      </c>
      <c r="C2584" s="1">
        <v>45393</v>
      </c>
      <c r="D2584" t="s">
        <v>14</v>
      </c>
      <c r="E2584" t="s">
        <v>33</v>
      </c>
      <c r="F2584" t="s">
        <v>16</v>
      </c>
      <c r="G2584">
        <v>9</v>
      </c>
      <c r="H2584">
        <v>47.39</v>
      </c>
      <c r="I2584">
        <v>0.21</v>
      </c>
      <c r="J2584">
        <v>336.94</v>
      </c>
      <c r="K2584">
        <v>220.12</v>
      </c>
      <c r="L2584">
        <v>116.82</v>
      </c>
      <c r="M2584" t="s">
        <v>17</v>
      </c>
      <c r="N2584" s="3">
        <f>retail_sales[[#This Row],[Profit]]/retail_sales[[#This Row],[Revenue]]</f>
        <v>0.34670861280940224</v>
      </c>
      <c r="O2584" t="str">
        <f t="shared" si="40"/>
        <v>Thursday</v>
      </c>
    </row>
    <row r="2585" spans="1:15" x14ac:dyDescent="0.3">
      <c r="A2585">
        <v>2584</v>
      </c>
      <c r="B2585" t="s">
        <v>2284</v>
      </c>
      <c r="C2585" s="1">
        <v>45425</v>
      </c>
      <c r="D2585" t="s">
        <v>24</v>
      </c>
      <c r="E2585" t="s">
        <v>33</v>
      </c>
      <c r="F2585" t="s">
        <v>21</v>
      </c>
      <c r="G2585">
        <v>5</v>
      </c>
      <c r="H2585">
        <v>216.23</v>
      </c>
      <c r="I2585">
        <v>0.25</v>
      </c>
      <c r="J2585">
        <v>810.86</v>
      </c>
      <c r="K2585">
        <v>533.57000000000005</v>
      </c>
      <c r="L2585">
        <v>277.29000000000002</v>
      </c>
      <c r="M2585" t="s">
        <v>28</v>
      </c>
      <c r="N2585" s="3">
        <f>retail_sales[[#This Row],[Profit]]/retail_sales[[#This Row],[Revenue]]</f>
        <v>0.34197025380460255</v>
      </c>
      <c r="O2585" t="str">
        <f t="shared" si="40"/>
        <v>Monday</v>
      </c>
    </row>
    <row r="2586" spans="1:15" x14ac:dyDescent="0.3">
      <c r="A2586">
        <v>2585</v>
      </c>
      <c r="B2586" t="s">
        <v>2285</v>
      </c>
      <c r="C2586" s="1">
        <v>45647</v>
      </c>
      <c r="D2586" t="s">
        <v>24</v>
      </c>
      <c r="E2586" t="s">
        <v>33</v>
      </c>
      <c r="F2586" t="s">
        <v>21</v>
      </c>
      <c r="G2586">
        <v>9</v>
      </c>
      <c r="H2586">
        <v>13.03</v>
      </c>
      <c r="I2586">
        <v>0.3</v>
      </c>
      <c r="J2586">
        <v>82.09</v>
      </c>
      <c r="K2586">
        <v>47.06</v>
      </c>
      <c r="L2586">
        <v>35.03</v>
      </c>
      <c r="M2586" t="s">
        <v>17</v>
      </c>
      <c r="N2586" s="3">
        <f>retail_sales[[#This Row],[Profit]]/retail_sales[[#This Row],[Revenue]]</f>
        <v>0.42672676330856379</v>
      </c>
      <c r="O2586" t="str">
        <f t="shared" si="40"/>
        <v>Saturday</v>
      </c>
    </row>
    <row r="2587" spans="1:15" x14ac:dyDescent="0.3">
      <c r="A2587">
        <v>2586</v>
      </c>
      <c r="B2587" t="s">
        <v>2286</v>
      </c>
      <c r="C2587" s="1">
        <v>45592</v>
      </c>
      <c r="D2587" t="s">
        <v>14</v>
      </c>
      <c r="E2587" t="s">
        <v>20</v>
      </c>
      <c r="F2587" t="s">
        <v>21</v>
      </c>
      <c r="G2587">
        <v>5</v>
      </c>
      <c r="H2587">
        <v>72.97</v>
      </c>
      <c r="I2587">
        <v>0.03</v>
      </c>
      <c r="J2587">
        <v>353.9</v>
      </c>
      <c r="K2587">
        <v>275.16000000000003</v>
      </c>
      <c r="L2587">
        <v>78.739999999999995</v>
      </c>
      <c r="M2587" t="s">
        <v>46</v>
      </c>
      <c r="N2587" s="3">
        <f>retail_sales[[#This Row],[Profit]]/retail_sales[[#This Row],[Revenue]]</f>
        <v>0.22249222944334557</v>
      </c>
      <c r="O2587" t="str">
        <f t="shared" si="40"/>
        <v>Sunday</v>
      </c>
    </row>
    <row r="2588" spans="1:15" x14ac:dyDescent="0.3">
      <c r="A2588">
        <v>2587</v>
      </c>
      <c r="B2588" t="s">
        <v>2287</v>
      </c>
      <c r="C2588" s="1">
        <v>45304</v>
      </c>
      <c r="D2588" t="s">
        <v>14</v>
      </c>
      <c r="E2588" t="s">
        <v>30</v>
      </c>
      <c r="F2588" t="s">
        <v>21</v>
      </c>
      <c r="G2588">
        <v>9</v>
      </c>
      <c r="H2588">
        <v>397.68</v>
      </c>
      <c r="I2588">
        <v>0.1</v>
      </c>
      <c r="J2588">
        <v>3221.21</v>
      </c>
      <c r="K2588">
        <v>1786.99</v>
      </c>
      <c r="L2588">
        <v>1434.22</v>
      </c>
      <c r="M2588" t="s">
        <v>40</v>
      </c>
      <c r="N2588" s="3">
        <f>retail_sales[[#This Row],[Profit]]/retail_sales[[#This Row],[Revenue]]</f>
        <v>0.44524262621809818</v>
      </c>
      <c r="O2588" t="str">
        <f t="shared" si="40"/>
        <v>Saturday</v>
      </c>
    </row>
    <row r="2589" spans="1:15" x14ac:dyDescent="0.3">
      <c r="A2589">
        <v>2588</v>
      </c>
      <c r="B2589" t="s">
        <v>2288</v>
      </c>
      <c r="C2589" s="1">
        <v>45601</v>
      </c>
      <c r="D2589" t="s">
        <v>24</v>
      </c>
      <c r="E2589" t="s">
        <v>15</v>
      </c>
      <c r="F2589" t="s">
        <v>21</v>
      </c>
      <c r="G2589">
        <v>10</v>
      </c>
      <c r="H2589">
        <v>364.06</v>
      </c>
      <c r="I2589">
        <v>0.16</v>
      </c>
      <c r="J2589">
        <v>3058.1</v>
      </c>
      <c r="K2589">
        <v>2262.4899999999998</v>
      </c>
      <c r="L2589">
        <v>795.61</v>
      </c>
      <c r="M2589" t="s">
        <v>28</v>
      </c>
      <c r="N2589" s="3">
        <f>retail_sales[[#This Row],[Profit]]/retail_sales[[#This Row],[Revenue]]</f>
        <v>0.2601648082142507</v>
      </c>
      <c r="O2589" t="str">
        <f t="shared" si="40"/>
        <v>Tuesday</v>
      </c>
    </row>
    <row r="2590" spans="1:15" x14ac:dyDescent="0.3">
      <c r="A2590">
        <v>2589</v>
      </c>
      <c r="B2590" t="s">
        <v>2289</v>
      </c>
      <c r="C2590" s="1">
        <v>45467</v>
      </c>
      <c r="D2590" t="s">
        <v>19</v>
      </c>
      <c r="E2590" t="s">
        <v>30</v>
      </c>
      <c r="F2590" t="s">
        <v>27</v>
      </c>
      <c r="G2590">
        <v>7</v>
      </c>
      <c r="H2590">
        <v>353.87</v>
      </c>
      <c r="I2590">
        <v>0.14000000000000001</v>
      </c>
      <c r="J2590">
        <v>2130.3000000000002</v>
      </c>
      <c r="K2590">
        <v>1598.96</v>
      </c>
      <c r="L2590">
        <v>531.34</v>
      </c>
      <c r="M2590" t="s">
        <v>46</v>
      </c>
      <c r="N2590" s="3">
        <f>retail_sales[[#This Row],[Profit]]/retail_sales[[#This Row],[Revenue]]</f>
        <v>0.24942026944561799</v>
      </c>
      <c r="O2590" t="str">
        <f t="shared" si="40"/>
        <v>Monday</v>
      </c>
    </row>
    <row r="2591" spans="1:15" x14ac:dyDescent="0.3">
      <c r="A2591">
        <v>2590</v>
      </c>
      <c r="B2591" t="s">
        <v>2290</v>
      </c>
      <c r="C2591" s="1">
        <v>45520</v>
      </c>
      <c r="D2591" t="s">
        <v>14</v>
      </c>
      <c r="E2591" t="s">
        <v>25</v>
      </c>
      <c r="F2591" t="s">
        <v>27</v>
      </c>
      <c r="G2591">
        <v>7</v>
      </c>
      <c r="H2591">
        <v>229.57</v>
      </c>
      <c r="I2591">
        <v>0.04</v>
      </c>
      <c r="J2591">
        <v>1542.71</v>
      </c>
      <c r="K2591">
        <v>946.23</v>
      </c>
      <c r="L2591">
        <v>596.48</v>
      </c>
      <c r="M2591" t="s">
        <v>17</v>
      </c>
      <c r="N2591" s="3">
        <f>retail_sales[[#This Row],[Profit]]/retail_sales[[#This Row],[Revenue]]</f>
        <v>0.38664428181576577</v>
      </c>
      <c r="O2591" t="str">
        <f t="shared" si="40"/>
        <v>Friday</v>
      </c>
    </row>
    <row r="2592" spans="1:15" x14ac:dyDescent="0.3">
      <c r="A2592">
        <v>2591</v>
      </c>
      <c r="B2592" t="s">
        <v>1430</v>
      </c>
      <c r="C2592" s="1">
        <v>45554</v>
      </c>
      <c r="D2592" t="s">
        <v>14</v>
      </c>
      <c r="E2592" t="s">
        <v>25</v>
      </c>
      <c r="F2592" t="s">
        <v>27</v>
      </c>
      <c r="G2592">
        <v>9</v>
      </c>
      <c r="H2592">
        <v>212.64</v>
      </c>
      <c r="I2592">
        <v>0.04</v>
      </c>
      <c r="J2592">
        <v>1837.21</v>
      </c>
      <c r="K2592">
        <v>986</v>
      </c>
      <c r="L2592">
        <v>851.21</v>
      </c>
      <c r="M2592" t="s">
        <v>46</v>
      </c>
      <c r="N2592" s="3">
        <f>retail_sales[[#This Row],[Profit]]/retail_sales[[#This Row],[Revenue]]</f>
        <v>0.46331665950000273</v>
      </c>
      <c r="O2592" t="str">
        <f t="shared" si="40"/>
        <v>Thursday</v>
      </c>
    </row>
    <row r="2593" spans="1:15" x14ac:dyDescent="0.3">
      <c r="A2593">
        <v>2592</v>
      </c>
      <c r="B2593" t="s">
        <v>2291</v>
      </c>
      <c r="C2593" s="1">
        <v>45471</v>
      </c>
      <c r="D2593" t="s">
        <v>24</v>
      </c>
      <c r="E2593" t="s">
        <v>33</v>
      </c>
      <c r="F2593" t="s">
        <v>27</v>
      </c>
      <c r="G2593">
        <v>10</v>
      </c>
      <c r="H2593">
        <v>416.87</v>
      </c>
      <c r="I2593">
        <v>0.03</v>
      </c>
      <c r="J2593">
        <v>4043.64</v>
      </c>
      <c r="K2593">
        <v>3156.58</v>
      </c>
      <c r="L2593">
        <v>887.06</v>
      </c>
      <c r="M2593" t="s">
        <v>22</v>
      </c>
      <c r="N2593" s="3">
        <f>retail_sales[[#This Row],[Profit]]/retail_sales[[#This Row],[Revenue]]</f>
        <v>0.21937165524131721</v>
      </c>
      <c r="O2593" t="str">
        <f t="shared" si="40"/>
        <v>Friday</v>
      </c>
    </row>
    <row r="2594" spans="1:15" x14ac:dyDescent="0.3">
      <c r="A2594">
        <v>2593</v>
      </c>
      <c r="B2594" t="s">
        <v>2292</v>
      </c>
      <c r="C2594" s="1">
        <v>45474</v>
      </c>
      <c r="D2594" t="s">
        <v>19</v>
      </c>
      <c r="E2594" t="s">
        <v>25</v>
      </c>
      <c r="F2594" t="s">
        <v>16</v>
      </c>
      <c r="G2594">
        <v>1</v>
      </c>
      <c r="H2594">
        <v>278.3</v>
      </c>
      <c r="I2594">
        <v>0.2</v>
      </c>
      <c r="J2594">
        <v>222.64</v>
      </c>
      <c r="K2594">
        <v>177.77</v>
      </c>
      <c r="L2594">
        <v>44.87</v>
      </c>
      <c r="M2594" t="s">
        <v>40</v>
      </c>
      <c r="N2594" s="3">
        <f>retail_sales[[#This Row],[Profit]]/retail_sales[[#This Row],[Revenue]]</f>
        <v>0.20153611210923464</v>
      </c>
      <c r="O2594" t="str">
        <f t="shared" si="40"/>
        <v>Monday</v>
      </c>
    </row>
    <row r="2595" spans="1:15" x14ac:dyDescent="0.3">
      <c r="A2595">
        <v>2594</v>
      </c>
      <c r="B2595" t="s">
        <v>1103</v>
      </c>
      <c r="C2595" s="1">
        <v>45429</v>
      </c>
      <c r="D2595" t="s">
        <v>19</v>
      </c>
      <c r="E2595" t="s">
        <v>20</v>
      </c>
      <c r="F2595" t="s">
        <v>16</v>
      </c>
      <c r="G2595">
        <v>9</v>
      </c>
      <c r="H2595">
        <v>30.63</v>
      </c>
      <c r="I2595">
        <v>0.22</v>
      </c>
      <c r="J2595">
        <v>215.02</v>
      </c>
      <c r="K2595">
        <v>135.66999999999999</v>
      </c>
      <c r="L2595">
        <v>79.349999999999994</v>
      </c>
      <c r="M2595" t="s">
        <v>46</v>
      </c>
      <c r="N2595" s="3">
        <f>retail_sales[[#This Row],[Profit]]/retail_sales[[#This Row],[Revenue]]</f>
        <v>0.36903543856385446</v>
      </c>
      <c r="O2595" t="str">
        <f t="shared" si="40"/>
        <v>Friday</v>
      </c>
    </row>
    <row r="2596" spans="1:15" x14ac:dyDescent="0.3">
      <c r="A2596">
        <v>2595</v>
      </c>
      <c r="B2596" t="s">
        <v>2293</v>
      </c>
      <c r="C2596" s="1">
        <v>45382</v>
      </c>
      <c r="D2596" t="s">
        <v>39</v>
      </c>
      <c r="E2596" t="s">
        <v>30</v>
      </c>
      <c r="F2596" t="s">
        <v>21</v>
      </c>
      <c r="G2596">
        <v>3</v>
      </c>
      <c r="H2596">
        <v>447.6</v>
      </c>
      <c r="I2596">
        <v>0.18</v>
      </c>
      <c r="J2596">
        <v>1101.0999999999999</v>
      </c>
      <c r="K2596">
        <v>827.65</v>
      </c>
      <c r="L2596">
        <v>273.45</v>
      </c>
      <c r="M2596" t="s">
        <v>22</v>
      </c>
      <c r="N2596" s="3">
        <f>retail_sales[[#This Row],[Profit]]/retail_sales[[#This Row],[Revenue]]</f>
        <v>0.24834256652438472</v>
      </c>
      <c r="O2596" t="str">
        <f t="shared" si="40"/>
        <v>Sunday</v>
      </c>
    </row>
    <row r="2597" spans="1:15" x14ac:dyDescent="0.3">
      <c r="A2597">
        <v>2596</v>
      </c>
      <c r="B2597" t="s">
        <v>2294</v>
      </c>
      <c r="C2597" s="1">
        <v>45582</v>
      </c>
      <c r="D2597" t="s">
        <v>19</v>
      </c>
      <c r="E2597" t="s">
        <v>25</v>
      </c>
      <c r="F2597" t="s">
        <v>27</v>
      </c>
      <c r="G2597">
        <v>2</v>
      </c>
      <c r="H2597">
        <v>469.57</v>
      </c>
      <c r="I2597">
        <v>0.13</v>
      </c>
      <c r="J2597">
        <v>817.05</v>
      </c>
      <c r="K2597">
        <v>429.22</v>
      </c>
      <c r="L2597">
        <v>387.83</v>
      </c>
      <c r="M2597" t="s">
        <v>17</v>
      </c>
      <c r="N2597" s="3">
        <f>retail_sales[[#This Row],[Profit]]/retail_sales[[#This Row],[Revenue]]</f>
        <v>0.4746710727617649</v>
      </c>
      <c r="O2597" t="str">
        <f t="shared" si="40"/>
        <v>Thursday</v>
      </c>
    </row>
    <row r="2598" spans="1:15" x14ac:dyDescent="0.3">
      <c r="A2598">
        <v>2597</v>
      </c>
      <c r="B2598" t="s">
        <v>2295</v>
      </c>
      <c r="C2598" s="1">
        <v>45636</v>
      </c>
      <c r="D2598" t="s">
        <v>24</v>
      </c>
      <c r="E2598" t="s">
        <v>25</v>
      </c>
      <c r="F2598" t="s">
        <v>27</v>
      </c>
      <c r="G2598">
        <v>7</v>
      </c>
      <c r="H2598">
        <v>51.49</v>
      </c>
      <c r="I2598">
        <v>0.18</v>
      </c>
      <c r="J2598">
        <v>295.55</v>
      </c>
      <c r="K2598">
        <v>186.04</v>
      </c>
      <c r="L2598">
        <v>109.51</v>
      </c>
      <c r="M2598" t="s">
        <v>40</v>
      </c>
      <c r="N2598" s="3">
        <f>retail_sales[[#This Row],[Profit]]/retail_sales[[#This Row],[Revenue]]</f>
        <v>0.3705295212316021</v>
      </c>
      <c r="O2598" t="str">
        <f t="shared" si="40"/>
        <v>Tuesday</v>
      </c>
    </row>
    <row r="2599" spans="1:15" x14ac:dyDescent="0.3">
      <c r="A2599">
        <v>2598</v>
      </c>
      <c r="B2599" t="s">
        <v>1428</v>
      </c>
      <c r="C2599" s="1">
        <v>45387</v>
      </c>
      <c r="D2599" t="s">
        <v>24</v>
      </c>
      <c r="E2599" t="s">
        <v>15</v>
      </c>
      <c r="F2599" t="s">
        <v>21</v>
      </c>
      <c r="G2599">
        <v>8</v>
      </c>
      <c r="H2599">
        <v>323.52</v>
      </c>
      <c r="I2599">
        <v>0.19</v>
      </c>
      <c r="J2599">
        <v>2096.41</v>
      </c>
      <c r="K2599">
        <v>1378.54</v>
      </c>
      <c r="L2599">
        <v>717.87</v>
      </c>
      <c r="M2599" t="s">
        <v>28</v>
      </c>
      <c r="N2599" s="3">
        <f>retail_sales[[#This Row],[Profit]]/retail_sales[[#This Row],[Revenue]]</f>
        <v>0.34242824638310254</v>
      </c>
      <c r="O2599" t="str">
        <f t="shared" si="40"/>
        <v>Friday</v>
      </c>
    </row>
    <row r="2600" spans="1:15" x14ac:dyDescent="0.3">
      <c r="A2600">
        <v>2599</v>
      </c>
      <c r="B2600" t="s">
        <v>2296</v>
      </c>
      <c r="C2600" s="1">
        <v>45586</v>
      </c>
      <c r="D2600" t="s">
        <v>39</v>
      </c>
      <c r="E2600" t="s">
        <v>15</v>
      </c>
      <c r="F2600" t="s">
        <v>16</v>
      </c>
      <c r="G2600">
        <v>3</v>
      </c>
      <c r="H2600">
        <v>211.4</v>
      </c>
      <c r="I2600">
        <v>0.08</v>
      </c>
      <c r="J2600">
        <v>583.46</v>
      </c>
      <c r="K2600">
        <v>409.72</v>
      </c>
      <c r="L2600">
        <v>173.74</v>
      </c>
      <c r="M2600" t="s">
        <v>17</v>
      </c>
      <c r="N2600" s="3">
        <f>retail_sales[[#This Row],[Profit]]/retail_sales[[#This Row],[Revenue]]</f>
        <v>0.29777534021183971</v>
      </c>
      <c r="O2600" t="str">
        <f t="shared" si="40"/>
        <v>Monday</v>
      </c>
    </row>
    <row r="2601" spans="1:15" x14ac:dyDescent="0.3">
      <c r="A2601">
        <v>2600</v>
      </c>
      <c r="B2601" t="s">
        <v>2297</v>
      </c>
      <c r="C2601" s="1">
        <v>45560</v>
      </c>
      <c r="D2601" t="s">
        <v>39</v>
      </c>
      <c r="E2601" t="s">
        <v>20</v>
      </c>
      <c r="F2601" t="s">
        <v>16</v>
      </c>
      <c r="G2601">
        <v>10</v>
      </c>
      <c r="H2601">
        <v>67.540000000000006</v>
      </c>
      <c r="I2601">
        <v>0.02</v>
      </c>
      <c r="J2601">
        <v>661.89</v>
      </c>
      <c r="K2601">
        <v>371.12</v>
      </c>
      <c r="L2601">
        <v>290.77</v>
      </c>
      <c r="M2601" t="s">
        <v>17</v>
      </c>
      <c r="N2601" s="3">
        <f>retail_sales[[#This Row],[Profit]]/retail_sales[[#This Row],[Revenue]]</f>
        <v>0.43930260315158104</v>
      </c>
      <c r="O2601" t="str">
        <f t="shared" si="40"/>
        <v>Wednesday</v>
      </c>
    </row>
    <row r="2602" spans="1:15" x14ac:dyDescent="0.3">
      <c r="A2602">
        <v>2601</v>
      </c>
      <c r="B2602" t="s">
        <v>691</v>
      </c>
      <c r="C2602" s="1">
        <v>45623</v>
      </c>
      <c r="D2602" t="s">
        <v>24</v>
      </c>
      <c r="E2602" t="s">
        <v>25</v>
      </c>
      <c r="F2602" t="s">
        <v>16</v>
      </c>
      <c r="G2602">
        <v>10</v>
      </c>
      <c r="H2602">
        <v>406.21</v>
      </c>
      <c r="I2602">
        <v>0.01</v>
      </c>
      <c r="J2602">
        <v>4021.48</v>
      </c>
      <c r="K2602">
        <v>3070.88</v>
      </c>
      <c r="L2602">
        <v>950.6</v>
      </c>
      <c r="M2602" t="s">
        <v>46</v>
      </c>
      <c r="N2602" s="3">
        <f>retail_sales[[#This Row],[Profit]]/retail_sales[[#This Row],[Revenue]]</f>
        <v>0.23638063598476183</v>
      </c>
      <c r="O2602" t="str">
        <f t="shared" si="40"/>
        <v>Wednesday</v>
      </c>
    </row>
    <row r="2603" spans="1:15" x14ac:dyDescent="0.3">
      <c r="A2603">
        <v>2602</v>
      </c>
      <c r="B2603" t="s">
        <v>890</v>
      </c>
      <c r="C2603" s="1">
        <v>45515</v>
      </c>
      <c r="D2603" t="s">
        <v>24</v>
      </c>
      <c r="E2603" t="s">
        <v>33</v>
      </c>
      <c r="F2603" t="s">
        <v>16</v>
      </c>
      <c r="G2603">
        <v>6</v>
      </c>
      <c r="H2603">
        <v>337.48</v>
      </c>
      <c r="I2603">
        <v>0.24</v>
      </c>
      <c r="J2603">
        <v>1538.91</v>
      </c>
      <c r="K2603">
        <v>1036.83</v>
      </c>
      <c r="L2603">
        <v>502.08</v>
      </c>
      <c r="M2603" t="s">
        <v>46</v>
      </c>
      <c r="N2603" s="3">
        <f>retail_sales[[#This Row],[Profit]]/retail_sales[[#This Row],[Revenue]]</f>
        <v>0.32625689611478254</v>
      </c>
      <c r="O2603" t="str">
        <f t="shared" si="40"/>
        <v>Sunday</v>
      </c>
    </row>
    <row r="2604" spans="1:15" x14ac:dyDescent="0.3">
      <c r="A2604">
        <v>2603</v>
      </c>
      <c r="B2604" t="s">
        <v>2298</v>
      </c>
      <c r="C2604" s="1">
        <v>45302</v>
      </c>
      <c r="D2604" t="s">
        <v>39</v>
      </c>
      <c r="E2604" t="s">
        <v>33</v>
      </c>
      <c r="F2604" t="s">
        <v>16</v>
      </c>
      <c r="G2604">
        <v>7</v>
      </c>
      <c r="H2604">
        <v>35.25</v>
      </c>
      <c r="I2604">
        <v>0.06</v>
      </c>
      <c r="J2604">
        <v>231.94</v>
      </c>
      <c r="K2604">
        <v>153.9</v>
      </c>
      <c r="L2604">
        <v>78.040000000000006</v>
      </c>
      <c r="M2604" t="s">
        <v>40</v>
      </c>
      <c r="N2604" s="3">
        <f>retail_sales[[#This Row],[Profit]]/retail_sales[[#This Row],[Revenue]]</f>
        <v>0.33646632749849104</v>
      </c>
      <c r="O2604" t="str">
        <f t="shared" si="40"/>
        <v>Thursday</v>
      </c>
    </row>
    <row r="2605" spans="1:15" x14ac:dyDescent="0.3">
      <c r="A2605">
        <v>2604</v>
      </c>
      <c r="B2605" t="s">
        <v>1387</v>
      </c>
      <c r="C2605" s="1">
        <v>45421</v>
      </c>
      <c r="D2605" t="s">
        <v>19</v>
      </c>
      <c r="E2605" t="s">
        <v>15</v>
      </c>
      <c r="F2605" t="s">
        <v>27</v>
      </c>
      <c r="G2605">
        <v>3</v>
      </c>
      <c r="H2605">
        <v>388.24</v>
      </c>
      <c r="I2605">
        <v>0.03</v>
      </c>
      <c r="J2605">
        <v>1129.78</v>
      </c>
      <c r="K2605">
        <v>682.87</v>
      </c>
      <c r="L2605">
        <v>446.91</v>
      </c>
      <c r="M2605" t="s">
        <v>40</v>
      </c>
      <c r="N2605" s="3">
        <f>retail_sales[[#This Row],[Profit]]/retail_sales[[#This Row],[Revenue]]</f>
        <v>0.3955725893536795</v>
      </c>
      <c r="O2605" t="str">
        <f t="shared" si="40"/>
        <v>Thursday</v>
      </c>
    </row>
    <row r="2606" spans="1:15" x14ac:dyDescent="0.3">
      <c r="A2606">
        <v>2605</v>
      </c>
      <c r="B2606" t="s">
        <v>2299</v>
      </c>
      <c r="C2606" s="1">
        <v>45386</v>
      </c>
      <c r="D2606" t="s">
        <v>19</v>
      </c>
      <c r="E2606" t="s">
        <v>15</v>
      </c>
      <c r="F2606" t="s">
        <v>27</v>
      </c>
      <c r="G2606">
        <v>5</v>
      </c>
      <c r="H2606">
        <v>313.32</v>
      </c>
      <c r="I2606">
        <v>0.05</v>
      </c>
      <c r="J2606">
        <v>1488.27</v>
      </c>
      <c r="K2606">
        <v>1123.02</v>
      </c>
      <c r="L2606">
        <v>365.25</v>
      </c>
      <c r="M2606" t="s">
        <v>17</v>
      </c>
      <c r="N2606" s="3">
        <f>retail_sales[[#This Row],[Profit]]/retail_sales[[#This Row],[Revenue]]</f>
        <v>0.24541917797173901</v>
      </c>
      <c r="O2606" t="str">
        <f t="shared" si="40"/>
        <v>Thursday</v>
      </c>
    </row>
    <row r="2607" spans="1:15" x14ac:dyDescent="0.3">
      <c r="A2607">
        <v>2606</v>
      </c>
      <c r="B2607" t="s">
        <v>2300</v>
      </c>
      <c r="C2607" s="1">
        <v>45625</v>
      </c>
      <c r="D2607" t="s">
        <v>14</v>
      </c>
      <c r="E2607" t="s">
        <v>25</v>
      </c>
      <c r="F2607" t="s">
        <v>16</v>
      </c>
      <c r="G2607">
        <v>6</v>
      </c>
      <c r="H2607">
        <v>35.75</v>
      </c>
      <c r="I2607">
        <v>0.28000000000000003</v>
      </c>
      <c r="J2607">
        <v>154.44</v>
      </c>
      <c r="K2607">
        <v>99.95</v>
      </c>
      <c r="L2607">
        <v>54.49</v>
      </c>
      <c r="M2607" t="s">
        <v>22</v>
      </c>
      <c r="N2607" s="3">
        <f>retail_sales[[#This Row],[Profit]]/retail_sales[[#This Row],[Revenue]]</f>
        <v>0.35282310282310286</v>
      </c>
      <c r="O2607" t="str">
        <f t="shared" si="40"/>
        <v>Friday</v>
      </c>
    </row>
    <row r="2608" spans="1:15" x14ac:dyDescent="0.3">
      <c r="A2608">
        <v>2607</v>
      </c>
      <c r="B2608" t="s">
        <v>1473</v>
      </c>
      <c r="C2608" s="1">
        <v>45473</v>
      </c>
      <c r="D2608" t="s">
        <v>39</v>
      </c>
      <c r="E2608" t="s">
        <v>33</v>
      </c>
      <c r="F2608" t="s">
        <v>21</v>
      </c>
      <c r="G2608">
        <v>2</v>
      </c>
      <c r="H2608">
        <v>33.049999999999997</v>
      </c>
      <c r="I2608">
        <v>0.19</v>
      </c>
      <c r="J2608">
        <v>53.54</v>
      </c>
      <c r="K2608">
        <v>29.78</v>
      </c>
      <c r="L2608">
        <v>23.76</v>
      </c>
      <c r="M2608" t="s">
        <v>46</v>
      </c>
      <c r="N2608" s="3">
        <f>retail_sales[[#This Row],[Profit]]/retail_sales[[#This Row],[Revenue]]</f>
        <v>0.44378035113933512</v>
      </c>
      <c r="O2608" t="str">
        <f t="shared" si="40"/>
        <v>Sunday</v>
      </c>
    </row>
    <row r="2609" spans="1:15" x14ac:dyDescent="0.3">
      <c r="A2609">
        <v>2608</v>
      </c>
      <c r="B2609" t="s">
        <v>2301</v>
      </c>
      <c r="C2609" s="1">
        <v>45598</v>
      </c>
      <c r="D2609" t="s">
        <v>19</v>
      </c>
      <c r="E2609" t="s">
        <v>20</v>
      </c>
      <c r="F2609" t="s">
        <v>27</v>
      </c>
      <c r="G2609">
        <v>9</v>
      </c>
      <c r="H2609">
        <v>159.11000000000001</v>
      </c>
      <c r="I2609">
        <v>0.15</v>
      </c>
      <c r="J2609">
        <v>1217.19</v>
      </c>
      <c r="K2609">
        <v>625.16</v>
      </c>
      <c r="L2609">
        <v>592.03</v>
      </c>
      <c r="M2609" t="s">
        <v>28</v>
      </c>
      <c r="N2609" s="3">
        <f>retail_sales[[#This Row],[Profit]]/retail_sales[[#This Row],[Revenue]]</f>
        <v>0.48639078533343189</v>
      </c>
      <c r="O2609" t="str">
        <f t="shared" si="40"/>
        <v>Saturday</v>
      </c>
    </row>
    <row r="2610" spans="1:15" x14ac:dyDescent="0.3">
      <c r="A2610">
        <v>2609</v>
      </c>
      <c r="B2610" t="s">
        <v>2302</v>
      </c>
      <c r="C2610" s="1">
        <v>45441</v>
      </c>
      <c r="D2610" t="s">
        <v>39</v>
      </c>
      <c r="E2610" t="s">
        <v>15</v>
      </c>
      <c r="F2610" t="s">
        <v>21</v>
      </c>
      <c r="G2610">
        <v>1</v>
      </c>
      <c r="H2610">
        <v>424.47</v>
      </c>
      <c r="I2610">
        <v>7.0000000000000007E-2</v>
      </c>
      <c r="J2610">
        <v>394.76</v>
      </c>
      <c r="K2610">
        <v>239.68</v>
      </c>
      <c r="L2610">
        <v>155.08000000000001</v>
      </c>
      <c r="M2610" t="s">
        <v>17</v>
      </c>
      <c r="N2610" s="3">
        <f>retail_sales[[#This Row],[Profit]]/retail_sales[[#This Row],[Revenue]]</f>
        <v>0.39284628635120078</v>
      </c>
      <c r="O2610" t="str">
        <f t="shared" si="40"/>
        <v>Wednesday</v>
      </c>
    </row>
    <row r="2611" spans="1:15" x14ac:dyDescent="0.3">
      <c r="A2611">
        <v>2610</v>
      </c>
      <c r="B2611" t="s">
        <v>2303</v>
      </c>
      <c r="C2611" s="1">
        <v>45436</v>
      </c>
      <c r="D2611" t="s">
        <v>14</v>
      </c>
      <c r="E2611" t="s">
        <v>20</v>
      </c>
      <c r="F2611" t="s">
        <v>21</v>
      </c>
      <c r="G2611">
        <v>2</v>
      </c>
      <c r="H2611">
        <v>47.26</v>
      </c>
      <c r="I2611">
        <v>0.1</v>
      </c>
      <c r="J2611">
        <v>85.07</v>
      </c>
      <c r="K2611">
        <v>62.33</v>
      </c>
      <c r="L2611">
        <v>22.74</v>
      </c>
      <c r="M2611" t="s">
        <v>46</v>
      </c>
      <c r="N2611" s="3">
        <f>retail_sales[[#This Row],[Profit]]/retail_sales[[#This Row],[Revenue]]</f>
        <v>0.26730927471494065</v>
      </c>
      <c r="O2611" t="str">
        <f t="shared" si="40"/>
        <v>Friday</v>
      </c>
    </row>
    <row r="2612" spans="1:15" x14ac:dyDescent="0.3">
      <c r="A2612">
        <v>2611</v>
      </c>
      <c r="B2612" t="s">
        <v>2304</v>
      </c>
      <c r="C2612" s="1">
        <v>45321</v>
      </c>
      <c r="D2612" t="s">
        <v>24</v>
      </c>
      <c r="E2612" t="s">
        <v>33</v>
      </c>
      <c r="F2612" t="s">
        <v>27</v>
      </c>
      <c r="G2612">
        <v>1</v>
      </c>
      <c r="H2612">
        <v>27.93</v>
      </c>
      <c r="I2612">
        <v>0.16</v>
      </c>
      <c r="J2612">
        <v>23.46</v>
      </c>
      <c r="K2612">
        <v>15.19</v>
      </c>
      <c r="L2612">
        <v>8.27</v>
      </c>
      <c r="M2612" t="s">
        <v>28</v>
      </c>
      <c r="N2612" s="3">
        <f>retail_sales[[#This Row],[Profit]]/retail_sales[[#This Row],[Revenue]]</f>
        <v>0.35251491901108267</v>
      </c>
      <c r="O2612" t="str">
        <f t="shared" si="40"/>
        <v>Tuesday</v>
      </c>
    </row>
    <row r="2613" spans="1:15" x14ac:dyDescent="0.3">
      <c r="A2613">
        <v>2612</v>
      </c>
      <c r="B2613" t="s">
        <v>2305</v>
      </c>
      <c r="C2613" s="1">
        <v>45302</v>
      </c>
      <c r="D2613" t="s">
        <v>19</v>
      </c>
      <c r="E2613" t="s">
        <v>20</v>
      </c>
      <c r="F2613" t="s">
        <v>21</v>
      </c>
      <c r="G2613">
        <v>2</v>
      </c>
      <c r="H2613">
        <v>169.14</v>
      </c>
      <c r="I2613">
        <v>0.2</v>
      </c>
      <c r="J2613">
        <v>270.62</v>
      </c>
      <c r="K2613">
        <v>152.56</v>
      </c>
      <c r="L2613">
        <v>118.06</v>
      </c>
      <c r="M2613" t="s">
        <v>28</v>
      </c>
      <c r="N2613" s="3">
        <f>retail_sales[[#This Row],[Profit]]/retail_sales[[#This Row],[Revenue]]</f>
        <v>0.43625748281723448</v>
      </c>
      <c r="O2613" t="str">
        <f t="shared" si="40"/>
        <v>Thursday</v>
      </c>
    </row>
    <row r="2614" spans="1:15" x14ac:dyDescent="0.3">
      <c r="A2614">
        <v>2613</v>
      </c>
      <c r="B2614" t="s">
        <v>2306</v>
      </c>
      <c r="C2614" s="1">
        <v>45616</v>
      </c>
      <c r="D2614" t="s">
        <v>39</v>
      </c>
      <c r="E2614" t="s">
        <v>33</v>
      </c>
      <c r="F2614" t="s">
        <v>27</v>
      </c>
      <c r="G2614">
        <v>3</v>
      </c>
      <c r="H2614">
        <v>280.60000000000002</v>
      </c>
      <c r="I2614">
        <v>0.15</v>
      </c>
      <c r="J2614">
        <v>715.53</v>
      </c>
      <c r="K2614">
        <v>502.8</v>
      </c>
      <c r="L2614">
        <v>212.73</v>
      </c>
      <c r="M2614" t="s">
        <v>17</v>
      </c>
      <c r="N2614" s="3">
        <f>retail_sales[[#This Row],[Profit]]/retail_sales[[#This Row],[Revenue]]</f>
        <v>0.29730409626430759</v>
      </c>
      <c r="O2614" t="str">
        <f t="shared" si="40"/>
        <v>Wednesday</v>
      </c>
    </row>
    <row r="2615" spans="1:15" x14ac:dyDescent="0.3">
      <c r="A2615">
        <v>2614</v>
      </c>
      <c r="B2615" t="s">
        <v>1200</v>
      </c>
      <c r="C2615" s="1">
        <v>45482</v>
      </c>
      <c r="D2615" t="s">
        <v>39</v>
      </c>
      <c r="E2615" t="s">
        <v>25</v>
      </c>
      <c r="F2615" t="s">
        <v>21</v>
      </c>
      <c r="G2615">
        <v>7</v>
      </c>
      <c r="H2615">
        <v>392.73</v>
      </c>
      <c r="I2615">
        <v>0.09</v>
      </c>
      <c r="J2615">
        <v>2501.69</v>
      </c>
      <c r="K2615">
        <v>1678.23</v>
      </c>
      <c r="L2615">
        <v>823.46</v>
      </c>
      <c r="M2615" t="s">
        <v>46</v>
      </c>
      <c r="N2615" s="3">
        <f>retail_sales[[#This Row],[Profit]]/retail_sales[[#This Row],[Revenue]]</f>
        <v>0.3291614868348996</v>
      </c>
      <c r="O2615" t="str">
        <f t="shared" si="40"/>
        <v>Tuesday</v>
      </c>
    </row>
    <row r="2616" spans="1:15" x14ac:dyDescent="0.3">
      <c r="A2616">
        <v>2615</v>
      </c>
      <c r="B2616" t="s">
        <v>2307</v>
      </c>
      <c r="C2616" s="1">
        <v>45355</v>
      </c>
      <c r="D2616" t="s">
        <v>24</v>
      </c>
      <c r="E2616" t="s">
        <v>15</v>
      </c>
      <c r="F2616" t="s">
        <v>27</v>
      </c>
      <c r="G2616">
        <v>7</v>
      </c>
      <c r="H2616">
        <v>79.849999999999994</v>
      </c>
      <c r="I2616">
        <v>0.16</v>
      </c>
      <c r="J2616">
        <v>469.52</v>
      </c>
      <c r="K2616">
        <v>369.59</v>
      </c>
      <c r="L2616">
        <v>99.93</v>
      </c>
      <c r="M2616" t="s">
        <v>28</v>
      </c>
      <c r="N2616" s="3">
        <f>retail_sales[[#This Row],[Profit]]/retail_sales[[#This Row],[Revenue]]</f>
        <v>0.21283438405179761</v>
      </c>
      <c r="O2616" t="str">
        <f t="shared" si="40"/>
        <v>Monday</v>
      </c>
    </row>
    <row r="2617" spans="1:15" x14ac:dyDescent="0.3">
      <c r="A2617">
        <v>2616</v>
      </c>
      <c r="B2617" t="s">
        <v>481</v>
      </c>
      <c r="C2617" s="1">
        <v>45549</v>
      </c>
      <c r="D2617" t="s">
        <v>39</v>
      </c>
      <c r="E2617" t="s">
        <v>25</v>
      </c>
      <c r="F2617" t="s">
        <v>16</v>
      </c>
      <c r="G2617">
        <v>4</v>
      </c>
      <c r="H2617">
        <v>132.77000000000001</v>
      </c>
      <c r="I2617">
        <v>0.22</v>
      </c>
      <c r="J2617">
        <v>414.24</v>
      </c>
      <c r="K2617">
        <v>210.78</v>
      </c>
      <c r="L2617">
        <v>203.46</v>
      </c>
      <c r="M2617" t="s">
        <v>40</v>
      </c>
      <c r="N2617" s="3">
        <f>retail_sales[[#This Row],[Profit]]/retail_sales[[#This Row],[Revenue]]</f>
        <v>0.49116454229432216</v>
      </c>
      <c r="O2617" t="str">
        <f t="shared" si="40"/>
        <v>Saturday</v>
      </c>
    </row>
    <row r="2618" spans="1:15" x14ac:dyDescent="0.3">
      <c r="A2618">
        <v>2617</v>
      </c>
      <c r="B2618" t="s">
        <v>2308</v>
      </c>
      <c r="C2618" s="1">
        <v>45568</v>
      </c>
      <c r="D2618" t="s">
        <v>19</v>
      </c>
      <c r="E2618" t="s">
        <v>20</v>
      </c>
      <c r="F2618" t="s">
        <v>16</v>
      </c>
      <c r="G2618">
        <v>8</v>
      </c>
      <c r="H2618">
        <v>465.27</v>
      </c>
      <c r="I2618">
        <v>0.28000000000000003</v>
      </c>
      <c r="J2618">
        <v>2679.96</v>
      </c>
      <c r="K2618">
        <v>2135.9299999999998</v>
      </c>
      <c r="L2618">
        <v>544.03</v>
      </c>
      <c r="M2618" t="s">
        <v>40</v>
      </c>
      <c r="N2618" s="3">
        <f>retail_sales[[#This Row],[Profit]]/retail_sales[[#This Row],[Revenue]]</f>
        <v>0.20299929849699247</v>
      </c>
      <c r="O2618" t="str">
        <f t="shared" si="40"/>
        <v>Thursday</v>
      </c>
    </row>
    <row r="2619" spans="1:15" x14ac:dyDescent="0.3">
      <c r="A2619">
        <v>2618</v>
      </c>
      <c r="B2619" t="s">
        <v>2309</v>
      </c>
      <c r="C2619" s="1">
        <v>45490</v>
      </c>
      <c r="D2619" t="s">
        <v>14</v>
      </c>
      <c r="E2619" t="s">
        <v>20</v>
      </c>
      <c r="F2619" t="s">
        <v>21</v>
      </c>
      <c r="G2619">
        <v>7</v>
      </c>
      <c r="H2619">
        <v>417.61</v>
      </c>
      <c r="I2619">
        <v>0.28000000000000003</v>
      </c>
      <c r="J2619">
        <v>2104.75</v>
      </c>
      <c r="K2619">
        <v>1191.67</v>
      </c>
      <c r="L2619">
        <v>913.08</v>
      </c>
      <c r="M2619" t="s">
        <v>28</v>
      </c>
      <c r="N2619" s="3">
        <f>retail_sales[[#This Row],[Profit]]/retail_sales[[#This Row],[Revenue]]</f>
        <v>0.43381874331868397</v>
      </c>
      <c r="O2619" t="str">
        <f t="shared" si="40"/>
        <v>Wednesday</v>
      </c>
    </row>
    <row r="2620" spans="1:15" x14ac:dyDescent="0.3">
      <c r="A2620">
        <v>2619</v>
      </c>
      <c r="B2620" t="s">
        <v>2310</v>
      </c>
      <c r="C2620" s="1">
        <v>45572</v>
      </c>
      <c r="D2620" t="s">
        <v>14</v>
      </c>
      <c r="E2620" t="s">
        <v>30</v>
      </c>
      <c r="F2620" t="s">
        <v>16</v>
      </c>
      <c r="G2620">
        <v>3</v>
      </c>
      <c r="H2620">
        <v>58.82</v>
      </c>
      <c r="I2620">
        <v>7.0000000000000007E-2</v>
      </c>
      <c r="J2620">
        <v>164.11</v>
      </c>
      <c r="K2620">
        <v>98.93</v>
      </c>
      <c r="L2620">
        <v>65.180000000000007</v>
      </c>
      <c r="M2620" t="s">
        <v>28</v>
      </c>
      <c r="N2620" s="3">
        <f>retail_sales[[#This Row],[Profit]]/retail_sales[[#This Row],[Revenue]]</f>
        <v>0.39717262811528853</v>
      </c>
      <c r="O2620" t="str">
        <f t="shared" si="40"/>
        <v>Monday</v>
      </c>
    </row>
    <row r="2621" spans="1:15" x14ac:dyDescent="0.3">
      <c r="A2621">
        <v>2620</v>
      </c>
      <c r="B2621" t="s">
        <v>2311</v>
      </c>
      <c r="C2621" s="1">
        <v>45470</v>
      </c>
      <c r="D2621" t="s">
        <v>14</v>
      </c>
      <c r="E2621" t="s">
        <v>30</v>
      </c>
      <c r="F2621" t="s">
        <v>16</v>
      </c>
      <c r="G2621">
        <v>6</v>
      </c>
      <c r="H2621">
        <v>49.3</v>
      </c>
      <c r="I2621">
        <v>0.27</v>
      </c>
      <c r="J2621">
        <v>215.93</v>
      </c>
      <c r="K2621">
        <v>171.61</v>
      </c>
      <c r="L2621">
        <v>44.32</v>
      </c>
      <c r="M2621" t="s">
        <v>40</v>
      </c>
      <c r="N2621" s="3">
        <f>retail_sales[[#This Row],[Profit]]/retail_sales[[#This Row],[Revenue]]</f>
        <v>0.20525170194044365</v>
      </c>
      <c r="O2621" t="str">
        <f t="shared" si="40"/>
        <v>Thursday</v>
      </c>
    </row>
    <row r="2622" spans="1:15" x14ac:dyDescent="0.3">
      <c r="A2622">
        <v>2621</v>
      </c>
      <c r="B2622" t="s">
        <v>2312</v>
      </c>
      <c r="C2622" s="1">
        <v>45303</v>
      </c>
      <c r="D2622" t="s">
        <v>39</v>
      </c>
      <c r="E2622" t="s">
        <v>25</v>
      </c>
      <c r="F2622" t="s">
        <v>27</v>
      </c>
      <c r="G2622">
        <v>10</v>
      </c>
      <c r="H2622">
        <v>392.91</v>
      </c>
      <c r="I2622">
        <v>0.14000000000000001</v>
      </c>
      <c r="J2622">
        <v>3379.03</v>
      </c>
      <c r="K2622">
        <v>2138.2800000000002</v>
      </c>
      <c r="L2622">
        <v>1240.75</v>
      </c>
      <c r="M2622" t="s">
        <v>28</v>
      </c>
      <c r="N2622" s="3">
        <f>retail_sales[[#This Row],[Profit]]/retail_sales[[#This Row],[Revenue]]</f>
        <v>0.3671911761659411</v>
      </c>
      <c r="O2622" t="str">
        <f t="shared" si="40"/>
        <v>Friday</v>
      </c>
    </row>
    <row r="2623" spans="1:15" x14ac:dyDescent="0.3">
      <c r="A2623">
        <v>2622</v>
      </c>
      <c r="B2623" t="s">
        <v>817</v>
      </c>
      <c r="C2623" s="1">
        <v>45611</v>
      </c>
      <c r="D2623" t="s">
        <v>39</v>
      </c>
      <c r="E2623" t="s">
        <v>20</v>
      </c>
      <c r="F2623" t="s">
        <v>16</v>
      </c>
      <c r="G2623">
        <v>10</v>
      </c>
      <c r="H2623">
        <v>32.81</v>
      </c>
      <c r="I2623">
        <v>0.2</v>
      </c>
      <c r="J2623">
        <v>262.48</v>
      </c>
      <c r="K2623">
        <v>171.41</v>
      </c>
      <c r="L2623">
        <v>91.07</v>
      </c>
      <c r="M2623" t="s">
        <v>28</v>
      </c>
      <c r="N2623" s="3">
        <f>retail_sales[[#This Row],[Profit]]/retail_sales[[#This Row],[Revenue]]</f>
        <v>0.34695976836330383</v>
      </c>
      <c r="O2623" t="str">
        <f t="shared" si="40"/>
        <v>Friday</v>
      </c>
    </row>
    <row r="2624" spans="1:15" x14ac:dyDescent="0.3">
      <c r="A2624">
        <v>2623</v>
      </c>
      <c r="B2624" t="s">
        <v>639</v>
      </c>
      <c r="C2624" s="1">
        <v>45363</v>
      </c>
      <c r="D2624" t="s">
        <v>39</v>
      </c>
      <c r="E2624" t="s">
        <v>33</v>
      </c>
      <c r="F2624" t="s">
        <v>16</v>
      </c>
      <c r="G2624">
        <v>1</v>
      </c>
      <c r="H2624">
        <v>312.25</v>
      </c>
      <c r="I2624">
        <v>0.16</v>
      </c>
      <c r="J2624">
        <v>262.29000000000002</v>
      </c>
      <c r="K2624">
        <v>196.56</v>
      </c>
      <c r="L2624">
        <v>65.73</v>
      </c>
      <c r="M2624" t="s">
        <v>17</v>
      </c>
      <c r="N2624" s="3">
        <f>retail_sales[[#This Row],[Profit]]/retail_sales[[#This Row],[Revenue]]</f>
        <v>0.25060048038430743</v>
      </c>
      <c r="O2624" t="str">
        <f t="shared" si="40"/>
        <v>Tuesday</v>
      </c>
    </row>
    <row r="2625" spans="1:15" x14ac:dyDescent="0.3">
      <c r="A2625">
        <v>2624</v>
      </c>
      <c r="B2625" t="s">
        <v>2313</v>
      </c>
      <c r="C2625" s="1">
        <v>45585</v>
      </c>
      <c r="D2625" t="s">
        <v>19</v>
      </c>
      <c r="E2625" t="s">
        <v>20</v>
      </c>
      <c r="F2625" t="s">
        <v>21</v>
      </c>
      <c r="G2625">
        <v>3</v>
      </c>
      <c r="H2625">
        <v>265.88</v>
      </c>
      <c r="I2625">
        <v>0.21</v>
      </c>
      <c r="J2625">
        <v>630.14</v>
      </c>
      <c r="K2625">
        <v>333.67</v>
      </c>
      <c r="L2625">
        <v>296.47000000000003</v>
      </c>
      <c r="M2625" t="s">
        <v>46</v>
      </c>
      <c r="N2625" s="3">
        <f>retail_sales[[#This Row],[Profit]]/retail_sales[[#This Row],[Revenue]]</f>
        <v>0.47048274986510941</v>
      </c>
      <c r="O2625" t="str">
        <f t="shared" si="40"/>
        <v>Sunday</v>
      </c>
    </row>
    <row r="2626" spans="1:15" x14ac:dyDescent="0.3">
      <c r="A2626">
        <v>2625</v>
      </c>
      <c r="B2626" t="s">
        <v>1929</v>
      </c>
      <c r="C2626" s="1">
        <v>45544</v>
      </c>
      <c r="D2626" t="s">
        <v>24</v>
      </c>
      <c r="E2626" t="s">
        <v>20</v>
      </c>
      <c r="F2626" t="s">
        <v>27</v>
      </c>
      <c r="G2626">
        <v>10</v>
      </c>
      <c r="H2626">
        <v>162.5</v>
      </c>
      <c r="I2626">
        <v>0.3</v>
      </c>
      <c r="J2626">
        <v>1137.5</v>
      </c>
      <c r="K2626">
        <v>824.61</v>
      </c>
      <c r="L2626">
        <v>312.89</v>
      </c>
      <c r="M2626" t="s">
        <v>22</v>
      </c>
      <c r="N2626" s="3">
        <f>retail_sales[[#This Row],[Profit]]/retail_sales[[#This Row],[Revenue]]</f>
        <v>0.27506813186813184</v>
      </c>
      <c r="O2626" t="str">
        <f t="shared" ref="O2626:O2689" si="41">TEXT(C2626, "dddd")</f>
        <v>Monday</v>
      </c>
    </row>
    <row r="2627" spans="1:15" x14ac:dyDescent="0.3">
      <c r="A2627">
        <v>2626</v>
      </c>
      <c r="B2627" t="s">
        <v>2011</v>
      </c>
      <c r="C2627" s="1">
        <v>45394</v>
      </c>
      <c r="D2627" t="s">
        <v>14</v>
      </c>
      <c r="E2627" t="s">
        <v>33</v>
      </c>
      <c r="F2627" t="s">
        <v>27</v>
      </c>
      <c r="G2627">
        <v>5</v>
      </c>
      <c r="H2627">
        <v>473.1</v>
      </c>
      <c r="I2627">
        <v>0.06</v>
      </c>
      <c r="J2627">
        <v>2223.5700000000002</v>
      </c>
      <c r="K2627">
        <v>1128.27</v>
      </c>
      <c r="L2627">
        <v>1095.3</v>
      </c>
      <c r="M2627" t="s">
        <v>17</v>
      </c>
      <c r="N2627" s="3">
        <f>retail_sales[[#This Row],[Profit]]/retail_sales[[#This Row],[Revenue]]</f>
        <v>0.49258624644153315</v>
      </c>
      <c r="O2627" t="str">
        <f t="shared" si="41"/>
        <v>Friday</v>
      </c>
    </row>
    <row r="2628" spans="1:15" x14ac:dyDescent="0.3">
      <c r="A2628">
        <v>2627</v>
      </c>
      <c r="B2628" t="s">
        <v>208</v>
      </c>
      <c r="C2628" s="1">
        <v>45341</v>
      </c>
      <c r="D2628" t="s">
        <v>19</v>
      </c>
      <c r="E2628" t="s">
        <v>15</v>
      </c>
      <c r="F2628" t="s">
        <v>27</v>
      </c>
      <c r="G2628">
        <v>4</v>
      </c>
      <c r="H2628">
        <v>200.83</v>
      </c>
      <c r="I2628">
        <v>0.27</v>
      </c>
      <c r="J2628">
        <v>586.41999999999996</v>
      </c>
      <c r="K2628">
        <v>296.14</v>
      </c>
      <c r="L2628">
        <v>290.27999999999997</v>
      </c>
      <c r="M2628" t="s">
        <v>28</v>
      </c>
      <c r="N2628" s="3">
        <f>retail_sales[[#This Row],[Profit]]/retail_sales[[#This Row],[Revenue]]</f>
        <v>0.49500358105112374</v>
      </c>
      <c r="O2628" t="str">
        <f t="shared" si="41"/>
        <v>Monday</v>
      </c>
    </row>
    <row r="2629" spans="1:15" x14ac:dyDescent="0.3">
      <c r="A2629">
        <v>2628</v>
      </c>
      <c r="B2629" t="s">
        <v>2314</v>
      </c>
      <c r="C2629" s="1">
        <v>45575</v>
      </c>
      <c r="D2629" t="s">
        <v>14</v>
      </c>
      <c r="E2629" t="s">
        <v>33</v>
      </c>
      <c r="F2629" t="s">
        <v>21</v>
      </c>
      <c r="G2629">
        <v>5</v>
      </c>
      <c r="H2629">
        <v>433.11</v>
      </c>
      <c r="I2629">
        <v>0.3</v>
      </c>
      <c r="J2629">
        <v>1515.88</v>
      </c>
      <c r="K2629">
        <v>800.97</v>
      </c>
      <c r="L2629">
        <v>714.91</v>
      </c>
      <c r="M2629" t="s">
        <v>28</v>
      </c>
      <c r="N2629" s="3">
        <f>retail_sales[[#This Row],[Profit]]/retail_sales[[#This Row],[Revenue]]</f>
        <v>0.4716138480618518</v>
      </c>
      <c r="O2629" t="str">
        <f t="shared" si="41"/>
        <v>Thursday</v>
      </c>
    </row>
    <row r="2630" spans="1:15" x14ac:dyDescent="0.3">
      <c r="A2630">
        <v>2629</v>
      </c>
      <c r="B2630" t="s">
        <v>2315</v>
      </c>
      <c r="C2630" s="1">
        <v>45595</v>
      </c>
      <c r="D2630" t="s">
        <v>24</v>
      </c>
      <c r="E2630" t="s">
        <v>33</v>
      </c>
      <c r="F2630" t="s">
        <v>16</v>
      </c>
      <c r="G2630">
        <v>3</v>
      </c>
      <c r="H2630">
        <v>49.77</v>
      </c>
      <c r="I2630">
        <v>0.3</v>
      </c>
      <c r="J2630">
        <v>104.52</v>
      </c>
      <c r="K2630">
        <v>69.680000000000007</v>
      </c>
      <c r="L2630">
        <v>34.840000000000003</v>
      </c>
      <c r="M2630" t="s">
        <v>40</v>
      </c>
      <c r="N2630" s="3">
        <f>retail_sales[[#This Row],[Profit]]/retail_sales[[#This Row],[Revenue]]</f>
        <v>0.33333333333333337</v>
      </c>
      <c r="O2630" t="str">
        <f t="shared" si="41"/>
        <v>Wednesday</v>
      </c>
    </row>
    <row r="2631" spans="1:15" x14ac:dyDescent="0.3">
      <c r="A2631">
        <v>2630</v>
      </c>
      <c r="B2631" t="s">
        <v>2316</v>
      </c>
      <c r="C2631" s="1">
        <v>45441</v>
      </c>
      <c r="D2631" t="s">
        <v>39</v>
      </c>
      <c r="E2631" t="s">
        <v>30</v>
      </c>
      <c r="F2631" t="s">
        <v>21</v>
      </c>
      <c r="G2631">
        <v>4</v>
      </c>
      <c r="H2631">
        <v>459.4</v>
      </c>
      <c r="I2631">
        <v>0.12</v>
      </c>
      <c r="J2631">
        <v>1617.09</v>
      </c>
      <c r="K2631">
        <v>1030.7</v>
      </c>
      <c r="L2631">
        <v>586.39</v>
      </c>
      <c r="M2631" t="s">
        <v>40</v>
      </c>
      <c r="N2631" s="3">
        <f>retail_sales[[#This Row],[Profit]]/retail_sales[[#This Row],[Revenue]]</f>
        <v>0.36262050968097015</v>
      </c>
      <c r="O2631" t="str">
        <f t="shared" si="41"/>
        <v>Wednesday</v>
      </c>
    </row>
    <row r="2632" spans="1:15" x14ac:dyDescent="0.3">
      <c r="A2632">
        <v>2631</v>
      </c>
      <c r="B2632" t="s">
        <v>2317</v>
      </c>
      <c r="C2632" s="1">
        <v>45543</v>
      </c>
      <c r="D2632" t="s">
        <v>14</v>
      </c>
      <c r="E2632" t="s">
        <v>25</v>
      </c>
      <c r="F2632" t="s">
        <v>16</v>
      </c>
      <c r="G2632">
        <v>6</v>
      </c>
      <c r="H2632">
        <v>409.63</v>
      </c>
      <c r="I2632">
        <v>0.24</v>
      </c>
      <c r="J2632">
        <v>1867.91</v>
      </c>
      <c r="K2632">
        <v>1423.93</v>
      </c>
      <c r="L2632">
        <v>443.98</v>
      </c>
      <c r="M2632" t="s">
        <v>17</v>
      </c>
      <c r="N2632" s="3">
        <f>retail_sales[[#This Row],[Profit]]/retail_sales[[#This Row],[Revenue]]</f>
        <v>0.23768811131157283</v>
      </c>
      <c r="O2632" t="str">
        <f t="shared" si="41"/>
        <v>Sunday</v>
      </c>
    </row>
    <row r="2633" spans="1:15" x14ac:dyDescent="0.3">
      <c r="A2633">
        <v>2632</v>
      </c>
      <c r="B2633" t="s">
        <v>2318</v>
      </c>
      <c r="C2633" s="1">
        <v>45430</v>
      </c>
      <c r="D2633" t="s">
        <v>19</v>
      </c>
      <c r="E2633" t="s">
        <v>15</v>
      </c>
      <c r="F2633" t="s">
        <v>21</v>
      </c>
      <c r="G2633">
        <v>2</v>
      </c>
      <c r="H2633">
        <v>276.51</v>
      </c>
      <c r="I2633">
        <v>0.18</v>
      </c>
      <c r="J2633">
        <v>453.48</v>
      </c>
      <c r="K2633">
        <v>362.67</v>
      </c>
      <c r="L2633">
        <v>90.81</v>
      </c>
      <c r="M2633" t="s">
        <v>28</v>
      </c>
      <c r="N2633" s="3">
        <f>retail_sales[[#This Row],[Profit]]/retail_sales[[#This Row],[Revenue]]</f>
        <v>0.20025138925641703</v>
      </c>
      <c r="O2633" t="str">
        <f t="shared" si="41"/>
        <v>Saturday</v>
      </c>
    </row>
    <row r="2634" spans="1:15" x14ac:dyDescent="0.3">
      <c r="A2634">
        <v>2633</v>
      </c>
      <c r="B2634" t="s">
        <v>630</v>
      </c>
      <c r="C2634" s="1">
        <v>45441</v>
      </c>
      <c r="D2634" t="s">
        <v>19</v>
      </c>
      <c r="E2634" t="s">
        <v>20</v>
      </c>
      <c r="F2634" t="s">
        <v>21</v>
      </c>
      <c r="G2634">
        <v>4</v>
      </c>
      <c r="H2634">
        <v>317.73</v>
      </c>
      <c r="I2634">
        <v>0.28000000000000003</v>
      </c>
      <c r="J2634">
        <v>915.06</v>
      </c>
      <c r="K2634">
        <v>710.46</v>
      </c>
      <c r="L2634">
        <v>204.6</v>
      </c>
      <c r="M2634" t="s">
        <v>22</v>
      </c>
      <c r="N2634" s="3">
        <f>retail_sales[[#This Row],[Profit]]/retail_sales[[#This Row],[Revenue]]</f>
        <v>0.2235918956134024</v>
      </c>
      <c r="O2634" t="str">
        <f t="shared" si="41"/>
        <v>Wednesday</v>
      </c>
    </row>
    <row r="2635" spans="1:15" x14ac:dyDescent="0.3">
      <c r="A2635">
        <v>2634</v>
      </c>
      <c r="B2635" t="s">
        <v>2319</v>
      </c>
      <c r="C2635" s="1">
        <v>45486</v>
      </c>
      <c r="D2635" t="s">
        <v>19</v>
      </c>
      <c r="E2635" t="s">
        <v>25</v>
      </c>
      <c r="F2635" t="s">
        <v>21</v>
      </c>
      <c r="G2635">
        <v>6</v>
      </c>
      <c r="H2635">
        <v>445.38</v>
      </c>
      <c r="I2635">
        <v>0.09</v>
      </c>
      <c r="J2635">
        <v>2431.77</v>
      </c>
      <c r="K2635">
        <v>1859.88</v>
      </c>
      <c r="L2635">
        <v>571.89</v>
      </c>
      <c r="M2635" t="s">
        <v>28</v>
      </c>
      <c r="N2635" s="3">
        <f>retail_sales[[#This Row],[Profit]]/retail_sales[[#This Row],[Revenue]]</f>
        <v>0.23517437915592346</v>
      </c>
      <c r="O2635" t="str">
        <f t="shared" si="41"/>
        <v>Saturday</v>
      </c>
    </row>
    <row r="2636" spans="1:15" x14ac:dyDescent="0.3">
      <c r="A2636">
        <v>2635</v>
      </c>
      <c r="B2636" t="s">
        <v>2320</v>
      </c>
      <c r="C2636" s="1">
        <v>45342</v>
      </c>
      <c r="D2636" t="s">
        <v>19</v>
      </c>
      <c r="E2636" t="s">
        <v>25</v>
      </c>
      <c r="F2636" t="s">
        <v>16</v>
      </c>
      <c r="G2636">
        <v>5</v>
      </c>
      <c r="H2636">
        <v>11.01</v>
      </c>
      <c r="I2636">
        <v>0.08</v>
      </c>
      <c r="J2636">
        <v>50.65</v>
      </c>
      <c r="K2636">
        <v>32.340000000000003</v>
      </c>
      <c r="L2636">
        <v>18.309999999999999</v>
      </c>
      <c r="M2636" t="s">
        <v>40</v>
      </c>
      <c r="N2636" s="3">
        <f>retail_sales[[#This Row],[Profit]]/retail_sales[[#This Row],[Revenue]]</f>
        <v>0.36150049358341557</v>
      </c>
      <c r="O2636" t="str">
        <f t="shared" si="41"/>
        <v>Tuesday</v>
      </c>
    </row>
    <row r="2637" spans="1:15" x14ac:dyDescent="0.3">
      <c r="A2637">
        <v>2636</v>
      </c>
      <c r="B2637" t="s">
        <v>2321</v>
      </c>
      <c r="C2637" s="1">
        <v>45627</v>
      </c>
      <c r="D2637" t="s">
        <v>14</v>
      </c>
      <c r="E2637" t="s">
        <v>15</v>
      </c>
      <c r="F2637" t="s">
        <v>27</v>
      </c>
      <c r="G2637">
        <v>5</v>
      </c>
      <c r="H2637">
        <v>345.17</v>
      </c>
      <c r="I2637">
        <v>0.2</v>
      </c>
      <c r="J2637">
        <v>1380.68</v>
      </c>
      <c r="K2637">
        <v>882.8</v>
      </c>
      <c r="L2637">
        <v>497.88</v>
      </c>
      <c r="M2637" t="s">
        <v>46</v>
      </c>
      <c r="N2637" s="3">
        <f>retail_sales[[#This Row],[Profit]]/retail_sales[[#This Row],[Revenue]]</f>
        <v>0.36060491931512006</v>
      </c>
      <c r="O2637" t="str">
        <f t="shared" si="41"/>
        <v>Sunday</v>
      </c>
    </row>
    <row r="2638" spans="1:15" x14ac:dyDescent="0.3">
      <c r="A2638">
        <v>2637</v>
      </c>
      <c r="B2638" t="s">
        <v>2322</v>
      </c>
      <c r="C2638" s="1">
        <v>45484</v>
      </c>
      <c r="D2638" t="s">
        <v>39</v>
      </c>
      <c r="E2638" t="s">
        <v>20</v>
      </c>
      <c r="F2638" t="s">
        <v>21</v>
      </c>
      <c r="G2638">
        <v>6</v>
      </c>
      <c r="H2638">
        <v>96.5</v>
      </c>
      <c r="I2638">
        <v>0.23</v>
      </c>
      <c r="J2638">
        <v>445.83</v>
      </c>
      <c r="K2638">
        <v>317.55</v>
      </c>
      <c r="L2638">
        <v>128.28</v>
      </c>
      <c r="M2638" t="s">
        <v>22</v>
      </c>
      <c r="N2638" s="3">
        <f>retail_sales[[#This Row],[Profit]]/retail_sales[[#This Row],[Revenue]]</f>
        <v>0.28773299239620487</v>
      </c>
      <c r="O2638" t="str">
        <f t="shared" si="41"/>
        <v>Thursday</v>
      </c>
    </row>
    <row r="2639" spans="1:15" x14ac:dyDescent="0.3">
      <c r="A2639">
        <v>2638</v>
      </c>
      <c r="B2639" t="s">
        <v>2323</v>
      </c>
      <c r="C2639" s="1">
        <v>45318</v>
      </c>
      <c r="D2639" t="s">
        <v>39</v>
      </c>
      <c r="E2639" t="s">
        <v>20</v>
      </c>
      <c r="F2639" t="s">
        <v>21</v>
      </c>
      <c r="G2639">
        <v>6</v>
      </c>
      <c r="H2639">
        <v>125.84</v>
      </c>
      <c r="I2639">
        <v>0.28000000000000003</v>
      </c>
      <c r="J2639">
        <v>543.63</v>
      </c>
      <c r="K2639">
        <v>367.77</v>
      </c>
      <c r="L2639">
        <v>175.86</v>
      </c>
      <c r="M2639" t="s">
        <v>46</v>
      </c>
      <c r="N2639" s="3">
        <f>retail_sales[[#This Row],[Profit]]/retail_sales[[#This Row],[Revenue]]</f>
        <v>0.32349208101098176</v>
      </c>
      <c r="O2639" t="str">
        <f t="shared" si="41"/>
        <v>Saturday</v>
      </c>
    </row>
    <row r="2640" spans="1:15" x14ac:dyDescent="0.3">
      <c r="A2640">
        <v>2639</v>
      </c>
      <c r="B2640" t="s">
        <v>2324</v>
      </c>
      <c r="C2640" s="1">
        <v>45303</v>
      </c>
      <c r="D2640" t="s">
        <v>19</v>
      </c>
      <c r="E2640" t="s">
        <v>33</v>
      </c>
      <c r="F2640" t="s">
        <v>27</v>
      </c>
      <c r="G2640">
        <v>2</v>
      </c>
      <c r="H2640">
        <v>197.1</v>
      </c>
      <c r="I2640">
        <v>0.08</v>
      </c>
      <c r="J2640">
        <v>362.66</v>
      </c>
      <c r="K2640">
        <v>211.87</v>
      </c>
      <c r="L2640">
        <v>150.79</v>
      </c>
      <c r="M2640" t="s">
        <v>46</v>
      </c>
      <c r="N2640" s="3">
        <f>retail_sales[[#This Row],[Profit]]/retail_sales[[#This Row],[Revenue]]</f>
        <v>0.41578889317818335</v>
      </c>
      <c r="O2640" t="str">
        <f t="shared" si="41"/>
        <v>Friday</v>
      </c>
    </row>
    <row r="2641" spans="1:15" x14ac:dyDescent="0.3">
      <c r="A2641">
        <v>2640</v>
      </c>
      <c r="B2641" t="s">
        <v>2325</v>
      </c>
      <c r="C2641" s="1">
        <v>45298</v>
      </c>
      <c r="D2641" t="s">
        <v>14</v>
      </c>
      <c r="E2641" t="s">
        <v>33</v>
      </c>
      <c r="F2641" t="s">
        <v>21</v>
      </c>
      <c r="G2641">
        <v>2</v>
      </c>
      <c r="H2641">
        <v>70.819999999999993</v>
      </c>
      <c r="I2641">
        <v>0.11</v>
      </c>
      <c r="J2641">
        <v>126.06</v>
      </c>
      <c r="K2641">
        <v>69.98</v>
      </c>
      <c r="L2641">
        <v>56.08</v>
      </c>
      <c r="M2641" t="s">
        <v>28</v>
      </c>
      <c r="N2641" s="3">
        <f>retail_sales[[#This Row],[Profit]]/retail_sales[[#This Row],[Revenue]]</f>
        <v>0.44486752340155478</v>
      </c>
      <c r="O2641" t="str">
        <f t="shared" si="41"/>
        <v>Sunday</v>
      </c>
    </row>
    <row r="2642" spans="1:15" x14ac:dyDescent="0.3">
      <c r="A2642">
        <v>2641</v>
      </c>
      <c r="B2642" t="s">
        <v>2326</v>
      </c>
      <c r="C2642" s="1">
        <v>45408</v>
      </c>
      <c r="D2642" t="s">
        <v>24</v>
      </c>
      <c r="E2642" t="s">
        <v>15</v>
      </c>
      <c r="F2642" t="s">
        <v>27</v>
      </c>
      <c r="G2642">
        <v>4</v>
      </c>
      <c r="H2642">
        <v>446.84</v>
      </c>
      <c r="I2642">
        <v>0.04</v>
      </c>
      <c r="J2642">
        <v>1715.87</v>
      </c>
      <c r="K2642">
        <v>1326.58</v>
      </c>
      <c r="L2642">
        <v>389.29</v>
      </c>
      <c r="M2642" t="s">
        <v>40</v>
      </c>
      <c r="N2642" s="3">
        <f>retail_sales[[#This Row],[Profit]]/retail_sales[[#This Row],[Revenue]]</f>
        <v>0.22687616194700067</v>
      </c>
      <c r="O2642" t="str">
        <f t="shared" si="41"/>
        <v>Friday</v>
      </c>
    </row>
    <row r="2643" spans="1:15" x14ac:dyDescent="0.3">
      <c r="A2643">
        <v>2642</v>
      </c>
      <c r="B2643" t="s">
        <v>1275</v>
      </c>
      <c r="C2643" s="1">
        <v>45627</v>
      </c>
      <c r="D2643" t="s">
        <v>14</v>
      </c>
      <c r="E2643" t="s">
        <v>15</v>
      </c>
      <c r="F2643" t="s">
        <v>27</v>
      </c>
      <c r="G2643">
        <v>10</v>
      </c>
      <c r="H2643">
        <v>92.28</v>
      </c>
      <c r="I2643">
        <v>0.06</v>
      </c>
      <c r="J2643">
        <v>867.43</v>
      </c>
      <c r="K2643">
        <v>562.05999999999995</v>
      </c>
      <c r="L2643">
        <v>305.37</v>
      </c>
      <c r="M2643" t="s">
        <v>46</v>
      </c>
      <c r="N2643" s="3">
        <f>retail_sales[[#This Row],[Profit]]/retail_sales[[#This Row],[Revenue]]</f>
        <v>0.35203993405807965</v>
      </c>
      <c r="O2643" t="str">
        <f t="shared" si="41"/>
        <v>Sunday</v>
      </c>
    </row>
    <row r="2644" spans="1:15" x14ac:dyDescent="0.3">
      <c r="A2644">
        <v>2643</v>
      </c>
      <c r="B2644" t="s">
        <v>2327</v>
      </c>
      <c r="C2644" s="1">
        <v>45306</v>
      </c>
      <c r="D2644" t="s">
        <v>14</v>
      </c>
      <c r="E2644" t="s">
        <v>25</v>
      </c>
      <c r="F2644" t="s">
        <v>27</v>
      </c>
      <c r="G2644">
        <v>3</v>
      </c>
      <c r="H2644">
        <v>396</v>
      </c>
      <c r="I2644">
        <v>0.21</v>
      </c>
      <c r="J2644">
        <v>938.52</v>
      </c>
      <c r="K2644">
        <v>616.1</v>
      </c>
      <c r="L2644">
        <v>322.42</v>
      </c>
      <c r="M2644" t="s">
        <v>40</v>
      </c>
      <c r="N2644" s="3">
        <f>retail_sales[[#This Row],[Profit]]/retail_sales[[#This Row],[Revenue]]</f>
        <v>0.34354089417380557</v>
      </c>
      <c r="O2644" t="str">
        <f t="shared" si="41"/>
        <v>Monday</v>
      </c>
    </row>
    <row r="2645" spans="1:15" x14ac:dyDescent="0.3">
      <c r="A2645">
        <v>2644</v>
      </c>
      <c r="B2645" t="s">
        <v>2328</v>
      </c>
      <c r="C2645" s="1">
        <v>45330</v>
      </c>
      <c r="D2645" t="s">
        <v>24</v>
      </c>
      <c r="E2645" t="s">
        <v>25</v>
      </c>
      <c r="F2645" t="s">
        <v>16</v>
      </c>
      <c r="G2645">
        <v>3</v>
      </c>
      <c r="H2645">
        <v>477.49</v>
      </c>
      <c r="I2645">
        <v>0.19</v>
      </c>
      <c r="J2645">
        <v>1160.3</v>
      </c>
      <c r="K2645">
        <v>892.16</v>
      </c>
      <c r="L2645">
        <v>268.14</v>
      </c>
      <c r="M2645" t="s">
        <v>17</v>
      </c>
      <c r="N2645" s="3">
        <f>retail_sales[[#This Row],[Profit]]/retail_sales[[#This Row],[Revenue]]</f>
        <v>0.23109540636042403</v>
      </c>
      <c r="O2645" t="str">
        <f t="shared" si="41"/>
        <v>Thursday</v>
      </c>
    </row>
    <row r="2646" spans="1:15" x14ac:dyDescent="0.3">
      <c r="A2646">
        <v>2645</v>
      </c>
      <c r="B2646" t="s">
        <v>2329</v>
      </c>
      <c r="C2646" s="1">
        <v>45439</v>
      </c>
      <c r="D2646" t="s">
        <v>24</v>
      </c>
      <c r="E2646" t="s">
        <v>15</v>
      </c>
      <c r="F2646" t="s">
        <v>16</v>
      </c>
      <c r="G2646">
        <v>4</v>
      </c>
      <c r="H2646">
        <v>158.91</v>
      </c>
      <c r="I2646">
        <v>0.03</v>
      </c>
      <c r="J2646">
        <v>616.57000000000005</v>
      </c>
      <c r="K2646">
        <v>459.37</v>
      </c>
      <c r="L2646">
        <v>157.19999999999999</v>
      </c>
      <c r="M2646" t="s">
        <v>40</v>
      </c>
      <c r="N2646" s="3">
        <f>retail_sales[[#This Row],[Profit]]/retail_sales[[#This Row],[Revenue]]</f>
        <v>0.25495888544690787</v>
      </c>
      <c r="O2646" t="str">
        <f t="shared" si="41"/>
        <v>Monday</v>
      </c>
    </row>
    <row r="2647" spans="1:15" x14ac:dyDescent="0.3">
      <c r="A2647">
        <v>2646</v>
      </c>
      <c r="B2647" t="s">
        <v>2330</v>
      </c>
      <c r="C2647" s="1">
        <v>45373</v>
      </c>
      <c r="D2647" t="s">
        <v>14</v>
      </c>
      <c r="E2647" t="s">
        <v>25</v>
      </c>
      <c r="F2647" t="s">
        <v>27</v>
      </c>
      <c r="G2647">
        <v>1</v>
      </c>
      <c r="H2647">
        <v>166.91</v>
      </c>
      <c r="I2647">
        <v>0.18</v>
      </c>
      <c r="J2647">
        <v>136.87</v>
      </c>
      <c r="K2647">
        <v>77.05</v>
      </c>
      <c r="L2647">
        <v>59.82</v>
      </c>
      <c r="M2647" t="s">
        <v>28</v>
      </c>
      <c r="N2647" s="3">
        <f>retail_sales[[#This Row],[Profit]]/retail_sales[[#This Row],[Revenue]]</f>
        <v>0.43705706144516693</v>
      </c>
      <c r="O2647" t="str">
        <f t="shared" si="41"/>
        <v>Friday</v>
      </c>
    </row>
    <row r="2648" spans="1:15" x14ac:dyDescent="0.3">
      <c r="A2648">
        <v>2647</v>
      </c>
      <c r="B2648" t="s">
        <v>2223</v>
      </c>
      <c r="C2648" s="1">
        <v>45446</v>
      </c>
      <c r="D2648" t="s">
        <v>19</v>
      </c>
      <c r="E2648" t="s">
        <v>25</v>
      </c>
      <c r="F2648" t="s">
        <v>16</v>
      </c>
      <c r="G2648">
        <v>3</v>
      </c>
      <c r="H2648">
        <v>147.19999999999999</v>
      </c>
      <c r="I2648">
        <v>0.1</v>
      </c>
      <c r="J2648">
        <v>397.44</v>
      </c>
      <c r="K2648">
        <v>261.75</v>
      </c>
      <c r="L2648">
        <v>135.69</v>
      </c>
      <c r="M2648" t="s">
        <v>17</v>
      </c>
      <c r="N2648" s="3">
        <f>retail_sales[[#This Row],[Profit]]/retail_sales[[#This Row],[Revenue]]</f>
        <v>0.34141002415458938</v>
      </c>
      <c r="O2648" t="str">
        <f t="shared" si="41"/>
        <v>Monday</v>
      </c>
    </row>
    <row r="2649" spans="1:15" x14ac:dyDescent="0.3">
      <c r="A2649">
        <v>2648</v>
      </c>
      <c r="B2649" t="s">
        <v>2331</v>
      </c>
      <c r="C2649" s="1">
        <v>45416</v>
      </c>
      <c r="D2649" t="s">
        <v>19</v>
      </c>
      <c r="E2649" t="s">
        <v>15</v>
      </c>
      <c r="F2649" t="s">
        <v>27</v>
      </c>
      <c r="G2649">
        <v>3</v>
      </c>
      <c r="H2649">
        <v>61.42</v>
      </c>
      <c r="I2649">
        <v>0.13</v>
      </c>
      <c r="J2649">
        <v>160.31</v>
      </c>
      <c r="K2649">
        <v>93.16</v>
      </c>
      <c r="L2649">
        <v>67.150000000000006</v>
      </c>
      <c r="M2649" t="s">
        <v>22</v>
      </c>
      <c r="N2649" s="3">
        <f>retail_sales[[#This Row],[Profit]]/retail_sales[[#This Row],[Revenue]]</f>
        <v>0.41887592788971373</v>
      </c>
      <c r="O2649" t="str">
        <f t="shared" si="41"/>
        <v>Saturday</v>
      </c>
    </row>
    <row r="2650" spans="1:15" x14ac:dyDescent="0.3">
      <c r="A2650">
        <v>2649</v>
      </c>
      <c r="B2650" t="s">
        <v>2332</v>
      </c>
      <c r="C2650" s="1">
        <v>45306</v>
      </c>
      <c r="D2650" t="s">
        <v>39</v>
      </c>
      <c r="E2650" t="s">
        <v>20</v>
      </c>
      <c r="F2650" t="s">
        <v>27</v>
      </c>
      <c r="G2650">
        <v>1</v>
      </c>
      <c r="H2650">
        <v>327.57</v>
      </c>
      <c r="I2650">
        <v>0.28000000000000003</v>
      </c>
      <c r="J2650">
        <v>235.85</v>
      </c>
      <c r="K2650">
        <v>122.03</v>
      </c>
      <c r="L2650">
        <v>113.82</v>
      </c>
      <c r="M2650" t="s">
        <v>28</v>
      </c>
      <c r="N2650" s="3">
        <f>retail_sales[[#This Row],[Profit]]/retail_sales[[#This Row],[Revenue]]</f>
        <v>0.4825948696205215</v>
      </c>
      <c r="O2650" t="str">
        <f t="shared" si="41"/>
        <v>Monday</v>
      </c>
    </row>
    <row r="2651" spans="1:15" x14ac:dyDescent="0.3">
      <c r="A2651">
        <v>2650</v>
      </c>
      <c r="B2651" t="s">
        <v>2333</v>
      </c>
      <c r="C2651" s="1">
        <v>45427</v>
      </c>
      <c r="D2651" t="s">
        <v>14</v>
      </c>
      <c r="E2651" t="s">
        <v>20</v>
      </c>
      <c r="F2651" t="s">
        <v>27</v>
      </c>
      <c r="G2651">
        <v>8</v>
      </c>
      <c r="H2651">
        <v>303.29000000000002</v>
      </c>
      <c r="I2651">
        <v>0.23</v>
      </c>
      <c r="J2651">
        <v>1868.27</v>
      </c>
      <c r="K2651">
        <v>986.56</v>
      </c>
      <c r="L2651">
        <v>881.71</v>
      </c>
      <c r="M2651" t="s">
        <v>17</v>
      </c>
      <c r="N2651" s="3">
        <f>retail_sales[[#This Row],[Profit]]/retail_sales[[#This Row],[Revenue]]</f>
        <v>0.47193928072494878</v>
      </c>
      <c r="O2651" t="str">
        <f t="shared" si="41"/>
        <v>Wednesday</v>
      </c>
    </row>
    <row r="2652" spans="1:15" x14ac:dyDescent="0.3">
      <c r="A2652">
        <v>2651</v>
      </c>
      <c r="B2652" t="s">
        <v>2334</v>
      </c>
      <c r="C2652" s="1">
        <v>45498</v>
      </c>
      <c r="D2652" t="s">
        <v>14</v>
      </c>
      <c r="E2652" t="s">
        <v>15</v>
      </c>
      <c r="F2652" t="s">
        <v>21</v>
      </c>
      <c r="G2652">
        <v>2</v>
      </c>
      <c r="H2652">
        <v>191.49</v>
      </c>
      <c r="I2652">
        <v>0.28000000000000003</v>
      </c>
      <c r="J2652">
        <v>275.75</v>
      </c>
      <c r="K2652">
        <v>217.27</v>
      </c>
      <c r="L2652">
        <v>58.48</v>
      </c>
      <c r="M2652" t="s">
        <v>40</v>
      </c>
      <c r="N2652" s="3">
        <f>retail_sales[[#This Row],[Profit]]/retail_sales[[#This Row],[Revenue]]</f>
        <v>0.21207615593834994</v>
      </c>
      <c r="O2652" t="str">
        <f t="shared" si="41"/>
        <v>Thursday</v>
      </c>
    </row>
    <row r="2653" spans="1:15" x14ac:dyDescent="0.3">
      <c r="A2653">
        <v>2652</v>
      </c>
      <c r="B2653" t="s">
        <v>2335</v>
      </c>
      <c r="C2653" s="1">
        <v>45423</v>
      </c>
      <c r="D2653" t="s">
        <v>39</v>
      </c>
      <c r="E2653" t="s">
        <v>30</v>
      </c>
      <c r="F2653" t="s">
        <v>21</v>
      </c>
      <c r="G2653">
        <v>2</v>
      </c>
      <c r="H2653">
        <v>286.31</v>
      </c>
      <c r="I2653">
        <v>0.2</v>
      </c>
      <c r="J2653">
        <v>458.1</v>
      </c>
      <c r="K2653">
        <v>348.15</v>
      </c>
      <c r="L2653">
        <v>109.95</v>
      </c>
      <c r="M2653" t="s">
        <v>28</v>
      </c>
      <c r="N2653" s="3">
        <f>retail_sales[[#This Row],[Profit]]/retail_sales[[#This Row],[Revenue]]</f>
        <v>0.24001309757694825</v>
      </c>
      <c r="O2653" t="str">
        <f t="shared" si="41"/>
        <v>Saturday</v>
      </c>
    </row>
    <row r="2654" spans="1:15" x14ac:dyDescent="0.3">
      <c r="A2654">
        <v>2653</v>
      </c>
      <c r="B2654" t="s">
        <v>2336</v>
      </c>
      <c r="C2654" s="1">
        <v>45315</v>
      </c>
      <c r="D2654" t="s">
        <v>24</v>
      </c>
      <c r="E2654" t="s">
        <v>20</v>
      </c>
      <c r="F2654" t="s">
        <v>27</v>
      </c>
      <c r="G2654">
        <v>1</v>
      </c>
      <c r="H2654">
        <v>212.76</v>
      </c>
      <c r="I2654">
        <v>0.18</v>
      </c>
      <c r="J2654">
        <v>174.46</v>
      </c>
      <c r="K2654">
        <v>95.41</v>
      </c>
      <c r="L2654">
        <v>79.05</v>
      </c>
      <c r="M2654" t="s">
        <v>17</v>
      </c>
      <c r="N2654" s="3">
        <f>retail_sales[[#This Row],[Profit]]/retail_sales[[#This Row],[Revenue]]</f>
        <v>0.45311246130918259</v>
      </c>
      <c r="O2654" t="str">
        <f t="shared" si="41"/>
        <v>Wednesday</v>
      </c>
    </row>
    <row r="2655" spans="1:15" x14ac:dyDescent="0.3">
      <c r="A2655">
        <v>2654</v>
      </c>
      <c r="B2655" t="s">
        <v>457</v>
      </c>
      <c r="C2655" s="1">
        <v>45468</v>
      </c>
      <c r="D2655" t="s">
        <v>19</v>
      </c>
      <c r="E2655" t="s">
        <v>15</v>
      </c>
      <c r="F2655" t="s">
        <v>27</v>
      </c>
      <c r="G2655">
        <v>4</v>
      </c>
      <c r="H2655">
        <v>410.75</v>
      </c>
      <c r="I2655">
        <v>0.01</v>
      </c>
      <c r="J2655">
        <v>1626.57</v>
      </c>
      <c r="K2655">
        <v>950.04</v>
      </c>
      <c r="L2655">
        <v>676.53</v>
      </c>
      <c r="M2655" t="s">
        <v>46</v>
      </c>
      <c r="N2655" s="3">
        <f>retail_sales[[#This Row],[Profit]]/retail_sales[[#This Row],[Revenue]]</f>
        <v>0.41592430697725891</v>
      </c>
      <c r="O2655" t="str">
        <f t="shared" si="41"/>
        <v>Tuesday</v>
      </c>
    </row>
    <row r="2656" spans="1:15" x14ac:dyDescent="0.3">
      <c r="A2656">
        <v>2655</v>
      </c>
      <c r="B2656" t="s">
        <v>2337</v>
      </c>
      <c r="C2656" s="1">
        <v>45550</v>
      </c>
      <c r="D2656" t="s">
        <v>14</v>
      </c>
      <c r="E2656" t="s">
        <v>33</v>
      </c>
      <c r="F2656" t="s">
        <v>27</v>
      </c>
      <c r="G2656">
        <v>6</v>
      </c>
      <c r="H2656">
        <v>467.29</v>
      </c>
      <c r="I2656">
        <v>0.02</v>
      </c>
      <c r="J2656">
        <v>2747.67</v>
      </c>
      <c r="K2656">
        <v>2125.88</v>
      </c>
      <c r="L2656">
        <v>621.79</v>
      </c>
      <c r="M2656" t="s">
        <v>28</v>
      </c>
      <c r="N2656" s="3">
        <f>retail_sales[[#This Row],[Profit]]/retail_sales[[#This Row],[Revenue]]</f>
        <v>0.22629718998278539</v>
      </c>
      <c r="O2656" t="str">
        <f t="shared" si="41"/>
        <v>Sunday</v>
      </c>
    </row>
    <row r="2657" spans="1:15" x14ac:dyDescent="0.3">
      <c r="A2657">
        <v>2656</v>
      </c>
      <c r="B2657" t="s">
        <v>1194</v>
      </c>
      <c r="C2657" s="1">
        <v>45440</v>
      </c>
      <c r="D2657" t="s">
        <v>39</v>
      </c>
      <c r="E2657" t="s">
        <v>30</v>
      </c>
      <c r="F2657" t="s">
        <v>27</v>
      </c>
      <c r="G2657">
        <v>7</v>
      </c>
      <c r="H2657">
        <v>356.05</v>
      </c>
      <c r="I2657">
        <v>0.21</v>
      </c>
      <c r="J2657">
        <v>1968.96</v>
      </c>
      <c r="K2657">
        <v>1426.44</v>
      </c>
      <c r="L2657">
        <v>542.52</v>
      </c>
      <c r="M2657" t="s">
        <v>40</v>
      </c>
      <c r="N2657" s="3">
        <f>retail_sales[[#This Row],[Profit]]/retail_sales[[#This Row],[Revenue]]</f>
        <v>0.27553632374451487</v>
      </c>
      <c r="O2657" t="str">
        <f t="shared" si="41"/>
        <v>Tuesday</v>
      </c>
    </row>
    <row r="2658" spans="1:15" x14ac:dyDescent="0.3">
      <c r="A2658">
        <v>2657</v>
      </c>
      <c r="B2658" t="s">
        <v>460</v>
      </c>
      <c r="C2658" s="1">
        <v>45342</v>
      </c>
      <c r="D2658" t="s">
        <v>19</v>
      </c>
      <c r="E2658" t="s">
        <v>33</v>
      </c>
      <c r="F2658" t="s">
        <v>21</v>
      </c>
      <c r="G2658">
        <v>3</v>
      </c>
      <c r="H2658">
        <v>257.89999999999998</v>
      </c>
      <c r="I2658">
        <v>0.15</v>
      </c>
      <c r="J2658">
        <v>657.64</v>
      </c>
      <c r="K2658">
        <v>381.84</v>
      </c>
      <c r="L2658">
        <v>275.8</v>
      </c>
      <c r="M2658" t="s">
        <v>46</v>
      </c>
      <c r="N2658" s="3">
        <f>retail_sales[[#This Row],[Profit]]/retail_sales[[#This Row],[Revenue]]</f>
        <v>0.41937838331001764</v>
      </c>
      <c r="O2658" t="str">
        <f t="shared" si="41"/>
        <v>Tuesday</v>
      </c>
    </row>
    <row r="2659" spans="1:15" x14ac:dyDescent="0.3">
      <c r="A2659">
        <v>2658</v>
      </c>
      <c r="B2659" t="s">
        <v>2338</v>
      </c>
      <c r="C2659" s="1">
        <v>45492</v>
      </c>
      <c r="D2659" t="s">
        <v>19</v>
      </c>
      <c r="E2659" t="s">
        <v>15</v>
      </c>
      <c r="F2659" t="s">
        <v>27</v>
      </c>
      <c r="G2659">
        <v>4</v>
      </c>
      <c r="H2659">
        <v>405.97</v>
      </c>
      <c r="I2659">
        <v>0.24</v>
      </c>
      <c r="J2659">
        <v>1234.1500000000001</v>
      </c>
      <c r="K2659">
        <v>896.26</v>
      </c>
      <c r="L2659">
        <v>337.89</v>
      </c>
      <c r="M2659" t="s">
        <v>28</v>
      </c>
      <c r="N2659" s="3">
        <f>retail_sales[[#This Row],[Profit]]/retail_sales[[#This Row],[Revenue]]</f>
        <v>0.27378357574038809</v>
      </c>
      <c r="O2659" t="str">
        <f t="shared" si="41"/>
        <v>Friday</v>
      </c>
    </row>
    <row r="2660" spans="1:15" x14ac:dyDescent="0.3">
      <c r="A2660">
        <v>2659</v>
      </c>
      <c r="B2660" t="s">
        <v>2339</v>
      </c>
      <c r="C2660" s="1">
        <v>45548</v>
      </c>
      <c r="D2660" t="s">
        <v>14</v>
      </c>
      <c r="E2660" t="s">
        <v>33</v>
      </c>
      <c r="F2660" t="s">
        <v>27</v>
      </c>
      <c r="G2660">
        <v>2</v>
      </c>
      <c r="H2660">
        <v>413.91</v>
      </c>
      <c r="I2660">
        <v>0.02</v>
      </c>
      <c r="J2660">
        <v>811.26</v>
      </c>
      <c r="K2660">
        <v>576.51</v>
      </c>
      <c r="L2660">
        <v>234.75</v>
      </c>
      <c r="M2660" t="s">
        <v>28</v>
      </c>
      <c r="N2660" s="3">
        <f>retail_sales[[#This Row],[Profit]]/retail_sales[[#This Row],[Revenue]]</f>
        <v>0.28936469196065379</v>
      </c>
      <c r="O2660" t="str">
        <f t="shared" si="41"/>
        <v>Friday</v>
      </c>
    </row>
    <row r="2661" spans="1:15" x14ac:dyDescent="0.3">
      <c r="A2661">
        <v>2660</v>
      </c>
      <c r="B2661" t="s">
        <v>2340</v>
      </c>
      <c r="C2661" s="1">
        <v>45413</v>
      </c>
      <c r="D2661" t="s">
        <v>19</v>
      </c>
      <c r="E2661" t="s">
        <v>25</v>
      </c>
      <c r="F2661" t="s">
        <v>27</v>
      </c>
      <c r="G2661">
        <v>3</v>
      </c>
      <c r="H2661">
        <v>459.3</v>
      </c>
      <c r="I2661">
        <v>0.26</v>
      </c>
      <c r="J2661">
        <v>1019.65</v>
      </c>
      <c r="K2661">
        <v>699.28</v>
      </c>
      <c r="L2661">
        <v>320.37</v>
      </c>
      <c r="M2661" t="s">
        <v>17</v>
      </c>
      <c r="N2661" s="3">
        <f>retail_sales[[#This Row],[Profit]]/retail_sales[[#This Row],[Revenue]]</f>
        <v>0.31419604766341391</v>
      </c>
      <c r="O2661" t="str">
        <f t="shared" si="41"/>
        <v>Wednesday</v>
      </c>
    </row>
    <row r="2662" spans="1:15" x14ac:dyDescent="0.3">
      <c r="A2662">
        <v>2661</v>
      </c>
      <c r="B2662" t="s">
        <v>2341</v>
      </c>
      <c r="C2662" s="1">
        <v>45348</v>
      </c>
      <c r="D2662" t="s">
        <v>19</v>
      </c>
      <c r="E2662" t="s">
        <v>33</v>
      </c>
      <c r="F2662" t="s">
        <v>16</v>
      </c>
      <c r="G2662">
        <v>7</v>
      </c>
      <c r="H2662">
        <v>16.309999999999999</v>
      </c>
      <c r="I2662">
        <v>0</v>
      </c>
      <c r="J2662">
        <v>114.17</v>
      </c>
      <c r="K2662">
        <v>85.1</v>
      </c>
      <c r="L2662">
        <v>29.07</v>
      </c>
      <c r="M2662" t="s">
        <v>22</v>
      </c>
      <c r="N2662" s="3">
        <f>retail_sales[[#This Row],[Profit]]/retail_sales[[#This Row],[Revenue]]</f>
        <v>0.25462030305684508</v>
      </c>
      <c r="O2662" t="str">
        <f t="shared" si="41"/>
        <v>Monday</v>
      </c>
    </row>
    <row r="2663" spans="1:15" x14ac:dyDescent="0.3">
      <c r="A2663">
        <v>2662</v>
      </c>
      <c r="B2663" t="s">
        <v>2342</v>
      </c>
      <c r="C2663" s="1">
        <v>45500</v>
      </c>
      <c r="D2663" t="s">
        <v>14</v>
      </c>
      <c r="E2663" t="s">
        <v>20</v>
      </c>
      <c r="F2663" t="s">
        <v>21</v>
      </c>
      <c r="G2663">
        <v>4</v>
      </c>
      <c r="H2663">
        <v>355.83</v>
      </c>
      <c r="I2663">
        <v>0.03</v>
      </c>
      <c r="J2663">
        <v>1380.62</v>
      </c>
      <c r="K2663">
        <v>777.18</v>
      </c>
      <c r="L2663">
        <v>603.44000000000005</v>
      </c>
      <c r="M2663" t="s">
        <v>28</v>
      </c>
      <c r="N2663" s="3">
        <f>retail_sales[[#This Row],[Profit]]/retail_sales[[#This Row],[Revenue]]</f>
        <v>0.43707899349567592</v>
      </c>
      <c r="O2663" t="str">
        <f t="shared" si="41"/>
        <v>Saturday</v>
      </c>
    </row>
    <row r="2664" spans="1:15" x14ac:dyDescent="0.3">
      <c r="A2664">
        <v>2663</v>
      </c>
      <c r="B2664" t="s">
        <v>2343</v>
      </c>
      <c r="C2664" s="1">
        <v>45309</v>
      </c>
      <c r="D2664" t="s">
        <v>39</v>
      </c>
      <c r="E2664" t="s">
        <v>33</v>
      </c>
      <c r="F2664" t="s">
        <v>21</v>
      </c>
      <c r="G2664">
        <v>3</v>
      </c>
      <c r="H2664">
        <v>372.65</v>
      </c>
      <c r="I2664">
        <v>0.26</v>
      </c>
      <c r="J2664">
        <v>827.28</v>
      </c>
      <c r="K2664">
        <v>438.82</v>
      </c>
      <c r="L2664">
        <v>388.46</v>
      </c>
      <c r="M2664" t="s">
        <v>22</v>
      </c>
      <c r="N2664" s="3">
        <f>retail_sales[[#This Row],[Profit]]/retail_sales[[#This Row],[Revenue]]</f>
        <v>0.469562904941495</v>
      </c>
      <c r="O2664" t="str">
        <f t="shared" si="41"/>
        <v>Thursday</v>
      </c>
    </row>
    <row r="2665" spans="1:15" x14ac:dyDescent="0.3">
      <c r="A2665">
        <v>2664</v>
      </c>
      <c r="B2665" t="s">
        <v>2344</v>
      </c>
      <c r="C2665" s="1">
        <v>45546</v>
      </c>
      <c r="D2665" t="s">
        <v>19</v>
      </c>
      <c r="E2665" t="s">
        <v>20</v>
      </c>
      <c r="F2665" t="s">
        <v>16</v>
      </c>
      <c r="G2665">
        <v>4</v>
      </c>
      <c r="H2665">
        <v>60.11</v>
      </c>
      <c r="I2665">
        <v>0.25</v>
      </c>
      <c r="J2665">
        <v>180.33</v>
      </c>
      <c r="K2665">
        <v>95.75</v>
      </c>
      <c r="L2665">
        <v>84.58</v>
      </c>
      <c r="M2665" t="s">
        <v>17</v>
      </c>
      <c r="N2665" s="3">
        <f>retail_sales[[#This Row],[Profit]]/retail_sales[[#This Row],[Revenue]]</f>
        <v>0.46902900238451722</v>
      </c>
      <c r="O2665" t="str">
        <f t="shared" si="41"/>
        <v>Wednesday</v>
      </c>
    </row>
    <row r="2666" spans="1:15" x14ac:dyDescent="0.3">
      <c r="A2666">
        <v>2665</v>
      </c>
      <c r="B2666" t="s">
        <v>554</v>
      </c>
      <c r="C2666" s="1">
        <v>45438</v>
      </c>
      <c r="D2666" t="s">
        <v>24</v>
      </c>
      <c r="E2666" t="s">
        <v>30</v>
      </c>
      <c r="F2666" t="s">
        <v>21</v>
      </c>
      <c r="G2666">
        <v>2</v>
      </c>
      <c r="H2666">
        <v>293.95</v>
      </c>
      <c r="I2666">
        <v>7.0000000000000007E-2</v>
      </c>
      <c r="J2666">
        <v>546.75</v>
      </c>
      <c r="K2666">
        <v>431.36</v>
      </c>
      <c r="L2666">
        <v>115.39</v>
      </c>
      <c r="M2666" t="s">
        <v>46</v>
      </c>
      <c r="N2666" s="3">
        <f>retail_sales[[#This Row],[Profit]]/retail_sales[[#This Row],[Revenue]]</f>
        <v>0.21104709647919526</v>
      </c>
      <c r="O2666" t="str">
        <f t="shared" si="41"/>
        <v>Sunday</v>
      </c>
    </row>
    <row r="2667" spans="1:15" x14ac:dyDescent="0.3">
      <c r="A2667">
        <v>2666</v>
      </c>
      <c r="B2667" t="s">
        <v>2345</v>
      </c>
      <c r="C2667" s="1">
        <v>45466</v>
      </c>
      <c r="D2667" t="s">
        <v>19</v>
      </c>
      <c r="E2667" t="s">
        <v>25</v>
      </c>
      <c r="F2667" t="s">
        <v>27</v>
      </c>
      <c r="G2667">
        <v>9</v>
      </c>
      <c r="H2667">
        <v>51.9</v>
      </c>
      <c r="I2667">
        <v>0.03</v>
      </c>
      <c r="J2667">
        <v>453.09</v>
      </c>
      <c r="K2667">
        <v>295.31</v>
      </c>
      <c r="L2667">
        <v>157.78</v>
      </c>
      <c r="M2667" t="s">
        <v>40</v>
      </c>
      <c r="N2667" s="3">
        <f>retail_sales[[#This Row],[Profit]]/retail_sales[[#This Row],[Revenue]]</f>
        <v>0.34823103577655656</v>
      </c>
      <c r="O2667" t="str">
        <f t="shared" si="41"/>
        <v>Sunday</v>
      </c>
    </row>
    <row r="2668" spans="1:15" x14ac:dyDescent="0.3">
      <c r="A2668">
        <v>2667</v>
      </c>
      <c r="B2668" t="s">
        <v>2346</v>
      </c>
      <c r="C2668" s="1">
        <v>45358</v>
      </c>
      <c r="D2668" t="s">
        <v>39</v>
      </c>
      <c r="E2668" t="s">
        <v>33</v>
      </c>
      <c r="F2668" t="s">
        <v>16</v>
      </c>
      <c r="G2668">
        <v>3</v>
      </c>
      <c r="H2668">
        <v>356.68</v>
      </c>
      <c r="I2668">
        <v>0.1</v>
      </c>
      <c r="J2668">
        <v>963.04</v>
      </c>
      <c r="K2668">
        <v>626.59</v>
      </c>
      <c r="L2668">
        <v>336.45</v>
      </c>
      <c r="M2668" t="s">
        <v>40</v>
      </c>
      <c r="N2668" s="3">
        <f>retail_sales[[#This Row],[Profit]]/retail_sales[[#This Row],[Revenue]]</f>
        <v>0.34936243562053498</v>
      </c>
      <c r="O2668" t="str">
        <f t="shared" si="41"/>
        <v>Thursday</v>
      </c>
    </row>
    <row r="2669" spans="1:15" x14ac:dyDescent="0.3">
      <c r="A2669">
        <v>2668</v>
      </c>
      <c r="B2669" t="s">
        <v>2060</v>
      </c>
      <c r="C2669" s="1">
        <v>45449</v>
      </c>
      <c r="D2669" t="s">
        <v>14</v>
      </c>
      <c r="E2669" t="s">
        <v>30</v>
      </c>
      <c r="F2669" t="s">
        <v>16</v>
      </c>
      <c r="G2669">
        <v>7</v>
      </c>
      <c r="H2669">
        <v>291.91000000000003</v>
      </c>
      <c r="I2669">
        <v>0.17</v>
      </c>
      <c r="J2669">
        <v>1696</v>
      </c>
      <c r="K2669">
        <v>873.01</v>
      </c>
      <c r="L2669">
        <v>822.99</v>
      </c>
      <c r="M2669" t="s">
        <v>28</v>
      </c>
      <c r="N2669" s="3">
        <f>retail_sales[[#This Row],[Profit]]/retail_sales[[#This Row],[Revenue]]</f>
        <v>0.48525353773584906</v>
      </c>
      <c r="O2669" t="str">
        <f t="shared" si="41"/>
        <v>Thursday</v>
      </c>
    </row>
    <row r="2670" spans="1:15" x14ac:dyDescent="0.3">
      <c r="A2670">
        <v>2669</v>
      </c>
      <c r="B2670" t="s">
        <v>2012</v>
      </c>
      <c r="C2670" s="1">
        <v>45452</v>
      </c>
      <c r="D2670" t="s">
        <v>39</v>
      </c>
      <c r="E2670" t="s">
        <v>15</v>
      </c>
      <c r="F2670" t="s">
        <v>21</v>
      </c>
      <c r="G2670">
        <v>2</v>
      </c>
      <c r="H2670">
        <v>146.15</v>
      </c>
      <c r="I2670">
        <v>0.17</v>
      </c>
      <c r="J2670">
        <v>242.61</v>
      </c>
      <c r="K2670">
        <v>138.87</v>
      </c>
      <c r="L2670">
        <v>103.74</v>
      </c>
      <c r="M2670" t="s">
        <v>40</v>
      </c>
      <c r="N2670" s="3">
        <f>retail_sales[[#This Row],[Profit]]/retail_sales[[#This Row],[Revenue]]</f>
        <v>0.42759985161370095</v>
      </c>
      <c r="O2670" t="str">
        <f t="shared" si="41"/>
        <v>Sunday</v>
      </c>
    </row>
    <row r="2671" spans="1:15" x14ac:dyDescent="0.3">
      <c r="A2671">
        <v>2670</v>
      </c>
      <c r="B2671" t="s">
        <v>2347</v>
      </c>
      <c r="C2671" s="1">
        <v>45516</v>
      </c>
      <c r="D2671" t="s">
        <v>39</v>
      </c>
      <c r="E2671" t="s">
        <v>15</v>
      </c>
      <c r="F2671" t="s">
        <v>16</v>
      </c>
      <c r="G2671">
        <v>2</v>
      </c>
      <c r="H2671">
        <v>420.29</v>
      </c>
      <c r="I2671">
        <v>0.11</v>
      </c>
      <c r="J2671">
        <v>748.12</v>
      </c>
      <c r="K2671">
        <v>588.23</v>
      </c>
      <c r="L2671">
        <v>159.88999999999999</v>
      </c>
      <c r="M2671" t="s">
        <v>28</v>
      </c>
      <c r="N2671" s="3">
        <f>retail_sales[[#This Row],[Profit]]/retail_sales[[#This Row],[Revenue]]</f>
        <v>0.21372239747634067</v>
      </c>
      <c r="O2671" t="str">
        <f t="shared" si="41"/>
        <v>Monday</v>
      </c>
    </row>
    <row r="2672" spans="1:15" x14ac:dyDescent="0.3">
      <c r="A2672">
        <v>2671</v>
      </c>
      <c r="B2672" t="s">
        <v>1405</v>
      </c>
      <c r="C2672" s="1">
        <v>45365</v>
      </c>
      <c r="D2672" t="s">
        <v>19</v>
      </c>
      <c r="E2672" t="s">
        <v>30</v>
      </c>
      <c r="F2672" t="s">
        <v>16</v>
      </c>
      <c r="G2672">
        <v>4</v>
      </c>
      <c r="H2672">
        <v>22.67</v>
      </c>
      <c r="I2672">
        <v>0.06</v>
      </c>
      <c r="J2672">
        <v>85.24</v>
      </c>
      <c r="K2672">
        <v>49.05</v>
      </c>
      <c r="L2672">
        <v>36.19</v>
      </c>
      <c r="M2672" t="s">
        <v>46</v>
      </c>
      <c r="N2672" s="3">
        <f>retail_sales[[#This Row],[Profit]]/retail_sales[[#This Row],[Revenue]]</f>
        <v>0.4245659314875645</v>
      </c>
      <c r="O2672" t="str">
        <f t="shared" si="41"/>
        <v>Thursday</v>
      </c>
    </row>
    <row r="2673" spans="1:15" x14ac:dyDescent="0.3">
      <c r="A2673">
        <v>2672</v>
      </c>
      <c r="B2673" t="s">
        <v>2348</v>
      </c>
      <c r="C2673" s="1">
        <v>45510</v>
      </c>
      <c r="D2673" t="s">
        <v>24</v>
      </c>
      <c r="E2673" t="s">
        <v>30</v>
      </c>
      <c r="F2673" t="s">
        <v>16</v>
      </c>
      <c r="G2673">
        <v>6</v>
      </c>
      <c r="H2673">
        <v>217.85</v>
      </c>
      <c r="I2673">
        <v>0.3</v>
      </c>
      <c r="J2673">
        <v>914.97</v>
      </c>
      <c r="K2673">
        <v>627.28</v>
      </c>
      <c r="L2673">
        <v>287.69</v>
      </c>
      <c r="M2673" t="s">
        <v>22</v>
      </c>
      <c r="N2673" s="3">
        <f>retail_sales[[#This Row],[Profit]]/retail_sales[[#This Row],[Revenue]]</f>
        <v>0.31442560958282784</v>
      </c>
      <c r="O2673" t="str">
        <f t="shared" si="41"/>
        <v>Tuesday</v>
      </c>
    </row>
    <row r="2674" spans="1:15" x14ac:dyDescent="0.3">
      <c r="A2674">
        <v>2673</v>
      </c>
      <c r="B2674" t="s">
        <v>2349</v>
      </c>
      <c r="C2674" s="1">
        <v>45650</v>
      </c>
      <c r="D2674" t="s">
        <v>14</v>
      </c>
      <c r="E2674" t="s">
        <v>30</v>
      </c>
      <c r="F2674" t="s">
        <v>27</v>
      </c>
      <c r="G2674">
        <v>3</v>
      </c>
      <c r="H2674">
        <v>109.65</v>
      </c>
      <c r="I2674">
        <v>0.28999999999999998</v>
      </c>
      <c r="J2674">
        <v>233.55</v>
      </c>
      <c r="K2674">
        <v>125.46</v>
      </c>
      <c r="L2674">
        <v>108.09</v>
      </c>
      <c r="M2674" t="s">
        <v>28</v>
      </c>
      <c r="N2674" s="3">
        <f>retail_sales[[#This Row],[Profit]]/retail_sales[[#This Row],[Revenue]]</f>
        <v>0.46281310211946047</v>
      </c>
      <c r="O2674" t="str">
        <f t="shared" si="41"/>
        <v>Tuesday</v>
      </c>
    </row>
    <row r="2675" spans="1:15" x14ac:dyDescent="0.3">
      <c r="A2675">
        <v>2674</v>
      </c>
      <c r="B2675" t="s">
        <v>2350</v>
      </c>
      <c r="C2675" s="1">
        <v>45396</v>
      </c>
      <c r="D2675" t="s">
        <v>24</v>
      </c>
      <c r="E2675" t="s">
        <v>20</v>
      </c>
      <c r="F2675" t="s">
        <v>21</v>
      </c>
      <c r="G2675">
        <v>1</v>
      </c>
      <c r="H2675">
        <v>329.34</v>
      </c>
      <c r="I2675">
        <v>0.25</v>
      </c>
      <c r="J2675">
        <v>247</v>
      </c>
      <c r="K2675">
        <v>167.55</v>
      </c>
      <c r="L2675">
        <v>79.45</v>
      </c>
      <c r="M2675" t="s">
        <v>28</v>
      </c>
      <c r="N2675" s="3">
        <f>retail_sales[[#This Row],[Profit]]/retail_sales[[#This Row],[Revenue]]</f>
        <v>0.32165991902834007</v>
      </c>
      <c r="O2675" t="str">
        <f t="shared" si="41"/>
        <v>Sunday</v>
      </c>
    </row>
    <row r="2676" spans="1:15" x14ac:dyDescent="0.3">
      <c r="A2676">
        <v>2675</v>
      </c>
      <c r="B2676" t="s">
        <v>2351</v>
      </c>
      <c r="C2676" s="1">
        <v>45406</v>
      </c>
      <c r="D2676" t="s">
        <v>24</v>
      </c>
      <c r="E2676" t="s">
        <v>33</v>
      </c>
      <c r="F2676" t="s">
        <v>21</v>
      </c>
      <c r="G2676">
        <v>7</v>
      </c>
      <c r="H2676">
        <v>359.61</v>
      </c>
      <c r="I2676">
        <v>0.01</v>
      </c>
      <c r="J2676">
        <v>2492.1</v>
      </c>
      <c r="K2676">
        <v>1404.88</v>
      </c>
      <c r="L2676">
        <v>1087.22</v>
      </c>
      <c r="M2676" t="s">
        <v>22</v>
      </c>
      <c r="N2676" s="3">
        <f>retail_sales[[#This Row],[Profit]]/retail_sales[[#This Row],[Revenue]]</f>
        <v>0.43626660246378557</v>
      </c>
      <c r="O2676" t="str">
        <f t="shared" si="41"/>
        <v>Wednesday</v>
      </c>
    </row>
    <row r="2677" spans="1:15" x14ac:dyDescent="0.3">
      <c r="A2677">
        <v>2676</v>
      </c>
      <c r="B2677" t="s">
        <v>94</v>
      </c>
      <c r="C2677" s="1">
        <v>45426</v>
      </c>
      <c r="D2677" t="s">
        <v>24</v>
      </c>
      <c r="E2677" t="s">
        <v>30</v>
      </c>
      <c r="F2677" t="s">
        <v>16</v>
      </c>
      <c r="G2677">
        <v>7</v>
      </c>
      <c r="H2677">
        <v>154.27000000000001</v>
      </c>
      <c r="I2677">
        <v>0.08</v>
      </c>
      <c r="J2677">
        <v>993.5</v>
      </c>
      <c r="K2677">
        <v>555.32000000000005</v>
      </c>
      <c r="L2677">
        <v>438.18</v>
      </c>
      <c r="M2677" t="s">
        <v>28</v>
      </c>
      <c r="N2677" s="3">
        <f>retail_sales[[#This Row],[Profit]]/retail_sales[[#This Row],[Revenue]]</f>
        <v>0.44104680422747861</v>
      </c>
      <c r="O2677" t="str">
        <f t="shared" si="41"/>
        <v>Tuesday</v>
      </c>
    </row>
    <row r="2678" spans="1:15" x14ac:dyDescent="0.3">
      <c r="A2678">
        <v>2677</v>
      </c>
      <c r="B2678" t="s">
        <v>750</v>
      </c>
      <c r="C2678" s="1">
        <v>45396</v>
      </c>
      <c r="D2678" t="s">
        <v>24</v>
      </c>
      <c r="E2678" t="s">
        <v>30</v>
      </c>
      <c r="F2678" t="s">
        <v>27</v>
      </c>
      <c r="G2678">
        <v>10</v>
      </c>
      <c r="H2678">
        <v>492.87</v>
      </c>
      <c r="I2678">
        <v>0.23</v>
      </c>
      <c r="J2678">
        <v>3795.1</v>
      </c>
      <c r="K2678">
        <v>2309.91</v>
      </c>
      <c r="L2678">
        <v>1485.19</v>
      </c>
      <c r="M2678" t="s">
        <v>46</v>
      </c>
      <c r="N2678" s="3">
        <f>retail_sales[[#This Row],[Profit]]/retail_sales[[#This Row],[Revenue]]</f>
        <v>0.39134410160470084</v>
      </c>
      <c r="O2678" t="str">
        <f t="shared" si="41"/>
        <v>Sunday</v>
      </c>
    </row>
    <row r="2679" spans="1:15" x14ac:dyDescent="0.3">
      <c r="A2679">
        <v>2678</v>
      </c>
      <c r="B2679" t="s">
        <v>2030</v>
      </c>
      <c r="C2679" s="1">
        <v>45392</v>
      </c>
      <c r="D2679" t="s">
        <v>24</v>
      </c>
      <c r="E2679" t="s">
        <v>30</v>
      </c>
      <c r="F2679" t="s">
        <v>27</v>
      </c>
      <c r="G2679">
        <v>2</v>
      </c>
      <c r="H2679">
        <v>490.62</v>
      </c>
      <c r="I2679">
        <v>0.28999999999999998</v>
      </c>
      <c r="J2679">
        <v>696.68</v>
      </c>
      <c r="K2679">
        <v>506.87</v>
      </c>
      <c r="L2679">
        <v>189.81</v>
      </c>
      <c r="M2679" t="s">
        <v>28</v>
      </c>
      <c r="N2679" s="3">
        <f>retail_sales[[#This Row],[Profit]]/retail_sales[[#This Row],[Revenue]]</f>
        <v>0.27244933111328012</v>
      </c>
      <c r="O2679" t="str">
        <f t="shared" si="41"/>
        <v>Wednesday</v>
      </c>
    </row>
    <row r="2680" spans="1:15" x14ac:dyDescent="0.3">
      <c r="A2680">
        <v>2679</v>
      </c>
      <c r="B2680" t="s">
        <v>2352</v>
      </c>
      <c r="C2680" s="1">
        <v>45314</v>
      </c>
      <c r="D2680" t="s">
        <v>19</v>
      </c>
      <c r="E2680" t="s">
        <v>30</v>
      </c>
      <c r="F2680" t="s">
        <v>27</v>
      </c>
      <c r="G2680">
        <v>7</v>
      </c>
      <c r="H2680">
        <v>240.42</v>
      </c>
      <c r="I2680">
        <v>0.11</v>
      </c>
      <c r="J2680">
        <v>1497.82</v>
      </c>
      <c r="K2680">
        <v>1095.97</v>
      </c>
      <c r="L2680">
        <v>401.85</v>
      </c>
      <c r="M2680" t="s">
        <v>40</v>
      </c>
      <c r="N2680" s="3">
        <f>retail_sales[[#This Row],[Profit]]/retail_sales[[#This Row],[Revenue]]</f>
        <v>0.26828991467599583</v>
      </c>
      <c r="O2680" t="str">
        <f t="shared" si="41"/>
        <v>Tuesday</v>
      </c>
    </row>
    <row r="2681" spans="1:15" x14ac:dyDescent="0.3">
      <c r="A2681">
        <v>2680</v>
      </c>
      <c r="B2681" t="s">
        <v>2353</v>
      </c>
      <c r="C2681" s="1">
        <v>45459</v>
      </c>
      <c r="D2681" t="s">
        <v>24</v>
      </c>
      <c r="E2681" t="s">
        <v>30</v>
      </c>
      <c r="F2681" t="s">
        <v>21</v>
      </c>
      <c r="G2681">
        <v>9</v>
      </c>
      <c r="H2681">
        <v>181.43</v>
      </c>
      <c r="I2681">
        <v>0.12</v>
      </c>
      <c r="J2681">
        <v>1436.93</v>
      </c>
      <c r="K2681">
        <v>839.38</v>
      </c>
      <c r="L2681">
        <v>597.54999999999995</v>
      </c>
      <c r="M2681" t="s">
        <v>40</v>
      </c>
      <c r="N2681" s="3">
        <f>retail_sales[[#This Row],[Profit]]/retail_sales[[#This Row],[Revenue]]</f>
        <v>0.41585185082084719</v>
      </c>
      <c r="O2681" t="str">
        <f t="shared" si="41"/>
        <v>Sunday</v>
      </c>
    </row>
    <row r="2682" spans="1:15" x14ac:dyDescent="0.3">
      <c r="A2682">
        <v>2681</v>
      </c>
      <c r="B2682" t="s">
        <v>2354</v>
      </c>
      <c r="C2682" s="1">
        <v>45349</v>
      </c>
      <c r="D2682" t="s">
        <v>19</v>
      </c>
      <c r="E2682" t="s">
        <v>30</v>
      </c>
      <c r="F2682" t="s">
        <v>21</v>
      </c>
      <c r="G2682">
        <v>2</v>
      </c>
      <c r="H2682">
        <v>74.83</v>
      </c>
      <c r="I2682">
        <v>0.16</v>
      </c>
      <c r="J2682">
        <v>125.71</v>
      </c>
      <c r="K2682">
        <v>87.64</v>
      </c>
      <c r="L2682">
        <v>38.07</v>
      </c>
      <c r="M2682" t="s">
        <v>40</v>
      </c>
      <c r="N2682" s="3">
        <f>retail_sales[[#This Row],[Profit]]/retail_sales[[#This Row],[Revenue]]</f>
        <v>0.30283986954100711</v>
      </c>
      <c r="O2682" t="str">
        <f t="shared" si="41"/>
        <v>Tuesday</v>
      </c>
    </row>
    <row r="2683" spans="1:15" x14ac:dyDescent="0.3">
      <c r="A2683">
        <v>2682</v>
      </c>
      <c r="B2683" t="s">
        <v>2355</v>
      </c>
      <c r="C2683" s="1">
        <v>45353</v>
      </c>
      <c r="D2683" t="s">
        <v>24</v>
      </c>
      <c r="E2683" t="s">
        <v>25</v>
      </c>
      <c r="F2683" t="s">
        <v>21</v>
      </c>
      <c r="G2683">
        <v>5</v>
      </c>
      <c r="H2683">
        <v>238.21</v>
      </c>
      <c r="I2683">
        <v>0.13</v>
      </c>
      <c r="J2683">
        <v>1036.21</v>
      </c>
      <c r="K2683">
        <v>619.03</v>
      </c>
      <c r="L2683">
        <v>417.18</v>
      </c>
      <c r="M2683" t="s">
        <v>22</v>
      </c>
      <c r="N2683" s="3">
        <f>retail_sales[[#This Row],[Profit]]/retail_sales[[#This Row],[Revenue]]</f>
        <v>0.40260178921261136</v>
      </c>
      <c r="O2683" t="str">
        <f t="shared" si="41"/>
        <v>Saturday</v>
      </c>
    </row>
    <row r="2684" spans="1:15" x14ac:dyDescent="0.3">
      <c r="A2684">
        <v>2683</v>
      </c>
      <c r="B2684" t="s">
        <v>2356</v>
      </c>
      <c r="C2684" s="1">
        <v>45428</v>
      </c>
      <c r="D2684" t="s">
        <v>39</v>
      </c>
      <c r="E2684" t="s">
        <v>30</v>
      </c>
      <c r="F2684" t="s">
        <v>21</v>
      </c>
      <c r="G2684">
        <v>3</v>
      </c>
      <c r="H2684">
        <v>65.7</v>
      </c>
      <c r="I2684">
        <v>0.22</v>
      </c>
      <c r="J2684">
        <v>153.74</v>
      </c>
      <c r="K2684">
        <v>95.95</v>
      </c>
      <c r="L2684">
        <v>57.79</v>
      </c>
      <c r="M2684" t="s">
        <v>40</v>
      </c>
      <c r="N2684" s="3">
        <f>retail_sales[[#This Row],[Profit]]/retail_sales[[#This Row],[Revenue]]</f>
        <v>0.37589436711330815</v>
      </c>
      <c r="O2684" t="str">
        <f t="shared" si="41"/>
        <v>Thursday</v>
      </c>
    </row>
    <row r="2685" spans="1:15" x14ac:dyDescent="0.3">
      <c r="A2685">
        <v>2684</v>
      </c>
      <c r="B2685" t="s">
        <v>2357</v>
      </c>
      <c r="C2685" s="1">
        <v>45634</v>
      </c>
      <c r="D2685" t="s">
        <v>19</v>
      </c>
      <c r="E2685" t="s">
        <v>33</v>
      </c>
      <c r="F2685" t="s">
        <v>21</v>
      </c>
      <c r="G2685">
        <v>3</v>
      </c>
      <c r="H2685">
        <v>269.77</v>
      </c>
      <c r="I2685">
        <v>0.24</v>
      </c>
      <c r="J2685">
        <v>615.08000000000004</v>
      </c>
      <c r="K2685">
        <v>308.35000000000002</v>
      </c>
      <c r="L2685">
        <v>306.73</v>
      </c>
      <c r="M2685" t="s">
        <v>28</v>
      </c>
      <c r="N2685" s="3">
        <f>retail_sales[[#This Row],[Profit]]/retail_sales[[#This Row],[Revenue]]</f>
        <v>0.49868309813357614</v>
      </c>
      <c r="O2685" t="str">
        <f t="shared" si="41"/>
        <v>Sunday</v>
      </c>
    </row>
    <row r="2686" spans="1:15" x14ac:dyDescent="0.3">
      <c r="A2686">
        <v>2685</v>
      </c>
      <c r="B2686" t="s">
        <v>2358</v>
      </c>
      <c r="C2686" s="1">
        <v>45360</v>
      </c>
      <c r="D2686" t="s">
        <v>14</v>
      </c>
      <c r="E2686" t="s">
        <v>20</v>
      </c>
      <c r="F2686" t="s">
        <v>16</v>
      </c>
      <c r="G2686">
        <v>7</v>
      </c>
      <c r="H2686">
        <v>56.86</v>
      </c>
      <c r="I2686">
        <v>0.2</v>
      </c>
      <c r="J2686">
        <v>318.42</v>
      </c>
      <c r="K2686">
        <v>232.73</v>
      </c>
      <c r="L2686">
        <v>85.69</v>
      </c>
      <c r="M2686" t="s">
        <v>17</v>
      </c>
      <c r="N2686" s="3">
        <f>retail_sales[[#This Row],[Profit]]/retail_sales[[#This Row],[Revenue]]</f>
        <v>0.26910998052886126</v>
      </c>
      <c r="O2686" t="str">
        <f t="shared" si="41"/>
        <v>Saturday</v>
      </c>
    </row>
    <row r="2687" spans="1:15" x14ac:dyDescent="0.3">
      <c r="A2687">
        <v>2686</v>
      </c>
      <c r="B2687" t="s">
        <v>2359</v>
      </c>
      <c r="C2687" s="1">
        <v>45641</v>
      </c>
      <c r="D2687" t="s">
        <v>39</v>
      </c>
      <c r="E2687" t="s">
        <v>20</v>
      </c>
      <c r="F2687" t="s">
        <v>27</v>
      </c>
      <c r="G2687">
        <v>5</v>
      </c>
      <c r="H2687">
        <v>273.17</v>
      </c>
      <c r="I2687">
        <v>0.04</v>
      </c>
      <c r="J2687">
        <v>1311.22</v>
      </c>
      <c r="K2687">
        <v>665.71</v>
      </c>
      <c r="L2687">
        <v>645.51</v>
      </c>
      <c r="M2687" t="s">
        <v>28</v>
      </c>
      <c r="N2687" s="3">
        <f>retail_sales[[#This Row],[Profit]]/retail_sales[[#This Row],[Revenue]]</f>
        <v>0.49229724988941592</v>
      </c>
      <c r="O2687" t="str">
        <f t="shared" si="41"/>
        <v>Sunday</v>
      </c>
    </row>
    <row r="2688" spans="1:15" x14ac:dyDescent="0.3">
      <c r="A2688">
        <v>2687</v>
      </c>
      <c r="B2688" t="s">
        <v>2360</v>
      </c>
      <c r="C2688" s="1">
        <v>45365</v>
      </c>
      <c r="D2688" t="s">
        <v>39</v>
      </c>
      <c r="E2688" t="s">
        <v>30</v>
      </c>
      <c r="F2688" t="s">
        <v>21</v>
      </c>
      <c r="G2688">
        <v>5</v>
      </c>
      <c r="H2688">
        <v>136.38999999999999</v>
      </c>
      <c r="I2688">
        <v>0.23</v>
      </c>
      <c r="J2688">
        <v>525.1</v>
      </c>
      <c r="K2688">
        <v>413.91</v>
      </c>
      <c r="L2688">
        <v>111.19</v>
      </c>
      <c r="M2688" t="s">
        <v>46</v>
      </c>
      <c r="N2688" s="3">
        <f>retail_sales[[#This Row],[Profit]]/retail_sales[[#This Row],[Revenue]]</f>
        <v>0.21175014282993715</v>
      </c>
      <c r="O2688" t="str">
        <f t="shared" si="41"/>
        <v>Thursday</v>
      </c>
    </row>
    <row r="2689" spans="1:15" x14ac:dyDescent="0.3">
      <c r="A2689">
        <v>2688</v>
      </c>
      <c r="B2689" t="s">
        <v>226</v>
      </c>
      <c r="C2689" s="1">
        <v>45335</v>
      </c>
      <c r="D2689" t="s">
        <v>14</v>
      </c>
      <c r="E2689" t="s">
        <v>25</v>
      </c>
      <c r="F2689" t="s">
        <v>21</v>
      </c>
      <c r="G2689">
        <v>1</v>
      </c>
      <c r="H2689">
        <v>93.05</v>
      </c>
      <c r="I2689">
        <v>0.01</v>
      </c>
      <c r="J2689">
        <v>92.12</v>
      </c>
      <c r="K2689">
        <v>73.069999999999993</v>
      </c>
      <c r="L2689">
        <v>19.05</v>
      </c>
      <c r="M2689" t="s">
        <v>22</v>
      </c>
      <c r="N2689" s="3">
        <f>retail_sales[[#This Row],[Profit]]/retail_sales[[#This Row],[Revenue]]</f>
        <v>0.20679548415110724</v>
      </c>
      <c r="O2689" t="str">
        <f t="shared" si="41"/>
        <v>Tuesday</v>
      </c>
    </row>
    <row r="2690" spans="1:15" x14ac:dyDescent="0.3">
      <c r="A2690">
        <v>2689</v>
      </c>
      <c r="B2690" t="s">
        <v>2361</v>
      </c>
      <c r="C2690" s="1">
        <v>45422</v>
      </c>
      <c r="D2690" t="s">
        <v>24</v>
      </c>
      <c r="E2690" t="s">
        <v>15</v>
      </c>
      <c r="F2690" t="s">
        <v>21</v>
      </c>
      <c r="G2690">
        <v>1</v>
      </c>
      <c r="H2690">
        <v>62.96</v>
      </c>
      <c r="I2690">
        <v>0.15</v>
      </c>
      <c r="J2690">
        <v>53.52</v>
      </c>
      <c r="K2690">
        <v>27.04</v>
      </c>
      <c r="L2690">
        <v>26.48</v>
      </c>
      <c r="M2690" t="s">
        <v>40</v>
      </c>
      <c r="N2690" s="3">
        <f>retail_sales[[#This Row],[Profit]]/retail_sales[[#This Row],[Revenue]]</f>
        <v>0.49476831091180867</v>
      </c>
      <c r="O2690" t="str">
        <f t="shared" ref="O2690:O2753" si="42">TEXT(C2690, "dddd")</f>
        <v>Friday</v>
      </c>
    </row>
    <row r="2691" spans="1:15" x14ac:dyDescent="0.3">
      <c r="A2691">
        <v>2690</v>
      </c>
      <c r="B2691" t="s">
        <v>2362</v>
      </c>
      <c r="C2691" s="1">
        <v>45327</v>
      </c>
      <c r="D2691" t="s">
        <v>24</v>
      </c>
      <c r="E2691" t="s">
        <v>33</v>
      </c>
      <c r="F2691" t="s">
        <v>16</v>
      </c>
      <c r="G2691">
        <v>1</v>
      </c>
      <c r="H2691">
        <v>450.96</v>
      </c>
      <c r="I2691">
        <v>0.17</v>
      </c>
      <c r="J2691">
        <v>374.3</v>
      </c>
      <c r="K2691">
        <v>263.23</v>
      </c>
      <c r="L2691">
        <v>111.07</v>
      </c>
      <c r="M2691" t="s">
        <v>28</v>
      </c>
      <c r="N2691" s="3">
        <f>retail_sales[[#This Row],[Profit]]/retail_sales[[#This Row],[Revenue]]</f>
        <v>0.29674058242051826</v>
      </c>
      <c r="O2691" t="str">
        <f t="shared" si="42"/>
        <v>Monday</v>
      </c>
    </row>
    <row r="2692" spans="1:15" x14ac:dyDescent="0.3">
      <c r="A2692">
        <v>2691</v>
      </c>
      <c r="B2692" t="s">
        <v>2363</v>
      </c>
      <c r="C2692" s="1">
        <v>45483</v>
      </c>
      <c r="D2692" t="s">
        <v>24</v>
      </c>
      <c r="E2692" t="s">
        <v>25</v>
      </c>
      <c r="F2692" t="s">
        <v>16</v>
      </c>
      <c r="G2692">
        <v>8</v>
      </c>
      <c r="H2692">
        <v>31.99</v>
      </c>
      <c r="I2692">
        <v>0.22</v>
      </c>
      <c r="J2692">
        <v>199.62</v>
      </c>
      <c r="K2692">
        <v>123.33</v>
      </c>
      <c r="L2692">
        <v>76.290000000000006</v>
      </c>
      <c r="M2692" t="s">
        <v>28</v>
      </c>
      <c r="N2692" s="3">
        <f>retail_sales[[#This Row],[Profit]]/retail_sales[[#This Row],[Revenue]]</f>
        <v>0.38217613465584616</v>
      </c>
      <c r="O2692" t="str">
        <f t="shared" si="42"/>
        <v>Wednesday</v>
      </c>
    </row>
    <row r="2693" spans="1:15" x14ac:dyDescent="0.3">
      <c r="A2693">
        <v>2692</v>
      </c>
      <c r="B2693" t="s">
        <v>2364</v>
      </c>
      <c r="C2693" s="1">
        <v>45554</v>
      </c>
      <c r="D2693" t="s">
        <v>19</v>
      </c>
      <c r="E2693" t="s">
        <v>15</v>
      </c>
      <c r="F2693" t="s">
        <v>27</v>
      </c>
      <c r="G2693">
        <v>5</v>
      </c>
      <c r="H2693">
        <v>314.95</v>
      </c>
      <c r="I2693">
        <v>0.23</v>
      </c>
      <c r="J2693">
        <v>1212.56</v>
      </c>
      <c r="K2693">
        <v>955.25</v>
      </c>
      <c r="L2693">
        <v>257.31</v>
      </c>
      <c r="M2693" t="s">
        <v>28</v>
      </c>
      <c r="N2693" s="3">
        <f>retail_sales[[#This Row],[Profit]]/retail_sales[[#This Row],[Revenue]]</f>
        <v>0.21220393217655209</v>
      </c>
      <c r="O2693" t="str">
        <f t="shared" si="42"/>
        <v>Thursday</v>
      </c>
    </row>
    <row r="2694" spans="1:15" x14ac:dyDescent="0.3">
      <c r="A2694">
        <v>2693</v>
      </c>
      <c r="B2694" t="s">
        <v>2365</v>
      </c>
      <c r="C2694" s="1">
        <v>45587</v>
      </c>
      <c r="D2694" t="s">
        <v>19</v>
      </c>
      <c r="E2694" t="s">
        <v>25</v>
      </c>
      <c r="F2694" t="s">
        <v>27</v>
      </c>
      <c r="G2694">
        <v>8</v>
      </c>
      <c r="H2694">
        <v>114.38</v>
      </c>
      <c r="I2694">
        <v>0.18</v>
      </c>
      <c r="J2694">
        <v>750.33</v>
      </c>
      <c r="K2694">
        <v>402.66</v>
      </c>
      <c r="L2694">
        <v>347.67</v>
      </c>
      <c r="M2694" t="s">
        <v>17</v>
      </c>
      <c r="N2694" s="3">
        <f>retail_sales[[#This Row],[Profit]]/retail_sales[[#This Row],[Revenue]]</f>
        <v>0.46335612330574549</v>
      </c>
      <c r="O2694" t="str">
        <f t="shared" si="42"/>
        <v>Tuesday</v>
      </c>
    </row>
    <row r="2695" spans="1:15" x14ac:dyDescent="0.3">
      <c r="A2695">
        <v>2694</v>
      </c>
      <c r="B2695" t="s">
        <v>2366</v>
      </c>
      <c r="C2695" s="1">
        <v>45619</v>
      </c>
      <c r="D2695" t="s">
        <v>14</v>
      </c>
      <c r="E2695" t="s">
        <v>20</v>
      </c>
      <c r="F2695" t="s">
        <v>16</v>
      </c>
      <c r="G2695">
        <v>8</v>
      </c>
      <c r="H2695">
        <v>342.12</v>
      </c>
      <c r="I2695">
        <v>0.18</v>
      </c>
      <c r="J2695">
        <v>2244.31</v>
      </c>
      <c r="K2695">
        <v>1762.49</v>
      </c>
      <c r="L2695">
        <v>481.82</v>
      </c>
      <c r="M2695" t="s">
        <v>22</v>
      </c>
      <c r="N2695" s="3">
        <f>retail_sales[[#This Row],[Profit]]/retail_sales[[#This Row],[Revenue]]</f>
        <v>0.2146851370799934</v>
      </c>
      <c r="O2695" t="str">
        <f t="shared" si="42"/>
        <v>Saturday</v>
      </c>
    </row>
    <row r="2696" spans="1:15" x14ac:dyDescent="0.3">
      <c r="A2696">
        <v>2695</v>
      </c>
      <c r="B2696" t="s">
        <v>2367</v>
      </c>
      <c r="C2696" s="1">
        <v>45364</v>
      </c>
      <c r="D2696" t="s">
        <v>19</v>
      </c>
      <c r="E2696" t="s">
        <v>15</v>
      </c>
      <c r="F2696" t="s">
        <v>21</v>
      </c>
      <c r="G2696">
        <v>5</v>
      </c>
      <c r="H2696">
        <v>315.55</v>
      </c>
      <c r="I2696">
        <v>0.21</v>
      </c>
      <c r="J2696">
        <v>1246.42</v>
      </c>
      <c r="K2696">
        <v>870.94</v>
      </c>
      <c r="L2696">
        <v>375.48</v>
      </c>
      <c r="M2696" t="s">
        <v>40</v>
      </c>
      <c r="N2696" s="3">
        <f>retail_sales[[#This Row],[Profit]]/retail_sales[[#This Row],[Revenue]]</f>
        <v>0.30124677075143208</v>
      </c>
      <c r="O2696" t="str">
        <f t="shared" si="42"/>
        <v>Wednesday</v>
      </c>
    </row>
    <row r="2697" spans="1:15" x14ac:dyDescent="0.3">
      <c r="A2697">
        <v>2696</v>
      </c>
      <c r="B2697" t="s">
        <v>753</v>
      </c>
      <c r="C2697" s="1">
        <v>45521</v>
      </c>
      <c r="D2697" t="s">
        <v>24</v>
      </c>
      <c r="E2697" t="s">
        <v>25</v>
      </c>
      <c r="F2697" t="s">
        <v>27</v>
      </c>
      <c r="G2697">
        <v>6</v>
      </c>
      <c r="H2697">
        <v>275.98</v>
      </c>
      <c r="I2697">
        <v>0.17</v>
      </c>
      <c r="J2697">
        <v>1374.38</v>
      </c>
      <c r="K2697">
        <v>964.35</v>
      </c>
      <c r="L2697">
        <v>410.03</v>
      </c>
      <c r="M2697" t="s">
        <v>17</v>
      </c>
      <c r="N2697" s="3">
        <f>retail_sales[[#This Row],[Profit]]/retail_sales[[#This Row],[Revenue]]</f>
        <v>0.29833815975203359</v>
      </c>
      <c r="O2697" t="str">
        <f t="shared" si="42"/>
        <v>Saturday</v>
      </c>
    </row>
    <row r="2698" spans="1:15" x14ac:dyDescent="0.3">
      <c r="A2698">
        <v>2697</v>
      </c>
      <c r="B2698" t="s">
        <v>1783</v>
      </c>
      <c r="C2698" s="1">
        <v>45599</v>
      </c>
      <c r="D2698" t="s">
        <v>19</v>
      </c>
      <c r="E2698" t="s">
        <v>30</v>
      </c>
      <c r="F2698" t="s">
        <v>27</v>
      </c>
      <c r="G2698">
        <v>1</v>
      </c>
      <c r="H2698">
        <v>88.21</v>
      </c>
      <c r="I2698">
        <v>0.02</v>
      </c>
      <c r="J2698">
        <v>86.45</v>
      </c>
      <c r="K2698">
        <v>60.29</v>
      </c>
      <c r="L2698">
        <v>26.16</v>
      </c>
      <c r="M2698" t="s">
        <v>40</v>
      </c>
      <c r="N2698" s="3">
        <f>retail_sales[[#This Row],[Profit]]/retail_sales[[#This Row],[Revenue]]</f>
        <v>0.30260266049739731</v>
      </c>
      <c r="O2698" t="str">
        <f t="shared" si="42"/>
        <v>Sunday</v>
      </c>
    </row>
    <row r="2699" spans="1:15" x14ac:dyDescent="0.3">
      <c r="A2699">
        <v>2698</v>
      </c>
      <c r="B2699" t="s">
        <v>2368</v>
      </c>
      <c r="C2699" s="1">
        <v>45414</v>
      </c>
      <c r="D2699" t="s">
        <v>24</v>
      </c>
      <c r="E2699" t="s">
        <v>30</v>
      </c>
      <c r="F2699" t="s">
        <v>16</v>
      </c>
      <c r="G2699">
        <v>4</v>
      </c>
      <c r="H2699">
        <v>446.26</v>
      </c>
      <c r="I2699">
        <v>0.05</v>
      </c>
      <c r="J2699">
        <v>1695.79</v>
      </c>
      <c r="K2699">
        <v>959.88</v>
      </c>
      <c r="L2699">
        <v>735.91</v>
      </c>
      <c r="M2699" t="s">
        <v>22</v>
      </c>
      <c r="N2699" s="3">
        <f>retail_sales[[#This Row],[Profit]]/retail_sales[[#This Row],[Revenue]]</f>
        <v>0.43396293173093364</v>
      </c>
      <c r="O2699" t="str">
        <f t="shared" si="42"/>
        <v>Thursday</v>
      </c>
    </row>
    <row r="2700" spans="1:15" x14ac:dyDescent="0.3">
      <c r="A2700">
        <v>2699</v>
      </c>
      <c r="B2700" t="s">
        <v>58</v>
      </c>
      <c r="C2700" s="1">
        <v>45300</v>
      </c>
      <c r="D2700" t="s">
        <v>24</v>
      </c>
      <c r="E2700" t="s">
        <v>15</v>
      </c>
      <c r="F2700" t="s">
        <v>27</v>
      </c>
      <c r="G2700">
        <v>7</v>
      </c>
      <c r="H2700">
        <v>358.83</v>
      </c>
      <c r="I2700">
        <v>0.11</v>
      </c>
      <c r="J2700">
        <v>2235.5100000000002</v>
      </c>
      <c r="K2700">
        <v>1124.54</v>
      </c>
      <c r="L2700">
        <v>1110.97</v>
      </c>
      <c r="M2700" t="s">
        <v>40</v>
      </c>
      <c r="N2700" s="3">
        <f>retail_sales[[#This Row],[Profit]]/retail_sales[[#This Row],[Revenue]]</f>
        <v>0.49696489839007651</v>
      </c>
      <c r="O2700" t="str">
        <f t="shared" si="42"/>
        <v>Tuesday</v>
      </c>
    </row>
    <row r="2701" spans="1:15" x14ac:dyDescent="0.3">
      <c r="A2701">
        <v>2700</v>
      </c>
      <c r="B2701" t="s">
        <v>2369</v>
      </c>
      <c r="C2701" s="1">
        <v>45650</v>
      </c>
      <c r="D2701" t="s">
        <v>14</v>
      </c>
      <c r="E2701" t="s">
        <v>30</v>
      </c>
      <c r="F2701" t="s">
        <v>21</v>
      </c>
      <c r="G2701">
        <v>2</v>
      </c>
      <c r="H2701">
        <v>389.74</v>
      </c>
      <c r="I2701">
        <v>0.01</v>
      </c>
      <c r="J2701">
        <v>771.69</v>
      </c>
      <c r="K2701">
        <v>542.92999999999995</v>
      </c>
      <c r="L2701">
        <v>228.76</v>
      </c>
      <c r="M2701" t="s">
        <v>40</v>
      </c>
      <c r="N2701" s="3">
        <f>retail_sales[[#This Row],[Profit]]/retail_sales[[#This Row],[Revenue]]</f>
        <v>0.29644028042348608</v>
      </c>
      <c r="O2701" t="str">
        <f t="shared" si="42"/>
        <v>Tuesday</v>
      </c>
    </row>
    <row r="2702" spans="1:15" x14ac:dyDescent="0.3">
      <c r="A2702">
        <v>2701</v>
      </c>
      <c r="B2702" t="s">
        <v>2370</v>
      </c>
      <c r="C2702" s="1">
        <v>45439</v>
      </c>
      <c r="D2702" t="s">
        <v>19</v>
      </c>
      <c r="E2702" t="s">
        <v>20</v>
      </c>
      <c r="F2702" t="s">
        <v>27</v>
      </c>
      <c r="G2702">
        <v>9</v>
      </c>
      <c r="H2702">
        <v>255.89</v>
      </c>
      <c r="I2702">
        <v>0.27</v>
      </c>
      <c r="J2702">
        <v>1681.2</v>
      </c>
      <c r="K2702">
        <v>1172.77</v>
      </c>
      <c r="L2702">
        <v>508.43</v>
      </c>
      <c r="M2702" t="s">
        <v>22</v>
      </c>
      <c r="N2702" s="3">
        <f>retail_sales[[#This Row],[Profit]]/retail_sales[[#This Row],[Revenue]]</f>
        <v>0.30242088984059007</v>
      </c>
      <c r="O2702" t="str">
        <f t="shared" si="42"/>
        <v>Monday</v>
      </c>
    </row>
    <row r="2703" spans="1:15" x14ac:dyDescent="0.3">
      <c r="A2703">
        <v>2702</v>
      </c>
      <c r="B2703" t="s">
        <v>2371</v>
      </c>
      <c r="C2703" s="1">
        <v>45316</v>
      </c>
      <c r="D2703" t="s">
        <v>39</v>
      </c>
      <c r="E2703" t="s">
        <v>15</v>
      </c>
      <c r="F2703" t="s">
        <v>27</v>
      </c>
      <c r="G2703">
        <v>6</v>
      </c>
      <c r="H2703">
        <v>314.39999999999998</v>
      </c>
      <c r="I2703">
        <v>0.21</v>
      </c>
      <c r="J2703">
        <v>1490.26</v>
      </c>
      <c r="K2703">
        <v>1068.6300000000001</v>
      </c>
      <c r="L2703">
        <v>421.63</v>
      </c>
      <c r="M2703" t="s">
        <v>46</v>
      </c>
      <c r="N2703" s="3">
        <f>retail_sales[[#This Row],[Profit]]/retail_sales[[#This Row],[Revenue]]</f>
        <v>0.28292378511132288</v>
      </c>
      <c r="O2703" t="str">
        <f t="shared" si="42"/>
        <v>Thursday</v>
      </c>
    </row>
    <row r="2704" spans="1:15" x14ac:dyDescent="0.3">
      <c r="A2704">
        <v>2703</v>
      </c>
      <c r="B2704" t="s">
        <v>2372</v>
      </c>
      <c r="C2704" s="1">
        <v>45410</v>
      </c>
      <c r="D2704" t="s">
        <v>14</v>
      </c>
      <c r="E2704" t="s">
        <v>33</v>
      </c>
      <c r="F2704" t="s">
        <v>21</v>
      </c>
      <c r="G2704">
        <v>3</v>
      </c>
      <c r="H2704">
        <v>242.28</v>
      </c>
      <c r="I2704">
        <v>0</v>
      </c>
      <c r="J2704">
        <v>726.84</v>
      </c>
      <c r="K2704">
        <v>379.05</v>
      </c>
      <c r="L2704">
        <v>347.79</v>
      </c>
      <c r="M2704" t="s">
        <v>17</v>
      </c>
      <c r="N2704" s="3">
        <f>retail_sales[[#This Row],[Profit]]/retail_sales[[#This Row],[Revenue]]</f>
        <v>0.47849595509328052</v>
      </c>
      <c r="O2704" t="str">
        <f t="shared" si="42"/>
        <v>Sunday</v>
      </c>
    </row>
    <row r="2705" spans="1:15" x14ac:dyDescent="0.3">
      <c r="A2705">
        <v>2704</v>
      </c>
      <c r="B2705" t="s">
        <v>1788</v>
      </c>
      <c r="C2705" s="1">
        <v>45300</v>
      </c>
      <c r="D2705" t="s">
        <v>39</v>
      </c>
      <c r="E2705" t="s">
        <v>15</v>
      </c>
      <c r="F2705" t="s">
        <v>27</v>
      </c>
      <c r="G2705">
        <v>2</v>
      </c>
      <c r="H2705">
        <v>103.03</v>
      </c>
      <c r="I2705">
        <v>0.15</v>
      </c>
      <c r="J2705">
        <v>175.15</v>
      </c>
      <c r="K2705">
        <v>114.28</v>
      </c>
      <c r="L2705">
        <v>60.87</v>
      </c>
      <c r="M2705" t="s">
        <v>28</v>
      </c>
      <c r="N2705" s="3">
        <f>retail_sales[[#This Row],[Profit]]/retail_sales[[#This Row],[Revenue]]</f>
        <v>0.34753068798172992</v>
      </c>
      <c r="O2705" t="str">
        <f t="shared" si="42"/>
        <v>Tuesday</v>
      </c>
    </row>
    <row r="2706" spans="1:15" x14ac:dyDescent="0.3">
      <c r="A2706">
        <v>2705</v>
      </c>
      <c r="B2706" t="s">
        <v>13</v>
      </c>
      <c r="C2706" s="1">
        <v>45633</v>
      </c>
      <c r="D2706" t="s">
        <v>24</v>
      </c>
      <c r="E2706" t="s">
        <v>20</v>
      </c>
      <c r="F2706" t="s">
        <v>21</v>
      </c>
      <c r="G2706">
        <v>3</v>
      </c>
      <c r="H2706">
        <v>64.77</v>
      </c>
      <c r="I2706">
        <v>0.22</v>
      </c>
      <c r="J2706">
        <v>151.56</v>
      </c>
      <c r="K2706">
        <v>96.84</v>
      </c>
      <c r="L2706">
        <v>54.72</v>
      </c>
      <c r="M2706" t="s">
        <v>40</v>
      </c>
      <c r="N2706" s="3">
        <f>retail_sales[[#This Row],[Profit]]/retail_sales[[#This Row],[Revenue]]</f>
        <v>0.36104513064133015</v>
      </c>
      <c r="O2706" t="str">
        <f t="shared" si="42"/>
        <v>Saturday</v>
      </c>
    </row>
    <row r="2707" spans="1:15" x14ac:dyDescent="0.3">
      <c r="A2707">
        <v>2706</v>
      </c>
      <c r="B2707" t="s">
        <v>2373</v>
      </c>
      <c r="C2707" s="1">
        <v>45379</v>
      </c>
      <c r="D2707" t="s">
        <v>24</v>
      </c>
      <c r="E2707" t="s">
        <v>25</v>
      </c>
      <c r="F2707" t="s">
        <v>21</v>
      </c>
      <c r="G2707">
        <v>4</v>
      </c>
      <c r="H2707">
        <v>228.05</v>
      </c>
      <c r="I2707">
        <v>0.17</v>
      </c>
      <c r="J2707">
        <v>757.13</v>
      </c>
      <c r="K2707">
        <v>380.27</v>
      </c>
      <c r="L2707">
        <v>376.86</v>
      </c>
      <c r="M2707" t="s">
        <v>28</v>
      </c>
      <c r="N2707" s="3">
        <f>retail_sales[[#This Row],[Profit]]/retail_sales[[#This Row],[Revenue]]</f>
        <v>0.49774807496731077</v>
      </c>
      <c r="O2707" t="str">
        <f t="shared" si="42"/>
        <v>Thursday</v>
      </c>
    </row>
    <row r="2708" spans="1:15" x14ac:dyDescent="0.3">
      <c r="A2708">
        <v>2707</v>
      </c>
      <c r="B2708" t="s">
        <v>959</v>
      </c>
      <c r="C2708" s="1">
        <v>45562</v>
      </c>
      <c r="D2708" t="s">
        <v>24</v>
      </c>
      <c r="E2708" t="s">
        <v>25</v>
      </c>
      <c r="F2708" t="s">
        <v>16</v>
      </c>
      <c r="G2708">
        <v>7</v>
      </c>
      <c r="H2708">
        <v>125.73</v>
      </c>
      <c r="I2708">
        <v>0.21</v>
      </c>
      <c r="J2708">
        <v>695.29</v>
      </c>
      <c r="K2708">
        <v>532.41999999999996</v>
      </c>
      <c r="L2708">
        <v>162.87</v>
      </c>
      <c r="M2708" t="s">
        <v>46</v>
      </c>
      <c r="N2708" s="3">
        <f>retail_sales[[#This Row],[Profit]]/retail_sales[[#This Row],[Revenue]]</f>
        <v>0.23424758014641375</v>
      </c>
      <c r="O2708" t="str">
        <f t="shared" si="42"/>
        <v>Friday</v>
      </c>
    </row>
    <row r="2709" spans="1:15" x14ac:dyDescent="0.3">
      <c r="A2709">
        <v>2708</v>
      </c>
      <c r="B2709" t="s">
        <v>2374</v>
      </c>
      <c r="C2709" s="1">
        <v>45341</v>
      </c>
      <c r="D2709" t="s">
        <v>19</v>
      </c>
      <c r="E2709" t="s">
        <v>15</v>
      </c>
      <c r="F2709" t="s">
        <v>27</v>
      </c>
      <c r="G2709">
        <v>3</v>
      </c>
      <c r="H2709">
        <v>465.27</v>
      </c>
      <c r="I2709">
        <v>0.21</v>
      </c>
      <c r="J2709">
        <v>1102.69</v>
      </c>
      <c r="K2709">
        <v>699.29</v>
      </c>
      <c r="L2709">
        <v>403.4</v>
      </c>
      <c r="M2709" t="s">
        <v>40</v>
      </c>
      <c r="N2709" s="3">
        <f>retail_sales[[#This Row],[Profit]]/retail_sales[[#This Row],[Revenue]]</f>
        <v>0.36583264562116274</v>
      </c>
      <c r="O2709" t="str">
        <f t="shared" si="42"/>
        <v>Monday</v>
      </c>
    </row>
    <row r="2710" spans="1:15" x14ac:dyDescent="0.3">
      <c r="A2710">
        <v>2709</v>
      </c>
      <c r="B2710" t="s">
        <v>2375</v>
      </c>
      <c r="C2710" s="1">
        <v>45646</v>
      </c>
      <c r="D2710" t="s">
        <v>19</v>
      </c>
      <c r="E2710" t="s">
        <v>25</v>
      </c>
      <c r="F2710" t="s">
        <v>27</v>
      </c>
      <c r="G2710">
        <v>10</v>
      </c>
      <c r="H2710">
        <v>162.63</v>
      </c>
      <c r="I2710">
        <v>0.05</v>
      </c>
      <c r="J2710">
        <v>1544.98</v>
      </c>
      <c r="K2710">
        <v>1218.99</v>
      </c>
      <c r="L2710">
        <v>325.99</v>
      </c>
      <c r="M2710" t="s">
        <v>17</v>
      </c>
      <c r="N2710" s="3">
        <f>retail_sales[[#This Row],[Profit]]/retail_sales[[#This Row],[Revenue]]</f>
        <v>0.21099949513909566</v>
      </c>
      <c r="O2710" t="str">
        <f t="shared" si="42"/>
        <v>Friday</v>
      </c>
    </row>
    <row r="2711" spans="1:15" x14ac:dyDescent="0.3">
      <c r="A2711">
        <v>2710</v>
      </c>
      <c r="B2711" t="s">
        <v>1229</v>
      </c>
      <c r="C2711" s="1">
        <v>45594</v>
      </c>
      <c r="D2711" t="s">
        <v>19</v>
      </c>
      <c r="E2711" t="s">
        <v>30</v>
      </c>
      <c r="F2711" t="s">
        <v>16</v>
      </c>
      <c r="G2711">
        <v>2</v>
      </c>
      <c r="H2711">
        <v>194.15</v>
      </c>
      <c r="I2711">
        <v>0.3</v>
      </c>
      <c r="J2711">
        <v>271.81</v>
      </c>
      <c r="K2711">
        <v>201.09</v>
      </c>
      <c r="L2711">
        <v>70.72</v>
      </c>
      <c r="M2711" t="s">
        <v>17</v>
      </c>
      <c r="N2711" s="3">
        <f>retail_sales[[#This Row],[Profit]]/retail_sales[[#This Row],[Revenue]]</f>
        <v>0.26018174460100807</v>
      </c>
      <c r="O2711" t="str">
        <f t="shared" si="42"/>
        <v>Tuesday</v>
      </c>
    </row>
    <row r="2712" spans="1:15" x14ac:dyDescent="0.3">
      <c r="A2712">
        <v>2711</v>
      </c>
      <c r="B2712" t="s">
        <v>293</v>
      </c>
      <c r="C2712" s="1">
        <v>45308</v>
      </c>
      <c r="D2712" t="s">
        <v>14</v>
      </c>
      <c r="E2712" t="s">
        <v>20</v>
      </c>
      <c r="F2712" t="s">
        <v>27</v>
      </c>
      <c r="G2712">
        <v>9</v>
      </c>
      <c r="H2712">
        <v>291.29000000000002</v>
      </c>
      <c r="I2712">
        <v>0.01</v>
      </c>
      <c r="J2712">
        <v>2595.39</v>
      </c>
      <c r="K2712">
        <v>1946.53</v>
      </c>
      <c r="L2712">
        <v>648.86</v>
      </c>
      <c r="M2712" t="s">
        <v>28</v>
      </c>
      <c r="N2712" s="3">
        <f>retail_sales[[#This Row],[Profit]]/retail_sales[[#This Row],[Revenue]]</f>
        <v>0.25000481623185727</v>
      </c>
      <c r="O2712" t="str">
        <f t="shared" si="42"/>
        <v>Wednesday</v>
      </c>
    </row>
    <row r="2713" spans="1:15" x14ac:dyDescent="0.3">
      <c r="A2713">
        <v>2712</v>
      </c>
      <c r="B2713" t="s">
        <v>2376</v>
      </c>
      <c r="C2713" s="1">
        <v>45567</v>
      </c>
      <c r="D2713" t="s">
        <v>14</v>
      </c>
      <c r="E2713" t="s">
        <v>25</v>
      </c>
      <c r="F2713" t="s">
        <v>21</v>
      </c>
      <c r="G2713">
        <v>1</v>
      </c>
      <c r="H2713">
        <v>320.81</v>
      </c>
      <c r="I2713">
        <v>0.09</v>
      </c>
      <c r="J2713">
        <v>291.94</v>
      </c>
      <c r="K2713">
        <v>199.73</v>
      </c>
      <c r="L2713">
        <v>92.21</v>
      </c>
      <c r="M2713" t="s">
        <v>28</v>
      </c>
      <c r="N2713" s="3">
        <f>retail_sales[[#This Row],[Profit]]/retail_sales[[#This Row],[Revenue]]</f>
        <v>0.31585257244639309</v>
      </c>
      <c r="O2713" t="str">
        <f t="shared" si="42"/>
        <v>Wednesday</v>
      </c>
    </row>
    <row r="2714" spans="1:15" x14ac:dyDescent="0.3">
      <c r="A2714">
        <v>2713</v>
      </c>
      <c r="B2714" t="s">
        <v>119</v>
      </c>
      <c r="C2714" s="1">
        <v>45390</v>
      </c>
      <c r="D2714" t="s">
        <v>39</v>
      </c>
      <c r="E2714" t="s">
        <v>33</v>
      </c>
      <c r="F2714" t="s">
        <v>21</v>
      </c>
      <c r="G2714">
        <v>2</v>
      </c>
      <c r="H2714">
        <v>354.01</v>
      </c>
      <c r="I2714">
        <v>0.02</v>
      </c>
      <c r="J2714">
        <v>693.86</v>
      </c>
      <c r="K2714">
        <v>426.24</v>
      </c>
      <c r="L2714">
        <v>267.62</v>
      </c>
      <c r="M2714" t="s">
        <v>40</v>
      </c>
      <c r="N2714" s="3">
        <f>retail_sales[[#This Row],[Profit]]/retail_sales[[#This Row],[Revenue]]</f>
        <v>0.38569740293430954</v>
      </c>
      <c r="O2714" t="str">
        <f t="shared" si="42"/>
        <v>Monday</v>
      </c>
    </row>
    <row r="2715" spans="1:15" x14ac:dyDescent="0.3">
      <c r="A2715">
        <v>2714</v>
      </c>
      <c r="B2715" t="s">
        <v>928</v>
      </c>
      <c r="C2715" s="1">
        <v>45421</v>
      </c>
      <c r="D2715" t="s">
        <v>19</v>
      </c>
      <c r="E2715" t="s">
        <v>20</v>
      </c>
      <c r="F2715" t="s">
        <v>27</v>
      </c>
      <c r="G2715">
        <v>4</v>
      </c>
      <c r="H2715">
        <v>461.78</v>
      </c>
      <c r="I2715">
        <v>0.11</v>
      </c>
      <c r="J2715">
        <v>1643.94</v>
      </c>
      <c r="K2715">
        <v>1185.1300000000001</v>
      </c>
      <c r="L2715">
        <v>458.81</v>
      </c>
      <c r="M2715" t="s">
        <v>46</v>
      </c>
      <c r="N2715" s="3">
        <f>retail_sales[[#This Row],[Profit]]/retail_sales[[#This Row],[Revenue]]</f>
        <v>0.27909169434407582</v>
      </c>
      <c r="O2715" t="str">
        <f t="shared" si="42"/>
        <v>Thursday</v>
      </c>
    </row>
    <row r="2716" spans="1:15" x14ac:dyDescent="0.3">
      <c r="A2716">
        <v>2715</v>
      </c>
      <c r="B2716" t="s">
        <v>2377</v>
      </c>
      <c r="C2716" s="1">
        <v>45481</v>
      </c>
      <c r="D2716" t="s">
        <v>24</v>
      </c>
      <c r="E2716" t="s">
        <v>20</v>
      </c>
      <c r="F2716" t="s">
        <v>21</v>
      </c>
      <c r="G2716">
        <v>1</v>
      </c>
      <c r="H2716">
        <v>237.91</v>
      </c>
      <c r="I2716">
        <v>0.17</v>
      </c>
      <c r="J2716">
        <v>197.47</v>
      </c>
      <c r="K2716">
        <v>101.56</v>
      </c>
      <c r="L2716">
        <v>95.91</v>
      </c>
      <c r="M2716" t="s">
        <v>22</v>
      </c>
      <c r="N2716" s="3">
        <f>retail_sales[[#This Row],[Profit]]/retail_sales[[#This Row],[Revenue]]</f>
        <v>0.4856940294728313</v>
      </c>
      <c r="O2716" t="str">
        <f t="shared" si="42"/>
        <v>Monday</v>
      </c>
    </row>
    <row r="2717" spans="1:15" x14ac:dyDescent="0.3">
      <c r="A2717">
        <v>2716</v>
      </c>
      <c r="B2717" t="s">
        <v>2378</v>
      </c>
      <c r="C2717" s="1">
        <v>45517</v>
      </c>
      <c r="D2717" t="s">
        <v>19</v>
      </c>
      <c r="E2717" t="s">
        <v>33</v>
      </c>
      <c r="F2717" t="s">
        <v>21</v>
      </c>
      <c r="G2717">
        <v>4</v>
      </c>
      <c r="H2717">
        <v>262.55</v>
      </c>
      <c r="I2717">
        <v>0.2</v>
      </c>
      <c r="J2717">
        <v>840.16</v>
      </c>
      <c r="K2717">
        <v>481.02</v>
      </c>
      <c r="L2717">
        <v>359.14</v>
      </c>
      <c r="M2717" t="s">
        <v>46</v>
      </c>
      <c r="N2717" s="3">
        <f>retail_sales[[#This Row],[Profit]]/retail_sales[[#This Row],[Revenue]]</f>
        <v>0.42746619691487336</v>
      </c>
      <c r="O2717" t="str">
        <f t="shared" si="42"/>
        <v>Tuesday</v>
      </c>
    </row>
    <row r="2718" spans="1:15" x14ac:dyDescent="0.3">
      <c r="A2718">
        <v>2717</v>
      </c>
      <c r="B2718" t="s">
        <v>2379</v>
      </c>
      <c r="C2718" s="1">
        <v>45572</v>
      </c>
      <c r="D2718" t="s">
        <v>39</v>
      </c>
      <c r="E2718" t="s">
        <v>20</v>
      </c>
      <c r="F2718" t="s">
        <v>27</v>
      </c>
      <c r="G2718">
        <v>4</v>
      </c>
      <c r="H2718">
        <v>318.44</v>
      </c>
      <c r="I2718">
        <v>0.15</v>
      </c>
      <c r="J2718">
        <v>1082.7</v>
      </c>
      <c r="K2718">
        <v>657.09</v>
      </c>
      <c r="L2718">
        <v>425.61</v>
      </c>
      <c r="M2718" t="s">
        <v>22</v>
      </c>
      <c r="N2718" s="3">
        <f>retail_sales[[#This Row],[Profit]]/retail_sales[[#This Row],[Revenue]]</f>
        <v>0.39310058187863672</v>
      </c>
      <c r="O2718" t="str">
        <f t="shared" si="42"/>
        <v>Monday</v>
      </c>
    </row>
    <row r="2719" spans="1:15" x14ac:dyDescent="0.3">
      <c r="A2719">
        <v>2718</v>
      </c>
      <c r="B2719" t="s">
        <v>2380</v>
      </c>
      <c r="C2719" s="1">
        <v>45448</v>
      </c>
      <c r="D2719" t="s">
        <v>24</v>
      </c>
      <c r="E2719" t="s">
        <v>30</v>
      </c>
      <c r="F2719" t="s">
        <v>21</v>
      </c>
      <c r="G2719">
        <v>9</v>
      </c>
      <c r="H2719">
        <v>328.21</v>
      </c>
      <c r="I2719">
        <v>0.14000000000000001</v>
      </c>
      <c r="J2719">
        <v>2540.35</v>
      </c>
      <c r="K2719">
        <v>1798.43</v>
      </c>
      <c r="L2719">
        <v>741.92</v>
      </c>
      <c r="M2719" t="s">
        <v>17</v>
      </c>
      <c r="N2719" s="3">
        <f>retail_sales[[#This Row],[Profit]]/retail_sales[[#This Row],[Revenue]]</f>
        <v>0.29205424449386896</v>
      </c>
      <c r="O2719" t="str">
        <f t="shared" si="42"/>
        <v>Wednesday</v>
      </c>
    </row>
    <row r="2720" spans="1:15" x14ac:dyDescent="0.3">
      <c r="A2720">
        <v>2719</v>
      </c>
      <c r="B2720" t="s">
        <v>2112</v>
      </c>
      <c r="C2720" s="1">
        <v>45381</v>
      </c>
      <c r="D2720" t="s">
        <v>19</v>
      </c>
      <c r="E2720" t="s">
        <v>25</v>
      </c>
      <c r="F2720" t="s">
        <v>16</v>
      </c>
      <c r="G2720">
        <v>8</v>
      </c>
      <c r="H2720">
        <v>159.94</v>
      </c>
      <c r="I2720">
        <v>0.14000000000000001</v>
      </c>
      <c r="J2720">
        <v>1100.3900000000001</v>
      </c>
      <c r="K2720">
        <v>574.41</v>
      </c>
      <c r="L2720">
        <v>525.98</v>
      </c>
      <c r="M2720" t="s">
        <v>28</v>
      </c>
      <c r="N2720" s="3">
        <f>retail_sales[[#This Row],[Profit]]/retail_sales[[#This Row],[Revenue]]</f>
        <v>0.4779941657048864</v>
      </c>
      <c r="O2720" t="str">
        <f t="shared" si="42"/>
        <v>Saturday</v>
      </c>
    </row>
    <row r="2721" spans="1:15" x14ac:dyDescent="0.3">
      <c r="A2721">
        <v>2720</v>
      </c>
      <c r="B2721" t="s">
        <v>2381</v>
      </c>
      <c r="C2721" s="1">
        <v>45562</v>
      </c>
      <c r="D2721" t="s">
        <v>39</v>
      </c>
      <c r="E2721" t="s">
        <v>30</v>
      </c>
      <c r="F2721" t="s">
        <v>16</v>
      </c>
      <c r="G2721">
        <v>8</v>
      </c>
      <c r="H2721">
        <v>361.11</v>
      </c>
      <c r="I2721">
        <v>0.14000000000000001</v>
      </c>
      <c r="J2721">
        <v>2484.44</v>
      </c>
      <c r="K2721">
        <v>1533.37</v>
      </c>
      <c r="L2721">
        <v>951.07</v>
      </c>
      <c r="M2721" t="s">
        <v>46</v>
      </c>
      <c r="N2721" s="3">
        <f>retail_sales[[#This Row],[Profit]]/retail_sales[[#This Row],[Revenue]]</f>
        <v>0.38281061325691101</v>
      </c>
      <c r="O2721" t="str">
        <f t="shared" si="42"/>
        <v>Friday</v>
      </c>
    </row>
    <row r="2722" spans="1:15" x14ac:dyDescent="0.3">
      <c r="A2722">
        <v>2721</v>
      </c>
      <c r="B2722" t="s">
        <v>1423</v>
      </c>
      <c r="C2722" s="1">
        <v>45607</v>
      </c>
      <c r="D2722" t="s">
        <v>14</v>
      </c>
      <c r="E2722" t="s">
        <v>20</v>
      </c>
      <c r="F2722" t="s">
        <v>27</v>
      </c>
      <c r="G2722">
        <v>6</v>
      </c>
      <c r="H2722">
        <v>192.04</v>
      </c>
      <c r="I2722">
        <v>0.24</v>
      </c>
      <c r="J2722">
        <v>875.7</v>
      </c>
      <c r="K2722">
        <v>519.17999999999995</v>
      </c>
      <c r="L2722">
        <v>356.52</v>
      </c>
      <c r="M2722" t="s">
        <v>28</v>
      </c>
      <c r="N2722" s="3">
        <f>retail_sales[[#This Row],[Profit]]/retail_sales[[#This Row],[Revenue]]</f>
        <v>0.40712572798903729</v>
      </c>
      <c r="O2722" t="str">
        <f t="shared" si="42"/>
        <v>Monday</v>
      </c>
    </row>
    <row r="2723" spans="1:15" x14ac:dyDescent="0.3">
      <c r="A2723">
        <v>2722</v>
      </c>
      <c r="B2723" t="s">
        <v>2382</v>
      </c>
      <c r="C2723" s="1">
        <v>45477</v>
      </c>
      <c r="D2723" t="s">
        <v>24</v>
      </c>
      <c r="E2723" t="s">
        <v>30</v>
      </c>
      <c r="F2723" t="s">
        <v>16</v>
      </c>
      <c r="G2723">
        <v>5</v>
      </c>
      <c r="H2723">
        <v>367.52</v>
      </c>
      <c r="I2723">
        <v>0.22</v>
      </c>
      <c r="J2723">
        <v>1433.33</v>
      </c>
      <c r="K2723">
        <v>1051.1500000000001</v>
      </c>
      <c r="L2723">
        <v>382.18</v>
      </c>
      <c r="M2723" t="s">
        <v>40</v>
      </c>
      <c r="N2723" s="3">
        <f>retail_sales[[#This Row],[Profit]]/retail_sales[[#This Row],[Revenue]]</f>
        <v>0.26663782939030095</v>
      </c>
      <c r="O2723" t="str">
        <f t="shared" si="42"/>
        <v>Thursday</v>
      </c>
    </row>
    <row r="2724" spans="1:15" x14ac:dyDescent="0.3">
      <c r="A2724">
        <v>2723</v>
      </c>
      <c r="B2724" t="s">
        <v>2383</v>
      </c>
      <c r="C2724" s="1">
        <v>45590</v>
      </c>
      <c r="D2724" t="s">
        <v>14</v>
      </c>
      <c r="E2724" t="s">
        <v>25</v>
      </c>
      <c r="F2724" t="s">
        <v>27</v>
      </c>
      <c r="G2724">
        <v>4</v>
      </c>
      <c r="H2724">
        <v>126.53</v>
      </c>
      <c r="I2724">
        <v>0.02</v>
      </c>
      <c r="J2724">
        <v>496</v>
      </c>
      <c r="K2724">
        <v>278.88</v>
      </c>
      <c r="L2724">
        <v>217.12</v>
      </c>
      <c r="M2724" t="s">
        <v>17</v>
      </c>
      <c r="N2724" s="3">
        <f>retail_sales[[#This Row],[Profit]]/retail_sales[[#This Row],[Revenue]]</f>
        <v>0.43774193548387097</v>
      </c>
      <c r="O2724" t="str">
        <f t="shared" si="42"/>
        <v>Friday</v>
      </c>
    </row>
    <row r="2725" spans="1:15" x14ac:dyDescent="0.3">
      <c r="A2725">
        <v>2724</v>
      </c>
      <c r="B2725" t="s">
        <v>303</v>
      </c>
      <c r="C2725" s="1">
        <v>45565</v>
      </c>
      <c r="D2725" t="s">
        <v>39</v>
      </c>
      <c r="E2725" t="s">
        <v>30</v>
      </c>
      <c r="F2725" t="s">
        <v>16</v>
      </c>
      <c r="G2725">
        <v>4</v>
      </c>
      <c r="H2725">
        <v>437.4</v>
      </c>
      <c r="I2725">
        <v>0.15</v>
      </c>
      <c r="J2725">
        <v>1487.16</v>
      </c>
      <c r="K2725">
        <v>815.99</v>
      </c>
      <c r="L2725">
        <v>671.17</v>
      </c>
      <c r="M2725" t="s">
        <v>46</v>
      </c>
      <c r="N2725" s="3">
        <f>retail_sales[[#This Row],[Profit]]/retail_sales[[#This Row],[Revenue]]</f>
        <v>0.45130987923290022</v>
      </c>
      <c r="O2725" t="str">
        <f t="shared" si="42"/>
        <v>Monday</v>
      </c>
    </row>
    <row r="2726" spans="1:15" x14ac:dyDescent="0.3">
      <c r="A2726">
        <v>2725</v>
      </c>
      <c r="B2726" t="s">
        <v>2081</v>
      </c>
      <c r="C2726" s="1">
        <v>45646</v>
      </c>
      <c r="D2726" t="s">
        <v>14</v>
      </c>
      <c r="E2726" t="s">
        <v>33</v>
      </c>
      <c r="F2726" t="s">
        <v>21</v>
      </c>
      <c r="G2726">
        <v>8</v>
      </c>
      <c r="H2726">
        <v>30.42</v>
      </c>
      <c r="I2726">
        <v>0.13</v>
      </c>
      <c r="J2726">
        <v>211.72</v>
      </c>
      <c r="K2726">
        <v>166.01</v>
      </c>
      <c r="L2726">
        <v>45.71</v>
      </c>
      <c r="M2726" t="s">
        <v>22</v>
      </c>
      <c r="N2726" s="3">
        <f>retail_sales[[#This Row],[Profit]]/retail_sales[[#This Row],[Revenue]]</f>
        <v>0.2158983563196675</v>
      </c>
      <c r="O2726" t="str">
        <f t="shared" si="42"/>
        <v>Friday</v>
      </c>
    </row>
    <row r="2727" spans="1:15" x14ac:dyDescent="0.3">
      <c r="A2727">
        <v>2726</v>
      </c>
      <c r="B2727" t="s">
        <v>2179</v>
      </c>
      <c r="C2727" s="1">
        <v>45328</v>
      </c>
      <c r="D2727" t="s">
        <v>39</v>
      </c>
      <c r="E2727" t="s">
        <v>33</v>
      </c>
      <c r="F2727" t="s">
        <v>16</v>
      </c>
      <c r="G2727">
        <v>10</v>
      </c>
      <c r="H2727">
        <v>119.29</v>
      </c>
      <c r="I2727">
        <v>0.19</v>
      </c>
      <c r="J2727">
        <v>966.25</v>
      </c>
      <c r="K2727">
        <v>553.69000000000005</v>
      </c>
      <c r="L2727">
        <v>412.56</v>
      </c>
      <c r="M2727" t="s">
        <v>28</v>
      </c>
      <c r="N2727" s="3">
        <f>retail_sales[[#This Row],[Profit]]/retail_sales[[#This Row],[Revenue]]</f>
        <v>0.42697024579560156</v>
      </c>
      <c r="O2727" t="str">
        <f t="shared" si="42"/>
        <v>Tuesday</v>
      </c>
    </row>
    <row r="2728" spans="1:15" x14ac:dyDescent="0.3">
      <c r="A2728">
        <v>2727</v>
      </c>
      <c r="B2728" t="s">
        <v>2384</v>
      </c>
      <c r="C2728" s="1">
        <v>45541</v>
      </c>
      <c r="D2728" t="s">
        <v>19</v>
      </c>
      <c r="E2728" t="s">
        <v>20</v>
      </c>
      <c r="F2728" t="s">
        <v>16</v>
      </c>
      <c r="G2728">
        <v>5</v>
      </c>
      <c r="H2728">
        <v>456.91</v>
      </c>
      <c r="I2728">
        <v>0.23</v>
      </c>
      <c r="J2728">
        <v>1759.1</v>
      </c>
      <c r="K2728">
        <v>1054.4100000000001</v>
      </c>
      <c r="L2728">
        <v>704.69</v>
      </c>
      <c r="M2728" t="s">
        <v>46</v>
      </c>
      <c r="N2728" s="3">
        <f>retail_sales[[#This Row],[Profit]]/retail_sales[[#This Row],[Revenue]]</f>
        <v>0.40059689614007166</v>
      </c>
      <c r="O2728" t="str">
        <f t="shared" si="42"/>
        <v>Friday</v>
      </c>
    </row>
    <row r="2729" spans="1:15" x14ac:dyDescent="0.3">
      <c r="A2729">
        <v>2728</v>
      </c>
      <c r="B2729" t="s">
        <v>2385</v>
      </c>
      <c r="C2729" s="1">
        <v>45474</v>
      </c>
      <c r="D2729" t="s">
        <v>19</v>
      </c>
      <c r="E2729" t="s">
        <v>15</v>
      </c>
      <c r="F2729" t="s">
        <v>21</v>
      </c>
      <c r="G2729">
        <v>1</v>
      </c>
      <c r="H2729">
        <v>183.25</v>
      </c>
      <c r="I2729">
        <v>0.04</v>
      </c>
      <c r="J2729">
        <v>175.92</v>
      </c>
      <c r="K2729">
        <v>117.42</v>
      </c>
      <c r="L2729">
        <v>58.5</v>
      </c>
      <c r="M2729" t="s">
        <v>46</v>
      </c>
      <c r="N2729" s="3">
        <f>retail_sales[[#This Row],[Profit]]/retail_sales[[#This Row],[Revenue]]</f>
        <v>0.332537517053206</v>
      </c>
      <c r="O2729" t="str">
        <f t="shared" si="42"/>
        <v>Monday</v>
      </c>
    </row>
    <row r="2730" spans="1:15" x14ac:dyDescent="0.3">
      <c r="A2730">
        <v>2729</v>
      </c>
      <c r="B2730" t="s">
        <v>2386</v>
      </c>
      <c r="C2730" s="1">
        <v>45347</v>
      </c>
      <c r="D2730" t="s">
        <v>24</v>
      </c>
      <c r="E2730" t="s">
        <v>30</v>
      </c>
      <c r="F2730" t="s">
        <v>16</v>
      </c>
      <c r="G2730">
        <v>2</v>
      </c>
      <c r="H2730">
        <v>389.88</v>
      </c>
      <c r="I2730">
        <v>0.22</v>
      </c>
      <c r="J2730">
        <v>608.21</v>
      </c>
      <c r="K2730">
        <v>456.48</v>
      </c>
      <c r="L2730">
        <v>151.72999999999999</v>
      </c>
      <c r="M2730" t="s">
        <v>40</v>
      </c>
      <c r="N2730" s="3">
        <f>retail_sales[[#This Row],[Profit]]/retail_sales[[#This Row],[Revenue]]</f>
        <v>0.2494697555120764</v>
      </c>
      <c r="O2730" t="str">
        <f t="shared" si="42"/>
        <v>Sunday</v>
      </c>
    </row>
    <row r="2731" spans="1:15" x14ac:dyDescent="0.3">
      <c r="A2731">
        <v>2730</v>
      </c>
      <c r="B2731" t="s">
        <v>698</v>
      </c>
      <c r="C2731" s="1">
        <v>45546</v>
      </c>
      <c r="D2731" t="s">
        <v>14</v>
      </c>
      <c r="E2731" t="s">
        <v>15</v>
      </c>
      <c r="F2731" t="s">
        <v>16</v>
      </c>
      <c r="G2731">
        <v>7</v>
      </c>
      <c r="H2731">
        <v>436.06</v>
      </c>
      <c r="I2731">
        <v>0.22</v>
      </c>
      <c r="J2731">
        <v>2380.89</v>
      </c>
      <c r="K2731">
        <v>1778.39</v>
      </c>
      <c r="L2731">
        <v>602.5</v>
      </c>
      <c r="M2731" t="s">
        <v>40</v>
      </c>
      <c r="N2731" s="3">
        <f>retail_sales[[#This Row],[Profit]]/retail_sales[[#This Row],[Revenue]]</f>
        <v>0.25305663008370821</v>
      </c>
      <c r="O2731" t="str">
        <f t="shared" si="42"/>
        <v>Wednesday</v>
      </c>
    </row>
    <row r="2732" spans="1:15" x14ac:dyDescent="0.3">
      <c r="A2732">
        <v>2731</v>
      </c>
      <c r="B2732" t="s">
        <v>1476</v>
      </c>
      <c r="C2732" s="1">
        <v>45596</v>
      </c>
      <c r="D2732" t="s">
        <v>39</v>
      </c>
      <c r="E2732" t="s">
        <v>25</v>
      </c>
      <c r="F2732" t="s">
        <v>21</v>
      </c>
      <c r="G2732">
        <v>5</v>
      </c>
      <c r="H2732">
        <v>191.18</v>
      </c>
      <c r="I2732">
        <v>0.06</v>
      </c>
      <c r="J2732">
        <v>898.55</v>
      </c>
      <c r="K2732">
        <v>452.47</v>
      </c>
      <c r="L2732">
        <v>446.08</v>
      </c>
      <c r="M2732" t="s">
        <v>40</v>
      </c>
      <c r="N2732" s="3">
        <f>retail_sales[[#This Row],[Profit]]/retail_sales[[#This Row],[Revenue]]</f>
        <v>0.49644427132602525</v>
      </c>
      <c r="O2732" t="str">
        <f t="shared" si="42"/>
        <v>Thursday</v>
      </c>
    </row>
    <row r="2733" spans="1:15" x14ac:dyDescent="0.3">
      <c r="A2733">
        <v>2732</v>
      </c>
      <c r="B2733" t="s">
        <v>2387</v>
      </c>
      <c r="C2733" s="1">
        <v>45502</v>
      </c>
      <c r="D2733" t="s">
        <v>24</v>
      </c>
      <c r="E2733" t="s">
        <v>30</v>
      </c>
      <c r="F2733" t="s">
        <v>16</v>
      </c>
      <c r="G2733">
        <v>6</v>
      </c>
      <c r="H2733">
        <v>411.03</v>
      </c>
      <c r="I2733">
        <v>0.1</v>
      </c>
      <c r="J2733">
        <v>2219.56</v>
      </c>
      <c r="K2733">
        <v>1458.62</v>
      </c>
      <c r="L2733">
        <v>760.94</v>
      </c>
      <c r="M2733" t="s">
        <v>28</v>
      </c>
      <c r="N2733" s="3">
        <f>retail_sales[[#This Row],[Profit]]/retail_sales[[#This Row],[Revenue]]</f>
        <v>0.34283371479031882</v>
      </c>
      <c r="O2733" t="str">
        <f t="shared" si="42"/>
        <v>Monday</v>
      </c>
    </row>
    <row r="2734" spans="1:15" x14ac:dyDescent="0.3">
      <c r="A2734">
        <v>2733</v>
      </c>
      <c r="B2734" t="s">
        <v>1815</v>
      </c>
      <c r="C2734" s="1">
        <v>45560</v>
      </c>
      <c r="D2734" t="s">
        <v>19</v>
      </c>
      <c r="E2734" t="s">
        <v>30</v>
      </c>
      <c r="F2734" t="s">
        <v>21</v>
      </c>
      <c r="G2734">
        <v>7</v>
      </c>
      <c r="H2734">
        <v>31.63</v>
      </c>
      <c r="I2734">
        <v>0.3</v>
      </c>
      <c r="J2734">
        <v>154.99</v>
      </c>
      <c r="K2734">
        <v>85.63</v>
      </c>
      <c r="L2734">
        <v>69.36</v>
      </c>
      <c r="M2734" t="s">
        <v>22</v>
      </c>
      <c r="N2734" s="3">
        <f>retail_sales[[#This Row],[Profit]]/retail_sales[[#This Row],[Revenue]]</f>
        <v>0.44751274275759723</v>
      </c>
      <c r="O2734" t="str">
        <f t="shared" si="42"/>
        <v>Wednesday</v>
      </c>
    </row>
    <row r="2735" spans="1:15" x14ac:dyDescent="0.3">
      <c r="A2735">
        <v>2734</v>
      </c>
      <c r="B2735" t="s">
        <v>2273</v>
      </c>
      <c r="C2735" s="1">
        <v>45460</v>
      </c>
      <c r="D2735" t="s">
        <v>24</v>
      </c>
      <c r="E2735" t="s">
        <v>20</v>
      </c>
      <c r="F2735" t="s">
        <v>21</v>
      </c>
      <c r="G2735">
        <v>7</v>
      </c>
      <c r="H2735">
        <v>184.42</v>
      </c>
      <c r="I2735">
        <v>0.18</v>
      </c>
      <c r="J2735">
        <v>1058.57</v>
      </c>
      <c r="K2735">
        <v>544.17999999999995</v>
      </c>
      <c r="L2735">
        <v>514.39</v>
      </c>
      <c r="M2735" t="s">
        <v>17</v>
      </c>
      <c r="N2735" s="3">
        <f>retail_sales[[#This Row],[Profit]]/retail_sales[[#This Row],[Revenue]]</f>
        <v>0.48592913080854361</v>
      </c>
      <c r="O2735" t="str">
        <f t="shared" si="42"/>
        <v>Monday</v>
      </c>
    </row>
    <row r="2736" spans="1:15" x14ac:dyDescent="0.3">
      <c r="A2736">
        <v>2735</v>
      </c>
      <c r="B2736" t="s">
        <v>2340</v>
      </c>
      <c r="C2736" s="1">
        <v>45303</v>
      </c>
      <c r="D2736" t="s">
        <v>14</v>
      </c>
      <c r="E2736" t="s">
        <v>33</v>
      </c>
      <c r="F2736" t="s">
        <v>27</v>
      </c>
      <c r="G2736">
        <v>4</v>
      </c>
      <c r="H2736">
        <v>164.94</v>
      </c>
      <c r="I2736">
        <v>0.18</v>
      </c>
      <c r="J2736">
        <v>541</v>
      </c>
      <c r="K2736">
        <v>366.2</v>
      </c>
      <c r="L2736">
        <v>174.8</v>
      </c>
      <c r="M2736" t="s">
        <v>28</v>
      </c>
      <c r="N2736" s="3">
        <f>retail_sales[[#This Row],[Profit]]/retail_sales[[#This Row],[Revenue]]</f>
        <v>0.32310536044362292</v>
      </c>
      <c r="O2736" t="str">
        <f t="shared" si="42"/>
        <v>Friday</v>
      </c>
    </row>
    <row r="2737" spans="1:15" x14ac:dyDescent="0.3">
      <c r="A2737">
        <v>2736</v>
      </c>
      <c r="B2737" t="s">
        <v>2388</v>
      </c>
      <c r="C2737" s="1">
        <v>45392</v>
      </c>
      <c r="D2737" t="s">
        <v>19</v>
      </c>
      <c r="E2737" t="s">
        <v>25</v>
      </c>
      <c r="F2737" t="s">
        <v>27</v>
      </c>
      <c r="G2737">
        <v>1</v>
      </c>
      <c r="H2737">
        <v>121.17</v>
      </c>
      <c r="I2737">
        <v>0.13</v>
      </c>
      <c r="J2737">
        <v>105.42</v>
      </c>
      <c r="K2737">
        <v>82.9</v>
      </c>
      <c r="L2737">
        <v>22.52</v>
      </c>
      <c r="M2737" t="s">
        <v>17</v>
      </c>
      <c r="N2737" s="3">
        <f>retail_sales[[#This Row],[Profit]]/retail_sales[[#This Row],[Revenue]]</f>
        <v>0.21362170366154429</v>
      </c>
      <c r="O2737" t="str">
        <f t="shared" si="42"/>
        <v>Wednesday</v>
      </c>
    </row>
    <row r="2738" spans="1:15" x14ac:dyDescent="0.3">
      <c r="A2738">
        <v>2737</v>
      </c>
      <c r="B2738" t="s">
        <v>2389</v>
      </c>
      <c r="C2738" s="1">
        <v>45466</v>
      </c>
      <c r="D2738" t="s">
        <v>14</v>
      </c>
      <c r="E2738" t="s">
        <v>20</v>
      </c>
      <c r="F2738" t="s">
        <v>16</v>
      </c>
      <c r="G2738">
        <v>7</v>
      </c>
      <c r="H2738">
        <v>81.650000000000006</v>
      </c>
      <c r="I2738">
        <v>0.13</v>
      </c>
      <c r="J2738">
        <v>497.25</v>
      </c>
      <c r="K2738">
        <v>364.6</v>
      </c>
      <c r="L2738">
        <v>132.65</v>
      </c>
      <c r="M2738" t="s">
        <v>22</v>
      </c>
      <c r="N2738" s="3">
        <f>retail_sales[[#This Row],[Profit]]/retail_sales[[#This Row],[Revenue]]</f>
        <v>0.26676721970839617</v>
      </c>
      <c r="O2738" t="str">
        <f t="shared" si="42"/>
        <v>Sunday</v>
      </c>
    </row>
    <row r="2739" spans="1:15" x14ac:dyDescent="0.3">
      <c r="A2739">
        <v>2738</v>
      </c>
      <c r="B2739" t="s">
        <v>2390</v>
      </c>
      <c r="C2739" s="1">
        <v>45386</v>
      </c>
      <c r="D2739" t="s">
        <v>24</v>
      </c>
      <c r="E2739" t="s">
        <v>30</v>
      </c>
      <c r="F2739" t="s">
        <v>16</v>
      </c>
      <c r="G2739">
        <v>4</v>
      </c>
      <c r="H2739">
        <v>218.16</v>
      </c>
      <c r="I2739">
        <v>0.12</v>
      </c>
      <c r="J2739">
        <v>767.92</v>
      </c>
      <c r="K2739">
        <v>440.85</v>
      </c>
      <c r="L2739">
        <v>327.07</v>
      </c>
      <c r="M2739" t="s">
        <v>17</v>
      </c>
      <c r="N2739" s="3">
        <f>retail_sales[[#This Row],[Profit]]/retail_sales[[#This Row],[Revenue]]</f>
        <v>0.42591676216272528</v>
      </c>
      <c r="O2739" t="str">
        <f t="shared" si="42"/>
        <v>Thursday</v>
      </c>
    </row>
    <row r="2740" spans="1:15" x14ac:dyDescent="0.3">
      <c r="A2740">
        <v>2739</v>
      </c>
      <c r="B2740" t="s">
        <v>2391</v>
      </c>
      <c r="C2740" s="1">
        <v>45409</v>
      </c>
      <c r="D2740" t="s">
        <v>19</v>
      </c>
      <c r="E2740" t="s">
        <v>33</v>
      </c>
      <c r="F2740" t="s">
        <v>21</v>
      </c>
      <c r="G2740">
        <v>9</v>
      </c>
      <c r="H2740">
        <v>11.08</v>
      </c>
      <c r="I2740">
        <v>0.25</v>
      </c>
      <c r="J2740">
        <v>74.790000000000006</v>
      </c>
      <c r="K2740">
        <v>49.68</v>
      </c>
      <c r="L2740">
        <v>25.11</v>
      </c>
      <c r="M2740" t="s">
        <v>40</v>
      </c>
      <c r="N2740" s="3">
        <f>retail_sales[[#This Row],[Profit]]/retail_sales[[#This Row],[Revenue]]</f>
        <v>0.33574007220216601</v>
      </c>
      <c r="O2740" t="str">
        <f t="shared" si="42"/>
        <v>Saturday</v>
      </c>
    </row>
    <row r="2741" spans="1:15" x14ac:dyDescent="0.3">
      <c r="A2741">
        <v>2740</v>
      </c>
      <c r="B2741" t="s">
        <v>242</v>
      </c>
      <c r="C2741" s="1">
        <v>45511</v>
      </c>
      <c r="D2741" t="s">
        <v>24</v>
      </c>
      <c r="E2741" t="s">
        <v>25</v>
      </c>
      <c r="F2741" t="s">
        <v>21</v>
      </c>
      <c r="G2741">
        <v>3</v>
      </c>
      <c r="H2741">
        <v>14.06</v>
      </c>
      <c r="I2741">
        <v>0.17</v>
      </c>
      <c r="J2741">
        <v>35.01</v>
      </c>
      <c r="K2741">
        <v>26.64</v>
      </c>
      <c r="L2741">
        <v>8.3699999999999992</v>
      </c>
      <c r="M2741" t="s">
        <v>28</v>
      </c>
      <c r="N2741" s="3">
        <f>retail_sales[[#This Row],[Profit]]/retail_sales[[#This Row],[Revenue]]</f>
        <v>0.23907455012853471</v>
      </c>
      <c r="O2741" t="str">
        <f t="shared" si="42"/>
        <v>Wednesday</v>
      </c>
    </row>
    <row r="2742" spans="1:15" x14ac:dyDescent="0.3">
      <c r="A2742">
        <v>2741</v>
      </c>
      <c r="B2742" t="s">
        <v>2392</v>
      </c>
      <c r="C2742" s="1">
        <v>45543</v>
      </c>
      <c r="D2742" t="s">
        <v>39</v>
      </c>
      <c r="E2742" t="s">
        <v>33</v>
      </c>
      <c r="F2742" t="s">
        <v>16</v>
      </c>
      <c r="G2742">
        <v>7</v>
      </c>
      <c r="H2742">
        <v>277.36</v>
      </c>
      <c r="I2742">
        <v>0.17</v>
      </c>
      <c r="J2742">
        <v>1611.46</v>
      </c>
      <c r="K2742">
        <v>1139.81</v>
      </c>
      <c r="L2742">
        <v>471.65</v>
      </c>
      <c r="M2742" t="s">
        <v>28</v>
      </c>
      <c r="N2742" s="3">
        <f>retail_sales[[#This Row],[Profit]]/retail_sales[[#This Row],[Revenue]]</f>
        <v>0.29268489444354806</v>
      </c>
      <c r="O2742" t="str">
        <f t="shared" si="42"/>
        <v>Sunday</v>
      </c>
    </row>
    <row r="2743" spans="1:15" x14ac:dyDescent="0.3">
      <c r="A2743">
        <v>2742</v>
      </c>
      <c r="B2743" t="s">
        <v>2393</v>
      </c>
      <c r="C2743" s="1">
        <v>45406</v>
      </c>
      <c r="D2743" t="s">
        <v>19</v>
      </c>
      <c r="E2743" t="s">
        <v>33</v>
      </c>
      <c r="F2743" t="s">
        <v>21</v>
      </c>
      <c r="G2743">
        <v>6</v>
      </c>
      <c r="H2743">
        <v>215.06</v>
      </c>
      <c r="I2743">
        <v>0.14000000000000001</v>
      </c>
      <c r="J2743">
        <v>1109.71</v>
      </c>
      <c r="K2743">
        <v>780.91</v>
      </c>
      <c r="L2743">
        <v>328.8</v>
      </c>
      <c r="M2743" t="s">
        <v>46</v>
      </c>
      <c r="N2743" s="3">
        <f>retail_sales[[#This Row],[Profit]]/retail_sales[[#This Row],[Revenue]]</f>
        <v>0.29629362626271727</v>
      </c>
      <c r="O2743" t="str">
        <f t="shared" si="42"/>
        <v>Wednesday</v>
      </c>
    </row>
    <row r="2744" spans="1:15" x14ac:dyDescent="0.3">
      <c r="A2744">
        <v>2743</v>
      </c>
      <c r="B2744" t="s">
        <v>2394</v>
      </c>
      <c r="C2744" s="1">
        <v>45306</v>
      </c>
      <c r="D2744" t="s">
        <v>14</v>
      </c>
      <c r="E2744" t="s">
        <v>30</v>
      </c>
      <c r="F2744" t="s">
        <v>27</v>
      </c>
      <c r="G2744">
        <v>5</v>
      </c>
      <c r="H2744">
        <v>185.34</v>
      </c>
      <c r="I2744">
        <v>0.18</v>
      </c>
      <c r="J2744">
        <v>759.89</v>
      </c>
      <c r="K2744">
        <v>487.25</v>
      </c>
      <c r="L2744">
        <v>272.64</v>
      </c>
      <c r="M2744" t="s">
        <v>28</v>
      </c>
      <c r="N2744" s="3">
        <f>retail_sales[[#This Row],[Profit]]/retail_sales[[#This Row],[Revenue]]</f>
        <v>0.3587887720591138</v>
      </c>
      <c r="O2744" t="str">
        <f t="shared" si="42"/>
        <v>Monday</v>
      </c>
    </row>
    <row r="2745" spans="1:15" x14ac:dyDescent="0.3">
      <c r="A2745">
        <v>2744</v>
      </c>
      <c r="B2745" t="s">
        <v>1447</v>
      </c>
      <c r="C2745" s="1">
        <v>45397</v>
      </c>
      <c r="D2745" t="s">
        <v>39</v>
      </c>
      <c r="E2745" t="s">
        <v>30</v>
      </c>
      <c r="F2745" t="s">
        <v>27</v>
      </c>
      <c r="G2745">
        <v>6</v>
      </c>
      <c r="H2745">
        <v>395.43</v>
      </c>
      <c r="I2745">
        <v>0.24</v>
      </c>
      <c r="J2745">
        <v>1803.16</v>
      </c>
      <c r="K2745">
        <v>1090.6300000000001</v>
      </c>
      <c r="L2745">
        <v>712.53</v>
      </c>
      <c r="M2745" t="s">
        <v>28</v>
      </c>
      <c r="N2745" s="3">
        <f>retail_sales[[#This Row],[Profit]]/retail_sales[[#This Row],[Revenue]]</f>
        <v>0.39515628119523499</v>
      </c>
      <c r="O2745" t="str">
        <f t="shared" si="42"/>
        <v>Monday</v>
      </c>
    </row>
    <row r="2746" spans="1:15" x14ac:dyDescent="0.3">
      <c r="A2746">
        <v>2745</v>
      </c>
      <c r="B2746" t="s">
        <v>2395</v>
      </c>
      <c r="C2746" s="1">
        <v>45446</v>
      </c>
      <c r="D2746" t="s">
        <v>14</v>
      </c>
      <c r="E2746" t="s">
        <v>15</v>
      </c>
      <c r="F2746" t="s">
        <v>21</v>
      </c>
      <c r="G2746">
        <v>1</v>
      </c>
      <c r="H2746">
        <v>338.56</v>
      </c>
      <c r="I2746">
        <v>0.03</v>
      </c>
      <c r="J2746">
        <v>328.4</v>
      </c>
      <c r="K2746">
        <v>183.77</v>
      </c>
      <c r="L2746">
        <v>144.63</v>
      </c>
      <c r="M2746" t="s">
        <v>46</v>
      </c>
      <c r="N2746" s="3">
        <f>retail_sales[[#This Row],[Profit]]/retail_sales[[#This Row],[Revenue]]</f>
        <v>0.44040803897685749</v>
      </c>
      <c r="O2746" t="str">
        <f t="shared" si="42"/>
        <v>Monday</v>
      </c>
    </row>
    <row r="2747" spans="1:15" x14ac:dyDescent="0.3">
      <c r="A2747">
        <v>2746</v>
      </c>
      <c r="B2747" t="s">
        <v>1659</v>
      </c>
      <c r="C2747" s="1">
        <v>45441</v>
      </c>
      <c r="D2747" t="s">
        <v>14</v>
      </c>
      <c r="E2747" t="s">
        <v>30</v>
      </c>
      <c r="F2747" t="s">
        <v>27</v>
      </c>
      <c r="G2747">
        <v>3</v>
      </c>
      <c r="H2747">
        <v>247.96</v>
      </c>
      <c r="I2747">
        <v>0.24</v>
      </c>
      <c r="J2747">
        <v>565.35</v>
      </c>
      <c r="K2747">
        <v>321.24</v>
      </c>
      <c r="L2747">
        <v>244.11</v>
      </c>
      <c r="M2747" t="s">
        <v>40</v>
      </c>
      <c r="N2747" s="3">
        <f>retail_sales[[#This Row],[Profit]]/retail_sales[[#This Row],[Revenue]]</f>
        <v>0.43178561952772621</v>
      </c>
      <c r="O2747" t="str">
        <f t="shared" si="42"/>
        <v>Wednesday</v>
      </c>
    </row>
    <row r="2748" spans="1:15" x14ac:dyDescent="0.3">
      <c r="A2748">
        <v>2747</v>
      </c>
      <c r="B2748" t="s">
        <v>2396</v>
      </c>
      <c r="C2748" s="1">
        <v>45583</v>
      </c>
      <c r="D2748" t="s">
        <v>14</v>
      </c>
      <c r="E2748" t="s">
        <v>33</v>
      </c>
      <c r="F2748" t="s">
        <v>27</v>
      </c>
      <c r="G2748">
        <v>1</v>
      </c>
      <c r="H2748">
        <v>133.83000000000001</v>
      </c>
      <c r="I2748">
        <v>0.1</v>
      </c>
      <c r="J2748">
        <v>120.45</v>
      </c>
      <c r="K2748">
        <v>68.28</v>
      </c>
      <c r="L2748">
        <v>52.17</v>
      </c>
      <c r="M2748" t="s">
        <v>46</v>
      </c>
      <c r="N2748" s="3">
        <f>retail_sales[[#This Row],[Profit]]/retail_sales[[#This Row],[Revenue]]</f>
        <v>0.43312577833125776</v>
      </c>
      <c r="O2748" t="str">
        <f t="shared" si="42"/>
        <v>Friday</v>
      </c>
    </row>
    <row r="2749" spans="1:15" x14ac:dyDescent="0.3">
      <c r="A2749">
        <v>2748</v>
      </c>
      <c r="B2749" t="s">
        <v>886</v>
      </c>
      <c r="C2749" s="1">
        <v>45417</v>
      </c>
      <c r="D2749" t="s">
        <v>14</v>
      </c>
      <c r="E2749" t="s">
        <v>25</v>
      </c>
      <c r="F2749" t="s">
        <v>16</v>
      </c>
      <c r="G2749">
        <v>7</v>
      </c>
      <c r="H2749">
        <v>16.96</v>
      </c>
      <c r="I2749">
        <v>0.26</v>
      </c>
      <c r="J2749">
        <v>87.85</v>
      </c>
      <c r="K2749">
        <v>50.64</v>
      </c>
      <c r="L2749">
        <v>37.21</v>
      </c>
      <c r="M2749" t="s">
        <v>22</v>
      </c>
      <c r="N2749" s="3">
        <f>retail_sales[[#This Row],[Profit]]/retail_sales[[#This Row],[Revenue]]</f>
        <v>0.423562891291975</v>
      </c>
      <c r="O2749" t="str">
        <f t="shared" si="42"/>
        <v>Sunday</v>
      </c>
    </row>
    <row r="2750" spans="1:15" x14ac:dyDescent="0.3">
      <c r="A2750">
        <v>2749</v>
      </c>
      <c r="B2750" t="s">
        <v>100</v>
      </c>
      <c r="C2750" s="1">
        <v>45560</v>
      </c>
      <c r="D2750" t="s">
        <v>39</v>
      </c>
      <c r="E2750" t="s">
        <v>33</v>
      </c>
      <c r="F2750" t="s">
        <v>21</v>
      </c>
      <c r="G2750">
        <v>2</v>
      </c>
      <c r="H2750">
        <v>473.79</v>
      </c>
      <c r="I2750">
        <v>0.13</v>
      </c>
      <c r="J2750">
        <v>824.39</v>
      </c>
      <c r="K2750">
        <v>606.16</v>
      </c>
      <c r="L2750">
        <v>218.23</v>
      </c>
      <c r="M2750" t="s">
        <v>28</v>
      </c>
      <c r="N2750" s="3">
        <f>retail_sales[[#This Row],[Profit]]/retail_sales[[#This Row],[Revenue]]</f>
        <v>0.26471694222394737</v>
      </c>
      <c r="O2750" t="str">
        <f t="shared" si="42"/>
        <v>Wednesday</v>
      </c>
    </row>
    <row r="2751" spans="1:15" x14ac:dyDescent="0.3">
      <c r="A2751">
        <v>2750</v>
      </c>
      <c r="B2751" t="s">
        <v>928</v>
      </c>
      <c r="C2751" s="1">
        <v>45447</v>
      </c>
      <c r="D2751" t="s">
        <v>19</v>
      </c>
      <c r="E2751" t="s">
        <v>15</v>
      </c>
      <c r="F2751" t="s">
        <v>16</v>
      </c>
      <c r="G2751">
        <v>2</v>
      </c>
      <c r="H2751">
        <v>298.62</v>
      </c>
      <c r="I2751">
        <v>0.22</v>
      </c>
      <c r="J2751">
        <v>465.85</v>
      </c>
      <c r="K2751">
        <v>254.94</v>
      </c>
      <c r="L2751">
        <v>210.91</v>
      </c>
      <c r="M2751" t="s">
        <v>17</v>
      </c>
      <c r="N2751" s="3">
        <f>retail_sales[[#This Row],[Profit]]/retail_sales[[#This Row],[Revenue]]</f>
        <v>0.45274229902329072</v>
      </c>
      <c r="O2751" t="str">
        <f t="shared" si="42"/>
        <v>Tuesday</v>
      </c>
    </row>
    <row r="2752" spans="1:15" x14ac:dyDescent="0.3">
      <c r="A2752">
        <v>2751</v>
      </c>
      <c r="B2752" t="s">
        <v>2397</v>
      </c>
      <c r="C2752" s="1">
        <v>45327</v>
      </c>
      <c r="D2752" t="s">
        <v>19</v>
      </c>
      <c r="E2752" t="s">
        <v>20</v>
      </c>
      <c r="F2752" t="s">
        <v>21</v>
      </c>
      <c r="G2752">
        <v>6</v>
      </c>
      <c r="H2752">
        <v>149.11000000000001</v>
      </c>
      <c r="I2752">
        <v>0.01</v>
      </c>
      <c r="J2752">
        <v>885.71</v>
      </c>
      <c r="K2752">
        <v>597.37</v>
      </c>
      <c r="L2752">
        <v>288.33999999999997</v>
      </c>
      <c r="M2752" t="s">
        <v>17</v>
      </c>
      <c r="N2752" s="3">
        <f>retail_sales[[#This Row],[Profit]]/retail_sales[[#This Row],[Revenue]]</f>
        <v>0.32554673651646698</v>
      </c>
      <c r="O2752" t="str">
        <f t="shared" si="42"/>
        <v>Monday</v>
      </c>
    </row>
    <row r="2753" spans="1:15" x14ac:dyDescent="0.3">
      <c r="A2753">
        <v>2752</v>
      </c>
      <c r="B2753" t="s">
        <v>390</v>
      </c>
      <c r="C2753" s="1">
        <v>45384</v>
      </c>
      <c r="D2753" t="s">
        <v>39</v>
      </c>
      <c r="E2753" t="s">
        <v>25</v>
      </c>
      <c r="F2753" t="s">
        <v>27</v>
      </c>
      <c r="G2753">
        <v>5</v>
      </c>
      <c r="H2753">
        <v>40.76</v>
      </c>
      <c r="I2753">
        <v>0.06</v>
      </c>
      <c r="J2753">
        <v>191.57</v>
      </c>
      <c r="K2753">
        <v>144.72999999999999</v>
      </c>
      <c r="L2753">
        <v>46.84</v>
      </c>
      <c r="M2753" t="s">
        <v>40</v>
      </c>
      <c r="N2753" s="3">
        <f>retail_sales[[#This Row],[Profit]]/retail_sales[[#This Row],[Revenue]]</f>
        <v>0.24450592472725377</v>
      </c>
      <c r="O2753" t="str">
        <f t="shared" si="42"/>
        <v>Tuesday</v>
      </c>
    </row>
    <row r="2754" spans="1:15" x14ac:dyDescent="0.3">
      <c r="A2754">
        <v>2753</v>
      </c>
      <c r="B2754" t="s">
        <v>1579</v>
      </c>
      <c r="C2754" s="1">
        <v>45543</v>
      </c>
      <c r="D2754" t="s">
        <v>14</v>
      </c>
      <c r="E2754" t="s">
        <v>15</v>
      </c>
      <c r="F2754" t="s">
        <v>21</v>
      </c>
      <c r="G2754">
        <v>1</v>
      </c>
      <c r="H2754">
        <v>365.04</v>
      </c>
      <c r="I2754">
        <v>0.25</v>
      </c>
      <c r="J2754">
        <v>273.77999999999997</v>
      </c>
      <c r="K2754">
        <v>163.81</v>
      </c>
      <c r="L2754">
        <v>109.97</v>
      </c>
      <c r="M2754" t="s">
        <v>22</v>
      </c>
      <c r="N2754" s="3">
        <f>retail_sales[[#This Row],[Profit]]/retail_sales[[#This Row],[Revenue]]</f>
        <v>0.40167287603185042</v>
      </c>
      <c r="O2754" t="str">
        <f t="shared" ref="O2754:O2817" si="43">TEXT(C2754, "dddd")</f>
        <v>Sunday</v>
      </c>
    </row>
    <row r="2755" spans="1:15" x14ac:dyDescent="0.3">
      <c r="A2755">
        <v>2754</v>
      </c>
      <c r="B2755" t="s">
        <v>942</v>
      </c>
      <c r="C2755" s="1">
        <v>45327</v>
      </c>
      <c r="D2755" t="s">
        <v>19</v>
      </c>
      <c r="E2755" t="s">
        <v>30</v>
      </c>
      <c r="F2755" t="s">
        <v>27</v>
      </c>
      <c r="G2755">
        <v>6</v>
      </c>
      <c r="H2755">
        <v>293.25</v>
      </c>
      <c r="I2755">
        <v>0.2</v>
      </c>
      <c r="J2755">
        <v>1407.6</v>
      </c>
      <c r="K2755">
        <v>1073.28</v>
      </c>
      <c r="L2755">
        <v>334.32</v>
      </c>
      <c r="M2755" t="s">
        <v>40</v>
      </c>
      <c r="N2755" s="3">
        <f>retail_sales[[#This Row],[Profit]]/retail_sales[[#This Row],[Revenue]]</f>
        <v>0.23751065643648764</v>
      </c>
      <c r="O2755" t="str">
        <f t="shared" si="43"/>
        <v>Monday</v>
      </c>
    </row>
    <row r="2756" spans="1:15" x14ac:dyDescent="0.3">
      <c r="A2756">
        <v>2755</v>
      </c>
      <c r="B2756" t="s">
        <v>715</v>
      </c>
      <c r="C2756" s="1">
        <v>45466</v>
      </c>
      <c r="D2756" t="s">
        <v>24</v>
      </c>
      <c r="E2756" t="s">
        <v>15</v>
      </c>
      <c r="F2756" t="s">
        <v>16</v>
      </c>
      <c r="G2756">
        <v>8</v>
      </c>
      <c r="H2756">
        <v>27.36</v>
      </c>
      <c r="I2756">
        <v>0.05</v>
      </c>
      <c r="J2756">
        <v>207.94</v>
      </c>
      <c r="K2756">
        <v>143.75</v>
      </c>
      <c r="L2756">
        <v>64.19</v>
      </c>
      <c r="M2756" t="s">
        <v>22</v>
      </c>
      <c r="N2756" s="3">
        <f>retail_sales[[#This Row],[Profit]]/retail_sales[[#This Row],[Revenue]]</f>
        <v>0.30869481581225355</v>
      </c>
      <c r="O2756" t="str">
        <f t="shared" si="43"/>
        <v>Sunday</v>
      </c>
    </row>
    <row r="2757" spans="1:15" x14ac:dyDescent="0.3">
      <c r="A2757">
        <v>2756</v>
      </c>
      <c r="B2757" t="s">
        <v>2398</v>
      </c>
      <c r="C2757" s="1">
        <v>45618</v>
      </c>
      <c r="D2757" t="s">
        <v>14</v>
      </c>
      <c r="E2757" t="s">
        <v>25</v>
      </c>
      <c r="F2757" t="s">
        <v>16</v>
      </c>
      <c r="G2757">
        <v>9</v>
      </c>
      <c r="H2757">
        <v>211.92</v>
      </c>
      <c r="I2757">
        <v>0.13</v>
      </c>
      <c r="J2757">
        <v>1659.33</v>
      </c>
      <c r="K2757">
        <v>938.11</v>
      </c>
      <c r="L2757">
        <v>721.22</v>
      </c>
      <c r="M2757" t="s">
        <v>28</v>
      </c>
      <c r="N2757" s="3">
        <f>retail_sales[[#This Row],[Profit]]/retail_sales[[#This Row],[Revenue]]</f>
        <v>0.43464530864867151</v>
      </c>
      <c r="O2757" t="str">
        <f t="shared" si="43"/>
        <v>Friday</v>
      </c>
    </row>
    <row r="2758" spans="1:15" x14ac:dyDescent="0.3">
      <c r="A2758">
        <v>2757</v>
      </c>
      <c r="B2758" t="s">
        <v>2399</v>
      </c>
      <c r="C2758" s="1">
        <v>45293</v>
      </c>
      <c r="D2758" t="s">
        <v>39</v>
      </c>
      <c r="E2758" t="s">
        <v>33</v>
      </c>
      <c r="F2758" t="s">
        <v>21</v>
      </c>
      <c r="G2758">
        <v>2</v>
      </c>
      <c r="H2758">
        <v>125.12</v>
      </c>
      <c r="I2758">
        <v>0.08</v>
      </c>
      <c r="J2758">
        <v>230.22</v>
      </c>
      <c r="K2758">
        <v>126.96</v>
      </c>
      <c r="L2758">
        <v>103.26</v>
      </c>
      <c r="M2758" t="s">
        <v>46</v>
      </c>
      <c r="N2758" s="3">
        <f>retail_sales[[#This Row],[Profit]]/retail_sales[[#This Row],[Revenue]]</f>
        <v>0.44852749543914516</v>
      </c>
      <c r="O2758" t="str">
        <f t="shared" si="43"/>
        <v>Tuesday</v>
      </c>
    </row>
    <row r="2759" spans="1:15" x14ac:dyDescent="0.3">
      <c r="A2759">
        <v>2758</v>
      </c>
      <c r="B2759" t="s">
        <v>2400</v>
      </c>
      <c r="C2759" s="1">
        <v>45516</v>
      </c>
      <c r="D2759" t="s">
        <v>19</v>
      </c>
      <c r="E2759" t="s">
        <v>33</v>
      </c>
      <c r="F2759" t="s">
        <v>21</v>
      </c>
      <c r="G2759">
        <v>10</v>
      </c>
      <c r="H2759">
        <v>413.32</v>
      </c>
      <c r="I2759">
        <v>0.22</v>
      </c>
      <c r="J2759">
        <v>3223.9</v>
      </c>
      <c r="K2759">
        <v>1723.21</v>
      </c>
      <c r="L2759">
        <v>1500.69</v>
      </c>
      <c r="M2759" t="s">
        <v>46</v>
      </c>
      <c r="N2759" s="3">
        <f>retail_sales[[#This Row],[Profit]]/retail_sales[[#This Row],[Revenue]]</f>
        <v>0.46548900400136484</v>
      </c>
      <c r="O2759" t="str">
        <f t="shared" si="43"/>
        <v>Monday</v>
      </c>
    </row>
    <row r="2760" spans="1:15" x14ac:dyDescent="0.3">
      <c r="A2760">
        <v>2759</v>
      </c>
      <c r="B2760" t="s">
        <v>2401</v>
      </c>
      <c r="C2760" s="1">
        <v>45376</v>
      </c>
      <c r="D2760" t="s">
        <v>19</v>
      </c>
      <c r="E2760" t="s">
        <v>30</v>
      </c>
      <c r="F2760" t="s">
        <v>21</v>
      </c>
      <c r="G2760">
        <v>4</v>
      </c>
      <c r="H2760">
        <v>368.91</v>
      </c>
      <c r="I2760">
        <v>0.03</v>
      </c>
      <c r="J2760">
        <v>1431.37</v>
      </c>
      <c r="K2760">
        <v>979.48</v>
      </c>
      <c r="L2760">
        <v>451.89</v>
      </c>
      <c r="M2760" t="s">
        <v>17</v>
      </c>
      <c r="N2760" s="3">
        <f>retail_sales[[#This Row],[Profit]]/retail_sales[[#This Row],[Revenue]]</f>
        <v>0.3157045348162949</v>
      </c>
      <c r="O2760" t="str">
        <f t="shared" si="43"/>
        <v>Monday</v>
      </c>
    </row>
    <row r="2761" spans="1:15" x14ac:dyDescent="0.3">
      <c r="A2761">
        <v>2760</v>
      </c>
      <c r="B2761" t="s">
        <v>1318</v>
      </c>
      <c r="C2761" s="1">
        <v>45477</v>
      </c>
      <c r="D2761" t="s">
        <v>39</v>
      </c>
      <c r="E2761" t="s">
        <v>33</v>
      </c>
      <c r="F2761" t="s">
        <v>27</v>
      </c>
      <c r="G2761">
        <v>3</v>
      </c>
      <c r="H2761">
        <v>321.92</v>
      </c>
      <c r="I2761">
        <v>0.04</v>
      </c>
      <c r="J2761">
        <v>927.13</v>
      </c>
      <c r="K2761">
        <v>600.28</v>
      </c>
      <c r="L2761">
        <v>326.85000000000002</v>
      </c>
      <c r="M2761" t="s">
        <v>46</v>
      </c>
      <c r="N2761" s="3">
        <f>retail_sales[[#This Row],[Profit]]/retail_sales[[#This Row],[Revenue]]</f>
        <v>0.35253955755934985</v>
      </c>
      <c r="O2761" t="str">
        <f t="shared" si="43"/>
        <v>Thursday</v>
      </c>
    </row>
    <row r="2762" spans="1:15" x14ac:dyDescent="0.3">
      <c r="A2762">
        <v>2761</v>
      </c>
      <c r="B2762" t="s">
        <v>2402</v>
      </c>
      <c r="C2762" s="1">
        <v>45330</v>
      </c>
      <c r="D2762" t="s">
        <v>24</v>
      </c>
      <c r="E2762" t="s">
        <v>15</v>
      </c>
      <c r="F2762" t="s">
        <v>21</v>
      </c>
      <c r="G2762">
        <v>5</v>
      </c>
      <c r="H2762">
        <v>142.56</v>
      </c>
      <c r="I2762">
        <v>0.28000000000000003</v>
      </c>
      <c r="J2762">
        <v>513.22</v>
      </c>
      <c r="K2762">
        <v>344.38</v>
      </c>
      <c r="L2762">
        <v>168.84</v>
      </c>
      <c r="M2762" t="s">
        <v>17</v>
      </c>
      <c r="N2762" s="3">
        <f>retail_sales[[#This Row],[Profit]]/retail_sales[[#This Row],[Revenue]]</f>
        <v>0.32898172323759789</v>
      </c>
      <c r="O2762" t="str">
        <f t="shared" si="43"/>
        <v>Thursday</v>
      </c>
    </row>
    <row r="2763" spans="1:15" x14ac:dyDescent="0.3">
      <c r="A2763">
        <v>2762</v>
      </c>
      <c r="B2763" t="s">
        <v>2403</v>
      </c>
      <c r="C2763" s="1">
        <v>45299</v>
      </c>
      <c r="D2763" t="s">
        <v>39</v>
      </c>
      <c r="E2763" t="s">
        <v>20</v>
      </c>
      <c r="F2763" t="s">
        <v>27</v>
      </c>
      <c r="G2763">
        <v>7</v>
      </c>
      <c r="H2763">
        <v>162.77000000000001</v>
      </c>
      <c r="I2763">
        <v>0.17</v>
      </c>
      <c r="J2763">
        <v>945.69</v>
      </c>
      <c r="K2763">
        <v>571.82000000000005</v>
      </c>
      <c r="L2763">
        <v>373.87</v>
      </c>
      <c r="M2763" t="s">
        <v>17</v>
      </c>
      <c r="N2763" s="3">
        <f>retail_sales[[#This Row],[Profit]]/retail_sales[[#This Row],[Revenue]]</f>
        <v>0.39534096797047658</v>
      </c>
      <c r="O2763" t="str">
        <f t="shared" si="43"/>
        <v>Monday</v>
      </c>
    </row>
    <row r="2764" spans="1:15" x14ac:dyDescent="0.3">
      <c r="A2764">
        <v>2763</v>
      </c>
      <c r="B2764" t="s">
        <v>2404</v>
      </c>
      <c r="C2764" s="1">
        <v>45656</v>
      </c>
      <c r="D2764" t="s">
        <v>14</v>
      </c>
      <c r="E2764" t="s">
        <v>33</v>
      </c>
      <c r="F2764" t="s">
        <v>16</v>
      </c>
      <c r="G2764">
        <v>10</v>
      </c>
      <c r="H2764">
        <v>56.28</v>
      </c>
      <c r="I2764">
        <v>0.28999999999999998</v>
      </c>
      <c r="J2764">
        <v>399.59</v>
      </c>
      <c r="K2764">
        <v>271.91000000000003</v>
      </c>
      <c r="L2764">
        <v>127.68</v>
      </c>
      <c r="M2764" t="s">
        <v>28</v>
      </c>
      <c r="N2764" s="3">
        <f>retail_sales[[#This Row],[Profit]]/retail_sales[[#This Row],[Revenue]]</f>
        <v>0.31952751570359622</v>
      </c>
      <c r="O2764" t="str">
        <f t="shared" si="43"/>
        <v>Monday</v>
      </c>
    </row>
    <row r="2765" spans="1:15" x14ac:dyDescent="0.3">
      <c r="A2765">
        <v>2764</v>
      </c>
      <c r="B2765" t="s">
        <v>2405</v>
      </c>
      <c r="C2765" s="1">
        <v>45409</v>
      </c>
      <c r="D2765" t="s">
        <v>24</v>
      </c>
      <c r="E2765" t="s">
        <v>20</v>
      </c>
      <c r="F2765" t="s">
        <v>27</v>
      </c>
      <c r="G2765">
        <v>7</v>
      </c>
      <c r="H2765">
        <v>86.85</v>
      </c>
      <c r="I2765">
        <v>0.18</v>
      </c>
      <c r="J2765">
        <v>498.52</v>
      </c>
      <c r="K2765">
        <v>388.63</v>
      </c>
      <c r="L2765">
        <v>109.89</v>
      </c>
      <c r="M2765" t="s">
        <v>17</v>
      </c>
      <c r="N2765" s="3">
        <f>retail_sales[[#This Row],[Profit]]/retail_sales[[#This Row],[Revenue]]</f>
        <v>0.22043248014121802</v>
      </c>
      <c r="O2765" t="str">
        <f t="shared" si="43"/>
        <v>Saturday</v>
      </c>
    </row>
    <row r="2766" spans="1:15" x14ac:dyDescent="0.3">
      <c r="A2766">
        <v>2765</v>
      </c>
      <c r="B2766" t="s">
        <v>2406</v>
      </c>
      <c r="C2766" s="1">
        <v>45591</v>
      </c>
      <c r="D2766" t="s">
        <v>39</v>
      </c>
      <c r="E2766" t="s">
        <v>20</v>
      </c>
      <c r="F2766" t="s">
        <v>16</v>
      </c>
      <c r="G2766">
        <v>5</v>
      </c>
      <c r="H2766">
        <v>19.75</v>
      </c>
      <c r="I2766">
        <v>0.19</v>
      </c>
      <c r="J2766">
        <v>79.989999999999995</v>
      </c>
      <c r="K2766">
        <v>43.74</v>
      </c>
      <c r="L2766">
        <v>36.25</v>
      </c>
      <c r="M2766" t="s">
        <v>40</v>
      </c>
      <c r="N2766" s="3">
        <f>retail_sales[[#This Row],[Profit]]/retail_sales[[#This Row],[Revenue]]</f>
        <v>0.45318164770596325</v>
      </c>
      <c r="O2766" t="str">
        <f t="shared" si="43"/>
        <v>Saturday</v>
      </c>
    </row>
    <row r="2767" spans="1:15" x14ac:dyDescent="0.3">
      <c r="A2767">
        <v>2766</v>
      </c>
      <c r="B2767" t="s">
        <v>2407</v>
      </c>
      <c r="C2767" s="1">
        <v>45531</v>
      </c>
      <c r="D2767" t="s">
        <v>19</v>
      </c>
      <c r="E2767" t="s">
        <v>20</v>
      </c>
      <c r="F2767" t="s">
        <v>27</v>
      </c>
      <c r="G2767">
        <v>6</v>
      </c>
      <c r="H2767">
        <v>61.35</v>
      </c>
      <c r="I2767">
        <v>0.13</v>
      </c>
      <c r="J2767">
        <v>320.25</v>
      </c>
      <c r="K2767">
        <v>247.76</v>
      </c>
      <c r="L2767">
        <v>72.489999999999995</v>
      </c>
      <c r="M2767" t="s">
        <v>46</v>
      </c>
      <c r="N2767" s="3">
        <f>retail_sales[[#This Row],[Profit]]/retail_sales[[#This Row],[Revenue]]</f>
        <v>0.22635441061670569</v>
      </c>
      <c r="O2767" t="str">
        <f t="shared" si="43"/>
        <v>Tuesday</v>
      </c>
    </row>
    <row r="2768" spans="1:15" x14ac:dyDescent="0.3">
      <c r="A2768">
        <v>2767</v>
      </c>
      <c r="B2768" t="s">
        <v>2408</v>
      </c>
      <c r="C2768" s="1">
        <v>45627</v>
      </c>
      <c r="D2768" t="s">
        <v>39</v>
      </c>
      <c r="E2768" t="s">
        <v>20</v>
      </c>
      <c r="F2768" t="s">
        <v>21</v>
      </c>
      <c r="G2768">
        <v>5</v>
      </c>
      <c r="H2768">
        <v>181.33</v>
      </c>
      <c r="I2768">
        <v>0.27</v>
      </c>
      <c r="J2768">
        <v>661.85</v>
      </c>
      <c r="K2768">
        <v>483.87</v>
      </c>
      <c r="L2768">
        <v>177.98</v>
      </c>
      <c r="M2768" t="s">
        <v>28</v>
      </c>
      <c r="N2768" s="3">
        <f>retail_sales[[#This Row],[Profit]]/retail_sales[[#This Row],[Revenue]]</f>
        <v>0.26891289567122456</v>
      </c>
      <c r="O2768" t="str">
        <f t="shared" si="43"/>
        <v>Sunday</v>
      </c>
    </row>
    <row r="2769" spans="1:15" x14ac:dyDescent="0.3">
      <c r="A2769">
        <v>2768</v>
      </c>
      <c r="B2769" t="s">
        <v>2409</v>
      </c>
      <c r="C2769" s="1">
        <v>45385</v>
      </c>
      <c r="D2769" t="s">
        <v>24</v>
      </c>
      <c r="E2769" t="s">
        <v>33</v>
      </c>
      <c r="F2769" t="s">
        <v>21</v>
      </c>
      <c r="G2769">
        <v>6</v>
      </c>
      <c r="H2769">
        <v>444.03</v>
      </c>
      <c r="I2769">
        <v>0.05</v>
      </c>
      <c r="J2769">
        <v>2530.9699999999998</v>
      </c>
      <c r="K2769">
        <v>1800.01</v>
      </c>
      <c r="L2769">
        <v>730.96</v>
      </c>
      <c r="M2769" t="s">
        <v>22</v>
      </c>
      <c r="N2769" s="3">
        <f>retail_sales[[#This Row],[Profit]]/retail_sales[[#This Row],[Revenue]]</f>
        <v>0.28880626795260317</v>
      </c>
      <c r="O2769" t="str">
        <f t="shared" si="43"/>
        <v>Wednesday</v>
      </c>
    </row>
    <row r="2770" spans="1:15" x14ac:dyDescent="0.3">
      <c r="A2770">
        <v>2769</v>
      </c>
      <c r="B2770" t="s">
        <v>2410</v>
      </c>
      <c r="C2770" s="1">
        <v>45464</v>
      </c>
      <c r="D2770" t="s">
        <v>39</v>
      </c>
      <c r="E2770" t="s">
        <v>15</v>
      </c>
      <c r="F2770" t="s">
        <v>16</v>
      </c>
      <c r="G2770">
        <v>4</v>
      </c>
      <c r="H2770">
        <v>322.29000000000002</v>
      </c>
      <c r="I2770">
        <v>0.01</v>
      </c>
      <c r="J2770">
        <v>1276.27</v>
      </c>
      <c r="K2770">
        <v>724.11</v>
      </c>
      <c r="L2770">
        <v>552.16</v>
      </c>
      <c r="M2770" t="s">
        <v>17</v>
      </c>
      <c r="N2770" s="3">
        <f>retail_sales[[#This Row],[Profit]]/retail_sales[[#This Row],[Revenue]]</f>
        <v>0.43263572754981311</v>
      </c>
      <c r="O2770" t="str">
        <f t="shared" si="43"/>
        <v>Friday</v>
      </c>
    </row>
    <row r="2771" spans="1:15" x14ac:dyDescent="0.3">
      <c r="A2771">
        <v>2770</v>
      </c>
      <c r="B2771" t="s">
        <v>2411</v>
      </c>
      <c r="C2771" s="1">
        <v>45358</v>
      </c>
      <c r="D2771" t="s">
        <v>39</v>
      </c>
      <c r="E2771" t="s">
        <v>20</v>
      </c>
      <c r="F2771" t="s">
        <v>21</v>
      </c>
      <c r="G2771">
        <v>4</v>
      </c>
      <c r="H2771">
        <v>71.569999999999993</v>
      </c>
      <c r="I2771">
        <v>0.06</v>
      </c>
      <c r="J2771">
        <v>269.10000000000002</v>
      </c>
      <c r="K2771">
        <v>140.02000000000001</v>
      </c>
      <c r="L2771">
        <v>129.08000000000001</v>
      </c>
      <c r="M2771" t="s">
        <v>46</v>
      </c>
      <c r="N2771" s="3">
        <f>retail_sales[[#This Row],[Profit]]/retail_sales[[#This Row],[Revenue]]</f>
        <v>0.4796729840208101</v>
      </c>
      <c r="O2771" t="str">
        <f t="shared" si="43"/>
        <v>Thursday</v>
      </c>
    </row>
    <row r="2772" spans="1:15" x14ac:dyDescent="0.3">
      <c r="A2772">
        <v>2771</v>
      </c>
      <c r="B2772" t="s">
        <v>2090</v>
      </c>
      <c r="C2772" s="1">
        <v>45325</v>
      </c>
      <c r="D2772" t="s">
        <v>24</v>
      </c>
      <c r="E2772" t="s">
        <v>33</v>
      </c>
      <c r="F2772" t="s">
        <v>16</v>
      </c>
      <c r="G2772">
        <v>6</v>
      </c>
      <c r="H2772">
        <v>272.89</v>
      </c>
      <c r="I2772">
        <v>0.12</v>
      </c>
      <c r="J2772">
        <v>1440.86</v>
      </c>
      <c r="K2772">
        <v>954.17</v>
      </c>
      <c r="L2772">
        <v>486.69</v>
      </c>
      <c r="M2772" t="s">
        <v>40</v>
      </c>
      <c r="N2772" s="3">
        <f>retail_sales[[#This Row],[Profit]]/retail_sales[[#This Row],[Revenue]]</f>
        <v>0.33777743847424457</v>
      </c>
      <c r="O2772" t="str">
        <f t="shared" si="43"/>
        <v>Saturday</v>
      </c>
    </row>
    <row r="2773" spans="1:15" x14ac:dyDescent="0.3">
      <c r="A2773">
        <v>2772</v>
      </c>
      <c r="B2773" t="s">
        <v>2412</v>
      </c>
      <c r="C2773" s="1">
        <v>45402</v>
      </c>
      <c r="D2773" t="s">
        <v>24</v>
      </c>
      <c r="E2773" t="s">
        <v>20</v>
      </c>
      <c r="F2773" t="s">
        <v>27</v>
      </c>
      <c r="G2773">
        <v>6</v>
      </c>
      <c r="H2773">
        <v>246.72</v>
      </c>
      <c r="I2773">
        <v>0.23</v>
      </c>
      <c r="J2773">
        <v>1139.8499999999999</v>
      </c>
      <c r="K2773">
        <v>886.4</v>
      </c>
      <c r="L2773">
        <v>253.45</v>
      </c>
      <c r="M2773" t="s">
        <v>22</v>
      </c>
      <c r="N2773" s="3">
        <f>retail_sales[[#This Row],[Profit]]/retail_sales[[#This Row],[Revenue]]</f>
        <v>0.22235381848488836</v>
      </c>
      <c r="O2773" t="str">
        <f t="shared" si="43"/>
        <v>Saturday</v>
      </c>
    </row>
    <row r="2774" spans="1:15" x14ac:dyDescent="0.3">
      <c r="A2774">
        <v>2773</v>
      </c>
      <c r="B2774" t="s">
        <v>2413</v>
      </c>
      <c r="C2774" s="1">
        <v>45339</v>
      </c>
      <c r="D2774" t="s">
        <v>24</v>
      </c>
      <c r="E2774" t="s">
        <v>15</v>
      </c>
      <c r="F2774" t="s">
        <v>27</v>
      </c>
      <c r="G2774">
        <v>5</v>
      </c>
      <c r="H2774">
        <v>435.5</v>
      </c>
      <c r="I2774">
        <v>0.28000000000000003</v>
      </c>
      <c r="J2774">
        <v>1567.8</v>
      </c>
      <c r="K2774">
        <v>838.38</v>
      </c>
      <c r="L2774">
        <v>729.42</v>
      </c>
      <c r="M2774" t="s">
        <v>40</v>
      </c>
      <c r="N2774" s="3">
        <f>retail_sales[[#This Row],[Profit]]/retail_sales[[#This Row],[Revenue]]</f>
        <v>0.46525066972828166</v>
      </c>
      <c r="O2774" t="str">
        <f t="shared" si="43"/>
        <v>Saturday</v>
      </c>
    </row>
    <row r="2775" spans="1:15" x14ac:dyDescent="0.3">
      <c r="A2775">
        <v>2774</v>
      </c>
      <c r="B2775" t="s">
        <v>1919</v>
      </c>
      <c r="C2775" s="1">
        <v>45441</v>
      </c>
      <c r="D2775" t="s">
        <v>24</v>
      </c>
      <c r="E2775" t="s">
        <v>20</v>
      </c>
      <c r="F2775" t="s">
        <v>16</v>
      </c>
      <c r="G2775">
        <v>3</v>
      </c>
      <c r="H2775">
        <v>252.48</v>
      </c>
      <c r="I2775">
        <v>0.12</v>
      </c>
      <c r="J2775">
        <v>666.55</v>
      </c>
      <c r="K2775">
        <v>343.91</v>
      </c>
      <c r="L2775">
        <v>322.64</v>
      </c>
      <c r="M2775" t="s">
        <v>40</v>
      </c>
      <c r="N2775" s="3">
        <f>retail_sales[[#This Row],[Profit]]/retail_sales[[#This Row],[Revenue]]</f>
        <v>0.48404470782386921</v>
      </c>
      <c r="O2775" t="str">
        <f t="shared" si="43"/>
        <v>Wednesday</v>
      </c>
    </row>
    <row r="2776" spans="1:15" x14ac:dyDescent="0.3">
      <c r="A2776">
        <v>2775</v>
      </c>
      <c r="B2776" t="s">
        <v>2414</v>
      </c>
      <c r="C2776" s="1">
        <v>45421</v>
      </c>
      <c r="D2776" t="s">
        <v>14</v>
      </c>
      <c r="E2776" t="s">
        <v>33</v>
      </c>
      <c r="F2776" t="s">
        <v>21</v>
      </c>
      <c r="G2776">
        <v>4</v>
      </c>
      <c r="H2776">
        <v>283.44</v>
      </c>
      <c r="I2776">
        <v>0.08</v>
      </c>
      <c r="J2776">
        <v>1043.06</v>
      </c>
      <c r="K2776">
        <v>663.97</v>
      </c>
      <c r="L2776">
        <v>379.09</v>
      </c>
      <c r="M2776" t="s">
        <v>22</v>
      </c>
      <c r="N2776" s="3">
        <f>retail_sales[[#This Row],[Profit]]/retail_sales[[#This Row],[Revenue]]</f>
        <v>0.36344026230514065</v>
      </c>
      <c r="O2776" t="str">
        <f t="shared" si="43"/>
        <v>Thursday</v>
      </c>
    </row>
    <row r="2777" spans="1:15" x14ac:dyDescent="0.3">
      <c r="A2777">
        <v>2776</v>
      </c>
      <c r="B2777" t="s">
        <v>2415</v>
      </c>
      <c r="C2777" s="1">
        <v>45488</v>
      </c>
      <c r="D2777" t="s">
        <v>19</v>
      </c>
      <c r="E2777" t="s">
        <v>15</v>
      </c>
      <c r="F2777" t="s">
        <v>21</v>
      </c>
      <c r="G2777">
        <v>2</v>
      </c>
      <c r="H2777">
        <v>122.82</v>
      </c>
      <c r="I2777">
        <v>0.18</v>
      </c>
      <c r="J2777">
        <v>201.42</v>
      </c>
      <c r="K2777">
        <v>127.09</v>
      </c>
      <c r="L2777">
        <v>74.33</v>
      </c>
      <c r="M2777" t="s">
        <v>22</v>
      </c>
      <c r="N2777" s="3">
        <f>retail_sales[[#This Row],[Profit]]/retail_sales[[#This Row],[Revenue]]</f>
        <v>0.36902988779664386</v>
      </c>
      <c r="O2777" t="str">
        <f t="shared" si="43"/>
        <v>Monday</v>
      </c>
    </row>
    <row r="2778" spans="1:15" x14ac:dyDescent="0.3">
      <c r="A2778">
        <v>2777</v>
      </c>
      <c r="B2778" t="s">
        <v>2134</v>
      </c>
      <c r="C2778" s="1">
        <v>45548</v>
      </c>
      <c r="D2778" t="s">
        <v>39</v>
      </c>
      <c r="E2778" t="s">
        <v>25</v>
      </c>
      <c r="F2778" t="s">
        <v>27</v>
      </c>
      <c r="G2778">
        <v>7</v>
      </c>
      <c r="H2778">
        <v>360.94</v>
      </c>
      <c r="I2778">
        <v>0.26</v>
      </c>
      <c r="J2778">
        <v>1869.67</v>
      </c>
      <c r="K2778">
        <v>1208.95</v>
      </c>
      <c r="L2778">
        <v>660.72</v>
      </c>
      <c r="M2778" t="s">
        <v>22</v>
      </c>
      <c r="N2778" s="3">
        <f>retail_sales[[#This Row],[Profit]]/retail_sales[[#This Row],[Revenue]]</f>
        <v>0.35338856589665557</v>
      </c>
      <c r="O2778" t="str">
        <f t="shared" si="43"/>
        <v>Friday</v>
      </c>
    </row>
    <row r="2779" spans="1:15" x14ac:dyDescent="0.3">
      <c r="A2779">
        <v>2778</v>
      </c>
      <c r="B2779" t="s">
        <v>1944</v>
      </c>
      <c r="C2779" s="1">
        <v>45426</v>
      </c>
      <c r="D2779" t="s">
        <v>24</v>
      </c>
      <c r="E2779" t="s">
        <v>20</v>
      </c>
      <c r="F2779" t="s">
        <v>16</v>
      </c>
      <c r="G2779">
        <v>4</v>
      </c>
      <c r="H2779">
        <v>207.63</v>
      </c>
      <c r="I2779">
        <v>0.04</v>
      </c>
      <c r="J2779">
        <v>797.3</v>
      </c>
      <c r="K2779">
        <v>470.09</v>
      </c>
      <c r="L2779">
        <v>327.20999999999998</v>
      </c>
      <c r="M2779" t="s">
        <v>22</v>
      </c>
      <c r="N2779" s="3">
        <f>retail_sales[[#This Row],[Profit]]/retail_sales[[#This Row],[Revenue]]</f>
        <v>0.41039759187256991</v>
      </c>
      <c r="O2779" t="str">
        <f t="shared" si="43"/>
        <v>Tuesday</v>
      </c>
    </row>
    <row r="2780" spans="1:15" x14ac:dyDescent="0.3">
      <c r="A2780">
        <v>2779</v>
      </c>
      <c r="B2780" t="s">
        <v>147</v>
      </c>
      <c r="C2780" s="1">
        <v>45328</v>
      </c>
      <c r="D2780" t="s">
        <v>19</v>
      </c>
      <c r="E2780" t="s">
        <v>25</v>
      </c>
      <c r="F2780" t="s">
        <v>21</v>
      </c>
      <c r="G2780">
        <v>1</v>
      </c>
      <c r="H2780">
        <v>28.15</v>
      </c>
      <c r="I2780">
        <v>0.06</v>
      </c>
      <c r="J2780">
        <v>26.46</v>
      </c>
      <c r="K2780">
        <v>15.99</v>
      </c>
      <c r="L2780">
        <v>10.47</v>
      </c>
      <c r="M2780" t="s">
        <v>22</v>
      </c>
      <c r="N2780" s="3">
        <f>retail_sales[[#This Row],[Profit]]/retail_sales[[#This Row],[Revenue]]</f>
        <v>0.39569160997732428</v>
      </c>
      <c r="O2780" t="str">
        <f t="shared" si="43"/>
        <v>Tuesday</v>
      </c>
    </row>
    <row r="2781" spans="1:15" x14ac:dyDescent="0.3">
      <c r="A2781">
        <v>2780</v>
      </c>
      <c r="B2781" t="s">
        <v>2416</v>
      </c>
      <c r="C2781" s="1">
        <v>45488</v>
      </c>
      <c r="D2781" t="s">
        <v>19</v>
      </c>
      <c r="E2781" t="s">
        <v>20</v>
      </c>
      <c r="F2781" t="s">
        <v>27</v>
      </c>
      <c r="G2781">
        <v>9</v>
      </c>
      <c r="H2781">
        <v>173.31</v>
      </c>
      <c r="I2781">
        <v>0.04</v>
      </c>
      <c r="J2781">
        <v>1497.4</v>
      </c>
      <c r="K2781">
        <v>1168.95</v>
      </c>
      <c r="L2781">
        <v>328.45</v>
      </c>
      <c r="M2781" t="s">
        <v>17</v>
      </c>
      <c r="N2781" s="3">
        <f>retail_sales[[#This Row],[Profit]]/retail_sales[[#This Row],[Revenue]]</f>
        <v>0.21934686790436755</v>
      </c>
      <c r="O2781" t="str">
        <f t="shared" si="43"/>
        <v>Monday</v>
      </c>
    </row>
    <row r="2782" spans="1:15" x14ac:dyDescent="0.3">
      <c r="A2782">
        <v>2781</v>
      </c>
      <c r="B2782" t="s">
        <v>2417</v>
      </c>
      <c r="C2782" s="1">
        <v>45322</v>
      </c>
      <c r="D2782" t="s">
        <v>24</v>
      </c>
      <c r="E2782" t="s">
        <v>20</v>
      </c>
      <c r="F2782" t="s">
        <v>27</v>
      </c>
      <c r="G2782">
        <v>8</v>
      </c>
      <c r="H2782">
        <v>35.51</v>
      </c>
      <c r="I2782">
        <v>0.04</v>
      </c>
      <c r="J2782">
        <v>272.72000000000003</v>
      </c>
      <c r="K2782">
        <v>156.47</v>
      </c>
      <c r="L2782">
        <v>116.25</v>
      </c>
      <c r="M2782" t="s">
        <v>28</v>
      </c>
      <c r="N2782" s="3">
        <f>retail_sales[[#This Row],[Profit]]/retail_sales[[#This Row],[Revenue]]</f>
        <v>0.42626136696978584</v>
      </c>
      <c r="O2782" t="str">
        <f t="shared" si="43"/>
        <v>Wednesday</v>
      </c>
    </row>
    <row r="2783" spans="1:15" x14ac:dyDescent="0.3">
      <c r="A2783">
        <v>2782</v>
      </c>
      <c r="B2783" t="s">
        <v>2418</v>
      </c>
      <c r="C2783" s="1">
        <v>45453</v>
      </c>
      <c r="D2783" t="s">
        <v>14</v>
      </c>
      <c r="E2783" t="s">
        <v>33</v>
      </c>
      <c r="F2783" t="s">
        <v>21</v>
      </c>
      <c r="G2783">
        <v>5</v>
      </c>
      <c r="H2783">
        <v>418.27</v>
      </c>
      <c r="I2783">
        <v>0.19</v>
      </c>
      <c r="J2783">
        <v>1693.99</v>
      </c>
      <c r="K2783">
        <v>1070.4100000000001</v>
      </c>
      <c r="L2783">
        <v>623.58000000000004</v>
      </c>
      <c r="M2783" t="s">
        <v>17</v>
      </c>
      <c r="N2783" s="3">
        <f>retail_sales[[#This Row],[Profit]]/retail_sales[[#This Row],[Revenue]]</f>
        <v>0.36811315297020647</v>
      </c>
      <c r="O2783" t="str">
        <f t="shared" si="43"/>
        <v>Monday</v>
      </c>
    </row>
    <row r="2784" spans="1:15" x14ac:dyDescent="0.3">
      <c r="A2784">
        <v>2783</v>
      </c>
      <c r="B2784" t="s">
        <v>2419</v>
      </c>
      <c r="C2784" s="1">
        <v>45387</v>
      </c>
      <c r="D2784" t="s">
        <v>19</v>
      </c>
      <c r="E2784" t="s">
        <v>15</v>
      </c>
      <c r="F2784" t="s">
        <v>27</v>
      </c>
      <c r="G2784">
        <v>3</v>
      </c>
      <c r="H2784">
        <v>123.74</v>
      </c>
      <c r="I2784">
        <v>0.28999999999999998</v>
      </c>
      <c r="J2784">
        <v>263.57</v>
      </c>
      <c r="K2784">
        <v>208.44</v>
      </c>
      <c r="L2784">
        <v>55.13</v>
      </c>
      <c r="M2784" t="s">
        <v>46</v>
      </c>
      <c r="N2784" s="3">
        <f>retail_sales[[#This Row],[Profit]]/retail_sales[[#This Row],[Revenue]]</f>
        <v>0.20916644534658727</v>
      </c>
      <c r="O2784" t="str">
        <f t="shared" si="43"/>
        <v>Friday</v>
      </c>
    </row>
    <row r="2785" spans="1:15" x14ac:dyDescent="0.3">
      <c r="A2785">
        <v>2784</v>
      </c>
      <c r="B2785" t="s">
        <v>1787</v>
      </c>
      <c r="C2785" s="1">
        <v>45605</v>
      </c>
      <c r="D2785" t="s">
        <v>19</v>
      </c>
      <c r="E2785" t="s">
        <v>25</v>
      </c>
      <c r="F2785" t="s">
        <v>27</v>
      </c>
      <c r="G2785">
        <v>4</v>
      </c>
      <c r="H2785">
        <v>38.25</v>
      </c>
      <c r="I2785">
        <v>0.3</v>
      </c>
      <c r="J2785">
        <v>107.1</v>
      </c>
      <c r="K2785">
        <v>83.38</v>
      </c>
      <c r="L2785">
        <v>23.72</v>
      </c>
      <c r="M2785" t="s">
        <v>22</v>
      </c>
      <c r="N2785" s="3">
        <f>retail_sales[[#This Row],[Profit]]/retail_sales[[#This Row],[Revenue]]</f>
        <v>0.22147525676937441</v>
      </c>
      <c r="O2785" t="str">
        <f t="shared" si="43"/>
        <v>Saturday</v>
      </c>
    </row>
    <row r="2786" spans="1:15" x14ac:dyDescent="0.3">
      <c r="A2786">
        <v>2785</v>
      </c>
      <c r="B2786" t="s">
        <v>827</v>
      </c>
      <c r="C2786" s="1">
        <v>45529</v>
      </c>
      <c r="D2786" t="s">
        <v>24</v>
      </c>
      <c r="E2786" t="s">
        <v>30</v>
      </c>
      <c r="F2786" t="s">
        <v>27</v>
      </c>
      <c r="G2786">
        <v>5</v>
      </c>
      <c r="H2786">
        <v>399.67</v>
      </c>
      <c r="I2786">
        <v>0.13</v>
      </c>
      <c r="J2786">
        <v>1738.56</v>
      </c>
      <c r="K2786">
        <v>1120.32</v>
      </c>
      <c r="L2786">
        <v>618.24</v>
      </c>
      <c r="M2786" t="s">
        <v>22</v>
      </c>
      <c r="N2786" s="3">
        <f>retail_sales[[#This Row],[Profit]]/retail_sales[[#This Row],[Revenue]]</f>
        <v>0.3556046383213694</v>
      </c>
      <c r="O2786" t="str">
        <f t="shared" si="43"/>
        <v>Sunday</v>
      </c>
    </row>
    <row r="2787" spans="1:15" x14ac:dyDescent="0.3">
      <c r="A2787">
        <v>2786</v>
      </c>
      <c r="B2787" t="s">
        <v>2420</v>
      </c>
      <c r="C2787" s="1">
        <v>45423</v>
      </c>
      <c r="D2787" t="s">
        <v>39</v>
      </c>
      <c r="E2787" t="s">
        <v>30</v>
      </c>
      <c r="F2787" t="s">
        <v>27</v>
      </c>
      <c r="G2787">
        <v>7</v>
      </c>
      <c r="H2787">
        <v>379.42</v>
      </c>
      <c r="I2787">
        <v>0.13</v>
      </c>
      <c r="J2787">
        <v>2310.67</v>
      </c>
      <c r="K2787">
        <v>1533.05</v>
      </c>
      <c r="L2787">
        <v>777.62</v>
      </c>
      <c r="M2787" t="s">
        <v>22</v>
      </c>
      <c r="N2787" s="3">
        <f>retail_sales[[#This Row],[Profit]]/retail_sales[[#This Row],[Revenue]]</f>
        <v>0.33653442508017156</v>
      </c>
      <c r="O2787" t="str">
        <f t="shared" si="43"/>
        <v>Saturday</v>
      </c>
    </row>
    <row r="2788" spans="1:15" x14ac:dyDescent="0.3">
      <c r="A2788">
        <v>2787</v>
      </c>
      <c r="B2788" t="s">
        <v>2421</v>
      </c>
      <c r="C2788" s="1">
        <v>45331</v>
      </c>
      <c r="D2788" t="s">
        <v>19</v>
      </c>
      <c r="E2788" t="s">
        <v>15</v>
      </c>
      <c r="F2788" t="s">
        <v>27</v>
      </c>
      <c r="G2788">
        <v>10</v>
      </c>
      <c r="H2788">
        <v>187.84</v>
      </c>
      <c r="I2788">
        <v>0.1</v>
      </c>
      <c r="J2788">
        <v>1690.56</v>
      </c>
      <c r="K2788">
        <v>1192.3499999999999</v>
      </c>
      <c r="L2788">
        <v>498.21</v>
      </c>
      <c r="M2788" t="s">
        <v>17</v>
      </c>
      <c r="N2788" s="3">
        <f>retail_sales[[#This Row],[Profit]]/retail_sales[[#This Row],[Revenue]]</f>
        <v>0.29470116411130037</v>
      </c>
      <c r="O2788" t="str">
        <f t="shared" si="43"/>
        <v>Friday</v>
      </c>
    </row>
    <row r="2789" spans="1:15" x14ac:dyDescent="0.3">
      <c r="A2789">
        <v>2788</v>
      </c>
      <c r="B2789" t="s">
        <v>2422</v>
      </c>
      <c r="C2789" s="1">
        <v>45578</v>
      </c>
      <c r="D2789" t="s">
        <v>14</v>
      </c>
      <c r="E2789" t="s">
        <v>20</v>
      </c>
      <c r="F2789" t="s">
        <v>27</v>
      </c>
      <c r="G2789">
        <v>1</v>
      </c>
      <c r="H2789">
        <v>116.31</v>
      </c>
      <c r="I2789">
        <v>0.3</v>
      </c>
      <c r="J2789">
        <v>81.42</v>
      </c>
      <c r="K2789">
        <v>56.71</v>
      </c>
      <c r="L2789">
        <v>24.71</v>
      </c>
      <c r="M2789" t="s">
        <v>28</v>
      </c>
      <c r="N2789" s="3">
        <f>retail_sales[[#This Row],[Profit]]/retail_sales[[#This Row],[Revenue]]</f>
        <v>0.30348808646524195</v>
      </c>
      <c r="O2789" t="str">
        <f t="shared" si="43"/>
        <v>Sunday</v>
      </c>
    </row>
    <row r="2790" spans="1:15" x14ac:dyDescent="0.3">
      <c r="A2790">
        <v>2789</v>
      </c>
      <c r="B2790" t="s">
        <v>2423</v>
      </c>
      <c r="C2790" s="1">
        <v>45559</v>
      </c>
      <c r="D2790" t="s">
        <v>39</v>
      </c>
      <c r="E2790" t="s">
        <v>25</v>
      </c>
      <c r="F2790" t="s">
        <v>21</v>
      </c>
      <c r="G2790">
        <v>3</v>
      </c>
      <c r="H2790">
        <v>184.39</v>
      </c>
      <c r="I2790">
        <v>0.16</v>
      </c>
      <c r="J2790">
        <v>464.66</v>
      </c>
      <c r="K2790">
        <v>257.83</v>
      </c>
      <c r="L2790">
        <v>206.83</v>
      </c>
      <c r="M2790" t="s">
        <v>17</v>
      </c>
      <c r="N2790" s="3">
        <f>retail_sales[[#This Row],[Profit]]/retail_sales[[#This Row],[Revenue]]</f>
        <v>0.44512116386174838</v>
      </c>
      <c r="O2790" t="str">
        <f t="shared" si="43"/>
        <v>Tuesday</v>
      </c>
    </row>
    <row r="2791" spans="1:15" x14ac:dyDescent="0.3">
      <c r="A2791">
        <v>2790</v>
      </c>
      <c r="B2791" t="s">
        <v>2424</v>
      </c>
      <c r="C2791" s="1">
        <v>45411</v>
      </c>
      <c r="D2791" t="s">
        <v>14</v>
      </c>
      <c r="E2791" t="s">
        <v>25</v>
      </c>
      <c r="F2791" t="s">
        <v>16</v>
      </c>
      <c r="G2791">
        <v>9</v>
      </c>
      <c r="H2791">
        <v>155.02000000000001</v>
      </c>
      <c r="I2791">
        <v>0.03</v>
      </c>
      <c r="J2791">
        <v>1353.32</v>
      </c>
      <c r="K2791">
        <v>783.45</v>
      </c>
      <c r="L2791">
        <v>569.87</v>
      </c>
      <c r="M2791" t="s">
        <v>17</v>
      </c>
      <c r="N2791" s="3">
        <f>retail_sales[[#This Row],[Profit]]/retail_sales[[#This Row],[Revenue]]</f>
        <v>0.42109035557000563</v>
      </c>
      <c r="O2791" t="str">
        <f t="shared" si="43"/>
        <v>Monday</v>
      </c>
    </row>
    <row r="2792" spans="1:15" x14ac:dyDescent="0.3">
      <c r="A2792">
        <v>2791</v>
      </c>
      <c r="B2792" t="s">
        <v>1732</v>
      </c>
      <c r="C2792" s="1">
        <v>45388</v>
      </c>
      <c r="D2792" t="s">
        <v>14</v>
      </c>
      <c r="E2792" t="s">
        <v>15</v>
      </c>
      <c r="F2792" t="s">
        <v>27</v>
      </c>
      <c r="G2792">
        <v>10</v>
      </c>
      <c r="H2792">
        <v>435.45</v>
      </c>
      <c r="I2792">
        <v>0.06</v>
      </c>
      <c r="J2792">
        <v>4093.23</v>
      </c>
      <c r="K2792">
        <v>2370.73</v>
      </c>
      <c r="L2792">
        <v>1722.5</v>
      </c>
      <c r="M2792" t="s">
        <v>17</v>
      </c>
      <c r="N2792" s="3">
        <f>retail_sales[[#This Row],[Profit]]/retail_sales[[#This Row],[Revenue]]</f>
        <v>0.42081681215079536</v>
      </c>
      <c r="O2792" t="str">
        <f t="shared" si="43"/>
        <v>Saturday</v>
      </c>
    </row>
    <row r="2793" spans="1:15" x14ac:dyDescent="0.3">
      <c r="A2793">
        <v>2792</v>
      </c>
      <c r="B2793" t="s">
        <v>1747</v>
      </c>
      <c r="C2793" s="1">
        <v>45594</v>
      </c>
      <c r="D2793" t="s">
        <v>39</v>
      </c>
      <c r="E2793" t="s">
        <v>20</v>
      </c>
      <c r="F2793" t="s">
        <v>16</v>
      </c>
      <c r="G2793">
        <v>2</v>
      </c>
      <c r="H2793">
        <v>410.29</v>
      </c>
      <c r="I2793">
        <v>0.27</v>
      </c>
      <c r="J2793">
        <v>599.02</v>
      </c>
      <c r="K2793">
        <v>355.99</v>
      </c>
      <c r="L2793">
        <v>243.03</v>
      </c>
      <c r="M2793" t="s">
        <v>40</v>
      </c>
      <c r="N2793" s="3">
        <f>retail_sales[[#This Row],[Profit]]/retail_sales[[#This Row],[Revenue]]</f>
        <v>0.40571266401789591</v>
      </c>
      <c r="O2793" t="str">
        <f t="shared" si="43"/>
        <v>Tuesday</v>
      </c>
    </row>
    <row r="2794" spans="1:15" x14ac:dyDescent="0.3">
      <c r="A2794">
        <v>2793</v>
      </c>
      <c r="B2794" t="s">
        <v>2425</v>
      </c>
      <c r="C2794" s="1">
        <v>45389</v>
      </c>
      <c r="D2794" t="s">
        <v>14</v>
      </c>
      <c r="E2794" t="s">
        <v>20</v>
      </c>
      <c r="F2794" t="s">
        <v>27</v>
      </c>
      <c r="G2794">
        <v>4</v>
      </c>
      <c r="H2794">
        <v>176.4</v>
      </c>
      <c r="I2794">
        <v>0.27</v>
      </c>
      <c r="J2794">
        <v>515.09</v>
      </c>
      <c r="K2794">
        <v>377.21</v>
      </c>
      <c r="L2794">
        <v>137.88</v>
      </c>
      <c r="M2794" t="s">
        <v>40</v>
      </c>
      <c r="N2794" s="3">
        <f>retail_sales[[#This Row],[Profit]]/retail_sales[[#This Row],[Revenue]]</f>
        <v>0.26768137607020132</v>
      </c>
      <c r="O2794" t="str">
        <f t="shared" si="43"/>
        <v>Sunday</v>
      </c>
    </row>
    <row r="2795" spans="1:15" x14ac:dyDescent="0.3">
      <c r="A2795">
        <v>2794</v>
      </c>
      <c r="B2795" t="s">
        <v>2426</v>
      </c>
      <c r="C2795" s="1">
        <v>45466</v>
      </c>
      <c r="D2795" t="s">
        <v>39</v>
      </c>
      <c r="E2795" t="s">
        <v>33</v>
      </c>
      <c r="F2795" t="s">
        <v>27</v>
      </c>
      <c r="G2795">
        <v>6</v>
      </c>
      <c r="H2795">
        <v>267.83</v>
      </c>
      <c r="I2795">
        <v>0.1</v>
      </c>
      <c r="J2795">
        <v>1446.28</v>
      </c>
      <c r="K2795">
        <v>1112.3399999999999</v>
      </c>
      <c r="L2795">
        <v>333.94</v>
      </c>
      <c r="M2795" t="s">
        <v>40</v>
      </c>
      <c r="N2795" s="3">
        <f>retail_sales[[#This Row],[Profit]]/retail_sales[[#This Row],[Revenue]]</f>
        <v>0.23089581547141633</v>
      </c>
      <c r="O2795" t="str">
        <f t="shared" si="43"/>
        <v>Sunday</v>
      </c>
    </row>
    <row r="2796" spans="1:15" x14ac:dyDescent="0.3">
      <c r="A2796">
        <v>2795</v>
      </c>
      <c r="B2796" t="s">
        <v>2427</v>
      </c>
      <c r="C2796" s="1">
        <v>45301</v>
      </c>
      <c r="D2796" t="s">
        <v>19</v>
      </c>
      <c r="E2796" t="s">
        <v>15</v>
      </c>
      <c r="F2796" t="s">
        <v>27</v>
      </c>
      <c r="G2796">
        <v>1</v>
      </c>
      <c r="H2796">
        <v>487.11</v>
      </c>
      <c r="I2796">
        <v>0.17</v>
      </c>
      <c r="J2796">
        <v>404.3</v>
      </c>
      <c r="K2796">
        <v>288.55</v>
      </c>
      <c r="L2796">
        <v>115.75</v>
      </c>
      <c r="M2796" t="s">
        <v>28</v>
      </c>
      <c r="N2796" s="3">
        <f>retail_sales[[#This Row],[Profit]]/retail_sales[[#This Row],[Revenue]]</f>
        <v>0.28629730398219144</v>
      </c>
      <c r="O2796" t="str">
        <f t="shared" si="43"/>
        <v>Wednesday</v>
      </c>
    </row>
    <row r="2797" spans="1:15" x14ac:dyDescent="0.3">
      <c r="A2797">
        <v>2796</v>
      </c>
      <c r="B2797" t="s">
        <v>2428</v>
      </c>
      <c r="C2797" s="1">
        <v>45295</v>
      </c>
      <c r="D2797" t="s">
        <v>24</v>
      </c>
      <c r="E2797" t="s">
        <v>25</v>
      </c>
      <c r="F2797" t="s">
        <v>27</v>
      </c>
      <c r="G2797">
        <v>6</v>
      </c>
      <c r="H2797">
        <v>60.87</v>
      </c>
      <c r="I2797">
        <v>0.28000000000000003</v>
      </c>
      <c r="J2797">
        <v>262.95999999999998</v>
      </c>
      <c r="K2797">
        <v>150.69999999999999</v>
      </c>
      <c r="L2797">
        <v>112.26</v>
      </c>
      <c r="M2797" t="s">
        <v>22</v>
      </c>
      <c r="N2797" s="3">
        <f>retail_sales[[#This Row],[Profit]]/retail_sales[[#This Row],[Revenue]]</f>
        <v>0.42690903559476734</v>
      </c>
      <c r="O2797" t="str">
        <f t="shared" si="43"/>
        <v>Thursday</v>
      </c>
    </row>
    <row r="2798" spans="1:15" x14ac:dyDescent="0.3">
      <c r="A2798">
        <v>2797</v>
      </c>
      <c r="B2798" t="s">
        <v>2429</v>
      </c>
      <c r="C2798" s="1">
        <v>45628</v>
      </c>
      <c r="D2798" t="s">
        <v>24</v>
      </c>
      <c r="E2798" t="s">
        <v>30</v>
      </c>
      <c r="F2798" t="s">
        <v>21</v>
      </c>
      <c r="G2798">
        <v>4</v>
      </c>
      <c r="H2798">
        <v>374.28</v>
      </c>
      <c r="I2798">
        <v>0.27</v>
      </c>
      <c r="J2798">
        <v>1092.9000000000001</v>
      </c>
      <c r="K2798">
        <v>745.18</v>
      </c>
      <c r="L2798">
        <v>347.72</v>
      </c>
      <c r="M2798" t="s">
        <v>28</v>
      </c>
      <c r="N2798" s="3">
        <f>retail_sales[[#This Row],[Profit]]/retail_sales[[#This Row],[Revenue]]</f>
        <v>0.31816268643059747</v>
      </c>
      <c r="O2798" t="str">
        <f t="shared" si="43"/>
        <v>Monday</v>
      </c>
    </row>
    <row r="2799" spans="1:15" x14ac:dyDescent="0.3">
      <c r="A2799">
        <v>2798</v>
      </c>
      <c r="B2799" t="s">
        <v>2430</v>
      </c>
      <c r="C2799" s="1">
        <v>45575</v>
      </c>
      <c r="D2799" t="s">
        <v>24</v>
      </c>
      <c r="E2799" t="s">
        <v>33</v>
      </c>
      <c r="F2799" t="s">
        <v>27</v>
      </c>
      <c r="G2799">
        <v>7</v>
      </c>
      <c r="H2799">
        <v>177.45</v>
      </c>
      <c r="I2799">
        <v>0.1</v>
      </c>
      <c r="J2799">
        <v>1117.93</v>
      </c>
      <c r="K2799">
        <v>833.25</v>
      </c>
      <c r="L2799">
        <v>284.68</v>
      </c>
      <c r="M2799" t="s">
        <v>40</v>
      </c>
      <c r="N2799" s="3">
        <f>retail_sales[[#This Row],[Profit]]/retail_sales[[#This Row],[Revenue]]</f>
        <v>0.25464921775066418</v>
      </c>
      <c r="O2799" t="str">
        <f t="shared" si="43"/>
        <v>Thursday</v>
      </c>
    </row>
    <row r="2800" spans="1:15" x14ac:dyDescent="0.3">
      <c r="A2800">
        <v>2799</v>
      </c>
      <c r="B2800" t="s">
        <v>2431</v>
      </c>
      <c r="C2800" s="1">
        <v>45375</v>
      </c>
      <c r="D2800" t="s">
        <v>24</v>
      </c>
      <c r="E2800" t="s">
        <v>15</v>
      </c>
      <c r="F2800" t="s">
        <v>16</v>
      </c>
      <c r="G2800">
        <v>6</v>
      </c>
      <c r="H2800">
        <v>384.13</v>
      </c>
      <c r="I2800">
        <v>0.1</v>
      </c>
      <c r="J2800">
        <v>2074.3000000000002</v>
      </c>
      <c r="K2800">
        <v>1520.48</v>
      </c>
      <c r="L2800">
        <v>553.82000000000005</v>
      </c>
      <c r="M2800" t="s">
        <v>17</v>
      </c>
      <c r="N2800" s="3">
        <f>retail_sales[[#This Row],[Profit]]/retail_sales[[#This Row],[Revenue]]</f>
        <v>0.26699127416477847</v>
      </c>
      <c r="O2800" t="str">
        <f t="shared" si="43"/>
        <v>Sunday</v>
      </c>
    </row>
    <row r="2801" spans="1:15" x14ac:dyDescent="0.3">
      <c r="A2801">
        <v>2800</v>
      </c>
      <c r="B2801" t="s">
        <v>886</v>
      </c>
      <c r="C2801" s="1">
        <v>45301</v>
      </c>
      <c r="D2801" t="s">
        <v>14</v>
      </c>
      <c r="E2801" t="s">
        <v>20</v>
      </c>
      <c r="F2801" t="s">
        <v>16</v>
      </c>
      <c r="G2801">
        <v>9</v>
      </c>
      <c r="H2801">
        <v>79.39</v>
      </c>
      <c r="I2801">
        <v>0.25</v>
      </c>
      <c r="J2801">
        <v>535.88</v>
      </c>
      <c r="K2801">
        <v>303.95</v>
      </c>
      <c r="L2801">
        <v>231.93</v>
      </c>
      <c r="M2801" t="s">
        <v>46</v>
      </c>
      <c r="N2801" s="3">
        <f>retail_sales[[#This Row],[Profit]]/retail_sales[[#This Row],[Revenue]]</f>
        <v>0.43280211987758455</v>
      </c>
      <c r="O2801" t="str">
        <f t="shared" si="43"/>
        <v>Wednesday</v>
      </c>
    </row>
    <row r="2802" spans="1:15" x14ac:dyDescent="0.3">
      <c r="A2802">
        <v>2801</v>
      </c>
      <c r="B2802" t="s">
        <v>2432</v>
      </c>
      <c r="C2802" s="1">
        <v>45452</v>
      </c>
      <c r="D2802" t="s">
        <v>19</v>
      </c>
      <c r="E2802" t="s">
        <v>20</v>
      </c>
      <c r="F2802" t="s">
        <v>27</v>
      </c>
      <c r="G2802">
        <v>6</v>
      </c>
      <c r="H2802">
        <v>360.6</v>
      </c>
      <c r="I2802">
        <v>0.25</v>
      </c>
      <c r="J2802">
        <v>1622.7</v>
      </c>
      <c r="K2802">
        <v>1070.67</v>
      </c>
      <c r="L2802">
        <v>552.03</v>
      </c>
      <c r="M2802" t="s">
        <v>17</v>
      </c>
      <c r="N2802" s="3">
        <f>retail_sales[[#This Row],[Profit]]/retail_sales[[#This Row],[Revenue]]</f>
        <v>0.34019227213902753</v>
      </c>
      <c r="O2802" t="str">
        <f t="shared" si="43"/>
        <v>Sunday</v>
      </c>
    </row>
    <row r="2803" spans="1:15" x14ac:dyDescent="0.3">
      <c r="A2803">
        <v>2802</v>
      </c>
      <c r="B2803" t="s">
        <v>2433</v>
      </c>
      <c r="C2803" s="1">
        <v>45365</v>
      </c>
      <c r="D2803" t="s">
        <v>14</v>
      </c>
      <c r="E2803" t="s">
        <v>30</v>
      </c>
      <c r="F2803" t="s">
        <v>16</v>
      </c>
      <c r="G2803">
        <v>4</v>
      </c>
      <c r="H2803">
        <v>281.14</v>
      </c>
      <c r="I2803">
        <v>7.0000000000000007E-2</v>
      </c>
      <c r="J2803">
        <v>1045.8399999999999</v>
      </c>
      <c r="K2803">
        <v>596.62</v>
      </c>
      <c r="L2803">
        <v>449.22</v>
      </c>
      <c r="M2803" t="s">
        <v>28</v>
      </c>
      <c r="N2803" s="3">
        <f>retail_sales[[#This Row],[Profit]]/retail_sales[[#This Row],[Revenue]]</f>
        <v>0.4295303296871415</v>
      </c>
      <c r="O2803" t="str">
        <f t="shared" si="43"/>
        <v>Thursday</v>
      </c>
    </row>
    <row r="2804" spans="1:15" x14ac:dyDescent="0.3">
      <c r="A2804">
        <v>2803</v>
      </c>
      <c r="B2804" t="s">
        <v>2434</v>
      </c>
      <c r="C2804" s="1">
        <v>45632</v>
      </c>
      <c r="D2804" t="s">
        <v>14</v>
      </c>
      <c r="E2804" t="s">
        <v>15</v>
      </c>
      <c r="F2804" t="s">
        <v>27</v>
      </c>
      <c r="G2804">
        <v>8</v>
      </c>
      <c r="H2804">
        <v>208.15</v>
      </c>
      <c r="I2804">
        <v>0.28000000000000003</v>
      </c>
      <c r="J2804">
        <v>1198.94</v>
      </c>
      <c r="K2804">
        <v>906.78</v>
      </c>
      <c r="L2804">
        <v>292.16000000000003</v>
      </c>
      <c r="M2804" t="s">
        <v>46</v>
      </c>
      <c r="N2804" s="3">
        <f>retail_sales[[#This Row],[Profit]]/retail_sales[[#This Row],[Revenue]]</f>
        <v>0.24368191902847516</v>
      </c>
      <c r="O2804" t="str">
        <f t="shared" si="43"/>
        <v>Friday</v>
      </c>
    </row>
    <row r="2805" spans="1:15" x14ac:dyDescent="0.3">
      <c r="A2805">
        <v>2804</v>
      </c>
      <c r="B2805" t="s">
        <v>2435</v>
      </c>
      <c r="C2805" s="1">
        <v>45336</v>
      </c>
      <c r="D2805" t="s">
        <v>19</v>
      </c>
      <c r="E2805" t="s">
        <v>30</v>
      </c>
      <c r="F2805" t="s">
        <v>27</v>
      </c>
      <c r="G2805">
        <v>1</v>
      </c>
      <c r="H2805">
        <v>223.85</v>
      </c>
      <c r="I2805">
        <v>0.21</v>
      </c>
      <c r="J2805">
        <v>176.84</v>
      </c>
      <c r="K2805">
        <v>134.66999999999999</v>
      </c>
      <c r="L2805">
        <v>42.17</v>
      </c>
      <c r="M2805" t="s">
        <v>28</v>
      </c>
      <c r="N2805" s="3">
        <f>retail_sales[[#This Row],[Profit]]/retail_sales[[#This Row],[Revenue]]</f>
        <v>0.23846414838271884</v>
      </c>
      <c r="O2805" t="str">
        <f t="shared" si="43"/>
        <v>Wednesday</v>
      </c>
    </row>
    <row r="2806" spans="1:15" x14ac:dyDescent="0.3">
      <c r="A2806">
        <v>2805</v>
      </c>
      <c r="B2806" t="s">
        <v>2436</v>
      </c>
      <c r="C2806" s="1">
        <v>45563</v>
      </c>
      <c r="D2806" t="s">
        <v>14</v>
      </c>
      <c r="E2806" t="s">
        <v>15</v>
      </c>
      <c r="F2806" t="s">
        <v>27</v>
      </c>
      <c r="G2806">
        <v>7</v>
      </c>
      <c r="H2806">
        <v>53.77</v>
      </c>
      <c r="I2806">
        <v>0.08</v>
      </c>
      <c r="J2806">
        <v>346.28</v>
      </c>
      <c r="K2806">
        <v>265.02</v>
      </c>
      <c r="L2806">
        <v>81.260000000000005</v>
      </c>
      <c r="M2806" t="s">
        <v>40</v>
      </c>
      <c r="N2806" s="3">
        <f>retail_sales[[#This Row],[Profit]]/retail_sales[[#This Row],[Revenue]]</f>
        <v>0.23466558854106506</v>
      </c>
      <c r="O2806" t="str">
        <f t="shared" si="43"/>
        <v>Saturday</v>
      </c>
    </row>
    <row r="2807" spans="1:15" x14ac:dyDescent="0.3">
      <c r="A2807">
        <v>2806</v>
      </c>
      <c r="B2807" t="s">
        <v>654</v>
      </c>
      <c r="C2807" s="1">
        <v>45650</v>
      </c>
      <c r="D2807" t="s">
        <v>24</v>
      </c>
      <c r="E2807" t="s">
        <v>15</v>
      </c>
      <c r="F2807" t="s">
        <v>21</v>
      </c>
      <c r="G2807">
        <v>3</v>
      </c>
      <c r="H2807">
        <v>450.66</v>
      </c>
      <c r="I2807">
        <v>0.17</v>
      </c>
      <c r="J2807">
        <v>1122.1400000000001</v>
      </c>
      <c r="K2807">
        <v>595.47</v>
      </c>
      <c r="L2807">
        <v>526.66999999999996</v>
      </c>
      <c r="M2807" t="s">
        <v>17</v>
      </c>
      <c r="N2807" s="3">
        <f>retail_sales[[#This Row],[Profit]]/retail_sales[[#This Row],[Revenue]]</f>
        <v>0.46934428859144128</v>
      </c>
      <c r="O2807" t="str">
        <f t="shared" si="43"/>
        <v>Tuesday</v>
      </c>
    </row>
    <row r="2808" spans="1:15" x14ac:dyDescent="0.3">
      <c r="A2808">
        <v>2807</v>
      </c>
      <c r="B2808" t="s">
        <v>1421</v>
      </c>
      <c r="C2808" s="1">
        <v>45313</v>
      </c>
      <c r="D2808" t="s">
        <v>19</v>
      </c>
      <c r="E2808" t="s">
        <v>25</v>
      </c>
      <c r="F2808" t="s">
        <v>27</v>
      </c>
      <c r="G2808">
        <v>7</v>
      </c>
      <c r="H2808">
        <v>426.69</v>
      </c>
      <c r="I2808">
        <v>0.21</v>
      </c>
      <c r="J2808">
        <v>2359.6</v>
      </c>
      <c r="K2808">
        <v>1297.48</v>
      </c>
      <c r="L2808">
        <v>1062.1199999999999</v>
      </c>
      <c r="M2808" t="s">
        <v>28</v>
      </c>
      <c r="N2808" s="3">
        <f>retail_sales[[#This Row],[Profit]]/retail_sales[[#This Row],[Revenue]]</f>
        <v>0.45012714019325306</v>
      </c>
      <c r="O2808" t="str">
        <f t="shared" si="43"/>
        <v>Monday</v>
      </c>
    </row>
    <row r="2809" spans="1:15" x14ac:dyDescent="0.3">
      <c r="A2809">
        <v>2808</v>
      </c>
      <c r="B2809" t="s">
        <v>647</v>
      </c>
      <c r="C2809" s="1">
        <v>45302</v>
      </c>
      <c r="D2809" t="s">
        <v>39</v>
      </c>
      <c r="E2809" t="s">
        <v>30</v>
      </c>
      <c r="F2809" t="s">
        <v>21</v>
      </c>
      <c r="G2809">
        <v>8</v>
      </c>
      <c r="H2809">
        <v>189.59</v>
      </c>
      <c r="I2809">
        <v>0.05</v>
      </c>
      <c r="J2809">
        <v>1440.88</v>
      </c>
      <c r="K2809">
        <v>749.87</v>
      </c>
      <c r="L2809">
        <v>691.01</v>
      </c>
      <c r="M2809" t="s">
        <v>46</v>
      </c>
      <c r="N2809" s="3">
        <f>retail_sales[[#This Row],[Profit]]/retail_sales[[#This Row],[Revenue]]</f>
        <v>0.4795749819554716</v>
      </c>
      <c r="O2809" t="str">
        <f t="shared" si="43"/>
        <v>Thursday</v>
      </c>
    </row>
    <row r="2810" spans="1:15" x14ac:dyDescent="0.3">
      <c r="A2810">
        <v>2809</v>
      </c>
      <c r="B2810" t="s">
        <v>2437</v>
      </c>
      <c r="C2810" s="1">
        <v>45505</v>
      </c>
      <c r="D2810" t="s">
        <v>14</v>
      </c>
      <c r="E2810" t="s">
        <v>25</v>
      </c>
      <c r="F2810" t="s">
        <v>16</v>
      </c>
      <c r="G2810">
        <v>2</v>
      </c>
      <c r="H2810">
        <v>480.18</v>
      </c>
      <c r="I2810">
        <v>0.25</v>
      </c>
      <c r="J2810">
        <v>720.27</v>
      </c>
      <c r="K2810">
        <v>517.70000000000005</v>
      </c>
      <c r="L2810">
        <v>202.57</v>
      </c>
      <c r="M2810" t="s">
        <v>28</v>
      </c>
      <c r="N2810" s="3">
        <f>retail_sales[[#This Row],[Profit]]/retail_sales[[#This Row],[Revenue]]</f>
        <v>0.28124175656351091</v>
      </c>
      <c r="O2810" t="str">
        <f t="shared" si="43"/>
        <v>Thursday</v>
      </c>
    </row>
    <row r="2811" spans="1:15" x14ac:dyDescent="0.3">
      <c r="A2811">
        <v>2810</v>
      </c>
      <c r="B2811" t="s">
        <v>2438</v>
      </c>
      <c r="C2811" s="1">
        <v>45336</v>
      </c>
      <c r="D2811" t="s">
        <v>39</v>
      </c>
      <c r="E2811" t="s">
        <v>33</v>
      </c>
      <c r="F2811" t="s">
        <v>16</v>
      </c>
      <c r="G2811">
        <v>9</v>
      </c>
      <c r="H2811">
        <v>336.74</v>
      </c>
      <c r="I2811">
        <v>0.3</v>
      </c>
      <c r="J2811">
        <v>2121.46</v>
      </c>
      <c r="K2811">
        <v>1273.03</v>
      </c>
      <c r="L2811">
        <v>848.43</v>
      </c>
      <c r="M2811" t="s">
        <v>40</v>
      </c>
      <c r="N2811" s="3">
        <f>retail_sales[[#This Row],[Profit]]/retail_sales[[#This Row],[Revenue]]</f>
        <v>0.39992740848283725</v>
      </c>
      <c r="O2811" t="str">
        <f t="shared" si="43"/>
        <v>Wednesday</v>
      </c>
    </row>
    <row r="2812" spans="1:15" x14ac:dyDescent="0.3">
      <c r="A2812">
        <v>2811</v>
      </c>
      <c r="B2812" t="s">
        <v>2439</v>
      </c>
      <c r="C2812" s="1">
        <v>45491</v>
      </c>
      <c r="D2812" t="s">
        <v>24</v>
      </c>
      <c r="E2812" t="s">
        <v>33</v>
      </c>
      <c r="F2812" t="s">
        <v>16</v>
      </c>
      <c r="G2812">
        <v>5</v>
      </c>
      <c r="H2812">
        <v>133.47</v>
      </c>
      <c r="I2812">
        <v>0.21</v>
      </c>
      <c r="J2812">
        <v>527.21</v>
      </c>
      <c r="K2812">
        <v>367.17</v>
      </c>
      <c r="L2812">
        <v>160.04</v>
      </c>
      <c r="M2812" t="s">
        <v>22</v>
      </c>
      <c r="N2812" s="3">
        <f>retail_sales[[#This Row],[Profit]]/retail_sales[[#This Row],[Revenue]]</f>
        <v>0.30356025113332447</v>
      </c>
      <c r="O2812" t="str">
        <f t="shared" si="43"/>
        <v>Thursday</v>
      </c>
    </row>
    <row r="2813" spans="1:15" x14ac:dyDescent="0.3">
      <c r="A2813">
        <v>2812</v>
      </c>
      <c r="B2813" t="s">
        <v>2440</v>
      </c>
      <c r="C2813" s="1">
        <v>45508</v>
      </c>
      <c r="D2813" t="s">
        <v>24</v>
      </c>
      <c r="E2813" t="s">
        <v>33</v>
      </c>
      <c r="F2813" t="s">
        <v>16</v>
      </c>
      <c r="G2813">
        <v>10</v>
      </c>
      <c r="H2813">
        <v>36.69</v>
      </c>
      <c r="I2813">
        <v>0.02</v>
      </c>
      <c r="J2813">
        <v>359.56</v>
      </c>
      <c r="K2813">
        <v>258.10000000000002</v>
      </c>
      <c r="L2813">
        <v>101.46</v>
      </c>
      <c r="M2813" t="s">
        <v>22</v>
      </c>
      <c r="N2813" s="3">
        <f>retail_sales[[#This Row],[Profit]]/retail_sales[[#This Row],[Revenue]]</f>
        <v>0.28217821782178215</v>
      </c>
      <c r="O2813" t="str">
        <f t="shared" si="43"/>
        <v>Sunday</v>
      </c>
    </row>
    <row r="2814" spans="1:15" x14ac:dyDescent="0.3">
      <c r="A2814">
        <v>2813</v>
      </c>
      <c r="B2814" t="s">
        <v>2441</v>
      </c>
      <c r="C2814" s="1">
        <v>45329</v>
      </c>
      <c r="D2814" t="s">
        <v>24</v>
      </c>
      <c r="E2814" t="s">
        <v>20</v>
      </c>
      <c r="F2814" t="s">
        <v>16</v>
      </c>
      <c r="G2814">
        <v>5</v>
      </c>
      <c r="H2814">
        <v>355.83</v>
      </c>
      <c r="I2814">
        <v>0.25</v>
      </c>
      <c r="J2814">
        <v>1334.36</v>
      </c>
      <c r="K2814">
        <v>894.33</v>
      </c>
      <c r="L2814">
        <v>440.03</v>
      </c>
      <c r="M2814" t="s">
        <v>17</v>
      </c>
      <c r="N2814" s="3">
        <f>retail_sales[[#This Row],[Profit]]/retail_sales[[#This Row],[Revenue]]</f>
        <v>0.32976857819479</v>
      </c>
      <c r="O2814" t="str">
        <f t="shared" si="43"/>
        <v>Wednesday</v>
      </c>
    </row>
    <row r="2815" spans="1:15" x14ac:dyDescent="0.3">
      <c r="A2815">
        <v>2814</v>
      </c>
      <c r="B2815" t="s">
        <v>676</v>
      </c>
      <c r="C2815" s="1">
        <v>45382</v>
      </c>
      <c r="D2815" t="s">
        <v>24</v>
      </c>
      <c r="E2815" t="s">
        <v>20</v>
      </c>
      <c r="F2815" t="s">
        <v>27</v>
      </c>
      <c r="G2815">
        <v>2</v>
      </c>
      <c r="H2815">
        <v>463.8</v>
      </c>
      <c r="I2815">
        <v>0.08</v>
      </c>
      <c r="J2815">
        <v>853.39</v>
      </c>
      <c r="K2815">
        <v>530.36</v>
      </c>
      <c r="L2815">
        <v>323.02999999999997</v>
      </c>
      <c r="M2815" t="s">
        <v>28</v>
      </c>
      <c r="N2815" s="3">
        <f>retail_sales[[#This Row],[Profit]]/retail_sales[[#This Row],[Revenue]]</f>
        <v>0.37852564478140122</v>
      </c>
      <c r="O2815" t="str">
        <f t="shared" si="43"/>
        <v>Sunday</v>
      </c>
    </row>
    <row r="2816" spans="1:15" x14ac:dyDescent="0.3">
      <c r="A2816">
        <v>2815</v>
      </c>
      <c r="B2816" t="s">
        <v>322</v>
      </c>
      <c r="C2816" s="1">
        <v>45509</v>
      </c>
      <c r="D2816" t="s">
        <v>24</v>
      </c>
      <c r="E2816" t="s">
        <v>15</v>
      </c>
      <c r="F2816" t="s">
        <v>27</v>
      </c>
      <c r="G2816">
        <v>9</v>
      </c>
      <c r="H2816">
        <v>58.31</v>
      </c>
      <c r="I2816">
        <v>0.16</v>
      </c>
      <c r="J2816">
        <v>440.82</v>
      </c>
      <c r="K2816">
        <v>286.14</v>
      </c>
      <c r="L2816">
        <v>154.68</v>
      </c>
      <c r="M2816" t="s">
        <v>46</v>
      </c>
      <c r="N2816" s="3">
        <f>retail_sales[[#This Row],[Profit]]/retail_sales[[#This Row],[Revenue]]</f>
        <v>0.35089152034844157</v>
      </c>
      <c r="O2816" t="str">
        <f t="shared" si="43"/>
        <v>Monday</v>
      </c>
    </row>
    <row r="2817" spans="1:15" x14ac:dyDescent="0.3">
      <c r="A2817">
        <v>2816</v>
      </c>
      <c r="B2817" t="s">
        <v>2442</v>
      </c>
      <c r="C2817" s="1">
        <v>45413</v>
      </c>
      <c r="D2817" t="s">
        <v>14</v>
      </c>
      <c r="E2817" t="s">
        <v>25</v>
      </c>
      <c r="F2817" t="s">
        <v>27</v>
      </c>
      <c r="G2817">
        <v>10</v>
      </c>
      <c r="H2817">
        <v>30.34</v>
      </c>
      <c r="I2817">
        <v>0.22</v>
      </c>
      <c r="J2817">
        <v>236.65</v>
      </c>
      <c r="K2817">
        <v>170.33</v>
      </c>
      <c r="L2817">
        <v>66.319999999999993</v>
      </c>
      <c r="M2817" t="s">
        <v>40</v>
      </c>
      <c r="N2817" s="3">
        <f>retail_sales[[#This Row],[Profit]]/retail_sales[[#This Row],[Revenue]]</f>
        <v>0.28024508768223111</v>
      </c>
      <c r="O2817" t="str">
        <f t="shared" si="43"/>
        <v>Wednesday</v>
      </c>
    </row>
    <row r="2818" spans="1:15" x14ac:dyDescent="0.3">
      <c r="A2818">
        <v>2817</v>
      </c>
      <c r="B2818" t="s">
        <v>2443</v>
      </c>
      <c r="C2818" s="1">
        <v>45529</v>
      </c>
      <c r="D2818" t="s">
        <v>19</v>
      </c>
      <c r="E2818" t="s">
        <v>30</v>
      </c>
      <c r="F2818" t="s">
        <v>16</v>
      </c>
      <c r="G2818">
        <v>7</v>
      </c>
      <c r="H2818">
        <v>110.91</v>
      </c>
      <c r="I2818">
        <v>0.27</v>
      </c>
      <c r="J2818">
        <v>566.75</v>
      </c>
      <c r="K2818">
        <v>384.65</v>
      </c>
      <c r="L2818">
        <v>182.1</v>
      </c>
      <c r="M2818" t="s">
        <v>22</v>
      </c>
      <c r="N2818" s="3">
        <f>retail_sales[[#This Row],[Profit]]/retail_sales[[#This Row],[Revenue]]</f>
        <v>0.32130569033965595</v>
      </c>
      <c r="O2818" t="str">
        <f t="shared" ref="O2818:O2881" si="44">TEXT(C2818, "dddd")</f>
        <v>Sunday</v>
      </c>
    </row>
    <row r="2819" spans="1:15" x14ac:dyDescent="0.3">
      <c r="A2819">
        <v>2818</v>
      </c>
      <c r="B2819" t="s">
        <v>2444</v>
      </c>
      <c r="C2819" s="1">
        <v>45424</v>
      </c>
      <c r="D2819" t="s">
        <v>14</v>
      </c>
      <c r="E2819" t="s">
        <v>20</v>
      </c>
      <c r="F2819" t="s">
        <v>16</v>
      </c>
      <c r="G2819">
        <v>2</v>
      </c>
      <c r="H2819">
        <v>341.08</v>
      </c>
      <c r="I2819">
        <v>0.05</v>
      </c>
      <c r="J2819">
        <v>648.04999999999995</v>
      </c>
      <c r="K2819">
        <v>435.82</v>
      </c>
      <c r="L2819">
        <v>212.23</v>
      </c>
      <c r="M2819" t="s">
        <v>46</v>
      </c>
      <c r="N2819" s="3">
        <f>retail_sales[[#This Row],[Profit]]/retail_sales[[#This Row],[Revenue]]</f>
        <v>0.32749016279608056</v>
      </c>
      <c r="O2819" t="str">
        <f t="shared" si="44"/>
        <v>Sunday</v>
      </c>
    </row>
    <row r="2820" spans="1:15" x14ac:dyDescent="0.3">
      <c r="A2820">
        <v>2819</v>
      </c>
      <c r="B2820" t="s">
        <v>2445</v>
      </c>
      <c r="C2820" s="1">
        <v>45336</v>
      </c>
      <c r="D2820" t="s">
        <v>24</v>
      </c>
      <c r="E2820" t="s">
        <v>20</v>
      </c>
      <c r="F2820" t="s">
        <v>21</v>
      </c>
      <c r="G2820">
        <v>6</v>
      </c>
      <c r="H2820">
        <v>64.010000000000005</v>
      </c>
      <c r="I2820">
        <v>0.22</v>
      </c>
      <c r="J2820">
        <v>299.57</v>
      </c>
      <c r="K2820">
        <v>186.33</v>
      </c>
      <c r="L2820">
        <v>113.24</v>
      </c>
      <c r="M2820" t="s">
        <v>22</v>
      </c>
      <c r="N2820" s="3">
        <f>retail_sales[[#This Row],[Profit]]/retail_sales[[#This Row],[Revenue]]</f>
        <v>0.3780084788196415</v>
      </c>
      <c r="O2820" t="str">
        <f t="shared" si="44"/>
        <v>Wednesday</v>
      </c>
    </row>
    <row r="2821" spans="1:15" x14ac:dyDescent="0.3">
      <c r="A2821">
        <v>2820</v>
      </c>
      <c r="B2821" t="s">
        <v>166</v>
      </c>
      <c r="C2821" s="1">
        <v>45457</v>
      </c>
      <c r="D2821" t="s">
        <v>39</v>
      </c>
      <c r="E2821" t="s">
        <v>20</v>
      </c>
      <c r="F2821" t="s">
        <v>27</v>
      </c>
      <c r="G2821">
        <v>3</v>
      </c>
      <c r="H2821">
        <v>319.27999999999997</v>
      </c>
      <c r="I2821">
        <v>0.05</v>
      </c>
      <c r="J2821">
        <v>909.95</v>
      </c>
      <c r="K2821">
        <v>601.39</v>
      </c>
      <c r="L2821">
        <v>308.56</v>
      </c>
      <c r="M2821" t="s">
        <v>17</v>
      </c>
      <c r="N2821" s="3">
        <f>retail_sales[[#This Row],[Profit]]/retail_sales[[#This Row],[Revenue]]</f>
        <v>0.33909555470080771</v>
      </c>
      <c r="O2821" t="str">
        <f t="shared" si="44"/>
        <v>Friday</v>
      </c>
    </row>
    <row r="2822" spans="1:15" x14ac:dyDescent="0.3">
      <c r="A2822">
        <v>2821</v>
      </c>
      <c r="B2822" t="s">
        <v>2446</v>
      </c>
      <c r="C2822" s="1">
        <v>45497</v>
      </c>
      <c r="D2822" t="s">
        <v>24</v>
      </c>
      <c r="E2822" t="s">
        <v>33</v>
      </c>
      <c r="F2822" t="s">
        <v>27</v>
      </c>
      <c r="G2822">
        <v>2</v>
      </c>
      <c r="H2822">
        <v>472.3</v>
      </c>
      <c r="I2822">
        <v>0.16</v>
      </c>
      <c r="J2822">
        <v>793.46</v>
      </c>
      <c r="K2822">
        <v>516.53</v>
      </c>
      <c r="L2822">
        <v>276.93</v>
      </c>
      <c r="M2822" t="s">
        <v>22</v>
      </c>
      <c r="N2822" s="3">
        <f>retail_sales[[#This Row],[Profit]]/retail_sales[[#This Row],[Revenue]]</f>
        <v>0.34901570337509136</v>
      </c>
      <c r="O2822" t="str">
        <f t="shared" si="44"/>
        <v>Wednesday</v>
      </c>
    </row>
    <row r="2823" spans="1:15" x14ac:dyDescent="0.3">
      <c r="A2823">
        <v>2822</v>
      </c>
      <c r="B2823" t="s">
        <v>278</v>
      </c>
      <c r="C2823" s="1">
        <v>45592</v>
      </c>
      <c r="D2823" t="s">
        <v>19</v>
      </c>
      <c r="E2823" t="s">
        <v>30</v>
      </c>
      <c r="F2823" t="s">
        <v>21</v>
      </c>
      <c r="G2823">
        <v>1</v>
      </c>
      <c r="H2823">
        <v>115.83</v>
      </c>
      <c r="I2823">
        <v>0.23</v>
      </c>
      <c r="J2823">
        <v>89.19</v>
      </c>
      <c r="K2823">
        <v>69.53</v>
      </c>
      <c r="L2823">
        <v>19.66</v>
      </c>
      <c r="M2823" t="s">
        <v>40</v>
      </c>
      <c r="N2823" s="3">
        <f>retail_sales[[#This Row],[Profit]]/retail_sales[[#This Row],[Revenue]]</f>
        <v>0.22042829913667453</v>
      </c>
      <c r="O2823" t="str">
        <f t="shared" si="44"/>
        <v>Sunday</v>
      </c>
    </row>
    <row r="2824" spans="1:15" x14ac:dyDescent="0.3">
      <c r="A2824">
        <v>2823</v>
      </c>
      <c r="B2824" t="s">
        <v>2447</v>
      </c>
      <c r="C2824" s="1">
        <v>45372</v>
      </c>
      <c r="D2824" t="s">
        <v>19</v>
      </c>
      <c r="E2824" t="s">
        <v>15</v>
      </c>
      <c r="F2824" t="s">
        <v>27</v>
      </c>
      <c r="G2824">
        <v>7</v>
      </c>
      <c r="H2824">
        <v>111.03</v>
      </c>
      <c r="I2824">
        <v>0.17</v>
      </c>
      <c r="J2824">
        <v>645.08000000000004</v>
      </c>
      <c r="K2824">
        <v>341.92</v>
      </c>
      <c r="L2824">
        <v>303.16000000000003</v>
      </c>
      <c r="M2824" t="s">
        <v>22</v>
      </c>
      <c r="N2824" s="3">
        <f>retail_sales[[#This Row],[Profit]]/retail_sales[[#This Row],[Revenue]]</f>
        <v>0.46995721460904077</v>
      </c>
      <c r="O2824" t="str">
        <f t="shared" si="44"/>
        <v>Thursday</v>
      </c>
    </row>
    <row r="2825" spans="1:15" x14ac:dyDescent="0.3">
      <c r="A2825">
        <v>2824</v>
      </c>
      <c r="B2825" t="s">
        <v>862</v>
      </c>
      <c r="C2825" s="1">
        <v>45558</v>
      </c>
      <c r="D2825" t="s">
        <v>14</v>
      </c>
      <c r="E2825" t="s">
        <v>15</v>
      </c>
      <c r="F2825" t="s">
        <v>21</v>
      </c>
      <c r="G2825">
        <v>2</v>
      </c>
      <c r="H2825">
        <v>30.71</v>
      </c>
      <c r="I2825">
        <v>0.21</v>
      </c>
      <c r="J2825">
        <v>48.52</v>
      </c>
      <c r="K2825">
        <v>33.75</v>
      </c>
      <c r="L2825">
        <v>14.77</v>
      </c>
      <c r="M2825" t="s">
        <v>22</v>
      </c>
      <c r="N2825" s="3">
        <f>retail_sales[[#This Row],[Profit]]/retail_sales[[#This Row],[Revenue]]</f>
        <v>0.30441055234954656</v>
      </c>
      <c r="O2825" t="str">
        <f t="shared" si="44"/>
        <v>Monday</v>
      </c>
    </row>
    <row r="2826" spans="1:15" x14ac:dyDescent="0.3">
      <c r="A2826">
        <v>2825</v>
      </c>
      <c r="B2826" t="s">
        <v>887</v>
      </c>
      <c r="C2826" s="1">
        <v>45331</v>
      </c>
      <c r="D2826" t="s">
        <v>19</v>
      </c>
      <c r="E2826" t="s">
        <v>30</v>
      </c>
      <c r="F2826" t="s">
        <v>21</v>
      </c>
      <c r="G2826">
        <v>6</v>
      </c>
      <c r="H2826">
        <v>331.94</v>
      </c>
      <c r="I2826">
        <v>0.14000000000000001</v>
      </c>
      <c r="J2826">
        <v>1712.81</v>
      </c>
      <c r="K2826">
        <v>856.94</v>
      </c>
      <c r="L2826">
        <v>855.87</v>
      </c>
      <c r="M2826" t="s">
        <v>22</v>
      </c>
      <c r="N2826" s="3">
        <f>retail_sales[[#This Row],[Profit]]/retail_sales[[#This Row],[Revenue]]</f>
        <v>0.49968764778346697</v>
      </c>
      <c r="O2826" t="str">
        <f t="shared" si="44"/>
        <v>Friday</v>
      </c>
    </row>
    <row r="2827" spans="1:15" x14ac:dyDescent="0.3">
      <c r="A2827">
        <v>2826</v>
      </c>
      <c r="B2827" t="s">
        <v>2448</v>
      </c>
      <c r="C2827" s="1">
        <v>45348</v>
      </c>
      <c r="D2827" t="s">
        <v>19</v>
      </c>
      <c r="E2827" t="s">
        <v>25</v>
      </c>
      <c r="F2827" t="s">
        <v>21</v>
      </c>
      <c r="G2827">
        <v>6</v>
      </c>
      <c r="H2827">
        <v>478.17</v>
      </c>
      <c r="I2827">
        <v>0.22</v>
      </c>
      <c r="J2827">
        <v>2237.84</v>
      </c>
      <c r="K2827">
        <v>1308.3499999999999</v>
      </c>
      <c r="L2827">
        <v>929.49</v>
      </c>
      <c r="M2827" t="s">
        <v>17</v>
      </c>
      <c r="N2827" s="3">
        <f>retail_sales[[#This Row],[Profit]]/retail_sales[[#This Row],[Revenue]]</f>
        <v>0.41535141028849243</v>
      </c>
      <c r="O2827" t="str">
        <f t="shared" si="44"/>
        <v>Monday</v>
      </c>
    </row>
    <row r="2828" spans="1:15" x14ac:dyDescent="0.3">
      <c r="A2828">
        <v>2827</v>
      </c>
      <c r="B2828" t="s">
        <v>2449</v>
      </c>
      <c r="C2828" s="1">
        <v>45596</v>
      </c>
      <c r="D2828" t="s">
        <v>24</v>
      </c>
      <c r="E2828" t="s">
        <v>30</v>
      </c>
      <c r="F2828" t="s">
        <v>27</v>
      </c>
      <c r="G2828">
        <v>5</v>
      </c>
      <c r="H2828">
        <v>151.34</v>
      </c>
      <c r="I2828">
        <v>0.15</v>
      </c>
      <c r="J2828">
        <v>643.20000000000005</v>
      </c>
      <c r="K2828">
        <v>509.41</v>
      </c>
      <c r="L2828">
        <v>133.79</v>
      </c>
      <c r="M2828" t="s">
        <v>40</v>
      </c>
      <c r="N2828" s="3">
        <f>retail_sales[[#This Row],[Profit]]/retail_sales[[#This Row],[Revenue]]</f>
        <v>0.20800684079601989</v>
      </c>
      <c r="O2828" t="str">
        <f t="shared" si="44"/>
        <v>Thursday</v>
      </c>
    </row>
    <row r="2829" spans="1:15" x14ac:dyDescent="0.3">
      <c r="A2829">
        <v>2828</v>
      </c>
      <c r="B2829" t="s">
        <v>2450</v>
      </c>
      <c r="C2829" s="1">
        <v>45620</v>
      </c>
      <c r="D2829" t="s">
        <v>14</v>
      </c>
      <c r="E2829" t="s">
        <v>30</v>
      </c>
      <c r="F2829" t="s">
        <v>21</v>
      </c>
      <c r="G2829">
        <v>8</v>
      </c>
      <c r="H2829">
        <v>159.80000000000001</v>
      </c>
      <c r="I2829">
        <v>0.06</v>
      </c>
      <c r="J2829">
        <v>1201.7</v>
      </c>
      <c r="K2829">
        <v>911.9</v>
      </c>
      <c r="L2829">
        <v>289.8</v>
      </c>
      <c r="M2829" t="s">
        <v>28</v>
      </c>
      <c r="N2829" s="3">
        <f>retail_sales[[#This Row],[Profit]]/retail_sales[[#This Row],[Revenue]]</f>
        <v>0.24115835899142882</v>
      </c>
      <c r="O2829" t="str">
        <f t="shared" si="44"/>
        <v>Sunday</v>
      </c>
    </row>
    <row r="2830" spans="1:15" x14ac:dyDescent="0.3">
      <c r="A2830">
        <v>2829</v>
      </c>
      <c r="B2830" t="s">
        <v>2451</v>
      </c>
      <c r="C2830" s="1">
        <v>45511</v>
      </c>
      <c r="D2830" t="s">
        <v>19</v>
      </c>
      <c r="E2830" t="s">
        <v>25</v>
      </c>
      <c r="F2830" t="s">
        <v>27</v>
      </c>
      <c r="G2830">
        <v>6</v>
      </c>
      <c r="H2830">
        <v>247.1</v>
      </c>
      <c r="I2830">
        <v>0.14000000000000001</v>
      </c>
      <c r="J2830">
        <v>1275.04</v>
      </c>
      <c r="K2830">
        <v>930.54</v>
      </c>
      <c r="L2830">
        <v>344.5</v>
      </c>
      <c r="M2830" t="s">
        <v>22</v>
      </c>
      <c r="N2830" s="3">
        <f>retail_sales[[#This Row],[Profit]]/retail_sales[[#This Row],[Revenue]]</f>
        <v>0.27018760195758568</v>
      </c>
      <c r="O2830" t="str">
        <f t="shared" si="44"/>
        <v>Wednesday</v>
      </c>
    </row>
    <row r="2831" spans="1:15" x14ac:dyDescent="0.3">
      <c r="A2831">
        <v>2830</v>
      </c>
      <c r="B2831" t="s">
        <v>1203</v>
      </c>
      <c r="C2831" s="1">
        <v>45650</v>
      </c>
      <c r="D2831" t="s">
        <v>14</v>
      </c>
      <c r="E2831" t="s">
        <v>30</v>
      </c>
      <c r="F2831" t="s">
        <v>21</v>
      </c>
      <c r="G2831">
        <v>9</v>
      </c>
      <c r="H2831">
        <v>444.16</v>
      </c>
      <c r="I2831">
        <v>0.11</v>
      </c>
      <c r="J2831">
        <v>3557.72</v>
      </c>
      <c r="K2831">
        <v>2721.83</v>
      </c>
      <c r="L2831">
        <v>835.89</v>
      </c>
      <c r="M2831" t="s">
        <v>22</v>
      </c>
      <c r="N2831" s="3">
        <f>retail_sales[[#This Row],[Profit]]/retail_sales[[#This Row],[Revenue]]</f>
        <v>0.23495103605680043</v>
      </c>
      <c r="O2831" t="str">
        <f t="shared" si="44"/>
        <v>Tuesday</v>
      </c>
    </row>
    <row r="2832" spans="1:15" x14ac:dyDescent="0.3">
      <c r="A2832">
        <v>2831</v>
      </c>
      <c r="B2832" t="s">
        <v>962</v>
      </c>
      <c r="C2832" s="1">
        <v>45448</v>
      </c>
      <c r="D2832" t="s">
        <v>14</v>
      </c>
      <c r="E2832" t="s">
        <v>25</v>
      </c>
      <c r="F2832" t="s">
        <v>27</v>
      </c>
      <c r="G2832">
        <v>3</v>
      </c>
      <c r="H2832">
        <v>294.26</v>
      </c>
      <c r="I2832">
        <v>0.27</v>
      </c>
      <c r="J2832">
        <v>644.42999999999995</v>
      </c>
      <c r="K2832">
        <v>515.37</v>
      </c>
      <c r="L2832">
        <v>129.06</v>
      </c>
      <c r="M2832" t="s">
        <v>46</v>
      </c>
      <c r="N2832" s="3">
        <f>retail_sales[[#This Row],[Profit]]/retail_sales[[#This Row],[Revenue]]</f>
        <v>0.20027000605185979</v>
      </c>
      <c r="O2832" t="str">
        <f t="shared" si="44"/>
        <v>Wednesday</v>
      </c>
    </row>
    <row r="2833" spans="1:15" x14ac:dyDescent="0.3">
      <c r="A2833">
        <v>2832</v>
      </c>
      <c r="B2833" t="s">
        <v>2452</v>
      </c>
      <c r="C2833" s="1">
        <v>45352</v>
      </c>
      <c r="D2833" t="s">
        <v>24</v>
      </c>
      <c r="E2833" t="s">
        <v>25</v>
      </c>
      <c r="F2833" t="s">
        <v>27</v>
      </c>
      <c r="G2833">
        <v>9</v>
      </c>
      <c r="H2833">
        <v>330.83</v>
      </c>
      <c r="I2833">
        <v>0.12</v>
      </c>
      <c r="J2833">
        <v>2620.17</v>
      </c>
      <c r="K2833">
        <v>1778.13</v>
      </c>
      <c r="L2833">
        <v>842.04</v>
      </c>
      <c r="M2833" t="s">
        <v>46</v>
      </c>
      <c r="N2833" s="3">
        <f>retail_sales[[#This Row],[Profit]]/retail_sales[[#This Row],[Revenue]]</f>
        <v>0.32136846082506093</v>
      </c>
      <c r="O2833" t="str">
        <f t="shared" si="44"/>
        <v>Friday</v>
      </c>
    </row>
    <row r="2834" spans="1:15" x14ac:dyDescent="0.3">
      <c r="A2834">
        <v>2833</v>
      </c>
      <c r="B2834" t="s">
        <v>2453</v>
      </c>
      <c r="C2834" s="1">
        <v>45349</v>
      </c>
      <c r="D2834" t="s">
        <v>14</v>
      </c>
      <c r="E2834" t="s">
        <v>30</v>
      </c>
      <c r="F2834" t="s">
        <v>21</v>
      </c>
      <c r="G2834">
        <v>9</v>
      </c>
      <c r="H2834">
        <v>488.99</v>
      </c>
      <c r="I2834">
        <v>0.13</v>
      </c>
      <c r="J2834">
        <v>3828.79</v>
      </c>
      <c r="K2834">
        <v>3023.42</v>
      </c>
      <c r="L2834">
        <v>805.37</v>
      </c>
      <c r="M2834" t="s">
        <v>17</v>
      </c>
      <c r="N2834" s="3">
        <f>retail_sales[[#This Row],[Profit]]/retail_sales[[#This Row],[Revenue]]</f>
        <v>0.21034582727180129</v>
      </c>
      <c r="O2834" t="str">
        <f t="shared" si="44"/>
        <v>Tuesday</v>
      </c>
    </row>
    <row r="2835" spans="1:15" x14ac:dyDescent="0.3">
      <c r="A2835">
        <v>2834</v>
      </c>
      <c r="B2835" t="s">
        <v>867</v>
      </c>
      <c r="C2835" s="1">
        <v>45456</v>
      </c>
      <c r="D2835" t="s">
        <v>39</v>
      </c>
      <c r="E2835" t="s">
        <v>15</v>
      </c>
      <c r="F2835" t="s">
        <v>16</v>
      </c>
      <c r="G2835">
        <v>7</v>
      </c>
      <c r="H2835">
        <v>329.85</v>
      </c>
      <c r="I2835">
        <v>0.26</v>
      </c>
      <c r="J2835">
        <v>1708.62</v>
      </c>
      <c r="K2835">
        <v>964.08</v>
      </c>
      <c r="L2835">
        <v>744.54</v>
      </c>
      <c r="M2835" t="s">
        <v>17</v>
      </c>
      <c r="N2835" s="3">
        <f>retail_sales[[#This Row],[Profit]]/retail_sales[[#This Row],[Revenue]]</f>
        <v>0.43575517083962495</v>
      </c>
      <c r="O2835" t="str">
        <f t="shared" si="44"/>
        <v>Thursday</v>
      </c>
    </row>
    <row r="2836" spans="1:15" x14ac:dyDescent="0.3">
      <c r="A2836">
        <v>2835</v>
      </c>
      <c r="B2836" t="s">
        <v>2454</v>
      </c>
      <c r="C2836" s="1">
        <v>45502</v>
      </c>
      <c r="D2836" t="s">
        <v>19</v>
      </c>
      <c r="E2836" t="s">
        <v>25</v>
      </c>
      <c r="F2836" t="s">
        <v>27</v>
      </c>
      <c r="G2836">
        <v>10</v>
      </c>
      <c r="H2836">
        <v>356.88</v>
      </c>
      <c r="I2836">
        <v>0.15</v>
      </c>
      <c r="J2836">
        <v>3033.48</v>
      </c>
      <c r="K2836">
        <v>2269.0100000000002</v>
      </c>
      <c r="L2836">
        <v>764.47</v>
      </c>
      <c r="M2836" t="s">
        <v>40</v>
      </c>
      <c r="N2836" s="3">
        <f>retail_sales[[#This Row],[Profit]]/retail_sales[[#This Row],[Revenue]]</f>
        <v>0.25201089178105673</v>
      </c>
      <c r="O2836" t="str">
        <f t="shared" si="44"/>
        <v>Monday</v>
      </c>
    </row>
    <row r="2837" spans="1:15" x14ac:dyDescent="0.3">
      <c r="A2837">
        <v>2836</v>
      </c>
      <c r="B2837" t="s">
        <v>2455</v>
      </c>
      <c r="C2837" s="1">
        <v>45617</v>
      </c>
      <c r="D2837" t="s">
        <v>19</v>
      </c>
      <c r="E2837" t="s">
        <v>25</v>
      </c>
      <c r="F2837" t="s">
        <v>27</v>
      </c>
      <c r="G2837">
        <v>10</v>
      </c>
      <c r="H2837">
        <v>207.9</v>
      </c>
      <c r="I2837">
        <v>0.24</v>
      </c>
      <c r="J2837">
        <v>1580.04</v>
      </c>
      <c r="K2837">
        <v>921.23</v>
      </c>
      <c r="L2837">
        <v>658.81</v>
      </c>
      <c r="M2837" t="s">
        <v>46</v>
      </c>
      <c r="N2837" s="3">
        <f>retail_sales[[#This Row],[Profit]]/retail_sales[[#This Row],[Revenue]]</f>
        <v>0.41695779853674586</v>
      </c>
      <c r="O2837" t="str">
        <f t="shared" si="44"/>
        <v>Thursday</v>
      </c>
    </row>
    <row r="2838" spans="1:15" x14ac:dyDescent="0.3">
      <c r="A2838">
        <v>2837</v>
      </c>
      <c r="B2838" t="s">
        <v>2456</v>
      </c>
      <c r="C2838" s="1">
        <v>45348</v>
      </c>
      <c r="D2838" t="s">
        <v>19</v>
      </c>
      <c r="E2838" t="s">
        <v>20</v>
      </c>
      <c r="F2838" t="s">
        <v>16</v>
      </c>
      <c r="G2838">
        <v>4</v>
      </c>
      <c r="H2838">
        <v>94.71</v>
      </c>
      <c r="I2838">
        <v>0.17</v>
      </c>
      <c r="J2838">
        <v>314.44</v>
      </c>
      <c r="K2838">
        <v>212.23</v>
      </c>
      <c r="L2838">
        <v>102.21</v>
      </c>
      <c r="M2838" t="s">
        <v>22</v>
      </c>
      <c r="N2838" s="3">
        <f>retail_sales[[#This Row],[Profit]]/retail_sales[[#This Row],[Revenue]]</f>
        <v>0.32505406436840095</v>
      </c>
      <c r="O2838" t="str">
        <f t="shared" si="44"/>
        <v>Monday</v>
      </c>
    </row>
    <row r="2839" spans="1:15" x14ac:dyDescent="0.3">
      <c r="A2839">
        <v>2838</v>
      </c>
      <c r="B2839" t="s">
        <v>2457</v>
      </c>
      <c r="C2839" s="1">
        <v>45393</v>
      </c>
      <c r="D2839" t="s">
        <v>14</v>
      </c>
      <c r="E2839" t="s">
        <v>20</v>
      </c>
      <c r="F2839" t="s">
        <v>16</v>
      </c>
      <c r="G2839">
        <v>7</v>
      </c>
      <c r="H2839">
        <v>192.42</v>
      </c>
      <c r="I2839">
        <v>0.19</v>
      </c>
      <c r="J2839">
        <v>1091.02</v>
      </c>
      <c r="K2839">
        <v>546.72</v>
      </c>
      <c r="L2839">
        <v>544.29999999999995</v>
      </c>
      <c r="M2839" t="s">
        <v>17</v>
      </c>
      <c r="N2839" s="3">
        <f>retail_sales[[#This Row],[Profit]]/retail_sales[[#This Row],[Revenue]]</f>
        <v>0.49889094608714779</v>
      </c>
      <c r="O2839" t="str">
        <f t="shared" si="44"/>
        <v>Thursday</v>
      </c>
    </row>
    <row r="2840" spans="1:15" x14ac:dyDescent="0.3">
      <c r="A2840">
        <v>2839</v>
      </c>
      <c r="B2840" t="s">
        <v>2458</v>
      </c>
      <c r="C2840" s="1">
        <v>45571</v>
      </c>
      <c r="D2840" t="s">
        <v>19</v>
      </c>
      <c r="E2840" t="s">
        <v>33</v>
      </c>
      <c r="F2840" t="s">
        <v>16</v>
      </c>
      <c r="G2840">
        <v>7</v>
      </c>
      <c r="H2840">
        <v>375.05</v>
      </c>
      <c r="I2840">
        <v>0.27</v>
      </c>
      <c r="J2840">
        <v>1916.51</v>
      </c>
      <c r="K2840">
        <v>1501.01</v>
      </c>
      <c r="L2840">
        <v>415.5</v>
      </c>
      <c r="M2840" t="s">
        <v>40</v>
      </c>
      <c r="N2840" s="3">
        <f>retail_sales[[#This Row],[Profit]]/retail_sales[[#This Row],[Revenue]]</f>
        <v>0.21680032976608524</v>
      </c>
      <c r="O2840" t="str">
        <f t="shared" si="44"/>
        <v>Sunday</v>
      </c>
    </row>
    <row r="2841" spans="1:15" x14ac:dyDescent="0.3">
      <c r="A2841">
        <v>2840</v>
      </c>
      <c r="B2841" t="s">
        <v>2459</v>
      </c>
      <c r="C2841" s="1">
        <v>45579</v>
      </c>
      <c r="D2841" t="s">
        <v>24</v>
      </c>
      <c r="E2841" t="s">
        <v>20</v>
      </c>
      <c r="F2841" t="s">
        <v>16</v>
      </c>
      <c r="G2841">
        <v>1</v>
      </c>
      <c r="H2841">
        <v>406.5</v>
      </c>
      <c r="I2841">
        <v>0.11</v>
      </c>
      <c r="J2841">
        <v>361.79</v>
      </c>
      <c r="K2841">
        <v>197.21</v>
      </c>
      <c r="L2841">
        <v>164.58</v>
      </c>
      <c r="M2841" t="s">
        <v>22</v>
      </c>
      <c r="N2841" s="3">
        <f>retail_sales[[#This Row],[Profit]]/retail_sales[[#This Row],[Revenue]]</f>
        <v>0.45490477901545096</v>
      </c>
      <c r="O2841" t="str">
        <f t="shared" si="44"/>
        <v>Monday</v>
      </c>
    </row>
    <row r="2842" spans="1:15" x14ac:dyDescent="0.3">
      <c r="A2842">
        <v>2841</v>
      </c>
      <c r="B2842" t="s">
        <v>2029</v>
      </c>
      <c r="C2842" s="1">
        <v>45321</v>
      </c>
      <c r="D2842" t="s">
        <v>14</v>
      </c>
      <c r="E2842" t="s">
        <v>30</v>
      </c>
      <c r="F2842" t="s">
        <v>27</v>
      </c>
      <c r="G2842">
        <v>6</v>
      </c>
      <c r="H2842">
        <v>125.05</v>
      </c>
      <c r="I2842">
        <v>0.13</v>
      </c>
      <c r="J2842">
        <v>652.76</v>
      </c>
      <c r="K2842">
        <v>480.77</v>
      </c>
      <c r="L2842">
        <v>171.99</v>
      </c>
      <c r="M2842" t="s">
        <v>22</v>
      </c>
      <c r="N2842" s="3">
        <f>retail_sales[[#This Row],[Profit]]/retail_sales[[#This Row],[Revenue]]</f>
        <v>0.26348121821190024</v>
      </c>
      <c r="O2842" t="str">
        <f t="shared" si="44"/>
        <v>Tuesday</v>
      </c>
    </row>
    <row r="2843" spans="1:15" x14ac:dyDescent="0.3">
      <c r="A2843">
        <v>2842</v>
      </c>
      <c r="B2843" t="s">
        <v>2460</v>
      </c>
      <c r="C2843" s="1">
        <v>45549</v>
      </c>
      <c r="D2843" t="s">
        <v>14</v>
      </c>
      <c r="E2843" t="s">
        <v>30</v>
      </c>
      <c r="F2843" t="s">
        <v>16</v>
      </c>
      <c r="G2843">
        <v>2</v>
      </c>
      <c r="H2843">
        <v>480.67</v>
      </c>
      <c r="I2843">
        <v>0.28999999999999998</v>
      </c>
      <c r="J2843">
        <v>682.55</v>
      </c>
      <c r="K2843">
        <v>384.74</v>
      </c>
      <c r="L2843">
        <v>297.81</v>
      </c>
      <c r="M2843" t="s">
        <v>17</v>
      </c>
      <c r="N2843" s="3">
        <f>retail_sales[[#This Row],[Profit]]/retail_sales[[#This Row],[Revenue]]</f>
        <v>0.43631968353966744</v>
      </c>
      <c r="O2843" t="str">
        <f t="shared" si="44"/>
        <v>Saturday</v>
      </c>
    </row>
    <row r="2844" spans="1:15" x14ac:dyDescent="0.3">
      <c r="A2844">
        <v>2843</v>
      </c>
      <c r="B2844" t="s">
        <v>2461</v>
      </c>
      <c r="C2844" s="1">
        <v>45599</v>
      </c>
      <c r="D2844" t="s">
        <v>39</v>
      </c>
      <c r="E2844" t="s">
        <v>25</v>
      </c>
      <c r="F2844" t="s">
        <v>21</v>
      </c>
      <c r="G2844">
        <v>6</v>
      </c>
      <c r="H2844">
        <v>349.83</v>
      </c>
      <c r="I2844">
        <v>0.06</v>
      </c>
      <c r="J2844">
        <v>1973.04</v>
      </c>
      <c r="K2844">
        <v>1432.03</v>
      </c>
      <c r="L2844">
        <v>541.01</v>
      </c>
      <c r="M2844" t="s">
        <v>17</v>
      </c>
      <c r="N2844" s="3">
        <f>retail_sales[[#This Row],[Profit]]/retail_sales[[#This Row],[Revenue]]</f>
        <v>0.2742012326156591</v>
      </c>
      <c r="O2844" t="str">
        <f t="shared" si="44"/>
        <v>Sunday</v>
      </c>
    </row>
    <row r="2845" spans="1:15" x14ac:dyDescent="0.3">
      <c r="A2845">
        <v>2844</v>
      </c>
      <c r="B2845" t="s">
        <v>2462</v>
      </c>
      <c r="C2845" s="1">
        <v>45545</v>
      </c>
      <c r="D2845" t="s">
        <v>39</v>
      </c>
      <c r="E2845" t="s">
        <v>30</v>
      </c>
      <c r="F2845" t="s">
        <v>21</v>
      </c>
      <c r="G2845">
        <v>8</v>
      </c>
      <c r="H2845">
        <v>210.85</v>
      </c>
      <c r="I2845">
        <v>0.09</v>
      </c>
      <c r="J2845">
        <v>1534.99</v>
      </c>
      <c r="K2845">
        <v>1053.72</v>
      </c>
      <c r="L2845">
        <v>481.27</v>
      </c>
      <c r="M2845" t="s">
        <v>22</v>
      </c>
      <c r="N2845" s="3">
        <f>retail_sales[[#This Row],[Profit]]/retail_sales[[#This Row],[Revenue]]</f>
        <v>0.31353298718558426</v>
      </c>
      <c r="O2845" t="str">
        <f t="shared" si="44"/>
        <v>Tuesday</v>
      </c>
    </row>
    <row r="2846" spans="1:15" x14ac:dyDescent="0.3">
      <c r="A2846">
        <v>2845</v>
      </c>
      <c r="B2846" t="s">
        <v>2463</v>
      </c>
      <c r="C2846" s="1">
        <v>45335</v>
      </c>
      <c r="D2846" t="s">
        <v>24</v>
      </c>
      <c r="E2846" t="s">
        <v>15</v>
      </c>
      <c r="F2846" t="s">
        <v>27</v>
      </c>
      <c r="G2846">
        <v>7</v>
      </c>
      <c r="H2846">
        <v>470.87</v>
      </c>
      <c r="I2846">
        <v>0.14000000000000001</v>
      </c>
      <c r="J2846">
        <v>2834.64</v>
      </c>
      <c r="K2846">
        <v>1715.96</v>
      </c>
      <c r="L2846">
        <v>1118.68</v>
      </c>
      <c r="M2846" t="s">
        <v>22</v>
      </c>
      <c r="N2846" s="3">
        <f>retail_sales[[#This Row],[Profit]]/retail_sales[[#This Row],[Revenue]]</f>
        <v>0.39464623373691193</v>
      </c>
      <c r="O2846" t="str">
        <f t="shared" si="44"/>
        <v>Tuesday</v>
      </c>
    </row>
    <row r="2847" spans="1:15" x14ac:dyDescent="0.3">
      <c r="A2847">
        <v>2846</v>
      </c>
      <c r="B2847" t="s">
        <v>1515</v>
      </c>
      <c r="C2847" s="1">
        <v>45620</v>
      </c>
      <c r="D2847" t="s">
        <v>39</v>
      </c>
      <c r="E2847" t="s">
        <v>20</v>
      </c>
      <c r="F2847" t="s">
        <v>16</v>
      </c>
      <c r="G2847">
        <v>5</v>
      </c>
      <c r="H2847">
        <v>412.61</v>
      </c>
      <c r="I2847">
        <v>0.21</v>
      </c>
      <c r="J2847">
        <v>1629.81</v>
      </c>
      <c r="K2847">
        <v>1019.67</v>
      </c>
      <c r="L2847">
        <v>610.14</v>
      </c>
      <c r="M2847" t="s">
        <v>22</v>
      </c>
      <c r="N2847" s="3">
        <f>retail_sales[[#This Row],[Profit]]/retail_sales[[#This Row],[Revenue]]</f>
        <v>0.37436265576969097</v>
      </c>
      <c r="O2847" t="str">
        <f t="shared" si="44"/>
        <v>Sunday</v>
      </c>
    </row>
    <row r="2848" spans="1:15" x14ac:dyDescent="0.3">
      <c r="A2848">
        <v>2847</v>
      </c>
      <c r="B2848" t="s">
        <v>1923</v>
      </c>
      <c r="C2848" s="1">
        <v>45571</v>
      </c>
      <c r="D2848" t="s">
        <v>24</v>
      </c>
      <c r="E2848" t="s">
        <v>30</v>
      </c>
      <c r="F2848" t="s">
        <v>27</v>
      </c>
      <c r="G2848">
        <v>2</v>
      </c>
      <c r="H2848">
        <v>308.25</v>
      </c>
      <c r="I2848">
        <v>0.22</v>
      </c>
      <c r="J2848">
        <v>480.87</v>
      </c>
      <c r="K2848">
        <v>327.69</v>
      </c>
      <c r="L2848">
        <v>153.18</v>
      </c>
      <c r="M2848" t="s">
        <v>22</v>
      </c>
      <c r="N2848" s="3">
        <f>retail_sales[[#This Row],[Profit]]/retail_sales[[#This Row],[Revenue]]</f>
        <v>0.31854763241624556</v>
      </c>
      <c r="O2848" t="str">
        <f t="shared" si="44"/>
        <v>Sunday</v>
      </c>
    </row>
    <row r="2849" spans="1:15" x14ac:dyDescent="0.3">
      <c r="A2849">
        <v>2848</v>
      </c>
      <c r="B2849" t="s">
        <v>2464</v>
      </c>
      <c r="C2849" s="1">
        <v>45415</v>
      </c>
      <c r="D2849" t="s">
        <v>19</v>
      </c>
      <c r="E2849" t="s">
        <v>20</v>
      </c>
      <c r="F2849" t="s">
        <v>16</v>
      </c>
      <c r="G2849">
        <v>1</v>
      </c>
      <c r="H2849">
        <v>486.35</v>
      </c>
      <c r="I2849">
        <v>0.22</v>
      </c>
      <c r="J2849">
        <v>379.35</v>
      </c>
      <c r="K2849">
        <v>203.07</v>
      </c>
      <c r="L2849">
        <v>176.28</v>
      </c>
      <c r="M2849" t="s">
        <v>28</v>
      </c>
      <c r="N2849" s="3">
        <f>retail_sales[[#This Row],[Profit]]/retail_sales[[#This Row],[Revenue]]</f>
        <v>0.46468960063266113</v>
      </c>
      <c r="O2849" t="str">
        <f t="shared" si="44"/>
        <v>Friday</v>
      </c>
    </row>
    <row r="2850" spans="1:15" x14ac:dyDescent="0.3">
      <c r="A2850">
        <v>2849</v>
      </c>
      <c r="B2850" t="s">
        <v>2465</v>
      </c>
      <c r="C2850" s="1">
        <v>45597</v>
      </c>
      <c r="D2850" t="s">
        <v>14</v>
      </c>
      <c r="E2850" t="s">
        <v>33</v>
      </c>
      <c r="F2850" t="s">
        <v>16</v>
      </c>
      <c r="G2850">
        <v>8</v>
      </c>
      <c r="H2850">
        <v>392.21</v>
      </c>
      <c r="I2850">
        <v>0.09</v>
      </c>
      <c r="J2850">
        <v>2855.29</v>
      </c>
      <c r="K2850">
        <v>1811.38</v>
      </c>
      <c r="L2850">
        <v>1043.9100000000001</v>
      </c>
      <c r="M2850" t="s">
        <v>22</v>
      </c>
      <c r="N2850" s="3">
        <f>retail_sales[[#This Row],[Profit]]/retail_sales[[#This Row],[Revenue]]</f>
        <v>0.36560559522850572</v>
      </c>
      <c r="O2850" t="str">
        <f t="shared" si="44"/>
        <v>Friday</v>
      </c>
    </row>
    <row r="2851" spans="1:15" x14ac:dyDescent="0.3">
      <c r="A2851">
        <v>2850</v>
      </c>
      <c r="B2851" t="s">
        <v>2466</v>
      </c>
      <c r="C2851" s="1">
        <v>45392</v>
      </c>
      <c r="D2851" t="s">
        <v>24</v>
      </c>
      <c r="E2851" t="s">
        <v>33</v>
      </c>
      <c r="F2851" t="s">
        <v>21</v>
      </c>
      <c r="G2851">
        <v>1</v>
      </c>
      <c r="H2851">
        <v>278.08999999999997</v>
      </c>
      <c r="I2851">
        <v>0.04</v>
      </c>
      <c r="J2851">
        <v>266.97000000000003</v>
      </c>
      <c r="K2851">
        <v>194.87</v>
      </c>
      <c r="L2851">
        <v>72.099999999999994</v>
      </c>
      <c r="M2851" t="s">
        <v>17</v>
      </c>
      <c r="N2851" s="3">
        <f>retail_sales[[#This Row],[Profit]]/retail_sales[[#This Row],[Revenue]]</f>
        <v>0.27006779787991153</v>
      </c>
      <c r="O2851" t="str">
        <f t="shared" si="44"/>
        <v>Wednesday</v>
      </c>
    </row>
    <row r="2852" spans="1:15" x14ac:dyDescent="0.3">
      <c r="A2852">
        <v>2851</v>
      </c>
      <c r="B2852" t="s">
        <v>2467</v>
      </c>
      <c r="C2852" s="1">
        <v>45388</v>
      </c>
      <c r="D2852" t="s">
        <v>39</v>
      </c>
      <c r="E2852" t="s">
        <v>25</v>
      </c>
      <c r="F2852" t="s">
        <v>27</v>
      </c>
      <c r="G2852">
        <v>6</v>
      </c>
      <c r="H2852">
        <v>474.09</v>
      </c>
      <c r="I2852">
        <v>0.06</v>
      </c>
      <c r="J2852">
        <v>2673.87</v>
      </c>
      <c r="K2852">
        <v>1865.05</v>
      </c>
      <c r="L2852">
        <v>808.82</v>
      </c>
      <c r="M2852" t="s">
        <v>46</v>
      </c>
      <c r="N2852" s="3">
        <f>retail_sales[[#This Row],[Profit]]/retail_sales[[#This Row],[Revenue]]</f>
        <v>0.30249039781290793</v>
      </c>
      <c r="O2852" t="str">
        <f t="shared" si="44"/>
        <v>Saturday</v>
      </c>
    </row>
    <row r="2853" spans="1:15" x14ac:dyDescent="0.3">
      <c r="A2853">
        <v>2852</v>
      </c>
      <c r="B2853" t="s">
        <v>2468</v>
      </c>
      <c r="C2853" s="1">
        <v>45591</v>
      </c>
      <c r="D2853" t="s">
        <v>24</v>
      </c>
      <c r="E2853" t="s">
        <v>30</v>
      </c>
      <c r="F2853" t="s">
        <v>21</v>
      </c>
      <c r="G2853">
        <v>9</v>
      </c>
      <c r="H2853">
        <v>388.33</v>
      </c>
      <c r="I2853">
        <v>0.04</v>
      </c>
      <c r="J2853">
        <v>3355.17</v>
      </c>
      <c r="K2853">
        <v>2563.7800000000002</v>
      </c>
      <c r="L2853">
        <v>791.39</v>
      </c>
      <c r="M2853" t="s">
        <v>46</v>
      </c>
      <c r="N2853" s="3">
        <f>retail_sales[[#This Row],[Profit]]/retail_sales[[#This Row],[Revenue]]</f>
        <v>0.23587180381321959</v>
      </c>
      <c r="O2853" t="str">
        <f t="shared" si="44"/>
        <v>Saturday</v>
      </c>
    </row>
    <row r="2854" spans="1:15" x14ac:dyDescent="0.3">
      <c r="A2854">
        <v>2853</v>
      </c>
      <c r="B2854" t="s">
        <v>2469</v>
      </c>
      <c r="C2854" s="1">
        <v>45360</v>
      </c>
      <c r="D2854" t="s">
        <v>24</v>
      </c>
      <c r="E2854" t="s">
        <v>25</v>
      </c>
      <c r="F2854" t="s">
        <v>27</v>
      </c>
      <c r="G2854">
        <v>3</v>
      </c>
      <c r="H2854">
        <v>91.72</v>
      </c>
      <c r="I2854">
        <v>0.12</v>
      </c>
      <c r="J2854">
        <v>242.14</v>
      </c>
      <c r="K2854">
        <v>177.68</v>
      </c>
      <c r="L2854">
        <v>64.459999999999994</v>
      </c>
      <c r="M2854" t="s">
        <v>40</v>
      </c>
      <c r="N2854" s="3">
        <f>retail_sales[[#This Row],[Profit]]/retail_sales[[#This Row],[Revenue]]</f>
        <v>0.26620963079210375</v>
      </c>
      <c r="O2854" t="str">
        <f t="shared" si="44"/>
        <v>Saturday</v>
      </c>
    </row>
    <row r="2855" spans="1:15" x14ac:dyDescent="0.3">
      <c r="A2855">
        <v>2854</v>
      </c>
      <c r="B2855" t="s">
        <v>2470</v>
      </c>
      <c r="C2855" s="1">
        <v>45507</v>
      </c>
      <c r="D2855" t="s">
        <v>39</v>
      </c>
      <c r="E2855" t="s">
        <v>15</v>
      </c>
      <c r="F2855" t="s">
        <v>27</v>
      </c>
      <c r="G2855">
        <v>3</v>
      </c>
      <c r="H2855">
        <v>456.9</v>
      </c>
      <c r="I2855">
        <v>0.06</v>
      </c>
      <c r="J2855">
        <v>1288.46</v>
      </c>
      <c r="K2855">
        <v>650.92999999999995</v>
      </c>
      <c r="L2855">
        <v>637.53</v>
      </c>
      <c r="M2855" t="s">
        <v>46</v>
      </c>
      <c r="N2855" s="3">
        <f>retail_sales[[#This Row],[Profit]]/retail_sales[[#This Row],[Revenue]]</f>
        <v>0.49479999379103734</v>
      </c>
      <c r="O2855" t="str">
        <f t="shared" si="44"/>
        <v>Saturday</v>
      </c>
    </row>
    <row r="2856" spans="1:15" x14ac:dyDescent="0.3">
      <c r="A2856">
        <v>2855</v>
      </c>
      <c r="B2856" t="s">
        <v>2471</v>
      </c>
      <c r="C2856" s="1">
        <v>45645</v>
      </c>
      <c r="D2856" t="s">
        <v>14</v>
      </c>
      <c r="E2856" t="s">
        <v>15</v>
      </c>
      <c r="F2856" t="s">
        <v>21</v>
      </c>
      <c r="G2856">
        <v>5</v>
      </c>
      <c r="H2856">
        <v>347.67</v>
      </c>
      <c r="I2856">
        <v>0.28999999999999998</v>
      </c>
      <c r="J2856">
        <v>1234.23</v>
      </c>
      <c r="K2856">
        <v>708.54</v>
      </c>
      <c r="L2856">
        <v>525.69000000000005</v>
      </c>
      <c r="M2856" t="s">
        <v>22</v>
      </c>
      <c r="N2856" s="3">
        <f>retail_sales[[#This Row],[Profit]]/retail_sales[[#This Row],[Revenue]]</f>
        <v>0.42592547580272727</v>
      </c>
      <c r="O2856" t="str">
        <f t="shared" si="44"/>
        <v>Thursday</v>
      </c>
    </row>
    <row r="2857" spans="1:15" x14ac:dyDescent="0.3">
      <c r="A2857">
        <v>2856</v>
      </c>
      <c r="B2857" t="s">
        <v>1082</v>
      </c>
      <c r="C2857" s="1">
        <v>45364</v>
      </c>
      <c r="D2857" t="s">
        <v>19</v>
      </c>
      <c r="E2857" t="s">
        <v>33</v>
      </c>
      <c r="F2857" t="s">
        <v>21</v>
      </c>
      <c r="G2857">
        <v>9</v>
      </c>
      <c r="H2857">
        <v>27.87</v>
      </c>
      <c r="I2857">
        <v>0.19</v>
      </c>
      <c r="J2857">
        <v>203.17</v>
      </c>
      <c r="K2857">
        <v>130.49</v>
      </c>
      <c r="L2857">
        <v>72.680000000000007</v>
      </c>
      <c r="M2857" t="s">
        <v>40</v>
      </c>
      <c r="N2857" s="3">
        <f>retail_sales[[#This Row],[Profit]]/retail_sales[[#This Row],[Revenue]]</f>
        <v>0.35772997981985533</v>
      </c>
      <c r="O2857" t="str">
        <f t="shared" si="44"/>
        <v>Wednesday</v>
      </c>
    </row>
    <row r="2858" spans="1:15" x14ac:dyDescent="0.3">
      <c r="A2858">
        <v>2857</v>
      </c>
      <c r="B2858" t="s">
        <v>2472</v>
      </c>
      <c r="C2858" s="1">
        <v>45306</v>
      </c>
      <c r="D2858" t="s">
        <v>14</v>
      </c>
      <c r="E2858" t="s">
        <v>25</v>
      </c>
      <c r="F2858" t="s">
        <v>27</v>
      </c>
      <c r="G2858">
        <v>9</v>
      </c>
      <c r="H2858">
        <v>105.68</v>
      </c>
      <c r="I2858">
        <v>0.18</v>
      </c>
      <c r="J2858">
        <v>779.92</v>
      </c>
      <c r="K2858">
        <v>593.41999999999996</v>
      </c>
      <c r="L2858">
        <v>186.5</v>
      </c>
      <c r="M2858" t="s">
        <v>46</v>
      </c>
      <c r="N2858" s="3">
        <f>retail_sales[[#This Row],[Profit]]/retail_sales[[#This Row],[Revenue]]</f>
        <v>0.23912708995794441</v>
      </c>
      <c r="O2858" t="str">
        <f t="shared" si="44"/>
        <v>Monday</v>
      </c>
    </row>
    <row r="2859" spans="1:15" x14ac:dyDescent="0.3">
      <c r="A2859">
        <v>2858</v>
      </c>
      <c r="B2859" t="s">
        <v>2473</v>
      </c>
      <c r="C2859" s="1">
        <v>45609</v>
      </c>
      <c r="D2859" t="s">
        <v>14</v>
      </c>
      <c r="E2859" t="s">
        <v>30</v>
      </c>
      <c r="F2859" t="s">
        <v>21</v>
      </c>
      <c r="G2859">
        <v>8</v>
      </c>
      <c r="H2859">
        <v>450.4</v>
      </c>
      <c r="I2859">
        <v>0.02</v>
      </c>
      <c r="J2859">
        <v>3531.14</v>
      </c>
      <c r="K2859">
        <v>2088.54</v>
      </c>
      <c r="L2859">
        <v>1442.6</v>
      </c>
      <c r="M2859" t="s">
        <v>46</v>
      </c>
      <c r="N2859" s="3">
        <f>retail_sales[[#This Row],[Profit]]/retail_sales[[#This Row],[Revenue]]</f>
        <v>0.40853661990178808</v>
      </c>
      <c r="O2859" t="str">
        <f t="shared" si="44"/>
        <v>Wednesday</v>
      </c>
    </row>
    <row r="2860" spans="1:15" x14ac:dyDescent="0.3">
      <c r="A2860">
        <v>2859</v>
      </c>
      <c r="B2860" t="s">
        <v>2474</v>
      </c>
      <c r="C2860" s="1">
        <v>45382</v>
      </c>
      <c r="D2860" t="s">
        <v>39</v>
      </c>
      <c r="E2860" t="s">
        <v>20</v>
      </c>
      <c r="F2860" t="s">
        <v>16</v>
      </c>
      <c r="G2860">
        <v>7</v>
      </c>
      <c r="H2860">
        <v>393.35</v>
      </c>
      <c r="I2860">
        <v>0.08</v>
      </c>
      <c r="J2860">
        <v>2533.17</v>
      </c>
      <c r="K2860">
        <v>1689.84</v>
      </c>
      <c r="L2860">
        <v>843.33</v>
      </c>
      <c r="M2860" t="s">
        <v>28</v>
      </c>
      <c r="N2860" s="3">
        <f>retail_sales[[#This Row],[Profit]]/retail_sales[[#This Row],[Revenue]]</f>
        <v>0.33291488530181551</v>
      </c>
      <c r="O2860" t="str">
        <f t="shared" si="44"/>
        <v>Sunday</v>
      </c>
    </row>
    <row r="2861" spans="1:15" x14ac:dyDescent="0.3">
      <c r="A2861">
        <v>2860</v>
      </c>
      <c r="B2861" t="s">
        <v>2475</v>
      </c>
      <c r="C2861" s="1">
        <v>45326</v>
      </c>
      <c r="D2861" t="s">
        <v>39</v>
      </c>
      <c r="E2861" t="s">
        <v>30</v>
      </c>
      <c r="F2861" t="s">
        <v>21</v>
      </c>
      <c r="G2861">
        <v>2</v>
      </c>
      <c r="H2861">
        <v>420.86</v>
      </c>
      <c r="I2861">
        <v>0.05</v>
      </c>
      <c r="J2861">
        <v>799.63</v>
      </c>
      <c r="K2861">
        <v>567.95000000000005</v>
      </c>
      <c r="L2861">
        <v>231.68</v>
      </c>
      <c r="M2861" t="s">
        <v>22</v>
      </c>
      <c r="N2861" s="3">
        <f>retail_sales[[#This Row],[Profit]]/retail_sales[[#This Row],[Revenue]]</f>
        <v>0.28973400197591387</v>
      </c>
      <c r="O2861" t="str">
        <f t="shared" si="44"/>
        <v>Sunday</v>
      </c>
    </row>
    <row r="2862" spans="1:15" x14ac:dyDescent="0.3">
      <c r="A2862">
        <v>2861</v>
      </c>
      <c r="B2862" t="s">
        <v>2476</v>
      </c>
      <c r="C2862" s="1">
        <v>45519</v>
      </c>
      <c r="D2862" t="s">
        <v>24</v>
      </c>
      <c r="E2862" t="s">
        <v>30</v>
      </c>
      <c r="F2862" t="s">
        <v>21</v>
      </c>
      <c r="G2862">
        <v>5</v>
      </c>
      <c r="H2862">
        <v>304.39</v>
      </c>
      <c r="I2862">
        <v>0.02</v>
      </c>
      <c r="J2862">
        <v>1491.51</v>
      </c>
      <c r="K2862">
        <v>844.87</v>
      </c>
      <c r="L2862">
        <v>646.64</v>
      </c>
      <c r="M2862" t="s">
        <v>46</v>
      </c>
      <c r="N2862" s="3">
        <f>retail_sales[[#This Row],[Profit]]/retail_sales[[#This Row],[Revenue]]</f>
        <v>0.4335472105450181</v>
      </c>
      <c r="O2862" t="str">
        <f t="shared" si="44"/>
        <v>Thursday</v>
      </c>
    </row>
    <row r="2863" spans="1:15" x14ac:dyDescent="0.3">
      <c r="A2863">
        <v>2862</v>
      </c>
      <c r="B2863" t="s">
        <v>2477</v>
      </c>
      <c r="C2863" s="1">
        <v>45429</v>
      </c>
      <c r="D2863" t="s">
        <v>19</v>
      </c>
      <c r="E2863" t="s">
        <v>20</v>
      </c>
      <c r="F2863" t="s">
        <v>21</v>
      </c>
      <c r="G2863">
        <v>7</v>
      </c>
      <c r="H2863">
        <v>86.9</v>
      </c>
      <c r="I2863">
        <v>0.03</v>
      </c>
      <c r="J2863">
        <v>590.04999999999995</v>
      </c>
      <c r="K2863">
        <v>402.68</v>
      </c>
      <c r="L2863">
        <v>187.37</v>
      </c>
      <c r="M2863" t="s">
        <v>22</v>
      </c>
      <c r="N2863" s="3">
        <f>retail_sales[[#This Row],[Profit]]/retail_sales[[#This Row],[Revenue]]</f>
        <v>0.31754936022370989</v>
      </c>
      <c r="O2863" t="str">
        <f t="shared" si="44"/>
        <v>Friday</v>
      </c>
    </row>
    <row r="2864" spans="1:15" x14ac:dyDescent="0.3">
      <c r="A2864">
        <v>2863</v>
      </c>
      <c r="B2864" t="s">
        <v>2478</v>
      </c>
      <c r="C2864" s="1">
        <v>45422</v>
      </c>
      <c r="D2864" t="s">
        <v>24</v>
      </c>
      <c r="E2864" t="s">
        <v>30</v>
      </c>
      <c r="F2864" t="s">
        <v>16</v>
      </c>
      <c r="G2864">
        <v>9</v>
      </c>
      <c r="H2864">
        <v>221.5</v>
      </c>
      <c r="I2864">
        <v>0.02</v>
      </c>
      <c r="J2864">
        <v>1953.63</v>
      </c>
      <c r="K2864">
        <v>1473.6</v>
      </c>
      <c r="L2864">
        <v>480.03</v>
      </c>
      <c r="M2864" t="s">
        <v>28</v>
      </c>
      <c r="N2864" s="3">
        <f>retail_sales[[#This Row],[Profit]]/retail_sales[[#This Row],[Revenue]]</f>
        <v>0.24571182874955849</v>
      </c>
      <c r="O2864" t="str">
        <f t="shared" si="44"/>
        <v>Friday</v>
      </c>
    </row>
    <row r="2865" spans="1:15" x14ac:dyDescent="0.3">
      <c r="A2865">
        <v>2864</v>
      </c>
      <c r="B2865" t="s">
        <v>2479</v>
      </c>
      <c r="C2865" s="1">
        <v>45402</v>
      </c>
      <c r="D2865" t="s">
        <v>14</v>
      </c>
      <c r="E2865" t="s">
        <v>25</v>
      </c>
      <c r="F2865" t="s">
        <v>21</v>
      </c>
      <c r="G2865">
        <v>4</v>
      </c>
      <c r="H2865">
        <v>245.42</v>
      </c>
      <c r="I2865">
        <v>0.12</v>
      </c>
      <c r="J2865">
        <v>863.88</v>
      </c>
      <c r="K2865">
        <v>538.36</v>
      </c>
      <c r="L2865">
        <v>325.52</v>
      </c>
      <c r="M2865" t="s">
        <v>17</v>
      </c>
      <c r="N2865" s="3">
        <f>retail_sales[[#This Row],[Profit]]/retail_sales[[#This Row],[Revenue]]</f>
        <v>0.37681159420289856</v>
      </c>
      <c r="O2865" t="str">
        <f t="shared" si="44"/>
        <v>Saturday</v>
      </c>
    </row>
    <row r="2866" spans="1:15" x14ac:dyDescent="0.3">
      <c r="A2866">
        <v>2865</v>
      </c>
      <c r="B2866" t="s">
        <v>2480</v>
      </c>
      <c r="C2866" s="1">
        <v>45560</v>
      </c>
      <c r="D2866" t="s">
        <v>39</v>
      </c>
      <c r="E2866" t="s">
        <v>15</v>
      </c>
      <c r="F2866" t="s">
        <v>27</v>
      </c>
      <c r="G2866">
        <v>2</v>
      </c>
      <c r="H2866">
        <v>205.04</v>
      </c>
      <c r="I2866">
        <v>0.03</v>
      </c>
      <c r="J2866">
        <v>397.78</v>
      </c>
      <c r="K2866">
        <v>297.76</v>
      </c>
      <c r="L2866">
        <v>100.02</v>
      </c>
      <c r="M2866" t="s">
        <v>40</v>
      </c>
      <c r="N2866" s="3">
        <f>retail_sales[[#This Row],[Profit]]/retail_sales[[#This Row],[Revenue]]</f>
        <v>0.25144552265071146</v>
      </c>
      <c r="O2866" t="str">
        <f t="shared" si="44"/>
        <v>Wednesday</v>
      </c>
    </row>
    <row r="2867" spans="1:15" x14ac:dyDescent="0.3">
      <c r="A2867">
        <v>2866</v>
      </c>
      <c r="B2867" t="s">
        <v>2481</v>
      </c>
      <c r="C2867" s="1">
        <v>45359</v>
      </c>
      <c r="D2867" t="s">
        <v>14</v>
      </c>
      <c r="E2867" t="s">
        <v>25</v>
      </c>
      <c r="F2867" t="s">
        <v>27</v>
      </c>
      <c r="G2867">
        <v>9</v>
      </c>
      <c r="H2867">
        <v>207.07</v>
      </c>
      <c r="I2867">
        <v>0</v>
      </c>
      <c r="J2867">
        <v>1863.63</v>
      </c>
      <c r="K2867">
        <v>1328.44</v>
      </c>
      <c r="L2867">
        <v>535.19000000000005</v>
      </c>
      <c r="M2867" t="s">
        <v>17</v>
      </c>
      <c r="N2867" s="3">
        <f>retail_sales[[#This Row],[Profit]]/retail_sales[[#This Row],[Revenue]]</f>
        <v>0.28717610255254533</v>
      </c>
      <c r="O2867" t="str">
        <f t="shared" si="44"/>
        <v>Friday</v>
      </c>
    </row>
    <row r="2868" spans="1:15" x14ac:dyDescent="0.3">
      <c r="A2868">
        <v>2867</v>
      </c>
      <c r="B2868" t="s">
        <v>2482</v>
      </c>
      <c r="C2868" s="1">
        <v>45301</v>
      </c>
      <c r="D2868" t="s">
        <v>14</v>
      </c>
      <c r="E2868" t="s">
        <v>25</v>
      </c>
      <c r="F2868" t="s">
        <v>21</v>
      </c>
      <c r="G2868">
        <v>7</v>
      </c>
      <c r="H2868">
        <v>205.74</v>
      </c>
      <c r="I2868">
        <v>0.28999999999999998</v>
      </c>
      <c r="J2868">
        <v>1022.53</v>
      </c>
      <c r="K2868">
        <v>565.27</v>
      </c>
      <c r="L2868">
        <v>457.26</v>
      </c>
      <c r="M2868" t="s">
        <v>40</v>
      </c>
      <c r="N2868" s="3">
        <f>retail_sales[[#This Row],[Profit]]/retail_sales[[#This Row],[Revenue]]</f>
        <v>0.44718492366972118</v>
      </c>
      <c r="O2868" t="str">
        <f t="shared" si="44"/>
        <v>Wednesday</v>
      </c>
    </row>
    <row r="2869" spans="1:15" x14ac:dyDescent="0.3">
      <c r="A2869">
        <v>2868</v>
      </c>
      <c r="B2869" t="s">
        <v>2483</v>
      </c>
      <c r="C2869" s="1">
        <v>45497</v>
      </c>
      <c r="D2869" t="s">
        <v>24</v>
      </c>
      <c r="E2869" t="s">
        <v>15</v>
      </c>
      <c r="F2869" t="s">
        <v>27</v>
      </c>
      <c r="G2869">
        <v>1</v>
      </c>
      <c r="H2869">
        <v>464.86</v>
      </c>
      <c r="I2869">
        <v>0.2</v>
      </c>
      <c r="J2869">
        <v>371.89</v>
      </c>
      <c r="K2869">
        <v>271.32</v>
      </c>
      <c r="L2869">
        <v>100.57</v>
      </c>
      <c r="M2869" t="s">
        <v>28</v>
      </c>
      <c r="N2869" s="3">
        <f>retail_sales[[#This Row],[Profit]]/retail_sales[[#This Row],[Revenue]]</f>
        <v>0.27042942805668341</v>
      </c>
      <c r="O2869" t="str">
        <f t="shared" si="44"/>
        <v>Wednesday</v>
      </c>
    </row>
    <row r="2870" spans="1:15" x14ac:dyDescent="0.3">
      <c r="A2870">
        <v>2869</v>
      </c>
      <c r="B2870" t="s">
        <v>1110</v>
      </c>
      <c r="C2870" s="1">
        <v>45429</v>
      </c>
      <c r="D2870" t="s">
        <v>14</v>
      </c>
      <c r="E2870" t="s">
        <v>30</v>
      </c>
      <c r="F2870" t="s">
        <v>27</v>
      </c>
      <c r="G2870">
        <v>6</v>
      </c>
      <c r="H2870">
        <v>487.29</v>
      </c>
      <c r="I2870">
        <v>0.12</v>
      </c>
      <c r="J2870">
        <v>2572.89</v>
      </c>
      <c r="K2870">
        <v>1557.03</v>
      </c>
      <c r="L2870">
        <v>1015.86</v>
      </c>
      <c r="M2870" t="s">
        <v>46</v>
      </c>
      <c r="N2870" s="3">
        <f>retail_sales[[#This Row],[Profit]]/retail_sales[[#This Row],[Revenue]]</f>
        <v>0.39483227032636453</v>
      </c>
      <c r="O2870" t="str">
        <f t="shared" si="44"/>
        <v>Friday</v>
      </c>
    </row>
    <row r="2871" spans="1:15" x14ac:dyDescent="0.3">
      <c r="A2871">
        <v>2870</v>
      </c>
      <c r="B2871" t="s">
        <v>2484</v>
      </c>
      <c r="C2871" s="1">
        <v>45597</v>
      </c>
      <c r="D2871" t="s">
        <v>24</v>
      </c>
      <c r="E2871" t="s">
        <v>15</v>
      </c>
      <c r="F2871" t="s">
        <v>21</v>
      </c>
      <c r="G2871">
        <v>1</v>
      </c>
      <c r="H2871">
        <v>302.13</v>
      </c>
      <c r="I2871">
        <v>0.19</v>
      </c>
      <c r="J2871">
        <v>244.73</v>
      </c>
      <c r="K2871">
        <v>189.27</v>
      </c>
      <c r="L2871">
        <v>55.46</v>
      </c>
      <c r="M2871" t="s">
        <v>40</v>
      </c>
      <c r="N2871" s="3">
        <f>retail_sales[[#This Row],[Profit]]/retail_sales[[#This Row],[Revenue]]</f>
        <v>0.22661708821967066</v>
      </c>
      <c r="O2871" t="str">
        <f t="shared" si="44"/>
        <v>Friday</v>
      </c>
    </row>
    <row r="2872" spans="1:15" x14ac:dyDescent="0.3">
      <c r="A2872">
        <v>2871</v>
      </c>
      <c r="B2872" t="s">
        <v>2485</v>
      </c>
      <c r="C2872" s="1">
        <v>45482</v>
      </c>
      <c r="D2872" t="s">
        <v>19</v>
      </c>
      <c r="E2872" t="s">
        <v>30</v>
      </c>
      <c r="F2872" t="s">
        <v>16</v>
      </c>
      <c r="G2872">
        <v>1</v>
      </c>
      <c r="H2872">
        <v>91.64</v>
      </c>
      <c r="I2872">
        <v>7.0000000000000007E-2</v>
      </c>
      <c r="J2872">
        <v>85.23</v>
      </c>
      <c r="K2872">
        <v>63.07</v>
      </c>
      <c r="L2872">
        <v>22.16</v>
      </c>
      <c r="M2872" t="s">
        <v>28</v>
      </c>
      <c r="N2872" s="3">
        <f>retail_sales[[#This Row],[Profit]]/retail_sales[[#This Row],[Revenue]]</f>
        <v>0.26000234659157573</v>
      </c>
      <c r="O2872" t="str">
        <f t="shared" si="44"/>
        <v>Tuesday</v>
      </c>
    </row>
    <row r="2873" spans="1:15" x14ac:dyDescent="0.3">
      <c r="A2873">
        <v>2872</v>
      </c>
      <c r="B2873" t="s">
        <v>2486</v>
      </c>
      <c r="C2873" s="1">
        <v>45292</v>
      </c>
      <c r="D2873" t="s">
        <v>14</v>
      </c>
      <c r="E2873" t="s">
        <v>25</v>
      </c>
      <c r="F2873" t="s">
        <v>16</v>
      </c>
      <c r="G2873">
        <v>3</v>
      </c>
      <c r="H2873">
        <v>103.62</v>
      </c>
      <c r="I2873">
        <v>0.14000000000000001</v>
      </c>
      <c r="J2873">
        <v>267.33999999999997</v>
      </c>
      <c r="K2873">
        <v>167.93</v>
      </c>
      <c r="L2873">
        <v>99.41</v>
      </c>
      <c r="M2873" t="s">
        <v>22</v>
      </c>
      <c r="N2873" s="3">
        <f>retail_sales[[#This Row],[Profit]]/retail_sales[[#This Row],[Revenue]]</f>
        <v>0.37184858232961776</v>
      </c>
      <c r="O2873" t="str">
        <f t="shared" si="44"/>
        <v>Monday</v>
      </c>
    </row>
    <row r="2874" spans="1:15" x14ac:dyDescent="0.3">
      <c r="A2874">
        <v>2873</v>
      </c>
      <c r="B2874" t="s">
        <v>2301</v>
      </c>
      <c r="C2874" s="1">
        <v>45400</v>
      </c>
      <c r="D2874" t="s">
        <v>39</v>
      </c>
      <c r="E2874" t="s">
        <v>25</v>
      </c>
      <c r="F2874" t="s">
        <v>27</v>
      </c>
      <c r="G2874">
        <v>2</v>
      </c>
      <c r="H2874">
        <v>248.05</v>
      </c>
      <c r="I2874">
        <v>0.18</v>
      </c>
      <c r="J2874">
        <v>406.8</v>
      </c>
      <c r="K2874">
        <v>280.10000000000002</v>
      </c>
      <c r="L2874">
        <v>126.7</v>
      </c>
      <c r="M2874" t="s">
        <v>28</v>
      </c>
      <c r="N2874" s="3">
        <f>retail_sales[[#This Row],[Profit]]/retail_sales[[#This Row],[Revenue]]</f>
        <v>0.31145526057030481</v>
      </c>
      <c r="O2874" t="str">
        <f t="shared" si="44"/>
        <v>Thursday</v>
      </c>
    </row>
    <row r="2875" spans="1:15" x14ac:dyDescent="0.3">
      <c r="A2875">
        <v>2874</v>
      </c>
      <c r="B2875" t="s">
        <v>2487</v>
      </c>
      <c r="C2875" s="1">
        <v>45380</v>
      </c>
      <c r="D2875" t="s">
        <v>14</v>
      </c>
      <c r="E2875" t="s">
        <v>15</v>
      </c>
      <c r="F2875" t="s">
        <v>27</v>
      </c>
      <c r="G2875">
        <v>6</v>
      </c>
      <c r="H2875">
        <v>360.48</v>
      </c>
      <c r="I2875">
        <v>0.28999999999999998</v>
      </c>
      <c r="J2875">
        <v>1535.64</v>
      </c>
      <c r="K2875">
        <v>809.61</v>
      </c>
      <c r="L2875">
        <v>726.03</v>
      </c>
      <c r="M2875" t="s">
        <v>22</v>
      </c>
      <c r="N2875" s="3">
        <f>retail_sales[[#This Row],[Profit]]/retail_sales[[#This Row],[Revenue]]</f>
        <v>0.47278659060717348</v>
      </c>
      <c r="O2875" t="str">
        <f t="shared" si="44"/>
        <v>Friday</v>
      </c>
    </row>
    <row r="2876" spans="1:15" x14ac:dyDescent="0.3">
      <c r="A2876">
        <v>2875</v>
      </c>
      <c r="B2876" t="s">
        <v>2488</v>
      </c>
      <c r="C2876" s="1">
        <v>45506</v>
      </c>
      <c r="D2876" t="s">
        <v>39</v>
      </c>
      <c r="E2876" t="s">
        <v>30</v>
      </c>
      <c r="F2876" t="s">
        <v>16</v>
      </c>
      <c r="G2876">
        <v>10</v>
      </c>
      <c r="H2876">
        <v>315.02</v>
      </c>
      <c r="I2876">
        <v>0.26</v>
      </c>
      <c r="J2876">
        <v>2331.15</v>
      </c>
      <c r="K2876">
        <v>1208.28</v>
      </c>
      <c r="L2876">
        <v>1122.8699999999999</v>
      </c>
      <c r="M2876" t="s">
        <v>46</v>
      </c>
      <c r="N2876" s="3">
        <f>retail_sales[[#This Row],[Profit]]/retail_sales[[#This Row],[Revenue]]</f>
        <v>0.4816807155266713</v>
      </c>
      <c r="O2876" t="str">
        <f t="shared" si="44"/>
        <v>Friday</v>
      </c>
    </row>
    <row r="2877" spans="1:15" x14ac:dyDescent="0.3">
      <c r="A2877">
        <v>2876</v>
      </c>
      <c r="B2877" t="s">
        <v>2489</v>
      </c>
      <c r="C2877" s="1">
        <v>45644</v>
      </c>
      <c r="D2877" t="s">
        <v>39</v>
      </c>
      <c r="E2877" t="s">
        <v>25</v>
      </c>
      <c r="F2877" t="s">
        <v>16</v>
      </c>
      <c r="G2877">
        <v>2</v>
      </c>
      <c r="H2877">
        <v>167.93</v>
      </c>
      <c r="I2877">
        <v>0.24</v>
      </c>
      <c r="J2877">
        <v>255.25</v>
      </c>
      <c r="K2877">
        <v>144.97999999999999</v>
      </c>
      <c r="L2877">
        <v>110.27</v>
      </c>
      <c r="M2877" t="s">
        <v>46</v>
      </c>
      <c r="N2877" s="3">
        <f>retail_sales[[#This Row],[Profit]]/retail_sales[[#This Row],[Revenue]]</f>
        <v>0.43200783545543581</v>
      </c>
      <c r="O2877" t="str">
        <f t="shared" si="44"/>
        <v>Wednesday</v>
      </c>
    </row>
    <row r="2878" spans="1:15" x14ac:dyDescent="0.3">
      <c r="A2878">
        <v>2877</v>
      </c>
      <c r="B2878" t="s">
        <v>2490</v>
      </c>
      <c r="C2878" s="1">
        <v>45439</v>
      </c>
      <c r="D2878" t="s">
        <v>39</v>
      </c>
      <c r="E2878" t="s">
        <v>30</v>
      </c>
      <c r="F2878" t="s">
        <v>21</v>
      </c>
      <c r="G2878">
        <v>7</v>
      </c>
      <c r="H2878">
        <v>31.1</v>
      </c>
      <c r="I2878">
        <v>0.27</v>
      </c>
      <c r="J2878">
        <v>158.91999999999999</v>
      </c>
      <c r="K2878">
        <v>110.76</v>
      </c>
      <c r="L2878">
        <v>48.16</v>
      </c>
      <c r="M2878" t="s">
        <v>28</v>
      </c>
      <c r="N2878" s="3">
        <f>retail_sales[[#This Row],[Profit]]/retail_sales[[#This Row],[Revenue]]</f>
        <v>0.30304555751321421</v>
      </c>
      <c r="O2878" t="str">
        <f t="shared" si="44"/>
        <v>Monday</v>
      </c>
    </row>
    <row r="2879" spans="1:15" x14ac:dyDescent="0.3">
      <c r="A2879">
        <v>2878</v>
      </c>
      <c r="B2879" t="s">
        <v>325</v>
      </c>
      <c r="C2879" s="1">
        <v>45578</v>
      </c>
      <c r="D2879" t="s">
        <v>24</v>
      </c>
      <c r="E2879" t="s">
        <v>30</v>
      </c>
      <c r="F2879" t="s">
        <v>16</v>
      </c>
      <c r="G2879">
        <v>3</v>
      </c>
      <c r="H2879">
        <v>449.09</v>
      </c>
      <c r="I2879">
        <v>0.08</v>
      </c>
      <c r="J2879">
        <v>1239.49</v>
      </c>
      <c r="K2879">
        <v>658.98</v>
      </c>
      <c r="L2879">
        <v>580.51</v>
      </c>
      <c r="M2879" t="s">
        <v>22</v>
      </c>
      <c r="N2879" s="3">
        <f>retail_sales[[#This Row],[Profit]]/retail_sales[[#This Row],[Revenue]]</f>
        <v>0.46834585192296829</v>
      </c>
      <c r="O2879" t="str">
        <f t="shared" si="44"/>
        <v>Sunday</v>
      </c>
    </row>
    <row r="2880" spans="1:15" x14ac:dyDescent="0.3">
      <c r="A2880">
        <v>2879</v>
      </c>
      <c r="B2880" t="s">
        <v>2356</v>
      </c>
      <c r="C2880" s="1">
        <v>45647</v>
      </c>
      <c r="D2880" t="s">
        <v>19</v>
      </c>
      <c r="E2880" t="s">
        <v>33</v>
      </c>
      <c r="F2880" t="s">
        <v>16</v>
      </c>
      <c r="G2880">
        <v>8</v>
      </c>
      <c r="H2880">
        <v>427.61</v>
      </c>
      <c r="I2880">
        <v>0.13</v>
      </c>
      <c r="J2880">
        <v>2976.17</v>
      </c>
      <c r="K2880">
        <v>2298.66</v>
      </c>
      <c r="L2880">
        <v>677.51</v>
      </c>
      <c r="M2880" t="s">
        <v>46</v>
      </c>
      <c r="N2880" s="3">
        <f>retail_sales[[#This Row],[Profit]]/retail_sales[[#This Row],[Revenue]]</f>
        <v>0.22764492619709223</v>
      </c>
      <c r="O2880" t="str">
        <f t="shared" si="44"/>
        <v>Saturday</v>
      </c>
    </row>
    <row r="2881" spans="1:15" x14ac:dyDescent="0.3">
      <c r="A2881">
        <v>2880</v>
      </c>
      <c r="B2881" t="s">
        <v>2491</v>
      </c>
      <c r="C2881" s="1">
        <v>45390</v>
      </c>
      <c r="D2881" t="s">
        <v>24</v>
      </c>
      <c r="E2881" t="s">
        <v>25</v>
      </c>
      <c r="F2881" t="s">
        <v>16</v>
      </c>
      <c r="G2881">
        <v>1</v>
      </c>
      <c r="H2881">
        <v>124.26</v>
      </c>
      <c r="I2881">
        <v>0.18</v>
      </c>
      <c r="J2881">
        <v>101.89</v>
      </c>
      <c r="K2881">
        <v>55.54</v>
      </c>
      <c r="L2881">
        <v>46.35</v>
      </c>
      <c r="M2881" t="s">
        <v>22</v>
      </c>
      <c r="N2881" s="3">
        <f>retail_sales[[#This Row],[Profit]]/retail_sales[[#This Row],[Revenue]]</f>
        <v>0.45490234566689569</v>
      </c>
      <c r="O2881" t="str">
        <f t="shared" si="44"/>
        <v>Monday</v>
      </c>
    </row>
    <row r="2882" spans="1:15" x14ac:dyDescent="0.3">
      <c r="A2882">
        <v>2881</v>
      </c>
      <c r="B2882" t="s">
        <v>2492</v>
      </c>
      <c r="C2882" s="1">
        <v>45383</v>
      </c>
      <c r="D2882" t="s">
        <v>39</v>
      </c>
      <c r="E2882" t="s">
        <v>15</v>
      </c>
      <c r="F2882" t="s">
        <v>16</v>
      </c>
      <c r="G2882">
        <v>8</v>
      </c>
      <c r="H2882">
        <v>415.83</v>
      </c>
      <c r="I2882">
        <v>0.22</v>
      </c>
      <c r="J2882">
        <v>2594.7800000000002</v>
      </c>
      <c r="K2882">
        <v>1951.79</v>
      </c>
      <c r="L2882">
        <v>642.99</v>
      </c>
      <c r="M2882" t="s">
        <v>22</v>
      </c>
      <c r="N2882" s="3">
        <f>retail_sales[[#This Row],[Profit]]/retail_sales[[#This Row],[Revenue]]</f>
        <v>0.24780135502817194</v>
      </c>
      <c r="O2882" t="str">
        <f t="shared" ref="O2882:O2945" si="45">TEXT(C2882, "dddd")</f>
        <v>Monday</v>
      </c>
    </row>
    <row r="2883" spans="1:15" x14ac:dyDescent="0.3">
      <c r="A2883">
        <v>2882</v>
      </c>
      <c r="B2883" t="s">
        <v>2493</v>
      </c>
      <c r="C2883" s="1">
        <v>45376</v>
      </c>
      <c r="D2883" t="s">
        <v>14</v>
      </c>
      <c r="E2883" t="s">
        <v>30</v>
      </c>
      <c r="F2883" t="s">
        <v>27</v>
      </c>
      <c r="G2883">
        <v>10</v>
      </c>
      <c r="H2883">
        <v>460.45</v>
      </c>
      <c r="I2883">
        <v>0.24</v>
      </c>
      <c r="J2883">
        <v>3499.42</v>
      </c>
      <c r="K2883">
        <v>2657</v>
      </c>
      <c r="L2883">
        <v>842.42</v>
      </c>
      <c r="M2883" t="s">
        <v>46</v>
      </c>
      <c r="N2883" s="3">
        <f>retail_sales[[#This Row],[Profit]]/retail_sales[[#This Row],[Revenue]]</f>
        <v>0.24073132119036866</v>
      </c>
      <c r="O2883" t="str">
        <f t="shared" si="45"/>
        <v>Monday</v>
      </c>
    </row>
    <row r="2884" spans="1:15" x14ac:dyDescent="0.3">
      <c r="A2884">
        <v>2883</v>
      </c>
      <c r="B2884" t="s">
        <v>2494</v>
      </c>
      <c r="C2884" s="1">
        <v>45439</v>
      </c>
      <c r="D2884" t="s">
        <v>14</v>
      </c>
      <c r="E2884" t="s">
        <v>33</v>
      </c>
      <c r="F2884" t="s">
        <v>21</v>
      </c>
      <c r="G2884">
        <v>8</v>
      </c>
      <c r="H2884">
        <v>440.65</v>
      </c>
      <c r="I2884">
        <v>0.22</v>
      </c>
      <c r="J2884">
        <v>2749.66</v>
      </c>
      <c r="K2884">
        <v>1439.61</v>
      </c>
      <c r="L2884">
        <v>1310.05</v>
      </c>
      <c r="M2884" t="s">
        <v>46</v>
      </c>
      <c r="N2884" s="3">
        <f>retail_sales[[#This Row],[Profit]]/retail_sales[[#This Row],[Revenue]]</f>
        <v>0.47644072358036993</v>
      </c>
      <c r="O2884" t="str">
        <f t="shared" si="45"/>
        <v>Monday</v>
      </c>
    </row>
    <row r="2885" spans="1:15" x14ac:dyDescent="0.3">
      <c r="A2885">
        <v>2884</v>
      </c>
      <c r="B2885" t="s">
        <v>2495</v>
      </c>
      <c r="C2885" s="1">
        <v>45504</v>
      </c>
      <c r="D2885" t="s">
        <v>24</v>
      </c>
      <c r="E2885" t="s">
        <v>20</v>
      </c>
      <c r="F2885" t="s">
        <v>16</v>
      </c>
      <c r="G2885">
        <v>10</v>
      </c>
      <c r="H2885">
        <v>344.76</v>
      </c>
      <c r="I2885">
        <v>0.09</v>
      </c>
      <c r="J2885">
        <v>3137.32</v>
      </c>
      <c r="K2885">
        <v>1702.37</v>
      </c>
      <c r="L2885">
        <v>1434.95</v>
      </c>
      <c r="M2885" t="s">
        <v>17</v>
      </c>
      <c r="N2885" s="3">
        <f>retail_sales[[#This Row],[Profit]]/retail_sales[[#This Row],[Revenue]]</f>
        <v>0.45738082184794665</v>
      </c>
      <c r="O2885" t="str">
        <f t="shared" si="45"/>
        <v>Wednesday</v>
      </c>
    </row>
    <row r="2886" spans="1:15" x14ac:dyDescent="0.3">
      <c r="A2886">
        <v>2885</v>
      </c>
      <c r="B2886" t="s">
        <v>2496</v>
      </c>
      <c r="C2886" s="1">
        <v>45556</v>
      </c>
      <c r="D2886" t="s">
        <v>39</v>
      </c>
      <c r="E2886" t="s">
        <v>30</v>
      </c>
      <c r="F2886" t="s">
        <v>16</v>
      </c>
      <c r="G2886">
        <v>2</v>
      </c>
      <c r="H2886">
        <v>156.30000000000001</v>
      </c>
      <c r="I2886">
        <v>0.13</v>
      </c>
      <c r="J2886">
        <v>271.95999999999998</v>
      </c>
      <c r="K2886">
        <v>155.58000000000001</v>
      </c>
      <c r="L2886">
        <v>116.38</v>
      </c>
      <c r="M2886" t="s">
        <v>28</v>
      </c>
      <c r="N2886" s="3">
        <f>retail_sales[[#This Row],[Profit]]/retail_sales[[#This Row],[Revenue]]</f>
        <v>0.42793057802618034</v>
      </c>
      <c r="O2886" t="str">
        <f t="shared" si="45"/>
        <v>Saturday</v>
      </c>
    </row>
    <row r="2887" spans="1:15" x14ac:dyDescent="0.3">
      <c r="A2887">
        <v>2886</v>
      </c>
      <c r="B2887" t="s">
        <v>2497</v>
      </c>
      <c r="C2887" s="1">
        <v>45582</v>
      </c>
      <c r="D2887" t="s">
        <v>14</v>
      </c>
      <c r="E2887" t="s">
        <v>25</v>
      </c>
      <c r="F2887" t="s">
        <v>27</v>
      </c>
      <c r="G2887">
        <v>1</v>
      </c>
      <c r="H2887">
        <v>50.48</v>
      </c>
      <c r="I2887">
        <v>0.14000000000000001</v>
      </c>
      <c r="J2887">
        <v>43.41</v>
      </c>
      <c r="K2887">
        <v>28.99</v>
      </c>
      <c r="L2887">
        <v>14.42</v>
      </c>
      <c r="M2887" t="s">
        <v>17</v>
      </c>
      <c r="N2887" s="3">
        <f>retail_sales[[#This Row],[Profit]]/retail_sales[[#This Row],[Revenue]]</f>
        <v>0.33218152499424097</v>
      </c>
      <c r="O2887" t="str">
        <f t="shared" si="45"/>
        <v>Thursday</v>
      </c>
    </row>
    <row r="2888" spans="1:15" x14ac:dyDescent="0.3">
      <c r="A2888">
        <v>2887</v>
      </c>
      <c r="B2888" t="s">
        <v>2498</v>
      </c>
      <c r="C2888" s="1">
        <v>45338</v>
      </c>
      <c r="D2888" t="s">
        <v>19</v>
      </c>
      <c r="E2888" t="s">
        <v>20</v>
      </c>
      <c r="F2888" t="s">
        <v>16</v>
      </c>
      <c r="G2888">
        <v>4</v>
      </c>
      <c r="H2888">
        <v>250.18</v>
      </c>
      <c r="I2888">
        <v>0.24</v>
      </c>
      <c r="J2888">
        <v>760.55</v>
      </c>
      <c r="K2888">
        <v>487.13</v>
      </c>
      <c r="L2888">
        <v>273.42</v>
      </c>
      <c r="M2888" t="s">
        <v>22</v>
      </c>
      <c r="N2888" s="3">
        <f>retail_sales[[#This Row],[Profit]]/retail_sales[[#This Row],[Revenue]]</f>
        <v>0.35950299125632768</v>
      </c>
      <c r="O2888" t="str">
        <f t="shared" si="45"/>
        <v>Friday</v>
      </c>
    </row>
    <row r="2889" spans="1:15" x14ac:dyDescent="0.3">
      <c r="A2889">
        <v>2888</v>
      </c>
      <c r="B2889" t="s">
        <v>2499</v>
      </c>
      <c r="C2889" s="1">
        <v>45334</v>
      </c>
      <c r="D2889" t="s">
        <v>24</v>
      </c>
      <c r="E2889" t="s">
        <v>25</v>
      </c>
      <c r="F2889" t="s">
        <v>27</v>
      </c>
      <c r="G2889">
        <v>9</v>
      </c>
      <c r="H2889">
        <v>490.27</v>
      </c>
      <c r="I2889">
        <v>0.03</v>
      </c>
      <c r="J2889">
        <v>4280.0600000000004</v>
      </c>
      <c r="K2889">
        <v>3422.09</v>
      </c>
      <c r="L2889">
        <v>857.97</v>
      </c>
      <c r="M2889" t="s">
        <v>40</v>
      </c>
      <c r="N2889" s="3">
        <f>retail_sales[[#This Row],[Profit]]/retail_sales[[#This Row],[Revenue]]</f>
        <v>0.20045747022238006</v>
      </c>
      <c r="O2889" t="str">
        <f t="shared" si="45"/>
        <v>Monday</v>
      </c>
    </row>
    <row r="2890" spans="1:15" x14ac:dyDescent="0.3">
      <c r="A2890">
        <v>2889</v>
      </c>
      <c r="B2890" t="s">
        <v>2500</v>
      </c>
      <c r="C2890" s="1">
        <v>45532</v>
      </c>
      <c r="D2890" t="s">
        <v>24</v>
      </c>
      <c r="E2890" t="s">
        <v>20</v>
      </c>
      <c r="F2890" t="s">
        <v>27</v>
      </c>
      <c r="G2890">
        <v>1</v>
      </c>
      <c r="H2890">
        <v>11.46</v>
      </c>
      <c r="I2890">
        <v>0.11</v>
      </c>
      <c r="J2890">
        <v>10.199999999999999</v>
      </c>
      <c r="K2890">
        <v>5.74</v>
      </c>
      <c r="L2890">
        <v>4.46</v>
      </c>
      <c r="M2890" t="s">
        <v>40</v>
      </c>
      <c r="N2890" s="3">
        <f>retail_sales[[#This Row],[Profit]]/retail_sales[[#This Row],[Revenue]]</f>
        <v>0.43725490196078431</v>
      </c>
      <c r="O2890" t="str">
        <f t="shared" si="45"/>
        <v>Wednesday</v>
      </c>
    </row>
    <row r="2891" spans="1:15" x14ac:dyDescent="0.3">
      <c r="A2891">
        <v>2890</v>
      </c>
      <c r="B2891" t="s">
        <v>2501</v>
      </c>
      <c r="C2891" s="1">
        <v>45437</v>
      </c>
      <c r="D2891" t="s">
        <v>14</v>
      </c>
      <c r="E2891" t="s">
        <v>25</v>
      </c>
      <c r="F2891" t="s">
        <v>16</v>
      </c>
      <c r="G2891">
        <v>2</v>
      </c>
      <c r="H2891">
        <v>87.2</v>
      </c>
      <c r="I2891">
        <v>0.2</v>
      </c>
      <c r="J2891">
        <v>139.52000000000001</v>
      </c>
      <c r="K2891">
        <v>93.52</v>
      </c>
      <c r="L2891">
        <v>46</v>
      </c>
      <c r="M2891" t="s">
        <v>28</v>
      </c>
      <c r="N2891" s="3">
        <f>retail_sales[[#This Row],[Profit]]/retail_sales[[#This Row],[Revenue]]</f>
        <v>0.3297018348623853</v>
      </c>
      <c r="O2891" t="str">
        <f t="shared" si="45"/>
        <v>Saturday</v>
      </c>
    </row>
    <row r="2892" spans="1:15" x14ac:dyDescent="0.3">
      <c r="A2892">
        <v>2891</v>
      </c>
      <c r="B2892" t="s">
        <v>2502</v>
      </c>
      <c r="C2892" s="1">
        <v>45497</v>
      </c>
      <c r="D2892" t="s">
        <v>24</v>
      </c>
      <c r="E2892" t="s">
        <v>20</v>
      </c>
      <c r="F2892" t="s">
        <v>27</v>
      </c>
      <c r="G2892">
        <v>6</v>
      </c>
      <c r="H2892">
        <v>256.81</v>
      </c>
      <c r="I2892">
        <v>0.25</v>
      </c>
      <c r="J2892">
        <v>1155.6400000000001</v>
      </c>
      <c r="K2892">
        <v>802.8</v>
      </c>
      <c r="L2892">
        <v>352.84</v>
      </c>
      <c r="M2892" t="s">
        <v>40</v>
      </c>
      <c r="N2892" s="3">
        <f>retail_sales[[#This Row],[Profit]]/retail_sales[[#This Row],[Revenue]]</f>
        <v>0.3053199958464573</v>
      </c>
      <c r="O2892" t="str">
        <f t="shared" si="45"/>
        <v>Wednesday</v>
      </c>
    </row>
    <row r="2893" spans="1:15" x14ac:dyDescent="0.3">
      <c r="A2893">
        <v>2892</v>
      </c>
      <c r="B2893" t="s">
        <v>2503</v>
      </c>
      <c r="C2893" s="1">
        <v>45420</v>
      </c>
      <c r="D2893" t="s">
        <v>39</v>
      </c>
      <c r="E2893" t="s">
        <v>30</v>
      </c>
      <c r="F2893" t="s">
        <v>16</v>
      </c>
      <c r="G2893">
        <v>5</v>
      </c>
      <c r="H2893">
        <v>13.14</v>
      </c>
      <c r="I2893">
        <v>0.27</v>
      </c>
      <c r="J2893">
        <v>47.96</v>
      </c>
      <c r="K2893">
        <v>34.85</v>
      </c>
      <c r="L2893">
        <v>13.11</v>
      </c>
      <c r="M2893" t="s">
        <v>22</v>
      </c>
      <c r="N2893" s="3">
        <f>retail_sales[[#This Row],[Profit]]/retail_sales[[#This Row],[Revenue]]</f>
        <v>0.27335279399499579</v>
      </c>
      <c r="O2893" t="str">
        <f t="shared" si="45"/>
        <v>Wednesday</v>
      </c>
    </row>
    <row r="2894" spans="1:15" x14ac:dyDescent="0.3">
      <c r="A2894">
        <v>2893</v>
      </c>
      <c r="B2894" t="s">
        <v>1575</v>
      </c>
      <c r="C2894" s="1">
        <v>45579</v>
      </c>
      <c r="D2894" t="s">
        <v>19</v>
      </c>
      <c r="E2894" t="s">
        <v>30</v>
      </c>
      <c r="F2894" t="s">
        <v>21</v>
      </c>
      <c r="G2894">
        <v>2</v>
      </c>
      <c r="H2894">
        <v>39.43</v>
      </c>
      <c r="I2894">
        <v>0.16</v>
      </c>
      <c r="J2894">
        <v>66.239999999999995</v>
      </c>
      <c r="K2894">
        <v>44.53</v>
      </c>
      <c r="L2894">
        <v>21.71</v>
      </c>
      <c r="M2894" t="s">
        <v>17</v>
      </c>
      <c r="N2894" s="3">
        <f>retail_sales[[#This Row],[Profit]]/retail_sales[[#This Row],[Revenue]]</f>
        <v>0.32774758454106284</v>
      </c>
      <c r="O2894" t="str">
        <f t="shared" si="45"/>
        <v>Monday</v>
      </c>
    </row>
    <row r="2895" spans="1:15" x14ac:dyDescent="0.3">
      <c r="A2895">
        <v>2894</v>
      </c>
      <c r="B2895" t="s">
        <v>2504</v>
      </c>
      <c r="C2895" s="1">
        <v>45435</v>
      </c>
      <c r="D2895" t="s">
        <v>14</v>
      </c>
      <c r="E2895" t="s">
        <v>30</v>
      </c>
      <c r="F2895" t="s">
        <v>27</v>
      </c>
      <c r="G2895">
        <v>5</v>
      </c>
      <c r="H2895">
        <v>129.96</v>
      </c>
      <c r="I2895">
        <v>7.0000000000000007E-2</v>
      </c>
      <c r="J2895">
        <v>604.30999999999995</v>
      </c>
      <c r="K2895">
        <v>476.37</v>
      </c>
      <c r="L2895">
        <v>127.94</v>
      </c>
      <c r="M2895" t="s">
        <v>40</v>
      </c>
      <c r="N2895" s="3">
        <f>retail_sales[[#This Row],[Profit]]/retail_sales[[#This Row],[Revenue]]</f>
        <v>0.21171253164766429</v>
      </c>
      <c r="O2895" t="str">
        <f t="shared" si="45"/>
        <v>Thursday</v>
      </c>
    </row>
    <row r="2896" spans="1:15" x14ac:dyDescent="0.3">
      <c r="A2896">
        <v>2895</v>
      </c>
      <c r="B2896" t="s">
        <v>570</v>
      </c>
      <c r="C2896" s="1">
        <v>45352</v>
      </c>
      <c r="D2896" t="s">
        <v>19</v>
      </c>
      <c r="E2896" t="s">
        <v>20</v>
      </c>
      <c r="F2896" t="s">
        <v>27</v>
      </c>
      <c r="G2896">
        <v>3</v>
      </c>
      <c r="H2896">
        <v>441.8</v>
      </c>
      <c r="I2896">
        <v>0.22</v>
      </c>
      <c r="J2896">
        <v>1033.81</v>
      </c>
      <c r="K2896">
        <v>725.24</v>
      </c>
      <c r="L2896">
        <v>308.57</v>
      </c>
      <c r="M2896" t="s">
        <v>46</v>
      </c>
      <c r="N2896" s="3">
        <f>retail_sales[[#This Row],[Profit]]/retail_sales[[#This Row],[Revenue]]</f>
        <v>0.29847844381462746</v>
      </c>
      <c r="O2896" t="str">
        <f t="shared" si="45"/>
        <v>Friday</v>
      </c>
    </row>
    <row r="2897" spans="1:15" x14ac:dyDescent="0.3">
      <c r="A2897">
        <v>2896</v>
      </c>
      <c r="B2897" t="s">
        <v>2505</v>
      </c>
      <c r="C2897" s="1">
        <v>45330</v>
      </c>
      <c r="D2897" t="s">
        <v>39</v>
      </c>
      <c r="E2897" t="s">
        <v>33</v>
      </c>
      <c r="F2897" t="s">
        <v>16</v>
      </c>
      <c r="G2897">
        <v>3</v>
      </c>
      <c r="H2897">
        <v>78.48</v>
      </c>
      <c r="I2897">
        <v>0.08</v>
      </c>
      <c r="J2897">
        <v>216.6</v>
      </c>
      <c r="K2897">
        <v>108.43</v>
      </c>
      <c r="L2897">
        <v>108.17</v>
      </c>
      <c r="M2897" t="s">
        <v>28</v>
      </c>
      <c r="N2897" s="3">
        <f>retail_sales[[#This Row],[Profit]]/retail_sales[[#This Row],[Revenue]]</f>
        <v>0.49939981532779321</v>
      </c>
      <c r="O2897" t="str">
        <f t="shared" si="45"/>
        <v>Thursday</v>
      </c>
    </row>
    <row r="2898" spans="1:15" x14ac:dyDescent="0.3">
      <c r="A2898">
        <v>2897</v>
      </c>
      <c r="B2898" t="s">
        <v>2506</v>
      </c>
      <c r="C2898" s="1">
        <v>45499</v>
      </c>
      <c r="D2898" t="s">
        <v>14</v>
      </c>
      <c r="E2898" t="s">
        <v>25</v>
      </c>
      <c r="F2898" t="s">
        <v>21</v>
      </c>
      <c r="G2898">
        <v>1</v>
      </c>
      <c r="H2898">
        <v>219.45</v>
      </c>
      <c r="I2898">
        <v>0.11</v>
      </c>
      <c r="J2898">
        <v>195.31</v>
      </c>
      <c r="K2898">
        <v>147.34</v>
      </c>
      <c r="L2898">
        <v>47.97</v>
      </c>
      <c r="M2898" t="s">
        <v>40</v>
      </c>
      <c r="N2898" s="3">
        <f>retail_sales[[#This Row],[Profit]]/retail_sales[[#This Row],[Revenue]]</f>
        <v>0.24560954380216066</v>
      </c>
      <c r="O2898" t="str">
        <f t="shared" si="45"/>
        <v>Friday</v>
      </c>
    </row>
    <row r="2899" spans="1:15" x14ac:dyDescent="0.3">
      <c r="A2899">
        <v>2898</v>
      </c>
      <c r="B2899" t="s">
        <v>2507</v>
      </c>
      <c r="C2899" s="1">
        <v>45560</v>
      </c>
      <c r="D2899" t="s">
        <v>24</v>
      </c>
      <c r="E2899" t="s">
        <v>33</v>
      </c>
      <c r="F2899" t="s">
        <v>21</v>
      </c>
      <c r="G2899">
        <v>9</v>
      </c>
      <c r="H2899">
        <v>382.91</v>
      </c>
      <c r="I2899">
        <v>0.18</v>
      </c>
      <c r="J2899">
        <v>2825.88</v>
      </c>
      <c r="K2899">
        <v>1604.23</v>
      </c>
      <c r="L2899">
        <v>1221.6500000000001</v>
      </c>
      <c r="M2899" t="s">
        <v>46</v>
      </c>
      <c r="N2899" s="3">
        <f>retail_sales[[#This Row],[Profit]]/retail_sales[[#This Row],[Revenue]]</f>
        <v>0.43230781207977692</v>
      </c>
      <c r="O2899" t="str">
        <f t="shared" si="45"/>
        <v>Wednesday</v>
      </c>
    </row>
    <row r="2900" spans="1:15" x14ac:dyDescent="0.3">
      <c r="A2900">
        <v>2899</v>
      </c>
      <c r="B2900" t="s">
        <v>31</v>
      </c>
      <c r="C2900" s="1">
        <v>45553</v>
      </c>
      <c r="D2900" t="s">
        <v>19</v>
      </c>
      <c r="E2900" t="s">
        <v>25</v>
      </c>
      <c r="F2900" t="s">
        <v>21</v>
      </c>
      <c r="G2900">
        <v>3</v>
      </c>
      <c r="H2900">
        <v>252.83</v>
      </c>
      <c r="I2900">
        <v>0.25</v>
      </c>
      <c r="J2900">
        <v>568.87</v>
      </c>
      <c r="K2900">
        <v>431.33</v>
      </c>
      <c r="L2900">
        <v>137.54</v>
      </c>
      <c r="M2900" t="s">
        <v>22</v>
      </c>
      <c r="N2900" s="3">
        <f>retail_sales[[#This Row],[Profit]]/retail_sales[[#This Row],[Revenue]]</f>
        <v>0.24177755902051434</v>
      </c>
      <c r="O2900" t="str">
        <f t="shared" si="45"/>
        <v>Wednesday</v>
      </c>
    </row>
    <row r="2901" spans="1:15" x14ac:dyDescent="0.3">
      <c r="A2901">
        <v>2900</v>
      </c>
      <c r="B2901" t="s">
        <v>2508</v>
      </c>
      <c r="C2901" s="1">
        <v>45481</v>
      </c>
      <c r="D2901" t="s">
        <v>39</v>
      </c>
      <c r="E2901" t="s">
        <v>33</v>
      </c>
      <c r="F2901" t="s">
        <v>27</v>
      </c>
      <c r="G2901">
        <v>4</v>
      </c>
      <c r="H2901">
        <v>196.76</v>
      </c>
      <c r="I2901">
        <v>0.16</v>
      </c>
      <c r="J2901">
        <v>661.11</v>
      </c>
      <c r="K2901">
        <v>390.57</v>
      </c>
      <c r="L2901">
        <v>270.54000000000002</v>
      </c>
      <c r="M2901" t="s">
        <v>40</v>
      </c>
      <c r="N2901" s="3">
        <f>retail_sales[[#This Row],[Profit]]/retail_sales[[#This Row],[Revenue]]</f>
        <v>0.40922085583337114</v>
      </c>
      <c r="O2901" t="str">
        <f t="shared" si="45"/>
        <v>Monday</v>
      </c>
    </row>
    <row r="2902" spans="1:15" x14ac:dyDescent="0.3">
      <c r="A2902">
        <v>2901</v>
      </c>
      <c r="B2902" t="s">
        <v>2509</v>
      </c>
      <c r="C2902" s="1">
        <v>45621</v>
      </c>
      <c r="D2902" t="s">
        <v>14</v>
      </c>
      <c r="E2902" t="s">
        <v>15</v>
      </c>
      <c r="F2902" t="s">
        <v>27</v>
      </c>
      <c r="G2902">
        <v>10</v>
      </c>
      <c r="H2902">
        <v>93.11</v>
      </c>
      <c r="I2902">
        <v>0.09</v>
      </c>
      <c r="J2902">
        <v>847.3</v>
      </c>
      <c r="K2902">
        <v>494.69</v>
      </c>
      <c r="L2902">
        <v>352.61</v>
      </c>
      <c r="M2902" t="s">
        <v>22</v>
      </c>
      <c r="N2902" s="3">
        <f>retail_sales[[#This Row],[Profit]]/retail_sales[[#This Row],[Revenue]]</f>
        <v>0.41615720524017469</v>
      </c>
      <c r="O2902" t="str">
        <f t="shared" si="45"/>
        <v>Monday</v>
      </c>
    </row>
    <row r="2903" spans="1:15" x14ac:dyDescent="0.3">
      <c r="A2903">
        <v>2902</v>
      </c>
      <c r="B2903" t="s">
        <v>2510</v>
      </c>
      <c r="C2903" s="1">
        <v>45418</v>
      </c>
      <c r="D2903" t="s">
        <v>19</v>
      </c>
      <c r="E2903" t="s">
        <v>33</v>
      </c>
      <c r="F2903" t="s">
        <v>16</v>
      </c>
      <c r="G2903">
        <v>7</v>
      </c>
      <c r="H2903">
        <v>489.52</v>
      </c>
      <c r="I2903">
        <v>0.04</v>
      </c>
      <c r="J2903">
        <v>3289.57</v>
      </c>
      <c r="K2903">
        <v>1924.69</v>
      </c>
      <c r="L2903">
        <v>1364.88</v>
      </c>
      <c r="M2903" t="s">
        <v>17</v>
      </c>
      <c r="N2903" s="3">
        <f>retail_sales[[#This Row],[Profit]]/retail_sales[[#This Row],[Revenue]]</f>
        <v>0.41491137139504558</v>
      </c>
      <c r="O2903" t="str">
        <f t="shared" si="45"/>
        <v>Monday</v>
      </c>
    </row>
    <row r="2904" spans="1:15" x14ac:dyDescent="0.3">
      <c r="A2904">
        <v>2903</v>
      </c>
      <c r="B2904" t="s">
        <v>1934</v>
      </c>
      <c r="C2904" s="1">
        <v>45415</v>
      </c>
      <c r="D2904" t="s">
        <v>39</v>
      </c>
      <c r="E2904" t="s">
        <v>25</v>
      </c>
      <c r="F2904" t="s">
        <v>16</v>
      </c>
      <c r="G2904">
        <v>6</v>
      </c>
      <c r="H2904">
        <v>296.61</v>
      </c>
      <c r="I2904">
        <v>7.0000000000000007E-2</v>
      </c>
      <c r="J2904">
        <v>1655.08</v>
      </c>
      <c r="K2904">
        <v>1282.71</v>
      </c>
      <c r="L2904">
        <v>372.37</v>
      </c>
      <c r="M2904" t="s">
        <v>40</v>
      </c>
      <c r="N2904" s="3">
        <f>retail_sales[[#This Row],[Profit]]/retail_sales[[#This Row],[Revenue]]</f>
        <v>0.22498610339077266</v>
      </c>
      <c r="O2904" t="str">
        <f t="shared" si="45"/>
        <v>Friday</v>
      </c>
    </row>
    <row r="2905" spans="1:15" x14ac:dyDescent="0.3">
      <c r="A2905">
        <v>2904</v>
      </c>
      <c r="B2905" t="s">
        <v>2511</v>
      </c>
      <c r="C2905" s="1">
        <v>45386</v>
      </c>
      <c r="D2905" t="s">
        <v>19</v>
      </c>
      <c r="E2905" t="s">
        <v>33</v>
      </c>
      <c r="F2905" t="s">
        <v>16</v>
      </c>
      <c r="G2905">
        <v>10</v>
      </c>
      <c r="H2905">
        <v>250.54</v>
      </c>
      <c r="I2905">
        <v>0.15</v>
      </c>
      <c r="J2905">
        <v>2129.59</v>
      </c>
      <c r="K2905">
        <v>1474.2</v>
      </c>
      <c r="L2905">
        <v>655.39</v>
      </c>
      <c r="M2905" t="s">
        <v>28</v>
      </c>
      <c r="N2905" s="3">
        <f>retail_sales[[#This Row],[Profit]]/retail_sales[[#This Row],[Revenue]]</f>
        <v>0.30775407472799926</v>
      </c>
      <c r="O2905" t="str">
        <f t="shared" si="45"/>
        <v>Thursday</v>
      </c>
    </row>
    <row r="2906" spans="1:15" x14ac:dyDescent="0.3">
      <c r="A2906">
        <v>2905</v>
      </c>
      <c r="B2906" t="s">
        <v>2512</v>
      </c>
      <c r="C2906" s="1">
        <v>45391</v>
      </c>
      <c r="D2906" t="s">
        <v>39</v>
      </c>
      <c r="E2906" t="s">
        <v>33</v>
      </c>
      <c r="F2906" t="s">
        <v>16</v>
      </c>
      <c r="G2906">
        <v>7</v>
      </c>
      <c r="H2906">
        <v>158.03</v>
      </c>
      <c r="I2906">
        <v>0.25</v>
      </c>
      <c r="J2906">
        <v>829.66</v>
      </c>
      <c r="K2906">
        <v>571.28</v>
      </c>
      <c r="L2906">
        <v>258.38</v>
      </c>
      <c r="M2906" t="s">
        <v>28</v>
      </c>
      <c r="N2906" s="3">
        <f>retail_sales[[#This Row],[Profit]]/retail_sales[[#This Row],[Revenue]]</f>
        <v>0.31142877805366054</v>
      </c>
      <c r="O2906" t="str">
        <f t="shared" si="45"/>
        <v>Tuesday</v>
      </c>
    </row>
    <row r="2907" spans="1:15" x14ac:dyDescent="0.3">
      <c r="A2907">
        <v>2906</v>
      </c>
      <c r="B2907" t="s">
        <v>2513</v>
      </c>
      <c r="C2907" s="1">
        <v>45585</v>
      </c>
      <c r="D2907" t="s">
        <v>14</v>
      </c>
      <c r="E2907" t="s">
        <v>15</v>
      </c>
      <c r="F2907" t="s">
        <v>16</v>
      </c>
      <c r="G2907">
        <v>8</v>
      </c>
      <c r="H2907">
        <v>96.55</v>
      </c>
      <c r="I2907">
        <v>0.15</v>
      </c>
      <c r="J2907">
        <v>656.54</v>
      </c>
      <c r="K2907">
        <v>485.68</v>
      </c>
      <c r="L2907">
        <v>170.86</v>
      </c>
      <c r="M2907" t="s">
        <v>22</v>
      </c>
      <c r="N2907" s="3">
        <f>retail_sales[[#This Row],[Profit]]/retail_sales[[#This Row],[Revenue]]</f>
        <v>0.26024309257623301</v>
      </c>
      <c r="O2907" t="str">
        <f t="shared" si="45"/>
        <v>Sunday</v>
      </c>
    </row>
    <row r="2908" spans="1:15" x14ac:dyDescent="0.3">
      <c r="A2908">
        <v>2907</v>
      </c>
      <c r="B2908" t="s">
        <v>2514</v>
      </c>
      <c r="C2908" s="1">
        <v>45432</v>
      </c>
      <c r="D2908" t="s">
        <v>24</v>
      </c>
      <c r="E2908" t="s">
        <v>25</v>
      </c>
      <c r="F2908" t="s">
        <v>27</v>
      </c>
      <c r="G2908">
        <v>8</v>
      </c>
      <c r="H2908">
        <v>417.69</v>
      </c>
      <c r="I2908">
        <v>0.12</v>
      </c>
      <c r="J2908">
        <v>2940.54</v>
      </c>
      <c r="K2908">
        <v>2076.2800000000002</v>
      </c>
      <c r="L2908">
        <v>864.26</v>
      </c>
      <c r="M2908" t="s">
        <v>22</v>
      </c>
      <c r="N2908" s="3">
        <f>retail_sales[[#This Row],[Profit]]/retail_sales[[#This Row],[Revenue]]</f>
        <v>0.29391200255735339</v>
      </c>
      <c r="O2908" t="str">
        <f t="shared" si="45"/>
        <v>Monday</v>
      </c>
    </row>
    <row r="2909" spans="1:15" x14ac:dyDescent="0.3">
      <c r="A2909">
        <v>2908</v>
      </c>
      <c r="B2909" t="s">
        <v>2515</v>
      </c>
      <c r="C2909" s="1">
        <v>45595</v>
      </c>
      <c r="D2909" t="s">
        <v>14</v>
      </c>
      <c r="E2909" t="s">
        <v>15</v>
      </c>
      <c r="F2909" t="s">
        <v>21</v>
      </c>
      <c r="G2909">
        <v>6</v>
      </c>
      <c r="H2909">
        <v>37.5</v>
      </c>
      <c r="I2909">
        <v>0.24</v>
      </c>
      <c r="J2909">
        <v>171</v>
      </c>
      <c r="K2909">
        <v>109.88</v>
      </c>
      <c r="L2909">
        <v>61.12</v>
      </c>
      <c r="M2909" t="s">
        <v>22</v>
      </c>
      <c r="N2909" s="3">
        <f>retail_sales[[#This Row],[Profit]]/retail_sales[[#This Row],[Revenue]]</f>
        <v>0.35742690058479532</v>
      </c>
      <c r="O2909" t="str">
        <f t="shared" si="45"/>
        <v>Wednesday</v>
      </c>
    </row>
    <row r="2910" spans="1:15" x14ac:dyDescent="0.3">
      <c r="A2910">
        <v>2909</v>
      </c>
      <c r="B2910" t="s">
        <v>2516</v>
      </c>
      <c r="C2910" s="1">
        <v>45426</v>
      </c>
      <c r="D2910" t="s">
        <v>19</v>
      </c>
      <c r="E2910" t="s">
        <v>20</v>
      </c>
      <c r="F2910" t="s">
        <v>16</v>
      </c>
      <c r="G2910">
        <v>8</v>
      </c>
      <c r="H2910">
        <v>492.28</v>
      </c>
      <c r="I2910">
        <v>0.05</v>
      </c>
      <c r="J2910">
        <v>3741.33</v>
      </c>
      <c r="K2910">
        <v>1898.45</v>
      </c>
      <c r="L2910">
        <v>1842.88</v>
      </c>
      <c r="M2910" t="s">
        <v>22</v>
      </c>
      <c r="N2910" s="3">
        <f>retail_sales[[#This Row],[Profit]]/retail_sales[[#This Row],[Revenue]]</f>
        <v>0.49257349659078459</v>
      </c>
      <c r="O2910" t="str">
        <f t="shared" si="45"/>
        <v>Tuesday</v>
      </c>
    </row>
    <row r="2911" spans="1:15" x14ac:dyDescent="0.3">
      <c r="A2911">
        <v>2910</v>
      </c>
      <c r="B2911" t="s">
        <v>2517</v>
      </c>
      <c r="C2911" s="1">
        <v>45303</v>
      </c>
      <c r="D2911" t="s">
        <v>14</v>
      </c>
      <c r="E2911" t="s">
        <v>20</v>
      </c>
      <c r="F2911" t="s">
        <v>27</v>
      </c>
      <c r="G2911">
        <v>10</v>
      </c>
      <c r="H2911">
        <v>133.27000000000001</v>
      </c>
      <c r="I2911">
        <v>0.15</v>
      </c>
      <c r="J2911">
        <v>1132.8</v>
      </c>
      <c r="K2911">
        <v>591.38</v>
      </c>
      <c r="L2911">
        <v>541.41999999999996</v>
      </c>
      <c r="M2911" t="s">
        <v>46</v>
      </c>
      <c r="N2911" s="3">
        <f>retail_sales[[#This Row],[Profit]]/retail_sales[[#This Row],[Revenue]]</f>
        <v>0.47794844632768357</v>
      </c>
      <c r="O2911" t="str">
        <f t="shared" si="45"/>
        <v>Friday</v>
      </c>
    </row>
    <row r="2912" spans="1:15" x14ac:dyDescent="0.3">
      <c r="A2912">
        <v>2911</v>
      </c>
      <c r="B2912" t="s">
        <v>2092</v>
      </c>
      <c r="C2912" s="1">
        <v>45560</v>
      </c>
      <c r="D2912" t="s">
        <v>24</v>
      </c>
      <c r="E2912" t="s">
        <v>20</v>
      </c>
      <c r="F2912" t="s">
        <v>21</v>
      </c>
      <c r="G2912">
        <v>1</v>
      </c>
      <c r="H2912">
        <v>496.97</v>
      </c>
      <c r="I2912">
        <v>0.04</v>
      </c>
      <c r="J2912">
        <v>477.09</v>
      </c>
      <c r="K2912">
        <v>381.13</v>
      </c>
      <c r="L2912">
        <v>95.96</v>
      </c>
      <c r="M2912" t="s">
        <v>40</v>
      </c>
      <c r="N2912" s="3">
        <f>retail_sales[[#This Row],[Profit]]/retail_sales[[#This Row],[Revenue]]</f>
        <v>0.20113605399400533</v>
      </c>
      <c r="O2912" t="str">
        <f t="shared" si="45"/>
        <v>Wednesday</v>
      </c>
    </row>
    <row r="2913" spans="1:15" x14ac:dyDescent="0.3">
      <c r="A2913">
        <v>2912</v>
      </c>
      <c r="B2913" t="s">
        <v>2518</v>
      </c>
      <c r="C2913" s="1">
        <v>45394</v>
      </c>
      <c r="D2913" t="s">
        <v>19</v>
      </c>
      <c r="E2913" t="s">
        <v>25</v>
      </c>
      <c r="F2913" t="s">
        <v>21</v>
      </c>
      <c r="G2913">
        <v>3</v>
      </c>
      <c r="H2913">
        <v>429.54</v>
      </c>
      <c r="I2913">
        <v>0.21</v>
      </c>
      <c r="J2913">
        <v>1018.01</v>
      </c>
      <c r="K2913">
        <v>641.80999999999995</v>
      </c>
      <c r="L2913">
        <v>376.2</v>
      </c>
      <c r="M2913" t="s">
        <v>46</v>
      </c>
      <c r="N2913" s="3">
        <f>retail_sales[[#This Row],[Profit]]/retail_sales[[#This Row],[Revenue]]</f>
        <v>0.36954450349210716</v>
      </c>
      <c r="O2913" t="str">
        <f t="shared" si="45"/>
        <v>Friday</v>
      </c>
    </row>
    <row r="2914" spans="1:15" x14ac:dyDescent="0.3">
      <c r="A2914">
        <v>2913</v>
      </c>
      <c r="B2914" t="s">
        <v>2519</v>
      </c>
      <c r="C2914" s="1">
        <v>45549</v>
      </c>
      <c r="D2914" t="s">
        <v>14</v>
      </c>
      <c r="E2914" t="s">
        <v>25</v>
      </c>
      <c r="F2914" t="s">
        <v>27</v>
      </c>
      <c r="G2914">
        <v>10</v>
      </c>
      <c r="H2914">
        <v>319.19</v>
      </c>
      <c r="I2914">
        <v>0.01</v>
      </c>
      <c r="J2914">
        <v>3159.98</v>
      </c>
      <c r="K2914">
        <v>2380.42</v>
      </c>
      <c r="L2914">
        <v>779.56</v>
      </c>
      <c r="M2914" t="s">
        <v>46</v>
      </c>
      <c r="N2914" s="3">
        <f>retail_sales[[#This Row],[Profit]]/retail_sales[[#This Row],[Revenue]]</f>
        <v>0.24669776390989814</v>
      </c>
      <c r="O2914" t="str">
        <f t="shared" si="45"/>
        <v>Saturday</v>
      </c>
    </row>
    <row r="2915" spans="1:15" x14ac:dyDescent="0.3">
      <c r="A2915">
        <v>2914</v>
      </c>
      <c r="B2915" t="s">
        <v>2520</v>
      </c>
      <c r="C2915" s="1">
        <v>45454</v>
      </c>
      <c r="D2915" t="s">
        <v>24</v>
      </c>
      <c r="E2915" t="s">
        <v>25</v>
      </c>
      <c r="F2915" t="s">
        <v>21</v>
      </c>
      <c r="G2915">
        <v>7</v>
      </c>
      <c r="H2915">
        <v>363.81</v>
      </c>
      <c r="I2915">
        <v>0.06</v>
      </c>
      <c r="J2915">
        <v>2393.87</v>
      </c>
      <c r="K2915">
        <v>1564.37</v>
      </c>
      <c r="L2915">
        <v>829.5</v>
      </c>
      <c r="M2915" t="s">
        <v>22</v>
      </c>
      <c r="N2915" s="3">
        <f>retail_sales[[#This Row],[Profit]]/retail_sales[[#This Row],[Revenue]]</f>
        <v>0.34651004440508465</v>
      </c>
      <c r="O2915" t="str">
        <f t="shared" si="45"/>
        <v>Tuesday</v>
      </c>
    </row>
    <row r="2916" spans="1:15" x14ac:dyDescent="0.3">
      <c r="A2916">
        <v>2915</v>
      </c>
      <c r="B2916" t="s">
        <v>1686</v>
      </c>
      <c r="C2916" s="1">
        <v>45509</v>
      </c>
      <c r="D2916" t="s">
        <v>24</v>
      </c>
      <c r="E2916" t="s">
        <v>25</v>
      </c>
      <c r="F2916" t="s">
        <v>16</v>
      </c>
      <c r="G2916">
        <v>4</v>
      </c>
      <c r="H2916">
        <v>419.33</v>
      </c>
      <c r="I2916">
        <v>0.09</v>
      </c>
      <c r="J2916">
        <v>1526.36</v>
      </c>
      <c r="K2916">
        <v>874.16</v>
      </c>
      <c r="L2916">
        <v>652.20000000000005</v>
      </c>
      <c r="M2916" t="s">
        <v>40</v>
      </c>
      <c r="N2916" s="3">
        <f>retail_sales[[#This Row],[Profit]]/retail_sales[[#This Row],[Revenue]]</f>
        <v>0.42729107156896151</v>
      </c>
      <c r="O2916" t="str">
        <f t="shared" si="45"/>
        <v>Monday</v>
      </c>
    </row>
    <row r="2917" spans="1:15" x14ac:dyDescent="0.3">
      <c r="A2917">
        <v>2916</v>
      </c>
      <c r="B2917" t="s">
        <v>2521</v>
      </c>
      <c r="C2917" s="1">
        <v>45543</v>
      </c>
      <c r="D2917" t="s">
        <v>24</v>
      </c>
      <c r="E2917" t="s">
        <v>15</v>
      </c>
      <c r="F2917" t="s">
        <v>16</v>
      </c>
      <c r="G2917">
        <v>4</v>
      </c>
      <c r="H2917">
        <v>75.52</v>
      </c>
      <c r="I2917">
        <v>0.03</v>
      </c>
      <c r="J2917">
        <v>293.02</v>
      </c>
      <c r="K2917">
        <v>186.2</v>
      </c>
      <c r="L2917">
        <v>106.82</v>
      </c>
      <c r="M2917" t="s">
        <v>22</v>
      </c>
      <c r="N2917" s="3">
        <f>retail_sales[[#This Row],[Profit]]/retail_sales[[#This Row],[Revenue]]</f>
        <v>0.36454849498327757</v>
      </c>
      <c r="O2917" t="str">
        <f t="shared" si="45"/>
        <v>Sunday</v>
      </c>
    </row>
    <row r="2918" spans="1:15" x14ac:dyDescent="0.3">
      <c r="A2918">
        <v>2917</v>
      </c>
      <c r="B2918" t="s">
        <v>2522</v>
      </c>
      <c r="C2918" s="1">
        <v>45450</v>
      </c>
      <c r="D2918" t="s">
        <v>39</v>
      </c>
      <c r="E2918" t="s">
        <v>33</v>
      </c>
      <c r="F2918" t="s">
        <v>16</v>
      </c>
      <c r="G2918">
        <v>3</v>
      </c>
      <c r="H2918">
        <v>190.72</v>
      </c>
      <c r="I2918">
        <v>0.06</v>
      </c>
      <c r="J2918">
        <v>537.83000000000004</v>
      </c>
      <c r="K2918">
        <v>370.68</v>
      </c>
      <c r="L2918">
        <v>167.15</v>
      </c>
      <c r="M2918" t="s">
        <v>17</v>
      </c>
      <c r="N2918" s="3">
        <f>retail_sales[[#This Row],[Profit]]/retail_sales[[#This Row],[Revenue]]</f>
        <v>0.31078593607645538</v>
      </c>
      <c r="O2918" t="str">
        <f t="shared" si="45"/>
        <v>Friday</v>
      </c>
    </row>
    <row r="2919" spans="1:15" x14ac:dyDescent="0.3">
      <c r="A2919">
        <v>2918</v>
      </c>
      <c r="B2919" t="s">
        <v>2523</v>
      </c>
      <c r="C2919" s="1">
        <v>45541</v>
      </c>
      <c r="D2919" t="s">
        <v>14</v>
      </c>
      <c r="E2919" t="s">
        <v>25</v>
      </c>
      <c r="F2919" t="s">
        <v>21</v>
      </c>
      <c r="G2919">
        <v>5</v>
      </c>
      <c r="H2919">
        <v>231.09</v>
      </c>
      <c r="I2919">
        <v>0.28000000000000003</v>
      </c>
      <c r="J2919">
        <v>831.92</v>
      </c>
      <c r="K2919">
        <v>461.95</v>
      </c>
      <c r="L2919">
        <v>369.97</v>
      </c>
      <c r="M2919" t="s">
        <v>40</v>
      </c>
      <c r="N2919" s="3">
        <f>retail_sales[[#This Row],[Profit]]/retail_sales[[#This Row],[Revenue]]</f>
        <v>0.44471824213866723</v>
      </c>
      <c r="O2919" t="str">
        <f t="shared" si="45"/>
        <v>Friday</v>
      </c>
    </row>
    <row r="2920" spans="1:15" x14ac:dyDescent="0.3">
      <c r="A2920">
        <v>2919</v>
      </c>
      <c r="B2920" t="s">
        <v>2524</v>
      </c>
      <c r="C2920" s="1">
        <v>45550</v>
      </c>
      <c r="D2920" t="s">
        <v>24</v>
      </c>
      <c r="E2920" t="s">
        <v>25</v>
      </c>
      <c r="F2920" t="s">
        <v>16</v>
      </c>
      <c r="G2920">
        <v>1</v>
      </c>
      <c r="H2920">
        <v>79.319999999999993</v>
      </c>
      <c r="I2920">
        <v>0.01</v>
      </c>
      <c r="J2920">
        <v>78.53</v>
      </c>
      <c r="K2920">
        <v>58.78</v>
      </c>
      <c r="L2920">
        <v>19.75</v>
      </c>
      <c r="M2920" t="s">
        <v>46</v>
      </c>
      <c r="N2920" s="3">
        <f>retail_sales[[#This Row],[Profit]]/retail_sales[[#This Row],[Revenue]]</f>
        <v>0.25149624347383165</v>
      </c>
      <c r="O2920" t="str">
        <f t="shared" si="45"/>
        <v>Sunday</v>
      </c>
    </row>
    <row r="2921" spans="1:15" x14ac:dyDescent="0.3">
      <c r="A2921">
        <v>2920</v>
      </c>
      <c r="B2921" t="s">
        <v>293</v>
      </c>
      <c r="C2921" s="1">
        <v>45308</v>
      </c>
      <c r="D2921" t="s">
        <v>24</v>
      </c>
      <c r="E2921" t="s">
        <v>15</v>
      </c>
      <c r="F2921" t="s">
        <v>16</v>
      </c>
      <c r="G2921">
        <v>6</v>
      </c>
      <c r="H2921">
        <v>476.09</v>
      </c>
      <c r="I2921">
        <v>0.08</v>
      </c>
      <c r="J2921">
        <v>2628.02</v>
      </c>
      <c r="K2921">
        <v>2008.88</v>
      </c>
      <c r="L2921">
        <v>619.14</v>
      </c>
      <c r="M2921" t="s">
        <v>17</v>
      </c>
      <c r="N2921" s="3">
        <f>retail_sales[[#This Row],[Profit]]/retail_sales[[#This Row],[Revenue]]</f>
        <v>0.23559181436975365</v>
      </c>
      <c r="O2921" t="str">
        <f t="shared" si="45"/>
        <v>Wednesday</v>
      </c>
    </row>
    <row r="2922" spans="1:15" x14ac:dyDescent="0.3">
      <c r="A2922">
        <v>2921</v>
      </c>
      <c r="B2922" t="s">
        <v>1625</v>
      </c>
      <c r="C2922" s="1">
        <v>45490</v>
      </c>
      <c r="D2922" t="s">
        <v>39</v>
      </c>
      <c r="E2922" t="s">
        <v>15</v>
      </c>
      <c r="F2922" t="s">
        <v>27</v>
      </c>
      <c r="G2922">
        <v>8</v>
      </c>
      <c r="H2922">
        <v>381.83</v>
      </c>
      <c r="I2922">
        <v>0.06</v>
      </c>
      <c r="J2922">
        <v>2871.36</v>
      </c>
      <c r="K2922">
        <v>1611.21</v>
      </c>
      <c r="L2922">
        <v>1260.1500000000001</v>
      </c>
      <c r="M2922" t="s">
        <v>22</v>
      </c>
      <c r="N2922" s="3">
        <f>retail_sales[[#This Row],[Profit]]/retail_sales[[#This Row],[Revenue]]</f>
        <v>0.43886868940153795</v>
      </c>
      <c r="O2922" t="str">
        <f t="shared" si="45"/>
        <v>Wednesday</v>
      </c>
    </row>
    <row r="2923" spans="1:15" x14ac:dyDescent="0.3">
      <c r="A2923">
        <v>2922</v>
      </c>
      <c r="B2923" t="s">
        <v>2525</v>
      </c>
      <c r="C2923" s="1">
        <v>45445</v>
      </c>
      <c r="D2923" t="s">
        <v>24</v>
      </c>
      <c r="E2923" t="s">
        <v>20</v>
      </c>
      <c r="F2923" t="s">
        <v>27</v>
      </c>
      <c r="G2923">
        <v>6</v>
      </c>
      <c r="H2923">
        <v>253.44</v>
      </c>
      <c r="I2923">
        <v>0.06</v>
      </c>
      <c r="J2923">
        <v>1429.4</v>
      </c>
      <c r="K2923">
        <v>780.26</v>
      </c>
      <c r="L2923">
        <v>649.14</v>
      </c>
      <c r="M2923" t="s">
        <v>46</v>
      </c>
      <c r="N2923" s="3">
        <f>retail_sales[[#This Row],[Profit]]/retail_sales[[#This Row],[Revenue]]</f>
        <v>0.45413460193088007</v>
      </c>
      <c r="O2923" t="str">
        <f t="shared" si="45"/>
        <v>Sunday</v>
      </c>
    </row>
    <row r="2924" spans="1:15" x14ac:dyDescent="0.3">
      <c r="A2924">
        <v>2923</v>
      </c>
      <c r="B2924" t="s">
        <v>1854</v>
      </c>
      <c r="C2924" s="1">
        <v>45353</v>
      </c>
      <c r="D2924" t="s">
        <v>39</v>
      </c>
      <c r="E2924" t="s">
        <v>15</v>
      </c>
      <c r="F2924" t="s">
        <v>21</v>
      </c>
      <c r="G2924">
        <v>5</v>
      </c>
      <c r="H2924">
        <v>272.87</v>
      </c>
      <c r="I2924">
        <v>0.09</v>
      </c>
      <c r="J2924">
        <v>1241.56</v>
      </c>
      <c r="K2924">
        <v>716.83</v>
      </c>
      <c r="L2924">
        <v>524.73</v>
      </c>
      <c r="M2924" t="s">
        <v>22</v>
      </c>
      <c r="N2924" s="3">
        <f>retail_sales[[#This Row],[Profit]]/retail_sales[[#This Row],[Revenue]]</f>
        <v>0.42263764940880832</v>
      </c>
      <c r="O2924" t="str">
        <f t="shared" si="45"/>
        <v>Saturday</v>
      </c>
    </row>
    <row r="2925" spans="1:15" x14ac:dyDescent="0.3">
      <c r="A2925">
        <v>2924</v>
      </c>
      <c r="B2925" t="s">
        <v>2526</v>
      </c>
      <c r="C2925" s="1">
        <v>45464</v>
      </c>
      <c r="D2925" t="s">
        <v>24</v>
      </c>
      <c r="E2925" t="s">
        <v>30</v>
      </c>
      <c r="F2925" t="s">
        <v>16</v>
      </c>
      <c r="G2925">
        <v>9</v>
      </c>
      <c r="H2925">
        <v>55.18</v>
      </c>
      <c r="I2925">
        <v>0.23</v>
      </c>
      <c r="J2925">
        <v>382.4</v>
      </c>
      <c r="K2925">
        <v>261.83</v>
      </c>
      <c r="L2925">
        <v>120.57</v>
      </c>
      <c r="M2925" t="s">
        <v>28</v>
      </c>
      <c r="N2925" s="3">
        <f>retail_sales[[#This Row],[Profit]]/retail_sales[[#This Row],[Revenue]]</f>
        <v>0.31529811715481171</v>
      </c>
      <c r="O2925" t="str">
        <f t="shared" si="45"/>
        <v>Friday</v>
      </c>
    </row>
    <row r="2926" spans="1:15" x14ac:dyDescent="0.3">
      <c r="A2926">
        <v>2925</v>
      </c>
      <c r="B2926" t="s">
        <v>2527</v>
      </c>
      <c r="C2926" s="1">
        <v>45500</v>
      </c>
      <c r="D2926" t="s">
        <v>39</v>
      </c>
      <c r="E2926" t="s">
        <v>30</v>
      </c>
      <c r="F2926" t="s">
        <v>27</v>
      </c>
      <c r="G2926">
        <v>9</v>
      </c>
      <c r="H2926">
        <v>309.54000000000002</v>
      </c>
      <c r="I2926">
        <v>0.03</v>
      </c>
      <c r="J2926">
        <v>2702.28</v>
      </c>
      <c r="K2926">
        <v>1555.48</v>
      </c>
      <c r="L2926">
        <v>1146.8</v>
      </c>
      <c r="M2926" t="s">
        <v>46</v>
      </c>
      <c r="N2926" s="3">
        <f>retail_sales[[#This Row],[Profit]]/retail_sales[[#This Row],[Revenue]]</f>
        <v>0.42438237340320023</v>
      </c>
      <c r="O2926" t="str">
        <f t="shared" si="45"/>
        <v>Saturday</v>
      </c>
    </row>
    <row r="2927" spans="1:15" x14ac:dyDescent="0.3">
      <c r="A2927">
        <v>2926</v>
      </c>
      <c r="B2927" t="s">
        <v>2528</v>
      </c>
      <c r="C2927" s="1">
        <v>45475</v>
      </c>
      <c r="D2927" t="s">
        <v>24</v>
      </c>
      <c r="E2927" t="s">
        <v>25</v>
      </c>
      <c r="F2927" t="s">
        <v>27</v>
      </c>
      <c r="G2927">
        <v>10</v>
      </c>
      <c r="H2927">
        <v>275.06</v>
      </c>
      <c r="I2927">
        <v>0.1</v>
      </c>
      <c r="J2927">
        <v>2475.54</v>
      </c>
      <c r="K2927">
        <v>1830.65</v>
      </c>
      <c r="L2927">
        <v>644.89</v>
      </c>
      <c r="M2927" t="s">
        <v>22</v>
      </c>
      <c r="N2927" s="3">
        <f>retail_sales[[#This Row],[Profit]]/retail_sales[[#This Row],[Revenue]]</f>
        <v>0.26050477875534228</v>
      </c>
      <c r="O2927" t="str">
        <f t="shared" si="45"/>
        <v>Tuesday</v>
      </c>
    </row>
    <row r="2928" spans="1:15" x14ac:dyDescent="0.3">
      <c r="A2928">
        <v>2927</v>
      </c>
      <c r="B2928" t="s">
        <v>2529</v>
      </c>
      <c r="C2928" s="1">
        <v>45586</v>
      </c>
      <c r="D2928" t="s">
        <v>19</v>
      </c>
      <c r="E2928" t="s">
        <v>33</v>
      </c>
      <c r="F2928" t="s">
        <v>27</v>
      </c>
      <c r="G2928">
        <v>9</v>
      </c>
      <c r="H2928">
        <v>141.77000000000001</v>
      </c>
      <c r="I2928">
        <v>0.24</v>
      </c>
      <c r="J2928">
        <v>969.71</v>
      </c>
      <c r="K2928">
        <v>691.32</v>
      </c>
      <c r="L2928">
        <v>278.39</v>
      </c>
      <c r="M2928" t="s">
        <v>40</v>
      </c>
      <c r="N2928" s="3">
        <f>retail_sales[[#This Row],[Profit]]/retail_sales[[#This Row],[Revenue]]</f>
        <v>0.28708582978416225</v>
      </c>
      <c r="O2928" t="str">
        <f t="shared" si="45"/>
        <v>Monday</v>
      </c>
    </row>
    <row r="2929" spans="1:15" x14ac:dyDescent="0.3">
      <c r="A2929">
        <v>2928</v>
      </c>
      <c r="B2929" t="s">
        <v>495</v>
      </c>
      <c r="C2929" s="1">
        <v>45302</v>
      </c>
      <c r="D2929" t="s">
        <v>39</v>
      </c>
      <c r="E2929" t="s">
        <v>15</v>
      </c>
      <c r="F2929" t="s">
        <v>27</v>
      </c>
      <c r="G2929">
        <v>2</v>
      </c>
      <c r="H2929">
        <v>110.74</v>
      </c>
      <c r="I2929">
        <v>0.11</v>
      </c>
      <c r="J2929">
        <v>197.12</v>
      </c>
      <c r="K2929">
        <v>154.03</v>
      </c>
      <c r="L2929">
        <v>43.09</v>
      </c>
      <c r="M2929" t="s">
        <v>28</v>
      </c>
      <c r="N2929" s="3">
        <f>retail_sales[[#This Row],[Profit]]/retail_sales[[#This Row],[Revenue]]</f>
        <v>0.21859780844155846</v>
      </c>
      <c r="O2929" t="str">
        <f t="shared" si="45"/>
        <v>Thursday</v>
      </c>
    </row>
    <row r="2930" spans="1:15" x14ac:dyDescent="0.3">
      <c r="A2930">
        <v>2929</v>
      </c>
      <c r="B2930" t="s">
        <v>2530</v>
      </c>
      <c r="C2930" s="1">
        <v>45385</v>
      </c>
      <c r="D2930" t="s">
        <v>24</v>
      </c>
      <c r="E2930" t="s">
        <v>33</v>
      </c>
      <c r="F2930" t="s">
        <v>16</v>
      </c>
      <c r="G2930">
        <v>6</v>
      </c>
      <c r="H2930">
        <v>382.7</v>
      </c>
      <c r="I2930">
        <v>0.01</v>
      </c>
      <c r="J2930">
        <v>2273.2399999999998</v>
      </c>
      <c r="K2930">
        <v>1583.92</v>
      </c>
      <c r="L2930">
        <v>689.32</v>
      </c>
      <c r="M2930" t="s">
        <v>17</v>
      </c>
      <c r="N2930" s="3">
        <f>retail_sales[[#This Row],[Profit]]/retail_sales[[#This Row],[Revenue]]</f>
        <v>0.30323239077264175</v>
      </c>
      <c r="O2930" t="str">
        <f t="shared" si="45"/>
        <v>Wednesday</v>
      </c>
    </row>
    <row r="2931" spans="1:15" x14ac:dyDescent="0.3">
      <c r="A2931">
        <v>2930</v>
      </c>
      <c r="B2931" t="s">
        <v>1335</v>
      </c>
      <c r="C2931" s="1">
        <v>45361</v>
      </c>
      <c r="D2931" t="s">
        <v>24</v>
      </c>
      <c r="E2931" t="s">
        <v>20</v>
      </c>
      <c r="F2931" t="s">
        <v>27</v>
      </c>
      <c r="G2931">
        <v>7</v>
      </c>
      <c r="H2931">
        <v>205.1</v>
      </c>
      <c r="I2931">
        <v>0.3</v>
      </c>
      <c r="J2931">
        <v>1004.99</v>
      </c>
      <c r="K2931">
        <v>527.94000000000005</v>
      </c>
      <c r="L2931">
        <v>477.05</v>
      </c>
      <c r="M2931" t="s">
        <v>22</v>
      </c>
      <c r="N2931" s="3">
        <f>retail_sales[[#This Row],[Profit]]/retail_sales[[#This Row],[Revenue]]</f>
        <v>0.47468134011283697</v>
      </c>
      <c r="O2931" t="str">
        <f t="shared" si="45"/>
        <v>Sunday</v>
      </c>
    </row>
    <row r="2932" spans="1:15" x14ac:dyDescent="0.3">
      <c r="A2932">
        <v>2931</v>
      </c>
      <c r="B2932" t="s">
        <v>2531</v>
      </c>
      <c r="C2932" s="1">
        <v>45320</v>
      </c>
      <c r="D2932" t="s">
        <v>19</v>
      </c>
      <c r="E2932" t="s">
        <v>20</v>
      </c>
      <c r="F2932" t="s">
        <v>16</v>
      </c>
      <c r="G2932">
        <v>10</v>
      </c>
      <c r="H2932">
        <v>370.07</v>
      </c>
      <c r="I2932">
        <v>0.09</v>
      </c>
      <c r="J2932">
        <v>3367.64</v>
      </c>
      <c r="K2932">
        <v>2205.83</v>
      </c>
      <c r="L2932">
        <v>1161.81</v>
      </c>
      <c r="M2932" t="s">
        <v>46</v>
      </c>
      <c r="N2932" s="3">
        <f>retail_sales[[#This Row],[Profit]]/retail_sales[[#This Row],[Revenue]]</f>
        <v>0.3449923388485705</v>
      </c>
      <c r="O2932" t="str">
        <f t="shared" si="45"/>
        <v>Monday</v>
      </c>
    </row>
    <row r="2933" spans="1:15" x14ac:dyDescent="0.3">
      <c r="A2933">
        <v>2932</v>
      </c>
      <c r="B2933" t="s">
        <v>2532</v>
      </c>
      <c r="C2933" s="1">
        <v>45442</v>
      </c>
      <c r="D2933" t="s">
        <v>24</v>
      </c>
      <c r="E2933" t="s">
        <v>15</v>
      </c>
      <c r="F2933" t="s">
        <v>21</v>
      </c>
      <c r="G2933">
        <v>6</v>
      </c>
      <c r="H2933">
        <v>148.66999999999999</v>
      </c>
      <c r="I2933">
        <v>0.2</v>
      </c>
      <c r="J2933">
        <v>713.62</v>
      </c>
      <c r="K2933">
        <v>529.69000000000005</v>
      </c>
      <c r="L2933">
        <v>183.93</v>
      </c>
      <c r="M2933" t="s">
        <v>40</v>
      </c>
      <c r="N2933" s="3">
        <f>retail_sales[[#This Row],[Profit]]/retail_sales[[#This Row],[Revenue]]</f>
        <v>0.25774221574507444</v>
      </c>
      <c r="O2933" t="str">
        <f t="shared" si="45"/>
        <v>Thursday</v>
      </c>
    </row>
    <row r="2934" spans="1:15" x14ac:dyDescent="0.3">
      <c r="A2934">
        <v>2933</v>
      </c>
      <c r="B2934" t="s">
        <v>2533</v>
      </c>
      <c r="C2934" s="1">
        <v>45637</v>
      </c>
      <c r="D2934" t="s">
        <v>39</v>
      </c>
      <c r="E2934" t="s">
        <v>15</v>
      </c>
      <c r="F2934" t="s">
        <v>27</v>
      </c>
      <c r="G2934">
        <v>4</v>
      </c>
      <c r="H2934">
        <v>400.75</v>
      </c>
      <c r="I2934">
        <v>0.1</v>
      </c>
      <c r="J2934">
        <v>1442.7</v>
      </c>
      <c r="K2934">
        <v>1001.47</v>
      </c>
      <c r="L2934">
        <v>441.23</v>
      </c>
      <c r="M2934" t="s">
        <v>17</v>
      </c>
      <c r="N2934" s="3">
        <f>retail_sales[[#This Row],[Profit]]/retail_sales[[#This Row],[Revenue]]</f>
        <v>0.30583627919872464</v>
      </c>
      <c r="O2934" t="str">
        <f t="shared" si="45"/>
        <v>Wednesday</v>
      </c>
    </row>
    <row r="2935" spans="1:15" x14ac:dyDescent="0.3">
      <c r="A2935">
        <v>2934</v>
      </c>
      <c r="B2935" t="s">
        <v>2534</v>
      </c>
      <c r="C2935" s="1">
        <v>45420</v>
      </c>
      <c r="D2935" t="s">
        <v>24</v>
      </c>
      <c r="E2935" t="s">
        <v>15</v>
      </c>
      <c r="F2935" t="s">
        <v>27</v>
      </c>
      <c r="G2935">
        <v>6</v>
      </c>
      <c r="H2935">
        <v>356.59</v>
      </c>
      <c r="I2935">
        <v>0.05</v>
      </c>
      <c r="J2935">
        <v>2032.56</v>
      </c>
      <c r="K2935">
        <v>1112.27</v>
      </c>
      <c r="L2935">
        <v>920.29</v>
      </c>
      <c r="M2935" t="s">
        <v>28</v>
      </c>
      <c r="N2935" s="3">
        <f>retail_sales[[#This Row],[Profit]]/retail_sales[[#This Row],[Revenue]]</f>
        <v>0.45277384185460701</v>
      </c>
      <c r="O2935" t="str">
        <f t="shared" si="45"/>
        <v>Wednesday</v>
      </c>
    </row>
    <row r="2936" spans="1:15" x14ac:dyDescent="0.3">
      <c r="A2936">
        <v>2935</v>
      </c>
      <c r="B2936" t="s">
        <v>2535</v>
      </c>
      <c r="C2936" s="1">
        <v>45526</v>
      </c>
      <c r="D2936" t="s">
        <v>14</v>
      </c>
      <c r="E2936" t="s">
        <v>20</v>
      </c>
      <c r="F2936" t="s">
        <v>16</v>
      </c>
      <c r="G2936">
        <v>6</v>
      </c>
      <c r="H2936">
        <v>467.4</v>
      </c>
      <c r="I2936">
        <v>0.2</v>
      </c>
      <c r="J2936">
        <v>2243.52</v>
      </c>
      <c r="K2936">
        <v>1612.99</v>
      </c>
      <c r="L2936">
        <v>630.53</v>
      </c>
      <c r="M2936" t="s">
        <v>17</v>
      </c>
      <c r="N2936" s="3">
        <f>retail_sales[[#This Row],[Profit]]/retail_sales[[#This Row],[Revenue]]</f>
        <v>0.28104496505491372</v>
      </c>
      <c r="O2936" t="str">
        <f t="shared" si="45"/>
        <v>Thursday</v>
      </c>
    </row>
    <row r="2937" spans="1:15" x14ac:dyDescent="0.3">
      <c r="A2937">
        <v>2936</v>
      </c>
      <c r="B2937" t="s">
        <v>2536</v>
      </c>
      <c r="C2937" s="1">
        <v>45367</v>
      </c>
      <c r="D2937" t="s">
        <v>39</v>
      </c>
      <c r="E2937" t="s">
        <v>30</v>
      </c>
      <c r="F2937" t="s">
        <v>27</v>
      </c>
      <c r="G2937">
        <v>8</v>
      </c>
      <c r="H2937">
        <v>184</v>
      </c>
      <c r="I2937">
        <v>0.06</v>
      </c>
      <c r="J2937">
        <v>1383.68</v>
      </c>
      <c r="K2937">
        <v>716</v>
      </c>
      <c r="L2937">
        <v>667.68</v>
      </c>
      <c r="M2937" t="s">
        <v>17</v>
      </c>
      <c r="N2937" s="3">
        <f>retail_sales[[#This Row],[Profit]]/retail_sales[[#This Row],[Revenue]]</f>
        <v>0.48253931544865858</v>
      </c>
      <c r="O2937" t="str">
        <f t="shared" si="45"/>
        <v>Saturday</v>
      </c>
    </row>
    <row r="2938" spans="1:15" x14ac:dyDescent="0.3">
      <c r="A2938">
        <v>2937</v>
      </c>
      <c r="B2938" t="s">
        <v>2537</v>
      </c>
      <c r="C2938" s="1">
        <v>45446</v>
      </c>
      <c r="D2938" t="s">
        <v>39</v>
      </c>
      <c r="E2938" t="s">
        <v>20</v>
      </c>
      <c r="F2938" t="s">
        <v>27</v>
      </c>
      <c r="G2938">
        <v>2</v>
      </c>
      <c r="H2938">
        <v>279.16000000000003</v>
      </c>
      <c r="I2938">
        <v>0.28000000000000003</v>
      </c>
      <c r="J2938">
        <v>401.99</v>
      </c>
      <c r="K2938">
        <v>277.52</v>
      </c>
      <c r="L2938">
        <v>124.47</v>
      </c>
      <c r="M2938" t="s">
        <v>46</v>
      </c>
      <c r="N2938" s="3">
        <f>retail_sales[[#This Row],[Profit]]/retail_sales[[#This Row],[Revenue]]</f>
        <v>0.30963456802408018</v>
      </c>
      <c r="O2938" t="str">
        <f t="shared" si="45"/>
        <v>Monday</v>
      </c>
    </row>
    <row r="2939" spans="1:15" x14ac:dyDescent="0.3">
      <c r="A2939">
        <v>2938</v>
      </c>
      <c r="B2939" t="s">
        <v>2538</v>
      </c>
      <c r="C2939" s="1">
        <v>45337</v>
      </c>
      <c r="D2939" t="s">
        <v>24</v>
      </c>
      <c r="E2939" t="s">
        <v>33</v>
      </c>
      <c r="F2939" t="s">
        <v>27</v>
      </c>
      <c r="G2939">
        <v>7</v>
      </c>
      <c r="H2939">
        <v>73.010000000000005</v>
      </c>
      <c r="I2939">
        <v>0.13</v>
      </c>
      <c r="J2939">
        <v>444.63</v>
      </c>
      <c r="K2939">
        <v>264.76</v>
      </c>
      <c r="L2939">
        <v>179.87</v>
      </c>
      <c r="M2939" t="s">
        <v>17</v>
      </c>
      <c r="N2939" s="3">
        <f>retail_sales[[#This Row],[Profit]]/retail_sales[[#This Row],[Revenue]]</f>
        <v>0.40453860513235723</v>
      </c>
      <c r="O2939" t="str">
        <f t="shared" si="45"/>
        <v>Thursday</v>
      </c>
    </row>
    <row r="2940" spans="1:15" x14ac:dyDescent="0.3">
      <c r="A2940">
        <v>2939</v>
      </c>
      <c r="B2940" t="s">
        <v>2539</v>
      </c>
      <c r="C2940" s="1">
        <v>45633</v>
      </c>
      <c r="D2940" t="s">
        <v>19</v>
      </c>
      <c r="E2940" t="s">
        <v>20</v>
      </c>
      <c r="F2940" t="s">
        <v>21</v>
      </c>
      <c r="G2940">
        <v>3</v>
      </c>
      <c r="H2940">
        <v>54.59</v>
      </c>
      <c r="I2940">
        <v>0.15</v>
      </c>
      <c r="J2940">
        <v>139.19999999999999</v>
      </c>
      <c r="K2940">
        <v>101.19</v>
      </c>
      <c r="L2940">
        <v>38.01</v>
      </c>
      <c r="M2940" t="s">
        <v>22</v>
      </c>
      <c r="N2940" s="3">
        <f>retail_sales[[#This Row],[Profit]]/retail_sales[[#This Row],[Revenue]]</f>
        <v>0.27306034482758623</v>
      </c>
      <c r="O2940" t="str">
        <f t="shared" si="45"/>
        <v>Saturday</v>
      </c>
    </row>
    <row r="2941" spans="1:15" x14ac:dyDescent="0.3">
      <c r="A2941">
        <v>2940</v>
      </c>
      <c r="B2941" t="s">
        <v>2540</v>
      </c>
      <c r="C2941" s="1">
        <v>45636</v>
      </c>
      <c r="D2941" t="s">
        <v>19</v>
      </c>
      <c r="E2941" t="s">
        <v>33</v>
      </c>
      <c r="F2941" t="s">
        <v>27</v>
      </c>
      <c r="G2941">
        <v>4</v>
      </c>
      <c r="H2941">
        <v>489.76</v>
      </c>
      <c r="I2941">
        <v>0.28999999999999998</v>
      </c>
      <c r="J2941">
        <v>1390.92</v>
      </c>
      <c r="K2941">
        <v>1076.3800000000001</v>
      </c>
      <c r="L2941">
        <v>314.54000000000002</v>
      </c>
      <c r="M2941" t="s">
        <v>46</v>
      </c>
      <c r="N2941" s="3">
        <f>retail_sales[[#This Row],[Profit]]/retail_sales[[#This Row],[Revenue]]</f>
        <v>0.22613809564892301</v>
      </c>
      <c r="O2941" t="str">
        <f t="shared" si="45"/>
        <v>Tuesday</v>
      </c>
    </row>
    <row r="2942" spans="1:15" x14ac:dyDescent="0.3">
      <c r="A2942">
        <v>2941</v>
      </c>
      <c r="B2942" t="s">
        <v>636</v>
      </c>
      <c r="C2942" s="1">
        <v>45652</v>
      </c>
      <c r="D2942" t="s">
        <v>39</v>
      </c>
      <c r="E2942" t="s">
        <v>15</v>
      </c>
      <c r="F2942" t="s">
        <v>16</v>
      </c>
      <c r="G2942">
        <v>2</v>
      </c>
      <c r="H2942">
        <v>420.31</v>
      </c>
      <c r="I2942">
        <v>0.21</v>
      </c>
      <c r="J2942">
        <v>664.09</v>
      </c>
      <c r="K2942">
        <v>525.28</v>
      </c>
      <c r="L2942">
        <v>138.81</v>
      </c>
      <c r="M2942" t="s">
        <v>22</v>
      </c>
      <c r="N2942" s="3">
        <f>retail_sales[[#This Row],[Profit]]/retail_sales[[#This Row],[Revenue]]</f>
        <v>0.20902287340571307</v>
      </c>
      <c r="O2942" t="str">
        <f t="shared" si="45"/>
        <v>Thursday</v>
      </c>
    </row>
    <row r="2943" spans="1:15" x14ac:dyDescent="0.3">
      <c r="A2943">
        <v>2942</v>
      </c>
      <c r="B2943" t="s">
        <v>2541</v>
      </c>
      <c r="C2943" s="1">
        <v>45443</v>
      </c>
      <c r="D2943" t="s">
        <v>14</v>
      </c>
      <c r="E2943" t="s">
        <v>20</v>
      </c>
      <c r="F2943" t="s">
        <v>16</v>
      </c>
      <c r="G2943">
        <v>6</v>
      </c>
      <c r="H2943">
        <v>283.01</v>
      </c>
      <c r="I2943">
        <v>0.14000000000000001</v>
      </c>
      <c r="J2943">
        <v>1460.33</v>
      </c>
      <c r="K2943">
        <v>1003.22</v>
      </c>
      <c r="L2943">
        <v>457.11</v>
      </c>
      <c r="M2943" t="s">
        <v>46</v>
      </c>
      <c r="N2943" s="3">
        <f>retail_sales[[#This Row],[Profit]]/retail_sales[[#This Row],[Revenue]]</f>
        <v>0.31301829038641954</v>
      </c>
      <c r="O2943" t="str">
        <f t="shared" si="45"/>
        <v>Friday</v>
      </c>
    </row>
    <row r="2944" spans="1:15" x14ac:dyDescent="0.3">
      <c r="A2944">
        <v>2943</v>
      </c>
      <c r="B2944" t="s">
        <v>2542</v>
      </c>
      <c r="C2944" s="1">
        <v>45539</v>
      </c>
      <c r="D2944" t="s">
        <v>39</v>
      </c>
      <c r="E2944" t="s">
        <v>33</v>
      </c>
      <c r="F2944" t="s">
        <v>16</v>
      </c>
      <c r="G2944">
        <v>2</v>
      </c>
      <c r="H2944">
        <v>56.03</v>
      </c>
      <c r="I2944">
        <v>0.06</v>
      </c>
      <c r="J2944">
        <v>105.34</v>
      </c>
      <c r="K2944">
        <v>66.56</v>
      </c>
      <c r="L2944">
        <v>38.78</v>
      </c>
      <c r="M2944" t="s">
        <v>40</v>
      </c>
      <c r="N2944" s="3">
        <f>retail_sales[[#This Row],[Profit]]/retail_sales[[#This Row],[Revenue]]</f>
        <v>0.36814125688247579</v>
      </c>
      <c r="O2944" t="str">
        <f t="shared" si="45"/>
        <v>Wednesday</v>
      </c>
    </row>
    <row r="2945" spans="1:15" x14ac:dyDescent="0.3">
      <c r="A2945">
        <v>2944</v>
      </c>
      <c r="B2945" t="s">
        <v>2543</v>
      </c>
      <c r="C2945" s="1">
        <v>45550</v>
      </c>
      <c r="D2945" t="s">
        <v>39</v>
      </c>
      <c r="E2945" t="s">
        <v>20</v>
      </c>
      <c r="F2945" t="s">
        <v>27</v>
      </c>
      <c r="G2945">
        <v>1</v>
      </c>
      <c r="H2945">
        <v>403.93</v>
      </c>
      <c r="I2945">
        <v>0.24</v>
      </c>
      <c r="J2945">
        <v>306.99</v>
      </c>
      <c r="K2945">
        <v>178.44</v>
      </c>
      <c r="L2945">
        <v>128.55000000000001</v>
      </c>
      <c r="M2945" t="s">
        <v>40</v>
      </c>
      <c r="N2945" s="3">
        <f>retail_sales[[#This Row],[Profit]]/retail_sales[[#This Row],[Revenue]]</f>
        <v>0.41874328154011536</v>
      </c>
      <c r="O2945" t="str">
        <f t="shared" si="45"/>
        <v>Sunday</v>
      </c>
    </row>
    <row r="2946" spans="1:15" x14ac:dyDescent="0.3">
      <c r="A2946">
        <v>2945</v>
      </c>
      <c r="B2946" t="s">
        <v>2544</v>
      </c>
      <c r="C2946" s="1">
        <v>45399</v>
      </c>
      <c r="D2946" t="s">
        <v>39</v>
      </c>
      <c r="E2946" t="s">
        <v>15</v>
      </c>
      <c r="F2946" t="s">
        <v>16</v>
      </c>
      <c r="G2946">
        <v>2</v>
      </c>
      <c r="H2946">
        <v>267.76</v>
      </c>
      <c r="I2946">
        <v>0.09</v>
      </c>
      <c r="J2946">
        <v>487.32</v>
      </c>
      <c r="K2946">
        <v>285.5</v>
      </c>
      <c r="L2946">
        <v>201.82</v>
      </c>
      <c r="M2946" t="s">
        <v>22</v>
      </c>
      <c r="N2946" s="3">
        <f>retail_sales[[#This Row],[Profit]]/retail_sales[[#This Row],[Revenue]]</f>
        <v>0.41414265780185505</v>
      </c>
      <c r="O2946" t="str">
        <f t="shared" ref="O2946:O3009" si="46">TEXT(C2946, "dddd")</f>
        <v>Wednesday</v>
      </c>
    </row>
    <row r="2947" spans="1:15" x14ac:dyDescent="0.3">
      <c r="A2947">
        <v>2946</v>
      </c>
      <c r="B2947" t="s">
        <v>2545</v>
      </c>
      <c r="C2947" s="1">
        <v>45367</v>
      </c>
      <c r="D2947" t="s">
        <v>14</v>
      </c>
      <c r="E2947" t="s">
        <v>25</v>
      </c>
      <c r="F2947" t="s">
        <v>27</v>
      </c>
      <c r="G2947">
        <v>3</v>
      </c>
      <c r="H2947">
        <v>113.69</v>
      </c>
      <c r="I2947">
        <v>0.1</v>
      </c>
      <c r="J2947">
        <v>306.95999999999998</v>
      </c>
      <c r="K2947">
        <v>232.99</v>
      </c>
      <c r="L2947">
        <v>73.97</v>
      </c>
      <c r="M2947" t="s">
        <v>46</v>
      </c>
      <c r="N2947" s="3">
        <f>retail_sales[[#This Row],[Profit]]/retail_sales[[#This Row],[Revenue]]</f>
        <v>0.24097602293458431</v>
      </c>
      <c r="O2947" t="str">
        <f t="shared" si="46"/>
        <v>Saturday</v>
      </c>
    </row>
    <row r="2948" spans="1:15" x14ac:dyDescent="0.3">
      <c r="A2948">
        <v>2947</v>
      </c>
      <c r="B2948" t="s">
        <v>2546</v>
      </c>
      <c r="C2948" s="1">
        <v>45588</v>
      </c>
      <c r="D2948" t="s">
        <v>39</v>
      </c>
      <c r="E2948" t="s">
        <v>15</v>
      </c>
      <c r="F2948" t="s">
        <v>27</v>
      </c>
      <c r="G2948">
        <v>4</v>
      </c>
      <c r="H2948">
        <v>263.13</v>
      </c>
      <c r="I2948">
        <v>0.28000000000000003</v>
      </c>
      <c r="J2948">
        <v>757.81</v>
      </c>
      <c r="K2948">
        <v>481.26</v>
      </c>
      <c r="L2948">
        <v>276.55</v>
      </c>
      <c r="M2948" t="s">
        <v>28</v>
      </c>
      <c r="N2948" s="3">
        <f>retail_sales[[#This Row],[Profit]]/retail_sales[[#This Row],[Revenue]]</f>
        <v>0.36493316266610371</v>
      </c>
      <c r="O2948" t="str">
        <f t="shared" si="46"/>
        <v>Wednesday</v>
      </c>
    </row>
    <row r="2949" spans="1:15" x14ac:dyDescent="0.3">
      <c r="A2949">
        <v>2948</v>
      </c>
      <c r="B2949" t="s">
        <v>2547</v>
      </c>
      <c r="C2949" s="1">
        <v>45406</v>
      </c>
      <c r="D2949" t="s">
        <v>19</v>
      </c>
      <c r="E2949" t="s">
        <v>30</v>
      </c>
      <c r="F2949" t="s">
        <v>27</v>
      </c>
      <c r="G2949">
        <v>3</v>
      </c>
      <c r="H2949">
        <v>273.82</v>
      </c>
      <c r="I2949">
        <v>0.06</v>
      </c>
      <c r="J2949">
        <v>772.17</v>
      </c>
      <c r="K2949">
        <v>555.22</v>
      </c>
      <c r="L2949">
        <v>216.95</v>
      </c>
      <c r="M2949" t="s">
        <v>46</v>
      </c>
      <c r="N2949" s="3">
        <f>retail_sales[[#This Row],[Profit]]/retail_sales[[#This Row],[Revenue]]</f>
        <v>0.28096144631363562</v>
      </c>
      <c r="O2949" t="str">
        <f t="shared" si="46"/>
        <v>Wednesday</v>
      </c>
    </row>
    <row r="2950" spans="1:15" x14ac:dyDescent="0.3">
      <c r="A2950">
        <v>2949</v>
      </c>
      <c r="B2950" t="s">
        <v>928</v>
      </c>
      <c r="C2950" s="1">
        <v>45543</v>
      </c>
      <c r="D2950" t="s">
        <v>14</v>
      </c>
      <c r="E2950" t="s">
        <v>20</v>
      </c>
      <c r="F2950" t="s">
        <v>27</v>
      </c>
      <c r="G2950">
        <v>3</v>
      </c>
      <c r="H2950">
        <v>278.93</v>
      </c>
      <c r="I2950">
        <v>0.04</v>
      </c>
      <c r="J2950">
        <v>803.32</v>
      </c>
      <c r="K2950">
        <v>552.44000000000005</v>
      </c>
      <c r="L2950">
        <v>250.88</v>
      </c>
      <c r="M2950" t="s">
        <v>22</v>
      </c>
      <c r="N2950" s="3">
        <f>retail_sales[[#This Row],[Profit]]/retail_sales[[#This Row],[Revenue]]</f>
        <v>0.31230393865458345</v>
      </c>
      <c r="O2950" t="str">
        <f t="shared" si="46"/>
        <v>Sunday</v>
      </c>
    </row>
    <row r="2951" spans="1:15" x14ac:dyDescent="0.3">
      <c r="A2951">
        <v>2950</v>
      </c>
      <c r="B2951" t="s">
        <v>2548</v>
      </c>
      <c r="C2951" s="1">
        <v>45419</v>
      </c>
      <c r="D2951" t="s">
        <v>19</v>
      </c>
      <c r="E2951" t="s">
        <v>20</v>
      </c>
      <c r="F2951" t="s">
        <v>21</v>
      </c>
      <c r="G2951">
        <v>4</v>
      </c>
      <c r="H2951">
        <v>225.38</v>
      </c>
      <c r="I2951">
        <v>0.23</v>
      </c>
      <c r="J2951">
        <v>694.17</v>
      </c>
      <c r="K2951">
        <v>379.27</v>
      </c>
      <c r="L2951">
        <v>314.89999999999998</v>
      </c>
      <c r="M2951" t="s">
        <v>40</v>
      </c>
      <c r="N2951" s="3">
        <f>retail_sales[[#This Row],[Profit]]/retail_sales[[#This Row],[Revenue]]</f>
        <v>0.45363527666133657</v>
      </c>
      <c r="O2951" t="str">
        <f t="shared" si="46"/>
        <v>Tuesday</v>
      </c>
    </row>
    <row r="2952" spans="1:15" x14ac:dyDescent="0.3">
      <c r="A2952">
        <v>2951</v>
      </c>
      <c r="B2952" t="s">
        <v>1794</v>
      </c>
      <c r="C2952" s="1">
        <v>45574</v>
      </c>
      <c r="D2952" t="s">
        <v>14</v>
      </c>
      <c r="E2952" t="s">
        <v>20</v>
      </c>
      <c r="F2952" t="s">
        <v>16</v>
      </c>
      <c r="G2952">
        <v>4</v>
      </c>
      <c r="H2952">
        <v>291.08999999999997</v>
      </c>
      <c r="I2952">
        <v>0.25</v>
      </c>
      <c r="J2952">
        <v>873.27</v>
      </c>
      <c r="K2952">
        <v>655.12</v>
      </c>
      <c r="L2952">
        <v>218.15</v>
      </c>
      <c r="M2952" t="s">
        <v>28</v>
      </c>
      <c r="N2952" s="3">
        <f>retail_sales[[#This Row],[Profit]]/retail_sales[[#This Row],[Revenue]]</f>
        <v>0.24980819219714409</v>
      </c>
      <c r="O2952" t="str">
        <f t="shared" si="46"/>
        <v>Wednesday</v>
      </c>
    </row>
    <row r="2953" spans="1:15" x14ac:dyDescent="0.3">
      <c r="A2953">
        <v>2952</v>
      </c>
      <c r="B2953" t="s">
        <v>2549</v>
      </c>
      <c r="C2953" s="1">
        <v>45538</v>
      </c>
      <c r="D2953" t="s">
        <v>14</v>
      </c>
      <c r="E2953" t="s">
        <v>30</v>
      </c>
      <c r="F2953" t="s">
        <v>16</v>
      </c>
      <c r="G2953">
        <v>8</v>
      </c>
      <c r="H2953">
        <v>410.6</v>
      </c>
      <c r="I2953">
        <v>0.09</v>
      </c>
      <c r="J2953">
        <v>2989.17</v>
      </c>
      <c r="K2953">
        <v>2143.5300000000002</v>
      </c>
      <c r="L2953">
        <v>845.64</v>
      </c>
      <c r="M2953" t="s">
        <v>17</v>
      </c>
      <c r="N2953" s="3">
        <f>retail_sales[[#This Row],[Profit]]/retail_sales[[#This Row],[Revenue]]</f>
        <v>0.28290127359768763</v>
      </c>
      <c r="O2953" t="str">
        <f t="shared" si="46"/>
        <v>Tuesday</v>
      </c>
    </row>
    <row r="2954" spans="1:15" x14ac:dyDescent="0.3">
      <c r="A2954">
        <v>2953</v>
      </c>
      <c r="B2954" t="s">
        <v>2550</v>
      </c>
      <c r="C2954" s="1">
        <v>45373</v>
      </c>
      <c r="D2954" t="s">
        <v>19</v>
      </c>
      <c r="E2954" t="s">
        <v>33</v>
      </c>
      <c r="F2954" t="s">
        <v>16</v>
      </c>
      <c r="G2954">
        <v>8</v>
      </c>
      <c r="H2954">
        <v>150.06</v>
      </c>
      <c r="I2954">
        <v>0.01</v>
      </c>
      <c r="J2954">
        <v>1188.48</v>
      </c>
      <c r="K2954">
        <v>773.71</v>
      </c>
      <c r="L2954">
        <v>414.77</v>
      </c>
      <c r="M2954" t="s">
        <v>40</v>
      </c>
      <c r="N2954" s="3">
        <f>retail_sales[[#This Row],[Profit]]/retail_sales[[#This Row],[Revenue]]</f>
        <v>0.3489919897684437</v>
      </c>
      <c r="O2954" t="str">
        <f t="shared" si="46"/>
        <v>Friday</v>
      </c>
    </row>
    <row r="2955" spans="1:15" x14ac:dyDescent="0.3">
      <c r="A2955">
        <v>2954</v>
      </c>
      <c r="B2955" t="s">
        <v>2551</v>
      </c>
      <c r="C2955" s="1">
        <v>45354</v>
      </c>
      <c r="D2955" t="s">
        <v>24</v>
      </c>
      <c r="E2955" t="s">
        <v>30</v>
      </c>
      <c r="F2955" t="s">
        <v>16</v>
      </c>
      <c r="G2955">
        <v>4</v>
      </c>
      <c r="H2955">
        <v>146.66</v>
      </c>
      <c r="I2955">
        <v>0.21</v>
      </c>
      <c r="J2955">
        <v>463.45</v>
      </c>
      <c r="K2955">
        <v>293.97000000000003</v>
      </c>
      <c r="L2955">
        <v>169.48</v>
      </c>
      <c r="M2955" t="s">
        <v>46</v>
      </c>
      <c r="N2955" s="3">
        <f>retail_sales[[#This Row],[Profit]]/retail_sales[[#This Row],[Revenue]]</f>
        <v>0.36569209191930091</v>
      </c>
      <c r="O2955" t="str">
        <f t="shared" si="46"/>
        <v>Sunday</v>
      </c>
    </row>
    <row r="2956" spans="1:15" x14ac:dyDescent="0.3">
      <c r="A2956">
        <v>2955</v>
      </c>
      <c r="B2956" t="s">
        <v>2552</v>
      </c>
      <c r="C2956" s="1">
        <v>45345</v>
      </c>
      <c r="D2956" t="s">
        <v>19</v>
      </c>
      <c r="E2956" t="s">
        <v>15</v>
      </c>
      <c r="F2956" t="s">
        <v>16</v>
      </c>
      <c r="G2956">
        <v>7</v>
      </c>
      <c r="H2956">
        <v>351.09</v>
      </c>
      <c r="I2956">
        <v>7.0000000000000007E-2</v>
      </c>
      <c r="J2956">
        <v>2285.6</v>
      </c>
      <c r="K2956">
        <v>1681.82</v>
      </c>
      <c r="L2956">
        <v>603.78</v>
      </c>
      <c r="M2956" t="s">
        <v>40</v>
      </c>
      <c r="N2956" s="3">
        <f>retail_sales[[#This Row],[Profit]]/retail_sales[[#This Row],[Revenue]]</f>
        <v>0.26416695834791737</v>
      </c>
      <c r="O2956" t="str">
        <f t="shared" si="46"/>
        <v>Friday</v>
      </c>
    </row>
    <row r="2957" spans="1:15" x14ac:dyDescent="0.3">
      <c r="A2957">
        <v>2956</v>
      </c>
      <c r="B2957" t="s">
        <v>616</v>
      </c>
      <c r="C2957" s="1">
        <v>45541</v>
      </c>
      <c r="D2957" t="s">
        <v>39</v>
      </c>
      <c r="E2957" t="s">
        <v>33</v>
      </c>
      <c r="F2957" t="s">
        <v>27</v>
      </c>
      <c r="G2957">
        <v>2</v>
      </c>
      <c r="H2957">
        <v>355.17</v>
      </c>
      <c r="I2957">
        <v>0.23</v>
      </c>
      <c r="J2957">
        <v>546.96</v>
      </c>
      <c r="K2957">
        <v>405.68</v>
      </c>
      <c r="L2957">
        <v>141.28</v>
      </c>
      <c r="M2957" t="s">
        <v>17</v>
      </c>
      <c r="N2957" s="3">
        <f>retail_sales[[#This Row],[Profit]]/retail_sales[[#This Row],[Revenue]]</f>
        <v>0.25830042416264443</v>
      </c>
      <c r="O2957" t="str">
        <f t="shared" si="46"/>
        <v>Friday</v>
      </c>
    </row>
    <row r="2958" spans="1:15" x14ac:dyDescent="0.3">
      <c r="A2958">
        <v>2957</v>
      </c>
      <c r="B2958" t="s">
        <v>2553</v>
      </c>
      <c r="C2958" s="1">
        <v>45388</v>
      </c>
      <c r="D2958" t="s">
        <v>19</v>
      </c>
      <c r="E2958" t="s">
        <v>30</v>
      </c>
      <c r="F2958" t="s">
        <v>16</v>
      </c>
      <c r="G2958">
        <v>9</v>
      </c>
      <c r="H2958">
        <v>140.75</v>
      </c>
      <c r="I2958">
        <v>7.0000000000000007E-2</v>
      </c>
      <c r="J2958">
        <v>1178.08</v>
      </c>
      <c r="K2958">
        <v>878.16</v>
      </c>
      <c r="L2958">
        <v>299.92</v>
      </c>
      <c r="M2958" t="s">
        <v>40</v>
      </c>
      <c r="N2958" s="3">
        <f>retail_sales[[#This Row],[Profit]]/retail_sales[[#This Row],[Revenue]]</f>
        <v>0.25458372945810137</v>
      </c>
      <c r="O2958" t="str">
        <f t="shared" si="46"/>
        <v>Saturday</v>
      </c>
    </row>
    <row r="2959" spans="1:15" x14ac:dyDescent="0.3">
      <c r="A2959">
        <v>2958</v>
      </c>
      <c r="B2959" t="s">
        <v>2554</v>
      </c>
      <c r="C2959" s="1">
        <v>45449</v>
      </c>
      <c r="D2959" t="s">
        <v>19</v>
      </c>
      <c r="E2959" t="s">
        <v>15</v>
      </c>
      <c r="F2959" t="s">
        <v>27</v>
      </c>
      <c r="G2959">
        <v>6</v>
      </c>
      <c r="H2959">
        <v>395.05</v>
      </c>
      <c r="I2959">
        <v>0.14000000000000001</v>
      </c>
      <c r="J2959">
        <v>2038.46</v>
      </c>
      <c r="K2959">
        <v>1498.3</v>
      </c>
      <c r="L2959">
        <v>540.16</v>
      </c>
      <c r="M2959" t="s">
        <v>17</v>
      </c>
      <c r="N2959" s="3">
        <f>retail_sales[[#This Row],[Profit]]/retail_sales[[#This Row],[Revenue]]</f>
        <v>0.26498435093158557</v>
      </c>
      <c r="O2959" t="str">
        <f t="shared" si="46"/>
        <v>Thursday</v>
      </c>
    </row>
    <row r="2960" spans="1:15" x14ac:dyDescent="0.3">
      <c r="A2960">
        <v>2959</v>
      </c>
      <c r="B2960" t="s">
        <v>78</v>
      </c>
      <c r="C2960" s="1">
        <v>45471</v>
      </c>
      <c r="D2960" t="s">
        <v>39</v>
      </c>
      <c r="E2960" t="s">
        <v>15</v>
      </c>
      <c r="F2960" t="s">
        <v>27</v>
      </c>
      <c r="G2960">
        <v>7</v>
      </c>
      <c r="H2960">
        <v>80.239999999999995</v>
      </c>
      <c r="I2960">
        <v>0.25</v>
      </c>
      <c r="J2960">
        <v>421.26</v>
      </c>
      <c r="K2960">
        <v>227.72</v>
      </c>
      <c r="L2960">
        <v>193.54</v>
      </c>
      <c r="M2960" t="s">
        <v>28</v>
      </c>
      <c r="N2960" s="3">
        <f>retail_sales[[#This Row],[Profit]]/retail_sales[[#This Row],[Revenue]]</f>
        <v>0.45943123011916631</v>
      </c>
      <c r="O2960" t="str">
        <f t="shared" si="46"/>
        <v>Friday</v>
      </c>
    </row>
    <row r="2961" spans="1:15" x14ac:dyDescent="0.3">
      <c r="A2961">
        <v>2960</v>
      </c>
      <c r="B2961" t="s">
        <v>2555</v>
      </c>
      <c r="C2961" s="1">
        <v>45311</v>
      </c>
      <c r="D2961" t="s">
        <v>24</v>
      </c>
      <c r="E2961" t="s">
        <v>33</v>
      </c>
      <c r="F2961" t="s">
        <v>27</v>
      </c>
      <c r="G2961">
        <v>3</v>
      </c>
      <c r="H2961">
        <v>490.71</v>
      </c>
      <c r="I2961">
        <v>0.27</v>
      </c>
      <c r="J2961">
        <v>1074.6500000000001</v>
      </c>
      <c r="K2961">
        <v>764.33</v>
      </c>
      <c r="L2961">
        <v>310.32</v>
      </c>
      <c r="M2961" t="s">
        <v>46</v>
      </c>
      <c r="N2961" s="3">
        <f>retail_sales[[#This Row],[Profit]]/retail_sales[[#This Row],[Revenue]]</f>
        <v>0.28876378355743726</v>
      </c>
      <c r="O2961" t="str">
        <f t="shared" si="46"/>
        <v>Saturday</v>
      </c>
    </row>
    <row r="2962" spans="1:15" x14ac:dyDescent="0.3">
      <c r="A2962">
        <v>2961</v>
      </c>
      <c r="B2962" t="s">
        <v>2556</v>
      </c>
      <c r="C2962" s="1">
        <v>45332</v>
      </c>
      <c r="D2962" t="s">
        <v>14</v>
      </c>
      <c r="E2962" t="s">
        <v>20</v>
      </c>
      <c r="F2962" t="s">
        <v>21</v>
      </c>
      <c r="G2962">
        <v>7</v>
      </c>
      <c r="H2962">
        <v>131.91999999999999</v>
      </c>
      <c r="I2962">
        <v>0.24</v>
      </c>
      <c r="J2962">
        <v>701.81</v>
      </c>
      <c r="K2962">
        <v>550.21</v>
      </c>
      <c r="L2962">
        <v>151.6</v>
      </c>
      <c r="M2962" t="s">
        <v>22</v>
      </c>
      <c r="N2962" s="3">
        <f>retail_sales[[#This Row],[Profit]]/retail_sales[[#This Row],[Revenue]]</f>
        <v>0.21601288097918242</v>
      </c>
      <c r="O2962" t="str">
        <f t="shared" si="46"/>
        <v>Saturday</v>
      </c>
    </row>
    <row r="2963" spans="1:15" x14ac:dyDescent="0.3">
      <c r="A2963">
        <v>2962</v>
      </c>
      <c r="B2963" t="s">
        <v>2557</v>
      </c>
      <c r="C2963" s="1">
        <v>45645</v>
      </c>
      <c r="D2963" t="s">
        <v>14</v>
      </c>
      <c r="E2963" t="s">
        <v>33</v>
      </c>
      <c r="F2963" t="s">
        <v>27</v>
      </c>
      <c r="G2963">
        <v>2</v>
      </c>
      <c r="H2963">
        <v>468.59</v>
      </c>
      <c r="I2963">
        <v>0.12</v>
      </c>
      <c r="J2963">
        <v>824.72</v>
      </c>
      <c r="K2963">
        <v>450.15</v>
      </c>
      <c r="L2963">
        <v>374.57</v>
      </c>
      <c r="M2963" t="s">
        <v>17</v>
      </c>
      <c r="N2963" s="3">
        <f>retail_sales[[#This Row],[Profit]]/retail_sales[[#This Row],[Revenue]]</f>
        <v>0.45417838781647102</v>
      </c>
      <c r="O2963" t="str">
        <f t="shared" si="46"/>
        <v>Thursday</v>
      </c>
    </row>
    <row r="2964" spans="1:15" x14ac:dyDescent="0.3">
      <c r="A2964">
        <v>2963</v>
      </c>
      <c r="B2964" t="s">
        <v>2558</v>
      </c>
      <c r="C2964" s="1">
        <v>45562</v>
      </c>
      <c r="D2964" t="s">
        <v>39</v>
      </c>
      <c r="E2964" t="s">
        <v>30</v>
      </c>
      <c r="F2964" t="s">
        <v>16</v>
      </c>
      <c r="G2964">
        <v>2</v>
      </c>
      <c r="H2964">
        <v>348.24</v>
      </c>
      <c r="I2964">
        <v>0.14000000000000001</v>
      </c>
      <c r="J2964">
        <v>598.97</v>
      </c>
      <c r="K2964">
        <v>379.39</v>
      </c>
      <c r="L2964">
        <v>219.58</v>
      </c>
      <c r="M2964" t="s">
        <v>17</v>
      </c>
      <c r="N2964" s="3">
        <f>retail_sales[[#This Row],[Profit]]/retail_sales[[#This Row],[Revenue]]</f>
        <v>0.36659598978245989</v>
      </c>
      <c r="O2964" t="str">
        <f t="shared" si="46"/>
        <v>Friday</v>
      </c>
    </row>
    <row r="2965" spans="1:15" x14ac:dyDescent="0.3">
      <c r="A2965">
        <v>2964</v>
      </c>
      <c r="B2965" t="s">
        <v>1570</v>
      </c>
      <c r="C2965" s="1">
        <v>45552</v>
      </c>
      <c r="D2965" t="s">
        <v>39</v>
      </c>
      <c r="E2965" t="s">
        <v>33</v>
      </c>
      <c r="F2965" t="s">
        <v>21</v>
      </c>
      <c r="G2965">
        <v>10</v>
      </c>
      <c r="H2965">
        <v>70.3</v>
      </c>
      <c r="I2965">
        <v>0.15</v>
      </c>
      <c r="J2965">
        <v>597.54999999999995</v>
      </c>
      <c r="K2965">
        <v>393.95</v>
      </c>
      <c r="L2965">
        <v>203.6</v>
      </c>
      <c r="M2965" t="s">
        <v>17</v>
      </c>
      <c r="N2965" s="3">
        <f>retail_sales[[#This Row],[Profit]]/retail_sales[[#This Row],[Revenue]]</f>
        <v>0.34072462555434696</v>
      </c>
      <c r="O2965" t="str">
        <f t="shared" si="46"/>
        <v>Tuesday</v>
      </c>
    </row>
    <row r="2966" spans="1:15" x14ac:dyDescent="0.3">
      <c r="A2966">
        <v>2965</v>
      </c>
      <c r="B2966" t="s">
        <v>2559</v>
      </c>
      <c r="C2966" s="1">
        <v>45651</v>
      </c>
      <c r="D2966" t="s">
        <v>24</v>
      </c>
      <c r="E2966" t="s">
        <v>15</v>
      </c>
      <c r="F2966" t="s">
        <v>16</v>
      </c>
      <c r="G2966">
        <v>9</v>
      </c>
      <c r="H2966">
        <v>70.989999999999995</v>
      </c>
      <c r="I2966">
        <v>0.25</v>
      </c>
      <c r="J2966">
        <v>479.18</v>
      </c>
      <c r="K2966">
        <v>251.89</v>
      </c>
      <c r="L2966">
        <v>227.29</v>
      </c>
      <c r="M2966" t="s">
        <v>17</v>
      </c>
      <c r="N2966" s="3">
        <f>retail_sales[[#This Row],[Profit]]/retail_sales[[#This Row],[Revenue]]</f>
        <v>0.47433114904628737</v>
      </c>
      <c r="O2966" t="str">
        <f t="shared" si="46"/>
        <v>Wednesday</v>
      </c>
    </row>
    <row r="2967" spans="1:15" x14ac:dyDescent="0.3">
      <c r="A2967">
        <v>2966</v>
      </c>
      <c r="B2967" t="s">
        <v>2560</v>
      </c>
      <c r="C2967" s="1">
        <v>45572</v>
      </c>
      <c r="D2967" t="s">
        <v>19</v>
      </c>
      <c r="E2967" t="s">
        <v>20</v>
      </c>
      <c r="F2967" t="s">
        <v>21</v>
      </c>
      <c r="G2967">
        <v>2</v>
      </c>
      <c r="H2967">
        <v>153.6</v>
      </c>
      <c r="I2967">
        <v>0.2</v>
      </c>
      <c r="J2967">
        <v>245.76</v>
      </c>
      <c r="K2967">
        <v>150.69</v>
      </c>
      <c r="L2967">
        <v>95.07</v>
      </c>
      <c r="M2967" t="s">
        <v>46</v>
      </c>
      <c r="N2967" s="3">
        <f>retail_sales[[#This Row],[Profit]]/retail_sales[[#This Row],[Revenue]]</f>
        <v>0.3868408203125</v>
      </c>
      <c r="O2967" t="str">
        <f t="shared" si="46"/>
        <v>Monday</v>
      </c>
    </row>
    <row r="2968" spans="1:15" x14ac:dyDescent="0.3">
      <c r="A2968">
        <v>2967</v>
      </c>
      <c r="B2968" t="s">
        <v>490</v>
      </c>
      <c r="C2968" s="1">
        <v>45315</v>
      </c>
      <c r="D2968" t="s">
        <v>24</v>
      </c>
      <c r="E2968" t="s">
        <v>15</v>
      </c>
      <c r="F2968" t="s">
        <v>21</v>
      </c>
      <c r="G2968">
        <v>8</v>
      </c>
      <c r="H2968">
        <v>454.63</v>
      </c>
      <c r="I2968">
        <v>0.01</v>
      </c>
      <c r="J2968">
        <v>3600.67</v>
      </c>
      <c r="K2968">
        <v>2850.85</v>
      </c>
      <c r="L2968">
        <v>749.82</v>
      </c>
      <c r="M2968" t="s">
        <v>17</v>
      </c>
      <c r="N2968" s="3">
        <f>retail_sales[[#This Row],[Profit]]/retail_sales[[#This Row],[Revenue]]</f>
        <v>0.20824457670378013</v>
      </c>
      <c r="O2968" t="str">
        <f t="shared" si="46"/>
        <v>Wednesday</v>
      </c>
    </row>
    <row r="2969" spans="1:15" x14ac:dyDescent="0.3">
      <c r="A2969">
        <v>2968</v>
      </c>
      <c r="B2969" t="s">
        <v>2561</v>
      </c>
      <c r="C2969" s="1">
        <v>45548</v>
      </c>
      <c r="D2969" t="s">
        <v>24</v>
      </c>
      <c r="E2969" t="s">
        <v>20</v>
      </c>
      <c r="F2969" t="s">
        <v>21</v>
      </c>
      <c r="G2969">
        <v>9</v>
      </c>
      <c r="H2969">
        <v>109.66</v>
      </c>
      <c r="I2969">
        <v>0.17</v>
      </c>
      <c r="J2969">
        <v>819.16</v>
      </c>
      <c r="K2969">
        <v>534.15</v>
      </c>
      <c r="L2969">
        <v>285.01</v>
      </c>
      <c r="M2969" t="s">
        <v>17</v>
      </c>
      <c r="N2969" s="3">
        <f>retail_sales[[#This Row],[Profit]]/retail_sales[[#This Row],[Revenue]]</f>
        <v>0.34792958640558619</v>
      </c>
      <c r="O2969" t="str">
        <f t="shared" si="46"/>
        <v>Friday</v>
      </c>
    </row>
    <row r="2970" spans="1:15" x14ac:dyDescent="0.3">
      <c r="A2970">
        <v>2969</v>
      </c>
      <c r="B2970" t="s">
        <v>1203</v>
      </c>
      <c r="C2970" s="1">
        <v>45348</v>
      </c>
      <c r="D2970" t="s">
        <v>14</v>
      </c>
      <c r="E2970" t="s">
        <v>15</v>
      </c>
      <c r="F2970" t="s">
        <v>21</v>
      </c>
      <c r="G2970">
        <v>9</v>
      </c>
      <c r="H2970">
        <v>279.39999999999998</v>
      </c>
      <c r="I2970">
        <v>0.28999999999999998</v>
      </c>
      <c r="J2970">
        <v>1785.37</v>
      </c>
      <c r="K2970">
        <v>1009.6</v>
      </c>
      <c r="L2970">
        <v>775.77</v>
      </c>
      <c r="M2970" t="s">
        <v>22</v>
      </c>
      <c r="N2970" s="3">
        <f>retail_sales[[#This Row],[Profit]]/retail_sales[[#This Row],[Revenue]]</f>
        <v>0.43451497448708115</v>
      </c>
      <c r="O2970" t="str">
        <f t="shared" si="46"/>
        <v>Monday</v>
      </c>
    </row>
    <row r="2971" spans="1:15" x14ac:dyDescent="0.3">
      <c r="A2971">
        <v>2970</v>
      </c>
      <c r="B2971" t="s">
        <v>1364</v>
      </c>
      <c r="C2971" s="1">
        <v>45653</v>
      </c>
      <c r="D2971" t="s">
        <v>24</v>
      </c>
      <c r="E2971" t="s">
        <v>20</v>
      </c>
      <c r="F2971" t="s">
        <v>16</v>
      </c>
      <c r="G2971">
        <v>6</v>
      </c>
      <c r="H2971">
        <v>395.63</v>
      </c>
      <c r="I2971">
        <v>0.24</v>
      </c>
      <c r="J2971">
        <v>1804.07</v>
      </c>
      <c r="K2971">
        <v>1408.22</v>
      </c>
      <c r="L2971">
        <v>395.85</v>
      </c>
      <c r="M2971" t="s">
        <v>46</v>
      </c>
      <c r="N2971" s="3">
        <f>retail_sales[[#This Row],[Profit]]/retail_sales[[#This Row],[Revenue]]</f>
        <v>0.21942053246270934</v>
      </c>
      <c r="O2971" t="str">
        <f t="shared" si="46"/>
        <v>Friday</v>
      </c>
    </row>
    <row r="2972" spans="1:15" x14ac:dyDescent="0.3">
      <c r="A2972">
        <v>2971</v>
      </c>
      <c r="B2972" t="s">
        <v>2014</v>
      </c>
      <c r="C2972" s="1">
        <v>45651</v>
      </c>
      <c r="D2972" t="s">
        <v>19</v>
      </c>
      <c r="E2972" t="s">
        <v>15</v>
      </c>
      <c r="F2972" t="s">
        <v>21</v>
      </c>
      <c r="G2972">
        <v>7</v>
      </c>
      <c r="H2972">
        <v>208.17</v>
      </c>
      <c r="I2972">
        <v>0.15</v>
      </c>
      <c r="J2972">
        <v>1238.6099999999999</v>
      </c>
      <c r="K2972">
        <v>773.52</v>
      </c>
      <c r="L2972">
        <v>465.09</v>
      </c>
      <c r="M2972" t="s">
        <v>46</v>
      </c>
      <c r="N2972" s="3">
        <f>retail_sales[[#This Row],[Profit]]/retail_sales[[#This Row],[Revenue]]</f>
        <v>0.37549349674231597</v>
      </c>
      <c r="O2972" t="str">
        <f t="shared" si="46"/>
        <v>Wednesday</v>
      </c>
    </row>
    <row r="2973" spans="1:15" x14ac:dyDescent="0.3">
      <c r="A2973">
        <v>2972</v>
      </c>
      <c r="B2973" t="s">
        <v>2562</v>
      </c>
      <c r="C2973" s="1">
        <v>45535</v>
      </c>
      <c r="D2973" t="s">
        <v>19</v>
      </c>
      <c r="E2973" t="s">
        <v>33</v>
      </c>
      <c r="F2973" t="s">
        <v>21</v>
      </c>
      <c r="G2973">
        <v>2</v>
      </c>
      <c r="H2973">
        <v>353.46</v>
      </c>
      <c r="I2973">
        <v>0</v>
      </c>
      <c r="J2973">
        <v>706.92</v>
      </c>
      <c r="K2973">
        <v>410.62</v>
      </c>
      <c r="L2973">
        <v>296.3</v>
      </c>
      <c r="M2973" t="s">
        <v>40</v>
      </c>
      <c r="N2973" s="3">
        <f>retail_sales[[#This Row],[Profit]]/retail_sales[[#This Row],[Revenue]]</f>
        <v>0.41914219430770105</v>
      </c>
      <c r="O2973" t="str">
        <f t="shared" si="46"/>
        <v>Saturday</v>
      </c>
    </row>
    <row r="2974" spans="1:15" x14ac:dyDescent="0.3">
      <c r="A2974">
        <v>2973</v>
      </c>
      <c r="B2974" t="s">
        <v>2563</v>
      </c>
      <c r="C2974" s="1">
        <v>45365</v>
      </c>
      <c r="D2974" t="s">
        <v>24</v>
      </c>
      <c r="E2974" t="s">
        <v>33</v>
      </c>
      <c r="F2974" t="s">
        <v>27</v>
      </c>
      <c r="G2974">
        <v>3</v>
      </c>
      <c r="H2974">
        <v>97.92</v>
      </c>
      <c r="I2974">
        <v>0.08</v>
      </c>
      <c r="J2974">
        <v>270.26</v>
      </c>
      <c r="K2974">
        <v>207.87</v>
      </c>
      <c r="L2974">
        <v>62.39</v>
      </c>
      <c r="M2974" t="s">
        <v>46</v>
      </c>
      <c r="N2974" s="3">
        <f>retail_sales[[#This Row],[Profit]]/retail_sales[[#This Row],[Revenue]]</f>
        <v>0.23085177236734997</v>
      </c>
      <c r="O2974" t="str">
        <f t="shared" si="46"/>
        <v>Thursday</v>
      </c>
    </row>
    <row r="2975" spans="1:15" x14ac:dyDescent="0.3">
      <c r="A2975">
        <v>2974</v>
      </c>
      <c r="B2975" t="s">
        <v>872</v>
      </c>
      <c r="C2975" s="1">
        <v>45541</v>
      </c>
      <c r="D2975" t="s">
        <v>19</v>
      </c>
      <c r="E2975" t="s">
        <v>20</v>
      </c>
      <c r="F2975" t="s">
        <v>27</v>
      </c>
      <c r="G2975">
        <v>1</v>
      </c>
      <c r="H2975">
        <v>216.3</v>
      </c>
      <c r="I2975">
        <v>0.05</v>
      </c>
      <c r="J2975">
        <v>205.49</v>
      </c>
      <c r="K2975">
        <v>135.22</v>
      </c>
      <c r="L2975">
        <v>70.27</v>
      </c>
      <c r="M2975" t="s">
        <v>28</v>
      </c>
      <c r="N2975" s="3">
        <f>retail_sales[[#This Row],[Profit]]/retail_sales[[#This Row],[Revenue]]</f>
        <v>0.34196311256022188</v>
      </c>
      <c r="O2975" t="str">
        <f t="shared" si="46"/>
        <v>Friday</v>
      </c>
    </row>
    <row r="2976" spans="1:15" x14ac:dyDescent="0.3">
      <c r="A2976">
        <v>2975</v>
      </c>
      <c r="B2976" t="s">
        <v>1688</v>
      </c>
      <c r="C2976" s="1">
        <v>45543</v>
      </c>
      <c r="D2976" t="s">
        <v>14</v>
      </c>
      <c r="E2976" t="s">
        <v>20</v>
      </c>
      <c r="F2976" t="s">
        <v>27</v>
      </c>
      <c r="G2976">
        <v>3</v>
      </c>
      <c r="H2976">
        <v>408.09</v>
      </c>
      <c r="I2976">
        <v>0.18</v>
      </c>
      <c r="J2976">
        <v>1003.9</v>
      </c>
      <c r="K2976">
        <v>625.86</v>
      </c>
      <c r="L2976">
        <v>378.04</v>
      </c>
      <c r="M2976" t="s">
        <v>17</v>
      </c>
      <c r="N2976" s="3">
        <f>retail_sales[[#This Row],[Profit]]/retail_sales[[#This Row],[Revenue]]</f>
        <v>0.37657137165056281</v>
      </c>
      <c r="O2976" t="str">
        <f t="shared" si="46"/>
        <v>Sunday</v>
      </c>
    </row>
    <row r="2977" spans="1:15" x14ac:dyDescent="0.3">
      <c r="A2977">
        <v>2976</v>
      </c>
      <c r="B2977" t="s">
        <v>2564</v>
      </c>
      <c r="C2977" s="1">
        <v>45619</v>
      </c>
      <c r="D2977" t="s">
        <v>39</v>
      </c>
      <c r="E2977" t="s">
        <v>15</v>
      </c>
      <c r="F2977" t="s">
        <v>21</v>
      </c>
      <c r="G2977">
        <v>6</v>
      </c>
      <c r="H2977">
        <v>227.06</v>
      </c>
      <c r="I2977">
        <v>0.19</v>
      </c>
      <c r="J2977">
        <v>1103.51</v>
      </c>
      <c r="K2977">
        <v>661.56</v>
      </c>
      <c r="L2977">
        <v>441.95</v>
      </c>
      <c r="M2977" t="s">
        <v>22</v>
      </c>
      <c r="N2977" s="3">
        <f>retail_sales[[#This Row],[Profit]]/retail_sales[[#This Row],[Revenue]]</f>
        <v>0.40049478482297396</v>
      </c>
      <c r="O2977" t="str">
        <f t="shared" si="46"/>
        <v>Saturday</v>
      </c>
    </row>
    <row r="2978" spans="1:15" x14ac:dyDescent="0.3">
      <c r="A2978">
        <v>2977</v>
      </c>
      <c r="B2978" t="s">
        <v>2565</v>
      </c>
      <c r="C2978" s="1">
        <v>45366</v>
      </c>
      <c r="D2978" t="s">
        <v>24</v>
      </c>
      <c r="E2978" t="s">
        <v>15</v>
      </c>
      <c r="F2978" t="s">
        <v>21</v>
      </c>
      <c r="G2978">
        <v>8</v>
      </c>
      <c r="H2978">
        <v>57.05</v>
      </c>
      <c r="I2978">
        <v>0.3</v>
      </c>
      <c r="J2978">
        <v>319.48</v>
      </c>
      <c r="K2978">
        <v>216.12</v>
      </c>
      <c r="L2978">
        <v>103.36</v>
      </c>
      <c r="M2978" t="s">
        <v>22</v>
      </c>
      <c r="N2978" s="3">
        <f>retail_sales[[#This Row],[Profit]]/retail_sales[[#This Row],[Revenue]]</f>
        <v>0.32352572931012896</v>
      </c>
      <c r="O2978" t="str">
        <f t="shared" si="46"/>
        <v>Friday</v>
      </c>
    </row>
    <row r="2979" spans="1:15" x14ac:dyDescent="0.3">
      <c r="A2979">
        <v>2978</v>
      </c>
      <c r="B2979" t="s">
        <v>2566</v>
      </c>
      <c r="C2979" s="1">
        <v>45461</v>
      </c>
      <c r="D2979" t="s">
        <v>24</v>
      </c>
      <c r="E2979" t="s">
        <v>20</v>
      </c>
      <c r="F2979" t="s">
        <v>27</v>
      </c>
      <c r="G2979">
        <v>6</v>
      </c>
      <c r="H2979">
        <v>201.59</v>
      </c>
      <c r="I2979">
        <v>0.18</v>
      </c>
      <c r="J2979">
        <v>991.82</v>
      </c>
      <c r="K2979">
        <v>741.56</v>
      </c>
      <c r="L2979">
        <v>250.26</v>
      </c>
      <c r="M2979" t="s">
        <v>46</v>
      </c>
      <c r="N2979" s="3">
        <f>retail_sales[[#This Row],[Profit]]/retail_sales[[#This Row],[Revenue]]</f>
        <v>0.25232401040511382</v>
      </c>
      <c r="O2979" t="str">
        <f t="shared" si="46"/>
        <v>Tuesday</v>
      </c>
    </row>
    <row r="2980" spans="1:15" x14ac:dyDescent="0.3">
      <c r="A2980">
        <v>2979</v>
      </c>
      <c r="B2980" t="s">
        <v>1369</v>
      </c>
      <c r="C2980" s="1">
        <v>45347</v>
      </c>
      <c r="D2980" t="s">
        <v>19</v>
      </c>
      <c r="E2980" t="s">
        <v>15</v>
      </c>
      <c r="F2980" t="s">
        <v>21</v>
      </c>
      <c r="G2980">
        <v>3</v>
      </c>
      <c r="H2980">
        <v>339.3</v>
      </c>
      <c r="I2980">
        <v>0.27</v>
      </c>
      <c r="J2980">
        <v>743.07</v>
      </c>
      <c r="K2980">
        <v>540.04</v>
      </c>
      <c r="L2980">
        <v>203.03</v>
      </c>
      <c r="M2980" t="s">
        <v>22</v>
      </c>
      <c r="N2980" s="3">
        <f>retail_sales[[#This Row],[Profit]]/retail_sales[[#This Row],[Revenue]]</f>
        <v>0.27323132410136325</v>
      </c>
      <c r="O2980" t="str">
        <f t="shared" si="46"/>
        <v>Sunday</v>
      </c>
    </row>
    <row r="2981" spans="1:15" x14ac:dyDescent="0.3">
      <c r="A2981">
        <v>2980</v>
      </c>
      <c r="B2981" t="s">
        <v>2567</v>
      </c>
      <c r="C2981" s="1">
        <v>45426</v>
      </c>
      <c r="D2981" t="s">
        <v>39</v>
      </c>
      <c r="E2981" t="s">
        <v>15</v>
      </c>
      <c r="F2981" t="s">
        <v>21</v>
      </c>
      <c r="G2981">
        <v>2</v>
      </c>
      <c r="H2981">
        <v>380.33</v>
      </c>
      <c r="I2981">
        <v>0.05</v>
      </c>
      <c r="J2981">
        <v>722.63</v>
      </c>
      <c r="K2981">
        <v>424.32</v>
      </c>
      <c r="L2981">
        <v>298.31</v>
      </c>
      <c r="M2981" t="s">
        <v>22</v>
      </c>
      <c r="N2981" s="3">
        <f>retail_sales[[#This Row],[Profit]]/retail_sales[[#This Row],[Revenue]]</f>
        <v>0.41281153564064599</v>
      </c>
      <c r="O2981" t="str">
        <f t="shared" si="46"/>
        <v>Tuesday</v>
      </c>
    </row>
    <row r="2982" spans="1:15" x14ac:dyDescent="0.3">
      <c r="A2982">
        <v>2981</v>
      </c>
      <c r="B2982" t="s">
        <v>2568</v>
      </c>
      <c r="C2982" s="1">
        <v>45434</v>
      </c>
      <c r="D2982" t="s">
        <v>24</v>
      </c>
      <c r="E2982" t="s">
        <v>20</v>
      </c>
      <c r="F2982" t="s">
        <v>27</v>
      </c>
      <c r="G2982">
        <v>9</v>
      </c>
      <c r="H2982">
        <v>43.62</v>
      </c>
      <c r="I2982">
        <v>0.25</v>
      </c>
      <c r="J2982">
        <v>294.44</v>
      </c>
      <c r="K2982">
        <v>188.38</v>
      </c>
      <c r="L2982">
        <v>106.06</v>
      </c>
      <c r="M2982" t="s">
        <v>17</v>
      </c>
      <c r="N2982" s="3">
        <f>retail_sales[[#This Row],[Profit]]/retail_sales[[#This Row],[Revenue]]</f>
        <v>0.36020921070506728</v>
      </c>
      <c r="O2982" t="str">
        <f t="shared" si="46"/>
        <v>Wednesday</v>
      </c>
    </row>
    <row r="2983" spans="1:15" x14ac:dyDescent="0.3">
      <c r="A2983">
        <v>2982</v>
      </c>
      <c r="B2983" t="s">
        <v>2569</v>
      </c>
      <c r="C2983" s="1">
        <v>45493</v>
      </c>
      <c r="D2983" t="s">
        <v>24</v>
      </c>
      <c r="E2983" t="s">
        <v>25</v>
      </c>
      <c r="F2983" t="s">
        <v>27</v>
      </c>
      <c r="G2983">
        <v>7</v>
      </c>
      <c r="H2983">
        <v>458.31</v>
      </c>
      <c r="I2983">
        <v>0.04</v>
      </c>
      <c r="J2983">
        <v>3079.84</v>
      </c>
      <c r="K2983">
        <v>2030.24</v>
      </c>
      <c r="L2983">
        <v>1049.5999999999999</v>
      </c>
      <c r="M2983" t="s">
        <v>28</v>
      </c>
      <c r="N2983" s="3">
        <f>retail_sales[[#This Row],[Profit]]/retail_sales[[#This Row],[Revenue]]</f>
        <v>0.34079692451555921</v>
      </c>
      <c r="O2983" t="str">
        <f t="shared" si="46"/>
        <v>Saturday</v>
      </c>
    </row>
    <row r="2984" spans="1:15" x14ac:dyDescent="0.3">
      <c r="A2984">
        <v>2983</v>
      </c>
      <c r="B2984" t="s">
        <v>651</v>
      </c>
      <c r="C2984" s="1">
        <v>45572</v>
      </c>
      <c r="D2984" t="s">
        <v>24</v>
      </c>
      <c r="E2984" t="s">
        <v>20</v>
      </c>
      <c r="F2984" t="s">
        <v>27</v>
      </c>
      <c r="G2984">
        <v>3</v>
      </c>
      <c r="H2984">
        <v>439.25</v>
      </c>
      <c r="I2984">
        <v>0.01</v>
      </c>
      <c r="J2984">
        <v>1304.57</v>
      </c>
      <c r="K2984">
        <v>797.5</v>
      </c>
      <c r="L2984">
        <v>507.07</v>
      </c>
      <c r="M2984" t="s">
        <v>40</v>
      </c>
      <c r="N2984" s="3">
        <f>retail_sales[[#This Row],[Profit]]/retail_sales[[#This Row],[Revenue]]</f>
        <v>0.38868746023593981</v>
      </c>
      <c r="O2984" t="str">
        <f t="shared" si="46"/>
        <v>Monday</v>
      </c>
    </row>
    <row r="2985" spans="1:15" x14ac:dyDescent="0.3">
      <c r="A2985">
        <v>2984</v>
      </c>
      <c r="B2985" t="s">
        <v>2570</v>
      </c>
      <c r="C2985" s="1">
        <v>45466</v>
      </c>
      <c r="D2985" t="s">
        <v>24</v>
      </c>
      <c r="E2985" t="s">
        <v>15</v>
      </c>
      <c r="F2985" t="s">
        <v>27</v>
      </c>
      <c r="G2985">
        <v>9</v>
      </c>
      <c r="H2985">
        <v>65.78</v>
      </c>
      <c r="I2985">
        <v>0.03</v>
      </c>
      <c r="J2985">
        <v>574.26</v>
      </c>
      <c r="K2985">
        <v>454.79</v>
      </c>
      <c r="L2985">
        <v>119.47</v>
      </c>
      <c r="M2985" t="s">
        <v>22</v>
      </c>
      <c r="N2985" s="3">
        <f>retail_sales[[#This Row],[Profit]]/retail_sales[[#This Row],[Revenue]]</f>
        <v>0.20804165360638038</v>
      </c>
      <c r="O2985" t="str">
        <f t="shared" si="46"/>
        <v>Sunday</v>
      </c>
    </row>
    <row r="2986" spans="1:15" x14ac:dyDescent="0.3">
      <c r="A2986">
        <v>2985</v>
      </c>
      <c r="B2986" t="s">
        <v>2571</v>
      </c>
      <c r="C2986" s="1">
        <v>45620</v>
      </c>
      <c r="D2986" t="s">
        <v>24</v>
      </c>
      <c r="E2986" t="s">
        <v>30</v>
      </c>
      <c r="F2986" t="s">
        <v>27</v>
      </c>
      <c r="G2986">
        <v>2</v>
      </c>
      <c r="H2986">
        <v>194.11</v>
      </c>
      <c r="I2986">
        <v>0.21</v>
      </c>
      <c r="J2986">
        <v>306.69</v>
      </c>
      <c r="K2986">
        <v>237.94</v>
      </c>
      <c r="L2986">
        <v>68.75</v>
      </c>
      <c r="M2986" t="s">
        <v>28</v>
      </c>
      <c r="N2986" s="3">
        <f>retail_sales[[#This Row],[Profit]]/retail_sales[[#This Row],[Revenue]]</f>
        <v>0.22416772636864588</v>
      </c>
      <c r="O2986" t="str">
        <f t="shared" si="46"/>
        <v>Sunday</v>
      </c>
    </row>
    <row r="2987" spans="1:15" x14ac:dyDescent="0.3">
      <c r="A2987">
        <v>2986</v>
      </c>
      <c r="B2987" t="s">
        <v>2572</v>
      </c>
      <c r="C2987" s="1">
        <v>45399</v>
      </c>
      <c r="D2987" t="s">
        <v>19</v>
      </c>
      <c r="E2987" t="s">
        <v>25</v>
      </c>
      <c r="F2987" t="s">
        <v>21</v>
      </c>
      <c r="G2987">
        <v>8</v>
      </c>
      <c r="H2987">
        <v>372.33</v>
      </c>
      <c r="I2987">
        <v>0.2</v>
      </c>
      <c r="J2987">
        <v>2382.91</v>
      </c>
      <c r="K2987">
        <v>1502.96</v>
      </c>
      <c r="L2987">
        <v>879.95</v>
      </c>
      <c r="M2987" t="s">
        <v>28</v>
      </c>
      <c r="N2987" s="3">
        <f>retail_sales[[#This Row],[Profit]]/retail_sales[[#This Row],[Revenue]]</f>
        <v>0.36927538178109964</v>
      </c>
      <c r="O2987" t="str">
        <f t="shared" si="46"/>
        <v>Wednesday</v>
      </c>
    </row>
    <row r="2988" spans="1:15" x14ac:dyDescent="0.3">
      <c r="A2988">
        <v>2987</v>
      </c>
      <c r="B2988" t="s">
        <v>2573</v>
      </c>
      <c r="C2988" s="1">
        <v>45442</v>
      </c>
      <c r="D2988" t="s">
        <v>14</v>
      </c>
      <c r="E2988" t="s">
        <v>20</v>
      </c>
      <c r="F2988" t="s">
        <v>16</v>
      </c>
      <c r="G2988">
        <v>4</v>
      </c>
      <c r="H2988">
        <v>253.78</v>
      </c>
      <c r="I2988">
        <v>0.02</v>
      </c>
      <c r="J2988">
        <v>994.82</v>
      </c>
      <c r="K2988">
        <v>568.44000000000005</v>
      </c>
      <c r="L2988">
        <v>426.38</v>
      </c>
      <c r="M2988" t="s">
        <v>28</v>
      </c>
      <c r="N2988" s="3">
        <f>retail_sales[[#This Row],[Profit]]/retail_sales[[#This Row],[Revenue]]</f>
        <v>0.42860014877063185</v>
      </c>
      <c r="O2988" t="str">
        <f t="shared" si="46"/>
        <v>Thursday</v>
      </c>
    </row>
    <row r="2989" spans="1:15" x14ac:dyDescent="0.3">
      <c r="A2989">
        <v>2988</v>
      </c>
      <c r="B2989" t="s">
        <v>302</v>
      </c>
      <c r="C2989" s="1">
        <v>45553</v>
      </c>
      <c r="D2989" t="s">
        <v>39</v>
      </c>
      <c r="E2989" t="s">
        <v>20</v>
      </c>
      <c r="F2989" t="s">
        <v>16</v>
      </c>
      <c r="G2989">
        <v>7</v>
      </c>
      <c r="H2989">
        <v>313.51</v>
      </c>
      <c r="I2989">
        <v>0.22</v>
      </c>
      <c r="J2989">
        <v>1711.76</v>
      </c>
      <c r="K2989">
        <v>1285.21</v>
      </c>
      <c r="L2989">
        <v>426.55</v>
      </c>
      <c r="M2989" t="s">
        <v>17</v>
      </c>
      <c r="N2989" s="3">
        <f>retail_sales[[#This Row],[Profit]]/retail_sales[[#This Row],[Revenue]]</f>
        <v>0.24918797027620695</v>
      </c>
      <c r="O2989" t="str">
        <f t="shared" si="46"/>
        <v>Wednesday</v>
      </c>
    </row>
    <row r="2990" spans="1:15" x14ac:dyDescent="0.3">
      <c r="A2990">
        <v>2989</v>
      </c>
      <c r="B2990" t="s">
        <v>2574</v>
      </c>
      <c r="C2990" s="1">
        <v>45474</v>
      </c>
      <c r="D2990" t="s">
        <v>39</v>
      </c>
      <c r="E2990" t="s">
        <v>25</v>
      </c>
      <c r="F2990" t="s">
        <v>21</v>
      </c>
      <c r="G2990">
        <v>8</v>
      </c>
      <c r="H2990">
        <v>472.74</v>
      </c>
      <c r="I2990">
        <v>0.28999999999999998</v>
      </c>
      <c r="J2990">
        <v>2685.16</v>
      </c>
      <c r="K2990">
        <v>1498.65</v>
      </c>
      <c r="L2990">
        <v>1186.51</v>
      </c>
      <c r="M2990" t="s">
        <v>17</v>
      </c>
      <c r="N2990" s="3">
        <f>retail_sales[[#This Row],[Profit]]/retail_sales[[#This Row],[Revenue]]</f>
        <v>0.44187683415513418</v>
      </c>
      <c r="O2990" t="str">
        <f t="shared" si="46"/>
        <v>Monday</v>
      </c>
    </row>
    <row r="2991" spans="1:15" x14ac:dyDescent="0.3">
      <c r="A2991">
        <v>2990</v>
      </c>
      <c r="B2991" t="s">
        <v>2575</v>
      </c>
      <c r="C2991" s="1">
        <v>45332</v>
      </c>
      <c r="D2991" t="s">
        <v>19</v>
      </c>
      <c r="E2991" t="s">
        <v>20</v>
      </c>
      <c r="F2991" t="s">
        <v>21</v>
      </c>
      <c r="G2991">
        <v>5</v>
      </c>
      <c r="H2991">
        <v>233.54</v>
      </c>
      <c r="I2991">
        <v>0.18</v>
      </c>
      <c r="J2991">
        <v>957.51</v>
      </c>
      <c r="K2991">
        <v>566.80999999999995</v>
      </c>
      <c r="L2991">
        <v>390.7</v>
      </c>
      <c r="M2991" t="s">
        <v>17</v>
      </c>
      <c r="N2991" s="3">
        <f>retail_sales[[#This Row],[Profit]]/retail_sales[[#This Row],[Revenue]]</f>
        <v>0.4080375139685225</v>
      </c>
      <c r="O2991" t="str">
        <f t="shared" si="46"/>
        <v>Saturday</v>
      </c>
    </row>
    <row r="2992" spans="1:15" x14ac:dyDescent="0.3">
      <c r="A2992">
        <v>2991</v>
      </c>
      <c r="B2992" t="s">
        <v>1381</v>
      </c>
      <c r="C2992" s="1">
        <v>45405</v>
      </c>
      <c r="D2992" t="s">
        <v>24</v>
      </c>
      <c r="E2992" t="s">
        <v>30</v>
      </c>
      <c r="F2992" t="s">
        <v>21</v>
      </c>
      <c r="G2992">
        <v>6</v>
      </c>
      <c r="H2992">
        <v>209.34</v>
      </c>
      <c r="I2992">
        <v>0.28999999999999998</v>
      </c>
      <c r="J2992">
        <v>891.79</v>
      </c>
      <c r="K2992">
        <v>710.43</v>
      </c>
      <c r="L2992">
        <v>181.36</v>
      </c>
      <c r="M2992" t="s">
        <v>40</v>
      </c>
      <c r="N2992" s="3">
        <f>retail_sales[[#This Row],[Profit]]/retail_sales[[#This Row],[Revenue]]</f>
        <v>0.20336626335796545</v>
      </c>
      <c r="O2992" t="str">
        <f t="shared" si="46"/>
        <v>Tuesday</v>
      </c>
    </row>
    <row r="2993" spans="1:15" x14ac:dyDescent="0.3">
      <c r="A2993">
        <v>2992</v>
      </c>
      <c r="B2993" t="s">
        <v>2576</v>
      </c>
      <c r="C2993" s="1">
        <v>45458</v>
      </c>
      <c r="D2993" t="s">
        <v>24</v>
      </c>
      <c r="E2993" t="s">
        <v>30</v>
      </c>
      <c r="F2993" t="s">
        <v>16</v>
      </c>
      <c r="G2993">
        <v>4</v>
      </c>
      <c r="H2993">
        <v>164.99</v>
      </c>
      <c r="I2993">
        <v>0.24</v>
      </c>
      <c r="J2993">
        <v>501.57</v>
      </c>
      <c r="K2993">
        <v>373.81</v>
      </c>
      <c r="L2993">
        <v>127.76</v>
      </c>
      <c r="M2993" t="s">
        <v>17</v>
      </c>
      <c r="N2993" s="3">
        <f>retail_sales[[#This Row],[Profit]]/retail_sales[[#This Row],[Revenue]]</f>
        <v>0.25472017863907331</v>
      </c>
      <c r="O2993" t="str">
        <f t="shared" si="46"/>
        <v>Saturday</v>
      </c>
    </row>
    <row r="2994" spans="1:15" x14ac:dyDescent="0.3">
      <c r="A2994">
        <v>2993</v>
      </c>
      <c r="B2994" t="s">
        <v>581</v>
      </c>
      <c r="C2994" s="1">
        <v>45459</v>
      </c>
      <c r="D2994" t="s">
        <v>24</v>
      </c>
      <c r="E2994" t="s">
        <v>30</v>
      </c>
      <c r="F2994" t="s">
        <v>16</v>
      </c>
      <c r="G2994">
        <v>9</v>
      </c>
      <c r="H2994">
        <v>369.42</v>
      </c>
      <c r="I2994">
        <v>0.2</v>
      </c>
      <c r="J2994">
        <v>2659.82</v>
      </c>
      <c r="K2994">
        <v>1541.61</v>
      </c>
      <c r="L2994">
        <v>1118.21</v>
      </c>
      <c r="M2994" t="s">
        <v>28</v>
      </c>
      <c r="N2994" s="3">
        <f>retail_sales[[#This Row],[Profit]]/retail_sales[[#This Row],[Revenue]]</f>
        <v>0.42040814791978404</v>
      </c>
      <c r="O2994" t="str">
        <f t="shared" si="46"/>
        <v>Sunday</v>
      </c>
    </row>
    <row r="2995" spans="1:15" x14ac:dyDescent="0.3">
      <c r="A2995">
        <v>2994</v>
      </c>
      <c r="B2995" t="s">
        <v>2217</v>
      </c>
      <c r="C2995" s="1">
        <v>45298</v>
      </c>
      <c r="D2995" t="s">
        <v>39</v>
      </c>
      <c r="E2995" t="s">
        <v>25</v>
      </c>
      <c r="F2995" t="s">
        <v>16</v>
      </c>
      <c r="G2995">
        <v>10</v>
      </c>
      <c r="H2995">
        <v>142.91</v>
      </c>
      <c r="I2995">
        <v>7.0000000000000007E-2</v>
      </c>
      <c r="J2995">
        <v>1329.06</v>
      </c>
      <c r="K2995">
        <v>828.45</v>
      </c>
      <c r="L2995">
        <v>500.61</v>
      </c>
      <c r="M2995" t="s">
        <v>17</v>
      </c>
      <c r="N2995" s="3">
        <f>retail_sales[[#This Row],[Profit]]/retail_sales[[#This Row],[Revenue]]</f>
        <v>0.37666471039682187</v>
      </c>
      <c r="O2995" t="str">
        <f t="shared" si="46"/>
        <v>Sunday</v>
      </c>
    </row>
    <row r="2996" spans="1:15" x14ac:dyDescent="0.3">
      <c r="A2996">
        <v>2995</v>
      </c>
      <c r="B2996" t="s">
        <v>2577</v>
      </c>
      <c r="C2996" s="1">
        <v>45448</v>
      </c>
      <c r="D2996" t="s">
        <v>14</v>
      </c>
      <c r="E2996" t="s">
        <v>15</v>
      </c>
      <c r="F2996" t="s">
        <v>16</v>
      </c>
      <c r="G2996">
        <v>10</v>
      </c>
      <c r="H2996">
        <v>137.25</v>
      </c>
      <c r="I2996">
        <v>0.2</v>
      </c>
      <c r="J2996">
        <v>1098</v>
      </c>
      <c r="K2996">
        <v>618.42999999999995</v>
      </c>
      <c r="L2996">
        <v>479.57</v>
      </c>
      <c r="M2996" t="s">
        <v>28</v>
      </c>
      <c r="N2996" s="3">
        <f>retail_sales[[#This Row],[Profit]]/retail_sales[[#This Row],[Revenue]]</f>
        <v>0.43676684881602912</v>
      </c>
      <c r="O2996" t="str">
        <f t="shared" si="46"/>
        <v>Wednesday</v>
      </c>
    </row>
    <row r="2997" spans="1:15" x14ac:dyDescent="0.3">
      <c r="A2997">
        <v>2996</v>
      </c>
      <c r="B2997" t="s">
        <v>2578</v>
      </c>
      <c r="C2997" s="1">
        <v>45613</v>
      </c>
      <c r="D2997" t="s">
        <v>39</v>
      </c>
      <c r="E2997" t="s">
        <v>15</v>
      </c>
      <c r="F2997" t="s">
        <v>16</v>
      </c>
      <c r="G2997">
        <v>7</v>
      </c>
      <c r="H2997">
        <v>401.58</v>
      </c>
      <c r="I2997">
        <v>0.03</v>
      </c>
      <c r="J2997">
        <v>2726.73</v>
      </c>
      <c r="K2997">
        <v>1485.67</v>
      </c>
      <c r="L2997">
        <v>1241.06</v>
      </c>
      <c r="M2997" t="s">
        <v>40</v>
      </c>
      <c r="N2997" s="3">
        <f>retail_sales[[#This Row],[Profit]]/retail_sales[[#This Row],[Revenue]]</f>
        <v>0.4551459073688997</v>
      </c>
      <c r="O2997" t="str">
        <f t="shared" si="46"/>
        <v>Sunday</v>
      </c>
    </row>
    <row r="2998" spans="1:15" x14ac:dyDescent="0.3">
      <c r="A2998">
        <v>2997</v>
      </c>
      <c r="B2998" t="s">
        <v>2579</v>
      </c>
      <c r="C2998" s="1">
        <v>45564</v>
      </c>
      <c r="D2998" t="s">
        <v>39</v>
      </c>
      <c r="E2998" t="s">
        <v>20</v>
      </c>
      <c r="F2998" t="s">
        <v>21</v>
      </c>
      <c r="G2998">
        <v>1</v>
      </c>
      <c r="H2998">
        <v>198.88</v>
      </c>
      <c r="I2998">
        <v>0.02</v>
      </c>
      <c r="J2998">
        <v>194.9</v>
      </c>
      <c r="K2998">
        <v>147.78</v>
      </c>
      <c r="L2998">
        <v>47.12</v>
      </c>
      <c r="M2998" t="s">
        <v>17</v>
      </c>
      <c r="N2998" s="3">
        <f>retail_sales[[#This Row],[Profit]]/retail_sales[[#This Row],[Revenue]]</f>
        <v>0.24176500769625447</v>
      </c>
      <c r="O2998" t="str">
        <f t="shared" si="46"/>
        <v>Sunday</v>
      </c>
    </row>
    <row r="2999" spans="1:15" x14ac:dyDescent="0.3">
      <c r="A2999">
        <v>2998</v>
      </c>
      <c r="B2999" t="s">
        <v>2188</v>
      </c>
      <c r="C2999" s="1">
        <v>45598</v>
      </c>
      <c r="D2999" t="s">
        <v>24</v>
      </c>
      <c r="E2999" t="s">
        <v>15</v>
      </c>
      <c r="F2999" t="s">
        <v>21</v>
      </c>
      <c r="G2999">
        <v>4</v>
      </c>
      <c r="H2999">
        <v>241.92</v>
      </c>
      <c r="I2999">
        <v>0.06</v>
      </c>
      <c r="J2999">
        <v>909.62</v>
      </c>
      <c r="K2999">
        <v>706.06</v>
      </c>
      <c r="L2999">
        <v>203.56</v>
      </c>
      <c r="M2999" t="s">
        <v>46</v>
      </c>
      <c r="N2999" s="3">
        <f>retail_sales[[#This Row],[Profit]]/retail_sales[[#This Row],[Revenue]]</f>
        <v>0.22378575668960665</v>
      </c>
      <c r="O2999" t="str">
        <f t="shared" si="46"/>
        <v>Saturday</v>
      </c>
    </row>
    <row r="3000" spans="1:15" x14ac:dyDescent="0.3">
      <c r="A3000">
        <v>2999</v>
      </c>
      <c r="B3000" t="s">
        <v>2580</v>
      </c>
      <c r="C3000" s="1">
        <v>45374</v>
      </c>
      <c r="D3000" t="s">
        <v>39</v>
      </c>
      <c r="E3000" t="s">
        <v>30</v>
      </c>
      <c r="F3000" t="s">
        <v>27</v>
      </c>
      <c r="G3000">
        <v>10</v>
      </c>
      <c r="H3000">
        <v>164.97</v>
      </c>
      <c r="I3000">
        <v>0.27</v>
      </c>
      <c r="J3000">
        <v>1204.28</v>
      </c>
      <c r="K3000">
        <v>812.9</v>
      </c>
      <c r="L3000">
        <v>391.38</v>
      </c>
      <c r="M3000" t="s">
        <v>28</v>
      </c>
      <c r="N3000" s="3">
        <f>retail_sales[[#This Row],[Profit]]/retail_sales[[#This Row],[Revenue]]</f>
        <v>0.32499086591158205</v>
      </c>
      <c r="O3000" t="str">
        <f t="shared" si="46"/>
        <v>Saturday</v>
      </c>
    </row>
    <row r="3001" spans="1:15" x14ac:dyDescent="0.3">
      <c r="A3001">
        <v>3000</v>
      </c>
      <c r="B3001" t="s">
        <v>2581</v>
      </c>
      <c r="C3001" s="1">
        <v>45645</v>
      </c>
      <c r="D3001" t="s">
        <v>39</v>
      </c>
      <c r="E3001" t="s">
        <v>25</v>
      </c>
      <c r="F3001" t="s">
        <v>21</v>
      </c>
      <c r="G3001">
        <v>5</v>
      </c>
      <c r="H3001">
        <v>46.74</v>
      </c>
      <c r="I3001">
        <v>0.13</v>
      </c>
      <c r="J3001">
        <v>203.32</v>
      </c>
      <c r="K3001">
        <v>123.44</v>
      </c>
      <c r="L3001">
        <v>79.88</v>
      </c>
      <c r="M3001" t="s">
        <v>22</v>
      </c>
      <c r="N3001" s="3">
        <f>retail_sales[[#This Row],[Profit]]/retail_sales[[#This Row],[Revenue]]</f>
        <v>0.39287822152272278</v>
      </c>
      <c r="O3001" t="str">
        <f t="shared" si="46"/>
        <v>Thursday</v>
      </c>
    </row>
    <row r="3002" spans="1:15" x14ac:dyDescent="0.3">
      <c r="A3002">
        <v>3001</v>
      </c>
      <c r="B3002" t="s">
        <v>2582</v>
      </c>
      <c r="C3002" s="1">
        <v>45337</v>
      </c>
      <c r="D3002" t="s">
        <v>24</v>
      </c>
      <c r="E3002" t="s">
        <v>20</v>
      </c>
      <c r="F3002" t="s">
        <v>16</v>
      </c>
      <c r="G3002">
        <v>6</v>
      </c>
      <c r="H3002">
        <v>284.88</v>
      </c>
      <c r="I3002">
        <v>0.2</v>
      </c>
      <c r="J3002">
        <v>1367.42</v>
      </c>
      <c r="K3002">
        <v>689.22</v>
      </c>
      <c r="L3002">
        <v>678.2</v>
      </c>
      <c r="M3002" t="s">
        <v>28</v>
      </c>
      <c r="N3002" s="3">
        <f>retail_sales[[#This Row],[Profit]]/retail_sales[[#This Row],[Revenue]]</f>
        <v>0.49597051381433649</v>
      </c>
      <c r="O3002" t="str">
        <f t="shared" si="46"/>
        <v>Thursday</v>
      </c>
    </row>
    <row r="3003" spans="1:15" x14ac:dyDescent="0.3">
      <c r="A3003">
        <v>3002</v>
      </c>
      <c r="B3003" t="s">
        <v>2583</v>
      </c>
      <c r="C3003" s="1">
        <v>45543</v>
      </c>
      <c r="D3003" t="s">
        <v>14</v>
      </c>
      <c r="E3003" t="s">
        <v>30</v>
      </c>
      <c r="F3003" t="s">
        <v>16</v>
      </c>
      <c r="G3003">
        <v>4</v>
      </c>
      <c r="H3003">
        <v>350.27</v>
      </c>
      <c r="I3003">
        <v>0.25</v>
      </c>
      <c r="J3003">
        <v>1050.81</v>
      </c>
      <c r="K3003">
        <v>574.20000000000005</v>
      </c>
      <c r="L3003">
        <v>476.61</v>
      </c>
      <c r="M3003" t="s">
        <v>40</v>
      </c>
      <c r="N3003" s="3">
        <f>retail_sales[[#This Row],[Profit]]/retail_sales[[#This Row],[Revenue]]</f>
        <v>0.45356439318240216</v>
      </c>
      <c r="O3003" t="str">
        <f t="shared" si="46"/>
        <v>Sunday</v>
      </c>
    </row>
    <row r="3004" spans="1:15" x14ac:dyDescent="0.3">
      <c r="A3004">
        <v>3003</v>
      </c>
      <c r="B3004" t="s">
        <v>2584</v>
      </c>
      <c r="C3004" s="1">
        <v>45541</v>
      </c>
      <c r="D3004" t="s">
        <v>14</v>
      </c>
      <c r="E3004" t="s">
        <v>25</v>
      </c>
      <c r="F3004" t="s">
        <v>21</v>
      </c>
      <c r="G3004">
        <v>7</v>
      </c>
      <c r="H3004">
        <v>92.94</v>
      </c>
      <c r="I3004">
        <v>0.17</v>
      </c>
      <c r="J3004">
        <v>539.98</v>
      </c>
      <c r="K3004">
        <v>386.28</v>
      </c>
      <c r="L3004">
        <v>153.69999999999999</v>
      </c>
      <c r="M3004" t="s">
        <v>17</v>
      </c>
      <c r="N3004" s="3">
        <f>retail_sales[[#This Row],[Profit]]/retail_sales[[#This Row],[Revenue]]</f>
        <v>0.28464017185821694</v>
      </c>
      <c r="O3004" t="str">
        <f t="shared" si="46"/>
        <v>Friday</v>
      </c>
    </row>
    <row r="3005" spans="1:15" x14ac:dyDescent="0.3">
      <c r="A3005">
        <v>3004</v>
      </c>
      <c r="B3005" t="s">
        <v>2262</v>
      </c>
      <c r="C3005" s="1">
        <v>45398</v>
      </c>
      <c r="D3005" t="s">
        <v>24</v>
      </c>
      <c r="E3005" t="s">
        <v>30</v>
      </c>
      <c r="F3005" t="s">
        <v>21</v>
      </c>
      <c r="G3005">
        <v>9</v>
      </c>
      <c r="H3005">
        <v>451.02</v>
      </c>
      <c r="I3005">
        <v>0.26</v>
      </c>
      <c r="J3005">
        <v>3003.79</v>
      </c>
      <c r="K3005">
        <v>2132.44</v>
      </c>
      <c r="L3005">
        <v>871.35</v>
      </c>
      <c r="M3005" t="s">
        <v>17</v>
      </c>
      <c r="N3005" s="3">
        <f>retail_sales[[#This Row],[Profit]]/retail_sales[[#This Row],[Revenue]]</f>
        <v>0.2900835278098669</v>
      </c>
      <c r="O3005" t="str">
        <f t="shared" si="46"/>
        <v>Tuesday</v>
      </c>
    </row>
    <row r="3006" spans="1:15" x14ac:dyDescent="0.3">
      <c r="A3006">
        <v>3005</v>
      </c>
      <c r="B3006" t="s">
        <v>2585</v>
      </c>
      <c r="C3006" s="1">
        <v>45337</v>
      </c>
      <c r="D3006" t="s">
        <v>24</v>
      </c>
      <c r="E3006" t="s">
        <v>33</v>
      </c>
      <c r="F3006" t="s">
        <v>21</v>
      </c>
      <c r="G3006">
        <v>2</v>
      </c>
      <c r="H3006">
        <v>14.23</v>
      </c>
      <c r="I3006">
        <v>0.26</v>
      </c>
      <c r="J3006">
        <v>21.06</v>
      </c>
      <c r="K3006">
        <v>13.93</v>
      </c>
      <c r="L3006">
        <v>7.13</v>
      </c>
      <c r="M3006" t="s">
        <v>28</v>
      </c>
      <c r="N3006" s="3">
        <f>retail_sales[[#This Row],[Profit]]/retail_sales[[#This Row],[Revenue]]</f>
        <v>0.33855650522317193</v>
      </c>
      <c r="O3006" t="str">
        <f t="shared" si="46"/>
        <v>Thursday</v>
      </c>
    </row>
    <row r="3007" spans="1:15" x14ac:dyDescent="0.3">
      <c r="A3007">
        <v>3006</v>
      </c>
      <c r="B3007" t="s">
        <v>759</v>
      </c>
      <c r="C3007" s="1">
        <v>45566</v>
      </c>
      <c r="D3007" t="s">
        <v>39</v>
      </c>
      <c r="E3007" t="s">
        <v>25</v>
      </c>
      <c r="F3007" t="s">
        <v>21</v>
      </c>
      <c r="G3007">
        <v>5</v>
      </c>
      <c r="H3007">
        <v>252.81</v>
      </c>
      <c r="I3007">
        <v>0.03</v>
      </c>
      <c r="J3007">
        <v>1226.1300000000001</v>
      </c>
      <c r="K3007">
        <v>786.34</v>
      </c>
      <c r="L3007">
        <v>439.79</v>
      </c>
      <c r="M3007" t="s">
        <v>28</v>
      </c>
      <c r="N3007" s="3">
        <f>retail_sales[[#This Row],[Profit]]/retail_sales[[#This Row],[Revenue]]</f>
        <v>0.3586813796253252</v>
      </c>
      <c r="O3007" t="str">
        <f t="shared" si="46"/>
        <v>Tuesday</v>
      </c>
    </row>
    <row r="3008" spans="1:15" x14ac:dyDescent="0.3">
      <c r="A3008">
        <v>3007</v>
      </c>
      <c r="B3008" t="s">
        <v>2586</v>
      </c>
      <c r="C3008" s="1">
        <v>45622</v>
      </c>
      <c r="D3008" t="s">
        <v>24</v>
      </c>
      <c r="E3008" t="s">
        <v>25</v>
      </c>
      <c r="F3008" t="s">
        <v>21</v>
      </c>
      <c r="G3008">
        <v>3</v>
      </c>
      <c r="H3008">
        <v>81.92</v>
      </c>
      <c r="I3008">
        <v>0.23</v>
      </c>
      <c r="J3008">
        <v>189.24</v>
      </c>
      <c r="K3008">
        <v>101.68</v>
      </c>
      <c r="L3008">
        <v>87.56</v>
      </c>
      <c r="M3008" t="s">
        <v>22</v>
      </c>
      <c r="N3008" s="3">
        <f>retail_sales[[#This Row],[Profit]]/retail_sales[[#This Row],[Revenue]]</f>
        <v>0.46269287677023885</v>
      </c>
      <c r="O3008" t="str">
        <f t="shared" si="46"/>
        <v>Tuesday</v>
      </c>
    </row>
    <row r="3009" spans="1:15" x14ac:dyDescent="0.3">
      <c r="A3009">
        <v>3008</v>
      </c>
      <c r="B3009" t="s">
        <v>2587</v>
      </c>
      <c r="C3009" s="1">
        <v>45410</v>
      </c>
      <c r="D3009" t="s">
        <v>19</v>
      </c>
      <c r="E3009" t="s">
        <v>33</v>
      </c>
      <c r="F3009" t="s">
        <v>27</v>
      </c>
      <c r="G3009">
        <v>6</v>
      </c>
      <c r="H3009">
        <v>392.76</v>
      </c>
      <c r="I3009">
        <v>0.09</v>
      </c>
      <c r="J3009">
        <v>2144.4699999999998</v>
      </c>
      <c r="K3009">
        <v>1102.01</v>
      </c>
      <c r="L3009">
        <v>1042.46</v>
      </c>
      <c r="M3009" t="s">
        <v>40</v>
      </c>
      <c r="N3009" s="3">
        <f>retail_sales[[#This Row],[Profit]]/retail_sales[[#This Row],[Revenue]]</f>
        <v>0.48611545043763732</v>
      </c>
      <c r="O3009" t="str">
        <f t="shared" si="46"/>
        <v>Sunday</v>
      </c>
    </row>
    <row r="3010" spans="1:15" x14ac:dyDescent="0.3">
      <c r="A3010">
        <v>3009</v>
      </c>
      <c r="B3010" t="s">
        <v>1554</v>
      </c>
      <c r="C3010" s="1">
        <v>45477</v>
      </c>
      <c r="D3010" t="s">
        <v>39</v>
      </c>
      <c r="E3010" t="s">
        <v>25</v>
      </c>
      <c r="F3010" t="s">
        <v>27</v>
      </c>
      <c r="G3010">
        <v>3</v>
      </c>
      <c r="H3010">
        <v>170.43</v>
      </c>
      <c r="I3010">
        <v>0.12</v>
      </c>
      <c r="J3010">
        <v>449.94</v>
      </c>
      <c r="K3010">
        <v>234.44</v>
      </c>
      <c r="L3010">
        <v>215.5</v>
      </c>
      <c r="M3010" t="s">
        <v>17</v>
      </c>
      <c r="N3010" s="3">
        <f>retail_sales[[#This Row],[Profit]]/retail_sales[[#This Row],[Revenue]]</f>
        <v>0.47895274925545628</v>
      </c>
      <c r="O3010" t="str">
        <f t="shared" ref="O3010:O3073" si="47">TEXT(C3010, "dddd")</f>
        <v>Thursday</v>
      </c>
    </row>
    <row r="3011" spans="1:15" x14ac:dyDescent="0.3">
      <c r="A3011">
        <v>3010</v>
      </c>
      <c r="B3011" t="s">
        <v>2173</v>
      </c>
      <c r="C3011" s="1">
        <v>45468</v>
      </c>
      <c r="D3011" t="s">
        <v>24</v>
      </c>
      <c r="E3011" t="s">
        <v>15</v>
      </c>
      <c r="F3011" t="s">
        <v>16</v>
      </c>
      <c r="G3011">
        <v>10</v>
      </c>
      <c r="H3011">
        <v>376.46</v>
      </c>
      <c r="I3011">
        <v>0.15</v>
      </c>
      <c r="J3011">
        <v>3199.91</v>
      </c>
      <c r="K3011">
        <v>2266.9299999999998</v>
      </c>
      <c r="L3011">
        <v>932.98</v>
      </c>
      <c r="M3011" t="s">
        <v>22</v>
      </c>
      <c r="N3011" s="3">
        <f>retail_sales[[#This Row],[Profit]]/retail_sales[[#This Row],[Revenue]]</f>
        <v>0.29156445025016331</v>
      </c>
      <c r="O3011" t="str">
        <f t="shared" si="47"/>
        <v>Tuesday</v>
      </c>
    </row>
    <row r="3012" spans="1:15" x14ac:dyDescent="0.3">
      <c r="A3012">
        <v>3011</v>
      </c>
      <c r="B3012" t="s">
        <v>2588</v>
      </c>
      <c r="C3012" s="1">
        <v>45542</v>
      </c>
      <c r="D3012" t="s">
        <v>14</v>
      </c>
      <c r="E3012" t="s">
        <v>33</v>
      </c>
      <c r="F3012" t="s">
        <v>27</v>
      </c>
      <c r="G3012">
        <v>3</v>
      </c>
      <c r="H3012">
        <v>160.18</v>
      </c>
      <c r="I3012">
        <v>0.25</v>
      </c>
      <c r="J3012">
        <v>360.41</v>
      </c>
      <c r="K3012">
        <v>217.41</v>
      </c>
      <c r="L3012">
        <v>143</v>
      </c>
      <c r="M3012" t="s">
        <v>22</v>
      </c>
      <c r="N3012" s="3">
        <f>retail_sales[[#This Row],[Profit]]/retail_sales[[#This Row],[Revenue]]</f>
        <v>0.39677034488499208</v>
      </c>
      <c r="O3012" t="str">
        <f t="shared" si="47"/>
        <v>Saturday</v>
      </c>
    </row>
    <row r="3013" spans="1:15" x14ac:dyDescent="0.3">
      <c r="A3013">
        <v>3012</v>
      </c>
      <c r="B3013" t="s">
        <v>2352</v>
      </c>
      <c r="C3013" s="1">
        <v>45566</v>
      </c>
      <c r="D3013" t="s">
        <v>19</v>
      </c>
      <c r="E3013" t="s">
        <v>15</v>
      </c>
      <c r="F3013" t="s">
        <v>21</v>
      </c>
      <c r="G3013">
        <v>6</v>
      </c>
      <c r="H3013">
        <v>55.5</v>
      </c>
      <c r="I3013">
        <v>0.22</v>
      </c>
      <c r="J3013">
        <v>259.74</v>
      </c>
      <c r="K3013">
        <v>168</v>
      </c>
      <c r="L3013">
        <v>91.74</v>
      </c>
      <c r="M3013" t="s">
        <v>28</v>
      </c>
      <c r="N3013" s="3">
        <f>retail_sales[[#This Row],[Profit]]/retail_sales[[#This Row],[Revenue]]</f>
        <v>0.35319935319935319</v>
      </c>
      <c r="O3013" t="str">
        <f t="shared" si="47"/>
        <v>Tuesday</v>
      </c>
    </row>
    <row r="3014" spans="1:15" x14ac:dyDescent="0.3">
      <c r="A3014">
        <v>3013</v>
      </c>
      <c r="B3014" t="s">
        <v>2589</v>
      </c>
      <c r="C3014" s="1">
        <v>45467</v>
      </c>
      <c r="D3014" t="s">
        <v>24</v>
      </c>
      <c r="E3014" t="s">
        <v>33</v>
      </c>
      <c r="F3014" t="s">
        <v>27</v>
      </c>
      <c r="G3014">
        <v>5</v>
      </c>
      <c r="H3014">
        <v>149.88</v>
      </c>
      <c r="I3014">
        <v>0.16</v>
      </c>
      <c r="J3014">
        <v>629.5</v>
      </c>
      <c r="K3014">
        <v>335.89</v>
      </c>
      <c r="L3014">
        <v>293.61</v>
      </c>
      <c r="M3014" t="s">
        <v>46</v>
      </c>
      <c r="N3014" s="3">
        <f>retail_sales[[#This Row],[Profit]]/retail_sales[[#This Row],[Revenue]]</f>
        <v>0.46641779189833205</v>
      </c>
      <c r="O3014" t="str">
        <f t="shared" si="47"/>
        <v>Monday</v>
      </c>
    </row>
    <row r="3015" spans="1:15" x14ac:dyDescent="0.3">
      <c r="A3015">
        <v>3014</v>
      </c>
      <c r="B3015" t="s">
        <v>2420</v>
      </c>
      <c r="C3015" s="1">
        <v>45472</v>
      </c>
      <c r="D3015" t="s">
        <v>39</v>
      </c>
      <c r="E3015" t="s">
        <v>33</v>
      </c>
      <c r="F3015" t="s">
        <v>27</v>
      </c>
      <c r="G3015">
        <v>3</v>
      </c>
      <c r="H3015">
        <v>134.61000000000001</v>
      </c>
      <c r="I3015">
        <v>0.18</v>
      </c>
      <c r="J3015">
        <v>331.14</v>
      </c>
      <c r="K3015">
        <v>238.75</v>
      </c>
      <c r="L3015">
        <v>92.39</v>
      </c>
      <c r="M3015" t="s">
        <v>17</v>
      </c>
      <c r="N3015" s="3">
        <f>retail_sales[[#This Row],[Profit]]/retail_sales[[#This Row],[Revenue]]</f>
        <v>0.27900585854925408</v>
      </c>
      <c r="O3015" t="str">
        <f t="shared" si="47"/>
        <v>Saturday</v>
      </c>
    </row>
    <row r="3016" spans="1:15" x14ac:dyDescent="0.3">
      <c r="A3016">
        <v>3015</v>
      </c>
      <c r="B3016" t="s">
        <v>2590</v>
      </c>
      <c r="C3016" s="1">
        <v>45570</v>
      </c>
      <c r="D3016" t="s">
        <v>39</v>
      </c>
      <c r="E3016" t="s">
        <v>33</v>
      </c>
      <c r="F3016" t="s">
        <v>21</v>
      </c>
      <c r="G3016">
        <v>7</v>
      </c>
      <c r="H3016">
        <v>306.98</v>
      </c>
      <c r="I3016">
        <v>0.25</v>
      </c>
      <c r="J3016">
        <v>1611.64</v>
      </c>
      <c r="K3016">
        <v>1275.0999999999999</v>
      </c>
      <c r="L3016">
        <v>336.54</v>
      </c>
      <c r="M3016" t="s">
        <v>40</v>
      </c>
      <c r="N3016" s="3">
        <f>retail_sales[[#This Row],[Profit]]/retail_sales[[#This Row],[Revenue]]</f>
        <v>0.20881834652900153</v>
      </c>
      <c r="O3016" t="str">
        <f t="shared" si="47"/>
        <v>Saturday</v>
      </c>
    </row>
    <row r="3017" spans="1:15" x14ac:dyDescent="0.3">
      <c r="A3017">
        <v>3016</v>
      </c>
      <c r="B3017" t="s">
        <v>2591</v>
      </c>
      <c r="C3017" s="1">
        <v>45309</v>
      </c>
      <c r="D3017" t="s">
        <v>24</v>
      </c>
      <c r="E3017" t="s">
        <v>30</v>
      </c>
      <c r="F3017" t="s">
        <v>21</v>
      </c>
      <c r="G3017">
        <v>10</v>
      </c>
      <c r="H3017">
        <v>360.81</v>
      </c>
      <c r="I3017">
        <v>0.09</v>
      </c>
      <c r="J3017">
        <v>3283.37</v>
      </c>
      <c r="K3017">
        <v>1962.87</v>
      </c>
      <c r="L3017">
        <v>1320.5</v>
      </c>
      <c r="M3017" t="s">
        <v>40</v>
      </c>
      <c r="N3017" s="3">
        <f>retail_sales[[#This Row],[Profit]]/retail_sales[[#This Row],[Revenue]]</f>
        <v>0.402178249786043</v>
      </c>
      <c r="O3017" t="str">
        <f t="shared" si="47"/>
        <v>Thursday</v>
      </c>
    </row>
    <row r="3018" spans="1:15" x14ac:dyDescent="0.3">
      <c r="A3018">
        <v>3017</v>
      </c>
      <c r="B3018" t="s">
        <v>2592</v>
      </c>
      <c r="C3018" s="1">
        <v>45475</v>
      </c>
      <c r="D3018" t="s">
        <v>24</v>
      </c>
      <c r="E3018" t="s">
        <v>30</v>
      </c>
      <c r="F3018" t="s">
        <v>27</v>
      </c>
      <c r="G3018">
        <v>2</v>
      </c>
      <c r="H3018">
        <v>221.5</v>
      </c>
      <c r="I3018">
        <v>0.05</v>
      </c>
      <c r="J3018">
        <v>420.85</v>
      </c>
      <c r="K3018">
        <v>314.54000000000002</v>
      </c>
      <c r="L3018">
        <v>106.31</v>
      </c>
      <c r="M3018" t="s">
        <v>17</v>
      </c>
      <c r="N3018" s="3">
        <f>retail_sales[[#This Row],[Profit]]/retail_sales[[#This Row],[Revenue]]</f>
        <v>0.2526078175121777</v>
      </c>
      <c r="O3018" t="str">
        <f t="shared" si="47"/>
        <v>Tuesday</v>
      </c>
    </row>
    <row r="3019" spans="1:15" x14ac:dyDescent="0.3">
      <c r="A3019">
        <v>3018</v>
      </c>
      <c r="B3019" t="s">
        <v>2593</v>
      </c>
      <c r="C3019" s="1">
        <v>45516</v>
      </c>
      <c r="D3019" t="s">
        <v>14</v>
      </c>
      <c r="E3019" t="s">
        <v>33</v>
      </c>
      <c r="F3019" t="s">
        <v>16</v>
      </c>
      <c r="G3019">
        <v>10</v>
      </c>
      <c r="H3019">
        <v>172.64</v>
      </c>
      <c r="I3019">
        <v>0.08</v>
      </c>
      <c r="J3019">
        <v>1588.29</v>
      </c>
      <c r="K3019">
        <v>1267.54</v>
      </c>
      <c r="L3019">
        <v>320.75</v>
      </c>
      <c r="M3019" t="s">
        <v>17</v>
      </c>
      <c r="N3019" s="3">
        <f>retail_sales[[#This Row],[Profit]]/retail_sales[[#This Row],[Revenue]]</f>
        <v>0.20194674776016974</v>
      </c>
      <c r="O3019" t="str">
        <f t="shared" si="47"/>
        <v>Monday</v>
      </c>
    </row>
    <row r="3020" spans="1:15" x14ac:dyDescent="0.3">
      <c r="A3020">
        <v>3019</v>
      </c>
      <c r="B3020" t="s">
        <v>2346</v>
      </c>
      <c r="C3020" s="1">
        <v>45432</v>
      </c>
      <c r="D3020" t="s">
        <v>24</v>
      </c>
      <c r="E3020" t="s">
        <v>25</v>
      </c>
      <c r="F3020" t="s">
        <v>27</v>
      </c>
      <c r="G3020">
        <v>8</v>
      </c>
      <c r="H3020">
        <v>67.7</v>
      </c>
      <c r="I3020">
        <v>0.24</v>
      </c>
      <c r="J3020">
        <v>411.62</v>
      </c>
      <c r="K3020">
        <v>232.25</v>
      </c>
      <c r="L3020">
        <v>179.37</v>
      </c>
      <c r="M3020" t="s">
        <v>46</v>
      </c>
      <c r="N3020" s="3">
        <f>retail_sales[[#This Row],[Profit]]/retail_sales[[#This Row],[Revenue]]</f>
        <v>0.4357659977649288</v>
      </c>
      <c r="O3020" t="str">
        <f t="shared" si="47"/>
        <v>Monday</v>
      </c>
    </row>
    <row r="3021" spans="1:15" x14ac:dyDescent="0.3">
      <c r="A3021">
        <v>3020</v>
      </c>
      <c r="B3021" t="s">
        <v>2594</v>
      </c>
      <c r="C3021" s="1">
        <v>45500</v>
      </c>
      <c r="D3021" t="s">
        <v>39</v>
      </c>
      <c r="E3021" t="s">
        <v>33</v>
      </c>
      <c r="F3021" t="s">
        <v>27</v>
      </c>
      <c r="G3021">
        <v>8</v>
      </c>
      <c r="H3021">
        <v>489.14</v>
      </c>
      <c r="I3021">
        <v>0.01</v>
      </c>
      <c r="J3021">
        <v>3873.99</v>
      </c>
      <c r="K3021">
        <v>2371.2600000000002</v>
      </c>
      <c r="L3021">
        <v>1502.73</v>
      </c>
      <c r="M3021" t="s">
        <v>28</v>
      </c>
      <c r="N3021" s="3">
        <f>retail_sales[[#This Row],[Profit]]/retail_sales[[#This Row],[Revenue]]</f>
        <v>0.38790239520494374</v>
      </c>
      <c r="O3021" t="str">
        <f t="shared" si="47"/>
        <v>Saturday</v>
      </c>
    </row>
    <row r="3022" spans="1:15" x14ac:dyDescent="0.3">
      <c r="A3022">
        <v>3021</v>
      </c>
      <c r="B3022" t="s">
        <v>2595</v>
      </c>
      <c r="C3022" s="1">
        <v>45464</v>
      </c>
      <c r="D3022" t="s">
        <v>24</v>
      </c>
      <c r="E3022" t="s">
        <v>30</v>
      </c>
      <c r="F3022" t="s">
        <v>21</v>
      </c>
      <c r="G3022">
        <v>10</v>
      </c>
      <c r="H3022">
        <v>45.62</v>
      </c>
      <c r="I3022">
        <v>0.14000000000000001</v>
      </c>
      <c r="J3022">
        <v>392.33</v>
      </c>
      <c r="K3022">
        <v>288.95</v>
      </c>
      <c r="L3022">
        <v>103.38</v>
      </c>
      <c r="M3022" t="s">
        <v>46</v>
      </c>
      <c r="N3022" s="3">
        <f>retail_sales[[#This Row],[Profit]]/retail_sales[[#This Row],[Revenue]]</f>
        <v>0.26350266357403207</v>
      </c>
      <c r="O3022" t="str">
        <f t="shared" si="47"/>
        <v>Friday</v>
      </c>
    </row>
    <row r="3023" spans="1:15" x14ac:dyDescent="0.3">
      <c r="A3023">
        <v>3022</v>
      </c>
      <c r="B3023" t="s">
        <v>1737</v>
      </c>
      <c r="C3023" s="1">
        <v>45413</v>
      </c>
      <c r="D3023" t="s">
        <v>19</v>
      </c>
      <c r="E3023" t="s">
        <v>30</v>
      </c>
      <c r="F3023" t="s">
        <v>16</v>
      </c>
      <c r="G3023">
        <v>3</v>
      </c>
      <c r="H3023">
        <v>196.22</v>
      </c>
      <c r="I3023">
        <v>0.09</v>
      </c>
      <c r="J3023">
        <v>535.67999999999995</v>
      </c>
      <c r="K3023">
        <v>319.58999999999997</v>
      </c>
      <c r="L3023">
        <v>216.09</v>
      </c>
      <c r="M3023" t="s">
        <v>28</v>
      </c>
      <c r="N3023" s="3">
        <f>retail_sales[[#This Row],[Profit]]/retail_sales[[#This Row],[Revenue]]</f>
        <v>0.40339381720430112</v>
      </c>
      <c r="O3023" t="str">
        <f t="shared" si="47"/>
        <v>Wednesday</v>
      </c>
    </row>
    <row r="3024" spans="1:15" x14ac:dyDescent="0.3">
      <c r="A3024">
        <v>3023</v>
      </c>
      <c r="B3024" t="s">
        <v>2596</v>
      </c>
      <c r="C3024" s="1">
        <v>45365</v>
      </c>
      <c r="D3024" t="s">
        <v>19</v>
      </c>
      <c r="E3024" t="s">
        <v>30</v>
      </c>
      <c r="F3024" t="s">
        <v>21</v>
      </c>
      <c r="G3024">
        <v>4</v>
      </c>
      <c r="H3024">
        <v>356.11</v>
      </c>
      <c r="I3024">
        <v>0.09</v>
      </c>
      <c r="J3024">
        <v>1296.24</v>
      </c>
      <c r="K3024">
        <v>1031.0899999999999</v>
      </c>
      <c r="L3024">
        <v>265.14999999999998</v>
      </c>
      <c r="M3024" t="s">
        <v>46</v>
      </c>
      <c r="N3024" s="3">
        <f>retail_sales[[#This Row],[Profit]]/retail_sales[[#This Row],[Revenue]]</f>
        <v>0.20455316916620378</v>
      </c>
      <c r="O3024" t="str">
        <f t="shared" si="47"/>
        <v>Thursday</v>
      </c>
    </row>
    <row r="3025" spans="1:15" x14ac:dyDescent="0.3">
      <c r="A3025">
        <v>3024</v>
      </c>
      <c r="B3025" t="s">
        <v>2597</v>
      </c>
      <c r="C3025" s="1">
        <v>45335</v>
      </c>
      <c r="D3025" t="s">
        <v>14</v>
      </c>
      <c r="E3025" t="s">
        <v>33</v>
      </c>
      <c r="F3025" t="s">
        <v>27</v>
      </c>
      <c r="G3025">
        <v>5</v>
      </c>
      <c r="H3025">
        <v>295.91000000000003</v>
      </c>
      <c r="I3025">
        <v>0.21</v>
      </c>
      <c r="J3025">
        <v>1168.8399999999999</v>
      </c>
      <c r="K3025">
        <v>765.36</v>
      </c>
      <c r="L3025">
        <v>403.48</v>
      </c>
      <c r="M3025" t="s">
        <v>40</v>
      </c>
      <c r="N3025" s="3">
        <f>retail_sales[[#This Row],[Profit]]/retail_sales[[#This Row],[Revenue]]</f>
        <v>0.34519694740084189</v>
      </c>
      <c r="O3025" t="str">
        <f t="shared" si="47"/>
        <v>Tuesday</v>
      </c>
    </row>
    <row r="3026" spans="1:15" x14ac:dyDescent="0.3">
      <c r="A3026">
        <v>3025</v>
      </c>
      <c r="B3026" t="s">
        <v>2598</v>
      </c>
      <c r="C3026" s="1">
        <v>45339</v>
      </c>
      <c r="D3026" t="s">
        <v>19</v>
      </c>
      <c r="E3026" t="s">
        <v>15</v>
      </c>
      <c r="F3026" t="s">
        <v>21</v>
      </c>
      <c r="G3026">
        <v>9</v>
      </c>
      <c r="H3026">
        <v>316.27999999999997</v>
      </c>
      <c r="I3026">
        <v>0.13</v>
      </c>
      <c r="J3026">
        <v>2476.4699999999998</v>
      </c>
      <c r="K3026">
        <v>1574.6</v>
      </c>
      <c r="L3026">
        <v>901.87</v>
      </c>
      <c r="M3026" t="s">
        <v>40</v>
      </c>
      <c r="N3026" s="3">
        <f>retail_sales[[#This Row],[Profit]]/retail_sales[[#This Row],[Revenue]]</f>
        <v>0.36417562094432804</v>
      </c>
      <c r="O3026" t="str">
        <f t="shared" si="47"/>
        <v>Saturday</v>
      </c>
    </row>
    <row r="3027" spans="1:15" x14ac:dyDescent="0.3">
      <c r="A3027">
        <v>3026</v>
      </c>
      <c r="B3027" t="s">
        <v>890</v>
      </c>
      <c r="C3027" s="1">
        <v>45432</v>
      </c>
      <c r="D3027" t="s">
        <v>14</v>
      </c>
      <c r="E3027" t="s">
        <v>30</v>
      </c>
      <c r="F3027" t="s">
        <v>21</v>
      </c>
      <c r="G3027">
        <v>1</v>
      </c>
      <c r="H3027">
        <v>302.08999999999997</v>
      </c>
      <c r="I3027">
        <v>0</v>
      </c>
      <c r="J3027">
        <v>302.08999999999997</v>
      </c>
      <c r="K3027">
        <v>172.04</v>
      </c>
      <c r="L3027">
        <v>130.05000000000001</v>
      </c>
      <c r="M3027" t="s">
        <v>28</v>
      </c>
      <c r="N3027" s="3">
        <f>retail_sales[[#This Row],[Profit]]/retail_sales[[#This Row],[Revenue]]</f>
        <v>0.43050084411930228</v>
      </c>
      <c r="O3027" t="str">
        <f t="shared" si="47"/>
        <v>Monday</v>
      </c>
    </row>
    <row r="3028" spans="1:15" x14ac:dyDescent="0.3">
      <c r="A3028">
        <v>3027</v>
      </c>
      <c r="B3028" t="s">
        <v>1006</v>
      </c>
      <c r="C3028" s="1">
        <v>45610</v>
      </c>
      <c r="D3028" t="s">
        <v>19</v>
      </c>
      <c r="E3028" t="s">
        <v>15</v>
      </c>
      <c r="F3028" t="s">
        <v>16</v>
      </c>
      <c r="G3028">
        <v>10</v>
      </c>
      <c r="H3028">
        <v>105.14</v>
      </c>
      <c r="I3028">
        <v>0.02</v>
      </c>
      <c r="J3028">
        <v>1030.3699999999999</v>
      </c>
      <c r="K3028">
        <v>636.99</v>
      </c>
      <c r="L3028">
        <v>393.38</v>
      </c>
      <c r="M3028" t="s">
        <v>28</v>
      </c>
      <c r="N3028" s="3">
        <f>retail_sales[[#This Row],[Profit]]/retail_sales[[#This Row],[Revenue]]</f>
        <v>0.38178518396304245</v>
      </c>
      <c r="O3028" t="str">
        <f t="shared" si="47"/>
        <v>Thursday</v>
      </c>
    </row>
    <row r="3029" spans="1:15" x14ac:dyDescent="0.3">
      <c r="A3029">
        <v>3028</v>
      </c>
      <c r="B3029" t="s">
        <v>2599</v>
      </c>
      <c r="C3029" s="1">
        <v>45414</v>
      </c>
      <c r="D3029" t="s">
        <v>24</v>
      </c>
      <c r="E3029" t="s">
        <v>30</v>
      </c>
      <c r="F3029" t="s">
        <v>16</v>
      </c>
      <c r="G3029">
        <v>10</v>
      </c>
      <c r="H3029">
        <v>384.18</v>
      </c>
      <c r="I3029">
        <v>0.02</v>
      </c>
      <c r="J3029">
        <v>3764.96</v>
      </c>
      <c r="K3029">
        <v>2429.04</v>
      </c>
      <c r="L3029">
        <v>1335.92</v>
      </c>
      <c r="M3029" t="s">
        <v>22</v>
      </c>
      <c r="N3029" s="3">
        <f>retail_sales[[#This Row],[Profit]]/retail_sales[[#This Row],[Revenue]]</f>
        <v>0.35482979898856831</v>
      </c>
      <c r="O3029" t="str">
        <f t="shared" si="47"/>
        <v>Thursday</v>
      </c>
    </row>
    <row r="3030" spans="1:15" x14ac:dyDescent="0.3">
      <c r="A3030">
        <v>3029</v>
      </c>
      <c r="B3030" t="s">
        <v>1544</v>
      </c>
      <c r="C3030" s="1">
        <v>45426</v>
      </c>
      <c r="D3030" t="s">
        <v>14</v>
      </c>
      <c r="E3030" t="s">
        <v>30</v>
      </c>
      <c r="F3030" t="s">
        <v>16</v>
      </c>
      <c r="G3030">
        <v>5</v>
      </c>
      <c r="H3030">
        <v>320.02999999999997</v>
      </c>
      <c r="I3030">
        <v>0.13</v>
      </c>
      <c r="J3030">
        <v>1392.13</v>
      </c>
      <c r="K3030">
        <v>877.43</v>
      </c>
      <c r="L3030">
        <v>514.70000000000005</v>
      </c>
      <c r="M3030" t="s">
        <v>17</v>
      </c>
      <c r="N3030" s="3">
        <f>retail_sales[[#This Row],[Profit]]/retail_sales[[#This Row],[Revenue]]</f>
        <v>0.36972121856435824</v>
      </c>
      <c r="O3030" t="str">
        <f t="shared" si="47"/>
        <v>Tuesday</v>
      </c>
    </row>
    <row r="3031" spans="1:15" x14ac:dyDescent="0.3">
      <c r="A3031">
        <v>3030</v>
      </c>
      <c r="B3031" t="s">
        <v>812</v>
      </c>
      <c r="C3031" s="1">
        <v>45564</v>
      </c>
      <c r="D3031" t="s">
        <v>19</v>
      </c>
      <c r="E3031" t="s">
        <v>20</v>
      </c>
      <c r="F3031" t="s">
        <v>16</v>
      </c>
      <c r="G3031">
        <v>7</v>
      </c>
      <c r="H3031">
        <v>385.51</v>
      </c>
      <c r="I3031">
        <v>0.14000000000000001</v>
      </c>
      <c r="J3031">
        <v>2320.77</v>
      </c>
      <c r="K3031">
        <v>1535.22</v>
      </c>
      <c r="L3031">
        <v>785.55</v>
      </c>
      <c r="M3031" t="s">
        <v>28</v>
      </c>
      <c r="N3031" s="3">
        <f>retail_sales[[#This Row],[Profit]]/retail_sales[[#This Row],[Revenue]]</f>
        <v>0.33848679533086001</v>
      </c>
      <c r="O3031" t="str">
        <f t="shared" si="47"/>
        <v>Sunday</v>
      </c>
    </row>
    <row r="3032" spans="1:15" x14ac:dyDescent="0.3">
      <c r="A3032">
        <v>3031</v>
      </c>
      <c r="B3032" t="s">
        <v>2600</v>
      </c>
      <c r="C3032" s="1">
        <v>45494</v>
      </c>
      <c r="D3032" t="s">
        <v>14</v>
      </c>
      <c r="E3032" t="s">
        <v>33</v>
      </c>
      <c r="F3032" t="s">
        <v>16</v>
      </c>
      <c r="G3032">
        <v>9</v>
      </c>
      <c r="H3032">
        <v>431.07</v>
      </c>
      <c r="I3032">
        <v>0.13</v>
      </c>
      <c r="J3032">
        <v>3375.28</v>
      </c>
      <c r="K3032">
        <v>1954.56</v>
      </c>
      <c r="L3032">
        <v>1420.72</v>
      </c>
      <c r="M3032" t="s">
        <v>22</v>
      </c>
      <c r="N3032" s="3">
        <f>retail_sales[[#This Row],[Profit]]/retail_sales[[#This Row],[Revenue]]</f>
        <v>0.42091915337394231</v>
      </c>
      <c r="O3032" t="str">
        <f t="shared" si="47"/>
        <v>Sunday</v>
      </c>
    </row>
    <row r="3033" spans="1:15" x14ac:dyDescent="0.3">
      <c r="A3033">
        <v>3032</v>
      </c>
      <c r="B3033" t="s">
        <v>2601</v>
      </c>
      <c r="C3033" s="1">
        <v>45638</v>
      </c>
      <c r="D3033" t="s">
        <v>14</v>
      </c>
      <c r="E3033" t="s">
        <v>33</v>
      </c>
      <c r="F3033" t="s">
        <v>27</v>
      </c>
      <c r="G3033">
        <v>10</v>
      </c>
      <c r="H3033">
        <v>298.47000000000003</v>
      </c>
      <c r="I3033">
        <v>0.19</v>
      </c>
      <c r="J3033">
        <v>2417.61</v>
      </c>
      <c r="K3033">
        <v>1813.66</v>
      </c>
      <c r="L3033">
        <v>603.95000000000005</v>
      </c>
      <c r="M3033" t="s">
        <v>46</v>
      </c>
      <c r="N3033" s="3">
        <f>retail_sales[[#This Row],[Profit]]/retail_sales[[#This Row],[Revenue]]</f>
        <v>0.24981283168087492</v>
      </c>
      <c r="O3033" t="str">
        <f t="shared" si="47"/>
        <v>Thursday</v>
      </c>
    </row>
    <row r="3034" spans="1:15" x14ac:dyDescent="0.3">
      <c r="A3034">
        <v>3033</v>
      </c>
      <c r="B3034" t="s">
        <v>300</v>
      </c>
      <c r="C3034" s="1">
        <v>45502</v>
      </c>
      <c r="D3034" t="s">
        <v>19</v>
      </c>
      <c r="E3034" t="s">
        <v>33</v>
      </c>
      <c r="F3034" t="s">
        <v>21</v>
      </c>
      <c r="G3034">
        <v>8</v>
      </c>
      <c r="H3034">
        <v>272.93</v>
      </c>
      <c r="I3034">
        <v>0.19</v>
      </c>
      <c r="J3034">
        <v>1768.59</v>
      </c>
      <c r="K3034">
        <v>1398.09</v>
      </c>
      <c r="L3034">
        <v>370.5</v>
      </c>
      <c r="M3034" t="s">
        <v>46</v>
      </c>
      <c r="N3034" s="3">
        <f>retail_sales[[#This Row],[Profit]]/retail_sales[[#This Row],[Revenue]]</f>
        <v>0.20948891489830884</v>
      </c>
      <c r="O3034" t="str">
        <f t="shared" si="47"/>
        <v>Monday</v>
      </c>
    </row>
    <row r="3035" spans="1:15" x14ac:dyDescent="0.3">
      <c r="A3035">
        <v>3034</v>
      </c>
      <c r="B3035" t="s">
        <v>1103</v>
      </c>
      <c r="C3035" s="1">
        <v>45349</v>
      </c>
      <c r="D3035" t="s">
        <v>24</v>
      </c>
      <c r="E3035" t="s">
        <v>33</v>
      </c>
      <c r="F3035" t="s">
        <v>16</v>
      </c>
      <c r="G3035">
        <v>8</v>
      </c>
      <c r="H3035">
        <v>140.83000000000001</v>
      </c>
      <c r="I3035">
        <v>0.13</v>
      </c>
      <c r="J3035">
        <v>980.18</v>
      </c>
      <c r="K3035">
        <v>692.75</v>
      </c>
      <c r="L3035">
        <v>287.43</v>
      </c>
      <c r="M3035" t="s">
        <v>40</v>
      </c>
      <c r="N3035" s="3">
        <f>retail_sales[[#This Row],[Profit]]/retail_sales[[#This Row],[Revenue]]</f>
        <v>0.2932420575812606</v>
      </c>
      <c r="O3035" t="str">
        <f t="shared" si="47"/>
        <v>Tuesday</v>
      </c>
    </row>
    <row r="3036" spans="1:15" x14ac:dyDescent="0.3">
      <c r="A3036">
        <v>3035</v>
      </c>
      <c r="B3036" t="s">
        <v>1637</v>
      </c>
      <c r="C3036" s="1">
        <v>45300</v>
      </c>
      <c r="D3036" t="s">
        <v>14</v>
      </c>
      <c r="E3036" t="s">
        <v>33</v>
      </c>
      <c r="F3036" t="s">
        <v>16</v>
      </c>
      <c r="G3036">
        <v>3</v>
      </c>
      <c r="H3036">
        <v>94.58</v>
      </c>
      <c r="I3036">
        <v>0.22</v>
      </c>
      <c r="J3036">
        <v>221.32</v>
      </c>
      <c r="K3036">
        <v>111.22</v>
      </c>
      <c r="L3036">
        <v>110.1</v>
      </c>
      <c r="M3036" t="s">
        <v>17</v>
      </c>
      <c r="N3036" s="3">
        <f>retail_sales[[#This Row],[Profit]]/retail_sales[[#This Row],[Revenue]]</f>
        <v>0.4974697270919935</v>
      </c>
      <c r="O3036" t="str">
        <f t="shared" si="47"/>
        <v>Tuesday</v>
      </c>
    </row>
    <row r="3037" spans="1:15" x14ac:dyDescent="0.3">
      <c r="A3037">
        <v>3036</v>
      </c>
      <c r="B3037" t="s">
        <v>1513</v>
      </c>
      <c r="C3037" s="1">
        <v>45412</v>
      </c>
      <c r="D3037" t="s">
        <v>14</v>
      </c>
      <c r="E3037" t="s">
        <v>30</v>
      </c>
      <c r="F3037" t="s">
        <v>21</v>
      </c>
      <c r="G3037">
        <v>1</v>
      </c>
      <c r="H3037">
        <v>420.73</v>
      </c>
      <c r="I3037">
        <v>0.28000000000000003</v>
      </c>
      <c r="J3037">
        <v>302.93</v>
      </c>
      <c r="K3037">
        <v>218.34</v>
      </c>
      <c r="L3037">
        <v>84.59</v>
      </c>
      <c r="M3037" t="s">
        <v>46</v>
      </c>
      <c r="N3037" s="3">
        <f>retail_sales[[#This Row],[Profit]]/retail_sales[[#This Row],[Revenue]]</f>
        <v>0.27923942825075099</v>
      </c>
      <c r="O3037" t="str">
        <f t="shared" si="47"/>
        <v>Tuesday</v>
      </c>
    </row>
    <row r="3038" spans="1:15" x14ac:dyDescent="0.3">
      <c r="A3038">
        <v>3037</v>
      </c>
      <c r="B3038" t="s">
        <v>2602</v>
      </c>
      <c r="C3038" s="1">
        <v>45476</v>
      </c>
      <c r="D3038" t="s">
        <v>24</v>
      </c>
      <c r="E3038" t="s">
        <v>33</v>
      </c>
      <c r="F3038" t="s">
        <v>27</v>
      </c>
      <c r="G3038">
        <v>1</v>
      </c>
      <c r="H3038">
        <v>498.58</v>
      </c>
      <c r="I3038">
        <v>0.13</v>
      </c>
      <c r="J3038">
        <v>433.76</v>
      </c>
      <c r="K3038">
        <v>256.14</v>
      </c>
      <c r="L3038">
        <v>177.62</v>
      </c>
      <c r="M3038" t="s">
        <v>28</v>
      </c>
      <c r="N3038" s="3">
        <f>retail_sales[[#This Row],[Profit]]/retail_sales[[#This Row],[Revenue]]</f>
        <v>0.4094891184064921</v>
      </c>
      <c r="O3038" t="str">
        <f t="shared" si="47"/>
        <v>Wednesday</v>
      </c>
    </row>
    <row r="3039" spans="1:15" x14ac:dyDescent="0.3">
      <c r="A3039">
        <v>3038</v>
      </c>
      <c r="B3039" t="s">
        <v>2603</v>
      </c>
      <c r="C3039" s="1">
        <v>45418</v>
      </c>
      <c r="D3039" t="s">
        <v>14</v>
      </c>
      <c r="E3039" t="s">
        <v>30</v>
      </c>
      <c r="F3039" t="s">
        <v>27</v>
      </c>
      <c r="G3039">
        <v>5</v>
      </c>
      <c r="H3039">
        <v>334.44</v>
      </c>
      <c r="I3039">
        <v>0.18</v>
      </c>
      <c r="J3039">
        <v>1371.2</v>
      </c>
      <c r="K3039">
        <v>787.39</v>
      </c>
      <c r="L3039">
        <v>583.80999999999995</v>
      </c>
      <c r="M3039" t="s">
        <v>28</v>
      </c>
      <c r="N3039" s="3">
        <f>retail_sales[[#This Row],[Profit]]/retail_sales[[#This Row],[Revenue]]</f>
        <v>0.42576575262543753</v>
      </c>
      <c r="O3039" t="str">
        <f t="shared" si="47"/>
        <v>Monday</v>
      </c>
    </row>
    <row r="3040" spans="1:15" x14ac:dyDescent="0.3">
      <c r="A3040">
        <v>3039</v>
      </c>
      <c r="B3040" t="s">
        <v>2604</v>
      </c>
      <c r="C3040" s="1">
        <v>45652</v>
      </c>
      <c r="D3040" t="s">
        <v>24</v>
      </c>
      <c r="E3040" t="s">
        <v>30</v>
      </c>
      <c r="F3040" t="s">
        <v>27</v>
      </c>
      <c r="G3040">
        <v>3</v>
      </c>
      <c r="H3040">
        <v>370.39</v>
      </c>
      <c r="I3040">
        <v>0.05</v>
      </c>
      <c r="J3040">
        <v>1055.6099999999999</v>
      </c>
      <c r="K3040">
        <v>528.89</v>
      </c>
      <c r="L3040">
        <v>526.72</v>
      </c>
      <c r="M3040" t="s">
        <v>40</v>
      </c>
      <c r="N3040" s="3">
        <f>retail_sales[[#This Row],[Profit]]/retail_sales[[#This Row],[Revenue]]</f>
        <v>0.49897215827815206</v>
      </c>
      <c r="O3040" t="str">
        <f t="shared" si="47"/>
        <v>Thursday</v>
      </c>
    </row>
    <row r="3041" spans="1:15" x14ac:dyDescent="0.3">
      <c r="A3041">
        <v>3040</v>
      </c>
      <c r="B3041" t="s">
        <v>2605</v>
      </c>
      <c r="C3041" s="1">
        <v>45656</v>
      </c>
      <c r="D3041" t="s">
        <v>14</v>
      </c>
      <c r="E3041" t="s">
        <v>25</v>
      </c>
      <c r="F3041" t="s">
        <v>27</v>
      </c>
      <c r="G3041">
        <v>3</v>
      </c>
      <c r="H3041">
        <v>322.74</v>
      </c>
      <c r="I3041">
        <v>0.2</v>
      </c>
      <c r="J3041">
        <v>774.58</v>
      </c>
      <c r="K3041">
        <v>490.44</v>
      </c>
      <c r="L3041">
        <v>284.14</v>
      </c>
      <c r="M3041" t="s">
        <v>40</v>
      </c>
      <c r="N3041" s="3">
        <f>retail_sales[[#This Row],[Profit]]/retail_sales[[#This Row],[Revenue]]</f>
        <v>0.36683105683079859</v>
      </c>
      <c r="O3041" t="str">
        <f t="shared" si="47"/>
        <v>Monday</v>
      </c>
    </row>
    <row r="3042" spans="1:15" x14ac:dyDescent="0.3">
      <c r="A3042">
        <v>3041</v>
      </c>
      <c r="B3042" t="s">
        <v>2606</v>
      </c>
      <c r="C3042" s="1">
        <v>45615</v>
      </c>
      <c r="D3042" t="s">
        <v>14</v>
      </c>
      <c r="E3042" t="s">
        <v>30</v>
      </c>
      <c r="F3042" t="s">
        <v>21</v>
      </c>
      <c r="G3042">
        <v>6</v>
      </c>
      <c r="H3042">
        <v>435.5</v>
      </c>
      <c r="I3042">
        <v>0.23</v>
      </c>
      <c r="J3042">
        <v>2012.01</v>
      </c>
      <c r="K3042">
        <v>1143.48</v>
      </c>
      <c r="L3042">
        <v>868.53</v>
      </c>
      <c r="M3042" t="s">
        <v>28</v>
      </c>
      <c r="N3042" s="3">
        <f>retail_sales[[#This Row],[Profit]]/retail_sales[[#This Row],[Revenue]]</f>
        <v>0.43167280480713316</v>
      </c>
      <c r="O3042" t="str">
        <f t="shared" si="47"/>
        <v>Tuesday</v>
      </c>
    </row>
    <row r="3043" spans="1:15" x14ac:dyDescent="0.3">
      <c r="A3043">
        <v>3042</v>
      </c>
      <c r="B3043" t="s">
        <v>1963</v>
      </c>
      <c r="C3043" s="1">
        <v>45299</v>
      </c>
      <c r="D3043" t="s">
        <v>19</v>
      </c>
      <c r="E3043" t="s">
        <v>15</v>
      </c>
      <c r="F3043" t="s">
        <v>16</v>
      </c>
      <c r="G3043">
        <v>6</v>
      </c>
      <c r="H3043">
        <v>125.05</v>
      </c>
      <c r="I3043">
        <v>0.11</v>
      </c>
      <c r="J3043">
        <v>667.77</v>
      </c>
      <c r="K3043">
        <v>363.24</v>
      </c>
      <c r="L3043">
        <v>304.52999999999997</v>
      </c>
      <c r="M3043" t="s">
        <v>28</v>
      </c>
      <c r="N3043" s="3">
        <f>retail_sales[[#This Row],[Profit]]/retail_sales[[#This Row],[Revenue]]</f>
        <v>0.45604025338065501</v>
      </c>
      <c r="O3043" t="str">
        <f t="shared" si="47"/>
        <v>Monday</v>
      </c>
    </row>
    <row r="3044" spans="1:15" x14ac:dyDescent="0.3">
      <c r="A3044">
        <v>3043</v>
      </c>
      <c r="B3044" t="s">
        <v>2108</v>
      </c>
      <c r="C3044" s="1">
        <v>45612</v>
      </c>
      <c r="D3044" t="s">
        <v>14</v>
      </c>
      <c r="E3044" t="s">
        <v>15</v>
      </c>
      <c r="F3044" t="s">
        <v>27</v>
      </c>
      <c r="G3044">
        <v>5</v>
      </c>
      <c r="H3044">
        <v>404.62</v>
      </c>
      <c r="I3044">
        <v>0.22</v>
      </c>
      <c r="J3044">
        <v>1578.02</v>
      </c>
      <c r="K3044">
        <v>1108.27</v>
      </c>
      <c r="L3044">
        <v>469.75</v>
      </c>
      <c r="M3044" t="s">
        <v>17</v>
      </c>
      <c r="N3044" s="3">
        <f>retail_sales[[#This Row],[Profit]]/retail_sales[[#This Row],[Revenue]]</f>
        <v>0.29768317258336396</v>
      </c>
      <c r="O3044" t="str">
        <f t="shared" si="47"/>
        <v>Saturday</v>
      </c>
    </row>
    <row r="3045" spans="1:15" x14ac:dyDescent="0.3">
      <c r="A3045">
        <v>3044</v>
      </c>
      <c r="B3045" t="s">
        <v>2607</v>
      </c>
      <c r="C3045" s="1">
        <v>45540</v>
      </c>
      <c r="D3045" t="s">
        <v>39</v>
      </c>
      <c r="E3045" t="s">
        <v>30</v>
      </c>
      <c r="F3045" t="s">
        <v>27</v>
      </c>
      <c r="G3045">
        <v>10</v>
      </c>
      <c r="H3045">
        <v>432.28</v>
      </c>
      <c r="I3045">
        <v>0.25</v>
      </c>
      <c r="J3045">
        <v>3242.1</v>
      </c>
      <c r="K3045">
        <v>1855.31</v>
      </c>
      <c r="L3045">
        <v>1386.79</v>
      </c>
      <c r="M3045" t="s">
        <v>40</v>
      </c>
      <c r="N3045" s="3">
        <f>retail_sales[[#This Row],[Profit]]/retail_sales[[#This Row],[Revenue]]</f>
        <v>0.42774436322136888</v>
      </c>
      <c r="O3045" t="str">
        <f t="shared" si="47"/>
        <v>Thursday</v>
      </c>
    </row>
    <row r="3046" spans="1:15" x14ac:dyDescent="0.3">
      <c r="A3046">
        <v>3045</v>
      </c>
      <c r="B3046" t="s">
        <v>2608</v>
      </c>
      <c r="C3046" s="1">
        <v>45465</v>
      </c>
      <c r="D3046" t="s">
        <v>39</v>
      </c>
      <c r="E3046" t="s">
        <v>15</v>
      </c>
      <c r="F3046" t="s">
        <v>27</v>
      </c>
      <c r="G3046">
        <v>10</v>
      </c>
      <c r="H3046">
        <v>291.56</v>
      </c>
      <c r="I3046">
        <v>0.18</v>
      </c>
      <c r="J3046">
        <v>2390.79</v>
      </c>
      <c r="K3046">
        <v>1857.29</v>
      </c>
      <c r="L3046">
        <v>533.5</v>
      </c>
      <c r="M3046" t="s">
        <v>22</v>
      </c>
      <c r="N3046" s="3">
        <f>retail_sales[[#This Row],[Profit]]/retail_sales[[#This Row],[Revenue]]</f>
        <v>0.22314799710555924</v>
      </c>
      <c r="O3046" t="str">
        <f t="shared" si="47"/>
        <v>Saturday</v>
      </c>
    </row>
    <row r="3047" spans="1:15" x14ac:dyDescent="0.3">
      <c r="A3047">
        <v>3046</v>
      </c>
      <c r="B3047" t="s">
        <v>2609</v>
      </c>
      <c r="C3047" s="1">
        <v>45597</v>
      </c>
      <c r="D3047" t="s">
        <v>14</v>
      </c>
      <c r="E3047" t="s">
        <v>33</v>
      </c>
      <c r="F3047" t="s">
        <v>27</v>
      </c>
      <c r="G3047">
        <v>7</v>
      </c>
      <c r="H3047">
        <v>424.45</v>
      </c>
      <c r="I3047">
        <v>0.06</v>
      </c>
      <c r="J3047">
        <v>2792.88</v>
      </c>
      <c r="K3047">
        <v>1457.6</v>
      </c>
      <c r="L3047">
        <v>1335.28</v>
      </c>
      <c r="M3047" t="s">
        <v>46</v>
      </c>
      <c r="N3047" s="3">
        <f>retail_sales[[#This Row],[Profit]]/retail_sales[[#This Row],[Revenue]]</f>
        <v>0.47810145799318265</v>
      </c>
      <c r="O3047" t="str">
        <f t="shared" si="47"/>
        <v>Friday</v>
      </c>
    </row>
    <row r="3048" spans="1:15" x14ac:dyDescent="0.3">
      <c r="A3048">
        <v>3047</v>
      </c>
      <c r="B3048" t="s">
        <v>2610</v>
      </c>
      <c r="C3048" s="1">
        <v>45457</v>
      </c>
      <c r="D3048" t="s">
        <v>19</v>
      </c>
      <c r="E3048" t="s">
        <v>30</v>
      </c>
      <c r="F3048" t="s">
        <v>27</v>
      </c>
      <c r="G3048">
        <v>1</v>
      </c>
      <c r="H3048">
        <v>230.53</v>
      </c>
      <c r="I3048">
        <v>0.12</v>
      </c>
      <c r="J3048">
        <v>202.87</v>
      </c>
      <c r="K3048">
        <v>109.59</v>
      </c>
      <c r="L3048">
        <v>93.28</v>
      </c>
      <c r="M3048" t="s">
        <v>46</v>
      </c>
      <c r="N3048" s="3">
        <f>retail_sales[[#This Row],[Profit]]/retail_sales[[#This Row],[Revenue]]</f>
        <v>0.45980184354512743</v>
      </c>
      <c r="O3048" t="str">
        <f t="shared" si="47"/>
        <v>Friday</v>
      </c>
    </row>
    <row r="3049" spans="1:15" x14ac:dyDescent="0.3">
      <c r="A3049">
        <v>3048</v>
      </c>
      <c r="B3049" t="s">
        <v>2399</v>
      </c>
      <c r="C3049" s="1">
        <v>45442</v>
      </c>
      <c r="D3049" t="s">
        <v>14</v>
      </c>
      <c r="E3049" t="s">
        <v>20</v>
      </c>
      <c r="F3049" t="s">
        <v>16</v>
      </c>
      <c r="G3049">
        <v>1</v>
      </c>
      <c r="H3049">
        <v>369.76</v>
      </c>
      <c r="I3049">
        <v>0.04</v>
      </c>
      <c r="J3049">
        <v>354.97</v>
      </c>
      <c r="K3049">
        <v>197.34</v>
      </c>
      <c r="L3049">
        <v>157.63</v>
      </c>
      <c r="M3049" t="s">
        <v>17</v>
      </c>
      <c r="N3049" s="3">
        <f>retail_sales[[#This Row],[Profit]]/retail_sales[[#This Row],[Revenue]]</f>
        <v>0.44406569569259369</v>
      </c>
      <c r="O3049" t="str">
        <f t="shared" si="47"/>
        <v>Thursday</v>
      </c>
    </row>
    <row r="3050" spans="1:15" x14ac:dyDescent="0.3">
      <c r="A3050">
        <v>3049</v>
      </c>
      <c r="B3050" t="s">
        <v>2611</v>
      </c>
      <c r="C3050" s="1">
        <v>45400</v>
      </c>
      <c r="D3050" t="s">
        <v>14</v>
      </c>
      <c r="E3050" t="s">
        <v>25</v>
      </c>
      <c r="F3050" t="s">
        <v>27</v>
      </c>
      <c r="G3050">
        <v>9</v>
      </c>
      <c r="H3050">
        <v>34</v>
      </c>
      <c r="I3050">
        <v>0.25</v>
      </c>
      <c r="J3050">
        <v>229.5</v>
      </c>
      <c r="K3050">
        <v>122.12</v>
      </c>
      <c r="L3050">
        <v>107.38</v>
      </c>
      <c r="M3050" t="s">
        <v>22</v>
      </c>
      <c r="N3050" s="3">
        <f>retail_sales[[#This Row],[Profit]]/retail_sales[[#This Row],[Revenue]]</f>
        <v>0.46788671023965139</v>
      </c>
      <c r="O3050" t="str">
        <f t="shared" si="47"/>
        <v>Thursday</v>
      </c>
    </row>
    <row r="3051" spans="1:15" x14ac:dyDescent="0.3">
      <c r="A3051">
        <v>3050</v>
      </c>
      <c r="B3051" t="s">
        <v>2612</v>
      </c>
      <c r="C3051" s="1">
        <v>45441</v>
      </c>
      <c r="D3051" t="s">
        <v>14</v>
      </c>
      <c r="E3051" t="s">
        <v>15</v>
      </c>
      <c r="F3051" t="s">
        <v>16</v>
      </c>
      <c r="G3051">
        <v>8</v>
      </c>
      <c r="H3051">
        <v>498.36</v>
      </c>
      <c r="I3051">
        <v>0.03</v>
      </c>
      <c r="J3051">
        <v>3867.27</v>
      </c>
      <c r="K3051">
        <v>1992.88</v>
      </c>
      <c r="L3051">
        <v>1874.39</v>
      </c>
      <c r="M3051" t="s">
        <v>46</v>
      </c>
      <c r="N3051" s="3">
        <f>retail_sales[[#This Row],[Profit]]/retail_sales[[#This Row],[Revenue]]</f>
        <v>0.48468040762605147</v>
      </c>
      <c r="O3051" t="str">
        <f t="shared" si="47"/>
        <v>Wednesday</v>
      </c>
    </row>
    <row r="3052" spans="1:15" x14ac:dyDescent="0.3">
      <c r="A3052">
        <v>3051</v>
      </c>
      <c r="B3052" t="s">
        <v>305</v>
      </c>
      <c r="C3052" s="1">
        <v>45504</v>
      </c>
      <c r="D3052" t="s">
        <v>19</v>
      </c>
      <c r="E3052" t="s">
        <v>33</v>
      </c>
      <c r="F3052" t="s">
        <v>27</v>
      </c>
      <c r="G3052">
        <v>3</v>
      </c>
      <c r="H3052">
        <v>230.6</v>
      </c>
      <c r="I3052">
        <v>0.22</v>
      </c>
      <c r="J3052">
        <v>539.6</v>
      </c>
      <c r="K3052">
        <v>429.78</v>
      </c>
      <c r="L3052">
        <v>109.82</v>
      </c>
      <c r="M3052" t="s">
        <v>40</v>
      </c>
      <c r="N3052" s="3">
        <f>retail_sales[[#This Row],[Profit]]/retail_sales[[#This Row],[Revenue]]</f>
        <v>0.20352112676056336</v>
      </c>
      <c r="O3052" t="str">
        <f t="shared" si="47"/>
        <v>Wednesday</v>
      </c>
    </row>
    <row r="3053" spans="1:15" x14ac:dyDescent="0.3">
      <c r="A3053">
        <v>3052</v>
      </c>
      <c r="B3053" t="s">
        <v>2613</v>
      </c>
      <c r="C3053" s="1">
        <v>45534</v>
      </c>
      <c r="D3053" t="s">
        <v>14</v>
      </c>
      <c r="E3053" t="s">
        <v>30</v>
      </c>
      <c r="F3053" t="s">
        <v>16</v>
      </c>
      <c r="G3053">
        <v>3</v>
      </c>
      <c r="H3053">
        <v>260.32</v>
      </c>
      <c r="I3053">
        <v>0.25</v>
      </c>
      <c r="J3053">
        <v>585.72</v>
      </c>
      <c r="K3053">
        <v>419.64</v>
      </c>
      <c r="L3053">
        <v>166.08</v>
      </c>
      <c r="M3053" t="s">
        <v>28</v>
      </c>
      <c r="N3053" s="3">
        <f>retail_sales[[#This Row],[Profit]]/retail_sales[[#This Row],[Revenue]]</f>
        <v>0.28354845318582261</v>
      </c>
      <c r="O3053" t="str">
        <f t="shared" si="47"/>
        <v>Friday</v>
      </c>
    </row>
    <row r="3054" spans="1:15" x14ac:dyDescent="0.3">
      <c r="A3054">
        <v>3053</v>
      </c>
      <c r="B3054" t="s">
        <v>2286</v>
      </c>
      <c r="C3054" s="1">
        <v>45448</v>
      </c>
      <c r="D3054" t="s">
        <v>14</v>
      </c>
      <c r="E3054" t="s">
        <v>30</v>
      </c>
      <c r="F3054" t="s">
        <v>21</v>
      </c>
      <c r="G3054">
        <v>1</v>
      </c>
      <c r="H3054">
        <v>229.39</v>
      </c>
      <c r="I3054">
        <v>0.28999999999999998</v>
      </c>
      <c r="J3054">
        <v>162.87</v>
      </c>
      <c r="K3054">
        <v>120.59</v>
      </c>
      <c r="L3054">
        <v>42.28</v>
      </c>
      <c r="M3054" t="s">
        <v>40</v>
      </c>
      <c r="N3054" s="3">
        <f>retail_sales[[#This Row],[Profit]]/retail_sales[[#This Row],[Revenue]]</f>
        <v>0.25959354086080921</v>
      </c>
      <c r="O3054" t="str">
        <f t="shared" si="47"/>
        <v>Wednesday</v>
      </c>
    </row>
    <row r="3055" spans="1:15" x14ac:dyDescent="0.3">
      <c r="A3055">
        <v>3054</v>
      </c>
      <c r="B3055" t="s">
        <v>2614</v>
      </c>
      <c r="C3055" s="1">
        <v>45470</v>
      </c>
      <c r="D3055" t="s">
        <v>19</v>
      </c>
      <c r="E3055" t="s">
        <v>20</v>
      </c>
      <c r="F3055" t="s">
        <v>27</v>
      </c>
      <c r="G3055">
        <v>8</v>
      </c>
      <c r="H3055">
        <v>472.58</v>
      </c>
      <c r="I3055">
        <v>0.21</v>
      </c>
      <c r="J3055">
        <v>2986.71</v>
      </c>
      <c r="K3055">
        <v>1755.05</v>
      </c>
      <c r="L3055">
        <v>1231.6600000000001</v>
      </c>
      <c r="M3055" t="s">
        <v>40</v>
      </c>
      <c r="N3055" s="3">
        <f>retail_sales[[#This Row],[Profit]]/retail_sales[[#This Row],[Revenue]]</f>
        <v>0.41238017751974582</v>
      </c>
      <c r="O3055" t="str">
        <f t="shared" si="47"/>
        <v>Thursday</v>
      </c>
    </row>
    <row r="3056" spans="1:15" x14ac:dyDescent="0.3">
      <c r="A3056">
        <v>3055</v>
      </c>
      <c r="B3056" t="s">
        <v>2615</v>
      </c>
      <c r="C3056" s="1">
        <v>45440</v>
      </c>
      <c r="D3056" t="s">
        <v>19</v>
      </c>
      <c r="E3056" t="s">
        <v>15</v>
      </c>
      <c r="F3056" t="s">
        <v>21</v>
      </c>
      <c r="G3056">
        <v>8</v>
      </c>
      <c r="H3056">
        <v>259.98</v>
      </c>
      <c r="I3056">
        <v>0.15</v>
      </c>
      <c r="J3056">
        <v>1767.86</v>
      </c>
      <c r="K3056">
        <v>1410.98</v>
      </c>
      <c r="L3056">
        <v>356.88</v>
      </c>
      <c r="M3056" t="s">
        <v>17</v>
      </c>
      <c r="N3056" s="3">
        <f>retail_sales[[#This Row],[Profit]]/retail_sales[[#This Row],[Revenue]]</f>
        <v>0.20187118889504826</v>
      </c>
      <c r="O3056" t="str">
        <f t="shared" si="47"/>
        <v>Tuesday</v>
      </c>
    </row>
    <row r="3057" spans="1:15" x14ac:dyDescent="0.3">
      <c r="A3057">
        <v>3056</v>
      </c>
      <c r="B3057" t="s">
        <v>1454</v>
      </c>
      <c r="C3057" s="1">
        <v>45493</v>
      </c>
      <c r="D3057" t="s">
        <v>14</v>
      </c>
      <c r="E3057" t="s">
        <v>25</v>
      </c>
      <c r="F3057" t="s">
        <v>21</v>
      </c>
      <c r="G3057">
        <v>8</v>
      </c>
      <c r="H3057">
        <v>148.55000000000001</v>
      </c>
      <c r="I3057">
        <v>7.0000000000000007E-2</v>
      </c>
      <c r="J3057">
        <v>1105.21</v>
      </c>
      <c r="K3057">
        <v>851.27</v>
      </c>
      <c r="L3057">
        <v>253.94</v>
      </c>
      <c r="M3057" t="s">
        <v>46</v>
      </c>
      <c r="N3057" s="3">
        <f>retail_sales[[#This Row],[Profit]]/retail_sales[[#This Row],[Revenue]]</f>
        <v>0.22976628875960223</v>
      </c>
      <c r="O3057" t="str">
        <f t="shared" si="47"/>
        <v>Saturday</v>
      </c>
    </row>
    <row r="3058" spans="1:15" x14ac:dyDescent="0.3">
      <c r="A3058">
        <v>3057</v>
      </c>
      <c r="B3058" t="s">
        <v>2616</v>
      </c>
      <c r="C3058" s="1">
        <v>45499</v>
      </c>
      <c r="D3058" t="s">
        <v>14</v>
      </c>
      <c r="E3058" t="s">
        <v>25</v>
      </c>
      <c r="F3058" t="s">
        <v>27</v>
      </c>
      <c r="G3058">
        <v>4</v>
      </c>
      <c r="H3058">
        <v>120.66</v>
      </c>
      <c r="I3058">
        <v>0.19</v>
      </c>
      <c r="J3058">
        <v>390.94</v>
      </c>
      <c r="K3058">
        <v>270.45999999999998</v>
      </c>
      <c r="L3058">
        <v>120.48</v>
      </c>
      <c r="M3058" t="s">
        <v>46</v>
      </c>
      <c r="N3058" s="3">
        <f>retail_sales[[#This Row],[Profit]]/retail_sales[[#This Row],[Revenue]]</f>
        <v>0.30818028341945058</v>
      </c>
      <c r="O3058" t="str">
        <f t="shared" si="47"/>
        <v>Friday</v>
      </c>
    </row>
    <row r="3059" spans="1:15" x14ac:dyDescent="0.3">
      <c r="A3059">
        <v>3058</v>
      </c>
      <c r="B3059" t="s">
        <v>2617</v>
      </c>
      <c r="C3059" s="1">
        <v>45566</v>
      </c>
      <c r="D3059" t="s">
        <v>14</v>
      </c>
      <c r="E3059" t="s">
        <v>15</v>
      </c>
      <c r="F3059" t="s">
        <v>27</v>
      </c>
      <c r="G3059">
        <v>3</v>
      </c>
      <c r="H3059">
        <v>118.9</v>
      </c>
      <c r="I3059">
        <v>0.12</v>
      </c>
      <c r="J3059">
        <v>313.89999999999998</v>
      </c>
      <c r="K3059">
        <v>185.98</v>
      </c>
      <c r="L3059">
        <v>127.92</v>
      </c>
      <c r="M3059" t="s">
        <v>22</v>
      </c>
      <c r="N3059" s="3">
        <f>retail_sales[[#This Row],[Profit]]/retail_sales[[#This Row],[Revenue]]</f>
        <v>0.40751831793564836</v>
      </c>
      <c r="O3059" t="str">
        <f t="shared" si="47"/>
        <v>Tuesday</v>
      </c>
    </row>
    <row r="3060" spans="1:15" x14ac:dyDescent="0.3">
      <c r="A3060">
        <v>3059</v>
      </c>
      <c r="B3060" t="s">
        <v>2618</v>
      </c>
      <c r="C3060" s="1">
        <v>45490</v>
      </c>
      <c r="D3060" t="s">
        <v>24</v>
      </c>
      <c r="E3060" t="s">
        <v>15</v>
      </c>
      <c r="F3060" t="s">
        <v>21</v>
      </c>
      <c r="G3060">
        <v>3</v>
      </c>
      <c r="H3060">
        <v>213.93</v>
      </c>
      <c r="I3060">
        <v>0.17</v>
      </c>
      <c r="J3060">
        <v>532.69000000000005</v>
      </c>
      <c r="K3060">
        <v>307.99</v>
      </c>
      <c r="L3060">
        <v>224.7</v>
      </c>
      <c r="M3060" t="s">
        <v>40</v>
      </c>
      <c r="N3060" s="3">
        <f>retail_sales[[#This Row],[Profit]]/retail_sales[[#This Row],[Revenue]]</f>
        <v>0.4218213219696258</v>
      </c>
      <c r="O3060" t="str">
        <f t="shared" si="47"/>
        <v>Wednesday</v>
      </c>
    </row>
    <row r="3061" spans="1:15" x14ac:dyDescent="0.3">
      <c r="A3061">
        <v>3060</v>
      </c>
      <c r="B3061" t="s">
        <v>2619</v>
      </c>
      <c r="C3061" s="1">
        <v>45359</v>
      </c>
      <c r="D3061" t="s">
        <v>39</v>
      </c>
      <c r="E3061" t="s">
        <v>20</v>
      </c>
      <c r="F3061" t="s">
        <v>16</v>
      </c>
      <c r="G3061">
        <v>4</v>
      </c>
      <c r="H3061">
        <v>291.37</v>
      </c>
      <c r="I3061">
        <v>0.23</v>
      </c>
      <c r="J3061">
        <v>897.42</v>
      </c>
      <c r="K3061">
        <v>607.38</v>
      </c>
      <c r="L3061">
        <v>290.04000000000002</v>
      </c>
      <c r="M3061" t="s">
        <v>28</v>
      </c>
      <c r="N3061" s="3">
        <f>retail_sales[[#This Row],[Profit]]/retail_sales[[#This Row],[Revenue]]</f>
        <v>0.32319315370729429</v>
      </c>
      <c r="O3061" t="str">
        <f t="shared" si="47"/>
        <v>Friday</v>
      </c>
    </row>
    <row r="3062" spans="1:15" x14ac:dyDescent="0.3">
      <c r="A3062">
        <v>3061</v>
      </c>
      <c r="B3062" t="s">
        <v>2620</v>
      </c>
      <c r="C3062" s="1">
        <v>45371</v>
      </c>
      <c r="D3062" t="s">
        <v>14</v>
      </c>
      <c r="E3062" t="s">
        <v>20</v>
      </c>
      <c r="F3062" t="s">
        <v>16</v>
      </c>
      <c r="G3062">
        <v>6</v>
      </c>
      <c r="H3062">
        <v>146.68</v>
      </c>
      <c r="I3062">
        <v>0.12</v>
      </c>
      <c r="J3062">
        <v>774.47</v>
      </c>
      <c r="K3062">
        <v>576.80999999999995</v>
      </c>
      <c r="L3062">
        <v>197.66</v>
      </c>
      <c r="M3062" t="s">
        <v>46</v>
      </c>
      <c r="N3062" s="3">
        <f>retail_sales[[#This Row],[Profit]]/retail_sales[[#This Row],[Revenue]]</f>
        <v>0.25521969863261323</v>
      </c>
      <c r="O3062" t="str">
        <f t="shared" si="47"/>
        <v>Wednesday</v>
      </c>
    </row>
    <row r="3063" spans="1:15" x14ac:dyDescent="0.3">
      <c r="A3063">
        <v>3062</v>
      </c>
      <c r="B3063" t="s">
        <v>2621</v>
      </c>
      <c r="C3063" s="1">
        <v>45494</v>
      </c>
      <c r="D3063" t="s">
        <v>19</v>
      </c>
      <c r="E3063" t="s">
        <v>20</v>
      </c>
      <c r="F3063" t="s">
        <v>16</v>
      </c>
      <c r="G3063">
        <v>5</v>
      </c>
      <c r="H3063">
        <v>317.64</v>
      </c>
      <c r="I3063">
        <v>0.06</v>
      </c>
      <c r="J3063">
        <v>1492.91</v>
      </c>
      <c r="K3063">
        <v>1122.79</v>
      </c>
      <c r="L3063">
        <v>370.12</v>
      </c>
      <c r="M3063" t="s">
        <v>28</v>
      </c>
      <c r="N3063" s="3">
        <f>retail_sales[[#This Row],[Profit]]/retail_sales[[#This Row],[Revenue]]</f>
        <v>0.24791849475186045</v>
      </c>
      <c r="O3063" t="str">
        <f t="shared" si="47"/>
        <v>Sunday</v>
      </c>
    </row>
    <row r="3064" spans="1:15" x14ac:dyDescent="0.3">
      <c r="A3064">
        <v>3063</v>
      </c>
      <c r="B3064" t="s">
        <v>2622</v>
      </c>
      <c r="C3064" s="1">
        <v>45464</v>
      </c>
      <c r="D3064" t="s">
        <v>14</v>
      </c>
      <c r="E3064" t="s">
        <v>30</v>
      </c>
      <c r="F3064" t="s">
        <v>27</v>
      </c>
      <c r="G3064">
        <v>10</v>
      </c>
      <c r="H3064">
        <v>15.91</v>
      </c>
      <c r="I3064">
        <v>0.11</v>
      </c>
      <c r="J3064">
        <v>141.6</v>
      </c>
      <c r="K3064">
        <v>95.27</v>
      </c>
      <c r="L3064">
        <v>46.33</v>
      </c>
      <c r="M3064" t="s">
        <v>22</v>
      </c>
      <c r="N3064" s="3">
        <f>retail_sales[[#This Row],[Profit]]/retail_sales[[#This Row],[Revenue]]</f>
        <v>0.32718926553672317</v>
      </c>
      <c r="O3064" t="str">
        <f t="shared" si="47"/>
        <v>Friday</v>
      </c>
    </row>
    <row r="3065" spans="1:15" x14ac:dyDescent="0.3">
      <c r="A3065">
        <v>3064</v>
      </c>
      <c r="B3065" t="s">
        <v>2623</v>
      </c>
      <c r="C3065" s="1">
        <v>45538</v>
      </c>
      <c r="D3065" t="s">
        <v>14</v>
      </c>
      <c r="E3065" t="s">
        <v>33</v>
      </c>
      <c r="F3065" t="s">
        <v>27</v>
      </c>
      <c r="G3065">
        <v>4</v>
      </c>
      <c r="H3065">
        <v>211.24</v>
      </c>
      <c r="I3065">
        <v>0.02</v>
      </c>
      <c r="J3065">
        <v>828.06</v>
      </c>
      <c r="K3065">
        <v>440.04</v>
      </c>
      <c r="L3065">
        <v>388.02</v>
      </c>
      <c r="M3065" t="s">
        <v>46</v>
      </c>
      <c r="N3065" s="3">
        <f>retail_sales[[#This Row],[Profit]]/retail_sales[[#This Row],[Revenue]]</f>
        <v>0.46858923266429969</v>
      </c>
      <c r="O3065" t="str">
        <f t="shared" si="47"/>
        <v>Tuesday</v>
      </c>
    </row>
    <row r="3066" spans="1:15" x14ac:dyDescent="0.3">
      <c r="A3066">
        <v>3065</v>
      </c>
      <c r="B3066" t="s">
        <v>2624</v>
      </c>
      <c r="C3066" s="1">
        <v>45426</v>
      </c>
      <c r="D3066" t="s">
        <v>24</v>
      </c>
      <c r="E3066" t="s">
        <v>30</v>
      </c>
      <c r="F3066" t="s">
        <v>27</v>
      </c>
      <c r="G3066">
        <v>1</v>
      </c>
      <c r="H3066">
        <v>136.09</v>
      </c>
      <c r="I3066">
        <v>0.26</v>
      </c>
      <c r="J3066">
        <v>100.71</v>
      </c>
      <c r="K3066">
        <v>69.569999999999993</v>
      </c>
      <c r="L3066">
        <v>31.14</v>
      </c>
      <c r="M3066" t="s">
        <v>22</v>
      </c>
      <c r="N3066" s="3">
        <f>retail_sales[[#This Row],[Profit]]/retail_sales[[#This Row],[Revenue]]</f>
        <v>0.30920464700625561</v>
      </c>
      <c r="O3066" t="str">
        <f t="shared" si="47"/>
        <v>Tuesday</v>
      </c>
    </row>
    <row r="3067" spans="1:15" x14ac:dyDescent="0.3">
      <c r="A3067">
        <v>3066</v>
      </c>
      <c r="B3067" t="s">
        <v>2625</v>
      </c>
      <c r="C3067" s="1">
        <v>45323</v>
      </c>
      <c r="D3067" t="s">
        <v>39</v>
      </c>
      <c r="E3067" t="s">
        <v>33</v>
      </c>
      <c r="F3067" t="s">
        <v>21</v>
      </c>
      <c r="G3067">
        <v>1</v>
      </c>
      <c r="H3067">
        <v>51.07</v>
      </c>
      <c r="I3067">
        <v>0.25</v>
      </c>
      <c r="J3067">
        <v>38.299999999999997</v>
      </c>
      <c r="K3067">
        <v>27.68</v>
      </c>
      <c r="L3067">
        <v>10.62</v>
      </c>
      <c r="M3067" t="s">
        <v>17</v>
      </c>
      <c r="N3067" s="3">
        <f>retail_sales[[#This Row],[Profit]]/retail_sales[[#This Row],[Revenue]]</f>
        <v>0.27728459530026112</v>
      </c>
      <c r="O3067" t="str">
        <f t="shared" si="47"/>
        <v>Thursday</v>
      </c>
    </row>
    <row r="3068" spans="1:15" x14ac:dyDescent="0.3">
      <c r="A3068">
        <v>3067</v>
      </c>
      <c r="B3068" t="s">
        <v>2626</v>
      </c>
      <c r="C3068" s="1">
        <v>45307</v>
      </c>
      <c r="D3068" t="s">
        <v>19</v>
      </c>
      <c r="E3068" t="s">
        <v>33</v>
      </c>
      <c r="F3068" t="s">
        <v>27</v>
      </c>
      <c r="G3068">
        <v>5</v>
      </c>
      <c r="H3068">
        <v>91.06</v>
      </c>
      <c r="I3068">
        <v>7.0000000000000007E-2</v>
      </c>
      <c r="J3068">
        <v>423.43</v>
      </c>
      <c r="K3068">
        <v>292.52999999999997</v>
      </c>
      <c r="L3068">
        <v>130.9</v>
      </c>
      <c r="M3068" t="s">
        <v>40</v>
      </c>
      <c r="N3068" s="3">
        <f>retail_sales[[#This Row],[Profit]]/retail_sales[[#This Row],[Revenue]]</f>
        <v>0.30914200694329641</v>
      </c>
      <c r="O3068" t="str">
        <f t="shared" si="47"/>
        <v>Tuesday</v>
      </c>
    </row>
    <row r="3069" spans="1:15" x14ac:dyDescent="0.3">
      <c r="A3069">
        <v>3068</v>
      </c>
      <c r="B3069" t="s">
        <v>2627</v>
      </c>
      <c r="C3069" s="1">
        <v>45608</v>
      </c>
      <c r="D3069" t="s">
        <v>19</v>
      </c>
      <c r="E3069" t="s">
        <v>30</v>
      </c>
      <c r="F3069" t="s">
        <v>21</v>
      </c>
      <c r="G3069">
        <v>9</v>
      </c>
      <c r="H3069">
        <v>461.85</v>
      </c>
      <c r="I3069">
        <v>0.23</v>
      </c>
      <c r="J3069">
        <v>3200.62</v>
      </c>
      <c r="K3069">
        <v>2446.41</v>
      </c>
      <c r="L3069">
        <v>754.21</v>
      </c>
      <c r="M3069" t="s">
        <v>40</v>
      </c>
      <c r="N3069" s="3">
        <f>retail_sales[[#This Row],[Profit]]/retail_sales[[#This Row],[Revenue]]</f>
        <v>0.23564496878729749</v>
      </c>
      <c r="O3069" t="str">
        <f t="shared" si="47"/>
        <v>Tuesday</v>
      </c>
    </row>
    <row r="3070" spans="1:15" x14ac:dyDescent="0.3">
      <c r="A3070">
        <v>3069</v>
      </c>
      <c r="B3070" t="s">
        <v>2628</v>
      </c>
      <c r="C3070" s="1">
        <v>45335</v>
      </c>
      <c r="D3070" t="s">
        <v>14</v>
      </c>
      <c r="E3070" t="s">
        <v>20</v>
      </c>
      <c r="F3070" t="s">
        <v>21</v>
      </c>
      <c r="G3070">
        <v>8</v>
      </c>
      <c r="H3070">
        <v>126.08</v>
      </c>
      <c r="I3070">
        <v>0.26</v>
      </c>
      <c r="J3070">
        <v>746.39</v>
      </c>
      <c r="K3070">
        <v>465.7</v>
      </c>
      <c r="L3070">
        <v>280.69</v>
      </c>
      <c r="M3070" t="s">
        <v>46</v>
      </c>
      <c r="N3070" s="3">
        <f>retail_sales[[#This Row],[Profit]]/retail_sales[[#This Row],[Revenue]]</f>
        <v>0.37606345208269137</v>
      </c>
      <c r="O3070" t="str">
        <f t="shared" si="47"/>
        <v>Tuesday</v>
      </c>
    </row>
    <row r="3071" spans="1:15" x14ac:dyDescent="0.3">
      <c r="A3071">
        <v>3070</v>
      </c>
      <c r="B3071" t="s">
        <v>2205</v>
      </c>
      <c r="C3071" s="1">
        <v>45304</v>
      </c>
      <c r="D3071" t="s">
        <v>14</v>
      </c>
      <c r="E3071" t="s">
        <v>30</v>
      </c>
      <c r="F3071" t="s">
        <v>27</v>
      </c>
      <c r="G3071">
        <v>7</v>
      </c>
      <c r="H3071">
        <v>190.14</v>
      </c>
      <c r="I3071">
        <v>0.25</v>
      </c>
      <c r="J3071">
        <v>998.24</v>
      </c>
      <c r="K3071">
        <v>703.59</v>
      </c>
      <c r="L3071">
        <v>294.64999999999998</v>
      </c>
      <c r="M3071" t="s">
        <v>40</v>
      </c>
      <c r="N3071" s="3">
        <f>retail_sales[[#This Row],[Profit]]/retail_sales[[#This Row],[Revenue]]</f>
        <v>0.29516949831703798</v>
      </c>
      <c r="O3071" t="str">
        <f t="shared" si="47"/>
        <v>Saturday</v>
      </c>
    </row>
    <row r="3072" spans="1:15" x14ac:dyDescent="0.3">
      <c r="A3072">
        <v>3071</v>
      </c>
      <c r="B3072" t="s">
        <v>535</v>
      </c>
      <c r="C3072" s="1">
        <v>45529</v>
      </c>
      <c r="D3072" t="s">
        <v>24</v>
      </c>
      <c r="E3072" t="s">
        <v>30</v>
      </c>
      <c r="F3072" t="s">
        <v>27</v>
      </c>
      <c r="G3072">
        <v>10</v>
      </c>
      <c r="H3072">
        <v>87.6</v>
      </c>
      <c r="I3072">
        <v>0.04</v>
      </c>
      <c r="J3072">
        <v>840.96</v>
      </c>
      <c r="K3072">
        <v>631.34</v>
      </c>
      <c r="L3072">
        <v>209.62</v>
      </c>
      <c r="M3072" t="s">
        <v>28</v>
      </c>
      <c r="N3072" s="3">
        <f>retail_sales[[#This Row],[Profit]]/retail_sales[[#This Row],[Revenue]]</f>
        <v>0.24926274733637746</v>
      </c>
      <c r="O3072" t="str">
        <f t="shared" si="47"/>
        <v>Sunday</v>
      </c>
    </row>
    <row r="3073" spans="1:15" x14ac:dyDescent="0.3">
      <c r="A3073">
        <v>3072</v>
      </c>
      <c r="B3073" t="s">
        <v>2629</v>
      </c>
      <c r="C3073" s="1">
        <v>45649</v>
      </c>
      <c r="D3073" t="s">
        <v>39</v>
      </c>
      <c r="E3073" t="s">
        <v>25</v>
      </c>
      <c r="F3073" t="s">
        <v>21</v>
      </c>
      <c r="G3073">
        <v>7</v>
      </c>
      <c r="H3073">
        <v>383.58</v>
      </c>
      <c r="I3073">
        <v>0.25</v>
      </c>
      <c r="J3073">
        <v>2013.8</v>
      </c>
      <c r="K3073">
        <v>1465.1</v>
      </c>
      <c r="L3073">
        <v>548.70000000000005</v>
      </c>
      <c r="M3073" t="s">
        <v>22</v>
      </c>
      <c r="N3073" s="3">
        <f>retail_sales[[#This Row],[Profit]]/retail_sales[[#This Row],[Revenue]]</f>
        <v>0.27246995729466683</v>
      </c>
      <c r="O3073" t="str">
        <f t="shared" si="47"/>
        <v>Monday</v>
      </c>
    </row>
    <row r="3074" spans="1:15" x14ac:dyDescent="0.3">
      <c r="A3074">
        <v>3073</v>
      </c>
      <c r="B3074" t="s">
        <v>2630</v>
      </c>
      <c r="C3074" s="1">
        <v>45506</v>
      </c>
      <c r="D3074" t="s">
        <v>39</v>
      </c>
      <c r="E3074" t="s">
        <v>25</v>
      </c>
      <c r="F3074" t="s">
        <v>21</v>
      </c>
      <c r="G3074">
        <v>9</v>
      </c>
      <c r="H3074">
        <v>113.18</v>
      </c>
      <c r="I3074">
        <v>0.18</v>
      </c>
      <c r="J3074">
        <v>835.27</v>
      </c>
      <c r="K3074">
        <v>627.85</v>
      </c>
      <c r="L3074">
        <v>207.42</v>
      </c>
      <c r="M3074" t="s">
        <v>40</v>
      </c>
      <c r="N3074" s="3">
        <f>retail_sales[[#This Row],[Profit]]/retail_sales[[#This Row],[Revenue]]</f>
        <v>0.24832688831156391</v>
      </c>
      <c r="O3074" t="str">
        <f t="shared" ref="O3074:O3137" si="48">TEXT(C3074, "dddd")</f>
        <v>Friday</v>
      </c>
    </row>
    <row r="3075" spans="1:15" x14ac:dyDescent="0.3">
      <c r="A3075">
        <v>3074</v>
      </c>
      <c r="B3075" t="s">
        <v>2631</v>
      </c>
      <c r="C3075" s="1">
        <v>45526</v>
      </c>
      <c r="D3075" t="s">
        <v>39</v>
      </c>
      <c r="E3075" t="s">
        <v>25</v>
      </c>
      <c r="F3075" t="s">
        <v>27</v>
      </c>
      <c r="G3075">
        <v>9</v>
      </c>
      <c r="H3075">
        <v>85.35</v>
      </c>
      <c r="I3075">
        <v>7.0000000000000007E-2</v>
      </c>
      <c r="J3075">
        <v>714.38</v>
      </c>
      <c r="K3075">
        <v>550.96</v>
      </c>
      <c r="L3075">
        <v>163.41999999999999</v>
      </c>
      <c r="M3075" t="s">
        <v>40</v>
      </c>
      <c r="N3075" s="3">
        <f>retail_sales[[#This Row],[Profit]]/retail_sales[[#This Row],[Revenue]]</f>
        <v>0.22875780396987597</v>
      </c>
      <c r="O3075" t="str">
        <f t="shared" si="48"/>
        <v>Thursday</v>
      </c>
    </row>
    <row r="3076" spans="1:15" x14ac:dyDescent="0.3">
      <c r="A3076">
        <v>3075</v>
      </c>
      <c r="B3076" t="s">
        <v>2632</v>
      </c>
      <c r="C3076" s="1">
        <v>45549</v>
      </c>
      <c r="D3076" t="s">
        <v>14</v>
      </c>
      <c r="E3076" t="s">
        <v>25</v>
      </c>
      <c r="F3076" t="s">
        <v>27</v>
      </c>
      <c r="G3076">
        <v>5</v>
      </c>
      <c r="H3076">
        <v>299.45999999999998</v>
      </c>
      <c r="I3076">
        <v>0.3</v>
      </c>
      <c r="J3076">
        <v>1048.1099999999999</v>
      </c>
      <c r="K3076">
        <v>683.45</v>
      </c>
      <c r="L3076">
        <v>364.66</v>
      </c>
      <c r="M3076" t="s">
        <v>17</v>
      </c>
      <c r="N3076" s="3">
        <f>retail_sales[[#This Row],[Profit]]/retail_sales[[#This Row],[Revenue]]</f>
        <v>0.34792149678945916</v>
      </c>
      <c r="O3076" t="str">
        <f t="shared" si="48"/>
        <v>Saturday</v>
      </c>
    </row>
    <row r="3077" spans="1:15" x14ac:dyDescent="0.3">
      <c r="A3077">
        <v>3076</v>
      </c>
      <c r="B3077" t="s">
        <v>2633</v>
      </c>
      <c r="C3077" s="1">
        <v>45655</v>
      </c>
      <c r="D3077" t="s">
        <v>19</v>
      </c>
      <c r="E3077" t="s">
        <v>15</v>
      </c>
      <c r="F3077" t="s">
        <v>16</v>
      </c>
      <c r="G3077">
        <v>1</v>
      </c>
      <c r="H3077">
        <v>241.78</v>
      </c>
      <c r="I3077">
        <v>0</v>
      </c>
      <c r="J3077">
        <v>241.78</v>
      </c>
      <c r="K3077">
        <v>160.63</v>
      </c>
      <c r="L3077">
        <v>81.150000000000006</v>
      </c>
      <c r="M3077" t="s">
        <v>17</v>
      </c>
      <c r="N3077" s="3">
        <f>retail_sales[[#This Row],[Profit]]/retail_sales[[#This Row],[Revenue]]</f>
        <v>0.33563570187774011</v>
      </c>
      <c r="O3077" t="str">
        <f t="shared" si="48"/>
        <v>Sunday</v>
      </c>
    </row>
    <row r="3078" spans="1:15" x14ac:dyDescent="0.3">
      <c r="A3078">
        <v>3077</v>
      </c>
      <c r="B3078" t="s">
        <v>2634</v>
      </c>
      <c r="C3078" s="1">
        <v>45391</v>
      </c>
      <c r="D3078" t="s">
        <v>14</v>
      </c>
      <c r="E3078" t="s">
        <v>25</v>
      </c>
      <c r="F3078" t="s">
        <v>16</v>
      </c>
      <c r="G3078">
        <v>3</v>
      </c>
      <c r="H3078">
        <v>494.65</v>
      </c>
      <c r="I3078">
        <v>0.02</v>
      </c>
      <c r="J3078">
        <v>1454.27</v>
      </c>
      <c r="K3078">
        <v>881.72</v>
      </c>
      <c r="L3078">
        <v>572.54999999999995</v>
      </c>
      <c r="M3078" t="s">
        <v>28</v>
      </c>
      <c r="N3078" s="3">
        <f>retail_sales[[#This Row],[Profit]]/retail_sales[[#This Row],[Revenue]]</f>
        <v>0.39370268244548806</v>
      </c>
      <c r="O3078" t="str">
        <f t="shared" si="48"/>
        <v>Tuesday</v>
      </c>
    </row>
    <row r="3079" spans="1:15" x14ac:dyDescent="0.3">
      <c r="A3079">
        <v>3078</v>
      </c>
      <c r="B3079" t="s">
        <v>2635</v>
      </c>
      <c r="C3079" s="1">
        <v>45544</v>
      </c>
      <c r="D3079" t="s">
        <v>14</v>
      </c>
      <c r="E3079" t="s">
        <v>33</v>
      </c>
      <c r="F3079" t="s">
        <v>27</v>
      </c>
      <c r="G3079">
        <v>7</v>
      </c>
      <c r="H3079">
        <v>75.59</v>
      </c>
      <c r="I3079">
        <v>0.17</v>
      </c>
      <c r="J3079">
        <v>439.18</v>
      </c>
      <c r="K3079">
        <v>295.69</v>
      </c>
      <c r="L3079">
        <v>143.49</v>
      </c>
      <c r="M3079" t="s">
        <v>22</v>
      </c>
      <c r="N3079" s="3">
        <f>retail_sales[[#This Row],[Profit]]/retail_sales[[#This Row],[Revenue]]</f>
        <v>0.32672252834828547</v>
      </c>
      <c r="O3079" t="str">
        <f t="shared" si="48"/>
        <v>Monday</v>
      </c>
    </row>
    <row r="3080" spans="1:15" x14ac:dyDescent="0.3">
      <c r="A3080">
        <v>3079</v>
      </c>
      <c r="B3080" t="s">
        <v>2636</v>
      </c>
      <c r="C3080" s="1">
        <v>45346</v>
      </c>
      <c r="D3080" t="s">
        <v>14</v>
      </c>
      <c r="E3080" t="s">
        <v>25</v>
      </c>
      <c r="F3080" t="s">
        <v>27</v>
      </c>
      <c r="G3080">
        <v>3</v>
      </c>
      <c r="H3080">
        <v>175</v>
      </c>
      <c r="I3080">
        <v>0.26</v>
      </c>
      <c r="J3080">
        <v>388.5</v>
      </c>
      <c r="K3080">
        <v>257.58999999999997</v>
      </c>
      <c r="L3080">
        <v>130.91</v>
      </c>
      <c r="M3080" t="s">
        <v>28</v>
      </c>
      <c r="N3080" s="3">
        <f>retail_sales[[#This Row],[Profit]]/retail_sales[[#This Row],[Revenue]]</f>
        <v>0.33696267696267695</v>
      </c>
      <c r="O3080" t="str">
        <f t="shared" si="48"/>
        <v>Saturday</v>
      </c>
    </row>
    <row r="3081" spans="1:15" x14ac:dyDescent="0.3">
      <c r="A3081">
        <v>3080</v>
      </c>
      <c r="B3081" t="s">
        <v>2637</v>
      </c>
      <c r="C3081" s="1">
        <v>45449</v>
      </c>
      <c r="D3081" t="s">
        <v>39</v>
      </c>
      <c r="E3081" t="s">
        <v>20</v>
      </c>
      <c r="F3081" t="s">
        <v>27</v>
      </c>
      <c r="G3081">
        <v>4</v>
      </c>
      <c r="H3081">
        <v>496.55</v>
      </c>
      <c r="I3081">
        <v>0.01</v>
      </c>
      <c r="J3081">
        <v>1966.34</v>
      </c>
      <c r="K3081">
        <v>1508.76</v>
      </c>
      <c r="L3081">
        <v>457.58</v>
      </c>
      <c r="M3081" t="s">
        <v>40</v>
      </c>
      <c r="N3081" s="3">
        <f>retail_sales[[#This Row],[Profit]]/retail_sales[[#This Row],[Revenue]]</f>
        <v>0.23270644954585676</v>
      </c>
      <c r="O3081" t="str">
        <f t="shared" si="48"/>
        <v>Thursday</v>
      </c>
    </row>
    <row r="3082" spans="1:15" x14ac:dyDescent="0.3">
      <c r="A3082">
        <v>3081</v>
      </c>
      <c r="B3082" t="s">
        <v>2638</v>
      </c>
      <c r="C3082" s="1">
        <v>45363</v>
      </c>
      <c r="D3082" t="s">
        <v>24</v>
      </c>
      <c r="E3082" t="s">
        <v>25</v>
      </c>
      <c r="F3082" t="s">
        <v>21</v>
      </c>
      <c r="G3082">
        <v>10</v>
      </c>
      <c r="H3082">
        <v>94.93</v>
      </c>
      <c r="I3082">
        <v>0.28000000000000003</v>
      </c>
      <c r="J3082">
        <v>683.5</v>
      </c>
      <c r="K3082">
        <v>510.04</v>
      </c>
      <c r="L3082">
        <v>173.46</v>
      </c>
      <c r="M3082" t="s">
        <v>28</v>
      </c>
      <c r="N3082" s="3">
        <f>retail_sales[[#This Row],[Profit]]/retail_sales[[#This Row],[Revenue]]</f>
        <v>0.25378200438917337</v>
      </c>
      <c r="O3082" t="str">
        <f t="shared" si="48"/>
        <v>Tuesday</v>
      </c>
    </row>
    <row r="3083" spans="1:15" x14ac:dyDescent="0.3">
      <c r="A3083">
        <v>3082</v>
      </c>
      <c r="B3083" t="s">
        <v>1789</v>
      </c>
      <c r="C3083" s="1">
        <v>45610</v>
      </c>
      <c r="D3083" t="s">
        <v>24</v>
      </c>
      <c r="E3083" t="s">
        <v>33</v>
      </c>
      <c r="F3083" t="s">
        <v>21</v>
      </c>
      <c r="G3083">
        <v>5</v>
      </c>
      <c r="H3083">
        <v>143.19999999999999</v>
      </c>
      <c r="I3083">
        <v>0.03</v>
      </c>
      <c r="J3083">
        <v>694.52</v>
      </c>
      <c r="K3083">
        <v>441.03</v>
      </c>
      <c r="L3083">
        <v>253.49</v>
      </c>
      <c r="M3083" t="s">
        <v>40</v>
      </c>
      <c r="N3083" s="3">
        <f>retail_sales[[#This Row],[Profit]]/retail_sales[[#This Row],[Revenue]]</f>
        <v>0.3649858895352186</v>
      </c>
      <c r="O3083" t="str">
        <f t="shared" si="48"/>
        <v>Thursday</v>
      </c>
    </row>
    <row r="3084" spans="1:15" x14ac:dyDescent="0.3">
      <c r="A3084">
        <v>3083</v>
      </c>
      <c r="B3084" t="s">
        <v>2095</v>
      </c>
      <c r="C3084" s="1">
        <v>45526</v>
      </c>
      <c r="D3084" t="s">
        <v>19</v>
      </c>
      <c r="E3084" t="s">
        <v>20</v>
      </c>
      <c r="F3084" t="s">
        <v>16</v>
      </c>
      <c r="G3084">
        <v>5</v>
      </c>
      <c r="H3084">
        <v>34.880000000000003</v>
      </c>
      <c r="I3084">
        <v>0.13</v>
      </c>
      <c r="J3084">
        <v>151.72999999999999</v>
      </c>
      <c r="K3084">
        <v>91.55</v>
      </c>
      <c r="L3084">
        <v>60.18</v>
      </c>
      <c r="M3084" t="s">
        <v>46</v>
      </c>
      <c r="N3084" s="3">
        <f>retail_sales[[#This Row],[Profit]]/retail_sales[[#This Row],[Revenue]]</f>
        <v>0.39662558492058264</v>
      </c>
      <c r="O3084" t="str">
        <f t="shared" si="48"/>
        <v>Thursday</v>
      </c>
    </row>
    <row r="3085" spans="1:15" x14ac:dyDescent="0.3">
      <c r="A3085">
        <v>3084</v>
      </c>
      <c r="B3085" t="s">
        <v>2639</v>
      </c>
      <c r="C3085" s="1">
        <v>45489</v>
      </c>
      <c r="D3085" t="s">
        <v>14</v>
      </c>
      <c r="E3085" t="s">
        <v>33</v>
      </c>
      <c r="F3085" t="s">
        <v>21</v>
      </c>
      <c r="G3085">
        <v>3</v>
      </c>
      <c r="H3085">
        <v>313.89</v>
      </c>
      <c r="I3085">
        <v>0.19</v>
      </c>
      <c r="J3085">
        <v>762.75</v>
      </c>
      <c r="K3085">
        <v>596.63</v>
      </c>
      <c r="L3085">
        <v>166.12</v>
      </c>
      <c r="M3085" t="s">
        <v>28</v>
      </c>
      <c r="N3085" s="3">
        <f>retail_sales[[#This Row],[Profit]]/retail_sales[[#This Row],[Revenue]]</f>
        <v>0.21779088823336612</v>
      </c>
      <c r="O3085" t="str">
        <f t="shared" si="48"/>
        <v>Tuesday</v>
      </c>
    </row>
    <row r="3086" spans="1:15" x14ac:dyDescent="0.3">
      <c r="A3086">
        <v>3085</v>
      </c>
      <c r="B3086" t="s">
        <v>275</v>
      </c>
      <c r="C3086" s="1">
        <v>45631</v>
      </c>
      <c r="D3086" t="s">
        <v>14</v>
      </c>
      <c r="E3086" t="s">
        <v>20</v>
      </c>
      <c r="F3086" t="s">
        <v>27</v>
      </c>
      <c r="G3086">
        <v>9</v>
      </c>
      <c r="H3086">
        <v>62.69</v>
      </c>
      <c r="I3086">
        <v>0.14000000000000001</v>
      </c>
      <c r="J3086">
        <v>485.22</v>
      </c>
      <c r="K3086">
        <v>307.25</v>
      </c>
      <c r="L3086">
        <v>177.97</v>
      </c>
      <c r="M3086" t="s">
        <v>40</v>
      </c>
      <c r="N3086" s="3">
        <f>retail_sales[[#This Row],[Profit]]/retail_sales[[#This Row],[Revenue]]</f>
        <v>0.36678207823255427</v>
      </c>
      <c r="O3086" t="str">
        <f t="shared" si="48"/>
        <v>Thursday</v>
      </c>
    </row>
    <row r="3087" spans="1:15" x14ac:dyDescent="0.3">
      <c r="A3087">
        <v>3086</v>
      </c>
      <c r="B3087" t="s">
        <v>2640</v>
      </c>
      <c r="C3087" s="1">
        <v>45480</v>
      </c>
      <c r="D3087" t="s">
        <v>39</v>
      </c>
      <c r="E3087" t="s">
        <v>15</v>
      </c>
      <c r="F3087" t="s">
        <v>21</v>
      </c>
      <c r="G3087">
        <v>10</v>
      </c>
      <c r="H3087">
        <v>89.04</v>
      </c>
      <c r="I3087">
        <v>0.22</v>
      </c>
      <c r="J3087">
        <v>694.51</v>
      </c>
      <c r="K3087">
        <v>418.96</v>
      </c>
      <c r="L3087">
        <v>275.55</v>
      </c>
      <c r="M3087" t="s">
        <v>40</v>
      </c>
      <c r="N3087" s="3">
        <f>retail_sales[[#This Row],[Profit]]/retail_sales[[#This Row],[Revenue]]</f>
        <v>0.39675454637082264</v>
      </c>
      <c r="O3087" t="str">
        <f t="shared" si="48"/>
        <v>Sunday</v>
      </c>
    </row>
    <row r="3088" spans="1:15" x14ac:dyDescent="0.3">
      <c r="A3088">
        <v>3087</v>
      </c>
      <c r="B3088" t="s">
        <v>776</v>
      </c>
      <c r="C3088" s="1">
        <v>45431</v>
      </c>
      <c r="D3088" t="s">
        <v>39</v>
      </c>
      <c r="E3088" t="s">
        <v>20</v>
      </c>
      <c r="F3088" t="s">
        <v>21</v>
      </c>
      <c r="G3088">
        <v>2</v>
      </c>
      <c r="H3088">
        <v>72.680000000000007</v>
      </c>
      <c r="I3088">
        <v>0.12</v>
      </c>
      <c r="J3088">
        <v>127.92</v>
      </c>
      <c r="K3088">
        <v>99.9</v>
      </c>
      <c r="L3088">
        <v>28.02</v>
      </c>
      <c r="M3088" t="s">
        <v>46</v>
      </c>
      <c r="N3088" s="3">
        <f>retail_sales[[#This Row],[Profit]]/retail_sales[[#This Row],[Revenue]]</f>
        <v>0.21904315196998123</v>
      </c>
      <c r="O3088" t="str">
        <f t="shared" si="48"/>
        <v>Sunday</v>
      </c>
    </row>
    <row r="3089" spans="1:15" x14ac:dyDescent="0.3">
      <c r="A3089">
        <v>3088</v>
      </c>
      <c r="B3089" t="s">
        <v>2641</v>
      </c>
      <c r="C3089" s="1">
        <v>45401</v>
      </c>
      <c r="D3089" t="s">
        <v>39</v>
      </c>
      <c r="E3089" t="s">
        <v>20</v>
      </c>
      <c r="F3089" t="s">
        <v>27</v>
      </c>
      <c r="G3089">
        <v>10</v>
      </c>
      <c r="H3089">
        <v>454.33</v>
      </c>
      <c r="I3089">
        <v>0.17</v>
      </c>
      <c r="J3089">
        <v>3770.94</v>
      </c>
      <c r="K3089">
        <v>1953.34</v>
      </c>
      <c r="L3089">
        <v>1817.6</v>
      </c>
      <c r="M3089" t="s">
        <v>22</v>
      </c>
      <c r="N3089" s="3">
        <f>retail_sales[[#This Row],[Profit]]/retail_sales[[#This Row],[Revenue]]</f>
        <v>0.48200183508621192</v>
      </c>
      <c r="O3089" t="str">
        <f t="shared" si="48"/>
        <v>Friday</v>
      </c>
    </row>
    <row r="3090" spans="1:15" x14ac:dyDescent="0.3">
      <c r="A3090">
        <v>3089</v>
      </c>
      <c r="B3090" t="s">
        <v>428</v>
      </c>
      <c r="C3090" s="1">
        <v>45431</v>
      </c>
      <c r="D3090" t="s">
        <v>19</v>
      </c>
      <c r="E3090" t="s">
        <v>20</v>
      </c>
      <c r="F3090" t="s">
        <v>27</v>
      </c>
      <c r="G3090">
        <v>7</v>
      </c>
      <c r="H3090">
        <v>479.88</v>
      </c>
      <c r="I3090">
        <v>0.1</v>
      </c>
      <c r="J3090">
        <v>3023.24</v>
      </c>
      <c r="K3090">
        <v>1556.33</v>
      </c>
      <c r="L3090">
        <v>1466.91</v>
      </c>
      <c r="M3090" t="s">
        <v>28</v>
      </c>
      <c r="N3090" s="3">
        <f>retail_sales[[#This Row],[Profit]]/retail_sales[[#This Row],[Revenue]]</f>
        <v>0.48521123033566643</v>
      </c>
      <c r="O3090" t="str">
        <f t="shared" si="48"/>
        <v>Sunday</v>
      </c>
    </row>
    <row r="3091" spans="1:15" x14ac:dyDescent="0.3">
      <c r="A3091">
        <v>3090</v>
      </c>
      <c r="B3091" t="s">
        <v>2642</v>
      </c>
      <c r="C3091" s="1">
        <v>45545</v>
      </c>
      <c r="D3091" t="s">
        <v>24</v>
      </c>
      <c r="E3091" t="s">
        <v>15</v>
      </c>
      <c r="F3091" t="s">
        <v>16</v>
      </c>
      <c r="G3091">
        <v>3</v>
      </c>
      <c r="H3091">
        <v>457</v>
      </c>
      <c r="I3091">
        <v>0.26</v>
      </c>
      <c r="J3091">
        <v>1014.54</v>
      </c>
      <c r="K3091">
        <v>729.63</v>
      </c>
      <c r="L3091">
        <v>284.91000000000003</v>
      </c>
      <c r="M3091" t="s">
        <v>17</v>
      </c>
      <c r="N3091" s="3">
        <f>retail_sales[[#This Row],[Profit]]/retail_sales[[#This Row],[Revenue]]</f>
        <v>0.28082677863859484</v>
      </c>
      <c r="O3091" t="str">
        <f t="shared" si="48"/>
        <v>Tuesday</v>
      </c>
    </row>
    <row r="3092" spans="1:15" x14ac:dyDescent="0.3">
      <c r="A3092">
        <v>3091</v>
      </c>
      <c r="B3092" t="s">
        <v>1651</v>
      </c>
      <c r="C3092" s="1">
        <v>45625</v>
      </c>
      <c r="D3092" t="s">
        <v>19</v>
      </c>
      <c r="E3092" t="s">
        <v>30</v>
      </c>
      <c r="F3092" t="s">
        <v>16</v>
      </c>
      <c r="G3092">
        <v>3</v>
      </c>
      <c r="H3092">
        <v>339.88</v>
      </c>
      <c r="I3092">
        <v>0.22</v>
      </c>
      <c r="J3092">
        <v>795.32</v>
      </c>
      <c r="K3092">
        <v>410.82</v>
      </c>
      <c r="L3092">
        <v>384.5</v>
      </c>
      <c r="M3092" t="s">
        <v>46</v>
      </c>
      <c r="N3092" s="3">
        <f>retail_sales[[#This Row],[Profit]]/retail_sales[[#This Row],[Revenue]]</f>
        <v>0.48345320122717894</v>
      </c>
      <c r="O3092" t="str">
        <f t="shared" si="48"/>
        <v>Friday</v>
      </c>
    </row>
    <row r="3093" spans="1:15" x14ac:dyDescent="0.3">
      <c r="A3093">
        <v>3092</v>
      </c>
      <c r="B3093" t="s">
        <v>2643</v>
      </c>
      <c r="C3093" s="1">
        <v>45555</v>
      </c>
      <c r="D3093" t="s">
        <v>24</v>
      </c>
      <c r="E3093" t="s">
        <v>15</v>
      </c>
      <c r="F3093" t="s">
        <v>16</v>
      </c>
      <c r="G3093">
        <v>2</v>
      </c>
      <c r="H3093">
        <v>240.76</v>
      </c>
      <c r="I3093">
        <v>0.02</v>
      </c>
      <c r="J3093">
        <v>471.89</v>
      </c>
      <c r="K3093">
        <v>360.82</v>
      </c>
      <c r="L3093">
        <v>111.07</v>
      </c>
      <c r="M3093" t="s">
        <v>46</v>
      </c>
      <c r="N3093" s="3">
        <f>retail_sales[[#This Row],[Profit]]/retail_sales[[#This Row],[Revenue]]</f>
        <v>0.2353726504058149</v>
      </c>
      <c r="O3093" t="str">
        <f t="shared" si="48"/>
        <v>Friday</v>
      </c>
    </row>
    <row r="3094" spans="1:15" x14ac:dyDescent="0.3">
      <c r="A3094">
        <v>3093</v>
      </c>
      <c r="B3094" t="s">
        <v>999</v>
      </c>
      <c r="C3094" s="1">
        <v>45538</v>
      </c>
      <c r="D3094" t="s">
        <v>14</v>
      </c>
      <c r="E3094" t="s">
        <v>20</v>
      </c>
      <c r="F3094" t="s">
        <v>21</v>
      </c>
      <c r="G3094">
        <v>5</v>
      </c>
      <c r="H3094">
        <v>459.06</v>
      </c>
      <c r="I3094">
        <v>7.0000000000000007E-2</v>
      </c>
      <c r="J3094">
        <v>2134.63</v>
      </c>
      <c r="K3094">
        <v>1170.77</v>
      </c>
      <c r="L3094">
        <v>963.86</v>
      </c>
      <c r="M3094" t="s">
        <v>22</v>
      </c>
      <c r="N3094" s="3">
        <f>retail_sales[[#This Row],[Profit]]/retail_sales[[#This Row],[Revenue]]</f>
        <v>0.45153492642753074</v>
      </c>
      <c r="O3094" t="str">
        <f t="shared" si="48"/>
        <v>Tuesday</v>
      </c>
    </row>
    <row r="3095" spans="1:15" x14ac:dyDescent="0.3">
      <c r="A3095">
        <v>3094</v>
      </c>
      <c r="B3095" t="s">
        <v>2644</v>
      </c>
      <c r="C3095" s="1">
        <v>45561</v>
      </c>
      <c r="D3095" t="s">
        <v>19</v>
      </c>
      <c r="E3095" t="s">
        <v>30</v>
      </c>
      <c r="F3095" t="s">
        <v>27</v>
      </c>
      <c r="G3095">
        <v>1</v>
      </c>
      <c r="H3095">
        <v>145.61000000000001</v>
      </c>
      <c r="I3095">
        <v>0.13</v>
      </c>
      <c r="J3095">
        <v>126.68</v>
      </c>
      <c r="K3095">
        <v>91.42</v>
      </c>
      <c r="L3095">
        <v>35.26</v>
      </c>
      <c r="M3095" t="s">
        <v>22</v>
      </c>
      <c r="N3095" s="3">
        <f>retail_sales[[#This Row],[Profit]]/retail_sales[[#This Row],[Revenue]]</f>
        <v>0.27833912219766338</v>
      </c>
      <c r="O3095" t="str">
        <f t="shared" si="48"/>
        <v>Thursday</v>
      </c>
    </row>
    <row r="3096" spans="1:15" x14ac:dyDescent="0.3">
      <c r="A3096">
        <v>3095</v>
      </c>
      <c r="B3096" t="s">
        <v>2645</v>
      </c>
      <c r="C3096" s="1">
        <v>45515</v>
      </c>
      <c r="D3096" t="s">
        <v>39</v>
      </c>
      <c r="E3096" t="s">
        <v>25</v>
      </c>
      <c r="F3096" t="s">
        <v>27</v>
      </c>
      <c r="G3096">
        <v>9</v>
      </c>
      <c r="H3096">
        <v>98.96</v>
      </c>
      <c r="I3096">
        <v>0.13</v>
      </c>
      <c r="J3096">
        <v>774.86</v>
      </c>
      <c r="K3096">
        <v>611.14</v>
      </c>
      <c r="L3096">
        <v>163.72</v>
      </c>
      <c r="M3096" t="s">
        <v>40</v>
      </c>
      <c r="N3096" s="3">
        <f>retail_sales[[#This Row],[Profit]]/retail_sales[[#This Row],[Revenue]]</f>
        <v>0.21128978137986215</v>
      </c>
      <c r="O3096" t="str">
        <f t="shared" si="48"/>
        <v>Sunday</v>
      </c>
    </row>
    <row r="3097" spans="1:15" x14ac:dyDescent="0.3">
      <c r="A3097">
        <v>3096</v>
      </c>
      <c r="B3097" t="s">
        <v>2646</v>
      </c>
      <c r="C3097" s="1">
        <v>45337</v>
      </c>
      <c r="D3097" t="s">
        <v>14</v>
      </c>
      <c r="E3097" t="s">
        <v>30</v>
      </c>
      <c r="F3097" t="s">
        <v>21</v>
      </c>
      <c r="G3097">
        <v>1</v>
      </c>
      <c r="H3097">
        <v>66.61</v>
      </c>
      <c r="I3097">
        <v>0.16</v>
      </c>
      <c r="J3097">
        <v>55.95</v>
      </c>
      <c r="K3097">
        <v>41.17</v>
      </c>
      <c r="L3097">
        <v>14.78</v>
      </c>
      <c r="M3097" t="s">
        <v>40</v>
      </c>
      <c r="N3097" s="3">
        <f>retail_sales[[#This Row],[Profit]]/retail_sales[[#This Row],[Revenue]]</f>
        <v>0.26416443252904376</v>
      </c>
      <c r="O3097" t="str">
        <f t="shared" si="48"/>
        <v>Thursday</v>
      </c>
    </row>
    <row r="3098" spans="1:15" x14ac:dyDescent="0.3">
      <c r="A3098">
        <v>3097</v>
      </c>
      <c r="B3098" t="s">
        <v>2647</v>
      </c>
      <c r="C3098" s="1">
        <v>45489</v>
      </c>
      <c r="D3098" t="s">
        <v>39</v>
      </c>
      <c r="E3098" t="s">
        <v>30</v>
      </c>
      <c r="F3098" t="s">
        <v>27</v>
      </c>
      <c r="G3098">
        <v>3</v>
      </c>
      <c r="H3098">
        <v>357.01</v>
      </c>
      <c r="I3098">
        <v>0.06</v>
      </c>
      <c r="J3098">
        <v>1006.77</v>
      </c>
      <c r="K3098">
        <v>751.29</v>
      </c>
      <c r="L3098">
        <v>255.48</v>
      </c>
      <c r="M3098" t="s">
        <v>28</v>
      </c>
      <c r="N3098" s="3">
        <f>retail_sales[[#This Row],[Profit]]/retail_sales[[#This Row],[Revenue]]</f>
        <v>0.25376203104979289</v>
      </c>
      <c r="O3098" t="str">
        <f t="shared" si="48"/>
        <v>Tuesday</v>
      </c>
    </row>
    <row r="3099" spans="1:15" x14ac:dyDescent="0.3">
      <c r="A3099">
        <v>3098</v>
      </c>
      <c r="B3099" t="s">
        <v>2648</v>
      </c>
      <c r="C3099" s="1">
        <v>45637</v>
      </c>
      <c r="D3099" t="s">
        <v>39</v>
      </c>
      <c r="E3099" t="s">
        <v>15</v>
      </c>
      <c r="F3099" t="s">
        <v>21</v>
      </c>
      <c r="G3099">
        <v>10</v>
      </c>
      <c r="H3099">
        <v>239.78</v>
      </c>
      <c r="I3099">
        <v>0.18</v>
      </c>
      <c r="J3099">
        <v>1966.2</v>
      </c>
      <c r="K3099">
        <v>1246.69</v>
      </c>
      <c r="L3099">
        <v>719.51</v>
      </c>
      <c r="M3099" t="s">
        <v>40</v>
      </c>
      <c r="N3099" s="3">
        <f>retail_sales[[#This Row],[Profit]]/retail_sales[[#This Row],[Revenue]]</f>
        <v>0.36593937544502086</v>
      </c>
      <c r="O3099" t="str">
        <f t="shared" si="48"/>
        <v>Wednesday</v>
      </c>
    </row>
    <row r="3100" spans="1:15" x14ac:dyDescent="0.3">
      <c r="A3100">
        <v>3099</v>
      </c>
      <c r="B3100" t="s">
        <v>2257</v>
      </c>
      <c r="C3100" s="1">
        <v>45601</v>
      </c>
      <c r="D3100" t="s">
        <v>39</v>
      </c>
      <c r="E3100" t="s">
        <v>25</v>
      </c>
      <c r="F3100" t="s">
        <v>27</v>
      </c>
      <c r="G3100">
        <v>1</v>
      </c>
      <c r="H3100">
        <v>346.71</v>
      </c>
      <c r="I3100">
        <v>0.14000000000000001</v>
      </c>
      <c r="J3100">
        <v>298.17</v>
      </c>
      <c r="K3100">
        <v>178.29</v>
      </c>
      <c r="L3100">
        <v>119.88</v>
      </c>
      <c r="M3100" t="s">
        <v>17</v>
      </c>
      <c r="N3100" s="3">
        <f>retail_sales[[#This Row],[Profit]]/retail_sales[[#This Row],[Revenue]]</f>
        <v>0.40205252037428307</v>
      </c>
      <c r="O3100" t="str">
        <f t="shared" si="48"/>
        <v>Tuesday</v>
      </c>
    </row>
    <row r="3101" spans="1:15" x14ac:dyDescent="0.3">
      <c r="A3101">
        <v>3100</v>
      </c>
      <c r="B3101" t="s">
        <v>2649</v>
      </c>
      <c r="C3101" s="1">
        <v>45461</v>
      </c>
      <c r="D3101" t="s">
        <v>19</v>
      </c>
      <c r="E3101" t="s">
        <v>25</v>
      </c>
      <c r="F3101" t="s">
        <v>16</v>
      </c>
      <c r="G3101">
        <v>5</v>
      </c>
      <c r="H3101">
        <v>176.41</v>
      </c>
      <c r="I3101">
        <v>0.01</v>
      </c>
      <c r="J3101">
        <v>873.23</v>
      </c>
      <c r="K3101">
        <v>521.97</v>
      </c>
      <c r="L3101">
        <v>351.26</v>
      </c>
      <c r="M3101" t="s">
        <v>17</v>
      </c>
      <c r="N3101" s="3">
        <f>retail_sales[[#This Row],[Profit]]/retail_sales[[#This Row],[Revenue]]</f>
        <v>0.40225370177387398</v>
      </c>
      <c r="O3101" t="str">
        <f t="shared" si="48"/>
        <v>Tuesday</v>
      </c>
    </row>
    <row r="3102" spans="1:15" x14ac:dyDescent="0.3">
      <c r="A3102">
        <v>3101</v>
      </c>
      <c r="B3102" t="s">
        <v>780</v>
      </c>
      <c r="C3102" s="1">
        <v>45339</v>
      </c>
      <c r="D3102" t="s">
        <v>39</v>
      </c>
      <c r="E3102" t="s">
        <v>30</v>
      </c>
      <c r="F3102" t="s">
        <v>16</v>
      </c>
      <c r="G3102">
        <v>4</v>
      </c>
      <c r="H3102">
        <v>61.11</v>
      </c>
      <c r="I3102">
        <v>0.2</v>
      </c>
      <c r="J3102">
        <v>195.55</v>
      </c>
      <c r="K3102">
        <v>151.76</v>
      </c>
      <c r="L3102">
        <v>43.79</v>
      </c>
      <c r="M3102" t="s">
        <v>46</v>
      </c>
      <c r="N3102" s="3">
        <f>retail_sales[[#This Row],[Profit]]/retail_sales[[#This Row],[Revenue]]</f>
        <v>0.22393249808233187</v>
      </c>
      <c r="O3102" t="str">
        <f t="shared" si="48"/>
        <v>Saturday</v>
      </c>
    </row>
    <row r="3103" spans="1:15" x14ac:dyDescent="0.3">
      <c r="A3103">
        <v>3102</v>
      </c>
      <c r="B3103" t="s">
        <v>2650</v>
      </c>
      <c r="C3103" s="1">
        <v>45402</v>
      </c>
      <c r="D3103" t="s">
        <v>14</v>
      </c>
      <c r="E3103" t="s">
        <v>33</v>
      </c>
      <c r="F3103" t="s">
        <v>21</v>
      </c>
      <c r="G3103">
        <v>1</v>
      </c>
      <c r="H3103">
        <v>393.85</v>
      </c>
      <c r="I3103">
        <v>0.17</v>
      </c>
      <c r="J3103">
        <v>326.89999999999998</v>
      </c>
      <c r="K3103">
        <v>243.95</v>
      </c>
      <c r="L3103">
        <v>82.95</v>
      </c>
      <c r="M3103" t="s">
        <v>40</v>
      </c>
      <c r="N3103" s="3">
        <f>retail_sales[[#This Row],[Profit]]/retail_sales[[#This Row],[Revenue]]</f>
        <v>0.25374732334047112</v>
      </c>
      <c r="O3103" t="str">
        <f t="shared" si="48"/>
        <v>Saturday</v>
      </c>
    </row>
    <row r="3104" spans="1:15" x14ac:dyDescent="0.3">
      <c r="A3104">
        <v>3103</v>
      </c>
      <c r="B3104" t="s">
        <v>2651</v>
      </c>
      <c r="C3104" s="1">
        <v>45499</v>
      </c>
      <c r="D3104" t="s">
        <v>39</v>
      </c>
      <c r="E3104" t="s">
        <v>33</v>
      </c>
      <c r="F3104" t="s">
        <v>16</v>
      </c>
      <c r="G3104">
        <v>9</v>
      </c>
      <c r="H3104">
        <v>289.57</v>
      </c>
      <c r="I3104">
        <v>0.14000000000000001</v>
      </c>
      <c r="J3104">
        <v>2241.27</v>
      </c>
      <c r="K3104">
        <v>1532.28</v>
      </c>
      <c r="L3104">
        <v>708.99</v>
      </c>
      <c r="M3104" t="s">
        <v>28</v>
      </c>
      <c r="N3104" s="3">
        <f>retail_sales[[#This Row],[Profit]]/retail_sales[[#This Row],[Revenue]]</f>
        <v>0.31633404275254656</v>
      </c>
      <c r="O3104" t="str">
        <f t="shared" si="48"/>
        <v>Friday</v>
      </c>
    </row>
    <row r="3105" spans="1:15" x14ac:dyDescent="0.3">
      <c r="A3105">
        <v>3104</v>
      </c>
      <c r="B3105" t="s">
        <v>192</v>
      </c>
      <c r="C3105" s="1">
        <v>45489</v>
      </c>
      <c r="D3105" t="s">
        <v>19</v>
      </c>
      <c r="E3105" t="s">
        <v>20</v>
      </c>
      <c r="F3105" t="s">
        <v>16</v>
      </c>
      <c r="G3105">
        <v>10</v>
      </c>
      <c r="H3105">
        <v>96.49</v>
      </c>
      <c r="I3105">
        <v>0.19</v>
      </c>
      <c r="J3105">
        <v>781.57</v>
      </c>
      <c r="K3105">
        <v>586.67999999999995</v>
      </c>
      <c r="L3105">
        <v>194.89</v>
      </c>
      <c r="M3105" t="s">
        <v>17</v>
      </c>
      <c r="N3105" s="3">
        <f>retail_sales[[#This Row],[Profit]]/retail_sales[[#This Row],[Revenue]]</f>
        <v>0.24935706334685309</v>
      </c>
      <c r="O3105" t="str">
        <f t="shared" si="48"/>
        <v>Tuesday</v>
      </c>
    </row>
    <row r="3106" spans="1:15" x14ac:dyDescent="0.3">
      <c r="A3106">
        <v>3105</v>
      </c>
      <c r="B3106" t="s">
        <v>250</v>
      </c>
      <c r="C3106" s="1">
        <v>45400</v>
      </c>
      <c r="D3106" t="s">
        <v>39</v>
      </c>
      <c r="E3106" t="s">
        <v>33</v>
      </c>
      <c r="F3106" t="s">
        <v>21</v>
      </c>
      <c r="G3106">
        <v>9</v>
      </c>
      <c r="H3106">
        <v>406.42</v>
      </c>
      <c r="I3106">
        <v>0.18</v>
      </c>
      <c r="J3106">
        <v>2999.38</v>
      </c>
      <c r="K3106">
        <v>2368.31</v>
      </c>
      <c r="L3106">
        <v>631.07000000000005</v>
      </c>
      <c r="M3106" t="s">
        <v>17</v>
      </c>
      <c r="N3106" s="3">
        <f>retail_sales[[#This Row],[Profit]]/retail_sales[[#This Row],[Revenue]]</f>
        <v>0.21040014936420195</v>
      </c>
      <c r="O3106" t="str">
        <f t="shared" si="48"/>
        <v>Thursday</v>
      </c>
    </row>
    <row r="3107" spans="1:15" x14ac:dyDescent="0.3">
      <c r="A3107">
        <v>3106</v>
      </c>
      <c r="B3107" t="s">
        <v>2652</v>
      </c>
      <c r="C3107" s="1">
        <v>45648</v>
      </c>
      <c r="D3107" t="s">
        <v>14</v>
      </c>
      <c r="E3107" t="s">
        <v>33</v>
      </c>
      <c r="F3107" t="s">
        <v>27</v>
      </c>
      <c r="G3107">
        <v>8</v>
      </c>
      <c r="H3107">
        <v>351.08</v>
      </c>
      <c r="I3107">
        <v>0.15</v>
      </c>
      <c r="J3107">
        <v>2387.34</v>
      </c>
      <c r="K3107">
        <v>1827.62</v>
      </c>
      <c r="L3107">
        <v>559.72</v>
      </c>
      <c r="M3107" t="s">
        <v>28</v>
      </c>
      <c r="N3107" s="3">
        <f>retail_sales[[#This Row],[Profit]]/retail_sales[[#This Row],[Revenue]]</f>
        <v>0.23445340839595533</v>
      </c>
      <c r="O3107" t="str">
        <f t="shared" si="48"/>
        <v>Sunday</v>
      </c>
    </row>
    <row r="3108" spans="1:15" x14ac:dyDescent="0.3">
      <c r="A3108">
        <v>3107</v>
      </c>
      <c r="B3108" t="s">
        <v>2653</v>
      </c>
      <c r="C3108" s="1">
        <v>45385</v>
      </c>
      <c r="D3108" t="s">
        <v>14</v>
      </c>
      <c r="E3108" t="s">
        <v>30</v>
      </c>
      <c r="F3108" t="s">
        <v>21</v>
      </c>
      <c r="G3108">
        <v>4</v>
      </c>
      <c r="H3108">
        <v>188.87</v>
      </c>
      <c r="I3108">
        <v>0.28999999999999998</v>
      </c>
      <c r="J3108">
        <v>536.39</v>
      </c>
      <c r="K3108">
        <v>376.2</v>
      </c>
      <c r="L3108">
        <v>160.19</v>
      </c>
      <c r="M3108" t="s">
        <v>17</v>
      </c>
      <c r="N3108" s="3">
        <f>retail_sales[[#This Row],[Profit]]/retail_sales[[#This Row],[Revenue]]</f>
        <v>0.29864464289043419</v>
      </c>
      <c r="O3108" t="str">
        <f t="shared" si="48"/>
        <v>Wednesday</v>
      </c>
    </row>
    <row r="3109" spans="1:15" x14ac:dyDescent="0.3">
      <c r="A3109">
        <v>3108</v>
      </c>
      <c r="B3109" t="s">
        <v>2654</v>
      </c>
      <c r="C3109" s="1">
        <v>45318</v>
      </c>
      <c r="D3109" t="s">
        <v>39</v>
      </c>
      <c r="E3109" t="s">
        <v>20</v>
      </c>
      <c r="F3109" t="s">
        <v>27</v>
      </c>
      <c r="G3109">
        <v>6</v>
      </c>
      <c r="H3109">
        <v>407.12</v>
      </c>
      <c r="I3109">
        <v>0.23</v>
      </c>
      <c r="J3109">
        <v>1880.89</v>
      </c>
      <c r="K3109">
        <v>1268.54</v>
      </c>
      <c r="L3109">
        <v>612.35</v>
      </c>
      <c r="M3109" t="s">
        <v>46</v>
      </c>
      <c r="N3109" s="3">
        <f>retail_sales[[#This Row],[Profit]]/retail_sales[[#This Row],[Revenue]]</f>
        <v>0.32556396174151597</v>
      </c>
      <c r="O3109" t="str">
        <f t="shared" si="48"/>
        <v>Saturday</v>
      </c>
    </row>
    <row r="3110" spans="1:15" x14ac:dyDescent="0.3">
      <c r="A3110">
        <v>3109</v>
      </c>
      <c r="B3110" t="s">
        <v>2655</v>
      </c>
      <c r="C3110" s="1">
        <v>45596</v>
      </c>
      <c r="D3110" t="s">
        <v>19</v>
      </c>
      <c r="E3110" t="s">
        <v>33</v>
      </c>
      <c r="F3110" t="s">
        <v>16</v>
      </c>
      <c r="G3110">
        <v>8</v>
      </c>
      <c r="H3110">
        <v>201.7</v>
      </c>
      <c r="I3110">
        <v>0.11</v>
      </c>
      <c r="J3110">
        <v>1436.1</v>
      </c>
      <c r="K3110">
        <v>945.55</v>
      </c>
      <c r="L3110">
        <v>490.55</v>
      </c>
      <c r="M3110" t="s">
        <v>17</v>
      </c>
      <c r="N3110" s="3">
        <f>retail_sales[[#This Row],[Profit]]/retail_sales[[#This Row],[Revenue]]</f>
        <v>0.34158484785182092</v>
      </c>
      <c r="O3110" t="str">
        <f t="shared" si="48"/>
        <v>Thursday</v>
      </c>
    </row>
    <row r="3111" spans="1:15" x14ac:dyDescent="0.3">
      <c r="A3111">
        <v>3110</v>
      </c>
      <c r="B3111" t="s">
        <v>2656</v>
      </c>
      <c r="C3111" s="1">
        <v>45587</v>
      </c>
      <c r="D3111" t="s">
        <v>39</v>
      </c>
      <c r="E3111" t="s">
        <v>30</v>
      </c>
      <c r="F3111" t="s">
        <v>21</v>
      </c>
      <c r="G3111">
        <v>4</v>
      </c>
      <c r="H3111">
        <v>26.98</v>
      </c>
      <c r="I3111">
        <v>0.05</v>
      </c>
      <c r="J3111">
        <v>102.52</v>
      </c>
      <c r="K3111">
        <v>66.25</v>
      </c>
      <c r="L3111">
        <v>36.270000000000003</v>
      </c>
      <c r="M3111" t="s">
        <v>46</v>
      </c>
      <c r="N3111" s="3">
        <f>retail_sales[[#This Row],[Profit]]/retail_sales[[#This Row],[Revenue]]</f>
        <v>0.35378462738977767</v>
      </c>
      <c r="O3111" t="str">
        <f t="shared" si="48"/>
        <v>Tuesday</v>
      </c>
    </row>
    <row r="3112" spans="1:15" x14ac:dyDescent="0.3">
      <c r="A3112">
        <v>3111</v>
      </c>
      <c r="B3112" t="s">
        <v>2657</v>
      </c>
      <c r="C3112" s="1">
        <v>45580</v>
      </c>
      <c r="D3112" t="s">
        <v>24</v>
      </c>
      <c r="E3112" t="s">
        <v>30</v>
      </c>
      <c r="F3112" t="s">
        <v>27</v>
      </c>
      <c r="G3112">
        <v>8</v>
      </c>
      <c r="H3112">
        <v>146.52000000000001</v>
      </c>
      <c r="I3112">
        <v>0.05</v>
      </c>
      <c r="J3112">
        <v>1113.55</v>
      </c>
      <c r="K3112">
        <v>718.67</v>
      </c>
      <c r="L3112">
        <v>394.88</v>
      </c>
      <c r="M3112" t="s">
        <v>17</v>
      </c>
      <c r="N3112" s="3">
        <f>retail_sales[[#This Row],[Profit]]/retail_sales[[#This Row],[Revenue]]</f>
        <v>0.35461362309730143</v>
      </c>
      <c r="O3112" t="str">
        <f t="shared" si="48"/>
        <v>Tuesday</v>
      </c>
    </row>
    <row r="3113" spans="1:15" x14ac:dyDescent="0.3">
      <c r="A3113">
        <v>3112</v>
      </c>
      <c r="B3113" t="s">
        <v>1908</v>
      </c>
      <c r="C3113" s="1">
        <v>45470</v>
      </c>
      <c r="D3113" t="s">
        <v>39</v>
      </c>
      <c r="E3113" t="s">
        <v>33</v>
      </c>
      <c r="F3113" t="s">
        <v>27</v>
      </c>
      <c r="G3113">
        <v>9</v>
      </c>
      <c r="H3113">
        <v>413.98</v>
      </c>
      <c r="I3113">
        <v>0.08</v>
      </c>
      <c r="J3113">
        <v>3427.75</v>
      </c>
      <c r="K3113">
        <v>1966.95</v>
      </c>
      <c r="L3113">
        <v>1460.8</v>
      </c>
      <c r="M3113" t="s">
        <v>22</v>
      </c>
      <c r="N3113" s="3">
        <f>retail_sales[[#This Row],[Profit]]/retail_sales[[#This Row],[Revenue]]</f>
        <v>0.42616876960105021</v>
      </c>
      <c r="O3113" t="str">
        <f t="shared" si="48"/>
        <v>Thursday</v>
      </c>
    </row>
    <row r="3114" spans="1:15" x14ac:dyDescent="0.3">
      <c r="A3114">
        <v>3113</v>
      </c>
      <c r="B3114" t="s">
        <v>2658</v>
      </c>
      <c r="C3114" s="1">
        <v>45389</v>
      </c>
      <c r="D3114" t="s">
        <v>24</v>
      </c>
      <c r="E3114" t="s">
        <v>15</v>
      </c>
      <c r="F3114" t="s">
        <v>16</v>
      </c>
      <c r="G3114">
        <v>5</v>
      </c>
      <c r="H3114">
        <v>210.15</v>
      </c>
      <c r="I3114">
        <v>0.06</v>
      </c>
      <c r="J3114">
        <v>987.7</v>
      </c>
      <c r="K3114">
        <v>532.58000000000004</v>
      </c>
      <c r="L3114">
        <v>455.12</v>
      </c>
      <c r="M3114" t="s">
        <v>40</v>
      </c>
      <c r="N3114" s="3">
        <f>retail_sales[[#This Row],[Profit]]/retail_sales[[#This Row],[Revenue]]</f>
        <v>0.46078768856940366</v>
      </c>
      <c r="O3114" t="str">
        <f t="shared" si="48"/>
        <v>Sunday</v>
      </c>
    </row>
    <row r="3115" spans="1:15" x14ac:dyDescent="0.3">
      <c r="A3115">
        <v>3114</v>
      </c>
      <c r="B3115" t="s">
        <v>2659</v>
      </c>
      <c r="C3115" s="1">
        <v>45523</v>
      </c>
      <c r="D3115" t="s">
        <v>39</v>
      </c>
      <c r="E3115" t="s">
        <v>15</v>
      </c>
      <c r="F3115" t="s">
        <v>21</v>
      </c>
      <c r="G3115">
        <v>4</v>
      </c>
      <c r="H3115">
        <v>150.08000000000001</v>
      </c>
      <c r="I3115">
        <v>0.19</v>
      </c>
      <c r="J3115">
        <v>486.26</v>
      </c>
      <c r="K3115">
        <v>314.52</v>
      </c>
      <c r="L3115">
        <v>171.74</v>
      </c>
      <c r="M3115" t="s">
        <v>46</v>
      </c>
      <c r="N3115" s="3">
        <f>retail_sales[[#This Row],[Profit]]/retail_sales[[#This Row],[Revenue]]</f>
        <v>0.35318553860074858</v>
      </c>
      <c r="O3115" t="str">
        <f t="shared" si="48"/>
        <v>Monday</v>
      </c>
    </row>
    <row r="3116" spans="1:15" x14ac:dyDescent="0.3">
      <c r="A3116">
        <v>3115</v>
      </c>
      <c r="B3116" t="s">
        <v>2660</v>
      </c>
      <c r="C3116" s="1">
        <v>45609</v>
      </c>
      <c r="D3116" t="s">
        <v>14</v>
      </c>
      <c r="E3116" t="s">
        <v>33</v>
      </c>
      <c r="F3116" t="s">
        <v>16</v>
      </c>
      <c r="G3116">
        <v>3</v>
      </c>
      <c r="H3116">
        <v>134.47999999999999</v>
      </c>
      <c r="I3116">
        <v>0.26</v>
      </c>
      <c r="J3116">
        <v>298.55</v>
      </c>
      <c r="K3116">
        <v>186.54</v>
      </c>
      <c r="L3116">
        <v>112.01</v>
      </c>
      <c r="M3116" t="s">
        <v>46</v>
      </c>
      <c r="N3116" s="3">
        <f>retail_sales[[#This Row],[Profit]]/retail_sales[[#This Row],[Revenue]]</f>
        <v>0.37518003684474965</v>
      </c>
      <c r="O3116" t="str">
        <f t="shared" si="48"/>
        <v>Wednesday</v>
      </c>
    </row>
    <row r="3117" spans="1:15" x14ac:dyDescent="0.3">
      <c r="A3117">
        <v>3116</v>
      </c>
      <c r="B3117" t="s">
        <v>2661</v>
      </c>
      <c r="C3117" s="1">
        <v>45477</v>
      </c>
      <c r="D3117" t="s">
        <v>39</v>
      </c>
      <c r="E3117" t="s">
        <v>30</v>
      </c>
      <c r="F3117" t="s">
        <v>21</v>
      </c>
      <c r="G3117">
        <v>6</v>
      </c>
      <c r="H3117">
        <v>69.260000000000005</v>
      </c>
      <c r="I3117">
        <v>7.0000000000000007E-2</v>
      </c>
      <c r="J3117">
        <v>386.47</v>
      </c>
      <c r="K3117">
        <v>226.17</v>
      </c>
      <c r="L3117">
        <v>160.30000000000001</v>
      </c>
      <c r="M3117" t="s">
        <v>46</v>
      </c>
      <c r="N3117" s="3">
        <f>retail_sales[[#This Row],[Profit]]/retail_sales[[#This Row],[Revenue]]</f>
        <v>0.41477993117188916</v>
      </c>
      <c r="O3117" t="str">
        <f t="shared" si="48"/>
        <v>Thursday</v>
      </c>
    </row>
    <row r="3118" spans="1:15" x14ac:dyDescent="0.3">
      <c r="A3118">
        <v>3117</v>
      </c>
      <c r="B3118" t="s">
        <v>2662</v>
      </c>
      <c r="C3118" s="1">
        <v>45512</v>
      </c>
      <c r="D3118" t="s">
        <v>14</v>
      </c>
      <c r="E3118" t="s">
        <v>25</v>
      </c>
      <c r="F3118" t="s">
        <v>16</v>
      </c>
      <c r="G3118">
        <v>3</v>
      </c>
      <c r="H3118">
        <v>270.68</v>
      </c>
      <c r="I3118">
        <v>0.01</v>
      </c>
      <c r="J3118">
        <v>803.92</v>
      </c>
      <c r="K3118">
        <v>445.85</v>
      </c>
      <c r="L3118">
        <v>358.07</v>
      </c>
      <c r="M3118" t="s">
        <v>46</v>
      </c>
      <c r="N3118" s="3">
        <f>retail_sales[[#This Row],[Profit]]/retail_sales[[#This Row],[Revenue]]</f>
        <v>0.44540501542442035</v>
      </c>
      <c r="O3118" t="str">
        <f t="shared" si="48"/>
        <v>Thursday</v>
      </c>
    </row>
    <row r="3119" spans="1:15" x14ac:dyDescent="0.3">
      <c r="A3119">
        <v>3118</v>
      </c>
      <c r="B3119" t="s">
        <v>535</v>
      </c>
      <c r="C3119" s="1">
        <v>45626</v>
      </c>
      <c r="D3119" t="s">
        <v>19</v>
      </c>
      <c r="E3119" t="s">
        <v>20</v>
      </c>
      <c r="F3119" t="s">
        <v>16</v>
      </c>
      <c r="G3119">
        <v>6</v>
      </c>
      <c r="H3119">
        <v>346.6</v>
      </c>
      <c r="I3119">
        <v>0.28999999999999998</v>
      </c>
      <c r="J3119">
        <v>1476.52</v>
      </c>
      <c r="K3119">
        <v>1146.3599999999999</v>
      </c>
      <c r="L3119">
        <v>330.16</v>
      </c>
      <c r="M3119" t="s">
        <v>22</v>
      </c>
      <c r="N3119" s="3">
        <f>retail_sales[[#This Row],[Profit]]/retail_sales[[#This Row],[Revenue]]</f>
        <v>0.22360685937203698</v>
      </c>
      <c r="O3119" t="str">
        <f t="shared" si="48"/>
        <v>Saturday</v>
      </c>
    </row>
    <row r="3120" spans="1:15" x14ac:dyDescent="0.3">
      <c r="A3120">
        <v>3119</v>
      </c>
      <c r="B3120" t="s">
        <v>2663</v>
      </c>
      <c r="C3120" s="1">
        <v>45394</v>
      </c>
      <c r="D3120" t="s">
        <v>24</v>
      </c>
      <c r="E3120" t="s">
        <v>30</v>
      </c>
      <c r="F3120" t="s">
        <v>21</v>
      </c>
      <c r="G3120">
        <v>8</v>
      </c>
      <c r="H3120">
        <v>194.9</v>
      </c>
      <c r="I3120">
        <v>0.14000000000000001</v>
      </c>
      <c r="J3120">
        <v>1340.91</v>
      </c>
      <c r="K3120">
        <v>1026.19</v>
      </c>
      <c r="L3120">
        <v>314.72000000000003</v>
      </c>
      <c r="M3120" t="s">
        <v>22</v>
      </c>
      <c r="N3120" s="3">
        <f>retail_sales[[#This Row],[Profit]]/retail_sales[[#This Row],[Revenue]]</f>
        <v>0.23470628155506335</v>
      </c>
      <c r="O3120" t="str">
        <f t="shared" si="48"/>
        <v>Friday</v>
      </c>
    </row>
    <row r="3121" spans="1:15" x14ac:dyDescent="0.3">
      <c r="A3121">
        <v>3120</v>
      </c>
      <c r="B3121" t="s">
        <v>2246</v>
      </c>
      <c r="C3121" s="1">
        <v>45319</v>
      </c>
      <c r="D3121" t="s">
        <v>14</v>
      </c>
      <c r="E3121" t="s">
        <v>20</v>
      </c>
      <c r="F3121" t="s">
        <v>16</v>
      </c>
      <c r="G3121">
        <v>9</v>
      </c>
      <c r="H3121">
        <v>318.58</v>
      </c>
      <c r="I3121">
        <v>0.23</v>
      </c>
      <c r="J3121">
        <v>2207.7600000000002</v>
      </c>
      <c r="K3121">
        <v>1645.94</v>
      </c>
      <c r="L3121">
        <v>561.82000000000005</v>
      </c>
      <c r="M3121" t="s">
        <v>46</v>
      </c>
      <c r="N3121" s="3">
        <f>retail_sales[[#This Row],[Profit]]/retail_sales[[#This Row],[Revenue]]</f>
        <v>0.25447512410769285</v>
      </c>
      <c r="O3121" t="str">
        <f t="shared" si="48"/>
        <v>Sunday</v>
      </c>
    </row>
    <row r="3122" spans="1:15" x14ac:dyDescent="0.3">
      <c r="A3122">
        <v>3121</v>
      </c>
      <c r="B3122" t="s">
        <v>2664</v>
      </c>
      <c r="C3122" s="1">
        <v>45587</v>
      </c>
      <c r="D3122" t="s">
        <v>39</v>
      </c>
      <c r="E3122" t="s">
        <v>30</v>
      </c>
      <c r="F3122" t="s">
        <v>21</v>
      </c>
      <c r="G3122">
        <v>7</v>
      </c>
      <c r="H3122">
        <v>106.24</v>
      </c>
      <c r="I3122">
        <v>0.27</v>
      </c>
      <c r="J3122">
        <v>542.89</v>
      </c>
      <c r="K3122">
        <v>370.55</v>
      </c>
      <c r="L3122">
        <v>172.34</v>
      </c>
      <c r="M3122" t="s">
        <v>46</v>
      </c>
      <c r="N3122" s="3">
        <f>retail_sales[[#This Row],[Profit]]/retail_sales[[#This Row],[Revenue]]</f>
        <v>0.31744920702168028</v>
      </c>
      <c r="O3122" t="str">
        <f t="shared" si="48"/>
        <v>Tuesday</v>
      </c>
    </row>
    <row r="3123" spans="1:15" x14ac:dyDescent="0.3">
      <c r="A3123">
        <v>3122</v>
      </c>
      <c r="B3123" t="s">
        <v>2665</v>
      </c>
      <c r="C3123" s="1">
        <v>45360</v>
      </c>
      <c r="D3123" t="s">
        <v>24</v>
      </c>
      <c r="E3123" t="s">
        <v>25</v>
      </c>
      <c r="F3123" t="s">
        <v>27</v>
      </c>
      <c r="G3123">
        <v>1</v>
      </c>
      <c r="H3123">
        <v>273.12</v>
      </c>
      <c r="I3123">
        <v>7.0000000000000007E-2</v>
      </c>
      <c r="J3123">
        <v>254</v>
      </c>
      <c r="K3123">
        <v>171.84</v>
      </c>
      <c r="L3123">
        <v>82.16</v>
      </c>
      <c r="M3123" t="s">
        <v>22</v>
      </c>
      <c r="N3123" s="3">
        <f>retail_sales[[#This Row],[Profit]]/retail_sales[[#This Row],[Revenue]]</f>
        <v>0.32346456692913383</v>
      </c>
      <c r="O3123" t="str">
        <f t="shared" si="48"/>
        <v>Saturday</v>
      </c>
    </row>
    <row r="3124" spans="1:15" x14ac:dyDescent="0.3">
      <c r="A3124">
        <v>3123</v>
      </c>
      <c r="B3124" t="s">
        <v>1556</v>
      </c>
      <c r="C3124" s="1">
        <v>45502</v>
      </c>
      <c r="D3124" t="s">
        <v>24</v>
      </c>
      <c r="E3124" t="s">
        <v>25</v>
      </c>
      <c r="F3124" t="s">
        <v>27</v>
      </c>
      <c r="G3124">
        <v>3</v>
      </c>
      <c r="H3124">
        <v>181.8</v>
      </c>
      <c r="I3124">
        <v>0.28999999999999998</v>
      </c>
      <c r="J3124">
        <v>387.23</v>
      </c>
      <c r="K3124">
        <v>208.39</v>
      </c>
      <c r="L3124">
        <v>178.84</v>
      </c>
      <c r="M3124" t="s">
        <v>40</v>
      </c>
      <c r="N3124" s="3">
        <f>retail_sales[[#This Row],[Profit]]/retail_sales[[#This Row],[Revenue]]</f>
        <v>0.46184438189189886</v>
      </c>
      <c r="O3124" t="str">
        <f t="shared" si="48"/>
        <v>Monday</v>
      </c>
    </row>
    <row r="3125" spans="1:15" x14ac:dyDescent="0.3">
      <c r="A3125">
        <v>3124</v>
      </c>
      <c r="B3125" t="s">
        <v>2666</v>
      </c>
      <c r="C3125" s="1">
        <v>45587</v>
      </c>
      <c r="D3125" t="s">
        <v>39</v>
      </c>
      <c r="E3125" t="s">
        <v>33</v>
      </c>
      <c r="F3125" t="s">
        <v>21</v>
      </c>
      <c r="G3125">
        <v>1</v>
      </c>
      <c r="H3125">
        <v>45.93</v>
      </c>
      <c r="I3125">
        <v>0.02</v>
      </c>
      <c r="J3125">
        <v>45.01</v>
      </c>
      <c r="K3125">
        <v>33.159999999999997</v>
      </c>
      <c r="L3125">
        <v>11.85</v>
      </c>
      <c r="M3125" t="s">
        <v>46</v>
      </c>
      <c r="N3125" s="3">
        <f>retail_sales[[#This Row],[Profit]]/retail_sales[[#This Row],[Revenue]]</f>
        <v>0.26327482781604089</v>
      </c>
      <c r="O3125" t="str">
        <f t="shared" si="48"/>
        <v>Tuesday</v>
      </c>
    </row>
    <row r="3126" spans="1:15" x14ac:dyDescent="0.3">
      <c r="A3126">
        <v>3125</v>
      </c>
      <c r="B3126" t="s">
        <v>2490</v>
      </c>
      <c r="C3126" s="1">
        <v>45611</v>
      </c>
      <c r="D3126" t="s">
        <v>24</v>
      </c>
      <c r="E3126" t="s">
        <v>25</v>
      </c>
      <c r="F3126" t="s">
        <v>16</v>
      </c>
      <c r="G3126">
        <v>5</v>
      </c>
      <c r="H3126">
        <v>441.88</v>
      </c>
      <c r="I3126">
        <v>0.1</v>
      </c>
      <c r="J3126">
        <v>1988.46</v>
      </c>
      <c r="K3126">
        <v>1289.0999999999999</v>
      </c>
      <c r="L3126">
        <v>699.36</v>
      </c>
      <c r="M3126" t="s">
        <v>40</v>
      </c>
      <c r="N3126" s="3">
        <f>retail_sales[[#This Row],[Profit]]/retail_sales[[#This Row],[Revenue]]</f>
        <v>0.35170936302465222</v>
      </c>
      <c r="O3126" t="str">
        <f t="shared" si="48"/>
        <v>Friday</v>
      </c>
    </row>
    <row r="3127" spans="1:15" x14ac:dyDescent="0.3">
      <c r="A3127">
        <v>3126</v>
      </c>
      <c r="B3127" t="s">
        <v>2667</v>
      </c>
      <c r="C3127" s="1">
        <v>45304</v>
      </c>
      <c r="D3127" t="s">
        <v>19</v>
      </c>
      <c r="E3127" t="s">
        <v>15</v>
      </c>
      <c r="F3127" t="s">
        <v>27</v>
      </c>
      <c r="G3127">
        <v>10</v>
      </c>
      <c r="H3127">
        <v>493.54</v>
      </c>
      <c r="I3127">
        <v>0.25</v>
      </c>
      <c r="J3127">
        <v>3701.55</v>
      </c>
      <c r="K3127">
        <v>2093.29</v>
      </c>
      <c r="L3127">
        <v>1608.26</v>
      </c>
      <c r="M3127" t="s">
        <v>17</v>
      </c>
      <c r="N3127" s="3">
        <f>retail_sales[[#This Row],[Profit]]/retail_sales[[#This Row],[Revenue]]</f>
        <v>0.43448285177830909</v>
      </c>
      <c r="O3127" t="str">
        <f t="shared" si="48"/>
        <v>Saturday</v>
      </c>
    </row>
    <row r="3128" spans="1:15" x14ac:dyDescent="0.3">
      <c r="A3128">
        <v>3127</v>
      </c>
      <c r="B3128" t="s">
        <v>2668</v>
      </c>
      <c r="C3128" s="1">
        <v>45618</v>
      </c>
      <c r="D3128" t="s">
        <v>24</v>
      </c>
      <c r="E3128" t="s">
        <v>20</v>
      </c>
      <c r="F3128" t="s">
        <v>21</v>
      </c>
      <c r="G3128">
        <v>4</v>
      </c>
      <c r="H3128">
        <v>341.76</v>
      </c>
      <c r="I3128">
        <v>0.2</v>
      </c>
      <c r="J3128">
        <v>1093.6300000000001</v>
      </c>
      <c r="K3128">
        <v>622.02</v>
      </c>
      <c r="L3128">
        <v>471.61</v>
      </c>
      <c r="M3128" t="s">
        <v>46</v>
      </c>
      <c r="N3128" s="3">
        <f>retail_sales[[#This Row],[Profit]]/retail_sales[[#This Row],[Revenue]]</f>
        <v>0.43123359820048823</v>
      </c>
      <c r="O3128" t="str">
        <f t="shared" si="48"/>
        <v>Friday</v>
      </c>
    </row>
    <row r="3129" spans="1:15" x14ac:dyDescent="0.3">
      <c r="A3129">
        <v>3128</v>
      </c>
      <c r="B3129" t="s">
        <v>2526</v>
      </c>
      <c r="C3129" s="1">
        <v>45553</v>
      </c>
      <c r="D3129" t="s">
        <v>14</v>
      </c>
      <c r="E3129" t="s">
        <v>15</v>
      </c>
      <c r="F3129" t="s">
        <v>21</v>
      </c>
      <c r="G3129">
        <v>6</v>
      </c>
      <c r="H3129">
        <v>325.60000000000002</v>
      </c>
      <c r="I3129">
        <v>0.08</v>
      </c>
      <c r="J3129">
        <v>1797.31</v>
      </c>
      <c r="K3129">
        <v>1324.48</v>
      </c>
      <c r="L3129">
        <v>472.83</v>
      </c>
      <c r="M3129" t="s">
        <v>17</v>
      </c>
      <c r="N3129" s="3">
        <f>retail_sales[[#This Row],[Profit]]/retail_sales[[#This Row],[Revenue]]</f>
        <v>0.26307648652708771</v>
      </c>
      <c r="O3129" t="str">
        <f t="shared" si="48"/>
        <v>Wednesday</v>
      </c>
    </row>
    <row r="3130" spans="1:15" x14ac:dyDescent="0.3">
      <c r="A3130">
        <v>3129</v>
      </c>
      <c r="B3130" t="s">
        <v>2669</v>
      </c>
      <c r="C3130" s="1">
        <v>45546</v>
      </c>
      <c r="D3130" t="s">
        <v>39</v>
      </c>
      <c r="E3130" t="s">
        <v>30</v>
      </c>
      <c r="F3130" t="s">
        <v>21</v>
      </c>
      <c r="G3130">
        <v>2</v>
      </c>
      <c r="H3130">
        <v>405.55</v>
      </c>
      <c r="I3130">
        <v>0.2</v>
      </c>
      <c r="J3130">
        <v>648.88</v>
      </c>
      <c r="K3130">
        <v>466.29</v>
      </c>
      <c r="L3130">
        <v>182.59</v>
      </c>
      <c r="M3130" t="s">
        <v>46</v>
      </c>
      <c r="N3130" s="3">
        <f>retail_sales[[#This Row],[Profit]]/retail_sales[[#This Row],[Revenue]]</f>
        <v>0.28139255332264829</v>
      </c>
      <c r="O3130" t="str">
        <f t="shared" si="48"/>
        <v>Wednesday</v>
      </c>
    </row>
    <row r="3131" spans="1:15" x14ac:dyDescent="0.3">
      <c r="A3131">
        <v>3130</v>
      </c>
      <c r="B3131" t="s">
        <v>871</v>
      </c>
      <c r="C3131" s="1">
        <v>45646</v>
      </c>
      <c r="D3131" t="s">
        <v>24</v>
      </c>
      <c r="E3131" t="s">
        <v>15</v>
      </c>
      <c r="F3131" t="s">
        <v>27</v>
      </c>
      <c r="G3131">
        <v>3</v>
      </c>
      <c r="H3131">
        <v>234.43</v>
      </c>
      <c r="I3131">
        <v>0.17</v>
      </c>
      <c r="J3131">
        <v>583.73</v>
      </c>
      <c r="K3131">
        <v>382.71</v>
      </c>
      <c r="L3131">
        <v>201.02</v>
      </c>
      <c r="M3131" t="s">
        <v>17</v>
      </c>
      <c r="N3131" s="3">
        <f>retail_sales[[#This Row],[Profit]]/retail_sales[[#This Row],[Revenue]]</f>
        <v>0.34437154163740086</v>
      </c>
      <c r="O3131" t="str">
        <f t="shared" si="48"/>
        <v>Friday</v>
      </c>
    </row>
    <row r="3132" spans="1:15" x14ac:dyDescent="0.3">
      <c r="A3132">
        <v>3131</v>
      </c>
      <c r="B3132" t="s">
        <v>2670</v>
      </c>
      <c r="C3132" s="1">
        <v>45639</v>
      </c>
      <c r="D3132" t="s">
        <v>39</v>
      </c>
      <c r="E3132" t="s">
        <v>33</v>
      </c>
      <c r="F3132" t="s">
        <v>21</v>
      </c>
      <c r="G3132">
        <v>2</v>
      </c>
      <c r="H3132">
        <v>225.78</v>
      </c>
      <c r="I3132">
        <v>0.06</v>
      </c>
      <c r="J3132">
        <v>424.47</v>
      </c>
      <c r="K3132">
        <v>304.08</v>
      </c>
      <c r="L3132">
        <v>120.39</v>
      </c>
      <c r="M3132" t="s">
        <v>28</v>
      </c>
      <c r="N3132" s="3">
        <f>retail_sales[[#This Row],[Profit]]/retail_sales[[#This Row],[Revenue]]</f>
        <v>0.28362428440172449</v>
      </c>
      <c r="O3132" t="str">
        <f t="shared" si="48"/>
        <v>Friday</v>
      </c>
    </row>
    <row r="3133" spans="1:15" x14ac:dyDescent="0.3">
      <c r="A3133">
        <v>3132</v>
      </c>
      <c r="B3133" t="s">
        <v>2671</v>
      </c>
      <c r="C3133" s="1">
        <v>45441</v>
      </c>
      <c r="D3133" t="s">
        <v>19</v>
      </c>
      <c r="E3133" t="s">
        <v>15</v>
      </c>
      <c r="F3133" t="s">
        <v>16</v>
      </c>
      <c r="G3133">
        <v>6</v>
      </c>
      <c r="H3133">
        <v>411.23</v>
      </c>
      <c r="I3133">
        <v>0.28000000000000003</v>
      </c>
      <c r="J3133">
        <v>1776.51</v>
      </c>
      <c r="K3133">
        <v>953.03</v>
      </c>
      <c r="L3133">
        <v>823.48</v>
      </c>
      <c r="M3133" t="s">
        <v>28</v>
      </c>
      <c r="N3133" s="3">
        <f>retail_sales[[#This Row],[Profit]]/retail_sales[[#This Row],[Revenue]]</f>
        <v>0.46353806057945074</v>
      </c>
      <c r="O3133" t="str">
        <f t="shared" si="48"/>
        <v>Wednesday</v>
      </c>
    </row>
    <row r="3134" spans="1:15" x14ac:dyDescent="0.3">
      <c r="A3134">
        <v>3133</v>
      </c>
      <c r="B3134" t="s">
        <v>2672</v>
      </c>
      <c r="C3134" s="1">
        <v>45318</v>
      </c>
      <c r="D3134" t="s">
        <v>24</v>
      </c>
      <c r="E3134" t="s">
        <v>15</v>
      </c>
      <c r="F3134" t="s">
        <v>16</v>
      </c>
      <c r="G3134">
        <v>8</v>
      </c>
      <c r="H3134">
        <v>344.88</v>
      </c>
      <c r="I3134">
        <v>0.12</v>
      </c>
      <c r="J3134">
        <v>2427.96</v>
      </c>
      <c r="K3134">
        <v>1246.79</v>
      </c>
      <c r="L3134">
        <v>1181.17</v>
      </c>
      <c r="M3134" t="s">
        <v>40</v>
      </c>
      <c r="N3134" s="3">
        <f>retail_sales[[#This Row],[Profit]]/retail_sales[[#This Row],[Revenue]]</f>
        <v>0.48648659780227022</v>
      </c>
      <c r="O3134" t="str">
        <f t="shared" si="48"/>
        <v>Saturday</v>
      </c>
    </row>
    <row r="3135" spans="1:15" x14ac:dyDescent="0.3">
      <c r="A3135">
        <v>3134</v>
      </c>
      <c r="B3135" t="s">
        <v>762</v>
      </c>
      <c r="C3135" s="1">
        <v>45478</v>
      </c>
      <c r="D3135" t="s">
        <v>19</v>
      </c>
      <c r="E3135" t="s">
        <v>30</v>
      </c>
      <c r="F3135" t="s">
        <v>16</v>
      </c>
      <c r="G3135">
        <v>6</v>
      </c>
      <c r="H3135">
        <v>183.55</v>
      </c>
      <c r="I3135">
        <v>0.11</v>
      </c>
      <c r="J3135">
        <v>980.16</v>
      </c>
      <c r="K3135">
        <v>720.63</v>
      </c>
      <c r="L3135">
        <v>259.52999999999997</v>
      </c>
      <c r="M3135" t="s">
        <v>17</v>
      </c>
      <c r="N3135" s="3">
        <f>retail_sales[[#This Row],[Profit]]/retail_sales[[#This Row],[Revenue]]</f>
        <v>0.26478330068560235</v>
      </c>
      <c r="O3135" t="str">
        <f t="shared" si="48"/>
        <v>Friday</v>
      </c>
    </row>
    <row r="3136" spans="1:15" x14ac:dyDescent="0.3">
      <c r="A3136">
        <v>3135</v>
      </c>
      <c r="B3136" t="s">
        <v>2673</v>
      </c>
      <c r="C3136" s="1">
        <v>45368</v>
      </c>
      <c r="D3136" t="s">
        <v>14</v>
      </c>
      <c r="E3136" t="s">
        <v>25</v>
      </c>
      <c r="F3136" t="s">
        <v>16</v>
      </c>
      <c r="G3136">
        <v>9</v>
      </c>
      <c r="H3136">
        <v>130.38</v>
      </c>
      <c r="I3136">
        <v>0</v>
      </c>
      <c r="J3136">
        <v>1173.42</v>
      </c>
      <c r="K3136">
        <v>838.26</v>
      </c>
      <c r="L3136">
        <v>335.16</v>
      </c>
      <c r="M3136" t="s">
        <v>28</v>
      </c>
      <c r="N3136" s="3">
        <f>retail_sales[[#This Row],[Profit]]/retail_sales[[#This Row],[Revenue]]</f>
        <v>0.28562662985120418</v>
      </c>
      <c r="O3136" t="str">
        <f t="shared" si="48"/>
        <v>Sunday</v>
      </c>
    </row>
    <row r="3137" spans="1:15" x14ac:dyDescent="0.3">
      <c r="A3137">
        <v>3136</v>
      </c>
      <c r="B3137" t="s">
        <v>996</v>
      </c>
      <c r="C3137" s="1">
        <v>45423</v>
      </c>
      <c r="D3137" t="s">
        <v>19</v>
      </c>
      <c r="E3137" t="s">
        <v>33</v>
      </c>
      <c r="F3137" t="s">
        <v>16</v>
      </c>
      <c r="G3137">
        <v>4</v>
      </c>
      <c r="H3137">
        <v>472.77</v>
      </c>
      <c r="I3137">
        <v>0.24</v>
      </c>
      <c r="J3137">
        <v>1437.22</v>
      </c>
      <c r="K3137">
        <v>925.37</v>
      </c>
      <c r="L3137">
        <v>511.85</v>
      </c>
      <c r="M3137" t="s">
        <v>22</v>
      </c>
      <c r="N3137" s="3">
        <f>retail_sales[[#This Row],[Profit]]/retail_sales[[#This Row],[Revenue]]</f>
        <v>0.35613893488818693</v>
      </c>
      <c r="O3137" t="str">
        <f t="shared" si="48"/>
        <v>Saturday</v>
      </c>
    </row>
    <row r="3138" spans="1:15" x14ac:dyDescent="0.3">
      <c r="A3138">
        <v>3137</v>
      </c>
      <c r="B3138" t="s">
        <v>2674</v>
      </c>
      <c r="C3138" s="1">
        <v>45649</v>
      </c>
      <c r="D3138" t="s">
        <v>39</v>
      </c>
      <c r="E3138" t="s">
        <v>25</v>
      </c>
      <c r="F3138" t="s">
        <v>21</v>
      </c>
      <c r="G3138">
        <v>9</v>
      </c>
      <c r="H3138">
        <v>169.14</v>
      </c>
      <c r="I3138">
        <v>0.21</v>
      </c>
      <c r="J3138">
        <v>1202.5899999999999</v>
      </c>
      <c r="K3138">
        <v>855.36</v>
      </c>
      <c r="L3138">
        <v>347.23</v>
      </c>
      <c r="M3138" t="s">
        <v>17</v>
      </c>
      <c r="N3138" s="3">
        <f>retail_sales[[#This Row],[Profit]]/retail_sales[[#This Row],[Revenue]]</f>
        <v>0.28873514664183142</v>
      </c>
      <c r="O3138" t="str">
        <f t="shared" ref="O3138:O3201" si="49">TEXT(C3138, "dddd")</f>
        <v>Monday</v>
      </c>
    </row>
    <row r="3139" spans="1:15" x14ac:dyDescent="0.3">
      <c r="A3139">
        <v>3138</v>
      </c>
      <c r="B3139" t="s">
        <v>2675</v>
      </c>
      <c r="C3139" s="1">
        <v>45456</v>
      </c>
      <c r="D3139" t="s">
        <v>39</v>
      </c>
      <c r="E3139" t="s">
        <v>25</v>
      </c>
      <c r="F3139" t="s">
        <v>27</v>
      </c>
      <c r="G3139">
        <v>6</v>
      </c>
      <c r="H3139">
        <v>303.39</v>
      </c>
      <c r="I3139">
        <v>0.21</v>
      </c>
      <c r="J3139">
        <v>1438.07</v>
      </c>
      <c r="K3139">
        <v>1048.02</v>
      </c>
      <c r="L3139">
        <v>390.05</v>
      </c>
      <c r="M3139" t="s">
        <v>17</v>
      </c>
      <c r="N3139" s="3">
        <f>retail_sales[[#This Row],[Profit]]/retail_sales[[#This Row],[Revenue]]</f>
        <v>0.27123158121649155</v>
      </c>
      <c r="O3139" t="str">
        <f t="shared" si="49"/>
        <v>Thursday</v>
      </c>
    </row>
    <row r="3140" spans="1:15" x14ac:dyDescent="0.3">
      <c r="A3140">
        <v>3139</v>
      </c>
      <c r="B3140" t="s">
        <v>2676</v>
      </c>
      <c r="C3140" s="1">
        <v>45515</v>
      </c>
      <c r="D3140" t="s">
        <v>19</v>
      </c>
      <c r="E3140" t="s">
        <v>25</v>
      </c>
      <c r="F3140" t="s">
        <v>21</v>
      </c>
      <c r="G3140">
        <v>2</v>
      </c>
      <c r="H3140">
        <v>37.42</v>
      </c>
      <c r="I3140">
        <v>0.2</v>
      </c>
      <c r="J3140">
        <v>59.87</v>
      </c>
      <c r="K3140">
        <v>37.15</v>
      </c>
      <c r="L3140">
        <v>22.72</v>
      </c>
      <c r="M3140" t="s">
        <v>46</v>
      </c>
      <c r="N3140" s="3">
        <f>retail_sales[[#This Row],[Profit]]/retail_sales[[#This Row],[Revenue]]</f>
        <v>0.37948889260063473</v>
      </c>
      <c r="O3140" t="str">
        <f t="shared" si="49"/>
        <v>Sunday</v>
      </c>
    </row>
    <row r="3141" spans="1:15" x14ac:dyDescent="0.3">
      <c r="A3141">
        <v>3140</v>
      </c>
      <c r="B3141" t="s">
        <v>1919</v>
      </c>
      <c r="C3141" s="1">
        <v>45480</v>
      </c>
      <c r="D3141" t="s">
        <v>39</v>
      </c>
      <c r="E3141" t="s">
        <v>25</v>
      </c>
      <c r="F3141" t="s">
        <v>27</v>
      </c>
      <c r="G3141">
        <v>3</v>
      </c>
      <c r="H3141">
        <v>97.94</v>
      </c>
      <c r="I3141">
        <v>0.25</v>
      </c>
      <c r="J3141">
        <v>220.37</v>
      </c>
      <c r="K3141">
        <v>168.64</v>
      </c>
      <c r="L3141">
        <v>51.73</v>
      </c>
      <c r="M3141" t="s">
        <v>17</v>
      </c>
      <c r="N3141" s="3">
        <f>retail_sales[[#This Row],[Profit]]/retail_sales[[#This Row],[Revenue]]</f>
        <v>0.23474157099423695</v>
      </c>
      <c r="O3141" t="str">
        <f t="shared" si="49"/>
        <v>Sunday</v>
      </c>
    </row>
    <row r="3142" spans="1:15" x14ac:dyDescent="0.3">
      <c r="A3142">
        <v>3141</v>
      </c>
      <c r="B3142" t="s">
        <v>2677</v>
      </c>
      <c r="C3142" s="1">
        <v>45430</v>
      </c>
      <c r="D3142" t="s">
        <v>14</v>
      </c>
      <c r="E3142" t="s">
        <v>33</v>
      </c>
      <c r="F3142" t="s">
        <v>16</v>
      </c>
      <c r="G3142">
        <v>3</v>
      </c>
      <c r="H3142">
        <v>342.03</v>
      </c>
      <c r="I3142">
        <v>0.28000000000000003</v>
      </c>
      <c r="J3142">
        <v>738.78</v>
      </c>
      <c r="K3142">
        <v>524.88</v>
      </c>
      <c r="L3142">
        <v>213.9</v>
      </c>
      <c r="M3142" t="s">
        <v>22</v>
      </c>
      <c r="N3142" s="3">
        <f>retail_sales[[#This Row],[Profit]]/retail_sales[[#This Row],[Revenue]]</f>
        <v>0.2895313895882401</v>
      </c>
      <c r="O3142" t="str">
        <f t="shared" si="49"/>
        <v>Saturday</v>
      </c>
    </row>
    <row r="3143" spans="1:15" x14ac:dyDescent="0.3">
      <c r="A3143">
        <v>3142</v>
      </c>
      <c r="B3143" t="s">
        <v>2678</v>
      </c>
      <c r="C3143" s="1">
        <v>45435</v>
      </c>
      <c r="D3143" t="s">
        <v>39</v>
      </c>
      <c r="E3143" t="s">
        <v>20</v>
      </c>
      <c r="F3143" t="s">
        <v>21</v>
      </c>
      <c r="G3143">
        <v>3</v>
      </c>
      <c r="H3143">
        <v>228.35</v>
      </c>
      <c r="I3143">
        <v>0.28999999999999998</v>
      </c>
      <c r="J3143">
        <v>486.39</v>
      </c>
      <c r="K3143">
        <v>386.8</v>
      </c>
      <c r="L3143">
        <v>99.59</v>
      </c>
      <c r="M3143" t="s">
        <v>28</v>
      </c>
      <c r="N3143" s="3">
        <f>retail_sales[[#This Row],[Profit]]/retail_sales[[#This Row],[Revenue]]</f>
        <v>0.20475338719957237</v>
      </c>
      <c r="O3143" t="str">
        <f t="shared" si="49"/>
        <v>Thursday</v>
      </c>
    </row>
    <row r="3144" spans="1:15" x14ac:dyDescent="0.3">
      <c r="A3144">
        <v>3143</v>
      </c>
      <c r="B3144" t="s">
        <v>2467</v>
      </c>
      <c r="C3144" s="1">
        <v>45553</v>
      </c>
      <c r="D3144" t="s">
        <v>24</v>
      </c>
      <c r="E3144" t="s">
        <v>33</v>
      </c>
      <c r="F3144" t="s">
        <v>21</v>
      </c>
      <c r="G3144">
        <v>3</v>
      </c>
      <c r="H3144">
        <v>479.35</v>
      </c>
      <c r="I3144">
        <v>0.15</v>
      </c>
      <c r="J3144">
        <v>1222.3399999999999</v>
      </c>
      <c r="K3144">
        <v>876.74</v>
      </c>
      <c r="L3144">
        <v>345.6</v>
      </c>
      <c r="M3144" t="s">
        <v>22</v>
      </c>
      <c r="N3144" s="3">
        <f>retail_sales[[#This Row],[Profit]]/retail_sales[[#This Row],[Revenue]]</f>
        <v>0.28273639085688113</v>
      </c>
      <c r="O3144" t="str">
        <f t="shared" si="49"/>
        <v>Wednesday</v>
      </c>
    </row>
    <row r="3145" spans="1:15" x14ac:dyDescent="0.3">
      <c r="A3145">
        <v>3144</v>
      </c>
      <c r="B3145" t="s">
        <v>581</v>
      </c>
      <c r="C3145" s="1">
        <v>45564</v>
      </c>
      <c r="D3145" t="s">
        <v>39</v>
      </c>
      <c r="E3145" t="s">
        <v>33</v>
      </c>
      <c r="F3145" t="s">
        <v>16</v>
      </c>
      <c r="G3145">
        <v>2</v>
      </c>
      <c r="H3145">
        <v>398.65</v>
      </c>
      <c r="I3145">
        <v>0.21</v>
      </c>
      <c r="J3145">
        <v>629.87</v>
      </c>
      <c r="K3145">
        <v>392.47</v>
      </c>
      <c r="L3145">
        <v>237.4</v>
      </c>
      <c r="M3145" t="s">
        <v>28</v>
      </c>
      <c r="N3145" s="3">
        <f>retail_sales[[#This Row],[Profit]]/retail_sales[[#This Row],[Revenue]]</f>
        <v>0.3769031704954991</v>
      </c>
      <c r="O3145" t="str">
        <f t="shared" si="49"/>
        <v>Sunday</v>
      </c>
    </row>
    <row r="3146" spans="1:15" x14ac:dyDescent="0.3">
      <c r="A3146">
        <v>3145</v>
      </c>
      <c r="B3146" t="s">
        <v>2652</v>
      </c>
      <c r="C3146" s="1">
        <v>45540</v>
      </c>
      <c r="D3146" t="s">
        <v>24</v>
      </c>
      <c r="E3146" t="s">
        <v>30</v>
      </c>
      <c r="F3146" t="s">
        <v>21</v>
      </c>
      <c r="G3146">
        <v>10</v>
      </c>
      <c r="H3146">
        <v>135.96</v>
      </c>
      <c r="I3146">
        <v>0.03</v>
      </c>
      <c r="J3146">
        <v>1318.81</v>
      </c>
      <c r="K3146">
        <v>969.84</v>
      </c>
      <c r="L3146">
        <v>348.97</v>
      </c>
      <c r="M3146" t="s">
        <v>28</v>
      </c>
      <c r="N3146" s="3">
        <f>retail_sales[[#This Row],[Profit]]/retail_sales[[#This Row],[Revenue]]</f>
        <v>0.26460976183074136</v>
      </c>
      <c r="O3146" t="str">
        <f t="shared" si="49"/>
        <v>Thursday</v>
      </c>
    </row>
    <row r="3147" spans="1:15" x14ac:dyDescent="0.3">
      <c r="A3147">
        <v>3146</v>
      </c>
      <c r="B3147" t="s">
        <v>2679</v>
      </c>
      <c r="C3147" s="1">
        <v>45527</v>
      </c>
      <c r="D3147" t="s">
        <v>39</v>
      </c>
      <c r="E3147" t="s">
        <v>20</v>
      </c>
      <c r="F3147" t="s">
        <v>21</v>
      </c>
      <c r="G3147">
        <v>5</v>
      </c>
      <c r="H3147">
        <v>212.48</v>
      </c>
      <c r="I3147">
        <v>0.06</v>
      </c>
      <c r="J3147">
        <v>998.66</v>
      </c>
      <c r="K3147">
        <v>613.95000000000005</v>
      </c>
      <c r="L3147">
        <v>384.71</v>
      </c>
      <c r="M3147" t="s">
        <v>40</v>
      </c>
      <c r="N3147" s="3">
        <f>retail_sales[[#This Row],[Profit]]/retail_sales[[#This Row],[Revenue]]</f>
        <v>0.38522620311217032</v>
      </c>
      <c r="O3147" t="str">
        <f t="shared" si="49"/>
        <v>Friday</v>
      </c>
    </row>
    <row r="3148" spans="1:15" x14ac:dyDescent="0.3">
      <c r="A3148">
        <v>3147</v>
      </c>
      <c r="B3148" t="s">
        <v>2680</v>
      </c>
      <c r="C3148" s="1">
        <v>45485</v>
      </c>
      <c r="D3148" t="s">
        <v>14</v>
      </c>
      <c r="E3148" t="s">
        <v>20</v>
      </c>
      <c r="F3148" t="s">
        <v>21</v>
      </c>
      <c r="G3148">
        <v>10</v>
      </c>
      <c r="H3148">
        <v>376.39</v>
      </c>
      <c r="I3148">
        <v>0.22</v>
      </c>
      <c r="J3148">
        <v>2935.84</v>
      </c>
      <c r="K3148">
        <v>2165.46</v>
      </c>
      <c r="L3148">
        <v>770.38</v>
      </c>
      <c r="M3148" t="s">
        <v>40</v>
      </c>
      <c r="N3148" s="3">
        <f>retail_sales[[#This Row],[Profit]]/retail_sales[[#This Row],[Revenue]]</f>
        <v>0.26240530819118207</v>
      </c>
      <c r="O3148" t="str">
        <f t="shared" si="49"/>
        <v>Friday</v>
      </c>
    </row>
    <row r="3149" spans="1:15" x14ac:dyDescent="0.3">
      <c r="A3149">
        <v>3148</v>
      </c>
      <c r="B3149" t="s">
        <v>2681</v>
      </c>
      <c r="C3149" s="1">
        <v>45318</v>
      </c>
      <c r="D3149" t="s">
        <v>14</v>
      </c>
      <c r="E3149" t="s">
        <v>33</v>
      </c>
      <c r="F3149" t="s">
        <v>16</v>
      </c>
      <c r="G3149">
        <v>2</v>
      </c>
      <c r="H3149">
        <v>325.56</v>
      </c>
      <c r="I3149">
        <v>0.08</v>
      </c>
      <c r="J3149">
        <v>599.03</v>
      </c>
      <c r="K3149">
        <v>369.65</v>
      </c>
      <c r="L3149">
        <v>229.38</v>
      </c>
      <c r="M3149" t="s">
        <v>46</v>
      </c>
      <c r="N3149" s="3">
        <f>retail_sales[[#This Row],[Profit]]/retail_sales[[#This Row],[Revenue]]</f>
        <v>0.38291905246815688</v>
      </c>
      <c r="O3149" t="str">
        <f t="shared" si="49"/>
        <v>Saturday</v>
      </c>
    </row>
    <row r="3150" spans="1:15" x14ac:dyDescent="0.3">
      <c r="A3150">
        <v>3149</v>
      </c>
      <c r="B3150" t="s">
        <v>934</v>
      </c>
      <c r="C3150" s="1">
        <v>45471</v>
      </c>
      <c r="D3150" t="s">
        <v>19</v>
      </c>
      <c r="E3150" t="s">
        <v>33</v>
      </c>
      <c r="F3150" t="s">
        <v>16</v>
      </c>
      <c r="G3150">
        <v>6</v>
      </c>
      <c r="H3150">
        <v>411.78</v>
      </c>
      <c r="I3150">
        <v>0.18</v>
      </c>
      <c r="J3150">
        <v>2025.96</v>
      </c>
      <c r="K3150">
        <v>1584.91</v>
      </c>
      <c r="L3150">
        <v>441.05</v>
      </c>
      <c r="M3150" t="s">
        <v>28</v>
      </c>
      <c r="N3150" s="3">
        <f>retail_sales[[#This Row],[Profit]]/retail_sales[[#This Row],[Revenue]]</f>
        <v>0.21769926355900412</v>
      </c>
      <c r="O3150" t="str">
        <f t="shared" si="49"/>
        <v>Friday</v>
      </c>
    </row>
    <row r="3151" spans="1:15" x14ac:dyDescent="0.3">
      <c r="A3151">
        <v>3150</v>
      </c>
      <c r="B3151" t="s">
        <v>1023</v>
      </c>
      <c r="C3151" s="1">
        <v>45544</v>
      </c>
      <c r="D3151" t="s">
        <v>14</v>
      </c>
      <c r="E3151" t="s">
        <v>20</v>
      </c>
      <c r="F3151" t="s">
        <v>21</v>
      </c>
      <c r="G3151">
        <v>9</v>
      </c>
      <c r="H3151">
        <v>413.12</v>
      </c>
      <c r="I3151">
        <v>0.13</v>
      </c>
      <c r="J3151">
        <v>3234.73</v>
      </c>
      <c r="K3151">
        <v>2455.81</v>
      </c>
      <c r="L3151">
        <v>778.92</v>
      </c>
      <c r="M3151" t="s">
        <v>40</v>
      </c>
      <c r="N3151" s="3">
        <f>retail_sales[[#This Row],[Profit]]/retail_sales[[#This Row],[Revenue]]</f>
        <v>0.24079907751187887</v>
      </c>
      <c r="O3151" t="str">
        <f t="shared" si="49"/>
        <v>Monday</v>
      </c>
    </row>
    <row r="3152" spans="1:15" x14ac:dyDescent="0.3">
      <c r="A3152">
        <v>3151</v>
      </c>
      <c r="B3152" t="s">
        <v>2682</v>
      </c>
      <c r="C3152" s="1">
        <v>45627</v>
      </c>
      <c r="D3152" t="s">
        <v>14</v>
      </c>
      <c r="E3152" t="s">
        <v>15</v>
      </c>
      <c r="F3152" t="s">
        <v>16</v>
      </c>
      <c r="G3152">
        <v>5</v>
      </c>
      <c r="H3152">
        <v>274.13</v>
      </c>
      <c r="I3152">
        <v>0.05</v>
      </c>
      <c r="J3152">
        <v>1302.1199999999999</v>
      </c>
      <c r="K3152">
        <v>992.22</v>
      </c>
      <c r="L3152">
        <v>309.89999999999998</v>
      </c>
      <c r="M3152" t="s">
        <v>46</v>
      </c>
      <c r="N3152" s="3">
        <f>retail_sales[[#This Row],[Profit]]/retail_sales[[#This Row],[Revenue]]</f>
        <v>0.2379964980186158</v>
      </c>
      <c r="O3152" t="str">
        <f t="shared" si="49"/>
        <v>Sunday</v>
      </c>
    </row>
    <row r="3153" spans="1:15" x14ac:dyDescent="0.3">
      <c r="A3153">
        <v>3152</v>
      </c>
      <c r="B3153" t="s">
        <v>2683</v>
      </c>
      <c r="C3153" s="1">
        <v>45568</v>
      </c>
      <c r="D3153" t="s">
        <v>19</v>
      </c>
      <c r="E3153" t="s">
        <v>15</v>
      </c>
      <c r="F3153" t="s">
        <v>16</v>
      </c>
      <c r="G3153">
        <v>2</v>
      </c>
      <c r="H3153">
        <v>290.48</v>
      </c>
      <c r="I3153">
        <v>0.22</v>
      </c>
      <c r="J3153">
        <v>453.15</v>
      </c>
      <c r="K3153">
        <v>325.95999999999998</v>
      </c>
      <c r="L3153">
        <v>127.19</v>
      </c>
      <c r="M3153" t="s">
        <v>40</v>
      </c>
      <c r="N3153" s="3">
        <f>retail_sales[[#This Row],[Profit]]/retail_sales[[#This Row],[Revenue]]</f>
        <v>0.2806796866379786</v>
      </c>
      <c r="O3153" t="str">
        <f t="shared" si="49"/>
        <v>Thursday</v>
      </c>
    </row>
    <row r="3154" spans="1:15" x14ac:dyDescent="0.3">
      <c r="A3154">
        <v>3153</v>
      </c>
      <c r="B3154" t="s">
        <v>2684</v>
      </c>
      <c r="C3154" s="1">
        <v>45415</v>
      </c>
      <c r="D3154" t="s">
        <v>24</v>
      </c>
      <c r="E3154" t="s">
        <v>30</v>
      </c>
      <c r="F3154" t="s">
        <v>21</v>
      </c>
      <c r="G3154">
        <v>6</v>
      </c>
      <c r="H3154">
        <v>496.88</v>
      </c>
      <c r="I3154">
        <v>0.2</v>
      </c>
      <c r="J3154">
        <v>2385.02</v>
      </c>
      <c r="K3154">
        <v>1550.32</v>
      </c>
      <c r="L3154">
        <v>834.7</v>
      </c>
      <c r="M3154" t="s">
        <v>22</v>
      </c>
      <c r="N3154" s="3">
        <f>retail_sales[[#This Row],[Profit]]/retail_sales[[#This Row],[Revenue]]</f>
        <v>0.34997610082934316</v>
      </c>
      <c r="O3154" t="str">
        <f t="shared" si="49"/>
        <v>Friday</v>
      </c>
    </row>
    <row r="3155" spans="1:15" x14ac:dyDescent="0.3">
      <c r="A3155">
        <v>3154</v>
      </c>
      <c r="B3155" t="s">
        <v>2685</v>
      </c>
      <c r="C3155" s="1">
        <v>45427</v>
      </c>
      <c r="D3155" t="s">
        <v>39</v>
      </c>
      <c r="E3155" t="s">
        <v>15</v>
      </c>
      <c r="F3155" t="s">
        <v>21</v>
      </c>
      <c r="G3155">
        <v>1</v>
      </c>
      <c r="H3155">
        <v>313.52999999999997</v>
      </c>
      <c r="I3155">
        <v>0.1</v>
      </c>
      <c r="J3155">
        <v>282.18</v>
      </c>
      <c r="K3155">
        <v>179.56</v>
      </c>
      <c r="L3155">
        <v>102.62</v>
      </c>
      <c r="M3155" t="s">
        <v>28</v>
      </c>
      <c r="N3155" s="3">
        <f>retail_sales[[#This Row],[Profit]]/retail_sales[[#This Row],[Revenue]]</f>
        <v>0.36366858033879085</v>
      </c>
      <c r="O3155" t="str">
        <f t="shared" si="49"/>
        <v>Wednesday</v>
      </c>
    </row>
    <row r="3156" spans="1:15" x14ac:dyDescent="0.3">
      <c r="A3156">
        <v>3155</v>
      </c>
      <c r="B3156" t="s">
        <v>526</v>
      </c>
      <c r="C3156" s="1">
        <v>45536</v>
      </c>
      <c r="D3156" t="s">
        <v>19</v>
      </c>
      <c r="E3156" t="s">
        <v>25</v>
      </c>
      <c r="F3156" t="s">
        <v>21</v>
      </c>
      <c r="G3156">
        <v>10</v>
      </c>
      <c r="H3156">
        <v>347.63</v>
      </c>
      <c r="I3156">
        <v>0.19</v>
      </c>
      <c r="J3156">
        <v>2815.8</v>
      </c>
      <c r="K3156">
        <v>1889.48</v>
      </c>
      <c r="L3156">
        <v>926.32</v>
      </c>
      <c r="M3156" t="s">
        <v>28</v>
      </c>
      <c r="N3156" s="3">
        <f>retail_sales[[#This Row],[Profit]]/retail_sales[[#This Row],[Revenue]]</f>
        <v>0.32897222814120319</v>
      </c>
      <c r="O3156" t="str">
        <f t="shared" si="49"/>
        <v>Sunday</v>
      </c>
    </row>
    <row r="3157" spans="1:15" x14ac:dyDescent="0.3">
      <c r="A3157">
        <v>3156</v>
      </c>
      <c r="B3157" t="s">
        <v>181</v>
      </c>
      <c r="C3157" s="1">
        <v>45517</v>
      </c>
      <c r="D3157" t="s">
        <v>14</v>
      </c>
      <c r="E3157" t="s">
        <v>30</v>
      </c>
      <c r="F3157" t="s">
        <v>21</v>
      </c>
      <c r="G3157">
        <v>2</v>
      </c>
      <c r="H3157">
        <v>481.33</v>
      </c>
      <c r="I3157">
        <v>0.18</v>
      </c>
      <c r="J3157">
        <v>789.38</v>
      </c>
      <c r="K3157">
        <v>602.03</v>
      </c>
      <c r="L3157">
        <v>187.35</v>
      </c>
      <c r="M3157" t="s">
        <v>28</v>
      </c>
      <c r="N3157" s="3">
        <f>retail_sales[[#This Row],[Profit]]/retail_sales[[#This Row],[Revenue]]</f>
        <v>0.23733816412880995</v>
      </c>
      <c r="O3157" t="str">
        <f t="shared" si="49"/>
        <v>Tuesday</v>
      </c>
    </row>
    <row r="3158" spans="1:15" x14ac:dyDescent="0.3">
      <c r="A3158">
        <v>3157</v>
      </c>
      <c r="B3158" t="s">
        <v>2686</v>
      </c>
      <c r="C3158" s="1">
        <v>45623</v>
      </c>
      <c r="D3158" t="s">
        <v>14</v>
      </c>
      <c r="E3158" t="s">
        <v>20</v>
      </c>
      <c r="F3158" t="s">
        <v>21</v>
      </c>
      <c r="G3158">
        <v>10</v>
      </c>
      <c r="H3158">
        <v>74.599999999999994</v>
      </c>
      <c r="I3158">
        <v>0.15</v>
      </c>
      <c r="J3158">
        <v>634.1</v>
      </c>
      <c r="K3158">
        <v>477.66</v>
      </c>
      <c r="L3158">
        <v>156.44</v>
      </c>
      <c r="M3158" t="s">
        <v>46</v>
      </c>
      <c r="N3158" s="3">
        <f>retail_sales[[#This Row],[Profit]]/retail_sales[[#This Row],[Revenue]]</f>
        <v>0.24671187509856488</v>
      </c>
      <c r="O3158" t="str">
        <f t="shared" si="49"/>
        <v>Wednesday</v>
      </c>
    </row>
    <row r="3159" spans="1:15" x14ac:dyDescent="0.3">
      <c r="A3159">
        <v>3158</v>
      </c>
      <c r="B3159" t="s">
        <v>2687</v>
      </c>
      <c r="C3159" s="1">
        <v>45481</v>
      </c>
      <c r="D3159" t="s">
        <v>19</v>
      </c>
      <c r="E3159" t="s">
        <v>15</v>
      </c>
      <c r="F3159" t="s">
        <v>16</v>
      </c>
      <c r="G3159">
        <v>7</v>
      </c>
      <c r="H3159">
        <v>207.11</v>
      </c>
      <c r="I3159">
        <v>0.23</v>
      </c>
      <c r="J3159">
        <v>1116.32</v>
      </c>
      <c r="K3159">
        <v>636.34</v>
      </c>
      <c r="L3159">
        <v>479.98</v>
      </c>
      <c r="M3159" t="s">
        <v>17</v>
      </c>
      <c r="N3159" s="3">
        <f>retail_sales[[#This Row],[Profit]]/retail_sales[[#This Row],[Revenue]]</f>
        <v>0.429966317901677</v>
      </c>
      <c r="O3159" t="str">
        <f t="shared" si="49"/>
        <v>Monday</v>
      </c>
    </row>
    <row r="3160" spans="1:15" x14ac:dyDescent="0.3">
      <c r="A3160">
        <v>3159</v>
      </c>
      <c r="B3160" t="s">
        <v>1544</v>
      </c>
      <c r="C3160" s="1">
        <v>45355</v>
      </c>
      <c r="D3160" t="s">
        <v>19</v>
      </c>
      <c r="E3160" t="s">
        <v>25</v>
      </c>
      <c r="F3160" t="s">
        <v>16</v>
      </c>
      <c r="G3160">
        <v>8</v>
      </c>
      <c r="H3160">
        <v>93.26</v>
      </c>
      <c r="I3160">
        <v>0.01</v>
      </c>
      <c r="J3160">
        <v>738.62</v>
      </c>
      <c r="K3160">
        <v>430.22</v>
      </c>
      <c r="L3160">
        <v>308.39999999999998</v>
      </c>
      <c r="M3160" t="s">
        <v>46</v>
      </c>
      <c r="N3160" s="3">
        <f>retail_sales[[#This Row],[Profit]]/retail_sales[[#This Row],[Revenue]]</f>
        <v>0.41753540386125476</v>
      </c>
      <c r="O3160" t="str">
        <f t="shared" si="49"/>
        <v>Monday</v>
      </c>
    </row>
    <row r="3161" spans="1:15" x14ac:dyDescent="0.3">
      <c r="A3161">
        <v>3160</v>
      </c>
      <c r="B3161" t="s">
        <v>2688</v>
      </c>
      <c r="C3161" s="1">
        <v>45610</v>
      </c>
      <c r="D3161" t="s">
        <v>24</v>
      </c>
      <c r="E3161" t="s">
        <v>33</v>
      </c>
      <c r="F3161" t="s">
        <v>27</v>
      </c>
      <c r="G3161">
        <v>1</v>
      </c>
      <c r="H3161">
        <v>166.29</v>
      </c>
      <c r="I3161">
        <v>0.17</v>
      </c>
      <c r="J3161">
        <v>138.02000000000001</v>
      </c>
      <c r="K3161">
        <v>90.15</v>
      </c>
      <c r="L3161">
        <v>47.87</v>
      </c>
      <c r="M3161" t="s">
        <v>40</v>
      </c>
      <c r="N3161" s="3">
        <f>retail_sales[[#This Row],[Profit]]/retail_sales[[#This Row],[Revenue]]</f>
        <v>0.34683379220402838</v>
      </c>
      <c r="O3161" t="str">
        <f t="shared" si="49"/>
        <v>Thursday</v>
      </c>
    </row>
    <row r="3162" spans="1:15" x14ac:dyDescent="0.3">
      <c r="A3162">
        <v>3161</v>
      </c>
      <c r="B3162" t="s">
        <v>41</v>
      </c>
      <c r="C3162" s="1">
        <v>45355</v>
      </c>
      <c r="D3162" t="s">
        <v>24</v>
      </c>
      <c r="E3162" t="s">
        <v>30</v>
      </c>
      <c r="F3162" t="s">
        <v>27</v>
      </c>
      <c r="G3162">
        <v>8</v>
      </c>
      <c r="H3162">
        <v>32.32</v>
      </c>
      <c r="I3162">
        <v>0.11</v>
      </c>
      <c r="J3162">
        <v>230.12</v>
      </c>
      <c r="K3162">
        <v>162.41999999999999</v>
      </c>
      <c r="L3162">
        <v>67.7</v>
      </c>
      <c r="M3162" t="s">
        <v>17</v>
      </c>
      <c r="N3162" s="3">
        <f>retail_sales[[#This Row],[Profit]]/retail_sales[[#This Row],[Revenue]]</f>
        <v>0.2941943333912741</v>
      </c>
      <c r="O3162" t="str">
        <f t="shared" si="49"/>
        <v>Monday</v>
      </c>
    </row>
    <row r="3163" spans="1:15" x14ac:dyDescent="0.3">
      <c r="A3163">
        <v>3162</v>
      </c>
      <c r="B3163" t="s">
        <v>2689</v>
      </c>
      <c r="C3163" s="1">
        <v>45596</v>
      </c>
      <c r="D3163" t="s">
        <v>14</v>
      </c>
      <c r="E3163" t="s">
        <v>30</v>
      </c>
      <c r="F3163" t="s">
        <v>27</v>
      </c>
      <c r="G3163">
        <v>3</v>
      </c>
      <c r="H3163">
        <v>457.97</v>
      </c>
      <c r="I3163">
        <v>0.23</v>
      </c>
      <c r="J3163">
        <v>1057.9100000000001</v>
      </c>
      <c r="K3163">
        <v>602.5</v>
      </c>
      <c r="L3163">
        <v>455.41</v>
      </c>
      <c r="M3163" t="s">
        <v>17</v>
      </c>
      <c r="N3163" s="3">
        <f>retail_sales[[#This Row],[Profit]]/retail_sales[[#This Row],[Revenue]]</f>
        <v>0.43048085375882633</v>
      </c>
      <c r="O3163" t="str">
        <f t="shared" si="49"/>
        <v>Thursday</v>
      </c>
    </row>
    <row r="3164" spans="1:15" x14ac:dyDescent="0.3">
      <c r="A3164">
        <v>3163</v>
      </c>
      <c r="B3164" t="s">
        <v>1776</v>
      </c>
      <c r="C3164" s="1">
        <v>45597</v>
      </c>
      <c r="D3164" t="s">
        <v>39</v>
      </c>
      <c r="E3164" t="s">
        <v>33</v>
      </c>
      <c r="F3164" t="s">
        <v>21</v>
      </c>
      <c r="G3164">
        <v>2</v>
      </c>
      <c r="H3164">
        <v>448.21</v>
      </c>
      <c r="I3164">
        <v>0.16</v>
      </c>
      <c r="J3164">
        <v>752.99</v>
      </c>
      <c r="K3164">
        <v>595.48</v>
      </c>
      <c r="L3164">
        <v>157.51</v>
      </c>
      <c r="M3164" t="s">
        <v>22</v>
      </c>
      <c r="N3164" s="3">
        <f>retail_sales[[#This Row],[Profit]]/retail_sales[[#This Row],[Revenue]]</f>
        <v>0.20917940477297173</v>
      </c>
      <c r="O3164" t="str">
        <f t="shared" si="49"/>
        <v>Friday</v>
      </c>
    </row>
    <row r="3165" spans="1:15" x14ac:dyDescent="0.3">
      <c r="A3165">
        <v>3164</v>
      </c>
      <c r="B3165" t="s">
        <v>2690</v>
      </c>
      <c r="C3165" s="1">
        <v>45306</v>
      </c>
      <c r="D3165" t="s">
        <v>19</v>
      </c>
      <c r="E3165" t="s">
        <v>33</v>
      </c>
      <c r="F3165" t="s">
        <v>21</v>
      </c>
      <c r="G3165">
        <v>3</v>
      </c>
      <c r="H3165">
        <v>100.8</v>
      </c>
      <c r="I3165">
        <v>0.17</v>
      </c>
      <c r="J3165">
        <v>250.99</v>
      </c>
      <c r="K3165">
        <v>146.61000000000001</v>
      </c>
      <c r="L3165">
        <v>104.38</v>
      </c>
      <c r="M3165" t="s">
        <v>17</v>
      </c>
      <c r="N3165" s="3">
        <f>retail_sales[[#This Row],[Profit]]/retail_sales[[#This Row],[Revenue]]</f>
        <v>0.41587314235626915</v>
      </c>
      <c r="O3165" t="str">
        <f t="shared" si="49"/>
        <v>Monday</v>
      </c>
    </row>
    <row r="3166" spans="1:15" x14ac:dyDescent="0.3">
      <c r="A3166">
        <v>3165</v>
      </c>
      <c r="B3166" t="s">
        <v>2691</v>
      </c>
      <c r="C3166" s="1">
        <v>45512</v>
      </c>
      <c r="D3166" t="s">
        <v>14</v>
      </c>
      <c r="E3166" t="s">
        <v>15</v>
      </c>
      <c r="F3166" t="s">
        <v>16</v>
      </c>
      <c r="G3166">
        <v>9</v>
      </c>
      <c r="H3166">
        <v>316.82</v>
      </c>
      <c r="I3166">
        <v>0.22</v>
      </c>
      <c r="J3166">
        <v>2224.08</v>
      </c>
      <c r="K3166">
        <v>1391.65</v>
      </c>
      <c r="L3166">
        <v>832.43</v>
      </c>
      <c r="M3166" t="s">
        <v>17</v>
      </c>
      <c r="N3166" s="3">
        <f>retail_sales[[#This Row],[Profit]]/retail_sales[[#This Row],[Revenue]]</f>
        <v>0.3742806014172152</v>
      </c>
      <c r="O3166" t="str">
        <f t="shared" si="49"/>
        <v>Thursday</v>
      </c>
    </row>
    <row r="3167" spans="1:15" x14ac:dyDescent="0.3">
      <c r="A3167">
        <v>3166</v>
      </c>
      <c r="B3167" t="s">
        <v>2692</v>
      </c>
      <c r="C3167" s="1">
        <v>45549</v>
      </c>
      <c r="D3167" t="s">
        <v>19</v>
      </c>
      <c r="E3167" t="s">
        <v>15</v>
      </c>
      <c r="F3167" t="s">
        <v>27</v>
      </c>
      <c r="G3167">
        <v>10</v>
      </c>
      <c r="H3167">
        <v>362.46</v>
      </c>
      <c r="I3167">
        <v>0.18</v>
      </c>
      <c r="J3167">
        <v>2972.17</v>
      </c>
      <c r="K3167">
        <v>2146.85</v>
      </c>
      <c r="L3167">
        <v>825.32</v>
      </c>
      <c r="M3167" t="s">
        <v>17</v>
      </c>
      <c r="N3167" s="3">
        <f>retail_sales[[#This Row],[Profit]]/retail_sales[[#This Row],[Revenue]]</f>
        <v>0.27768263591921055</v>
      </c>
      <c r="O3167" t="str">
        <f t="shared" si="49"/>
        <v>Saturday</v>
      </c>
    </row>
    <row r="3168" spans="1:15" x14ac:dyDescent="0.3">
      <c r="A3168">
        <v>3167</v>
      </c>
      <c r="B3168" t="s">
        <v>2693</v>
      </c>
      <c r="C3168" s="1">
        <v>45535</v>
      </c>
      <c r="D3168" t="s">
        <v>39</v>
      </c>
      <c r="E3168" t="s">
        <v>30</v>
      </c>
      <c r="F3168" t="s">
        <v>27</v>
      </c>
      <c r="G3168">
        <v>9</v>
      </c>
      <c r="H3168">
        <v>401.4</v>
      </c>
      <c r="I3168">
        <v>0.23</v>
      </c>
      <c r="J3168">
        <v>2781.7</v>
      </c>
      <c r="K3168">
        <v>1887.75</v>
      </c>
      <c r="L3168">
        <v>893.95</v>
      </c>
      <c r="M3168" t="s">
        <v>28</v>
      </c>
      <c r="N3168" s="3">
        <f>retail_sales[[#This Row],[Profit]]/retail_sales[[#This Row],[Revenue]]</f>
        <v>0.32136822806197651</v>
      </c>
      <c r="O3168" t="str">
        <f t="shared" si="49"/>
        <v>Saturday</v>
      </c>
    </row>
    <row r="3169" spans="1:15" x14ac:dyDescent="0.3">
      <c r="A3169">
        <v>3168</v>
      </c>
      <c r="B3169" t="s">
        <v>1359</v>
      </c>
      <c r="C3169" s="1">
        <v>45607</v>
      </c>
      <c r="D3169" t="s">
        <v>39</v>
      </c>
      <c r="E3169" t="s">
        <v>33</v>
      </c>
      <c r="F3169" t="s">
        <v>21</v>
      </c>
      <c r="G3169">
        <v>9</v>
      </c>
      <c r="H3169">
        <v>97.23</v>
      </c>
      <c r="I3169">
        <v>0.01</v>
      </c>
      <c r="J3169">
        <v>866.32</v>
      </c>
      <c r="K3169">
        <v>486.46</v>
      </c>
      <c r="L3169">
        <v>379.86</v>
      </c>
      <c r="M3169" t="s">
        <v>22</v>
      </c>
      <c r="N3169" s="3">
        <f>retail_sales[[#This Row],[Profit]]/retail_sales[[#This Row],[Revenue]]</f>
        <v>0.43847539015606241</v>
      </c>
      <c r="O3169" t="str">
        <f t="shared" si="49"/>
        <v>Monday</v>
      </c>
    </row>
    <row r="3170" spans="1:15" x14ac:dyDescent="0.3">
      <c r="A3170">
        <v>3169</v>
      </c>
      <c r="B3170" t="s">
        <v>2694</v>
      </c>
      <c r="C3170" s="1">
        <v>45295</v>
      </c>
      <c r="D3170" t="s">
        <v>24</v>
      </c>
      <c r="E3170" t="s">
        <v>20</v>
      </c>
      <c r="F3170" t="s">
        <v>21</v>
      </c>
      <c r="G3170">
        <v>2</v>
      </c>
      <c r="H3170">
        <v>499.8</v>
      </c>
      <c r="I3170">
        <v>0.17</v>
      </c>
      <c r="J3170">
        <v>829.67</v>
      </c>
      <c r="K3170">
        <v>494.51</v>
      </c>
      <c r="L3170">
        <v>335.16</v>
      </c>
      <c r="M3170" t="s">
        <v>17</v>
      </c>
      <c r="N3170" s="3">
        <f>retail_sales[[#This Row],[Profit]]/retail_sales[[#This Row],[Revenue]]</f>
        <v>0.40396784263622892</v>
      </c>
      <c r="O3170" t="str">
        <f t="shared" si="49"/>
        <v>Thursday</v>
      </c>
    </row>
    <row r="3171" spans="1:15" x14ac:dyDescent="0.3">
      <c r="A3171">
        <v>3170</v>
      </c>
      <c r="B3171" t="s">
        <v>2695</v>
      </c>
      <c r="C3171" s="1">
        <v>45628</v>
      </c>
      <c r="D3171" t="s">
        <v>14</v>
      </c>
      <c r="E3171" t="s">
        <v>33</v>
      </c>
      <c r="F3171" t="s">
        <v>27</v>
      </c>
      <c r="G3171">
        <v>5</v>
      </c>
      <c r="H3171">
        <v>107.09</v>
      </c>
      <c r="I3171">
        <v>0.05</v>
      </c>
      <c r="J3171">
        <v>508.68</v>
      </c>
      <c r="K3171">
        <v>348.54</v>
      </c>
      <c r="L3171">
        <v>160.13999999999999</v>
      </c>
      <c r="M3171" t="s">
        <v>46</v>
      </c>
      <c r="N3171" s="3">
        <f>retail_sales[[#This Row],[Profit]]/retail_sales[[#This Row],[Revenue]]</f>
        <v>0.31481481481481477</v>
      </c>
      <c r="O3171" t="str">
        <f t="shared" si="49"/>
        <v>Monday</v>
      </c>
    </row>
    <row r="3172" spans="1:15" x14ac:dyDescent="0.3">
      <c r="A3172">
        <v>3171</v>
      </c>
      <c r="B3172" t="s">
        <v>865</v>
      </c>
      <c r="C3172" s="1">
        <v>45329</v>
      </c>
      <c r="D3172" t="s">
        <v>24</v>
      </c>
      <c r="E3172" t="s">
        <v>25</v>
      </c>
      <c r="F3172" t="s">
        <v>16</v>
      </c>
      <c r="G3172">
        <v>8</v>
      </c>
      <c r="H3172">
        <v>65.38</v>
      </c>
      <c r="I3172">
        <v>0.05</v>
      </c>
      <c r="J3172">
        <v>496.89</v>
      </c>
      <c r="K3172">
        <v>309.07</v>
      </c>
      <c r="L3172">
        <v>187.82</v>
      </c>
      <c r="M3172" t="s">
        <v>22</v>
      </c>
      <c r="N3172" s="3">
        <f>retail_sales[[#This Row],[Profit]]/retail_sales[[#This Row],[Revenue]]</f>
        <v>0.37799110467105396</v>
      </c>
      <c r="O3172" t="str">
        <f t="shared" si="49"/>
        <v>Wednesday</v>
      </c>
    </row>
    <row r="3173" spans="1:15" x14ac:dyDescent="0.3">
      <c r="A3173">
        <v>3172</v>
      </c>
      <c r="B3173" t="s">
        <v>1207</v>
      </c>
      <c r="C3173" s="1">
        <v>45557</v>
      </c>
      <c r="D3173" t="s">
        <v>39</v>
      </c>
      <c r="E3173" t="s">
        <v>33</v>
      </c>
      <c r="F3173" t="s">
        <v>27</v>
      </c>
      <c r="G3173">
        <v>9</v>
      </c>
      <c r="H3173">
        <v>274.44</v>
      </c>
      <c r="I3173">
        <v>0.17</v>
      </c>
      <c r="J3173">
        <v>2050.0700000000002</v>
      </c>
      <c r="K3173">
        <v>1597.85</v>
      </c>
      <c r="L3173">
        <v>452.22</v>
      </c>
      <c r="M3173" t="s">
        <v>22</v>
      </c>
      <c r="N3173" s="3">
        <f>retail_sales[[#This Row],[Profit]]/retail_sales[[#This Row],[Revenue]]</f>
        <v>0.2205875896920593</v>
      </c>
      <c r="O3173" t="str">
        <f t="shared" si="49"/>
        <v>Sunday</v>
      </c>
    </row>
    <row r="3174" spans="1:15" x14ac:dyDescent="0.3">
      <c r="A3174">
        <v>3173</v>
      </c>
      <c r="B3174" t="s">
        <v>1734</v>
      </c>
      <c r="C3174" s="1">
        <v>45436</v>
      </c>
      <c r="D3174" t="s">
        <v>19</v>
      </c>
      <c r="E3174" t="s">
        <v>30</v>
      </c>
      <c r="F3174" t="s">
        <v>27</v>
      </c>
      <c r="G3174">
        <v>3</v>
      </c>
      <c r="H3174">
        <v>491.86</v>
      </c>
      <c r="I3174">
        <v>0.21</v>
      </c>
      <c r="J3174">
        <v>1165.71</v>
      </c>
      <c r="K3174">
        <v>855.95</v>
      </c>
      <c r="L3174">
        <v>309.76</v>
      </c>
      <c r="M3174" t="s">
        <v>46</v>
      </c>
      <c r="N3174" s="3">
        <f>retail_sales[[#This Row],[Profit]]/retail_sales[[#This Row],[Revenue]]</f>
        <v>0.26572646713161935</v>
      </c>
      <c r="O3174" t="str">
        <f t="shared" si="49"/>
        <v>Friday</v>
      </c>
    </row>
    <row r="3175" spans="1:15" x14ac:dyDescent="0.3">
      <c r="A3175">
        <v>3174</v>
      </c>
      <c r="B3175" t="s">
        <v>2696</v>
      </c>
      <c r="C3175" s="1">
        <v>45601</v>
      </c>
      <c r="D3175" t="s">
        <v>39</v>
      </c>
      <c r="E3175" t="s">
        <v>30</v>
      </c>
      <c r="F3175" t="s">
        <v>27</v>
      </c>
      <c r="G3175">
        <v>1</v>
      </c>
      <c r="H3175">
        <v>226.82</v>
      </c>
      <c r="I3175">
        <v>0.28999999999999998</v>
      </c>
      <c r="J3175">
        <v>161.04</v>
      </c>
      <c r="K3175">
        <v>87.89</v>
      </c>
      <c r="L3175">
        <v>73.150000000000006</v>
      </c>
      <c r="M3175" t="s">
        <v>28</v>
      </c>
      <c r="N3175" s="3">
        <f>retail_sales[[#This Row],[Profit]]/retail_sales[[#This Row],[Revenue]]</f>
        <v>0.45423497267759566</v>
      </c>
      <c r="O3175" t="str">
        <f t="shared" si="49"/>
        <v>Tuesday</v>
      </c>
    </row>
    <row r="3176" spans="1:15" x14ac:dyDescent="0.3">
      <c r="A3176">
        <v>3175</v>
      </c>
      <c r="B3176" t="s">
        <v>2527</v>
      </c>
      <c r="C3176" s="1">
        <v>45484</v>
      </c>
      <c r="D3176" t="s">
        <v>39</v>
      </c>
      <c r="E3176" t="s">
        <v>33</v>
      </c>
      <c r="F3176" t="s">
        <v>27</v>
      </c>
      <c r="G3176">
        <v>10</v>
      </c>
      <c r="H3176">
        <v>138.87</v>
      </c>
      <c r="I3176">
        <v>0.28000000000000003</v>
      </c>
      <c r="J3176">
        <v>999.86</v>
      </c>
      <c r="K3176">
        <v>761.58</v>
      </c>
      <c r="L3176">
        <v>238.28</v>
      </c>
      <c r="M3176" t="s">
        <v>22</v>
      </c>
      <c r="N3176" s="3">
        <f>retail_sales[[#This Row],[Profit]]/retail_sales[[#This Row],[Revenue]]</f>
        <v>0.23831336387094193</v>
      </c>
      <c r="O3176" t="str">
        <f t="shared" si="49"/>
        <v>Thursday</v>
      </c>
    </row>
    <row r="3177" spans="1:15" x14ac:dyDescent="0.3">
      <c r="A3177">
        <v>3176</v>
      </c>
      <c r="B3177" t="s">
        <v>2697</v>
      </c>
      <c r="C3177" s="1">
        <v>45608</v>
      </c>
      <c r="D3177" t="s">
        <v>14</v>
      </c>
      <c r="E3177" t="s">
        <v>20</v>
      </c>
      <c r="F3177" t="s">
        <v>16</v>
      </c>
      <c r="G3177">
        <v>7</v>
      </c>
      <c r="H3177">
        <v>485.88</v>
      </c>
      <c r="I3177">
        <v>0.28000000000000003</v>
      </c>
      <c r="J3177">
        <v>2448.84</v>
      </c>
      <c r="K3177">
        <v>1746.63</v>
      </c>
      <c r="L3177">
        <v>702.21</v>
      </c>
      <c r="M3177" t="s">
        <v>28</v>
      </c>
      <c r="N3177" s="3">
        <f>retail_sales[[#This Row],[Profit]]/retail_sales[[#This Row],[Revenue]]</f>
        <v>0.28675209486940756</v>
      </c>
      <c r="O3177" t="str">
        <f t="shared" si="49"/>
        <v>Tuesday</v>
      </c>
    </row>
    <row r="3178" spans="1:15" x14ac:dyDescent="0.3">
      <c r="A3178">
        <v>3177</v>
      </c>
      <c r="B3178" t="s">
        <v>2698</v>
      </c>
      <c r="C3178" s="1">
        <v>45655</v>
      </c>
      <c r="D3178" t="s">
        <v>24</v>
      </c>
      <c r="E3178" t="s">
        <v>33</v>
      </c>
      <c r="F3178" t="s">
        <v>21</v>
      </c>
      <c r="G3178">
        <v>8</v>
      </c>
      <c r="H3178">
        <v>433.51</v>
      </c>
      <c r="I3178">
        <v>0.06</v>
      </c>
      <c r="J3178">
        <v>3260</v>
      </c>
      <c r="K3178">
        <v>2573.0500000000002</v>
      </c>
      <c r="L3178">
        <v>686.95</v>
      </c>
      <c r="M3178" t="s">
        <v>46</v>
      </c>
      <c r="N3178" s="3">
        <f>retail_sales[[#This Row],[Profit]]/retail_sales[[#This Row],[Revenue]]</f>
        <v>0.21072085889570555</v>
      </c>
      <c r="O3178" t="str">
        <f t="shared" si="49"/>
        <v>Sunday</v>
      </c>
    </row>
    <row r="3179" spans="1:15" x14ac:dyDescent="0.3">
      <c r="A3179">
        <v>3178</v>
      </c>
      <c r="B3179" t="s">
        <v>2699</v>
      </c>
      <c r="C3179" s="1">
        <v>45511</v>
      </c>
      <c r="D3179" t="s">
        <v>39</v>
      </c>
      <c r="E3179" t="s">
        <v>15</v>
      </c>
      <c r="F3179" t="s">
        <v>16</v>
      </c>
      <c r="G3179">
        <v>10</v>
      </c>
      <c r="H3179">
        <v>191.63</v>
      </c>
      <c r="I3179">
        <v>0.19</v>
      </c>
      <c r="J3179">
        <v>1552.2</v>
      </c>
      <c r="K3179">
        <v>1058.93</v>
      </c>
      <c r="L3179">
        <v>493.27</v>
      </c>
      <c r="M3179" t="s">
        <v>22</v>
      </c>
      <c r="N3179" s="3">
        <f>retail_sales[[#This Row],[Profit]]/retail_sales[[#This Row],[Revenue]]</f>
        <v>0.31778765622986727</v>
      </c>
      <c r="O3179" t="str">
        <f t="shared" si="49"/>
        <v>Wednesday</v>
      </c>
    </row>
    <row r="3180" spans="1:15" x14ac:dyDescent="0.3">
      <c r="A3180">
        <v>3179</v>
      </c>
      <c r="B3180" t="s">
        <v>2320</v>
      </c>
      <c r="C3180" s="1">
        <v>45656</v>
      </c>
      <c r="D3180" t="s">
        <v>39</v>
      </c>
      <c r="E3180" t="s">
        <v>20</v>
      </c>
      <c r="F3180" t="s">
        <v>16</v>
      </c>
      <c r="G3180">
        <v>2</v>
      </c>
      <c r="H3180">
        <v>186.54</v>
      </c>
      <c r="I3180">
        <v>0.19</v>
      </c>
      <c r="J3180">
        <v>302.19</v>
      </c>
      <c r="K3180">
        <v>151.58000000000001</v>
      </c>
      <c r="L3180">
        <v>150.61000000000001</v>
      </c>
      <c r="M3180" t="s">
        <v>28</v>
      </c>
      <c r="N3180" s="3">
        <f>retail_sales[[#This Row],[Profit]]/retail_sales[[#This Row],[Revenue]]</f>
        <v>0.49839504947218644</v>
      </c>
      <c r="O3180" t="str">
        <f t="shared" si="49"/>
        <v>Monday</v>
      </c>
    </row>
    <row r="3181" spans="1:15" x14ac:dyDescent="0.3">
      <c r="A3181">
        <v>3180</v>
      </c>
      <c r="B3181" t="s">
        <v>2503</v>
      </c>
      <c r="C3181" s="1">
        <v>45530</v>
      </c>
      <c r="D3181" t="s">
        <v>24</v>
      </c>
      <c r="E3181" t="s">
        <v>20</v>
      </c>
      <c r="F3181" t="s">
        <v>16</v>
      </c>
      <c r="G3181">
        <v>7</v>
      </c>
      <c r="H3181">
        <v>396.97</v>
      </c>
      <c r="I3181">
        <v>0.08</v>
      </c>
      <c r="J3181">
        <v>2556.4899999999998</v>
      </c>
      <c r="K3181">
        <v>1941.14</v>
      </c>
      <c r="L3181">
        <v>615.35</v>
      </c>
      <c r="M3181" t="s">
        <v>46</v>
      </c>
      <c r="N3181" s="3">
        <f>retail_sales[[#This Row],[Profit]]/retail_sales[[#This Row],[Revenue]]</f>
        <v>0.24070111754788795</v>
      </c>
      <c r="O3181" t="str">
        <f t="shared" si="49"/>
        <v>Monday</v>
      </c>
    </row>
    <row r="3182" spans="1:15" x14ac:dyDescent="0.3">
      <c r="A3182">
        <v>3181</v>
      </c>
      <c r="B3182" t="s">
        <v>2700</v>
      </c>
      <c r="C3182" s="1">
        <v>45475</v>
      </c>
      <c r="D3182" t="s">
        <v>14</v>
      </c>
      <c r="E3182" t="s">
        <v>25</v>
      </c>
      <c r="F3182" t="s">
        <v>27</v>
      </c>
      <c r="G3182">
        <v>9</v>
      </c>
      <c r="H3182">
        <v>332.65</v>
      </c>
      <c r="I3182">
        <v>0.21</v>
      </c>
      <c r="J3182">
        <v>2365.14</v>
      </c>
      <c r="K3182">
        <v>1548.77</v>
      </c>
      <c r="L3182">
        <v>816.37</v>
      </c>
      <c r="M3182" t="s">
        <v>40</v>
      </c>
      <c r="N3182" s="3">
        <f>retail_sales[[#This Row],[Profit]]/retail_sales[[#This Row],[Revenue]]</f>
        <v>0.34516772791462663</v>
      </c>
      <c r="O3182" t="str">
        <f t="shared" si="49"/>
        <v>Tuesday</v>
      </c>
    </row>
    <row r="3183" spans="1:15" x14ac:dyDescent="0.3">
      <c r="A3183">
        <v>3182</v>
      </c>
      <c r="B3183" t="s">
        <v>2701</v>
      </c>
      <c r="C3183" s="1">
        <v>45648</v>
      </c>
      <c r="D3183" t="s">
        <v>24</v>
      </c>
      <c r="E3183" t="s">
        <v>20</v>
      </c>
      <c r="F3183" t="s">
        <v>16</v>
      </c>
      <c r="G3183">
        <v>3</v>
      </c>
      <c r="H3183">
        <v>95.73</v>
      </c>
      <c r="I3183">
        <v>0.04</v>
      </c>
      <c r="J3183">
        <v>275.7</v>
      </c>
      <c r="K3183">
        <v>205.25</v>
      </c>
      <c r="L3183">
        <v>70.45</v>
      </c>
      <c r="M3183" t="s">
        <v>22</v>
      </c>
      <c r="N3183" s="3">
        <f>retail_sales[[#This Row],[Profit]]/retail_sales[[#This Row],[Revenue]]</f>
        <v>0.25553137468262604</v>
      </c>
      <c r="O3183" t="str">
        <f t="shared" si="49"/>
        <v>Sunday</v>
      </c>
    </row>
    <row r="3184" spans="1:15" x14ac:dyDescent="0.3">
      <c r="A3184">
        <v>3183</v>
      </c>
      <c r="B3184" t="s">
        <v>2702</v>
      </c>
      <c r="C3184" s="1">
        <v>45506</v>
      </c>
      <c r="D3184" t="s">
        <v>39</v>
      </c>
      <c r="E3184" t="s">
        <v>20</v>
      </c>
      <c r="F3184" t="s">
        <v>16</v>
      </c>
      <c r="G3184">
        <v>8</v>
      </c>
      <c r="H3184">
        <v>352.66</v>
      </c>
      <c r="I3184">
        <v>0.2</v>
      </c>
      <c r="J3184">
        <v>2257.02</v>
      </c>
      <c r="K3184">
        <v>1711.46</v>
      </c>
      <c r="L3184">
        <v>545.55999999999995</v>
      </c>
      <c r="M3184" t="s">
        <v>46</v>
      </c>
      <c r="N3184" s="3">
        <f>retail_sales[[#This Row],[Profit]]/retail_sales[[#This Row],[Revenue]]</f>
        <v>0.24171695421396353</v>
      </c>
      <c r="O3184" t="str">
        <f t="shared" si="49"/>
        <v>Friday</v>
      </c>
    </row>
    <row r="3185" spans="1:15" x14ac:dyDescent="0.3">
      <c r="A3185">
        <v>3184</v>
      </c>
      <c r="B3185" t="s">
        <v>2703</v>
      </c>
      <c r="C3185" s="1">
        <v>45299</v>
      </c>
      <c r="D3185" t="s">
        <v>14</v>
      </c>
      <c r="E3185" t="s">
        <v>25</v>
      </c>
      <c r="F3185" t="s">
        <v>16</v>
      </c>
      <c r="G3185">
        <v>7</v>
      </c>
      <c r="H3185">
        <v>465.2</v>
      </c>
      <c r="I3185">
        <v>0.05</v>
      </c>
      <c r="J3185">
        <v>3093.58</v>
      </c>
      <c r="K3185">
        <v>2374.5</v>
      </c>
      <c r="L3185">
        <v>719.08</v>
      </c>
      <c r="M3185" t="s">
        <v>22</v>
      </c>
      <c r="N3185" s="3">
        <f>retail_sales[[#This Row],[Profit]]/retail_sales[[#This Row],[Revenue]]</f>
        <v>0.232442671597308</v>
      </c>
      <c r="O3185" t="str">
        <f t="shared" si="49"/>
        <v>Monday</v>
      </c>
    </row>
    <row r="3186" spans="1:15" x14ac:dyDescent="0.3">
      <c r="A3186">
        <v>3185</v>
      </c>
      <c r="B3186" t="s">
        <v>2440</v>
      </c>
      <c r="C3186" s="1">
        <v>45427</v>
      </c>
      <c r="D3186" t="s">
        <v>14</v>
      </c>
      <c r="E3186" t="s">
        <v>15</v>
      </c>
      <c r="F3186" t="s">
        <v>21</v>
      </c>
      <c r="G3186">
        <v>10</v>
      </c>
      <c r="H3186">
        <v>131.41999999999999</v>
      </c>
      <c r="I3186">
        <v>0.1</v>
      </c>
      <c r="J3186">
        <v>1182.78</v>
      </c>
      <c r="K3186">
        <v>906.89</v>
      </c>
      <c r="L3186">
        <v>275.89</v>
      </c>
      <c r="M3186" t="s">
        <v>40</v>
      </c>
      <c r="N3186" s="3">
        <f>retail_sales[[#This Row],[Profit]]/retail_sales[[#This Row],[Revenue]]</f>
        <v>0.23325555048276095</v>
      </c>
      <c r="O3186" t="str">
        <f t="shared" si="49"/>
        <v>Wednesday</v>
      </c>
    </row>
    <row r="3187" spans="1:15" x14ac:dyDescent="0.3">
      <c r="A3187">
        <v>3186</v>
      </c>
      <c r="B3187" t="s">
        <v>1592</v>
      </c>
      <c r="C3187" s="1">
        <v>45359</v>
      </c>
      <c r="D3187" t="s">
        <v>14</v>
      </c>
      <c r="E3187" t="s">
        <v>20</v>
      </c>
      <c r="F3187" t="s">
        <v>21</v>
      </c>
      <c r="G3187">
        <v>9</v>
      </c>
      <c r="H3187">
        <v>497.53</v>
      </c>
      <c r="I3187">
        <v>0.28000000000000003</v>
      </c>
      <c r="J3187">
        <v>3223.99</v>
      </c>
      <c r="K3187">
        <v>1781.68</v>
      </c>
      <c r="L3187">
        <v>1442.31</v>
      </c>
      <c r="M3187" t="s">
        <v>46</v>
      </c>
      <c r="N3187" s="3">
        <f>retail_sales[[#This Row],[Profit]]/retail_sales[[#This Row],[Revenue]]</f>
        <v>0.44736801292807982</v>
      </c>
      <c r="O3187" t="str">
        <f t="shared" si="49"/>
        <v>Friday</v>
      </c>
    </row>
    <row r="3188" spans="1:15" x14ac:dyDescent="0.3">
      <c r="A3188">
        <v>3187</v>
      </c>
      <c r="B3188" t="s">
        <v>2704</v>
      </c>
      <c r="C3188" s="1">
        <v>45643</v>
      </c>
      <c r="D3188" t="s">
        <v>39</v>
      </c>
      <c r="E3188" t="s">
        <v>20</v>
      </c>
      <c r="F3188" t="s">
        <v>21</v>
      </c>
      <c r="G3188">
        <v>4</v>
      </c>
      <c r="H3188">
        <v>451.31</v>
      </c>
      <c r="I3188">
        <v>0.2</v>
      </c>
      <c r="J3188">
        <v>1444.19</v>
      </c>
      <c r="K3188">
        <v>934.12</v>
      </c>
      <c r="L3188">
        <v>510.07</v>
      </c>
      <c r="M3188" t="s">
        <v>22</v>
      </c>
      <c r="N3188" s="3">
        <f>retail_sales[[#This Row],[Profit]]/retail_sales[[#This Row],[Revenue]]</f>
        <v>0.35318759996953308</v>
      </c>
      <c r="O3188" t="str">
        <f t="shared" si="49"/>
        <v>Tuesday</v>
      </c>
    </row>
    <row r="3189" spans="1:15" x14ac:dyDescent="0.3">
      <c r="A3189">
        <v>3188</v>
      </c>
      <c r="B3189" t="s">
        <v>2705</v>
      </c>
      <c r="C3189" s="1">
        <v>45310</v>
      </c>
      <c r="D3189" t="s">
        <v>24</v>
      </c>
      <c r="E3189" t="s">
        <v>30</v>
      </c>
      <c r="F3189" t="s">
        <v>21</v>
      </c>
      <c r="G3189">
        <v>5</v>
      </c>
      <c r="H3189">
        <v>434.49</v>
      </c>
      <c r="I3189">
        <v>0.14000000000000001</v>
      </c>
      <c r="J3189">
        <v>1868.31</v>
      </c>
      <c r="K3189">
        <v>1080.25</v>
      </c>
      <c r="L3189">
        <v>788.06</v>
      </c>
      <c r="M3189" t="s">
        <v>17</v>
      </c>
      <c r="N3189" s="3">
        <f>retail_sales[[#This Row],[Profit]]/retail_sales[[#This Row],[Revenue]]</f>
        <v>0.42180366213315773</v>
      </c>
      <c r="O3189" t="str">
        <f t="shared" si="49"/>
        <v>Friday</v>
      </c>
    </row>
    <row r="3190" spans="1:15" x14ac:dyDescent="0.3">
      <c r="A3190">
        <v>3189</v>
      </c>
      <c r="B3190" t="s">
        <v>2706</v>
      </c>
      <c r="C3190" s="1">
        <v>45559</v>
      </c>
      <c r="D3190" t="s">
        <v>14</v>
      </c>
      <c r="E3190" t="s">
        <v>20</v>
      </c>
      <c r="F3190" t="s">
        <v>16</v>
      </c>
      <c r="G3190">
        <v>7</v>
      </c>
      <c r="H3190">
        <v>192.21</v>
      </c>
      <c r="I3190">
        <v>0.19</v>
      </c>
      <c r="J3190">
        <v>1089.83</v>
      </c>
      <c r="K3190">
        <v>683.83</v>
      </c>
      <c r="L3190">
        <v>406</v>
      </c>
      <c r="M3190" t="s">
        <v>46</v>
      </c>
      <c r="N3190" s="3">
        <f>retail_sales[[#This Row],[Profit]]/retail_sales[[#This Row],[Revenue]]</f>
        <v>0.3725351660350697</v>
      </c>
      <c r="O3190" t="str">
        <f t="shared" si="49"/>
        <v>Tuesday</v>
      </c>
    </row>
    <row r="3191" spans="1:15" x14ac:dyDescent="0.3">
      <c r="A3191">
        <v>3190</v>
      </c>
      <c r="B3191" t="s">
        <v>2707</v>
      </c>
      <c r="C3191" s="1">
        <v>45356</v>
      </c>
      <c r="D3191" t="s">
        <v>39</v>
      </c>
      <c r="E3191" t="s">
        <v>30</v>
      </c>
      <c r="F3191" t="s">
        <v>27</v>
      </c>
      <c r="G3191">
        <v>5</v>
      </c>
      <c r="H3191">
        <v>99.64</v>
      </c>
      <c r="I3191">
        <v>0.15</v>
      </c>
      <c r="J3191">
        <v>423.47</v>
      </c>
      <c r="K3191">
        <v>223.84</v>
      </c>
      <c r="L3191">
        <v>199.63</v>
      </c>
      <c r="M3191" t="s">
        <v>28</v>
      </c>
      <c r="N3191" s="3">
        <f>retail_sales[[#This Row],[Profit]]/retail_sales[[#This Row],[Revenue]]</f>
        <v>0.47141474012326723</v>
      </c>
      <c r="O3191" t="str">
        <f t="shared" si="49"/>
        <v>Tuesday</v>
      </c>
    </row>
    <row r="3192" spans="1:15" x14ac:dyDescent="0.3">
      <c r="A3192">
        <v>3191</v>
      </c>
      <c r="B3192" t="s">
        <v>2708</v>
      </c>
      <c r="C3192" s="1">
        <v>45654</v>
      </c>
      <c r="D3192" t="s">
        <v>24</v>
      </c>
      <c r="E3192" t="s">
        <v>25</v>
      </c>
      <c r="F3192" t="s">
        <v>21</v>
      </c>
      <c r="G3192">
        <v>1</v>
      </c>
      <c r="H3192">
        <v>57.47</v>
      </c>
      <c r="I3192">
        <v>0.08</v>
      </c>
      <c r="J3192">
        <v>52.87</v>
      </c>
      <c r="K3192">
        <v>36.979999999999997</v>
      </c>
      <c r="L3192">
        <v>15.89</v>
      </c>
      <c r="M3192" t="s">
        <v>40</v>
      </c>
      <c r="N3192" s="3">
        <f>retail_sales[[#This Row],[Profit]]/retail_sales[[#This Row],[Revenue]]</f>
        <v>0.3005485152260261</v>
      </c>
      <c r="O3192" t="str">
        <f t="shared" si="49"/>
        <v>Saturday</v>
      </c>
    </row>
    <row r="3193" spans="1:15" x14ac:dyDescent="0.3">
      <c r="A3193">
        <v>3192</v>
      </c>
      <c r="B3193" t="s">
        <v>2709</v>
      </c>
      <c r="C3193" s="1">
        <v>45325</v>
      </c>
      <c r="D3193" t="s">
        <v>39</v>
      </c>
      <c r="E3193" t="s">
        <v>15</v>
      </c>
      <c r="F3193" t="s">
        <v>16</v>
      </c>
      <c r="G3193">
        <v>10</v>
      </c>
      <c r="H3193">
        <v>111.09</v>
      </c>
      <c r="I3193">
        <v>0.06</v>
      </c>
      <c r="J3193">
        <v>1044.25</v>
      </c>
      <c r="K3193">
        <v>717.37</v>
      </c>
      <c r="L3193">
        <v>326.88</v>
      </c>
      <c r="M3193" t="s">
        <v>28</v>
      </c>
      <c r="N3193" s="3">
        <f>retail_sales[[#This Row],[Profit]]/retail_sales[[#This Row],[Revenue]]</f>
        <v>0.31302848934642086</v>
      </c>
      <c r="O3193" t="str">
        <f t="shared" si="49"/>
        <v>Saturday</v>
      </c>
    </row>
    <row r="3194" spans="1:15" x14ac:dyDescent="0.3">
      <c r="A3194">
        <v>3193</v>
      </c>
      <c r="B3194" t="s">
        <v>2710</v>
      </c>
      <c r="C3194" s="1">
        <v>45507</v>
      </c>
      <c r="D3194" t="s">
        <v>39</v>
      </c>
      <c r="E3194" t="s">
        <v>15</v>
      </c>
      <c r="F3194" t="s">
        <v>27</v>
      </c>
      <c r="G3194">
        <v>8</v>
      </c>
      <c r="H3194">
        <v>490.18</v>
      </c>
      <c r="I3194">
        <v>0.2</v>
      </c>
      <c r="J3194">
        <v>3137.15</v>
      </c>
      <c r="K3194">
        <v>1898.02</v>
      </c>
      <c r="L3194">
        <v>1239.1300000000001</v>
      </c>
      <c r="M3194" t="s">
        <v>40</v>
      </c>
      <c r="N3194" s="3">
        <f>retail_sales[[#This Row],[Profit]]/retail_sales[[#This Row],[Revenue]]</f>
        <v>0.39498589484085878</v>
      </c>
      <c r="O3194" t="str">
        <f t="shared" si="49"/>
        <v>Saturday</v>
      </c>
    </row>
    <row r="3195" spans="1:15" x14ac:dyDescent="0.3">
      <c r="A3195">
        <v>3194</v>
      </c>
      <c r="B3195" t="s">
        <v>2711</v>
      </c>
      <c r="C3195" s="1">
        <v>45449</v>
      </c>
      <c r="D3195" t="s">
        <v>24</v>
      </c>
      <c r="E3195" t="s">
        <v>30</v>
      </c>
      <c r="F3195" t="s">
        <v>16</v>
      </c>
      <c r="G3195">
        <v>7</v>
      </c>
      <c r="H3195">
        <v>190.31</v>
      </c>
      <c r="I3195">
        <v>0.01</v>
      </c>
      <c r="J3195">
        <v>1318.85</v>
      </c>
      <c r="K3195">
        <v>730.58</v>
      </c>
      <c r="L3195">
        <v>588.27</v>
      </c>
      <c r="M3195" t="s">
        <v>46</v>
      </c>
      <c r="N3195" s="3">
        <f>retail_sales[[#This Row],[Profit]]/retail_sales[[#This Row],[Revenue]]</f>
        <v>0.44604769306592867</v>
      </c>
      <c r="O3195" t="str">
        <f t="shared" si="49"/>
        <v>Thursday</v>
      </c>
    </row>
    <row r="3196" spans="1:15" x14ac:dyDescent="0.3">
      <c r="A3196">
        <v>3195</v>
      </c>
      <c r="B3196" t="s">
        <v>2712</v>
      </c>
      <c r="C3196" s="1">
        <v>45341</v>
      </c>
      <c r="D3196" t="s">
        <v>19</v>
      </c>
      <c r="E3196" t="s">
        <v>15</v>
      </c>
      <c r="F3196" t="s">
        <v>21</v>
      </c>
      <c r="G3196">
        <v>6</v>
      </c>
      <c r="H3196">
        <v>54.06</v>
      </c>
      <c r="I3196">
        <v>0.01</v>
      </c>
      <c r="J3196">
        <v>321.12</v>
      </c>
      <c r="K3196">
        <v>200.67</v>
      </c>
      <c r="L3196">
        <v>120.45</v>
      </c>
      <c r="M3196" t="s">
        <v>28</v>
      </c>
      <c r="N3196" s="3">
        <f>retail_sales[[#This Row],[Profit]]/retail_sales[[#This Row],[Revenue]]</f>
        <v>0.37509342301943199</v>
      </c>
      <c r="O3196" t="str">
        <f t="shared" si="49"/>
        <v>Monday</v>
      </c>
    </row>
    <row r="3197" spans="1:15" x14ac:dyDescent="0.3">
      <c r="A3197">
        <v>3196</v>
      </c>
      <c r="B3197" t="s">
        <v>2713</v>
      </c>
      <c r="C3197" s="1">
        <v>45319</v>
      </c>
      <c r="D3197" t="s">
        <v>39</v>
      </c>
      <c r="E3197" t="s">
        <v>33</v>
      </c>
      <c r="F3197" t="s">
        <v>21</v>
      </c>
      <c r="G3197">
        <v>5</v>
      </c>
      <c r="H3197">
        <v>258.7</v>
      </c>
      <c r="I3197">
        <v>0.28000000000000003</v>
      </c>
      <c r="J3197">
        <v>931.32</v>
      </c>
      <c r="K3197">
        <v>487.61</v>
      </c>
      <c r="L3197">
        <v>443.71</v>
      </c>
      <c r="M3197" t="s">
        <v>17</v>
      </c>
      <c r="N3197" s="3">
        <f>retail_sales[[#This Row],[Profit]]/retail_sales[[#This Row],[Revenue]]</f>
        <v>0.47643130180818616</v>
      </c>
      <c r="O3197" t="str">
        <f t="shared" si="49"/>
        <v>Sunday</v>
      </c>
    </row>
    <row r="3198" spans="1:15" x14ac:dyDescent="0.3">
      <c r="A3198">
        <v>3197</v>
      </c>
      <c r="B3198" t="s">
        <v>2714</v>
      </c>
      <c r="C3198" s="1">
        <v>45532</v>
      </c>
      <c r="D3198" t="s">
        <v>14</v>
      </c>
      <c r="E3198" t="s">
        <v>15</v>
      </c>
      <c r="F3198" t="s">
        <v>27</v>
      </c>
      <c r="G3198">
        <v>7</v>
      </c>
      <c r="H3198">
        <v>151.30000000000001</v>
      </c>
      <c r="I3198">
        <v>0</v>
      </c>
      <c r="J3198">
        <v>1059.0999999999999</v>
      </c>
      <c r="K3198">
        <v>568.95000000000005</v>
      </c>
      <c r="L3198">
        <v>490.15</v>
      </c>
      <c r="M3198" t="s">
        <v>22</v>
      </c>
      <c r="N3198" s="3">
        <f>retail_sales[[#This Row],[Profit]]/retail_sales[[#This Row],[Revenue]]</f>
        <v>0.46279860258710226</v>
      </c>
      <c r="O3198" t="str">
        <f t="shared" si="49"/>
        <v>Wednesday</v>
      </c>
    </row>
    <row r="3199" spans="1:15" x14ac:dyDescent="0.3">
      <c r="A3199">
        <v>3198</v>
      </c>
      <c r="B3199" t="s">
        <v>276</v>
      </c>
      <c r="C3199" s="1">
        <v>45416</v>
      </c>
      <c r="D3199" t="s">
        <v>39</v>
      </c>
      <c r="E3199" t="s">
        <v>15</v>
      </c>
      <c r="F3199" t="s">
        <v>21</v>
      </c>
      <c r="G3199">
        <v>4</v>
      </c>
      <c r="H3199">
        <v>437.54</v>
      </c>
      <c r="I3199">
        <v>0.01</v>
      </c>
      <c r="J3199">
        <v>1732.66</v>
      </c>
      <c r="K3199">
        <v>1263.82</v>
      </c>
      <c r="L3199">
        <v>468.84</v>
      </c>
      <c r="M3199" t="s">
        <v>46</v>
      </c>
      <c r="N3199" s="3">
        <f>retail_sales[[#This Row],[Profit]]/retail_sales[[#This Row],[Revenue]]</f>
        <v>0.27058972908706841</v>
      </c>
      <c r="O3199" t="str">
        <f t="shared" si="49"/>
        <v>Saturday</v>
      </c>
    </row>
    <row r="3200" spans="1:15" x14ac:dyDescent="0.3">
      <c r="A3200">
        <v>3199</v>
      </c>
      <c r="B3200" t="s">
        <v>2715</v>
      </c>
      <c r="C3200" s="1">
        <v>45427</v>
      </c>
      <c r="D3200" t="s">
        <v>19</v>
      </c>
      <c r="E3200" t="s">
        <v>33</v>
      </c>
      <c r="F3200" t="s">
        <v>21</v>
      </c>
      <c r="G3200">
        <v>5</v>
      </c>
      <c r="H3200">
        <v>53.93</v>
      </c>
      <c r="I3200">
        <v>0.09</v>
      </c>
      <c r="J3200">
        <v>245.38</v>
      </c>
      <c r="K3200">
        <v>173.02</v>
      </c>
      <c r="L3200">
        <v>72.36</v>
      </c>
      <c r="M3200" t="s">
        <v>22</v>
      </c>
      <c r="N3200" s="3">
        <f>retail_sales[[#This Row],[Profit]]/retail_sales[[#This Row],[Revenue]]</f>
        <v>0.2948895590512674</v>
      </c>
      <c r="O3200" t="str">
        <f t="shared" si="49"/>
        <v>Wednesday</v>
      </c>
    </row>
    <row r="3201" spans="1:15" x14ac:dyDescent="0.3">
      <c r="A3201">
        <v>3200</v>
      </c>
      <c r="B3201" t="s">
        <v>2716</v>
      </c>
      <c r="C3201" s="1">
        <v>45578</v>
      </c>
      <c r="D3201" t="s">
        <v>39</v>
      </c>
      <c r="E3201" t="s">
        <v>33</v>
      </c>
      <c r="F3201" t="s">
        <v>16</v>
      </c>
      <c r="G3201">
        <v>7</v>
      </c>
      <c r="H3201">
        <v>395.36</v>
      </c>
      <c r="I3201">
        <v>0.23</v>
      </c>
      <c r="J3201">
        <v>2130.9899999999998</v>
      </c>
      <c r="K3201">
        <v>1315.62</v>
      </c>
      <c r="L3201">
        <v>815.37</v>
      </c>
      <c r="M3201" t="s">
        <v>40</v>
      </c>
      <c r="N3201" s="3">
        <f>retail_sales[[#This Row],[Profit]]/retail_sales[[#This Row],[Revenue]]</f>
        <v>0.38262497712330895</v>
      </c>
      <c r="O3201" t="str">
        <f t="shared" si="49"/>
        <v>Sunday</v>
      </c>
    </row>
    <row r="3202" spans="1:15" x14ac:dyDescent="0.3">
      <c r="A3202">
        <v>3201</v>
      </c>
      <c r="B3202" t="s">
        <v>805</v>
      </c>
      <c r="C3202" s="1">
        <v>45434</v>
      </c>
      <c r="D3202" t="s">
        <v>19</v>
      </c>
      <c r="E3202" t="s">
        <v>33</v>
      </c>
      <c r="F3202" t="s">
        <v>27</v>
      </c>
      <c r="G3202">
        <v>8</v>
      </c>
      <c r="H3202">
        <v>323.93</v>
      </c>
      <c r="I3202">
        <v>0.15</v>
      </c>
      <c r="J3202">
        <v>2202.7199999999998</v>
      </c>
      <c r="K3202">
        <v>1390.1</v>
      </c>
      <c r="L3202">
        <v>812.62</v>
      </c>
      <c r="M3202" t="s">
        <v>17</v>
      </c>
      <c r="N3202" s="3">
        <f>retail_sales[[#This Row],[Profit]]/retail_sales[[#This Row],[Revenue]]</f>
        <v>0.36891661218856692</v>
      </c>
      <c r="O3202" t="str">
        <f t="shared" ref="O3202:O3265" si="50">TEXT(C3202, "dddd")</f>
        <v>Wednesday</v>
      </c>
    </row>
    <row r="3203" spans="1:15" x14ac:dyDescent="0.3">
      <c r="A3203">
        <v>3202</v>
      </c>
      <c r="B3203" t="s">
        <v>2717</v>
      </c>
      <c r="C3203" s="1">
        <v>45618</v>
      </c>
      <c r="D3203" t="s">
        <v>19</v>
      </c>
      <c r="E3203" t="s">
        <v>20</v>
      </c>
      <c r="F3203" t="s">
        <v>27</v>
      </c>
      <c r="G3203">
        <v>6</v>
      </c>
      <c r="H3203">
        <v>400.26</v>
      </c>
      <c r="I3203">
        <v>0.19</v>
      </c>
      <c r="J3203">
        <v>1945.26</v>
      </c>
      <c r="K3203">
        <v>1286.46</v>
      </c>
      <c r="L3203">
        <v>658.8</v>
      </c>
      <c r="M3203" t="s">
        <v>17</v>
      </c>
      <c r="N3203" s="3">
        <f>retail_sales[[#This Row],[Profit]]/retail_sales[[#This Row],[Revenue]]</f>
        <v>0.33866938095678722</v>
      </c>
      <c r="O3203" t="str">
        <f t="shared" si="50"/>
        <v>Friday</v>
      </c>
    </row>
    <row r="3204" spans="1:15" x14ac:dyDescent="0.3">
      <c r="A3204">
        <v>3203</v>
      </c>
      <c r="B3204" t="s">
        <v>2718</v>
      </c>
      <c r="C3204" s="1">
        <v>45392</v>
      </c>
      <c r="D3204" t="s">
        <v>14</v>
      </c>
      <c r="E3204" t="s">
        <v>20</v>
      </c>
      <c r="F3204" t="s">
        <v>21</v>
      </c>
      <c r="G3204">
        <v>10</v>
      </c>
      <c r="H3204">
        <v>201.05</v>
      </c>
      <c r="I3204">
        <v>0.03</v>
      </c>
      <c r="J3204">
        <v>1950.18</v>
      </c>
      <c r="K3204">
        <v>1015.43</v>
      </c>
      <c r="L3204">
        <v>934.75</v>
      </c>
      <c r="M3204" t="s">
        <v>17</v>
      </c>
      <c r="N3204" s="3">
        <f>retail_sales[[#This Row],[Profit]]/retail_sales[[#This Row],[Revenue]]</f>
        <v>0.47931472992236612</v>
      </c>
      <c r="O3204" t="str">
        <f t="shared" si="50"/>
        <v>Wednesday</v>
      </c>
    </row>
    <row r="3205" spans="1:15" x14ac:dyDescent="0.3">
      <c r="A3205">
        <v>3204</v>
      </c>
      <c r="B3205" t="s">
        <v>2719</v>
      </c>
      <c r="C3205" s="1">
        <v>45356</v>
      </c>
      <c r="D3205" t="s">
        <v>19</v>
      </c>
      <c r="E3205" t="s">
        <v>30</v>
      </c>
      <c r="F3205" t="s">
        <v>21</v>
      </c>
      <c r="G3205">
        <v>2</v>
      </c>
      <c r="H3205">
        <v>329.76</v>
      </c>
      <c r="I3205">
        <v>0.25</v>
      </c>
      <c r="J3205">
        <v>494.64</v>
      </c>
      <c r="K3205">
        <v>357.87</v>
      </c>
      <c r="L3205">
        <v>136.77000000000001</v>
      </c>
      <c r="M3205" t="s">
        <v>28</v>
      </c>
      <c r="N3205" s="3">
        <f>retail_sales[[#This Row],[Profit]]/retail_sales[[#This Row],[Revenue]]</f>
        <v>0.2765041242115478</v>
      </c>
      <c r="O3205" t="str">
        <f t="shared" si="50"/>
        <v>Tuesday</v>
      </c>
    </row>
    <row r="3206" spans="1:15" x14ac:dyDescent="0.3">
      <c r="A3206">
        <v>3205</v>
      </c>
      <c r="B3206" t="s">
        <v>2720</v>
      </c>
      <c r="C3206" s="1">
        <v>45594</v>
      </c>
      <c r="D3206" t="s">
        <v>14</v>
      </c>
      <c r="E3206" t="s">
        <v>20</v>
      </c>
      <c r="F3206" t="s">
        <v>16</v>
      </c>
      <c r="G3206">
        <v>1</v>
      </c>
      <c r="H3206">
        <v>231.54</v>
      </c>
      <c r="I3206">
        <v>0.21</v>
      </c>
      <c r="J3206">
        <v>182.92</v>
      </c>
      <c r="K3206">
        <v>103.25</v>
      </c>
      <c r="L3206">
        <v>79.67</v>
      </c>
      <c r="M3206" t="s">
        <v>40</v>
      </c>
      <c r="N3206" s="3">
        <f>retail_sales[[#This Row],[Profit]]/retail_sales[[#This Row],[Revenue]]</f>
        <v>0.43554559370216495</v>
      </c>
      <c r="O3206" t="str">
        <f t="shared" si="50"/>
        <v>Tuesday</v>
      </c>
    </row>
    <row r="3207" spans="1:15" x14ac:dyDescent="0.3">
      <c r="A3207">
        <v>3206</v>
      </c>
      <c r="B3207" t="s">
        <v>2447</v>
      </c>
      <c r="C3207" s="1">
        <v>45549</v>
      </c>
      <c r="D3207" t="s">
        <v>39</v>
      </c>
      <c r="E3207" t="s">
        <v>30</v>
      </c>
      <c r="F3207" t="s">
        <v>16</v>
      </c>
      <c r="G3207">
        <v>3</v>
      </c>
      <c r="H3207">
        <v>116.3</v>
      </c>
      <c r="I3207">
        <v>0.13</v>
      </c>
      <c r="J3207">
        <v>303.54000000000002</v>
      </c>
      <c r="K3207">
        <v>166.94</v>
      </c>
      <c r="L3207">
        <v>136.6</v>
      </c>
      <c r="M3207" t="s">
        <v>17</v>
      </c>
      <c r="N3207" s="3">
        <f>retail_sales[[#This Row],[Profit]]/retail_sales[[#This Row],[Revenue]]</f>
        <v>0.45002306121104296</v>
      </c>
      <c r="O3207" t="str">
        <f t="shared" si="50"/>
        <v>Saturday</v>
      </c>
    </row>
    <row r="3208" spans="1:15" x14ac:dyDescent="0.3">
      <c r="A3208">
        <v>3207</v>
      </c>
      <c r="B3208" t="s">
        <v>2356</v>
      </c>
      <c r="C3208" s="1">
        <v>45357</v>
      </c>
      <c r="D3208" t="s">
        <v>19</v>
      </c>
      <c r="E3208" t="s">
        <v>30</v>
      </c>
      <c r="F3208" t="s">
        <v>16</v>
      </c>
      <c r="G3208">
        <v>6</v>
      </c>
      <c r="H3208">
        <v>233.71</v>
      </c>
      <c r="I3208">
        <v>0.16</v>
      </c>
      <c r="J3208">
        <v>1177.9000000000001</v>
      </c>
      <c r="K3208">
        <v>867.4</v>
      </c>
      <c r="L3208">
        <v>310.5</v>
      </c>
      <c r="M3208" t="s">
        <v>28</v>
      </c>
      <c r="N3208" s="3">
        <f>retail_sales[[#This Row],[Profit]]/retail_sales[[#This Row],[Revenue]]</f>
        <v>0.26360472026487813</v>
      </c>
      <c r="O3208" t="str">
        <f t="shared" si="50"/>
        <v>Wednesday</v>
      </c>
    </row>
    <row r="3209" spans="1:15" x14ac:dyDescent="0.3">
      <c r="A3209">
        <v>3208</v>
      </c>
      <c r="B3209" t="s">
        <v>2721</v>
      </c>
      <c r="C3209" s="1">
        <v>45533</v>
      </c>
      <c r="D3209" t="s">
        <v>24</v>
      </c>
      <c r="E3209" t="s">
        <v>15</v>
      </c>
      <c r="F3209" t="s">
        <v>27</v>
      </c>
      <c r="G3209">
        <v>3</v>
      </c>
      <c r="H3209">
        <v>392.35</v>
      </c>
      <c r="I3209">
        <v>0.14000000000000001</v>
      </c>
      <c r="J3209">
        <v>1012.26</v>
      </c>
      <c r="K3209">
        <v>704.15</v>
      </c>
      <c r="L3209">
        <v>308.11</v>
      </c>
      <c r="M3209" t="s">
        <v>46</v>
      </c>
      <c r="N3209" s="3">
        <f>retail_sales[[#This Row],[Profit]]/retail_sales[[#This Row],[Revenue]]</f>
        <v>0.30437832177503804</v>
      </c>
      <c r="O3209" t="str">
        <f t="shared" si="50"/>
        <v>Thursday</v>
      </c>
    </row>
    <row r="3210" spans="1:15" x14ac:dyDescent="0.3">
      <c r="A3210">
        <v>3209</v>
      </c>
      <c r="B3210" t="s">
        <v>1486</v>
      </c>
      <c r="C3210" s="1">
        <v>45357</v>
      </c>
      <c r="D3210" t="s">
        <v>19</v>
      </c>
      <c r="E3210" t="s">
        <v>25</v>
      </c>
      <c r="F3210" t="s">
        <v>16</v>
      </c>
      <c r="G3210">
        <v>7</v>
      </c>
      <c r="H3210">
        <v>390.67</v>
      </c>
      <c r="I3210">
        <v>0.25</v>
      </c>
      <c r="J3210">
        <v>2051.02</v>
      </c>
      <c r="K3210">
        <v>1306.32</v>
      </c>
      <c r="L3210">
        <v>744.7</v>
      </c>
      <c r="M3210" t="s">
        <v>22</v>
      </c>
      <c r="N3210" s="3">
        <f>retail_sales[[#This Row],[Profit]]/retail_sales[[#This Row],[Revenue]]</f>
        <v>0.3630876344453004</v>
      </c>
      <c r="O3210" t="str">
        <f t="shared" si="50"/>
        <v>Wednesday</v>
      </c>
    </row>
    <row r="3211" spans="1:15" x14ac:dyDescent="0.3">
      <c r="A3211">
        <v>3210</v>
      </c>
      <c r="B3211" t="s">
        <v>2261</v>
      </c>
      <c r="C3211" s="1">
        <v>45382</v>
      </c>
      <c r="D3211" t="s">
        <v>19</v>
      </c>
      <c r="E3211" t="s">
        <v>25</v>
      </c>
      <c r="F3211" t="s">
        <v>27</v>
      </c>
      <c r="G3211">
        <v>8</v>
      </c>
      <c r="H3211">
        <v>381.48</v>
      </c>
      <c r="I3211">
        <v>0.03</v>
      </c>
      <c r="J3211">
        <v>2960.28</v>
      </c>
      <c r="K3211">
        <v>1682.75</v>
      </c>
      <c r="L3211">
        <v>1277.53</v>
      </c>
      <c r="M3211" t="s">
        <v>22</v>
      </c>
      <c r="N3211" s="3">
        <f>retail_sales[[#This Row],[Profit]]/retail_sales[[#This Row],[Revenue]]</f>
        <v>0.43155714999932437</v>
      </c>
      <c r="O3211" t="str">
        <f t="shared" si="50"/>
        <v>Sunday</v>
      </c>
    </row>
    <row r="3212" spans="1:15" x14ac:dyDescent="0.3">
      <c r="A3212">
        <v>3211</v>
      </c>
      <c r="B3212" t="s">
        <v>1173</v>
      </c>
      <c r="C3212" s="1">
        <v>45587</v>
      </c>
      <c r="D3212" t="s">
        <v>14</v>
      </c>
      <c r="E3212" t="s">
        <v>25</v>
      </c>
      <c r="F3212" t="s">
        <v>21</v>
      </c>
      <c r="G3212">
        <v>9</v>
      </c>
      <c r="H3212">
        <v>408.07</v>
      </c>
      <c r="I3212">
        <v>0.27</v>
      </c>
      <c r="J3212">
        <v>2681.02</v>
      </c>
      <c r="K3212">
        <v>2080.06</v>
      </c>
      <c r="L3212">
        <v>600.96</v>
      </c>
      <c r="M3212" t="s">
        <v>22</v>
      </c>
      <c r="N3212" s="3">
        <f>retail_sales[[#This Row],[Profit]]/retail_sales[[#This Row],[Revenue]]</f>
        <v>0.22415349381951646</v>
      </c>
      <c r="O3212" t="str">
        <f t="shared" si="50"/>
        <v>Tuesday</v>
      </c>
    </row>
    <row r="3213" spans="1:15" x14ac:dyDescent="0.3">
      <c r="A3213">
        <v>3212</v>
      </c>
      <c r="B3213" t="s">
        <v>2722</v>
      </c>
      <c r="C3213" s="1">
        <v>45299</v>
      </c>
      <c r="D3213" t="s">
        <v>14</v>
      </c>
      <c r="E3213" t="s">
        <v>15</v>
      </c>
      <c r="F3213" t="s">
        <v>27</v>
      </c>
      <c r="G3213">
        <v>10</v>
      </c>
      <c r="H3213">
        <v>416.67</v>
      </c>
      <c r="I3213">
        <v>0.09</v>
      </c>
      <c r="J3213">
        <v>3791.7</v>
      </c>
      <c r="K3213">
        <v>2781.38</v>
      </c>
      <c r="L3213">
        <v>1010.32</v>
      </c>
      <c r="M3213" t="s">
        <v>22</v>
      </c>
      <c r="N3213" s="3">
        <f>retail_sales[[#This Row],[Profit]]/retail_sales[[#This Row],[Revenue]]</f>
        <v>0.2664556795105098</v>
      </c>
      <c r="O3213" t="str">
        <f t="shared" si="50"/>
        <v>Monday</v>
      </c>
    </row>
    <row r="3214" spans="1:15" x14ac:dyDescent="0.3">
      <c r="A3214">
        <v>3213</v>
      </c>
      <c r="B3214" t="s">
        <v>2723</v>
      </c>
      <c r="C3214" s="1">
        <v>45333</v>
      </c>
      <c r="D3214" t="s">
        <v>39</v>
      </c>
      <c r="E3214" t="s">
        <v>25</v>
      </c>
      <c r="F3214" t="s">
        <v>27</v>
      </c>
      <c r="G3214">
        <v>9</v>
      </c>
      <c r="H3214">
        <v>309.37</v>
      </c>
      <c r="I3214">
        <v>0.28000000000000003</v>
      </c>
      <c r="J3214">
        <v>2004.72</v>
      </c>
      <c r="K3214">
        <v>1084.8</v>
      </c>
      <c r="L3214">
        <v>919.92</v>
      </c>
      <c r="M3214" t="s">
        <v>17</v>
      </c>
      <c r="N3214" s="3">
        <f>retail_sales[[#This Row],[Profit]]/retail_sales[[#This Row],[Revenue]]</f>
        <v>0.45887705016161856</v>
      </c>
      <c r="O3214" t="str">
        <f t="shared" si="50"/>
        <v>Sunday</v>
      </c>
    </row>
    <row r="3215" spans="1:15" x14ac:dyDescent="0.3">
      <c r="A3215">
        <v>3214</v>
      </c>
      <c r="B3215" t="s">
        <v>1016</v>
      </c>
      <c r="C3215" s="1">
        <v>45475</v>
      </c>
      <c r="D3215" t="s">
        <v>39</v>
      </c>
      <c r="E3215" t="s">
        <v>25</v>
      </c>
      <c r="F3215" t="s">
        <v>21</v>
      </c>
      <c r="G3215">
        <v>10</v>
      </c>
      <c r="H3215">
        <v>121.44</v>
      </c>
      <c r="I3215">
        <v>0.16</v>
      </c>
      <c r="J3215">
        <v>1020.1</v>
      </c>
      <c r="K3215">
        <v>602.53</v>
      </c>
      <c r="L3215">
        <v>417.57</v>
      </c>
      <c r="M3215" t="s">
        <v>40</v>
      </c>
      <c r="N3215" s="3">
        <f>retail_sales[[#This Row],[Profit]]/retail_sales[[#This Row],[Revenue]]</f>
        <v>0.40934222135084797</v>
      </c>
      <c r="O3215" t="str">
        <f t="shared" si="50"/>
        <v>Tuesday</v>
      </c>
    </row>
    <row r="3216" spans="1:15" x14ac:dyDescent="0.3">
      <c r="A3216">
        <v>3215</v>
      </c>
      <c r="B3216" t="s">
        <v>2724</v>
      </c>
      <c r="C3216" s="1">
        <v>45569</v>
      </c>
      <c r="D3216" t="s">
        <v>39</v>
      </c>
      <c r="E3216" t="s">
        <v>30</v>
      </c>
      <c r="F3216" t="s">
        <v>21</v>
      </c>
      <c r="G3216">
        <v>8</v>
      </c>
      <c r="H3216">
        <v>181.47</v>
      </c>
      <c r="I3216">
        <v>0.3</v>
      </c>
      <c r="J3216">
        <v>1016.23</v>
      </c>
      <c r="K3216">
        <v>583.49</v>
      </c>
      <c r="L3216">
        <v>432.74</v>
      </c>
      <c r="M3216" t="s">
        <v>22</v>
      </c>
      <c r="N3216" s="3">
        <f>retail_sales[[#This Row],[Profit]]/retail_sales[[#This Row],[Revenue]]</f>
        <v>0.4258287985987424</v>
      </c>
      <c r="O3216" t="str">
        <f t="shared" si="50"/>
        <v>Friday</v>
      </c>
    </row>
    <row r="3217" spans="1:15" x14ac:dyDescent="0.3">
      <c r="A3217">
        <v>3216</v>
      </c>
      <c r="B3217" t="s">
        <v>1634</v>
      </c>
      <c r="C3217" s="1">
        <v>45303</v>
      </c>
      <c r="D3217" t="s">
        <v>24</v>
      </c>
      <c r="E3217" t="s">
        <v>25</v>
      </c>
      <c r="F3217" t="s">
        <v>16</v>
      </c>
      <c r="G3217">
        <v>9</v>
      </c>
      <c r="H3217">
        <v>456.98</v>
      </c>
      <c r="I3217">
        <v>0.19</v>
      </c>
      <c r="J3217">
        <v>3331.38</v>
      </c>
      <c r="K3217">
        <v>2477.5500000000002</v>
      </c>
      <c r="L3217">
        <v>853.83</v>
      </c>
      <c r="M3217" t="s">
        <v>28</v>
      </c>
      <c r="N3217" s="3">
        <f>retail_sales[[#This Row],[Profit]]/retail_sales[[#This Row],[Revenue]]</f>
        <v>0.25629919132611712</v>
      </c>
      <c r="O3217" t="str">
        <f t="shared" si="50"/>
        <v>Friday</v>
      </c>
    </row>
    <row r="3218" spans="1:15" x14ac:dyDescent="0.3">
      <c r="A3218">
        <v>3217</v>
      </c>
      <c r="B3218" t="s">
        <v>2725</v>
      </c>
      <c r="C3218" s="1">
        <v>45451</v>
      </c>
      <c r="D3218" t="s">
        <v>39</v>
      </c>
      <c r="E3218" t="s">
        <v>15</v>
      </c>
      <c r="F3218" t="s">
        <v>16</v>
      </c>
      <c r="G3218">
        <v>1</v>
      </c>
      <c r="H3218">
        <v>182.94</v>
      </c>
      <c r="I3218">
        <v>0.16</v>
      </c>
      <c r="J3218">
        <v>153.66999999999999</v>
      </c>
      <c r="K3218">
        <v>78.83</v>
      </c>
      <c r="L3218">
        <v>74.84</v>
      </c>
      <c r="M3218" t="s">
        <v>17</v>
      </c>
      <c r="N3218" s="3">
        <f>retail_sales[[#This Row],[Profit]]/retail_sales[[#This Row],[Revenue]]</f>
        <v>0.48701763519229524</v>
      </c>
      <c r="O3218" t="str">
        <f t="shared" si="50"/>
        <v>Saturday</v>
      </c>
    </row>
    <row r="3219" spans="1:15" x14ac:dyDescent="0.3">
      <c r="A3219">
        <v>3218</v>
      </c>
      <c r="B3219" t="s">
        <v>2424</v>
      </c>
      <c r="C3219" s="1">
        <v>45579</v>
      </c>
      <c r="D3219" t="s">
        <v>14</v>
      </c>
      <c r="E3219" t="s">
        <v>33</v>
      </c>
      <c r="F3219" t="s">
        <v>21</v>
      </c>
      <c r="G3219">
        <v>7</v>
      </c>
      <c r="H3219">
        <v>438.42</v>
      </c>
      <c r="I3219">
        <v>0.17</v>
      </c>
      <c r="J3219">
        <v>2547.2199999999998</v>
      </c>
      <c r="K3219">
        <v>1587.75</v>
      </c>
      <c r="L3219">
        <v>959.47</v>
      </c>
      <c r="M3219" t="s">
        <v>28</v>
      </c>
      <c r="N3219" s="3">
        <f>retail_sales[[#This Row],[Profit]]/retail_sales[[#This Row],[Revenue]]</f>
        <v>0.37667339295388702</v>
      </c>
      <c r="O3219" t="str">
        <f t="shared" si="50"/>
        <v>Monday</v>
      </c>
    </row>
    <row r="3220" spans="1:15" x14ac:dyDescent="0.3">
      <c r="A3220">
        <v>3219</v>
      </c>
      <c r="B3220" t="s">
        <v>1802</v>
      </c>
      <c r="C3220" s="1">
        <v>45564</v>
      </c>
      <c r="D3220" t="s">
        <v>14</v>
      </c>
      <c r="E3220" t="s">
        <v>15</v>
      </c>
      <c r="F3220" t="s">
        <v>21</v>
      </c>
      <c r="G3220">
        <v>6</v>
      </c>
      <c r="H3220">
        <v>377.67</v>
      </c>
      <c r="I3220">
        <v>7.0000000000000007E-2</v>
      </c>
      <c r="J3220">
        <v>2107.4</v>
      </c>
      <c r="K3220">
        <v>1457.03</v>
      </c>
      <c r="L3220">
        <v>650.37</v>
      </c>
      <c r="M3220" t="s">
        <v>28</v>
      </c>
      <c r="N3220" s="3">
        <f>retail_sales[[#This Row],[Profit]]/retail_sales[[#This Row],[Revenue]]</f>
        <v>0.30861250830407133</v>
      </c>
      <c r="O3220" t="str">
        <f t="shared" si="50"/>
        <v>Sunday</v>
      </c>
    </row>
    <row r="3221" spans="1:15" x14ac:dyDescent="0.3">
      <c r="A3221">
        <v>3220</v>
      </c>
      <c r="B3221" t="s">
        <v>1928</v>
      </c>
      <c r="C3221" s="1">
        <v>45322</v>
      </c>
      <c r="D3221" t="s">
        <v>19</v>
      </c>
      <c r="E3221" t="s">
        <v>20</v>
      </c>
      <c r="F3221" t="s">
        <v>16</v>
      </c>
      <c r="G3221">
        <v>8</v>
      </c>
      <c r="H3221">
        <v>149.19</v>
      </c>
      <c r="I3221">
        <v>0.28000000000000003</v>
      </c>
      <c r="J3221">
        <v>859.33</v>
      </c>
      <c r="K3221">
        <v>551.9</v>
      </c>
      <c r="L3221">
        <v>307.43</v>
      </c>
      <c r="M3221" t="s">
        <v>17</v>
      </c>
      <c r="N3221" s="3">
        <f>retail_sales[[#This Row],[Profit]]/retail_sales[[#This Row],[Revenue]]</f>
        <v>0.35775546064957581</v>
      </c>
      <c r="O3221" t="str">
        <f t="shared" si="50"/>
        <v>Wednesday</v>
      </c>
    </row>
    <row r="3222" spans="1:15" x14ac:dyDescent="0.3">
      <c r="A3222">
        <v>3221</v>
      </c>
      <c r="B3222" t="s">
        <v>2104</v>
      </c>
      <c r="C3222" s="1">
        <v>45599</v>
      </c>
      <c r="D3222" t="s">
        <v>24</v>
      </c>
      <c r="E3222" t="s">
        <v>15</v>
      </c>
      <c r="F3222" t="s">
        <v>27</v>
      </c>
      <c r="G3222">
        <v>6</v>
      </c>
      <c r="H3222">
        <v>451.5</v>
      </c>
      <c r="I3222">
        <v>0.16</v>
      </c>
      <c r="J3222">
        <v>2275.56</v>
      </c>
      <c r="K3222">
        <v>1430.69</v>
      </c>
      <c r="L3222">
        <v>844.87</v>
      </c>
      <c r="M3222" t="s">
        <v>17</v>
      </c>
      <c r="N3222" s="3">
        <f>retail_sales[[#This Row],[Profit]]/retail_sales[[#This Row],[Revenue]]</f>
        <v>0.37128003656242858</v>
      </c>
      <c r="O3222" t="str">
        <f t="shared" si="50"/>
        <v>Sunday</v>
      </c>
    </row>
    <row r="3223" spans="1:15" x14ac:dyDescent="0.3">
      <c r="A3223">
        <v>3222</v>
      </c>
      <c r="B3223" t="s">
        <v>2726</v>
      </c>
      <c r="C3223" s="1">
        <v>45642</v>
      </c>
      <c r="D3223" t="s">
        <v>14</v>
      </c>
      <c r="E3223" t="s">
        <v>30</v>
      </c>
      <c r="F3223" t="s">
        <v>21</v>
      </c>
      <c r="G3223">
        <v>5</v>
      </c>
      <c r="H3223">
        <v>213.34</v>
      </c>
      <c r="I3223">
        <v>0.14000000000000001</v>
      </c>
      <c r="J3223">
        <v>917.36</v>
      </c>
      <c r="K3223">
        <v>675.03</v>
      </c>
      <c r="L3223">
        <v>242.33</v>
      </c>
      <c r="M3223" t="s">
        <v>40</v>
      </c>
      <c r="N3223" s="3">
        <f>retail_sales[[#This Row],[Profit]]/retail_sales[[#This Row],[Revenue]]</f>
        <v>0.26416019883142933</v>
      </c>
      <c r="O3223" t="str">
        <f t="shared" si="50"/>
        <v>Monday</v>
      </c>
    </row>
    <row r="3224" spans="1:15" x14ac:dyDescent="0.3">
      <c r="A3224">
        <v>3223</v>
      </c>
      <c r="B3224" t="s">
        <v>2727</v>
      </c>
      <c r="C3224" s="1">
        <v>45353</v>
      </c>
      <c r="D3224" t="s">
        <v>24</v>
      </c>
      <c r="E3224" t="s">
        <v>20</v>
      </c>
      <c r="F3224" t="s">
        <v>16</v>
      </c>
      <c r="G3224">
        <v>4</v>
      </c>
      <c r="H3224">
        <v>391</v>
      </c>
      <c r="I3224">
        <v>0.16</v>
      </c>
      <c r="J3224">
        <v>1313.76</v>
      </c>
      <c r="K3224">
        <v>836.5</v>
      </c>
      <c r="L3224">
        <v>477.26</v>
      </c>
      <c r="M3224" t="s">
        <v>17</v>
      </c>
      <c r="N3224" s="3">
        <f>retail_sales[[#This Row],[Profit]]/retail_sales[[#This Row],[Revenue]]</f>
        <v>0.36327791986359759</v>
      </c>
      <c r="O3224" t="str">
        <f t="shared" si="50"/>
        <v>Saturday</v>
      </c>
    </row>
    <row r="3225" spans="1:15" x14ac:dyDescent="0.3">
      <c r="A3225">
        <v>3224</v>
      </c>
      <c r="B3225" t="s">
        <v>2728</v>
      </c>
      <c r="C3225" s="1">
        <v>45457</v>
      </c>
      <c r="D3225" t="s">
        <v>14</v>
      </c>
      <c r="E3225" t="s">
        <v>30</v>
      </c>
      <c r="F3225" t="s">
        <v>16</v>
      </c>
      <c r="G3225">
        <v>2</v>
      </c>
      <c r="H3225">
        <v>342.83</v>
      </c>
      <c r="I3225">
        <v>0.24</v>
      </c>
      <c r="J3225">
        <v>521.1</v>
      </c>
      <c r="K3225">
        <v>274.39</v>
      </c>
      <c r="L3225">
        <v>246.71</v>
      </c>
      <c r="M3225" t="s">
        <v>46</v>
      </c>
      <c r="N3225" s="3">
        <f>retail_sales[[#This Row],[Profit]]/retail_sales[[#This Row],[Revenue]]</f>
        <v>0.47344079831126462</v>
      </c>
      <c r="O3225" t="str">
        <f t="shared" si="50"/>
        <v>Friday</v>
      </c>
    </row>
    <row r="3226" spans="1:15" x14ac:dyDescent="0.3">
      <c r="A3226">
        <v>3225</v>
      </c>
      <c r="B3226" t="s">
        <v>2729</v>
      </c>
      <c r="C3226" s="1">
        <v>45518</v>
      </c>
      <c r="D3226" t="s">
        <v>39</v>
      </c>
      <c r="E3226" t="s">
        <v>30</v>
      </c>
      <c r="F3226" t="s">
        <v>16</v>
      </c>
      <c r="G3226">
        <v>2</v>
      </c>
      <c r="H3226">
        <v>418.89</v>
      </c>
      <c r="I3226">
        <v>0.04</v>
      </c>
      <c r="J3226">
        <v>804.27</v>
      </c>
      <c r="K3226">
        <v>611.34</v>
      </c>
      <c r="L3226">
        <v>192.93</v>
      </c>
      <c r="M3226" t="s">
        <v>46</v>
      </c>
      <c r="N3226" s="3">
        <f>retail_sales[[#This Row],[Profit]]/retail_sales[[#This Row],[Revenue]]</f>
        <v>0.239882129135738</v>
      </c>
      <c r="O3226" t="str">
        <f t="shared" si="50"/>
        <v>Wednesday</v>
      </c>
    </row>
    <row r="3227" spans="1:15" x14ac:dyDescent="0.3">
      <c r="A3227">
        <v>3226</v>
      </c>
      <c r="B3227" t="s">
        <v>2730</v>
      </c>
      <c r="C3227" s="1">
        <v>45500</v>
      </c>
      <c r="D3227" t="s">
        <v>14</v>
      </c>
      <c r="E3227" t="s">
        <v>15</v>
      </c>
      <c r="F3227" t="s">
        <v>21</v>
      </c>
      <c r="G3227">
        <v>3</v>
      </c>
      <c r="H3227">
        <v>432.26</v>
      </c>
      <c r="I3227">
        <v>0.28999999999999998</v>
      </c>
      <c r="J3227">
        <v>920.71</v>
      </c>
      <c r="K3227">
        <v>666.54</v>
      </c>
      <c r="L3227">
        <v>254.17</v>
      </c>
      <c r="M3227" t="s">
        <v>17</v>
      </c>
      <c r="N3227" s="3">
        <f>retail_sales[[#This Row],[Profit]]/retail_sales[[#This Row],[Revenue]]</f>
        <v>0.27605869383410625</v>
      </c>
      <c r="O3227" t="str">
        <f t="shared" si="50"/>
        <v>Saturday</v>
      </c>
    </row>
    <row r="3228" spans="1:15" x14ac:dyDescent="0.3">
      <c r="A3228">
        <v>3227</v>
      </c>
      <c r="B3228" t="s">
        <v>2731</v>
      </c>
      <c r="C3228" s="1">
        <v>45464</v>
      </c>
      <c r="D3228" t="s">
        <v>24</v>
      </c>
      <c r="E3228" t="s">
        <v>25</v>
      </c>
      <c r="F3228" t="s">
        <v>16</v>
      </c>
      <c r="G3228">
        <v>1</v>
      </c>
      <c r="H3228">
        <v>58.81</v>
      </c>
      <c r="I3228">
        <v>0.24</v>
      </c>
      <c r="J3228">
        <v>44.7</v>
      </c>
      <c r="K3228">
        <v>29.84</v>
      </c>
      <c r="L3228">
        <v>14.86</v>
      </c>
      <c r="M3228" t="s">
        <v>28</v>
      </c>
      <c r="N3228" s="3">
        <f>retail_sales[[#This Row],[Profit]]/retail_sales[[#This Row],[Revenue]]</f>
        <v>0.33243847874720356</v>
      </c>
      <c r="O3228" t="str">
        <f t="shared" si="50"/>
        <v>Friday</v>
      </c>
    </row>
    <row r="3229" spans="1:15" x14ac:dyDescent="0.3">
      <c r="A3229">
        <v>3228</v>
      </c>
      <c r="B3229" t="s">
        <v>2732</v>
      </c>
      <c r="C3229" s="1">
        <v>45462</v>
      </c>
      <c r="D3229" t="s">
        <v>24</v>
      </c>
      <c r="E3229" t="s">
        <v>15</v>
      </c>
      <c r="F3229" t="s">
        <v>21</v>
      </c>
      <c r="G3229">
        <v>2</v>
      </c>
      <c r="H3229">
        <v>476.64</v>
      </c>
      <c r="I3229">
        <v>0.26</v>
      </c>
      <c r="J3229">
        <v>705.43</v>
      </c>
      <c r="K3229">
        <v>376.48</v>
      </c>
      <c r="L3229">
        <v>328.95</v>
      </c>
      <c r="M3229" t="s">
        <v>40</v>
      </c>
      <c r="N3229" s="3">
        <f>retail_sales[[#This Row],[Profit]]/retail_sales[[#This Row],[Revenue]]</f>
        <v>0.46631132784259249</v>
      </c>
      <c r="O3229" t="str">
        <f t="shared" si="50"/>
        <v>Wednesday</v>
      </c>
    </row>
    <row r="3230" spans="1:15" x14ac:dyDescent="0.3">
      <c r="A3230">
        <v>3229</v>
      </c>
      <c r="B3230" t="s">
        <v>2733</v>
      </c>
      <c r="C3230" s="1">
        <v>45485</v>
      </c>
      <c r="D3230" t="s">
        <v>14</v>
      </c>
      <c r="E3230" t="s">
        <v>30</v>
      </c>
      <c r="F3230" t="s">
        <v>16</v>
      </c>
      <c r="G3230">
        <v>3</v>
      </c>
      <c r="H3230">
        <v>81.59</v>
      </c>
      <c r="I3230">
        <v>7.0000000000000007E-2</v>
      </c>
      <c r="J3230">
        <v>227.64</v>
      </c>
      <c r="K3230">
        <v>114.84</v>
      </c>
      <c r="L3230">
        <v>112.8</v>
      </c>
      <c r="M3230" t="s">
        <v>17</v>
      </c>
      <c r="N3230" s="3">
        <f>retail_sales[[#This Row],[Profit]]/retail_sales[[#This Row],[Revenue]]</f>
        <v>0.4955192409066948</v>
      </c>
      <c r="O3230" t="str">
        <f t="shared" si="50"/>
        <v>Friday</v>
      </c>
    </row>
    <row r="3231" spans="1:15" x14ac:dyDescent="0.3">
      <c r="A3231">
        <v>3230</v>
      </c>
      <c r="B3231" t="s">
        <v>2734</v>
      </c>
      <c r="C3231" s="1">
        <v>45484</v>
      </c>
      <c r="D3231" t="s">
        <v>19</v>
      </c>
      <c r="E3231" t="s">
        <v>25</v>
      </c>
      <c r="F3231" t="s">
        <v>16</v>
      </c>
      <c r="G3231">
        <v>9</v>
      </c>
      <c r="H3231">
        <v>372.9</v>
      </c>
      <c r="I3231">
        <v>0.15</v>
      </c>
      <c r="J3231">
        <v>2852.68</v>
      </c>
      <c r="K3231">
        <v>2142.29</v>
      </c>
      <c r="L3231">
        <v>710.39</v>
      </c>
      <c r="M3231" t="s">
        <v>28</v>
      </c>
      <c r="N3231" s="3">
        <f>retail_sales[[#This Row],[Profit]]/retail_sales[[#This Row],[Revenue]]</f>
        <v>0.24902547779631787</v>
      </c>
      <c r="O3231" t="str">
        <f t="shared" si="50"/>
        <v>Thursday</v>
      </c>
    </row>
    <row r="3232" spans="1:15" x14ac:dyDescent="0.3">
      <c r="A3232">
        <v>3231</v>
      </c>
      <c r="B3232" t="s">
        <v>2735</v>
      </c>
      <c r="C3232" s="1">
        <v>45444</v>
      </c>
      <c r="D3232" t="s">
        <v>19</v>
      </c>
      <c r="E3232" t="s">
        <v>15</v>
      </c>
      <c r="F3232" t="s">
        <v>27</v>
      </c>
      <c r="G3232">
        <v>2</v>
      </c>
      <c r="H3232">
        <v>475.99</v>
      </c>
      <c r="I3232">
        <v>0.14000000000000001</v>
      </c>
      <c r="J3232">
        <v>818.7</v>
      </c>
      <c r="K3232">
        <v>620.04</v>
      </c>
      <c r="L3232">
        <v>198.66</v>
      </c>
      <c r="M3232" t="s">
        <v>40</v>
      </c>
      <c r="N3232" s="3">
        <f>retail_sales[[#This Row],[Profit]]/retail_sales[[#This Row],[Revenue]]</f>
        <v>0.2426529864419201</v>
      </c>
      <c r="O3232" t="str">
        <f t="shared" si="50"/>
        <v>Saturday</v>
      </c>
    </row>
    <row r="3233" spans="1:15" x14ac:dyDescent="0.3">
      <c r="A3233">
        <v>3232</v>
      </c>
      <c r="B3233" t="s">
        <v>1179</v>
      </c>
      <c r="C3233" s="1">
        <v>45493</v>
      </c>
      <c r="D3233" t="s">
        <v>39</v>
      </c>
      <c r="E3233" t="s">
        <v>15</v>
      </c>
      <c r="F3233" t="s">
        <v>21</v>
      </c>
      <c r="G3233">
        <v>2</v>
      </c>
      <c r="H3233">
        <v>240.01</v>
      </c>
      <c r="I3233">
        <v>7.0000000000000007E-2</v>
      </c>
      <c r="J3233">
        <v>446.42</v>
      </c>
      <c r="K3233">
        <v>284.89</v>
      </c>
      <c r="L3233">
        <v>161.53</v>
      </c>
      <c r="M3233" t="s">
        <v>40</v>
      </c>
      <c r="N3233" s="3">
        <f>retail_sales[[#This Row],[Profit]]/retail_sales[[#This Row],[Revenue]]</f>
        <v>0.36183414721562651</v>
      </c>
      <c r="O3233" t="str">
        <f t="shared" si="50"/>
        <v>Saturday</v>
      </c>
    </row>
    <row r="3234" spans="1:15" x14ac:dyDescent="0.3">
      <c r="A3234">
        <v>3233</v>
      </c>
      <c r="B3234" t="s">
        <v>2736</v>
      </c>
      <c r="C3234" s="1">
        <v>45427</v>
      </c>
      <c r="D3234" t="s">
        <v>19</v>
      </c>
      <c r="E3234" t="s">
        <v>33</v>
      </c>
      <c r="F3234" t="s">
        <v>27</v>
      </c>
      <c r="G3234">
        <v>3</v>
      </c>
      <c r="H3234">
        <v>138.65</v>
      </c>
      <c r="I3234">
        <v>0.13</v>
      </c>
      <c r="J3234">
        <v>361.88</v>
      </c>
      <c r="K3234">
        <v>184.62</v>
      </c>
      <c r="L3234">
        <v>177.26</v>
      </c>
      <c r="M3234" t="s">
        <v>28</v>
      </c>
      <c r="N3234" s="3">
        <f>retail_sales[[#This Row],[Profit]]/retail_sales[[#This Row],[Revenue]]</f>
        <v>0.48983088316569029</v>
      </c>
      <c r="O3234" t="str">
        <f t="shared" si="50"/>
        <v>Wednesday</v>
      </c>
    </row>
    <row r="3235" spans="1:15" x14ac:dyDescent="0.3">
      <c r="A3235">
        <v>3234</v>
      </c>
      <c r="B3235" t="s">
        <v>623</v>
      </c>
      <c r="C3235" s="1">
        <v>45580</v>
      </c>
      <c r="D3235" t="s">
        <v>14</v>
      </c>
      <c r="E3235" t="s">
        <v>30</v>
      </c>
      <c r="F3235" t="s">
        <v>27</v>
      </c>
      <c r="G3235">
        <v>3</v>
      </c>
      <c r="H3235">
        <v>307.95999999999998</v>
      </c>
      <c r="I3235">
        <v>0.01</v>
      </c>
      <c r="J3235">
        <v>914.64</v>
      </c>
      <c r="K3235">
        <v>672.78</v>
      </c>
      <c r="L3235">
        <v>241.86</v>
      </c>
      <c r="M3235" t="s">
        <v>46</v>
      </c>
      <c r="N3235" s="3">
        <f>retail_sales[[#This Row],[Profit]]/retail_sales[[#This Row],[Revenue]]</f>
        <v>0.26443190763579116</v>
      </c>
      <c r="O3235" t="str">
        <f t="shared" si="50"/>
        <v>Tuesday</v>
      </c>
    </row>
    <row r="3236" spans="1:15" x14ac:dyDescent="0.3">
      <c r="A3236">
        <v>3235</v>
      </c>
      <c r="B3236" t="s">
        <v>2737</v>
      </c>
      <c r="C3236" s="1">
        <v>45648</v>
      </c>
      <c r="D3236" t="s">
        <v>14</v>
      </c>
      <c r="E3236" t="s">
        <v>25</v>
      </c>
      <c r="F3236" t="s">
        <v>27</v>
      </c>
      <c r="G3236">
        <v>1</v>
      </c>
      <c r="H3236">
        <v>88.93</v>
      </c>
      <c r="I3236">
        <v>0.01</v>
      </c>
      <c r="J3236">
        <v>88.04</v>
      </c>
      <c r="K3236">
        <v>60.04</v>
      </c>
      <c r="L3236">
        <v>28</v>
      </c>
      <c r="M3236" t="s">
        <v>22</v>
      </c>
      <c r="N3236" s="3">
        <f>retail_sales[[#This Row],[Profit]]/retail_sales[[#This Row],[Revenue]]</f>
        <v>0.31803725579282144</v>
      </c>
      <c r="O3236" t="str">
        <f t="shared" si="50"/>
        <v>Sunday</v>
      </c>
    </row>
    <row r="3237" spans="1:15" x14ac:dyDescent="0.3">
      <c r="A3237">
        <v>3236</v>
      </c>
      <c r="B3237" t="s">
        <v>2738</v>
      </c>
      <c r="C3237" s="1">
        <v>45565</v>
      </c>
      <c r="D3237" t="s">
        <v>39</v>
      </c>
      <c r="E3237" t="s">
        <v>15</v>
      </c>
      <c r="F3237" t="s">
        <v>27</v>
      </c>
      <c r="G3237">
        <v>7</v>
      </c>
      <c r="H3237">
        <v>464.09</v>
      </c>
      <c r="I3237">
        <v>0.19</v>
      </c>
      <c r="J3237">
        <v>2631.39</v>
      </c>
      <c r="K3237">
        <v>1818.44</v>
      </c>
      <c r="L3237">
        <v>812.95</v>
      </c>
      <c r="M3237" t="s">
        <v>40</v>
      </c>
      <c r="N3237" s="3">
        <f>retail_sales[[#This Row],[Profit]]/retail_sales[[#This Row],[Revenue]]</f>
        <v>0.30894318212047628</v>
      </c>
      <c r="O3237" t="str">
        <f t="shared" si="50"/>
        <v>Monday</v>
      </c>
    </row>
    <row r="3238" spans="1:15" x14ac:dyDescent="0.3">
      <c r="A3238">
        <v>3237</v>
      </c>
      <c r="B3238" t="s">
        <v>2739</v>
      </c>
      <c r="C3238" s="1">
        <v>45510</v>
      </c>
      <c r="D3238" t="s">
        <v>24</v>
      </c>
      <c r="E3238" t="s">
        <v>33</v>
      </c>
      <c r="F3238" t="s">
        <v>27</v>
      </c>
      <c r="G3238">
        <v>5</v>
      </c>
      <c r="H3238">
        <v>428.76</v>
      </c>
      <c r="I3238">
        <v>0.01</v>
      </c>
      <c r="J3238">
        <v>2122.36</v>
      </c>
      <c r="K3238">
        <v>1414.25</v>
      </c>
      <c r="L3238">
        <v>708.11</v>
      </c>
      <c r="M3238" t="s">
        <v>28</v>
      </c>
      <c r="N3238" s="3">
        <f>retail_sales[[#This Row],[Profit]]/retail_sales[[#This Row],[Revenue]]</f>
        <v>0.33364273733014188</v>
      </c>
      <c r="O3238" t="str">
        <f t="shared" si="50"/>
        <v>Tuesday</v>
      </c>
    </row>
    <row r="3239" spans="1:15" x14ac:dyDescent="0.3">
      <c r="A3239">
        <v>3238</v>
      </c>
      <c r="B3239" t="s">
        <v>2740</v>
      </c>
      <c r="C3239" s="1">
        <v>45546</v>
      </c>
      <c r="D3239" t="s">
        <v>14</v>
      </c>
      <c r="E3239" t="s">
        <v>20</v>
      </c>
      <c r="F3239" t="s">
        <v>16</v>
      </c>
      <c r="G3239">
        <v>6</v>
      </c>
      <c r="H3239">
        <v>72.73</v>
      </c>
      <c r="I3239">
        <v>0.08</v>
      </c>
      <c r="J3239">
        <v>401.47</v>
      </c>
      <c r="K3239">
        <v>212.11</v>
      </c>
      <c r="L3239">
        <v>189.36</v>
      </c>
      <c r="M3239" t="s">
        <v>40</v>
      </c>
      <c r="N3239" s="3">
        <f>retail_sales[[#This Row],[Profit]]/retail_sales[[#This Row],[Revenue]]</f>
        <v>0.4716666251525643</v>
      </c>
      <c r="O3239" t="str">
        <f t="shared" si="50"/>
        <v>Wednesday</v>
      </c>
    </row>
    <row r="3240" spans="1:15" x14ac:dyDescent="0.3">
      <c r="A3240">
        <v>3239</v>
      </c>
      <c r="B3240" t="s">
        <v>2741</v>
      </c>
      <c r="C3240" s="1">
        <v>45392</v>
      </c>
      <c r="D3240" t="s">
        <v>24</v>
      </c>
      <c r="E3240" t="s">
        <v>25</v>
      </c>
      <c r="F3240" t="s">
        <v>16</v>
      </c>
      <c r="G3240">
        <v>5</v>
      </c>
      <c r="H3240">
        <v>327.13</v>
      </c>
      <c r="I3240">
        <v>0.05</v>
      </c>
      <c r="J3240">
        <v>1553.87</v>
      </c>
      <c r="K3240">
        <v>783.41</v>
      </c>
      <c r="L3240">
        <v>770.46</v>
      </c>
      <c r="M3240" t="s">
        <v>22</v>
      </c>
      <c r="N3240" s="3">
        <f>retail_sales[[#This Row],[Profit]]/retail_sales[[#This Row],[Revenue]]</f>
        <v>0.49583298474132331</v>
      </c>
      <c r="O3240" t="str">
        <f t="shared" si="50"/>
        <v>Wednesday</v>
      </c>
    </row>
    <row r="3241" spans="1:15" x14ac:dyDescent="0.3">
      <c r="A3241">
        <v>3240</v>
      </c>
      <c r="B3241" t="s">
        <v>2742</v>
      </c>
      <c r="C3241" s="1">
        <v>45600</v>
      </c>
      <c r="D3241" t="s">
        <v>39</v>
      </c>
      <c r="E3241" t="s">
        <v>25</v>
      </c>
      <c r="F3241" t="s">
        <v>21</v>
      </c>
      <c r="G3241">
        <v>6</v>
      </c>
      <c r="H3241">
        <v>187.91</v>
      </c>
      <c r="I3241">
        <v>0.06</v>
      </c>
      <c r="J3241">
        <v>1059.81</v>
      </c>
      <c r="K3241">
        <v>663.28</v>
      </c>
      <c r="L3241">
        <v>396.53</v>
      </c>
      <c r="M3241" t="s">
        <v>46</v>
      </c>
      <c r="N3241" s="3">
        <f>retail_sales[[#This Row],[Profit]]/retail_sales[[#This Row],[Revenue]]</f>
        <v>0.37415197063624611</v>
      </c>
      <c r="O3241" t="str">
        <f t="shared" si="50"/>
        <v>Monday</v>
      </c>
    </row>
    <row r="3242" spans="1:15" x14ac:dyDescent="0.3">
      <c r="A3242">
        <v>3241</v>
      </c>
      <c r="B3242" t="s">
        <v>2743</v>
      </c>
      <c r="C3242" s="1">
        <v>45541</v>
      </c>
      <c r="D3242" t="s">
        <v>19</v>
      </c>
      <c r="E3242" t="s">
        <v>15</v>
      </c>
      <c r="F3242" t="s">
        <v>16</v>
      </c>
      <c r="G3242">
        <v>6</v>
      </c>
      <c r="H3242">
        <v>415.27</v>
      </c>
      <c r="I3242">
        <v>0.06</v>
      </c>
      <c r="J3242">
        <v>2342.12</v>
      </c>
      <c r="K3242">
        <v>1548.5</v>
      </c>
      <c r="L3242">
        <v>793.62</v>
      </c>
      <c r="M3242" t="s">
        <v>28</v>
      </c>
      <c r="N3242" s="3">
        <f>retail_sales[[#This Row],[Profit]]/retail_sales[[#This Row],[Revenue]]</f>
        <v>0.33884685669393544</v>
      </c>
      <c r="O3242" t="str">
        <f t="shared" si="50"/>
        <v>Friday</v>
      </c>
    </row>
    <row r="3243" spans="1:15" x14ac:dyDescent="0.3">
      <c r="A3243">
        <v>3242</v>
      </c>
      <c r="B3243" t="s">
        <v>1463</v>
      </c>
      <c r="C3243" s="1">
        <v>45431</v>
      </c>
      <c r="D3243" t="s">
        <v>19</v>
      </c>
      <c r="E3243" t="s">
        <v>15</v>
      </c>
      <c r="F3243" t="s">
        <v>27</v>
      </c>
      <c r="G3243">
        <v>3</v>
      </c>
      <c r="H3243">
        <v>296.91000000000003</v>
      </c>
      <c r="I3243">
        <v>0.12</v>
      </c>
      <c r="J3243">
        <v>783.84</v>
      </c>
      <c r="K3243">
        <v>425.07</v>
      </c>
      <c r="L3243">
        <v>358.77</v>
      </c>
      <c r="M3243" t="s">
        <v>17</v>
      </c>
      <c r="N3243" s="3">
        <f>retail_sales[[#This Row],[Profit]]/retail_sales[[#This Row],[Revenue]]</f>
        <v>0.45770820575627674</v>
      </c>
      <c r="O3243" t="str">
        <f t="shared" si="50"/>
        <v>Sunday</v>
      </c>
    </row>
    <row r="3244" spans="1:15" x14ac:dyDescent="0.3">
      <c r="A3244">
        <v>3243</v>
      </c>
      <c r="B3244" t="s">
        <v>2744</v>
      </c>
      <c r="C3244" s="1">
        <v>45444</v>
      </c>
      <c r="D3244" t="s">
        <v>24</v>
      </c>
      <c r="E3244" t="s">
        <v>25</v>
      </c>
      <c r="F3244" t="s">
        <v>16</v>
      </c>
      <c r="G3244">
        <v>5</v>
      </c>
      <c r="H3244">
        <v>62.75</v>
      </c>
      <c r="I3244">
        <v>0.13</v>
      </c>
      <c r="J3244">
        <v>272.95999999999998</v>
      </c>
      <c r="K3244">
        <v>163.82</v>
      </c>
      <c r="L3244">
        <v>109.14</v>
      </c>
      <c r="M3244" t="s">
        <v>40</v>
      </c>
      <c r="N3244" s="3">
        <f>retail_sales[[#This Row],[Profit]]/retail_sales[[#This Row],[Revenue]]</f>
        <v>0.39983880422039864</v>
      </c>
      <c r="O3244" t="str">
        <f t="shared" si="50"/>
        <v>Saturday</v>
      </c>
    </row>
    <row r="3245" spans="1:15" x14ac:dyDescent="0.3">
      <c r="A3245">
        <v>3244</v>
      </c>
      <c r="B3245" t="s">
        <v>2745</v>
      </c>
      <c r="C3245" s="1">
        <v>45393</v>
      </c>
      <c r="D3245" t="s">
        <v>14</v>
      </c>
      <c r="E3245" t="s">
        <v>20</v>
      </c>
      <c r="F3245" t="s">
        <v>27</v>
      </c>
      <c r="G3245">
        <v>5</v>
      </c>
      <c r="H3245">
        <v>159.13999999999999</v>
      </c>
      <c r="I3245">
        <v>0.09</v>
      </c>
      <c r="J3245">
        <v>724.09</v>
      </c>
      <c r="K3245">
        <v>409.41</v>
      </c>
      <c r="L3245">
        <v>314.68</v>
      </c>
      <c r="M3245" t="s">
        <v>40</v>
      </c>
      <c r="N3245" s="3">
        <f>retail_sales[[#This Row],[Profit]]/retail_sales[[#This Row],[Revenue]]</f>
        <v>0.43458686074935438</v>
      </c>
      <c r="O3245" t="str">
        <f t="shared" si="50"/>
        <v>Thursday</v>
      </c>
    </row>
    <row r="3246" spans="1:15" x14ac:dyDescent="0.3">
      <c r="A3246">
        <v>3245</v>
      </c>
      <c r="B3246" t="s">
        <v>2746</v>
      </c>
      <c r="C3246" s="1">
        <v>45610</v>
      </c>
      <c r="D3246" t="s">
        <v>39</v>
      </c>
      <c r="E3246" t="s">
        <v>25</v>
      </c>
      <c r="F3246" t="s">
        <v>27</v>
      </c>
      <c r="G3246">
        <v>6</v>
      </c>
      <c r="H3246">
        <v>88.43</v>
      </c>
      <c r="I3246">
        <v>0.19</v>
      </c>
      <c r="J3246">
        <v>429.77</v>
      </c>
      <c r="K3246">
        <v>226.99</v>
      </c>
      <c r="L3246">
        <v>202.78</v>
      </c>
      <c r="M3246" t="s">
        <v>28</v>
      </c>
      <c r="N3246" s="3">
        <f>retail_sales[[#This Row],[Profit]]/retail_sales[[#This Row],[Revenue]]</f>
        <v>0.47183377155222561</v>
      </c>
      <c r="O3246" t="str">
        <f t="shared" si="50"/>
        <v>Thursday</v>
      </c>
    </row>
    <row r="3247" spans="1:15" x14ac:dyDescent="0.3">
      <c r="A3247">
        <v>3246</v>
      </c>
      <c r="B3247" t="s">
        <v>2747</v>
      </c>
      <c r="C3247" s="1">
        <v>45460</v>
      </c>
      <c r="D3247" t="s">
        <v>24</v>
      </c>
      <c r="E3247" t="s">
        <v>20</v>
      </c>
      <c r="F3247" t="s">
        <v>27</v>
      </c>
      <c r="G3247">
        <v>4</v>
      </c>
      <c r="H3247">
        <v>423.78</v>
      </c>
      <c r="I3247">
        <v>0.12</v>
      </c>
      <c r="J3247">
        <v>1491.71</v>
      </c>
      <c r="K3247">
        <v>1090.8399999999999</v>
      </c>
      <c r="L3247">
        <v>400.87</v>
      </c>
      <c r="M3247" t="s">
        <v>17</v>
      </c>
      <c r="N3247" s="3">
        <f>retail_sales[[#This Row],[Profit]]/retail_sales[[#This Row],[Revenue]]</f>
        <v>0.26873185806892758</v>
      </c>
      <c r="O3247" t="str">
        <f t="shared" si="50"/>
        <v>Monday</v>
      </c>
    </row>
    <row r="3248" spans="1:15" x14ac:dyDescent="0.3">
      <c r="A3248">
        <v>3247</v>
      </c>
      <c r="B3248" t="s">
        <v>2748</v>
      </c>
      <c r="C3248" s="1">
        <v>45455</v>
      </c>
      <c r="D3248" t="s">
        <v>39</v>
      </c>
      <c r="E3248" t="s">
        <v>30</v>
      </c>
      <c r="F3248" t="s">
        <v>27</v>
      </c>
      <c r="G3248">
        <v>9</v>
      </c>
      <c r="H3248">
        <v>429.47</v>
      </c>
      <c r="I3248">
        <v>0.22</v>
      </c>
      <c r="J3248">
        <v>3014.88</v>
      </c>
      <c r="K3248">
        <v>1568.44</v>
      </c>
      <c r="L3248">
        <v>1446.44</v>
      </c>
      <c r="M3248" t="s">
        <v>17</v>
      </c>
      <c r="N3248" s="3">
        <f>retail_sales[[#This Row],[Profit]]/retail_sales[[#This Row],[Revenue]]</f>
        <v>0.47976702223637424</v>
      </c>
      <c r="O3248" t="str">
        <f t="shared" si="50"/>
        <v>Wednesday</v>
      </c>
    </row>
    <row r="3249" spans="1:15" x14ac:dyDescent="0.3">
      <c r="A3249">
        <v>3248</v>
      </c>
      <c r="B3249" t="s">
        <v>2749</v>
      </c>
      <c r="C3249" s="1">
        <v>45638</v>
      </c>
      <c r="D3249" t="s">
        <v>19</v>
      </c>
      <c r="E3249" t="s">
        <v>15</v>
      </c>
      <c r="F3249" t="s">
        <v>16</v>
      </c>
      <c r="G3249">
        <v>5</v>
      </c>
      <c r="H3249">
        <v>46.66</v>
      </c>
      <c r="I3249">
        <v>0.06</v>
      </c>
      <c r="J3249">
        <v>219.3</v>
      </c>
      <c r="K3249">
        <v>136.72</v>
      </c>
      <c r="L3249">
        <v>82.58</v>
      </c>
      <c r="M3249" t="s">
        <v>28</v>
      </c>
      <c r="N3249" s="3">
        <f>retail_sales[[#This Row],[Profit]]/retail_sales[[#This Row],[Revenue]]</f>
        <v>0.37656178750569991</v>
      </c>
      <c r="O3249" t="str">
        <f t="shared" si="50"/>
        <v>Thursday</v>
      </c>
    </row>
    <row r="3250" spans="1:15" x14ac:dyDescent="0.3">
      <c r="A3250">
        <v>3249</v>
      </c>
      <c r="B3250" t="s">
        <v>1308</v>
      </c>
      <c r="C3250" s="1">
        <v>45467</v>
      </c>
      <c r="D3250" t="s">
        <v>24</v>
      </c>
      <c r="E3250" t="s">
        <v>15</v>
      </c>
      <c r="F3250" t="s">
        <v>16</v>
      </c>
      <c r="G3250">
        <v>8</v>
      </c>
      <c r="H3250">
        <v>347.21</v>
      </c>
      <c r="I3250">
        <v>0.28999999999999998</v>
      </c>
      <c r="J3250">
        <v>1972.15</v>
      </c>
      <c r="K3250">
        <v>1049.73</v>
      </c>
      <c r="L3250">
        <v>922.42</v>
      </c>
      <c r="M3250" t="s">
        <v>40</v>
      </c>
      <c r="N3250" s="3">
        <f>retail_sales[[#This Row],[Profit]]/retail_sales[[#This Row],[Revenue]]</f>
        <v>0.46772304337905329</v>
      </c>
      <c r="O3250" t="str">
        <f t="shared" si="50"/>
        <v>Monday</v>
      </c>
    </row>
    <row r="3251" spans="1:15" x14ac:dyDescent="0.3">
      <c r="A3251">
        <v>3250</v>
      </c>
      <c r="B3251" t="s">
        <v>1403</v>
      </c>
      <c r="C3251" s="1">
        <v>45557</v>
      </c>
      <c r="D3251" t="s">
        <v>24</v>
      </c>
      <c r="E3251" t="s">
        <v>15</v>
      </c>
      <c r="F3251" t="s">
        <v>21</v>
      </c>
      <c r="G3251">
        <v>8</v>
      </c>
      <c r="H3251">
        <v>183.97</v>
      </c>
      <c r="I3251">
        <v>0.25</v>
      </c>
      <c r="J3251">
        <v>1103.82</v>
      </c>
      <c r="K3251">
        <v>646.82000000000005</v>
      </c>
      <c r="L3251">
        <v>457</v>
      </c>
      <c r="M3251" t="s">
        <v>28</v>
      </c>
      <c r="N3251" s="3">
        <f>retail_sales[[#This Row],[Profit]]/retail_sales[[#This Row],[Revenue]]</f>
        <v>0.41401677809787829</v>
      </c>
      <c r="O3251" t="str">
        <f t="shared" si="50"/>
        <v>Sunday</v>
      </c>
    </row>
    <row r="3252" spans="1:15" x14ac:dyDescent="0.3">
      <c r="A3252">
        <v>3251</v>
      </c>
      <c r="B3252" t="s">
        <v>2750</v>
      </c>
      <c r="C3252" s="1">
        <v>45534</v>
      </c>
      <c r="D3252" t="s">
        <v>14</v>
      </c>
      <c r="E3252" t="s">
        <v>25</v>
      </c>
      <c r="F3252" t="s">
        <v>16</v>
      </c>
      <c r="G3252">
        <v>4</v>
      </c>
      <c r="H3252">
        <v>343.82</v>
      </c>
      <c r="I3252">
        <v>0.04</v>
      </c>
      <c r="J3252">
        <v>1320.27</v>
      </c>
      <c r="K3252">
        <v>1008.8</v>
      </c>
      <c r="L3252">
        <v>311.47000000000003</v>
      </c>
      <c r="M3252" t="s">
        <v>22</v>
      </c>
      <c r="N3252" s="3">
        <f>retail_sales[[#This Row],[Profit]]/retail_sales[[#This Row],[Revenue]]</f>
        <v>0.2359138661031456</v>
      </c>
      <c r="O3252" t="str">
        <f t="shared" si="50"/>
        <v>Friday</v>
      </c>
    </row>
    <row r="3253" spans="1:15" x14ac:dyDescent="0.3">
      <c r="A3253">
        <v>3252</v>
      </c>
      <c r="B3253" t="s">
        <v>2751</v>
      </c>
      <c r="C3253" s="1">
        <v>45350</v>
      </c>
      <c r="D3253" t="s">
        <v>19</v>
      </c>
      <c r="E3253" t="s">
        <v>15</v>
      </c>
      <c r="F3253" t="s">
        <v>21</v>
      </c>
      <c r="G3253">
        <v>2</v>
      </c>
      <c r="H3253">
        <v>275.14999999999998</v>
      </c>
      <c r="I3253">
        <v>0.2</v>
      </c>
      <c r="J3253">
        <v>440.24</v>
      </c>
      <c r="K3253">
        <v>337.75</v>
      </c>
      <c r="L3253">
        <v>102.49</v>
      </c>
      <c r="M3253" t="s">
        <v>17</v>
      </c>
      <c r="N3253" s="3">
        <f>retail_sales[[#This Row],[Profit]]/retail_sales[[#This Row],[Revenue]]</f>
        <v>0.23280483372705796</v>
      </c>
      <c r="O3253" t="str">
        <f t="shared" si="50"/>
        <v>Wednesday</v>
      </c>
    </row>
    <row r="3254" spans="1:15" x14ac:dyDescent="0.3">
      <c r="A3254">
        <v>3253</v>
      </c>
      <c r="B3254" t="s">
        <v>2752</v>
      </c>
      <c r="C3254" s="1">
        <v>45592</v>
      </c>
      <c r="D3254" t="s">
        <v>14</v>
      </c>
      <c r="E3254" t="s">
        <v>25</v>
      </c>
      <c r="F3254" t="s">
        <v>21</v>
      </c>
      <c r="G3254">
        <v>9</v>
      </c>
      <c r="H3254">
        <v>483.93</v>
      </c>
      <c r="I3254">
        <v>0.12</v>
      </c>
      <c r="J3254">
        <v>3832.73</v>
      </c>
      <c r="K3254">
        <v>1999.18</v>
      </c>
      <c r="L3254">
        <v>1833.55</v>
      </c>
      <c r="M3254" t="s">
        <v>46</v>
      </c>
      <c r="N3254" s="3">
        <f>retail_sales[[#This Row],[Profit]]/retail_sales[[#This Row],[Revenue]]</f>
        <v>0.4783926861532119</v>
      </c>
      <c r="O3254" t="str">
        <f t="shared" si="50"/>
        <v>Sunday</v>
      </c>
    </row>
    <row r="3255" spans="1:15" x14ac:dyDescent="0.3">
      <c r="A3255">
        <v>3254</v>
      </c>
      <c r="B3255" t="s">
        <v>2753</v>
      </c>
      <c r="C3255" s="1">
        <v>45520</v>
      </c>
      <c r="D3255" t="s">
        <v>14</v>
      </c>
      <c r="E3255" t="s">
        <v>15</v>
      </c>
      <c r="F3255" t="s">
        <v>27</v>
      </c>
      <c r="G3255">
        <v>5</v>
      </c>
      <c r="H3255">
        <v>177.67</v>
      </c>
      <c r="I3255">
        <v>0.09</v>
      </c>
      <c r="J3255">
        <v>808.4</v>
      </c>
      <c r="K3255">
        <v>605.62</v>
      </c>
      <c r="L3255">
        <v>202.78</v>
      </c>
      <c r="M3255" t="s">
        <v>17</v>
      </c>
      <c r="N3255" s="3">
        <f>retail_sales[[#This Row],[Profit]]/retail_sales[[#This Row],[Revenue]]</f>
        <v>0.25084116773874321</v>
      </c>
      <c r="O3255" t="str">
        <f t="shared" si="50"/>
        <v>Friday</v>
      </c>
    </row>
    <row r="3256" spans="1:15" x14ac:dyDescent="0.3">
      <c r="A3256">
        <v>3255</v>
      </c>
      <c r="B3256" t="s">
        <v>2754</v>
      </c>
      <c r="C3256" s="1">
        <v>45641</v>
      </c>
      <c r="D3256" t="s">
        <v>14</v>
      </c>
      <c r="E3256" t="s">
        <v>30</v>
      </c>
      <c r="F3256" t="s">
        <v>16</v>
      </c>
      <c r="G3256">
        <v>2</v>
      </c>
      <c r="H3256">
        <v>273.16000000000003</v>
      </c>
      <c r="I3256">
        <v>0.23</v>
      </c>
      <c r="J3256">
        <v>420.67</v>
      </c>
      <c r="K3256">
        <v>222.8</v>
      </c>
      <c r="L3256">
        <v>197.87</v>
      </c>
      <c r="M3256" t="s">
        <v>22</v>
      </c>
      <c r="N3256" s="3">
        <f>retail_sales[[#This Row],[Profit]]/retail_sales[[#This Row],[Revenue]]</f>
        <v>0.47036869755390209</v>
      </c>
      <c r="O3256" t="str">
        <f t="shared" si="50"/>
        <v>Sunday</v>
      </c>
    </row>
    <row r="3257" spans="1:15" x14ac:dyDescent="0.3">
      <c r="A3257">
        <v>3256</v>
      </c>
      <c r="B3257" t="s">
        <v>2755</v>
      </c>
      <c r="C3257" s="1">
        <v>45319</v>
      </c>
      <c r="D3257" t="s">
        <v>19</v>
      </c>
      <c r="E3257" t="s">
        <v>33</v>
      </c>
      <c r="F3257" t="s">
        <v>27</v>
      </c>
      <c r="G3257">
        <v>4</v>
      </c>
      <c r="H3257">
        <v>34.31</v>
      </c>
      <c r="I3257">
        <v>0.26</v>
      </c>
      <c r="J3257">
        <v>101.56</v>
      </c>
      <c r="K3257">
        <v>78.37</v>
      </c>
      <c r="L3257">
        <v>23.19</v>
      </c>
      <c r="M3257" t="s">
        <v>46</v>
      </c>
      <c r="N3257" s="3">
        <f>retail_sales[[#This Row],[Profit]]/retail_sales[[#This Row],[Revenue]]</f>
        <v>0.22833792831823554</v>
      </c>
      <c r="O3257" t="str">
        <f t="shared" si="50"/>
        <v>Sunday</v>
      </c>
    </row>
    <row r="3258" spans="1:15" x14ac:dyDescent="0.3">
      <c r="A3258">
        <v>3257</v>
      </c>
      <c r="B3258" t="s">
        <v>2756</v>
      </c>
      <c r="C3258" s="1">
        <v>45515</v>
      </c>
      <c r="D3258" t="s">
        <v>14</v>
      </c>
      <c r="E3258" t="s">
        <v>33</v>
      </c>
      <c r="F3258" t="s">
        <v>21</v>
      </c>
      <c r="G3258">
        <v>5</v>
      </c>
      <c r="H3258">
        <v>58.85</v>
      </c>
      <c r="I3258">
        <v>0.25</v>
      </c>
      <c r="J3258">
        <v>220.69</v>
      </c>
      <c r="K3258">
        <v>137.1</v>
      </c>
      <c r="L3258">
        <v>83.59</v>
      </c>
      <c r="M3258" t="s">
        <v>17</v>
      </c>
      <c r="N3258" s="3">
        <f>retail_sales[[#This Row],[Profit]]/retail_sales[[#This Row],[Revenue]]</f>
        <v>0.37876659567719428</v>
      </c>
      <c r="O3258" t="str">
        <f t="shared" si="50"/>
        <v>Sunday</v>
      </c>
    </row>
    <row r="3259" spans="1:15" x14ac:dyDescent="0.3">
      <c r="A3259">
        <v>3258</v>
      </c>
      <c r="B3259" t="s">
        <v>2757</v>
      </c>
      <c r="C3259" s="1">
        <v>45550</v>
      </c>
      <c r="D3259" t="s">
        <v>19</v>
      </c>
      <c r="E3259" t="s">
        <v>20</v>
      </c>
      <c r="F3259" t="s">
        <v>16</v>
      </c>
      <c r="G3259">
        <v>2</v>
      </c>
      <c r="H3259">
        <v>386.79</v>
      </c>
      <c r="I3259">
        <v>0.01</v>
      </c>
      <c r="J3259">
        <v>765.84</v>
      </c>
      <c r="K3259">
        <v>439.3</v>
      </c>
      <c r="L3259">
        <v>326.54000000000002</v>
      </c>
      <c r="M3259" t="s">
        <v>46</v>
      </c>
      <c r="N3259" s="3">
        <f>retail_sales[[#This Row],[Profit]]/retail_sales[[#This Row],[Revenue]]</f>
        <v>0.42638148960618405</v>
      </c>
      <c r="O3259" t="str">
        <f t="shared" si="50"/>
        <v>Sunday</v>
      </c>
    </row>
    <row r="3260" spans="1:15" x14ac:dyDescent="0.3">
      <c r="A3260">
        <v>3259</v>
      </c>
      <c r="B3260" t="s">
        <v>1489</v>
      </c>
      <c r="C3260" s="1">
        <v>45529</v>
      </c>
      <c r="D3260" t="s">
        <v>19</v>
      </c>
      <c r="E3260" t="s">
        <v>30</v>
      </c>
      <c r="F3260" t="s">
        <v>27</v>
      </c>
      <c r="G3260">
        <v>10</v>
      </c>
      <c r="H3260">
        <v>221.71</v>
      </c>
      <c r="I3260">
        <v>0.27</v>
      </c>
      <c r="J3260">
        <v>1618.48</v>
      </c>
      <c r="K3260">
        <v>889.21</v>
      </c>
      <c r="L3260">
        <v>729.27</v>
      </c>
      <c r="M3260" t="s">
        <v>46</v>
      </c>
      <c r="N3260" s="3">
        <f>retail_sales[[#This Row],[Profit]]/retail_sales[[#This Row],[Revenue]]</f>
        <v>0.45058944194552913</v>
      </c>
      <c r="O3260" t="str">
        <f t="shared" si="50"/>
        <v>Sunday</v>
      </c>
    </row>
    <row r="3261" spans="1:15" x14ac:dyDescent="0.3">
      <c r="A3261">
        <v>3260</v>
      </c>
      <c r="B3261" t="s">
        <v>2758</v>
      </c>
      <c r="C3261" s="1">
        <v>45392</v>
      </c>
      <c r="D3261" t="s">
        <v>39</v>
      </c>
      <c r="E3261" t="s">
        <v>25</v>
      </c>
      <c r="F3261" t="s">
        <v>27</v>
      </c>
      <c r="G3261">
        <v>8</v>
      </c>
      <c r="H3261">
        <v>254.93</v>
      </c>
      <c r="I3261">
        <v>0.21</v>
      </c>
      <c r="J3261">
        <v>1611.16</v>
      </c>
      <c r="K3261">
        <v>1104.51</v>
      </c>
      <c r="L3261">
        <v>506.65</v>
      </c>
      <c r="M3261" t="s">
        <v>17</v>
      </c>
      <c r="N3261" s="3">
        <f>retail_sales[[#This Row],[Profit]]/retail_sales[[#This Row],[Revenue]]</f>
        <v>0.31446287147148633</v>
      </c>
      <c r="O3261" t="str">
        <f t="shared" si="50"/>
        <v>Wednesday</v>
      </c>
    </row>
    <row r="3262" spans="1:15" x14ac:dyDescent="0.3">
      <c r="A3262">
        <v>3261</v>
      </c>
      <c r="B3262" t="s">
        <v>2759</v>
      </c>
      <c r="C3262" s="1">
        <v>45560</v>
      </c>
      <c r="D3262" t="s">
        <v>14</v>
      </c>
      <c r="E3262" t="s">
        <v>15</v>
      </c>
      <c r="F3262" t="s">
        <v>16</v>
      </c>
      <c r="G3262">
        <v>9</v>
      </c>
      <c r="H3262">
        <v>314.55</v>
      </c>
      <c r="I3262">
        <v>0.24</v>
      </c>
      <c r="J3262">
        <v>2151.52</v>
      </c>
      <c r="K3262">
        <v>1502.56</v>
      </c>
      <c r="L3262">
        <v>648.96</v>
      </c>
      <c r="M3262" t="s">
        <v>40</v>
      </c>
      <c r="N3262" s="3">
        <f>retail_sales[[#This Row],[Profit]]/retail_sales[[#This Row],[Revenue]]</f>
        <v>0.30162861604818919</v>
      </c>
      <c r="O3262" t="str">
        <f t="shared" si="50"/>
        <v>Wednesday</v>
      </c>
    </row>
    <row r="3263" spans="1:15" x14ac:dyDescent="0.3">
      <c r="A3263">
        <v>3262</v>
      </c>
      <c r="B3263" t="s">
        <v>2760</v>
      </c>
      <c r="C3263" s="1">
        <v>45507</v>
      </c>
      <c r="D3263" t="s">
        <v>24</v>
      </c>
      <c r="E3263" t="s">
        <v>15</v>
      </c>
      <c r="F3263" t="s">
        <v>21</v>
      </c>
      <c r="G3263">
        <v>7</v>
      </c>
      <c r="H3263">
        <v>452.4</v>
      </c>
      <c r="I3263">
        <v>0.12</v>
      </c>
      <c r="J3263">
        <v>2786.78</v>
      </c>
      <c r="K3263">
        <v>1430.07</v>
      </c>
      <c r="L3263">
        <v>1356.71</v>
      </c>
      <c r="M3263" t="s">
        <v>22</v>
      </c>
      <c r="N3263" s="3">
        <f>retail_sales[[#This Row],[Profit]]/retail_sales[[#This Row],[Revenue]]</f>
        <v>0.48683785587667483</v>
      </c>
      <c r="O3263" t="str">
        <f t="shared" si="50"/>
        <v>Saturday</v>
      </c>
    </row>
    <row r="3264" spans="1:15" x14ac:dyDescent="0.3">
      <c r="A3264">
        <v>3263</v>
      </c>
      <c r="B3264" t="s">
        <v>2761</v>
      </c>
      <c r="C3264" s="1">
        <v>45318</v>
      </c>
      <c r="D3264" t="s">
        <v>19</v>
      </c>
      <c r="E3264" t="s">
        <v>15</v>
      </c>
      <c r="F3264" t="s">
        <v>16</v>
      </c>
      <c r="G3264">
        <v>8</v>
      </c>
      <c r="H3264">
        <v>388.52</v>
      </c>
      <c r="I3264">
        <v>0.22</v>
      </c>
      <c r="J3264">
        <v>2424.36</v>
      </c>
      <c r="K3264">
        <v>1787.11</v>
      </c>
      <c r="L3264">
        <v>637.25</v>
      </c>
      <c r="M3264" t="s">
        <v>46</v>
      </c>
      <c r="N3264" s="3">
        <f>retail_sales[[#This Row],[Profit]]/retail_sales[[#This Row],[Revenue]]</f>
        <v>0.26285287663548318</v>
      </c>
      <c r="O3264" t="str">
        <f t="shared" si="50"/>
        <v>Saturday</v>
      </c>
    </row>
    <row r="3265" spans="1:15" x14ac:dyDescent="0.3">
      <c r="A3265">
        <v>3264</v>
      </c>
      <c r="B3265" t="s">
        <v>2762</v>
      </c>
      <c r="C3265" s="1">
        <v>45555</v>
      </c>
      <c r="D3265" t="s">
        <v>24</v>
      </c>
      <c r="E3265" t="s">
        <v>30</v>
      </c>
      <c r="F3265" t="s">
        <v>16</v>
      </c>
      <c r="G3265">
        <v>9</v>
      </c>
      <c r="H3265">
        <v>465.1</v>
      </c>
      <c r="I3265">
        <v>0.11</v>
      </c>
      <c r="J3265">
        <v>3725.45</v>
      </c>
      <c r="K3265">
        <v>1904.08</v>
      </c>
      <c r="L3265">
        <v>1821.37</v>
      </c>
      <c r="M3265" t="s">
        <v>46</v>
      </c>
      <c r="N3265" s="3">
        <f>retail_sales[[#This Row],[Profit]]/retail_sales[[#This Row],[Revenue]]</f>
        <v>0.4888993275980083</v>
      </c>
      <c r="O3265" t="str">
        <f t="shared" si="50"/>
        <v>Friday</v>
      </c>
    </row>
    <row r="3266" spans="1:15" x14ac:dyDescent="0.3">
      <c r="A3266">
        <v>3265</v>
      </c>
      <c r="B3266" t="s">
        <v>2763</v>
      </c>
      <c r="C3266" s="1">
        <v>45509</v>
      </c>
      <c r="D3266" t="s">
        <v>19</v>
      </c>
      <c r="E3266" t="s">
        <v>33</v>
      </c>
      <c r="F3266" t="s">
        <v>16</v>
      </c>
      <c r="G3266">
        <v>10</v>
      </c>
      <c r="H3266">
        <v>354.42</v>
      </c>
      <c r="I3266">
        <v>0.22</v>
      </c>
      <c r="J3266">
        <v>2764.48</v>
      </c>
      <c r="K3266">
        <v>1791.73</v>
      </c>
      <c r="L3266">
        <v>972.75</v>
      </c>
      <c r="M3266" t="s">
        <v>22</v>
      </c>
      <c r="N3266" s="3">
        <f>retail_sales[[#This Row],[Profit]]/retail_sales[[#This Row],[Revenue]]</f>
        <v>0.35187449357564532</v>
      </c>
      <c r="O3266" t="str">
        <f t="shared" ref="O3266:O3329" si="51">TEXT(C3266, "dddd")</f>
        <v>Monday</v>
      </c>
    </row>
    <row r="3267" spans="1:15" x14ac:dyDescent="0.3">
      <c r="A3267">
        <v>3266</v>
      </c>
      <c r="B3267" t="s">
        <v>2764</v>
      </c>
      <c r="C3267" s="1">
        <v>45522</v>
      </c>
      <c r="D3267" t="s">
        <v>19</v>
      </c>
      <c r="E3267" t="s">
        <v>20</v>
      </c>
      <c r="F3267" t="s">
        <v>16</v>
      </c>
      <c r="G3267">
        <v>3</v>
      </c>
      <c r="H3267">
        <v>358.78</v>
      </c>
      <c r="I3267">
        <v>0.15</v>
      </c>
      <c r="J3267">
        <v>914.89</v>
      </c>
      <c r="K3267">
        <v>568.95000000000005</v>
      </c>
      <c r="L3267">
        <v>345.94</v>
      </c>
      <c r="M3267" t="s">
        <v>46</v>
      </c>
      <c r="N3267" s="3">
        <f>retail_sales[[#This Row],[Profit]]/retail_sales[[#This Row],[Revenue]]</f>
        <v>0.37812196001705123</v>
      </c>
      <c r="O3267" t="str">
        <f t="shared" si="51"/>
        <v>Sunday</v>
      </c>
    </row>
    <row r="3268" spans="1:15" x14ac:dyDescent="0.3">
      <c r="A3268">
        <v>3267</v>
      </c>
      <c r="B3268" t="s">
        <v>2765</v>
      </c>
      <c r="C3268" s="1">
        <v>45479</v>
      </c>
      <c r="D3268" t="s">
        <v>24</v>
      </c>
      <c r="E3268" t="s">
        <v>15</v>
      </c>
      <c r="F3268" t="s">
        <v>21</v>
      </c>
      <c r="G3268">
        <v>2</v>
      </c>
      <c r="H3268">
        <v>139.03</v>
      </c>
      <c r="I3268">
        <v>0.13</v>
      </c>
      <c r="J3268">
        <v>241.91</v>
      </c>
      <c r="K3268">
        <v>177.39</v>
      </c>
      <c r="L3268">
        <v>64.52</v>
      </c>
      <c r="M3268" t="s">
        <v>17</v>
      </c>
      <c r="N3268" s="3">
        <f>retail_sales[[#This Row],[Profit]]/retail_sales[[#This Row],[Revenue]]</f>
        <v>0.26671076020007439</v>
      </c>
      <c r="O3268" t="str">
        <f t="shared" si="51"/>
        <v>Saturday</v>
      </c>
    </row>
    <row r="3269" spans="1:15" x14ac:dyDescent="0.3">
      <c r="A3269">
        <v>3268</v>
      </c>
      <c r="B3269" t="s">
        <v>2766</v>
      </c>
      <c r="C3269" s="1">
        <v>45388</v>
      </c>
      <c r="D3269" t="s">
        <v>19</v>
      </c>
      <c r="E3269" t="s">
        <v>15</v>
      </c>
      <c r="F3269" t="s">
        <v>21</v>
      </c>
      <c r="G3269">
        <v>2</v>
      </c>
      <c r="H3269">
        <v>170.15</v>
      </c>
      <c r="I3269">
        <v>0.14000000000000001</v>
      </c>
      <c r="J3269">
        <v>292.66000000000003</v>
      </c>
      <c r="K3269">
        <v>222.15</v>
      </c>
      <c r="L3269">
        <v>70.510000000000005</v>
      </c>
      <c r="M3269" t="s">
        <v>22</v>
      </c>
      <c r="N3269" s="3">
        <f>retail_sales[[#This Row],[Profit]]/retail_sales[[#This Row],[Revenue]]</f>
        <v>0.24092803936308343</v>
      </c>
      <c r="O3269" t="str">
        <f t="shared" si="51"/>
        <v>Saturday</v>
      </c>
    </row>
    <row r="3270" spans="1:15" x14ac:dyDescent="0.3">
      <c r="A3270">
        <v>3269</v>
      </c>
      <c r="B3270" t="s">
        <v>2767</v>
      </c>
      <c r="C3270" s="1">
        <v>45623</v>
      </c>
      <c r="D3270" t="s">
        <v>39</v>
      </c>
      <c r="E3270" t="s">
        <v>33</v>
      </c>
      <c r="F3270" t="s">
        <v>21</v>
      </c>
      <c r="G3270">
        <v>9</v>
      </c>
      <c r="H3270">
        <v>436.08</v>
      </c>
      <c r="I3270">
        <v>0.08</v>
      </c>
      <c r="J3270">
        <v>3610.74</v>
      </c>
      <c r="K3270">
        <v>1867.84</v>
      </c>
      <c r="L3270">
        <v>1742.9</v>
      </c>
      <c r="M3270" t="s">
        <v>17</v>
      </c>
      <c r="N3270" s="3">
        <f>retail_sales[[#This Row],[Profit]]/retail_sales[[#This Row],[Revenue]]</f>
        <v>0.48269883735743924</v>
      </c>
      <c r="O3270" t="str">
        <f t="shared" si="51"/>
        <v>Wednesday</v>
      </c>
    </row>
    <row r="3271" spans="1:15" x14ac:dyDescent="0.3">
      <c r="A3271">
        <v>3270</v>
      </c>
      <c r="B3271" t="s">
        <v>2768</v>
      </c>
      <c r="C3271" s="1">
        <v>45329</v>
      </c>
      <c r="D3271" t="s">
        <v>19</v>
      </c>
      <c r="E3271" t="s">
        <v>25</v>
      </c>
      <c r="F3271" t="s">
        <v>27</v>
      </c>
      <c r="G3271">
        <v>8</v>
      </c>
      <c r="H3271">
        <v>451.68</v>
      </c>
      <c r="I3271">
        <v>0.08</v>
      </c>
      <c r="J3271">
        <v>3324.36</v>
      </c>
      <c r="K3271">
        <v>2123.23</v>
      </c>
      <c r="L3271">
        <v>1201.1300000000001</v>
      </c>
      <c r="M3271" t="s">
        <v>40</v>
      </c>
      <c r="N3271" s="3">
        <f>retail_sales[[#This Row],[Profit]]/retail_sales[[#This Row],[Revenue]]</f>
        <v>0.36131165096439616</v>
      </c>
      <c r="O3271" t="str">
        <f t="shared" si="51"/>
        <v>Wednesday</v>
      </c>
    </row>
    <row r="3272" spans="1:15" x14ac:dyDescent="0.3">
      <c r="A3272">
        <v>3271</v>
      </c>
      <c r="B3272" t="s">
        <v>2769</v>
      </c>
      <c r="C3272" s="1">
        <v>45489</v>
      </c>
      <c r="D3272" t="s">
        <v>39</v>
      </c>
      <c r="E3272" t="s">
        <v>15</v>
      </c>
      <c r="F3272" t="s">
        <v>27</v>
      </c>
      <c r="G3272">
        <v>5</v>
      </c>
      <c r="H3272">
        <v>294.85000000000002</v>
      </c>
      <c r="I3272">
        <v>0.08</v>
      </c>
      <c r="J3272">
        <v>1356.31</v>
      </c>
      <c r="K3272">
        <v>764.51</v>
      </c>
      <c r="L3272">
        <v>591.79999999999995</v>
      </c>
      <c r="M3272" t="s">
        <v>22</v>
      </c>
      <c r="N3272" s="3">
        <f>retail_sales[[#This Row],[Profit]]/retail_sales[[#This Row],[Revenue]]</f>
        <v>0.43633092729538231</v>
      </c>
      <c r="O3272" t="str">
        <f t="shared" si="51"/>
        <v>Tuesday</v>
      </c>
    </row>
    <row r="3273" spans="1:15" x14ac:dyDescent="0.3">
      <c r="A3273">
        <v>3272</v>
      </c>
      <c r="B3273" t="s">
        <v>2770</v>
      </c>
      <c r="C3273" s="1">
        <v>45358</v>
      </c>
      <c r="D3273" t="s">
        <v>39</v>
      </c>
      <c r="E3273" t="s">
        <v>33</v>
      </c>
      <c r="F3273" t="s">
        <v>27</v>
      </c>
      <c r="G3273">
        <v>10</v>
      </c>
      <c r="H3273">
        <v>212.41</v>
      </c>
      <c r="I3273">
        <v>0.06</v>
      </c>
      <c r="J3273">
        <v>1996.65</v>
      </c>
      <c r="K3273">
        <v>1016.1</v>
      </c>
      <c r="L3273">
        <v>980.55</v>
      </c>
      <c r="M3273" t="s">
        <v>28</v>
      </c>
      <c r="N3273" s="3">
        <f>retail_sales[[#This Row],[Profit]]/retail_sales[[#This Row],[Revenue]]</f>
        <v>0.49109758846067159</v>
      </c>
      <c r="O3273" t="str">
        <f t="shared" si="51"/>
        <v>Thursday</v>
      </c>
    </row>
    <row r="3274" spans="1:15" x14ac:dyDescent="0.3">
      <c r="A3274">
        <v>3273</v>
      </c>
      <c r="B3274" t="s">
        <v>2771</v>
      </c>
      <c r="C3274" s="1">
        <v>45526</v>
      </c>
      <c r="D3274" t="s">
        <v>14</v>
      </c>
      <c r="E3274" t="s">
        <v>25</v>
      </c>
      <c r="F3274" t="s">
        <v>21</v>
      </c>
      <c r="G3274">
        <v>1</v>
      </c>
      <c r="H3274">
        <v>61.68</v>
      </c>
      <c r="I3274">
        <v>0.02</v>
      </c>
      <c r="J3274">
        <v>60.45</v>
      </c>
      <c r="K3274">
        <v>40.659999999999997</v>
      </c>
      <c r="L3274">
        <v>19.79</v>
      </c>
      <c r="M3274" t="s">
        <v>17</v>
      </c>
      <c r="N3274" s="3">
        <f>retail_sales[[#This Row],[Profit]]/retail_sales[[#This Row],[Revenue]]</f>
        <v>0.32737799834574027</v>
      </c>
      <c r="O3274" t="str">
        <f t="shared" si="51"/>
        <v>Thursday</v>
      </c>
    </row>
    <row r="3275" spans="1:15" x14ac:dyDescent="0.3">
      <c r="A3275">
        <v>3274</v>
      </c>
      <c r="B3275" t="s">
        <v>1248</v>
      </c>
      <c r="C3275" s="1">
        <v>45393</v>
      </c>
      <c r="D3275" t="s">
        <v>19</v>
      </c>
      <c r="E3275" t="s">
        <v>30</v>
      </c>
      <c r="F3275" t="s">
        <v>16</v>
      </c>
      <c r="G3275">
        <v>6</v>
      </c>
      <c r="H3275">
        <v>163.18</v>
      </c>
      <c r="I3275">
        <v>0.12</v>
      </c>
      <c r="J3275">
        <v>861.59</v>
      </c>
      <c r="K3275">
        <v>497.22</v>
      </c>
      <c r="L3275">
        <v>364.37</v>
      </c>
      <c r="M3275" t="s">
        <v>40</v>
      </c>
      <c r="N3275" s="3">
        <f>retail_sales[[#This Row],[Profit]]/retail_sales[[#This Row],[Revenue]]</f>
        <v>0.42290416555438198</v>
      </c>
      <c r="O3275" t="str">
        <f t="shared" si="51"/>
        <v>Thursday</v>
      </c>
    </row>
    <row r="3276" spans="1:15" x14ac:dyDescent="0.3">
      <c r="A3276">
        <v>3275</v>
      </c>
      <c r="B3276" t="s">
        <v>2772</v>
      </c>
      <c r="C3276" s="1">
        <v>45351</v>
      </c>
      <c r="D3276" t="s">
        <v>39</v>
      </c>
      <c r="E3276" t="s">
        <v>20</v>
      </c>
      <c r="F3276" t="s">
        <v>16</v>
      </c>
      <c r="G3276">
        <v>6</v>
      </c>
      <c r="H3276">
        <v>203.42</v>
      </c>
      <c r="I3276">
        <v>0.11</v>
      </c>
      <c r="J3276">
        <v>1086.26</v>
      </c>
      <c r="K3276">
        <v>763.67</v>
      </c>
      <c r="L3276">
        <v>322.58999999999997</v>
      </c>
      <c r="M3276" t="s">
        <v>40</v>
      </c>
      <c r="N3276" s="3">
        <f>retail_sales[[#This Row],[Profit]]/retail_sales[[#This Row],[Revenue]]</f>
        <v>0.29697310036271241</v>
      </c>
      <c r="O3276" t="str">
        <f t="shared" si="51"/>
        <v>Thursday</v>
      </c>
    </row>
    <row r="3277" spans="1:15" x14ac:dyDescent="0.3">
      <c r="A3277">
        <v>3276</v>
      </c>
      <c r="B3277" t="s">
        <v>2773</v>
      </c>
      <c r="C3277" s="1">
        <v>45488</v>
      </c>
      <c r="D3277" t="s">
        <v>39</v>
      </c>
      <c r="E3277" t="s">
        <v>30</v>
      </c>
      <c r="F3277" t="s">
        <v>27</v>
      </c>
      <c r="G3277">
        <v>10</v>
      </c>
      <c r="H3277">
        <v>210.01</v>
      </c>
      <c r="I3277">
        <v>0</v>
      </c>
      <c r="J3277">
        <v>2100.1</v>
      </c>
      <c r="K3277">
        <v>1422.77</v>
      </c>
      <c r="L3277">
        <v>677.33</v>
      </c>
      <c r="M3277" t="s">
        <v>17</v>
      </c>
      <c r="N3277" s="3">
        <f>retail_sales[[#This Row],[Profit]]/retail_sales[[#This Row],[Revenue]]</f>
        <v>0.32252273701252326</v>
      </c>
      <c r="O3277" t="str">
        <f t="shared" si="51"/>
        <v>Monday</v>
      </c>
    </row>
    <row r="3278" spans="1:15" x14ac:dyDescent="0.3">
      <c r="A3278">
        <v>3277</v>
      </c>
      <c r="B3278" t="s">
        <v>2774</v>
      </c>
      <c r="C3278" s="1">
        <v>45501</v>
      </c>
      <c r="D3278" t="s">
        <v>24</v>
      </c>
      <c r="E3278" t="s">
        <v>33</v>
      </c>
      <c r="F3278" t="s">
        <v>16</v>
      </c>
      <c r="G3278">
        <v>10</v>
      </c>
      <c r="H3278">
        <v>461.58</v>
      </c>
      <c r="I3278">
        <v>0.26</v>
      </c>
      <c r="J3278">
        <v>3415.69</v>
      </c>
      <c r="K3278">
        <v>2658.32</v>
      </c>
      <c r="L3278">
        <v>757.37</v>
      </c>
      <c r="M3278" t="s">
        <v>40</v>
      </c>
      <c r="N3278" s="3">
        <f>retail_sales[[#This Row],[Profit]]/retail_sales[[#This Row],[Revenue]]</f>
        <v>0.22173265138229759</v>
      </c>
      <c r="O3278" t="str">
        <f t="shared" si="51"/>
        <v>Sunday</v>
      </c>
    </row>
    <row r="3279" spans="1:15" x14ac:dyDescent="0.3">
      <c r="A3279">
        <v>3278</v>
      </c>
      <c r="B3279" t="s">
        <v>2743</v>
      </c>
      <c r="C3279" s="1">
        <v>45556</v>
      </c>
      <c r="D3279" t="s">
        <v>14</v>
      </c>
      <c r="E3279" t="s">
        <v>33</v>
      </c>
      <c r="F3279" t="s">
        <v>27</v>
      </c>
      <c r="G3279">
        <v>9</v>
      </c>
      <c r="H3279">
        <v>240.57</v>
      </c>
      <c r="I3279">
        <v>0.24</v>
      </c>
      <c r="J3279">
        <v>1645.5</v>
      </c>
      <c r="K3279">
        <v>1003.08</v>
      </c>
      <c r="L3279">
        <v>642.41999999999996</v>
      </c>
      <c r="M3279" t="s">
        <v>46</v>
      </c>
      <c r="N3279" s="3">
        <f>retail_sales[[#This Row],[Profit]]/retail_sales[[#This Row],[Revenue]]</f>
        <v>0.3904102096627165</v>
      </c>
      <c r="O3279" t="str">
        <f t="shared" si="51"/>
        <v>Saturday</v>
      </c>
    </row>
    <row r="3280" spans="1:15" x14ac:dyDescent="0.3">
      <c r="A3280">
        <v>3279</v>
      </c>
      <c r="B3280" t="s">
        <v>2775</v>
      </c>
      <c r="C3280" s="1">
        <v>45594</v>
      </c>
      <c r="D3280" t="s">
        <v>24</v>
      </c>
      <c r="E3280" t="s">
        <v>15</v>
      </c>
      <c r="F3280" t="s">
        <v>16</v>
      </c>
      <c r="G3280">
        <v>9</v>
      </c>
      <c r="H3280">
        <v>250.94</v>
      </c>
      <c r="I3280">
        <v>0.03</v>
      </c>
      <c r="J3280">
        <v>2190.71</v>
      </c>
      <c r="K3280">
        <v>1742.52</v>
      </c>
      <c r="L3280">
        <v>448.19</v>
      </c>
      <c r="M3280" t="s">
        <v>46</v>
      </c>
      <c r="N3280" s="3">
        <f>retail_sales[[#This Row],[Profit]]/retail_sales[[#This Row],[Revenue]]</f>
        <v>0.2045866408607255</v>
      </c>
      <c r="O3280" t="str">
        <f t="shared" si="51"/>
        <v>Tuesday</v>
      </c>
    </row>
    <row r="3281" spans="1:15" x14ac:dyDescent="0.3">
      <c r="A3281">
        <v>3280</v>
      </c>
      <c r="B3281" t="s">
        <v>2776</v>
      </c>
      <c r="C3281" s="1">
        <v>45513</v>
      </c>
      <c r="D3281" t="s">
        <v>19</v>
      </c>
      <c r="E3281" t="s">
        <v>25</v>
      </c>
      <c r="F3281" t="s">
        <v>21</v>
      </c>
      <c r="G3281">
        <v>2</v>
      </c>
      <c r="H3281">
        <v>193.15</v>
      </c>
      <c r="I3281">
        <v>0.09</v>
      </c>
      <c r="J3281">
        <v>351.53</v>
      </c>
      <c r="K3281">
        <v>265.89999999999998</v>
      </c>
      <c r="L3281">
        <v>85.63</v>
      </c>
      <c r="M3281" t="s">
        <v>22</v>
      </c>
      <c r="N3281" s="3">
        <f>retail_sales[[#This Row],[Profit]]/retail_sales[[#This Row],[Revenue]]</f>
        <v>0.24359229653230166</v>
      </c>
      <c r="O3281" t="str">
        <f t="shared" si="51"/>
        <v>Friday</v>
      </c>
    </row>
    <row r="3282" spans="1:15" x14ac:dyDescent="0.3">
      <c r="A3282">
        <v>3281</v>
      </c>
      <c r="B3282" t="s">
        <v>2777</v>
      </c>
      <c r="C3282" s="1">
        <v>45481</v>
      </c>
      <c r="D3282" t="s">
        <v>24</v>
      </c>
      <c r="E3282" t="s">
        <v>30</v>
      </c>
      <c r="F3282" t="s">
        <v>21</v>
      </c>
      <c r="G3282">
        <v>8</v>
      </c>
      <c r="H3282">
        <v>258.20999999999998</v>
      </c>
      <c r="I3282">
        <v>0.21</v>
      </c>
      <c r="J3282">
        <v>1631.89</v>
      </c>
      <c r="K3282">
        <v>875.72</v>
      </c>
      <c r="L3282">
        <v>756.17</v>
      </c>
      <c r="M3282" t="s">
        <v>17</v>
      </c>
      <c r="N3282" s="3">
        <f>retail_sales[[#This Row],[Profit]]/retail_sales[[#This Row],[Revenue]]</f>
        <v>0.46337069287758359</v>
      </c>
      <c r="O3282" t="str">
        <f t="shared" si="51"/>
        <v>Monday</v>
      </c>
    </row>
    <row r="3283" spans="1:15" x14ac:dyDescent="0.3">
      <c r="A3283">
        <v>3282</v>
      </c>
      <c r="B3283" t="s">
        <v>1441</v>
      </c>
      <c r="C3283" s="1">
        <v>45426</v>
      </c>
      <c r="D3283" t="s">
        <v>14</v>
      </c>
      <c r="E3283" t="s">
        <v>33</v>
      </c>
      <c r="F3283" t="s">
        <v>16</v>
      </c>
      <c r="G3283">
        <v>1</v>
      </c>
      <c r="H3283">
        <v>320.57</v>
      </c>
      <c r="I3283">
        <v>0.17</v>
      </c>
      <c r="J3283">
        <v>266.07</v>
      </c>
      <c r="K3283">
        <v>150.19</v>
      </c>
      <c r="L3283">
        <v>115.88</v>
      </c>
      <c r="M3283" t="s">
        <v>17</v>
      </c>
      <c r="N3283" s="3">
        <f>retail_sales[[#This Row],[Profit]]/retail_sales[[#This Row],[Revenue]]</f>
        <v>0.43552448603750893</v>
      </c>
      <c r="O3283" t="str">
        <f t="shared" si="51"/>
        <v>Tuesday</v>
      </c>
    </row>
    <row r="3284" spans="1:15" x14ac:dyDescent="0.3">
      <c r="A3284">
        <v>3283</v>
      </c>
      <c r="B3284" t="s">
        <v>2778</v>
      </c>
      <c r="C3284" s="1">
        <v>45509</v>
      </c>
      <c r="D3284" t="s">
        <v>39</v>
      </c>
      <c r="E3284" t="s">
        <v>20</v>
      </c>
      <c r="F3284" t="s">
        <v>27</v>
      </c>
      <c r="G3284">
        <v>6</v>
      </c>
      <c r="H3284">
        <v>389.61</v>
      </c>
      <c r="I3284">
        <v>7.0000000000000007E-2</v>
      </c>
      <c r="J3284">
        <v>2174.02</v>
      </c>
      <c r="K3284">
        <v>1586.49</v>
      </c>
      <c r="L3284">
        <v>587.53</v>
      </c>
      <c r="M3284" t="s">
        <v>22</v>
      </c>
      <c r="N3284" s="3">
        <f>retail_sales[[#This Row],[Profit]]/retail_sales[[#This Row],[Revenue]]</f>
        <v>0.27025050367521919</v>
      </c>
      <c r="O3284" t="str">
        <f t="shared" si="51"/>
        <v>Monday</v>
      </c>
    </row>
    <row r="3285" spans="1:15" x14ac:dyDescent="0.3">
      <c r="A3285">
        <v>3284</v>
      </c>
      <c r="B3285" t="s">
        <v>2779</v>
      </c>
      <c r="C3285" s="1">
        <v>45402</v>
      </c>
      <c r="D3285" t="s">
        <v>39</v>
      </c>
      <c r="E3285" t="s">
        <v>15</v>
      </c>
      <c r="F3285" t="s">
        <v>27</v>
      </c>
      <c r="G3285">
        <v>2</v>
      </c>
      <c r="H3285">
        <v>338.08</v>
      </c>
      <c r="I3285">
        <v>0.25</v>
      </c>
      <c r="J3285">
        <v>507.12</v>
      </c>
      <c r="K3285">
        <v>284.60000000000002</v>
      </c>
      <c r="L3285">
        <v>222.52</v>
      </c>
      <c r="M3285" t="s">
        <v>46</v>
      </c>
      <c r="N3285" s="3">
        <f>retail_sales[[#This Row],[Profit]]/retail_sales[[#This Row],[Revenue]]</f>
        <v>0.43879160750907087</v>
      </c>
      <c r="O3285" t="str">
        <f t="shared" si="51"/>
        <v>Saturday</v>
      </c>
    </row>
    <row r="3286" spans="1:15" x14ac:dyDescent="0.3">
      <c r="A3286">
        <v>3285</v>
      </c>
      <c r="B3286" t="s">
        <v>1633</v>
      </c>
      <c r="C3286" s="1">
        <v>45555</v>
      </c>
      <c r="D3286" t="s">
        <v>24</v>
      </c>
      <c r="E3286" t="s">
        <v>25</v>
      </c>
      <c r="F3286" t="s">
        <v>27</v>
      </c>
      <c r="G3286">
        <v>10</v>
      </c>
      <c r="H3286">
        <v>402.86</v>
      </c>
      <c r="I3286">
        <v>0.03</v>
      </c>
      <c r="J3286">
        <v>3907.74</v>
      </c>
      <c r="K3286">
        <v>2926</v>
      </c>
      <c r="L3286">
        <v>981.74</v>
      </c>
      <c r="M3286" t="s">
        <v>28</v>
      </c>
      <c r="N3286" s="3">
        <f>retail_sales[[#This Row],[Profit]]/retail_sales[[#This Row],[Revenue]]</f>
        <v>0.25122961097718888</v>
      </c>
      <c r="O3286" t="str">
        <f t="shared" si="51"/>
        <v>Friday</v>
      </c>
    </row>
    <row r="3287" spans="1:15" x14ac:dyDescent="0.3">
      <c r="A3287">
        <v>3286</v>
      </c>
      <c r="B3287" t="s">
        <v>2780</v>
      </c>
      <c r="C3287" s="1">
        <v>45392</v>
      </c>
      <c r="D3287" t="s">
        <v>19</v>
      </c>
      <c r="E3287" t="s">
        <v>30</v>
      </c>
      <c r="F3287" t="s">
        <v>21</v>
      </c>
      <c r="G3287">
        <v>7</v>
      </c>
      <c r="H3287">
        <v>421.81</v>
      </c>
      <c r="I3287">
        <v>0.17</v>
      </c>
      <c r="J3287">
        <v>2450.7199999999998</v>
      </c>
      <c r="K3287">
        <v>1405.89</v>
      </c>
      <c r="L3287">
        <v>1044.83</v>
      </c>
      <c r="M3287" t="s">
        <v>17</v>
      </c>
      <c r="N3287" s="3">
        <f>retail_sales[[#This Row],[Profit]]/retail_sales[[#This Row],[Revenue]]</f>
        <v>0.42633593392962071</v>
      </c>
      <c r="O3287" t="str">
        <f t="shared" si="51"/>
        <v>Wednesday</v>
      </c>
    </row>
    <row r="3288" spans="1:15" x14ac:dyDescent="0.3">
      <c r="A3288">
        <v>3287</v>
      </c>
      <c r="B3288" t="s">
        <v>2781</v>
      </c>
      <c r="C3288" s="1">
        <v>45446</v>
      </c>
      <c r="D3288" t="s">
        <v>19</v>
      </c>
      <c r="E3288" t="s">
        <v>20</v>
      </c>
      <c r="F3288" t="s">
        <v>27</v>
      </c>
      <c r="G3288">
        <v>1</v>
      </c>
      <c r="H3288">
        <v>279.18</v>
      </c>
      <c r="I3288">
        <v>0.09</v>
      </c>
      <c r="J3288">
        <v>254.05</v>
      </c>
      <c r="K3288">
        <v>152.30000000000001</v>
      </c>
      <c r="L3288">
        <v>101.75</v>
      </c>
      <c r="M3288" t="s">
        <v>46</v>
      </c>
      <c r="N3288" s="3">
        <f>retail_sales[[#This Row],[Profit]]/retail_sales[[#This Row],[Revenue]]</f>
        <v>0.40051171029324933</v>
      </c>
      <c r="O3288" t="str">
        <f t="shared" si="51"/>
        <v>Monday</v>
      </c>
    </row>
    <row r="3289" spans="1:15" x14ac:dyDescent="0.3">
      <c r="A3289">
        <v>3288</v>
      </c>
      <c r="B3289" t="s">
        <v>2782</v>
      </c>
      <c r="C3289" s="1">
        <v>45302</v>
      </c>
      <c r="D3289" t="s">
        <v>39</v>
      </c>
      <c r="E3289" t="s">
        <v>25</v>
      </c>
      <c r="F3289" t="s">
        <v>27</v>
      </c>
      <c r="G3289">
        <v>2</v>
      </c>
      <c r="H3289">
        <v>446.22</v>
      </c>
      <c r="I3289">
        <v>0.19</v>
      </c>
      <c r="J3289">
        <v>722.88</v>
      </c>
      <c r="K3289">
        <v>564.11</v>
      </c>
      <c r="L3289">
        <v>158.77000000000001</v>
      </c>
      <c r="M3289" t="s">
        <v>17</v>
      </c>
      <c r="N3289" s="3">
        <f>retail_sales[[#This Row],[Profit]]/retail_sales[[#This Row],[Revenue]]</f>
        <v>0.21963534749889332</v>
      </c>
      <c r="O3289" t="str">
        <f t="shared" si="51"/>
        <v>Thursday</v>
      </c>
    </row>
    <row r="3290" spans="1:15" x14ac:dyDescent="0.3">
      <c r="A3290">
        <v>3289</v>
      </c>
      <c r="B3290" t="s">
        <v>1322</v>
      </c>
      <c r="C3290" s="1">
        <v>45349</v>
      </c>
      <c r="D3290" t="s">
        <v>24</v>
      </c>
      <c r="E3290" t="s">
        <v>15</v>
      </c>
      <c r="F3290" t="s">
        <v>27</v>
      </c>
      <c r="G3290">
        <v>4</v>
      </c>
      <c r="H3290">
        <v>316.02999999999997</v>
      </c>
      <c r="I3290">
        <v>0.2</v>
      </c>
      <c r="J3290">
        <v>1011.3</v>
      </c>
      <c r="K3290">
        <v>634.71</v>
      </c>
      <c r="L3290">
        <v>376.59</v>
      </c>
      <c r="M3290" t="s">
        <v>28</v>
      </c>
      <c r="N3290" s="3">
        <f>retail_sales[[#This Row],[Profit]]/retail_sales[[#This Row],[Revenue]]</f>
        <v>0.37238208246811033</v>
      </c>
      <c r="O3290" t="str">
        <f t="shared" si="51"/>
        <v>Tuesday</v>
      </c>
    </row>
    <row r="3291" spans="1:15" x14ac:dyDescent="0.3">
      <c r="A3291">
        <v>3290</v>
      </c>
      <c r="B3291" t="s">
        <v>2783</v>
      </c>
      <c r="C3291" s="1">
        <v>45352</v>
      </c>
      <c r="D3291" t="s">
        <v>39</v>
      </c>
      <c r="E3291" t="s">
        <v>20</v>
      </c>
      <c r="F3291" t="s">
        <v>27</v>
      </c>
      <c r="G3291">
        <v>2</v>
      </c>
      <c r="H3291">
        <v>107.13</v>
      </c>
      <c r="I3291">
        <v>0.28000000000000003</v>
      </c>
      <c r="J3291">
        <v>154.27000000000001</v>
      </c>
      <c r="K3291">
        <v>116.39</v>
      </c>
      <c r="L3291">
        <v>37.880000000000003</v>
      </c>
      <c r="M3291" t="s">
        <v>46</v>
      </c>
      <c r="N3291" s="3">
        <f>retail_sales[[#This Row],[Profit]]/retail_sales[[#This Row],[Revenue]]</f>
        <v>0.24554352758151293</v>
      </c>
      <c r="O3291" t="str">
        <f t="shared" si="51"/>
        <v>Friday</v>
      </c>
    </row>
    <row r="3292" spans="1:15" x14ac:dyDescent="0.3">
      <c r="A3292">
        <v>3291</v>
      </c>
      <c r="B3292" t="s">
        <v>2784</v>
      </c>
      <c r="C3292" s="1">
        <v>45379</v>
      </c>
      <c r="D3292" t="s">
        <v>19</v>
      </c>
      <c r="E3292" t="s">
        <v>30</v>
      </c>
      <c r="F3292" t="s">
        <v>16</v>
      </c>
      <c r="G3292">
        <v>7</v>
      </c>
      <c r="H3292">
        <v>46.44</v>
      </c>
      <c r="I3292">
        <v>0.11</v>
      </c>
      <c r="J3292">
        <v>289.32</v>
      </c>
      <c r="K3292">
        <v>148.88999999999999</v>
      </c>
      <c r="L3292">
        <v>140.43</v>
      </c>
      <c r="M3292" t="s">
        <v>46</v>
      </c>
      <c r="N3292" s="3">
        <f>retail_sales[[#This Row],[Profit]]/retail_sales[[#This Row],[Revenue]]</f>
        <v>0.48537951057652429</v>
      </c>
      <c r="O3292" t="str">
        <f t="shared" si="51"/>
        <v>Thursday</v>
      </c>
    </row>
    <row r="3293" spans="1:15" x14ac:dyDescent="0.3">
      <c r="A3293">
        <v>3292</v>
      </c>
      <c r="B3293" t="s">
        <v>2785</v>
      </c>
      <c r="C3293" s="1">
        <v>45585</v>
      </c>
      <c r="D3293" t="s">
        <v>14</v>
      </c>
      <c r="E3293" t="s">
        <v>25</v>
      </c>
      <c r="F3293" t="s">
        <v>16</v>
      </c>
      <c r="G3293">
        <v>5</v>
      </c>
      <c r="H3293">
        <v>231.93</v>
      </c>
      <c r="I3293">
        <v>0.05</v>
      </c>
      <c r="J3293">
        <v>1101.67</v>
      </c>
      <c r="K3293">
        <v>643.29</v>
      </c>
      <c r="L3293">
        <v>458.38</v>
      </c>
      <c r="M3293" t="s">
        <v>46</v>
      </c>
      <c r="N3293" s="3">
        <f>retail_sales[[#This Row],[Profit]]/retail_sales[[#This Row],[Revenue]]</f>
        <v>0.41607740975065127</v>
      </c>
      <c r="O3293" t="str">
        <f t="shared" si="51"/>
        <v>Sunday</v>
      </c>
    </row>
    <row r="3294" spans="1:15" x14ac:dyDescent="0.3">
      <c r="A3294">
        <v>3293</v>
      </c>
      <c r="B3294" t="s">
        <v>2331</v>
      </c>
      <c r="C3294" s="1">
        <v>45322</v>
      </c>
      <c r="D3294" t="s">
        <v>14</v>
      </c>
      <c r="E3294" t="s">
        <v>30</v>
      </c>
      <c r="F3294" t="s">
        <v>21</v>
      </c>
      <c r="G3294">
        <v>6</v>
      </c>
      <c r="H3294">
        <v>123.61</v>
      </c>
      <c r="I3294">
        <v>0.06</v>
      </c>
      <c r="J3294">
        <v>697.16</v>
      </c>
      <c r="K3294">
        <v>374.04</v>
      </c>
      <c r="L3294">
        <v>323.12</v>
      </c>
      <c r="M3294" t="s">
        <v>46</v>
      </c>
      <c r="N3294" s="3">
        <f>retail_sales[[#This Row],[Profit]]/retail_sales[[#This Row],[Revenue]]</f>
        <v>0.46348040621951925</v>
      </c>
      <c r="O3294" t="str">
        <f t="shared" si="51"/>
        <v>Wednesday</v>
      </c>
    </row>
    <row r="3295" spans="1:15" x14ac:dyDescent="0.3">
      <c r="A3295">
        <v>3294</v>
      </c>
      <c r="B3295" t="s">
        <v>2786</v>
      </c>
      <c r="C3295" s="1">
        <v>45430</v>
      </c>
      <c r="D3295" t="s">
        <v>19</v>
      </c>
      <c r="E3295" t="s">
        <v>20</v>
      </c>
      <c r="F3295" t="s">
        <v>16</v>
      </c>
      <c r="G3295">
        <v>5</v>
      </c>
      <c r="H3295">
        <v>70.8</v>
      </c>
      <c r="I3295">
        <v>0.27</v>
      </c>
      <c r="J3295">
        <v>258.42</v>
      </c>
      <c r="K3295">
        <v>166.6</v>
      </c>
      <c r="L3295">
        <v>91.82</v>
      </c>
      <c r="M3295" t="s">
        <v>28</v>
      </c>
      <c r="N3295" s="3">
        <f>retail_sales[[#This Row],[Profit]]/retail_sales[[#This Row],[Revenue]]</f>
        <v>0.35531305626499493</v>
      </c>
      <c r="O3295" t="str">
        <f t="shared" si="51"/>
        <v>Saturday</v>
      </c>
    </row>
    <row r="3296" spans="1:15" x14ac:dyDescent="0.3">
      <c r="A3296">
        <v>3295</v>
      </c>
      <c r="B3296" t="s">
        <v>2543</v>
      </c>
      <c r="C3296" s="1">
        <v>45558</v>
      </c>
      <c r="D3296" t="s">
        <v>24</v>
      </c>
      <c r="E3296" t="s">
        <v>33</v>
      </c>
      <c r="F3296" t="s">
        <v>27</v>
      </c>
      <c r="G3296">
        <v>3</v>
      </c>
      <c r="H3296">
        <v>61.15</v>
      </c>
      <c r="I3296">
        <v>0.21</v>
      </c>
      <c r="J3296">
        <v>144.93</v>
      </c>
      <c r="K3296">
        <v>106.55</v>
      </c>
      <c r="L3296">
        <v>38.380000000000003</v>
      </c>
      <c r="M3296" t="s">
        <v>46</v>
      </c>
      <c r="N3296" s="3">
        <f>retail_sales[[#This Row],[Profit]]/retail_sales[[#This Row],[Revenue]]</f>
        <v>0.26481749810253224</v>
      </c>
      <c r="O3296" t="str">
        <f t="shared" si="51"/>
        <v>Monday</v>
      </c>
    </row>
    <row r="3297" spans="1:15" x14ac:dyDescent="0.3">
      <c r="A3297">
        <v>3296</v>
      </c>
      <c r="B3297" t="s">
        <v>2787</v>
      </c>
      <c r="C3297" s="1">
        <v>45311</v>
      </c>
      <c r="D3297" t="s">
        <v>14</v>
      </c>
      <c r="E3297" t="s">
        <v>20</v>
      </c>
      <c r="F3297" t="s">
        <v>27</v>
      </c>
      <c r="G3297">
        <v>1</v>
      </c>
      <c r="H3297">
        <v>243.15</v>
      </c>
      <c r="I3297">
        <v>0.17</v>
      </c>
      <c r="J3297">
        <v>201.81</v>
      </c>
      <c r="K3297">
        <v>114.28</v>
      </c>
      <c r="L3297">
        <v>87.53</v>
      </c>
      <c r="M3297" t="s">
        <v>17</v>
      </c>
      <c r="N3297" s="3">
        <f>retail_sales[[#This Row],[Profit]]/retail_sales[[#This Row],[Revenue]]</f>
        <v>0.43372479064466579</v>
      </c>
      <c r="O3297" t="str">
        <f t="shared" si="51"/>
        <v>Saturday</v>
      </c>
    </row>
    <row r="3298" spans="1:15" x14ac:dyDescent="0.3">
      <c r="A3298">
        <v>3297</v>
      </c>
      <c r="B3298" t="s">
        <v>2426</v>
      </c>
      <c r="C3298" s="1">
        <v>45560</v>
      </c>
      <c r="D3298" t="s">
        <v>39</v>
      </c>
      <c r="E3298" t="s">
        <v>30</v>
      </c>
      <c r="F3298" t="s">
        <v>27</v>
      </c>
      <c r="G3298">
        <v>6</v>
      </c>
      <c r="H3298">
        <v>287.87</v>
      </c>
      <c r="I3298">
        <v>0.23</v>
      </c>
      <c r="J3298">
        <v>1329.96</v>
      </c>
      <c r="K3298">
        <v>1042.29</v>
      </c>
      <c r="L3298">
        <v>287.67</v>
      </c>
      <c r="M3298" t="s">
        <v>46</v>
      </c>
      <c r="N3298" s="3">
        <f>retail_sales[[#This Row],[Profit]]/retail_sales[[#This Row],[Revenue]]</f>
        <v>0.21629973833799512</v>
      </c>
      <c r="O3298" t="str">
        <f t="shared" si="51"/>
        <v>Wednesday</v>
      </c>
    </row>
    <row r="3299" spans="1:15" x14ac:dyDescent="0.3">
      <c r="A3299">
        <v>3298</v>
      </c>
      <c r="B3299" t="s">
        <v>2788</v>
      </c>
      <c r="C3299" s="1">
        <v>45495</v>
      </c>
      <c r="D3299" t="s">
        <v>14</v>
      </c>
      <c r="E3299" t="s">
        <v>30</v>
      </c>
      <c r="F3299" t="s">
        <v>27</v>
      </c>
      <c r="G3299">
        <v>1</v>
      </c>
      <c r="H3299">
        <v>321.33999999999997</v>
      </c>
      <c r="I3299">
        <v>0.28999999999999998</v>
      </c>
      <c r="J3299">
        <v>228.15</v>
      </c>
      <c r="K3299">
        <v>182.46</v>
      </c>
      <c r="L3299">
        <v>45.69</v>
      </c>
      <c r="M3299" t="s">
        <v>17</v>
      </c>
      <c r="N3299" s="3">
        <f>retail_sales[[#This Row],[Profit]]/retail_sales[[#This Row],[Revenue]]</f>
        <v>0.20026298487836947</v>
      </c>
      <c r="O3299" t="str">
        <f t="shared" si="51"/>
        <v>Monday</v>
      </c>
    </row>
    <row r="3300" spans="1:15" x14ac:dyDescent="0.3">
      <c r="A3300">
        <v>3299</v>
      </c>
      <c r="B3300" t="s">
        <v>2789</v>
      </c>
      <c r="C3300" s="1">
        <v>45585</v>
      </c>
      <c r="D3300" t="s">
        <v>19</v>
      </c>
      <c r="E3300" t="s">
        <v>33</v>
      </c>
      <c r="F3300" t="s">
        <v>16</v>
      </c>
      <c r="G3300">
        <v>9</v>
      </c>
      <c r="H3300">
        <v>402.27</v>
      </c>
      <c r="I3300">
        <v>0.17</v>
      </c>
      <c r="J3300">
        <v>3004.96</v>
      </c>
      <c r="K3300">
        <v>2363.7399999999998</v>
      </c>
      <c r="L3300">
        <v>641.22</v>
      </c>
      <c r="M3300" t="s">
        <v>22</v>
      </c>
      <c r="N3300" s="3">
        <f>retail_sales[[#This Row],[Profit]]/retail_sales[[#This Row],[Revenue]]</f>
        <v>0.21338719982961504</v>
      </c>
      <c r="O3300" t="str">
        <f t="shared" si="51"/>
        <v>Sunday</v>
      </c>
    </row>
    <row r="3301" spans="1:15" x14ac:dyDescent="0.3">
      <c r="A3301">
        <v>3300</v>
      </c>
      <c r="B3301" t="s">
        <v>2790</v>
      </c>
      <c r="C3301" s="1">
        <v>45461</v>
      </c>
      <c r="D3301" t="s">
        <v>24</v>
      </c>
      <c r="E3301" t="s">
        <v>25</v>
      </c>
      <c r="F3301" t="s">
        <v>21</v>
      </c>
      <c r="G3301">
        <v>8</v>
      </c>
      <c r="H3301">
        <v>352.52</v>
      </c>
      <c r="I3301">
        <v>0.09</v>
      </c>
      <c r="J3301">
        <v>2566.35</v>
      </c>
      <c r="K3301">
        <v>1390.13</v>
      </c>
      <c r="L3301">
        <v>1176.22</v>
      </c>
      <c r="M3301" t="s">
        <v>28</v>
      </c>
      <c r="N3301" s="3">
        <f>retail_sales[[#This Row],[Profit]]/retail_sales[[#This Row],[Revenue]]</f>
        <v>0.45832407894480492</v>
      </c>
      <c r="O3301" t="str">
        <f t="shared" si="51"/>
        <v>Tuesday</v>
      </c>
    </row>
    <row r="3302" spans="1:15" x14ac:dyDescent="0.3">
      <c r="A3302">
        <v>3301</v>
      </c>
      <c r="B3302" t="s">
        <v>2791</v>
      </c>
      <c r="C3302" s="1">
        <v>45382</v>
      </c>
      <c r="D3302" t="s">
        <v>14</v>
      </c>
      <c r="E3302" t="s">
        <v>25</v>
      </c>
      <c r="F3302" t="s">
        <v>21</v>
      </c>
      <c r="G3302">
        <v>3</v>
      </c>
      <c r="H3302">
        <v>491.95</v>
      </c>
      <c r="I3302">
        <v>0.14000000000000001</v>
      </c>
      <c r="J3302">
        <v>1269.23</v>
      </c>
      <c r="K3302">
        <v>927.7</v>
      </c>
      <c r="L3302">
        <v>341.53</v>
      </c>
      <c r="M3302" t="s">
        <v>46</v>
      </c>
      <c r="N3302" s="3">
        <f>retail_sales[[#This Row],[Profit]]/retail_sales[[#This Row],[Revenue]]</f>
        <v>0.26908440550570029</v>
      </c>
      <c r="O3302" t="str">
        <f t="shared" si="51"/>
        <v>Sunday</v>
      </c>
    </row>
    <row r="3303" spans="1:15" x14ac:dyDescent="0.3">
      <c r="A3303">
        <v>3302</v>
      </c>
      <c r="B3303" t="s">
        <v>2792</v>
      </c>
      <c r="C3303" s="1">
        <v>45502</v>
      </c>
      <c r="D3303" t="s">
        <v>39</v>
      </c>
      <c r="E3303" t="s">
        <v>25</v>
      </c>
      <c r="F3303" t="s">
        <v>16</v>
      </c>
      <c r="G3303">
        <v>9</v>
      </c>
      <c r="H3303">
        <v>363.02</v>
      </c>
      <c r="I3303">
        <v>0.08</v>
      </c>
      <c r="J3303">
        <v>3005.81</v>
      </c>
      <c r="K3303">
        <v>1968.91</v>
      </c>
      <c r="L3303">
        <v>1036.9000000000001</v>
      </c>
      <c r="M3303" t="s">
        <v>17</v>
      </c>
      <c r="N3303" s="3">
        <f>retail_sales[[#This Row],[Profit]]/retail_sales[[#This Row],[Revenue]]</f>
        <v>0.34496525063127748</v>
      </c>
      <c r="O3303" t="str">
        <f t="shared" si="51"/>
        <v>Monday</v>
      </c>
    </row>
    <row r="3304" spans="1:15" x14ac:dyDescent="0.3">
      <c r="A3304">
        <v>3303</v>
      </c>
      <c r="B3304" t="s">
        <v>2793</v>
      </c>
      <c r="C3304" s="1">
        <v>45513</v>
      </c>
      <c r="D3304" t="s">
        <v>19</v>
      </c>
      <c r="E3304" t="s">
        <v>30</v>
      </c>
      <c r="F3304" t="s">
        <v>16</v>
      </c>
      <c r="G3304">
        <v>1</v>
      </c>
      <c r="H3304">
        <v>300.12</v>
      </c>
      <c r="I3304">
        <v>0.01</v>
      </c>
      <c r="J3304">
        <v>297.12</v>
      </c>
      <c r="K3304">
        <v>170.82</v>
      </c>
      <c r="L3304">
        <v>126.3</v>
      </c>
      <c r="M3304" t="s">
        <v>28</v>
      </c>
      <c r="N3304" s="3">
        <f>retail_sales[[#This Row],[Profit]]/retail_sales[[#This Row],[Revenue]]</f>
        <v>0.42508077544426492</v>
      </c>
      <c r="O3304" t="str">
        <f t="shared" si="51"/>
        <v>Friday</v>
      </c>
    </row>
    <row r="3305" spans="1:15" x14ac:dyDescent="0.3">
      <c r="A3305">
        <v>3304</v>
      </c>
      <c r="B3305" t="s">
        <v>2794</v>
      </c>
      <c r="C3305" s="1">
        <v>45419</v>
      </c>
      <c r="D3305" t="s">
        <v>24</v>
      </c>
      <c r="E3305" t="s">
        <v>15</v>
      </c>
      <c r="F3305" t="s">
        <v>27</v>
      </c>
      <c r="G3305">
        <v>1</v>
      </c>
      <c r="H3305">
        <v>410.49</v>
      </c>
      <c r="I3305">
        <v>0.14000000000000001</v>
      </c>
      <c r="J3305">
        <v>353.02</v>
      </c>
      <c r="K3305">
        <v>280.97000000000003</v>
      </c>
      <c r="L3305">
        <v>72.05</v>
      </c>
      <c r="M3305" t="s">
        <v>40</v>
      </c>
      <c r="N3305" s="3">
        <f>retail_sales[[#This Row],[Profit]]/retail_sales[[#This Row],[Revenue]]</f>
        <v>0.20409608520763697</v>
      </c>
      <c r="O3305" t="str">
        <f t="shared" si="51"/>
        <v>Tuesday</v>
      </c>
    </row>
    <row r="3306" spans="1:15" x14ac:dyDescent="0.3">
      <c r="A3306">
        <v>3305</v>
      </c>
      <c r="B3306" t="s">
        <v>958</v>
      </c>
      <c r="C3306" s="1">
        <v>45295</v>
      </c>
      <c r="D3306" t="s">
        <v>14</v>
      </c>
      <c r="E3306" t="s">
        <v>20</v>
      </c>
      <c r="F3306" t="s">
        <v>27</v>
      </c>
      <c r="G3306">
        <v>9</v>
      </c>
      <c r="H3306">
        <v>424.12</v>
      </c>
      <c r="I3306">
        <v>0.01</v>
      </c>
      <c r="J3306">
        <v>3778.91</v>
      </c>
      <c r="K3306">
        <v>2279.58</v>
      </c>
      <c r="L3306">
        <v>1499.33</v>
      </c>
      <c r="M3306" t="s">
        <v>28</v>
      </c>
      <c r="N3306" s="3">
        <f>retail_sales[[#This Row],[Profit]]/retail_sales[[#This Row],[Revenue]]</f>
        <v>0.39676255851555076</v>
      </c>
      <c r="O3306" t="str">
        <f t="shared" si="51"/>
        <v>Thursday</v>
      </c>
    </row>
    <row r="3307" spans="1:15" x14ac:dyDescent="0.3">
      <c r="A3307">
        <v>3306</v>
      </c>
      <c r="B3307" t="s">
        <v>2795</v>
      </c>
      <c r="C3307" s="1">
        <v>45338</v>
      </c>
      <c r="D3307" t="s">
        <v>24</v>
      </c>
      <c r="E3307" t="s">
        <v>33</v>
      </c>
      <c r="F3307" t="s">
        <v>21</v>
      </c>
      <c r="G3307">
        <v>5</v>
      </c>
      <c r="H3307">
        <v>197.07</v>
      </c>
      <c r="I3307">
        <v>0.05</v>
      </c>
      <c r="J3307">
        <v>936.08</v>
      </c>
      <c r="K3307">
        <v>596.55999999999995</v>
      </c>
      <c r="L3307">
        <v>339.52</v>
      </c>
      <c r="M3307" t="s">
        <v>28</v>
      </c>
      <c r="N3307" s="3">
        <f>retail_sales[[#This Row],[Profit]]/retail_sales[[#This Row],[Revenue]]</f>
        <v>0.36270404238953929</v>
      </c>
      <c r="O3307" t="str">
        <f t="shared" si="51"/>
        <v>Friday</v>
      </c>
    </row>
    <row r="3308" spans="1:15" x14ac:dyDescent="0.3">
      <c r="A3308">
        <v>3307</v>
      </c>
      <c r="B3308" t="s">
        <v>2796</v>
      </c>
      <c r="C3308" s="1">
        <v>45583</v>
      </c>
      <c r="D3308" t="s">
        <v>39</v>
      </c>
      <c r="E3308" t="s">
        <v>20</v>
      </c>
      <c r="F3308" t="s">
        <v>27</v>
      </c>
      <c r="G3308">
        <v>3</v>
      </c>
      <c r="H3308">
        <v>428.92</v>
      </c>
      <c r="I3308">
        <v>0.26</v>
      </c>
      <c r="J3308">
        <v>952.2</v>
      </c>
      <c r="K3308">
        <v>718.11</v>
      </c>
      <c r="L3308">
        <v>234.09</v>
      </c>
      <c r="M3308" t="s">
        <v>17</v>
      </c>
      <c r="N3308" s="3">
        <f>retail_sales[[#This Row],[Profit]]/retail_sales[[#This Row],[Revenue]]</f>
        <v>0.24584120982986768</v>
      </c>
      <c r="O3308" t="str">
        <f t="shared" si="51"/>
        <v>Friday</v>
      </c>
    </row>
    <row r="3309" spans="1:15" x14ac:dyDescent="0.3">
      <c r="A3309">
        <v>3308</v>
      </c>
      <c r="B3309" t="s">
        <v>2797</v>
      </c>
      <c r="C3309" s="1">
        <v>45625</v>
      </c>
      <c r="D3309" t="s">
        <v>24</v>
      </c>
      <c r="E3309" t="s">
        <v>33</v>
      </c>
      <c r="F3309" t="s">
        <v>21</v>
      </c>
      <c r="G3309">
        <v>10</v>
      </c>
      <c r="H3309">
        <v>77.290000000000006</v>
      </c>
      <c r="I3309">
        <v>0.19</v>
      </c>
      <c r="J3309">
        <v>626.04999999999995</v>
      </c>
      <c r="K3309">
        <v>371.91</v>
      </c>
      <c r="L3309">
        <v>254.14</v>
      </c>
      <c r="M3309" t="s">
        <v>17</v>
      </c>
      <c r="N3309" s="3">
        <f>retail_sales[[#This Row],[Profit]]/retail_sales[[#This Row],[Revenue]]</f>
        <v>0.40594201741074992</v>
      </c>
      <c r="O3309" t="str">
        <f t="shared" si="51"/>
        <v>Friday</v>
      </c>
    </row>
    <row r="3310" spans="1:15" x14ac:dyDescent="0.3">
      <c r="A3310">
        <v>3309</v>
      </c>
      <c r="B3310" t="s">
        <v>2798</v>
      </c>
      <c r="C3310" s="1">
        <v>45605</v>
      </c>
      <c r="D3310" t="s">
        <v>19</v>
      </c>
      <c r="E3310" t="s">
        <v>33</v>
      </c>
      <c r="F3310" t="s">
        <v>21</v>
      </c>
      <c r="G3310">
        <v>10</v>
      </c>
      <c r="H3310">
        <v>282.86</v>
      </c>
      <c r="I3310">
        <v>0.02</v>
      </c>
      <c r="J3310">
        <v>2772.03</v>
      </c>
      <c r="K3310">
        <v>1790.57</v>
      </c>
      <c r="L3310">
        <v>981.46</v>
      </c>
      <c r="M3310" t="s">
        <v>17</v>
      </c>
      <c r="N3310" s="3">
        <f>retail_sales[[#This Row],[Profit]]/retail_sales[[#This Row],[Revenue]]</f>
        <v>0.35405821726316095</v>
      </c>
      <c r="O3310" t="str">
        <f t="shared" si="51"/>
        <v>Saturday</v>
      </c>
    </row>
    <row r="3311" spans="1:15" x14ac:dyDescent="0.3">
      <c r="A3311">
        <v>3310</v>
      </c>
      <c r="B3311" t="s">
        <v>2799</v>
      </c>
      <c r="C3311" s="1">
        <v>45552</v>
      </c>
      <c r="D3311" t="s">
        <v>39</v>
      </c>
      <c r="E3311" t="s">
        <v>25</v>
      </c>
      <c r="F3311" t="s">
        <v>16</v>
      </c>
      <c r="G3311">
        <v>7</v>
      </c>
      <c r="H3311">
        <v>399.57</v>
      </c>
      <c r="I3311">
        <v>0.27</v>
      </c>
      <c r="J3311">
        <v>2041.8</v>
      </c>
      <c r="K3311">
        <v>1250.45</v>
      </c>
      <c r="L3311">
        <v>791.35</v>
      </c>
      <c r="M3311" t="s">
        <v>28</v>
      </c>
      <c r="N3311" s="3">
        <f>retail_sales[[#This Row],[Profit]]/retail_sales[[#This Row],[Revenue]]</f>
        <v>0.38757468899990205</v>
      </c>
      <c r="O3311" t="str">
        <f t="shared" si="51"/>
        <v>Tuesday</v>
      </c>
    </row>
    <row r="3312" spans="1:15" x14ac:dyDescent="0.3">
      <c r="A3312">
        <v>3311</v>
      </c>
      <c r="B3312" t="s">
        <v>2330</v>
      </c>
      <c r="C3312" s="1">
        <v>45341</v>
      </c>
      <c r="D3312" t="s">
        <v>14</v>
      </c>
      <c r="E3312" t="s">
        <v>30</v>
      </c>
      <c r="F3312" t="s">
        <v>27</v>
      </c>
      <c r="G3312">
        <v>6</v>
      </c>
      <c r="H3312">
        <v>132.86000000000001</v>
      </c>
      <c r="I3312">
        <v>0.1</v>
      </c>
      <c r="J3312">
        <v>717.44</v>
      </c>
      <c r="K3312">
        <v>375.37</v>
      </c>
      <c r="L3312">
        <v>342.07</v>
      </c>
      <c r="M3312" t="s">
        <v>46</v>
      </c>
      <c r="N3312" s="3">
        <f>retail_sales[[#This Row],[Profit]]/retail_sales[[#This Row],[Revenue]]</f>
        <v>0.4767924843889384</v>
      </c>
      <c r="O3312" t="str">
        <f t="shared" si="51"/>
        <v>Monday</v>
      </c>
    </row>
    <row r="3313" spans="1:15" x14ac:dyDescent="0.3">
      <c r="A3313">
        <v>3312</v>
      </c>
      <c r="B3313" t="s">
        <v>2765</v>
      </c>
      <c r="C3313" s="1">
        <v>45456</v>
      </c>
      <c r="D3313" t="s">
        <v>19</v>
      </c>
      <c r="E3313" t="s">
        <v>33</v>
      </c>
      <c r="F3313" t="s">
        <v>27</v>
      </c>
      <c r="G3313">
        <v>10</v>
      </c>
      <c r="H3313">
        <v>473.15</v>
      </c>
      <c r="I3313">
        <v>0.24</v>
      </c>
      <c r="J3313">
        <v>3595.94</v>
      </c>
      <c r="K3313">
        <v>2389.7600000000002</v>
      </c>
      <c r="L3313">
        <v>1206.18</v>
      </c>
      <c r="M3313" t="s">
        <v>46</v>
      </c>
      <c r="N3313" s="3">
        <f>retail_sales[[#This Row],[Profit]]/retail_sales[[#This Row],[Revenue]]</f>
        <v>0.33542828856988716</v>
      </c>
      <c r="O3313" t="str">
        <f t="shared" si="51"/>
        <v>Thursday</v>
      </c>
    </row>
    <row r="3314" spans="1:15" x14ac:dyDescent="0.3">
      <c r="A3314">
        <v>3313</v>
      </c>
      <c r="B3314" t="s">
        <v>2800</v>
      </c>
      <c r="C3314" s="1">
        <v>45551</v>
      </c>
      <c r="D3314" t="s">
        <v>24</v>
      </c>
      <c r="E3314" t="s">
        <v>15</v>
      </c>
      <c r="F3314" t="s">
        <v>27</v>
      </c>
      <c r="G3314">
        <v>8</v>
      </c>
      <c r="H3314">
        <v>489.87</v>
      </c>
      <c r="I3314">
        <v>0.06</v>
      </c>
      <c r="J3314">
        <v>3683.82</v>
      </c>
      <c r="K3314">
        <v>2195.09</v>
      </c>
      <c r="L3314">
        <v>1488.73</v>
      </c>
      <c r="M3314" t="s">
        <v>40</v>
      </c>
      <c r="N3314" s="3">
        <f>retail_sales[[#This Row],[Profit]]/retail_sales[[#This Row],[Revenue]]</f>
        <v>0.40412669457248179</v>
      </c>
      <c r="O3314" t="str">
        <f t="shared" si="51"/>
        <v>Monday</v>
      </c>
    </row>
    <row r="3315" spans="1:15" x14ac:dyDescent="0.3">
      <c r="A3315">
        <v>3314</v>
      </c>
      <c r="B3315" t="s">
        <v>2801</v>
      </c>
      <c r="C3315" s="1">
        <v>45555</v>
      </c>
      <c r="D3315" t="s">
        <v>39</v>
      </c>
      <c r="E3315" t="s">
        <v>30</v>
      </c>
      <c r="F3315" t="s">
        <v>21</v>
      </c>
      <c r="G3315">
        <v>5</v>
      </c>
      <c r="H3315">
        <v>41.11</v>
      </c>
      <c r="I3315">
        <v>0.28000000000000003</v>
      </c>
      <c r="J3315">
        <v>148</v>
      </c>
      <c r="K3315">
        <v>103.16</v>
      </c>
      <c r="L3315">
        <v>44.84</v>
      </c>
      <c r="M3315" t="s">
        <v>17</v>
      </c>
      <c r="N3315" s="3">
        <f>retail_sales[[#This Row],[Profit]]/retail_sales[[#This Row],[Revenue]]</f>
        <v>0.30297297297297299</v>
      </c>
      <c r="O3315" t="str">
        <f t="shared" si="51"/>
        <v>Friday</v>
      </c>
    </row>
    <row r="3316" spans="1:15" x14ac:dyDescent="0.3">
      <c r="A3316">
        <v>3315</v>
      </c>
      <c r="B3316" t="s">
        <v>842</v>
      </c>
      <c r="C3316" s="1">
        <v>45333</v>
      </c>
      <c r="D3316" t="s">
        <v>39</v>
      </c>
      <c r="E3316" t="s">
        <v>25</v>
      </c>
      <c r="F3316" t="s">
        <v>27</v>
      </c>
      <c r="G3316">
        <v>6</v>
      </c>
      <c r="H3316">
        <v>144.25</v>
      </c>
      <c r="I3316">
        <v>0.18</v>
      </c>
      <c r="J3316">
        <v>709.71</v>
      </c>
      <c r="K3316">
        <v>463.85</v>
      </c>
      <c r="L3316">
        <v>245.86</v>
      </c>
      <c r="M3316" t="s">
        <v>17</v>
      </c>
      <c r="N3316" s="3">
        <f>retail_sales[[#This Row],[Profit]]/retail_sales[[#This Row],[Revenue]]</f>
        <v>0.34642318693550889</v>
      </c>
      <c r="O3316" t="str">
        <f t="shared" si="51"/>
        <v>Sunday</v>
      </c>
    </row>
    <row r="3317" spans="1:15" x14ac:dyDescent="0.3">
      <c r="A3317">
        <v>3316</v>
      </c>
      <c r="B3317" t="s">
        <v>2761</v>
      </c>
      <c r="C3317" s="1">
        <v>45406</v>
      </c>
      <c r="D3317" t="s">
        <v>39</v>
      </c>
      <c r="E3317" t="s">
        <v>15</v>
      </c>
      <c r="F3317" t="s">
        <v>27</v>
      </c>
      <c r="G3317">
        <v>2</v>
      </c>
      <c r="H3317">
        <v>69.459999999999994</v>
      </c>
      <c r="I3317">
        <v>0.26</v>
      </c>
      <c r="J3317">
        <v>102.8</v>
      </c>
      <c r="K3317">
        <v>54.78</v>
      </c>
      <c r="L3317">
        <v>48.02</v>
      </c>
      <c r="M3317" t="s">
        <v>46</v>
      </c>
      <c r="N3317" s="3">
        <f>retail_sales[[#This Row],[Profit]]/retail_sales[[#This Row],[Revenue]]</f>
        <v>0.46712062256809345</v>
      </c>
      <c r="O3317" t="str">
        <f t="shared" si="51"/>
        <v>Wednesday</v>
      </c>
    </row>
    <row r="3318" spans="1:15" x14ac:dyDescent="0.3">
      <c r="A3318">
        <v>3317</v>
      </c>
      <c r="B3318" t="s">
        <v>996</v>
      </c>
      <c r="C3318" s="1">
        <v>45315</v>
      </c>
      <c r="D3318" t="s">
        <v>39</v>
      </c>
      <c r="E3318" t="s">
        <v>33</v>
      </c>
      <c r="F3318" t="s">
        <v>16</v>
      </c>
      <c r="G3318">
        <v>3</v>
      </c>
      <c r="H3318">
        <v>467.35</v>
      </c>
      <c r="I3318">
        <v>0.28999999999999998</v>
      </c>
      <c r="J3318">
        <v>995.46</v>
      </c>
      <c r="K3318">
        <v>724.87</v>
      </c>
      <c r="L3318">
        <v>270.58999999999997</v>
      </c>
      <c r="M3318" t="s">
        <v>28</v>
      </c>
      <c r="N3318" s="3">
        <f>retail_sales[[#This Row],[Profit]]/retail_sales[[#This Row],[Revenue]]</f>
        <v>0.27182408132923469</v>
      </c>
      <c r="O3318" t="str">
        <f t="shared" si="51"/>
        <v>Wednesday</v>
      </c>
    </row>
    <row r="3319" spans="1:15" x14ac:dyDescent="0.3">
      <c r="A3319">
        <v>3318</v>
      </c>
      <c r="B3319" t="s">
        <v>980</v>
      </c>
      <c r="C3319" s="1">
        <v>45373</v>
      </c>
      <c r="D3319" t="s">
        <v>24</v>
      </c>
      <c r="E3319" t="s">
        <v>30</v>
      </c>
      <c r="F3319" t="s">
        <v>27</v>
      </c>
      <c r="G3319">
        <v>3</v>
      </c>
      <c r="H3319">
        <v>396.19</v>
      </c>
      <c r="I3319">
        <v>0.19</v>
      </c>
      <c r="J3319">
        <v>962.74</v>
      </c>
      <c r="K3319">
        <v>587.87</v>
      </c>
      <c r="L3319">
        <v>374.87</v>
      </c>
      <c r="M3319" t="s">
        <v>17</v>
      </c>
      <c r="N3319" s="3">
        <f>retail_sales[[#This Row],[Profit]]/retail_sales[[#This Row],[Revenue]]</f>
        <v>0.38937823296009305</v>
      </c>
      <c r="O3319" t="str">
        <f t="shared" si="51"/>
        <v>Friday</v>
      </c>
    </row>
    <row r="3320" spans="1:15" x14ac:dyDescent="0.3">
      <c r="A3320">
        <v>3319</v>
      </c>
      <c r="B3320" t="s">
        <v>2802</v>
      </c>
      <c r="C3320" s="1">
        <v>45502</v>
      </c>
      <c r="D3320" t="s">
        <v>14</v>
      </c>
      <c r="E3320" t="s">
        <v>20</v>
      </c>
      <c r="F3320" t="s">
        <v>27</v>
      </c>
      <c r="G3320">
        <v>9</v>
      </c>
      <c r="H3320">
        <v>237.72</v>
      </c>
      <c r="I3320">
        <v>0.24</v>
      </c>
      <c r="J3320">
        <v>1626</v>
      </c>
      <c r="K3320">
        <v>1240.53</v>
      </c>
      <c r="L3320">
        <v>385.47</v>
      </c>
      <c r="M3320" t="s">
        <v>17</v>
      </c>
      <c r="N3320" s="3">
        <f>retail_sales[[#This Row],[Profit]]/retail_sales[[#This Row],[Revenue]]</f>
        <v>0.23706642066420666</v>
      </c>
      <c r="O3320" t="str">
        <f t="shared" si="51"/>
        <v>Monday</v>
      </c>
    </row>
    <row r="3321" spans="1:15" x14ac:dyDescent="0.3">
      <c r="A3321">
        <v>3320</v>
      </c>
      <c r="B3321" t="s">
        <v>2803</v>
      </c>
      <c r="C3321" s="1">
        <v>45426</v>
      </c>
      <c r="D3321" t="s">
        <v>39</v>
      </c>
      <c r="E3321" t="s">
        <v>25</v>
      </c>
      <c r="F3321" t="s">
        <v>21</v>
      </c>
      <c r="G3321">
        <v>5</v>
      </c>
      <c r="H3321">
        <v>233.46</v>
      </c>
      <c r="I3321">
        <v>0.22</v>
      </c>
      <c r="J3321">
        <v>910.49</v>
      </c>
      <c r="K3321">
        <v>509.59</v>
      </c>
      <c r="L3321">
        <v>400.9</v>
      </c>
      <c r="M3321" t="s">
        <v>40</v>
      </c>
      <c r="N3321" s="3">
        <f>retail_sales[[#This Row],[Profit]]/retail_sales[[#This Row],[Revenue]]</f>
        <v>0.44031235927906948</v>
      </c>
      <c r="O3321" t="str">
        <f t="shared" si="51"/>
        <v>Tuesday</v>
      </c>
    </row>
    <row r="3322" spans="1:15" x14ac:dyDescent="0.3">
      <c r="A3322">
        <v>3321</v>
      </c>
      <c r="B3322" t="s">
        <v>2804</v>
      </c>
      <c r="C3322" s="1">
        <v>45304</v>
      </c>
      <c r="D3322" t="s">
        <v>24</v>
      </c>
      <c r="E3322" t="s">
        <v>20</v>
      </c>
      <c r="F3322" t="s">
        <v>27</v>
      </c>
      <c r="G3322">
        <v>4</v>
      </c>
      <c r="H3322">
        <v>452.92</v>
      </c>
      <c r="I3322">
        <v>0.19</v>
      </c>
      <c r="J3322">
        <v>1467.46</v>
      </c>
      <c r="K3322">
        <v>1113</v>
      </c>
      <c r="L3322">
        <v>354.46</v>
      </c>
      <c r="M3322" t="s">
        <v>28</v>
      </c>
      <c r="N3322" s="3">
        <f>retail_sales[[#This Row],[Profit]]/retail_sales[[#This Row],[Revenue]]</f>
        <v>0.2415466179657367</v>
      </c>
      <c r="O3322" t="str">
        <f t="shared" si="51"/>
        <v>Saturday</v>
      </c>
    </row>
    <row r="3323" spans="1:15" x14ac:dyDescent="0.3">
      <c r="A3323">
        <v>3322</v>
      </c>
      <c r="B3323" t="s">
        <v>2805</v>
      </c>
      <c r="C3323" s="1">
        <v>45369</v>
      </c>
      <c r="D3323" t="s">
        <v>39</v>
      </c>
      <c r="E3323" t="s">
        <v>30</v>
      </c>
      <c r="F3323" t="s">
        <v>21</v>
      </c>
      <c r="G3323">
        <v>10</v>
      </c>
      <c r="H3323">
        <v>217.77</v>
      </c>
      <c r="I3323">
        <v>0.11</v>
      </c>
      <c r="J3323">
        <v>1938.15</v>
      </c>
      <c r="K3323">
        <v>1014.84</v>
      </c>
      <c r="L3323">
        <v>923.31</v>
      </c>
      <c r="M3323" t="s">
        <v>46</v>
      </c>
      <c r="N3323" s="3">
        <f>retail_sales[[#This Row],[Profit]]/retail_sales[[#This Row],[Revenue]]</f>
        <v>0.47638727652658458</v>
      </c>
      <c r="O3323" t="str">
        <f t="shared" si="51"/>
        <v>Monday</v>
      </c>
    </row>
    <row r="3324" spans="1:15" x14ac:dyDescent="0.3">
      <c r="A3324">
        <v>3323</v>
      </c>
      <c r="B3324" t="s">
        <v>1159</v>
      </c>
      <c r="C3324" s="1">
        <v>45586</v>
      </c>
      <c r="D3324" t="s">
        <v>19</v>
      </c>
      <c r="E3324" t="s">
        <v>15</v>
      </c>
      <c r="F3324" t="s">
        <v>27</v>
      </c>
      <c r="G3324">
        <v>10</v>
      </c>
      <c r="H3324">
        <v>358.08</v>
      </c>
      <c r="I3324">
        <v>0.15</v>
      </c>
      <c r="J3324">
        <v>3043.68</v>
      </c>
      <c r="K3324">
        <v>1823.65</v>
      </c>
      <c r="L3324">
        <v>1220.03</v>
      </c>
      <c r="M3324" t="s">
        <v>46</v>
      </c>
      <c r="N3324" s="3">
        <f>retail_sales[[#This Row],[Profit]]/retail_sales[[#This Row],[Revenue]]</f>
        <v>0.40084043000578251</v>
      </c>
      <c r="O3324" t="str">
        <f t="shared" si="51"/>
        <v>Monday</v>
      </c>
    </row>
    <row r="3325" spans="1:15" x14ac:dyDescent="0.3">
      <c r="A3325">
        <v>3324</v>
      </c>
      <c r="B3325" t="s">
        <v>2198</v>
      </c>
      <c r="C3325" s="1">
        <v>45536</v>
      </c>
      <c r="D3325" t="s">
        <v>19</v>
      </c>
      <c r="E3325" t="s">
        <v>15</v>
      </c>
      <c r="F3325" t="s">
        <v>16</v>
      </c>
      <c r="G3325">
        <v>9</v>
      </c>
      <c r="H3325">
        <v>215.78</v>
      </c>
      <c r="I3325">
        <v>7.0000000000000007E-2</v>
      </c>
      <c r="J3325">
        <v>1806.08</v>
      </c>
      <c r="K3325">
        <v>1044.23</v>
      </c>
      <c r="L3325">
        <v>761.85</v>
      </c>
      <c r="M3325" t="s">
        <v>40</v>
      </c>
      <c r="N3325" s="3">
        <f>retail_sales[[#This Row],[Profit]]/retail_sales[[#This Row],[Revenue]]</f>
        <v>0.42182516832034023</v>
      </c>
      <c r="O3325" t="str">
        <f t="shared" si="51"/>
        <v>Sunday</v>
      </c>
    </row>
    <row r="3326" spans="1:15" x14ac:dyDescent="0.3">
      <c r="A3326">
        <v>3325</v>
      </c>
      <c r="B3326" t="s">
        <v>2806</v>
      </c>
      <c r="C3326" s="1">
        <v>45481</v>
      </c>
      <c r="D3326" t="s">
        <v>24</v>
      </c>
      <c r="E3326" t="s">
        <v>15</v>
      </c>
      <c r="F3326" t="s">
        <v>21</v>
      </c>
      <c r="G3326">
        <v>1</v>
      </c>
      <c r="H3326">
        <v>204.35</v>
      </c>
      <c r="I3326">
        <v>0.02</v>
      </c>
      <c r="J3326">
        <v>200.26</v>
      </c>
      <c r="K3326">
        <v>107.86</v>
      </c>
      <c r="L3326">
        <v>92.4</v>
      </c>
      <c r="M3326" t="s">
        <v>28</v>
      </c>
      <c r="N3326" s="3">
        <f>retail_sales[[#This Row],[Profit]]/retail_sales[[#This Row],[Revenue]]</f>
        <v>0.46140017976630388</v>
      </c>
      <c r="O3326" t="str">
        <f t="shared" si="51"/>
        <v>Monday</v>
      </c>
    </row>
    <row r="3327" spans="1:15" x14ac:dyDescent="0.3">
      <c r="A3327">
        <v>3326</v>
      </c>
      <c r="B3327" t="s">
        <v>2807</v>
      </c>
      <c r="C3327" s="1">
        <v>45428</v>
      </c>
      <c r="D3327" t="s">
        <v>14</v>
      </c>
      <c r="E3327" t="s">
        <v>33</v>
      </c>
      <c r="F3327" t="s">
        <v>21</v>
      </c>
      <c r="G3327">
        <v>3</v>
      </c>
      <c r="H3327">
        <v>236.56</v>
      </c>
      <c r="I3327">
        <v>7.0000000000000007E-2</v>
      </c>
      <c r="J3327">
        <v>660</v>
      </c>
      <c r="K3327">
        <v>338.49</v>
      </c>
      <c r="L3327">
        <v>321.51</v>
      </c>
      <c r="M3327" t="s">
        <v>28</v>
      </c>
      <c r="N3327" s="3">
        <f>retail_sales[[#This Row],[Profit]]/retail_sales[[#This Row],[Revenue]]</f>
        <v>0.48713636363636365</v>
      </c>
      <c r="O3327" t="str">
        <f t="shared" si="51"/>
        <v>Thursday</v>
      </c>
    </row>
    <row r="3328" spans="1:15" x14ac:dyDescent="0.3">
      <c r="A3328">
        <v>3327</v>
      </c>
      <c r="B3328" t="s">
        <v>2808</v>
      </c>
      <c r="C3328" s="1">
        <v>45476</v>
      </c>
      <c r="D3328" t="s">
        <v>39</v>
      </c>
      <c r="E3328" t="s">
        <v>15</v>
      </c>
      <c r="F3328" t="s">
        <v>21</v>
      </c>
      <c r="G3328">
        <v>4</v>
      </c>
      <c r="H3328">
        <v>196.93</v>
      </c>
      <c r="I3328">
        <v>0.16</v>
      </c>
      <c r="J3328">
        <v>661.68</v>
      </c>
      <c r="K3328">
        <v>401.43</v>
      </c>
      <c r="L3328">
        <v>260.25</v>
      </c>
      <c r="M3328" t="s">
        <v>22</v>
      </c>
      <c r="N3328" s="3">
        <f>retail_sales[[#This Row],[Profit]]/retail_sales[[#This Row],[Revenue]]</f>
        <v>0.39331701124410595</v>
      </c>
      <c r="O3328" t="str">
        <f t="shared" si="51"/>
        <v>Wednesday</v>
      </c>
    </row>
    <row r="3329" spans="1:15" x14ac:dyDescent="0.3">
      <c r="A3329">
        <v>3328</v>
      </c>
      <c r="B3329" t="s">
        <v>2128</v>
      </c>
      <c r="C3329" s="1">
        <v>45328</v>
      </c>
      <c r="D3329" t="s">
        <v>39</v>
      </c>
      <c r="E3329" t="s">
        <v>20</v>
      </c>
      <c r="F3329" t="s">
        <v>16</v>
      </c>
      <c r="G3329">
        <v>10</v>
      </c>
      <c r="H3329">
        <v>58.84</v>
      </c>
      <c r="I3329">
        <v>0.16</v>
      </c>
      <c r="J3329">
        <v>494.26</v>
      </c>
      <c r="K3329">
        <v>303.26</v>
      </c>
      <c r="L3329">
        <v>191</v>
      </c>
      <c r="M3329" t="s">
        <v>22</v>
      </c>
      <c r="N3329" s="3">
        <f>retail_sales[[#This Row],[Profit]]/retail_sales[[#This Row],[Revenue]]</f>
        <v>0.38643628859304818</v>
      </c>
      <c r="O3329" t="str">
        <f t="shared" si="51"/>
        <v>Tuesday</v>
      </c>
    </row>
    <row r="3330" spans="1:15" x14ac:dyDescent="0.3">
      <c r="A3330">
        <v>3329</v>
      </c>
      <c r="B3330" t="s">
        <v>1190</v>
      </c>
      <c r="C3330" s="1">
        <v>45361</v>
      </c>
      <c r="D3330" t="s">
        <v>19</v>
      </c>
      <c r="E3330" t="s">
        <v>15</v>
      </c>
      <c r="F3330" t="s">
        <v>27</v>
      </c>
      <c r="G3330">
        <v>3</v>
      </c>
      <c r="H3330">
        <v>130.34</v>
      </c>
      <c r="I3330">
        <v>0.28999999999999998</v>
      </c>
      <c r="J3330">
        <v>277.62</v>
      </c>
      <c r="K3330">
        <v>169.5</v>
      </c>
      <c r="L3330">
        <v>108.12</v>
      </c>
      <c r="M3330" t="s">
        <v>17</v>
      </c>
      <c r="N3330" s="3">
        <f>retail_sales[[#This Row],[Profit]]/retail_sales[[#This Row],[Revenue]]</f>
        <v>0.38945320942295225</v>
      </c>
      <c r="O3330" t="str">
        <f t="shared" ref="O3330:O3393" si="52">TEXT(C3330, "dddd")</f>
        <v>Sunday</v>
      </c>
    </row>
    <row r="3331" spans="1:15" x14ac:dyDescent="0.3">
      <c r="A3331">
        <v>3330</v>
      </c>
      <c r="B3331" t="s">
        <v>2809</v>
      </c>
      <c r="C3331" s="1">
        <v>45457</v>
      </c>
      <c r="D3331" t="s">
        <v>24</v>
      </c>
      <c r="E3331" t="s">
        <v>20</v>
      </c>
      <c r="F3331" t="s">
        <v>27</v>
      </c>
      <c r="G3331">
        <v>5</v>
      </c>
      <c r="H3331">
        <v>208.14</v>
      </c>
      <c r="I3331">
        <v>0.18</v>
      </c>
      <c r="J3331">
        <v>853.37</v>
      </c>
      <c r="K3331">
        <v>666.72</v>
      </c>
      <c r="L3331">
        <v>186.65</v>
      </c>
      <c r="M3331" t="s">
        <v>46</v>
      </c>
      <c r="N3331" s="3">
        <f>retail_sales[[#This Row],[Profit]]/retail_sales[[#This Row],[Revenue]]</f>
        <v>0.21872107057899856</v>
      </c>
      <c r="O3331" t="str">
        <f t="shared" si="52"/>
        <v>Friday</v>
      </c>
    </row>
    <row r="3332" spans="1:15" x14ac:dyDescent="0.3">
      <c r="A3332">
        <v>3331</v>
      </c>
      <c r="B3332" t="s">
        <v>2810</v>
      </c>
      <c r="C3332" s="1">
        <v>45386</v>
      </c>
      <c r="D3332" t="s">
        <v>39</v>
      </c>
      <c r="E3332" t="s">
        <v>33</v>
      </c>
      <c r="F3332" t="s">
        <v>16</v>
      </c>
      <c r="G3332">
        <v>2</v>
      </c>
      <c r="H3332">
        <v>416.89</v>
      </c>
      <c r="I3332">
        <v>0.02</v>
      </c>
      <c r="J3332">
        <v>817.1</v>
      </c>
      <c r="K3332">
        <v>410.15</v>
      </c>
      <c r="L3332">
        <v>406.95</v>
      </c>
      <c r="M3332" t="s">
        <v>28</v>
      </c>
      <c r="N3332" s="3">
        <f>retail_sales[[#This Row],[Profit]]/retail_sales[[#This Row],[Revenue]]</f>
        <v>0.49804185534206336</v>
      </c>
      <c r="O3332" t="str">
        <f t="shared" si="52"/>
        <v>Thursday</v>
      </c>
    </row>
    <row r="3333" spans="1:15" x14ac:dyDescent="0.3">
      <c r="A3333">
        <v>3332</v>
      </c>
      <c r="B3333" t="s">
        <v>554</v>
      </c>
      <c r="C3333" s="1">
        <v>45621</v>
      </c>
      <c r="D3333" t="s">
        <v>39</v>
      </c>
      <c r="E3333" t="s">
        <v>33</v>
      </c>
      <c r="F3333" t="s">
        <v>21</v>
      </c>
      <c r="G3333">
        <v>7</v>
      </c>
      <c r="H3333">
        <v>49.75</v>
      </c>
      <c r="I3333">
        <v>0.3</v>
      </c>
      <c r="J3333">
        <v>243.77</v>
      </c>
      <c r="K3333">
        <v>167.35</v>
      </c>
      <c r="L3333">
        <v>76.42</v>
      </c>
      <c r="M3333" t="s">
        <v>17</v>
      </c>
      <c r="N3333" s="3">
        <f>retail_sales[[#This Row],[Profit]]/retail_sales[[#This Row],[Revenue]]</f>
        <v>0.31349222627886941</v>
      </c>
      <c r="O3333" t="str">
        <f t="shared" si="52"/>
        <v>Monday</v>
      </c>
    </row>
    <row r="3334" spans="1:15" x14ac:dyDescent="0.3">
      <c r="A3334">
        <v>3333</v>
      </c>
      <c r="B3334" t="s">
        <v>2811</v>
      </c>
      <c r="C3334" s="1">
        <v>45393</v>
      </c>
      <c r="D3334" t="s">
        <v>39</v>
      </c>
      <c r="E3334" t="s">
        <v>30</v>
      </c>
      <c r="F3334" t="s">
        <v>21</v>
      </c>
      <c r="G3334">
        <v>10</v>
      </c>
      <c r="H3334">
        <v>343.26</v>
      </c>
      <c r="I3334">
        <v>0.01</v>
      </c>
      <c r="J3334">
        <v>3398.27</v>
      </c>
      <c r="K3334">
        <v>2391.94</v>
      </c>
      <c r="L3334">
        <v>1006.33</v>
      </c>
      <c r="M3334" t="s">
        <v>17</v>
      </c>
      <c r="N3334" s="3">
        <f>retail_sales[[#This Row],[Profit]]/retail_sales[[#This Row],[Revenue]]</f>
        <v>0.29613008972212335</v>
      </c>
      <c r="O3334" t="str">
        <f t="shared" si="52"/>
        <v>Thursday</v>
      </c>
    </row>
    <row r="3335" spans="1:15" x14ac:dyDescent="0.3">
      <c r="A3335">
        <v>3334</v>
      </c>
      <c r="B3335" t="s">
        <v>2812</v>
      </c>
      <c r="C3335" s="1">
        <v>45557</v>
      </c>
      <c r="D3335" t="s">
        <v>39</v>
      </c>
      <c r="E3335" t="s">
        <v>20</v>
      </c>
      <c r="F3335" t="s">
        <v>27</v>
      </c>
      <c r="G3335">
        <v>3</v>
      </c>
      <c r="H3335">
        <v>447.12</v>
      </c>
      <c r="I3335">
        <v>0.23</v>
      </c>
      <c r="J3335">
        <v>1032.8499999999999</v>
      </c>
      <c r="K3335">
        <v>568.39</v>
      </c>
      <c r="L3335">
        <v>464.46</v>
      </c>
      <c r="M3335" t="s">
        <v>28</v>
      </c>
      <c r="N3335" s="3">
        <f>retail_sales[[#This Row],[Profit]]/retail_sales[[#This Row],[Revenue]]</f>
        <v>0.44968775717674397</v>
      </c>
      <c r="O3335" t="str">
        <f t="shared" si="52"/>
        <v>Sunday</v>
      </c>
    </row>
    <row r="3336" spans="1:15" x14ac:dyDescent="0.3">
      <c r="A3336">
        <v>3335</v>
      </c>
      <c r="B3336" t="s">
        <v>2813</v>
      </c>
      <c r="C3336" s="1">
        <v>45643</v>
      </c>
      <c r="D3336" t="s">
        <v>24</v>
      </c>
      <c r="E3336" t="s">
        <v>25</v>
      </c>
      <c r="F3336" t="s">
        <v>21</v>
      </c>
      <c r="G3336">
        <v>10</v>
      </c>
      <c r="H3336">
        <v>347.23</v>
      </c>
      <c r="I3336">
        <v>0.13</v>
      </c>
      <c r="J3336">
        <v>3020.9</v>
      </c>
      <c r="K3336">
        <v>1875.47</v>
      </c>
      <c r="L3336">
        <v>1145.43</v>
      </c>
      <c r="M3336" t="s">
        <v>40</v>
      </c>
      <c r="N3336" s="3">
        <f>retail_sales[[#This Row],[Profit]]/retail_sales[[#This Row],[Revenue]]</f>
        <v>0.37916845973054386</v>
      </c>
      <c r="O3336" t="str">
        <f t="shared" si="52"/>
        <v>Tuesday</v>
      </c>
    </row>
    <row r="3337" spans="1:15" x14ac:dyDescent="0.3">
      <c r="A3337">
        <v>3336</v>
      </c>
      <c r="B3337" t="s">
        <v>2814</v>
      </c>
      <c r="C3337" s="1">
        <v>45316</v>
      </c>
      <c r="D3337" t="s">
        <v>39</v>
      </c>
      <c r="E3337" t="s">
        <v>20</v>
      </c>
      <c r="F3337" t="s">
        <v>16</v>
      </c>
      <c r="G3337">
        <v>8</v>
      </c>
      <c r="H3337">
        <v>26.01</v>
      </c>
      <c r="I3337">
        <v>0</v>
      </c>
      <c r="J3337">
        <v>208.08</v>
      </c>
      <c r="K3337">
        <v>121.04</v>
      </c>
      <c r="L3337">
        <v>87.04</v>
      </c>
      <c r="M3337" t="s">
        <v>28</v>
      </c>
      <c r="N3337" s="3">
        <f>retail_sales[[#This Row],[Profit]]/retail_sales[[#This Row],[Revenue]]</f>
        <v>0.41830065359477125</v>
      </c>
      <c r="O3337" t="str">
        <f t="shared" si="52"/>
        <v>Thursday</v>
      </c>
    </row>
    <row r="3338" spans="1:15" x14ac:dyDescent="0.3">
      <c r="A3338">
        <v>3337</v>
      </c>
      <c r="B3338" t="s">
        <v>2815</v>
      </c>
      <c r="C3338" s="1">
        <v>45522</v>
      </c>
      <c r="D3338" t="s">
        <v>39</v>
      </c>
      <c r="E3338" t="s">
        <v>33</v>
      </c>
      <c r="F3338" t="s">
        <v>16</v>
      </c>
      <c r="G3338">
        <v>2</v>
      </c>
      <c r="H3338">
        <v>113.99</v>
      </c>
      <c r="I3338">
        <v>0.1</v>
      </c>
      <c r="J3338">
        <v>205.18</v>
      </c>
      <c r="K3338">
        <v>127.56</v>
      </c>
      <c r="L3338">
        <v>77.62</v>
      </c>
      <c r="M3338" t="s">
        <v>40</v>
      </c>
      <c r="N3338" s="3">
        <f>retail_sales[[#This Row],[Profit]]/retail_sales[[#This Row],[Revenue]]</f>
        <v>0.37830197875036553</v>
      </c>
      <c r="O3338" t="str">
        <f t="shared" si="52"/>
        <v>Sunday</v>
      </c>
    </row>
    <row r="3339" spans="1:15" x14ac:dyDescent="0.3">
      <c r="A3339">
        <v>3338</v>
      </c>
      <c r="B3339" t="s">
        <v>2816</v>
      </c>
      <c r="C3339" s="1">
        <v>45534</v>
      </c>
      <c r="D3339" t="s">
        <v>19</v>
      </c>
      <c r="E3339" t="s">
        <v>33</v>
      </c>
      <c r="F3339" t="s">
        <v>21</v>
      </c>
      <c r="G3339">
        <v>3</v>
      </c>
      <c r="H3339">
        <v>314.66000000000003</v>
      </c>
      <c r="I3339">
        <v>7.0000000000000007E-2</v>
      </c>
      <c r="J3339">
        <v>877.9</v>
      </c>
      <c r="K3339">
        <v>532.84</v>
      </c>
      <c r="L3339">
        <v>345.06</v>
      </c>
      <c r="M3339" t="s">
        <v>17</v>
      </c>
      <c r="N3339" s="3">
        <f>retail_sales[[#This Row],[Profit]]/retail_sales[[#This Row],[Revenue]]</f>
        <v>0.39305160041006948</v>
      </c>
      <c r="O3339" t="str">
        <f t="shared" si="52"/>
        <v>Friday</v>
      </c>
    </row>
    <row r="3340" spans="1:15" x14ac:dyDescent="0.3">
      <c r="A3340">
        <v>3339</v>
      </c>
      <c r="B3340" t="s">
        <v>2817</v>
      </c>
      <c r="C3340" s="1">
        <v>45368</v>
      </c>
      <c r="D3340" t="s">
        <v>39</v>
      </c>
      <c r="E3340" t="s">
        <v>20</v>
      </c>
      <c r="F3340" t="s">
        <v>16</v>
      </c>
      <c r="G3340">
        <v>5</v>
      </c>
      <c r="H3340">
        <v>337.52</v>
      </c>
      <c r="I3340">
        <v>0.28000000000000003</v>
      </c>
      <c r="J3340">
        <v>1215.07</v>
      </c>
      <c r="K3340">
        <v>725.55</v>
      </c>
      <c r="L3340">
        <v>489.52</v>
      </c>
      <c r="M3340" t="s">
        <v>46</v>
      </c>
      <c r="N3340" s="3">
        <f>retail_sales[[#This Row],[Profit]]/retail_sales[[#This Row],[Revenue]]</f>
        <v>0.40287390849909882</v>
      </c>
      <c r="O3340" t="str">
        <f t="shared" si="52"/>
        <v>Sunday</v>
      </c>
    </row>
    <row r="3341" spans="1:15" x14ac:dyDescent="0.3">
      <c r="A3341">
        <v>3340</v>
      </c>
      <c r="B3341" t="s">
        <v>2818</v>
      </c>
      <c r="C3341" s="1">
        <v>45320</v>
      </c>
      <c r="D3341" t="s">
        <v>14</v>
      </c>
      <c r="E3341" t="s">
        <v>33</v>
      </c>
      <c r="F3341" t="s">
        <v>16</v>
      </c>
      <c r="G3341">
        <v>3</v>
      </c>
      <c r="H3341">
        <v>451.7</v>
      </c>
      <c r="I3341">
        <v>0.09</v>
      </c>
      <c r="J3341">
        <v>1233.1400000000001</v>
      </c>
      <c r="K3341">
        <v>851.04</v>
      </c>
      <c r="L3341">
        <v>382.1</v>
      </c>
      <c r="M3341" t="s">
        <v>40</v>
      </c>
      <c r="N3341" s="3">
        <f>retail_sales[[#This Row],[Profit]]/retail_sales[[#This Row],[Revenue]]</f>
        <v>0.30985938336279739</v>
      </c>
      <c r="O3341" t="str">
        <f t="shared" si="52"/>
        <v>Monday</v>
      </c>
    </row>
    <row r="3342" spans="1:15" x14ac:dyDescent="0.3">
      <c r="A3342">
        <v>3341</v>
      </c>
      <c r="B3342" t="s">
        <v>2819</v>
      </c>
      <c r="C3342" s="1">
        <v>45406</v>
      </c>
      <c r="D3342" t="s">
        <v>39</v>
      </c>
      <c r="E3342" t="s">
        <v>15</v>
      </c>
      <c r="F3342" t="s">
        <v>16</v>
      </c>
      <c r="G3342">
        <v>5</v>
      </c>
      <c r="H3342">
        <v>427.96</v>
      </c>
      <c r="I3342">
        <v>0.09</v>
      </c>
      <c r="J3342">
        <v>1947.22</v>
      </c>
      <c r="K3342">
        <v>1027.3</v>
      </c>
      <c r="L3342">
        <v>919.92</v>
      </c>
      <c r="M3342" t="s">
        <v>22</v>
      </c>
      <c r="N3342" s="3">
        <f>retail_sales[[#This Row],[Profit]]/retail_sales[[#This Row],[Revenue]]</f>
        <v>0.47242735797701335</v>
      </c>
      <c r="O3342" t="str">
        <f t="shared" si="52"/>
        <v>Wednesday</v>
      </c>
    </row>
    <row r="3343" spans="1:15" x14ac:dyDescent="0.3">
      <c r="A3343">
        <v>3342</v>
      </c>
      <c r="B3343" t="s">
        <v>2820</v>
      </c>
      <c r="C3343" s="1">
        <v>45481</v>
      </c>
      <c r="D3343" t="s">
        <v>24</v>
      </c>
      <c r="E3343" t="s">
        <v>33</v>
      </c>
      <c r="F3343" t="s">
        <v>16</v>
      </c>
      <c r="G3343">
        <v>7</v>
      </c>
      <c r="H3343">
        <v>67.459999999999994</v>
      </c>
      <c r="I3343">
        <v>0.16</v>
      </c>
      <c r="J3343">
        <v>396.66</v>
      </c>
      <c r="K3343">
        <v>273.52</v>
      </c>
      <c r="L3343">
        <v>123.14</v>
      </c>
      <c r="M3343" t="s">
        <v>17</v>
      </c>
      <c r="N3343" s="3">
        <f>retail_sales[[#This Row],[Profit]]/retail_sales[[#This Row],[Revenue]]</f>
        <v>0.31044219230575304</v>
      </c>
      <c r="O3343" t="str">
        <f t="shared" si="52"/>
        <v>Monday</v>
      </c>
    </row>
    <row r="3344" spans="1:15" x14ac:dyDescent="0.3">
      <c r="A3344">
        <v>3343</v>
      </c>
      <c r="B3344" t="s">
        <v>2821</v>
      </c>
      <c r="C3344" s="1">
        <v>45580</v>
      </c>
      <c r="D3344" t="s">
        <v>39</v>
      </c>
      <c r="E3344" t="s">
        <v>25</v>
      </c>
      <c r="F3344" t="s">
        <v>21</v>
      </c>
      <c r="G3344">
        <v>7</v>
      </c>
      <c r="H3344">
        <v>448.55</v>
      </c>
      <c r="I3344">
        <v>0.12</v>
      </c>
      <c r="J3344">
        <v>2763.07</v>
      </c>
      <c r="K3344">
        <v>1757.84</v>
      </c>
      <c r="L3344">
        <v>1005.23</v>
      </c>
      <c r="M3344" t="s">
        <v>46</v>
      </c>
      <c r="N3344" s="3">
        <f>retail_sales[[#This Row],[Profit]]/retail_sales[[#This Row],[Revenue]]</f>
        <v>0.36380909640363795</v>
      </c>
      <c r="O3344" t="str">
        <f t="shared" si="52"/>
        <v>Tuesday</v>
      </c>
    </row>
    <row r="3345" spans="1:15" x14ac:dyDescent="0.3">
      <c r="A3345">
        <v>3344</v>
      </c>
      <c r="B3345" t="s">
        <v>2822</v>
      </c>
      <c r="C3345" s="1">
        <v>45619</v>
      </c>
      <c r="D3345" t="s">
        <v>14</v>
      </c>
      <c r="E3345" t="s">
        <v>30</v>
      </c>
      <c r="F3345" t="s">
        <v>16</v>
      </c>
      <c r="G3345">
        <v>1</v>
      </c>
      <c r="H3345">
        <v>452.64</v>
      </c>
      <c r="I3345">
        <v>0.16</v>
      </c>
      <c r="J3345">
        <v>380.22</v>
      </c>
      <c r="K3345">
        <v>270.62</v>
      </c>
      <c r="L3345">
        <v>109.6</v>
      </c>
      <c r="M3345" t="s">
        <v>46</v>
      </c>
      <c r="N3345" s="3">
        <f>retail_sales[[#This Row],[Profit]]/retail_sales[[#This Row],[Revenue]]</f>
        <v>0.28825416863920883</v>
      </c>
      <c r="O3345" t="str">
        <f t="shared" si="52"/>
        <v>Saturday</v>
      </c>
    </row>
    <row r="3346" spans="1:15" x14ac:dyDescent="0.3">
      <c r="A3346">
        <v>3345</v>
      </c>
      <c r="B3346" t="s">
        <v>2823</v>
      </c>
      <c r="C3346" s="1">
        <v>45306</v>
      </c>
      <c r="D3346" t="s">
        <v>19</v>
      </c>
      <c r="E3346" t="s">
        <v>25</v>
      </c>
      <c r="F3346" t="s">
        <v>16</v>
      </c>
      <c r="G3346">
        <v>7</v>
      </c>
      <c r="H3346">
        <v>213.43</v>
      </c>
      <c r="I3346">
        <v>0.08</v>
      </c>
      <c r="J3346">
        <v>1374.49</v>
      </c>
      <c r="K3346">
        <v>950.39</v>
      </c>
      <c r="L3346">
        <v>424.1</v>
      </c>
      <c r="M3346" t="s">
        <v>22</v>
      </c>
      <c r="N3346" s="3">
        <f>retail_sales[[#This Row],[Profit]]/retail_sales[[#This Row],[Revenue]]</f>
        <v>0.30855080793603445</v>
      </c>
      <c r="O3346" t="str">
        <f t="shared" si="52"/>
        <v>Monday</v>
      </c>
    </row>
    <row r="3347" spans="1:15" x14ac:dyDescent="0.3">
      <c r="A3347">
        <v>3346</v>
      </c>
      <c r="B3347" t="s">
        <v>2824</v>
      </c>
      <c r="C3347" s="1">
        <v>45613</v>
      </c>
      <c r="D3347" t="s">
        <v>39</v>
      </c>
      <c r="E3347" t="s">
        <v>25</v>
      </c>
      <c r="F3347" t="s">
        <v>16</v>
      </c>
      <c r="G3347">
        <v>6</v>
      </c>
      <c r="H3347">
        <v>54.25</v>
      </c>
      <c r="I3347">
        <v>0.09</v>
      </c>
      <c r="J3347">
        <v>296.2</v>
      </c>
      <c r="K3347">
        <v>160.44</v>
      </c>
      <c r="L3347">
        <v>135.76</v>
      </c>
      <c r="M3347" t="s">
        <v>17</v>
      </c>
      <c r="N3347" s="3">
        <f>retail_sales[[#This Row],[Profit]]/retail_sales[[#This Row],[Revenue]]</f>
        <v>0.45833896016205267</v>
      </c>
      <c r="O3347" t="str">
        <f t="shared" si="52"/>
        <v>Sunday</v>
      </c>
    </row>
    <row r="3348" spans="1:15" x14ac:dyDescent="0.3">
      <c r="A3348">
        <v>3347</v>
      </c>
      <c r="B3348" t="s">
        <v>1132</v>
      </c>
      <c r="C3348" s="1">
        <v>45600</v>
      </c>
      <c r="D3348" t="s">
        <v>24</v>
      </c>
      <c r="E3348" t="s">
        <v>33</v>
      </c>
      <c r="F3348" t="s">
        <v>16</v>
      </c>
      <c r="G3348">
        <v>7</v>
      </c>
      <c r="H3348">
        <v>255.79</v>
      </c>
      <c r="I3348">
        <v>0.2</v>
      </c>
      <c r="J3348">
        <v>1432.42</v>
      </c>
      <c r="K3348">
        <v>798.65</v>
      </c>
      <c r="L3348">
        <v>633.77</v>
      </c>
      <c r="M3348" t="s">
        <v>17</v>
      </c>
      <c r="N3348" s="3">
        <f>retail_sales[[#This Row],[Profit]]/retail_sales[[#This Row],[Revenue]]</f>
        <v>0.44244704765362108</v>
      </c>
      <c r="O3348" t="str">
        <f t="shared" si="52"/>
        <v>Monday</v>
      </c>
    </row>
    <row r="3349" spans="1:15" x14ac:dyDescent="0.3">
      <c r="A3349">
        <v>3348</v>
      </c>
      <c r="B3349" t="s">
        <v>2825</v>
      </c>
      <c r="C3349" s="1">
        <v>45351</v>
      </c>
      <c r="D3349" t="s">
        <v>14</v>
      </c>
      <c r="E3349" t="s">
        <v>33</v>
      </c>
      <c r="F3349" t="s">
        <v>27</v>
      </c>
      <c r="G3349">
        <v>10</v>
      </c>
      <c r="H3349">
        <v>39.51</v>
      </c>
      <c r="I3349">
        <v>0.3</v>
      </c>
      <c r="J3349">
        <v>276.57</v>
      </c>
      <c r="K3349">
        <v>176.26</v>
      </c>
      <c r="L3349">
        <v>100.31</v>
      </c>
      <c r="M3349" t="s">
        <v>17</v>
      </c>
      <c r="N3349" s="3">
        <f>retail_sales[[#This Row],[Profit]]/retail_sales[[#This Row],[Revenue]]</f>
        <v>0.36269298911667935</v>
      </c>
      <c r="O3349" t="str">
        <f t="shared" si="52"/>
        <v>Thursday</v>
      </c>
    </row>
    <row r="3350" spans="1:15" x14ac:dyDescent="0.3">
      <c r="A3350">
        <v>3349</v>
      </c>
      <c r="B3350" t="s">
        <v>2826</v>
      </c>
      <c r="C3350" s="1">
        <v>45419</v>
      </c>
      <c r="D3350" t="s">
        <v>14</v>
      </c>
      <c r="E3350" t="s">
        <v>25</v>
      </c>
      <c r="F3350" t="s">
        <v>21</v>
      </c>
      <c r="G3350">
        <v>5</v>
      </c>
      <c r="H3350">
        <v>25.11</v>
      </c>
      <c r="I3350">
        <v>0.14000000000000001</v>
      </c>
      <c r="J3350">
        <v>107.97</v>
      </c>
      <c r="K3350">
        <v>77.22</v>
      </c>
      <c r="L3350">
        <v>30.75</v>
      </c>
      <c r="M3350" t="s">
        <v>17</v>
      </c>
      <c r="N3350" s="3">
        <f>retail_sales[[#This Row],[Profit]]/retail_sales[[#This Row],[Revenue]]</f>
        <v>0.28480133370380661</v>
      </c>
      <c r="O3350" t="str">
        <f t="shared" si="52"/>
        <v>Tuesday</v>
      </c>
    </row>
    <row r="3351" spans="1:15" x14ac:dyDescent="0.3">
      <c r="A3351">
        <v>3350</v>
      </c>
      <c r="B3351" t="s">
        <v>2827</v>
      </c>
      <c r="C3351" s="1">
        <v>45339</v>
      </c>
      <c r="D3351" t="s">
        <v>14</v>
      </c>
      <c r="E3351" t="s">
        <v>25</v>
      </c>
      <c r="F3351" t="s">
        <v>16</v>
      </c>
      <c r="G3351">
        <v>3</v>
      </c>
      <c r="H3351">
        <v>220.09</v>
      </c>
      <c r="I3351">
        <v>0.08</v>
      </c>
      <c r="J3351">
        <v>607.45000000000005</v>
      </c>
      <c r="K3351">
        <v>427.23</v>
      </c>
      <c r="L3351">
        <v>180.22</v>
      </c>
      <c r="M3351" t="s">
        <v>46</v>
      </c>
      <c r="N3351" s="3">
        <f>retail_sales[[#This Row],[Profit]]/retail_sales[[#This Row],[Revenue]]</f>
        <v>0.29668285455593052</v>
      </c>
      <c r="O3351" t="str">
        <f t="shared" si="52"/>
        <v>Saturday</v>
      </c>
    </row>
    <row r="3352" spans="1:15" x14ac:dyDescent="0.3">
      <c r="A3352">
        <v>3351</v>
      </c>
      <c r="B3352" t="s">
        <v>1316</v>
      </c>
      <c r="C3352" s="1">
        <v>45314</v>
      </c>
      <c r="D3352" t="s">
        <v>24</v>
      </c>
      <c r="E3352" t="s">
        <v>25</v>
      </c>
      <c r="F3352" t="s">
        <v>21</v>
      </c>
      <c r="G3352">
        <v>3</v>
      </c>
      <c r="H3352">
        <v>61.06</v>
      </c>
      <c r="I3352">
        <v>0.19</v>
      </c>
      <c r="J3352">
        <v>148.38</v>
      </c>
      <c r="K3352">
        <v>93.25</v>
      </c>
      <c r="L3352">
        <v>55.13</v>
      </c>
      <c r="M3352" t="s">
        <v>28</v>
      </c>
      <c r="N3352" s="3">
        <f>retail_sales[[#This Row],[Profit]]/retail_sales[[#This Row],[Revenue]]</f>
        <v>0.37154603046232648</v>
      </c>
      <c r="O3352" t="str">
        <f t="shared" si="52"/>
        <v>Tuesday</v>
      </c>
    </row>
    <row r="3353" spans="1:15" x14ac:dyDescent="0.3">
      <c r="A3353">
        <v>3352</v>
      </c>
      <c r="B3353" t="s">
        <v>1720</v>
      </c>
      <c r="C3353" s="1">
        <v>45441</v>
      </c>
      <c r="D3353" t="s">
        <v>39</v>
      </c>
      <c r="E3353" t="s">
        <v>20</v>
      </c>
      <c r="F3353" t="s">
        <v>21</v>
      </c>
      <c r="G3353">
        <v>1</v>
      </c>
      <c r="H3353">
        <v>155.81</v>
      </c>
      <c r="I3353">
        <v>0.25</v>
      </c>
      <c r="J3353">
        <v>116.86</v>
      </c>
      <c r="K3353">
        <v>77.39</v>
      </c>
      <c r="L3353">
        <v>39.47</v>
      </c>
      <c r="M3353" t="s">
        <v>17</v>
      </c>
      <c r="N3353" s="3">
        <f>retail_sales[[#This Row],[Profit]]/retail_sales[[#This Row],[Revenue]]</f>
        <v>0.33775457812767412</v>
      </c>
      <c r="O3353" t="str">
        <f t="shared" si="52"/>
        <v>Wednesday</v>
      </c>
    </row>
    <row r="3354" spans="1:15" x14ac:dyDescent="0.3">
      <c r="A3354">
        <v>3353</v>
      </c>
      <c r="B3354" t="s">
        <v>2828</v>
      </c>
      <c r="C3354" s="1">
        <v>45593</v>
      </c>
      <c r="D3354" t="s">
        <v>24</v>
      </c>
      <c r="E3354" t="s">
        <v>15</v>
      </c>
      <c r="F3354" t="s">
        <v>27</v>
      </c>
      <c r="G3354">
        <v>5</v>
      </c>
      <c r="H3354">
        <v>476.92</v>
      </c>
      <c r="I3354">
        <v>0.12</v>
      </c>
      <c r="J3354">
        <v>2098.4499999999998</v>
      </c>
      <c r="K3354">
        <v>1646.75</v>
      </c>
      <c r="L3354">
        <v>451.7</v>
      </c>
      <c r="M3354" t="s">
        <v>46</v>
      </c>
      <c r="N3354" s="3">
        <f>retail_sales[[#This Row],[Profit]]/retail_sales[[#This Row],[Revenue]]</f>
        <v>0.21525411613333653</v>
      </c>
      <c r="O3354" t="str">
        <f t="shared" si="52"/>
        <v>Monday</v>
      </c>
    </row>
    <row r="3355" spans="1:15" x14ac:dyDescent="0.3">
      <c r="A3355">
        <v>3354</v>
      </c>
      <c r="B3355" t="s">
        <v>2829</v>
      </c>
      <c r="C3355" s="1">
        <v>45640</v>
      </c>
      <c r="D3355" t="s">
        <v>39</v>
      </c>
      <c r="E3355" t="s">
        <v>30</v>
      </c>
      <c r="F3355" t="s">
        <v>21</v>
      </c>
      <c r="G3355">
        <v>10</v>
      </c>
      <c r="H3355">
        <v>115.02</v>
      </c>
      <c r="I3355">
        <v>0.23</v>
      </c>
      <c r="J3355">
        <v>885.65</v>
      </c>
      <c r="K3355">
        <v>451.65</v>
      </c>
      <c r="L3355">
        <v>434</v>
      </c>
      <c r="M3355" t="s">
        <v>28</v>
      </c>
      <c r="N3355" s="3">
        <f>retail_sales[[#This Row],[Profit]]/retail_sales[[#This Row],[Revenue]]</f>
        <v>0.49003556709761192</v>
      </c>
      <c r="O3355" t="str">
        <f t="shared" si="52"/>
        <v>Saturday</v>
      </c>
    </row>
    <row r="3356" spans="1:15" x14ac:dyDescent="0.3">
      <c r="A3356">
        <v>3355</v>
      </c>
      <c r="B3356" t="s">
        <v>2830</v>
      </c>
      <c r="C3356" s="1">
        <v>45465</v>
      </c>
      <c r="D3356" t="s">
        <v>24</v>
      </c>
      <c r="E3356" t="s">
        <v>25</v>
      </c>
      <c r="F3356" t="s">
        <v>27</v>
      </c>
      <c r="G3356">
        <v>3</v>
      </c>
      <c r="H3356">
        <v>96.18</v>
      </c>
      <c r="I3356">
        <v>0.09</v>
      </c>
      <c r="J3356">
        <v>262.57</v>
      </c>
      <c r="K3356">
        <v>159.21</v>
      </c>
      <c r="L3356">
        <v>103.36</v>
      </c>
      <c r="M3356" t="s">
        <v>28</v>
      </c>
      <c r="N3356" s="3">
        <f>retail_sales[[#This Row],[Profit]]/retail_sales[[#This Row],[Revenue]]</f>
        <v>0.39364740831016493</v>
      </c>
      <c r="O3356" t="str">
        <f t="shared" si="52"/>
        <v>Saturday</v>
      </c>
    </row>
    <row r="3357" spans="1:15" x14ac:dyDescent="0.3">
      <c r="A3357">
        <v>3356</v>
      </c>
      <c r="B3357" t="s">
        <v>45</v>
      </c>
      <c r="C3357" s="1">
        <v>45421</v>
      </c>
      <c r="D3357" t="s">
        <v>39</v>
      </c>
      <c r="E3357" t="s">
        <v>30</v>
      </c>
      <c r="F3357" t="s">
        <v>21</v>
      </c>
      <c r="G3357">
        <v>8</v>
      </c>
      <c r="H3357">
        <v>410.69</v>
      </c>
      <c r="I3357">
        <v>0.14000000000000001</v>
      </c>
      <c r="J3357">
        <v>2825.55</v>
      </c>
      <c r="K3357">
        <v>2206.64</v>
      </c>
      <c r="L3357">
        <v>618.91</v>
      </c>
      <c r="M3357" t="s">
        <v>22</v>
      </c>
      <c r="N3357" s="3">
        <f>retail_sales[[#This Row],[Profit]]/retail_sales[[#This Row],[Revenue]]</f>
        <v>0.21904054077967119</v>
      </c>
      <c r="O3357" t="str">
        <f t="shared" si="52"/>
        <v>Thursday</v>
      </c>
    </row>
    <row r="3358" spans="1:15" x14ac:dyDescent="0.3">
      <c r="A3358">
        <v>3357</v>
      </c>
      <c r="B3358" t="s">
        <v>2831</v>
      </c>
      <c r="C3358" s="1">
        <v>45432</v>
      </c>
      <c r="D3358" t="s">
        <v>39</v>
      </c>
      <c r="E3358" t="s">
        <v>25</v>
      </c>
      <c r="F3358" t="s">
        <v>16</v>
      </c>
      <c r="G3358">
        <v>3</v>
      </c>
      <c r="H3358">
        <v>497.31</v>
      </c>
      <c r="I3358">
        <v>0.18</v>
      </c>
      <c r="J3358">
        <v>1223.3800000000001</v>
      </c>
      <c r="K3358">
        <v>940.14</v>
      </c>
      <c r="L3358">
        <v>283.24</v>
      </c>
      <c r="M3358" t="s">
        <v>17</v>
      </c>
      <c r="N3358" s="3">
        <f>retail_sales[[#This Row],[Profit]]/retail_sales[[#This Row],[Revenue]]</f>
        <v>0.23152250322875964</v>
      </c>
      <c r="O3358" t="str">
        <f t="shared" si="52"/>
        <v>Monday</v>
      </c>
    </row>
    <row r="3359" spans="1:15" x14ac:dyDescent="0.3">
      <c r="A3359">
        <v>3358</v>
      </c>
      <c r="B3359" t="s">
        <v>961</v>
      </c>
      <c r="C3359" s="1">
        <v>45422</v>
      </c>
      <c r="D3359" t="s">
        <v>39</v>
      </c>
      <c r="E3359" t="s">
        <v>30</v>
      </c>
      <c r="F3359" t="s">
        <v>21</v>
      </c>
      <c r="G3359">
        <v>7</v>
      </c>
      <c r="H3359">
        <v>265.62</v>
      </c>
      <c r="I3359">
        <v>0.01</v>
      </c>
      <c r="J3359">
        <v>1840.75</v>
      </c>
      <c r="K3359">
        <v>1160.79</v>
      </c>
      <c r="L3359">
        <v>679.96</v>
      </c>
      <c r="M3359" t="s">
        <v>28</v>
      </c>
      <c r="N3359" s="3">
        <f>retail_sales[[#This Row],[Profit]]/retail_sales[[#This Row],[Revenue]]</f>
        <v>0.36939291049843814</v>
      </c>
      <c r="O3359" t="str">
        <f t="shared" si="52"/>
        <v>Friday</v>
      </c>
    </row>
    <row r="3360" spans="1:15" x14ac:dyDescent="0.3">
      <c r="A3360">
        <v>3359</v>
      </c>
      <c r="B3360" t="s">
        <v>2186</v>
      </c>
      <c r="C3360" s="1">
        <v>45624</v>
      </c>
      <c r="D3360" t="s">
        <v>39</v>
      </c>
      <c r="E3360" t="s">
        <v>30</v>
      </c>
      <c r="F3360" t="s">
        <v>21</v>
      </c>
      <c r="G3360">
        <v>9</v>
      </c>
      <c r="H3360">
        <v>160.47</v>
      </c>
      <c r="I3360">
        <v>0.22</v>
      </c>
      <c r="J3360">
        <v>1126.5</v>
      </c>
      <c r="K3360">
        <v>672.75</v>
      </c>
      <c r="L3360">
        <v>453.75</v>
      </c>
      <c r="M3360" t="s">
        <v>40</v>
      </c>
      <c r="N3360" s="3">
        <f>retail_sales[[#This Row],[Profit]]/retail_sales[[#This Row],[Revenue]]</f>
        <v>0.40279627163781623</v>
      </c>
      <c r="O3360" t="str">
        <f t="shared" si="52"/>
        <v>Thursday</v>
      </c>
    </row>
    <row r="3361" spans="1:15" x14ac:dyDescent="0.3">
      <c r="A3361">
        <v>3360</v>
      </c>
      <c r="B3361" t="s">
        <v>1362</v>
      </c>
      <c r="C3361" s="1">
        <v>45487</v>
      </c>
      <c r="D3361" t="s">
        <v>24</v>
      </c>
      <c r="E3361" t="s">
        <v>15</v>
      </c>
      <c r="F3361" t="s">
        <v>27</v>
      </c>
      <c r="G3361">
        <v>3</v>
      </c>
      <c r="H3361">
        <v>455.14</v>
      </c>
      <c r="I3361">
        <v>0.3</v>
      </c>
      <c r="J3361">
        <v>955.79</v>
      </c>
      <c r="K3361">
        <v>495.63</v>
      </c>
      <c r="L3361">
        <v>460.16</v>
      </c>
      <c r="M3361" t="s">
        <v>40</v>
      </c>
      <c r="N3361" s="3">
        <f>retail_sales[[#This Row],[Profit]]/retail_sales[[#This Row],[Revenue]]</f>
        <v>0.4814446688080018</v>
      </c>
      <c r="O3361" t="str">
        <f t="shared" si="52"/>
        <v>Sunday</v>
      </c>
    </row>
    <row r="3362" spans="1:15" x14ac:dyDescent="0.3">
      <c r="A3362">
        <v>3361</v>
      </c>
      <c r="B3362" t="s">
        <v>2832</v>
      </c>
      <c r="C3362" s="1">
        <v>45326</v>
      </c>
      <c r="D3362" t="s">
        <v>19</v>
      </c>
      <c r="E3362" t="s">
        <v>33</v>
      </c>
      <c r="F3362" t="s">
        <v>16</v>
      </c>
      <c r="G3362">
        <v>3</v>
      </c>
      <c r="H3362">
        <v>238.99</v>
      </c>
      <c r="I3362">
        <v>0.13</v>
      </c>
      <c r="J3362">
        <v>623.76</v>
      </c>
      <c r="K3362">
        <v>411.68</v>
      </c>
      <c r="L3362">
        <v>212.08</v>
      </c>
      <c r="M3362" t="s">
        <v>28</v>
      </c>
      <c r="N3362" s="3">
        <f>retail_sales[[#This Row],[Profit]]/retail_sales[[#This Row],[Revenue]]</f>
        <v>0.3400025650891369</v>
      </c>
      <c r="O3362" t="str">
        <f t="shared" si="52"/>
        <v>Sunday</v>
      </c>
    </row>
    <row r="3363" spans="1:15" x14ac:dyDescent="0.3">
      <c r="A3363">
        <v>3362</v>
      </c>
      <c r="B3363" t="s">
        <v>2833</v>
      </c>
      <c r="C3363" s="1">
        <v>45403</v>
      </c>
      <c r="D3363" t="s">
        <v>14</v>
      </c>
      <c r="E3363" t="s">
        <v>25</v>
      </c>
      <c r="F3363" t="s">
        <v>21</v>
      </c>
      <c r="G3363">
        <v>3</v>
      </c>
      <c r="H3363">
        <v>227.19</v>
      </c>
      <c r="I3363">
        <v>0.12</v>
      </c>
      <c r="J3363">
        <v>599.78</v>
      </c>
      <c r="K3363">
        <v>337.97</v>
      </c>
      <c r="L3363">
        <v>261.81</v>
      </c>
      <c r="M3363" t="s">
        <v>40</v>
      </c>
      <c r="N3363" s="3">
        <f>retail_sales[[#This Row],[Profit]]/retail_sales[[#This Row],[Revenue]]</f>
        <v>0.43651005368635171</v>
      </c>
      <c r="O3363" t="str">
        <f t="shared" si="52"/>
        <v>Sunday</v>
      </c>
    </row>
    <row r="3364" spans="1:15" x14ac:dyDescent="0.3">
      <c r="A3364">
        <v>3363</v>
      </c>
      <c r="B3364" t="s">
        <v>2834</v>
      </c>
      <c r="C3364" s="1">
        <v>45629</v>
      </c>
      <c r="D3364" t="s">
        <v>14</v>
      </c>
      <c r="E3364" t="s">
        <v>33</v>
      </c>
      <c r="F3364" t="s">
        <v>16</v>
      </c>
      <c r="G3364">
        <v>4</v>
      </c>
      <c r="H3364">
        <v>107.03</v>
      </c>
      <c r="I3364">
        <v>0.22</v>
      </c>
      <c r="J3364">
        <v>333.93</v>
      </c>
      <c r="K3364">
        <v>230.59</v>
      </c>
      <c r="L3364">
        <v>103.34</v>
      </c>
      <c r="M3364" t="s">
        <v>40</v>
      </c>
      <c r="N3364" s="3">
        <f>retail_sales[[#This Row],[Profit]]/retail_sales[[#This Row],[Revenue]]</f>
        <v>0.30946605576018926</v>
      </c>
      <c r="O3364" t="str">
        <f t="shared" si="52"/>
        <v>Tuesday</v>
      </c>
    </row>
    <row r="3365" spans="1:15" x14ac:dyDescent="0.3">
      <c r="A3365">
        <v>3364</v>
      </c>
      <c r="B3365" t="s">
        <v>2835</v>
      </c>
      <c r="C3365" s="1">
        <v>45347</v>
      </c>
      <c r="D3365" t="s">
        <v>19</v>
      </c>
      <c r="E3365" t="s">
        <v>15</v>
      </c>
      <c r="F3365" t="s">
        <v>16</v>
      </c>
      <c r="G3365">
        <v>5</v>
      </c>
      <c r="H3365">
        <v>155.62</v>
      </c>
      <c r="I3365">
        <v>0.28999999999999998</v>
      </c>
      <c r="J3365">
        <v>552.45000000000005</v>
      </c>
      <c r="K3365">
        <v>380.98</v>
      </c>
      <c r="L3365">
        <v>171.47</v>
      </c>
      <c r="M3365" t="s">
        <v>22</v>
      </c>
      <c r="N3365" s="3">
        <f>retail_sales[[#This Row],[Profit]]/retail_sales[[#This Row],[Revenue]]</f>
        <v>0.3103810299574622</v>
      </c>
      <c r="O3365" t="str">
        <f t="shared" si="52"/>
        <v>Sunday</v>
      </c>
    </row>
    <row r="3366" spans="1:15" x14ac:dyDescent="0.3">
      <c r="A3366">
        <v>3365</v>
      </c>
      <c r="B3366" t="s">
        <v>2836</v>
      </c>
      <c r="C3366" s="1">
        <v>45330</v>
      </c>
      <c r="D3366" t="s">
        <v>14</v>
      </c>
      <c r="E3366" t="s">
        <v>20</v>
      </c>
      <c r="F3366" t="s">
        <v>21</v>
      </c>
      <c r="G3366">
        <v>2</v>
      </c>
      <c r="H3366">
        <v>215.02</v>
      </c>
      <c r="I3366">
        <v>0.27</v>
      </c>
      <c r="J3366">
        <v>313.93</v>
      </c>
      <c r="K3366">
        <v>204.3</v>
      </c>
      <c r="L3366">
        <v>109.63</v>
      </c>
      <c r="M3366" t="s">
        <v>28</v>
      </c>
      <c r="N3366" s="3">
        <f>retail_sales[[#This Row],[Profit]]/retail_sales[[#This Row],[Revenue]]</f>
        <v>0.34921797853024555</v>
      </c>
      <c r="O3366" t="str">
        <f t="shared" si="52"/>
        <v>Thursday</v>
      </c>
    </row>
    <row r="3367" spans="1:15" x14ac:dyDescent="0.3">
      <c r="A3367">
        <v>3366</v>
      </c>
      <c r="B3367" t="s">
        <v>1077</v>
      </c>
      <c r="C3367" s="1">
        <v>45449</v>
      </c>
      <c r="D3367" t="s">
        <v>19</v>
      </c>
      <c r="E3367" t="s">
        <v>15</v>
      </c>
      <c r="F3367" t="s">
        <v>21</v>
      </c>
      <c r="G3367">
        <v>9</v>
      </c>
      <c r="H3367">
        <v>458.27</v>
      </c>
      <c r="I3367">
        <v>0.12</v>
      </c>
      <c r="J3367">
        <v>3629.5</v>
      </c>
      <c r="K3367">
        <v>2555.0500000000002</v>
      </c>
      <c r="L3367">
        <v>1074.45</v>
      </c>
      <c r="M3367" t="s">
        <v>40</v>
      </c>
      <c r="N3367" s="3">
        <f>retail_sales[[#This Row],[Profit]]/retail_sales[[#This Row],[Revenue]]</f>
        <v>0.29603251136520181</v>
      </c>
      <c r="O3367" t="str">
        <f t="shared" si="52"/>
        <v>Thursday</v>
      </c>
    </row>
    <row r="3368" spans="1:15" x14ac:dyDescent="0.3">
      <c r="A3368">
        <v>3367</v>
      </c>
      <c r="B3368" t="s">
        <v>2727</v>
      </c>
      <c r="C3368" s="1">
        <v>45628</v>
      </c>
      <c r="D3368" t="s">
        <v>24</v>
      </c>
      <c r="E3368" t="s">
        <v>33</v>
      </c>
      <c r="F3368" t="s">
        <v>21</v>
      </c>
      <c r="G3368">
        <v>7</v>
      </c>
      <c r="H3368">
        <v>251.91</v>
      </c>
      <c r="I3368">
        <v>0.28999999999999998</v>
      </c>
      <c r="J3368">
        <v>1251.99</v>
      </c>
      <c r="K3368">
        <v>675.51</v>
      </c>
      <c r="L3368">
        <v>576.48</v>
      </c>
      <c r="M3368" t="s">
        <v>46</v>
      </c>
      <c r="N3368" s="3">
        <f>retail_sales[[#This Row],[Profit]]/retail_sales[[#This Row],[Revenue]]</f>
        <v>0.46045096206838715</v>
      </c>
      <c r="O3368" t="str">
        <f t="shared" si="52"/>
        <v>Monday</v>
      </c>
    </row>
    <row r="3369" spans="1:15" x14ac:dyDescent="0.3">
      <c r="A3369">
        <v>3368</v>
      </c>
      <c r="B3369" t="s">
        <v>203</v>
      </c>
      <c r="C3369" s="1">
        <v>45351</v>
      </c>
      <c r="D3369" t="s">
        <v>39</v>
      </c>
      <c r="E3369" t="s">
        <v>33</v>
      </c>
      <c r="F3369" t="s">
        <v>16</v>
      </c>
      <c r="G3369">
        <v>9</v>
      </c>
      <c r="H3369">
        <v>56.3</v>
      </c>
      <c r="I3369">
        <v>0.19</v>
      </c>
      <c r="J3369">
        <v>410.43</v>
      </c>
      <c r="K3369">
        <v>324.64999999999998</v>
      </c>
      <c r="L3369">
        <v>85.78</v>
      </c>
      <c r="M3369" t="s">
        <v>28</v>
      </c>
      <c r="N3369" s="3">
        <f>retail_sales[[#This Row],[Profit]]/retail_sales[[#This Row],[Revenue]]</f>
        <v>0.20900031674097896</v>
      </c>
      <c r="O3369" t="str">
        <f t="shared" si="52"/>
        <v>Thursday</v>
      </c>
    </row>
    <row r="3370" spans="1:15" x14ac:dyDescent="0.3">
      <c r="A3370">
        <v>3369</v>
      </c>
      <c r="B3370" t="s">
        <v>2837</v>
      </c>
      <c r="C3370" s="1">
        <v>45576</v>
      </c>
      <c r="D3370" t="s">
        <v>14</v>
      </c>
      <c r="E3370" t="s">
        <v>25</v>
      </c>
      <c r="F3370" t="s">
        <v>27</v>
      </c>
      <c r="G3370">
        <v>2</v>
      </c>
      <c r="H3370">
        <v>235.91</v>
      </c>
      <c r="I3370">
        <v>0.28000000000000003</v>
      </c>
      <c r="J3370">
        <v>339.71</v>
      </c>
      <c r="K3370">
        <v>233.65</v>
      </c>
      <c r="L3370">
        <v>106.06</v>
      </c>
      <c r="M3370" t="s">
        <v>46</v>
      </c>
      <c r="N3370" s="3">
        <f>retail_sales[[#This Row],[Profit]]/retail_sales[[#This Row],[Revenue]]</f>
        <v>0.31220747107827268</v>
      </c>
      <c r="O3370" t="str">
        <f t="shared" si="52"/>
        <v>Friday</v>
      </c>
    </row>
    <row r="3371" spans="1:15" x14ac:dyDescent="0.3">
      <c r="A3371">
        <v>3370</v>
      </c>
      <c r="B3371" t="s">
        <v>2838</v>
      </c>
      <c r="C3371" s="1">
        <v>45320</v>
      </c>
      <c r="D3371" t="s">
        <v>24</v>
      </c>
      <c r="E3371" t="s">
        <v>25</v>
      </c>
      <c r="F3371" t="s">
        <v>21</v>
      </c>
      <c r="G3371">
        <v>10</v>
      </c>
      <c r="H3371">
        <v>249.11</v>
      </c>
      <c r="I3371">
        <v>0.3</v>
      </c>
      <c r="J3371">
        <v>1743.77</v>
      </c>
      <c r="K3371">
        <v>1041.49</v>
      </c>
      <c r="L3371">
        <v>702.28</v>
      </c>
      <c r="M3371" t="s">
        <v>22</v>
      </c>
      <c r="N3371" s="3">
        <f>retail_sales[[#This Row],[Profit]]/retail_sales[[#This Row],[Revenue]]</f>
        <v>0.40273659943685231</v>
      </c>
      <c r="O3371" t="str">
        <f t="shared" si="52"/>
        <v>Monday</v>
      </c>
    </row>
    <row r="3372" spans="1:15" x14ac:dyDescent="0.3">
      <c r="A3372">
        <v>3371</v>
      </c>
      <c r="B3372" t="s">
        <v>1693</v>
      </c>
      <c r="C3372" s="1">
        <v>45604</v>
      </c>
      <c r="D3372" t="s">
        <v>24</v>
      </c>
      <c r="E3372" t="s">
        <v>20</v>
      </c>
      <c r="F3372" t="s">
        <v>16</v>
      </c>
      <c r="G3372">
        <v>1</v>
      </c>
      <c r="H3372">
        <v>228.67</v>
      </c>
      <c r="I3372">
        <v>0.05</v>
      </c>
      <c r="J3372">
        <v>217.24</v>
      </c>
      <c r="K3372">
        <v>132.21</v>
      </c>
      <c r="L3372">
        <v>85.03</v>
      </c>
      <c r="M3372" t="s">
        <v>40</v>
      </c>
      <c r="N3372" s="3">
        <f>retail_sales[[#This Row],[Profit]]/retail_sales[[#This Row],[Revenue]]</f>
        <v>0.39141042165347079</v>
      </c>
      <c r="O3372" t="str">
        <f t="shared" si="52"/>
        <v>Friday</v>
      </c>
    </row>
    <row r="3373" spans="1:15" x14ac:dyDescent="0.3">
      <c r="A3373">
        <v>3372</v>
      </c>
      <c r="B3373" t="s">
        <v>2328</v>
      </c>
      <c r="C3373" s="1">
        <v>45499</v>
      </c>
      <c r="D3373" t="s">
        <v>24</v>
      </c>
      <c r="E3373" t="s">
        <v>15</v>
      </c>
      <c r="F3373" t="s">
        <v>21</v>
      </c>
      <c r="G3373">
        <v>2</v>
      </c>
      <c r="H3373">
        <v>467.96</v>
      </c>
      <c r="I3373">
        <v>0.2</v>
      </c>
      <c r="J3373">
        <v>748.74</v>
      </c>
      <c r="K3373">
        <v>411.91</v>
      </c>
      <c r="L3373">
        <v>336.83</v>
      </c>
      <c r="M3373" t="s">
        <v>46</v>
      </c>
      <c r="N3373" s="3">
        <f>retail_sales[[#This Row],[Profit]]/retail_sales[[#This Row],[Revenue]]</f>
        <v>0.44986243555840477</v>
      </c>
      <c r="O3373" t="str">
        <f t="shared" si="52"/>
        <v>Friday</v>
      </c>
    </row>
    <row r="3374" spans="1:15" x14ac:dyDescent="0.3">
      <c r="A3374">
        <v>3373</v>
      </c>
      <c r="B3374" t="s">
        <v>2839</v>
      </c>
      <c r="C3374" s="1">
        <v>45375</v>
      </c>
      <c r="D3374" t="s">
        <v>39</v>
      </c>
      <c r="E3374" t="s">
        <v>30</v>
      </c>
      <c r="F3374" t="s">
        <v>16</v>
      </c>
      <c r="G3374">
        <v>1</v>
      </c>
      <c r="H3374">
        <v>168.06</v>
      </c>
      <c r="I3374">
        <v>0.19</v>
      </c>
      <c r="J3374">
        <v>136.13</v>
      </c>
      <c r="K3374">
        <v>97.93</v>
      </c>
      <c r="L3374">
        <v>38.200000000000003</v>
      </c>
      <c r="M3374" t="s">
        <v>40</v>
      </c>
      <c r="N3374" s="3">
        <f>retail_sales[[#This Row],[Profit]]/retail_sales[[#This Row],[Revenue]]</f>
        <v>0.28061411885697496</v>
      </c>
      <c r="O3374" t="str">
        <f t="shared" si="52"/>
        <v>Sunday</v>
      </c>
    </row>
    <row r="3375" spans="1:15" x14ac:dyDescent="0.3">
      <c r="A3375">
        <v>3374</v>
      </c>
      <c r="B3375" t="s">
        <v>2840</v>
      </c>
      <c r="C3375" s="1">
        <v>45557</v>
      </c>
      <c r="D3375" t="s">
        <v>39</v>
      </c>
      <c r="E3375" t="s">
        <v>15</v>
      </c>
      <c r="F3375" t="s">
        <v>16</v>
      </c>
      <c r="G3375">
        <v>4</v>
      </c>
      <c r="H3375">
        <v>450.22</v>
      </c>
      <c r="I3375">
        <v>0.08</v>
      </c>
      <c r="J3375">
        <v>1656.81</v>
      </c>
      <c r="K3375">
        <v>899.5</v>
      </c>
      <c r="L3375">
        <v>757.31</v>
      </c>
      <c r="M3375" t="s">
        <v>28</v>
      </c>
      <c r="N3375" s="3">
        <f>retail_sales[[#This Row],[Profit]]/retail_sales[[#This Row],[Revenue]]</f>
        <v>0.4570892256806755</v>
      </c>
      <c r="O3375" t="str">
        <f t="shared" si="52"/>
        <v>Sunday</v>
      </c>
    </row>
    <row r="3376" spans="1:15" x14ac:dyDescent="0.3">
      <c r="A3376">
        <v>3375</v>
      </c>
      <c r="B3376" t="s">
        <v>2841</v>
      </c>
      <c r="C3376" s="1">
        <v>45459</v>
      </c>
      <c r="D3376" t="s">
        <v>24</v>
      </c>
      <c r="E3376" t="s">
        <v>33</v>
      </c>
      <c r="F3376" t="s">
        <v>21</v>
      </c>
      <c r="G3376">
        <v>7</v>
      </c>
      <c r="H3376">
        <v>463.36</v>
      </c>
      <c r="I3376">
        <v>0.15</v>
      </c>
      <c r="J3376">
        <v>2756.99</v>
      </c>
      <c r="K3376">
        <v>1634.86</v>
      </c>
      <c r="L3376">
        <v>1122.1300000000001</v>
      </c>
      <c r="M3376" t="s">
        <v>28</v>
      </c>
      <c r="N3376" s="3">
        <f>retail_sales[[#This Row],[Profit]]/retail_sales[[#This Row],[Revenue]]</f>
        <v>0.40701272039434316</v>
      </c>
      <c r="O3376" t="str">
        <f t="shared" si="52"/>
        <v>Sunday</v>
      </c>
    </row>
    <row r="3377" spans="1:15" x14ac:dyDescent="0.3">
      <c r="A3377">
        <v>3376</v>
      </c>
      <c r="B3377" t="s">
        <v>1410</v>
      </c>
      <c r="C3377" s="1">
        <v>45321</v>
      </c>
      <c r="D3377" t="s">
        <v>19</v>
      </c>
      <c r="E3377" t="s">
        <v>25</v>
      </c>
      <c r="F3377" t="s">
        <v>21</v>
      </c>
      <c r="G3377">
        <v>6</v>
      </c>
      <c r="H3377">
        <v>11.04</v>
      </c>
      <c r="I3377">
        <v>0.26</v>
      </c>
      <c r="J3377">
        <v>49.02</v>
      </c>
      <c r="K3377">
        <v>38.76</v>
      </c>
      <c r="L3377">
        <v>10.26</v>
      </c>
      <c r="M3377" t="s">
        <v>28</v>
      </c>
      <c r="N3377" s="3">
        <f>retail_sales[[#This Row],[Profit]]/retail_sales[[#This Row],[Revenue]]</f>
        <v>0.20930232558139533</v>
      </c>
      <c r="O3377" t="str">
        <f t="shared" si="52"/>
        <v>Tuesday</v>
      </c>
    </row>
    <row r="3378" spans="1:15" x14ac:dyDescent="0.3">
      <c r="A3378">
        <v>3377</v>
      </c>
      <c r="B3378" t="s">
        <v>339</v>
      </c>
      <c r="C3378" s="1">
        <v>45367</v>
      </c>
      <c r="D3378" t="s">
        <v>19</v>
      </c>
      <c r="E3378" t="s">
        <v>30</v>
      </c>
      <c r="F3378" t="s">
        <v>16</v>
      </c>
      <c r="G3378">
        <v>8</v>
      </c>
      <c r="H3378">
        <v>146.56</v>
      </c>
      <c r="I3378">
        <v>0.15</v>
      </c>
      <c r="J3378">
        <v>996.61</v>
      </c>
      <c r="K3378">
        <v>737.85</v>
      </c>
      <c r="L3378">
        <v>258.76</v>
      </c>
      <c r="M3378" t="s">
        <v>17</v>
      </c>
      <c r="N3378" s="3">
        <f>retail_sales[[#This Row],[Profit]]/retail_sales[[#This Row],[Revenue]]</f>
        <v>0.25964018021091501</v>
      </c>
      <c r="O3378" t="str">
        <f t="shared" si="52"/>
        <v>Saturday</v>
      </c>
    </row>
    <row r="3379" spans="1:15" x14ac:dyDescent="0.3">
      <c r="A3379">
        <v>3378</v>
      </c>
      <c r="B3379" t="s">
        <v>2842</v>
      </c>
      <c r="C3379" s="1">
        <v>45474</v>
      </c>
      <c r="D3379" t="s">
        <v>39</v>
      </c>
      <c r="E3379" t="s">
        <v>20</v>
      </c>
      <c r="F3379" t="s">
        <v>21</v>
      </c>
      <c r="G3379">
        <v>8</v>
      </c>
      <c r="H3379">
        <v>374.75</v>
      </c>
      <c r="I3379">
        <v>0.04</v>
      </c>
      <c r="J3379">
        <v>2878.08</v>
      </c>
      <c r="K3379">
        <v>1581.65</v>
      </c>
      <c r="L3379">
        <v>1296.43</v>
      </c>
      <c r="M3379" t="s">
        <v>28</v>
      </c>
      <c r="N3379" s="3">
        <f>retail_sales[[#This Row],[Profit]]/retail_sales[[#This Row],[Revenue]]</f>
        <v>0.45044960529241718</v>
      </c>
      <c r="O3379" t="str">
        <f t="shared" si="52"/>
        <v>Monday</v>
      </c>
    </row>
    <row r="3380" spans="1:15" x14ac:dyDescent="0.3">
      <c r="A3380">
        <v>3379</v>
      </c>
      <c r="B3380" t="s">
        <v>2843</v>
      </c>
      <c r="C3380" s="1">
        <v>45625</v>
      </c>
      <c r="D3380" t="s">
        <v>14</v>
      </c>
      <c r="E3380" t="s">
        <v>15</v>
      </c>
      <c r="F3380" t="s">
        <v>21</v>
      </c>
      <c r="G3380">
        <v>2</v>
      </c>
      <c r="H3380">
        <v>27.35</v>
      </c>
      <c r="I3380">
        <v>0.27</v>
      </c>
      <c r="J3380">
        <v>39.93</v>
      </c>
      <c r="K3380">
        <v>27.01</v>
      </c>
      <c r="L3380">
        <v>12.92</v>
      </c>
      <c r="M3380" t="s">
        <v>28</v>
      </c>
      <c r="N3380" s="3">
        <f>retail_sales[[#This Row],[Profit]]/retail_sales[[#This Row],[Revenue]]</f>
        <v>0.32356624092161285</v>
      </c>
      <c r="O3380" t="str">
        <f t="shared" si="52"/>
        <v>Friday</v>
      </c>
    </row>
    <row r="3381" spans="1:15" x14ac:dyDescent="0.3">
      <c r="A3381">
        <v>3380</v>
      </c>
      <c r="B3381" t="s">
        <v>2844</v>
      </c>
      <c r="C3381" s="1">
        <v>45318</v>
      </c>
      <c r="D3381" t="s">
        <v>24</v>
      </c>
      <c r="E3381" t="s">
        <v>25</v>
      </c>
      <c r="F3381" t="s">
        <v>16</v>
      </c>
      <c r="G3381">
        <v>10</v>
      </c>
      <c r="H3381">
        <v>307.10000000000002</v>
      </c>
      <c r="I3381">
        <v>0.22</v>
      </c>
      <c r="J3381">
        <v>2395.38</v>
      </c>
      <c r="K3381">
        <v>1527.41</v>
      </c>
      <c r="L3381">
        <v>867.97</v>
      </c>
      <c r="M3381" t="s">
        <v>40</v>
      </c>
      <c r="N3381" s="3">
        <f>retail_sales[[#This Row],[Profit]]/retail_sales[[#This Row],[Revenue]]</f>
        <v>0.36235169367699488</v>
      </c>
      <c r="O3381" t="str">
        <f t="shared" si="52"/>
        <v>Saturday</v>
      </c>
    </row>
    <row r="3382" spans="1:15" x14ac:dyDescent="0.3">
      <c r="A3382">
        <v>3381</v>
      </c>
      <c r="B3382" t="s">
        <v>2845</v>
      </c>
      <c r="C3382" s="1">
        <v>45314</v>
      </c>
      <c r="D3382" t="s">
        <v>24</v>
      </c>
      <c r="E3382" t="s">
        <v>33</v>
      </c>
      <c r="F3382" t="s">
        <v>16</v>
      </c>
      <c r="G3382">
        <v>10</v>
      </c>
      <c r="H3382">
        <v>321.12</v>
      </c>
      <c r="I3382">
        <v>0.25</v>
      </c>
      <c r="J3382">
        <v>2408.4</v>
      </c>
      <c r="K3382">
        <v>1268.57</v>
      </c>
      <c r="L3382">
        <v>1139.83</v>
      </c>
      <c r="M3382" t="s">
        <v>40</v>
      </c>
      <c r="N3382" s="3">
        <f>retail_sales[[#This Row],[Profit]]/retail_sales[[#This Row],[Revenue]]</f>
        <v>0.47327271217405742</v>
      </c>
      <c r="O3382" t="str">
        <f t="shared" si="52"/>
        <v>Tuesday</v>
      </c>
    </row>
    <row r="3383" spans="1:15" x14ac:dyDescent="0.3">
      <c r="A3383">
        <v>3382</v>
      </c>
      <c r="B3383" t="s">
        <v>2846</v>
      </c>
      <c r="C3383" s="1">
        <v>45514</v>
      </c>
      <c r="D3383" t="s">
        <v>19</v>
      </c>
      <c r="E3383" t="s">
        <v>25</v>
      </c>
      <c r="F3383" t="s">
        <v>21</v>
      </c>
      <c r="G3383">
        <v>6</v>
      </c>
      <c r="H3383">
        <v>407.18</v>
      </c>
      <c r="I3383">
        <v>0.14000000000000001</v>
      </c>
      <c r="J3383">
        <v>2101.0500000000002</v>
      </c>
      <c r="K3383">
        <v>1547.32</v>
      </c>
      <c r="L3383">
        <v>553.73</v>
      </c>
      <c r="M3383" t="s">
        <v>40</v>
      </c>
      <c r="N3383" s="3">
        <f>retail_sales[[#This Row],[Profit]]/retail_sales[[#This Row],[Revenue]]</f>
        <v>0.26354917779205633</v>
      </c>
      <c r="O3383" t="str">
        <f t="shared" si="52"/>
        <v>Saturday</v>
      </c>
    </row>
    <row r="3384" spans="1:15" x14ac:dyDescent="0.3">
      <c r="A3384">
        <v>3383</v>
      </c>
      <c r="B3384" t="s">
        <v>2313</v>
      </c>
      <c r="C3384" s="1">
        <v>45475</v>
      </c>
      <c r="D3384" t="s">
        <v>14</v>
      </c>
      <c r="E3384" t="s">
        <v>25</v>
      </c>
      <c r="F3384" t="s">
        <v>21</v>
      </c>
      <c r="G3384">
        <v>6</v>
      </c>
      <c r="H3384">
        <v>77.27</v>
      </c>
      <c r="I3384">
        <v>0.23</v>
      </c>
      <c r="J3384">
        <v>356.99</v>
      </c>
      <c r="K3384">
        <v>198.55</v>
      </c>
      <c r="L3384">
        <v>158.44</v>
      </c>
      <c r="M3384" t="s">
        <v>22</v>
      </c>
      <c r="N3384" s="3">
        <f>retail_sales[[#This Row],[Profit]]/retail_sales[[#This Row],[Revenue]]</f>
        <v>0.44382195579708111</v>
      </c>
      <c r="O3384" t="str">
        <f t="shared" si="52"/>
        <v>Tuesday</v>
      </c>
    </row>
    <row r="3385" spans="1:15" x14ac:dyDescent="0.3">
      <c r="A3385">
        <v>3384</v>
      </c>
      <c r="B3385" t="s">
        <v>2847</v>
      </c>
      <c r="C3385" s="1">
        <v>45439</v>
      </c>
      <c r="D3385" t="s">
        <v>24</v>
      </c>
      <c r="E3385" t="s">
        <v>30</v>
      </c>
      <c r="F3385" t="s">
        <v>16</v>
      </c>
      <c r="G3385">
        <v>5</v>
      </c>
      <c r="H3385">
        <v>373.61</v>
      </c>
      <c r="I3385">
        <v>0.14000000000000001</v>
      </c>
      <c r="J3385">
        <v>1606.52</v>
      </c>
      <c r="K3385">
        <v>994.94</v>
      </c>
      <c r="L3385">
        <v>611.58000000000004</v>
      </c>
      <c r="M3385" t="s">
        <v>46</v>
      </c>
      <c r="N3385" s="3">
        <f>retail_sales[[#This Row],[Profit]]/retail_sales[[#This Row],[Revenue]]</f>
        <v>0.38068620371984169</v>
      </c>
      <c r="O3385" t="str">
        <f t="shared" si="52"/>
        <v>Monday</v>
      </c>
    </row>
    <row r="3386" spans="1:15" x14ac:dyDescent="0.3">
      <c r="A3386">
        <v>3385</v>
      </c>
      <c r="B3386" t="s">
        <v>2848</v>
      </c>
      <c r="C3386" s="1">
        <v>45640</v>
      </c>
      <c r="D3386" t="s">
        <v>24</v>
      </c>
      <c r="E3386" t="s">
        <v>33</v>
      </c>
      <c r="F3386" t="s">
        <v>16</v>
      </c>
      <c r="G3386">
        <v>10</v>
      </c>
      <c r="H3386">
        <v>160.44</v>
      </c>
      <c r="I3386">
        <v>0</v>
      </c>
      <c r="J3386">
        <v>1604.4</v>
      </c>
      <c r="K3386">
        <v>950.86</v>
      </c>
      <c r="L3386">
        <v>653.54</v>
      </c>
      <c r="M3386" t="s">
        <v>17</v>
      </c>
      <c r="N3386" s="3">
        <f>retail_sales[[#This Row],[Profit]]/retail_sales[[#This Row],[Revenue]]</f>
        <v>0.40734230865120913</v>
      </c>
      <c r="O3386" t="str">
        <f t="shared" si="52"/>
        <v>Saturday</v>
      </c>
    </row>
    <row r="3387" spans="1:15" x14ac:dyDescent="0.3">
      <c r="A3387">
        <v>3386</v>
      </c>
      <c r="B3387" t="s">
        <v>202</v>
      </c>
      <c r="C3387" s="1">
        <v>45462</v>
      </c>
      <c r="D3387" t="s">
        <v>39</v>
      </c>
      <c r="E3387" t="s">
        <v>25</v>
      </c>
      <c r="F3387" t="s">
        <v>21</v>
      </c>
      <c r="G3387">
        <v>6</v>
      </c>
      <c r="H3387">
        <v>56.32</v>
      </c>
      <c r="I3387">
        <v>0.13</v>
      </c>
      <c r="J3387">
        <v>293.99</v>
      </c>
      <c r="K3387">
        <v>164.33</v>
      </c>
      <c r="L3387">
        <v>129.66</v>
      </c>
      <c r="M3387" t="s">
        <v>40</v>
      </c>
      <c r="N3387" s="3">
        <f>retail_sales[[#This Row],[Profit]]/retail_sales[[#This Row],[Revenue]]</f>
        <v>0.44103540936766555</v>
      </c>
      <c r="O3387" t="str">
        <f t="shared" si="52"/>
        <v>Wednesday</v>
      </c>
    </row>
    <row r="3388" spans="1:15" x14ac:dyDescent="0.3">
      <c r="A3388">
        <v>3387</v>
      </c>
      <c r="B3388" t="s">
        <v>2849</v>
      </c>
      <c r="C3388" s="1">
        <v>45647</v>
      </c>
      <c r="D3388" t="s">
        <v>14</v>
      </c>
      <c r="E3388" t="s">
        <v>25</v>
      </c>
      <c r="F3388" t="s">
        <v>16</v>
      </c>
      <c r="G3388">
        <v>8</v>
      </c>
      <c r="H3388">
        <v>157.72</v>
      </c>
      <c r="I3388">
        <v>0.14000000000000001</v>
      </c>
      <c r="J3388">
        <v>1085.1099999999999</v>
      </c>
      <c r="K3388">
        <v>676.41</v>
      </c>
      <c r="L3388">
        <v>408.7</v>
      </c>
      <c r="M3388" t="s">
        <v>46</v>
      </c>
      <c r="N3388" s="3">
        <f>retail_sales[[#This Row],[Profit]]/retail_sales[[#This Row],[Revenue]]</f>
        <v>0.37664384255974054</v>
      </c>
      <c r="O3388" t="str">
        <f t="shared" si="52"/>
        <v>Saturday</v>
      </c>
    </row>
    <row r="3389" spans="1:15" x14ac:dyDescent="0.3">
      <c r="A3389">
        <v>3388</v>
      </c>
      <c r="B3389" t="s">
        <v>618</v>
      </c>
      <c r="C3389" s="1">
        <v>45610</v>
      </c>
      <c r="D3389" t="s">
        <v>14</v>
      </c>
      <c r="E3389" t="s">
        <v>33</v>
      </c>
      <c r="F3389" t="s">
        <v>21</v>
      </c>
      <c r="G3389">
        <v>9</v>
      </c>
      <c r="H3389">
        <v>498.14</v>
      </c>
      <c r="I3389">
        <v>0.27</v>
      </c>
      <c r="J3389">
        <v>3272.78</v>
      </c>
      <c r="K3389">
        <v>2318.69</v>
      </c>
      <c r="L3389">
        <v>954.09</v>
      </c>
      <c r="M3389" t="s">
        <v>22</v>
      </c>
      <c r="N3389" s="3">
        <f>retail_sales[[#This Row],[Profit]]/retail_sales[[#This Row],[Revenue]]</f>
        <v>0.29152280324372554</v>
      </c>
      <c r="O3389" t="str">
        <f t="shared" si="52"/>
        <v>Thursday</v>
      </c>
    </row>
    <row r="3390" spans="1:15" x14ac:dyDescent="0.3">
      <c r="A3390">
        <v>3389</v>
      </c>
      <c r="B3390" t="s">
        <v>2850</v>
      </c>
      <c r="C3390" s="1">
        <v>45372</v>
      </c>
      <c r="D3390" t="s">
        <v>19</v>
      </c>
      <c r="E3390" t="s">
        <v>20</v>
      </c>
      <c r="F3390" t="s">
        <v>21</v>
      </c>
      <c r="G3390">
        <v>9</v>
      </c>
      <c r="H3390">
        <v>245.54</v>
      </c>
      <c r="I3390">
        <v>0.11</v>
      </c>
      <c r="J3390">
        <v>1966.78</v>
      </c>
      <c r="K3390">
        <v>1387.18</v>
      </c>
      <c r="L3390">
        <v>579.6</v>
      </c>
      <c r="M3390" t="s">
        <v>28</v>
      </c>
      <c r="N3390" s="3">
        <f>retail_sales[[#This Row],[Profit]]/retail_sales[[#This Row],[Revenue]]</f>
        <v>0.29469488198985144</v>
      </c>
      <c r="O3390" t="str">
        <f t="shared" si="52"/>
        <v>Thursday</v>
      </c>
    </row>
    <row r="3391" spans="1:15" x14ac:dyDescent="0.3">
      <c r="A3391">
        <v>3390</v>
      </c>
      <c r="B3391" t="s">
        <v>2851</v>
      </c>
      <c r="C3391" s="1">
        <v>45467</v>
      </c>
      <c r="D3391" t="s">
        <v>39</v>
      </c>
      <c r="E3391" t="s">
        <v>33</v>
      </c>
      <c r="F3391" t="s">
        <v>21</v>
      </c>
      <c r="G3391">
        <v>4</v>
      </c>
      <c r="H3391">
        <v>80.27</v>
      </c>
      <c r="I3391">
        <v>0.05</v>
      </c>
      <c r="J3391">
        <v>305.02999999999997</v>
      </c>
      <c r="K3391">
        <v>159.69999999999999</v>
      </c>
      <c r="L3391">
        <v>145.33000000000001</v>
      </c>
      <c r="M3391" t="s">
        <v>40</v>
      </c>
      <c r="N3391" s="3">
        <f>retail_sales[[#This Row],[Profit]]/retail_sales[[#This Row],[Revenue]]</f>
        <v>0.47644493984198283</v>
      </c>
      <c r="O3391" t="str">
        <f t="shared" si="52"/>
        <v>Monday</v>
      </c>
    </row>
    <row r="3392" spans="1:15" x14ac:dyDescent="0.3">
      <c r="A3392">
        <v>3391</v>
      </c>
      <c r="B3392" t="s">
        <v>2852</v>
      </c>
      <c r="C3392" s="1">
        <v>45467</v>
      </c>
      <c r="D3392" t="s">
        <v>19</v>
      </c>
      <c r="E3392" t="s">
        <v>20</v>
      </c>
      <c r="F3392" t="s">
        <v>27</v>
      </c>
      <c r="G3392">
        <v>2</v>
      </c>
      <c r="H3392">
        <v>280.48</v>
      </c>
      <c r="I3392">
        <v>0.19</v>
      </c>
      <c r="J3392">
        <v>454.38</v>
      </c>
      <c r="K3392">
        <v>235.29</v>
      </c>
      <c r="L3392">
        <v>219.09</v>
      </c>
      <c r="M3392" t="s">
        <v>17</v>
      </c>
      <c r="N3392" s="3">
        <f>retail_sales[[#This Row],[Profit]]/retail_sales[[#This Row],[Revenue]]</f>
        <v>0.48217351115806156</v>
      </c>
      <c r="O3392" t="str">
        <f t="shared" si="52"/>
        <v>Monday</v>
      </c>
    </row>
    <row r="3393" spans="1:15" x14ac:dyDescent="0.3">
      <c r="A3393">
        <v>3392</v>
      </c>
      <c r="B3393" t="s">
        <v>2853</v>
      </c>
      <c r="C3393" s="1">
        <v>45632</v>
      </c>
      <c r="D3393" t="s">
        <v>24</v>
      </c>
      <c r="E3393" t="s">
        <v>30</v>
      </c>
      <c r="F3393" t="s">
        <v>21</v>
      </c>
      <c r="G3393">
        <v>4</v>
      </c>
      <c r="H3393">
        <v>29.58</v>
      </c>
      <c r="I3393">
        <v>0.25</v>
      </c>
      <c r="J3393">
        <v>88.74</v>
      </c>
      <c r="K3393">
        <v>69.16</v>
      </c>
      <c r="L3393">
        <v>19.579999999999998</v>
      </c>
      <c r="M3393" t="s">
        <v>17</v>
      </c>
      <c r="N3393" s="3">
        <f>retail_sales[[#This Row],[Profit]]/retail_sales[[#This Row],[Revenue]]</f>
        <v>0.22064457967094883</v>
      </c>
      <c r="O3393" t="str">
        <f t="shared" si="52"/>
        <v>Friday</v>
      </c>
    </row>
    <row r="3394" spans="1:15" x14ac:dyDescent="0.3">
      <c r="A3394">
        <v>3393</v>
      </c>
      <c r="B3394" t="s">
        <v>2854</v>
      </c>
      <c r="C3394" s="1">
        <v>45383</v>
      </c>
      <c r="D3394" t="s">
        <v>24</v>
      </c>
      <c r="E3394" t="s">
        <v>20</v>
      </c>
      <c r="F3394" t="s">
        <v>27</v>
      </c>
      <c r="G3394">
        <v>5</v>
      </c>
      <c r="H3394">
        <v>420.62</v>
      </c>
      <c r="I3394">
        <v>0.11</v>
      </c>
      <c r="J3394">
        <v>1871.76</v>
      </c>
      <c r="K3394">
        <v>1020.47</v>
      </c>
      <c r="L3394">
        <v>851.29</v>
      </c>
      <c r="M3394" t="s">
        <v>40</v>
      </c>
      <c r="N3394" s="3">
        <f>retail_sales[[#This Row],[Profit]]/retail_sales[[#This Row],[Revenue]]</f>
        <v>0.45480724024447577</v>
      </c>
      <c r="O3394" t="str">
        <f t="shared" ref="O3394:O3457" si="53">TEXT(C3394, "dddd")</f>
        <v>Monday</v>
      </c>
    </row>
    <row r="3395" spans="1:15" x14ac:dyDescent="0.3">
      <c r="A3395">
        <v>3394</v>
      </c>
      <c r="B3395" t="s">
        <v>1972</v>
      </c>
      <c r="C3395" s="1">
        <v>45429</v>
      </c>
      <c r="D3395" t="s">
        <v>14</v>
      </c>
      <c r="E3395" t="s">
        <v>15</v>
      </c>
      <c r="F3395" t="s">
        <v>27</v>
      </c>
      <c r="G3395">
        <v>5</v>
      </c>
      <c r="H3395">
        <v>410.72</v>
      </c>
      <c r="I3395">
        <v>0</v>
      </c>
      <c r="J3395">
        <v>2053.6</v>
      </c>
      <c r="K3395">
        <v>1384.06</v>
      </c>
      <c r="L3395">
        <v>669.54</v>
      </c>
      <c r="M3395" t="s">
        <v>17</v>
      </c>
      <c r="N3395" s="3">
        <f>retail_sales[[#This Row],[Profit]]/retail_sales[[#This Row],[Revenue]]</f>
        <v>0.32603233346318661</v>
      </c>
      <c r="O3395" t="str">
        <f t="shared" si="53"/>
        <v>Friday</v>
      </c>
    </row>
    <row r="3396" spans="1:15" x14ac:dyDescent="0.3">
      <c r="A3396">
        <v>3395</v>
      </c>
      <c r="B3396" t="s">
        <v>2272</v>
      </c>
      <c r="C3396" s="1">
        <v>45312</v>
      </c>
      <c r="D3396" t="s">
        <v>19</v>
      </c>
      <c r="E3396" t="s">
        <v>20</v>
      </c>
      <c r="F3396" t="s">
        <v>21</v>
      </c>
      <c r="G3396">
        <v>1</v>
      </c>
      <c r="H3396">
        <v>74.209999999999994</v>
      </c>
      <c r="I3396">
        <v>0.2</v>
      </c>
      <c r="J3396">
        <v>59.37</v>
      </c>
      <c r="K3396">
        <v>31.53</v>
      </c>
      <c r="L3396">
        <v>27.84</v>
      </c>
      <c r="M3396" t="s">
        <v>17</v>
      </c>
      <c r="N3396" s="3">
        <f>retail_sales[[#This Row],[Profit]]/retail_sales[[#This Row],[Revenue]]</f>
        <v>0.46892369883779689</v>
      </c>
      <c r="O3396" t="str">
        <f t="shared" si="53"/>
        <v>Sunday</v>
      </c>
    </row>
    <row r="3397" spans="1:15" x14ac:dyDescent="0.3">
      <c r="A3397">
        <v>3396</v>
      </c>
      <c r="B3397" t="s">
        <v>59</v>
      </c>
      <c r="C3397" s="1">
        <v>45393</v>
      </c>
      <c r="D3397" t="s">
        <v>39</v>
      </c>
      <c r="E3397" t="s">
        <v>25</v>
      </c>
      <c r="F3397" t="s">
        <v>16</v>
      </c>
      <c r="G3397">
        <v>1</v>
      </c>
      <c r="H3397">
        <v>408.82</v>
      </c>
      <c r="I3397">
        <v>0.17</v>
      </c>
      <c r="J3397">
        <v>339.32</v>
      </c>
      <c r="K3397">
        <v>233.65</v>
      </c>
      <c r="L3397">
        <v>105.67</v>
      </c>
      <c r="M3397" t="s">
        <v>22</v>
      </c>
      <c r="N3397" s="3">
        <f>retail_sales[[#This Row],[Profit]]/retail_sales[[#This Row],[Revenue]]</f>
        <v>0.31141695155015914</v>
      </c>
      <c r="O3397" t="str">
        <f t="shared" si="53"/>
        <v>Thursday</v>
      </c>
    </row>
    <row r="3398" spans="1:15" x14ac:dyDescent="0.3">
      <c r="A3398">
        <v>3397</v>
      </c>
      <c r="B3398" t="s">
        <v>2855</v>
      </c>
      <c r="C3398" s="1">
        <v>45479</v>
      </c>
      <c r="D3398" t="s">
        <v>24</v>
      </c>
      <c r="E3398" t="s">
        <v>20</v>
      </c>
      <c r="F3398" t="s">
        <v>16</v>
      </c>
      <c r="G3398">
        <v>5</v>
      </c>
      <c r="H3398">
        <v>107.77</v>
      </c>
      <c r="I3398">
        <v>0.04</v>
      </c>
      <c r="J3398">
        <v>517.29999999999995</v>
      </c>
      <c r="K3398">
        <v>301.95</v>
      </c>
      <c r="L3398">
        <v>215.35</v>
      </c>
      <c r="M3398" t="s">
        <v>28</v>
      </c>
      <c r="N3398" s="3">
        <f>retail_sales[[#This Row],[Profit]]/retail_sales[[#This Row],[Revenue]]</f>
        <v>0.41629615310264839</v>
      </c>
      <c r="O3398" t="str">
        <f t="shared" si="53"/>
        <v>Saturday</v>
      </c>
    </row>
    <row r="3399" spans="1:15" x14ac:dyDescent="0.3">
      <c r="A3399">
        <v>3398</v>
      </c>
      <c r="B3399" t="s">
        <v>2856</v>
      </c>
      <c r="C3399" s="1">
        <v>45614</v>
      </c>
      <c r="D3399" t="s">
        <v>14</v>
      </c>
      <c r="E3399" t="s">
        <v>20</v>
      </c>
      <c r="F3399" t="s">
        <v>27</v>
      </c>
      <c r="G3399">
        <v>8</v>
      </c>
      <c r="H3399">
        <v>133.47</v>
      </c>
      <c r="I3399">
        <v>0</v>
      </c>
      <c r="J3399">
        <v>1067.76</v>
      </c>
      <c r="K3399">
        <v>768.52</v>
      </c>
      <c r="L3399">
        <v>299.24</v>
      </c>
      <c r="M3399" t="s">
        <v>17</v>
      </c>
      <c r="N3399" s="3">
        <f>retail_sales[[#This Row],[Profit]]/retail_sales[[#This Row],[Revenue]]</f>
        <v>0.28025024350041211</v>
      </c>
      <c r="O3399" t="str">
        <f t="shared" si="53"/>
        <v>Monday</v>
      </c>
    </row>
    <row r="3400" spans="1:15" x14ac:dyDescent="0.3">
      <c r="A3400">
        <v>3399</v>
      </c>
      <c r="B3400" t="s">
        <v>174</v>
      </c>
      <c r="C3400" s="1">
        <v>45545</v>
      </c>
      <c r="D3400" t="s">
        <v>19</v>
      </c>
      <c r="E3400" t="s">
        <v>15</v>
      </c>
      <c r="F3400" t="s">
        <v>27</v>
      </c>
      <c r="G3400">
        <v>2</v>
      </c>
      <c r="H3400">
        <v>222.87</v>
      </c>
      <c r="I3400">
        <v>0.11</v>
      </c>
      <c r="J3400">
        <v>396.71</v>
      </c>
      <c r="K3400">
        <v>243.04</v>
      </c>
      <c r="L3400">
        <v>153.66999999999999</v>
      </c>
      <c r="M3400" t="s">
        <v>28</v>
      </c>
      <c r="N3400" s="3">
        <f>retail_sales[[#This Row],[Profit]]/retail_sales[[#This Row],[Revenue]]</f>
        <v>0.38736104459176729</v>
      </c>
      <c r="O3400" t="str">
        <f t="shared" si="53"/>
        <v>Tuesday</v>
      </c>
    </row>
    <row r="3401" spans="1:15" x14ac:dyDescent="0.3">
      <c r="A3401">
        <v>3400</v>
      </c>
      <c r="B3401" t="s">
        <v>2857</v>
      </c>
      <c r="C3401" s="1">
        <v>45362</v>
      </c>
      <c r="D3401" t="s">
        <v>24</v>
      </c>
      <c r="E3401" t="s">
        <v>15</v>
      </c>
      <c r="F3401" t="s">
        <v>16</v>
      </c>
      <c r="G3401">
        <v>5</v>
      </c>
      <c r="H3401">
        <v>252.57</v>
      </c>
      <c r="I3401">
        <v>0.19</v>
      </c>
      <c r="J3401">
        <v>1022.91</v>
      </c>
      <c r="K3401">
        <v>797.47</v>
      </c>
      <c r="L3401">
        <v>225.44</v>
      </c>
      <c r="M3401" t="s">
        <v>40</v>
      </c>
      <c r="N3401" s="3">
        <f>retail_sales[[#This Row],[Profit]]/retail_sales[[#This Row],[Revenue]]</f>
        <v>0.22039084572445278</v>
      </c>
      <c r="O3401" t="str">
        <f t="shared" si="53"/>
        <v>Monday</v>
      </c>
    </row>
    <row r="3402" spans="1:15" x14ac:dyDescent="0.3">
      <c r="A3402">
        <v>3401</v>
      </c>
      <c r="B3402" t="s">
        <v>2858</v>
      </c>
      <c r="C3402" s="1">
        <v>45560</v>
      </c>
      <c r="D3402" t="s">
        <v>24</v>
      </c>
      <c r="E3402" t="s">
        <v>15</v>
      </c>
      <c r="F3402" t="s">
        <v>16</v>
      </c>
      <c r="G3402">
        <v>4</v>
      </c>
      <c r="H3402">
        <v>498.68</v>
      </c>
      <c r="I3402">
        <v>0.1</v>
      </c>
      <c r="J3402">
        <v>1795.25</v>
      </c>
      <c r="K3402">
        <v>1109.71</v>
      </c>
      <c r="L3402">
        <v>685.54</v>
      </c>
      <c r="M3402" t="s">
        <v>40</v>
      </c>
      <c r="N3402" s="3">
        <f>retail_sales[[#This Row],[Profit]]/retail_sales[[#This Row],[Revenue]]</f>
        <v>0.3818632502436986</v>
      </c>
      <c r="O3402" t="str">
        <f t="shared" si="53"/>
        <v>Wednesday</v>
      </c>
    </row>
    <row r="3403" spans="1:15" x14ac:dyDescent="0.3">
      <c r="A3403">
        <v>3402</v>
      </c>
      <c r="B3403" t="s">
        <v>2859</v>
      </c>
      <c r="C3403" s="1">
        <v>45479</v>
      </c>
      <c r="D3403" t="s">
        <v>14</v>
      </c>
      <c r="E3403" t="s">
        <v>15</v>
      </c>
      <c r="F3403" t="s">
        <v>27</v>
      </c>
      <c r="G3403">
        <v>2</v>
      </c>
      <c r="H3403">
        <v>406.24</v>
      </c>
      <c r="I3403">
        <v>0.3</v>
      </c>
      <c r="J3403">
        <v>568.74</v>
      </c>
      <c r="K3403">
        <v>447.51</v>
      </c>
      <c r="L3403">
        <v>121.23</v>
      </c>
      <c r="M3403" t="s">
        <v>17</v>
      </c>
      <c r="N3403" s="3">
        <f>retail_sales[[#This Row],[Profit]]/retail_sales[[#This Row],[Revenue]]</f>
        <v>0.21315539613883322</v>
      </c>
      <c r="O3403" t="str">
        <f t="shared" si="53"/>
        <v>Saturday</v>
      </c>
    </row>
    <row r="3404" spans="1:15" x14ac:dyDescent="0.3">
      <c r="A3404">
        <v>3403</v>
      </c>
      <c r="B3404" t="s">
        <v>1271</v>
      </c>
      <c r="C3404" s="1">
        <v>45361</v>
      </c>
      <c r="D3404" t="s">
        <v>14</v>
      </c>
      <c r="E3404" t="s">
        <v>15</v>
      </c>
      <c r="F3404" t="s">
        <v>21</v>
      </c>
      <c r="G3404">
        <v>4</v>
      </c>
      <c r="H3404">
        <v>291.98</v>
      </c>
      <c r="I3404">
        <v>0.23</v>
      </c>
      <c r="J3404">
        <v>899.3</v>
      </c>
      <c r="K3404">
        <v>528.91</v>
      </c>
      <c r="L3404">
        <v>370.39</v>
      </c>
      <c r="M3404" t="s">
        <v>17</v>
      </c>
      <c r="N3404" s="3">
        <f>retail_sales[[#This Row],[Profit]]/retail_sales[[#This Row],[Revenue]]</f>
        <v>0.41186478372067165</v>
      </c>
      <c r="O3404" t="str">
        <f t="shared" si="53"/>
        <v>Sunday</v>
      </c>
    </row>
    <row r="3405" spans="1:15" x14ac:dyDescent="0.3">
      <c r="A3405">
        <v>3404</v>
      </c>
      <c r="B3405" t="s">
        <v>441</v>
      </c>
      <c r="C3405" s="1">
        <v>45623</v>
      </c>
      <c r="D3405" t="s">
        <v>24</v>
      </c>
      <c r="E3405" t="s">
        <v>25</v>
      </c>
      <c r="F3405" t="s">
        <v>27</v>
      </c>
      <c r="G3405">
        <v>6</v>
      </c>
      <c r="H3405">
        <v>20.309999999999999</v>
      </c>
      <c r="I3405">
        <v>0.16</v>
      </c>
      <c r="J3405">
        <v>102.36</v>
      </c>
      <c r="K3405">
        <v>56.56</v>
      </c>
      <c r="L3405">
        <v>45.8</v>
      </c>
      <c r="M3405" t="s">
        <v>22</v>
      </c>
      <c r="N3405" s="3">
        <f>retail_sales[[#This Row],[Profit]]/retail_sales[[#This Row],[Revenue]]</f>
        <v>0.44744040640875338</v>
      </c>
      <c r="O3405" t="str">
        <f t="shared" si="53"/>
        <v>Wednesday</v>
      </c>
    </row>
    <row r="3406" spans="1:15" x14ac:dyDescent="0.3">
      <c r="A3406">
        <v>3405</v>
      </c>
      <c r="B3406" t="s">
        <v>2860</v>
      </c>
      <c r="C3406" s="1">
        <v>45440</v>
      </c>
      <c r="D3406" t="s">
        <v>19</v>
      </c>
      <c r="E3406" t="s">
        <v>20</v>
      </c>
      <c r="F3406" t="s">
        <v>27</v>
      </c>
      <c r="G3406">
        <v>8</v>
      </c>
      <c r="H3406">
        <v>231.53</v>
      </c>
      <c r="I3406">
        <v>0.28999999999999998</v>
      </c>
      <c r="J3406">
        <v>1315.09</v>
      </c>
      <c r="K3406">
        <v>764.94</v>
      </c>
      <c r="L3406">
        <v>550.15</v>
      </c>
      <c r="M3406" t="s">
        <v>28</v>
      </c>
      <c r="N3406" s="3">
        <f>retail_sales[[#This Row],[Profit]]/retail_sales[[#This Row],[Revenue]]</f>
        <v>0.41833638762366077</v>
      </c>
      <c r="O3406" t="str">
        <f t="shared" si="53"/>
        <v>Tuesday</v>
      </c>
    </row>
    <row r="3407" spans="1:15" x14ac:dyDescent="0.3">
      <c r="A3407">
        <v>3406</v>
      </c>
      <c r="B3407" t="s">
        <v>1632</v>
      </c>
      <c r="C3407" s="1">
        <v>45451</v>
      </c>
      <c r="D3407" t="s">
        <v>24</v>
      </c>
      <c r="E3407" t="s">
        <v>20</v>
      </c>
      <c r="F3407" t="s">
        <v>21</v>
      </c>
      <c r="G3407">
        <v>8</v>
      </c>
      <c r="H3407">
        <v>187.06</v>
      </c>
      <c r="I3407">
        <v>0.26</v>
      </c>
      <c r="J3407">
        <v>1107.4000000000001</v>
      </c>
      <c r="K3407">
        <v>653.17999999999995</v>
      </c>
      <c r="L3407">
        <v>454.22</v>
      </c>
      <c r="M3407" t="s">
        <v>46</v>
      </c>
      <c r="N3407" s="3">
        <f>retail_sales[[#This Row],[Profit]]/retail_sales[[#This Row],[Revenue]]</f>
        <v>0.41016796098970559</v>
      </c>
      <c r="O3407" t="str">
        <f t="shared" si="53"/>
        <v>Saturday</v>
      </c>
    </row>
    <row r="3408" spans="1:15" x14ac:dyDescent="0.3">
      <c r="A3408">
        <v>3407</v>
      </c>
      <c r="B3408" t="s">
        <v>2861</v>
      </c>
      <c r="C3408" s="1">
        <v>45431</v>
      </c>
      <c r="D3408" t="s">
        <v>14</v>
      </c>
      <c r="E3408" t="s">
        <v>25</v>
      </c>
      <c r="F3408" t="s">
        <v>27</v>
      </c>
      <c r="G3408">
        <v>5</v>
      </c>
      <c r="H3408">
        <v>397.38</v>
      </c>
      <c r="I3408">
        <v>0.2</v>
      </c>
      <c r="J3408">
        <v>1589.52</v>
      </c>
      <c r="K3408">
        <v>1266.29</v>
      </c>
      <c r="L3408">
        <v>323.23</v>
      </c>
      <c r="M3408" t="s">
        <v>40</v>
      </c>
      <c r="N3408" s="3">
        <f>retail_sales[[#This Row],[Profit]]/retail_sales[[#This Row],[Revenue]]</f>
        <v>0.20335069706578088</v>
      </c>
      <c r="O3408" t="str">
        <f t="shared" si="53"/>
        <v>Sunday</v>
      </c>
    </row>
    <row r="3409" spans="1:15" x14ac:dyDescent="0.3">
      <c r="A3409">
        <v>3408</v>
      </c>
      <c r="B3409" t="s">
        <v>2862</v>
      </c>
      <c r="C3409" s="1">
        <v>45322</v>
      </c>
      <c r="D3409" t="s">
        <v>14</v>
      </c>
      <c r="E3409" t="s">
        <v>33</v>
      </c>
      <c r="F3409" t="s">
        <v>27</v>
      </c>
      <c r="G3409">
        <v>9</v>
      </c>
      <c r="H3409">
        <v>485.27</v>
      </c>
      <c r="I3409">
        <v>0.02</v>
      </c>
      <c r="J3409">
        <v>4280.08</v>
      </c>
      <c r="K3409">
        <v>3363.79</v>
      </c>
      <c r="L3409">
        <v>916.29</v>
      </c>
      <c r="M3409" t="s">
        <v>28</v>
      </c>
      <c r="N3409" s="3">
        <f>retail_sales[[#This Row],[Profit]]/retail_sales[[#This Row],[Revenue]]</f>
        <v>0.21408244705706436</v>
      </c>
      <c r="O3409" t="str">
        <f t="shared" si="53"/>
        <v>Wednesday</v>
      </c>
    </row>
    <row r="3410" spans="1:15" x14ac:dyDescent="0.3">
      <c r="A3410">
        <v>3409</v>
      </c>
      <c r="B3410" t="s">
        <v>2863</v>
      </c>
      <c r="C3410" s="1">
        <v>45457</v>
      </c>
      <c r="D3410" t="s">
        <v>24</v>
      </c>
      <c r="E3410" t="s">
        <v>33</v>
      </c>
      <c r="F3410" t="s">
        <v>27</v>
      </c>
      <c r="G3410">
        <v>5</v>
      </c>
      <c r="H3410">
        <v>339.92</v>
      </c>
      <c r="I3410">
        <v>0.21</v>
      </c>
      <c r="J3410">
        <v>1342.68</v>
      </c>
      <c r="K3410">
        <v>773.94</v>
      </c>
      <c r="L3410">
        <v>568.74</v>
      </c>
      <c r="M3410" t="s">
        <v>46</v>
      </c>
      <c r="N3410" s="3">
        <f>retail_sales[[#This Row],[Profit]]/retail_sales[[#This Row],[Revenue]]</f>
        <v>0.42358566449191171</v>
      </c>
      <c r="O3410" t="str">
        <f t="shared" si="53"/>
        <v>Friday</v>
      </c>
    </row>
    <row r="3411" spans="1:15" x14ac:dyDescent="0.3">
      <c r="A3411">
        <v>3410</v>
      </c>
      <c r="B3411" t="s">
        <v>2864</v>
      </c>
      <c r="C3411" s="1">
        <v>45428</v>
      </c>
      <c r="D3411" t="s">
        <v>19</v>
      </c>
      <c r="E3411" t="s">
        <v>33</v>
      </c>
      <c r="F3411" t="s">
        <v>16</v>
      </c>
      <c r="G3411">
        <v>6</v>
      </c>
      <c r="H3411">
        <v>322.14</v>
      </c>
      <c r="I3411">
        <v>0.17</v>
      </c>
      <c r="J3411">
        <v>1604.26</v>
      </c>
      <c r="K3411">
        <v>823.3</v>
      </c>
      <c r="L3411">
        <v>780.96</v>
      </c>
      <c r="M3411" t="s">
        <v>22</v>
      </c>
      <c r="N3411" s="3">
        <f>retail_sales[[#This Row],[Profit]]/retail_sales[[#This Row],[Revenue]]</f>
        <v>0.48680388465710051</v>
      </c>
      <c r="O3411" t="str">
        <f t="shared" si="53"/>
        <v>Thursday</v>
      </c>
    </row>
    <row r="3412" spans="1:15" x14ac:dyDescent="0.3">
      <c r="A3412">
        <v>3411</v>
      </c>
      <c r="B3412" t="s">
        <v>2865</v>
      </c>
      <c r="C3412" s="1">
        <v>45557</v>
      </c>
      <c r="D3412" t="s">
        <v>19</v>
      </c>
      <c r="E3412" t="s">
        <v>33</v>
      </c>
      <c r="F3412" t="s">
        <v>27</v>
      </c>
      <c r="G3412">
        <v>3</v>
      </c>
      <c r="H3412">
        <v>335.99</v>
      </c>
      <c r="I3412">
        <v>0.28999999999999998</v>
      </c>
      <c r="J3412">
        <v>715.66</v>
      </c>
      <c r="K3412">
        <v>469.02</v>
      </c>
      <c r="L3412">
        <v>246.64</v>
      </c>
      <c r="M3412" t="s">
        <v>40</v>
      </c>
      <c r="N3412" s="3">
        <f>retail_sales[[#This Row],[Profit]]/retail_sales[[#This Row],[Revenue]]</f>
        <v>0.34463292624989522</v>
      </c>
      <c r="O3412" t="str">
        <f t="shared" si="53"/>
        <v>Sunday</v>
      </c>
    </row>
    <row r="3413" spans="1:15" x14ac:dyDescent="0.3">
      <c r="A3413">
        <v>3412</v>
      </c>
      <c r="B3413" t="s">
        <v>2866</v>
      </c>
      <c r="C3413" s="1">
        <v>45432</v>
      </c>
      <c r="D3413" t="s">
        <v>39</v>
      </c>
      <c r="E3413" t="s">
        <v>20</v>
      </c>
      <c r="F3413" t="s">
        <v>27</v>
      </c>
      <c r="G3413">
        <v>2</v>
      </c>
      <c r="H3413">
        <v>357.9</v>
      </c>
      <c r="I3413">
        <v>0.24</v>
      </c>
      <c r="J3413">
        <v>544.01</v>
      </c>
      <c r="K3413">
        <v>339.95</v>
      </c>
      <c r="L3413">
        <v>204.06</v>
      </c>
      <c r="M3413" t="s">
        <v>40</v>
      </c>
      <c r="N3413" s="3">
        <f>retail_sales[[#This Row],[Profit]]/retail_sales[[#This Row],[Revenue]]</f>
        <v>0.37510339883458027</v>
      </c>
      <c r="O3413" t="str">
        <f t="shared" si="53"/>
        <v>Monday</v>
      </c>
    </row>
    <row r="3414" spans="1:15" x14ac:dyDescent="0.3">
      <c r="A3414">
        <v>3413</v>
      </c>
      <c r="B3414" t="s">
        <v>2867</v>
      </c>
      <c r="C3414" s="1">
        <v>45354</v>
      </c>
      <c r="D3414" t="s">
        <v>39</v>
      </c>
      <c r="E3414" t="s">
        <v>33</v>
      </c>
      <c r="F3414" t="s">
        <v>16</v>
      </c>
      <c r="G3414">
        <v>5</v>
      </c>
      <c r="H3414">
        <v>144.18</v>
      </c>
      <c r="I3414">
        <v>0.08</v>
      </c>
      <c r="J3414">
        <v>663.23</v>
      </c>
      <c r="K3414">
        <v>521.07000000000005</v>
      </c>
      <c r="L3414">
        <v>142.16</v>
      </c>
      <c r="M3414" t="s">
        <v>28</v>
      </c>
      <c r="N3414" s="3">
        <f>retail_sales[[#This Row],[Profit]]/retail_sales[[#This Row],[Revenue]]</f>
        <v>0.21434494820801228</v>
      </c>
      <c r="O3414" t="str">
        <f t="shared" si="53"/>
        <v>Sunday</v>
      </c>
    </row>
    <row r="3415" spans="1:15" x14ac:dyDescent="0.3">
      <c r="A3415">
        <v>3414</v>
      </c>
      <c r="B3415" t="s">
        <v>1087</v>
      </c>
      <c r="C3415" s="1">
        <v>45305</v>
      </c>
      <c r="D3415" t="s">
        <v>24</v>
      </c>
      <c r="E3415" t="s">
        <v>20</v>
      </c>
      <c r="F3415" t="s">
        <v>21</v>
      </c>
      <c r="G3415">
        <v>4</v>
      </c>
      <c r="H3415">
        <v>100.9</v>
      </c>
      <c r="I3415">
        <v>0.2</v>
      </c>
      <c r="J3415">
        <v>322.88</v>
      </c>
      <c r="K3415">
        <v>197.16</v>
      </c>
      <c r="L3415">
        <v>125.72</v>
      </c>
      <c r="M3415" t="s">
        <v>28</v>
      </c>
      <c r="N3415" s="3">
        <f>retail_sales[[#This Row],[Profit]]/retail_sales[[#This Row],[Revenue]]</f>
        <v>0.38937066402378595</v>
      </c>
      <c r="O3415" t="str">
        <f t="shared" si="53"/>
        <v>Sunday</v>
      </c>
    </row>
    <row r="3416" spans="1:15" x14ac:dyDescent="0.3">
      <c r="A3416">
        <v>3415</v>
      </c>
      <c r="B3416" t="s">
        <v>1358</v>
      </c>
      <c r="C3416" s="1">
        <v>45460</v>
      </c>
      <c r="D3416" t="s">
        <v>14</v>
      </c>
      <c r="E3416" t="s">
        <v>30</v>
      </c>
      <c r="F3416" t="s">
        <v>27</v>
      </c>
      <c r="G3416">
        <v>5</v>
      </c>
      <c r="H3416">
        <v>118.63</v>
      </c>
      <c r="I3416">
        <v>0.27</v>
      </c>
      <c r="J3416">
        <v>433</v>
      </c>
      <c r="K3416">
        <v>246.5</v>
      </c>
      <c r="L3416">
        <v>186.5</v>
      </c>
      <c r="M3416" t="s">
        <v>40</v>
      </c>
      <c r="N3416" s="3">
        <f>retail_sales[[#This Row],[Profit]]/retail_sales[[#This Row],[Revenue]]</f>
        <v>0.43071593533487296</v>
      </c>
      <c r="O3416" t="str">
        <f t="shared" si="53"/>
        <v>Monday</v>
      </c>
    </row>
    <row r="3417" spans="1:15" x14ac:dyDescent="0.3">
      <c r="A3417">
        <v>3416</v>
      </c>
      <c r="B3417" t="s">
        <v>2868</v>
      </c>
      <c r="C3417" s="1">
        <v>45315</v>
      </c>
      <c r="D3417" t="s">
        <v>24</v>
      </c>
      <c r="E3417" t="s">
        <v>25</v>
      </c>
      <c r="F3417" t="s">
        <v>21</v>
      </c>
      <c r="G3417">
        <v>6</v>
      </c>
      <c r="H3417">
        <v>357.44</v>
      </c>
      <c r="I3417">
        <v>0.28000000000000003</v>
      </c>
      <c r="J3417">
        <v>1544.14</v>
      </c>
      <c r="K3417">
        <v>842.56</v>
      </c>
      <c r="L3417">
        <v>701.58</v>
      </c>
      <c r="M3417" t="s">
        <v>22</v>
      </c>
      <c r="N3417" s="3">
        <f>retail_sales[[#This Row],[Profit]]/retail_sales[[#This Row],[Revenue]]</f>
        <v>0.45434999417151295</v>
      </c>
      <c r="O3417" t="str">
        <f t="shared" si="53"/>
        <v>Wednesday</v>
      </c>
    </row>
    <row r="3418" spans="1:15" x14ac:dyDescent="0.3">
      <c r="A3418">
        <v>3417</v>
      </c>
      <c r="B3418" t="s">
        <v>2869</v>
      </c>
      <c r="C3418" s="1">
        <v>45365</v>
      </c>
      <c r="D3418" t="s">
        <v>14</v>
      </c>
      <c r="E3418" t="s">
        <v>33</v>
      </c>
      <c r="F3418" t="s">
        <v>16</v>
      </c>
      <c r="G3418">
        <v>5</v>
      </c>
      <c r="H3418">
        <v>442.27</v>
      </c>
      <c r="I3418">
        <v>0.28999999999999998</v>
      </c>
      <c r="J3418">
        <v>1570.06</v>
      </c>
      <c r="K3418">
        <v>1023.88</v>
      </c>
      <c r="L3418">
        <v>546.17999999999995</v>
      </c>
      <c r="M3418" t="s">
        <v>46</v>
      </c>
      <c r="N3418" s="3">
        <f>retail_sales[[#This Row],[Profit]]/retail_sales[[#This Row],[Revenue]]</f>
        <v>0.34787205584499953</v>
      </c>
      <c r="O3418" t="str">
        <f t="shared" si="53"/>
        <v>Thursday</v>
      </c>
    </row>
    <row r="3419" spans="1:15" x14ac:dyDescent="0.3">
      <c r="A3419">
        <v>3418</v>
      </c>
      <c r="B3419" t="s">
        <v>2870</v>
      </c>
      <c r="C3419" s="1">
        <v>45402</v>
      </c>
      <c r="D3419" t="s">
        <v>24</v>
      </c>
      <c r="E3419" t="s">
        <v>25</v>
      </c>
      <c r="F3419" t="s">
        <v>21</v>
      </c>
      <c r="G3419">
        <v>6</v>
      </c>
      <c r="H3419">
        <v>94.71</v>
      </c>
      <c r="I3419">
        <v>0.18</v>
      </c>
      <c r="J3419">
        <v>465.97</v>
      </c>
      <c r="K3419">
        <v>247.55</v>
      </c>
      <c r="L3419">
        <v>218.42</v>
      </c>
      <c r="M3419" t="s">
        <v>28</v>
      </c>
      <c r="N3419" s="3">
        <f>retail_sales[[#This Row],[Profit]]/retail_sales[[#This Row],[Revenue]]</f>
        <v>0.46874262291563829</v>
      </c>
      <c r="O3419" t="str">
        <f t="shared" si="53"/>
        <v>Saturday</v>
      </c>
    </row>
    <row r="3420" spans="1:15" x14ac:dyDescent="0.3">
      <c r="A3420">
        <v>3419</v>
      </c>
      <c r="B3420" t="s">
        <v>2321</v>
      </c>
      <c r="C3420" s="1">
        <v>45568</v>
      </c>
      <c r="D3420" t="s">
        <v>39</v>
      </c>
      <c r="E3420" t="s">
        <v>20</v>
      </c>
      <c r="F3420" t="s">
        <v>27</v>
      </c>
      <c r="G3420">
        <v>7</v>
      </c>
      <c r="H3420">
        <v>111.16</v>
      </c>
      <c r="I3420">
        <v>0.25</v>
      </c>
      <c r="J3420">
        <v>583.59</v>
      </c>
      <c r="K3420">
        <v>353.54</v>
      </c>
      <c r="L3420">
        <v>230.05</v>
      </c>
      <c r="M3420" t="s">
        <v>28</v>
      </c>
      <c r="N3420" s="3">
        <f>retail_sales[[#This Row],[Profit]]/retail_sales[[#This Row],[Revenue]]</f>
        <v>0.39419798145958634</v>
      </c>
      <c r="O3420" t="str">
        <f t="shared" si="53"/>
        <v>Thursday</v>
      </c>
    </row>
    <row r="3421" spans="1:15" x14ac:dyDescent="0.3">
      <c r="A3421">
        <v>3420</v>
      </c>
      <c r="B3421" t="s">
        <v>2871</v>
      </c>
      <c r="C3421" s="1">
        <v>45418</v>
      </c>
      <c r="D3421" t="s">
        <v>39</v>
      </c>
      <c r="E3421" t="s">
        <v>33</v>
      </c>
      <c r="F3421" t="s">
        <v>27</v>
      </c>
      <c r="G3421">
        <v>9</v>
      </c>
      <c r="H3421">
        <v>455.5</v>
      </c>
      <c r="I3421">
        <v>7.0000000000000007E-2</v>
      </c>
      <c r="J3421">
        <v>3812.53</v>
      </c>
      <c r="K3421">
        <v>1918.64</v>
      </c>
      <c r="L3421">
        <v>1893.89</v>
      </c>
      <c r="M3421" t="s">
        <v>46</v>
      </c>
      <c r="N3421" s="3">
        <f>retail_sales[[#This Row],[Profit]]/retail_sales[[#This Row],[Revenue]]</f>
        <v>0.49675412390197587</v>
      </c>
      <c r="O3421" t="str">
        <f t="shared" si="53"/>
        <v>Monday</v>
      </c>
    </row>
    <row r="3422" spans="1:15" x14ac:dyDescent="0.3">
      <c r="A3422">
        <v>3421</v>
      </c>
      <c r="B3422" t="s">
        <v>2872</v>
      </c>
      <c r="C3422" s="1">
        <v>45625</v>
      </c>
      <c r="D3422" t="s">
        <v>39</v>
      </c>
      <c r="E3422" t="s">
        <v>25</v>
      </c>
      <c r="F3422" t="s">
        <v>16</v>
      </c>
      <c r="G3422">
        <v>3</v>
      </c>
      <c r="H3422">
        <v>320.39999999999998</v>
      </c>
      <c r="I3422">
        <v>0.05</v>
      </c>
      <c r="J3422">
        <v>913.14</v>
      </c>
      <c r="K3422">
        <v>513.83000000000004</v>
      </c>
      <c r="L3422">
        <v>399.31</v>
      </c>
      <c r="M3422" t="s">
        <v>22</v>
      </c>
      <c r="N3422" s="3">
        <f>retail_sales[[#This Row],[Profit]]/retail_sales[[#This Row],[Revenue]]</f>
        <v>0.43729329566112535</v>
      </c>
      <c r="O3422" t="str">
        <f t="shared" si="53"/>
        <v>Friday</v>
      </c>
    </row>
    <row r="3423" spans="1:15" x14ac:dyDescent="0.3">
      <c r="A3423">
        <v>3422</v>
      </c>
      <c r="B3423" t="s">
        <v>2873</v>
      </c>
      <c r="C3423" s="1">
        <v>45531</v>
      </c>
      <c r="D3423" t="s">
        <v>14</v>
      </c>
      <c r="E3423" t="s">
        <v>33</v>
      </c>
      <c r="F3423" t="s">
        <v>27</v>
      </c>
      <c r="G3423">
        <v>6</v>
      </c>
      <c r="H3423">
        <v>166.51</v>
      </c>
      <c r="I3423">
        <v>0.2</v>
      </c>
      <c r="J3423">
        <v>799.25</v>
      </c>
      <c r="K3423">
        <v>412.37</v>
      </c>
      <c r="L3423">
        <v>386.88</v>
      </c>
      <c r="M3423" t="s">
        <v>28</v>
      </c>
      <c r="N3423" s="3">
        <f>retail_sales[[#This Row],[Profit]]/retail_sales[[#This Row],[Revenue]]</f>
        <v>0.48405380043791052</v>
      </c>
      <c r="O3423" t="str">
        <f t="shared" si="53"/>
        <v>Tuesday</v>
      </c>
    </row>
    <row r="3424" spans="1:15" x14ac:dyDescent="0.3">
      <c r="A3424">
        <v>3423</v>
      </c>
      <c r="B3424" t="s">
        <v>2874</v>
      </c>
      <c r="C3424" s="1">
        <v>45371</v>
      </c>
      <c r="D3424" t="s">
        <v>39</v>
      </c>
      <c r="E3424" t="s">
        <v>15</v>
      </c>
      <c r="F3424" t="s">
        <v>21</v>
      </c>
      <c r="G3424">
        <v>6</v>
      </c>
      <c r="H3424">
        <v>24.15</v>
      </c>
      <c r="I3424">
        <v>0.05</v>
      </c>
      <c r="J3424">
        <v>137.65</v>
      </c>
      <c r="K3424">
        <v>92.6</v>
      </c>
      <c r="L3424">
        <v>45.05</v>
      </c>
      <c r="M3424" t="s">
        <v>17</v>
      </c>
      <c r="N3424" s="3">
        <f>retail_sales[[#This Row],[Profit]]/retail_sales[[#This Row],[Revenue]]</f>
        <v>0.32727933163821282</v>
      </c>
      <c r="O3424" t="str">
        <f t="shared" si="53"/>
        <v>Wednesday</v>
      </c>
    </row>
    <row r="3425" spans="1:15" x14ac:dyDescent="0.3">
      <c r="A3425">
        <v>3424</v>
      </c>
      <c r="B3425" t="s">
        <v>2875</v>
      </c>
      <c r="C3425" s="1">
        <v>45551</v>
      </c>
      <c r="D3425" t="s">
        <v>19</v>
      </c>
      <c r="E3425" t="s">
        <v>33</v>
      </c>
      <c r="F3425" t="s">
        <v>27</v>
      </c>
      <c r="G3425">
        <v>1</v>
      </c>
      <c r="H3425">
        <v>58.89</v>
      </c>
      <c r="I3425">
        <v>0.19</v>
      </c>
      <c r="J3425">
        <v>47.7</v>
      </c>
      <c r="K3425">
        <v>36.770000000000003</v>
      </c>
      <c r="L3425">
        <v>10.93</v>
      </c>
      <c r="M3425" t="s">
        <v>17</v>
      </c>
      <c r="N3425" s="3">
        <f>retail_sales[[#This Row],[Profit]]/retail_sales[[#This Row],[Revenue]]</f>
        <v>0.2291404612159329</v>
      </c>
      <c r="O3425" t="str">
        <f t="shared" si="53"/>
        <v>Monday</v>
      </c>
    </row>
    <row r="3426" spans="1:15" x14ac:dyDescent="0.3">
      <c r="A3426">
        <v>3425</v>
      </c>
      <c r="B3426" t="s">
        <v>2876</v>
      </c>
      <c r="C3426" s="1">
        <v>45335</v>
      </c>
      <c r="D3426" t="s">
        <v>39</v>
      </c>
      <c r="E3426" t="s">
        <v>15</v>
      </c>
      <c r="F3426" t="s">
        <v>21</v>
      </c>
      <c r="G3426">
        <v>6</v>
      </c>
      <c r="H3426">
        <v>314.61</v>
      </c>
      <c r="I3426">
        <v>0.16</v>
      </c>
      <c r="J3426">
        <v>1585.63</v>
      </c>
      <c r="K3426">
        <v>995.53</v>
      </c>
      <c r="L3426">
        <v>590.1</v>
      </c>
      <c r="M3426" t="s">
        <v>22</v>
      </c>
      <c r="N3426" s="3">
        <f>retail_sales[[#This Row],[Profit]]/retail_sales[[#This Row],[Revenue]]</f>
        <v>0.37215491634240017</v>
      </c>
      <c r="O3426" t="str">
        <f t="shared" si="53"/>
        <v>Tuesday</v>
      </c>
    </row>
    <row r="3427" spans="1:15" x14ac:dyDescent="0.3">
      <c r="A3427">
        <v>3426</v>
      </c>
      <c r="B3427" t="s">
        <v>2877</v>
      </c>
      <c r="C3427" s="1">
        <v>45379</v>
      </c>
      <c r="D3427" t="s">
        <v>39</v>
      </c>
      <c r="E3427" t="s">
        <v>30</v>
      </c>
      <c r="F3427" t="s">
        <v>16</v>
      </c>
      <c r="G3427">
        <v>10</v>
      </c>
      <c r="H3427">
        <v>144.16</v>
      </c>
      <c r="I3427">
        <v>0.2</v>
      </c>
      <c r="J3427">
        <v>1153.28</v>
      </c>
      <c r="K3427">
        <v>714.47</v>
      </c>
      <c r="L3427">
        <v>438.81</v>
      </c>
      <c r="M3427" t="s">
        <v>22</v>
      </c>
      <c r="N3427" s="3">
        <f>retail_sales[[#This Row],[Profit]]/retail_sales[[#This Row],[Revenue]]</f>
        <v>0.38048869311875694</v>
      </c>
      <c r="O3427" t="str">
        <f t="shared" si="53"/>
        <v>Thursday</v>
      </c>
    </row>
    <row r="3428" spans="1:15" x14ac:dyDescent="0.3">
      <c r="A3428">
        <v>3427</v>
      </c>
      <c r="B3428" t="s">
        <v>2878</v>
      </c>
      <c r="C3428" s="1">
        <v>45456</v>
      </c>
      <c r="D3428" t="s">
        <v>24</v>
      </c>
      <c r="E3428" t="s">
        <v>33</v>
      </c>
      <c r="F3428" t="s">
        <v>16</v>
      </c>
      <c r="G3428">
        <v>7</v>
      </c>
      <c r="H3428">
        <v>192.54</v>
      </c>
      <c r="I3428">
        <v>0.12</v>
      </c>
      <c r="J3428">
        <v>1186.05</v>
      </c>
      <c r="K3428">
        <v>651.88</v>
      </c>
      <c r="L3428">
        <v>534.16999999999996</v>
      </c>
      <c r="M3428" t="s">
        <v>22</v>
      </c>
      <c r="N3428" s="3">
        <f>retail_sales[[#This Row],[Profit]]/retail_sales[[#This Row],[Revenue]]</f>
        <v>0.45037730281185445</v>
      </c>
      <c r="O3428" t="str">
        <f t="shared" si="53"/>
        <v>Thursday</v>
      </c>
    </row>
    <row r="3429" spans="1:15" x14ac:dyDescent="0.3">
      <c r="A3429">
        <v>3428</v>
      </c>
      <c r="B3429" t="s">
        <v>2283</v>
      </c>
      <c r="C3429" s="1">
        <v>45488</v>
      </c>
      <c r="D3429" t="s">
        <v>24</v>
      </c>
      <c r="E3429" t="s">
        <v>15</v>
      </c>
      <c r="F3429" t="s">
        <v>27</v>
      </c>
      <c r="G3429">
        <v>10</v>
      </c>
      <c r="H3429">
        <v>111.52</v>
      </c>
      <c r="I3429">
        <v>0.21</v>
      </c>
      <c r="J3429">
        <v>881.01</v>
      </c>
      <c r="K3429">
        <v>702.02</v>
      </c>
      <c r="L3429">
        <v>178.99</v>
      </c>
      <c r="M3429" t="s">
        <v>28</v>
      </c>
      <c r="N3429" s="3">
        <f>retail_sales[[#This Row],[Profit]]/retail_sales[[#This Row],[Revenue]]</f>
        <v>0.20316454977809562</v>
      </c>
      <c r="O3429" t="str">
        <f t="shared" si="53"/>
        <v>Monday</v>
      </c>
    </row>
    <row r="3430" spans="1:15" x14ac:dyDescent="0.3">
      <c r="A3430">
        <v>3429</v>
      </c>
      <c r="B3430" t="s">
        <v>1289</v>
      </c>
      <c r="C3430" s="1">
        <v>45310</v>
      </c>
      <c r="D3430" t="s">
        <v>19</v>
      </c>
      <c r="E3430" t="s">
        <v>15</v>
      </c>
      <c r="F3430" t="s">
        <v>27</v>
      </c>
      <c r="G3430">
        <v>2</v>
      </c>
      <c r="H3430">
        <v>158.19999999999999</v>
      </c>
      <c r="I3430">
        <v>0.06</v>
      </c>
      <c r="J3430">
        <v>297.42</v>
      </c>
      <c r="K3430">
        <v>220.63</v>
      </c>
      <c r="L3430">
        <v>76.790000000000006</v>
      </c>
      <c r="M3430" t="s">
        <v>17</v>
      </c>
      <c r="N3430" s="3">
        <f>retail_sales[[#This Row],[Profit]]/retail_sales[[#This Row],[Revenue]]</f>
        <v>0.2581870755161052</v>
      </c>
      <c r="O3430" t="str">
        <f t="shared" si="53"/>
        <v>Friday</v>
      </c>
    </row>
    <row r="3431" spans="1:15" x14ac:dyDescent="0.3">
      <c r="A3431">
        <v>3430</v>
      </c>
      <c r="B3431" t="s">
        <v>2879</v>
      </c>
      <c r="C3431" s="1">
        <v>45441</v>
      </c>
      <c r="D3431" t="s">
        <v>24</v>
      </c>
      <c r="E3431" t="s">
        <v>33</v>
      </c>
      <c r="F3431" t="s">
        <v>16</v>
      </c>
      <c r="G3431">
        <v>1</v>
      </c>
      <c r="H3431">
        <v>342.07</v>
      </c>
      <c r="I3431">
        <v>7.0000000000000007E-2</v>
      </c>
      <c r="J3431">
        <v>318.13</v>
      </c>
      <c r="K3431">
        <v>243.76</v>
      </c>
      <c r="L3431">
        <v>74.37</v>
      </c>
      <c r="M3431" t="s">
        <v>28</v>
      </c>
      <c r="N3431" s="3">
        <f>retail_sales[[#This Row],[Profit]]/retail_sales[[#This Row],[Revenue]]</f>
        <v>0.23377235721246034</v>
      </c>
      <c r="O3431" t="str">
        <f t="shared" si="53"/>
        <v>Wednesday</v>
      </c>
    </row>
    <row r="3432" spans="1:15" x14ac:dyDescent="0.3">
      <c r="A3432">
        <v>3431</v>
      </c>
      <c r="B3432" t="s">
        <v>2880</v>
      </c>
      <c r="C3432" s="1">
        <v>45393</v>
      </c>
      <c r="D3432" t="s">
        <v>19</v>
      </c>
      <c r="E3432" t="s">
        <v>15</v>
      </c>
      <c r="F3432" t="s">
        <v>16</v>
      </c>
      <c r="G3432">
        <v>6</v>
      </c>
      <c r="H3432">
        <v>426.61</v>
      </c>
      <c r="I3432">
        <v>0.25</v>
      </c>
      <c r="J3432">
        <v>1919.74</v>
      </c>
      <c r="K3432">
        <v>1071.1199999999999</v>
      </c>
      <c r="L3432">
        <v>848.62</v>
      </c>
      <c r="M3432" t="s">
        <v>40</v>
      </c>
      <c r="N3432" s="3">
        <f>retail_sales[[#This Row],[Profit]]/retail_sales[[#This Row],[Revenue]]</f>
        <v>0.44204944419556813</v>
      </c>
      <c r="O3432" t="str">
        <f t="shared" si="53"/>
        <v>Thursday</v>
      </c>
    </row>
    <row r="3433" spans="1:15" x14ac:dyDescent="0.3">
      <c r="A3433">
        <v>3432</v>
      </c>
      <c r="B3433" t="s">
        <v>2881</v>
      </c>
      <c r="C3433" s="1">
        <v>45438</v>
      </c>
      <c r="D3433" t="s">
        <v>14</v>
      </c>
      <c r="E3433" t="s">
        <v>20</v>
      </c>
      <c r="F3433" t="s">
        <v>27</v>
      </c>
      <c r="G3433">
        <v>9</v>
      </c>
      <c r="H3433">
        <v>485.46</v>
      </c>
      <c r="I3433">
        <v>7.0000000000000007E-2</v>
      </c>
      <c r="J3433">
        <v>4063.3</v>
      </c>
      <c r="K3433">
        <v>2431.56</v>
      </c>
      <c r="L3433">
        <v>1631.74</v>
      </c>
      <c r="M3433" t="s">
        <v>17</v>
      </c>
      <c r="N3433" s="3">
        <f>retail_sales[[#This Row],[Profit]]/retail_sales[[#This Row],[Revenue]]</f>
        <v>0.40157999655452464</v>
      </c>
      <c r="O3433" t="str">
        <f t="shared" si="53"/>
        <v>Sunday</v>
      </c>
    </row>
    <row r="3434" spans="1:15" x14ac:dyDescent="0.3">
      <c r="A3434">
        <v>3433</v>
      </c>
      <c r="B3434" t="s">
        <v>2882</v>
      </c>
      <c r="C3434" s="1">
        <v>45459</v>
      </c>
      <c r="D3434" t="s">
        <v>24</v>
      </c>
      <c r="E3434" t="s">
        <v>15</v>
      </c>
      <c r="F3434" t="s">
        <v>16</v>
      </c>
      <c r="G3434">
        <v>4</v>
      </c>
      <c r="H3434">
        <v>304.51</v>
      </c>
      <c r="I3434">
        <v>0.04</v>
      </c>
      <c r="J3434">
        <v>1169.32</v>
      </c>
      <c r="K3434">
        <v>835.92</v>
      </c>
      <c r="L3434">
        <v>333.4</v>
      </c>
      <c r="M3434" t="s">
        <v>28</v>
      </c>
      <c r="N3434" s="3">
        <f>retail_sales[[#This Row],[Profit]]/retail_sales[[#This Row],[Revenue]]</f>
        <v>0.28512297745698356</v>
      </c>
      <c r="O3434" t="str">
        <f t="shared" si="53"/>
        <v>Sunday</v>
      </c>
    </row>
    <row r="3435" spans="1:15" x14ac:dyDescent="0.3">
      <c r="A3435">
        <v>3434</v>
      </c>
      <c r="B3435" t="s">
        <v>2200</v>
      </c>
      <c r="C3435" s="1">
        <v>45613</v>
      </c>
      <c r="D3435" t="s">
        <v>19</v>
      </c>
      <c r="E3435" t="s">
        <v>33</v>
      </c>
      <c r="F3435" t="s">
        <v>16</v>
      </c>
      <c r="G3435">
        <v>5</v>
      </c>
      <c r="H3435">
        <v>157.19</v>
      </c>
      <c r="I3435">
        <v>0.06</v>
      </c>
      <c r="J3435">
        <v>738.79</v>
      </c>
      <c r="K3435">
        <v>431.25</v>
      </c>
      <c r="L3435">
        <v>307.54000000000002</v>
      </c>
      <c r="M3435" t="s">
        <v>46</v>
      </c>
      <c r="N3435" s="3">
        <f>retail_sales[[#This Row],[Profit]]/retail_sales[[#This Row],[Revenue]]</f>
        <v>0.41627526089957911</v>
      </c>
      <c r="O3435" t="str">
        <f t="shared" si="53"/>
        <v>Sunday</v>
      </c>
    </row>
    <row r="3436" spans="1:15" x14ac:dyDescent="0.3">
      <c r="A3436">
        <v>3435</v>
      </c>
      <c r="B3436" t="s">
        <v>1626</v>
      </c>
      <c r="C3436" s="1">
        <v>45585</v>
      </c>
      <c r="D3436" t="s">
        <v>24</v>
      </c>
      <c r="E3436" t="s">
        <v>33</v>
      </c>
      <c r="F3436" t="s">
        <v>16</v>
      </c>
      <c r="G3436">
        <v>9</v>
      </c>
      <c r="H3436">
        <v>457.19</v>
      </c>
      <c r="I3436">
        <v>0.21</v>
      </c>
      <c r="J3436">
        <v>3250.62</v>
      </c>
      <c r="K3436">
        <v>2493.9299999999998</v>
      </c>
      <c r="L3436">
        <v>756.69</v>
      </c>
      <c r="M3436" t="s">
        <v>46</v>
      </c>
      <c r="N3436" s="3">
        <f>retail_sales[[#This Row],[Profit]]/retail_sales[[#This Row],[Revenue]]</f>
        <v>0.23278328441958768</v>
      </c>
      <c r="O3436" t="str">
        <f t="shared" si="53"/>
        <v>Sunday</v>
      </c>
    </row>
    <row r="3437" spans="1:15" x14ac:dyDescent="0.3">
      <c r="A3437">
        <v>3436</v>
      </c>
      <c r="B3437" t="s">
        <v>1514</v>
      </c>
      <c r="C3437" s="1">
        <v>45619</v>
      </c>
      <c r="D3437" t="s">
        <v>14</v>
      </c>
      <c r="E3437" t="s">
        <v>25</v>
      </c>
      <c r="F3437" t="s">
        <v>16</v>
      </c>
      <c r="G3437">
        <v>8</v>
      </c>
      <c r="H3437">
        <v>391.11</v>
      </c>
      <c r="I3437">
        <v>0.23</v>
      </c>
      <c r="J3437">
        <v>2409.2399999999998</v>
      </c>
      <c r="K3437">
        <v>1824.43</v>
      </c>
      <c r="L3437">
        <v>584.80999999999995</v>
      </c>
      <c r="M3437" t="s">
        <v>22</v>
      </c>
      <c r="N3437" s="3">
        <f>retail_sales[[#This Row],[Profit]]/retail_sales[[#This Row],[Revenue]]</f>
        <v>0.24273629858378576</v>
      </c>
      <c r="O3437" t="str">
        <f t="shared" si="53"/>
        <v>Saturday</v>
      </c>
    </row>
    <row r="3438" spans="1:15" x14ac:dyDescent="0.3">
      <c r="A3438">
        <v>3437</v>
      </c>
      <c r="B3438" t="s">
        <v>2883</v>
      </c>
      <c r="C3438" s="1">
        <v>45602</v>
      </c>
      <c r="D3438" t="s">
        <v>19</v>
      </c>
      <c r="E3438" t="s">
        <v>33</v>
      </c>
      <c r="F3438" t="s">
        <v>27</v>
      </c>
      <c r="G3438">
        <v>5</v>
      </c>
      <c r="H3438">
        <v>252.68</v>
      </c>
      <c r="I3438">
        <v>0.27</v>
      </c>
      <c r="J3438">
        <v>922.28</v>
      </c>
      <c r="K3438">
        <v>556.89</v>
      </c>
      <c r="L3438">
        <v>365.39</v>
      </c>
      <c r="M3438" t="s">
        <v>40</v>
      </c>
      <c r="N3438" s="3">
        <f>retail_sales[[#This Row],[Profit]]/retail_sales[[#This Row],[Revenue]]</f>
        <v>0.3961812031053476</v>
      </c>
      <c r="O3438" t="str">
        <f t="shared" si="53"/>
        <v>Wednesday</v>
      </c>
    </row>
    <row r="3439" spans="1:15" x14ac:dyDescent="0.3">
      <c r="A3439">
        <v>3438</v>
      </c>
      <c r="B3439" t="s">
        <v>847</v>
      </c>
      <c r="C3439" s="1">
        <v>45594</v>
      </c>
      <c r="D3439" t="s">
        <v>24</v>
      </c>
      <c r="E3439" t="s">
        <v>33</v>
      </c>
      <c r="F3439" t="s">
        <v>21</v>
      </c>
      <c r="G3439">
        <v>6</v>
      </c>
      <c r="H3439">
        <v>496.15</v>
      </c>
      <c r="I3439">
        <v>0.23</v>
      </c>
      <c r="J3439">
        <v>2292.21</v>
      </c>
      <c r="K3439">
        <v>1516.01</v>
      </c>
      <c r="L3439">
        <v>776.2</v>
      </c>
      <c r="M3439" t="s">
        <v>28</v>
      </c>
      <c r="N3439" s="3">
        <f>retail_sales[[#This Row],[Profit]]/retail_sales[[#This Row],[Revenue]]</f>
        <v>0.33862516959615396</v>
      </c>
      <c r="O3439" t="str">
        <f t="shared" si="53"/>
        <v>Tuesday</v>
      </c>
    </row>
    <row r="3440" spans="1:15" x14ac:dyDescent="0.3">
      <c r="A3440">
        <v>3439</v>
      </c>
      <c r="B3440" t="s">
        <v>2884</v>
      </c>
      <c r="C3440" s="1">
        <v>45517</v>
      </c>
      <c r="D3440" t="s">
        <v>14</v>
      </c>
      <c r="E3440" t="s">
        <v>33</v>
      </c>
      <c r="F3440" t="s">
        <v>27</v>
      </c>
      <c r="G3440">
        <v>4</v>
      </c>
      <c r="H3440">
        <v>209.74</v>
      </c>
      <c r="I3440">
        <v>0.04</v>
      </c>
      <c r="J3440">
        <v>805.4</v>
      </c>
      <c r="K3440">
        <v>545.77</v>
      </c>
      <c r="L3440">
        <v>259.63</v>
      </c>
      <c r="M3440" t="s">
        <v>17</v>
      </c>
      <c r="N3440" s="3">
        <f>retail_sales[[#This Row],[Profit]]/retail_sales[[#This Row],[Revenue]]</f>
        <v>0.32236155947355349</v>
      </c>
      <c r="O3440" t="str">
        <f t="shared" si="53"/>
        <v>Tuesday</v>
      </c>
    </row>
    <row r="3441" spans="1:15" x14ac:dyDescent="0.3">
      <c r="A3441">
        <v>3440</v>
      </c>
      <c r="B3441" t="s">
        <v>2885</v>
      </c>
      <c r="C3441" s="1">
        <v>45364</v>
      </c>
      <c r="D3441" t="s">
        <v>19</v>
      </c>
      <c r="E3441" t="s">
        <v>30</v>
      </c>
      <c r="F3441" t="s">
        <v>16</v>
      </c>
      <c r="G3441">
        <v>7</v>
      </c>
      <c r="H3441">
        <v>306.36</v>
      </c>
      <c r="I3441">
        <v>0.21</v>
      </c>
      <c r="J3441">
        <v>1694.17</v>
      </c>
      <c r="K3441">
        <v>1119.45</v>
      </c>
      <c r="L3441">
        <v>574.72</v>
      </c>
      <c r="M3441" t="s">
        <v>22</v>
      </c>
      <c r="N3441" s="3">
        <f>retail_sales[[#This Row],[Profit]]/retail_sales[[#This Row],[Revenue]]</f>
        <v>0.33923396117272764</v>
      </c>
      <c r="O3441" t="str">
        <f t="shared" si="53"/>
        <v>Wednesday</v>
      </c>
    </row>
    <row r="3442" spans="1:15" x14ac:dyDescent="0.3">
      <c r="A3442">
        <v>3441</v>
      </c>
      <c r="B3442" t="s">
        <v>2886</v>
      </c>
      <c r="C3442" s="1">
        <v>45529</v>
      </c>
      <c r="D3442" t="s">
        <v>39</v>
      </c>
      <c r="E3442" t="s">
        <v>33</v>
      </c>
      <c r="F3442" t="s">
        <v>27</v>
      </c>
      <c r="G3442">
        <v>5</v>
      </c>
      <c r="H3442">
        <v>79.900000000000006</v>
      </c>
      <c r="I3442">
        <v>0.16</v>
      </c>
      <c r="J3442">
        <v>335.58</v>
      </c>
      <c r="K3442">
        <v>200.56</v>
      </c>
      <c r="L3442">
        <v>135.02000000000001</v>
      </c>
      <c r="M3442" t="s">
        <v>28</v>
      </c>
      <c r="N3442" s="3">
        <f>retail_sales[[#This Row],[Profit]]/retail_sales[[#This Row],[Revenue]]</f>
        <v>0.402348173311878</v>
      </c>
      <c r="O3442" t="str">
        <f t="shared" si="53"/>
        <v>Sunday</v>
      </c>
    </row>
    <row r="3443" spans="1:15" x14ac:dyDescent="0.3">
      <c r="A3443">
        <v>3442</v>
      </c>
      <c r="B3443" t="s">
        <v>2887</v>
      </c>
      <c r="C3443" s="1">
        <v>45562</v>
      </c>
      <c r="D3443" t="s">
        <v>24</v>
      </c>
      <c r="E3443" t="s">
        <v>25</v>
      </c>
      <c r="F3443" t="s">
        <v>27</v>
      </c>
      <c r="G3443">
        <v>1</v>
      </c>
      <c r="H3443">
        <v>356.86</v>
      </c>
      <c r="I3443">
        <v>0.06</v>
      </c>
      <c r="J3443">
        <v>335.45</v>
      </c>
      <c r="K3443">
        <v>224.4</v>
      </c>
      <c r="L3443">
        <v>111.05</v>
      </c>
      <c r="M3443" t="s">
        <v>46</v>
      </c>
      <c r="N3443" s="3">
        <f>retail_sales[[#This Row],[Profit]]/retail_sales[[#This Row],[Revenue]]</f>
        <v>0.33104784617677746</v>
      </c>
      <c r="O3443" t="str">
        <f t="shared" si="53"/>
        <v>Friday</v>
      </c>
    </row>
    <row r="3444" spans="1:15" x14ac:dyDescent="0.3">
      <c r="A3444">
        <v>3443</v>
      </c>
      <c r="B3444" t="s">
        <v>2888</v>
      </c>
      <c r="C3444" s="1">
        <v>45525</v>
      </c>
      <c r="D3444" t="s">
        <v>24</v>
      </c>
      <c r="E3444" t="s">
        <v>30</v>
      </c>
      <c r="F3444" t="s">
        <v>21</v>
      </c>
      <c r="G3444">
        <v>7</v>
      </c>
      <c r="H3444">
        <v>276.57</v>
      </c>
      <c r="I3444">
        <v>0.2</v>
      </c>
      <c r="J3444">
        <v>1548.79</v>
      </c>
      <c r="K3444">
        <v>919.25</v>
      </c>
      <c r="L3444">
        <v>629.54</v>
      </c>
      <c r="M3444" t="s">
        <v>46</v>
      </c>
      <c r="N3444" s="3">
        <f>retail_sales[[#This Row],[Profit]]/retail_sales[[#This Row],[Revenue]]</f>
        <v>0.40647214922617009</v>
      </c>
      <c r="O3444" t="str">
        <f t="shared" si="53"/>
        <v>Wednesday</v>
      </c>
    </row>
    <row r="3445" spans="1:15" x14ac:dyDescent="0.3">
      <c r="A3445">
        <v>3444</v>
      </c>
      <c r="B3445" t="s">
        <v>432</v>
      </c>
      <c r="C3445" s="1">
        <v>45469</v>
      </c>
      <c r="D3445" t="s">
        <v>19</v>
      </c>
      <c r="E3445" t="s">
        <v>20</v>
      </c>
      <c r="F3445" t="s">
        <v>27</v>
      </c>
      <c r="G3445">
        <v>6</v>
      </c>
      <c r="H3445">
        <v>97.82</v>
      </c>
      <c r="I3445">
        <v>0</v>
      </c>
      <c r="J3445">
        <v>586.91999999999996</v>
      </c>
      <c r="K3445">
        <v>416.24</v>
      </c>
      <c r="L3445">
        <v>170.68</v>
      </c>
      <c r="M3445" t="s">
        <v>46</v>
      </c>
      <c r="N3445" s="3">
        <f>retail_sales[[#This Row],[Profit]]/retail_sales[[#This Row],[Revenue]]</f>
        <v>0.29080624275880873</v>
      </c>
      <c r="O3445" t="str">
        <f t="shared" si="53"/>
        <v>Wednesday</v>
      </c>
    </row>
    <row r="3446" spans="1:15" x14ac:dyDescent="0.3">
      <c r="A3446">
        <v>3445</v>
      </c>
      <c r="B3446" t="s">
        <v>2889</v>
      </c>
      <c r="C3446" s="1">
        <v>45487</v>
      </c>
      <c r="D3446" t="s">
        <v>14</v>
      </c>
      <c r="E3446" t="s">
        <v>33</v>
      </c>
      <c r="F3446" t="s">
        <v>16</v>
      </c>
      <c r="G3446">
        <v>4</v>
      </c>
      <c r="H3446">
        <v>324.22000000000003</v>
      </c>
      <c r="I3446">
        <v>0.06</v>
      </c>
      <c r="J3446">
        <v>1219.07</v>
      </c>
      <c r="K3446">
        <v>727.62</v>
      </c>
      <c r="L3446">
        <v>491.45</v>
      </c>
      <c r="M3446" t="s">
        <v>40</v>
      </c>
      <c r="N3446" s="3">
        <f>retail_sales[[#This Row],[Profit]]/retail_sales[[#This Row],[Revenue]]</f>
        <v>0.40313517681511318</v>
      </c>
      <c r="O3446" t="str">
        <f t="shared" si="53"/>
        <v>Sunday</v>
      </c>
    </row>
    <row r="3447" spans="1:15" x14ac:dyDescent="0.3">
      <c r="A3447">
        <v>3446</v>
      </c>
      <c r="B3447" t="s">
        <v>1768</v>
      </c>
      <c r="C3447" s="1">
        <v>45618</v>
      </c>
      <c r="D3447" t="s">
        <v>39</v>
      </c>
      <c r="E3447" t="s">
        <v>15</v>
      </c>
      <c r="F3447" t="s">
        <v>21</v>
      </c>
      <c r="G3447">
        <v>1</v>
      </c>
      <c r="H3447">
        <v>331.16</v>
      </c>
      <c r="I3447">
        <v>0.05</v>
      </c>
      <c r="J3447">
        <v>314.60000000000002</v>
      </c>
      <c r="K3447">
        <v>226.01</v>
      </c>
      <c r="L3447">
        <v>88.59</v>
      </c>
      <c r="M3447" t="s">
        <v>46</v>
      </c>
      <c r="N3447" s="3">
        <f>retail_sales[[#This Row],[Profit]]/retail_sales[[#This Row],[Revenue]]</f>
        <v>0.28159567705022248</v>
      </c>
      <c r="O3447" t="str">
        <f t="shared" si="53"/>
        <v>Friday</v>
      </c>
    </row>
    <row r="3448" spans="1:15" x14ac:dyDescent="0.3">
      <c r="A3448">
        <v>3447</v>
      </c>
      <c r="B3448" t="s">
        <v>2890</v>
      </c>
      <c r="C3448" s="1">
        <v>45510</v>
      </c>
      <c r="D3448" t="s">
        <v>14</v>
      </c>
      <c r="E3448" t="s">
        <v>33</v>
      </c>
      <c r="F3448" t="s">
        <v>27</v>
      </c>
      <c r="G3448">
        <v>4</v>
      </c>
      <c r="H3448">
        <v>97.07</v>
      </c>
      <c r="I3448">
        <v>0.27</v>
      </c>
      <c r="J3448">
        <v>283.44</v>
      </c>
      <c r="K3448">
        <v>184</v>
      </c>
      <c r="L3448">
        <v>99.44</v>
      </c>
      <c r="M3448" t="s">
        <v>46</v>
      </c>
      <c r="N3448" s="3">
        <f>retail_sales[[#This Row],[Profit]]/retail_sales[[#This Row],[Revenue]]</f>
        <v>0.35083262771662432</v>
      </c>
      <c r="O3448" t="str">
        <f t="shared" si="53"/>
        <v>Tuesday</v>
      </c>
    </row>
    <row r="3449" spans="1:15" x14ac:dyDescent="0.3">
      <c r="A3449">
        <v>3448</v>
      </c>
      <c r="B3449" t="s">
        <v>2597</v>
      </c>
      <c r="C3449" s="1">
        <v>45579</v>
      </c>
      <c r="D3449" t="s">
        <v>24</v>
      </c>
      <c r="E3449" t="s">
        <v>30</v>
      </c>
      <c r="F3449" t="s">
        <v>16</v>
      </c>
      <c r="G3449">
        <v>4</v>
      </c>
      <c r="H3449">
        <v>25.92</v>
      </c>
      <c r="I3449">
        <v>0.14000000000000001</v>
      </c>
      <c r="J3449">
        <v>89.16</v>
      </c>
      <c r="K3449">
        <v>59.68</v>
      </c>
      <c r="L3449">
        <v>29.48</v>
      </c>
      <c r="M3449" t="s">
        <v>46</v>
      </c>
      <c r="N3449" s="3">
        <f>retail_sales[[#This Row],[Profit]]/retail_sales[[#This Row],[Revenue]]</f>
        <v>0.33064154329295647</v>
      </c>
      <c r="O3449" t="str">
        <f t="shared" si="53"/>
        <v>Monday</v>
      </c>
    </row>
    <row r="3450" spans="1:15" x14ac:dyDescent="0.3">
      <c r="A3450">
        <v>3449</v>
      </c>
      <c r="B3450" t="s">
        <v>2891</v>
      </c>
      <c r="C3450" s="1">
        <v>45639</v>
      </c>
      <c r="D3450" t="s">
        <v>14</v>
      </c>
      <c r="E3450" t="s">
        <v>33</v>
      </c>
      <c r="F3450" t="s">
        <v>27</v>
      </c>
      <c r="G3450">
        <v>8</v>
      </c>
      <c r="H3450">
        <v>79.989999999999995</v>
      </c>
      <c r="I3450">
        <v>0.25</v>
      </c>
      <c r="J3450">
        <v>479.94</v>
      </c>
      <c r="K3450">
        <v>323.11</v>
      </c>
      <c r="L3450">
        <v>156.83000000000001</v>
      </c>
      <c r="M3450" t="s">
        <v>46</v>
      </c>
      <c r="N3450" s="3">
        <f>retail_sales[[#This Row],[Profit]]/retail_sales[[#This Row],[Revenue]]</f>
        <v>0.3267700129182815</v>
      </c>
      <c r="O3450" t="str">
        <f t="shared" si="53"/>
        <v>Friday</v>
      </c>
    </row>
    <row r="3451" spans="1:15" x14ac:dyDescent="0.3">
      <c r="A3451">
        <v>3450</v>
      </c>
      <c r="B3451" t="s">
        <v>2892</v>
      </c>
      <c r="C3451" s="1">
        <v>45584</v>
      </c>
      <c r="D3451" t="s">
        <v>39</v>
      </c>
      <c r="E3451" t="s">
        <v>33</v>
      </c>
      <c r="F3451" t="s">
        <v>21</v>
      </c>
      <c r="G3451">
        <v>9</v>
      </c>
      <c r="H3451">
        <v>201.89</v>
      </c>
      <c r="I3451">
        <v>0.01</v>
      </c>
      <c r="J3451">
        <v>1798.84</v>
      </c>
      <c r="K3451">
        <v>1406.5</v>
      </c>
      <c r="L3451">
        <v>392.34</v>
      </c>
      <c r="M3451" t="s">
        <v>46</v>
      </c>
      <c r="N3451" s="3">
        <f>retail_sales[[#This Row],[Profit]]/retail_sales[[#This Row],[Revenue]]</f>
        <v>0.21810722465588936</v>
      </c>
      <c r="O3451" t="str">
        <f t="shared" si="53"/>
        <v>Saturday</v>
      </c>
    </row>
    <row r="3452" spans="1:15" x14ac:dyDescent="0.3">
      <c r="A3452">
        <v>3451</v>
      </c>
      <c r="B3452" t="s">
        <v>2893</v>
      </c>
      <c r="C3452" s="1">
        <v>45373</v>
      </c>
      <c r="D3452" t="s">
        <v>14</v>
      </c>
      <c r="E3452" t="s">
        <v>15</v>
      </c>
      <c r="F3452" t="s">
        <v>21</v>
      </c>
      <c r="G3452">
        <v>10</v>
      </c>
      <c r="H3452">
        <v>326.55</v>
      </c>
      <c r="I3452">
        <v>0.18</v>
      </c>
      <c r="J3452">
        <v>2677.71</v>
      </c>
      <c r="K3452">
        <v>1944.09</v>
      </c>
      <c r="L3452">
        <v>733.62</v>
      </c>
      <c r="M3452" t="s">
        <v>17</v>
      </c>
      <c r="N3452" s="3">
        <f>retail_sales[[#This Row],[Profit]]/retail_sales[[#This Row],[Revenue]]</f>
        <v>0.27397290968775556</v>
      </c>
      <c r="O3452" t="str">
        <f t="shared" si="53"/>
        <v>Friday</v>
      </c>
    </row>
    <row r="3453" spans="1:15" x14ac:dyDescent="0.3">
      <c r="A3453">
        <v>3452</v>
      </c>
      <c r="B3453" t="s">
        <v>2894</v>
      </c>
      <c r="C3453" s="1">
        <v>45397</v>
      </c>
      <c r="D3453" t="s">
        <v>14</v>
      </c>
      <c r="E3453" t="s">
        <v>25</v>
      </c>
      <c r="F3453" t="s">
        <v>16</v>
      </c>
      <c r="G3453">
        <v>9</v>
      </c>
      <c r="H3453">
        <v>441.75</v>
      </c>
      <c r="I3453">
        <v>0.06</v>
      </c>
      <c r="J3453">
        <v>3737.2</v>
      </c>
      <c r="K3453">
        <v>2036.74</v>
      </c>
      <c r="L3453">
        <v>1700.46</v>
      </c>
      <c r="M3453" t="s">
        <v>17</v>
      </c>
      <c r="N3453" s="3">
        <f>retail_sales[[#This Row],[Profit]]/retail_sales[[#This Row],[Revenue]]</f>
        <v>0.45500909772021836</v>
      </c>
      <c r="O3453" t="str">
        <f t="shared" si="53"/>
        <v>Monday</v>
      </c>
    </row>
    <row r="3454" spans="1:15" x14ac:dyDescent="0.3">
      <c r="A3454">
        <v>3453</v>
      </c>
      <c r="B3454" t="s">
        <v>2895</v>
      </c>
      <c r="C3454" s="1">
        <v>45591</v>
      </c>
      <c r="D3454" t="s">
        <v>19</v>
      </c>
      <c r="E3454" t="s">
        <v>20</v>
      </c>
      <c r="F3454" t="s">
        <v>21</v>
      </c>
      <c r="G3454">
        <v>10</v>
      </c>
      <c r="H3454">
        <v>155.94999999999999</v>
      </c>
      <c r="I3454">
        <v>0.2</v>
      </c>
      <c r="J3454">
        <v>1247.5999999999999</v>
      </c>
      <c r="K3454">
        <v>814.33</v>
      </c>
      <c r="L3454">
        <v>433.27</v>
      </c>
      <c r="M3454" t="s">
        <v>40</v>
      </c>
      <c r="N3454" s="3">
        <f>retail_sales[[#This Row],[Profit]]/retail_sales[[#This Row],[Revenue]]</f>
        <v>0.34728278294325104</v>
      </c>
      <c r="O3454" t="str">
        <f t="shared" si="53"/>
        <v>Saturday</v>
      </c>
    </row>
    <row r="3455" spans="1:15" x14ac:dyDescent="0.3">
      <c r="A3455">
        <v>3454</v>
      </c>
      <c r="B3455" t="s">
        <v>360</v>
      </c>
      <c r="C3455" s="1">
        <v>45342</v>
      </c>
      <c r="D3455" t="s">
        <v>14</v>
      </c>
      <c r="E3455" t="s">
        <v>25</v>
      </c>
      <c r="F3455" t="s">
        <v>21</v>
      </c>
      <c r="G3455">
        <v>2</v>
      </c>
      <c r="H3455">
        <v>163.52000000000001</v>
      </c>
      <c r="I3455">
        <v>0.24</v>
      </c>
      <c r="J3455">
        <v>248.55</v>
      </c>
      <c r="K3455">
        <v>153.08000000000001</v>
      </c>
      <c r="L3455">
        <v>95.47</v>
      </c>
      <c r="M3455" t="s">
        <v>28</v>
      </c>
      <c r="N3455" s="3">
        <f>retail_sales[[#This Row],[Profit]]/retail_sales[[#This Row],[Revenue]]</f>
        <v>0.38410782538724603</v>
      </c>
      <c r="O3455" t="str">
        <f t="shared" si="53"/>
        <v>Tuesday</v>
      </c>
    </row>
    <row r="3456" spans="1:15" x14ac:dyDescent="0.3">
      <c r="A3456">
        <v>3455</v>
      </c>
      <c r="B3456" t="s">
        <v>2896</v>
      </c>
      <c r="C3456" s="1">
        <v>45315</v>
      </c>
      <c r="D3456" t="s">
        <v>19</v>
      </c>
      <c r="E3456" t="s">
        <v>33</v>
      </c>
      <c r="F3456" t="s">
        <v>21</v>
      </c>
      <c r="G3456">
        <v>1</v>
      </c>
      <c r="H3456">
        <v>171.03</v>
      </c>
      <c r="I3456">
        <v>0.04</v>
      </c>
      <c r="J3456">
        <v>164.19</v>
      </c>
      <c r="K3456">
        <v>104.05</v>
      </c>
      <c r="L3456">
        <v>60.14</v>
      </c>
      <c r="M3456" t="s">
        <v>46</v>
      </c>
      <c r="N3456" s="3">
        <f>retail_sales[[#This Row],[Profit]]/retail_sales[[#This Row],[Revenue]]</f>
        <v>0.36628296485778672</v>
      </c>
      <c r="O3456" t="str">
        <f t="shared" si="53"/>
        <v>Wednesday</v>
      </c>
    </row>
    <row r="3457" spans="1:15" x14ac:dyDescent="0.3">
      <c r="A3457">
        <v>3456</v>
      </c>
      <c r="B3457" t="s">
        <v>2897</v>
      </c>
      <c r="C3457" s="1">
        <v>45350</v>
      </c>
      <c r="D3457" t="s">
        <v>24</v>
      </c>
      <c r="E3457" t="s">
        <v>30</v>
      </c>
      <c r="F3457" t="s">
        <v>27</v>
      </c>
      <c r="G3457">
        <v>6</v>
      </c>
      <c r="H3457">
        <v>333.89</v>
      </c>
      <c r="I3457">
        <v>0.01</v>
      </c>
      <c r="J3457">
        <v>1983.31</v>
      </c>
      <c r="K3457">
        <v>1325.48</v>
      </c>
      <c r="L3457">
        <v>657.83</v>
      </c>
      <c r="M3457" t="s">
        <v>40</v>
      </c>
      <c r="N3457" s="3">
        <f>retail_sales[[#This Row],[Profit]]/retail_sales[[#This Row],[Revenue]]</f>
        <v>0.33168289374832982</v>
      </c>
      <c r="O3457" t="str">
        <f t="shared" si="53"/>
        <v>Wednesday</v>
      </c>
    </row>
    <row r="3458" spans="1:15" x14ac:dyDescent="0.3">
      <c r="A3458">
        <v>3457</v>
      </c>
      <c r="B3458" t="s">
        <v>2898</v>
      </c>
      <c r="C3458" s="1">
        <v>45595</v>
      </c>
      <c r="D3458" t="s">
        <v>24</v>
      </c>
      <c r="E3458" t="s">
        <v>15</v>
      </c>
      <c r="F3458" t="s">
        <v>27</v>
      </c>
      <c r="G3458">
        <v>5</v>
      </c>
      <c r="H3458">
        <v>435.35</v>
      </c>
      <c r="I3458">
        <v>0.08</v>
      </c>
      <c r="J3458">
        <v>2002.61</v>
      </c>
      <c r="K3458">
        <v>1579.16</v>
      </c>
      <c r="L3458">
        <v>423.45</v>
      </c>
      <c r="M3458" t="s">
        <v>28</v>
      </c>
      <c r="N3458" s="3">
        <f>retail_sales[[#This Row],[Profit]]/retail_sales[[#This Row],[Revenue]]</f>
        <v>0.21144905897803368</v>
      </c>
      <c r="O3458" t="str">
        <f t="shared" ref="O3458:O3521" si="54">TEXT(C3458, "dddd")</f>
        <v>Wednesday</v>
      </c>
    </row>
    <row r="3459" spans="1:15" x14ac:dyDescent="0.3">
      <c r="A3459">
        <v>3458</v>
      </c>
      <c r="B3459" t="s">
        <v>2899</v>
      </c>
      <c r="C3459" s="1">
        <v>45502</v>
      </c>
      <c r="D3459" t="s">
        <v>14</v>
      </c>
      <c r="E3459" t="s">
        <v>30</v>
      </c>
      <c r="F3459" t="s">
        <v>16</v>
      </c>
      <c r="G3459">
        <v>5</v>
      </c>
      <c r="H3459">
        <v>275.33</v>
      </c>
      <c r="I3459">
        <v>0.3</v>
      </c>
      <c r="J3459">
        <v>963.65</v>
      </c>
      <c r="K3459">
        <v>507.06</v>
      </c>
      <c r="L3459">
        <v>456.59</v>
      </c>
      <c r="M3459" t="s">
        <v>28</v>
      </c>
      <c r="N3459" s="3">
        <f>retail_sales[[#This Row],[Profit]]/retail_sales[[#This Row],[Revenue]]</f>
        <v>0.47381310641830537</v>
      </c>
      <c r="O3459" t="str">
        <f t="shared" si="54"/>
        <v>Monday</v>
      </c>
    </row>
    <row r="3460" spans="1:15" x14ac:dyDescent="0.3">
      <c r="A3460">
        <v>3459</v>
      </c>
      <c r="B3460" t="s">
        <v>1837</v>
      </c>
      <c r="C3460" s="1">
        <v>45419</v>
      </c>
      <c r="D3460" t="s">
        <v>24</v>
      </c>
      <c r="E3460" t="s">
        <v>33</v>
      </c>
      <c r="F3460" t="s">
        <v>27</v>
      </c>
      <c r="G3460">
        <v>10</v>
      </c>
      <c r="H3460">
        <v>77.150000000000006</v>
      </c>
      <c r="I3460">
        <v>0.12</v>
      </c>
      <c r="J3460">
        <v>678.92</v>
      </c>
      <c r="K3460">
        <v>498.46</v>
      </c>
      <c r="L3460">
        <v>180.46</v>
      </c>
      <c r="M3460" t="s">
        <v>22</v>
      </c>
      <c r="N3460" s="3">
        <f>retail_sales[[#This Row],[Profit]]/retail_sales[[#This Row],[Revenue]]</f>
        <v>0.26580451305013847</v>
      </c>
      <c r="O3460" t="str">
        <f t="shared" si="54"/>
        <v>Tuesday</v>
      </c>
    </row>
    <row r="3461" spans="1:15" x14ac:dyDescent="0.3">
      <c r="A3461">
        <v>3460</v>
      </c>
      <c r="B3461" t="s">
        <v>2900</v>
      </c>
      <c r="C3461" s="1">
        <v>45559</v>
      </c>
      <c r="D3461" t="s">
        <v>19</v>
      </c>
      <c r="E3461" t="s">
        <v>15</v>
      </c>
      <c r="F3461" t="s">
        <v>21</v>
      </c>
      <c r="G3461">
        <v>4</v>
      </c>
      <c r="H3461">
        <v>497.88</v>
      </c>
      <c r="I3461">
        <v>7.0000000000000007E-2</v>
      </c>
      <c r="J3461">
        <v>1852.11</v>
      </c>
      <c r="K3461">
        <v>1454.13</v>
      </c>
      <c r="L3461">
        <v>397.98</v>
      </c>
      <c r="M3461" t="s">
        <v>28</v>
      </c>
      <c r="N3461" s="3">
        <f>retail_sales[[#This Row],[Profit]]/retail_sales[[#This Row],[Revenue]]</f>
        <v>0.21487924583313089</v>
      </c>
      <c r="O3461" t="str">
        <f t="shared" si="54"/>
        <v>Tuesday</v>
      </c>
    </row>
    <row r="3462" spans="1:15" x14ac:dyDescent="0.3">
      <c r="A3462">
        <v>3461</v>
      </c>
      <c r="B3462" t="s">
        <v>2901</v>
      </c>
      <c r="C3462" s="1">
        <v>45432</v>
      </c>
      <c r="D3462" t="s">
        <v>39</v>
      </c>
      <c r="E3462" t="s">
        <v>33</v>
      </c>
      <c r="F3462" t="s">
        <v>27</v>
      </c>
      <c r="G3462">
        <v>5</v>
      </c>
      <c r="H3462">
        <v>465.92</v>
      </c>
      <c r="I3462">
        <v>0.05</v>
      </c>
      <c r="J3462">
        <v>2213.12</v>
      </c>
      <c r="K3462">
        <v>1227.17</v>
      </c>
      <c r="L3462">
        <v>985.95</v>
      </c>
      <c r="M3462" t="s">
        <v>22</v>
      </c>
      <c r="N3462" s="3">
        <f>retail_sales[[#This Row],[Profit]]/retail_sales[[#This Row],[Revenue]]</f>
        <v>0.44550227732793529</v>
      </c>
      <c r="O3462" t="str">
        <f t="shared" si="54"/>
        <v>Monday</v>
      </c>
    </row>
    <row r="3463" spans="1:15" x14ac:dyDescent="0.3">
      <c r="A3463">
        <v>3462</v>
      </c>
      <c r="B3463" t="s">
        <v>2902</v>
      </c>
      <c r="C3463" s="1">
        <v>45324</v>
      </c>
      <c r="D3463" t="s">
        <v>19</v>
      </c>
      <c r="E3463" t="s">
        <v>20</v>
      </c>
      <c r="F3463" t="s">
        <v>21</v>
      </c>
      <c r="G3463">
        <v>3</v>
      </c>
      <c r="H3463">
        <v>408.17</v>
      </c>
      <c r="I3463">
        <v>0.27</v>
      </c>
      <c r="J3463">
        <v>893.89</v>
      </c>
      <c r="K3463">
        <v>695.67</v>
      </c>
      <c r="L3463">
        <v>198.22</v>
      </c>
      <c r="M3463" t="s">
        <v>28</v>
      </c>
      <c r="N3463" s="3">
        <f>retail_sales[[#This Row],[Profit]]/retail_sales[[#This Row],[Revenue]]</f>
        <v>0.22174987973911778</v>
      </c>
      <c r="O3463" t="str">
        <f t="shared" si="54"/>
        <v>Friday</v>
      </c>
    </row>
    <row r="3464" spans="1:15" x14ac:dyDescent="0.3">
      <c r="A3464">
        <v>3463</v>
      </c>
      <c r="B3464" t="s">
        <v>2903</v>
      </c>
      <c r="C3464" s="1">
        <v>45385</v>
      </c>
      <c r="D3464" t="s">
        <v>14</v>
      </c>
      <c r="E3464" t="s">
        <v>15</v>
      </c>
      <c r="F3464" t="s">
        <v>27</v>
      </c>
      <c r="G3464">
        <v>6</v>
      </c>
      <c r="H3464">
        <v>208.45</v>
      </c>
      <c r="I3464">
        <v>0.22</v>
      </c>
      <c r="J3464">
        <v>975.55</v>
      </c>
      <c r="K3464">
        <v>591.19000000000005</v>
      </c>
      <c r="L3464">
        <v>384.36</v>
      </c>
      <c r="M3464" t="s">
        <v>22</v>
      </c>
      <c r="N3464" s="3">
        <f>retail_sales[[#This Row],[Profit]]/retail_sales[[#This Row],[Revenue]]</f>
        <v>0.39399313207933989</v>
      </c>
      <c r="O3464" t="str">
        <f t="shared" si="54"/>
        <v>Wednesday</v>
      </c>
    </row>
    <row r="3465" spans="1:15" x14ac:dyDescent="0.3">
      <c r="A3465">
        <v>3464</v>
      </c>
      <c r="B3465" t="s">
        <v>2904</v>
      </c>
      <c r="C3465" s="1">
        <v>45452</v>
      </c>
      <c r="D3465" t="s">
        <v>24</v>
      </c>
      <c r="E3465" t="s">
        <v>15</v>
      </c>
      <c r="F3465" t="s">
        <v>16</v>
      </c>
      <c r="G3465">
        <v>2</v>
      </c>
      <c r="H3465">
        <v>151.31</v>
      </c>
      <c r="I3465">
        <v>0.15</v>
      </c>
      <c r="J3465">
        <v>257.23</v>
      </c>
      <c r="K3465">
        <v>189.96</v>
      </c>
      <c r="L3465">
        <v>67.27</v>
      </c>
      <c r="M3465" t="s">
        <v>17</v>
      </c>
      <c r="N3465" s="3">
        <f>retail_sales[[#This Row],[Profit]]/retail_sales[[#This Row],[Revenue]]</f>
        <v>0.26151693037359558</v>
      </c>
      <c r="O3465" t="str">
        <f t="shared" si="54"/>
        <v>Sunday</v>
      </c>
    </row>
    <row r="3466" spans="1:15" x14ac:dyDescent="0.3">
      <c r="A3466">
        <v>3465</v>
      </c>
      <c r="B3466" t="s">
        <v>709</v>
      </c>
      <c r="C3466" s="1">
        <v>45515</v>
      </c>
      <c r="D3466" t="s">
        <v>14</v>
      </c>
      <c r="E3466" t="s">
        <v>15</v>
      </c>
      <c r="F3466" t="s">
        <v>27</v>
      </c>
      <c r="G3466">
        <v>1</v>
      </c>
      <c r="H3466">
        <v>224.82</v>
      </c>
      <c r="I3466">
        <v>0.28999999999999998</v>
      </c>
      <c r="J3466">
        <v>159.62</v>
      </c>
      <c r="K3466">
        <v>106.56</v>
      </c>
      <c r="L3466">
        <v>53.06</v>
      </c>
      <c r="M3466" t="s">
        <v>46</v>
      </c>
      <c r="N3466" s="3">
        <f>retail_sales[[#This Row],[Profit]]/retail_sales[[#This Row],[Revenue]]</f>
        <v>0.33241448440045107</v>
      </c>
      <c r="O3466" t="str">
        <f t="shared" si="54"/>
        <v>Sunday</v>
      </c>
    </row>
    <row r="3467" spans="1:15" x14ac:dyDescent="0.3">
      <c r="A3467">
        <v>3466</v>
      </c>
      <c r="B3467" t="s">
        <v>2205</v>
      </c>
      <c r="C3467" s="1">
        <v>45605</v>
      </c>
      <c r="D3467" t="s">
        <v>14</v>
      </c>
      <c r="E3467" t="s">
        <v>33</v>
      </c>
      <c r="F3467" t="s">
        <v>27</v>
      </c>
      <c r="G3467">
        <v>4</v>
      </c>
      <c r="H3467">
        <v>326.43</v>
      </c>
      <c r="I3467">
        <v>7.0000000000000007E-2</v>
      </c>
      <c r="J3467">
        <v>1214.32</v>
      </c>
      <c r="K3467">
        <v>931.21</v>
      </c>
      <c r="L3467">
        <v>283.11</v>
      </c>
      <c r="M3467" t="s">
        <v>17</v>
      </c>
      <c r="N3467" s="3">
        <f>retail_sales[[#This Row],[Profit]]/retail_sales[[#This Row],[Revenue]]</f>
        <v>0.23314282890836024</v>
      </c>
      <c r="O3467" t="str">
        <f t="shared" si="54"/>
        <v>Saturday</v>
      </c>
    </row>
    <row r="3468" spans="1:15" x14ac:dyDescent="0.3">
      <c r="A3468">
        <v>3467</v>
      </c>
      <c r="B3468" t="s">
        <v>2905</v>
      </c>
      <c r="C3468" s="1">
        <v>45639</v>
      </c>
      <c r="D3468" t="s">
        <v>19</v>
      </c>
      <c r="E3468" t="s">
        <v>15</v>
      </c>
      <c r="F3468" t="s">
        <v>21</v>
      </c>
      <c r="G3468">
        <v>2</v>
      </c>
      <c r="H3468">
        <v>135.03</v>
      </c>
      <c r="I3468">
        <v>0.17</v>
      </c>
      <c r="J3468">
        <v>224.15</v>
      </c>
      <c r="K3468">
        <v>149.26</v>
      </c>
      <c r="L3468">
        <v>74.89</v>
      </c>
      <c r="M3468" t="s">
        <v>46</v>
      </c>
      <c r="N3468" s="3">
        <f>retail_sales[[#This Row],[Profit]]/retail_sales[[#This Row],[Revenue]]</f>
        <v>0.33410662502788313</v>
      </c>
      <c r="O3468" t="str">
        <f t="shared" si="54"/>
        <v>Friday</v>
      </c>
    </row>
    <row r="3469" spans="1:15" x14ac:dyDescent="0.3">
      <c r="A3469">
        <v>3468</v>
      </c>
      <c r="B3469" t="s">
        <v>34</v>
      </c>
      <c r="C3469" s="1">
        <v>45380</v>
      </c>
      <c r="D3469" t="s">
        <v>39</v>
      </c>
      <c r="E3469" t="s">
        <v>30</v>
      </c>
      <c r="F3469" t="s">
        <v>16</v>
      </c>
      <c r="G3469">
        <v>1</v>
      </c>
      <c r="H3469">
        <v>253.35</v>
      </c>
      <c r="I3469">
        <v>0.08</v>
      </c>
      <c r="J3469">
        <v>233.08</v>
      </c>
      <c r="K3469">
        <v>160.09</v>
      </c>
      <c r="L3469">
        <v>72.989999999999995</v>
      </c>
      <c r="M3469" t="s">
        <v>22</v>
      </c>
      <c r="N3469" s="3">
        <f>retail_sales[[#This Row],[Profit]]/retail_sales[[#This Row],[Revenue]]</f>
        <v>0.31315428179165949</v>
      </c>
      <c r="O3469" t="str">
        <f t="shared" si="54"/>
        <v>Friday</v>
      </c>
    </row>
    <row r="3470" spans="1:15" x14ac:dyDescent="0.3">
      <c r="A3470">
        <v>3469</v>
      </c>
      <c r="B3470" t="s">
        <v>2906</v>
      </c>
      <c r="C3470" s="1">
        <v>45374</v>
      </c>
      <c r="D3470" t="s">
        <v>24</v>
      </c>
      <c r="E3470" t="s">
        <v>15</v>
      </c>
      <c r="F3470" t="s">
        <v>21</v>
      </c>
      <c r="G3470">
        <v>6</v>
      </c>
      <c r="H3470">
        <v>47.29</v>
      </c>
      <c r="I3470">
        <v>0.18</v>
      </c>
      <c r="J3470">
        <v>232.67</v>
      </c>
      <c r="K3470">
        <v>163.38</v>
      </c>
      <c r="L3470">
        <v>69.290000000000006</v>
      </c>
      <c r="M3470" t="s">
        <v>17</v>
      </c>
      <c r="N3470" s="3">
        <f>retail_sales[[#This Row],[Profit]]/retail_sales[[#This Row],[Revenue]]</f>
        <v>0.29780375639317491</v>
      </c>
      <c r="O3470" t="str">
        <f t="shared" si="54"/>
        <v>Saturday</v>
      </c>
    </row>
    <row r="3471" spans="1:15" x14ac:dyDescent="0.3">
      <c r="A3471">
        <v>3470</v>
      </c>
      <c r="B3471" t="s">
        <v>580</v>
      </c>
      <c r="C3471" s="1">
        <v>45406</v>
      </c>
      <c r="D3471" t="s">
        <v>19</v>
      </c>
      <c r="E3471" t="s">
        <v>30</v>
      </c>
      <c r="F3471" t="s">
        <v>16</v>
      </c>
      <c r="G3471">
        <v>4</v>
      </c>
      <c r="H3471">
        <v>191.35</v>
      </c>
      <c r="I3471">
        <v>0.21</v>
      </c>
      <c r="J3471">
        <v>604.66999999999996</v>
      </c>
      <c r="K3471">
        <v>384.66</v>
      </c>
      <c r="L3471">
        <v>220.01</v>
      </c>
      <c r="M3471" t="s">
        <v>28</v>
      </c>
      <c r="N3471" s="3">
        <f>retail_sales[[#This Row],[Profit]]/retail_sales[[#This Row],[Revenue]]</f>
        <v>0.36385135693849541</v>
      </c>
      <c r="O3471" t="str">
        <f t="shared" si="54"/>
        <v>Wednesday</v>
      </c>
    </row>
    <row r="3472" spans="1:15" x14ac:dyDescent="0.3">
      <c r="A3472">
        <v>3471</v>
      </c>
      <c r="B3472" t="s">
        <v>597</v>
      </c>
      <c r="C3472" s="1">
        <v>45603</v>
      </c>
      <c r="D3472" t="s">
        <v>24</v>
      </c>
      <c r="E3472" t="s">
        <v>33</v>
      </c>
      <c r="F3472" t="s">
        <v>21</v>
      </c>
      <c r="G3472">
        <v>8</v>
      </c>
      <c r="H3472">
        <v>72.27</v>
      </c>
      <c r="I3472">
        <v>0.08</v>
      </c>
      <c r="J3472">
        <v>531.91</v>
      </c>
      <c r="K3472">
        <v>343.8</v>
      </c>
      <c r="L3472">
        <v>188.11</v>
      </c>
      <c r="M3472" t="s">
        <v>17</v>
      </c>
      <c r="N3472" s="3">
        <f>retail_sales[[#This Row],[Profit]]/retail_sales[[#This Row],[Revenue]]</f>
        <v>0.35365005358049301</v>
      </c>
      <c r="O3472" t="str">
        <f t="shared" si="54"/>
        <v>Thursday</v>
      </c>
    </row>
    <row r="3473" spans="1:15" x14ac:dyDescent="0.3">
      <c r="A3473">
        <v>3472</v>
      </c>
      <c r="B3473" t="s">
        <v>2907</v>
      </c>
      <c r="C3473" s="1">
        <v>45442</v>
      </c>
      <c r="D3473" t="s">
        <v>39</v>
      </c>
      <c r="E3473" t="s">
        <v>20</v>
      </c>
      <c r="F3473" t="s">
        <v>27</v>
      </c>
      <c r="G3473">
        <v>10</v>
      </c>
      <c r="H3473">
        <v>484.79</v>
      </c>
      <c r="I3473">
        <v>7.0000000000000007E-2</v>
      </c>
      <c r="J3473">
        <v>4508.55</v>
      </c>
      <c r="K3473">
        <v>2304.46</v>
      </c>
      <c r="L3473">
        <v>2204.09</v>
      </c>
      <c r="M3473" t="s">
        <v>40</v>
      </c>
      <c r="N3473" s="3">
        <f>retail_sales[[#This Row],[Profit]]/retail_sales[[#This Row],[Revenue]]</f>
        <v>0.48886892681682581</v>
      </c>
      <c r="O3473" t="str">
        <f t="shared" si="54"/>
        <v>Thursday</v>
      </c>
    </row>
    <row r="3474" spans="1:15" x14ac:dyDescent="0.3">
      <c r="A3474">
        <v>3473</v>
      </c>
      <c r="B3474" t="s">
        <v>2908</v>
      </c>
      <c r="C3474" s="1">
        <v>45631</v>
      </c>
      <c r="D3474" t="s">
        <v>14</v>
      </c>
      <c r="E3474" t="s">
        <v>33</v>
      </c>
      <c r="F3474" t="s">
        <v>16</v>
      </c>
      <c r="G3474">
        <v>9</v>
      </c>
      <c r="H3474">
        <v>114.61</v>
      </c>
      <c r="I3474">
        <v>0.18</v>
      </c>
      <c r="J3474">
        <v>845.82</v>
      </c>
      <c r="K3474">
        <v>653.36</v>
      </c>
      <c r="L3474">
        <v>192.46</v>
      </c>
      <c r="M3474" t="s">
        <v>22</v>
      </c>
      <c r="N3474" s="3">
        <f>retail_sales[[#This Row],[Profit]]/retail_sales[[#This Row],[Revenue]]</f>
        <v>0.2275425031330543</v>
      </c>
      <c r="O3474" t="str">
        <f t="shared" si="54"/>
        <v>Thursday</v>
      </c>
    </row>
    <row r="3475" spans="1:15" x14ac:dyDescent="0.3">
      <c r="A3475">
        <v>3474</v>
      </c>
      <c r="B3475" t="s">
        <v>402</v>
      </c>
      <c r="C3475" s="1">
        <v>45578</v>
      </c>
      <c r="D3475" t="s">
        <v>39</v>
      </c>
      <c r="E3475" t="s">
        <v>30</v>
      </c>
      <c r="F3475" t="s">
        <v>27</v>
      </c>
      <c r="G3475">
        <v>1</v>
      </c>
      <c r="H3475">
        <v>280.42</v>
      </c>
      <c r="I3475">
        <v>0.08</v>
      </c>
      <c r="J3475">
        <v>257.99</v>
      </c>
      <c r="K3475">
        <v>184.39</v>
      </c>
      <c r="L3475">
        <v>73.599999999999994</v>
      </c>
      <c r="M3475" t="s">
        <v>28</v>
      </c>
      <c r="N3475" s="3">
        <f>retail_sales[[#This Row],[Profit]]/retail_sales[[#This Row],[Revenue]]</f>
        <v>0.28528237528586375</v>
      </c>
      <c r="O3475" t="str">
        <f t="shared" si="54"/>
        <v>Sunday</v>
      </c>
    </row>
    <row r="3476" spans="1:15" x14ac:dyDescent="0.3">
      <c r="A3476">
        <v>3475</v>
      </c>
      <c r="B3476" t="s">
        <v>2909</v>
      </c>
      <c r="C3476" s="1">
        <v>45631</v>
      </c>
      <c r="D3476" t="s">
        <v>24</v>
      </c>
      <c r="E3476" t="s">
        <v>15</v>
      </c>
      <c r="F3476" t="s">
        <v>16</v>
      </c>
      <c r="G3476">
        <v>9</v>
      </c>
      <c r="H3476">
        <v>434.4</v>
      </c>
      <c r="I3476">
        <v>0.06</v>
      </c>
      <c r="J3476">
        <v>3675.02</v>
      </c>
      <c r="K3476">
        <v>2876.67</v>
      </c>
      <c r="L3476">
        <v>798.35</v>
      </c>
      <c r="M3476" t="s">
        <v>22</v>
      </c>
      <c r="N3476" s="3">
        <f>retail_sales[[#This Row],[Profit]]/retail_sales[[#This Row],[Revenue]]</f>
        <v>0.21723691299639186</v>
      </c>
      <c r="O3476" t="str">
        <f t="shared" si="54"/>
        <v>Thursday</v>
      </c>
    </row>
    <row r="3477" spans="1:15" x14ac:dyDescent="0.3">
      <c r="A3477">
        <v>3476</v>
      </c>
      <c r="B3477" t="s">
        <v>76</v>
      </c>
      <c r="C3477" s="1">
        <v>45524</v>
      </c>
      <c r="D3477" t="s">
        <v>24</v>
      </c>
      <c r="E3477" t="s">
        <v>33</v>
      </c>
      <c r="F3477" t="s">
        <v>21</v>
      </c>
      <c r="G3477">
        <v>7</v>
      </c>
      <c r="H3477">
        <v>260.02999999999997</v>
      </c>
      <c r="I3477">
        <v>0.16</v>
      </c>
      <c r="J3477">
        <v>1528.98</v>
      </c>
      <c r="K3477">
        <v>916.4</v>
      </c>
      <c r="L3477">
        <v>612.58000000000004</v>
      </c>
      <c r="M3477" t="s">
        <v>28</v>
      </c>
      <c r="N3477" s="3">
        <f>retail_sales[[#This Row],[Profit]]/retail_sales[[#This Row],[Revenue]]</f>
        <v>0.40064618242226846</v>
      </c>
      <c r="O3477" t="str">
        <f t="shared" si="54"/>
        <v>Tuesday</v>
      </c>
    </row>
    <row r="3478" spans="1:15" x14ac:dyDescent="0.3">
      <c r="A3478">
        <v>3477</v>
      </c>
      <c r="B3478" t="s">
        <v>1054</v>
      </c>
      <c r="C3478" s="1">
        <v>45594</v>
      </c>
      <c r="D3478" t="s">
        <v>39</v>
      </c>
      <c r="E3478" t="s">
        <v>25</v>
      </c>
      <c r="F3478" t="s">
        <v>21</v>
      </c>
      <c r="G3478">
        <v>5</v>
      </c>
      <c r="H3478">
        <v>401.45</v>
      </c>
      <c r="I3478">
        <v>0.19</v>
      </c>
      <c r="J3478">
        <v>1625.87</v>
      </c>
      <c r="K3478">
        <v>1201.95</v>
      </c>
      <c r="L3478">
        <v>423.92</v>
      </c>
      <c r="M3478" t="s">
        <v>17</v>
      </c>
      <c r="N3478" s="3">
        <f>retail_sales[[#This Row],[Profit]]/retail_sales[[#This Row],[Revenue]]</f>
        <v>0.26073425304606151</v>
      </c>
      <c r="O3478" t="str">
        <f t="shared" si="54"/>
        <v>Tuesday</v>
      </c>
    </row>
    <row r="3479" spans="1:15" x14ac:dyDescent="0.3">
      <c r="A3479">
        <v>3478</v>
      </c>
      <c r="B3479" t="s">
        <v>2910</v>
      </c>
      <c r="C3479" s="1">
        <v>45520</v>
      </c>
      <c r="D3479" t="s">
        <v>39</v>
      </c>
      <c r="E3479" t="s">
        <v>15</v>
      </c>
      <c r="F3479" t="s">
        <v>21</v>
      </c>
      <c r="G3479">
        <v>6</v>
      </c>
      <c r="H3479">
        <v>60.17</v>
      </c>
      <c r="I3479">
        <v>0.28000000000000003</v>
      </c>
      <c r="J3479">
        <v>259.93</v>
      </c>
      <c r="K3479">
        <v>139.74</v>
      </c>
      <c r="L3479">
        <v>120.19</v>
      </c>
      <c r="M3479" t="s">
        <v>46</v>
      </c>
      <c r="N3479" s="3">
        <f>retail_sales[[#This Row],[Profit]]/retail_sales[[#This Row],[Revenue]]</f>
        <v>0.46239372138652712</v>
      </c>
      <c r="O3479" t="str">
        <f t="shared" si="54"/>
        <v>Friday</v>
      </c>
    </row>
    <row r="3480" spans="1:15" x14ac:dyDescent="0.3">
      <c r="A3480">
        <v>3479</v>
      </c>
      <c r="B3480" t="s">
        <v>2911</v>
      </c>
      <c r="C3480" s="1">
        <v>45349</v>
      </c>
      <c r="D3480" t="s">
        <v>24</v>
      </c>
      <c r="E3480" t="s">
        <v>25</v>
      </c>
      <c r="F3480" t="s">
        <v>27</v>
      </c>
      <c r="G3480">
        <v>5</v>
      </c>
      <c r="H3480">
        <v>320.25</v>
      </c>
      <c r="I3480">
        <v>0.1</v>
      </c>
      <c r="J3480">
        <v>1441.12</v>
      </c>
      <c r="K3480">
        <v>1120.58</v>
      </c>
      <c r="L3480">
        <v>320.54000000000002</v>
      </c>
      <c r="M3480" t="s">
        <v>22</v>
      </c>
      <c r="N3480" s="3">
        <f>retail_sales[[#This Row],[Profit]]/retail_sales[[#This Row],[Revenue]]</f>
        <v>0.22242422560230934</v>
      </c>
      <c r="O3480" t="str">
        <f t="shared" si="54"/>
        <v>Tuesday</v>
      </c>
    </row>
    <row r="3481" spans="1:15" x14ac:dyDescent="0.3">
      <c r="A3481">
        <v>3480</v>
      </c>
      <c r="B3481" t="s">
        <v>2912</v>
      </c>
      <c r="C3481" s="1">
        <v>45410</v>
      </c>
      <c r="D3481" t="s">
        <v>19</v>
      </c>
      <c r="E3481" t="s">
        <v>25</v>
      </c>
      <c r="F3481" t="s">
        <v>27</v>
      </c>
      <c r="G3481">
        <v>5</v>
      </c>
      <c r="H3481">
        <v>122.78</v>
      </c>
      <c r="I3481">
        <v>0.28999999999999998</v>
      </c>
      <c r="J3481">
        <v>435.87</v>
      </c>
      <c r="K3481">
        <v>260.44</v>
      </c>
      <c r="L3481">
        <v>175.43</v>
      </c>
      <c r="M3481" t="s">
        <v>28</v>
      </c>
      <c r="N3481" s="3">
        <f>retail_sales[[#This Row],[Profit]]/retail_sales[[#This Row],[Revenue]]</f>
        <v>0.40248239153876159</v>
      </c>
      <c r="O3481" t="str">
        <f t="shared" si="54"/>
        <v>Sunday</v>
      </c>
    </row>
    <row r="3482" spans="1:15" x14ac:dyDescent="0.3">
      <c r="A3482">
        <v>3481</v>
      </c>
      <c r="B3482" t="s">
        <v>2913</v>
      </c>
      <c r="C3482" s="1">
        <v>45530</v>
      </c>
      <c r="D3482" t="s">
        <v>19</v>
      </c>
      <c r="E3482" t="s">
        <v>30</v>
      </c>
      <c r="F3482" t="s">
        <v>21</v>
      </c>
      <c r="G3482">
        <v>7</v>
      </c>
      <c r="H3482">
        <v>277.3</v>
      </c>
      <c r="I3482">
        <v>0.19</v>
      </c>
      <c r="J3482">
        <v>1572.29</v>
      </c>
      <c r="K3482">
        <v>875.11</v>
      </c>
      <c r="L3482">
        <v>697.18</v>
      </c>
      <c r="M3482" t="s">
        <v>17</v>
      </c>
      <c r="N3482" s="3">
        <f>retail_sales[[#This Row],[Profit]]/retail_sales[[#This Row],[Revenue]]</f>
        <v>0.44341692690279783</v>
      </c>
      <c r="O3482" t="str">
        <f t="shared" si="54"/>
        <v>Monday</v>
      </c>
    </row>
    <row r="3483" spans="1:15" x14ac:dyDescent="0.3">
      <c r="A3483">
        <v>3482</v>
      </c>
      <c r="B3483" t="s">
        <v>604</v>
      </c>
      <c r="C3483" s="1">
        <v>45475</v>
      </c>
      <c r="D3483" t="s">
        <v>19</v>
      </c>
      <c r="E3483" t="s">
        <v>30</v>
      </c>
      <c r="F3483" t="s">
        <v>27</v>
      </c>
      <c r="G3483">
        <v>2</v>
      </c>
      <c r="H3483">
        <v>141.37</v>
      </c>
      <c r="I3483">
        <v>0.01</v>
      </c>
      <c r="J3483">
        <v>279.91000000000003</v>
      </c>
      <c r="K3483">
        <v>147.76</v>
      </c>
      <c r="L3483">
        <v>132.15</v>
      </c>
      <c r="M3483" t="s">
        <v>40</v>
      </c>
      <c r="N3483" s="3">
        <f>retail_sales[[#This Row],[Profit]]/retail_sales[[#This Row],[Revenue]]</f>
        <v>0.4721160372977028</v>
      </c>
      <c r="O3483" t="str">
        <f t="shared" si="54"/>
        <v>Tuesday</v>
      </c>
    </row>
    <row r="3484" spans="1:15" x14ac:dyDescent="0.3">
      <c r="A3484">
        <v>3483</v>
      </c>
      <c r="B3484" t="s">
        <v>1988</v>
      </c>
      <c r="C3484" s="1">
        <v>45513</v>
      </c>
      <c r="D3484" t="s">
        <v>14</v>
      </c>
      <c r="E3484" t="s">
        <v>15</v>
      </c>
      <c r="F3484" t="s">
        <v>27</v>
      </c>
      <c r="G3484">
        <v>9</v>
      </c>
      <c r="H3484">
        <v>304.48</v>
      </c>
      <c r="I3484">
        <v>0.19</v>
      </c>
      <c r="J3484">
        <v>2219.66</v>
      </c>
      <c r="K3484">
        <v>1483.99</v>
      </c>
      <c r="L3484">
        <v>735.67</v>
      </c>
      <c r="M3484" t="s">
        <v>22</v>
      </c>
      <c r="N3484" s="3">
        <f>retail_sales[[#This Row],[Profit]]/retail_sales[[#This Row],[Revenue]]</f>
        <v>0.33143364299036787</v>
      </c>
      <c r="O3484" t="str">
        <f t="shared" si="54"/>
        <v>Friday</v>
      </c>
    </row>
    <row r="3485" spans="1:15" x14ac:dyDescent="0.3">
      <c r="A3485">
        <v>3484</v>
      </c>
      <c r="B3485" t="s">
        <v>2914</v>
      </c>
      <c r="C3485" s="1">
        <v>45582</v>
      </c>
      <c r="D3485" t="s">
        <v>24</v>
      </c>
      <c r="E3485" t="s">
        <v>30</v>
      </c>
      <c r="F3485" t="s">
        <v>27</v>
      </c>
      <c r="G3485">
        <v>9</v>
      </c>
      <c r="H3485">
        <v>209.65</v>
      </c>
      <c r="I3485">
        <v>0.04</v>
      </c>
      <c r="J3485">
        <v>1811.38</v>
      </c>
      <c r="K3485">
        <v>1418.15</v>
      </c>
      <c r="L3485">
        <v>393.23</v>
      </c>
      <c r="M3485" t="s">
        <v>22</v>
      </c>
      <c r="N3485" s="3">
        <f>retail_sales[[#This Row],[Profit]]/retail_sales[[#This Row],[Revenue]]</f>
        <v>0.21708862855944086</v>
      </c>
      <c r="O3485" t="str">
        <f t="shared" si="54"/>
        <v>Thursday</v>
      </c>
    </row>
    <row r="3486" spans="1:15" x14ac:dyDescent="0.3">
      <c r="A3486">
        <v>3485</v>
      </c>
      <c r="B3486" t="s">
        <v>2915</v>
      </c>
      <c r="C3486" s="1">
        <v>45312</v>
      </c>
      <c r="D3486" t="s">
        <v>39</v>
      </c>
      <c r="E3486" t="s">
        <v>15</v>
      </c>
      <c r="F3486" t="s">
        <v>16</v>
      </c>
      <c r="G3486">
        <v>3</v>
      </c>
      <c r="H3486">
        <v>491.41</v>
      </c>
      <c r="I3486">
        <v>0.05</v>
      </c>
      <c r="J3486">
        <v>1400.52</v>
      </c>
      <c r="K3486">
        <v>763.54</v>
      </c>
      <c r="L3486">
        <v>636.98</v>
      </c>
      <c r="M3486" t="s">
        <v>28</v>
      </c>
      <c r="N3486" s="3">
        <f>retail_sales[[#This Row],[Profit]]/retail_sales[[#This Row],[Revenue]]</f>
        <v>0.45481678233798878</v>
      </c>
      <c r="O3486" t="str">
        <f t="shared" si="54"/>
        <v>Sunday</v>
      </c>
    </row>
    <row r="3487" spans="1:15" x14ac:dyDescent="0.3">
      <c r="A3487">
        <v>3486</v>
      </c>
      <c r="B3487" t="s">
        <v>2916</v>
      </c>
      <c r="C3487" s="1">
        <v>45359</v>
      </c>
      <c r="D3487" t="s">
        <v>39</v>
      </c>
      <c r="E3487" t="s">
        <v>20</v>
      </c>
      <c r="F3487" t="s">
        <v>27</v>
      </c>
      <c r="G3487">
        <v>6</v>
      </c>
      <c r="H3487">
        <v>32.31</v>
      </c>
      <c r="I3487">
        <v>0.28999999999999998</v>
      </c>
      <c r="J3487">
        <v>137.63999999999999</v>
      </c>
      <c r="K3487">
        <v>91.39</v>
      </c>
      <c r="L3487">
        <v>46.25</v>
      </c>
      <c r="M3487" t="s">
        <v>17</v>
      </c>
      <c r="N3487" s="3">
        <f>retail_sales[[#This Row],[Profit]]/retail_sales[[#This Row],[Revenue]]</f>
        <v>0.33602150537634412</v>
      </c>
      <c r="O3487" t="str">
        <f t="shared" si="54"/>
        <v>Friday</v>
      </c>
    </row>
    <row r="3488" spans="1:15" x14ac:dyDescent="0.3">
      <c r="A3488">
        <v>3487</v>
      </c>
      <c r="B3488" t="s">
        <v>802</v>
      </c>
      <c r="C3488" s="1">
        <v>45363</v>
      </c>
      <c r="D3488" t="s">
        <v>19</v>
      </c>
      <c r="E3488" t="s">
        <v>25</v>
      </c>
      <c r="F3488" t="s">
        <v>16</v>
      </c>
      <c r="G3488">
        <v>9</v>
      </c>
      <c r="H3488">
        <v>50.86</v>
      </c>
      <c r="I3488">
        <v>0.12</v>
      </c>
      <c r="J3488">
        <v>402.81</v>
      </c>
      <c r="K3488">
        <v>311.55</v>
      </c>
      <c r="L3488">
        <v>91.26</v>
      </c>
      <c r="M3488" t="s">
        <v>46</v>
      </c>
      <c r="N3488" s="3">
        <f>retail_sales[[#This Row],[Profit]]/retail_sales[[#This Row],[Revenue]]</f>
        <v>0.22655842704997395</v>
      </c>
      <c r="O3488" t="str">
        <f t="shared" si="54"/>
        <v>Tuesday</v>
      </c>
    </row>
    <row r="3489" spans="1:15" x14ac:dyDescent="0.3">
      <c r="A3489">
        <v>3488</v>
      </c>
      <c r="B3489" t="s">
        <v>1241</v>
      </c>
      <c r="C3489" s="1">
        <v>45618</v>
      </c>
      <c r="D3489" t="s">
        <v>14</v>
      </c>
      <c r="E3489" t="s">
        <v>20</v>
      </c>
      <c r="F3489" t="s">
        <v>27</v>
      </c>
      <c r="G3489">
        <v>6</v>
      </c>
      <c r="H3489">
        <v>400.36</v>
      </c>
      <c r="I3489">
        <v>0.19</v>
      </c>
      <c r="J3489">
        <v>1945.75</v>
      </c>
      <c r="K3489">
        <v>1063.58</v>
      </c>
      <c r="L3489">
        <v>882.17</v>
      </c>
      <c r="M3489" t="s">
        <v>46</v>
      </c>
      <c r="N3489" s="3">
        <f>retail_sales[[#This Row],[Profit]]/retail_sales[[#This Row],[Revenue]]</f>
        <v>0.45338301426185273</v>
      </c>
      <c r="O3489" t="str">
        <f t="shared" si="54"/>
        <v>Friday</v>
      </c>
    </row>
    <row r="3490" spans="1:15" x14ac:dyDescent="0.3">
      <c r="A3490">
        <v>3489</v>
      </c>
      <c r="B3490" t="s">
        <v>2103</v>
      </c>
      <c r="C3490" s="1">
        <v>45498</v>
      </c>
      <c r="D3490" t="s">
        <v>39</v>
      </c>
      <c r="E3490" t="s">
        <v>25</v>
      </c>
      <c r="F3490" t="s">
        <v>21</v>
      </c>
      <c r="G3490">
        <v>7</v>
      </c>
      <c r="H3490">
        <v>366.78</v>
      </c>
      <c r="I3490">
        <v>0.11</v>
      </c>
      <c r="J3490">
        <v>2285.04</v>
      </c>
      <c r="K3490">
        <v>1497.62</v>
      </c>
      <c r="L3490">
        <v>787.42</v>
      </c>
      <c r="M3490" t="s">
        <v>17</v>
      </c>
      <c r="N3490" s="3">
        <f>retail_sales[[#This Row],[Profit]]/retail_sales[[#This Row],[Revenue]]</f>
        <v>0.3445979063823828</v>
      </c>
      <c r="O3490" t="str">
        <f t="shared" si="54"/>
        <v>Thursday</v>
      </c>
    </row>
    <row r="3491" spans="1:15" x14ac:dyDescent="0.3">
      <c r="A3491">
        <v>3490</v>
      </c>
      <c r="B3491" t="s">
        <v>2917</v>
      </c>
      <c r="C3491" s="1">
        <v>45465</v>
      </c>
      <c r="D3491" t="s">
        <v>39</v>
      </c>
      <c r="E3491" t="s">
        <v>20</v>
      </c>
      <c r="F3491" t="s">
        <v>27</v>
      </c>
      <c r="G3491">
        <v>10</v>
      </c>
      <c r="H3491">
        <v>428.35</v>
      </c>
      <c r="I3491">
        <v>0</v>
      </c>
      <c r="J3491">
        <v>4283.5</v>
      </c>
      <c r="K3491">
        <v>2655.89</v>
      </c>
      <c r="L3491">
        <v>1627.61</v>
      </c>
      <c r="M3491" t="s">
        <v>17</v>
      </c>
      <c r="N3491" s="3">
        <f>retail_sales[[#This Row],[Profit]]/retail_sales[[#This Row],[Revenue]]</f>
        <v>0.37997198552585498</v>
      </c>
      <c r="O3491" t="str">
        <f t="shared" si="54"/>
        <v>Saturday</v>
      </c>
    </row>
    <row r="3492" spans="1:15" x14ac:dyDescent="0.3">
      <c r="A3492">
        <v>3491</v>
      </c>
      <c r="B3492" t="s">
        <v>560</v>
      </c>
      <c r="C3492" s="1">
        <v>45372</v>
      </c>
      <c r="D3492" t="s">
        <v>39</v>
      </c>
      <c r="E3492" t="s">
        <v>30</v>
      </c>
      <c r="F3492" t="s">
        <v>27</v>
      </c>
      <c r="G3492">
        <v>2</v>
      </c>
      <c r="H3492">
        <v>278.94</v>
      </c>
      <c r="I3492">
        <v>0.24</v>
      </c>
      <c r="J3492">
        <v>423.99</v>
      </c>
      <c r="K3492">
        <v>309.67</v>
      </c>
      <c r="L3492">
        <v>114.32</v>
      </c>
      <c r="M3492" t="s">
        <v>40</v>
      </c>
      <c r="N3492" s="3">
        <f>retail_sales[[#This Row],[Profit]]/retail_sales[[#This Row],[Revenue]]</f>
        <v>0.26962900068397838</v>
      </c>
      <c r="O3492" t="str">
        <f t="shared" si="54"/>
        <v>Thursday</v>
      </c>
    </row>
    <row r="3493" spans="1:15" x14ac:dyDescent="0.3">
      <c r="A3493">
        <v>3492</v>
      </c>
      <c r="B3493" t="s">
        <v>2918</v>
      </c>
      <c r="C3493" s="1">
        <v>45389</v>
      </c>
      <c r="D3493" t="s">
        <v>24</v>
      </c>
      <c r="E3493" t="s">
        <v>15</v>
      </c>
      <c r="F3493" t="s">
        <v>21</v>
      </c>
      <c r="G3493">
        <v>9</v>
      </c>
      <c r="H3493">
        <v>350.16</v>
      </c>
      <c r="I3493">
        <v>0.27</v>
      </c>
      <c r="J3493">
        <v>2300.5500000000002</v>
      </c>
      <c r="K3493">
        <v>1569.78</v>
      </c>
      <c r="L3493">
        <v>730.77</v>
      </c>
      <c r="M3493" t="s">
        <v>28</v>
      </c>
      <c r="N3493" s="3">
        <f>retail_sales[[#This Row],[Profit]]/retail_sales[[#This Row],[Revenue]]</f>
        <v>0.31765012714350915</v>
      </c>
      <c r="O3493" t="str">
        <f t="shared" si="54"/>
        <v>Sunday</v>
      </c>
    </row>
    <row r="3494" spans="1:15" x14ac:dyDescent="0.3">
      <c r="A3494">
        <v>3493</v>
      </c>
      <c r="B3494" t="s">
        <v>2919</v>
      </c>
      <c r="C3494" s="1">
        <v>45373</v>
      </c>
      <c r="D3494" t="s">
        <v>19</v>
      </c>
      <c r="E3494" t="s">
        <v>15</v>
      </c>
      <c r="F3494" t="s">
        <v>16</v>
      </c>
      <c r="G3494">
        <v>10</v>
      </c>
      <c r="H3494">
        <v>385.76</v>
      </c>
      <c r="I3494">
        <v>0.19</v>
      </c>
      <c r="J3494">
        <v>3124.66</v>
      </c>
      <c r="K3494">
        <v>2114.2600000000002</v>
      </c>
      <c r="L3494">
        <v>1010.4</v>
      </c>
      <c r="M3494" t="s">
        <v>22</v>
      </c>
      <c r="N3494" s="3">
        <f>retail_sales[[#This Row],[Profit]]/retail_sales[[#This Row],[Revenue]]</f>
        <v>0.32336318191419228</v>
      </c>
      <c r="O3494" t="str">
        <f t="shared" si="54"/>
        <v>Friday</v>
      </c>
    </row>
    <row r="3495" spans="1:15" x14ac:dyDescent="0.3">
      <c r="A3495">
        <v>3494</v>
      </c>
      <c r="B3495" t="s">
        <v>2920</v>
      </c>
      <c r="C3495" s="1">
        <v>45589</v>
      </c>
      <c r="D3495" t="s">
        <v>14</v>
      </c>
      <c r="E3495" t="s">
        <v>30</v>
      </c>
      <c r="F3495" t="s">
        <v>16</v>
      </c>
      <c r="G3495">
        <v>6</v>
      </c>
      <c r="H3495">
        <v>237.48</v>
      </c>
      <c r="I3495">
        <v>0.03</v>
      </c>
      <c r="J3495">
        <v>1382.13</v>
      </c>
      <c r="K3495">
        <v>896.21</v>
      </c>
      <c r="L3495">
        <v>485.92</v>
      </c>
      <c r="M3495" t="s">
        <v>17</v>
      </c>
      <c r="N3495" s="3">
        <f>retail_sales[[#This Row],[Profit]]/retail_sales[[#This Row],[Revenue]]</f>
        <v>0.35157329628906109</v>
      </c>
      <c r="O3495" t="str">
        <f t="shared" si="54"/>
        <v>Thursday</v>
      </c>
    </row>
    <row r="3496" spans="1:15" x14ac:dyDescent="0.3">
      <c r="A3496">
        <v>3495</v>
      </c>
      <c r="B3496" t="s">
        <v>2921</v>
      </c>
      <c r="C3496" s="1">
        <v>45501</v>
      </c>
      <c r="D3496" t="s">
        <v>14</v>
      </c>
      <c r="E3496" t="s">
        <v>25</v>
      </c>
      <c r="F3496" t="s">
        <v>16</v>
      </c>
      <c r="G3496">
        <v>9</v>
      </c>
      <c r="H3496">
        <v>113.89</v>
      </c>
      <c r="I3496">
        <v>0.24</v>
      </c>
      <c r="J3496">
        <v>779.01</v>
      </c>
      <c r="K3496">
        <v>426.7</v>
      </c>
      <c r="L3496">
        <v>352.31</v>
      </c>
      <c r="M3496" t="s">
        <v>28</v>
      </c>
      <c r="N3496" s="3">
        <f>retail_sales[[#This Row],[Profit]]/retail_sales[[#This Row],[Revenue]]</f>
        <v>0.45225350123875174</v>
      </c>
      <c r="O3496" t="str">
        <f t="shared" si="54"/>
        <v>Sunday</v>
      </c>
    </row>
    <row r="3497" spans="1:15" x14ac:dyDescent="0.3">
      <c r="A3497">
        <v>3496</v>
      </c>
      <c r="B3497" t="s">
        <v>2922</v>
      </c>
      <c r="C3497" s="1">
        <v>45300</v>
      </c>
      <c r="D3497" t="s">
        <v>39</v>
      </c>
      <c r="E3497" t="s">
        <v>30</v>
      </c>
      <c r="F3497" t="s">
        <v>21</v>
      </c>
      <c r="G3497">
        <v>4</v>
      </c>
      <c r="H3497">
        <v>443.25</v>
      </c>
      <c r="I3497">
        <v>0.2</v>
      </c>
      <c r="J3497">
        <v>1418.4</v>
      </c>
      <c r="K3497">
        <v>979.38</v>
      </c>
      <c r="L3497">
        <v>439.02</v>
      </c>
      <c r="M3497" t="s">
        <v>40</v>
      </c>
      <c r="N3497" s="3">
        <f>retail_sales[[#This Row],[Profit]]/retail_sales[[#This Row],[Revenue]]</f>
        <v>0.30951776649746188</v>
      </c>
      <c r="O3497" t="str">
        <f t="shared" si="54"/>
        <v>Tuesday</v>
      </c>
    </row>
    <row r="3498" spans="1:15" x14ac:dyDescent="0.3">
      <c r="A3498">
        <v>3497</v>
      </c>
      <c r="B3498" t="s">
        <v>2923</v>
      </c>
      <c r="C3498" s="1">
        <v>45295</v>
      </c>
      <c r="D3498" t="s">
        <v>14</v>
      </c>
      <c r="E3498" t="s">
        <v>30</v>
      </c>
      <c r="F3498" t="s">
        <v>27</v>
      </c>
      <c r="G3498">
        <v>10</v>
      </c>
      <c r="H3498">
        <v>60.8</v>
      </c>
      <c r="I3498">
        <v>0.25</v>
      </c>
      <c r="J3498">
        <v>456</v>
      </c>
      <c r="K3498">
        <v>306.89999999999998</v>
      </c>
      <c r="L3498">
        <v>149.1</v>
      </c>
      <c r="M3498" t="s">
        <v>28</v>
      </c>
      <c r="N3498" s="3">
        <f>retail_sales[[#This Row],[Profit]]/retail_sales[[#This Row],[Revenue]]</f>
        <v>0.32697368421052631</v>
      </c>
      <c r="O3498" t="str">
        <f t="shared" si="54"/>
        <v>Thursday</v>
      </c>
    </row>
    <row r="3499" spans="1:15" x14ac:dyDescent="0.3">
      <c r="A3499">
        <v>3498</v>
      </c>
      <c r="B3499" t="s">
        <v>2924</v>
      </c>
      <c r="C3499" s="1">
        <v>45414</v>
      </c>
      <c r="D3499" t="s">
        <v>39</v>
      </c>
      <c r="E3499" t="s">
        <v>20</v>
      </c>
      <c r="F3499" t="s">
        <v>16</v>
      </c>
      <c r="G3499">
        <v>4</v>
      </c>
      <c r="H3499">
        <v>334.33</v>
      </c>
      <c r="I3499">
        <v>0.23</v>
      </c>
      <c r="J3499">
        <v>1029.74</v>
      </c>
      <c r="K3499">
        <v>802.26</v>
      </c>
      <c r="L3499">
        <v>227.48</v>
      </c>
      <c r="M3499" t="s">
        <v>40</v>
      </c>
      <c r="N3499" s="3">
        <f>retail_sales[[#This Row],[Profit]]/retail_sales[[#This Row],[Revenue]]</f>
        <v>0.22091013265484491</v>
      </c>
      <c r="O3499" t="str">
        <f t="shared" si="54"/>
        <v>Thursday</v>
      </c>
    </row>
    <row r="3500" spans="1:15" x14ac:dyDescent="0.3">
      <c r="A3500">
        <v>3499</v>
      </c>
      <c r="B3500" t="s">
        <v>2925</v>
      </c>
      <c r="C3500" s="1">
        <v>45458</v>
      </c>
      <c r="D3500" t="s">
        <v>14</v>
      </c>
      <c r="E3500" t="s">
        <v>25</v>
      </c>
      <c r="F3500" t="s">
        <v>27</v>
      </c>
      <c r="G3500">
        <v>1</v>
      </c>
      <c r="H3500">
        <v>255.5</v>
      </c>
      <c r="I3500">
        <v>0</v>
      </c>
      <c r="J3500">
        <v>255.5</v>
      </c>
      <c r="K3500">
        <v>153.62</v>
      </c>
      <c r="L3500">
        <v>101.88</v>
      </c>
      <c r="M3500" t="s">
        <v>28</v>
      </c>
      <c r="N3500" s="3">
        <f>retail_sales[[#This Row],[Profit]]/retail_sales[[#This Row],[Revenue]]</f>
        <v>0.39874755381604693</v>
      </c>
      <c r="O3500" t="str">
        <f t="shared" si="54"/>
        <v>Saturday</v>
      </c>
    </row>
    <row r="3501" spans="1:15" x14ac:dyDescent="0.3">
      <c r="A3501">
        <v>3500</v>
      </c>
      <c r="B3501" t="s">
        <v>2926</v>
      </c>
      <c r="C3501" s="1">
        <v>45396</v>
      </c>
      <c r="D3501" t="s">
        <v>39</v>
      </c>
      <c r="E3501" t="s">
        <v>33</v>
      </c>
      <c r="F3501" t="s">
        <v>21</v>
      </c>
      <c r="G3501">
        <v>1</v>
      </c>
      <c r="H3501">
        <v>382.15</v>
      </c>
      <c r="I3501">
        <v>0.12</v>
      </c>
      <c r="J3501">
        <v>336.29</v>
      </c>
      <c r="K3501">
        <v>249.86</v>
      </c>
      <c r="L3501">
        <v>86.43</v>
      </c>
      <c r="M3501" t="s">
        <v>46</v>
      </c>
      <c r="N3501" s="3">
        <f>retail_sales[[#This Row],[Profit]]/retail_sales[[#This Row],[Revenue]]</f>
        <v>0.25701031847512562</v>
      </c>
      <c r="O3501" t="str">
        <f t="shared" si="54"/>
        <v>Sunday</v>
      </c>
    </row>
    <row r="3502" spans="1:15" x14ac:dyDescent="0.3">
      <c r="A3502">
        <v>3501</v>
      </c>
      <c r="B3502" t="s">
        <v>340</v>
      </c>
      <c r="C3502" s="1">
        <v>45655</v>
      </c>
      <c r="D3502" t="s">
        <v>24</v>
      </c>
      <c r="E3502" t="s">
        <v>33</v>
      </c>
      <c r="F3502" t="s">
        <v>27</v>
      </c>
      <c r="G3502">
        <v>6</v>
      </c>
      <c r="H3502">
        <v>173.51</v>
      </c>
      <c r="I3502">
        <v>0.16</v>
      </c>
      <c r="J3502">
        <v>874.49</v>
      </c>
      <c r="K3502">
        <v>589.77</v>
      </c>
      <c r="L3502">
        <v>284.72000000000003</v>
      </c>
      <c r="M3502" t="s">
        <v>46</v>
      </c>
      <c r="N3502" s="3">
        <f>retail_sales[[#This Row],[Profit]]/retail_sales[[#This Row],[Revenue]]</f>
        <v>0.32558405470617163</v>
      </c>
      <c r="O3502" t="str">
        <f t="shared" si="54"/>
        <v>Sunday</v>
      </c>
    </row>
    <row r="3503" spans="1:15" x14ac:dyDescent="0.3">
      <c r="A3503">
        <v>3502</v>
      </c>
      <c r="B3503" t="s">
        <v>2927</v>
      </c>
      <c r="C3503" s="1">
        <v>45534</v>
      </c>
      <c r="D3503" t="s">
        <v>14</v>
      </c>
      <c r="E3503" t="s">
        <v>15</v>
      </c>
      <c r="F3503" t="s">
        <v>27</v>
      </c>
      <c r="G3503">
        <v>5</v>
      </c>
      <c r="H3503">
        <v>14.45</v>
      </c>
      <c r="I3503">
        <v>0.21</v>
      </c>
      <c r="J3503">
        <v>57.08</v>
      </c>
      <c r="K3503">
        <v>43.87</v>
      </c>
      <c r="L3503">
        <v>13.21</v>
      </c>
      <c r="M3503" t="s">
        <v>22</v>
      </c>
      <c r="N3503" s="3">
        <f>retail_sales[[#This Row],[Profit]]/retail_sales[[#This Row],[Revenue]]</f>
        <v>0.23142957252978277</v>
      </c>
      <c r="O3503" t="str">
        <f t="shared" si="54"/>
        <v>Friday</v>
      </c>
    </row>
    <row r="3504" spans="1:15" x14ac:dyDescent="0.3">
      <c r="A3504">
        <v>3503</v>
      </c>
      <c r="B3504" t="s">
        <v>2872</v>
      </c>
      <c r="C3504" s="1">
        <v>45342</v>
      </c>
      <c r="D3504" t="s">
        <v>39</v>
      </c>
      <c r="E3504" t="s">
        <v>33</v>
      </c>
      <c r="F3504" t="s">
        <v>21</v>
      </c>
      <c r="G3504">
        <v>1</v>
      </c>
      <c r="H3504">
        <v>484.33</v>
      </c>
      <c r="I3504">
        <v>0.04</v>
      </c>
      <c r="J3504">
        <v>464.96</v>
      </c>
      <c r="K3504">
        <v>332.6</v>
      </c>
      <c r="L3504">
        <v>132.36000000000001</v>
      </c>
      <c r="M3504" t="s">
        <v>40</v>
      </c>
      <c r="N3504" s="3">
        <f>retail_sales[[#This Row],[Profit]]/retail_sales[[#This Row],[Revenue]]</f>
        <v>0.28466964900206476</v>
      </c>
      <c r="O3504" t="str">
        <f t="shared" si="54"/>
        <v>Tuesday</v>
      </c>
    </row>
    <row r="3505" spans="1:15" x14ac:dyDescent="0.3">
      <c r="A3505">
        <v>3504</v>
      </c>
      <c r="B3505" t="s">
        <v>2928</v>
      </c>
      <c r="C3505" s="1">
        <v>45337</v>
      </c>
      <c r="D3505" t="s">
        <v>24</v>
      </c>
      <c r="E3505" t="s">
        <v>25</v>
      </c>
      <c r="F3505" t="s">
        <v>16</v>
      </c>
      <c r="G3505">
        <v>9</v>
      </c>
      <c r="H3505">
        <v>180.32</v>
      </c>
      <c r="I3505">
        <v>0.01</v>
      </c>
      <c r="J3505">
        <v>1606.65</v>
      </c>
      <c r="K3505">
        <v>1113.1199999999999</v>
      </c>
      <c r="L3505">
        <v>493.53</v>
      </c>
      <c r="M3505" t="s">
        <v>22</v>
      </c>
      <c r="N3505" s="3">
        <f>retail_sales[[#This Row],[Profit]]/retail_sales[[#This Row],[Revenue]]</f>
        <v>0.30717953505741757</v>
      </c>
      <c r="O3505" t="str">
        <f t="shared" si="54"/>
        <v>Thursday</v>
      </c>
    </row>
    <row r="3506" spans="1:15" x14ac:dyDescent="0.3">
      <c r="A3506">
        <v>3505</v>
      </c>
      <c r="B3506" t="s">
        <v>2929</v>
      </c>
      <c r="C3506" s="1">
        <v>45408</v>
      </c>
      <c r="D3506" t="s">
        <v>39</v>
      </c>
      <c r="E3506" t="s">
        <v>33</v>
      </c>
      <c r="F3506" t="s">
        <v>27</v>
      </c>
      <c r="G3506">
        <v>8</v>
      </c>
      <c r="H3506">
        <v>119</v>
      </c>
      <c r="I3506">
        <v>0.16</v>
      </c>
      <c r="J3506">
        <v>799.68</v>
      </c>
      <c r="K3506">
        <v>576.03</v>
      </c>
      <c r="L3506">
        <v>223.65</v>
      </c>
      <c r="M3506" t="s">
        <v>28</v>
      </c>
      <c r="N3506" s="3">
        <f>retail_sales[[#This Row],[Profit]]/retail_sales[[#This Row],[Revenue]]</f>
        <v>0.27967436974789917</v>
      </c>
      <c r="O3506" t="str">
        <f t="shared" si="54"/>
        <v>Friday</v>
      </c>
    </row>
    <row r="3507" spans="1:15" x14ac:dyDescent="0.3">
      <c r="A3507">
        <v>3506</v>
      </c>
      <c r="B3507" t="s">
        <v>1968</v>
      </c>
      <c r="C3507" s="1">
        <v>45419</v>
      </c>
      <c r="D3507" t="s">
        <v>19</v>
      </c>
      <c r="E3507" t="s">
        <v>20</v>
      </c>
      <c r="F3507" t="s">
        <v>16</v>
      </c>
      <c r="G3507">
        <v>1</v>
      </c>
      <c r="H3507">
        <v>113.77</v>
      </c>
      <c r="I3507">
        <v>7.0000000000000007E-2</v>
      </c>
      <c r="J3507">
        <v>105.81</v>
      </c>
      <c r="K3507">
        <v>78.58</v>
      </c>
      <c r="L3507">
        <v>27.23</v>
      </c>
      <c r="M3507" t="s">
        <v>28</v>
      </c>
      <c r="N3507" s="3">
        <f>retail_sales[[#This Row],[Profit]]/retail_sales[[#This Row],[Revenue]]</f>
        <v>0.25734807674132881</v>
      </c>
      <c r="O3507" t="str">
        <f t="shared" si="54"/>
        <v>Tuesday</v>
      </c>
    </row>
    <row r="3508" spans="1:15" x14ac:dyDescent="0.3">
      <c r="A3508">
        <v>3507</v>
      </c>
      <c r="B3508" t="s">
        <v>2452</v>
      </c>
      <c r="C3508" s="1">
        <v>45617</v>
      </c>
      <c r="D3508" t="s">
        <v>39</v>
      </c>
      <c r="E3508" t="s">
        <v>25</v>
      </c>
      <c r="F3508" t="s">
        <v>27</v>
      </c>
      <c r="G3508">
        <v>3</v>
      </c>
      <c r="H3508">
        <v>441.78</v>
      </c>
      <c r="I3508">
        <v>0.12</v>
      </c>
      <c r="J3508">
        <v>1166.3</v>
      </c>
      <c r="K3508">
        <v>600.08000000000004</v>
      </c>
      <c r="L3508">
        <v>566.22</v>
      </c>
      <c r="M3508" t="s">
        <v>17</v>
      </c>
      <c r="N3508" s="3">
        <f>retail_sales[[#This Row],[Profit]]/retail_sales[[#This Row],[Revenue]]</f>
        <v>0.4854840092600532</v>
      </c>
      <c r="O3508" t="str">
        <f t="shared" si="54"/>
        <v>Thursday</v>
      </c>
    </row>
    <row r="3509" spans="1:15" x14ac:dyDescent="0.3">
      <c r="A3509">
        <v>3508</v>
      </c>
      <c r="B3509" t="s">
        <v>2930</v>
      </c>
      <c r="C3509" s="1">
        <v>45561</v>
      </c>
      <c r="D3509" t="s">
        <v>14</v>
      </c>
      <c r="E3509" t="s">
        <v>25</v>
      </c>
      <c r="F3509" t="s">
        <v>21</v>
      </c>
      <c r="G3509">
        <v>1</v>
      </c>
      <c r="H3509">
        <v>126.43</v>
      </c>
      <c r="I3509">
        <v>0.24</v>
      </c>
      <c r="J3509">
        <v>96.09</v>
      </c>
      <c r="K3509">
        <v>61.99</v>
      </c>
      <c r="L3509">
        <v>34.1</v>
      </c>
      <c r="M3509" t="s">
        <v>46</v>
      </c>
      <c r="N3509" s="3">
        <f>retail_sales[[#This Row],[Profit]]/retail_sales[[#This Row],[Revenue]]</f>
        <v>0.35487563742324901</v>
      </c>
      <c r="O3509" t="str">
        <f t="shared" si="54"/>
        <v>Thursday</v>
      </c>
    </row>
    <row r="3510" spans="1:15" x14ac:dyDescent="0.3">
      <c r="A3510">
        <v>3509</v>
      </c>
      <c r="B3510" t="s">
        <v>667</v>
      </c>
      <c r="C3510" s="1">
        <v>45588</v>
      </c>
      <c r="D3510" t="s">
        <v>24</v>
      </c>
      <c r="E3510" t="s">
        <v>25</v>
      </c>
      <c r="F3510" t="s">
        <v>21</v>
      </c>
      <c r="G3510">
        <v>7</v>
      </c>
      <c r="H3510">
        <v>486.28</v>
      </c>
      <c r="I3510">
        <v>7.0000000000000007E-2</v>
      </c>
      <c r="J3510">
        <v>3165.68</v>
      </c>
      <c r="K3510">
        <v>2243.64</v>
      </c>
      <c r="L3510">
        <v>922.04</v>
      </c>
      <c r="M3510" t="s">
        <v>17</v>
      </c>
      <c r="N3510" s="3">
        <f>retail_sales[[#This Row],[Profit]]/retail_sales[[#This Row],[Revenue]]</f>
        <v>0.29126127719794798</v>
      </c>
      <c r="O3510" t="str">
        <f t="shared" si="54"/>
        <v>Wednesday</v>
      </c>
    </row>
    <row r="3511" spans="1:15" x14ac:dyDescent="0.3">
      <c r="A3511">
        <v>3510</v>
      </c>
      <c r="B3511" t="s">
        <v>2931</v>
      </c>
      <c r="C3511" s="1">
        <v>45639</v>
      </c>
      <c r="D3511" t="s">
        <v>19</v>
      </c>
      <c r="E3511" t="s">
        <v>33</v>
      </c>
      <c r="F3511" t="s">
        <v>21</v>
      </c>
      <c r="G3511">
        <v>5</v>
      </c>
      <c r="H3511">
        <v>212.6</v>
      </c>
      <c r="I3511">
        <v>0.13</v>
      </c>
      <c r="J3511">
        <v>924.81</v>
      </c>
      <c r="K3511">
        <v>623.73</v>
      </c>
      <c r="L3511">
        <v>301.08</v>
      </c>
      <c r="M3511" t="s">
        <v>17</v>
      </c>
      <c r="N3511" s="3">
        <f>retail_sales[[#This Row],[Profit]]/retail_sales[[#This Row],[Revenue]]</f>
        <v>0.32555876342167578</v>
      </c>
      <c r="O3511" t="str">
        <f t="shared" si="54"/>
        <v>Friday</v>
      </c>
    </row>
    <row r="3512" spans="1:15" x14ac:dyDescent="0.3">
      <c r="A3512">
        <v>3511</v>
      </c>
      <c r="B3512" t="s">
        <v>2932</v>
      </c>
      <c r="C3512" s="1">
        <v>45526</v>
      </c>
      <c r="D3512" t="s">
        <v>14</v>
      </c>
      <c r="E3512" t="s">
        <v>33</v>
      </c>
      <c r="F3512" t="s">
        <v>27</v>
      </c>
      <c r="G3512">
        <v>1</v>
      </c>
      <c r="H3512">
        <v>278.76</v>
      </c>
      <c r="I3512">
        <v>0.19</v>
      </c>
      <c r="J3512">
        <v>225.8</v>
      </c>
      <c r="K3512">
        <v>128.79</v>
      </c>
      <c r="L3512">
        <v>97.01</v>
      </c>
      <c r="M3512" t="s">
        <v>17</v>
      </c>
      <c r="N3512" s="3">
        <f>retail_sales[[#This Row],[Profit]]/retail_sales[[#This Row],[Revenue]]</f>
        <v>0.4296279893711249</v>
      </c>
      <c r="O3512" t="str">
        <f t="shared" si="54"/>
        <v>Thursday</v>
      </c>
    </row>
    <row r="3513" spans="1:15" x14ac:dyDescent="0.3">
      <c r="A3513">
        <v>3512</v>
      </c>
      <c r="B3513" t="s">
        <v>2933</v>
      </c>
      <c r="C3513" s="1">
        <v>45481</v>
      </c>
      <c r="D3513" t="s">
        <v>19</v>
      </c>
      <c r="E3513" t="s">
        <v>30</v>
      </c>
      <c r="F3513" t="s">
        <v>21</v>
      </c>
      <c r="G3513">
        <v>8</v>
      </c>
      <c r="H3513">
        <v>388.25</v>
      </c>
      <c r="I3513">
        <v>0.22</v>
      </c>
      <c r="J3513">
        <v>2422.6799999999998</v>
      </c>
      <c r="K3513">
        <v>1297.28</v>
      </c>
      <c r="L3513">
        <v>1125.4000000000001</v>
      </c>
      <c r="M3513" t="s">
        <v>28</v>
      </c>
      <c r="N3513" s="3">
        <f>retail_sales[[#This Row],[Profit]]/retail_sales[[#This Row],[Revenue]]</f>
        <v>0.46452688757904476</v>
      </c>
      <c r="O3513" t="str">
        <f t="shared" si="54"/>
        <v>Monday</v>
      </c>
    </row>
    <row r="3514" spans="1:15" x14ac:dyDescent="0.3">
      <c r="A3514">
        <v>3513</v>
      </c>
      <c r="B3514" t="s">
        <v>2934</v>
      </c>
      <c r="C3514" s="1">
        <v>45349</v>
      </c>
      <c r="D3514" t="s">
        <v>19</v>
      </c>
      <c r="E3514" t="s">
        <v>15</v>
      </c>
      <c r="F3514" t="s">
        <v>27</v>
      </c>
      <c r="G3514">
        <v>3</v>
      </c>
      <c r="H3514">
        <v>285.07</v>
      </c>
      <c r="I3514">
        <v>0.16</v>
      </c>
      <c r="J3514">
        <v>718.38</v>
      </c>
      <c r="K3514">
        <v>399.45</v>
      </c>
      <c r="L3514">
        <v>318.93</v>
      </c>
      <c r="M3514" t="s">
        <v>28</v>
      </c>
      <c r="N3514" s="3">
        <f>retail_sales[[#This Row],[Profit]]/retail_sales[[#This Row],[Revenue]]</f>
        <v>0.44395723711684626</v>
      </c>
      <c r="O3514" t="str">
        <f t="shared" si="54"/>
        <v>Tuesday</v>
      </c>
    </row>
    <row r="3515" spans="1:15" x14ac:dyDescent="0.3">
      <c r="A3515">
        <v>3514</v>
      </c>
      <c r="B3515" t="s">
        <v>2935</v>
      </c>
      <c r="C3515" s="1">
        <v>45378</v>
      </c>
      <c r="D3515" t="s">
        <v>19</v>
      </c>
      <c r="E3515" t="s">
        <v>30</v>
      </c>
      <c r="F3515" t="s">
        <v>21</v>
      </c>
      <c r="G3515">
        <v>2</v>
      </c>
      <c r="H3515">
        <v>170.91</v>
      </c>
      <c r="I3515">
        <v>0.13</v>
      </c>
      <c r="J3515">
        <v>297.38</v>
      </c>
      <c r="K3515">
        <v>190.28</v>
      </c>
      <c r="L3515">
        <v>107.1</v>
      </c>
      <c r="M3515" t="s">
        <v>22</v>
      </c>
      <c r="N3515" s="3">
        <f>retail_sales[[#This Row],[Profit]]/retail_sales[[#This Row],[Revenue]]</f>
        <v>0.36014526867980362</v>
      </c>
      <c r="O3515" t="str">
        <f t="shared" si="54"/>
        <v>Wednesday</v>
      </c>
    </row>
    <row r="3516" spans="1:15" x14ac:dyDescent="0.3">
      <c r="A3516">
        <v>3515</v>
      </c>
      <c r="B3516" t="s">
        <v>2936</v>
      </c>
      <c r="C3516" s="1">
        <v>45520</v>
      </c>
      <c r="D3516" t="s">
        <v>19</v>
      </c>
      <c r="E3516" t="s">
        <v>15</v>
      </c>
      <c r="F3516" t="s">
        <v>21</v>
      </c>
      <c r="G3516">
        <v>6</v>
      </c>
      <c r="H3516">
        <v>27.94</v>
      </c>
      <c r="I3516">
        <v>0.3</v>
      </c>
      <c r="J3516">
        <v>117.35</v>
      </c>
      <c r="K3516">
        <v>64.069999999999993</v>
      </c>
      <c r="L3516">
        <v>53.28</v>
      </c>
      <c r="M3516" t="s">
        <v>17</v>
      </c>
      <c r="N3516" s="3">
        <f>retail_sales[[#This Row],[Profit]]/retail_sales[[#This Row],[Revenue]]</f>
        <v>0.45402641670217303</v>
      </c>
      <c r="O3516" t="str">
        <f t="shared" si="54"/>
        <v>Friday</v>
      </c>
    </row>
    <row r="3517" spans="1:15" x14ac:dyDescent="0.3">
      <c r="A3517">
        <v>3516</v>
      </c>
      <c r="B3517" t="s">
        <v>2937</v>
      </c>
      <c r="C3517" s="1">
        <v>45366</v>
      </c>
      <c r="D3517" t="s">
        <v>19</v>
      </c>
      <c r="E3517" t="s">
        <v>33</v>
      </c>
      <c r="F3517" t="s">
        <v>16</v>
      </c>
      <c r="G3517">
        <v>5</v>
      </c>
      <c r="H3517">
        <v>250.94</v>
      </c>
      <c r="I3517">
        <v>0.26</v>
      </c>
      <c r="J3517">
        <v>928.48</v>
      </c>
      <c r="K3517">
        <v>468.43</v>
      </c>
      <c r="L3517">
        <v>460.05</v>
      </c>
      <c r="M3517" t="s">
        <v>22</v>
      </c>
      <c r="N3517" s="3">
        <f>retail_sales[[#This Row],[Profit]]/retail_sales[[#This Row],[Revenue]]</f>
        <v>0.49548724797518523</v>
      </c>
      <c r="O3517" t="str">
        <f t="shared" si="54"/>
        <v>Friday</v>
      </c>
    </row>
    <row r="3518" spans="1:15" x14ac:dyDescent="0.3">
      <c r="A3518">
        <v>3517</v>
      </c>
      <c r="B3518" t="s">
        <v>1011</v>
      </c>
      <c r="C3518" s="1">
        <v>45362</v>
      </c>
      <c r="D3518" t="s">
        <v>19</v>
      </c>
      <c r="E3518" t="s">
        <v>15</v>
      </c>
      <c r="F3518" t="s">
        <v>21</v>
      </c>
      <c r="G3518">
        <v>7</v>
      </c>
      <c r="H3518">
        <v>352.92</v>
      </c>
      <c r="I3518">
        <v>0.26</v>
      </c>
      <c r="J3518">
        <v>1828.13</v>
      </c>
      <c r="K3518">
        <v>1211.72</v>
      </c>
      <c r="L3518">
        <v>616.41</v>
      </c>
      <c r="M3518" t="s">
        <v>22</v>
      </c>
      <c r="N3518" s="3">
        <f>retail_sales[[#This Row],[Profit]]/retail_sales[[#This Row],[Revenue]]</f>
        <v>0.33718061625814355</v>
      </c>
      <c r="O3518" t="str">
        <f t="shared" si="54"/>
        <v>Monday</v>
      </c>
    </row>
    <row r="3519" spans="1:15" x14ac:dyDescent="0.3">
      <c r="A3519">
        <v>3518</v>
      </c>
      <c r="B3519" t="s">
        <v>2938</v>
      </c>
      <c r="C3519" s="1">
        <v>45501</v>
      </c>
      <c r="D3519" t="s">
        <v>19</v>
      </c>
      <c r="E3519" t="s">
        <v>30</v>
      </c>
      <c r="F3519" t="s">
        <v>16</v>
      </c>
      <c r="G3519">
        <v>2</v>
      </c>
      <c r="H3519">
        <v>75.64</v>
      </c>
      <c r="I3519">
        <v>0.24</v>
      </c>
      <c r="J3519">
        <v>114.97</v>
      </c>
      <c r="K3519">
        <v>78.39</v>
      </c>
      <c r="L3519">
        <v>36.58</v>
      </c>
      <c r="M3519" t="s">
        <v>22</v>
      </c>
      <c r="N3519" s="3">
        <f>retail_sales[[#This Row],[Profit]]/retail_sales[[#This Row],[Revenue]]</f>
        <v>0.31816995738018611</v>
      </c>
      <c r="O3519" t="str">
        <f t="shared" si="54"/>
        <v>Sunday</v>
      </c>
    </row>
    <row r="3520" spans="1:15" x14ac:dyDescent="0.3">
      <c r="A3520">
        <v>3519</v>
      </c>
      <c r="B3520" t="s">
        <v>2939</v>
      </c>
      <c r="C3520" s="1">
        <v>45494</v>
      </c>
      <c r="D3520" t="s">
        <v>14</v>
      </c>
      <c r="E3520" t="s">
        <v>30</v>
      </c>
      <c r="F3520" t="s">
        <v>27</v>
      </c>
      <c r="G3520">
        <v>2</v>
      </c>
      <c r="H3520">
        <v>40.549999999999997</v>
      </c>
      <c r="I3520">
        <v>0.24</v>
      </c>
      <c r="J3520">
        <v>61.64</v>
      </c>
      <c r="K3520">
        <v>32.44</v>
      </c>
      <c r="L3520">
        <v>29.2</v>
      </c>
      <c r="M3520" t="s">
        <v>46</v>
      </c>
      <c r="N3520" s="3">
        <f>retail_sales[[#This Row],[Profit]]/retail_sales[[#This Row],[Revenue]]</f>
        <v>0.47371836469824785</v>
      </c>
      <c r="O3520" t="str">
        <f t="shared" si="54"/>
        <v>Sunday</v>
      </c>
    </row>
    <row r="3521" spans="1:15" x14ac:dyDescent="0.3">
      <c r="A3521">
        <v>3520</v>
      </c>
      <c r="B3521" t="s">
        <v>2940</v>
      </c>
      <c r="C3521" s="1">
        <v>45549</v>
      </c>
      <c r="D3521" t="s">
        <v>39</v>
      </c>
      <c r="E3521" t="s">
        <v>30</v>
      </c>
      <c r="F3521" t="s">
        <v>27</v>
      </c>
      <c r="G3521">
        <v>8</v>
      </c>
      <c r="H3521">
        <v>279.76</v>
      </c>
      <c r="I3521">
        <v>0.11</v>
      </c>
      <c r="J3521">
        <v>1991.89</v>
      </c>
      <c r="K3521">
        <v>1029.3399999999999</v>
      </c>
      <c r="L3521">
        <v>962.55</v>
      </c>
      <c r="M3521" t="s">
        <v>46</v>
      </c>
      <c r="N3521" s="3">
        <f>retail_sales[[#This Row],[Profit]]/retail_sales[[#This Row],[Revenue]]</f>
        <v>0.48323451596222677</v>
      </c>
      <c r="O3521" t="str">
        <f t="shared" si="54"/>
        <v>Saturday</v>
      </c>
    </row>
    <row r="3522" spans="1:15" x14ac:dyDescent="0.3">
      <c r="A3522">
        <v>3521</v>
      </c>
      <c r="B3522" t="s">
        <v>2941</v>
      </c>
      <c r="C3522" s="1">
        <v>45316</v>
      </c>
      <c r="D3522" t="s">
        <v>24</v>
      </c>
      <c r="E3522" t="s">
        <v>25</v>
      </c>
      <c r="F3522" t="s">
        <v>16</v>
      </c>
      <c r="G3522">
        <v>10</v>
      </c>
      <c r="H3522">
        <v>450.53</v>
      </c>
      <c r="I3522">
        <v>0.04</v>
      </c>
      <c r="J3522">
        <v>4325.09</v>
      </c>
      <c r="K3522">
        <v>3286.06</v>
      </c>
      <c r="L3522">
        <v>1039.03</v>
      </c>
      <c r="M3522" t="s">
        <v>40</v>
      </c>
      <c r="N3522" s="3">
        <f>retail_sales[[#This Row],[Profit]]/retail_sales[[#This Row],[Revenue]]</f>
        <v>0.24023315121766251</v>
      </c>
      <c r="O3522" t="str">
        <f t="shared" ref="O3522:O3585" si="55">TEXT(C3522, "dddd")</f>
        <v>Thursday</v>
      </c>
    </row>
    <row r="3523" spans="1:15" x14ac:dyDescent="0.3">
      <c r="A3523">
        <v>3522</v>
      </c>
      <c r="B3523" t="s">
        <v>2942</v>
      </c>
      <c r="C3523" s="1">
        <v>45392</v>
      </c>
      <c r="D3523" t="s">
        <v>39</v>
      </c>
      <c r="E3523" t="s">
        <v>30</v>
      </c>
      <c r="F3523" t="s">
        <v>27</v>
      </c>
      <c r="G3523">
        <v>8</v>
      </c>
      <c r="H3523">
        <v>200.07</v>
      </c>
      <c r="I3523">
        <v>0.09</v>
      </c>
      <c r="J3523">
        <v>1456.51</v>
      </c>
      <c r="K3523">
        <v>985.47</v>
      </c>
      <c r="L3523">
        <v>471.04</v>
      </c>
      <c r="M3523" t="s">
        <v>40</v>
      </c>
      <c r="N3523" s="3">
        <f>retail_sales[[#This Row],[Profit]]/retail_sales[[#This Row],[Revenue]]</f>
        <v>0.32340320354820773</v>
      </c>
      <c r="O3523" t="str">
        <f t="shared" si="55"/>
        <v>Wednesday</v>
      </c>
    </row>
    <row r="3524" spans="1:15" x14ac:dyDescent="0.3">
      <c r="A3524">
        <v>3523</v>
      </c>
      <c r="B3524" t="s">
        <v>1268</v>
      </c>
      <c r="C3524" s="1">
        <v>45559</v>
      </c>
      <c r="D3524" t="s">
        <v>24</v>
      </c>
      <c r="E3524" t="s">
        <v>20</v>
      </c>
      <c r="F3524" t="s">
        <v>16</v>
      </c>
      <c r="G3524">
        <v>6</v>
      </c>
      <c r="H3524">
        <v>53.63</v>
      </c>
      <c r="I3524">
        <v>0.2</v>
      </c>
      <c r="J3524">
        <v>257.42</v>
      </c>
      <c r="K3524">
        <v>155.01</v>
      </c>
      <c r="L3524">
        <v>102.41</v>
      </c>
      <c r="M3524" t="s">
        <v>40</v>
      </c>
      <c r="N3524" s="3">
        <f>retail_sales[[#This Row],[Profit]]/retail_sales[[#This Row],[Revenue]]</f>
        <v>0.39783233625980885</v>
      </c>
      <c r="O3524" t="str">
        <f t="shared" si="55"/>
        <v>Tuesday</v>
      </c>
    </row>
    <row r="3525" spans="1:15" x14ac:dyDescent="0.3">
      <c r="A3525">
        <v>3524</v>
      </c>
      <c r="B3525" t="s">
        <v>2943</v>
      </c>
      <c r="C3525" s="1">
        <v>45412</v>
      </c>
      <c r="D3525" t="s">
        <v>14</v>
      </c>
      <c r="E3525" t="s">
        <v>15</v>
      </c>
      <c r="F3525" t="s">
        <v>21</v>
      </c>
      <c r="G3525">
        <v>3</v>
      </c>
      <c r="H3525">
        <v>101.44</v>
      </c>
      <c r="I3525">
        <v>0.09</v>
      </c>
      <c r="J3525">
        <v>276.93</v>
      </c>
      <c r="K3525">
        <v>183.42</v>
      </c>
      <c r="L3525">
        <v>93.51</v>
      </c>
      <c r="M3525" t="s">
        <v>46</v>
      </c>
      <c r="N3525" s="3">
        <f>retail_sales[[#This Row],[Profit]]/retail_sales[[#This Row],[Revenue]]</f>
        <v>0.33766655833604159</v>
      </c>
      <c r="O3525" t="str">
        <f t="shared" si="55"/>
        <v>Tuesday</v>
      </c>
    </row>
    <row r="3526" spans="1:15" x14ac:dyDescent="0.3">
      <c r="A3526">
        <v>3525</v>
      </c>
      <c r="B3526" t="s">
        <v>1160</v>
      </c>
      <c r="C3526" s="1">
        <v>45597</v>
      </c>
      <c r="D3526" t="s">
        <v>24</v>
      </c>
      <c r="E3526" t="s">
        <v>20</v>
      </c>
      <c r="F3526" t="s">
        <v>16</v>
      </c>
      <c r="G3526">
        <v>5</v>
      </c>
      <c r="H3526">
        <v>307.33999999999997</v>
      </c>
      <c r="I3526">
        <v>0.14000000000000001</v>
      </c>
      <c r="J3526">
        <v>1321.56</v>
      </c>
      <c r="K3526">
        <v>782.38</v>
      </c>
      <c r="L3526">
        <v>539.17999999999995</v>
      </c>
      <c r="M3526" t="s">
        <v>17</v>
      </c>
      <c r="N3526" s="3">
        <f>retail_sales[[#This Row],[Profit]]/retail_sales[[#This Row],[Revenue]]</f>
        <v>0.40798752988891912</v>
      </c>
      <c r="O3526" t="str">
        <f t="shared" si="55"/>
        <v>Friday</v>
      </c>
    </row>
    <row r="3527" spans="1:15" x14ac:dyDescent="0.3">
      <c r="A3527">
        <v>3526</v>
      </c>
      <c r="B3527" t="s">
        <v>710</v>
      </c>
      <c r="C3527" s="1">
        <v>45339</v>
      </c>
      <c r="D3527" t="s">
        <v>19</v>
      </c>
      <c r="E3527" t="s">
        <v>25</v>
      </c>
      <c r="F3527" t="s">
        <v>16</v>
      </c>
      <c r="G3527">
        <v>8</v>
      </c>
      <c r="H3527">
        <v>373.56</v>
      </c>
      <c r="I3527">
        <v>0.19</v>
      </c>
      <c r="J3527">
        <v>2420.67</v>
      </c>
      <c r="K3527">
        <v>1550.45</v>
      </c>
      <c r="L3527">
        <v>870.22</v>
      </c>
      <c r="M3527" t="s">
        <v>46</v>
      </c>
      <c r="N3527" s="3">
        <f>retail_sales[[#This Row],[Profit]]/retail_sales[[#This Row],[Revenue]]</f>
        <v>0.35949551157324211</v>
      </c>
      <c r="O3527" t="str">
        <f t="shared" si="55"/>
        <v>Saturday</v>
      </c>
    </row>
    <row r="3528" spans="1:15" x14ac:dyDescent="0.3">
      <c r="A3528">
        <v>3527</v>
      </c>
      <c r="B3528" t="s">
        <v>2944</v>
      </c>
      <c r="C3528" s="1">
        <v>45481</v>
      </c>
      <c r="D3528" t="s">
        <v>19</v>
      </c>
      <c r="E3528" t="s">
        <v>15</v>
      </c>
      <c r="F3528" t="s">
        <v>21</v>
      </c>
      <c r="G3528">
        <v>4</v>
      </c>
      <c r="H3528">
        <v>475.96</v>
      </c>
      <c r="I3528">
        <v>0.09</v>
      </c>
      <c r="J3528">
        <v>1732.49</v>
      </c>
      <c r="K3528">
        <v>897.08</v>
      </c>
      <c r="L3528">
        <v>835.41</v>
      </c>
      <c r="M3528" t="s">
        <v>17</v>
      </c>
      <c r="N3528" s="3">
        <f>retail_sales[[#This Row],[Profit]]/retail_sales[[#This Row],[Revenue]]</f>
        <v>0.48220191747138508</v>
      </c>
      <c r="O3528" t="str">
        <f t="shared" si="55"/>
        <v>Monday</v>
      </c>
    </row>
    <row r="3529" spans="1:15" x14ac:dyDescent="0.3">
      <c r="A3529">
        <v>3528</v>
      </c>
      <c r="B3529" t="s">
        <v>456</v>
      </c>
      <c r="C3529" s="1">
        <v>45567</v>
      </c>
      <c r="D3529" t="s">
        <v>24</v>
      </c>
      <c r="E3529" t="s">
        <v>33</v>
      </c>
      <c r="F3529" t="s">
        <v>16</v>
      </c>
      <c r="G3529">
        <v>9</v>
      </c>
      <c r="H3529">
        <v>233.99</v>
      </c>
      <c r="I3529">
        <v>0.24</v>
      </c>
      <c r="J3529">
        <v>1600.49</v>
      </c>
      <c r="K3529">
        <v>1279.5999999999999</v>
      </c>
      <c r="L3529">
        <v>320.89</v>
      </c>
      <c r="M3529" t="s">
        <v>40</v>
      </c>
      <c r="N3529" s="3">
        <f>retail_sales[[#This Row],[Profit]]/retail_sales[[#This Row],[Revenue]]</f>
        <v>0.20049484845266136</v>
      </c>
      <c r="O3529" t="str">
        <f t="shared" si="55"/>
        <v>Wednesday</v>
      </c>
    </row>
    <row r="3530" spans="1:15" x14ac:dyDescent="0.3">
      <c r="A3530">
        <v>3529</v>
      </c>
      <c r="B3530" t="s">
        <v>2945</v>
      </c>
      <c r="C3530" s="1">
        <v>45574</v>
      </c>
      <c r="D3530" t="s">
        <v>39</v>
      </c>
      <c r="E3530" t="s">
        <v>33</v>
      </c>
      <c r="F3530" t="s">
        <v>16</v>
      </c>
      <c r="G3530">
        <v>5</v>
      </c>
      <c r="H3530">
        <v>122.88</v>
      </c>
      <c r="I3530">
        <v>0.27</v>
      </c>
      <c r="J3530">
        <v>448.51</v>
      </c>
      <c r="K3530">
        <v>353.58</v>
      </c>
      <c r="L3530">
        <v>94.93</v>
      </c>
      <c r="M3530" t="s">
        <v>28</v>
      </c>
      <c r="N3530" s="3">
        <f>retail_sales[[#This Row],[Profit]]/retail_sales[[#This Row],[Revenue]]</f>
        <v>0.2116563733250095</v>
      </c>
      <c r="O3530" t="str">
        <f t="shared" si="55"/>
        <v>Wednesday</v>
      </c>
    </row>
    <row r="3531" spans="1:15" x14ac:dyDescent="0.3">
      <c r="A3531">
        <v>3530</v>
      </c>
      <c r="B3531" t="s">
        <v>2946</v>
      </c>
      <c r="C3531" s="1">
        <v>45406</v>
      </c>
      <c r="D3531" t="s">
        <v>19</v>
      </c>
      <c r="E3531" t="s">
        <v>25</v>
      </c>
      <c r="F3531" t="s">
        <v>27</v>
      </c>
      <c r="G3531">
        <v>4</v>
      </c>
      <c r="H3531">
        <v>231.49</v>
      </c>
      <c r="I3531">
        <v>0.08</v>
      </c>
      <c r="J3531">
        <v>851.88</v>
      </c>
      <c r="K3531">
        <v>663</v>
      </c>
      <c r="L3531">
        <v>188.88</v>
      </c>
      <c r="M3531" t="s">
        <v>17</v>
      </c>
      <c r="N3531" s="3">
        <f>retail_sales[[#This Row],[Profit]]/retail_sales[[#This Row],[Revenue]]</f>
        <v>0.22172136920693056</v>
      </c>
      <c r="O3531" t="str">
        <f t="shared" si="55"/>
        <v>Wednesday</v>
      </c>
    </row>
    <row r="3532" spans="1:15" x14ac:dyDescent="0.3">
      <c r="A3532">
        <v>3531</v>
      </c>
      <c r="B3532" t="s">
        <v>2456</v>
      </c>
      <c r="C3532" s="1">
        <v>45504</v>
      </c>
      <c r="D3532" t="s">
        <v>24</v>
      </c>
      <c r="E3532" t="s">
        <v>15</v>
      </c>
      <c r="F3532" t="s">
        <v>21</v>
      </c>
      <c r="G3532">
        <v>5</v>
      </c>
      <c r="H3532">
        <v>498.58</v>
      </c>
      <c r="I3532">
        <v>0.01</v>
      </c>
      <c r="J3532">
        <v>2467.9699999999998</v>
      </c>
      <c r="K3532">
        <v>1810.19</v>
      </c>
      <c r="L3532">
        <v>657.78</v>
      </c>
      <c r="M3532" t="s">
        <v>40</v>
      </c>
      <c r="N3532" s="3">
        <f>retail_sales[[#This Row],[Profit]]/retail_sales[[#This Row],[Revenue]]</f>
        <v>0.26652674060057457</v>
      </c>
      <c r="O3532" t="str">
        <f t="shared" si="55"/>
        <v>Wednesday</v>
      </c>
    </row>
    <row r="3533" spans="1:15" x14ac:dyDescent="0.3">
      <c r="A3533">
        <v>3532</v>
      </c>
      <c r="B3533" t="s">
        <v>2947</v>
      </c>
      <c r="C3533" s="1">
        <v>45645</v>
      </c>
      <c r="D3533" t="s">
        <v>24</v>
      </c>
      <c r="E3533" t="s">
        <v>20</v>
      </c>
      <c r="F3533" t="s">
        <v>27</v>
      </c>
      <c r="G3533">
        <v>6</v>
      </c>
      <c r="H3533">
        <v>62.14</v>
      </c>
      <c r="I3533">
        <v>0.28999999999999998</v>
      </c>
      <c r="J3533">
        <v>264.72000000000003</v>
      </c>
      <c r="K3533">
        <v>139.82</v>
      </c>
      <c r="L3533">
        <v>124.9</v>
      </c>
      <c r="M3533" t="s">
        <v>46</v>
      </c>
      <c r="N3533" s="3">
        <f>retail_sales[[#This Row],[Profit]]/retail_sales[[#This Row],[Revenue]]</f>
        <v>0.4718192807494711</v>
      </c>
      <c r="O3533" t="str">
        <f t="shared" si="55"/>
        <v>Thursday</v>
      </c>
    </row>
    <row r="3534" spans="1:15" x14ac:dyDescent="0.3">
      <c r="A3534">
        <v>3533</v>
      </c>
      <c r="B3534" t="s">
        <v>2948</v>
      </c>
      <c r="C3534" s="1">
        <v>45433</v>
      </c>
      <c r="D3534" t="s">
        <v>19</v>
      </c>
      <c r="E3534" t="s">
        <v>30</v>
      </c>
      <c r="F3534" t="s">
        <v>27</v>
      </c>
      <c r="G3534">
        <v>10</v>
      </c>
      <c r="H3534">
        <v>273.92</v>
      </c>
      <c r="I3534">
        <v>0.04</v>
      </c>
      <c r="J3534">
        <v>2629.63</v>
      </c>
      <c r="K3534">
        <v>1376.22</v>
      </c>
      <c r="L3534">
        <v>1253.4100000000001</v>
      </c>
      <c r="M3534" t="s">
        <v>22</v>
      </c>
      <c r="N3534" s="3">
        <f>retail_sales[[#This Row],[Profit]]/retail_sales[[#This Row],[Revenue]]</f>
        <v>0.47664880610580196</v>
      </c>
      <c r="O3534" t="str">
        <f t="shared" si="55"/>
        <v>Tuesday</v>
      </c>
    </row>
    <row r="3535" spans="1:15" x14ac:dyDescent="0.3">
      <c r="A3535">
        <v>3534</v>
      </c>
      <c r="B3535" t="s">
        <v>2446</v>
      </c>
      <c r="C3535" s="1">
        <v>45416</v>
      </c>
      <c r="D3535" t="s">
        <v>14</v>
      </c>
      <c r="E3535" t="s">
        <v>15</v>
      </c>
      <c r="F3535" t="s">
        <v>21</v>
      </c>
      <c r="G3535">
        <v>5</v>
      </c>
      <c r="H3535">
        <v>219.22</v>
      </c>
      <c r="I3535">
        <v>0.13</v>
      </c>
      <c r="J3535">
        <v>953.61</v>
      </c>
      <c r="K3535">
        <v>750.25</v>
      </c>
      <c r="L3535">
        <v>203.36</v>
      </c>
      <c r="M3535" t="s">
        <v>46</v>
      </c>
      <c r="N3535" s="3">
        <f>retail_sales[[#This Row],[Profit]]/retail_sales[[#This Row],[Revenue]]</f>
        <v>0.21325279726512936</v>
      </c>
      <c r="O3535" t="str">
        <f t="shared" si="55"/>
        <v>Saturday</v>
      </c>
    </row>
    <row r="3536" spans="1:15" x14ac:dyDescent="0.3">
      <c r="A3536">
        <v>3535</v>
      </c>
      <c r="B3536" t="s">
        <v>2285</v>
      </c>
      <c r="C3536" s="1">
        <v>45386</v>
      </c>
      <c r="D3536" t="s">
        <v>24</v>
      </c>
      <c r="E3536" t="s">
        <v>20</v>
      </c>
      <c r="F3536" t="s">
        <v>21</v>
      </c>
      <c r="G3536">
        <v>5</v>
      </c>
      <c r="H3536">
        <v>400.91</v>
      </c>
      <c r="I3536">
        <v>0.06</v>
      </c>
      <c r="J3536">
        <v>1884.28</v>
      </c>
      <c r="K3536">
        <v>1322.27</v>
      </c>
      <c r="L3536">
        <v>562.01</v>
      </c>
      <c r="M3536" t="s">
        <v>46</v>
      </c>
      <c r="N3536" s="3">
        <f>retail_sales[[#This Row],[Profit]]/retail_sales[[#This Row],[Revenue]]</f>
        <v>0.29826246630012526</v>
      </c>
      <c r="O3536" t="str">
        <f t="shared" si="55"/>
        <v>Thursday</v>
      </c>
    </row>
    <row r="3537" spans="1:15" x14ac:dyDescent="0.3">
      <c r="A3537">
        <v>3536</v>
      </c>
      <c r="B3537" t="s">
        <v>2949</v>
      </c>
      <c r="C3537" s="1">
        <v>45491</v>
      </c>
      <c r="D3537" t="s">
        <v>19</v>
      </c>
      <c r="E3537" t="s">
        <v>25</v>
      </c>
      <c r="F3537" t="s">
        <v>16</v>
      </c>
      <c r="G3537">
        <v>4</v>
      </c>
      <c r="H3537">
        <v>152.35</v>
      </c>
      <c r="I3537">
        <v>0.08</v>
      </c>
      <c r="J3537">
        <v>560.65</v>
      </c>
      <c r="K3537">
        <v>296.33</v>
      </c>
      <c r="L3537">
        <v>264.32</v>
      </c>
      <c r="M3537" t="s">
        <v>46</v>
      </c>
      <c r="N3537" s="3">
        <f>retail_sales[[#This Row],[Profit]]/retail_sales[[#This Row],[Revenue]]</f>
        <v>0.47145277802550611</v>
      </c>
      <c r="O3537" t="str">
        <f t="shared" si="55"/>
        <v>Thursday</v>
      </c>
    </row>
    <row r="3538" spans="1:15" x14ac:dyDescent="0.3">
      <c r="A3538">
        <v>3537</v>
      </c>
      <c r="B3538" t="s">
        <v>2950</v>
      </c>
      <c r="C3538" s="1">
        <v>45502</v>
      </c>
      <c r="D3538" t="s">
        <v>14</v>
      </c>
      <c r="E3538" t="s">
        <v>15</v>
      </c>
      <c r="F3538" t="s">
        <v>21</v>
      </c>
      <c r="G3538">
        <v>1</v>
      </c>
      <c r="H3538">
        <v>100.91</v>
      </c>
      <c r="I3538">
        <v>0.11</v>
      </c>
      <c r="J3538">
        <v>89.81</v>
      </c>
      <c r="K3538">
        <v>61.74</v>
      </c>
      <c r="L3538">
        <v>28.07</v>
      </c>
      <c r="M3538" t="s">
        <v>40</v>
      </c>
      <c r="N3538" s="3">
        <f>retail_sales[[#This Row],[Profit]]/retail_sales[[#This Row],[Revenue]]</f>
        <v>0.31254871395167577</v>
      </c>
      <c r="O3538" t="str">
        <f t="shared" si="55"/>
        <v>Monday</v>
      </c>
    </row>
    <row r="3539" spans="1:15" x14ac:dyDescent="0.3">
      <c r="A3539">
        <v>3538</v>
      </c>
      <c r="B3539" t="s">
        <v>2951</v>
      </c>
      <c r="C3539" s="1">
        <v>45531</v>
      </c>
      <c r="D3539" t="s">
        <v>39</v>
      </c>
      <c r="E3539" t="s">
        <v>33</v>
      </c>
      <c r="F3539" t="s">
        <v>16</v>
      </c>
      <c r="G3539">
        <v>9</v>
      </c>
      <c r="H3539">
        <v>216.47</v>
      </c>
      <c r="I3539">
        <v>0.15</v>
      </c>
      <c r="J3539">
        <v>1656</v>
      </c>
      <c r="K3539">
        <v>991.87</v>
      </c>
      <c r="L3539">
        <v>664.13</v>
      </c>
      <c r="M3539" t="s">
        <v>22</v>
      </c>
      <c r="N3539" s="3">
        <f>retail_sales[[#This Row],[Profit]]/retail_sales[[#This Row],[Revenue]]</f>
        <v>0.40104468599033816</v>
      </c>
      <c r="O3539" t="str">
        <f t="shared" si="55"/>
        <v>Tuesday</v>
      </c>
    </row>
    <row r="3540" spans="1:15" x14ac:dyDescent="0.3">
      <c r="A3540">
        <v>3539</v>
      </c>
      <c r="B3540" t="s">
        <v>2952</v>
      </c>
      <c r="C3540" s="1">
        <v>45424</v>
      </c>
      <c r="D3540" t="s">
        <v>19</v>
      </c>
      <c r="E3540" t="s">
        <v>15</v>
      </c>
      <c r="F3540" t="s">
        <v>27</v>
      </c>
      <c r="G3540">
        <v>8</v>
      </c>
      <c r="H3540">
        <v>79.739999999999995</v>
      </c>
      <c r="I3540">
        <v>0.16</v>
      </c>
      <c r="J3540">
        <v>535.85</v>
      </c>
      <c r="K3540">
        <v>328.16</v>
      </c>
      <c r="L3540">
        <v>207.69</v>
      </c>
      <c r="M3540" t="s">
        <v>40</v>
      </c>
      <c r="N3540" s="3">
        <f>retail_sales[[#This Row],[Profit]]/retail_sales[[#This Row],[Revenue]]</f>
        <v>0.38758981058131936</v>
      </c>
      <c r="O3540" t="str">
        <f t="shared" si="55"/>
        <v>Sunday</v>
      </c>
    </row>
    <row r="3541" spans="1:15" x14ac:dyDescent="0.3">
      <c r="A3541">
        <v>3540</v>
      </c>
      <c r="B3541" t="s">
        <v>2953</v>
      </c>
      <c r="C3541" s="1">
        <v>45611</v>
      </c>
      <c r="D3541" t="s">
        <v>24</v>
      </c>
      <c r="E3541" t="s">
        <v>20</v>
      </c>
      <c r="F3541" t="s">
        <v>21</v>
      </c>
      <c r="G3541">
        <v>10</v>
      </c>
      <c r="H3541">
        <v>443.6</v>
      </c>
      <c r="I3541">
        <v>0.16</v>
      </c>
      <c r="J3541">
        <v>3726.24</v>
      </c>
      <c r="K3541">
        <v>2652.54</v>
      </c>
      <c r="L3541">
        <v>1073.7</v>
      </c>
      <c r="M3541" t="s">
        <v>40</v>
      </c>
      <c r="N3541" s="3">
        <f>retail_sales[[#This Row],[Profit]]/retail_sales[[#This Row],[Revenue]]</f>
        <v>0.28814569109880206</v>
      </c>
      <c r="O3541" t="str">
        <f t="shared" si="55"/>
        <v>Friday</v>
      </c>
    </row>
    <row r="3542" spans="1:15" x14ac:dyDescent="0.3">
      <c r="A3542">
        <v>3541</v>
      </c>
      <c r="B3542" t="s">
        <v>2954</v>
      </c>
      <c r="C3542" s="1">
        <v>45482</v>
      </c>
      <c r="D3542" t="s">
        <v>24</v>
      </c>
      <c r="E3542" t="s">
        <v>33</v>
      </c>
      <c r="F3542" t="s">
        <v>16</v>
      </c>
      <c r="G3542">
        <v>4</v>
      </c>
      <c r="H3542">
        <v>390.92</v>
      </c>
      <c r="I3542">
        <v>0.28000000000000003</v>
      </c>
      <c r="J3542">
        <v>1125.8499999999999</v>
      </c>
      <c r="K3542">
        <v>726.63</v>
      </c>
      <c r="L3542">
        <v>399.22</v>
      </c>
      <c r="M3542" t="s">
        <v>22</v>
      </c>
      <c r="N3542" s="3">
        <f>retail_sales[[#This Row],[Profit]]/retail_sales[[#This Row],[Revenue]]</f>
        <v>0.35459430652395973</v>
      </c>
      <c r="O3542" t="str">
        <f t="shared" si="55"/>
        <v>Tuesday</v>
      </c>
    </row>
    <row r="3543" spans="1:15" x14ac:dyDescent="0.3">
      <c r="A3543">
        <v>3542</v>
      </c>
      <c r="B3543" t="s">
        <v>2955</v>
      </c>
      <c r="C3543" s="1">
        <v>45574</v>
      </c>
      <c r="D3543" t="s">
        <v>39</v>
      </c>
      <c r="E3543" t="s">
        <v>20</v>
      </c>
      <c r="F3543" t="s">
        <v>16</v>
      </c>
      <c r="G3543">
        <v>4</v>
      </c>
      <c r="H3543">
        <v>418.67</v>
      </c>
      <c r="I3543">
        <v>0.26</v>
      </c>
      <c r="J3543">
        <v>1239.26</v>
      </c>
      <c r="K3543">
        <v>774.19</v>
      </c>
      <c r="L3543">
        <v>465.07</v>
      </c>
      <c r="M3543" t="s">
        <v>28</v>
      </c>
      <c r="N3543" s="3">
        <f>retail_sales[[#This Row],[Profit]]/retail_sales[[#This Row],[Revenue]]</f>
        <v>0.37528040927650369</v>
      </c>
      <c r="O3543" t="str">
        <f t="shared" si="55"/>
        <v>Wednesday</v>
      </c>
    </row>
    <row r="3544" spans="1:15" x14ac:dyDescent="0.3">
      <c r="A3544">
        <v>3543</v>
      </c>
      <c r="B3544" t="s">
        <v>2956</v>
      </c>
      <c r="C3544" s="1">
        <v>45317</v>
      </c>
      <c r="D3544" t="s">
        <v>19</v>
      </c>
      <c r="E3544" t="s">
        <v>20</v>
      </c>
      <c r="F3544" t="s">
        <v>16</v>
      </c>
      <c r="G3544">
        <v>2</v>
      </c>
      <c r="H3544">
        <v>78.290000000000006</v>
      </c>
      <c r="I3544">
        <v>0.03</v>
      </c>
      <c r="J3544">
        <v>151.88</v>
      </c>
      <c r="K3544">
        <v>76.38</v>
      </c>
      <c r="L3544">
        <v>75.5</v>
      </c>
      <c r="M3544" t="s">
        <v>17</v>
      </c>
      <c r="N3544" s="3">
        <f>retail_sales[[#This Row],[Profit]]/retail_sales[[#This Row],[Revenue]]</f>
        <v>0.49710297603371084</v>
      </c>
      <c r="O3544" t="str">
        <f t="shared" si="55"/>
        <v>Friday</v>
      </c>
    </row>
    <row r="3545" spans="1:15" x14ac:dyDescent="0.3">
      <c r="A3545">
        <v>3544</v>
      </c>
      <c r="B3545" t="s">
        <v>2957</v>
      </c>
      <c r="C3545" s="1">
        <v>45521</v>
      </c>
      <c r="D3545" t="s">
        <v>14</v>
      </c>
      <c r="E3545" t="s">
        <v>15</v>
      </c>
      <c r="F3545" t="s">
        <v>21</v>
      </c>
      <c r="G3545">
        <v>3</v>
      </c>
      <c r="H3545">
        <v>124.35</v>
      </c>
      <c r="I3545">
        <v>0.18</v>
      </c>
      <c r="J3545">
        <v>305.89999999999998</v>
      </c>
      <c r="K3545">
        <v>158.68</v>
      </c>
      <c r="L3545">
        <v>147.22</v>
      </c>
      <c r="M3545" t="s">
        <v>40</v>
      </c>
      <c r="N3545" s="3">
        <f>retail_sales[[#This Row],[Profit]]/retail_sales[[#This Row],[Revenue]]</f>
        <v>0.48126838836220992</v>
      </c>
      <c r="O3545" t="str">
        <f t="shared" si="55"/>
        <v>Saturday</v>
      </c>
    </row>
    <row r="3546" spans="1:15" x14ac:dyDescent="0.3">
      <c r="A3546">
        <v>3545</v>
      </c>
      <c r="B3546" t="s">
        <v>2958</v>
      </c>
      <c r="C3546" s="1">
        <v>45568</v>
      </c>
      <c r="D3546" t="s">
        <v>14</v>
      </c>
      <c r="E3546" t="s">
        <v>20</v>
      </c>
      <c r="F3546" t="s">
        <v>16</v>
      </c>
      <c r="G3546">
        <v>6</v>
      </c>
      <c r="H3546">
        <v>437.06</v>
      </c>
      <c r="I3546">
        <v>0.16</v>
      </c>
      <c r="J3546">
        <v>2202.7800000000002</v>
      </c>
      <c r="K3546">
        <v>1485.39</v>
      </c>
      <c r="L3546">
        <v>717.39</v>
      </c>
      <c r="M3546" t="s">
        <v>46</v>
      </c>
      <c r="N3546" s="3">
        <f>retail_sales[[#This Row],[Profit]]/retail_sales[[#This Row],[Revenue]]</f>
        <v>0.32567482907961753</v>
      </c>
      <c r="O3546" t="str">
        <f t="shared" si="55"/>
        <v>Thursday</v>
      </c>
    </row>
    <row r="3547" spans="1:15" x14ac:dyDescent="0.3">
      <c r="A3547">
        <v>3546</v>
      </c>
      <c r="B3547" t="s">
        <v>2959</v>
      </c>
      <c r="C3547" s="1">
        <v>45636</v>
      </c>
      <c r="D3547" t="s">
        <v>39</v>
      </c>
      <c r="E3547" t="s">
        <v>15</v>
      </c>
      <c r="F3547" t="s">
        <v>21</v>
      </c>
      <c r="G3547">
        <v>2</v>
      </c>
      <c r="H3547">
        <v>346.69</v>
      </c>
      <c r="I3547">
        <v>0.19</v>
      </c>
      <c r="J3547">
        <v>561.64</v>
      </c>
      <c r="K3547">
        <v>290.12</v>
      </c>
      <c r="L3547">
        <v>271.52</v>
      </c>
      <c r="M3547" t="s">
        <v>40</v>
      </c>
      <c r="N3547" s="3">
        <f>retail_sales[[#This Row],[Profit]]/retail_sales[[#This Row],[Revenue]]</f>
        <v>0.48344135033117297</v>
      </c>
      <c r="O3547" t="str">
        <f t="shared" si="55"/>
        <v>Tuesday</v>
      </c>
    </row>
    <row r="3548" spans="1:15" x14ac:dyDescent="0.3">
      <c r="A3548">
        <v>3547</v>
      </c>
      <c r="B3548" t="s">
        <v>2385</v>
      </c>
      <c r="C3548" s="1">
        <v>45651</v>
      </c>
      <c r="D3548" t="s">
        <v>24</v>
      </c>
      <c r="E3548" t="s">
        <v>30</v>
      </c>
      <c r="F3548" t="s">
        <v>16</v>
      </c>
      <c r="G3548">
        <v>1</v>
      </c>
      <c r="H3548">
        <v>25.98</v>
      </c>
      <c r="I3548">
        <v>0.28999999999999998</v>
      </c>
      <c r="J3548">
        <v>18.45</v>
      </c>
      <c r="K3548">
        <v>13.12</v>
      </c>
      <c r="L3548">
        <v>5.33</v>
      </c>
      <c r="M3548" t="s">
        <v>40</v>
      </c>
      <c r="N3548" s="3">
        <f>retail_sales[[#This Row],[Profit]]/retail_sales[[#This Row],[Revenue]]</f>
        <v>0.28888888888888892</v>
      </c>
      <c r="O3548" t="str">
        <f t="shared" si="55"/>
        <v>Wednesday</v>
      </c>
    </row>
    <row r="3549" spans="1:15" x14ac:dyDescent="0.3">
      <c r="A3549">
        <v>3548</v>
      </c>
      <c r="B3549" t="s">
        <v>2960</v>
      </c>
      <c r="C3549" s="1">
        <v>45602</v>
      </c>
      <c r="D3549" t="s">
        <v>39</v>
      </c>
      <c r="E3549" t="s">
        <v>33</v>
      </c>
      <c r="F3549" t="s">
        <v>16</v>
      </c>
      <c r="G3549">
        <v>9</v>
      </c>
      <c r="H3549">
        <v>139.02000000000001</v>
      </c>
      <c r="I3549">
        <v>0.26</v>
      </c>
      <c r="J3549">
        <v>925.87</v>
      </c>
      <c r="K3549">
        <v>632.59</v>
      </c>
      <c r="L3549">
        <v>293.27999999999997</v>
      </c>
      <c r="M3549" t="s">
        <v>28</v>
      </c>
      <c r="N3549" s="3">
        <f>retail_sales[[#This Row],[Profit]]/retail_sales[[#This Row],[Revenue]]</f>
        <v>0.31676153239655674</v>
      </c>
      <c r="O3549" t="str">
        <f t="shared" si="55"/>
        <v>Wednesday</v>
      </c>
    </row>
    <row r="3550" spans="1:15" x14ac:dyDescent="0.3">
      <c r="A3550">
        <v>3549</v>
      </c>
      <c r="B3550" t="s">
        <v>2961</v>
      </c>
      <c r="C3550" s="1">
        <v>45422</v>
      </c>
      <c r="D3550" t="s">
        <v>39</v>
      </c>
      <c r="E3550" t="s">
        <v>33</v>
      </c>
      <c r="F3550" t="s">
        <v>16</v>
      </c>
      <c r="G3550">
        <v>10</v>
      </c>
      <c r="H3550">
        <v>286.5</v>
      </c>
      <c r="I3550">
        <v>0.06</v>
      </c>
      <c r="J3550">
        <v>2693.1</v>
      </c>
      <c r="K3550">
        <v>1383</v>
      </c>
      <c r="L3550">
        <v>1310.0999999999999</v>
      </c>
      <c r="M3550" t="s">
        <v>28</v>
      </c>
      <c r="N3550" s="3">
        <f>retail_sales[[#This Row],[Profit]]/retail_sales[[#This Row],[Revenue]]</f>
        <v>0.48646541160744122</v>
      </c>
      <c r="O3550" t="str">
        <f t="shared" si="55"/>
        <v>Friday</v>
      </c>
    </row>
    <row r="3551" spans="1:15" x14ac:dyDescent="0.3">
      <c r="A3551">
        <v>3550</v>
      </c>
      <c r="B3551" t="s">
        <v>2962</v>
      </c>
      <c r="C3551" s="1">
        <v>45652</v>
      </c>
      <c r="D3551" t="s">
        <v>39</v>
      </c>
      <c r="E3551" t="s">
        <v>25</v>
      </c>
      <c r="F3551" t="s">
        <v>21</v>
      </c>
      <c r="G3551">
        <v>9</v>
      </c>
      <c r="H3551">
        <v>418.45</v>
      </c>
      <c r="I3551">
        <v>0.28999999999999998</v>
      </c>
      <c r="J3551">
        <v>2673.9</v>
      </c>
      <c r="K3551">
        <v>1508.4</v>
      </c>
      <c r="L3551">
        <v>1165.5</v>
      </c>
      <c r="M3551" t="s">
        <v>46</v>
      </c>
      <c r="N3551" s="3">
        <f>retail_sales[[#This Row],[Profit]]/retail_sales[[#This Row],[Revenue]]</f>
        <v>0.43588017502524401</v>
      </c>
      <c r="O3551" t="str">
        <f t="shared" si="55"/>
        <v>Thursday</v>
      </c>
    </row>
    <row r="3552" spans="1:15" x14ac:dyDescent="0.3">
      <c r="A3552">
        <v>3551</v>
      </c>
      <c r="B3552" t="s">
        <v>2111</v>
      </c>
      <c r="C3552" s="1">
        <v>45616</v>
      </c>
      <c r="D3552" t="s">
        <v>39</v>
      </c>
      <c r="E3552" t="s">
        <v>25</v>
      </c>
      <c r="F3552" t="s">
        <v>27</v>
      </c>
      <c r="G3552">
        <v>4</v>
      </c>
      <c r="H3552">
        <v>237.84</v>
      </c>
      <c r="I3552">
        <v>0.23</v>
      </c>
      <c r="J3552">
        <v>732.55</v>
      </c>
      <c r="K3552">
        <v>481.62</v>
      </c>
      <c r="L3552">
        <v>250.93</v>
      </c>
      <c r="M3552" t="s">
        <v>28</v>
      </c>
      <c r="N3552" s="3">
        <f>retail_sales[[#This Row],[Profit]]/retail_sales[[#This Row],[Revenue]]</f>
        <v>0.3425431711145997</v>
      </c>
      <c r="O3552" t="str">
        <f t="shared" si="55"/>
        <v>Wednesday</v>
      </c>
    </row>
    <row r="3553" spans="1:15" x14ac:dyDescent="0.3">
      <c r="A3553">
        <v>3552</v>
      </c>
      <c r="B3553" t="s">
        <v>2963</v>
      </c>
      <c r="C3553" s="1">
        <v>45642</v>
      </c>
      <c r="D3553" t="s">
        <v>19</v>
      </c>
      <c r="E3553" t="s">
        <v>33</v>
      </c>
      <c r="F3553" t="s">
        <v>21</v>
      </c>
      <c r="G3553">
        <v>4</v>
      </c>
      <c r="H3553">
        <v>445.26</v>
      </c>
      <c r="I3553">
        <v>0.04</v>
      </c>
      <c r="J3553">
        <v>1709.8</v>
      </c>
      <c r="K3553">
        <v>1156.8800000000001</v>
      </c>
      <c r="L3553">
        <v>552.91999999999996</v>
      </c>
      <c r="M3553" t="s">
        <v>46</v>
      </c>
      <c r="N3553" s="3">
        <f>retail_sales[[#This Row],[Profit]]/retail_sales[[#This Row],[Revenue]]</f>
        <v>0.32338285179553161</v>
      </c>
      <c r="O3553" t="str">
        <f t="shared" si="55"/>
        <v>Monday</v>
      </c>
    </row>
    <row r="3554" spans="1:15" x14ac:dyDescent="0.3">
      <c r="A3554">
        <v>3553</v>
      </c>
      <c r="B3554" t="s">
        <v>2964</v>
      </c>
      <c r="C3554" s="1">
        <v>45625</v>
      </c>
      <c r="D3554" t="s">
        <v>19</v>
      </c>
      <c r="E3554" t="s">
        <v>25</v>
      </c>
      <c r="F3554" t="s">
        <v>21</v>
      </c>
      <c r="G3554">
        <v>10</v>
      </c>
      <c r="H3554">
        <v>31.8</v>
      </c>
      <c r="I3554">
        <v>0.06</v>
      </c>
      <c r="J3554">
        <v>298.92</v>
      </c>
      <c r="K3554">
        <v>211.78</v>
      </c>
      <c r="L3554">
        <v>87.14</v>
      </c>
      <c r="M3554" t="s">
        <v>28</v>
      </c>
      <c r="N3554" s="3">
        <f>retail_sales[[#This Row],[Profit]]/retail_sales[[#This Row],[Revenue]]</f>
        <v>0.29151612471564298</v>
      </c>
      <c r="O3554" t="str">
        <f t="shared" si="55"/>
        <v>Friday</v>
      </c>
    </row>
    <row r="3555" spans="1:15" x14ac:dyDescent="0.3">
      <c r="A3555">
        <v>3554</v>
      </c>
      <c r="B3555" t="s">
        <v>2965</v>
      </c>
      <c r="C3555" s="1">
        <v>45333</v>
      </c>
      <c r="D3555" t="s">
        <v>14</v>
      </c>
      <c r="E3555" t="s">
        <v>15</v>
      </c>
      <c r="F3555" t="s">
        <v>27</v>
      </c>
      <c r="G3555">
        <v>4</v>
      </c>
      <c r="H3555">
        <v>147.05000000000001</v>
      </c>
      <c r="I3555">
        <v>0.26</v>
      </c>
      <c r="J3555">
        <v>435.27</v>
      </c>
      <c r="K3555">
        <v>237.23</v>
      </c>
      <c r="L3555">
        <v>198.04</v>
      </c>
      <c r="M3555" t="s">
        <v>17</v>
      </c>
      <c r="N3555" s="3">
        <f>retail_sales[[#This Row],[Profit]]/retail_sales[[#This Row],[Revenue]]</f>
        <v>0.45498196521699175</v>
      </c>
      <c r="O3555" t="str">
        <f t="shared" si="55"/>
        <v>Sunday</v>
      </c>
    </row>
    <row r="3556" spans="1:15" x14ac:dyDescent="0.3">
      <c r="A3556">
        <v>3555</v>
      </c>
      <c r="B3556" t="s">
        <v>2966</v>
      </c>
      <c r="C3556" s="1">
        <v>45382</v>
      </c>
      <c r="D3556" t="s">
        <v>14</v>
      </c>
      <c r="E3556" t="s">
        <v>25</v>
      </c>
      <c r="F3556" t="s">
        <v>21</v>
      </c>
      <c r="G3556">
        <v>6</v>
      </c>
      <c r="H3556">
        <v>338.67</v>
      </c>
      <c r="I3556">
        <v>0.21</v>
      </c>
      <c r="J3556">
        <v>1605.3</v>
      </c>
      <c r="K3556">
        <v>1026.76</v>
      </c>
      <c r="L3556">
        <v>578.54</v>
      </c>
      <c r="M3556" t="s">
        <v>28</v>
      </c>
      <c r="N3556" s="3">
        <f>retail_sales[[#This Row],[Profit]]/retail_sales[[#This Row],[Revenue]]</f>
        <v>0.36039369588238956</v>
      </c>
      <c r="O3556" t="str">
        <f t="shared" si="55"/>
        <v>Sunday</v>
      </c>
    </row>
    <row r="3557" spans="1:15" x14ac:dyDescent="0.3">
      <c r="A3557">
        <v>3556</v>
      </c>
      <c r="B3557" t="s">
        <v>2967</v>
      </c>
      <c r="C3557" s="1">
        <v>45467</v>
      </c>
      <c r="D3557" t="s">
        <v>39</v>
      </c>
      <c r="E3557" t="s">
        <v>25</v>
      </c>
      <c r="F3557" t="s">
        <v>16</v>
      </c>
      <c r="G3557">
        <v>3</v>
      </c>
      <c r="H3557">
        <v>366.68</v>
      </c>
      <c r="I3557">
        <v>0.09</v>
      </c>
      <c r="J3557">
        <v>1001.04</v>
      </c>
      <c r="K3557">
        <v>797.62</v>
      </c>
      <c r="L3557">
        <v>203.42</v>
      </c>
      <c r="M3557" t="s">
        <v>22</v>
      </c>
      <c r="N3557" s="3">
        <f>retail_sales[[#This Row],[Profit]]/retail_sales[[#This Row],[Revenue]]</f>
        <v>0.2032086629904899</v>
      </c>
      <c r="O3557" t="str">
        <f t="shared" si="55"/>
        <v>Monday</v>
      </c>
    </row>
    <row r="3558" spans="1:15" x14ac:dyDescent="0.3">
      <c r="A3558">
        <v>3557</v>
      </c>
      <c r="B3558" t="s">
        <v>1599</v>
      </c>
      <c r="C3558" s="1">
        <v>45433</v>
      </c>
      <c r="D3558" t="s">
        <v>19</v>
      </c>
      <c r="E3558" t="s">
        <v>33</v>
      </c>
      <c r="F3558" t="s">
        <v>16</v>
      </c>
      <c r="G3558">
        <v>7</v>
      </c>
      <c r="H3558">
        <v>71.819999999999993</v>
      </c>
      <c r="I3558">
        <v>0.1</v>
      </c>
      <c r="J3558">
        <v>452.47</v>
      </c>
      <c r="K3558">
        <v>316.82</v>
      </c>
      <c r="L3558">
        <v>135.65</v>
      </c>
      <c r="M3558" t="s">
        <v>46</v>
      </c>
      <c r="N3558" s="3">
        <f>retail_sales[[#This Row],[Profit]]/retail_sales[[#This Row],[Revenue]]</f>
        <v>0.29979888169381397</v>
      </c>
      <c r="O3558" t="str">
        <f t="shared" si="55"/>
        <v>Tuesday</v>
      </c>
    </row>
    <row r="3559" spans="1:15" x14ac:dyDescent="0.3">
      <c r="A3559">
        <v>3558</v>
      </c>
      <c r="B3559" t="s">
        <v>2968</v>
      </c>
      <c r="C3559" s="1">
        <v>45455</v>
      </c>
      <c r="D3559" t="s">
        <v>19</v>
      </c>
      <c r="E3559" t="s">
        <v>25</v>
      </c>
      <c r="F3559" t="s">
        <v>21</v>
      </c>
      <c r="G3559">
        <v>3</v>
      </c>
      <c r="H3559">
        <v>453.68</v>
      </c>
      <c r="I3559">
        <v>0.26</v>
      </c>
      <c r="J3559">
        <v>1007.17</v>
      </c>
      <c r="K3559">
        <v>715.68</v>
      </c>
      <c r="L3559">
        <v>291.49</v>
      </c>
      <c r="M3559" t="s">
        <v>40</v>
      </c>
      <c r="N3559" s="3">
        <f>retail_sales[[#This Row],[Profit]]/retail_sales[[#This Row],[Revenue]]</f>
        <v>0.28941489520140595</v>
      </c>
      <c r="O3559" t="str">
        <f t="shared" si="55"/>
        <v>Wednesday</v>
      </c>
    </row>
    <row r="3560" spans="1:15" x14ac:dyDescent="0.3">
      <c r="A3560">
        <v>3559</v>
      </c>
      <c r="B3560" t="s">
        <v>2969</v>
      </c>
      <c r="C3560" s="1">
        <v>45519</v>
      </c>
      <c r="D3560" t="s">
        <v>39</v>
      </c>
      <c r="E3560" t="s">
        <v>20</v>
      </c>
      <c r="F3560" t="s">
        <v>16</v>
      </c>
      <c r="G3560">
        <v>1</v>
      </c>
      <c r="H3560">
        <v>152.77000000000001</v>
      </c>
      <c r="I3560">
        <v>0.04</v>
      </c>
      <c r="J3560">
        <v>146.66</v>
      </c>
      <c r="K3560">
        <v>108.28</v>
      </c>
      <c r="L3560">
        <v>38.380000000000003</v>
      </c>
      <c r="M3560" t="s">
        <v>46</v>
      </c>
      <c r="N3560" s="3">
        <f>retail_sales[[#This Row],[Profit]]/retail_sales[[#This Row],[Revenue]]</f>
        <v>0.26169371335060687</v>
      </c>
      <c r="O3560" t="str">
        <f t="shared" si="55"/>
        <v>Thursday</v>
      </c>
    </row>
    <row r="3561" spans="1:15" x14ac:dyDescent="0.3">
      <c r="A3561">
        <v>3560</v>
      </c>
      <c r="B3561" t="s">
        <v>2970</v>
      </c>
      <c r="C3561" s="1">
        <v>45613</v>
      </c>
      <c r="D3561" t="s">
        <v>39</v>
      </c>
      <c r="E3561" t="s">
        <v>25</v>
      </c>
      <c r="F3561" t="s">
        <v>27</v>
      </c>
      <c r="G3561">
        <v>6</v>
      </c>
      <c r="H3561">
        <v>375.02</v>
      </c>
      <c r="I3561">
        <v>0.25</v>
      </c>
      <c r="J3561">
        <v>1687.59</v>
      </c>
      <c r="K3561">
        <v>952.56</v>
      </c>
      <c r="L3561">
        <v>735.03</v>
      </c>
      <c r="M3561" t="s">
        <v>28</v>
      </c>
      <c r="N3561" s="3">
        <f>retail_sales[[#This Row],[Profit]]/retail_sales[[#This Row],[Revenue]]</f>
        <v>0.43555010399445365</v>
      </c>
      <c r="O3561" t="str">
        <f t="shared" si="55"/>
        <v>Sunday</v>
      </c>
    </row>
    <row r="3562" spans="1:15" x14ac:dyDescent="0.3">
      <c r="A3562">
        <v>3561</v>
      </c>
      <c r="B3562" t="s">
        <v>2971</v>
      </c>
      <c r="C3562" s="1">
        <v>45589</v>
      </c>
      <c r="D3562" t="s">
        <v>39</v>
      </c>
      <c r="E3562" t="s">
        <v>20</v>
      </c>
      <c r="F3562" t="s">
        <v>27</v>
      </c>
      <c r="G3562">
        <v>7</v>
      </c>
      <c r="H3562">
        <v>30.61</v>
      </c>
      <c r="I3562">
        <v>0.08</v>
      </c>
      <c r="J3562">
        <v>197.13</v>
      </c>
      <c r="K3562">
        <v>102.23</v>
      </c>
      <c r="L3562">
        <v>94.9</v>
      </c>
      <c r="M3562" t="s">
        <v>22</v>
      </c>
      <c r="N3562" s="3">
        <f>retail_sales[[#This Row],[Profit]]/retail_sales[[#This Row],[Revenue]]</f>
        <v>0.48140820778166699</v>
      </c>
      <c r="O3562" t="str">
        <f t="shared" si="55"/>
        <v>Thursday</v>
      </c>
    </row>
    <row r="3563" spans="1:15" x14ac:dyDescent="0.3">
      <c r="A3563">
        <v>3562</v>
      </c>
      <c r="B3563" t="s">
        <v>1875</v>
      </c>
      <c r="C3563" s="1">
        <v>45462</v>
      </c>
      <c r="D3563" t="s">
        <v>19</v>
      </c>
      <c r="E3563" t="s">
        <v>15</v>
      </c>
      <c r="F3563" t="s">
        <v>16</v>
      </c>
      <c r="G3563">
        <v>4</v>
      </c>
      <c r="H3563">
        <v>450.13</v>
      </c>
      <c r="I3563">
        <v>0.18</v>
      </c>
      <c r="J3563">
        <v>1476.43</v>
      </c>
      <c r="K3563">
        <v>1027.92</v>
      </c>
      <c r="L3563">
        <v>448.51</v>
      </c>
      <c r="M3563" t="s">
        <v>40</v>
      </c>
      <c r="N3563" s="3">
        <f>retail_sales[[#This Row],[Profit]]/retail_sales[[#This Row],[Revenue]]</f>
        <v>0.30378006407347452</v>
      </c>
      <c r="O3563" t="str">
        <f t="shared" si="55"/>
        <v>Wednesday</v>
      </c>
    </row>
    <row r="3564" spans="1:15" x14ac:dyDescent="0.3">
      <c r="A3564">
        <v>3563</v>
      </c>
      <c r="B3564" t="s">
        <v>2972</v>
      </c>
      <c r="C3564" s="1">
        <v>45607</v>
      </c>
      <c r="D3564" t="s">
        <v>39</v>
      </c>
      <c r="E3564" t="s">
        <v>15</v>
      </c>
      <c r="F3564" t="s">
        <v>16</v>
      </c>
      <c r="G3564">
        <v>5</v>
      </c>
      <c r="H3564">
        <v>240.87</v>
      </c>
      <c r="I3564">
        <v>7.0000000000000007E-2</v>
      </c>
      <c r="J3564">
        <v>1120.05</v>
      </c>
      <c r="K3564">
        <v>567.45000000000005</v>
      </c>
      <c r="L3564">
        <v>552.6</v>
      </c>
      <c r="M3564" t="s">
        <v>40</v>
      </c>
      <c r="N3564" s="3">
        <f>retail_sales[[#This Row],[Profit]]/retail_sales[[#This Row],[Revenue]]</f>
        <v>0.49337083165930096</v>
      </c>
      <c r="O3564" t="str">
        <f t="shared" si="55"/>
        <v>Monday</v>
      </c>
    </row>
    <row r="3565" spans="1:15" x14ac:dyDescent="0.3">
      <c r="A3565">
        <v>3564</v>
      </c>
      <c r="B3565" t="s">
        <v>2034</v>
      </c>
      <c r="C3565" s="1">
        <v>45366</v>
      </c>
      <c r="D3565" t="s">
        <v>14</v>
      </c>
      <c r="E3565" t="s">
        <v>15</v>
      </c>
      <c r="F3565" t="s">
        <v>21</v>
      </c>
      <c r="G3565">
        <v>10</v>
      </c>
      <c r="H3565">
        <v>78.89</v>
      </c>
      <c r="I3565">
        <v>0.04</v>
      </c>
      <c r="J3565">
        <v>757.34</v>
      </c>
      <c r="K3565">
        <v>529.89</v>
      </c>
      <c r="L3565">
        <v>227.45</v>
      </c>
      <c r="M3565" t="s">
        <v>46</v>
      </c>
      <c r="N3565" s="3">
        <f>retail_sales[[#This Row],[Profit]]/retail_sales[[#This Row],[Revenue]]</f>
        <v>0.30032746190614518</v>
      </c>
      <c r="O3565" t="str">
        <f t="shared" si="55"/>
        <v>Friday</v>
      </c>
    </row>
    <row r="3566" spans="1:15" x14ac:dyDescent="0.3">
      <c r="A3566">
        <v>3565</v>
      </c>
      <c r="B3566" t="s">
        <v>2236</v>
      </c>
      <c r="C3566" s="1">
        <v>45315</v>
      </c>
      <c r="D3566" t="s">
        <v>24</v>
      </c>
      <c r="E3566" t="s">
        <v>20</v>
      </c>
      <c r="F3566" t="s">
        <v>16</v>
      </c>
      <c r="G3566">
        <v>6</v>
      </c>
      <c r="H3566">
        <v>323.42</v>
      </c>
      <c r="I3566">
        <v>0.1</v>
      </c>
      <c r="J3566">
        <v>1746.47</v>
      </c>
      <c r="K3566">
        <v>1388.58</v>
      </c>
      <c r="L3566">
        <v>357.89</v>
      </c>
      <c r="M3566" t="s">
        <v>28</v>
      </c>
      <c r="N3566" s="3">
        <f>retail_sales[[#This Row],[Profit]]/retail_sales[[#This Row],[Revenue]]</f>
        <v>0.20492192823237729</v>
      </c>
      <c r="O3566" t="str">
        <f t="shared" si="55"/>
        <v>Wednesday</v>
      </c>
    </row>
    <row r="3567" spans="1:15" x14ac:dyDescent="0.3">
      <c r="A3567">
        <v>3566</v>
      </c>
      <c r="B3567" t="s">
        <v>2973</v>
      </c>
      <c r="C3567" s="1">
        <v>45384</v>
      </c>
      <c r="D3567" t="s">
        <v>19</v>
      </c>
      <c r="E3567" t="s">
        <v>20</v>
      </c>
      <c r="F3567" t="s">
        <v>27</v>
      </c>
      <c r="G3567">
        <v>8</v>
      </c>
      <c r="H3567">
        <v>284.61</v>
      </c>
      <c r="I3567">
        <v>0.19</v>
      </c>
      <c r="J3567">
        <v>1844.27</v>
      </c>
      <c r="K3567">
        <v>1195.0999999999999</v>
      </c>
      <c r="L3567">
        <v>649.16999999999996</v>
      </c>
      <c r="M3567" t="s">
        <v>17</v>
      </c>
      <c r="N3567" s="3">
        <f>retail_sales[[#This Row],[Profit]]/retail_sales[[#This Row],[Revenue]]</f>
        <v>0.35199292945176136</v>
      </c>
      <c r="O3567" t="str">
        <f t="shared" si="55"/>
        <v>Tuesday</v>
      </c>
    </row>
    <row r="3568" spans="1:15" x14ac:dyDescent="0.3">
      <c r="A3568">
        <v>3567</v>
      </c>
      <c r="B3568" t="s">
        <v>1992</v>
      </c>
      <c r="C3568" s="1">
        <v>45464</v>
      </c>
      <c r="D3568" t="s">
        <v>24</v>
      </c>
      <c r="E3568" t="s">
        <v>33</v>
      </c>
      <c r="F3568" t="s">
        <v>27</v>
      </c>
      <c r="G3568">
        <v>8</v>
      </c>
      <c r="H3568">
        <v>276.22000000000003</v>
      </c>
      <c r="I3568">
        <v>0.26</v>
      </c>
      <c r="J3568">
        <v>1635.22</v>
      </c>
      <c r="K3568">
        <v>980.13</v>
      </c>
      <c r="L3568">
        <v>655.09</v>
      </c>
      <c r="M3568" t="s">
        <v>46</v>
      </c>
      <c r="N3568" s="3">
        <f>retail_sales[[#This Row],[Profit]]/retail_sales[[#This Row],[Revenue]]</f>
        <v>0.40061276158559705</v>
      </c>
      <c r="O3568" t="str">
        <f t="shared" si="55"/>
        <v>Friday</v>
      </c>
    </row>
    <row r="3569" spans="1:15" x14ac:dyDescent="0.3">
      <c r="A3569">
        <v>3568</v>
      </c>
      <c r="B3569" t="s">
        <v>1626</v>
      </c>
      <c r="C3569" s="1">
        <v>45356</v>
      </c>
      <c r="D3569" t="s">
        <v>19</v>
      </c>
      <c r="E3569" t="s">
        <v>25</v>
      </c>
      <c r="F3569" t="s">
        <v>21</v>
      </c>
      <c r="G3569">
        <v>2</v>
      </c>
      <c r="H3569">
        <v>125.37</v>
      </c>
      <c r="I3569">
        <v>0.01</v>
      </c>
      <c r="J3569">
        <v>248.23</v>
      </c>
      <c r="K3569">
        <v>191.22</v>
      </c>
      <c r="L3569">
        <v>57.01</v>
      </c>
      <c r="M3569" t="s">
        <v>22</v>
      </c>
      <c r="N3569" s="3">
        <f>retail_sales[[#This Row],[Profit]]/retail_sales[[#This Row],[Revenue]]</f>
        <v>0.22966603553156348</v>
      </c>
      <c r="O3569" t="str">
        <f t="shared" si="55"/>
        <v>Tuesday</v>
      </c>
    </row>
    <row r="3570" spans="1:15" x14ac:dyDescent="0.3">
      <c r="A3570">
        <v>3569</v>
      </c>
      <c r="B3570" t="s">
        <v>2974</v>
      </c>
      <c r="C3570" s="1">
        <v>45326</v>
      </c>
      <c r="D3570" t="s">
        <v>24</v>
      </c>
      <c r="E3570" t="s">
        <v>33</v>
      </c>
      <c r="F3570" t="s">
        <v>21</v>
      </c>
      <c r="G3570">
        <v>6</v>
      </c>
      <c r="H3570">
        <v>180.14</v>
      </c>
      <c r="I3570">
        <v>0.13</v>
      </c>
      <c r="J3570">
        <v>940.33</v>
      </c>
      <c r="K3570">
        <v>550.05999999999995</v>
      </c>
      <c r="L3570">
        <v>390.27</v>
      </c>
      <c r="M3570" t="s">
        <v>46</v>
      </c>
      <c r="N3570" s="3">
        <f>retail_sales[[#This Row],[Profit]]/retail_sales[[#This Row],[Revenue]]</f>
        <v>0.41503514723554491</v>
      </c>
      <c r="O3570" t="str">
        <f t="shared" si="55"/>
        <v>Sunday</v>
      </c>
    </row>
    <row r="3571" spans="1:15" x14ac:dyDescent="0.3">
      <c r="A3571">
        <v>3570</v>
      </c>
      <c r="B3571" t="s">
        <v>2975</v>
      </c>
      <c r="C3571" s="1">
        <v>45374</v>
      </c>
      <c r="D3571" t="s">
        <v>19</v>
      </c>
      <c r="E3571" t="s">
        <v>30</v>
      </c>
      <c r="F3571" t="s">
        <v>21</v>
      </c>
      <c r="G3571">
        <v>3</v>
      </c>
      <c r="H3571">
        <v>89.29</v>
      </c>
      <c r="I3571">
        <v>0.06</v>
      </c>
      <c r="J3571">
        <v>251.8</v>
      </c>
      <c r="K3571">
        <v>155.59</v>
      </c>
      <c r="L3571">
        <v>96.21</v>
      </c>
      <c r="M3571" t="s">
        <v>46</v>
      </c>
      <c r="N3571" s="3">
        <f>retail_sales[[#This Row],[Profit]]/retail_sales[[#This Row],[Revenue]]</f>
        <v>0.38208895949166</v>
      </c>
      <c r="O3571" t="str">
        <f t="shared" si="55"/>
        <v>Saturday</v>
      </c>
    </row>
    <row r="3572" spans="1:15" x14ac:dyDescent="0.3">
      <c r="A3572">
        <v>3571</v>
      </c>
      <c r="B3572" t="s">
        <v>701</v>
      </c>
      <c r="C3572" s="1">
        <v>45368</v>
      </c>
      <c r="D3572" t="s">
        <v>19</v>
      </c>
      <c r="E3572" t="s">
        <v>33</v>
      </c>
      <c r="F3572" t="s">
        <v>27</v>
      </c>
      <c r="G3572">
        <v>1</v>
      </c>
      <c r="H3572">
        <v>406.55</v>
      </c>
      <c r="I3572">
        <v>0.28999999999999998</v>
      </c>
      <c r="J3572">
        <v>288.64999999999998</v>
      </c>
      <c r="K3572">
        <v>154.94</v>
      </c>
      <c r="L3572">
        <v>133.71</v>
      </c>
      <c r="M3572" t="s">
        <v>46</v>
      </c>
      <c r="N3572" s="3">
        <f>retail_sales[[#This Row],[Profit]]/retail_sales[[#This Row],[Revenue]]</f>
        <v>0.46322535943183796</v>
      </c>
      <c r="O3572" t="str">
        <f t="shared" si="55"/>
        <v>Sunday</v>
      </c>
    </row>
    <row r="3573" spans="1:15" x14ac:dyDescent="0.3">
      <c r="A3573">
        <v>3572</v>
      </c>
      <c r="B3573" t="s">
        <v>2976</v>
      </c>
      <c r="C3573" s="1">
        <v>45293</v>
      </c>
      <c r="D3573" t="s">
        <v>14</v>
      </c>
      <c r="E3573" t="s">
        <v>33</v>
      </c>
      <c r="F3573" t="s">
        <v>16</v>
      </c>
      <c r="G3573">
        <v>5</v>
      </c>
      <c r="H3573">
        <v>86.67</v>
      </c>
      <c r="I3573">
        <v>0.15</v>
      </c>
      <c r="J3573">
        <v>368.35</v>
      </c>
      <c r="K3573">
        <v>209.14</v>
      </c>
      <c r="L3573">
        <v>159.21</v>
      </c>
      <c r="M3573" t="s">
        <v>46</v>
      </c>
      <c r="N3573" s="3">
        <f>retail_sales[[#This Row],[Profit]]/retail_sales[[#This Row],[Revenue]]</f>
        <v>0.43222478620876881</v>
      </c>
      <c r="O3573" t="str">
        <f t="shared" si="55"/>
        <v>Tuesday</v>
      </c>
    </row>
    <row r="3574" spans="1:15" x14ac:dyDescent="0.3">
      <c r="A3574">
        <v>3573</v>
      </c>
      <c r="B3574" t="s">
        <v>2977</v>
      </c>
      <c r="C3574" s="1">
        <v>45362</v>
      </c>
      <c r="D3574" t="s">
        <v>19</v>
      </c>
      <c r="E3574" t="s">
        <v>25</v>
      </c>
      <c r="F3574" t="s">
        <v>21</v>
      </c>
      <c r="G3574">
        <v>2</v>
      </c>
      <c r="H3574">
        <v>289.98</v>
      </c>
      <c r="I3574">
        <v>0.06</v>
      </c>
      <c r="J3574">
        <v>545.16</v>
      </c>
      <c r="K3574">
        <v>422.49</v>
      </c>
      <c r="L3574">
        <v>122.67</v>
      </c>
      <c r="M3574" t="s">
        <v>40</v>
      </c>
      <c r="N3574" s="3">
        <f>retail_sales[[#This Row],[Profit]]/retail_sales[[#This Row],[Revenue]]</f>
        <v>0.22501650891481401</v>
      </c>
      <c r="O3574" t="str">
        <f t="shared" si="55"/>
        <v>Monday</v>
      </c>
    </row>
    <row r="3575" spans="1:15" x14ac:dyDescent="0.3">
      <c r="A3575">
        <v>3574</v>
      </c>
      <c r="B3575" t="s">
        <v>2978</v>
      </c>
      <c r="C3575" s="1">
        <v>45482</v>
      </c>
      <c r="D3575" t="s">
        <v>24</v>
      </c>
      <c r="E3575" t="s">
        <v>33</v>
      </c>
      <c r="F3575" t="s">
        <v>21</v>
      </c>
      <c r="G3575">
        <v>3</v>
      </c>
      <c r="H3575">
        <v>226.63</v>
      </c>
      <c r="I3575">
        <v>0.13</v>
      </c>
      <c r="J3575">
        <v>591.5</v>
      </c>
      <c r="K3575">
        <v>395.41</v>
      </c>
      <c r="L3575">
        <v>196.09</v>
      </c>
      <c r="M3575" t="s">
        <v>40</v>
      </c>
      <c r="N3575" s="3">
        <f>retail_sales[[#This Row],[Profit]]/retail_sales[[#This Row],[Revenue]]</f>
        <v>0.33151310228233305</v>
      </c>
      <c r="O3575" t="str">
        <f t="shared" si="55"/>
        <v>Tuesday</v>
      </c>
    </row>
    <row r="3576" spans="1:15" x14ac:dyDescent="0.3">
      <c r="A3576">
        <v>3575</v>
      </c>
      <c r="B3576" t="s">
        <v>1756</v>
      </c>
      <c r="C3576" s="1">
        <v>45544</v>
      </c>
      <c r="D3576" t="s">
        <v>19</v>
      </c>
      <c r="E3576" t="s">
        <v>15</v>
      </c>
      <c r="F3576" t="s">
        <v>16</v>
      </c>
      <c r="G3576">
        <v>10</v>
      </c>
      <c r="H3576">
        <v>13.21</v>
      </c>
      <c r="I3576">
        <v>0.01</v>
      </c>
      <c r="J3576">
        <v>130.78</v>
      </c>
      <c r="K3576">
        <v>83.41</v>
      </c>
      <c r="L3576">
        <v>47.37</v>
      </c>
      <c r="M3576" t="s">
        <v>17</v>
      </c>
      <c r="N3576" s="3">
        <f>retail_sales[[#This Row],[Profit]]/retail_sales[[#This Row],[Revenue]]</f>
        <v>0.3622113473008105</v>
      </c>
      <c r="O3576" t="str">
        <f t="shared" si="55"/>
        <v>Monday</v>
      </c>
    </row>
    <row r="3577" spans="1:15" x14ac:dyDescent="0.3">
      <c r="A3577">
        <v>3576</v>
      </c>
      <c r="B3577" t="s">
        <v>2817</v>
      </c>
      <c r="C3577" s="1">
        <v>45445</v>
      </c>
      <c r="D3577" t="s">
        <v>24</v>
      </c>
      <c r="E3577" t="s">
        <v>15</v>
      </c>
      <c r="F3577" t="s">
        <v>16</v>
      </c>
      <c r="G3577">
        <v>7</v>
      </c>
      <c r="H3577">
        <v>290.07</v>
      </c>
      <c r="I3577">
        <v>0.13</v>
      </c>
      <c r="J3577">
        <v>1766.53</v>
      </c>
      <c r="K3577">
        <v>1406.47</v>
      </c>
      <c r="L3577">
        <v>360.06</v>
      </c>
      <c r="M3577" t="s">
        <v>28</v>
      </c>
      <c r="N3577" s="3">
        <f>retail_sales[[#This Row],[Profit]]/retail_sales[[#This Row],[Revenue]]</f>
        <v>0.20382331463377357</v>
      </c>
      <c r="O3577" t="str">
        <f t="shared" si="55"/>
        <v>Sunday</v>
      </c>
    </row>
    <row r="3578" spans="1:15" x14ac:dyDescent="0.3">
      <c r="A3578">
        <v>3577</v>
      </c>
      <c r="B3578" t="s">
        <v>2979</v>
      </c>
      <c r="C3578" s="1">
        <v>45321</v>
      </c>
      <c r="D3578" t="s">
        <v>39</v>
      </c>
      <c r="E3578" t="s">
        <v>15</v>
      </c>
      <c r="F3578" t="s">
        <v>21</v>
      </c>
      <c r="G3578">
        <v>3</v>
      </c>
      <c r="H3578">
        <v>330.05</v>
      </c>
      <c r="I3578">
        <v>0.08</v>
      </c>
      <c r="J3578">
        <v>910.94</v>
      </c>
      <c r="K3578">
        <v>679.9</v>
      </c>
      <c r="L3578">
        <v>231.04</v>
      </c>
      <c r="M3578" t="s">
        <v>17</v>
      </c>
      <c r="N3578" s="3">
        <f>retail_sales[[#This Row],[Profit]]/retail_sales[[#This Row],[Revenue]]</f>
        <v>0.25362812040310007</v>
      </c>
      <c r="O3578" t="str">
        <f t="shared" si="55"/>
        <v>Tuesday</v>
      </c>
    </row>
    <row r="3579" spans="1:15" x14ac:dyDescent="0.3">
      <c r="A3579">
        <v>3578</v>
      </c>
      <c r="B3579" t="s">
        <v>2980</v>
      </c>
      <c r="C3579" s="1">
        <v>45339</v>
      </c>
      <c r="D3579" t="s">
        <v>24</v>
      </c>
      <c r="E3579" t="s">
        <v>30</v>
      </c>
      <c r="F3579" t="s">
        <v>21</v>
      </c>
      <c r="G3579">
        <v>9</v>
      </c>
      <c r="H3579">
        <v>288.95999999999998</v>
      </c>
      <c r="I3579">
        <v>0.17</v>
      </c>
      <c r="J3579">
        <v>2158.5300000000002</v>
      </c>
      <c r="K3579">
        <v>1296.01</v>
      </c>
      <c r="L3579">
        <v>862.52</v>
      </c>
      <c r="M3579" t="s">
        <v>22</v>
      </c>
      <c r="N3579" s="3">
        <f>retail_sales[[#This Row],[Profit]]/retail_sales[[#This Row],[Revenue]]</f>
        <v>0.39958675580140185</v>
      </c>
      <c r="O3579" t="str">
        <f t="shared" si="55"/>
        <v>Saturday</v>
      </c>
    </row>
    <row r="3580" spans="1:15" x14ac:dyDescent="0.3">
      <c r="A3580">
        <v>3579</v>
      </c>
      <c r="B3580" t="s">
        <v>2981</v>
      </c>
      <c r="C3580" s="1">
        <v>45398</v>
      </c>
      <c r="D3580" t="s">
        <v>39</v>
      </c>
      <c r="E3580" t="s">
        <v>33</v>
      </c>
      <c r="F3580" t="s">
        <v>27</v>
      </c>
      <c r="G3580">
        <v>2</v>
      </c>
      <c r="H3580">
        <v>485.18</v>
      </c>
      <c r="I3580">
        <v>0.2</v>
      </c>
      <c r="J3580">
        <v>776.29</v>
      </c>
      <c r="K3580">
        <v>599.94000000000005</v>
      </c>
      <c r="L3580">
        <v>176.35</v>
      </c>
      <c r="M3580" t="s">
        <v>40</v>
      </c>
      <c r="N3580" s="3">
        <f>retail_sales[[#This Row],[Profit]]/retail_sales[[#This Row],[Revenue]]</f>
        <v>0.22717025853740228</v>
      </c>
      <c r="O3580" t="str">
        <f t="shared" si="55"/>
        <v>Tuesday</v>
      </c>
    </row>
    <row r="3581" spans="1:15" x14ac:dyDescent="0.3">
      <c r="A3581">
        <v>3580</v>
      </c>
      <c r="B3581" t="s">
        <v>196</v>
      </c>
      <c r="C3581" s="1">
        <v>45573</v>
      </c>
      <c r="D3581" t="s">
        <v>39</v>
      </c>
      <c r="E3581" t="s">
        <v>15</v>
      </c>
      <c r="F3581" t="s">
        <v>16</v>
      </c>
      <c r="G3581">
        <v>2</v>
      </c>
      <c r="H3581">
        <v>55.08</v>
      </c>
      <c r="I3581">
        <v>0.24</v>
      </c>
      <c r="J3581">
        <v>83.72</v>
      </c>
      <c r="K3581">
        <v>53.49</v>
      </c>
      <c r="L3581">
        <v>30.23</v>
      </c>
      <c r="M3581" t="s">
        <v>22</v>
      </c>
      <c r="N3581" s="3">
        <f>retail_sales[[#This Row],[Profit]]/retail_sales[[#This Row],[Revenue]]</f>
        <v>0.36108456760630675</v>
      </c>
      <c r="O3581" t="str">
        <f t="shared" si="55"/>
        <v>Tuesday</v>
      </c>
    </row>
    <row r="3582" spans="1:15" x14ac:dyDescent="0.3">
      <c r="A3582">
        <v>3581</v>
      </c>
      <c r="B3582" t="s">
        <v>1011</v>
      </c>
      <c r="C3582" s="1">
        <v>45540</v>
      </c>
      <c r="D3582" t="s">
        <v>19</v>
      </c>
      <c r="E3582" t="s">
        <v>25</v>
      </c>
      <c r="F3582" t="s">
        <v>27</v>
      </c>
      <c r="G3582">
        <v>3</v>
      </c>
      <c r="H3582">
        <v>176</v>
      </c>
      <c r="I3582">
        <v>0.25</v>
      </c>
      <c r="J3582">
        <v>396</v>
      </c>
      <c r="K3582">
        <v>227.18</v>
      </c>
      <c r="L3582">
        <v>168.82</v>
      </c>
      <c r="M3582" t="s">
        <v>17</v>
      </c>
      <c r="N3582" s="3">
        <f>retail_sales[[#This Row],[Profit]]/retail_sales[[#This Row],[Revenue]]</f>
        <v>0.42631313131313131</v>
      </c>
      <c r="O3582" t="str">
        <f t="shared" si="55"/>
        <v>Thursday</v>
      </c>
    </row>
    <row r="3583" spans="1:15" x14ac:dyDescent="0.3">
      <c r="A3583">
        <v>3582</v>
      </c>
      <c r="B3583" t="s">
        <v>2982</v>
      </c>
      <c r="C3583" s="1">
        <v>45343</v>
      </c>
      <c r="D3583" t="s">
        <v>14</v>
      </c>
      <c r="E3583" t="s">
        <v>15</v>
      </c>
      <c r="F3583" t="s">
        <v>16</v>
      </c>
      <c r="G3583">
        <v>2</v>
      </c>
      <c r="H3583">
        <v>471.82</v>
      </c>
      <c r="I3583">
        <v>0.1</v>
      </c>
      <c r="J3583">
        <v>849.28</v>
      </c>
      <c r="K3583">
        <v>478.75</v>
      </c>
      <c r="L3583">
        <v>370.53</v>
      </c>
      <c r="M3583" t="s">
        <v>22</v>
      </c>
      <c r="N3583" s="3">
        <f>retail_sales[[#This Row],[Profit]]/retail_sales[[#This Row],[Revenue]]</f>
        <v>0.43628720798794268</v>
      </c>
      <c r="O3583" t="str">
        <f t="shared" si="55"/>
        <v>Wednesday</v>
      </c>
    </row>
    <row r="3584" spans="1:15" x14ac:dyDescent="0.3">
      <c r="A3584">
        <v>3583</v>
      </c>
      <c r="B3584" t="s">
        <v>2983</v>
      </c>
      <c r="C3584" s="1">
        <v>45381</v>
      </c>
      <c r="D3584" t="s">
        <v>24</v>
      </c>
      <c r="E3584" t="s">
        <v>20</v>
      </c>
      <c r="F3584" t="s">
        <v>27</v>
      </c>
      <c r="G3584">
        <v>2</v>
      </c>
      <c r="H3584">
        <v>435.78</v>
      </c>
      <c r="I3584">
        <v>0.06</v>
      </c>
      <c r="J3584">
        <v>819.27</v>
      </c>
      <c r="K3584">
        <v>615.53</v>
      </c>
      <c r="L3584">
        <v>203.74</v>
      </c>
      <c r="M3584" t="s">
        <v>17</v>
      </c>
      <c r="N3584" s="3">
        <f>retail_sales[[#This Row],[Profit]]/retail_sales[[#This Row],[Revenue]]</f>
        <v>0.24868480476521784</v>
      </c>
      <c r="O3584" t="str">
        <f t="shared" si="55"/>
        <v>Saturday</v>
      </c>
    </row>
    <row r="3585" spans="1:15" x14ac:dyDescent="0.3">
      <c r="A3585">
        <v>3584</v>
      </c>
      <c r="B3585" t="s">
        <v>936</v>
      </c>
      <c r="C3585" s="1">
        <v>45436</v>
      </c>
      <c r="D3585" t="s">
        <v>24</v>
      </c>
      <c r="E3585" t="s">
        <v>15</v>
      </c>
      <c r="F3585" t="s">
        <v>21</v>
      </c>
      <c r="G3585">
        <v>2</v>
      </c>
      <c r="H3585">
        <v>413.99</v>
      </c>
      <c r="I3585">
        <v>0.16</v>
      </c>
      <c r="J3585">
        <v>695.5</v>
      </c>
      <c r="K3585">
        <v>367.37</v>
      </c>
      <c r="L3585">
        <v>328.13</v>
      </c>
      <c r="M3585" t="s">
        <v>22</v>
      </c>
      <c r="N3585" s="3">
        <f>retail_sales[[#This Row],[Profit]]/retail_sales[[#This Row],[Revenue]]</f>
        <v>0.4717900790797987</v>
      </c>
      <c r="O3585" t="str">
        <f t="shared" si="55"/>
        <v>Friday</v>
      </c>
    </row>
    <row r="3586" spans="1:15" x14ac:dyDescent="0.3">
      <c r="A3586">
        <v>3585</v>
      </c>
      <c r="B3586" t="s">
        <v>2984</v>
      </c>
      <c r="C3586" s="1">
        <v>45342</v>
      </c>
      <c r="D3586" t="s">
        <v>19</v>
      </c>
      <c r="E3586" t="s">
        <v>30</v>
      </c>
      <c r="F3586" t="s">
        <v>21</v>
      </c>
      <c r="G3586">
        <v>9</v>
      </c>
      <c r="H3586">
        <v>389.77</v>
      </c>
      <c r="I3586">
        <v>0.28999999999999998</v>
      </c>
      <c r="J3586">
        <v>2490.63</v>
      </c>
      <c r="K3586">
        <v>1448.02</v>
      </c>
      <c r="L3586">
        <v>1042.6099999999999</v>
      </c>
      <c r="M3586" t="s">
        <v>17</v>
      </c>
      <c r="N3586" s="3">
        <f>retail_sales[[#This Row],[Profit]]/retail_sales[[#This Row],[Revenue]]</f>
        <v>0.41861296137924936</v>
      </c>
      <c r="O3586" t="str">
        <f t="shared" ref="O3586:O3649" si="56">TEXT(C3586, "dddd")</f>
        <v>Tuesday</v>
      </c>
    </row>
    <row r="3587" spans="1:15" x14ac:dyDescent="0.3">
      <c r="A3587">
        <v>3586</v>
      </c>
      <c r="B3587" t="s">
        <v>2985</v>
      </c>
      <c r="C3587" s="1">
        <v>45447</v>
      </c>
      <c r="D3587" t="s">
        <v>24</v>
      </c>
      <c r="E3587" t="s">
        <v>25</v>
      </c>
      <c r="F3587" t="s">
        <v>21</v>
      </c>
      <c r="G3587">
        <v>10</v>
      </c>
      <c r="H3587">
        <v>163.41</v>
      </c>
      <c r="I3587">
        <v>0.2</v>
      </c>
      <c r="J3587">
        <v>1307.28</v>
      </c>
      <c r="K3587">
        <v>752.84</v>
      </c>
      <c r="L3587">
        <v>554.44000000000005</v>
      </c>
      <c r="M3587" t="s">
        <v>28</v>
      </c>
      <c r="N3587" s="3">
        <f>retail_sales[[#This Row],[Profit]]/retail_sales[[#This Row],[Revenue]]</f>
        <v>0.42411725108622489</v>
      </c>
      <c r="O3587" t="str">
        <f t="shared" si="56"/>
        <v>Tuesday</v>
      </c>
    </row>
    <row r="3588" spans="1:15" x14ac:dyDescent="0.3">
      <c r="A3588">
        <v>3587</v>
      </c>
      <c r="B3588" t="s">
        <v>2986</v>
      </c>
      <c r="C3588" s="1">
        <v>45342</v>
      </c>
      <c r="D3588" t="s">
        <v>14</v>
      </c>
      <c r="E3588" t="s">
        <v>33</v>
      </c>
      <c r="F3588" t="s">
        <v>16</v>
      </c>
      <c r="G3588">
        <v>3</v>
      </c>
      <c r="H3588">
        <v>407.62</v>
      </c>
      <c r="I3588">
        <v>0.03</v>
      </c>
      <c r="J3588">
        <v>1186.17</v>
      </c>
      <c r="K3588">
        <v>737.29</v>
      </c>
      <c r="L3588">
        <v>448.88</v>
      </c>
      <c r="M3588" t="s">
        <v>22</v>
      </c>
      <c r="N3588" s="3">
        <f>retail_sales[[#This Row],[Profit]]/retail_sales[[#This Row],[Revenue]]</f>
        <v>0.3784280499422511</v>
      </c>
      <c r="O3588" t="str">
        <f t="shared" si="56"/>
        <v>Tuesday</v>
      </c>
    </row>
    <row r="3589" spans="1:15" x14ac:dyDescent="0.3">
      <c r="A3589">
        <v>3588</v>
      </c>
      <c r="B3589" t="s">
        <v>2987</v>
      </c>
      <c r="C3589" s="1">
        <v>45420</v>
      </c>
      <c r="D3589" t="s">
        <v>39</v>
      </c>
      <c r="E3589" t="s">
        <v>15</v>
      </c>
      <c r="F3589" t="s">
        <v>27</v>
      </c>
      <c r="G3589">
        <v>9</v>
      </c>
      <c r="H3589">
        <v>353.95</v>
      </c>
      <c r="I3589">
        <v>0.14000000000000001</v>
      </c>
      <c r="J3589">
        <v>2739.57</v>
      </c>
      <c r="K3589">
        <v>1394.79</v>
      </c>
      <c r="L3589">
        <v>1344.78</v>
      </c>
      <c r="M3589" t="s">
        <v>17</v>
      </c>
      <c r="N3589" s="3">
        <f>retail_sales[[#This Row],[Profit]]/retail_sales[[#This Row],[Revenue]]</f>
        <v>0.49087265519771345</v>
      </c>
      <c r="O3589" t="str">
        <f t="shared" si="56"/>
        <v>Wednesday</v>
      </c>
    </row>
    <row r="3590" spans="1:15" x14ac:dyDescent="0.3">
      <c r="A3590">
        <v>3589</v>
      </c>
      <c r="B3590" t="s">
        <v>2988</v>
      </c>
      <c r="C3590" s="1">
        <v>45320</v>
      </c>
      <c r="D3590" t="s">
        <v>39</v>
      </c>
      <c r="E3590" t="s">
        <v>15</v>
      </c>
      <c r="F3590" t="s">
        <v>27</v>
      </c>
      <c r="G3590">
        <v>3</v>
      </c>
      <c r="H3590">
        <v>251.46</v>
      </c>
      <c r="I3590">
        <v>0.27</v>
      </c>
      <c r="J3590">
        <v>550.70000000000005</v>
      </c>
      <c r="K3590">
        <v>295.08999999999997</v>
      </c>
      <c r="L3590">
        <v>255.61</v>
      </c>
      <c r="M3590" t="s">
        <v>28</v>
      </c>
      <c r="N3590" s="3">
        <f>retail_sales[[#This Row],[Profit]]/retail_sales[[#This Row],[Revenue]]</f>
        <v>0.46415471218449245</v>
      </c>
      <c r="O3590" t="str">
        <f t="shared" si="56"/>
        <v>Monday</v>
      </c>
    </row>
    <row r="3591" spans="1:15" x14ac:dyDescent="0.3">
      <c r="A3591">
        <v>3590</v>
      </c>
      <c r="B3591" t="s">
        <v>2989</v>
      </c>
      <c r="C3591" s="1">
        <v>45535</v>
      </c>
      <c r="D3591" t="s">
        <v>19</v>
      </c>
      <c r="E3591" t="s">
        <v>30</v>
      </c>
      <c r="F3591" t="s">
        <v>21</v>
      </c>
      <c r="G3591">
        <v>6</v>
      </c>
      <c r="H3591">
        <v>63.87</v>
      </c>
      <c r="I3591">
        <v>0.26</v>
      </c>
      <c r="J3591">
        <v>283.58</v>
      </c>
      <c r="K3591">
        <v>171.44</v>
      </c>
      <c r="L3591">
        <v>112.14</v>
      </c>
      <c r="M3591" t="s">
        <v>17</v>
      </c>
      <c r="N3591" s="3">
        <f>retail_sales[[#This Row],[Profit]]/retail_sales[[#This Row],[Revenue]]</f>
        <v>0.39544396642922636</v>
      </c>
      <c r="O3591" t="str">
        <f t="shared" si="56"/>
        <v>Saturday</v>
      </c>
    </row>
    <row r="3592" spans="1:15" x14ac:dyDescent="0.3">
      <c r="A3592">
        <v>3591</v>
      </c>
      <c r="B3592" t="s">
        <v>2990</v>
      </c>
      <c r="C3592" s="1">
        <v>45561</v>
      </c>
      <c r="D3592" t="s">
        <v>39</v>
      </c>
      <c r="E3592" t="s">
        <v>30</v>
      </c>
      <c r="F3592" t="s">
        <v>21</v>
      </c>
      <c r="G3592">
        <v>9</v>
      </c>
      <c r="H3592">
        <v>274.66000000000003</v>
      </c>
      <c r="I3592">
        <v>0.16</v>
      </c>
      <c r="J3592">
        <v>2076.4299999999998</v>
      </c>
      <c r="K3592">
        <v>1365.6</v>
      </c>
      <c r="L3592">
        <v>710.83</v>
      </c>
      <c r="M3592" t="s">
        <v>28</v>
      </c>
      <c r="N3592" s="3">
        <f>retail_sales[[#This Row],[Profit]]/retail_sales[[#This Row],[Revenue]]</f>
        <v>0.34233275381303491</v>
      </c>
      <c r="O3592" t="str">
        <f t="shared" si="56"/>
        <v>Thursday</v>
      </c>
    </row>
    <row r="3593" spans="1:15" x14ac:dyDescent="0.3">
      <c r="A3593">
        <v>3592</v>
      </c>
      <c r="B3593" t="s">
        <v>2991</v>
      </c>
      <c r="C3593" s="1">
        <v>45336</v>
      </c>
      <c r="D3593" t="s">
        <v>24</v>
      </c>
      <c r="E3593" t="s">
        <v>30</v>
      </c>
      <c r="F3593" t="s">
        <v>21</v>
      </c>
      <c r="G3593">
        <v>10</v>
      </c>
      <c r="H3593">
        <v>47.17</v>
      </c>
      <c r="I3593">
        <v>0.23</v>
      </c>
      <c r="J3593">
        <v>363.21</v>
      </c>
      <c r="K3593">
        <v>218.29</v>
      </c>
      <c r="L3593">
        <v>144.91999999999999</v>
      </c>
      <c r="M3593" t="s">
        <v>40</v>
      </c>
      <c r="N3593" s="3">
        <f>retail_sales[[#This Row],[Profit]]/retail_sales[[#This Row],[Revenue]]</f>
        <v>0.39899782494975355</v>
      </c>
      <c r="O3593" t="str">
        <f t="shared" si="56"/>
        <v>Wednesday</v>
      </c>
    </row>
    <row r="3594" spans="1:15" x14ac:dyDescent="0.3">
      <c r="A3594">
        <v>3593</v>
      </c>
      <c r="B3594" t="s">
        <v>2992</v>
      </c>
      <c r="C3594" s="1">
        <v>45392</v>
      </c>
      <c r="D3594" t="s">
        <v>14</v>
      </c>
      <c r="E3594" t="s">
        <v>20</v>
      </c>
      <c r="F3594" t="s">
        <v>16</v>
      </c>
      <c r="G3594">
        <v>2</v>
      </c>
      <c r="H3594">
        <v>405.75</v>
      </c>
      <c r="I3594">
        <v>0.09</v>
      </c>
      <c r="J3594">
        <v>738.47</v>
      </c>
      <c r="K3594">
        <v>484.6</v>
      </c>
      <c r="L3594">
        <v>253.87</v>
      </c>
      <c r="M3594" t="s">
        <v>28</v>
      </c>
      <c r="N3594" s="3">
        <f>retail_sales[[#This Row],[Profit]]/retail_sales[[#This Row],[Revenue]]</f>
        <v>0.34377835253971045</v>
      </c>
      <c r="O3594" t="str">
        <f t="shared" si="56"/>
        <v>Wednesday</v>
      </c>
    </row>
    <row r="3595" spans="1:15" x14ac:dyDescent="0.3">
      <c r="A3595">
        <v>3594</v>
      </c>
      <c r="B3595" t="s">
        <v>2993</v>
      </c>
      <c r="C3595" s="1">
        <v>45633</v>
      </c>
      <c r="D3595" t="s">
        <v>14</v>
      </c>
      <c r="E3595" t="s">
        <v>25</v>
      </c>
      <c r="F3595" t="s">
        <v>16</v>
      </c>
      <c r="G3595">
        <v>10</v>
      </c>
      <c r="H3595">
        <v>107.55</v>
      </c>
      <c r="I3595">
        <v>0.16</v>
      </c>
      <c r="J3595">
        <v>903.42</v>
      </c>
      <c r="K3595">
        <v>536.99</v>
      </c>
      <c r="L3595">
        <v>366.43</v>
      </c>
      <c r="M3595" t="s">
        <v>22</v>
      </c>
      <c r="N3595" s="3">
        <f>retail_sales[[#This Row],[Profit]]/retail_sales[[#This Row],[Revenue]]</f>
        <v>0.40560315246507717</v>
      </c>
      <c r="O3595" t="str">
        <f t="shared" si="56"/>
        <v>Saturday</v>
      </c>
    </row>
    <row r="3596" spans="1:15" x14ac:dyDescent="0.3">
      <c r="A3596">
        <v>3595</v>
      </c>
      <c r="B3596" t="s">
        <v>2994</v>
      </c>
      <c r="C3596" s="1">
        <v>45471</v>
      </c>
      <c r="D3596" t="s">
        <v>19</v>
      </c>
      <c r="E3596" t="s">
        <v>25</v>
      </c>
      <c r="F3596" t="s">
        <v>27</v>
      </c>
      <c r="G3596">
        <v>5</v>
      </c>
      <c r="H3596">
        <v>136.82</v>
      </c>
      <c r="I3596">
        <v>0.01</v>
      </c>
      <c r="J3596">
        <v>677.26</v>
      </c>
      <c r="K3596">
        <v>428.86</v>
      </c>
      <c r="L3596">
        <v>248.4</v>
      </c>
      <c r="M3596" t="s">
        <v>46</v>
      </c>
      <c r="N3596" s="3">
        <f>retail_sales[[#This Row],[Profit]]/retail_sales[[#This Row],[Revenue]]</f>
        <v>0.36677199303074154</v>
      </c>
      <c r="O3596" t="str">
        <f t="shared" si="56"/>
        <v>Friday</v>
      </c>
    </row>
    <row r="3597" spans="1:15" x14ac:dyDescent="0.3">
      <c r="A3597">
        <v>3596</v>
      </c>
      <c r="B3597" t="s">
        <v>2995</v>
      </c>
      <c r="C3597" s="1">
        <v>45476</v>
      </c>
      <c r="D3597" t="s">
        <v>14</v>
      </c>
      <c r="E3597" t="s">
        <v>15</v>
      </c>
      <c r="F3597" t="s">
        <v>16</v>
      </c>
      <c r="G3597">
        <v>2</v>
      </c>
      <c r="H3597">
        <v>439.42</v>
      </c>
      <c r="I3597">
        <v>0.02</v>
      </c>
      <c r="J3597">
        <v>861.26</v>
      </c>
      <c r="K3597">
        <v>615.24</v>
      </c>
      <c r="L3597">
        <v>246.02</v>
      </c>
      <c r="M3597" t="s">
        <v>28</v>
      </c>
      <c r="N3597" s="3">
        <f>retail_sales[[#This Row],[Profit]]/retail_sales[[#This Row],[Revenue]]</f>
        <v>0.28565125513782136</v>
      </c>
      <c r="O3597" t="str">
        <f t="shared" si="56"/>
        <v>Wednesday</v>
      </c>
    </row>
    <row r="3598" spans="1:15" x14ac:dyDescent="0.3">
      <c r="A3598">
        <v>3597</v>
      </c>
      <c r="B3598" t="s">
        <v>2996</v>
      </c>
      <c r="C3598" s="1">
        <v>45656</v>
      </c>
      <c r="D3598" t="s">
        <v>14</v>
      </c>
      <c r="E3598" t="s">
        <v>15</v>
      </c>
      <c r="F3598" t="s">
        <v>27</v>
      </c>
      <c r="G3598">
        <v>1</v>
      </c>
      <c r="H3598">
        <v>273.69</v>
      </c>
      <c r="I3598">
        <v>0.2</v>
      </c>
      <c r="J3598">
        <v>218.95</v>
      </c>
      <c r="K3598">
        <v>122.6</v>
      </c>
      <c r="L3598">
        <v>96.35</v>
      </c>
      <c r="M3598" t="s">
        <v>17</v>
      </c>
      <c r="N3598" s="3">
        <f>retail_sales[[#This Row],[Profit]]/retail_sales[[#This Row],[Revenue]]</f>
        <v>0.44005480703356931</v>
      </c>
      <c r="O3598" t="str">
        <f t="shared" si="56"/>
        <v>Monday</v>
      </c>
    </row>
    <row r="3599" spans="1:15" x14ac:dyDescent="0.3">
      <c r="A3599">
        <v>3598</v>
      </c>
      <c r="B3599" t="s">
        <v>633</v>
      </c>
      <c r="C3599" s="1">
        <v>45308</v>
      </c>
      <c r="D3599" t="s">
        <v>24</v>
      </c>
      <c r="E3599" t="s">
        <v>25</v>
      </c>
      <c r="F3599" t="s">
        <v>16</v>
      </c>
      <c r="G3599">
        <v>9</v>
      </c>
      <c r="H3599">
        <v>308.82</v>
      </c>
      <c r="I3599">
        <v>0.08</v>
      </c>
      <c r="J3599">
        <v>2557.0300000000002</v>
      </c>
      <c r="K3599">
        <v>1803.41</v>
      </c>
      <c r="L3599">
        <v>753.62</v>
      </c>
      <c r="M3599" t="s">
        <v>28</v>
      </c>
      <c r="N3599" s="3">
        <f>retail_sales[[#This Row],[Profit]]/retail_sales[[#This Row],[Revenue]]</f>
        <v>0.29472473924826847</v>
      </c>
      <c r="O3599" t="str">
        <f t="shared" si="56"/>
        <v>Wednesday</v>
      </c>
    </row>
    <row r="3600" spans="1:15" x14ac:dyDescent="0.3">
      <c r="A3600">
        <v>3599</v>
      </c>
      <c r="B3600" t="s">
        <v>2997</v>
      </c>
      <c r="C3600" s="1">
        <v>45370</v>
      </c>
      <c r="D3600" t="s">
        <v>14</v>
      </c>
      <c r="E3600" t="s">
        <v>25</v>
      </c>
      <c r="F3600" t="s">
        <v>21</v>
      </c>
      <c r="G3600">
        <v>6</v>
      </c>
      <c r="H3600">
        <v>272.92</v>
      </c>
      <c r="I3600">
        <v>0.24</v>
      </c>
      <c r="J3600">
        <v>1244.52</v>
      </c>
      <c r="K3600">
        <v>640.34</v>
      </c>
      <c r="L3600">
        <v>604.17999999999995</v>
      </c>
      <c r="M3600" t="s">
        <v>40</v>
      </c>
      <c r="N3600" s="3">
        <f>retail_sales[[#This Row],[Profit]]/retail_sales[[#This Row],[Revenue]]</f>
        <v>0.48547231060971296</v>
      </c>
      <c r="O3600" t="str">
        <f t="shared" si="56"/>
        <v>Tuesday</v>
      </c>
    </row>
    <row r="3601" spans="1:15" x14ac:dyDescent="0.3">
      <c r="A3601">
        <v>3600</v>
      </c>
      <c r="B3601" t="s">
        <v>2998</v>
      </c>
      <c r="C3601" s="1">
        <v>45555</v>
      </c>
      <c r="D3601" t="s">
        <v>39</v>
      </c>
      <c r="E3601" t="s">
        <v>33</v>
      </c>
      <c r="F3601" t="s">
        <v>27</v>
      </c>
      <c r="G3601">
        <v>5</v>
      </c>
      <c r="H3601">
        <v>472.63</v>
      </c>
      <c r="I3601">
        <v>0.24</v>
      </c>
      <c r="J3601">
        <v>1795.99</v>
      </c>
      <c r="K3601">
        <v>1259.5999999999999</v>
      </c>
      <c r="L3601">
        <v>536.39</v>
      </c>
      <c r="M3601" t="s">
        <v>40</v>
      </c>
      <c r="N3601" s="3">
        <f>retail_sales[[#This Row],[Profit]]/retail_sales[[#This Row],[Revenue]]</f>
        <v>0.29865979209238358</v>
      </c>
      <c r="O3601" t="str">
        <f t="shared" si="56"/>
        <v>Friday</v>
      </c>
    </row>
    <row r="3602" spans="1:15" x14ac:dyDescent="0.3">
      <c r="A3602">
        <v>3601</v>
      </c>
      <c r="B3602" t="s">
        <v>2999</v>
      </c>
      <c r="C3602" s="1">
        <v>45468</v>
      </c>
      <c r="D3602" t="s">
        <v>24</v>
      </c>
      <c r="E3602" t="s">
        <v>15</v>
      </c>
      <c r="F3602" t="s">
        <v>21</v>
      </c>
      <c r="G3602">
        <v>2</v>
      </c>
      <c r="H3602">
        <v>281</v>
      </c>
      <c r="I3602">
        <v>0.15</v>
      </c>
      <c r="J3602">
        <v>477.7</v>
      </c>
      <c r="K3602">
        <v>281.81</v>
      </c>
      <c r="L3602">
        <v>195.89</v>
      </c>
      <c r="M3602" t="s">
        <v>46</v>
      </c>
      <c r="N3602" s="3">
        <f>retail_sales[[#This Row],[Profit]]/retail_sales[[#This Row],[Revenue]]</f>
        <v>0.41006908101318817</v>
      </c>
      <c r="O3602" t="str">
        <f t="shared" si="56"/>
        <v>Tuesday</v>
      </c>
    </row>
    <row r="3603" spans="1:15" x14ac:dyDescent="0.3">
      <c r="A3603">
        <v>3602</v>
      </c>
      <c r="B3603" t="s">
        <v>3000</v>
      </c>
      <c r="C3603" s="1">
        <v>45392</v>
      </c>
      <c r="D3603" t="s">
        <v>39</v>
      </c>
      <c r="E3603" t="s">
        <v>25</v>
      </c>
      <c r="F3603" t="s">
        <v>21</v>
      </c>
      <c r="G3603">
        <v>1</v>
      </c>
      <c r="H3603">
        <v>357.51</v>
      </c>
      <c r="I3603">
        <v>0.09</v>
      </c>
      <c r="J3603">
        <v>325.33</v>
      </c>
      <c r="K3603">
        <v>180.91</v>
      </c>
      <c r="L3603">
        <v>144.41999999999999</v>
      </c>
      <c r="M3603" t="s">
        <v>22</v>
      </c>
      <c r="N3603" s="3">
        <f>retail_sales[[#This Row],[Profit]]/retail_sales[[#This Row],[Revenue]]</f>
        <v>0.44391848277133983</v>
      </c>
      <c r="O3603" t="str">
        <f t="shared" si="56"/>
        <v>Wednesday</v>
      </c>
    </row>
    <row r="3604" spans="1:15" x14ac:dyDescent="0.3">
      <c r="A3604">
        <v>3603</v>
      </c>
      <c r="B3604" t="s">
        <v>3001</v>
      </c>
      <c r="C3604" s="1">
        <v>45617</v>
      </c>
      <c r="D3604" t="s">
        <v>24</v>
      </c>
      <c r="E3604" t="s">
        <v>20</v>
      </c>
      <c r="F3604" t="s">
        <v>27</v>
      </c>
      <c r="G3604">
        <v>5</v>
      </c>
      <c r="H3604">
        <v>398.22</v>
      </c>
      <c r="I3604">
        <v>0.17</v>
      </c>
      <c r="J3604">
        <v>1652.61</v>
      </c>
      <c r="K3604">
        <v>917.6</v>
      </c>
      <c r="L3604">
        <v>735.01</v>
      </c>
      <c r="M3604" t="s">
        <v>28</v>
      </c>
      <c r="N3604" s="3">
        <f>retail_sales[[#This Row],[Profit]]/retail_sales[[#This Row],[Revenue]]</f>
        <v>0.44475708122303509</v>
      </c>
      <c r="O3604" t="str">
        <f t="shared" si="56"/>
        <v>Thursday</v>
      </c>
    </row>
    <row r="3605" spans="1:15" x14ac:dyDescent="0.3">
      <c r="A3605">
        <v>3604</v>
      </c>
      <c r="B3605" t="s">
        <v>3002</v>
      </c>
      <c r="C3605" s="1">
        <v>45608</v>
      </c>
      <c r="D3605" t="s">
        <v>39</v>
      </c>
      <c r="E3605" t="s">
        <v>15</v>
      </c>
      <c r="F3605" t="s">
        <v>16</v>
      </c>
      <c r="G3605">
        <v>8</v>
      </c>
      <c r="H3605">
        <v>278.27</v>
      </c>
      <c r="I3605">
        <v>0.11</v>
      </c>
      <c r="J3605">
        <v>1981.28</v>
      </c>
      <c r="K3605">
        <v>1015.81</v>
      </c>
      <c r="L3605">
        <v>965.47</v>
      </c>
      <c r="M3605" t="s">
        <v>46</v>
      </c>
      <c r="N3605" s="3">
        <f>retail_sales[[#This Row],[Profit]]/retail_sales[[#This Row],[Revenue]]</f>
        <v>0.4872960914156505</v>
      </c>
      <c r="O3605" t="str">
        <f t="shared" si="56"/>
        <v>Tuesday</v>
      </c>
    </row>
    <row r="3606" spans="1:15" x14ac:dyDescent="0.3">
      <c r="A3606">
        <v>3605</v>
      </c>
      <c r="B3606" t="s">
        <v>420</v>
      </c>
      <c r="C3606" s="1">
        <v>45519</v>
      </c>
      <c r="D3606" t="s">
        <v>39</v>
      </c>
      <c r="E3606" t="s">
        <v>33</v>
      </c>
      <c r="F3606" t="s">
        <v>27</v>
      </c>
      <c r="G3606">
        <v>10</v>
      </c>
      <c r="H3606">
        <v>279.38</v>
      </c>
      <c r="I3606">
        <v>0.09</v>
      </c>
      <c r="J3606">
        <v>2542.36</v>
      </c>
      <c r="K3606">
        <v>1324.62</v>
      </c>
      <c r="L3606">
        <v>1217.74</v>
      </c>
      <c r="M3606" t="s">
        <v>46</v>
      </c>
      <c r="N3606" s="3">
        <f>retail_sales[[#This Row],[Profit]]/retail_sales[[#This Row],[Revenue]]</f>
        <v>0.47898016016614481</v>
      </c>
      <c r="O3606" t="str">
        <f t="shared" si="56"/>
        <v>Thursday</v>
      </c>
    </row>
    <row r="3607" spans="1:15" x14ac:dyDescent="0.3">
      <c r="A3607">
        <v>3606</v>
      </c>
      <c r="B3607" t="s">
        <v>2932</v>
      </c>
      <c r="C3607" s="1">
        <v>45496</v>
      </c>
      <c r="D3607" t="s">
        <v>14</v>
      </c>
      <c r="E3607" t="s">
        <v>15</v>
      </c>
      <c r="F3607" t="s">
        <v>27</v>
      </c>
      <c r="G3607">
        <v>3</v>
      </c>
      <c r="H3607">
        <v>176.03</v>
      </c>
      <c r="I3607">
        <v>0</v>
      </c>
      <c r="J3607">
        <v>528.09</v>
      </c>
      <c r="K3607">
        <v>329.05</v>
      </c>
      <c r="L3607">
        <v>199.04</v>
      </c>
      <c r="M3607" t="s">
        <v>46</v>
      </c>
      <c r="N3607" s="3">
        <f>retail_sales[[#This Row],[Profit]]/retail_sales[[#This Row],[Revenue]]</f>
        <v>0.37690545172224427</v>
      </c>
      <c r="O3607" t="str">
        <f t="shared" si="56"/>
        <v>Tuesday</v>
      </c>
    </row>
    <row r="3608" spans="1:15" x14ac:dyDescent="0.3">
      <c r="A3608">
        <v>3607</v>
      </c>
      <c r="B3608" t="s">
        <v>3003</v>
      </c>
      <c r="C3608" s="1">
        <v>45372</v>
      </c>
      <c r="D3608" t="s">
        <v>24</v>
      </c>
      <c r="E3608" t="s">
        <v>20</v>
      </c>
      <c r="F3608" t="s">
        <v>16</v>
      </c>
      <c r="G3608">
        <v>10</v>
      </c>
      <c r="H3608">
        <v>477.3</v>
      </c>
      <c r="I3608">
        <v>0.01</v>
      </c>
      <c r="J3608">
        <v>4725.2700000000004</v>
      </c>
      <c r="K3608">
        <v>3234.46</v>
      </c>
      <c r="L3608">
        <v>1490.81</v>
      </c>
      <c r="M3608" t="s">
        <v>28</v>
      </c>
      <c r="N3608" s="3">
        <f>retail_sales[[#This Row],[Profit]]/retail_sales[[#This Row],[Revenue]]</f>
        <v>0.31549731549731547</v>
      </c>
      <c r="O3608" t="str">
        <f t="shared" si="56"/>
        <v>Thursday</v>
      </c>
    </row>
    <row r="3609" spans="1:15" x14ac:dyDescent="0.3">
      <c r="A3609">
        <v>3608</v>
      </c>
      <c r="B3609" t="s">
        <v>3004</v>
      </c>
      <c r="C3609" s="1">
        <v>45477</v>
      </c>
      <c r="D3609" t="s">
        <v>14</v>
      </c>
      <c r="E3609" t="s">
        <v>15</v>
      </c>
      <c r="F3609" t="s">
        <v>27</v>
      </c>
      <c r="G3609">
        <v>7</v>
      </c>
      <c r="H3609">
        <v>295.52999999999997</v>
      </c>
      <c r="I3609">
        <v>0.2</v>
      </c>
      <c r="J3609">
        <v>1654.97</v>
      </c>
      <c r="K3609">
        <v>1055.8599999999999</v>
      </c>
      <c r="L3609">
        <v>599.11</v>
      </c>
      <c r="M3609" t="s">
        <v>28</v>
      </c>
      <c r="N3609" s="3">
        <f>retail_sales[[#This Row],[Profit]]/retail_sales[[#This Row],[Revenue]]</f>
        <v>0.36200656205248433</v>
      </c>
      <c r="O3609" t="str">
        <f t="shared" si="56"/>
        <v>Thursday</v>
      </c>
    </row>
    <row r="3610" spans="1:15" x14ac:dyDescent="0.3">
      <c r="A3610">
        <v>3609</v>
      </c>
      <c r="B3610" t="s">
        <v>3005</v>
      </c>
      <c r="C3610" s="1">
        <v>45616</v>
      </c>
      <c r="D3610" t="s">
        <v>19</v>
      </c>
      <c r="E3610" t="s">
        <v>20</v>
      </c>
      <c r="F3610" t="s">
        <v>16</v>
      </c>
      <c r="G3610">
        <v>7</v>
      </c>
      <c r="H3610">
        <v>71.55</v>
      </c>
      <c r="I3610">
        <v>0.08</v>
      </c>
      <c r="J3610">
        <v>460.78</v>
      </c>
      <c r="K3610">
        <v>274.22000000000003</v>
      </c>
      <c r="L3610">
        <v>186.56</v>
      </c>
      <c r="M3610" t="s">
        <v>22</v>
      </c>
      <c r="N3610" s="3">
        <f>retail_sales[[#This Row],[Profit]]/retail_sales[[#This Row],[Revenue]]</f>
        <v>0.40487868397065846</v>
      </c>
      <c r="O3610" t="str">
        <f t="shared" si="56"/>
        <v>Wednesday</v>
      </c>
    </row>
    <row r="3611" spans="1:15" x14ac:dyDescent="0.3">
      <c r="A3611">
        <v>3610</v>
      </c>
      <c r="B3611" t="s">
        <v>1226</v>
      </c>
      <c r="C3611" s="1">
        <v>45314</v>
      </c>
      <c r="D3611" t="s">
        <v>14</v>
      </c>
      <c r="E3611" t="s">
        <v>15</v>
      </c>
      <c r="F3611" t="s">
        <v>27</v>
      </c>
      <c r="G3611">
        <v>1</v>
      </c>
      <c r="H3611">
        <v>373.47</v>
      </c>
      <c r="I3611">
        <v>0.26</v>
      </c>
      <c r="J3611">
        <v>276.37</v>
      </c>
      <c r="K3611">
        <v>150.09</v>
      </c>
      <c r="L3611">
        <v>126.28</v>
      </c>
      <c r="M3611" t="s">
        <v>22</v>
      </c>
      <c r="N3611" s="3">
        <f>retail_sales[[#This Row],[Profit]]/retail_sales[[#This Row],[Revenue]]</f>
        <v>0.45692368925715526</v>
      </c>
      <c r="O3611" t="str">
        <f t="shared" si="56"/>
        <v>Tuesday</v>
      </c>
    </row>
    <row r="3612" spans="1:15" x14ac:dyDescent="0.3">
      <c r="A3612">
        <v>3611</v>
      </c>
      <c r="B3612" t="s">
        <v>3006</v>
      </c>
      <c r="C3612" s="1">
        <v>45519</v>
      </c>
      <c r="D3612" t="s">
        <v>14</v>
      </c>
      <c r="E3612" t="s">
        <v>30</v>
      </c>
      <c r="F3612" t="s">
        <v>27</v>
      </c>
      <c r="G3612">
        <v>1</v>
      </c>
      <c r="H3612">
        <v>36.04</v>
      </c>
      <c r="I3612">
        <v>0.11</v>
      </c>
      <c r="J3612">
        <v>32.08</v>
      </c>
      <c r="K3612">
        <v>18.09</v>
      </c>
      <c r="L3612">
        <v>13.99</v>
      </c>
      <c r="M3612" t="s">
        <v>40</v>
      </c>
      <c r="N3612" s="3">
        <f>retail_sales[[#This Row],[Profit]]/retail_sales[[#This Row],[Revenue]]</f>
        <v>0.43609725685785539</v>
      </c>
      <c r="O3612" t="str">
        <f t="shared" si="56"/>
        <v>Thursday</v>
      </c>
    </row>
    <row r="3613" spans="1:15" x14ac:dyDescent="0.3">
      <c r="A3613">
        <v>3612</v>
      </c>
      <c r="B3613" t="s">
        <v>3007</v>
      </c>
      <c r="C3613" s="1">
        <v>45529</v>
      </c>
      <c r="D3613" t="s">
        <v>39</v>
      </c>
      <c r="E3613" t="s">
        <v>33</v>
      </c>
      <c r="F3613" t="s">
        <v>21</v>
      </c>
      <c r="G3613">
        <v>6</v>
      </c>
      <c r="H3613">
        <v>128.65</v>
      </c>
      <c r="I3613">
        <v>0.22</v>
      </c>
      <c r="J3613">
        <v>602.08000000000004</v>
      </c>
      <c r="K3613">
        <v>312.5</v>
      </c>
      <c r="L3613">
        <v>289.58</v>
      </c>
      <c r="M3613" t="s">
        <v>22</v>
      </c>
      <c r="N3613" s="3">
        <f>retail_sales[[#This Row],[Profit]]/retail_sales[[#This Row],[Revenue]]</f>
        <v>0.48096598458676582</v>
      </c>
      <c r="O3613" t="str">
        <f t="shared" si="56"/>
        <v>Sunday</v>
      </c>
    </row>
    <row r="3614" spans="1:15" x14ac:dyDescent="0.3">
      <c r="A3614">
        <v>3613</v>
      </c>
      <c r="B3614" t="s">
        <v>3008</v>
      </c>
      <c r="C3614" s="1">
        <v>45620</v>
      </c>
      <c r="D3614" t="s">
        <v>14</v>
      </c>
      <c r="E3614" t="s">
        <v>15</v>
      </c>
      <c r="F3614" t="s">
        <v>16</v>
      </c>
      <c r="G3614">
        <v>9</v>
      </c>
      <c r="H3614">
        <v>212.71</v>
      </c>
      <c r="I3614">
        <v>0.05</v>
      </c>
      <c r="J3614">
        <v>1818.67</v>
      </c>
      <c r="K3614">
        <v>993.17</v>
      </c>
      <c r="L3614">
        <v>825.5</v>
      </c>
      <c r="M3614" t="s">
        <v>28</v>
      </c>
      <c r="N3614" s="3">
        <f>retail_sales[[#This Row],[Profit]]/retail_sales[[#This Row],[Revenue]]</f>
        <v>0.4539031270103977</v>
      </c>
      <c r="O3614" t="str">
        <f t="shared" si="56"/>
        <v>Sunday</v>
      </c>
    </row>
    <row r="3615" spans="1:15" x14ac:dyDescent="0.3">
      <c r="A3615">
        <v>3614</v>
      </c>
      <c r="B3615" t="s">
        <v>3009</v>
      </c>
      <c r="C3615" s="1">
        <v>45627</v>
      </c>
      <c r="D3615" t="s">
        <v>19</v>
      </c>
      <c r="E3615" t="s">
        <v>33</v>
      </c>
      <c r="F3615" t="s">
        <v>16</v>
      </c>
      <c r="G3615">
        <v>3</v>
      </c>
      <c r="H3615">
        <v>492.05</v>
      </c>
      <c r="I3615">
        <v>0.21</v>
      </c>
      <c r="J3615">
        <v>1166.1600000000001</v>
      </c>
      <c r="K3615">
        <v>860.94</v>
      </c>
      <c r="L3615">
        <v>305.22000000000003</v>
      </c>
      <c r="M3615" t="s">
        <v>22</v>
      </c>
      <c r="N3615" s="3">
        <f>retail_sales[[#This Row],[Profit]]/retail_sales[[#This Row],[Revenue]]</f>
        <v>0.26173080880839678</v>
      </c>
      <c r="O3615" t="str">
        <f t="shared" si="56"/>
        <v>Sunday</v>
      </c>
    </row>
    <row r="3616" spans="1:15" x14ac:dyDescent="0.3">
      <c r="A3616">
        <v>3615</v>
      </c>
      <c r="B3616" t="s">
        <v>3010</v>
      </c>
      <c r="C3616" s="1">
        <v>45640</v>
      </c>
      <c r="D3616" t="s">
        <v>19</v>
      </c>
      <c r="E3616" t="s">
        <v>15</v>
      </c>
      <c r="F3616" t="s">
        <v>21</v>
      </c>
      <c r="G3616">
        <v>6</v>
      </c>
      <c r="H3616">
        <v>421.63</v>
      </c>
      <c r="I3616">
        <v>0.15</v>
      </c>
      <c r="J3616">
        <v>2150.31</v>
      </c>
      <c r="K3616">
        <v>1362.79</v>
      </c>
      <c r="L3616">
        <v>787.52</v>
      </c>
      <c r="M3616" t="s">
        <v>28</v>
      </c>
      <c r="N3616" s="3">
        <f>retail_sales[[#This Row],[Profit]]/retail_sales[[#This Row],[Revenue]]</f>
        <v>0.36623556603466478</v>
      </c>
      <c r="O3616" t="str">
        <f t="shared" si="56"/>
        <v>Saturday</v>
      </c>
    </row>
    <row r="3617" spans="1:15" x14ac:dyDescent="0.3">
      <c r="A3617">
        <v>3616</v>
      </c>
      <c r="B3617" t="s">
        <v>3011</v>
      </c>
      <c r="C3617" s="1">
        <v>45412</v>
      </c>
      <c r="D3617" t="s">
        <v>19</v>
      </c>
      <c r="E3617" t="s">
        <v>33</v>
      </c>
      <c r="F3617" t="s">
        <v>27</v>
      </c>
      <c r="G3617">
        <v>8</v>
      </c>
      <c r="H3617">
        <v>80.010000000000005</v>
      </c>
      <c r="I3617">
        <v>0.26</v>
      </c>
      <c r="J3617">
        <v>473.66</v>
      </c>
      <c r="K3617">
        <v>364.46</v>
      </c>
      <c r="L3617">
        <v>109.2</v>
      </c>
      <c r="M3617" t="s">
        <v>40</v>
      </c>
      <c r="N3617" s="3">
        <f>retail_sales[[#This Row],[Profit]]/retail_sales[[#This Row],[Revenue]]</f>
        <v>0.23054511675041167</v>
      </c>
      <c r="O3617" t="str">
        <f t="shared" si="56"/>
        <v>Tuesday</v>
      </c>
    </row>
    <row r="3618" spans="1:15" x14ac:dyDescent="0.3">
      <c r="A3618">
        <v>3617</v>
      </c>
      <c r="B3618" t="s">
        <v>3012</v>
      </c>
      <c r="C3618" s="1">
        <v>45501</v>
      </c>
      <c r="D3618" t="s">
        <v>24</v>
      </c>
      <c r="E3618" t="s">
        <v>30</v>
      </c>
      <c r="F3618" t="s">
        <v>16</v>
      </c>
      <c r="G3618">
        <v>5</v>
      </c>
      <c r="H3618">
        <v>407.82</v>
      </c>
      <c r="I3618">
        <v>0.28999999999999998</v>
      </c>
      <c r="J3618">
        <v>1447.76</v>
      </c>
      <c r="K3618">
        <v>935.43</v>
      </c>
      <c r="L3618">
        <v>512.33000000000004</v>
      </c>
      <c r="M3618" t="s">
        <v>22</v>
      </c>
      <c r="N3618" s="3">
        <f>retail_sales[[#This Row],[Profit]]/retail_sales[[#This Row],[Revenue]]</f>
        <v>0.35387771453832129</v>
      </c>
      <c r="O3618" t="str">
        <f t="shared" si="56"/>
        <v>Sunday</v>
      </c>
    </row>
    <row r="3619" spans="1:15" x14ac:dyDescent="0.3">
      <c r="A3619">
        <v>3618</v>
      </c>
      <c r="B3619" t="s">
        <v>3013</v>
      </c>
      <c r="C3619" s="1">
        <v>45556</v>
      </c>
      <c r="D3619" t="s">
        <v>39</v>
      </c>
      <c r="E3619" t="s">
        <v>15</v>
      </c>
      <c r="F3619" t="s">
        <v>21</v>
      </c>
      <c r="G3619">
        <v>5</v>
      </c>
      <c r="H3619">
        <v>173.88</v>
      </c>
      <c r="I3619">
        <v>0.02</v>
      </c>
      <c r="J3619">
        <v>852.01</v>
      </c>
      <c r="K3619">
        <v>467.2</v>
      </c>
      <c r="L3619">
        <v>384.81</v>
      </c>
      <c r="M3619" t="s">
        <v>17</v>
      </c>
      <c r="N3619" s="3">
        <f>retail_sales[[#This Row],[Profit]]/retail_sales[[#This Row],[Revenue]]</f>
        <v>0.45164962852548679</v>
      </c>
      <c r="O3619" t="str">
        <f t="shared" si="56"/>
        <v>Saturday</v>
      </c>
    </row>
    <row r="3620" spans="1:15" x14ac:dyDescent="0.3">
      <c r="A3620">
        <v>3619</v>
      </c>
      <c r="B3620" t="s">
        <v>1766</v>
      </c>
      <c r="C3620" s="1">
        <v>45495</v>
      </c>
      <c r="D3620" t="s">
        <v>14</v>
      </c>
      <c r="E3620" t="s">
        <v>30</v>
      </c>
      <c r="F3620" t="s">
        <v>21</v>
      </c>
      <c r="G3620">
        <v>6</v>
      </c>
      <c r="H3620">
        <v>375.96</v>
      </c>
      <c r="I3620">
        <v>0.27</v>
      </c>
      <c r="J3620">
        <v>1646.7</v>
      </c>
      <c r="K3620">
        <v>1313.69</v>
      </c>
      <c r="L3620">
        <v>333.01</v>
      </c>
      <c r="M3620" t="s">
        <v>22</v>
      </c>
      <c r="N3620" s="3">
        <f>retail_sales[[#This Row],[Profit]]/retail_sales[[#This Row],[Revenue]]</f>
        <v>0.20222869982389019</v>
      </c>
      <c r="O3620" t="str">
        <f t="shared" si="56"/>
        <v>Monday</v>
      </c>
    </row>
    <row r="3621" spans="1:15" x14ac:dyDescent="0.3">
      <c r="A3621">
        <v>3620</v>
      </c>
      <c r="B3621" t="s">
        <v>248</v>
      </c>
      <c r="C3621" s="1">
        <v>45392</v>
      </c>
      <c r="D3621" t="s">
        <v>39</v>
      </c>
      <c r="E3621" t="s">
        <v>30</v>
      </c>
      <c r="F3621" t="s">
        <v>21</v>
      </c>
      <c r="G3621">
        <v>10</v>
      </c>
      <c r="H3621">
        <v>495.2</v>
      </c>
      <c r="I3621">
        <v>0.16</v>
      </c>
      <c r="J3621">
        <v>4159.68</v>
      </c>
      <c r="K3621">
        <v>2184.3000000000002</v>
      </c>
      <c r="L3621">
        <v>1975.38</v>
      </c>
      <c r="M3621" t="s">
        <v>40</v>
      </c>
      <c r="N3621" s="3">
        <f>retail_sales[[#This Row],[Profit]]/retail_sales[[#This Row],[Revenue]]</f>
        <v>0.47488749134548813</v>
      </c>
      <c r="O3621" t="str">
        <f t="shared" si="56"/>
        <v>Wednesday</v>
      </c>
    </row>
    <row r="3622" spans="1:15" x14ac:dyDescent="0.3">
      <c r="A3622">
        <v>3621</v>
      </c>
      <c r="B3622" t="s">
        <v>3014</v>
      </c>
      <c r="C3622" s="1">
        <v>45522</v>
      </c>
      <c r="D3622" t="s">
        <v>14</v>
      </c>
      <c r="E3622" t="s">
        <v>33</v>
      </c>
      <c r="F3622" t="s">
        <v>16</v>
      </c>
      <c r="G3622">
        <v>8</v>
      </c>
      <c r="H3622">
        <v>278.83</v>
      </c>
      <c r="I3622">
        <v>0.19</v>
      </c>
      <c r="J3622">
        <v>1806.82</v>
      </c>
      <c r="K3622">
        <v>970.98</v>
      </c>
      <c r="L3622">
        <v>835.84</v>
      </c>
      <c r="M3622" t="s">
        <v>22</v>
      </c>
      <c r="N3622" s="3">
        <f>retail_sales[[#This Row],[Profit]]/retail_sales[[#This Row],[Revenue]]</f>
        <v>0.46260280492799505</v>
      </c>
      <c r="O3622" t="str">
        <f t="shared" si="56"/>
        <v>Sunday</v>
      </c>
    </row>
    <row r="3623" spans="1:15" x14ac:dyDescent="0.3">
      <c r="A3623">
        <v>3622</v>
      </c>
      <c r="B3623" t="s">
        <v>2550</v>
      </c>
      <c r="C3623" s="1">
        <v>45598</v>
      </c>
      <c r="D3623" t="s">
        <v>19</v>
      </c>
      <c r="E3623" t="s">
        <v>33</v>
      </c>
      <c r="F3623" t="s">
        <v>21</v>
      </c>
      <c r="G3623">
        <v>9</v>
      </c>
      <c r="H3623">
        <v>294.54000000000002</v>
      </c>
      <c r="I3623">
        <v>0.1</v>
      </c>
      <c r="J3623">
        <v>2385.77</v>
      </c>
      <c r="K3623">
        <v>1664.41</v>
      </c>
      <c r="L3623">
        <v>721.36</v>
      </c>
      <c r="M3623" t="s">
        <v>40</v>
      </c>
      <c r="N3623" s="3">
        <f>retail_sales[[#This Row],[Profit]]/retail_sales[[#This Row],[Revenue]]</f>
        <v>0.30235940597794425</v>
      </c>
      <c r="O3623" t="str">
        <f t="shared" si="56"/>
        <v>Saturday</v>
      </c>
    </row>
    <row r="3624" spans="1:15" x14ac:dyDescent="0.3">
      <c r="A3624">
        <v>3623</v>
      </c>
      <c r="B3624" t="s">
        <v>3015</v>
      </c>
      <c r="C3624" s="1">
        <v>45372</v>
      </c>
      <c r="D3624" t="s">
        <v>39</v>
      </c>
      <c r="E3624" t="s">
        <v>30</v>
      </c>
      <c r="F3624" t="s">
        <v>27</v>
      </c>
      <c r="G3624">
        <v>10</v>
      </c>
      <c r="H3624">
        <v>302.29000000000002</v>
      </c>
      <c r="I3624">
        <v>0.24</v>
      </c>
      <c r="J3624">
        <v>2297.4</v>
      </c>
      <c r="K3624">
        <v>1697.15</v>
      </c>
      <c r="L3624">
        <v>600.25</v>
      </c>
      <c r="M3624" t="s">
        <v>22</v>
      </c>
      <c r="N3624" s="3">
        <f>retail_sales[[#This Row],[Profit]]/retail_sales[[#This Row],[Revenue]]</f>
        <v>0.26127361365021329</v>
      </c>
      <c r="O3624" t="str">
        <f t="shared" si="56"/>
        <v>Thursday</v>
      </c>
    </row>
    <row r="3625" spans="1:15" x14ac:dyDescent="0.3">
      <c r="A3625">
        <v>3624</v>
      </c>
      <c r="B3625" t="s">
        <v>3016</v>
      </c>
      <c r="C3625" s="1">
        <v>45452</v>
      </c>
      <c r="D3625" t="s">
        <v>24</v>
      </c>
      <c r="E3625" t="s">
        <v>25</v>
      </c>
      <c r="F3625" t="s">
        <v>21</v>
      </c>
      <c r="G3625">
        <v>6</v>
      </c>
      <c r="H3625">
        <v>310.45</v>
      </c>
      <c r="I3625">
        <v>0.02</v>
      </c>
      <c r="J3625">
        <v>1825.45</v>
      </c>
      <c r="K3625">
        <v>1000.96</v>
      </c>
      <c r="L3625">
        <v>824.49</v>
      </c>
      <c r="M3625" t="s">
        <v>28</v>
      </c>
      <c r="N3625" s="3">
        <f>retail_sales[[#This Row],[Profit]]/retail_sales[[#This Row],[Revenue]]</f>
        <v>0.45166397326686569</v>
      </c>
      <c r="O3625" t="str">
        <f t="shared" si="56"/>
        <v>Sunday</v>
      </c>
    </row>
    <row r="3626" spans="1:15" x14ac:dyDescent="0.3">
      <c r="A3626">
        <v>3625</v>
      </c>
      <c r="B3626" t="s">
        <v>3017</v>
      </c>
      <c r="C3626" s="1">
        <v>45467</v>
      </c>
      <c r="D3626" t="s">
        <v>19</v>
      </c>
      <c r="E3626" t="s">
        <v>20</v>
      </c>
      <c r="F3626" t="s">
        <v>16</v>
      </c>
      <c r="G3626">
        <v>3</v>
      </c>
      <c r="H3626">
        <v>157.83000000000001</v>
      </c>
      <c r="I3626">
        <v>0.13</v>
      </c>
      <c r="J3626">
        <v>411.94</v>
      </c>
      <c r="K3626">
        <v>259.04000000000002</v>
      </c>
      <c r="L3626">
        <v>152.9</v>
      </c>
      <c r="M3626" t="s">
        <v>17</v>
      </c>
      <c r="N3626" s="3">
        <f>retail_sales[[#This Row],[Profit]]/retail_sales[[#This Row],[Revenue]]</f>
        <v>0.37117055881924554</v>
      </c>
      <c r="O3626" t="str">
        <f t="shared" si="56"/>
        <v>Monday</v>
      </c>
    </row>
    <row r="3627" spans="1:15" x14ac:dyDescent="0.3">
      <c r="A3627">
        <v>3626</v>
      </c>
      <c r="B3627" t="s">
        <v>3018</v>
      </c>
      <c r="C3627" s="1">
        <v>45655</v>
      </c>
      <c r="D3627" t="s">
        <v>24</v>
      </c>
      <c r="E3627" t="s">
        <v>25</v>
      </c>
      <c r="F3627" t="s">
        <v>27</v>
      </c>
      <c r="G3627">
        <v>3</v>
      </c>
      <c r="H3627">
        <v>225.4</v>
      </c>
      <c r="I3627">
        <v>0.27</v>
      </c>
      <c r="J3627">
        <v>493.63</v>
      </c>
      <c r="K3627">
        <v>358.9</v>
      </c>
      <c r="L3627">
        <v>134.72999999999999</v>
      </c>
      <c r="M3627" t="s">
        <v>28</v>
      </c>
      <c r="N3627" s="3">
        <f>retail_sales[[#This Row],[Profit]]/retail_sales[[#This Row],[Revenue]]</f>
        <v>0.27293722018515892</v>
      </c>
      <c r="O3627" t="str">
        <f t="shared" si="56"/>
        <v>Sunday</v>
      </c>
    </row>
    <row r="3628" spans="1:15" x14ac:dyDescent="0.3">
      <c r="A3628">
        <v>3627</v>
      </c>
      <c r="B3628" t="s">
        <v>580</v>
      </c>
      <c r="C3628" s="1">
        <v>45553</v>
      </c>
      <c r="D3628" t="s">
        <v>39</v>
      </c>
      <c r="E3628" t="s">
        <v>15</v>
      </c>
      <c r="F3628" t="s">
        <v>21</v>
      </c>
      <c r="G3628">
        <v>9</v>
      </c>
      <c r="H3628">
        <v>444.96</v>
      </c>
      <c r="I3628">
        <v>0.16</v>
      </c>
      <c r="J3628">
        <v>3363.9</v>
      </c>
      <c r="K3628">
        <v>1791.84</v>
      </c>
      <c r="L3628">
        <v>1572.06</v>
      </c>
      <c r="M3628" t="s">
        <v>40</v>
      </c>
      <c r="N3628" s="3">
        <f>retail_sales[[#This Row],[Profit]]/retail_sales[[#This Row],[Revenue]]</f>
        <v>0.46733256042093996</v>
      </c>
      <c r="O3628" t="str">
        <f t="shared" si="56"/>
        <v>Wednesday</v>
      </c>
    </row>
    <row r="3629" spans="1:15" x14ac:dyDescent="0.3">
      <c r="A3629">
        <v>3628</v>
      </c>
      <c r="B3629" t="s">
        <v>1898</v>
      </c>
      <c r="C3629" s="1">
        <v>45333</v>
      </c>
      <c r="D3629" t="s">
        <v>14</v>
      </c>
      <c r="E3629" t="s">
        <v>25</v>
      </c>
      <c r="F3629" t="s">
        <v>21</v>
      </c>
      <c r="G3629">
        <v>8</v>
      </c>
      <c r="H3629">
        <v>224.79</v>
      </c>
      <c r="I3629">
        <v>0.12</v>
      </c>
      <c r="J3629">
        <v>1582.52</v>
      </c>
      <c r="K3629">
        <v>920.77</v>
      </c>
      <c r="L3629">
        <v>661.75</v>
      </c>
      <c r="M3629" t="s">
        <v>46</v>
      </c>
      <c r="N3629" s="3">
        <f>retail_sales[[#This Row],[Profit]]/retail_sales[[#This Row],[Revenue]]</f>
        <v>0.41816217172610776</v>
      </c>
      <c r="O3629" t="str">
        <f t="shared" si="56"/>
        <v>Sunday</v>
      </c>
    </row>
    <row r="3630" spans="1:15" x14ac:dyDescent="0.3">
      <c r="A3630">
        <v>3629</v>
      </c>
      <c r="B3630" t="s">
        <v>3019</v>
      </c>
      <c r="C3630" s="1">
        <v>45569</v>
      </c>
      <c r="D3630" t="s">
        <v>39</v>
      </c>
      <c r="E3630" t="s">
        <v>15</v>
      </c>
      <c r="F3630" t="s">
        <v>27</v>
      </c>
      <c r="G3630">
        <v>10</v>
      </c>
      <c r="H3630">
        <v>465.33</v>
      </c>
      <c r="I3630">
        <v>0.06</v>
      </c>
      <c r="J3630">
        <v>4374.1000000000004</v>
      </c>
      <c r="K3630">
        <v>2565.89</v>
      </c>
      <c r="L3630">
        <v>1808.21</v>
      </c>
      <c r="M3630" t="s">
        <v>40</v>
      </c>
      <c r="N3630" s="3">
        <f>retail_sales[[#This Row],[Profit]]/retail_sales[[#This Row],[Revenue]]</f>
        <v>0.41339018312338538</v>
      </c>
      <c r="O3630" t="str">
        <f t="shared" si="56"/>
        <v>Friday</v>
      </c>
    </row>
    <row r="3631" spans="1:15" x14ac:dyDescent="0.3">
      <c r="A3631">
        <v>3630</v>
      </c>
      <c r="B3631" t="s">
        <v>3020</v>
      </c>
      <c r="C3631" s="1">
        <v>45544</v>
      </c>
      <c r="D3631" t="s">
        <v>14</v>
      </c>
      <c r="E3631" t="s">
        <v>25</v>
      </c>
      <c r="F3631" t="s">
        <v>21</v>
      </c>
      <c r="G3631">
        <v>4</v>
      </c>
      <c r="H3631">
        <v>73.28</v>
      </c>
      <c r="I3631">
        <v>0.06</v>
      </c>
      <c r="J3631">
        <v>275.52999999999997</v>
      </c>
      <c r="K3631">
        <v>162.74</v>
      </c>
      <c r="L3631">
        <v>112.79</v>
      </c>
      <c r="M3631" t="s">
        <v>28</v>
      </c>
      <c r="N3631" s="3">
        <f>retail_sales[[#This Row],[Profit]]/retail_sales[[#This Row],[Revenue]]</f>
        <v>0.40935651290240632</v>
      </c>
      <c r="O3631" t="str">
        <f t="shared" si="56"/>
        <v>Monday</v>
      </c>
    </row>
    <row r="3632" spans="1:15" x14ac:dyDescent="0.3">
      <c r="A3632">
        <v>3631</v>
      </c>
      <c r="B3632" t="s">
        <v>3021</v>
      </c>
      <c r="C3632" s="1">
        <v>45365</v>
      </c>
      <c r="D3632" t="s">
        <v>19</v>
      </c>
      <c r="E3632" t="s">
        <v>33</v>
      </c>
      <c r="F3632" t="s">
        <v>16</v>
      </c>
      <c r="G3632">
        <v>9</v>
      </c>
      <c r="H3632">
        <v>294.45</v>
      </c>
      <c r="I3632">
        <v>0.03</v>
      </c>
      <c r="J3632">
        <v>2570.5500000000002</v>
      </c>
      <c r="K3632">
        <v>1710.7</v>
      </c>
      <c r="L3632">
        <v>859.85</v>
      </c>
      <c r="M3632" t="s">
        <v>46</v>
      </c>
      <c r="N3632" s="3">
        <f>retail_sales[[#This Row],[Profit]]/retail_sales[[#This Row],[Revenue]]</f>
        <v>0.33450039874734977</v>
      </c>
      <c r="O3632" t="str">
        <f t="shared" si="56"/>
        <v>Thursday</v>
      </c>
    </row>
    <row r="3633" spans="1:15" x14ac:dyDescent="0.3">
      <c r="A3633">
        <v>3632</v>
      </c>
      <c r="B3633" t="s">
        <v>131</v>
      </c>
      <c r="C3633" s="1">
        <v>45637</v>
      </c>
      <c r="D3633" t="s">
        <v>14</v>
      </c>
      <c r="E3633" t="s">
        <v>30</v>
      </c>
      <c r="F3633" t="s">
        <v>21</v>
      </c>
      <c r="G3633">
        <v>8</v>
      </c>
      <c r="H3633">
        <v>179.85</v>
      </c>
      <c r="I3633">
        <v>0.06</v>
      </c>
      <c r="J3633">
        <v>1352.47</v>
      </c>
      <c r="K3633">
        <v>906.27</v>
      </c>
      <c r="L3633">
        <v>446.2</v>
      </c>
      <c r="M3633" t="s">
        <v>28</v>
      </c>
      <c r="N3633" s="3">
        <f>retail_sales[[#This Row],[Profit]]/retail_sales[[#This Row],[Revenue]]</f>
        <v>0.32991489644871974</v>
      </c>
      <c r="O3633" t="str">
        <f t="shared" si="56"/>
        <v>Wednesday</v>
      </c>
    </row>
    <row r="3634" spans="1:15" x14ac:dyDescent="0.3">
      <c r="A3634">
        <v>3633</v>
      </c>
      <c r="B3634" t="s">
        <v>3022</v>
      </c>
      <c r="C3634" s="1">
        <v>45649</v>
      </c>
      <c r="D3634" t="s">
        <v>39</v>
      </c>
      <c r="E3634" t="s">
        <v>33</v>
      </c>
      <c r="F3634" t="s">
        <v>21</v>
      </c>
      <c r="G3634">
        <v>7</v>
      </c>
      <c r="H3634">
        <v>86.85</v>
      </c>
      <c r="I3634">
        <v>0.01</v>
      </c>
      <c r="J3634">
        <v>601.87</v>
      </c>
      <c r="K3634">
        <v>465.95</v>
      </c>
      <c r="L3634">
        <v>135.91999999999999</v>
      </c>
      <c r="M3634" t="s">
        <v>17</v>
      </c>
      <c r="N3634" s="3">
        <f>retail_sales[[#This Row],[Profit]]/retail_sales[[#This Row],[Revenue]]</f>
        <v>0.22582949806436603</v>
      </c>
      <c r="O3634" t="str">
        <f t="shared" si="56"/>
        <v>Monday</v>
      </c>
    </row>
    <row r="3635" spans="1:15" x14ac:dyDescent="0.3">
      <c r="A3635">
        <v>3634</v>
      </c>
      <c r="B3635" t="s">
        <v>563</v>
      </c>
      <c r="C3635" s="1">
        <v>45486</v>
      </c>
      <c r="D3635" t="s">
        <v>19</v>
      </c>
      <c r="E3635" t="s">
        <v>20</v>
      </c>
      <c r="F3635" t="s">
        <v>21</v>
      </c>
      <c r="G3635">
        <v>2</v>
      </c>
      <c r="H3635">
        <v>346.61</v>
      </c>
      <c r="I3635">
        <v>0.21</v>
      </c>
      <c r="J3635">
        <v>547.64</v>
      </c>
      <c r="K3635">
        <v>407.17</v>
      </c>
      <c r="L3635">
        <v>140.47</v>
      </c>
      <c r="M3635" t="s">
        <v>17</v>
      </c>
      <c r="N3635" s="3">
        <f>retail_sales[[#This Row],[Profit]]/retail_sales[[#This Row],[Revenue]]</f>
        <v>0.2565006208458111</v>
      </c>
      <c r="O3635" t="str">
        <f t="shared" si="56"/>
        <v>Saturday</v>
      </c>
    </row>
    <row r="3636" spans="1:15" x14ac:dyDescent="0.3">
      <c r="A3636">
        <v>3635</v>
      </c>
      <c r="B3636" t="s">
        <v>3023</v>
      </c>
      <c r="C3636" s="1">
        <v>45382</v>
      </c>
      <c r="D3636" t="s">
        <v>39</v>
      </c>
      <c r="E3636" t="s">
        <v>30</v>
      </c>
      <c r="F3636" t="s">
        <v>16</v>
      </c>
      <c r="G3636">
        <v>9</v>
      </c>
      <c r="H3636">
        <v>230.43</v>
      </c>
      <c r="I3636">
        <v>0.1</v>
      </c>
      <c r="J3636">
        <v>1866.48</v>
      </c>
      <c r="K3636">
        <v>1238.83</v>
      </c>
      <c r="L3636">
        <v>627.65</v>
      </c>
      <c r="M3636" t="s">
        <v>46</v>
      </c>
      <c r="N3636" s="3">
        <f>retail_sales[[#This Row],[Profit]]/retail_sales[[#This Row],[Revenue]]</f>
        <v>0.33627469889846123</v>
      </c>
      <c r="O3636" t="str">
        <f t="shared" si="56"/>
        <v>Sunday</v>
      </c>
    </row>
    <row r="3637" spans="1:15" x14ac:dyDescent="0.3">
      <c r="A3637">
        <v>3636</v>
      </c>
      <c r="B3637" t="s">
        <v>3024</v>
      </c>
      <c r="C3637" s="1">
        <v>45519</v>
      </c>
      <c r="D3637" t="s">
        <v>19</v>
      </c>
      <c r="E3637" t="s">
        <v>30</v>
      </c>
      <c r="F3637" t="s">
        <v>21</v>
      </c>
      <c r="G3637">
        <v>5</v>
      </c>
      <c r="H3637">
        <v>166.88</v>
      </c>
      <c r="I3637">
        <v>7.0000000000000007E-2</v>
      </c>
      <c r="J3637">
        <v>775.99</v>
      </c>
      <c r="K3637">
        <v>596.63</v>
      </c>
      <c r="L3637">
        <v>179.36</v>
      </c>
      <c r="M3637" t="s">
        <v>28</v>
      </c>
      <c r="N3637" s="3">
        <f>retail_sales[[#This Row],[Profit]]/retail_sales[[#This Row],[Revenue]]</f>
        <v>0.23113699918813388</v>
      </c>
      <c r="O3637" t="str">
        <f t="shared" si="56"/>
        <v>Thursday</v>
      </c>
    </row>
    <row r="3638" spans="1:15" x14ac:dyDescent="0.3">
      <c r="A3638">
        <v>3637</v>
      </c>
      <c r="B3638" t="s">
        <v>509</v>
      </c>
      <c r="C3638" s="1">
        <v>45637</v>
      </c>
      <c r="D3638" t="s">
        <v>19</v>
      </c>
      <c r="E3638" t="s">
        <v>30</v>
      </c>
      <c r="F3638" t="s">
        <v>21</v>
      </c>
      <c r="G3638">
        <v>2</v>
      </c>
      <c r="H3638">
        <v>231.71</v>
      </c>
      <c r="I3638">
        <v>0.15</v>
      </c>
      <c r="J3638">
        <v>393.91</v>
      </c>
      <c r="K3638">
        <v>263.83</v>
      </c>
      <c r="L3638">
        <v>130.08000000000001</v>
      </c>
      <c r="M3638" t="s">
        <v>28</v>
      </c>
      <c r="N3638" s="3">
        <f>retail_sales[[#This Row],[Profit]]/retail_sales[[#This Row],[Revenue]]</f>
        <v>0.33022771699119091</v>
      </c>
      <c r="O3638" t="str">
        <f t="shared" si="56"/>
        <v>Wednesday</v>
      </c>
    </row>
    <row r="3639" spans="1:15" x14ac:dyDescent="0.3">
      <c r="A3639">
        <v>3638</v>
      </c>
      <c r="B3639" t="s">
        <v>1897</v>
      </c>
      <c r="C3639" s="1">
        <v>45576</v>
      </c>
      <c r="D3639" t="s">
        <v>19</v>
      </c>
      <c r="E3639" t="s">
        <v>33</v>
      </c>
      <c r="F3639" t="s">
        <v>21</v>
      </c>
      <c r="G3639">
        <v>7</v>
      </c>
      <c r="H3639">
        <v>442.9</v>
      </c>
      <c r="I3639">
        <v>0.28000000000000003</v>
      </c>
      <c r="J3639">
        <v>2232.2199999999998</v>
      </c>
      <c r="K3639">
        <v>1288.9000000000001</v>
      </c>
      <c r="L3639">
        <v>943.32</v>
      </c>
      <c r="M3639" t="s">
        <v>17</v>
      </c>
      <c r="N3639" s="3">
        <f>retail_sales[[#This Row],[Profit]]/retail_sales[[#This Row],[Revenue]]</f>
        <v>0.42259275519438055</v>
      </c>
      <c r="O3639" t="str">
        <f t="shared" si="56"/>
        <v>Friday</v>
      </c>
    </row>
    <row r="3640" spans="1:15" x14ac:dyDescent="0.3">
      <c r="A3640">
        <v>3639</v>
      </c>
      <c r="B3640" t="s">
        <v>3025</v>
      </c>
      <c r="C3640" s="1">
        <v>45542</v>
      </c>
      <c r="D3640" t="s">
        <v>19</v>
      </c>
      <c r="E3640" t="s">
        <v>25</v>
      </c>
      <c r="F3640" t="s">
        <v>21</v>
      </c>
      <c r="G3640">
        <v>3</v>
      </c>
      <c r="H3640">
        <v>156.57</v>
      </c>
      <c r="I3640">
        <v>0.17</v>
      </c>
      <c r="J3640">
        <v>389.86</v>
      </c>
      <c r="K3640">
        <v>241.96</v>
      </c>
      <c r="L3640">
        <v>147.9</v>
      </c>
      <c r="M3640" t="s">
        <v>22</v>
      </c>
      <c r="N3640" s="3">
        <f>retail_sales[[#This Row],[Profit]]/retail_sales[[#This Row],[Revenue]]</f>
        <v>0.37936695223926536</v>
      </c>
      <c r="O3640" t="str">
        <f t="shared" si="56"/>
        <v>Saturday</v>
      </c>
    </row>
    <row r="3641" spans="1:15" x14ac:dyDescent="0.3">
      <c r="A3641">
        <v>3640</v>
      </c>
      <c r="B3641" t="s">
        <v>3026</v>
      </c>
      <c r="C3641" s="1">
        <v>45587</v>
      </c>
      <c r="D3641" t="s">
        <v>14</v>
      </c>
      <c r="E3641" t="s">
        <v>30</v>
      </c>
      <c r="F3641" t="s">
        <v>21</v>
      </c>
      <c r="G3641">
        <v>4</v>
      </c>
      <c r="H3641">
        <v>438.38</v>
      </c>
      <c r="I3641">
        <v>0.14000000000000001</v>
      </c>
      <c r="J3641">
        <v>1508.03</v>
      </c>
      <c r="K3641">
        <v>1054.1099999999999</v>
      </c>
      <c r="L3641">
        <v>453.92</v>
      </c>
      <c r="M3641" t="s">
        <v>40</v>
      </c>
      <c r="N3641" s="3">
        <f>retail_sales[[#This Row],[Profit]]/retail_sales[[#This Row],[Revenue]]</f>
        <v>0.30100196945684105</v>
      </c>
      <c r="O3641" t="str">
        <f t="shared" si="56"/>
        <v>Tuesday</v>
      </c>
    </row>
    <row r="3642" spans="1:15" x14ac:dyDescent="0.3">
      <c r="A3642">
        <v>3641</v>
      </c>
      <c r="B3642" t="s">
        <v>3027</v>
      </c>
      <c r="C3642" s="1">
        <v>45485</v>
      </c>
      <c r="D3642" t="s">
        <v>24</v>
      </c>
      <c r="E3642" t="s">
        <v>20</v>
      </c>
      <c r="F3642" t="s">
        <v>27</v>
      </c>
      <c r="G3642">
        <v>4</v>
      </c>
      <c r="H3642">
        <v>162.88</v>
      </c>
      <c r="I3642">
        <v>7.0000000000000007E-2</v>
      </c>
      <c r="J3642">
        <v>605.91</v>
      </c>
      <c r="K3642">
        <v>431.63</v>
      </c>
      <c r="L3642">
        <v>174.28</v>
      </c>
      <c r="M3642" t="s">
        <v>40</v>
      </c>
      <c r="N3642" s="3">
        <f>retail_sales[[#This Row],[Profit]]/retail_sales[[#This Row],[Revenue]]</f>
        <v>0.28763347691901442</v>
      </c>
      <c r="O3642" t="str">
        <f t="shared" si="56"/>
        <v>Friday</v>
      </c>
    </row>
    <row r="3643" spans="1:15" x14ac:dyDescent="0.3">
      <c r="A3643">
        <v>3642</v>
      </c>
      <c r="B3643" t="s">
        <v>3028</v>
      </c>
      <c r="C3643" s="1">
        <v>45434</v>
      </c>
      <c r="D3643" t="s">
        <v>19</v>
      </c>
      <c r="E3643" t="s">
        <v>15</v>
      </c>
      <c r="F3643" t="s">
        <v>16</v>
      </c>
      <c r="G3643">
        <v>8</v>
      </c>
      <c r="H3643">
        <v>110.55</v>
      </c>
      <c r="I3643">
        <v>0.2</v>
      </c>
      <c r="J3643">
        <v>707.52</v>
      </c>
      <c r="K3643">
        <v>464.6</v>
      </c>
      <c r="L3643">
        <v>242.92</v>
      </c>
      <c r="M3643" t="s">
        <v>22</v>
      </c>
      <c r="N3643" s="3">
        <f>retail_sales[[#This Row],[Profit]]/retail_sales[[#This Row],[Revenue]]</f>
        <v>0.34334011759384891</v>
      </c>
      <c r="O3643" t="str">
        <f t="shared" si="56"/>
        <v>Wednesday</v>
      </c>
    </row>
    <row r="3644" spans="1:15" x14ac:dyDescent="0.3">
      <c r="A3644">
        <v>3643</v>
      </c>
      <c r="B3644" t="s">
        <v>3029</v>
      </c>
      <c r="C3644" s="1">
        <v>45378</v>
      </c>
      <c r="D3644" t="s">
        <v>19</v>
      </c>
      <c r="E3644" t="s">
        <v>30</v>
      </c>
      <c r="F3644" t="s">
        <v>27</v>
      </c>
      <c r="G3644">
        <v>2</v>
      </c>
      <c r="H3644">
        <v>265.67</v>
      </c>
      <c r="I3644">
        <v>0.23</v>
      </c>
      <c r="J3644">
        <v>409.13</v>
      </c>
      <c r="K3644">
        <v>232.22</v>
      </c>
      <c r="L3644">
        <v>176.91</v>
      </c>
      <c r="M3644" t="s">
        <v>22</v>
      </c>
      <c r="N3644" s="3">
        <f>retail_sales[[#This Row],[Profit]]/retail_sales[[#This Row],[Revenue]]</f>
        <v>0.43240534793341967</v>
      </c>
      <c r="O3644" t="str">
        <f t="shared" si="56"/>
        <v>Wednesday</v>
      </c>
    </row>
    <row r="3645" spans="1:15" x14ac:dyDescent="0.3">
      <c r="A3645">
        <v>3644</v>
      </c>
      <c r="B3645" t="s">
        <v>3030</v>
      </c>
      <c r="C3645" s="1">
        <v>45523</v>
      </c>
      <c r="D3645" t="s">
        <v>14</v>
      </c>
      <c r="E3645" t="s">
        <v>20</v>
      </c>
      <c r="F3645" t="s">
        <v>16</v>
      </c>
      <c r="G3645">
        <v>4</v>
      </c>
      <c r="H3645">
        <v>198.35</v>
      </c>
      <c r="I3645">
        <v>0.02</v>
      </c>
      <c r="J3645">
        <v>777.53</v>
      </c>
      <c r="K3645">
        <v>604.79999999999995</v>
      </c>
      <c r="L3645">
        <v>172.73</v>
      </c>
      <c r="M3645" t="s">
        <v>28</v>
      </c>
      <c r="N3645" s="3">
        <f>retail_sales[[#This Row],[Profit]]/retail_sales[[#This Row],[Revenue]]</f>
        <v>0.22215219991511581</v>
      </c>
      <c r="O3645" t="str">
        <f t="shared" si="56"/>
        <v>Monday</v>
      </c>
    </row>
    <row r="3646" spans="1:15" x14ac:dyDescent="0.3">
      <c r="A3646">
        <v>3645</v>
      </c>
      <c r="B3646" t="s">
        <v>493</v>
      </c>
      <c r="C3646" s="1">
        <v>45500</v>
      </c>
      <c r="D3646" t="s">
        <v>24</v>
      </c>
      <c r="E3646" t="s">
        <v>20</v>
      </c>
      <c r="F3646" t="s">
        <v>27</v>
      </c>
      <c r="G3646">
        <v>3</v>
      </c>
      <c r="H3646">
        <v>246.4</v>
      </c>
      <c r="I3646">
        <v>0.27</v>
      </c>
      <c r="J3646">
        <v>539.62</v>
      </c>
      <c r="K3646">
        <v>399.27</v>
      </c>
      <c r="L3646">
        <v>140.35</v>
      </c>
      <c r="M3646" t="s">
        <v>17</v>
      </c>
      <c r="N3646" s="3">
        <f>retail_sales[[#This Row],[Profit]]/retail_sales[[#This Row],[Revenue]]</f>
        <v>0.26009043400911752</v>
      </c>
      <c r="O3646" t="str">
        <f t="shared" si="56"/>
        <v>Saturday</v>
      </c>
    </row>
    <row r="3647" spans="1:15" x14ac:dyDescent="0.3">
      <c r="A3647">
        <v>3646</v>
      </c>
      <c r="B3647" t="s">
        <v>3031</v>
      </c>
      <c r="C3647" s="1">
        <v>45613</v>
      </c>
      <c r="D3647" t="s">
        <v>39</v>
      </c>
      <c r="E3647" t="s">
        <v>25</v>
      </c>
      <c r="F3647" t="s">
        <v>21</v>
      </c>
      <c r="G3647">
        <v>4</v>
      </c>
      <c r="H3647">
        <v>173.89</v>
      </c>
      <c r="I3647">
        <v>0.03</v>
      </c>
      <c r="J3647">
        <v>674.69</v>
      </c>
      <c r="K3647">
        <v>379.93</v>
      </c>
      <c r="L3647">
        <v>294.76</v>
      </c>
      <c r="M3647" t="s">
        <v>40</v>
      </c>
      <c r="N3647" s="3">
        <f>retail_sales[[#This Row],[Profit]]/retail_sales[[#This Row],[Revenue]]</f>
        <v>0.43688212364196888</v>
      </c>
      <c r="O3647" t="str">
        <f t="shared" si="56"/>
        <v>Sunday</v>
      </c>
    </row>
    <row r="3648" spans="1:15" x14ac:dyDescent="0.3">
      <c r="A3648">
        <v>3647</v>
      </c>
      <c r="B3648" t="s">
        <v>1524</v>
      </c>
      <c r="C3648" s="1">
        <v>45488</v>
      </c>
      <c r="D3648" t="s">
        <v>19</v>
      </c>
      <c r="E3648" t="s">
        <v>20</v>
      </c>
      <c r="F3648" t="s">
        <v>21</v>
      </c>
      <c r="G3648">
        <v>3</v>
      </c>
      <c r="H3648">
        <v>116.16</v>
      </c>
      <c r="I3648">
        <v>0.28999999999999998</v>
      </c>
      <c r="J3648">
        <v>247.42</v>
      </c>
      <c r="K3648">
        <v>163.18</v>
      </c>
      <c r="L3648">
        <v>84.24</v>
      </c>
      <c r="M3648" t="s">
        <v>17</v>
      </c>
      <c r="N3648" s="3">
        <f>retail_sales[[#This Row],[Profit]]/retail_sales[[#This Row],[Revenue]]</f>
        <v>0.34047368846495835</v>
      </c>
      <c r="O3648" t="str">
        <f t="shared" si="56"/>
        <v>Monday</v>
      </c>
    </row>
    <row r="3649" spans="1:15" x14ac:dyDescent="0.3">
      <c r="A3649">
        <v>3648</v>
      </c>
      <c r="B3649" t="s">
        <v>741</v>
      </c>
      <c r="C3649" s="1">
        <v>45621</v>
      </c>
      <c r="D3649" t="s">
        <v>19</v>
      </c>
      <c r="E3649" t="s">
        <v>20</v>
      </c>
      <c r="F3649" t="s">
        <v>27</v>
      </c>
      <c r="G3649">
        <v>5</v>
      </c>
      <c r="H3649">
        <v>179.28</v>
      </c>
      <c r="I3649">
        <v>0</v>
      </c>
      <c r="J3649">
        <v>896.4</v>
      </c>
      <c r="K3649">
        <v>498.69</v>
      </c>
      <c r="L3649">
        <v>397.71</v>
      </c>
      <c r="M3649" t="s">
        <v>22</v>
      </c>
      <c r="N3649" s="3">
        <f>retail_sales[[#This Row],[Profit]]/retail_sales[[#This Row],[Revenue]]</f>
        <v>0.44367469879518073</v>
      </c>
      <c r="O3649" t="str">
        <f t="shared" si="56"/>
        <v>Monday</v>
      </c>
    </row>
    <row r="3650" spans="1:15" x14ac:dyDescent="0.3">
      <c r="A3650">
        <v>3649</v>
      </c>
      <c r="B3650" t="s">
        <v>2195</v>
      </c>
      <c r="C3650" s="1">
        <v>45625</v>
      </c>
      <c r="D3650" t="s">
        <v>19</v>
      </c>
      <c r="E3650" t="s">
        <v>30</v>
      </c>
      <c r="F3650" t="s">
        <v>27</v>
      </c>
      <c r="G3650">
        <v>5</v>
      </c>
      <c r="H3650">
        <v>331.85</v>
      </c>
      <c r="I3650">
        <v>0.21</v>
      </c>
      <c r="J3650">
        <v>1310.81</v>
      </c>
      <c r="K3650">
        <v>982.51</v>
      </c>
      <c r="L3650">
        <v>328.3</v>
      </c>
      <c r="M3650" t="s">
        <v>17</v>
      </c>
      <c r="N3650" s="3">
        <f>retail_sales[[#This Row],[Profit]]/retail_sales[[#This Row],[Revenue]]</f>
        <v>0.2504558250242217</v>
      </c>
      <c r="O3650" t="str">
        <f t="shared" ref="O3650:O3713" si="57">TEXT(C3650, "dddd")</f>
        <v>Friday</v>
      </c>
    </row>
    <row r="3651" spans="1:15" x14ac:dyDescent="0.3">
      <c r="A3651">
        <v>3650</v>
      </c>
      <c r="B3651" t="s">
        <v>3032</v>
      </c>
      <c r="C3651" s="1">
        <v>45369</v>
      </c>
      <c r="D3651" t="s">
        <v>24</v>
      </c>
      <c r="E3651" t="s">
        <v>20</v>
      </c>
      <c r="F3651" t="s">
        <v>21</v>
      </c>
      <c r="G3651">
        <v>2</v>
      </c>
      <c r="H3651">
        <v>477.71</v>
      </c>
      <c r="I3651">
        <v>0.25</v>
      </c>
      <c r="J3651">
        <v>716.56</v>
      </c>
      <c r="K3651">
        <v>416.36</v>
      </c>
      <c r="L3651">
        <v>300.2</v>
      </c>
      <c r="M3651" t="s">
        <v>46</v>
      </c>
      <c r="N3651" s="3">
        <f>retail_sales[[#This Row],[Profit]]/retail_sales[[#This Row],[Revenue]]</f>
        <v>0.41894607569498715</v>
      </c>
      <c r="O3651" t="str">
        <f t="shared" si="57"/>
        <v>Monday</v>
      </c>
    </row>
    <row r="3652" spans="1:15" x14ac:dyDescent="0.3">
      <c r="A3652">
        <v>3651</v>
      </c>
      <c r="B3652" t="s">
        <v>3033</v>
      </c>
      <c r="C3652" s="1">
        <v>45550</v>
      </c>
      <c r="D3652" t="s">
        <v>39</v>
      </c>
      <c r="E3652" t="s">
        <v>33</v>
      </c>
      <c r="F3652" t="s">
        <v>21</v>
      </c>
      <c r="G3652">
        <v>3</v>
      </c>
      <c r="H3652">
        <v>110.96</v>
      </c>
      <c r="I3652">
        <v>0.2</v>
      </c>
      <c r="J3652">
        <v>266.3</v>
      </c>
      <c r="K3652">
        <v>133.86000000000001</v>
      </c>
      <c r="L3652">
        <v>132.44</v>
      </c>
      <c r="M3652" t="s">
        <v>22</v>
      </c>
      <c r="N3652" s="3">
        <f>retail_sales[[#This Row],[Profit]]/retail_sales[[#This Row],[Revenue]]</f>
        <v>0.49733383402177994</v>
      </c>
      <c r="O3652" t="str">
        <f t="shared" si="57"/>
        <v>Sunday</v>
      </c>
    </row>
    <row r="3653" spans="1:15" x14ac:dyDescent="0.3">
      <c r="A3653">
        <v>3652</v>
      </c>
      <c r="B3653" t="s">
        <v>3034</v>
      </c>
      <c r="C3653" s="1">
        <v>45331</v>
      </c>
      <c r="D3653" t="s">
        <v>14</v>
      </c>
      <c r="E3653" t="s">
        <v>33</v>
      </c>
      <c r="F3653" t="s">
        <v>21</v>
      </c>
      <c r="G3653">
        <v>1</v>
      </c>
      <c r="H3653">
        <v>493.1</v>
      </c>
      <c r="I3653">
        <v>0.17</v>
      </c>
      <c r="J3653">
        <v>409.27</v>
      </c>
      <c r="K3653">
        <v>310.05</v>
      </c>
      <c r="L3653">
        <v>99.22</v>
      </c>
      <c r="M3653" t="s">
        <v>40</v>
      </c>
      <c r="N3653" s="3">
        <f>retail_sales[[#This Row],[Profit]]/retail_sales[[#This Row],[Revenue]]</f>
        <v>0.2424316465902705</v>
      </c>
      <c r="O3653" t="str">
        <f t="shared" si="57"/>
        <v>Friday</v>
      </c>
    </row>
    <row r="3654" spans="1:15" x14ac:dyDescent="0.3">
      <c r="A3654">
        <v>3653</v>
      </c>
      <c r="B3654" t="s">
        <v>3035</v>
      </c>
      <c r="C3654" s="1">
        <v>45635</v>
      </c>
      <c r="D3654" t="s">
        <v>24</v>
      </c>
      <c r="E3654" t="s">
        <v>20</v>
      </c>
      <c r="F3654" t="s">
        <v>21</v>
      </c>
      <c r="G3654">
        <v>9</v>
      </c>
      <c r="H3654">
        <v>298.20999999999998</v>
      </c>
      <c r="I3654">
        <v>0.03</v>
      </c>
      <c r="J3654">
        <v>2603.37</v>
      </c>
      <c r="K3654">
        <v>1393.38</v>
      </c>
      <c r="L3654">
        <v>1209.99</v>
      </c>
      <c r="M3654" t="s">
        <v>17</v>
      </c>
      <c r="N3654" s="3">
        <f>retail_sales[[#This Row],[Profit]]/retail_sales[[#This Row],[Revenue]]</f>
        <v>0.46477834499129977</v>
      </c>
      <c r="O3654" t="str">
        <f t="shared" si="57"/>
        <v>Monday</v>
      </c>
    </row>
    <row r="3655" spans="1:15" x14ac:dyDescent="0.3">
      <c r="A3655">
        <v>3654</v>
      </c>
      <c r="B3655" t="s">
        <v>3036</v>
      </c>
      <c r="C3655" s="1">
        <v>45311</v>
      </c>
      <c r="D3655" t="s">
        <v>14</v>
      </c>
      <c r="E3655" t="s">
        <v>33</v>
      </c>
      <c r="F3655" t="s">
        <v>27</v>
      </c>
      <c r="G3655">
        <v>1</v>
      </c>
      <c r="H3655">
        <v>375.69</v>
      </c>
      <c r="I3655">
        <v>0.11</v>
      </c>
      <c r="J3655">
        <v>334.36</v>
      </c>
      <c r="K3655">
        <v>219.22</v>
      </c>
      <c r="L3655">
        <v>115.14</v>
      </c>
      <c r="M3655" t="s">
        <v>17</v>
      </c>
      <c r="N3655" s="3">
        <f>retail_sales[[#This Row],[Profit]]/retail_sales[[#This Row],[Revenue]]</f>
        <v>0.34435937313075726</v>
      </c>
      <c r="O3655" t="str">
        <f t="shared" si="57"/>
        <v>Saturday</v>
      </c>
    </row>
    <row r="3656" spans="1:15" x14ac:dyDescent="0.3">
      <c r="A3656">
        <v>3655</v>
      </c>
      <c r="B3656" t="s">
        <v>3037</v>
      </c>
      <c r="C3656" s="1">
        <v>45317</v>
      </c>
      <c r="D3656" t="s">
        <v>24</v>
      </c>
      <c r="E3656" t="s">
        <v>15</v>
      </c>
      <c r="F3656" t="s">
        <v>27</v>
      </c>
      <c r="G3656">
        <v>8</v>
      </c>
      <c r="H3656">
        <v>425.5</v>
      </c>
      <c r="I3656">
        <v>0.13</v>
      </c>
      <c r="J3656">
        <v>2961.48</v>
      </c>
      <c r="K3656">
        <v>1978.92</v>
      </c>
      <c r="L3656">
        <v>982.56</v>
      </c>
      <c r="M3656" t="s">
        <v>22</v>
      </c>
      <c r="N3656" s="3">
        <f>retail_sales[[#This Row],[Profit]]/retail_sales[[#This Row],[Revenue]]</f>
        <v>0.33178005591798693</v>
      </c>
      <c r="O3656" t="str">
        <f t="shared" si="57"/>
        <v>Friday</v>
      </c>
    </row>
    <row r="3657" spans="1:15" x14ac:dyDescent="0.3">
      <c r="A3657">
        <v>3656</v>
      </c>
      <c r="B3657" t="s">
        <v>3038</v>
      </c>
      <c r="C3657" s="1">
        <v>45318</v>
      </c>
      <c r="D3657" t="s">
        <v>19</v>
      </c>
      <c r="E3657" t="s">
        <v>25</v>
      </c>
      <c r="F3657" t="s">
        <v>16</v>
      </c>
      <c r="G3657">
        <v>10</v>
      </c>
      <c r="H3657">
        <v>342.6</v>
      </c>
      <c r="I3657">
        <v>0.28000000000000003</v>
      </c>
      <c r="J3657">
        <v>2466.7199999999998</v>
      </c>
      <c r="K3657">
        <v>1651.45</v>
      </c>
      <c r="L3657">
        <v>815.27</v>
      </c>
      <c r="M3657" t="s">
        <v>17</v>
      </c>
      <c r="N3657" s="3">
        <f>retail_sales[[#This Row],[Profit]]/retail_sales[[#This Row],[Revenue]]</f>
        <v>0.330507718752027</v>
      </c>
      <c r="O3657" t="str">
        <f t="shared" si="57"/>
        <v>Saturday</v>
      </c>
    </row>
    <row r="3658" spans="1:15" x14ac:dyDescent="0.3">
      <c r="A3658">
        <v>3657</v>
      </c>
      <c r="B3658" t="s">
        <v>3039</v>
      </c>
      <c r="C3658" s="1">
        <v>45543</v>
      </c>
      <c r="D3658" t="s">
        <v>14</v>
      </c>
      <c r="E3658" t="s">
        <v>25</v>
      </c>
      <c r="F3658" t="s">
        <v>21</v>
      </c>
      <c r="G3658">
        <v>3</v>
      </c>
      <c r="H3658">
        <v>322.37</v>
      </c>
      <c r="I3658">
        <v>0.12</v>
      </c>
      <c r="J3658">
        <v>851.06</v>
      </c>
      <c r="K3658">
        <v>560.74</v>
      </c>
      <c r="L3658">
        <v>290.32</v>
      </c>
      <c r="M3658" t="s">
        <v>22</v>
      </c>
      <c r="N3658" s="3">
        <f>retail_sales[[#This Row],[Profit]]/retail_sales[[#This Row],[Revenue]]</f>
        <v>0.34112753507390786</v>
      </c>
      <c r="O3658" t="str">
        <f t="shared" si="57"/>
        <v>Sunday</v>
      </c>
    </row>
    <row r="3659" spans="1:15" x14ac:dyDescent="0.3">
      <c r="A3659">
        <v>3658</v>
      </c>
      <c r="B3659" t="s">
        <v>3040</v>
      </c>
      <c r="C3659" s="1">
        <v>45473</v>
      </c>
      <c r="D3659" t="s">
        <v>39</v>
      </c>
      <c r="E3659" t="s">
        <v>33</v>
      </c>
      <c r="F3659" t="s">
        <v>16</v>
      </c>
      <c r="G3659">
        <v>5</v>
      </c>
      <c r="H3659">
        <v>288.24</v>
      </c>
      <c r="I3659">
        <v>0.13</v>
      </c>
      <c r="J3659">
        <v>1253.8399999999999</v>
      </c>
      <c r="K3659">
        <v>887.14</v>
      </c>
      <c r="L3659">
        <v>366.7</v>
      </c>
      <c r="M3659" t="s">
        <v>22</v>
      </c>
      <c r="N3659" s="3">
        <f>retail_sales[[#This Row],[Profit]]/retail_sales[[#This Row],[Revenue]]</f>
        <v>0.29246155809353669</v>
      </c>
      <c r="O3659" t="str">
        <f t="shared" si="57"/>
        <v>Sunday</v>
      </c>
    </row>
    <row r="3660" spans="1:15" x14ac:dyDescent="0.3">
      <c r="A3660">
        <v>3659</v>
      </c>
      <c r="B3660" t="s">
        <v>1081</v>
      </c>
      <c r="C3660" s="1">
        <v>45300</v>
      </c>
      <c r="D3660" t="s">
        <v>14</v>
      </c>
      <c r="E3660" t="s">
        <v>15</v>
      </c>
      <c r="F3660" t="s">
        <v>21</v>
      </c>
      <c r="G3660">
        <v>10</v>
      </c>
      <c r="H3660">
        <v>43.17</v>
      </c>
      <c r="I3660">
        <v>0.16</v>
      </c>
      <c r="J3660">
        <v>362.63</v>
      </c>
      <c r="K3660">
        <v>257.5</v>
      </c>
      <c r="L3660">
        <v>105.13</v>
      </c>
      <c r="M3660" t="s">
        <v>40</v>
      </c>
      <c r="N3660" s="3">
        <f>retail_sales[[#This Row],[Profit]]/retail_sales[[#This Row],[Revenue]]</f>
        <v>0.28990982544191046</v>
      </c>
      <c r="O3660" t="str">
        <f t="shared" si="57"/>
        <v>Tuesday</v>
      </c>
    </row>
    <row r="3661" spans="1:15" x14ac:dyDescent="0.3">
      <c r="A3661">
        <v>3660</v>
      </c>
      <c r="B3661" t="s">
        <v>2644</v>
      </c>
      <c r="C3661" s="1">
        <v>45324</v>
      </c>
      <c r="D3661" t="s">
        <v>24</v>
      </c>
      <c r="E3661" t="s">
        <v>33</v>
      </c>
      <c r="F3661" t="s">
        <v>16</v>
      </c>
      <c r="G3661">
        <v>4</v>
      </c>
      <c r="H3661">
        <v>362.18</v>
      </c>
      <c r="I3661">
        <v>0.19</v>
      </c>
      <c r="J3661">
        <v>1173.46</v>
      </c>
      <c r="K3661">
        <v>831.93</v>
      </c>
      <c r="L3661">
        <v>341.53</v>
      </c>
      <c r="M3661" t="s">
        <v>17</v>
      </c>
      <c r="N3661" s="3">
        <f>retail_sales[[#This Row],[Profit]]/retail_sales[[#This Row],[Revenue]]</f>
        <v>0.29104528488401815</v>
      </c>
      <c r="O3661" t="str">
        <f t="shared" si="57"/>
        <v>Friday</v>
      </c>
    </row>
    <row r="3662" spans="1:15" x14ac:dyDescent="0.3">
      <c r="A3662">
        <v>3661</v>
      </c>
      <c r="B3662" t="s">
        <v>3041</v>
      </c>
      <c r="C3662" s="1">
        <v>45428</v>
      </c>
      <c r="D3662" t="s">
        <v>14</v>
      </c>
      <c r="E3662" t="s">
        <v>15</v>
      </c>
      <c r="F3662" t="s">
        <v>16</v>
      </c>
      <c r="G3662">
        <v>7</v>
      </c>
      <c r="H3662">
        <v>94.54</v>
      </c>
      <c r="I3662">
        <v>0.05</v>
      </c>
      <c r="J3662">
        <v>628.69000000000005</v>
      </c>
      <c r="K3662">
        <v>495.13</v>
      </c>
      <c r="L3662">
        <v>133.56</v>
      </c>
      <c r="M3662" t="s">
        <v>40</v>
      </c>
      <c r="N3662" s="3">
        <f>retail_sales[[#This Row],[Profit]]/retail_sales[[#This Row],[Revenue]]</f>
        <v>0.21244174394375606</v>
      </c>
      <c r="O3662" t="str">
        <f t="shared" si="57"/>
        <v>Thursday</v>
      </c>
    </row>
    <row r="3663" spans="1:15" x14ac:dyDescent="0.3">
      <c r="A3663">
        <v>3662</v>
      </c>
      <c r="B3663" t="s">
        <v>1559</v>
      </c>
      <c r="C3663" s="1">
        <v>45413</v>
      </c>
      <c r="D3663" t="s">
        <v>24</v>
      </c>
      <c r="E3663" t="s">
        <v>15</v>
      </c>
      <c r="F3663" t="s">
        <v>21</v>
      </c>
      <c r="G3663">
        <v>6</v>
      </c>
      <c r="H3663">
        <v>72.94</v>
      </c>
      <c r="I3663">
        <v>0</v>
      </c>
      <c r="J3663">
        <v>437.64</v>
      </c>
      <c r="K3663">
        <v>220.3</v>
      </c>
      <c r="L3663">
        <v>217.34</v>
      </c>
      <c r="M3663" t="s">
        <v>17</v>
      </c>
      <c r="N3663" s="3">
        <f>retail_sales[[#This Row],[Profit]]/retail_sales[[#This Row],[Revenue]]</f>
        <v>0.49661822502513486</v>
      </c>
      <c r="O3663" t="str">
        <f t="shared" si="57"/>
        <v>Wednesday</v>
      </c>
    </row>
    <row r="3664" spans="1:15" x14ac:dyDescent="0.3">
      <c r="A3664">
        <v>3663</v>
      </c>
      <c r="B3664" t="s">
        <v>2286</v>
      </c>
      <c r="C3664" s="1">
        <v>45629</v>
      </c>
      <c r="D3664" t="s">
        <v>24</v>
      </c>
      <c r="E3664" t="s">
        <v>30</v>
      </c>
      <c r="F3664" t="s">
        <v>16</v>
      </c>
      <c r="G3664">
        <v>8</v>
      </c>
      <c r="H3664">
        <v>323.36</v>
      </c>
      <c r="I3664">
        <v>0</v>
      </c>
      <c r="J3664">
        <v>2586.88</v>
      </c>
      <c r="K3664">
        <v>2052.9699999999998</v>
      </c>
      <c r="L3664">
        <v>533.91</v>
      </c>
      <c r="M3664" t="s">
        <v>40</v>
      </c>
      <c r="N3664" s="3">
        <f>retail_sales[[#This Row],[Profit]]/retail_sales[[#This Row],[Revenue]]</f>
        <v>0.20639148317664521</v>
      </c>
      <c r="O3664" t="str">
        <f t="shared" si="57"/>
        <v>Tuesday</v>
      </c>
    </row>
    <row r="3665" spans="1:15" x14ac:dyDescent="0.3">
      <c r="A3665">
        <v>3664</v>
      </c>
      <c r="B3665" t="s">
        <v>3042</v>
      </c>
      <c r="C3665" s="1">
        <v>45433</v>
      </c>
      <c r="D3665" t="s">
        <v>24</v>
      </c>
      <c r="E3665" t="s">
        <v>15</v>
      </c>
      <c r="F3665" t="s">
        <v>16</v>
      </c>
      <c r="G3665">
        <v>3</v>
      </c>
      <c r="H3665">
        <v>117.6</v>
      </c>
      <c r="I3665">
        <v>0.16</v>
      </c>
      <c r="J3665">
        <v>296.35000000000002</v>
      </c>
      <c r="K3665">
        <v>162.61000000000001</v>
      </c>
      <c r="L3665">
        <v>133.74</v>
      </c>
      <c r="M3665" t="s">
        <v>22</v>
      </c>
      <c r="N3665" s="3">
        <f>retail_sales[[#This Row],[Profit]]/retail_sales[[#This Row],[Revenue]]</f>
        <v>0.45129070355997974</v>
      </c>
      <c r="O3665" t="str">
        <f t="shared" si="57"/>
        <v>Tuesday</v>
      </c>
    </row>
    <row r="3666" spans="1:15" x14ac:dyDescent="0.3">
      <c r="A3666">
        <v>3665</v>
      </c>
      <c r="B3666" t="s">
        <v>1596</v>
      </c>
      <c r="C3666" s="1">
        <v>45452</v>
      </c>
      <c r="D3666" t="s">
        <v>24</v>
      </c>
      <c r="E3666" t="s">
        <v>20</v>
      </c>
      <c r="F3666" t="s">
        <v>27</v>
      </c>
      <c r="G3666">
        <v>10</v>
      </c>
      <c r="H3666">
        <v>55.71</v>
      </c>
      <c r="I3666">
        <v>0.18</v>
      </c>
      <c r="J3666">
        <v>456.82</v>
      </c>
      <c r="K3666">
        <v>292.52999999999997</v>
      </c>
      <c r="L3666">
        <v>164.29</v>
      </c>
      <c r="M3666" t="s">
        <v>46</v>
      </c>
      <c r="N3666" s="3">
        <f>retail_sales[[#This Row],[Profit]]/retail_sales[[#This Row],[Revenue]]</f>
        <v>0.35963836959852896</v>
      </c>
      <c r="O3666" t="str">
        <f t="shared" si="57"/>
        <v>Sunday</v>
      </c>
    </row>
    <row r="3667" spans="1:15" x14ac:dyDescent="0.3">
      <c r="A3667">
        <v>3666</v>
      </c>
      <c r="B3667" t="s">
        <v>3043</v>
      </c>
      <c r="C3667" s="1">
        <v>45488</v>
      </c>
      <c r="D3667" t="s">
        <v>19</v>
      </c>
      <c r="E3667" t="s">
        <v>25</v>
      </c>
      <c r="F3667" t="s">
        <v>21</v>
      </c>
      <c r="G3667">
        <v>3</v>
      </c>
      <c r="H3667">
        <v>250.43</v>
      </c>
      <c r="I3667">
        <v>0.06</v>
      </c>
      <c r="J3667">
        <v>706.21</v>
      </c>
      <c r="K3667">
        <v>389.78</v>
      </c>
      <c r="L3667">
        <v>316.43</v>
      </c>
      <c r="M3667" t="s">
        <v>22</v>
      </c>
      <c r="N3667" s="3">
        <f>retail_sales[[#This Row],[Profit]]/retail_sales[[#This Row],[Revenue]]</f>
        <v>0.4480678551705583</v>
      </c>
      <c r="O3667" t="str">
        <f t="shared" si="57"/>
        <v>Monday</v>
      </c>
    </row>
    <row r="3668" spans="1:15" x14ac:dyDescent="0.3">
      <c r="A3668">
        <v>3667</v>
      </c>
      <c r="B3668" t="s">
        <v>602</v>
      </c>
      <c r="C3668" s="1">
        <v>45419</v>
      </c>
      <c r="D3668" t="s">
        <v>24</v>
      </c>
      <c r="E3668" t="s">
        <v>20</v>
      </c>
      <c r="F3668" t="s">
        <v>21</v>
      </c>
      <c r="G3668">
        <v>7</v>
      </c>
      <c r="H3668">
        <v>396.54</v>
      </c>
      <c r="I3668">
        <v>0.1</v>
      </c>
      <c r="J3668">
        <v>2498.1999999999998</v>
      </c>
      <c r="K3668">
        <v>1628.41</v>
      </c>
      <c r="L3668">
        <v>869.79</v>
      </c>
      <c r="M3668" t="s">
        <v>22</v>
      </c>
      <c r="N3668" s="3">
        <f>retail_sales[[#This Row],[Profit]]/retail_sales[[#This Row],[Revenue]]</f>
        <v>0.34816668000960693</v>
      </c>
      <c r="O3668" t="str">
        <f t="shared" si="57"/>
        <v>Tuesday</v>
      </c>
    </row>
    <row r="3669" spans="1:15" x14ac:dyDescent="0.3">
      <c r="A3669">
        <v>3668</v>
      </c>
      <c r="B3669" t="s">
        <v>3044</v>
      </c>
      <c r="C3669" s="1">
        <v>45459</v>
      </c>
      <c r="D3669" t="s">
        <v>24</v>
      </c>
      <c r="E3669" t="s">
        <v>30</v>
      </c>
      <c r="F3669" t="s">
        <v>16</v>
      </c>
      <c r="G3669">
        <v>3</v>
      </c>
      <c r="H3669">
        <v>328.77</v>
      </c>
      <c r="I3669">
        <v>0.18</v>
      </c>
      <c r="J3669">
        <v>808.77</v>
      </c>
      <c r="K3669">
        <v>538.20000000000005</v>
      </c>
      <c r="L3669">
        <v>270.57</v>
      </c>
      <c r="M3669" t="s">
        <v>22</v>
      </c>
      <c r="N3669" s="3">
        <f>retail_sales[[#This Row],[Profit]]/retail_sales[[#This Row],[Revenue]]</f>
        <v>0.3345450498905746</v>
      </c>
      <c r="O3669" t="str">
        <f t="shared" si="57"/>
        <v>Sunday</v>
      </c>
    </row>
    <row r="3670" spans="1:15" x14ac:dyDescent="0.3">
      <c r="A3670">
        <v>3669</v>
      </c>
      <c r="B3670" t="s">
        <v>3045</v>
      </c>
      <c r="C3670" s="1">
        <v>45405</v>
      </c>
      <c r="D3670" t="s">
        <v>14</v>
      </c>
      <c r="E3670" t="s">
        <v>25</v>
      </c>
      <c r="F3670" t="s">
        <v>16</v>
      </c>
      <c r="G3670">
        <v>2</v>
      </c>
      <c r="H3670">
        <v>187.05</v>
      </c>
      <c r="I3670">
        <v>0.15</v>
      </c>
      <c r="J3670">
        <v>317.99</v>
      </c>
      <c r="K3670">
        <v>187.03</v>
      </c>
      <c r="L3670">
        <v>130.96</v>
      </c>
      <c r="M3670" t="s">
        <v>40</v>
      </c>
      <c r="N3670" s="3">
        <f>retail_sales[[#This Row],[Profit]]/retail_sales[[#This Row],[Revenue]]</f>
        <v>0.41183685021541561</v>
      </c>
      <c r="O3670" t="str">
        <f t="shared" si="57"/>
        <v>Tuesday</v>
      </c>
    </row>
    <row r="3671" spans="1:15" x14ac:dyDescent="0.3">
      <c r="A3671">
        <v>3670</v>
      </c>
      <c r="B3671" t="s">
        <v>3046</v>
      </c>
      <c r="C3671" s="1">
        <v>45305</v>
      </c>
      <c r="D3671" t="s">
        <v>24</v>
      </c>
      <c r="E3671" t="s">
        <v>20</v>
      </c>
      <c r="F3671" t="s">
        <v>21</v>
      </c>
      <c r="G3671">
        <v>2</v>
      </c>
      <c r="H3671">
        <v>329.48</v>
      </c>
      <c r="I3671">
        <v>0.26</v>
      </c>
      <c r="J3671">
        <v>487.63</v>
      </c>
      <c r="K3671">
        <v>358.62</v>
      </c>
      <c r="L3671">
        <v>129.01</v>
      </c>
      <c r="M3671" t="s">
        <v>40</v>
      </c>
      <c r="N3671" s="3">
        <f>retail_sales[[#This Row],[Profit]]/retail_sales[[#This Row],[Revenue]]</f>
        <v>0.26456534667678361</v>
      </c>
      <c r="O3671" t="str">
        <f t="shared" si="57"/>
        <v>Sunday</v>
      </c>
    </row>
    <row r="3672" spans="1:15" x14ac:dyDescent="0.3">
      <c r="A3672">
        <v>3671</v>
      </c>
      <c r="B3672" t="s">
        <v>3047</v>
      </c>
      <c r="C3672" s="1">
        <v>45537</v>
      </c>
      <c r="D3672" t="s">
        <v>39</v>
      </c>
      <c r="E3672" t="s">
        <v>30</v>
      </c>
      <c r="F3672" t="s">
        <v>27</v>
      </c>
      <c r="G3672">
        <v>2</v>
      </c>
      <c r="H3672">
        <v>410.29</v>
      </c>
      <c r="I3672">
        <v>0.27</v>
      </c>
      <c r="J3672">
        <v>599.02</v>
      </c>
      <c r="K3672">
        <v>390.48</v>
      </c>
      <c r="L3672">
        <v>208.54</v>
      </c>
      <c r="M3672" t="s">
        <v>28</v>
      </c>
      <c r="N3672" s="3">
        <f>retail_sales[[#This Row],[Profit]]/retail_sales[[#This Row],[Revenue]]</f>
        <v>0.34813528763647289</v>
      </c>
      <c r="O3672" t="str">
        <f t="shared" si="57"/>
        <v>Monday</v>
      </c>
    </row>
    <row r="3673" spans="1:15" x14ac:dyDescent="0.3">
      <c r="A3673">
        <v>3672</v>
      </c>
      <c r="B3673" t="s">
        <v>2954</v>
      </c>
      <c r="C3673" s="1">
        <v>45621</v>
      </c>
      <c r="D3673" t="s">
        <v>19</v>
      </c>
      <c r="E3673" t="s">
        <v>20</v>
      </c>
      <c r="F3673" t="s">
        <v>27</v>
      </c>
      <c r="G3673">
        <v>2</v>
      </c>
      <c r="H3673">
        <v>262.08</v>
      </c>
      <c r="I3673">
        <v>0.01</v>
      </c>
      <c r="J3673">
        <v>518.91999999999996</v>
      </c>
      <c r="K3673">
        <v>340.65</v>
      </c>
      <c r="L3673">
        <v>178.27</v>
      </c>
      <c r="M3673" t="s">
        <v>46</v>
      </c>
      <c r="N3673" s="3">
        <f>retail_sales[[#This Row],[Profit]]/retail_sales[[#This Row],[Revenue]]</f>
        <v>0.34354043012410396</v>
      </c>
      <c r="O3673" t="str">
        <f t="shared" si="57"/>
        <v>Monday</v>
      </c>
    </row>
    <row r="3674" spans="1:15" x14ac:dyDescent="0.3">
      <c r="A3674">
        <v>3673</v>
      </c>
      <c r="B3674" t="s">
        <v>167</v>
      </c>
      <c r="C3674" s="1">
        <v>45354</v>
      </c>
      <c r="D3674" t="s">
        <v>19</v>
      </c>
      <c r="E3674" t="s">
        <v>30</v>
      </c>
      <c r="F3674" t="s">
        <v>27</v>
      </c>
      <c r="G3674">
        <v>1</v>
      </c>
      <c r="H3674">
        <v>255.32</v>
      </c>
      <c r="I3674">
        <v>0.23</v>
      </c>
      <c r="J3674">
        <v>196.6</v>
      </c>
      <c r="K3674">
        <v>128.68</v>
      </c>
      <c r="L3674">
        <v>67.92</v>
      </c>
      <c r="M3674" t="s">
        <v>17</v>
      </c>
      <c r="N3674" s="3">
        <f>retail_sales[[#This Row],[Profit]]/retail_sales[[#This Row],[Revenue]]</f>
        <v>0.34547304170905396</v>
      </c>
      <c r="O3674" t="str">
        <f t="shared" si="57"/>
        <v>Sunday</v>
      </c>
    </row>
    <row r="3675" spans="1:15" x14ac:dyDescent="0.3">
      <c r="A3675">
        <v>3674</v>
      </c>
      <c r="B3675" t="s">
        <v>3048</v>
      </c>
      <c r="C3675" s="1">
        <v>45486</v>
      </c>
      <c r="D3675" t="s">
        <v>19</v>
      </c>
      <c r="E3675" t="s">
        <v>25</v>
      </c>
      <c r="F3675" t="s">
        <v>16</v>
      </c>
      <c r="G3675">
        <v>3</v>
      </c>
      <c r="H3675">
        <v>220.18</v>
      </c>
      <c r="I3675">
        <v>0.18</v>
      </c>
      <c r="J3675">
        <v>541.64</v>
      </c>
      <c r="K3675">
        <v>345.35</v>
      </c>
      <c r="L3675">
        <v>196.29</v>
      </c>
      <c r="M3675" t="s">
        <v>22</v>
      </c>
      <c r="N3675" s="3">
        <f>retail_sales[[#This Row],[Profit]]/retail_sales[[#This Row],[Revenue]]</f>
        <v>0.36239937966176794</v>
      </c>
      <c r="O3675" t="str">
        <f t="shared" si="57"/>
        <v>Saturday</v>
      </c>
    </row>
    <row r="3676" spans="1:15" x14ac:dyDescent="0.3">
      <c r="A3676">
        <v>3675</v>
      </c>
      <c r="B3676" t="s">
        <v>3049</v>
      </c>
      <c r="C3676" s="1">
        <v>45568</v>
      </c>
      <c r="D3676" t="s">
        <v>19</v>
      </c>
      <c r="E3676" t="s">
        <v>25</v>
      </c>
      <c r="F3676" t="s">
        <v>21</v>
      </c>
      <c r="G3676">
        <v>3</v>
      </c>
      <c r="H3676">
        <v>135.16</v>
      </c>
      <c r="I3676">
        <v>0.04</v>
      </c>
      <c r="J3676">
        <v>389.26</v>
      </c>
      <c r="K3676">
        <v>308.82</v>
      </c>
      <c r="L3676">
        <v>80.44</v>
      </c>
      <c r="M3676" t="s">
        <v>28</v>
      </c>
      <c r="N3676" s="3">
        <f>retail_sales[[#This Row],[Profit]]/retail_sales[[#This Row],[Revenue]]</f>
        <v>0.20664851256229769</v>
      </c>
      <c r="O3676" t="str">
        <f t="shared" si="57"/>
        <v>Thursday</v>
      </c>
    </row>
    <row r="3677" spans="1:15" x14ac:dyDescent="0.3">
      <c r="A3677">
        <v>3676</v>
      </c>
      <c r="B3677" t="s">
        <v>1996</v>
      </c>
      <c r="C3677" s="1">
        <v>45621</v>
      </c>
      <c r="D3677" t="s">
        <v>14</v>
      </c>
      <c r="E3677" t="s">
        <v>25</v>
      </c>
      <c r="F3677" t="s">
        <v>27</v>
      </c>
      <c r="G3677">
        <v>10</v>
      </c>
      <c r="H3677">
        <v>458.32</v>
      </c>
      <c r="I3677">
        <v>0.1</v>
      </c>
      <c r="J3677">
        <v>4124.88</v>
      </c>
      <c r="K3677">
        <v>2969.18</v>
      </c>
      <c r="L3677">
        <v>1155.7</v>
      </c>
      <c r="M3677" t="s">
        <v>46</v>
      </c>
      <c r="N3677" s="3">
        <f>retail_sales[[#This Row],[Profit]]/retail_sales[[#This Row],[Revenue]]</f>
        <v>0.28017784759799075</v>
      </c>
      <c r="O3677" t="str">
        <f t="shared" si="57"/>
        <v>Monday</v>
      </c>
    </row>
    <row r="3678" spans="1:15" x14ac:dyDescent="0.3">
      <c r="A3678">
        <v>3677</v>
      </c>
      <c r="B3678" t="s">
        <v>3050</v>
      </c>
      <c r="C3678" s="1">
        <v>45385</v>
      </c>
      <c r="D3678" t="s">
        <v>14</v>
      </c>
      <c r="E3678" t="s">
        <v>15</v>
      </c>
      <c r="F3678" t="s">
        <v>27</v>
      </c>
      <c r="G3678">
        <v>8</v>
      </c>
      <c r="H3678">
        <v>104.88</v>
      </c>
      <c r="I3678">
        <v>0.14000000000000001</v>
      </c>
      <c r="J3678">
        <v>721.57</v>
      </c>
      <c r="K3678">
        <v>361.53</v>
      </c>
      <c r="L3678">
        <v>360.04</v>
      </c>
      <c r="M3678" t="s">
        <v>22</v>
      </c>
      <c r="N3678" s="3">
        <f>retail_sales[[#This Row],[Profit]]/retail_sales[[#This Row],[Revenue]]</f>
        <v>0.49896752913785219</v>
      </c>
      <c r="O3678" t="str">
        <f t="shared" si="57"/>
        <v>Wednesday</v>
      </c>
    </row>
    <row r="3679" spans="1:15" x14ac:dyDescent="0.3">
      <c r="A3679">
        <v>3678</v>
      </c>
      <c r="B3679" t="s">
        <v>57</v>
      </c>
      <c r="C3679" s="1">
        <v>45606</v>
      </c>
      <c r="D3679" t="s">
        <v>24</v>
      </c>
      <c r="E3679" t="s">
        <v>15</v>
      </c>
      <c r="F3679" t="s">
        <v>21</v>
      </c>
      <c r="G3679">
        <v>6</v>
      </c>
      <c r="H3679">
        <v>146.22999999999999</v>
      </c>
      <c r="I3679">
        <v>0.06</v>
      </c>
      <c r="J3679">
        <v>824.74</v>
      </c>
      <c r="K3679">
        <v>470.28</v>
      </c>
      <c r="L3679">
        <v>354.46</v>
      </c>
      <c r="M3679" t="s">
        <v>46</v>
      </c>
      <c r="N3679" s="3">
        <f>retail_sales[[#This Row],[Profit]]/retail_sales[[#This Row],[Revenue]]</f>
        <v>0.42978393190581271</v>
      </c>
      <c r="O3679" t="str">
        <f t="shared" si="57"/>
        <v>Sunday</v>
      </c>
    </row>
    <row r="3680" spans="1:15" x14ac:dyDescent="0.3">
      <c r="A3680">
        <v>3679</v>
      </c>
      <c r="B3680" t="s">
        <v>3051</v>
      </c>
      <c r="C3680" s="1">
        <v>45603</v>
      </c>
      <c r="D3680" t="s">
        <v>14</v>
      </c>
      <c r="E3680" t="s">
        <v>30</v>
      </c>
      <c r="F3680" t="s">
        <v>16</v>
      </c>
      <c r="G3680">
        <v>4</v>
      </c>
      <c r="H3680">
        <v>409.49</v>
      </c>
      <c r="I3680">
        <v>0.13</v>
      </c>
      <c r="J3680">
        <v>1425.03</v>
      </c>
      <c r="K3680">
        <v>885.48</v>
      </c>
      <c r="L3680">
        <v>539.54999999999995</v>
      </c>
      <c r="M3680" t="s">
        <v>22</v>
      </c>
      <c r="N3680" s="3">
        <f>retail_sales[[#This Row],[Profit]]/retail_sales[[#This Row],[Revenue]]</f>
        <v>0.3786236079240437</v>
      </c>
      <c r="O3680" t="str">
        <f t="shared" si="57"/>
        <v>Thursday</v>
      </c>
    </row>
    <row r="3681" spans="1:15" x14ac:dyDescent="0.3">
      <c r="A3681">
        <v>3680</v>
      </c>
      <c r="B3681" t="s">
        <v>3052</v>
      </c>
      <c r="C3681" s="1">
        <v>45399</v>
      </c>
      <c r="D3681" t="s">
        <v>19</v>
      </c>
      <c r="E3681" t="s">
        <v>15</v>
      </c>
      <c r="F3681" t="s">
        <v>27</v>
      </c>
      <c r="G3681">
        <v>2</v>
      </c>
      <c r="H3681">
        <v>47.4</v>
      </c>
      <c r="I3681">
        <v>0.15</v>
      </c>
      <c r="J3681">
        <v>80.58</v>
      </c>
      <c r="K3681">
        <v>58.11</v>
      </c>
      <c r="L3681">
        <v>22.47</v>
      </c>
      <c r="M3681" t="s">
        <v>22</v>
      </c>
      <c r="N3681" s="3">
        <f>retail_sales[[#This Row],[Profit]]/retail_sales[[#This Row],[Revenue]]</f>
        <v>0.27885331347728964</v>
      </c>
      <c r="O3681" t="str">
        <f t="shared" si="57"/>
        <v>Wednesday</v>
      </c>
    </row>
    <row r="3682" spans="1:15" x14ac:dyDescent="0.3">
      <c r="A3682">
        <v>3681</v>
      </c>
      <c r="B3682" t="s">
        <v>1343</v>
      </c>
      <c r="C3682" s="1">
        <v>45652</v>
      </c>
      <c r="D3682" t="s">
        <v>24</v>
      </c>
      <c r="E3682" t="s">
        <v>25</v>
      </c>
      <c r="F3682" t="s">
        <v>21</v>
      </c>
      <c r="G3682">
        <v>10</v>
      </c>
      <c r="H3682">
        <v>454.98</v>
      </c>
      <c r="I3682">
        <v>0.05</v>
      </c>
      <c r="J3682">
        <v>4322.3100000000004</v>
      </c>
      <c r="K3682">
        <v>3138.18</v>
      </c>
      <c r="L3682">
        <v>1184.1300000000001</v>
      </c>
      <c r="M3682" t="s">
        <v>46</v>
      </c>
      <c r="N3682" s="3">
        <f>retail_sales[[#This Row],[Profit]]/retail_sales[[#This Row],[Revenue]]</f>
        <v>0.27395767540967675</v>
      </c>
      <c r="O3682" t="str">
        <f t="shared" si="57"/>
        <v>Thursday</v>
      </c>
    </row>
    <row r="3683" spans="1:15" x14ac:dyDescent="0.3">
      <c r="A3683">
        <v>3682</v>
      </c>
      <c r="B3683" t="s">
        <v>745</v>
      </c>
      <c r="C3683" s="1">
        <v>45616</v>
      </c>
      <c r="D3683" t="s">
        <v>14</v>
      </c>
      <c r="E3683" t="s">
        <v>33</v>
      </c>
      <c r="F3683" t="s">
        <v>27</v>
      </c>
      <c r="G3683">
        <v>4</v>
      </c>
      <c r="H3683">
        <v>20.89</v>
      </c>
      <c r="I3683">
        <v>0.24</v>
      </c>
      <c r="J3683">
        <v>63.51</v>
      </c>
      <c r="K3683">
        <v>43.8</v>
      </c>
      <c r="L3683">
        <v>19.71</v>
      </c>
      <c r="M3683" t="s">
        <v>22</v>
      </c>
      <c r="N3683" s="3">
        <f>retail_sales[[#This Row],[Profit]]/retail_sales[[#This Row],[Revenue]]</f>
        <v>0.31034482758620691</v>
      </c>
      <c r="O3683" t="str">
        <f t="shared" si="57"/>
        <v>Wednesday</v>
      </c>
    </row>
    <row r="3684" spans="1:15" x14ac:dyDescent="0.3">
      <c r="A3684">
        <v>3683</v>
      </c>
      <c r="B3684" t="s">
        <v>3053</v>
      </c>
      <c r="C3684" s="1">
        <v>45495</v>
      </c>
      <c r="D3684" t="s">
        <v>19</v>
      </c>
      <c r="E3684" t="s">
        <v>30</v>
      </c>
      <c r="F3684" t="s">
        <v>21</v>
      </c>
      <c r="G3684">
        <v>10</v>
      </c>
      <c r="H3684">
        <v>228.95</v>
      </c>
      <c r="I3684">
        <v>0.2</v>
      </c>
      <c r="J3684">
        <v>1831.6</v>
      </c>
      <c r="K3684">
        <v>1255.24</v>
      </c>
      <c r="L3684">
        <v>576.36</v>
      </c>
      <c r="M3684" t="s">
        <v>40</v>
      </c>
      <c r="N3684" s="3">
        <f>retail_sales[[#This Row],[Profit]]/retail_sales[[#This Row],[Revenue]]</f>
        <v>0.31467569338283469</v>
      </c>
      <c r="O3684" t="str">
        <f t="shared" si="57"/>
        <v>Monday</v>
      </c>
    </row>
    <row r="3685" spans="1:15" x14ac:dyDescent="0.3">
      <c r="A3685">
        <v>3684</v>
      </c>
      <c r="B3685" t="s">
        <v>1732</v>
      </c>
      <c r="C3685" s="1">
        <v>45623</v>
      </c>
      <c r="D3685" t="s">
        <v>24</v>
      </c>
      <c r="E3685" t="s">
        <v>20</v>
      </c>
      <c r="F3685" t="s">
        <v>27</v>
      </c>
      <c r="G3685">
        <v>5</v>
      </c>
      <c r="H3685">
        <v>342.01</v>
      </c>
      <c r="I3685">
        <v>0.13</v>
      </c>
      <c r="J3685">
        <v>1487.74</v>
      </c>
      <c r="K3685">
        <v>1029.8900000000001</v>
      </c>
      <c r="L3685">
        <v>457.85</v>
      </c>
      <c r="M3685" t="s">
        <v>28</v>
      </c>
      <c r="N3685" s="3">
        <f>retail_sales[[#This Row],[Profit]]/retail_sales[[#This Row],[Revenue]]</f>
        <v>0.30774866576149057</v>
      </c>
      <c r="O3685" t="str">
        <f t="shared" si="57"/>
        <v>Wednesday</v>
      </c>
    </row>
    <row r="3686" spans="1:15" x14ac:dyDescent="0.3">
      <c r="A3686">
        <v>3685</v>
      </c>
      <c r="B3686" t="s">
        <v>2737</v>
      </c>
      <c r="C3686" s="1">
        <v>45575</v>
      </c>
      <c r="D3686" t="s">
        <v>39</v>
      </c>
      <c r="E3686" t="s">
        <v>20</v>
      </c>
      <c r="F3686" t="s">
        <v>27</v>
      </c>
      <c r="G3686">
        <v>7</v>
      </c>
      <c r="H3686">
        <v>265.33</v>
      </c>
      <c r="I3686">
        <v>0.22</v>
      </c>
      <c r="J3686">
        <v>1448.7</v>
      </c>
      <c r="K3686">
        <v>931.86</v>
      </c>
      <c r="L3686">
        <v>516.84</v>
      </c>
      <c r="M3686" t="s">
        <v>22</v>
      </c>
      <c r="N3686" s="3">
        <f>retail_sales[[#This Row],[Profit]]/retail_sales[[#This Row],[Revenue]]</f>
        <v>0.35676123420998135</v>
      </c>
      <c r="O3686" t="str">
        <f t="shared" si="57"/>
        <v>Thursday</v>
      </c>
    </row>
    <row r="3687" spans="1:15" x14ac:dyDescent="0.3">
      <c r="A3687">
        <v>3686</v>
      </c>
      <c r="B3687" t="s">
        <v>3054</v>
      </c>
      <c r="C3687" s="1">
        <v>45372</v>
      </c>
      <c r="D3687" t="s">
        <v>39</v>
      </c>
      <c r="E3687" t="s">
        <v>25</v>
      </c>
      <c r="F3687" t="s">
        <v>16</v>
      </c>
      <c r="G3687">
        <v>1</v>
      </c>
      <c r="H3687">
        <v>364.9</v>
      </c>
      <c r="I3687">
        <v>0.04</v>
      </c>
      <c r="J3687">
        <v>350.3</v>
      </c>
      <c r="K3687">
        <v>231.79</v>
      </c>
      <c r="L3687">
        <v>118.51</v>
      </c>
      <c r="M3687" t="s">
        <v>46</v>
      </c>
      <c r="N3687" s="3">
        <f>retail_sales[[#This Row],[Profit]]/retail_sales[[#This Row],[Revenue]]</f>
        <v>0.3383100199828718</v>
      </c>
      <c r="O3687" t="str">
        <f t="shared" si="57"/>
        <v>Thursday</v>
      </c>
    </row>
    <row r="3688" spans="1:15" x14ac:dyDescent="0.3">
      <c r="A3688">
        <v>3687</v>
      </c>
      <c r="B3688" t="s">
        <v>1826</v>
      </c>
      <c r="C3688" s="1">
        <v>45592</v>
      </c>
      <c r="D3688" t="s">
        <v>24</v>
      </c>
      <c r="E3688" t="s">
        <v>20</v>
      </c>
      <c r="F3688" t="s">
        <v>16</v>
      </c>
      <c r="G3688">
        <v>9</v>
      </c>
      <c r="H3688">
        <v>64.61</v>
      </c>
      <c r="I3688">
        <v>0.25</v>
      </c>
      <c r="J3688">
        <v>436.12</v>
      </c>
      <c r="K3688">
        <v>310.23</v>
      </c>
      <c r="L3688">
        <v>125.89</v>
      </c>
      <c r="M3688" t="s">
        <v>40</v>
      </c>
      <c r="N3688" s="3">
        <f>retail_sales[[#This Row],[Profit]]/retail_sales[[#This Row],[Revenue]]</f>
        <v>0.28865908465559936</v>
      </c>
      <c r="O3688" t="str">
        <f t="shared" si="57"/>
        <v>Sunday</v>
      </c>
    </row>
    <row r="3689" spans="1:15" x14ac:dyDescent="0.3">
      <c r="A3689">
        <v>3688</v>
      </c>
      <c r="B3689" t="s">
        <v>1648</v>
      </c>
      <c r="C3689" s="1">
        <v>45629</v>
      </c>
      <c r="D3689" t="s">
        <v>39</v>
      </c>
      <c r="E3689" t="s">
        <v>33</v>
      </c>
      <c r="F3689" t="s">
        <v>16</v>
      </c>
      <c r="G3689">
        <v>6</v>
      </c>
      <c r="H3689">
        <v>15.98</v>
      </c>
      <c r="I3689">
        <v>0.14000000000000001</v>
      </c>
      <c r="J3689">
        <v>82.46</v>
      </c>
      <c r="K3689">
        <v>65.94</v>
      </c>
      <c r="L3689">
        <v>16.52</v>
      </c>
      <c r="M3689" t="s">
        <v>40</v>
      </c>
      <c r="N3689" s="3">
        <f>retail_sales[[#This Row],[Profit]]/retail_sales[[#This Row],[Revenue]]</f>
        <v>0.20033955857385399</v>
      </c>
      <c r="O3689" t="str">
        <f t="shared" si="57"/>
        <v>Tuesday</v>
      </c>
    </row>
    <row r="3690" spans="1:15" x14ac:dyDescent="0.3">
      <c r="A3690">
        <v>3689</v>
      </c>
      <c r="B3690" t="s">
        <v>217</v>
      </c>
      <c r="C3690" s="1">
        <v>45293</v>
      </c>
      <c r="D3690" t="s">
        <v>24</v>
      </c>
      <c r="E3690" t="s">
        <v>33</v>
      </c>
      <c r="F3690" t="s">
        <v>21</v>
      </c>
      <c r="G3690">
        <v>3</v>
      </c>
      <c r="H3690">
        <v>166.41</v>
      </c>
      <c r="I3690">
        <v>0.19</v>
      </c>
      <c r="J3690">
        <v>404.38</v>
      </c>
      <c r="K3690">
        <v>247.19</v>
      </c>
      <c r="L3690">
        <v>157.19</v>
      </c>
      <c r="M3690" t="s">
        <v>28</v>
      </c>
      <c r="N3690" s="3">
        <f>retail_sales[[#This Row],[Profit]]/retail_sales[[#This Row],[Revenue]]</f>
        <v>0.38871853207379198</v>
      </c>
      <c r="O3690" t="str">
        <f t="shared" si="57"/>
        <v>Tuesday</v>
      </c>
    </row>
    <row r="3691" spans="1:15" x14ac:dyDescent="0.3">
      <c r="A3691">
        <v>3690</v>
      </c>
      <c r="B3691" t="s">
        <v>3055</v>
      </c>
      <c r="C3691" s="1">
        <v>45556</v>
      </c>
      <c r="D3691" t="s">
        <v>39</v>
      </c>
      <c r="E3691" t="s">
        <v>20</v>
      </c>
      <c r="F3691" t="s">
        <v>27</v>
      </c>
      <c r="G3691">
        <v>9</v>
      </c>
      <c r="H3691">
        <v>476.14</v>
      </c>
      <c r="I3691">
        <v>0.18</v>
      </c>
      <c r="J3691">
        <v>3513.91</v>
      </c>
      <c r="K3691">
        <v>2237.3000000000002</v>
      </c>
      <c r="L3691">
        <v>1276.6099999999999</v>
      </c>
      <c r="M3691" t="s">
        <v>22</v>
      </c>
      <c r="N3691" s="3">
        <f>retail_sales[[#This Row],[Profit]]/retail_sales[[#This Row],[Revenue]]</f>
        <v>0.36330184893750833</v>
      </c>
      <c r="O3691" t="str">
        <f t="shared" si="57"/>
        <v>Saturday</v>
      </c>
    </row>
    <row r="3692" spans="1:15" x14ac:dyDescent="0.3">
      <c r="A3692">
        <v>3691</v>
      </c>
      <c r="B3692" t="s">
        <v>1420</v>
      </c>
      <c r="C3692" s="1">
        <v>45395</v>
      </c>
      <c r="D3692" t="s">
        <v>24</v>
      </c>
      <c r="E3692" t="s">
        <v>25</v>
      </c>
      <c r="F3692" t="s">
        <v>27</v>
      </c>
      <c r="G3692">
        <v>3</v>
      </c>
      <c r="H3692">
        <v>493.52</v>
      </c>
      <c r="I3692">
        <v>0.14000000000000001</v>
      </c>
      <c r="J3692">
        <v>1273.28</v>
      </c>
      <c r="K3692">
        <v>673.39</v>
      </c>
      <c r="L3692">
        <v>599.89</v>
      </c>
      <c r="M3692" t="s">
        <v>28</v>
      </c>
      <c r="N3692" s="3">
        <f>retail_sales[[#This Row],[Profit]]/retail_sales[[#This Row],[Revenue]]</f>
        <v>0.47113753455642121</v>
      </c>
      <c r="O3692" t="str">
        <f t="shared" si="57"/>
        <v>Saturday</v>
      </c>
    </row>
    <row r="3693" spans="1:15" x14ac:dyDescent="0.3">
      <c r="A3693">
        <v>3692</v>
      </c>
      <c r="B3693" t="s">
        <v>849</v>
      </c>
      <c r="C3693" s="1">
        <v>45403</v>
      </c>
      <c r="D3693" t="s">
        <v>24</v>
      </c>
      <c r="E3693" t="s">
        <v>33</v>
      </c>
      <c r="F3693" t="s">
        <v>27</v>
      </c>
      <c r="G3693">
        <v>8</v>
      </c>
      <c r="H3693">
        <v>174.38</v>
      </c>
      <c r="I3693">
        <v>0.21</v>
      </c>
      <c r="J3693">
        <v>1102.08</v>
      </c>
      <c r="K3693">
        <v>689.71</v>
      </c>
      <c r="L3693">
        <v>412.37</v>
      </c>
      <c r="M3693" t="s">
        <v>46</v>
      </c>
      <c r="N3693" s="3">
        <f>retail_sales[[#This Row],[Profit]]/retail_sales[[#This Row],[Revenue]]</f>
        <v>0.37417428861788621</v>
      </c>
      <c r="O3693" t="str">
        <f t="shared" si="57"/>
        <v>Sunday</v>
      </c>
    </row>
    <row r="3694" spans="1:15" x14ac:dyDescent="0.3">
      <c r="A3694">
        <v>3693</v>
      </c>
      <c r="B3694" t="s">
        <v>3056</v>
      </c>
      <c r="C3694" s="1">
        <v>45628</v>
      </c>
      <c r="D3694" t="s">
        <v>14</v>
      </c>
      <c r="E3694" t="s">
        <v>25</v>
      </c>
      <c r="F3694" t="s">
        <v>21</v>
      </c>
      <c r="G3694">
        <v>2</v>
      </c>
      <c r="H3694">
        <v>244.58</v>
      </c>
      <c r="I3694">
        <v>0.22</v>
      </c>
      <c r="J3694">
        <v>381.54</v>
      </c>
      <c r="K3694">
        <v>279.48</v>
      </c>
      <c r="L3694">
        <v>102.06</v>
      </c>
      <c r="M3694" t="s">
        <v>28</v>
      </c>
      <c r="N3694" s="3">
        <f>retail_sales[[#This Row],[Profit]]/retail_sales[[#This Row],[Revenue]]</f>
        <v>0.26749488913351155</v>
      </c>
      <c r="O3694" t="str">
        <f t="shared" si="57"/>
        <v>Monday</v>
      </c>
    </row>
    <row r="3695" spans="1:15" x14ac:dyDescent="0.3">
      <c r="A3695">
        <v>3694</v>
      </c>
      <c r="B3695" t="s">
        <v>1049</v>
      </c>
      <c r="C3695" s="1">
        <v>45564</v>
      </c>
      <c r="D3695" t="s">
        <v>14</v>
      </c>
      <c r="E3695" t="s">
        <v>25</v>
      </c>
      <c r="F3695" t="s">
        <v>27</v>
      </c>
      <c r="G3695">
        <v>7</v>
      </c>
      <c r="H3695">
        <v>311.83999999999997</v>
      </c>
      <c r="I3695">
        <v>0.25</v>
      </c>
      <c r="J3695">
        <v>1637.16</v>
      </c>
      <c r="K3695">
        <v>918.12</v>
      </c>
      <c r="L3695">
        <v>719.04</v>
      </c>
      <c r="M3695" t="s">
        <v>28</v>
      </c>
      <c r="N3695" s="3">
        <f>retail_sales[[#This Row],[Profit]]/retail_sales[[#This Row],[Revenue]]</f>
        <v>0.43919958953309385</v>
      </c>
      <c r="O3695" t="str">
        <f t="shared" si="57"/>
        <v>Sunday</v>
      </c>
    </row>
    <row r="3696" spans="1:15" x14ac:dyDescent="0.3">
      <c r="A3696">
        <v>3695</v>
      </c>
      <c r="B3696" t="s">
        <v>3057</v>
      </c>
      <c r="C3696" s="1">
        <v>45528</v>
      </c>
      <c r="D3696" t="s">
        <v>14</v>
      </c>
      <c r="E3696" t="s">
        <v>30</v>
      </c>
      <c r="F3696" t="s">
        <v>27</v>
      </c>
      <c r="G3696">
        <v>5</v>
      </c>
      <c r="H3696">
        <v>429.66</v>
      </c>
      <c r="I3696">
        <v>0.06</v>
      </c>
      <c r="J3696">
        <v>2019.4</v>
      </c>
      <c r="K3696">
        <v>1144.48</v>
      </c>
      <c r="L3696">
        <v>874.92</v>
      </c>
      <c r="M3696" t="s">
        <v>40</v>
      </c>
      <c r="N3696" s="3">
        <f>retail_sales[[#This Row],[Profit]]/retail_sales[[#This Row],[Revenue]]</f>
        <v>0.43325740318906603</v>
      </c>
      <c r="O3696" t="str">
        <f t="shared" si="57"/>
        <v>Saturday</v>
      </c>
    </row>
    <row r="3697" spans="1:15" x14ac:dyDescent="0.3">
      <c r="A3697">
        <v>3696</v>
      </c>
      <c r="B3697" t="s">
        <v>2362</v>
      </c>
      <c r="C3697" s="1">
        <v>45595</v>
      </c>
      <c r="D3697" t="s">
        <v>39</v>
      </c>
      <c r="E3697" t="s">
        <v>30</v>
      </c>
      <c r="F3697" t="s">
        <v>27</v>
      </c>
      <c r="G3697">
        <v>1</v>
      </c>
      <c r="H3697">
        <v>204.14</v>
      </c>
      <c r="I3697">
        <v>0.23</v>
      </c>
      <c r="J3697">
        <v>157.19</v>
      </c>
      <c r="K3697">
        <v>118.43</v>
      </c>
      <c r="L3697">
        <v>38.76</v>
      </c>
      <c r="M3697" t="s">
        <v>40</v>
      </c>
      <c r="N3697" s="3">
        <f>retail_sales[[#This Row],[Profit]]/retail_sales[[#This Row],[Revenue]]</f>
        <v>0.24658057128316049</v>
      </c>
      <c r="O3697" t="str">
        <f t="shared" si="57"/>
        <v>Wednesday</v>
      </c>
    </row>
    <row r="3698" spans="1:15" x14ac:dyDescent="0.3">
      <c r="A3698">
        <v>3697</v>
      </c>
      <c r="B3698" t="s">
        <v>3058</v>
      </c>
      <c r="C3698" s="1">
        <v>45595</v>
      </c>
      <c r="D3698" t="s">
        <v>14</v>
      </c>
      <c r="E3698" t="s">
        <v>33</v>
      </c>
      <c r="F3698" t="s">
        <v>16</v>
      </c>
      <c r="G3698">
        <v>6</v>
      </c>
      <c r="H3698">
        <v>487.5</v>
      </c>
      <c r="I3698">
        <v>0.06</v>
      </c>
      <c r="J3698">
        <v>2749.5</v>
      </c>
      <c r="K3698">
        <v>1633.18</v>
      </c>
      <c r="L3698">
        <v>1116.32</v>
      </c>
      <c r="M3698" t="s">
        <v>28</v>
      </c>
      <c r="N3698" s="3">
        <f>retail_sales[[#This Row],[Profit]]/retail_sales[[#This Row],[Revenue]]</f>
        <v>0.40600836515730132</v>
      </c>
      <c r="O3698" t="str">
        <f t="shared" si="57"/>
        <v>Wednesday</v>
      </c>
    </row>
    <row r="3699" spans="1:15" x14ac:dyDescent="0.3">
      <c r="A3699">
        <v>3698</v>
      </c>
      <c r="B3699" t="s">
        <v>3016</v>
      </c>
      <c r="C3699" s="1">
        <v>45500</v>
      </c>
      <c r="D3699" t="s">
        <v>39</v>
      </c>
      <c r="E3699" t="s">
        <v>33</v>
      </c>
      <c r="F3699" t="s">
        <v>16</v>
      </c>
      <c r="G3699">
        <v>10</v>
      </c>
      <c r="H3699">
        <v>290.52</v>
      </c>
      <c r="I3699">
        <v>0.16</v>
      </c>
      <c r="J3699">
        <v>2440.37</v>
      </c>
      <c r="K3699">
        <v>1280.69</v>
      </c>
      <c r="L3699">
        <v>1159.68</v>
      </c>
      <c r="M3699" t="s">
        <v>22</v>
      </c>
      <c r="N3699" s="3">
        <f>retail_sales[[#This Row],[Profit]]/retail_sales[[#This Row],[Revenue]]</f>
        <v>0.4752066285030549</v>
      </c>
      <c r="O3699" t="str">
        <f t="shared" si="57"/>
        <v>Saturday</v>
      </c>
    </row>
    <row r="3700" spans="1:15" x14ac:dyDescent="0.3">
      <c r="A3700">
        <v>3699</v>
      </c>
      <c r="B3700" t="s">
        <v>282</v>
      </c>
      <c r="C3700" s="1">
        <v>45629</v>
      </c>
      <c r="D3700" t="s">
        <v>19</v>
      </c>
      <c r="E3700" t="s">
        <v>33</v>
      </c>
      <c r="F3700" t="s">
        <v>21</v>
      </c>
      <c r="G3700">
        <v>1</v>
      </c>
      <c r="H3700">
        <v>51.7</v>
      </c>
      <c r="I3700">
        <v>0.21</v>
      </c>
      <c r="J3700">
        <v>40.840000000000003</v>
      </c>
      <c r="K3700">
        <v>28.68</v>
      </c>
      <c r="L3700">
        <v>12.16</v>
      </c>
      <c r="M3700" t="s">
        <v>46</v>
      </c>
      <c r="N3700" s="3">
        <f>retail_sales[[#This Row],[Profit]]/retail_sales[[#This Row],[Revenue]]</f>
        <v>0.29774730656219389</v>
      </c>
      <c r="O3700" t="str">
        <f t="shared" si="57"/>
        <v>Tuesday</v>
      </c>
    </row>
    <row r="3701" spans="1:15" x14ac:dyDescent="0.3">
      <c r="A3701">
        <v>3700</v>
      </c>
      <c r="B3701" t="s">
        <v>3059</v>
      </c>
      <c r="C3701" s="1">
        <v>45526</v>
      </c>
      <c r="D3701" t="s">
        <v>19</v>
      </c>
      <c r="E3701" t="s">
        <v>30</v>
      </c>
      <c r="F3701" t="s">
        <v>27</v>
      </c>
      <c r="G3701">
        <v>3</v>
      </c>
      <c r="H3701">
        <v>29.71</v>
      </c>
      <c r="I3701">
        <v>0.17</v>
      </c>
      <c r="J3701">
        <v>73.98</v>
      </c>
      <c r="K3701">
        <v>39.28</v>
      </c>
      <c r="L3701">
        <v>34.700000000000003</v>
      </c>
      <c r="M3701" t="s">
        <v>40</v>
      </c>
      <c r="N3701" s="3">
        <f>retail_sales[[#This Row],[Profit]]/retail_sales[[#This Row],[Revenue]]</f>
        <v>0.46904568802379021</v>
      </c>
      <c r="O3701" t="str">
        <f t="shared" si="57"/>
        <v>Thursday</v>
      </c>
    </row>
    <row r="3702" spans="1:15" x14ac:dyDescent="0.3">
      <c r="A3702">
        <v>3701</v>
      </c>
      <c r="B3702" t="s">
        <v>2280</v>
      </c>
      <c r="C3702" s="1">
        <v>45627</v>
      </c>
      <c r="D3702" t="s">
        <v>14</v>
      </c>
      <c r="E3702" t="s">
        <v>20</v>
      </c>
      <c r="F3702" t="s">
        <v>16</v>
      </c>
      <c r="G3702">
        <v>4</v>
      </c>
      <c r="H3702">
        <v>323.72000000000003</v>
      </c>
      <c r="I3702">
        <v>0.27</v>
      </c>
      <c r="J3702">
        <v>945.26</v>
      </c>
      <c r="K3702">
        <v>677.59</v>
      </c>
      <c r="L3702">
        <v>267.67</v>
      </c>
      <c r="M3702" t="s">
        <v>28</v>
      </c>
      <c r="N3702" s="3">
        <f>retail_sales[[#This Row],[Profit]]/retail_sales[[#This Row],[Revenue]]</f>
        <v>0.28317076783107298</v>
      </c>
      <c r="O3702" t="str">
        <f t="shared" si="57"/>
        <v>Sunday</v>
      </c>
    </row>
    <row r="3703" spans="1:15" x14ac:dyDescent="0.3">
      <c r="A3703">
        <v>3702</v>
      </c>
      <c r="B3703" t="s">
        <v>3060</v>
      </c>
      <c r="C3703" s="1">
        <v>45490</v>
      </c>
      <c r="D3703" t="s">
        <v>24</v>
      </c>
      <c r="E3703" t="s">
        <v>15</v>
      </c>
      <c r="F3703" t="s">
        <v>27</v>
      </c>
      <c r="G3703">
        <v>4</v>
      </c>
      <c r="H3703">
        <v>202.19</v>
      </c>
      <c r="I3703">
        <v>0.3</v>
      </c>
      <c r="J3703">
        <v>566.13</v>
      </c>
      <c r="K3703">
        <v>357.31</v>
      </c>
      <c r="L3703">
        <v>208.82</v>
      </c>
      <c r="M3703" t="s">
        <v>40</v>
      </c>
      <c r="N3703" s="3">
        <f>retail_sales[[#This Row],[Profit]]/retail_sales[[#This Row],[Revenue]]</f>
        <v>0.36885520993411408</v>
      </c>
      <c r="O3703" t="str">
        <f t="shared" si="57"/>
        <v>Wednesday</v>
      </c>
    </row>
    <row r="3704" spans="1:15" x14ac:dyDescent="0.3">
      <c r="A3704">
        <v>3703</v>
      </c>
      <c r="B3704" t="s">
        <v>3061</v>
      </c>
      <c r="C3704" s="1">
        <v>45552</v>
      </c>
      <c r="D3704" t="s">
        <v>14</v>
      </c>
      <c r="E3704" t="s">
        <v>33</v>
      </c>
      <c r="F3704" t="s">
        <v>16</v>
      </c>
      <c r="G3704">
        <v>9</v>
      </c>
      <c r="H3704">
        <v>56.04</v>
      </c>
      <c r="I3704">
        <v>0.24</v>
      </c>
      <c r="J3704">
        <v>383.31</v>
      </c>
      <c r="K3704">
        <v>292.68</v>
      </c>
      <c r="L3704">
        <v>90.63</v>
      </c>
      <c r="M3704" t="s">
        <v>46</v>
      </c>
      <c r="N3704" s="3">
        <f>retail_sales[[#This Row],[Profit]]/retail_sales[[#This Row],[Revenue]]</f>
        <v>0.23644047898567738</v>
      </c>
      <c r="O3704" t="str">
        <f t="shared" si="57"/>
        <v>Tuesday</v>
      </c>
    </row>
    <row r="3705" spans="1:15" x14ac:dyDescent="0.3">
      <c r="A3705">
        <v>3704</v>
      </c>
      <c r="B3705" t="s">
        <v>3062</v>
      </c>
      <c r="C3705" s="1">
        <v>45444</v>
      </c>
      <c r="D3705" t="s">
        <v>39</v>
      </c>
      <c r="E3705" t="s">
        <v>30</v>
      </c>
      <c r="F3705" t="s">
        <v>27</v>
      </c>
      <c r="G3705">
        <v>7</v>
      </c>
      <c r="H3705">
        <v>184.51</v>
      </c>
      <c r="I3705">
        <v>0.06</v>
      </c>
      <c r="J3705">
        <v>1214.08</v>
      </c>
      <c r="K3705">
        <v>784.45</v>
      </c>
      <c r="L3705">
        <v>429.63</v>
      </c>
      <c r="M3705" t="s">
        <v>22</v>
      </c>
      <c r="N3705" s="3">
        <f>retail_sales[[#This Row],[Profit]]/retail_sales[[#This Row],[Revenue]]</f>
        <v>0.35387289140748551</v>
      </c>
      <c r="O3705" t="str">
        <f t="shared" si="57"/>
        <v>Saturday</v>
      </c>
    </row>
    <row r="3706" spans="1:15" x14ac:dyDescent="0.3">
      <c r="A3706">
        <v>3705</v>
      </c>
      <c r="B3706" t="s">
        <v>3063</v>
      </c>
      <c r="C3706" s="1">
        <v>45587</v>
      </c>
      <c r="D3706" t="s">
        <v>19</v>
      </c>
      <c r="E3706" t="s">
        <v>30</v>
      </c>
      <c r="F3706" t="s">
        <v>16</v>
      </c>
      <c r="G3706">
        <v>1</v>
      </c>
      <c r="H3706">
        <v>26.96</v>
      </c>
      <c r="I3706">
        <v>0.03</v>
      </c>
      <c r="J3706">
        <v>26.15</v>
      </c>
      <c r="K3706">
        <v>20.52</v>
      </c>
      <c r="L3706">
        <v>5.63</v>
      </c>
      <c r="M3706" t="s">
        <v>22</v>
      </c>
      <c r="N3706" s="3">
        <f>retail_sales[[#This Row],[Profit]]/retail_sales[[#This Row],[Revenue]]</f>
        <v>0.21529636711281072</v>
      </c>
      <c r="O3706" t="str">
        <f t="shared" si="57"/>
        <v>Tuesday</v>
      </c>
    </row>
    <row r="3707" spans="1:15" x14ac:dyDescent="0.3">
      <c r="A3707">
        <v>3706</v>
      </c>
      <c r="B3707" t="s">
        <v>3064</v>
      </c>
      <c r="C3707" s="1">
        <v>45345</v>
      </c>
      <c r="D3707" t="s">
        <v>39</v>
      </c>
      <c r="E3707" t="s">
        <v>33</v>
      </c>
      <c r="F3707" t="s">
        <v>21</v>
      </c>
      <c r="G3707">
        <v>1</v>
      </c>
      <c r="H3707">
        <v>171.82</v>
      </c>
      <c r="I3707">
        <v>0.27</v>
      </c>
      <c r="J3707">
        <v>125.43</v>
      </c>
      <c r="K3707">
        <v>70.64</v>
      </c>
      <c r="L3707">
        <v>54.79</v>
      </c>
      <c r="M3707" t="s">
        <v>40</v>
      </c>
      <c r="N3707" s="3">
        <f>retail_sales[[#This Row],[Profit]]/retail_sales[[#This Row],[Revenue]]</f>
        <v>0.43681734832177305</v>
      </c>
      <c r="O3707" t="str">
        <f t="shared" si="57"/>
        <v>Friday</v>
      </c>
    </row>
    <row r="3708" spans="1:15" x14ac:dyDescent="0.3">
      <c r="A3708">
        <v>3707</v>
      </c>
      <c r="B3708" t="s">
        <v>747</v>
      </c>
      <c r="C3708" s="1">
        <v>45349</v>
      </c>
      <c r="D3708" t="s">
        <v>19</v>
      </c>
      <c r="E3708" t="s">
        <v>33</v>
      </c>
      <c r="F3708" t="s">
        <v>21</v>
      </c>
      <c r="G3708">
        <v>7</v>
      </c>
      <c r="H3708">
        <v>323.20999999999998</v>
      </c>
      <c r="I3708">
        <v>0.16</v>
      </c>
      <c r="J3708">
        <v>1900.47</v>
      </c>
      <c r="K3708">
        <v>1266.32</v>
      </c>
      <c r="L3708">
        <v>634.15</v>
      </c>
      <c r="M3708" t="s">
        <v>28</v>
      </c>
      <c r="N3708" s="3">
        <f>retail_sales[[#This Row],[Profit]]/retail_sales[[#This Row],[Revenue]]</f>
        <v>0.33368061584765873</v>
      </c>
      <c r="O3708" t="str">
        <f t="shared" si="57"/>
        <v>Tuesday</v>
      </c>
    </row>
    <row r="3709" spans="1:15" x14ac:dyDescent="0.3">
      <c r="A3709">
        <v>3708</v>
      </c>
      <c r="B3709" t="s">
        <v>2474</v>
      </c>
      <c r="C3709" s="1">
        <v>45415</v>
      </c>
      <c r="D3709" t="s">
        <v>24</v>
      </c>
      <c r="E3709" t="s">
        <v>25</v>
      </c>
      <c r="F3709" t="s">
        <v>27</v>
      </c>
      <c r="G3709">
        <v>8</v>
      </c>
      <c r="H3709">
        <v>23.43</v>
      </c>
      <c r="I3709">
        <v>0.17</v>
      </c>
      <c r="J3709">
        <v>155.58000000000001</v>
      </c>
      <c r="K3709">
        <v>88.29</v>
      </c>
      <c r="L3709">
        <v>67.290000000000006</v>
      </c>
      <c r="M3709" t="s">
        <v>28</v>
      </c>
      <c r="N3709" s="3">
        <f>retail_sales[[#This Row],[Profit]]/retail_sales[[#This Row],[Revenue]]</f>
        <v>0.43251060547628228</v>
      </c>
      <c r="O3709" t="str">
        <f t="shared" si="57"/>
        <v>Friday</v>
      </c>
    </row>
    <row r="3710" spans="1:15" x14ac:dyDescent="0.3">
      <c r="A3710">
        <v>3709</v>
      </c>
      <c r="B3710" t="s">
        <v>3065</v>
      </c>
      <c r="C3710" s="1">
        <v>45321</v>
      </c>
      <c r="D3710" t="s">
        <v>19</v>
      </c>
      <c r="E3710" t="s">
        <v>30</v>
      </c>
      <c r="F3710" t="s">
        <v>27</v>
      </c>
      <c r="G3710">
        <v>3</v>
      </c>
      <c r="H3710">
        <v>124.8</v>
      </c>
      <c r="I3710">
        <v>0.18</v>
      </c>
      <c r="J3710">
        <v>307.01</v>
      </c>
      <c r="K3710">
        <v>192.25</v>
      </c>
      <c r="L3710">
        <v>114.76</v>
      </c>
      <c r="M3710" t="s">
        <v>17</v>
      </c>
      <c r="N3710" s="3">
        <f>retail_sales[[#This Row],[Profit]]/retail_sales[[#This Row],[Revenue]]</f>
        <v>0.37379889905866259</v>
      </c>
      <c r="O3710" t="str">
        <f t="shared" si="57"/>
        <v>Tuesday</v>
      </c>
    </row>
    <row r="3711" spans="1:15" x14ac:dyDescent="0.3">
      <c r="A3711">
        <v>3710</v>
      </c>
      <c r="B3711" t="s">
        <v>2874</v>
      </c>
      <c r="C3711" s="1">
        <v>45370</v>
      </c>
      <c r="D3711" t="s">
        <v>19</v>
      </c>
      <c r="E3711" t="s">
        <v>15</v>
      </c>
      <c r="F3711" t="s">
        <v>16</v>
      </c>
      <c r="G3711">
        <v>7</v>
      </c>
      <c r="H3711">
        <v>27.31</v>
      </c>
      <c r="I3711">
        <v>0.13</v>
      </c>
      <c r="J3711">
        <v>166.32</v>
      </c>
      <c r="K3711">
        <v>126.32</v>
      </c>
      <c r="L3711">
        <v>40</v>
      </c>
      <c r="M3711" t="s">
        <v>40</v>
      </c>
      <c r="N3711" s="3">
        <f>retail_sales[[#This Row],[Profit]]/retail_sales[[#This Row],[Revenue]]</f>
        <v>0.24050024050024052</v>
      </c>
      <c r="O3711" t="str">
        <f t="shared" si="57"/>
        <v>Tuesday</v>
      </c>
    </row>
    <row r="3712" spans="1:15" x14ac:dyDescent="0.3">
      <c r="A3712">
        <v>3711</v>
      </c>
      <c r="B3712" t="s">
        <v>974</v>
      </c>
      <c r="C3712" s="1">
        <v>45413</v>
      </c>
      <c r="D3712" t="s">
        <v>14</v>
      </c>
      <c r="E3712" t="s">
        <v>25</v>
      </c>
      <c r="F3712" t="s">
        <v>27</v>
      </c>
      <c r="G3712">
        <v>4</v>
      </c>
      <c r="H3712">
        <v>422.8</v>
      </c>
      <c r="I3712">
        <v>0.15</v>
      </c>
      <c r="J3712">
        <v>1437.52</v>
      </c>
      <c r="K3712">
        <v>927.31</v>
      </c>
      <c r="L3712">
        <v>510.21</v>
      </c>
      <c r="M3712" t="s">
        <v>22</v>
      </c>
      <c r="N3712" s="3">
        <f>retail_sales[[#This Row],[Profit]]/retail_sales[[#This Row],[Revenue]]</f>
        <v>0.35492375758250316</v>
      </c>
      <c r="O3712" t="str">
        <f t="shared" si="57"/>
        <v>Wednesday</v>
      </c>
    </row>
    <row r="3713" spans="1:15" x14ac:dyDescent="0.3">
      <c r="A3713">
        <v>3712</v>
      </c>
      <c r="B3713" t="s">
        <v>1036</v>
      </c>
      <c r="C3713" s="1">
        <v>45634</v>
      </c>
      <c r="D3713" t="s">
        <v>14</v>
      </c>
      <c r="E3713" t="s">
        <v>25</v>
      </c>
      <c r="F3713" t="s">
        <v>27</v>
      </c>
      <c r="G3713">
        <v>4</v>
      </c>
      <c r="H3713">
        <v>24.29</v>
      </c>
      <c r="I3713">
        <v>0.23</v>
      </c>
      <c r="J3713">
        <v>74.81</v>
      </c>
      <c r="K3713">
        <v>56.86</v>
      </c>
      <c r="L3713">
        <v>17.95</v>
      </c>
      <c r="M3713" t="s">
        <v>17</v>
      </c>
      <c r="N3713" s="3">
        <f>retail_sales[[#This Row],[Profit]]/retail_sales[[#This Row],[Revenue]]</f>
        <v>0.23994118433364522</v>
      </c>
      <c r="O3713" t="str">
        <f t="shared" si="57"/>
        <v>Sunday</v>
      </c>
    </row>
    <row r="3714" spans="1:15" x14ac:dyDescent="0.3">
      <c r="A3714">
        <v>3713</v>
      </c>
      <c r="B3714" t="s">
        <v>1958</v>
      </c>
      <c r="C3714" s="1">
        <v>45325</v>
      </c>
      <c r="D3714" t="s">
        <v>19</v>
      </c>
      <c r="E3714" t="s">
        <v>25</v>
      </c>
      <c r="F3714" t="s">
        <v>27</v>
      </c>
      <c r="G3714">
        <v>8</v>
      </c>
      <c r="H3714">
        <v>326.85000000000002</v>
      </c>
      <c r="I3714">
        <v>0.22</v>
      </c>
      <c r="J3714">
        <v>2039.54</v>
      </c>
      <c r="K3714">
        <v>1060.46</v>
      </c>
      <c r="L3714">
        <v>979.08</v>
      </c>
      <c r="M3714" t="s">
        <v>22</v>
      </c>
      <c r="N3714" s="3">
        <f>retail_sales[[#This Row],[Profit]]/retail_sales[[#This Row],[Revenue]]</f>
        <v>0.48004942290908736</v>
      </c>
      <c r="O3714" t="str">
        <f t="shared" ref="O3714:O3777" si="58">TEXT(C3714, "dddd")</f>
        <v>Saturday</v>
      </c>
    </row>
    <row r="3715" spans="1:15" x14ac:dyDescent="0.3">
      <c r="A3715">
        <v>3714</v>
      </c>
      <c r="B3715" t="s">
        <v>3066</v>
      </c>
      <c r="C3715" s="1">
        <v>45349</v>
      </c>
      <c r="D3715" t="s">
        <v>19</v>
      </c>
      <c r="E3715" t="s">
        <v>30</v>
      </c>
      <c r="F3715" t="s">
        <v>21</v>
      </c>
      <c r="G3715">
        <v>2</v>
      </c>
      <c r="H3715">
        <v>268.17</v>
      </c>
      <c r="I3715">
        <v>0.12</v>
      </c>
      <c r="J3715">
        <v>471.98</v>
      </c>
      <c r="K3715">
        <v>277.38</v>
      </c>
      <c r="L3715">
        <v>194.6</v>
      </c>
      <c r="M3715" t="s">
        <v>40</v>
      </c>
      <c r="N3715" s="3">
        <f>retail_sales[[#This Row],[Profit]]/retail_sales[[#This Row],[Revenue]]</f>
        <v>0.41230560616975293</v>
      </c>
      <c r="O3715" t="str">
        <f t="shared" si="58"/>
        <v>Tuesday</v>
      </c>
    </row>
    <row r="3716" spans="1:15" x14ac:dyDescent="0.3">
      <c r="A3716">
        <v>3715</v>
      </c>
      <c r="B3716" t="s">
        <v>3067</v>
      </c>
      <c r="C3716" s="1">
        <v>45611</v>
      </c>
      <c r="D3716" t="s">
        <v>24</v>
      </c>
      <c r="E3716" t="s">
        <v>30</v>
      </c>
      <c r="F3716" t="s">
        <v>21</v>
      </c>
      <c r="G3716">
        <v>8</v>
      </c>
      <c r="H3716">
        <v>298.16000000000003</v>
      </c>
      <c r="I3716">
        <v>0.04</v>
      </c>
      <c r="J3716">
        <v>2289.87</v>
      </c>
      <c r="K3716">
        <v>1620.84</v>
      </c>
      <c r="L3716">
        <v>669.03</v>
      </c>
      <c r="M3716" t="s">
        <v>28</v>
      </c>
      <c r="N3716" s="3">
        <f>retail_sales[[#This Row],[Profit]]/retail_sales[[#This Row],[Revenue]]</f>
        <v>0.29216942446514432</v>
      </c>
      <c r="O3716" t="str">
        <f t="shared" si="58"/>
        <v>Friday</v>
      </c>
    </row>
    <row r="3717" spans="1:15" x14ac:dyDescent="0.3">
      <c r="A3717">
        <v>3716</v>
      </c>
      <c r="B3717" t="s">
        <v>3068</v>
      </c>
      <c r="C3717" s="1">
        <v>45577</v>
      </c>
      <c r="D3717" t="s">
        <v>19</v>
      </c>
      <c r="E3717" t="s">
        <v>15</v>
      </c>
      <c r="F3717" t="s">
        <v>16</v>
      </c>
      <c r="G3717">
        <v>8</v>
      </c>
      <c r="H3717">
        <v>117.72</v>
      </c>
      <c r="I3717">
        <v>0.01</v>
      </c>
      <c r="J3717">
        <v>932.34</v>
      </c>
      <c r="K3717">
        <v>736.03</v>
      </c>
      <c r="L3717">
        <v>196.31</v>
      </c>
      <c r="M3717" t="s">
        <v>40</v>
      </c>
      <c r="N3717" s="3">
        <f>retail_sales[[#This Row],[Profit]]/retail_sales[[#This Row],[Revenue]]</f>
        <v>0.21055623484994743</v>
      </c>
      <c r="O3717" t="str">
        <f t="shared" si="58"/>
        <v>Saturday</v>
      </c>
    </row>
    <row r="3718" spans="1:15" x14ac:dyDescent="0.3">
      <c r="A3718">
        <v>3717</v>
      </c>
      <c r="B3718" t="s">
        <v>3069</v>
      </c>
      <c r="C3718" s="1">
        <v>45428</v>
      </c>
      <c r="D3718" t="s">
        <v>19</v>
      </c>
      <c r="E3718" t="s">
        <v>33</v>
      </c>
      <c r="F3718" t="s">
        <v>27</v>
      </c>
      <c r="G3718">
        <v>7</v>
      </c>
      <c r="H3718">
        <v>291.02</v>
      </c>
      <c r="I3718">
        <v>0.11</v>
      </c>
      <c r="J3718">
        <v>1813.05</v>
      </c>
      <c r="K3718">
        <v>1206</v>
      </c>
      <c r="L3718">
        <v>607.04999999999995</v>
      </c>
      <c r="M3718" t="s">
        <v>17</v>
      </c>
      <c r="N3718" s="3">
        <f>retail_sales[[#This Row],[Profit]]/retail_sales[[#This Row],[Revenue]]</f>
        <v>0.3348225366095805</v>
      </c>
      <c r="O3718" t="str">
        <f t="shared" si="58"/>
        <v>Thursday</v>
      </c>
    </row>
    <row r="3719" spans="1:15" x14ac:dyDescent="0.3">
      <c r="A3719">
        <v>3718</v>
      </c>
      <c r="B3719" t="s">
        <v>1104</v>
      </c>
      <c r="C3719" s="1">
        <v>45430</v>
      </c>
      <c r="D3719" t="s">
        <v>39</v>
      </c>
      <c r="E3719" t="s">
        <v>15</v>
      </c>
      <c r="F3719" t="s">
        <v>21</v>
      </c>
      <c r="G3719">
        <v>6</v>
      </c>
      <c r="H3719">
        <v>60.56</v>
      </c>
      <c r="I3719">
        <v>0.11</v>
      </c>
      <c r="J3719">
        <v>323.39</v>
      </c>
      <c r="K3719">
        <v>254.02</v>
      </c>
      <c r="L3719">
        <v>69.37</v>
      </c>
      <c r="M3719" t="s">
        <v>28</v>
      </c>
      <c r="N3719" s="3">
        <f>retail_sales[[#This Row],[Profit]]/retail_sales[[#This Row],[Revenue]]</f>
        <v>0.21450879742725504</v>
      </c>
      <c r="O3719" t="str">
        <f t="shared" si="58"/>
        <v>Saturday</v>
      </c>
    </row>
    <row r="3720" spans="1:15" x14ac:dyDescent="0.3">
      <c r="A3720">
        <v>3719</v>
      </c>
      <c r="B3720" t="s">
        <v>3070</v>
      </c>
      <c r="C3720" s="1">
        <v>45571</v>
      </c>
      <c r="D3720" t="s">
        <v>19</v>
      </c>
      <c r="E3720" t="s">
        <v>30</v>
      </c>
      <c r="F3720" t="s">
        <v>27</v>
      </c>
      <c r="G3720">
        <v>5</v>
      </c>
      <c r="H3720">
        <v>189.04</v>
      </c>
      <c r="I3720">
        <v>0.01</v>
      </c>
      <c r="J3720">
        <v>935.75</v>
      </c>
      <c r="K3720">
        <v>591.22</v>
      </c>
      <c r="L3720">
        <v>344.53</v>
      </c>
      <c r="M3720" t="s">
        <v>22</v>
      </c>
      <c r="N3720" s="3">
        <f>retail_sales[[#This Row],[Profit]]/retail_sales[[#This Row],[Revenue]]</f>
        <v>0.36818594710125563</v>
      </c>
      <c r="O3720" t="str">
        <f t="shared" si="58"/>
        <v>Sunday</v>
      </c>
    </row>
    <row r="3721" spans="1:15" x14ac:dyDescent="0.3">
      <c r="A3721">
        <v>3720</v>
      </c>
      <c r="B3721" t="s">
        <v>3071</v>
      </c>
      <c r="C3721" s="1">
        <v>45306</v>
      </c>
      <c r="D3721" t="s">
        <v>24</v>
      </c>
      <c r="E3721" t="s">
        <v>33</v>
      </c>
      <c r="F3721" t="s">
        <v>27</v>
      </c>
      <c r="G3721">
        <v>4</v>
      </c>
      <c r="H3721">
        <v>399.32</v>
      </c>
      <c r="I3721">
        <v>0.22</v>
      </c>
      <c r="J3721">
        <v>1245.8800000000001</v>
      </c>
      <c r="K3721">
        <v>713.42</v>
      </c>
      <c r="L3721">
        <v>532.46</v>
      </c>
      <c r="M3721" t="s">
        <v>46</v>
      </c>
      <c r="N3721" s="3">
        <f>retail_sales[[#This Row],[Profit]]/retail_sales[[#This Row],[Revenue]]</f>
        <v>0.42737663338363246</v>
      </c>
      <c r="O3721" t="str">
        <f t="shared" si="58"/>
        <v>Monday</v>
      </c>
    </row>
    <row r="3722" spans="1:15" x14ac:dyDescent="0.3">
      <c r="A3722">
        <v>3721</v>
      </c>
      <c r="B3722" t="s">
        <v>3072</v>
      </c>
      <c r="C3722" s="1">
        <v>45480</v>
      </c>
      <c r="D3722" t="s">
        <v>19</v>
      </c>
      <c r="E3722" t="s">
        <v>20</v>
      </c>
      <c r="F3722" t="s">
        <v>21</v>
      </c>
      <c r="G3722">
        <v>7</v>
      </c>
      <c r="H3722">
        <v>238.53</v>
      </c>
      <c r="I3722">
        <v>0.1</v>
      </c>
      <c r="J3722">
        <v>1502.74</v>
      </c>
      <c r="K3722">
        <v>772.68</v>
      </c>
      <c r="L3722">
        <v>730.06</v>
      </c>
      <c r="M3722" t="s">
        <v>17</v>
      </c>
      <c r="N3722" s="3">
        <f>retail_sales[[#This Row],[Profit]]/retail_sales[[#This Row],[Revenue]]</f>
        <v>0.4858192368606678</v>
      </c>
      <c r="O3722" t="str">
        <f t="shared" si="58"/>
        <v>Sunday</v>
      </c>
    </row>
    <row r="3723" spans="1:15" x14ac:dyDescent="0.3">
      <c r="A3723">
        <v>3722</v>
      </c>
      <c r="B3723" t="s">
        <v>3073</v>
      </c>
      <c r="C3723" s="1">
        <v>45439</v>
      </c>
      <c r="D3723" t="s">
        <v>14</v>
      </c>
      <c r="E3723" t="s">
        <v>25</v>
      </c>
      <c r="F3723" t="s">
        <v>27</v>
      </c>
      <c r="G3723">
        <v>4</v>
      </c>
      <c r="H3723">
        <v>95.95</v>
      </c>
      <c r="I3723">
        <v>0.13</v>
      </c>
      <c r="J3723">
        <v>333.91</v>
      </c>
      <c r="K3723">
        <v>223.19</v>
      </c>
      <c r="L3723">
        <v>110.72</v>
      </c>
      <c r="M3723" t="s">
        <v>46</v>
      </c>
      <c r="N3723" s="3">
        <f>retail_sales[[#This Row],[Profit]]/retail_sales[[#This Row],[Revenue]]</f>
        <v>0.33158635560480365</v>
      </c>
      <c r="O3723" t="str">
        <f t="shared" si="58"/>
        <v>Monday</v>
      </c>
    </row>
    <row r="3724" spans="1:15" x14ac:dyDescent="0.3">
      <c r="A3724">
        <v>3723</v>
      </c>
      <c r="B3724" t="s">
        <v>163</v>
      </c>
      <c r="C3724" s="1">
        <v>45601</v>
      </c>
      <c r="D3724" t="s">
        <v>19</v>
      </c>
      <c r="E3724" t="s">
        <v>20</v>
      </c>
      <c r="F3724" t="s">
        <v>16</v>
      </c>
      <c r="G3724">
        <v>5</v>
      </c>
      <c r="H3724">
        <v>215.56</v>
      </c>
      <c r="I3724">
        <v>0.3</v>
      </c>
      <c r="J3724">
        <v>754.46</v>
      </c>
      <c r="K3724">
        <v>588.01</v>
      </c>
      <c r="L3724">
        <v>166.45</v>
      </c>
      <c r="M3724" t="s">
        <v>28</v>
      </c>
      <c r="N3724" s="3">
        <f>retail_sales[[#This Row],[Profit]]/retail_sales[[#This Row],[Revenue]]</f>
        <v>0.22062137157702194</v>
      </c>
      <c r="O3724" t="str">
        <f t="shared" si="58"/>
        <v>Tuesday</v>
      </c>
    </row>
    <row r="3725" spans="1:15" x14ac:dyDescent="0.3">
      <c r="A3725">
        <v>3724</v>
      </c>
      <c r="B3725" t="s">
        <v>3074</v>
      </c>
      <c r="C3725" s="1">
        <v>45333</v>
      </c>
      <c r="D3725" t="s">
        <v>24</v>
      </c>
      <c r="E3725" t="s">
        <v>20</v>
      </c>
      <c r="F3725" t="s">
        <v>21</v>
      </c>
      <c r="G3725">
        <v>8</v>
      </c>
      <c r="H3725">
        <v>149.69</v>
      </c>
      <c r="I3725">
        <v>0.22</v>
      </c>
      <c r="J3725">
        <v>934.07</v>
      </c>
      <c r="K3725">
        <v>530.52</v>
      </c>
      <c r="L3725">
        <v>403.55</v>
      </c>
      <c r="M3725" t="s">
        <v>22</v>
      </c>
      <c r="N3725" s="3">
        <f>retail_sales[[#This Row],[Profit]]/retail_sales[[#This Row],[Revenue]]</f>
        <v>0.43203400173434536</v>
      </c>
      <c r="O3725" t="str">
        <f t="shared" si="58"/>
        <v>Sunday</v>
      </c>
    </row>
    <row r="3726" spans="1:15" x14ac:dyDescent="0.3">
      <c r="A3726">
        <v>3725</v>
      </c>
      <c r="B3726" t="s">
        <v>3075</v>
      </c>
      <c r="C3726" s="1">
        <v>45402</v>
      </c>
      <c r="D3726" t="s">
        <v>14</v>
      </c>
      <c r="E3726" t="s">
        <v>25</v>
      </c>
      <c r="F3726" t="s">
        <v>27</v>
      </c>
      <c r="G3726">
        <v>7</v>
      </c>
      <c r="H3726">
        <v>229.22</v>
      </c>
      <c r="I3726">
        <v>0.11</v>
      </c>
      <c r="J3726">
        <v>1428.04</v>
      </c>
      <c r="K3726">
        <v>1024.6400000000001</v>
      </c>
      <c r="L3726">
        <v>403.4</v>
      </c>
      <c r="M3726" t="s">
        <v>22</v>
      </c>
      <c r="N3726" s="3">
        <f>retail_sales[[#This Row],[Profit]]/retail_sales[[#This Row],[Revenue]]</f>
        <v>0.2824850844514159</v>
      </c>
      <c r="O3726" t="str">
        <f t="shared" si="58"/>
        <v>Saturday</v>
      </c>
    </row>
    <row r="3727" spans="1:15" x14ac:dyDescent="0.3">
      <c r="A3727">
        <v>3726</v>
      </c>
      <c r="B3727" t="s">
        <v>1017</v>
      </c>
      <c r="C3727" s="1">
        <v>45597</v>
      </c>
      <c r="D3727" t="s">
        <v>24</v>
      </c>
      <c r="E3727" t="s">
        <v>15</v>
      </c>
      <c r="F3727" t="s">
        <v>27</v>
      </c>
      <c r="G3727">
        <v>2</v>
      </c>
      <c r="H3727">
        <v>226.39</v>
      </c>
      <c r="I3727">
        <v>0.21</v>
      </c>
      <c r="J3727">
        <v>357.7</v>
      </c>
      <c r="K3727">
        <v>244.41</v>
      </c>
      <c r="L3727">
        <v>113.29</v>
      </c>
      <c r="M3727" t="s">
        <v>28</v>
      </c>
      <c r="N3727" s="3">
        <f>retail_sales[[#This Row],[Profit]]/retail_sales[[#This Row],[Revenue]]</f>
        <v>0.31671792004473026</v>
      </c>
      <c r="O3727" t="str">
        <f t="shared" si="58"/>
        <v>Friday</v>
      </c>
    </row>
    <row r="3728" spans="1:15" x14ac:dyDescent="0.3">
      <c r="A3728">
        <v>3727</v>
      </c>
      <c r="B3728" t="s">
        <v>3076</v>
      </c>
      <c r="C3728" s="1">
        <v>45399</v>
      </c>
      <c r="D3728" t="s">
        <v>14</v>
      </c>
      <c r="E3728" t="s">
        <v>25</v>
      </c>
      <c r="F3728" t="s">
        <v>27</v>
      </c>
      <c r="G3728">
        <v>4</v>
      </c>
      <c r="H3728">
        <v>265.43</v>
      </c>
      <c r="I3728">
        <v>0.26</v>
      </c>
      <c r="J3728">
        <v>785.67</v>
      </c>
      <c r="K3728">
        <v>606.86</v>
      </c>
      <c r="L3728">
        <v>178.81</v>
      </c>
      <c r="M3728" t="s">
        <v>22</v>
      </c>
      <c r="N3728" s="3">
        <f>retail_sales[[#This Row],[Profit]]/retail_sales[[#This Row],[Revenue]]</f>
        <v>0.22758919139078748</v>
      </c>
      <c r="O3728" t="str">
        <f t="shared" si="58"/>
        <v>Wednesday</v>
      </c>
    </row>
    <row r="3729" spans="1:15" x14ac:dyDescent="0.3">
      <c r="A3729">
        <v>3728</v>
      </c>
      <c r="B3729" t="s">
        <v>3077</v>
      </c>
      <c r="C3729" s="1">
        <v>45306</v>
      </c>
      <c r="D3729" t="s">
        <v>19</v>
      </c>
      <c r="E3729" t="s">
        <v>33</v>
      </c>
      <c r="F3729" t="s">
        <v>16</v>
      </c>
      <c r="G3729">
        <v>9</v>
      </c>
      <c r="H3729">
        <v>299.5</v>
      </c>
      <c r="I3729">
        <v>0.05</v>
      </c>
      <c r="J3729">
        <v>2560.7199999999998</v>
      </c>
      <c r="K3729">
        <v>1866.7</v>
      </c>
      <c r="L3729">
        <v>694.02</v>
      </c>
      <c r="M3729" t="s">
        <v>28</v>
      </c>
      <c r="N3729" s="3">
        <f>retail_sales[[#This Row],[Profit]]/retail_sales[[#This Row],[Revenue]]</f>
        <v>0.27102533662407452</v>
      </c>
      <c r="O3729" t="str">
        <f t="shared" si="58"/>
        <v>Monday</v>
      </c>
    </row>
    <row r="3730" spans="1:15" x14ac:dyDescent="0.3">
      <c r="A3730">
        <v>3729</v>
      </c>
      <c r="B3730" t="s">
        <v>2187</v>
      </c>
      <c r="C3730" s="1">
        <v>45351</v>
      </c>
      <c r="D3730" t="s">
        <v>19</v>
      </c>
      <c r="E3730" t="s">
        <v>30</v>
      </c>
      <c r="F3730" t="s">
        <v>16</v>
      </c>
      <c r="G3730">
        <v>4</v>
      </c>
      <c r="H3730">
        <v>475.74</v>
      </c>
      <c r="I3730">
        <v>0.21</v>
      </c>
      <c r="J3730">
        <v>1503.34</v>
      </c>
      <c r="K3730">
        <v>1075.44</v>
      </c>
      <c r="L3730">
        <v>427.9</v>
      </c>
      <c r="M3730" t="s">
        <v>28</v>
      </c>
      <c r="N3730" s="3">
        <f>retail_sales[[#This Row],[Profit]]/retail_sales[[#This Row],[Revenue]]</f>
        <v>0.28463288411137866</v>
      </c>
      <c r="O3730" t="str">
        <f t="shared" si="58"/>
        <v>Thursday</v>
      </c>
    </row>
    <row r="3731" spans="1:15" x14ac:dyDescent="0.3">
      <c r="A3731">
        <v>3730</v>
      </c>
      <c r="B3731" t="s">
        <v>1016</v>
      </c>
      <c r="C3731" s="1">
        <v>45653</v>
      </c>
      <c r="D3731" t="s">
        <v>24</v>
      </c>
      <c r="E3731" t="s">
        <v>25</v>
      </c>
      <c r="F3731" t="s">
        <v>27</v>
      </c>
      <c r="G3731">
        <v>7</v>
      </c>
      <c r="H3731">
        <v>327.91</v>
      </c>
      <c r="I3731">
        <v>0.23</v>
      </c>
      <c r="J3731">
        <v>1767.43</v>
      </c>
      <c r="K3731">
        <v>1211.68</v>
      </c>
      <c r="L3731">
        <v>555.75</v>
      </c>
      <c r="M3731" t="s">
        <v>22</v>
      </c>
      <c r="N3731" s="3">
        <f>retail_sales[[#This Row],[Profit]]/retail_sales[[#This Row],[Revenue]]</f>
        <v>0.31443961005527798</v>
      </c>
      <c r="O3731" t="str">
        <f t="shared" si="58"/>
        <v>Friday</v>
      </c>
    </row>
    <row r="3732" spans="1:15" x14ac:dyDescent="0.3">
      <c r="A3732">
        <v>3731</v>
      </c>
      <c r="B3732" t="s">
        <v>2888</v>
      </c>
      <c r="C3732" s="1">
        <v>45364</v>
      </c>
      <c r="D3732" t="s">
        <v>24</v>
      </c>
      <c r="E3732" t="s">
        <v>30</v>
      </c>
      <c r="F3732" t="s">
        <v>16</v>
      </c>
      <c r="G3732">
        <v>6</v>
      </c>
      <c r="H3732">
        <v>190.27</v>
      </c>
      <c r="I3732">
        <v>0.22</v>
      </c>
      <c r="J3732">
        <v>890.46</v>
      </c>
      <c r="K3732">
        <v>539.82000000000005</v>
      </c>
      <c r="L3732">
        <v>350.64</v>
      </c>
      <c r="M3732" t="s">
        <v>22</v>
      </c>
      <c r="N3732" s="3">
        <f>retail_sales[[#This Row],[Profit]]/retail_sales[[#This Row],[Revenue]]</f>
        <v>0.39377400444713967</v>
      </c>
      <c r="O3732" t="str">
        <f t="shared" si="58"/>
        <v>Wednesday</v>
      </c>
    </row>
    <row r="3733" spans="1:15" x14ac:dyDescent="0.3">
      <c r="A3733">
        <v>3732</v>
      </c>
      <c r="B3733" t="s">
        <v>3078</v>
      </c>
      <c r="C3733" s="1">
        <v>45317</v>
      </c>
      <c r="D3733" t="s">
        <v>24</v>
      </c>
      <c r="E3733" t="s">
        <v>25</v>
      </c>
      <c r="F3733" t="s">
        <v>27</v>
      </c>
      <c r="G3733">
        <v>7</v>
      </c>
      <c r="H3733">
        <v>351.5</v>
      </c>
      <c r="I3733">
        <v>0.16</v>
      </c>
      <c r="J3733">
        <v>2066.8200000000002</v>
      </c>
      <c r="K3733">
        <v>1442.79</v>
      </c>
      <c r="L3733">
        <v>624.03</v>
      </c>
      <c r="M3733" t="s">
        <v>46</v>
      </c>
      <c r="N3733" s="3">
        <f>retail_sales[[#This Row],[Profit]]/retail_sales[[#This Row],[Revenue]]</f>
        <v>0.30192759892008009</v>
      </c>
      <c r="O3733" t="str">
        <f t="shared" si="58"/>
        <v>Friday</v>
      </c>
    </row>
    <row r="3734" spans="1:15" x14ac:dyDescent="0.3">
      <c r="A3734">
        <v>3733</v>
      </c>
      <c r="B3734" t="s">
        <v>3079</v>
      </c>
      <c r="C3734" s="1">
        <v>45475</v>
      </c>
      <c r="D3734" t="s">
        <v>19</v>
      </c>
      <c r="E3734" t="s">
        <v>20</v>
      </c>
      <c r="F3734" t="s">
        <v>27</v>
      </c>
      <c r="G3734">
        <v>6</v>
      </c>
      <c r="H3734">
        <v>250.75</v>
      </c>
      <c r="I3734">
        <v>0.17</v>
      </c>
      <c r="J3734">
        <v>1248.73</v>
      </c>
      <c r="K3734">
        <v>752.54</v>
      </c>
      <c r="L3734">
        <v>496.19</v>
      </c>
      <c r="M3734" t="s">
        <v>17</v>
      </c>
      <c r="N3734" s="3">
        <f>retail_sales[[#This Row],[Profit]]/retail_sales[[#This Row],[Revenue]]</f>
        <v>0.39735571340481929</v>
      </c>
      <c r="O3734" t="str">
        <f t="shared" si="58"/>
        <v>Tuesday</v>
      </c>
    </row>
    <row r="3735" spans="1:15" x14ac:dyDescent="0.3">
      <c r="A3735">
        <v>3734</v>
      </c>
      <c r="B3735" t="s">
        <v>3080</v>
      </c>
      <c r="C3735" s="1">
        <v>45615</v>
      </c>
      <c r="D3735" t="s">
        <v>19</v>
      </c>
      <c r="E3735" t="s">
        <v>15</v>
      </c>
      <c r="F3735" t="s">
        <v>27</v>
      </c>
      <c r="G3735">
        <v>8</v>
      </c>
      <c r="H3735">
        <v>79.81</v>
      </c>
      <c r="I3735">
        <v>0.16</v>
      </c>
      <c r="J3735">
        <v>536.32000000000005</v>
      </c>
      <c r="K3735">
        <v>295</v>
      </c>
      <c r="L3735">
        <v>241.32</v>
      </c>
      <c r="M3735" t="s">
        <v>28</v>
      </c>
      <c r="N3735" s="3">
        <f>retail_sales[[#This Row],[Profit]]/retail_sales[[#This Row],[Revenue]]</f>
        <v>0.44995525059665864</v>
      </c>
      <c r="O3735" t="str">
        <f t="shared" si="58"/>
        <v>Tuesday</v>
      </c>
    </row>
    <row r="3736" spans="1:15" x14ac:dyDescent="0.3">
      <c r="A3736">
        <v>3735</v>
      </c>
      <c r="B3736" t="s">
        <v>3081</v>
      </c>
      <c r="C3736" s="1">
        <v>45346</v>
      </c>
      <c r="D3736" t="s">
        <v>39</v>
      </c>
      <c r="E3736" t="s">
        <v>25</v>
      </c>
      <c r="F3736" t="s">
        <v>16</v>
      </c>
      <c r="G3736">
        <v>2</v>
      </c>
      <c r="H3736">
        <v>131.09</v>
      </c>
      <c r="I3736">
        <v>0.23</v>
      </c>
      <c r="J3736">
        <v>201.88</v>
      </c>
      <c r="K3736">
        <v>161.46</v>
      </c>
      <c r="L3736">
        <v>40.42</v>
      </c>
      <c r="M3736" t="s">
        <v>40</v>
      </c>
      <c r="N3736" s="3">
        <f>retail_sales[[#This Row],[Profit]]/retail_sales[[#This Row],[Revenue]]</f>
        <v>0.20021795125817318</v>
      </c>
      <c r="O3736" t="str">
        <f t="shared" si="58"/>
        <v>Saturday</v>
      </c>
    </row>
    <row r="3737" spans="1:15" x14ac:dyDescent="0.3">
      <c r="A3737">
        <v>3736</v>
      </c>
      <c r="B3737" t="s">
        <v>1652</v>
      </c>
      <c r="C3737" s="1">
        <v>45364</v>
      </c>
      <c r="D3737" t="s">
        <v>19</v>
      </c>
      <c r="E3737" t="s">
        <v>30</v>
      </c>
      <c r="F3737" t="s">
        <v>16</v>
      </c>
      <c r="G3737">
        <v>9</v>
      </c>
      <c r="H3737">
        <v>159.66</v>
      </c>
      <c r="I3737">
        <v>0.28999999999999998</v>
      </c>
      <c r="J3737">
        <v>1020.23</v>
      </c>
      <c r="K3737">
        <v>761.65</v>
      </c>
      <c r="L3737">
        <v>258.58</v>
      </c>
      <c r="M3737" t="s">
        <v>22</v>
      </c>
      <c r="N3737" s="3">
        <f>retail_sales[[#This Row],[Profit]]/retail_sales[[#This Row],[Revenue]]</f>
        <v>0.25345265283318463</v>
      </c>
      <c r="O3737" t="str">
        <f t="shared" si="58"/>
        <v>Wednesday</v>
      </c>
    </row>
    <row r="3738" spans="1:15" x14ac:dyDescent="0.3">
      <c r="A3738">
        <v>3737</v>
      </c>
      <c r="B3738" t="s">
        <v>3082</v>
      </c>
      <c r="C3738" s="1">
        <v>45646</v>
      </c>
      <c r="D3738" t="s">
        <v>39</v>
      </c>
      <c r="E3738" t="s">
        <v>20</v>
      </c>
      <c r="F3738" t="s">
        <v>16</v>
      </c>
      <c r="G3738">
        <v>2</v>
      </c>
      <c r="H3738">
        <v>267.22000000000003</v>
      </c>
      <c r="I3738">
        <v>0.03</v>
      </c>
      <c r="J3738">
        <v>518.41</v>
      </c>
      <c r="K3738">
        <v>343.63</v>
      </c>
      <c r="L3738">
        <v>174.78</v>
      </c>
      <c r="M3738" t="s">
        <v>17</v>
      </c>
      <c r="N3738" s="3">
        <f>retail_sales[[#This Row],[Profit]]/retail_sales[[#This Row],[Revenue]]</f>
        <v>0.33714627418452581</v>
      </c>
      <c r="O3738" t="str">
        <f t="shared" si="58"/>
        <v>Friday</v>
      </c>
    </row>
    <row r="3739" spans="1:15" x14ac:dyDescent="0.3">
      <c r="A3739">
        <v>3738</v>
      </c>
      <c r="B3739" t="s">
        <v>3083</v>
      </c>
      <c r="C3739" s="1">
        <v>45620</v>
      </c>
      <c r="D3739" t="s">
        <v>14</v>
      </c>
      <c r="E3739" t="s">
        <v>25</v>
      </c>
      <c r="F3739" t="s">
        <v>16</v>
      </c>
      <c r="G3739">
        <v>7</v>
      </c>
      <c r="H3739">
        <v>22.92</v>
      </c>
      <c r="I3739">
        <v>0</v>
      </c>
      <c r="J3739">
        <v>160.44</v>
      </c>
      <c r="K3739">
        <v>124.83</v>
      </c>
      <c r="L3739">
        <v>35.61</v>
      </c>
      <c r="M3739" t="s">
        <v>17</v>
      </c>
      <c r="N3739" s="3">
        <f>retail_sales[[#This Row],[Profit]]/retail_sales[[#This Row],[Revenue]]</f>
        <v>0.22195213163799551</v>
      </c>
      <c r="O3739" t="str">
        <f t="shared" si="58"/>
        <v>Sunday</v>
      </c>
    </row>
    <row r="3740" spans="1:15" x14ac:dyDescent="0.3">
      <c r="A3740">
        <v>3739</v>
      </c>
      <c r="B3740" t="s">
        <v>2829</v>
      </c>
      <c r="C3740" s="1">
        <v>45423</v>
      </c>
      <c r="D3740" t="s">
        <v>24</v>
      </c>
      <c r="E3740" t="s">
        <v>33</v>
      </c>
      <c r="F3740" t="s">
        <v>27</v>
      </c>
      <c r="G3740">
        <v>5</v>
      </c>
      <c r="H3740">
        <v>322.45999999999998</v>
      </c>
      <c r="I3740">
        <v>0.01</v>
      </c>
      <c r="J3740">
        <v>1596.18</v>
      </c>
      <c r="K3740">
        <v>819</v>
      </c>
      <c r="L3740">
        <v>777.18</v>
      </c>
      <c r="M3740" t="s">
        <v>40</v>
      </c>
      <c r="N3740" s="3">
        <f>retail_sales[[#This Row],[Profit]]/retail_sales[[#This Row],[Revenue]]</f>
        <v>0.48689997368717808</v>
      </c>
      <c r="O3740" t="str">
        <f t="shared" si="58"/>
        <v>Saturday</v>
      </c>
    </row>
    <row r="3741" spans="1:15" x14ac:dyDescent="0.3">
      <c r="A3741">
        <v>3740</v>
      </c>
      <c r="B3741" t="s">
        <v>3084</v>
      </c>
      <c r="C3741" s="1">
        <v>45485</v>
      </c>
      <c r="D3741" t="s">
        <v>39</v>
      </c>
      <c r="E3741" t="s">
        <v>30</v>
      </c>
      <c r="F3741" t="s">
        <v>27</v>
      </c>
      <c r="G3741">
        <v>9</v>
      </c>
      <c r="H3741">
        <v>299.38</v>
      </c>
      <c r="I3741">
        <v>7.0000000000000007E-2</v>
      </c>
      <c r="J3741">
        <v>2505.81</v>
      </c>
      <c r="K3741">
        <v>1701.19</v>
      </c>
      <c r="L3741">
        <v>804.62</v>
      </c>
      <c r="M3741" t="s">
        <v>46</v>
      </c>
      <c r="N3741" s="3">
        <f>retail_sales[[#This Row],[Profit]]/retail_sales[[#This Row],[Revenue]]</f>
        <v>0.3211017595108967</v>
      </c>
      <c r="O3741" t="str">
        <f t="shared" si="58"/>
        <v>Friday</v>
      </c>
    </row>
    <row r="3742" spans="1:15" x14ac:dyDescent="0.3">
      <c r="A3742">
        <v>3741</v>
      </c>
      <c r="B3742" t="s">
        <v>3085</v>
      </c>
      <c r="C3742" s="1">
        <v>45525</v>
      </c>
      <c r="D3742" t="s">
        <v>39</v>
      </c>
      <c r="E3742" t="s">
        <v>33</v>
      </c>
      <c r="F3742" t="s">
        <v>16</v>
      </c>
      <c r="G3742">
        <v>9</v>
      </c>
      <c r="H3742">
        <v>421.43</v>
      </c>
      <c r="I3742">
        <v>0.09</v>
      </c>
      <c r="J3742">
        <v>3451.51</v>
      </c>
      <c r="K3742">
        <v>2492.33</v>
      </c>
      <c r="L3742">
        <v>959.18</v>
      </c>
      <c r="M3742" t="s">
        <v>17</v>
      </c>
      <c r="N3742" s="3">
        <f>retail_sales[[#This Row],[Profit]]/retail_sales[[#This Row],[Revenue]]</f>
        <v>0.27790155613050516</v>
      </c>
      <c r="O3742" t="str">
        <f t="shared" si="58"/>
        <v>Wednesday</v>
      </c>
    </row>
    <row r="3743" spans="1:15" x14ac:dyDescent="0.3">
      <c r="A3743">
        <v>3742</v>
      </c>
      <c r="B3743" t="s">
        <v>3086</v>
      </c>
      <c r="C3743" s="1">
        <v>45298</v>
      </c>
      <c r="D3743" t="s">
        <v>39</v>
      </c>
      <c r="E3743" t="s">
        <v>33</v>
      </c>
      <c r="F3743" t="s">
        <v>16</v>
      </c>
      <c r="G3743">
        <v>3</v>
      </c>
      <c r="H3743">
        <v>362.78</v>
      </c>
      <c r="I3743">
        <v>0.28000000000000003</v>
      </c>
      <c r="J3743">
        <v>783.6</v>
      </c>
      <c r="K3743">
        <v>474.09</v>
      </c>
      <c r="L3743">
        <v>309.51</v>
      </c>
      <c r="M3743" t="s">
        <v>28</v>
      </c>
      <c r="N3743" s="3">
        <f>retail_sales[[#This Row],[Profit]]/retail_sales[[#This Row],[Revenue]]</f>
        <v>0.39498468606431852</v>
      </c>
      <c r="O3743" t="str">
        <f t="shared" si="58"/>
        <v>Sunday</v>
      </c>
    </row>
    <row r="3744" spans="1:15" x14ac:dyDescent="0.3">
      <c r="A3744">
        <v>3743</v>
      </c>
      <c r="B3744" t="s">
        <v>3087</v>
      </c>
      <c r="C3744" s="1">
        <v>45587</v>
      </c>
      <c r="D3744" t="s">
        <v>19</v>
      </c>
      <c r="E3744" t="s">
        <v>15</v>
      </c>
      <c r="F3744" t="s">
        <v>21</v>
      </c>
      <c r="G3744">
        <v>7</v>
      </c>
      <c r="H3744">
        <v>188.12</v>
      </c>
      <c r="I3744">
        <v>0.08</v>
      </c>
      <c r="J3744">
        <v>1211.49</v>
      </c>
      <c r="K3744">
        <v>730.21</v>
      </c>
      <c r="L3744">
        <v>481.28</v>
      </c>
      <c r="M3744" t="s">
        <v>22</v>
      </c>
      <c r="N3744" s="3">
        <f>retail_sales[[#This Row],[Profit]]/retail_sales[[#This Row],[Revenue]]</f>
        <v>0.3972628746419698</v>
      </c>
      <c r="O3744" t="str">
        <f t="shared" si="58"/>
        <v>Tuesday</v>
      </c>
    </row>
    <row r="3745" spans="1:15" x14ac:dyDescent="0.3">
      <c r="A3745">
        <v>3744</v>
      </c>
      <c r="B3745" t="s">
        <v>3088</v>
      </c>
      <c r="C3745" s="1">
        <v>45432</v>
      </c>
      <c r="D3745" t="s">
        <v>14</v>
      </c>
      <c r="E3745" t="s">
        <v>30</v>
      </c>
      <c r="F3745" t="s">
        <v>21</v>
      </c>
      <c r="G3745">
        <v>6</v>
      </c>
      <c r="H3745">
        <v>393.8</v>
      </c>
      <c r="I3745">
        <v>0.27</v>
      </c>
      <c r="J3745">
        <v>1724.84</v>
      </c>
      <c r="K3745">
        <v>1085.48</v>
      </c>
      <c r="L3745">
        <v>639.36</v>
      </c>
      <c r="M3745" t="s">
        <v>17</v>
      </c>
      <c r="N3745" s="3">
        <f>retail_sales[[#This Row],[Profit]]/retail_sales[[#This Row],[Revenue]]</f>
        <v>0.37067785997541802</v>
      </c>
      <c r="O3745" t="str">
        <f t="shared" si="58"/>
        <v>Monday</v>
      </c>
    </row>
    <row r="3746" spans="1:15" x14ac:dyDescent="0.3">
      <c r="A3746">
        <v>3745</v>
      </c>
      <c r="B3746" t="s">
        <v>1110</v>
      </c>
      <c r="C3746" s="1">
        <v>45426</v>
      </c>
      <c r="D3746" t="s">
        <v>14</v>
      </c>
      <c r="E3746" t="s">
        <v>33</v>
      </c>
      <c r="F3746" t="s">
        <v>27</v>
      </c>
      <c r="G3746">
        <v>3</v>
      </c>
      <c r="H3746">
        <v>478.66</v>
      </c>
      <c r="I3746">
        <v>0.23</v>
      </c>
      <c r="J3746">
        <v>1105.7</v>
      </c>
      <c r="K3746">
        <v>736.9</v>
      </c>
      <c r="L3746">
        <v>368.8</v>
      </c>
      <c r="M3746" t="s">
        <v>28</v>
      </c>
      <c r="N3746" s="3">
        <f>retail_sales[[#This Row],[Profit]]/retail_sales[[#This Row],[Revenue]]</f>
        <v>0.3335443610382563</v>
      </c>
      <c r="O3746" t="str">
        <f t="shared" si="58"/>
        <v>Tuesday</v>
      </c>
    </row>
    <row r="3747" spans="1:15" x14ac:dyDescent="0.3">
      <c r="A3747">
        <v>3746</v>
      </c>
      <c r="B3747" t="s">
        <v>3089</v>
      </c>
      <c r="C3747" s="1">
        <v>45655</v>
      </c>
      <c r="D3747" t="s">
        <v>14</v>
      </c>
      <c r="E3747" t="s">
        <v>15</v>
      </c>
      <c r="F3747" t="s">
        <v>27</v>
      </c>
      <c r="G3747">
        <v>7</v>
      </c>
      <c r="H3747">
        <v>432.82</v>
      </c>
      <c r="I3747">
        <v>7.0000000000000007E-2</v>
      </c>
      <c r="J3747">
        <v>2817.66</v>
      </c>
      <c r="K3747">
        <v>1518.72</v>
      </c>
      <c r="L3747">
        <v>1298.94</v>
      </c>
      <c r="M3747" t="s">
        <v>17</v>
      </c>
      <c r="N3747" s="3">
        <f>retail_sales[[#This Row],[Profit]]/retail_sales[[#This Row],[Revenue]]</f>
        <v>0.46099955282042548</v>
      </c>
      <c r="O3747" t="str">
        <f t="shared" si="58"/>
        <v>Sunday</v>
      </c>
    </row>
    <row r="3748" spans="1:15" x14ac:dyDescent="0.3">
      <c r="A3748">
        <v>3747</v>
      </c>
      <c r="B3748" t="s">
        <v>3090</v>
      </c>
      <c r="C3748" s="1">
        <v>45447</v>
      </c>
      <c r="D3748" t="s">
        <v>39</v>
      </c>
      <c r="E3748" t="s">
        <v>33</v>
      </c>
      <c r="F3748" t="s">
        <v>27</v>
      </c>
      <c r="G3748">
        <v>2</v>
      </c>
      <c r="H3748">
        <v>21.25</v>
      </c>
      <c r="I3748">
        <v>0.25</v>
      </c>
      <c r="J3748">
        <v>31.88</v>
      </c>
      <c r="K3748">
        <v>22.08</v>
      </c>
      <c r="L3748">
        <v>9.8000000000000007</v>
      </c>
      <c r="M3748" t="s">
        <v>40</v>
      </c>
      <c r="N3748" s="3">
        <f>retail_sales[[#This Row],[Profit]]/retail_sales[[#This Row],[Revenue]]</f>
        <v>0.30740276035131747</v>
      </c>
      <c r="O3748" t="str">
        <f t="shared" si="58"/>
        <v>Tuesday</v>
      </c>
    </row>
    <row r="3749" spans="1:15" x14ac:dyDescent="0.3">
      <c r="A3749">
        <v>3748</v>
      </c>
      <c r="B3749" t="s">
        <v>670</v>
      </c>
      <c r="C3749" s="1">
        <v>45452</v>
      </c>
      <c r="D3749" t="s">
        <v>24</v>
      </c>
      <c r="E3749" t="s">
        <v>20</v>
      </c>
      <c r="F3749" t="s">
        <v>27</v>
      </c>
      <c r="G3749">
        <v>4</v>
      </c>
      <c r="H3749">
        <v>497.2</v>
      </c>
      <c r="I3749">
        <v>0.28000000000000003</v>
      </c>
      <c r="J3749">
        <v>1431.94</v>
      </c>
      <c r="K3749">
        <v>972.87</v>
      </c>
      <c r="L3749">
        <v>459.07</v>
      </c>
      <c r="M3749" t="s">
        <v>46</v>
      </c>
      <c r="N3749" s="3">
        <f>retail_sales[[#This Row],[Profit]]/retail_sales[[#This Row],[Revenue]]</f>
        <v>0.3205930416078886</v>
      </c>
      <c r="O3749" t="str">
        <f t="shared" si="58"/>
        <v>Sunday</v>
      </c>
    </row>
    <row r="3750" spans="1:15" x14ac:dyDescent="0.3">
      <c r="A3750">
        <v>3749</v>
      </c>
      <c r="B3750" t="s">
        <v>3091</v>
      </c>
      <c r="C3750" s="1">
        <v>45306</v>
      </c>
      <c r="D3750" t="s">
        <v>39</v>
      </c>
      <c r="E3750" t="s">
        <v>20</v>
      </c>
      <c r="F3750" t="s">
        <v>21</v>
      </c>
      <c r="G3750">
        <v>1</v>
      </c>
      <c r="H3750">
        <v>128.16999999999999</v>
      </c>
      <c r="I3750">
        <v>0.28999999999999998</v>
      </c>
      <c r="J3750">
        <v>91</v>
      </c>
      <c r="K3750">
        <v>58.2</v>
      </c>
      <c r="L3750">
        <v>32.799999999999997</v>
      </c>
      <c r="M3750" t="s">
        <v>46</v>
      </c>
      <c r="N3750" s="3">
        <f>retail_sales[[#This Row],[Profit]]/retail_sales[[#This Row],[Revenue]]</f>
        <v>0.36043956043956044</v>
      </c>
      <c r="O3750" t="str">
        <f t="shared" si="58"/>
        <v>Monday</v>
      </c>
    </row>
    <row r="3751" spans="1:15" x14ac:dyDescent="0.3">
      <c r="A3751">
        <v>3750</v>
      </c>
      <c r="B3751" t="s">
        <v>3092</v>
      </c>
      <c r="C3751" s="1">
        <v>45448</v>
      </c>
      <c r="D3751" t="s">
        <v>14</v>
      </c>
      <c r="E3751" t="s">
        <v>20</v>
      </c>
      <c r="F3751" t="s">
        <v>27</v>
      </c>
      <c r="G3751">
        <v>9</v>
      </c>
      <c r="H3751">
        <v>150.13999999999999</v>
      </c>
      <c r="I3751">
        <v>0.03</v>
      </c>
      <c r="J3751">
        <v>1310.72</v>
      </c>
      <c r="K3751">
        <v>878.67</v>
      </c>
      <c r="L3751">
        <v>432.05</v>
      </c>
      <c r="M3751" t="s">
        <v>28</v>
      </c>
      <c r="N3751" s="3">
        <f>retail_sales[[#This Row],[Profit]]/retail_sales[[#This Row],[Revenue]]</f>
        <v>0.32962799072265625</v>
      </c>
      <c r="O3751" t="str">
        <f t="shared" si="58"/>
        <v>Wednesday</v>
      </c>
    </row>
    <row r="3752" spans="1:15" x14ac:dyDescent="0.3">
      <c r="A3752">
        <v>3751</v>
      </c>
      <c r="B3752" t="s">
        <v>3093</v>
      </c>
      <c r="C3752" s="1">
        <v>45312</v>
      </c>
      <c r="D3752" t="s">
        <v>39</v>
      </c>
      <c r="E3752" t="s">
        <v>15</v>
      </c>
      <c r="F3752" t="s">
        <v>27</v>
      </c>
      <c r="G3752">
        <v>3</v>
      </c>
      <c r="H3752">
        <v>263.10000000000002</v>
      </c>
      <c r="I3752">
        <v>0.05</v>
      </c>
      <c r="J3752">
        <v>749.84</v>
      </c>
      <c r="K3752">
        <v>581.9</v>
      </c>
      <c r="L3752">
        <v>167.94</v>
      </c>
      <c r="M3752" t="s">
        <v>46</v>
      </c>
      <c r="N3752" s="3">
        <f>retail_sales[[#This Row],[Profit]]/retail_sales[[#This Row],[Revenue]]</f>
        <v>0.22396777979302249</v>
      </c>
      <c r="O3752" t="str">
        <f t="shared" si="58"/>
        <v>Sunday</v>
      </c>
    </row>
    <row r="3753" spans="1:15" x14ac:dyDescent="0.3">
      <c r="A3753">
        <v>3752</v>
      </c>
      <c r="B3753" t="s">
        <v>3094</v>
      </c>
      <c r="C3753" s="1">
        <v>45510</v>
      </c>
      <c r="D3753" t="s">
        <v>14</v>
      </c>
      <c r="E3753" t="s">
        <v>15</v>
      </c>
      <c r="F3753" t="s">
        <v>16</v>
      </c>
      <c r="G3753">
        <v>10</v>
      </c>
      <c r="H3753">
        <v>207.73</v>
      </c>
      <c r="I3753">
        <v>0.05</v>
      </c>
      <c r="J3753">
        <v>1973.43</v>
      </c>
      <c r="K3753">
        <v>992.45</v>
      </c>
      <c r="L3753">
        <v>980.98</v>
      </c>
      <c r="M3753" t="s">
        <v>46</v>
      </c>
      <c r="N3753" s="3">
        <f>retail_sales[[#This Row],[Profit]]/retail_sales[[#This Row],[Revenue]]</f>
        <v>0.49709389236000262</v>
      </c>
      <c r="O3753" t="str">
        <f t="shared" si="58"/>
        <v>Tuesday</v>
      </c>
    </row>
    <row r="3754" spans="1:15" x14ac:dyDescent="0.3">
      <c r="A3754">
        <v>3753</v>
      </c>
      <c r="B3754" t="s">
        <v>3095</v>
      </c>
      <c r="C3754" s="1">
        <v>45636</v>
      </c>
      <c r="D3754" t="s">
        <v>14</v>
      </c>
      <c r="E3754" t="s">
        <v>20</v>
      </c>
      <c r="F3754" t="s">
        <v>21</v>
      </c>
      <c r="G3754">
        <v>3</v>
      </c>
      <c r="H3754">
        <v>100.57</v>
      </c>
      <c r="I3754">
        <v>0.2</v>
      </c>
      <c r="J3754">
        <v>241.37</v>
      </c>
      <c r="K3754">
        <v>192.65</v>
      </c>
      <c r="L3754">
        <v>48.72</v>
      </c>
      <c r="M3754" t="s">
        <v>17</v>
      </c>
      <c r="N3754" s="3">
        <f>retail_sales[[#This Row],[Profit]]/retail_sales[[#This Row],[Revenue]]</f>
        <v>0.20184778555744293</v>
      </c>
      <c r="O3754" t="str">
        <f t="shared" si="58"/>
        <v>Tuesday</v>
      </c>
    </row>
    <row r="3755" spans="1:15" x14ac:dyDescent="0.3">
      <c r="A3755">
        <v>3754</v>
      </c>
      <c r="B3755" t="s">
        <v>2390</v>
      </c>
      <c r="C3755" s="1">
        <v>45311</v>
      </c>
      <c r="D3755" t="s">
        <v>19</v>
      </c>
      <c r="E3755" t="s">
        <v>30</v>
      </c>
      <c r="F3755" t="s">
        <v>16</v>
      </c>
      <c r="G3755">
        <v>4</v>
      </c>
      <c r="H3755">
        <v>349.99</v>
      </c>
      <c r="I3755">
        <v>0.24</v>
      </c>
      <c r="J3755">
        <v>1063.97</v>
      </c>
      <c r="K3755">
        <v>576.32000000000005</v>
      </c>
      <c r="L3755">
        <v>487.65</v>
      </c>
      <c r="M3755" t="s">
        <v>28</v>
      </c>
      <c r="N3755" s="3">
        <f>retail_sales[[#This Row],[Profit]]/retail_sales[[#This Row],[Revenue]]</f>
        <v>0.45833059202797066</v>
      </c>
      <c r="O3755" t="str">
        <f t="shared" si="58"/>
        <v>Saturday</v>
      </c>
    </row>
    <row r="3756" spans="1:15" x14ac:dyDescent="0.3">
      <c r="A3756">
        <v>3755</v>
      </c>
      <c r="B3756" t="s">
        <v>2513</v>
      </c>
      <c r="C3756" s="1">
        <v>45629</v>
      </c>
      <c r="D3756" t="s">
        <v>39</v>
      </c>
      <c r="E3756" t="s">
        <v>33</v>
      </c>
      <c r="F3756" t="s">
        <v>21</v>
      </c>
      <c r="G3756">
        <v>6</v>
      </c>
      <c r="H3756">
        <v>193.76</v>
      </c>
      <c r="I3756">
        <v>7.0000000000000007E-2</v>
      </c>
      <c r="J3756">
        <v>1081.18</v>
      </c>
      <c r="K3756">
        <v>683.79</v>
      </c>
      <c r="L3756">
        <v>397.39</v>
      </c>
      <c r="M3756" t="s">
        <v>22</v>
      </c>
      <c r="N3756" s="3">
        <f>retail_sales[[#This Row],[Profit]]/retail_sales[[#This Row],[Revenue]]</f>
        <v>0.36755211898111317</v>
      </c>
      <c r="O3756" t="str">
        <f t="shared" si="58"/>
        <v>Tuesday</v>
      </c>
    </row>
    <row r="3757" spans="1:15" x14ac:dyDescent="0.3">
      <c r="A3757">
        <v>3756</v>
      </c>
      <c r="B3757" t="s">
        <v>3096</v>
      </c>
      <c r="C3757" s="1">
        <v>45581</v>
      </c>
      <c r="D3757" t="s">
        <v>39</v>
      </c>
      <c r="E3757" t="s">
        <v>25</v>
      </c>
      <c r="F3757" t="s">
        <v>16</v>
      </c>
      <c r="G3757">
        <v>7</v>
      </c>
      <c r="H3757">
        <v>308.97000000000003</v>
      </c>
      <c r="I3757">
        <v>0.21</v>
      </c>
      <c r="J3757">
        <v>1708.6</v>
      </c>
      <c r="K3757">
        <v>1075.81</v>
      </c>
      <c r="L3757">
        <v>632.79</v>
      </c>
      <c r="M3757" t="s">
        <v>22</v>
      </c>
      <c r="N3757" s="3">
        <f>retail_sales[[#This Row],[Profit]]/retail_sales[[#This Row],[Revenue]]</f>
        <v>0.37035584689219242</v>
      </c>
      <c r="O3757" t="str">
        <f t="shared" si="58"/>
        <v>Wednesday</v>
      </c>
    </row>
    <row r="3758" spans="1:15" x14ac:dyDescent="0.3">
      <c r="A3758">
        <v>3757</v>
      </c>
      <c r="B3758" t="s">
        <v>1774</v>
      </c>
      <c r="C3758" s="1">
        <v>45538</v>
      </c>
      <c r="D3758" t="s">
        <v>19</v>
      </c>
      <c r="E3758" t="s">
        <v>30</v>
      </c>
      <c r="F3758" t="s">
        <v>27</v>
      </c>
      <c r="G3758">
        <v>9</v>
      </c>
      <c r="H3758">
        <v>210.3</v>
      </c>
      <c r="I3758">
        <v>0.22</v>
      </c>
      <c r="J3758">
        <v>1476.31</v>
      </c>
      <c r="K3758">
        <v>1164.1199999999999</v>
      </c>
      <c r="L3758">
        <v>312.19</v>
      </c>
      <c r="M3758" t="s">
        <v>28</v>
      </c>
      <c r="N3758" s="3">
        <f>retail_sales[[#This Row],[Profit]]/retail_sales[[#This Row],[Revenue]]</f>
        <v>0.21146642642805374</v>
      </c>
      <c r="O3758" t="str">
        <f t="shared" si="58"/>
        <v>Tuesday</v>
      </c>
    </row>
    <row r="3759" spans="1:15" x14ac:dyDescent="0.3">
      <c r="A3759">
        <v>3758</v>
      </c>
      <c r="B3759" t="s">
        <v>3097</v>
      </c>
      <c r="C3759" s="1">
        <v>45637</v>
      </c>
      <c r="D3759" t="s">
        <v>24</v>
      </c>
      <c r="E3759" t="s">
        <v>20</v>
      </c>
      <c r="F3759" t="s">
        <v>27</v>
      </c>
      <c r="G3759">
        <v>4</v>
      </c>
      <c r="H3759">
        <v>376.91</v>
      </c>
      <c r="I3759">
        <v>0.27</v>
      </c>
      <c r="J3759">
        <v>1100.58</v>
      </c>
      <c r="K3759">
        <v>799.34</v>
      </c>
      <c r="L3759">
        <v>301.24</v>
      </c>
      <c r="M3759" t="s">
        <v>28</v>
      </c>
      <c r="N3759" s="3">
        <f>retail_sales[[#This Row],[Profit]]/retail_sales[[#This Row],[Revenue]]</f>
        <v>0.27371022551745444</v>
      </c>
      <c r="O3759" t="str">
        <f t="shared" si="58"/>
        <v>Wednesday</v>
      </c>
    </row>
    <row r="3760" spans="1:15" x14ac:dyDescent="0.3">
      <c r="A3760">
        <v>3759</v>
      </c>
      <c r="B3760" t="s">
        <v>3098</v>
      </c>
      <c r="C3760" s="1">
        <v>45599</v>
      </c>
      <c r="D3760" t="s">
        <v>39</v>
      </c>
      <c r="E3760" t="s">
        <v>33</v>
      </c>
      <c r="F3760" t="s">
        <v>16</v>
      </c>
      <c r="G3760">
        <v>3</v>
      </c>
      <c r="H3760">
        <v>341.77</v>
      </c>
      <c r="I3760">
        <v>0.14000000000000001</v>
      </c>
      <c r="J3760">
        <v>881.77</v>
      </c>
      <c r="K3760">
        <v>673</v>
      </c>
      <c r="L3760">
        <v>208.77</v>
      </c>
      <c r="M3760" t="s">
        <v>22</v>
      </c>
      <c r="N3760" s="3">
        <f>retail_sales[[#This Row],[Profit]]/retail_sales[[#This Row],[Revenue]]</f>
        <v>0.23676242103950013</v>
      </c>
      <c r="O3760" t="str">
        <f t="shared" si="58"/>
        <v>Sunday</v>
      </c>
    </row>
    <row r="3761" spans="1:15" x14ac:dyDescent="0.3">
      <c r="A3761">
        <v>3760</v>
      </c>
      <c r="B3761" t="s">
        <v>3099</v>
      </c>
      <c r="C3761" s="1">
        <v>45332</v>
      </c>
      <c r="D3761" t="s">
        <v>19</v>
      </c>
      <c r="E3761" t="s">
        <v>33</v>
      </c>
      <c r="F3761" t="s">
        <v>21</v>
      </c>
      <c r="G3761">
        <v>9</v>
      </c>
      <c r="H3761">
        <v>19.809999999999999</v>
      </c>
      <c r="I3761">
        <v>0.02</v>
      </c>
      <c r="J3761">
        <v>174.72</v>
      </c>
      <c r="K3761">
        <v>97.42</v>
      </c>
      <c r="L3761">
        <v>77.3</v>
      </c>
      <c r="M3761" t="s">
        <v>22</v>
      </c>
      <c r="N3761" s="3">
        <f>retail_sales[[#This Row],[Profit]]/retail_sales[[#This Row],[Revenue]]</f>
        <v>0.44242216117216115</v>
      </c>
      <c r="O3761" t="str">
        <f t="shared" si="58"/>
        <v>Saturday</v>
      </c>
    </row>
    <row r="3762" spans="1:15" x14ac:dyDescent="0.3">
      <c r="A3762">
        <v>3761</v>
      </c>
      <c r="B3762" t="s">
        <v>2515</v>
      </c>
      <c r="C3762" s="1">
        <v>45383</v>
      </c>
      <c r="D3762" t="s">
        <v>39</v>
      </c>
      <c r="E3762" t="s">
        <v>30</v>
      </c>
      <c r="F3762" t="s">
        <v>21</v>
      </c>
      <c r="G3762">
        <v>3</v>
      </c>
      <c r="H3762">
        <v>166.87</v>
      </c>
      <c r="I3762">
        <v>0.2</v>
      </c>
      <c r="J3762">
        <v>400.49</v>
      </c>
      <c r="K3762">
        <v>289.64</v>
      </c>
      <c r="L3762">
        <v>110.85</v>
      </c>
      <c r="M3762" t="s">
        <v>17</v>
      </c>
      <c r="N3762" s="3">
        <f>retail_sales[[#This Row],[Profit]]/retail_sales[[#This Row],[Revenue]]</f>
        <v>0.27678593722689704</v>
      </c>
      <c r="O3762" t="str">
        <f t="shared" si="58"/>
        <v>Monday</v>
      </c>
    </row>
    <row r="3763" spans="1:15" x14ac:dyDescent="0.3">
      <c r="A3763">
        <v>3762</v>
      </c>
      <c r="B3763" t="s">
        <v>1674</v>
      </c>
      <c r="C3763" s="1">
        <v>45573</v>
      </c>
      <c r="D3763" t="s">
        <v>39</v>
      </c>
      <c r="E3763" t="s">
        <v>25</v>
      </c>
      <c r="F3763" t="s">
        <v>21</v>
      </c>
      <c r="G3763">
        <v>2</v>
      </c>
      <c r="H3763">
        <v>157.09</v>
      </c>
      <c r="I3763">
        <v>0.14000000000000001</v>
      </c>
      <c r="J3763">
        <v>270.19</v>
      </c>
      <c r="K3763">
        <v>195.82</v>
      </c>
      <c r="L3763">
        <v>74.37</v>
      </c>
      <c r="M3763" t="s">
        <v>46</v>
      </c>
      <c r="N3763" s="3">
        <f>retail_sales[[#This Row],[Profit]]/retail_sales[[#This Row],[Revenue]]</f>
        <v>0.27525074947259337</v>
      </c>
      <c r="O3763" t="str">
        <f t="shared" si="58"/>
        <v>Tuesday</v>
      </c>
    </row>
    <row r="3764" spans="1:15" x14ac:dyDescent="0.3">
      <c r="A3764">
        <v>3763</v>
      </c>
      <c r="B3764" t="s">
        <v>3100</v>
      </c>
      <c r="C3764" s="1">
        <v>45440</v>
      </c>
      <c r="D3764" t="s">
        <v>19</v>
      </c>
      <c r="E3764" t="s">
        <v>15</v>
      </c>
      <c r="F3764" t="s">
        <v>16</v>
      </c>
      <c r="G3764">
        <v>10</v>
      </c>
      <c r="H3764">
        <v>126.34</v>
      </c>
      <c r="I3764">
        <v>0.08</v>
      </c>
      <c r="J3764">
        <v>1162.33</v>
      </c>
      <c r="K3764">
        <v>779.6</v>
      </c>
      <c r="L3764">
        <v>382.73</v>
      </c>
      <c r="M3764" t="s">
        <v>46</v>
      </c>
      <c r="N3764" s="3">
        <f>retail_sales[[#This Row],[Profit]]/retail_sales[[#This Row],[Revenue]]</f>
        <v>0.32927826004663052</v>
      </c>
      <c r="O3764" t="str">
        <f t="shared" si="58"/>
        <v>Tuesday</v>
      </c>
    </row>
    <row r="3765" spans="1:15" x14ac:dyDescent="0.3">
      <c r="A3765">
        <v>3764</v>
      </c>
      <c r="B3765" t="s">
        <v>3101</v>
      </c>
      <c r="C3765" s="1">
        <v>45519</v>
      </c>
      <c r="D3765" t="s">
        <v>19</v>
      </c>
      <c r="E3765" t="s">
        <v>30</v>
      </c>
      <c r="F3765" t="s">
        <v>21</v>
      </c>
      <c r="G3765">
        <v>9</v>
      </c>
      <c r="H3765">
        <v>75.27</v>
      </c>
      <c r="I3765">
        <v>0.2</v>
      </c>
      <c r="J3765">
        <v>541.94000000000005</v>
      </c>
      <c r="K3765">
        <v>428.82</v>
      </c>
      <c r="L3765">
        <v>113.12</v>
      </c>
      <c r="M3765" t="s">
        <v>22</v>
      </c>
      <c r="N3765" s="3">
        <f>retail_sales[[#This Row],[Profit]]/retail_sales[[#This Row],[Revenue]]</f>
        <v>0.20873159390338414</v>
      </c>
      <c r="O3765" t="str">
        <f t="shared" si="58"/>
        <v>Thursday</v>
      </c>
    </row>
    <row r="3766" spans="1:15" x14ac:dyDescent="0.3">
      <c r="A3766">
        <v>3765</v>
      </c>
      <c r="B3766" t="s">
        <v>2590</v>
      </c>
      <c r="C3766" s="1">
        <v>45483</v>
      </c>
      <c r="D3766" t="s">
        <v>19</v>
      </c>
      <c r="E3766" t="s">
        <v>20</v>
      </c>
      <c r="F3766" t="s">
        <v>16</v>
      </c>
      <c r="G3766">
        <v>6</v>
      </c>
      <c r="H3766">
        <v>327.31</v>
      </c>
      <c r="I3766">
        <v>0.16</v>
      </c>
      <c r="J3766">
        <v>1649.64</v>
      </c>
      <c r="K3766">
        <v>1107.72</v>
      </c>
      <c r="L3766">
        <v>541.91999999999996</v>
      </c>
      <c r="M3766" t="s">
        <v>40</v>
      </c>
      <c r="N3766" s="3">
        <f>retail_sales[[#This Row],[Profit]]/retail_sales[[#This Row],[Revenue]]</f>
        <v>0.32850803811740736</v>
      </c>
      <c r="O3766" t="str">
        <f t="shared" si="58"/>
        <v>Wednesday</v>
      </c>
    </row>
    <row r="3767" spans="1:15" x14ac:dyDescent="0.3">
      <c r="A3767">
        <v>3766</v>
      </c>
      <c r="B3767" t="s">
        <v>3102</v>
      </c>
      <c r="C3767" s="1">
        <v>45628</v>
      </c>
      <c r="D3767" t="s">
        <v>14</v>
      </c>
      <c r="E3767" t="s">
        <v>15</v>
      </c>
      <c r="F3767" t="s">
        <v>16</v>
      </c>
      <c r="G3767">
        <v>3</v>
      </c>
      <c r="H3767">
        <v>42.05</v>
      </c>
      <c r="I3767">
        <v>0.28999999999999998</v>
      </c>
      <c r="J3767">
        <v>89.57</v>
      </c>
      <c r="K3767">
        <v>62.95</v>
      </c>
      <c r="L3767">
        <v>26.62</v>
      </c>
      <c r="M3767" t="s">
        <v>17</v>
      </c>
      <c r="N3767" s="3">
        <f>retail_sales[[#This Row],[Profit]]/retail_sales[[#This Row],[Revenue]]</f>
        <v>0.29719772245171378</v>
      </c>
      <c r="O3767" t="str">
        <f t="shared" si="58"/>
        <v>Monday</v>
      </c>
    </row>
    <row r="3768" spans="1:15" x14ac:dyDescent="0.3">
      <c r="A3768">
        <v>3767</v>
      </c>
      <c r="B3768" t="s">
        <v>2592</v>
      </c>
      <c r="C3768" s="1">
        <v>45360</v>
      </c>
      <c r="D3768" t="s">
        <v>24</v>
      </c>
      <c r="E3768" t="s">
        <v>33</v>
      </c>
      <c r="F3768" t="s">
        <v>27</v>
      </c>
      <c r="G3768">
        <v>7</v>
      </c>
      <c r="H3768">
        <v>298.64</v>
      </c>
      <c r="I3768">
        <v>0.19</v>
      </c>
      <c r="J3768">
        <v>1693.29</v>
      </c>
      <c r="K3768">
        <v>1268.32</v>
      </c>
      <c r="L3768">
        <v>424.97</v>
      </c>
      <c r="M3768" t="s">
        <v>46</v>
      </c>
      <c r="N3768" s="3">
        <f>retail_sales[[#This Row],[Profit]]/retail_sales[[#This Row],[Revenue]]</f>
        <v>0.25097295796939689</v>
      </c>
      <c r="O3768" t="str">
        <f t="shared" si="58"/>
        <v>Saturday</v>
      </c>
    </row>
    <row r="3769" spans="1:15" x14ac:dyDescent="0.3">
      <c r="A3769">
        <v>3768</v>
      </c>
      <c r="B3769" t="s">
        <v>1178</v>
      </c>
      <c r="C3769" s="1">
        <v>45487</v>
      </c>
      <c r="D3769" t="s">
        <v>19</v>
      </c>
      <c r="E3769" t="s">
        <v>30</v>
      </c>
      <c r="F3769" t="s">
        <v>16</v>
      </c>
      <c r="G3769">
        <v>2</v>
      </c>
      <c r="H3769">
        <v>391.62</v>
      </c>
      <c r="I3769">
        <v>0.02</v>
      </c>
      <c r="J3769">
        <v>767.58</v>
      </c>
      <c r="K3769">
        <v>527.44000000000005</v>
      </c>
      <c r="L3769">
        <v>240.14</v>
      </c>
      <c r="M3769" t="s">
        <v>22</v>
      </c>
      <c r="N3769" s="3">
        <f>retail_sales[[#This Row],[Profit]]/retail_sales[[#This Row],[Revenue]]</f>
        <v>0.31285338336069202</v>
      </c>
      <c r="O3769" t="str">
        <f t="shared" si="58"/>
        <v>Sunday</v>
      </c>
    </row>
    <row r="3770" spans="1:15" x14ac:dyDescent="0.3">
      <c r="A3770">
        <v>3769</v>
      </c>
      <c r="B3770" t="s">
        <v>2641</v>
      </c>
      <c r="C3770" s="1">
        <v>45623</v>
      </c>
      <c r="D3770" t="s">
        <v>19</v>
      </c>
      <c r="E3770" t="s">
        <v>15</v>
      </c>
      <c r="F3770" t="s">
        <v>27</v>
      </c>
      <c r="G3770">
        <v>6</v>
      </c>
      <c r="H3770">
        <v>264.94</v>
      </c>
      <c r="I3770">
        <v>0.22</v>
      </c>
      <c r="J3770">
        <v>1239.92</v>
      </c>
      <c r="K3770">
        <v>767.8</v>
      </c>
      <c r="L3770">
        <v>472.12</v>
      </c>
      <c r="M3770" t="s">
        <v>22</v>
      </c>
      <c r="N3770" s="3">
        <f>retail_sales[[#This Row],[Profit]]/retail_sales[[#This Row],[Revenue]]</f>
        <v>0.38076650106458482</v>
      </c>
      <c r="O3770" t="str">
        <f t="shared" si="58"/>
        <v>Wednesday</v>
      </c>
    </row>
    <row r="3771" spans="1:15" x14ac:dyDescent="0.3">
      <c r="A3771">
        <v>3770</v>
      </c>
      <c r="B3771" t="s">
        <v>198</v>
      </c>
      <c r="C3771" s="1">
        <v>45620</v>
      </c>
      <c r="D3771" t="s">
        <v>19</v>
      </c>
      <c r="E3771" t="s">
        <v>20</v>
      </c>
      <c r="F3771" t="s">
        <v>27</v>
      </c>
      <c r="G3771">
        <v>9</v>
      </c>
      <c r="H3771">
        <v>34.590000000000003</v>
      </c>
      <c r="I3771">
        <v>0.26</v>
      </c>
      <c r="J3771">
        <v>230.37</v>
      </c>
      <c r="K3771">
        <v>183.19</v>
      </c>
      <c r="L3771">
        <v>47.18</v>
      </c>
      <c r="M3771" t="s">
        <v>40</v>
      </c>
      <c r="N3771" s="3">
        <f>retail_sales[[#This Row],[Profit]]/retail_sales[[#This Row],[Revenue]]</f>
        <v>0.20480097234883013</v>
      </c>
      <c r="O3771" t="str">
        <f t="shared" si="58"/>
        <v>Sunday</v>
      </c>
    </row>
    <row r="3772" spans="1:15" x14ac:dyDescent="0.3">
      <c r="A3772">
        <v>3771</v>
      </c>
      <c r="B3772" t="s">
        <v>1306</v>
      </c>
      <c r="C3772" s="1">
        <v>45571</v>
      </c>
      <c r="D3772" t="s">
        <v>19</v>
      </c>
      <c r="E3772" t="s">
        <v>33</v>
      </c>
      <c r="F3772" t="s">
        <v>21</v>
      </c>
      <c r="G3772">
        <v>3</v>
      </c>
      <c r="H3772">
        <v>207.73</v>
      </c>
      <c r="I3772">
        <v>0.01</v>
      </c>
      <c r="J3772">
        <v>616.96</v>
      </c>
      <c r="K3772">
        <v>391.66</v>
      </c>
      <c r="L3772">
        <v>225.3</v>
      </c>
      <c r="M3772" t="s">
        <v>17</v>
      </c>
      <c r="N3772" s="3">
        <f>retail_sales[[#This Row],[Profit]]/retail_sales[[#This Row],[Revenue]]</f>
        <v>0.36517764522821577</v>
      </c>
      <c r="O3772" t="str">
        <f t="shared" si="58"/>
        <v>Sunday</v>
      </c>
    </row>
    <row r="3773" spans="1:15" x14ac:dyDescent="0.3">
      <c r="A3773">
        <v>3772</v>
      </c>
      <c r="B3773" t="s">
        <v>3103</v>
      </c>
      <c r="C3773" s="1">
        <v>45572</v>
      </c>
      <c r="D3773" t="s">
        <v>39</v>
      </c>
      <c r="E3773" t="s">
        <v>25</v>
      </c>
      <c r="F3773" t="s">
        <v>27</v>
      </c>
      <c r="G3773">
        <v>7</v>
      </c>
      <c r="H3773">
        <v>255.71</v>
      </c>
      <c r="I3773">
        <v>7.0000000000000007E-2</v>
      </c>
      <c r="J3773">
        <v>1664.67</v>
      </c>
      <c r="K3773">
        <v>1183.4000000000001</v>
      </c>
      <c r="L3773">
        <v>481.27</v>
      </c>
      <c r="M3773" t="s">
        <v>46</v>
      </c>
      <c r="N3773" s="3">
        <f>retail_sales[[#This Row],[Profit]]/retail_sales[[#This Row],[Revenue]]</f>
        <v>0.2891083518054629</v>
      </c>
      <c r="O3773" t="str">
        <f t="shared" si="58"/>
        <v>Monday</v>
      </c>
    </row>
    <row r="3774" spans="1:15" x14ac:dyDescent="0.3">
      <c r="A3774">
        <v>3773</v>
      </c>
      <c r="B3774" t="s">
        <v>504</v>
      </c>
      <c r="C3774" s="1">
        <v>45364</v>
      </c>
      <c r="D3774" t="s">
        <v>39</v>
      </c>
      <c r="E3774" t="s">
        <v>15</v>
      </c>
      <c r="F3774" t="s">
        <v>16</v>
      </c>
      <c r="G3774">
        <v>8</v>
      </c>
      <c r="H3774">
        <v>487.47</v>
      </c>
      <c r="I3774">
        <v>0.27</v>
      </c>
      <c r="J3774">
        <v>2846.82</v>
      </c>
      <c r="K3774">
        <v>2063.96</v>
      </c>
      <c r="L3774">
        <v>782.86</v>
      </c>
      <c r="M3774" t="s">
        <v>22</v>
      </c>
      <c r="N3774" s="3">
        <f>retail_sales[[#This Row],[Profit]]/retail_sales[[#This Row],[Revenue]]</f>
        <v>0.2749945553284015</v>
      </c>
      <c r="O3774" t="str">
        <f t="shared" si="58"/>
        <v>Wednesday</v>
      </c>
    </row>
    <row r="3775" spans="1:15" x14ac:dyDescent="0.3">
      <c r="A3775">
        <v>3774</v>
      </c>
      <c r="B3775" t="s">
        <v>791</v>
      </c>
      <c r="C3775" s="1">
        <v>45544</v>
      </c>
      <c r="D3775" t="s">
        <v>39</v>
      </c>
      <c r="E3775" t="s">
        <v>33</v>
      </c>
      <c r="F3775" t="s">
        <v>16</v>
      </c>
      <c r="G3775">
        <v>7</v>
      </c>
      <c r="H3775">
        <v>268.16000000000003</v>
      </c>
      <c r="I3775">
        <v>0.22</v>
      </c>
      <c r="J3775">
        <v>1464.15</v>
      </c>
      <c r="K3775">
        <v>756.9</v>
      </c>
      <c r="L3775">
        <v>707.25</v>
      </c>
      <c r="M3775" t="s">
        <v>17</v>
      </c>
      <c r="N3775" s="3">
        <f>retail_sales[[#This Row],[Profit]]/retail_sales[[#This Row],[Revenue]]</f>
        <v>0.48304477000307344</v>
      </c>
      <c r="O3775" t="str">
        <f t="shared" si="58"/>
        <v>Monday</v>
      </c>
    </row>
    <row r="3776" spans="1:15" x14ac:dyDescent="0.3">
      <c r="A3776">
        <v>3775</v>
      </c>
      <c r="B3776" t="s">
        <v>3104</v>
      </c>
      <c r="C3776" s="1">
        <v>45404</v>
      </c>
      <c r="D3776" t="s">
        <v>39</v>
      </c>
      <c r="E3776" t="s">
        <v>15</v>
      </c>
      <c r="F3776" t="s">
        <v>16</v>
      </c>
      <c r="G3776">
        <v>2</v>
      </c>
      <c r="H3776">
        <v>382.56</v>
      </c>
      <c r="I3776">
        <v>0.21</v>
      </c>
      <c r="J3776">
        <v>604.44000000000005</v>
      </c>
      <c r="K3776">
        <v>423.94</v>
      </c>
      <c r="L3776">
        <v>180.5</v>
      </c>
      <c r="M3776" t="s">
        <v>17</v>
      </c>
      <c r="N3776" s="3">
        <f>retail_sales[[#This Row],[Profit]]/retail_sales[[#This Row],[Revenue]]</f>
        <v>0.29862351929058301</v>
      </c>
      <c r="O3776" t="str">
        <f t="shared" si="58"/>
        <v>Monday</v>
      </c>
    </row>
    <row r="3777" spans="1:15" x14ac:dyDescent="0.3">
      <c r="A3777">
        <v>3776</v>
      </c>
      <c r="B3777" t="s">
        <v>732</v>
      </c>
      <c r="C3777" s="1">
        <v>45351</v>
      </c>
      <c r="D3777" t="s">
        <v>14</v>
      </c>
      <c r="E3777" t="s">
        <v>33</v>
      </c>
      <c r="F3777" t="s">
        <v>21</v>
      </c>
      <c r="G3777">
        <v>10</v>
      </c>
      <c r="H3777">
        <v>27.01</v>
      </c>
      <c r="I3777">
        <v>0.28999999999999998</v>
      </c>
      <c r="J3777">
        <v>191.77</v>
      </c>
      <c r="K3777">
        <v>139.57</v>
      </c>
      <c r="L3777">
        <v>52.2</v>
      </c>
      <c r="M3777" t="s">
        <v>46</v>
      </c>
      <c r="N3777" s="3">
        <f>retail_sales[[#This Row],[Profit]]/retail_sales[[#This Row],[Revenue]]</f>
        <v>0.27220107420347289</v>
      </c>
      <c r="O3777" t="str">
        <f t="shared" si="58"/>
        <v>Thursday</v>
      </c>
    </row>
    <row r="3778" spans="1:15" x14ac:dyDescent="0.3">
      <c r="A3778">
        <v>3777</v>
      </c>
      <c r="B3778" t="s">
        <v>450</v>
      </c>
      <c r="C3778" s="1">
        <v>45599</v>
      </c>
      <c r="D3778" t="s">
        <v>19</v>
      </c>
      <c r="E3778" t="s">
        <v>33</v>
      </c>
      <c r="F3778" t="s">
        <v>16</v>
      </c>
      <c r="G3778">
        <v>5</v>
      </c>
      <c r="H3778">
        <v>350.65</v>
      </c>
      <c r="I3778">
        <v>7.0000000000000007E-2</v>
      </c>
      <c r="J3778">
        <v>1630.52</v>
      </c>
      <c r="K3778">
        <v>913.23</v>
      </c>
      <c r="L3778">
        <v>717.29</v>
      </c>
      <c r="M3778" t="s">
        <v>22</v>
      </c>
      <c r="N3778" s="3">
        <f>retail_sales[[#This Row],[Profit]]/retail_sales[[#This Row],[Revenue]]</f>
        <v>0.43991487378259697</v>
      </c>
      <c r="O3778" t="str">
        <f t="shared" ref="O3778:O3841" si="59">TEXT(C3778, "dddd")</f>
        <v>Sunday</v>
      </c>
    </row>
    <row r="3779" spans="1:15" x14ac:dyDescent="0.3">
      <c r="A3779">
        <v>3778</v>
      </c>
      <c r="B3779" t="s">
        <v>3105</v>
      </c>
      <c r="C3779" s="1">
        <v>45329</v>
      </c>
      <c r="D3779" t="s">
        <v>14</v>
      </c>
      <c r="E3779" t="s">
        <v>20</v>
      </c>
      <c r="F3779" t="s">
        <v>21</v>
      </c>
      <c r="G3779">
        <v>7</v>
      </c>
      <c r="H3779">
        <v>460.98</v>
      </c>
      <c r="I3779">
        <v>0.16</v>
      </c>
      <c r="J3779">
        <v>2710.56</v>
      </c>
      <c r="K3779">
        <v>1581.23</v>
      </c>
      <c r="L3779">
        <v>1129.33</v>
      </c>
      <c r="M3779" t="s">
        <v>17</v>
      </c>
      <c r="N3779" s="3">
        <f>retail_sales[[#This Row],[Profit]]/retail_sales[[#This Row],[Revenue]]</f>
        <v>0.41664084174487925</v>
      </c>
      <c r="O3779" t="str">
        <f t="shared" si="59"/>
        <v>Wednesday</v>
      </c>
    </row>
    <row r="3780" spans="1:15" x14ac:dyDescent="0.3">
      <c r="A3780">
        <v>3779</v>
      </c>
      <c r="B3780" t="s">
        <v>3106</v>
      </c>
      <c r="C3780" s="1">
        <v>45327</v>
      </c>
      <c r="D3780" t="s">
        <v>14</v>
      </c>
      <c r="E3780" t="s">
        <v>33</v>
      </c>
      <c r="F3780" t="s">
        <v>21</v>
      </c>
      <c r="G3780">
        <v>7</v>
      </c>
      <c r="H3780">
        <v>204.07</v>
      </c>
      <c r="I3780">
        <v>0.17</v>
      </c>
      <c r="J3780">
        <v>1185.6500000000001</v>
      </c>
      <c r="K3780">
        <v>682.45</v>
      </c>
      <c r="L3780">
        <v>503.2</v>
      </c>
      <c r="M3780" t="s">
        <v>40</v>
      </c>
      <c r="N3780" s="3">
        <f>retail_sales[[#This Row],[Profit]]/retail_sales[[#This Row],[Revenue]]</f>
        <v>0.42440855227090624</v>
      </c>
      <c r="O3780" t="str">
        <f t="shared" si="59"/>
        <v>Monday</v>
      </c>
    </row>
    <row r="3781" spans="1:15" x14ac:dyDescent="0.3">
      <c r="A3781">
        <v>3780</v>
      </c>
      <c r="B3781" t="s">
        <v>3107</v>
      </c>
      <c r="C3781" s="1">
        <v>45427</v>
      </c>
      <c r="D3781" t="s">
        <v>14</v>
      </c>
      <c r="E3781" t="s">
        <v>30</v>
      </c>
      <c r="F3781" t="s">
        <v>21</v>
      </c>
      <c r="G3781">
        <v>2</v>
      </c>
      <c r="H3781">
        <v>206.35</v>
      </c>
      <c r="I3781">
        <v>0.27</v>
      </c>
      <c r="J3781">
        <v>301.27</v>
      </c>
      <c r="K3781">
        <v>166.45</v>
      </c>
      <c r="L3781">
        <v>134.82</v>
      </c>
      <c r="M3781" t="s">
        <v>28</v>
      </c>
      <c r="N3781" s="3">
        <f>retail_sales[[#This Row],[Profit]]/retail_sales[[#This Row],[Revenue]]</f>
        <v>0.44750555979685996</v>
      </c>
      <c r="O3781" t="str">
        <f t="shared" si="59"/>
        <v>Wednesday</v>
      </c>
    </row>
    <row r="3782" spans="1:15" x14ac:dyDescent="0.3">
      <c r="A3782">
        <v>3781</v>
      </c>
      <c r="B3782" t="s">
        <v>89</v>
      </c>
      <c r="C3782" s="1">
        <v>45574</v>
      </c>
      <c r="D3782" t="s">
        <v>39</v>
      </c>
      <c r="E3782" t="s">
        <v>20</v>
      </c>
      <c r="F3782" t="s">
        <v>16</v>
      </c>
      <c r="G3782">
        <v>10</v>
      </c>
      <c r="H3782">
        <v>380.72</v>
      </c>
      <c r="I3782">
        <v>0.18</v>
      </c>
      <c r="J3782">
        <v>3121.9</v>
      </c>
      <c r="K3782">
        <v>2279.3000000000002</v>
      </c>
      <c r="L3782">
        <v>842.6</v>
      </c>
      <c r="M3782" t="s">
        <v>28</v>
      </c>
      <c r="N3782" s="3">
        <f>retail_sales[[#This Row],[Profit]]/retail_sales[[#This Row],[Revenue]]</f>
        <v>0.26989974054261828</v>
      </c>
      <c r="O3782" t="str">
        <f t="shared" si="59"/>
        <v>Wednesday</v>
      </c>
    </row>
    <row r="3783" spans="1:15" x14ac:dyDescent="0.3">
      <c r="A3783">
        <v>3782</v>
      </c>
      <c r="B3783" t="s">
        <v>3108</v>
      </c>
      <c r="C3783" s="1">
        <v>45379</v>
      </c>
      <c r="D3783" t="s">
        <v>14</v>
      </c>
      <c r="E3783" t="s">
        <v>30</v>
      </c>
      <c r="F3783" t="s">
        <v>16</v>
      </c>
      <c r="G3783">
        <v>9</v>
      </c>
      <c r="H3783">
        <v>362.07</v>
      </c>
      <c r="I3783">
        <v>0.02</v>
      </c>
      <c r="J3783">
        <v>3193.46</v>
      </c>
      <c r="K3783">
        <v>2327.04</v>
      </c>
      <c r="L3783">
        <v>866.42</v>
      </c>
      <c r="M3783" t="s">
        <v>46</v>
      </c>
      <c r="N3783" s="3">
        <f>retail_sales[[#This Row],[Profit]]/retail_sales[[#This Row],[Revenue]]</f>
        <v>0.27131074132758826</v>
      </c>
      <c r="O3783" t="str">
        <f t="shared" si="59"/>
        <v>Thursday</v>
      </c>
    </row>
    <row r="3784" spans="1:15" x14ac:dyDescent="0.3">
      <c r="A3784">
        <v>3783</v>
      </c>
      <c r="B3784" t="s">
        <v>2359</v>
      </c>
      <c r="C3784" s="1">
        <v>45654</v>
      </c>
      <c r="D3784" t="s">
        <v>39</v>
      </c>
      <c r="E3784" t="s">
        <v>20</v>
      </c>
      <c r="F3784" t="s">
        <v>16</v>
      </c>
      <c r="G3784">
        <v>3</v>
      </c>
      <c r="H3784">
        <v>195.33</v>
      </c>
      <c r="I3784">
        <v>7.0000000000000007E-2</v>
      </c>
      <c r="J3784">
        <v>544.97</v>
      </c>
      <c r="K3784">
        <v>293.44</v>
      </c>
      <c r="L3784">
        <v>251.53</v>
      </c>
      <c r="M3784" t="s">
        <v>46</v>
      </c>
      <c r="N3784" s="3">
        <f>retail_sales[[#This Row],[Profit]]/retail_sales[[#This Row],[Revenue]]</f>
        <v>0.46154834211057488</v>
      </c>
      <c r="O3784" t="str">
        <f t="shared" si="59"/>
        <v>Saturday</v>
      </c>
    </row>
    <row r="3785" spans="1:15" x14ac:dyDescent="0.3">
      <c r="A3785">
        <v>3784</v>
      </c>
      <c r="B3785" t="s">
        <v>3109</v>
      </c>
      <c r="C3785" s="1">
        <v>45540</v>
      </c>
      <c r="D3785" t="s">
        <v>14</v>
      </c>
      <c r="E3785" t="s">
        <v>20</v>
      </c>
      <c r="F3785" t="s">
        <v>21</v>
      </c>
      <c r="G3785">
        <v>2</v>
      </c>
      <c r="H3785">
        <v>177.45</v>
      </c>
      <c r="I3785">
        <v>0.22</v>
      </c>
      <c r="J3785">
        <v>276.82</v>
      </c>
      <c r="K3785">
        <v>139.19</v>
      </c>
      <c r="L3785">
        <v>137.63</v>
      </c>
      <c r="M3785" t="s">
        <v>22</v>
      </c>
      <c r="N3785" s="3">
        <f>retail_sales[[#This Row],[Profit]]/retail_sales[[#This Row],[Revenue]]</f>
        <v>0.49718228451701468</v>
      </c>
      <c r="O3785" t="str">
        <f t="shared" si="59"/>
        <v>Thursday</v>
      </c>
    </row>
    <row r="3786" spans="1:15" x14ac:dyDescent="0.3">
      <c r="A3786">
        <v>3785</v>
      </c>
      <c r="B3786" t="s">
        <v>3110</v>
      </c>
      <c r="C3786" s="1">
        <v>45375</v>
      </c>
      <c r="D3786" t="s">
        <v>19</v>
      </c>
      <c r="E3786" t="s">
        <v>30</v>
      </c>
      <c r="F3786" t="s">
        <v>16</v>
      </c>
      <c r="G3786">
        <v>3</v>
      </c>
      <c r="H3786">
        <v>346.83</v>
      </c>
      <c r="I3786">
        <v>0.28000000000000003</v>
      </c>
      <c r="J3786">
        <v>749.15</v>
      </c>
      <c r="K3786">
        <v>563.34</v>
      </c>
      <c r="L3786">
        <v>185.81</v>
      </c>
      <c r="M3786" t="s">
        <v>22</v>
      </c>
      <c r="N3786" s="3">
        <f>retail_sales[[#This Row],[Profit]]/retail_sales[[#This Row],[Revenue]]</f>
        <v>0.2480277648001068</v>
      </c>
      <c r="O3786" t="str">
        <f t="shared" si="59"/>
        <v>Sunday</v>
      </c>
    </row>
    <row r="3787" spans="1:15" x14ac:dyDescent="0.3">
      <c r="A3787">
        <v>3786</v>
      </c>
      <c r="B3787" t="s">
        <v>3111</v>
      </c>
      <c r="C3787" s="1">
        <v>45600</v>
      </c>
      <c r="D3787" t="s">
        <v>14</v>
      </c>
      <c r="E3787" t="s">
        <v>15</v>
      </c>
      <c r="F3787" t="s">
        <v>27</v>
      </c>
      <c r="G3787">
        <v>5</v>
      </c>
      <c r="H3787">
        <v>92.07</v>
      </c>
      <c r="I3787">
        <v>0</v>
      </c>
      <c r="J3787">
        <v>460.35</v>
      </c>
      <c r="K3787">
        <v>344.63</v>
      </c>
      <c r="L3787">
        <v>115.72</v>
      </c>
      <c r="M3787" t="s">
        <v>46</v>
      </c>
      <c r="N3787" s="3">
        <f>retail_sales[[#This Row],[Profit]]/retail_sales[[#This Row],[Revenue]]</f>
        <v>0.25137395459976103</v>
      </c>
      <c r="O3787" t="str">
        <f t="shared" si="59"/>
        <v>Monday</v>
      </c>
    </row>
    <row r="3788" spans="1:15" x14ac:dyDescent="0.3">
      <c r="A3788">
        <v>3787</v>
      </c>
      <c r="B3788" t="s">
        <v>1829</v>
      </c>
      <c r="C3788" s="1">
        <v>45304</v>
      </c>
      <c r="D3788" t="s">
        <v>14</v>
      </c>
      <c r="E3788" t="s">
        <v>25</v>
      </c>
      <c r="F3788" t="s">
        <v>27</v>
      </c>
      <c r="G3788">
        <v>6</v>
      </c>
      <c r="H3788">
        <v>27.63</v>
      </c>
      <c r="I3788">
        <v>0</v>
      </c>
      <c r="J3788">
        <v>165.78</v>
      </c>
      <c r="K3788">
        <v>108.73</v>
      </c>
      <c r="L3788">
        <v>57.05</v>
      </c>
      <c r="M3788" t="s">
        <v>40</v>
      </c>
      <c r="N3788" s="3">
        <f>retail_sales[[#This Row],[Profit]]/retail_sales[[#This Row],[Revenue]]</f>
        <v>0.3441307757268669</v>
      </c>
      <c r="O3788" t="str">
        <f t="shared" si="59"/>
        <v>Saturday</v>
      </c>
    </row>
    <row r="3789" spans="1:15" x14ac:dyDescent="0.3">
      <c r="A3789">
        <v>3788</v>
      </c>
      <c r="B3789" t="s">
        <v>2435</v>
      </c>
      <c r="C3789" s="1">
        <v>45461</v>
      </c>
      <c r="D3789" t="s">
        <v>24</v>
      </c>
      <c r="E3789" t="s">
        <v>33</v>
      </c>
      <c r="F3789" t="s">
        <v>21</v>
      </c>
      <c r="G3789">
        <v>10</v>
      </c>
      <c r="H3789">
        <v>361.34</v>
      </c>
      <c r="I3789">
        <v>0.08</v>
      </c>
      <c r="J3789">
        <v>3324.33</v>
      </c>
      <c r="K3789">
        <v>1833.97</v>
      </c>
      <c r="L3789">
        <v>1490.36</v>
      </c>
      <c r="M3789" t="s">
        <v>17</v>
      </c>
      <c r="N3789" s="3">
        <f>retail_sales[[#This Row],[Profit]]/retail_sales[[#This Row],[Revenue]]</f>
        <v>0.44831890937421975</v>
      </c>
      <c r="O3789" t="str">
        <f t="shared" si="59"/>
        <v>Tuesday</v>
      </c>
    </row>
    <row r="3790" spans="1:15" x14ac:dyDescent="0.3">
      <c r="A3790">
        <v>3789</v>
      </c>
      <c r="B3790" t="s">
        <v>242</v>
      </c>
      <c r="C3790" s="1">
        <v>45418</v>
      </c>
      <c r="D3790" t="s">
        <v>24</v>
      </c>
      <c r="E3790" t="s">
        <v>15</v>
      </c>
      <c r="F3790" t="s">
        <v>16</v>
      </c>
      <c r="G3790">
        <v>1</v>
      </c>
      <c r="H3790">
        <v>185.56</v>
      </c>
      <c r="I3790">
        <v>0.18</v>
      </c>
      <c r="J3790">
        <v>152.16</v>
      </c>
      <c r="K3790">
        <v>113.7</v>
      </c>
      <c r="L3790">
        <v>38.46</v>
      </c>
      <c r="M3790" t="s">
        <v>22</v>
      </c>
      <c r="N3790" s="3">
        <f>retail_sales[[#This Row],[Profit]]/retail_sales[[#This Row],[Revenue]]</f>
        <v>0.25276025236593064</v>
      </c>
      <c r="O3790" t="str">
        <f t="shared" si="59"/>
        <v>Monday</v>
      </c>
    </row>
    <row r="3791" spans="1:15" x14ac:dyDescent="0.3">
      <c r="A3791">
        <v>3790</v>
      </c>
      <c r="B3791" t="s">
        <v>3112</v>
      </c>
      <c r="C3791" s="1">
        <v>45600</v>
      </c>
      <c r="D3791" t="s">
        <v>14</v>
      </c>
      <c r="E3791" t="s">
        <v>25</v>
      </c>
      <c r="F3791" t="s">
        <v>16</v>
      </c>
      <c r="G3791">
        <v>1</v>
      </c>
      <c r="H3791">
        <v>398.83</v>
      </c>
      <c r="I3791">
        <v>0.21</v>
      </c>
      <c r="J3791">
        <v>315.08</v>
      </c>
      <c r="K3791">
        <v>238.5</v>
      </c>
      <c r="L3791">
        <v>76.58</v>
      </c>
      <c r="M3791" t="s">
        <v>22</v>
      </c>
      <c r="N3791" s="3">
        <f>retail_sales[[#This Row],[Profit]]/retail_sales[[#This Row],[Revenue]]</f>
        <v>0.24304938428335662</v>
      </c>
      <c r="O3791" t="str">
        <f t="shared" si="59"/>
        <v>Monday</v>
      </c>
    </row>
    <row r="3792" spans="1:15" x14ac:dyDescent="0.3">
      <c r="A3792">
        <v>3791</v>
      </c>
      <c r="B3792" t="s">
        <v>3113</v>
      </c>
      <c r="C3792" s="1">
        <v>45453</v>
      </c>
      <c r="D3792" t="s">
        <v>19</v>
      </c>
      <c r="E3792" t="s">
        <v>33</v>
      </c>
      <c r="F3792" t="s">
        <v>27</v>
      </c>
      <c r="G3792">
        <v>3</v>
      </c>
      <c r="H3792">
        <v>100.23</v>
      </c>
      <c r="I3792">
        <v>7.0000000000000007E-2</v>
      </c>
      <c r="J3792">
        <v>279.64</v>
      </c>
      <c r="K3792">
        <v>161.88</v>
      </c>
      <c r="L3792">
        <v>117.76</v>
      </c>
      <c r="M3792" t="s">
        <v>28</v>
      </c>
      <c r="N3792" s="3">
        <f>retail_sales[[#This Row],[Profit]]/retail_sales[[#This Row],[Revenue]]</f>
        <v>0.42111285939064513</v>
      </c>
      <c r="O3792" t="str">
        <f t="shared" si="59"/>
        <v>Monday</v>
      </c>
    </row>
    <row r="3793" spans="1:15" x14ac:dyDescent="0.3">
      <c r="A3793">
        <v>3792</v>
      </c>
      <c r="B3793" t="s">
        <v>790</v>
      </c>
      <c r="C3793" s="1">
        <v>45475</v>
      </c>
      <c r="D3793" t="s">
        <v>24</v>
      </c>
      <c r="E3793" t="s">
        <v>20</v>
      </c>
      <c r="F3793" t="s">
        <v>21</v>
      </c>
      <c r="G3793">
        <v>3</v>
      </c>
      <c r="H3793">
        <v>110.2</v>
      </c>
      <c r="I3793">
        <v>0.27</v>
      </c>
      <c r="J3793">
        <v>241.34</v>
      </c>
      <c r="K3793">
        <v>170.79</v>
      </c>
      <c r="L3793">
        <v>70.55</v>
      </c>
      <c r="M3793" t="s">
        <v>17</v>
      </c>
      <c r="N3793" s="3">
        <f>retail_sales[[#This Row],[Profit]]/retail_sales[[#This Row],[Revenue]]</f>
        <v>0.2923261788348388</v>
      </c>
      <c r="O3793" t="str">
        <f t="shared" si="59"/>
        <v>Tuesday</v>
      </c>
    </row>
    <row r="3794" spans="1:15" x14ac:dyDescent="0.3">
      <c r="A3794">
        <v>3793</v>
      </c>
      <c r="B3794" t="s">
        <v>3114</v>
      </c>
      <c r="C3794" s="1">
        <v>45426</v>
      </c>
      <c r="D3794" t="s">
        <v>24</v>
      </c>
      <c r="E3794" t="s">
        <v>15</v>
      </c>
      <c r="F3794" t="s">
        <v>16</v>
      </c>
      <c r="G3794">
        <v>9</v>
      </c>
      <c r="H3794">
        <v>179.83</v>
      </c>
      <c r="I3794">
        <v>0.04</v>
      </c>
      <c r="J3794">
        <v>1553.73</v>
      </c>
      <c r="K3794">
        <v>784.92</v>
      </c>
      <c r="L3794">
        <v>768.81</v>
      </c>
      <c r="M3794" t="s">
        <v>22</v>
      </c>
      <c r="N3794" s="3">
        <f>retail_sales[[#This Row],[Profit]]/retail_sales[[#This Row],[Revenue]]</f>
        <v>0.49481570156977078</v>
      </c>
      <c r="O3794" t="str">
        <f t="shared" si="59"/>
        <v>Tuesday</v>
      </c>
    </row>
    <row r="3795" spans="1:15" x14ac:dyDescent="0.3">
      <c r="A3795">
        <v>3794</v>
      </c>
      <c r="B3795" t="s">
        <v>2256</v>
      </c>
      <c r="C3795" s="1">
        <v>45422</v>
      </c>
      <c r="D3795" t="s">
        <v>39</v>
      </c>
      <c r="E3795" t="s">
        <v>25</v>
      </c>
      <c r="F3795" t="s">
        <v>16</v>
      </c>
      <c r="G3795">
        <v>7</v>
      </c>
      <c r="H3795">
        <v>412.9</v>
      </c>
      <c r="I3795">
        <v>0.03</v>
      </c>
      <c r="J3795">
        <v>2803.59</v>
      </c>
      <c r="K3795">
        <v>1667.18</v>
      </c>
      <c r="L3795">
        <v>1136.4100000000001</v>
      </c>
      <c r="M3795" t="s">
        <v>46</v>
      </c>
      <c r="N3795" s="3">
        <f>retail_sales[[#This Row],[Profit]]/retail_sales[[#This Row],[Revenue]]</f>
        <v>0.40534100920605365</v>
      </c>
      <c r="O3795" t="str">
        <f t="shared" si="59"/>
        <v>Friday</v>
      </c>
    </row>
    <row r="3796" spans="1:15" x14ac:dyDescent="0.3">
      <c r="A3796">
        <v>3795</v>
      </c>
      <c r="B3796" t="s">
        <v>3115</v>
      </c>
      <c r="C3796" s="1">
        <v>45342</v>
      </c>
      <c r="D3796" t="s">
        <v>19</v>
      </c>
      <c r="E3796" t="s">
        <v>15</v>
      </c>
      <c r="F3796" t="s">
        <v>21</v>
      </c>
      <c r="G3796">
        <v>4</v>
      </c>
      <c r="H3796">
        <v>22.74</v>
      </c>
      <c r="I3796">
        <v>0.26</v>
      </c>
      <c r="J3796">
        <v>67.31</v>
      </c>
      <c r="K3796">
        <v>33.97</v>
      </c>
      <c r="L3796">
        <v>33.340000000000003</v>
      </c>
      <c r="M3796" t="s">
        <v>22</v>
      </c>
      <c r="N3796" s="3">
        <f>retail_sales[[#This Row],[Profit]]/retail_sales[[#This Row],[Revenue]]</f>
        <v>0.49532016045164168</v>
      </c>
      <c r="O3796" t="str">
        <f t="shared" si="59"/>
        <v>Tuesday</v>
      </c>
    </row>
    <row r="3797" spans="1:15" x14ac:dyDescent="0.3">
      <c r="A3797">
        <v>3796</v>
      </c>
      <c r="B3797" t="s">
        <v>23</v>
      </c>
      <c r="C3797" s="1">
        <v>45344</v>
      </c>
      <c r="D3797" t="s">
        <v>39</v>
      </c>
      <c r="E3797" t="s">
        <v>30</v>
      </c>
      <c r="F3797" t="s">
        <v>16</v>
      </c>
      <c r="G3797">
        <v>5</v>
      </c>
      <c r="H3797">
        <v>235.5</v>
      </c>
      <c r="I3797">
        <v>0.13</v>
      </c>
      <c r="J3797">
        <v>1024.42</v>
      </c>
      <c r="K3797">
        <v>791.02</v>
      </c>
      <c r="L3797">
        <v>233.4</v>
      </c>
      <c r="M3797" t="s">
        <v>46</v>
      </c>
      <c r="N3797" s="3">
        <f>retail_sales[[#This Row],[Profit]]/retail_sales[[#This Row],[Revenue]]</f>
        <v>0.22783623904258019</v>
      </c>
      <c r="O3797" t="str">
        <f t="shared" si="59"/>
        <v>Thursday</v>
      </c>
    </row>
    <row r="3798" spans="1:15" x14ac:dyDescent="0.3">
      <c r="A3798">
        <v>3797</v>
      </c>
      <c r="B3798" t="s">
        <v>3116</v>
      </c>
      <c r="C3798" s="1">
        <v>45507</v>
      </c>
      <c r="D3798" t="s">
        <v>19</v>
      </c>
      <c r="E3798" t="s">
        <v>25</v>
      </c>
      <c r="F3798" t="s">
        <v>27</v>
      </c>
      <c r="G3798">
        <v>1</v>
      </c>
      <c r="H3798">
        <v>162.79</v>
      </c>
      <c r="I3798">
        <v>0.05</v>
      </c>
      <c r="J3798">
        <v>154.65</v>
      </c>
      <c r="K3798">
        <v>108.85</v>
      </c>
      <c r="L3798">
        <v>45.8</v>
      </c>
      <c r="M3798" t="s">
        <v>22</v>
      </c>
      <c r="N3798" s="3">
        <f>retail_sales[[#This Row],[Profit]]/retail_sales[[#This Row],[Revenue]]</f>
        <v>0.29615260265114773</v>
      </c>
      <c r="O3798" t="str">
        <f t="shared" si="59"/>
        <v>Saturday</v>
      </c>
    </row>
    <row r="3799" spans="1:15" x14ac:dyDescent="0.3">
      <c r="A3799">
        <v>3798</v>
      </c>
      <c r="B3799" t="s">
        <v>3117</v>
      </c>
      <c r="C3799" s="1">
        <v>45592</v>
      </c>
      <c r="D3799" t="s">
        <v>24</v>
      </c>
      <c r="E3799" t="s">
        <v>30</v>
      </c>
      <c r="F3799" t="s">
        <v>16</v>
      </c>
      <c r="G3799">
        <v>2</v>
      </c>
      <c r="H3799">
        <v>422.83</v>
      </c>
      <c r="I3799">
        <v>0.05</v>
      </c>
      <c r="J3799">
        <v>803.38</v>
      </c>
      <c r="K3799">
        <v>560.71</v>
      </c>
      <c r="L3799">
        <v>242.67</v>
      </c>
      <c r="M3799" t="s">
        <v>22</v>
      </c>
      <c r="N3799" s="3">
        <f>retail_sales[[#This Row],[Profit]]/retail_sales[[#This Row],[Revenue]]</f>
        <v>0.30206129104533347</v>
      </c>
      <c r="O3799" t="str">
        <f t="shared" si="59"/>
        <v>Sunday</v>
      </c>
    </row>
    <row r="3800" spans="1:15" x14ac:dyDescent="0.3">
      <c r="A3800">
        <v>3799</v>
      </c>
      <c r="B3800" t="s">
        <v>3118</v>
      </c>
      <c r="C3800" s="1">
        <v>45564</v>
      </c>
      <c r="D3800" t="s">
        <v>24</v>
      </c>
      <c r="E3800" t="s">
        <v>20</v>
      </c>
      <c r="F3800" t="s">
        <v>27</v>
      </c>
      <c r="G3800">
        <v>7</v>
      </c>
      <c r="H3800">
        <v>159.81</v>
      </c>
      <c r="I3800">
        <v>0.21</v>
      </c>
      <c r="J3800">
        <v>883.75</v>
      </c>
      <c r="K3800">
        <v>647.83000000000004</v>
      </c>
      <c r="L3800">
        <v>235.92</v>
      </c>
      <c r="M3800" t="s">
        <v>28</v>
      </c>
      <c r="N3800" s="3">
        <f>retail_sales[[#This Row],[Profit]]/retail_sales[[#This Row],[Revenue]]</f>
        <v>0.26695332390381893</v>
      </c>
      <c r="O3800" t="str">
        <f t="shared" si="59"/>
        <v>Sunday</v>
      </c>
    </row>
    <row r="3801" spans="1:15" x14ac:dyDescent="0.3">
      <c r="A3801">
        <v>3800</v>
      </c>
      <c r="B3801" t="s">
        <v>3119</v>
      </c>
      <c r="C3801" s="1">
        <v>45641</v>
      </c>
      <c r="D3801" t="s">
        <v>24</v>
      </c>
      <c r="E3801" t="s">
        <v>20</v>
      </c>
      <c r="F3801" t="s">
        <v>27</v>
      </c>
      <c r="G3801">
        <v>3</v>
      </c>
      <c r="H3801">
        <v>126.44</v>
      </c>
      <c r="I3801">
        <v>0.15</v>
      </c>
      <c r="J3801">
        <v>322.42</v>
      </c>
      <c r="K3801">
        <v>235.37</v>
      </c>
      <c r="L3801">
        <v>87.05</v>
      </c>
      <c r="M3801" t="s">
        <v>28</v>
      </c>
      <c r="N3801" s="3">
        <f>retail_sales[[#This Row],[Profit]]/retail_sales[[#This Row],[Revenue]]</f>
        <v>0.2699894547484647</v>
      </c>
      <c r="O3801" t="str">
        <f t="shared" si="59"/>
        <v>Sunday</v>
      </c>
    </row>
    <row r="3802" spans="1:15" x14ac:dyDescent="0.3">
      <c r="A3802">
        <v>3801</v>
      </c>
      <c r="B3802" t="s">
        <v>2775</v>
      </c>
      <c r="C3802" s="1">
        <v>45485</v>
      </c>
      <c r="D3802" t="s">
        <v>24</v>
      </c>
      <c r="E3802" t="s">
        <v>25</v>
      </c>
      <c r="F3802" t="s">
        <v>21</v>
      </c>
      <c r="G3802">
        <v>4</v>
      </c>
      <c r="H3802">
        <v>266.29000000000002</v>
      </c>
      <c r="I3802">
        <v>0.04</v>
      </c>
      <c r="J3802">
        <v>1022.55</v>
      </c>
      <c r="K3802">
        <v>549.28</v>
      </c>
      <c r="L3802">
        <v>473.27</v>
      </c>
      <c r="M3802" t="s">
        <v>28</v>
      </c>
      <c r="N3802" s="3">
        <f>retail_sales[[#This Row],[Profit]]/retail_sales[[#This Row],[Revenue]]</f>
        <v>0.46283311329519339</v>
      </c>
      <c r="O3802" t="str">
        <f t="shared" si="59"/>
        <v>Friday</v>
      </c>
    </row>
    <row r="3803" spans="1:15" x14ac:dyDescent="0.3">
      <c r="A3803">
        <v>3802</v>
      </c>
      <c r="B3803" t="s">
        <v>2622</v>
      </c>
      <c r="C3803" s="1">
        <v>45395</v>
      </c>
      <c r="D3803" t="s">
        <v>14</v>
      </c>
      <c r="E3803" t="s">
        <v>15</v>
      </c>
      <c r="F3803" t="s">
        <v>27</v>
      </c>
      <c r="G3803">
        <v>7</v>
      </c>
      <c r="H3803">
        <v>81.45</v>
      </c>
      <c r="I3803">
        <v>0.28000000000000003</v>
      </c>
      <c r="J3803">
        <v>410.51</v>
      </c>
      <c r="K3803">
        <v>287.85000000000002</v>
      </c>
      <c r="L3803">
        <v>122.66</v>
      </c>
      <c r="M3803" t="s">
        <v>17</v>
      </c>
      <c r="N3803" s="3">
        <f>retail_sales[[#This Row],[Profit]]/retail_sales[[#This Row],[Revenue]]</f>
        <v>0.29879905483423058</v>
      </c>
      <c r="O3803" t="str">
        <f t="shared" si="59"/>
        <v>Saturday</v>
      </c>
    </row>
    <row r="3804" spans="1:15" x14ac:dyDescent="0.3">
      <c r="A3804">
        <v>3803</v>
      </c>
      <c r="B3804" t="s">
        <v>136</v>
      </c>
      <c r="C3804" s="1">
        <v>45548</v>
      </c>
      <c r="D3804" t="s">
        <v>39</v>
      </c>
      <c r="E3804" t="s">
        <v>15</v>
      </c>
      <c r="F3804" t="s">
        <v>21</v>
      </c>
      <c r="G3804">
        <v>4</v>
      </c>
      <c r="H3804">
        <v>387.49</v>
      </c>
      <c r="I3804">
        <v>0.24</v>
      </c>
      <c r="J3804">
        <v>1177.97</v>
      </c>
      <c r="K3804">
        <v>836.26</v>
      </c>
      <c r="L3804">
        <v>341.71</v>
      </c>
      <c r="M3804" t="s">
        <v>46</v>
      </c>
      <c r="N3804" s="3">
        <f>retail_sales[[#This Row],[Profit]]/retail_sales[[#This Row],[Revenue]]</f>
        <v>0.29008378821192388</v>
      </c>
      <c r="O3804" t="str">
        <f t="shared" si="59"/>
        <v>Friday</v>
      </c>
    </row>
    <row r="3805" spans="1:15" x14ac:dyDescent="0.3">
      <c r="A3805">
        <v>3804</v>
      </c>
      <c r="B3805" t="s">
        <v>3120</v>
      </c>
      <c r="C3805" s="1">
        <v>45395</v>
      </c>
      <c r="D3805" t="s">
        <v>14</v>
      </c>
      <c r="E3805" t="s">
        <v>33</v>
      </c>
      <c r="F3805" t="s">
        <v>16</v>
      </c>
      <c r="G3805">
        <v>1</v>
      </c>
      <c r="H3805">
        <v>21.04</v>
      </c>
      <c r="I3805">
        <v>0.23</v>
      </c>
      <c r="J3805">
        <v>16.2</v>
      </c>
      <c r="K3805">
        <v>12.28</v>
      </c>
      <c r="L3805">
        <v>3.92</v>
      </c>
      <c r="M3805" t="s">
        <v>28</v>
      </c>
      <c r="N3805" s="3">
        <f>retail_sales[[#This Row],[Profit]]/retail_sales[[#This Row],[Revenue]]</f>
        <v>0.24197530864197531</v>
      </c>
      <c r="O3805" t="str">
        <f t="shared" si="59"/>
        <v>Saturday</v>
      </c>
    </row>
    <row r="3806" spans="1:15" x14ac:dyDescent="0.3">
      <c r="A3806">
        <v>3805</v>
      </c>
      <c r="B3806" t="s">
        <v>3121</v>
      </c>
      <c r="C3806" s="1">
        <v>45367</v>
      </c>
      <c r="D3806" t="s">
        <v>19</v>
      </c>
      <c r="E3806" t="s">
        <v>30</v>
      </c>
      <c r="F3806" t="s">
        <v>21</v>
      </c>
      <c r="G3806">
        <v>1</v>
      </c>
      <c r="H3806">
        <v>243.13</v>
      </c>
      <c r="I3806">
        <v>0.14000000000000001</v>
      </c>
      <c r="J3806">
        <v>209.09</v>
      </c>
      <c r="K3806">
        <v>167.11</v>
      </c>
      <c r="L3806">
        <v>41.98</v>
      </c>
      <c r="M3806" t="s">
        <v>28</v>
      </c>
      <c r="N3806" s="3">
        <f>retail_sales[[#This Row],[Profit]]/retail_sales[[#This Row],[Revenue]]</f>
        <v>0.20077478597733031</v>
      </c>
      <c r="O3806" t="str">
        <f t="shared" si="59"/>
        <v>Saturday</v>
      </c>
    </row>
    <row r="3807" spans="1:15" x14ac:dyDescent="0.3">
      <c r="A3807">
        <v>3806</v>
      </c>
      <c r="B3807" t="s">
        <v>3122</v>
      </c>
      <c r="C3807" s="1">
        <v>45641</v>
      </c>
      <c r="D3807" t="s">
        <v>24</v>
      </c>
      <c r="E3807" t="s">
        <v>20</v>
      </c>
      <c r="F3807" t="s">
        <v>16</v>
      </c>
      <c r="G3807">
        <v>6</v>
      </c>
      <c r="H3807">
        <v>33.56</v>
      </c>
      <c r="I3807">
        <v>0.25</v>
      </c>
      <c r="J3807">
        <v>151.02000000000001</v>
      </c>
      <c r="K3807">
        <v>78.89</v>
      </c>
      <c r="L3807">
        <v>72.13</v>
      </c>
      <c r="M3807" t="s">
        <v>40</v>
      </c>
      <c r="N3807" s="3">
        <f>retail_sales[[#This Row],[Profit]]/retail_sales[[#This Row],[Revenue]]</f>
        <v>0.47761885842934704</v>
      </c>
      <c r="O3807" t="str">
        <f t="shared" si="59"/>
        <v>Sunday</v>
      </c>
    </row>
    <row r="3808" spans="1:15" x14ac:dyDescent="0.3">
      <c r="A3808">
        <v>3807</v>
      </c>
      <c r="B3808" t="s">
        <v>3123</v>
      </c>
      <c r="C3808" s="1">
        <v>45306</v>
      </c>
      <c r="D3808" t="s">
        <v>39</v>
      </c>
      <c r="E3808" t="s">
        <v>33</v>
      </c>
      <c r="F3808" t="s">
        <v>27</v>
      </c>
      <c r="G3808">
        <v>9</v>
      </c>
      <c r="H3808">
        <v>300.72000000000003</v>
      </c>
      <c r="I3808">
        <v>0.03</v>
      </c>
      <c r="J3808">
        <v>2625.29</v>
      </c>
      <c r="K3808">
        <v>1905.75</v>
      </c>
      <c r="L3808">
        <v>719.54</v>
      </c>
      <c r="M3808" t="s">
        <v>28</v>
      </c>
      <c r="N3808" s="3">
        <f>retail_sales[[#This Row],[Profit]]/retail_sales[[#This Row],[Revenue]]</f>
        <v>0.27408019685444274</v>
      </c>
      <c r="O3808" t="str">
        <f t="shared" si="59"/>
        <v>Monday</v>
      </c>
    </row>
    <row r="3809" spans="1:15" x14ac:dyDescent="0.3">
      <c r="A3809">
        <v>3808</v>
      </c>
      <c r="B3809" t="s">
        <v>1943</v>
      </c>
      <c r="C3809" s="1">
        <v>45544</v>
      </c>
      <c r="D3809" t="s">
        <v>39</v>
      </c>
      <c r="E3809" t="s">
        <v>25</v>
      </c>
      <c r="F3809" t="s">
        <v>21</v>
      </c>
      <c r="G3809">
        <v>8</v>
      </c>
      <c r="H3809">
        <v>139.41999999999999</v>
      </c>
      <c r="I3809">
        <v>0.2</v>
      </c>
      <c r="J3809">
        <v>892.29</v>
      </c>
      <c r="K3809">
        <v>542.16999999999996</v>
      </c>
      <c r="L3809">
        <v>350.12</v>
      </c>
      <c r="M3809" t="s">
        <v>28</v>
      </c>
      <c r="N3809" s="3">
        <f>retail_sales[[#This Row],[Profit]]/retail_sales[[#This Row],[Revenue]]</f>
        <v>0.39238364208945525</v>
      </c>
      <c r="O3809" t="str">
        <f t="shared" si="59"/>
        <v>Monday</v>
      </c>
    </row>
    <row r="3810" spans="1:15" x14ac:dyDescent="0.3">
      <c r="A3810">
        <v>3809</v>
      </c>
      <c r="B3810" t="s">
        <v>1475</v>
      </c>
      <c r="C3810" s="1">
        <v>45513</v>
      </c>
      <c r="D3810" t="s">
        <v>19</v>
      </c>
      <c r="E3810" t="s">
        <v>30</v>
      </c>
      <c r="F3810" t="s">
        <v>27</v>
      </c>
      <c r="G3810">
        <v>9</v>
      </c>
      <c r="H3810">
        <v>279.72000000000003</v>
      </c>
      <c r="I3810">
        <v>0.22</v>
      </c>
      <c r="J3810">
        <v>1963.63</v>
      </c>
      <c r="K3810">
        <v>1374.01</v>
      </c>
      <c r="L3810">
        <v>589.62</v>
      </c>
      <c r="M3810" t="s">
        <v>46</v>
      </c>
      <c r="N3810" s="3">
        <f>retail_sales[[#This Row],[Profit]]/retail_sales[[#This Row],[Revenue]]</f>
        <v>0.30027041754301981</v>
      </c>
      <c r="O3810" t="str">
        <f t="shared" si="59"/>
        <v>Friday</v>
      </c>
    </row>
    <row r="3811" spans="1:15" x14ac:dyDescent="0.3">
      <c r="A3811">
        <v>3810</v>
      </c>
      <c r="B3811" t="s">
        <v>3124</v>
      </c>
      <c r="C3811" s="1">
        <v>45552</v>
      </c>
      <c r="D3811" t="s">
        <v>14</v>
      </c>
      <c r="E3811" t="s">
        <v>20</v>
      </c>
      <c r="F3811" t="s">
        <v>16</v>
      </c>
      <c r="G3811">
        <v>2</v>
      </c>
      <c r="H3811">
        <v>263.12</v>
      </c>
      <c r="I3811">
        <v>0.08</v>
      </c>
      <c r="J3811">
        <v>484.14</v>
      </c>
      <c r="K3811">
        <v>321.35000000000002</v>
      </c>
      <c r="L3811">
        <v>162.79</v>
      </c>
      <c r="M3811" t="s">
        <v>17</v>
      </c>
      <c r="N3811" s="3">
        <f>retail_sales[[#This Row],[Profit]]/retail_sales[[#This Row],[Revenue]]</f>
        <v>0.33624571404965503</v>
      </c>
      <c r="O3811" t="str">
        <f t="shared" si="59"/>
        <v>Tuesday</v>
      </c>
    </row>
    <row r="3812" spans="1:15" x14ac:dyDescent="0.3">
      <c r="A3812">
        <v>3811</v>
      </c>
      <c r="B3812" t="s">
        <v>3125</v>
      </c>
      <c r="C3812" s="1">
        <v>45607</v>
      </c>
      <c r="D3812" t="s">
        <v>39</v>
      </c>
      <c r="E3812" t="s">
        <v>30</v>
      </c>
      <c r="F3812" t="s">
        <v>27</v>
      </c>
      <c r="G3812">
        <v>5</v>
      </c>
      <c r="H3812">
        <v>307.52999999999997</v>
      </c>
      <c r="I3812">
        <v>0.24</v>
      </c>
      <c r="J3812">
        <v>1168.6099999999999</v>
      </c>
      <c r="K3812">
        <v>689.69</v>
      </c>
      <c r="L3812">
        <v>478.92</v>
      </c>
      <c r="M3812" t="s">
        <v>17</v>
      </c>
      <c r="N3812" s="3">
        <f>retail_sales[[#This Row],[Profit]]/retail_sales[[#This Row],[Revenue]]</f>
        <v>0.40982021375822564</v>
      </c>
      <c r="O3812" t="str">
        <f t="shared" si="59"/>
        <v>Monday</v>
      </c>
    </row>
    <row r="3813" spans="1:15" x14ac:dyDescent="0.3">
      <c r="A3813">
        <v>3812</v>
      </c>
      <c r="B3813" t="s">
        <v>2717</v>
      </c>
      <c r="C3813" s="1">
        <v>45630</v>
      </c>
      <c r="D3813" t="s">
        <v>24</v>
      </c>
      <c r="E3813" t="s">
        <v>30</v>
      </c>
      <c r="F3813" t="s">
        <v>21</v>
      </c>
      <c r="G3813">
        <v>4</v>
      </c>
      <c r="H3813">
        <v>455.31</v>
      </c>
      <c r="I3813">
        <v>0.27</v>
      </c>
      <c r="J3813">
        <v>1329.51</v>
      </c>
      <c r="K3813">
        <v>1061.58</v>
      </c>
      <c r="L3813">
        <v>267.93</v>
      </c>
      <c r="M3813" t="s">
        <v>28</v>
      </c>
      <c r="N3813" s="3">
        <f>retail_sales[[#This Row],[Profit]]/retail_sales[[#This Row],[Revenue]]</f>
        <v>0.20152537400997361</v>
      </c>
      <c r="O3813" t="str">
        <f t="shared" si="59"/>
        <v>Wednesday</v>
      </c>
    </row>
    <row r="3814" spans="1:15" x14ac:dyDescent="0.3">
      <c r="A3814">
        <v>3813</v>
      </c>
      <c r="B3814" t="s">
        <v>3126</v>
      </c>
      <c r="C3814" s="1">
        <v>45492</v>
      </c>
      <c r="D3814" t="s">
        <v>39</v>
      </c>
      <c r="E3814" t="s">
        <v>30</v>
      </c>
      <c r="F3814" t="s">
        <v>21</v>
      </c>
      <c r="G3814">
        <v>3</v>
      </c>
      <c r="H3814">
        <v>405.63</v>
      </c>
      <c r="I3814">
        <v>0.24</v>
      </c>
      <c r="J3814">
        <v>924.84</v>
      </c>
      <c r="K3814">
        <v>555.45000000000005</v>
      </c>
      <c r="L3814">
        <v>369.39</v>
      </c>
      <c r="M3814" t="s">
        <v>28</v>
      </c>
      <c r="N3814" s="3">
        <f>retail_sales[[#This Row],[Profit]]/retail_sales[[#This Row],[Revenue]]</f>
        <v>0.39940962761126247</v>
      </c>
      <c r="O3814" t="str">
        <f t="shared" si="59"/>
        <v>Friday</v>
      </c>
    </row>
    <row r="3815" spans="1:15" x14ac:dyDescent="0.3">
      <c r="A3815">
        <v>3814</v>
      </c>
      <c r="B3815" t="s">
        <v>107</v>
      </c>
      <c r="C3815" s="1">
        <v>45596</v>
      </c>
      <c r="D3815" t="s">
        <v>39</v>
      </c>
      <c r="E3815" t="s">
        <v>20</v>
      </c>
      <c r="F3815" t="s">
        <v>16</v>
      </c>
      <c r="G3815">
        <v>5</v>
      </c>
      <c r="H3815">
        <v>141.44999999999999</v>
      </c>
      <c r="I3815">
        <v>0.02</v>
      </c>
      <c r="J3815">
        <v>693.11</v>
      </c>
      <c r="K3815">
        <v>447.43</v>
      </c>
      <c r="L3815">
        <v>245.68</v>
      </c>
      <c r="M3815" t="s">
        <v>46</v>
      </c>
      <c r="N3815" s="3">
        <f>retail_sales[[#This Row],[Profit]]/retail_sales[[#This Row],[Revenue]]</f>
        <v>0.35446033097199581</v>
      </c>
      <c r="O3815" t="str">
        <f t="shared" si="59"/>
        <v>Thursday</v>
      </c>
    </row>
    <row r="3816" spans="1:15" x14ac:dyDescent="0.3">
      <c r="A3816">
        <v>3815</v>
      </c>
      <c r="B3816" t="s">
        <v>3074</v>
      </c>
      <c r="C3816" s="1">
        <v>45547</v>
      </c>
      <c r="D3816" t="s">
        <v>39</v>
      </c>
      <c r="E3816" t="s">
        <v>33</v>
      </c>
      <c r="F3816" t="s">
        <v>27</v>
      </c>
      <c r="G3816">
        <v>10</v>
      </c>
      <c r="H3816">
        <v>497.42</v>
      </c>
      <c r="I3816">
        <v>0.02</v>
      </c>
      <c r="J3816">
        <v>4874.72</v>
      </c>
      <c r="K3816">
        <v>3650.2</v>
      </c>
      <c r="L3816">
        <v>1224.52</v>
      </c>
      <c r="M3816" t="s">
        <v>46</v>
      </c>
      <c r="N3816" s="3">
        <f>retail_sales[[#This Row],[Profit]]/retail_sales[[#This Row],[Revenue]]</f>
        <v>0.25119801752716053</v>
      </c>
      <c r="O3816" t="str">
        <f t="shared" si="59"/>
        <v>Thursday</v>
      </c>
    </row>
    <row r="3817" spans="1:15" x14ac:dyDescent="0.3">
      <c r="A3817">
        <v>3816</v>
      </c>
      <c r="B3817" t="s">
        <v>3127</v>
      </c>
      <c r="C3817" s="1">
        <v>45509</v>
      </c>
      <c r="D3817" t="s">
        <v>39</v>
      </c>
      <c r="E3817" t="s">
        <v>33</v>
      </c>
      <c r="F3817" t="s">
        <v>16</v>
      </c>
      <c r="G3817">
        <v>7</v>
      </c>
      <c r="H3817">
        <v>444.21</v>
      </c>
      <c r="I3817">
        <v>0.17</v>
      </c>
      <c r="J3817">
        <v>2580.86</v>
      </c>
      <c r="K3817">
        <v>1753.09</v>
      </c>
      <c r="L3817">
        <v>827.77</v>
      </c>
      <c r="M3817" t="s">
        <v>46</v>
      </c>
      <c r="N3817" s="3">
        <f>retail_sales[[#This Row],[Profit]]/retail_sales[[#This Row],[Revenue]]</f>
        <v>0.32073417388002445</v>
      </c>
      <c r="O3817" t="str">
        <f t="shared" si="59"/>
        <v>Monday</v>
      </c>
    </row>
    <row r="3818" spans="1:15" x14ac:dyDescent="0.3">
      <c r="A3818">
        <v>3817</v>
      </c>
      <c r="B3818" t="s">
        <v>960</v>
      </c>
      <c r="C3818" s="1">
        <v>45511</v>
      </c>
      <c r="D3818" t="s">
        <v>39</v>
      </c>
      <c r="E3818" t="s">
        <v>33</v>
      </c>
      <c r="F3818" t="s">
        <v>21</v>
      </c>
      <c r="G3818">
        <v>9</v>
      </c>
      <c r="H3818">
        <v>30.81</v>
      </c>
      <c r="I3818">
        <v>0.04</v>
      </c>
      <c r="J3818">
        <v>266.2</v>
      </c>
      <c r="K3818">
        <v>188.81</v>
      </c>
      <c r="L3818">
        <v>77.39</v>
      </c>
      <c r="M3818" t="s">
        <v>46</v>
      </c>
      <c r="N3818" s="3">
        <f>retail_sales[[#This Row],[Profit]]/retail_sales[[#This Row],[Revenue]]</f>
        <v>0.29072126220886552</v>
      </c>
      <c r="O3818" t="str">
        <f t="shared" si="59"/>
        <v>Wednesday</v>
      </c>
    </row>
    <row r="3819" spans="1:15" x14ac:dyDescent="0.3">
      <c r="A3819">
        <v>3818</v>
      </c>
      <c r="B3819" t="s">
        <v>3128</v>
      </c>
      <c r="C3819" s="1">
        <v>45335</v>
      </c>
      <c r="D3819" t="s">
        <v>19</v>
      </c>
      <c r="E3819" t="s">
        <v>15</v>
      </c>
      <c r="F3819" t="s">
        <v>16</v>
      </c>
      <c r="G3819">
        <v>8</v>
      </c>
      <c r="H3819">
        <v>256.82</v>
      </c>
      <c r="I3819">
        <v>0.12</v>
      </c>
      <c r="J3819">
        <v>1808.01</v>
      </c>
      <c r="K3819">
        <v>969.01</v>
      </c>
      <c r="L3819">
        <v>839</v>
      </c>
      <c r="M3819" t="s">
        <v>17</v>
      </c>
      <c r="N3819" s="3">
        <f>retail_sales[[#This Row],[Profit]]/retail_sales[[#This Row],[Revenue]]</f>
        <v>0.46404610593967954</v>
      </c>
      <c r="O3819" t="str">
        <f t="shared" si="59"/>
        <v>Tuesday</v>
      </c>
    </row>
    <row r="3820" spans="1:15" x14ac:dyDescent="0.3">
      <c r="A3820">
        <v>3819</v>
      </c>
      <c r="B3820" t="s">
        <v>3129</v>
      </c>
      <c r="C3820" s="1">
        <v>45344</v>
      </c>
      <c r="D3820" t="s">
        <v>24</v>
      </c>
      <c r="E3820" t="s">
        <v>20</v>
      </c>
      <c r="F3820" t="s">
        <v>16</v>
      </c>
      <c r="G3820">
        <v>3</v>
      </c>
      <c r="H3820">
        <v>431.73</v>
      </c>
      <c r="I3820">
        <v>0.25</v>
      </c>
      <c r="J3820">
        <v>971.39</v>
      </c>
      <c r="K3820">
        <v>603.77</v>
      </c>
      <c r="L3820">
        <v>367.62</v>
      </c>
      <c r="M3820" t="s">
        <v>40</v>
      </c>
      <c r="N3820" s="3">
        <f>retail_sales[[#This Row],[Profit]]/retail_sales[[#This Row],[Revenue]]</f>
        <v>0.37844737952830482</v>
      </c>
      <c r="O3820" t="str">
        <f t="shared" si="59"/>
        <v>Thursday</v>
      </c>
    </row>
    <row r="3821" spans="1:15" x14ac:dyDescent="0.3">
      <c r="A3821">
        <v>3820</v>
      </c>
      <c r="B3821" t="s">
        <v>3130</v>
      </c>
      <c r="C3821" s="1">
        <v>45619</v>
      </c>
      <c r="D3821" t="s">
        <v>39</v>
      </c>
      <c r="E3821" t="s">
        <v>30</v>
      </c>
      <c r="F3821" t="s">
        <v>21</v>
      </c>
      <c r="G3821">
        <v>6</v>
      </c>
      <c r="H3821">
        <v>499.8</v>
      </c>
      <c r="I3821">
        <v>0.23</v>
      </c>
      <c r="J3821">
        <v>2309.08</v>
      </c>
      <c r="K3821">
        <v>1376</v>
      </c>
      <c r="L3821">
        <v>933.08</v>
      </c>
      <c r="M3821" t="s">
        <v>22</v>
      </c>
      <c r="N3821" s="3">
        <f>retail_sales[[#This Row],[Profit]]/retail_sales[[#This Row],[Revenue]]</f>
        <v>0.40409167287404513</v>
      </c>
      <c r="O3821" t="str">
        <f t="shared" si="59"/>
        <v>Saturday</v>
      </c>
    </row>
    <row r="3822" spans="1:15" x14ac:dyDescent="0.3">
      <c r="A3822">
        <v>3821</v>
      </c>
      <c r="B3822" t="s">
        <v>3131</v>
      </c>
      <c r="C3822" s="1">
        <v>45591</v>
      </c>
      <c r="D3822" t="s">
        <v>14</v>
      </c>
      <c r="E3822" t="s">
        <v>30</v>
      </c>
      <c r="F3822" t="s">
        <v>27</v>
      </c>
      <c r="G3822">
        <v>4</v>
      </c>
      <c r="H3822">
        <v>448.53</v>
      </c>
      <c r="I3822">
        <v>0.02</v>
      </c>
      <c r="J3822">
        <v>1758.24</v>
      </c>
      <c r="K3822">
        <v>1171.21</v>
      </c>
      <c r="L3822">
        <v>587.03</v>
      </c>
      <c r="M3822" t="s">
        <v>28</v>
      </c>
      <c r="N3822" s="3">
        <f>retail_sales[[#This Row],[Profit]]/retail_sales[[#This Row],[Revenue]]</f>
        <v>0.33387364637364636</v>
      </c>
      <c r="O3822" t="str">
        <f t="shared" si="59"/>
        <v>Saturday</v>
      </c>
    </row>
    <row r="3823" spans="1:15" x14ac:dyDescent="0.3">
      <c r="A3823">
        <v>3822</v>
      </c>
      <c r="B3823" t="s">
        <v>3132</v>
      </c>
      <c r="C3823" s="1">
        <v>45421</v>
      </c>
      <c r="D3823" t="s">
        <v>19</v>
      </c>
      <c r="E3823" t="s">
        <v>30</v>
      </c>
      <c r="F3823" t="s">
        <v>16</v>
      </c>
      <c r="G3823">
        <v>10</v>
      </c>
      <c r="H3823">
        <v>338.78</v>
      </c>
      <c r="I3823">
        <v>0.03</v>
      </c>
      <c r="J3823">
        <v>3286.17</v>
      </c>
      <c r="K3823">
        <v>2355.2800000000002</v>
      </c>
      <c r="L3823">
        <v>930.89</v>
      </c>
      <c r="M3823" t="s">
        <v>28</v>
      </c>
      <c r="N3823" s="3">
        <f>retail_sales[[#This Row],[Profit]]/retail_sales[[#This Row],[Revenue]]</f>
        <v>0.28327505880706111</v>
      </c>
      <c r="O3823" t="str">
        <f t="shared" si="59"/>
        <v>Thursday</v>
      </c>
    </row>
    <row r="3824" spans="1:15" x14ac:dyDescent="0.3">
      <c r="A3824">
        <v>3823</v>
      </c>
      <c r="B3824" t="s">
        <v>3133</v>
      </c>
      <c r="C3824" s="1">
        <v>45395</v>
      </c>
      <c r="D3824" t="s">
        <v>39</v>
      </c>
      <c r="E3824" t="s">
        <v>33</v>
      </c>
      <c r="F3824" t="s">
        <v>21</v>
      </c>
      <c r="G3824">
        <v>8</v>
      </c>
      <c r="H3824">
        <v>461.91</v>
      </c>
      <c r="I3824">
        <v>0.19</v>
      </c>
      <c r="J3824">
        <v>2993.18</v>
      </c>
      <c r="K3824">
        <v>2251.14</v>
      </c>
      <c r="L3824">
        <v>742.04</v>
      </c>
      <c r="M3824" t="s">
        <v>46</v>
      </c>
      <c r="N3824" s="3">
        <f>retail_sales[[#This Row],[Profit]]/retail_sales[[#This Row],[Revenue]]</f>
        <v>0.24791024930007552</v>
      </c>
      <c r="O3824" t="str">
        <f t="shared" si="59"/>
        <v>Saturday</v>
      </c>
    </row>
    <row r="3825" spans="1:15" x14ac:dyDescent="0.3">
      <c r="A3825">
        <v>3824</v>
      </c>
      <c r="B3825" t="s">
        <v>3134</v>
      </c>
      <c r="C3825" s="1">
        <v>45589</v>
      </c>
      <c r="D3825" t="s">
        <v>19</v>
      </c>
      <c r="E3825" t="s">
        <v>20</v>
      </c>
      <c r="F3825" t="s">
        <v>16</v>
      </c>
      <c r="G3825">
        <v>2</v>
      </c>
      <c r="H3825">
        <v>428.69</v>
      </c>
      <c r="I3825">
        <v>0.15</v>
      </c>
      <c r="J3825">
        <v>728.77</v>
      </c>
      <c r="K3825">
        <v>439.89</v>
      </c>
      <c r="L3825">
        <v>288.88</v>
      </c>
      <c r="M3825" t="s">
        <v>17</v>
      </c>
      <c r="N3825" s="3">
        <f>retail_sales[[#This Row],[Profit]]/retail_sales[[#This Row],[Revenue]]</f>
        <v>0.39639392400894657</v>
      </c>
      <c r="O3825" t="str">
        <f t="shared" si="59"/>
        <v>Thursday</v>
      </c>
    </row>
    <row r="3826" spans="1:15" x14ac:dyDescent="0.3">
      <c r="A3826">
        <v>3825</v>
      </c>
      <c r="B3826" t="s">
        <v>3135</v>
      </c>
      <c r="C3826" s="1">
        <v>45399</v>
      </c>
      <c r="D3826" t="s">
        <v>19</v>
      </c>
      <c r="E3826" t="s">
        <v>15</v>
      </c>
      <c r="F3826" t="s">
        <v>21</v>
      </c>
      <c r="G3826">
        <v>6</v>
      </c>
      <c r="H3826">
        <v>292.05</v>
      </c>
      <c r="I3826">
        <v>0.1</v>
      </c>
      <c r="J3826">
        <v>1577.07</v>
      </c>
      <c r="K3826">
        <v>909.75</v>
      </c>
      <c r="L3826">
        <v>667.32</v>
      </c>
      <c r="M3826" t="s">
        <v>28</v>
      </c>
      <c r="N3826" s="3">
        <f>retail_sales[[#This Row],[Profit]]/retail_sales[[#This Row],[Revenue]]</f>
        <v>0.42313911240464919</v>
      </c>
      <c r="O3826" t="str">
        <f t="shared" si="59"/>
        <v>Wednesday</v>
      </c>
    </row>
    <row r="3827" spans="1:15" x14ac:dyDescent="0.3">
      <c r="A3827">
        <v>3826</v>
      </c>
      <c r="B3827" t="s">
        <v>246</v>
      </c>
      <c r="C3827" s="1">
        <v>45533</v>
      </c>
      <c r="D3827" t="s">
        <v>19</v>
      </c>
      <c r="E3827" t="s">
        <v>20</v>
      </c>
      <c r="F3827" t="s">
        <v>27</v>
      </c>
      <c r="G3827">
        <v>4</v>
      </c>
      <c r="H3827">
        <v>24.94</v>
      </c>
      <c r="I3827">
        <v>0.17</v>
      </c>
      <c r="J3827">
        <v>82.8</v>
      </c>
      <c r="K3827">
        <v>59.71</v>
      </c>
      <c r="L3827">
        <v>23.09</v>
      </c>
      <c r="M3827" t="s">
        <v>22</v>
      </c>
      <c r="N3827" s="3">
        <f>retail_sales[[#This Row],[Profit]]/retail_sales[[#This Row],[Revenue]]</f>
        <v>0.27886473429951691</v>
      </c>
      <c r="O3827" t="str">
        <f t="shared" si="59"/>
        <v>Thursday</v>
      </c>
    </row>
    <row r="3828" spans="1:15" x14ac:dyDescent="0.3">
      <c r="A3828">
        <v>3827</v>
      </c>
      <c r="B3828" t="s">
        <v>3136</v>
      </c>
      <c r="C3828" s="1">
        <v>45559</v>
      </c>
      <c r="D3828" t="s">
        <v>14</v>
      </c>
      <c r="E3828" t="s">
        <v>25</v>
      </c>
      <c r="F3828" t="s">
        <v>21</v>
      </c>
      <c r="G3828">
        <v>7</v>
      </c>
      <c r="H3828">
        <v>310.85000000000002</v>
      </c>
      <c r="I3828">
        <v>0.22</v>
      </c>
      <c r="J3828">
        <v>1697.24</v>
      </c>
      <c r="K3828">
        <v>879.97</v>
      </c>
      <c r="L3828">
        <v>817.27</v>
      </c>
      <c r="M3828" t="s">
        <v>40</v>
      </c>
      <c r="N3828" s="3">
        <f>retail_sales[[#This Row],[Profit]]/retail_sales[[#This Row],[Revenue]]</f>
        <v>0.48152883504984562</v>
      </c>
      <c r="O3828" t="str">
        <f t="shared" si="59"/>
        <v>Tuesday</v>
      </c>
    </row>
    <row r="3829" spans="1:15" x14ac:dyDescent="0.3">
      <c r="A3829">
        <v>3828</v>
      </c>
      <c r="B3829" t="s">
        <v>3137</v>
      </c>
      <c r="C3829" s="1">
        <v>45352</v>
      </c>
      <c r="D3829" t="s">
        <v>14</v>
      </c>
      <c r="E3829" t="s">
        <v>20</v>
      </c>
      <c r="F3829" t="s">
        <v>16</v>
      </c>
      <c r="G3829">
        <v>3</v>
      </c>
      <c r="H3829">
        <v>132.66999999999999</v>
      </c>
      <c r="I3829">
        <v>0.19</v>
      </c>
      <c r="J3829">
        <v>322.39</v>
      </c>
      <c r="K3829">
        <v>229.13</v>
      </c>
      <c r="L3829">
        <v>93.26</v>
      </c>
      <c r="M3829" t="s">
        <v>40</v>
      </c>
      <c r="N3829" s="3">
        <f>retail_sales[[#This Row],[Profit]]/retail_sales[[#This Row],[Revenue]]</f>
        <v>0.28927696268494685</v>
      </c>
      <c r="O3829" t="str">
        <f t="shared" si="59"/>
        <v>Friday</v>
      </c>
    </row>
    <row r="3830" spans="1:15" x14ac:dyDescent="0.3">
      <c r="A3830">
        <v>3829</v>
      </c>
      <c r="B3830" t="s">
        <v>3138</v>
      </c>
      <c r="C3830" s="1">
        <v>45452</v>
      </c>
      <c r="D3830" t="s">
        <v>24</v>
      </c>
      <c r="E3830" t="s">
        <v>20</v>
      </c>
      <c r="F3830" t="s">
        <v>16</v>
      </c>
      <c r="G3830">
        <v>9</v>
      </c>
      <c r="H3830">
        <v>390.02</v>
      </c>
      <c r="I3830">
        <v>0.02</v>
      </c>
      <c r="J3830">
        <v>3439.98</v>
      </c>
      <c r="K3830">
        <v>2537.21</v>
      </c>
      <c r="L3830">
        <v>902.77</v>
      </c>
      <c r="M3830" t="s">
        <v>28</v>
      </c>
      <c r="N3830" s="3">
        <f>retail_sales[[#This Row],[Profit]]/retail_sales[[#This Row],[Revenue]]</f>
        <v>0.26243466531782161</v>
      </c>
      <c r="O3830" t="str">
        <f t="shared" si="59"/>
        <v>Sunday</v>
      </c>
    </row>
    <row r="3831" spans="1:15" x14ac:dyDescent="0.3">
      <c r="A3831">
        <v>3830</v>
      </c>
      <c r="B3831" t="s">
        <v>2230</v>
      </c>
      <c r="C3831" s="1">
        <v>45423</v>
      </c>
      <c r="D3831" t="s">
        <v>39</v>
      </c>
      <c r="E3831" t="s">
        <v>30</v>
      </c>
      <c r="F3831" t="s">
        <v>27</v>
      </c>
      <c r="G3831">
        <v>4</v>
      </c>
      <c r="H3831">
        <v>449.08</v>
      </c>
      <c r="I3831">
        <v>7.0000000000000007E-2</v>
      </c>
      <c r="J3831">
        <v>1670.58</v>
      </c>
      <c r="K3831">
        <v>1304.92</v>
      </c>
      <c r="L3831">
        <v>365.66</v>
      </c>
      <c r="M3831" t="s">
        <v>22</v>
      </c>
      <c r="N3831" s="3">
        <f>retail_sales[[#This Row],[Profit]]/retail_sales[[#This Row],[Revenue]]</f>
        <v>0.21888206491158763</v>
      </c>
      <c r="O3831" t="str">
        <f t="shared" si="59"/>
        <v>Saturday</v>
      </c>
    </row>
    <row r="3832" spans="1:15" x14ac:dyDescent="0.3">
      <c r="A3832">
        <v>3831</v>
      </c>
      <c r="B3832" t="s">
        <v>3139</v>
      </c>
      <c r="C3832" s="1">
        <v>45533</v>
      </c>
      <c r="D3832" t="s">
        <v>24</v>
      </c>
      <c r="E3832" t="s">
        <v>30</v>
      </c>
      <c r="F3832" t="s">
        <v>21</v>
      </c>
      <c r="G3832">
        <v>2</v>
      </c>
      <c r="H3832">
        <v>313.38</v>
      </c>
      <c r="I3832">
        <v>0.06</v>
      </c>
      <c r="J3832">
        <v>589.15</v>
      </c>
      <c r="K3832">
        <v>310.14999999999998</v>
      </c>
      <c r="L3832">
        <v>279</v>
      </c>
      <c r="M3832" t="s">
        <v>22</v>
      </c>
      <c r="N3832" s="3">
        <f>retail_sales[[#This Row],[Profit]]/retail_sales[[#This Row],[Revenue]]</f>
        <v>0.47356360858864466</v>
      </c>
      <c r="O3832" t="str">
        <f t="shared" si="59"/>
        <v>Thursday</v>
      </c>
    </row>
    <row r="3833" spans="1:15" x14ac:dyDescent="0.3">
      <c r="A3833">
        <v>3832</v>
      </c>
      <c r="B3833" t="s">
        <v>3140</v>
      </c>
      <c r="C3833" s="1">
        <v>45485</v>
      </c>
      <c r="D3833" t="s">
        <v>14</v>
      </c>
      <c r="E3833" t="s">
        <v>20</v>
      </c>
      <c r="F3833" t="s">
        <v>27</v>
      </c>
      <c r="G3833">
        <v>4</v>
      </c>
      <c r="H3833">
        <v>400.79</v>
      </c>
      <c r="I3833">
        <v>0.06</v>
      </c>
      <c r="J3833">
        <v>1506.97</v>
      </c>
      <c r="K3833">
        <v>1121.82</v>
      </c>
      <c r="L3833">
        <v>385.15</v>
      </c>
      <c r="M3833" t="s">
        <v>17</v>
      </c>
      <c r="N3833" s="3">
        <f>retail_sales[[#This Row],[Profit]]/retail_sales[[#This Row],[Revenue]]</f>
        <v>0.25557907589401246</v>
      </c>
      <c r="O3833" t="str">
        <f t="shared" si="59"/>
        <v>Friday</v>
      </c>
    </row>
    <row r="3834" spans="1:15" x14ac:dyDescent="0.3">
      <c r="A3834">
        <v>3833</v>
      </c>
      <c r="B3834" t="s">
        <v>853</v>
      </c>
      <c r="C3834" s="1">
        <v>45494</v>
      </c>
      <c r="D3834" t="s">
        <v>14</v>
      </c>
      <c r="E3834" t="s">
        <v>30</v>
      </c>
      <c r="F3834" t="s">
        <v>16</v>
      </c>
      <c r="G3834">
        <v>4</v>
      </c>
      <c r="H3834">
        <v>61.57</v>
      </c>
      <c r="I3834">
        <v>0.06</v>
      </c>
      <c r="J3834">
        <v>231.5</v>
      </c>
      <c r="K3834">
        <v>145.1</v>
      </c>
      <c r="L3834">
        <v>86.4</v>
      </c>
      <c r="M3834" t="s">
        <v>22</v>
      </c>
      <c r="N3834" s="3">
        <f>retail_sales[[#This Row],[Profit]]/retail_sales[[#This Row],[Revenue]]</f>
        <v>0.37321814254859614</v>
      </c>
      <c r="O3834" t="str">
        <f t="shared" si="59"/>
        <v>Sunday</v>
      </c>
    </row>
    <row r="3835" spans="1:15" x14ac:dyDescent="0.3">
      <c r="A3835">
        <v>3834</v>
      </c>
      <c r="B3835" t="s">
        <v>3141</v>
      </c>
      <c r="C3835" s="1">
        <v>45294</v>
      </c>
      <c r="D3835" t="s">
        <v>19</v>
      </c>
      <c r="E3835" t="s">
        <v>33</v>
      </c>
      <c r="F3835" t="s">
        <v>27</v>
      </c>
      <c r="G3835">
        <v>5</v>
      </c>
      <c r="H3835">
        <v>370.81</v>
      </c>
      <c r="I3835">
        <v>0.22</v>
      </c>
      <c r="J3835">
        <v>1446.16</v>
      </c>
      <c r="K3835">
        <v>1011.59</v>
      </c>
      <c r="L3835">
        <v>434.57</v>
      </c>
      <c r="M3835" t="s">
        <v>22</v>
      </c>
      <c r="N3835" s="3">
        <f>retail_sales[[#This Row],[Profit]]/retail_sales[[#This Row],[Revenue]]</f>
        <v>0.30049925319466725</v>
      </c>
      <c r="O3835" t="str">
        <f t="shared" si="59"/>
        <v>Wednesday</v>
      </c>
    </row>
    <row r="3836" spans="1:15" x14ac:dyDescent="0.3">
      <c r="A3836">
        <v>3835</v>
      </c>
      <c r="B3836" t="s">
        <v>3142</v>
      </c>
      <c r="C3836" s="1">
        <v>45507</v>
      </c>
      <c r="D3836" t="s">
        <v>24</v>
      </c>
      <c r="E3836" t="s">
        <v>15</v>
      </c>
      <c r="F3836" t="s">
        <v>27</v>
      </c>
      <c r="G3836">
        <v>1</v>
      </c>
      <c r="H3836">
        <v>419.07</v>
      </c>
      <c r="I3836">
        <v>0.08</v>
      </c>
      <c r="J3836">
        <v>385.54</v>
      </c>
      <c r="K3836">
        <v>272.57</v>
      </c>
      <c r="L3836">
        <v>112.97</v>
      </c>
      <c r="M3836" t="s">
        <v>22</v>
      </c>
      <c r="N3836" s="3">
        <f>retail_sales[[#This Row],[Profit]]/retail_sales[[#This Row],[Revenue]]</f>
        <v>0.29301758572391967</v>
      </c>
      <c r="O3836" t="str">
        <f t="shared" si="59"/>
        <v>Saturday</v>
      </c>
    </row>
    <row r="3837" spans="1:15" x14ac:dyDescent="0.3">
      <c r="A3837">
        <v>3836</v>
      </c>
      <c r="B3837" t="s">
        <v>3143</v>
      </c>
      <c r="C3837" s="1">
        <v>45596</v>
      </c>
      <c r="D3837" t="s">
        <v>14</v>
      </c>
      <c r="E3837" t="s">
        <v>30</v>
      </c>
      <c r="F3837" t="s">
        <v>16</v>
      </c>
      <c r="G3837">
        <v>8</v>
      </c>
      <c r="H3837">
        <v>226.76</v>
      </c>
      <c r="I3837">
        <v>0.27</v>
      </c>
      <c r="J3837">
        <v>1324.28</v>
      </c>
      <c r="K3837">
        <v>924.09</v>
      </c>
      <c r="L3837">
        <v>400.19</v>
      </c>
      <c r="M3837" t="s">
        <v>40</v>
      </c>
      <c r="N3837" s="3">
        <f>retail_sales[[#This Row],[Profit]]/retail_sales[[#This Row],[Revenue]]</f>
        <v>0.30219439997583591</v>
      </c>
      <c r="O3837" t="str">
        <f t="shared" si="59"/>
        <v>Thursday</v>
      </c>
    </row>
    <row r="3838" spans="1:15" x14ac:dyDescent="0.3">
      <c r="A3838">
        <v>3837</v>
      </c>
      <c r="B3838" t="s">
        <v>1753</v>
      </c>
      <c r="C3838" s="1">
        <v>45372</v>
      </c>
      <c r="D3838" t="s">
        <v>39</v>
      </c>
      <c r="E3838" t="s">
        <v>30</v>
      </c>
      <c r="F3838" t="s">
        <v>16</v>
      </c>
      <c r="G3838">
        <v>7</v>
      </c>
      <c r="H3838">
        <v>234.58</v>
      </c>
      <c r="I3838">
        <v>0.22</v>
      </c>
      <c r="J3838">
        <v>1280.81</v>
      </c>
      <c r="K3838">
        <v>679.22</v>
      </c>
      <c r="L3838">
        <v>601.59</v>
      </c>
      <c r="M3838" t="s">
        <v>17</v>
      </c>
      <c r="N3838" s="3">
        <f>retail_sales[[#This Row],[Profit]]/retail_sales[[#This Row],[Revenue]]</f>
        <v>0.46969495865897365</v>
      </c>
      <c r="O3838" t="str">
        <f t="shared" si="59"/>
        <v>Thursday</v>
      </c>
    </row>
    <row r="3839" spans="1:15" x14ac:dyDescent="0.3">
      <c r="A3839">
        <v>3838</v>
      </c>
      <c r="B3839" t="s">
        <v>3144</v>
      </c>
      <c r="C3839" s="1">
        <v>45559</v>
      </c>
      <c r="D3839" t="s">
        <v>14</v>
      </c>
      <c r="E3839" t="s">
        <v>30</v>
      </c>
      <c r="F3839" t="s">
        <v>21</v>
      </c>
      <c r="G3839">
        <v>9</v>
      </c>
      <c r="H3839">
        <v>83.54</v>
      </c>
      <c r="I3839">
        <v>0.15</v>
      </c>
      <c r="J3839">
        <v>639.08000000000004</v>
      </c>
      <c r="K3839">
        <v>456.64</v>
      </c>
      <c r="L3839">
        <v>182.44</v>
      </c>
      <c r="M3839" t="s">
        <v>40</v>
      </c>
      <c r="N3839" s="3">
        <f>retail_sales[[#This Row],[Profit]]/retail_sales[[#This Row],[Revenue]]</f>
        <v>0.28547286724666704</v>
      </c>
      <c r="O3839" t="str">
        <f t="shared" si="59"/>
        <v>Tuesday</v>
      </c>
    </row>
    <row r="3840" spans="1:15" x14ac:dyDescent="0.3">
      <c r="A3840">
        <v>3839</v>
      </c>
      <c r="B3840" t="s">
        <v>3145</v>
      </c>
      <c r="C3840" s="1">
        <v>45326</v>
      </c>
      <c r="D3840" t="s">
        <v>14</v>
      </c>
      <c r="E3840" t="s">
        <v>25</v>
      </c>
      <c r="F3840" t="s">
        <v>27</v>
      </c>
      <c r="G3840">
        <v>2</v>
      </c>
      <c r="H3840">
        <v>260.07</v>
      </c>
      <c r="I3840">
        <v>0.2</v>
      </c>
      <c r="J3840">
        <v>416.11</v>
      </c>
      <c r="K3840">
        <v>292.27999999999997</v>
      </c>
      <c r="L3840">
        <v>123.83</v>
      </c>
      <c r="M3840" t="s">
        <v>22</v>
      </c>
      <c r="N3840" s="3">
        <f>retail_sales[[#This Row],[Profit]]/retail_sales[[#This Row],[Revenue]]</f>
        <v>0.2975895796784504</v>
      </c>
      <c r="O3840" t="str">
        <f t="shared" si="59"/>
        <v>Sunday</v>
      </c>
    </row>
    <row r="3841" spans="1:15" x14ac:dyDescent="0.3">
      <c r="A3841">
        <v>3840</v>
      </c>
      <c r="B3841" t="s">
        <v>339</v>
      </c>
      <c r="C3841" s="1">
        <v>45615</v>
      </c>
      <c r="D3841" t="s">
        <v>14</v>
      </c>
      <c r="E3841" t="s">
        <v>20</v>
      </c>
      <c r="F3841" t="s">
        <v>21</v>
      </c>
      <c r="G3841">
        <v>1</v>
      </c>
      <c r="H3841">
        <v>95.58</v>
      </c>
      <c r="I3841">
        <v>0.2</v>
      </c>
      <c r="J3841">
        <v>76.459999999999994</v>
      </c>
      <c r="K3841">
        <v>59.12</v>
      </c>
      <c r="L3841">
        <v>17.34</v>
      </c>
      <c r="M3841" t="s">
        <v>22</v>
      </c>
      <c r="N3841" s="3">
        <f>retail_sales[[#This Row],[Profit]]/retail_sales[[#This Row],[Revenue]]</f>
        <v>0.22678524718807222</v>
      </c>
      <c r="O3841" t="str">
        <f t="shared" si="59"/>
        <v>Tuesday</v>
      </c>
    </row>
    <row r="3842" spans="1:15" x14ac:dyDescent="0.3">
      <c r="A3842">
        <v>3841</v>
      </c>
      <c r="B3842" t="s">
        <v>2733</v>
      </c>
      <c r="C3842" s="1">
        <v>45579</v>
      </c>
      <c r="D3842" t="s">
        <v>19</v>
      </c>
      <c r="E3842" t="s">
        <v>25</v>
      </c>
      <c r="F3842" t="s">
        <v>16</v>
      </c>
      <c r="G3842">
        <v>1</v>
      </c>
      <c r="H3842">
        <v>330.69</v>
      </c>
      <c r="I3842">
        <v>0.28999999999999998</v>
      </c>
      <c r="J3842">
        <v>234.79</v>
      </c>
      <c r="K3842">
        <v>153.72</v>
      </c>
      <c r="L3842">
        <v>81.069999999999993</v>
      </c>
      <c r="M3842" t="s">
        <v>28</v>
      </c>
      <c r="N3842" s="3">
        <f>retail_sales[[#This Row],[Profit]]/retail_sales[[#This Row],[Revenue]]</f>
        <v>0.34528727799310022</v>
      </c>
      <c r="O3842" t="str">
        <f t="shared" ref="O3842:O3905" si="60">TEXT(C3842, "dddd")</f>
        <v>Monday</v>
      </c>
    </row>
    <row r="3843" spans="1:15" x14ac:dyDescent="0.3">
      <c r="A3843">
        <v>3842</v>
      </c>
      <c r="B3843" t="s">
        <v>3146</v>
      </c>
      <c r="C3843" s="1">
        <v>45436</v>
      </c>
      <c r="D3843" t="s">
        <v>14</v>
      </c>
      <c r="E3843" t="s">
        <v>15</v>
      </c>
      <c r="F3843" t="s">
        <v>16</v>
      </c>
      <c r="G3843">
        <v>7</v>
      </c>
      <c r="H3843">
        <v>173.05</v>
      </c>
      <c r="I3843">
        <v>0.15</v>
      </c>
      <c r="J3843">
        <v>1029.6500000000001</v>
      </c>
      <c r="K3843">
        <v>750</v>
      </c>
      <c r="L3843">
        <v>279.64999999999998</v>
      </c>
      <c r="M3843" t="s">
        <v>28</v>
      </c>
      <c r="N3843" s="3">
        <f>retail_sales[[#This Row],[Profit]]/retail_sales[[#This Row],[Revenue]]</f>
        <v>0.27159714466080703</v>
      </c>
      <c r="O3843" t="str">
        <f t="shared" si="60"/>
        <v>Friday</v>
      </c>
    </row>
    <row r="3844" spans="1:15" x14ac:dyDescent="0.3">
      <c r="A3844">
        <v>3843</v>
      </c>
      <c r="B3844" t="s">
        <v>3147</v>
      </c>
      <c r="C3844" s="1">
        <v>45626</v>
      </c>
      <c r="D3844" t="s">
        <v>14</v>
      </c>
      <c r="E3844" t="s">
        <v>33</v>
      </c>
      <c r="F3844" t="s">
        <v>21</v>
      </c>
      <c r="G3844">
        <v>5</v>
      </c>
      <c r="H3844">
        <v>405.76</v>
      </c>
      <c r="I3844">
        <v>0.12</v>
      </c>
      <c r="J3844">
        <v>1785.34</v>
      </c>
      <c r="K3844">
        <v>1231.27</v>
      </c>
      <c r="L3844">
        <v>554.07000000000005</v>
      </c>
      <c r="M3844" t="s">
        <v>17</v>
      </c>
      <c r="N3844" s="3">
        <f>retail_sales[[#This Row],[Profit]]/retail_sales[[#This Row],[Revenue]]</f>
        <v>0.31034424815441319</v>
      </c>
      <c r="O3844" t="str">
        <f t="shared" si="60"/>
        <v>Saturday</v>
      </c>
    </row>
    <row r="3845" spans="1:15" x14ac:dyDescent="0.3">
      <c r="A3845">
        <v>3844</v>
      </c>
      <c r="B3845" t="s">
        <v>3148</v>
      </c>
      <c r="C3845" s="1">
        <v>45353</v>
      </c>
      <c r="D3845" t="s">
        <v>24</v>
      </c>
      <c r="E3845" t="s">
        <v>30</v>
      </c>
      <c r="F3845" t="s">
        <v>16</v>
      </c>
      <c r="G3845">
        <v>1</v>
      </c>
      <c r="H3845">
        <v>347.79</v>
      </c>
      <c r="I3845">
        <v>0.28999999999999998</v>
      </c>
      <c r="J3845">
        <v>246.93</v>
      </c>
      <c r="K3845">
        <v>166.57</v>
      </c>
      <c r="L3845">
        <v>80.36</v>
      </c>
      <c r="M3845" t="s">
        <v>46</v>
      </c>
      <c r="N3845" s="3">
        <f>retail_sales[[#This Row],[Profit]]/retail_sales[[#This Row],[Revenue]]</f>
        <v>0.3254363584821609</v>
      </c>
      <c r="O3845" t="str">
        <f t="shared" si="60"/>
        <v>Saturday</v>
      </c>
    </row>
    <row r="3846" spans="1:15" x14ac:dyDescent="0.3">
      <c r="A3846">
        <v>3845</v>
      </c>
      <c r="B3846" t="s">
        <v>3149</v>
      </c>
      <c r="C3846" s="1">
        <v>45428</v>
      </c>
      <c r="D3846" t="s">
        <v>39</v>
      </c>
      <c r="E3846" t="s">
        <v>33</v>
      </c>
      <c r="F3846" t="s">
        <v>27</v>
      </c>
      <c r="G3846">
        <v>6</v>
      </c>
      <c r="H3846">
        <v>112.88</v>
      </c>
      <c r="I3846">
        <v>0.1</v>
      </c>
      <c r="J3846">
        <v>609.54999999999995</v>
      </c>
      <c r="K3846">
        <v>412.6</v>
      </c>
      <c r="L3846">
        <v>196.95</v>
      </c>
      <c r="M3846" t="s">
        <v>17</v>
      </c>
      <c r="N3846" s="3">
        <f>retail_sales[[#This Row],[Profit]]/retail_sales[[#This Row],[Revenue]]</f>
        <v>0.32310721023706013</v>
      </c>
      <c r="O3846" t="str">
        <f t="shared" si="60"/>
        <v>Thursday</v>
      </c>
    </row>
    <row r="3847" spans="1:15" x14ac:dyDescent="0.3">
      <c r="A3847">
        <v>3846</v>
      </c>
      <c r="B3847" t="s">
        <v>2974</v>
      </c>
      <c r="C3847" s="1">
        <v>45369</v>
      </c>
      <c r="D3847" t="s">
        <v>39</v>
      </c>
      <c r="E3847" t="s">
        <v>15</v>
      </c>
      <c r="F3847" t="s">
        <v>21</v>
      </c>
      <c r="G3847">
        <v>5</v>
      </c>
      <c r="H3847">
        <v>354.17</v>
      </c>
      <c r="I3847">
        <v>0.3</v>
      </c>
      <c r="J3847">
        <v>1239.5999999999999</v>
      </c>
      <c r="K3847">
        <v>636.19000000000005</v>
      </c>
      <c r="L3847">
        <v>603.41</v>
      </c>
      <c r="M3847" t="s">
        <v>17</v>
      </c>
      <c r="N3847" s="3">
        <f>retail_sales[[#This Row],[Profit]]/retail_sales[[#This Row],[Revenue]]</f>
        <v>0.48677799290093582</v>
      </c>
      <c r="O3847" t="str">
        <f t="shared" si="60"/>
        <v>Monday</v>
      </c>
    </row>
    <row r="3848" spans="1:15" x14ac:dyDescent="0.3">
      <c r="A3848">
        <v>3847</v>
      </c>
      <c r="B3848" t="s">
        <v>3150</v>
      </c>
      <c r="C3848" s="1">
        <v>45331</v>
      </c>
      <c r="D3848" t="s">
        <v>19</v>
      </c>
      <c r="E3848" t="s">
        <v>30</v>
      </c>
      <c r="F3848" t="s">
        <v>16</v>
      </c>
      <c r="G3848">
        <v>3</v>
      </c>
      <c r="H3848">
        <v>276.81</v>
      </c>
      <c r="I3848">
        <v>0.23</v>
      </c>
      <c r="J3848">
        <v>639.42999999999995</v>
      </c>
      <c r="K3848">
        <v>465.98</v>
      </c>
      <c r="L3848">
        <v>173.45</v>
      </c>
      <c r="M3848" t="s">
        <v>46</v>
      </c>
      <c r="N3848" s="3">
        <f>retail_sales[[#This Row],[Profit]]/retail_sales[[#This Row],[Revenue]]</f>
        <v>0.271257213455734</v>
      </c>
      <c r="O3848" t="str">
        <f t="shared" si="60"/>
        <v>Friday</v>
      </c>
    </row>
    <row r="3849" spans="1:15" x14ac:dyDescent="0.3">
      <c r="A3849">
        <v>3848</v>
      </c>
      <c r="B3849" t="s">
        <v>1718</v>
      </c>
      <c r="C3849" s="1">
        <v>45651</v>
      </c>
      <c r="D3849" t="s">
        <v>39</v>
      </c>
      <c r="E3849" t="s">
        <v>25</v>
      </c>
      <c r="F3849" t="s">
        <v>16</v>
      </c>
      <c r="G3849">
        <v>9</v>
      </c>
      <c r="H3849">
        <v>89.2</v>
      </c>
      <c r="I3849">
        <v>0.28999999999999998</v>
      </c>
      <c r="J3849">
        <v>569.99</v>
      </c>
      <c r="K3849">
        <v>358.12</v>
      </c>
      <c r="L3849">
        <v>211.87</v>
      </c>
      <c r="M3849" t="s">
        <v>28</v>
      </c>
      <c r="N3849" s="3">
        <f>retail_sales[[#This Row],[Profit]]/retail_sales[[#This Row],[Revenue]]</f>
        <v>0.37170827558378217</v>
      </c>
      <c r="O3849" t="str">
        <f t="shared" si="60"/>
        <v>Wednesday</v>
      </c>
    </row>
    <row r="3850" spans="1:15" x14ac:dyDescent="0.3">
      <c r="A3850">
        <v>3849</v>
      </c>
      <c r="B3850" t="s">
        <v>3151</v>
      </c>
      <c r="C3850" s="1">
        <v>45624</v>
      </c>
      <c r="D3850" t="s">
        <v>24</v>
      </c>
      <c r="E3850" t="s">
        <v>33</v>
      </c>
      <c r="F3850" t="s">
        <v>21</v>
      </c>
      <c r="G3850">
        <v>8</v>
      </c>
      <c r="H3850">
        <v>419.04</v>
      </c>
      <c r="I3850">
        <v>0.03</v>
      </c>
      <c r="J3850">
        <v>3251.75</v>
      </c>
      <c r="K3850">
        <v>1761.45</v>
      </c>
      <c r="L3850">
        <v>1490.3</v>
      </c>
      <c r="M3850" t="s">
        <v>17</v>
      </c>
      <c r="N3850" s="3">
        <f>retail_sales[[#This Row],[Profit]]/retail_sales[[#This Row],[Revenue]]</f>
        <v>0.45830706542630889</v>
      </c>
      <c r="O3850" t="str">
        <f t="shared" si="60"/>
        <v>Thursday</v>
      </c>
    </row>
    <row r="3851" spans="1:15" x14ac:dyDescent="0.3">
      <c r="A3851">
        <v>3850</v>
      </c>
      <c r="B3851" t="s">
        <v>3152</v>
      </c>
      <c r="C3851" s="1">
        <v>45333</v>
      </c>
      <c r="D3851" t="s">
        <v>39</v>
      </c>
      <c r="E3851" t="s">
        <v>33</v>
      </c>
      <c r="F3851" t="s">
        <v>16</v>
      </c>
      <c r="G3851">
        <v>1</v>
      </c>
      <c r="H3851">
        <v>410.49</v>
      </c>
      <c r="I3851">
        <v>0.09</v>
      </c>
      <c r="J3851">
        <v>373.55</v>
      </c>
      <c r="K3851">
        <v>260.19</v>
      </c>
      <c r="L3851">
        <v>113.36</v>
      </c>
      <c r="M3851" t="s">
        <v>28</v>
      </c>
      <c r="N3851" s="3">
        <f>retail_sales[[#This Row],[Profit]]/retail_sales[[#This Row],[Revenue]]</f>
        <v>0.30346673805380803</v>
      </c>
      <c r="O3851" t="str">
        <f t="shared" si="60"/>
        <v>Sunday</v>
      </c>
    </row>
    <row r="3852" spans="1:15" x14ac:dyDescent="0.3">
      <c r="A3852">
        <v>3851</v>
      </c>
      <c r="B3852" t="s">
        <v>3153</v>
      </c>
      <c r="C3852" s="1">
        <v>45482</v>
      </c>
      <c r="D3852" t="s">
        <v>14</v>
      </c>
      <c r="E3852" t="s">
        <v>20</v>
      </c>
      <c r="F3852" t="s">
        <v>21</v>
      </c>
      <c r="G3852">
        <v>3</v>
      </c>
      <c r="H3852">
        <v>394.05</v>
      </c>
      <c r="I3852">
        <v>0.15</v>
      </c>
      <c r="J3852">
        <v>1004.83</v>
      </c>
      <c r="K3852">
        <v>799.33</v>
      </c>
      <c r="L3852">
        <v>205.5</v>
      </c>
      <c r="M3852" t="s">
        <v>17</v>
      </c>
      <c r="N3852" s="3">
        <f>retail_sales[[#This Row],[Profit]]/retail_sales[[#This Row],[Revenue]]</f>
        <v>0.20451220604480358</v>
      </c>
      <c r="O3852" t="str">
        <f t="shared" si="60"/>
        <v>Tuesday</v>
      </c>
    </row>
    <row r="3853" spans="1:15" x14ac:dyDescent="0.3">
      <c r="A3853">
        <v>3852</v>
      </c>
      <c r="B3853" t="s">
        <v>2987</v>
      </c>
      <c r="C3853" s="1">
        <v>45327</v>
      </c>
      <c r="D3853" t="s">
        <v>39</v>
      </c>
      <c r="E3853" t="s">
        <v>33</v>
      </c>
      <c r="F3853" t="s">
        <v>16</v>
      </c>
      <c r="G3853">
        <v>10</v>
      </c>
      <c r="H3853">
        <v>124.69</v>
      </c>
      <c r="I3853">
        <v>0.27</v>
      </c>
      <c r="J3853">
        <v>910.24</v>
      </c>
      <c r="K3853">
        <v>698.91</v>
      </c>
      <c r="L3853">
        <v>211.33</v>
      </c>
      <c r="M3853" t="s">
        <v>46</v>
      </c>
      <c r="N3853" s="3">
        <f>retail_sales[[#This Row],[Profit]]/retail_sales[[#This Row],[Revenue]]</f>
        <v>0.23216953770434173</v>
      </c>
      <c r="O3853" t="str">
        <f t="shared" si="60"/>
        <v>Monday</v>
      </c>
    </row>
    <row r="3854" spans="1:15" x14ac:dyDescent="0.3">
      <c r="A3854">
        <v>3853</v>
      </c>
      <c r="B3854" t="s">
        <v>3154</v>
      </c>
      <c r="C3854" s="1">
        <v>45522</v>
      </c>
      <c r="D3854" t="s">
        <v>24</v>
      </c>
      <c r="E3854" t="s">
        <v>15</v>
      </c>
      <c r="F3854" t="s">
        <v>21</v>
      </c>
      <c r="G3854">
        <v>6</v>
      </c>
      <c r="H3854">
        <v>121.27</v>
      </c>
      <c r="I3854">
        <v>0.19</v>
      </c>
      <c r="J3854">
        <v>589.37</v>
      </c>
      <c r="K3854">
        <v>401.66</v>
      </c>
      <c r="L3854">
        <v>187.71</v>
      </c>
      <c r="M3854" t="s">
        <v>28</v>
      </c>
      <c r="N3854" s="3">
        <f>retail_sales[[#This Row],[Profit]]/retail_sales[[#This Row],[Revenue]]</f>
        <v>0.31849262772112596</v>
      </c>
      <c r="O3854" t="str">
        <f t="shared" si="60"/>
        <v>Sunday</v>
      </c>
    </row>
    <row r="3855" spans="1:15" x14ac:dyDescent="0.3">
      <c r="A3855">
        <v>3854</v>
      </c>
      <c r="B3855" t="s">
        <v>3155</v>
      </c>
      <c r="C3855" s="1">
        <v>45385</v>
      </c>
      <c r="D3855" t="s">
        <v>14</v>
      </c>
      <c r="E3855" t="s">
        <v>15</v>
      </c>
      <c r="F3855" t="s">
        <v>27</v>
      </c>
      <c r="G3855">
        <v>10</v>
      </c>
      <c r="H3855">
        <v>442.34</v>
      </c>
      <c r="I3855">
        <v>0.23</v>
      </c>
      <c r="J3855">
        <v>3406.02</v>
      </c>
      <c r="K3855">
        <v>2411.71</v>
      </c>
      <c r="L3855">
        <v>994.31</v>
      </c>
      <c r="M3855" t="s">
        <v>40</v>
      </c>
      <c r="N3855" s="3">
        <f>retail_sales[[#This Row],[Profit]]/retail_sales[[#This Row],[Revenue]]</f>
        <v>0.29192723471970217</v>
      </c>
      <c r="O3855" t="str">
        <f t="shared" si="60"/>
        <v>Wednesday</v>
      </c>
    </row>
    <row r="3856" spans="1:15" x14ac:dyDescent="0.3">
      <c r="A3856">
        <v>3855</v>
      </c>
      <c r="B3856" t="s">
        <v>113</v>
      </c>
      <c r="C3856" s="1">
        <v>45430</v>
      </c>
      <c r="D3856" t="s">
        <v>39</v>
      </c>
      <c r="E3856" t="s">
        <v>20</v>
      </c>
      <c r="F3856" t="s">
        <v>16</v>
      </c>
      <c r="G3856">
        <v>2</v>
      </c>
      <c r="H3856">
        <v>47.46</v>
      </c>
      <c r="I3856">
        <v>0.13</v>
      </c>
      <c r="J3856">
        <v>82.58</v>
      </c>
      <c r="K3856">
        <v>42.79</v>
      </c>
      <c r="L3856">
        <v>39.79</v>
      </c>
      <c r="M3856" t="s">
        <v>22</v>
      </c>
      <c r="N3856" s="3">
        <f>retail_sales[[#This Row],[Profit]]/retail_sales[[#This Row],[Revenue]]</f>
        <v>0.48183579559215306</v>
      </c>
      <c r="O3856" t="str">
        <f t="shared" si="60"/>
        <v>Saturday</v>
      </c>
    </row>
    <row r="3857" spans="1:15" x14ac:dyDescent="0.3">
      <c r="A3857">
        <v>3856</v>
      </c>
      <c r="B3857" t="s">
        <v>3156</v>
      </c>
      <c r="C3857" s="1">
        <v>45328</v>
      </c>
      <c r="D3857" t="s">
        <v>14</v>
      </c>
      <c r="E3857" t="s">
        <v>25</v>
      </c>
      <c r="F3857" t="s">
        <v>27</v>
      </c>
      <c r="G3857">
        <v>5</v>
      </c>
      <c r="H3857">
        <v>465.75</v>
      </c>
      <c r="I3857">
        <v>0.03</v>
      </c>
      <c r="J3857">
        <v>2258.89</v>
      </c>
      <c r="K3857">
        <v>1688.52</v>
      </c>
      <c r="L3857">
        <v>570.37</v>
      </c>
      <c r="M3857" t="s">
        <v>46</v>
      </c>
      <c r="N3857" s="3">
        <f>retail_sales[[#This Row],[Profit]]/retail_sales[[#This Row],[Revenue]]</f>
        <v>0.25250012174120917</v>
      </c>
      <c r="O3857" t="str">
        <f t="shared" si="60"/>
        <v>Tuesday</v>
      </c>
    </row>
    <row r="3858" spans="1:15" x14ac:dyDescent="0.3">
      <c r="A3858">
        <v>3857</v>
      </c>
      <c r="B3858" t="s">
        <v>3157</v>
      </c>
      <c r="C3858" s="1">
        <v>45396</v>
      </c>
      <c r="D3858" t="s">
        <v>19</v>
      </c>
      <c r="E3858" t="s">
        <v>30</v>
      </c>
      <c r="F3858" t="s">
        <v>16</v>
      </c>
      <c r="G3858">
        <v>4</v>
      </c>
      <c r="H3858">
        <v>205.87</v>
      </c>
      <c r="I3858">
        <v>0.22</v>
      </c>
      <c r="J3858">
        <v>642.30999999999995</v>
      </c>
      <c r="K3858">
        <v>447.87</v>
      </c>
      <c r="L3858">
        <v>194.44</v>
      </c>
      <c r="M3858" t="s">
        <v>28</v>
      </c>
      <c r="N3858" s="3">
        <f>retail_sales[[#This Row],[Profit]]/retail_sales[[#This Row],[Revenue]]</f>
        <v>0.30271987046753129</v>
      </c>
      <c r="O3858" t="str">
        <f t="shared" si="60"/>
        <v>Sunday</v>
      </c>
    </row>
    <row r="3859" spans="1:15" x14ac:dyDescent="0.3">
      <c r="A3859">
        <v>3858</v>
      </c>
      <c r="B3859" t="s">
        <v>3158</v>
      </c>
      <c r="C3859" s="1">
        <v>45497</v>
      </c>
      <c r="D3859" t="s">
        <v>19</v>
      </c>
      <c r="E3859" t="s">
        <v>20</v>
      </c>
      <c r="F3859" t="s">
        <v>21</v>
      </c>
      <c r="G3859">
        <v>1</v>
      </c>
      <c r="H3859">
        <v>151.38</v>
      </c>
      <c r="I3859">
        <v>0.22</v>
      </c>
      <c r="J3859">
        <v>118.08</v>
      </c>
      <c r="K3859">
        <v>77.67</v>
      </c>
      <c r="L3859">
        <v>40.409999999999997</v>
      </c>
      <c r="M3859" t="s">
        <v>22</v>
      </c>
      <c r="N3859" s="3">
        <f>retail_sales[[#This Row],[Profit]]/retail_sales[[#This Row],[Revenue]]</f>
        <v>0.34222560975609756</v>
      </c>
      <c r="O3859" t="str">
        <f t="shared" si="60"/>
        <v>Wednesday</v>
      </c>
    </row>
    <row r="3860" spans="1:15" x14ac:dyDescent="0.3">
      <c r="A3860">
        <v>3859</v>
      </c>
      <c r="B3860" t="s">
        <v>3159</v>
      </c>
      <c r="C3860" s="1">
        <v>45467</v>
      </c>
      <c r="D3860" t="s">
        <v>39</v>
      </c>
      <c r="E3860" t="s">
        <v>15</v>
      </c>
      <c r="F3860" t="s">
        <v>27</v>
      </c>
      <c r="G3860">
        <v>9</v>
      </c>
      <c r="H3860">
        <v>283.39999999999998</v>
      </c>
      <c r="I3860">
        <v>0.21</v>
      </c>
      <c r="J3860">
        <v>2014.97</v>
      </c>
      <c r="K3860">
        <v>1412.38</v>
      </c>
      <c r="L3860">
        <v>602.59</v>
      </c>
      <c r="M3860" t="s">
        <v>22</v>
      </c>
      <c r="N3860" s="3">
        <f>retail_sales[[#This Row],[Profit]]/retail_sales[[#This Row],[Revenue]]</f>
        <v>0.29905656163615341</v>
      </c>
      <c r="O3860" t="str">
        <f t="shared" si="60"/>
        <v>Monday</v>
      </c>
    </row>
    <row r="3861" spans="1:15" x14ac:dyDescent="0.3">
      <c r="A3861">
        <v>3860</v>
      </c>
      <c r="B3861" t="s">
        <v>808</v>
      </c>
      <c r="C3861" s="1">
        <v>45356</v>
      </c>
      <c r="D3861" t="s">
        <v>19</v>
      </c>
      <c r="E3861" t="s">
        <v>25</v>
      </c>
      <c r="F3861" t="s">
        <v>27</v>
      </c>
      <c r="G3861">
        <v>2</v>
      </c>
      <c r="H3861">
        <v>57.64</v>
      </c>
      <c r="I3861">
        <v>0.05</v>
      </c>
      <c r="J3861">
        <v>109.52</v>
      </c>
      <c r="K3861">
        <v>84.88</v>
      </c>
      <c r="L3861">
        <v>24.64</v>
      </c>
      <c r="M3861" t="s">
        <v>22</v>
      </c>
      <c r="N3861" s="3">
        <f>retail_sales[[#This Row],[Profit]]/retail_sales[[#This Row],[Revenue]]</f>
        <v>0.22498173849525202</v>
      </c>
      <c r="O3861" t="str">
        <f t="shared" si="60"/>
        <v>Tuesday</v>
      </c>
    </row>
    <row r="3862" spans="1:15" x14ac:dyDescent="0.3">
      <c r="A3862">
        <v>3861</v>
      </c>
      <c r="B3862" t="s">
        <v>3160</v>
      </c>
      <c r="C3862" s="1">
        <v>45340</v>
      </c>
      <c r="D3862" t="s">
        <v>24</v>
      </c>
      <c r="E3862" t="s">
        <v>33</v>
      </c>
      <c r="F3862" t="s">
        <v>27</v>
      </c>
      <c r="G3862">
        <v>9</v>
      </c>
      <c r="H3862">
        <v>101.08</v>
      </c>
      <c r="I3862">
        <v>0.08</v>
      </c>
      <c r="J3862">
        <v>836.94</v>
      </c>
      <c r="K3862">
        <v>559.6</v>
      </c>
      <c r="L3862">
        <v>277.33999999999997</v>
      </c>
      <c r="M3862" t="s">
        <v>17</v>
      </c>
      <c r="N3862" s="3">
        <f>retail_sales[[#This Row],[Profit]]/retail_sales[[#This Row],[Revenue]]</f>
        <v>0.33137381413243477</v>
      </c>
      <c r="O3862" t="str">
        <f t="shared" si="60"/>
        <v>Sunday</v>
      </c>
    </row>
    <row r="3863" spans="1:15" x14ac:dyDescent="0.3">
      <c r="A3863">
        <v>3862</v>
      </c>
      <c r="B3863" t="s">
        <v>3161</v>
      </c>
      <c r="C3863" s="1">
        <v>45515</v>
      </c>
      <c r="D3863" t="s">
        <v>19</v>
      </c>
      <c r="E3863" t="s">
        <v>33</v>
      </c>
      <c r="F3863" t="s">
        <v>16</v>
      </c>
      <c r="G3863">
        <v>4</v>
      </c>
      <c r="H3863">
        <v>288.25</v>
      </c>
      <c r="I3863">
        <v>0.23</v>
      </c>
      <c r="J3863">
        <v>887.81</v>
      </c>
      <c r="K3863">
        <v>689.86</v>
      </c>
      <c r="L3863">
        <v>197.95</v>
      </c>
      <c r="M3863" t="s">
        <v>46</v>
      </c>
      <c r="N3863" s="3">
        <f>retail_sales[[#This Row],[Profit]]/retail_sales[[#This Row],[Revenue]]</f>
        <v>0.22296437300773814</v>
      </c>
      <c r="O3863" t="str">
        <f t="shared" si="60"/>
        <v>Sunday</v>
      </c>
    </row>
    <row r="3864" spans="1:15" x14ac:dyDescent="0.3">
      <c r="A3864">
        <v>3863</v>
      </c>
      <c r="B3864" t="s">
        <v>2543</v>
      </c>
      <c r="C3864" s="1">
        <v>45433</v>
      </c>
      <c r="D3864" t="s">
        <v>14</v>
      </c>
      <c r="E3864" t="s">
        <v>25</v>
      </c>
      <c r="F3864" t="s">
        <v>21</v>
      </c>
      <c r="G3864">
        <v>9</v>
      </c>
      <c r="H3864">
        <v>27.82</v>
      </c>
      <c r="I3864">
        <v>0.22</v>
      </c>
      <c r="J3864">
        <v>195.3</v>
      </c>
      <c r="K3864">
        <v>105.51</v>
      </c>
      <c r="L3864">
        <v>89.79</v>
      </c>
      <c r="M3864" t="s">
        <v>46</v>
      </c>
      <c r="N3864" s="3">
        <f>retail_sales[[#This Row],[Profit]]/retail_sales[[#This Row],[Revenue]]</f>
        <v>0.45975422427035328</v>
      </c>
      <c r="O3864" t="str">
        <f t="shared" si="60"/>
        <v>Tuesday</v>
      </c>
    </row>
    <row r="3865" spans="1:15" x14ac:dyDescent="0.3">
      <c r="A3865">
        <v>3864</v>
      </c>
      <c r="B3865" t="s">
        <v>3162</v>
      </c>
      <c r="C3865" s="1">
        <v>45383</v>
      </c>
      <c r="D3865" t="s">
        <v>39</v>
      </c>
      <c r="E3865" t="s">
        <v>25</v>
      </c>
      <c r="F3865" t="s">
        <v>21</v>
      </c>
      <c r="G3865">
        <v>10</v>
      </c>
      <c r="H3865">
        <v>305</v>
      </c>
      <c r="I3865">
        <v>0.01</v>
      </c>
      <c r="J3865">
        <v>3019.5</v>
      </c>
      <c r="K3865">
        <v>2005.09</v>
      </c>
      <c r="L3865">
        <v>1014.41</v>
      </c>
      <c r="M3865" t="s">
        <v>40</v>
      </c>
      <c r="N3865" s="3">
        <f>retail_sales[[#This Row],[Profit]]/retail_sales[[#This Row],[Revenue]]</f>
        <v>0.33595297234641497</v>
      </c>
      <c r="O3865" t="str">
        <f t="shared" si="60"/>
        <v>Monday</v>
      </c>
    </row>
    <row r="3866" spans="1:15" x14ac:dyDescent="0.3">
      <c r="A3866">
        <v>3865</v>
      </c>
      <c r="B3866" t="s">
        <v>2488</v>
      </c>
      <c r="C3866" s="1">
        <v>45428</v>
      </c>
      <c r="D3866" t="s">
        <v>39</v>
      </c>
      <c r="E3866" t="s">
        <v>15</v>
      </c>
      <c r="F3866" t="s">
        <v>27</v>
      </c>
      <c r="G3866">
        <v>6</v>
      </c>
      <c r="H3866">
        <v>31.48</v>
      </c>
      <c r="I3866">
        <v>0.27</v>
      </c>
      <c r="J3866">
        <v>137.88</v>
      </c>
      <c r="K3866">
        <v>98.33</v>
      </c>
      <c r="L3866">
        <v>39.549999999999997</v>
      </c>
      <c r="M3866" t="s">
        <v>40</v>
      </c>
      <c r="N3866" s="3">
        <f>retail_sales[[#This Row],[Profit]]/retail_sales[[#This Row],[Revenue]]</f>
        <v>0.28684363214389325</v>
      </c>
      <c r="O3866" t="str">
        <f t="shared" si="60"/>
        <v>Thursday</v>
      </c>
    </row>
    <row r="3867" spans="1:15" x14ac:dyDescent="0.3">
      <c r="A3867">
        <v>3866</v>
      </c>
      <c r="B3867" t="s">
        <v>3163</v>
      </c>
      <c r="C3867" s="1">
        <v>45649</v>
      </c>
      <c r="D3867" t="s">
        <v>19</v>
      </c>
      <c r="E3867" t="s">
        <v>30</v>
      </c>
      <c r="F3867" t="s">
        <v>21</v>
      </c>
      <c r="G3867">
        <v>10</v>
      </c>
      <c r="H3867">
        <v>335.03</v>
      </c>
      <c r="I3867">
        <v>7.0000000000000007E-2</v>
      </c>
      <c r="J3867">
        <v>3115.78</v>
      </c>
      <c r="K3867">
        <v>1583.98</v>
      </c>
      <c r="L3867">
        <v>1531.8</v>
      </c>
      <c r="M3867" t="s">
        <v>40</v>
      </c>
      <c r="N3867" s="3">
        <f>retail_sales[[#This Row],[Profit]]/retail_sales[[#This Row],[Revenue]]</f>
        <v>0.49162649481028825</v>
      </c>
      <c r="O3867" t="str">
        <f t="shared" si="60"/>
        <v>Monday</v>
      </c>
    </row>
    <row r="3868" spans="1:15" x14ac:dyDescent="0.3">
      <c r="A3868">
        <v>3867</v>
      </c>
      <c r="B3868" t="s">
        <v>821</v>
      </c>
      <c r="C3868" s="1">
        <v>45639</v>
      </c>
      <c r="D3868" t="s">
        <v>14</v>
      </c>
      <c r="E3868" t="s">
        <v>33</v>
      </c>
      <c r="F3868" t="s">
        <v>16</v>
      </c>
      <c r="G3868">
        <v>4</v>
      </c>
      <c r="H3868">
        <v>78.77</v>
      </c>
      <c r="I3868">
        <v>0.27</v>
      </c>
      <c r="J3868">
        <v>230.01</v>
      </c>
      <c r="K3868">
        <v>170.68</v>
      </c>
      <c r="L3868">
        <v>59.33</v>
      </c>
      <c r="M3868" t="s">
        <v>40</v>
      </c>
      <c r="N3868" s="3">
        <f>retail_sales[[#This Row],[Profit]]/retail_sales[[#This Row],[Revenue]]</f>
        <v>0.25794530672579452</v>
      </c>
      <c r="O3868" t="str">
        <f t="shared" si="60"/>
        <v>Friday</v>
      </c>
    </row>
    <row r="3869" spans="1:15" x14ac:dyDescent="0.3">
      <c r="A3869">
        <v>3868</v>
      </c>
      <c r="B3869" t="s">
        <v>668</v>
      </c>
      <c r="C3869" s="1">
        <v>45398</v>
      </c>
      <c r="D3869" t="s">
        <v>39</v>
      </c>
      <c r="E3869" t="s">
        <v>15</v>
      </c>
      <c r="F3869" t="s">
        <v>27</v>
      </c>
      <c r="G3869">
        <v>3</v>
      </c>
      <c r="H3869">
        <v>418.34</v>
      </c>
      <c r="I3869">
        <v>0.22</v>
      </c>
      <c r="J3869">
        <v>978.92</v>
      </c>
      <c r="K3869">
        <v>754.34</v>
      </c>
      <c r="L3869">
        <v>224.58</v>
      </c>
      <c r="M3869" t="s">
        <v>40</v>
      </c>
      <c r="N3869" s="3">
        <f>retail_sales[[#This Row],[Profit]]/retail_sales[[#This Row],[Revenue]]</f>
        <v>0.22941609120254977</v>
      </c>
      <c r="O3869" t="str">
        <f t="shared" si="60"/>
        <v>Tuesday</v>
      </c>
    </row>
    <row r="3870" spans="1:15" x14ac:dyDescent="0.3">
      <c r="A3870">
        <v>3869</v>
      </c>
      <c r="B3870" t="s">
        <v>3164</v>
      </c>
      <c r="C3870" s="1">
        <v>45452</v>
      </c>
      <c r="D3870" t="s">
        <v>19</v>
      </c>
      <c r="E3870" t="s">
        <v>20</v>
      </c>
      <c r="F3870" t="s">
        <v>16</v>
      </c>
      <c r="G3870">
        <v>3</v>
      </c>
      <c r="H3870">
        <v>97.41</v>
      </c>
      <c r="I3870">
        <v>0.1</v>
      </c>
      <c r="J3870">
        <v>263.01</v>
      </c>
      <c r="K3870">
        <v>165.86</v>
      </c>
      <c r="L3870">
        <v>97.15</v>
      </c>
      <c r="M3870" t="s">
        <v>40</v>
      </c>
      <c r="N3870" s="3">
        <f>retail_sales[[#This Row],[Profit]]/retail_sales[[#This Row],[Revenue]]</f>
        <v>0.36937759020569566</v>
      </c>
      <c r="O3870" t="str">
        <f t="shared" si="60"/>
        <v>Sunday</v>
      </c>
    </row>
    <row r="3871" spans="1:15" x14ac:dyDescent="0.3">
      <c r="A3871">
        <v>3870</v>
      </c>
      <c r="B3871" t="s">
        <v>3165</v>
      </c>
      <c r="C3871" s="1">
        <v>45299</v>
      </c>
      <c r="D3871" t="s">
        <v>39</v>
      </c>
      <c r="E3871" t="s">
        <v>20</v>
      </c>
      <c r="F3871" t="s">
        <v>16</v>
      </c>
      <c r="G3871">
        <v>3</v>
      </c>
      <c r="H3871">
        <v>58.96</v>
      </c>
      <c r="I3871">
        <v>0.05</v>
      </c>
      <c r="J3871">
        <v>168.04</v>
      </c>
      <c r="K3871">
        <v>107.54</v>
      </c>
      <c r="L3871">
        <v>60.5</v>
      </c>
      <c r="M3871" t="s">
        <v>17</v>
      </c>
      <c r="N3871" s="3">
        <f>retail_sales[[#This Row],[Profit]]/retail_sales[[#This Row],[Revenue]]</f>
        <v>0.36003332539871463</v>
      </c>
      <c r="O3871" t="str">
        <f t="shared" si="60"/>
        <v>Monday</v>
      </c>
    </row>
    <row r="3872" spans="1:15" x14ac:dyDescent="0.3">
      <c r="A3872">
        <v>3871</v>
      </c>
      <c r="B3872" t="s">
        <v>3166</v>
      </c>
      <c r="C3872" s="1">
        <v>45535</v>
      </c>
      <c r="D3872" t="s">
        <v>19</v>
      </c>
      <c r="E3872" t="s">
        <v>30</v>
      </c>
      <c r="F3872" t="s">
        <v>21</v>
      </c>
      <c r="G3872">
        <v>1</v>
      </c>
      <c r="H3872">
        <v>323.79000000000002</v>
      </c>
      <c r="I3872">
        <v>0.1</v>
      </c>
      <c r="J3872">
        <v>291.41000000000003</v>
      </c>
      <c r="K3872">
        <v>150.47999999999999</v>
      </c>
      <c r="L3872">
        <v>140.93</v>
      </c>
      <c r="M3872" t="s">
        <v>22</v>
      </c>
      <c r="N3872" s="3">
        <f>retail_sales[[#This Row],[Profit]]/retail_sales[[#This Row],[Revenue]]</f>
        <v>0.48361415188222778</v>
      </c>
      <c r="O3872" t="str">
        <f t="shared" si="60"/>
        <v>Saturday</v>
      </c>
    </row>
    <row r="3873" spans="1:15" x14ac:dyDescent="0.3">
      <c r="A3873">
        <v>3872</v>
      </c>
      <c r="B3873" t="s">
        <v>2313</v>
      </c>
      <c r="C3873" s="1">
        <v>45507</v>
      </c>
      <c r="D3873" t="s">
        <v>14</v>
      </c>
      <c r="E3873" t="s">
        <v>20</v>
      </c>
      <c r="F3873" t="s">
        <v>27</v>
      </c>
      <c r="G3873">
        <v>2</v>
      </c>
      <c r="H3873">
        <v>78.849999999999994</v>
      </c>
      <c r="I3873">
        <v>0.11</v>
      </c>
      <c r="J3873">
        <v>140.35</v>
      </c>
      <c r="K3873">
        <v>111</v>
      </c>
      <c r="L3873">
        <v>29.35</v>
      </c>
      <c r="M3873" t="s">
        <v>46</v>
      </c>
      <c r="N3873" s="3">
        <f>retail_sales[[#This Row],[Profit]]/retail_sales[[#This Row],[Revenue]]</f>
        <v>0.20912005700035627</v>
      </c>
      <c r="O3873" t="str">
        <f t="shared" si="60"/>
        <v>Saturday</v>
      </c>
    </row>
    <row r="3874" spans="1:15" x14ac:dyDescent="0.3">
      <c r="A3874">
        <v>3873</v>
      </c>
      <c r="B3874" t="s">
        <v>3167</v>
      </c>
      <c r="C3874" s="1">
        <v>45338</v>
      </c>
      <c r="D3874" t="s">
        <v>14</v>
      </c>
      <c r="E3874" t="s">
        <v>30</v>
      </c>
      <c r="F3874" t="s">
        <v>21</v>
      </c>
      <c r="G3874">
        <v>4</v>
      </c>
      <c r="H3874">
        <v>55.8</v>
      </c>
      <c r="I3874">
        <v>0.25</v>
      </c>
      <c r="J3874">
        <v>167.4</v>
      </c>
      <c r="K3874">
        <v>113.53</v>
      </c>
      <c r="L3874">
        <v>53.87</v>
      </c>
      <c r="M3874" t="s">
        <v>46</v>
      </c>
      <c r="N3874" s="3">
        <f>retail_sales[[#This Row],[Profit]]/retail_sales[[#This Row],[Revenue]]</f>
        <v>0.32180406212664275</v>
      </c>
      <c r="O3874" t="str">
        <f t="shared" si="60"/>
        <v>Friday</v>
      </c>
    </row>
    <row r="3875" spans="1:15" x14ac:dyDescent="0.3">
      <c r="A3875">
        <v>3874</v>
      </c>
      <c r="B3875" t="s">
        <v>3168</v>
      </c>
      <c r="C3875" s="1">
        <v>45600</v>
      </c>
      <c r="D3875" t="s">
        <v>14</v>
      </c>
      <c r="E3875" t="s">
        <v>25</v>
      </c>
      <c r="F3875" t="s">
        <v>16</v>
      </c>
      <c r="G3875">
        <v>5</v>
      </c>
      <c r="H3875">
        <v>90.73</v>
      </c>
      <c r="I3875">
        <v>0.05</v>
      </c>
      <c r="J3875">
        <v>430.97</v>
      </c>
      <c r="K3875">
        <v>235.61</v>
      </c>
      <c r="L3875">
        <v>195.36</v>
      </c>
      <c r="M3875" t="s">
        <v>22</v>
      </c>
      <c r="N3875" s="3">
        <f>retail_sales[[#This Row],[Profit]]/retail_sales[[#This Row],[Revenue]]</f>
        <v>0.45330301413091401</v>
      </c>
      <c r="O3875" t="str">
        <f t="shared" si="60"/>
        <v>Monday</v>
      </c>
    </row>
    <row r="3876" spans="1:15" x14ac:dyDescent="0.3">
      <c r="A3876">
        <v>3875</v>
      </c>
      <c r="B3876" t="s">
        <v>573</v>
      </c>
      <c r="C3876" s="1">
        <v>45344</v>
      </c>
      <c r="D3876" t="s">
        <v>39</v>
      </c>
      <c r="E3876" t="s">
        <v>33</v>
      </c>
      <c r="F3876" t="s">
        <v>16</v>
      </c>
      <c r="G3876">
        <v>8</v>
      </c>
      <c r="H3876">
        <v>373.25</v>
      </c>
      <c r="I3876">
        <v>0.22</v>
      </c>
      <c r="J3876">
        <v>2329.08</v>
      </c>
      <c r="K3876">
        <v>1857.44</v>
      </c>
      <c r="L3876">
        <v>471.64</v>
      </c>
      <c r="M3876" t="s">
        <v>17</v>
      </c>
      <c r="N3876" s="3">
        <f>retail_sales[[#This Row],[Profit]]/retail_sales[[#This Row],[Revenue]]</f>
        <v>0.20250055816030363</v>
      </c>
      <c r="O3876" t="str">
        <f t="shared" si="60"/>
        <v>Thursday</v>
      </c>
    </row>
    <row r="3877" spans="1:15" x14ac:dyDescent="0.3">
      <c r="A3877">
        <v>3876</v>
      </c>
      <c r="B3877" t="s">
        <v>3169</v>
      </c>
      <c r="C3877" s="1">
        <v>45582</v>
      </c>
      <c r="D3877" t="s">
        <v>19</v>
      </c>
      <c r="E3877" t="s">
        <v>20</v>
      </c>
      <c r="F3877" t="s">
        <v>21</v>
      </c>
      <c r="G3877">
        <v>1</v>
      </c>
      <c r="H3877">
        <v>52.86</v>
      </c>
      <c r="I3877">
        <v>0.1</v>
      </c>
      <c r="J3877">
        <v>47.57</v>
      </c>
      <c r="K3877">
        <v>24.73</v>
      </c>
      <c r="L3877">
        <v>22.84</v>
      </c>
      <c r="M3877" t="s">
        <v>46</v>
      </c>
      <c r="N3877" s="3">
        <f>retail_sales[[#This Row],[Profit]]/retail_sales[[#This Row],[Revenue]]</f>
        <v>0.48013453857473198</v>
      </c>
      <c r="O3877" t="str">
        <f t="shared" si="60"/>
        <v>Thursday</v>
      </c>
    </row>
    <row r="3878" spans="1:15" x14ac:dyDescent="0.3">
      <c r="A3878">
        <v>3877</v>
      </c>
      <c r="B3878" t="s">
        <v>3170</v>
      </c>
      <c r="C3878" s="1">
        <v>45532</v>
      </c>
      <c r="D3878" t="s">
        <v>19</v>
      </c>
      <c r="E3878" t="s">
        <v>33</v>
      </c>
      <c r="F3878" t="s">
        <v>16</v>
      </c>
      <c r="G3878">
        <v>3</v>
      </c>
      <c r="H3878">
        <v>45.94</v>
      </c>
      <c r="I3878">
        <v>0.02</v>
      </c>
      <c r="J3878">
        <v>135.06</v>
      </c>
      <c r="K3878">
        <v>69.260000000000005</v>
      </c>
      <c r="L3878">
        <v>65.8</v>
      </c>
      <c r="M3878" t="s">
        <v>40</v>
      </c>
      <c r="N3878" s="3">
        <f>retail_sales[[#This Row],[Profit]]/retail_sales[[#This Row],[Revenue]]</f>
        <v>0.48719087812823925</v>
      </c>
      <c r="O3878" t="str">
        <f t="shared" si="60"/>
        <v>Wednesday</v>
      </c>
    </row>
    <row r="3879" spans="1:15" x14ac:dyDescent="0.3">
      <c r="A3879">
        <v>3878</v>
      </c>
      <c r="B3879" t="s">
        <v>1077</v>
      </c>
      <c r="C3879" s="1">
        <v>45592</v>
      </c>
      <c r="D3879" t="s">
        <v>39</v>
      </c>
      <c r="E3879" t="s">
        <v>25</v>
      </c>
      <c r="F3879" t="s">
        <v>21</v>
      </c>
      <c r="G3879">
        <v>3</v>
      </c>
      <c r="H3879">
        <v>306.92</v>
      </c>
      <c r="I3879">
        <v>0.16</v>
      </c>
      <c r="J3879">
        <v>773.44</v>
      </c>
      <c r="K3879">
        <v>560.09</v>
      </c>
      <c r="L3879">
        <v>213.35</v>
      </c>
      <c r="M3879" t="s">
        <v>46</v>
      </c>
      <c r="N3879" s="3">
        <f>retail_sales[[#This Row],[Profit]]/retail_sales[[#This Row],[Revenue]]</f>
        <v>0.27584557302441037</v>
      </c>
      <c r="O3879" t="str">
        <f t="shared" si="60"/>
        <v>Sunday</v>
      </c>
    </row>
    <row r="3880" spans="1:15" x14ac:dyDescent="0.3">
      <c r="A3880">
        <v>3879</v>
      </c>
      <c r="B3880" t="s">
        <v>2728</v>
      </c>
      <c r="C3880" s="1">
        <v>45641</v>
      </c>
      <c r="D3880" t="s">
        <v>19</v>
      </c>
      <c r="E3880" t="s">
        <v>20</v>
      </c>
      <c r="F3880" t="s">
        <v>21</v>
      </c>
      <c r="G3880">
        <v>1</v>
      </c>
      <c r="H3880">
        <v>179.87</v>
      </c>
      <c r="I3880">
        <v>0.21</v>
      </c>
      <c r="J3880">
        <v>142.1</v>
      </c>
      <c r="K3880">
        <v>79.11</v>
      </c>
      <c r="L3880">
        <v>62.99</v>
      </c>
      <c r="M3880" t="s">
        <v>22</v>
      </c>
      <c r="N3880" s="3">
        <f>retail_sales[[#This Row],[Profit]]/retail_sales[[#This Row],[Revenue]]</f>
        <v>0.44327938071780437</v>
      </c>
      <c r="O3880" t="str">
        <f t="shared" si="60"/>
        <v>Sunday</v>
      </c>
    </row>
    <row r="3881" spans="1:15" x14ac:dyDescent="0.3">
      <c r="A3881">
        <v>3880</v>
      </c>
      <c r="B3881" t="s">
        <v>3171</v>
      </c>
      <c r="C3881" s="1">
        <v>45518</v>
      </c>
      <c r="D3881" t="s">
        <v>39</v>
      </c>
      <c r="E3881" t="s">
        <v>15</v>
      </c>
      <c r="F3881" t="s">
        <v>16</v>
      </c>
      <c r="G3881">
        <v>9</v>
      </c>
      <c r="H3881">
        <v>135.47999999999999</v>
      </c>
      <c r="I3881">
        <v>0.05</v>
      </c>
      <c r="J3881">
        <v>1158.3499999999999</v>
      </c>
      <c r="K3881">
        <v>839.23</v>
      </c>
      <c r="L3881">
        <v>319.12</v>
      </c>
      <c r="M3881" t="s">
        <v>22</v>
      </c>
      <c r="N3881" s="3">
        <f>retail_sales[[#This Row],[Profit]]/retail_sales[[#This Row],[Revenue]]</f>
        <v>0.27549531661414944</v>
      </c>
      <c r="O3881" t="str">
        <f t="shared" si="60"/>
        <v>Wednesday</v>
      </c>
    </row>
    <row r="3882" spans="1:15" x14ac:dyDescent="0.3">
      <c r="A3882">
        <v>3881</v>
      </c>
      <c r="B3882" t="s">
        <v>3172</v>
      </c>
      <c r="C3882" s="1">
        <v>45364</v>
      </c>
      <c r="D3882" t="s">
        <v>39</v>
      </c>
      <c r="E3882" t="s">
        <v>15</v>
      </c>
      <c r="F3882" t="s">
        <v>16</v>
      </c>
      <c r="G3882">
        <v>1</v>
      </c>
      <c r="H3882">
        <v>444.39</v>
      </c>
      <c r="I3882">
        <v>0.12</v>
      </c>
      <c r="J3882">
        <v>391.06</v>
      </c>
      <c r="K3882">
        <v>244.66</v>
      </c>
      <c r="L3882">
        <v>146.4</v>
      </c>
      <c r="M3882" t="s">
        <v>40</v>
      </c>
      <c r="N3882" s="3">
        <f>retail_sales[[#This Row],[Profit]]/retail_sales[[#This Row],[Revenue]]</f>
        <v>0.3743671047921035</v>
      </c>
      <c r="O3882" t="str">
        <f t="shared" si="60"/>
        <v>Wednesday</v>
      </c>
    </row>
    <row r="3883" spans="1:15" x14ac:dyDescent="0.3">
      <c r="A3883">
        <v>3882</v>
      </c>
      <c r="B3883" t="s">
        <v>579</v>
      </c>
      <c r="C3883" s="1">
        <v>45627</v>
      </c>
      <c r="D3883" t="s">
        <v>24</v>
      </c>
      <c r="E3883" t="s">
        <v>25</v>
      </c>
      <c r="F3883" t="s">
        <v>16</v>
      </c>
      <c r="G3883">
        <v>8</v>
      </c>
      <c r="H3883">
        <v>270.51</v>
      </c>
      <c r="I3883">
        <v>0.23</v>
      </c>
      <c r="J3883">
        <v>1666.34</v>
      </c>
      <c r="K3883">
        <v>1232.95</v>
      </c>
      <c r="L3883">
        <v>433.39</v>
      </c>
      <c r="M3883" t="s">
        <v>22</v>
      </c>
      <c r="N3883" s="3">
        <f>retail_sales[[#This Row],[Profit]]/retail_sales[[#This Row],[Revenue]]</f>
        <v>0.26008497665542446</v>
      </c>
      <c r="O3883" t="str">
        <f t="shared" si="60"/>
        <v>Sunday</v>
      </c>
    </row>
    <row r="3884" spans="1:15" x14ac:dyDescent="0.3">
      <c r="A3884">
        <v>3883</v>
      </c>
      <c r="B3884" t="s">
        <v>3173</v>
      </c>
      <c r="C3884" s="1">
        <v>45472</v>
      </c>
      <c r="D3884" t="s">
        <v>14</v>
      </c>
      <c r="E3884" t="s">
        <v>20</v>
      </c>
      <c r="F3884" t="s">
        <v>16</v>
      </c>
      <c r="G3884">
        <v>9</v>
      </c>
      <c r="H3884">
        <v>315.52</v>
      </c>
      <c r="I3884">
        <v>0.03</v>
      </c>
      <c r="J3884">
        <v>2754.49</v>
      </c>
      <c r="K3884">
        <v>1511.62</v>
      </c>
      <c r="L3884">
        <v>1242.8699999999999</v>
      </c>
      <c r="M3884" t="s">
        <v>28</v>
      </c>
      <c r="N3884" s="3">
        <f>retail_sales[[#This Row],[Profit]]/retail_sales[[#This Row],[Revenue]]</f>
        <v>0.45121601457983146</v>
      </c>
      <c r="O3884" t="str">
        <f t="shared" si="60"/>
        <v>Saturday</v>
      </c>
    </row>
    <row r="3885" spans="1:15" x14ac:dyDescent="0.3">
      <c r="A3885">
        <v>3884</v>
      </c>
      <c r="B3885" t="s">
        <v>3174</v>
      </c>
      <c r="C3885" s="1">
        <v>45299</v>
      </c>
      <c r="D3885" t="s">
        <v>24</v>
      </c>
      <c r="E3885" t="s">
        <v>33</v>
      </c>
      <c r="F3885" t="s">
        <v>21</v>
      </c>
      <c r="G3885">
        <v>4</v>
      </c>
      <c r="H3885">
        <v>89.21</v>
      </c>
      <c r="I3885">
        <v>0.24</v>
      </c>
      <c r="J3885">
        <v>271.2</v>
      </c>
      <c r="K3885">
        <v>146.74</v>
      </c>
      <c r="L3885">
        <v>124.46</v>
      </c>
      <c r="M3885" t="s">
        <v>40</v>
      </c>
      <c r="N3885" s="3">
        <f>retail_sales[[#This Row],[Profit]]/retail_sales[[#This Row],[Revenue]]</f>
        <v>0.45892330383480828</v>
      </c>
      <c r="O3885" t="str">
        <f t="shared" si="60"/>
        <v>Monday</v>
      </c>
    </row>
    <row r="3886" spans="1:15" x14ac:dyDescent="0.3">
      <c r="A3886">
        <v>3885</v>
      </c>
      <c r="B3886" t="s">
        <v>3028</v>
      </c>
      <c r="C3886" s="1">
        <v>45462</v>
      </c>
      <c r="D3886" t="s">
        <v>19</v>
      </c>
      <c r="E3886" t="s">
        <v>25</v>
      </c>
      <c r="F3886" t="s">
        <v>16</v>
      </c>
      <c r="G3886">
        <v>7</v>
      </c>
      <c r="H3886">
        <v>365.87</v>
      </c>
      <c r="I3886">
        <v>0.19</v>
      </c>
      <c r="J3886">
        <v>2074.48</v>
      </c>
      <c r="K3886">
        <v>1252.03</v>
      </c>
      <c r="L3886">
        <v>822.45</v>
      </c>
      <c r="M3886" t="s">
        <v>40</v>
      </c>
      <c r="N3886" s="3">
        <f>retail_sales[[#This Row],[Profit]]/retail_sales[[#This Row],[Revenue]]</f>
        <v>0.39646079981489341</v>
      </c>
      <c r="O3886" t="str">
        <f t="shared" si="60"/>
        <v>Wednesday</v>
      </c>
    </row>
    <row r="3887" spans="1:15" x14ac:dyDescent="0.3">
      <c r="A3887">
        <v>3886</v>
      </c>
      <c r="B3887" t="s">
        <v>1280</v>
      </c>
      <c r="C3887" s="1">
        <v>45387</v>
      </c>
      <c r="D3887" t="s">
        <v>24</v>
      </c>
      <c r="E3887" t="s">
        <v>33</v>
      </c>
      <c r="F3887" t="s">
        <v>21</v>
      </c>
      <c r="G3887">
        <v>6</v>
      </c>
      <c r="H3887">
        <v>458.01</v>
      </c>
      <c r="I3887">
        <v>0.09</v>
      </c>
      <c r="J3887">
        <v>2500.73</v>
      </c>
      <c r="K3887">
        <v>1339.8</v>
      </c>
      <c r="L3887">
        <v>1160.93</v>
      </c>
      <c r="M3887" t="s">
        <v>22</v>
      </c>
      <c r="N3887" s="3">
        <f>retail_sales[[#This Row],[Profit]]/retail_sales[[#This Row],[Revenue]]</f>
        <v>0.46423644295865607</v>
      </c>
      <c r="O3887" t="str">
        <f t="shared" si="60"/>
        <v>Friday</v>
      </c>
    </row>
    <row r="3888" spans="1:15" x14ac:dyDescent="0.3">
      <c r="A3888">
        <v>3887</v>
      </c>
      <c r="B3888" t="s">
        <v>807</v>
      </c>
      <c r="C3888" s="1">
        <v>45556</v>
      </c>
      <c r="D3888" t="s">
        <v>24</v>
      </c>
      <c r="E3888" t="s">
        <v>30</v>
      </c>
      <c r="F3888" t="s">
        <v>21</v>
      </c>
      <c r="G3888">
        <v>2</v>
      </c>
      <c r="H3888">
        <v>487.81</v>
      </c>
      <c r="I3888">
        <v>0.1</v>
      </c>
      <c r="J3888">
        <v>878.06</v>
      </c>
      <c r="K3888">
        <v>508.36</v>
      </c>
      <c r="L3888">
        <v>369.7</v>
      </c>
      <c r="M3888" t="s">
        <v>28</v>
      </c>
      <c r="N3888" s="3">
        <f>retail_sales[[#This Row],[Profit]]/retail_sales[[#This Row],[Revenue]]</f>
        <v>0.42104184224312691</v>
      </c>
      <c r="O3888" t="str">
        <f t="shared" si="60"/>
        <v>Saturday</v>
      </c>
    </row>
    <row r="3889" spans="1:15" x14ac:dyDescent="0.3">
      <c r="A3889">
        <v>3888</v>
      </c>
      <c r="B3889" t="s">
        <v>3175</v>
      </c>
      <c r="C3889" s="1">
        <v>45337</v>
      </c>
      <c r="D3889" t="s">
        <v>39</v>
      </c>
      <c r="E3889" t="s">
        <v>33</v>
      </c>
      <c r="F3889" t="s">
        <v>21</v>
      </c>
      <c r="G3889">
        <v>5</v>
      </c>
      <c r="H3889">
        <v>385.45</v>
      </c>
      <c r="I3889">
        <v>0.05</v>
      </c>
      <c r="J3889">
        <v>1830.89</v>
      </c>
      <c r="K3889">
        <v>1177.49</v>
      </c>
      <c r="L3889">
        <v>653.4</v>
      </c>
      <c r="M3889" t="s">
        <v>17</v>
      </c>
      <c r="N3889" s="3">
        <f>retail_sales[[#This Row],[Profit]]/retail_sales[[#This Row],[Revenue]]</f>
        <v>0.35687561786890526</v>
      </c>
      <c r="O3889" t="str">
        <f t="shared" si="60"/>
        <v>Thursday</v>
      </c>
    </row>
    <row r="3890" spans="1:15" x14ac:dyDescent="0.3">
      <c r="A3890">
        <v>3889</v>
      </c>
      <c r="B3890" t="s">
        <v>3176</v>
      </c>
      <c r="C3890" s="1">
        <v>45438</v>
      </c>
      <c r="D3890" t="s">
        <v>19</v>
      </c>
      <c r="E3890" t="s">
        <v>25</v>
      </c>
      <c r="F3890" t="s">
        <v>16</v>
      </c>
      <c r="G3890">
        <v>5</v>
      </c>
      <c r="H3890">
        <v>109.22</v>
      </c>
      <c r="I3890">
        <v>0.05</v>
      </c>
      <c r="J3890">
        <v>518.79</v>
      </c>
      <c r="K3890">
        <v>391.64</v>
      </c>
      <c r="L3890">
        <v>127.15</v>
      </c>
      <c r="M3890" t="s">
        <v>22</v>
      </c>
      <c r="N3890" s="3">
        <f>retail_sales[[#This Row],[Profit]]/retail_sales[[#This Row],[Revenue]]</f>
        <v>0.24508953526475069</v>
      </c>
      <c r="O3890" t="str">
        <f t="shared" si="60"/>
        <v>Sunday</v>
      </c>
    </row>
    <row r="3891" spans="1:15" x14ac:dyDescent="0.3">
      <c r="A3891">
        <v>3890</v>
      </c>
      <c r="B3891" t="s">
        <v>429</v>
      </c>
      <c r="C3891" s="1">
        <v>45509</v>
      </c>
      <c r="D3891" t="s">
        <v>24</v>
      </c>
      <c r="E3891" t="s">
        <v>25</v>
      </c>
      <c r="F3891" t="s">
        <v>16</v>
      </c>
      <c r="G3891">
        <v>3</v>
      </c>
      <c r="H3891">
        <v>100.93</v>
      </c>
      <c r="I3891">
        <v>0.02</v>
      </c>
      <c r="J3891">
        <v>296.73</v>
      </c>
      <c r="K3891">
        <v>160.37</v>
      </c>
      <c r="L3891">
        <v>136.36000000000001</v>
      </c>
      <c r="M3891" t="s">
        <v>28</v>
      </c>
      <c r="N3891" s="3">
        <f>retail_sales[[#This Row],[Profit]]/retail_sales[[#This Row],[Revenue]]</f>
        <v>0.45954234489266338</v>
      </c>
      <c r="O3891" t="str">
        <f t="shared" si="60"/>
        <v>Monday</v>
      </c>
    </row>
    <row r="3892" spans="1:15" x14ac:dyDescent="0.3">
      <c r="A3892">
        <v>3891</v>
      </c>
      <c r="B3892" t="s">
        <v>3177</v>
      </c>
      <c r="C3892" s="1">
        <v>45494</v>
      </c>
      <c r="D3892" t="s">
        <v>39</v>
      </c>
      <c r="E3892" t="s">
        <v>30</v>
      </c>
      <c r="F3892" t="s">
        <v>16</v>
      </c>
      <c r="G3892">
        <v>6</v>
      </c>
      <c r="H3892">
        <v>192.5</v>
      </c>
      <c r="I3892">
        <v>7.0000000000000007E-2</v>
      </c>
      <c r="J3892">
        <v>1074.1500000000001</v>
      </c>
      <c r="K3892">
        <v>827.33</v>
      </c>
      <c r="L3892">
        <v>246.82</v>
      </c>
      <c r="M3892" t="s">
        <v>40</v>
      </c>
      <c r="N3892" s="3">
        <f>retail_sales[[#This Row],[Profit]]/retail_sales[[#This Row],[Revenue]]</f>
        <v>0.22978168784620395</v>
      </c>
      <c r="O3892" t="str">
        <f t="shared" si="60"/>
        <v>Sunday</v>
      </c>
    </row>
    <row r="3893" spans="1:15" x14ac:dyDescent="0.3">
      <c r="A3893">
        <v>3892</v>
      </c>
      <c r="B3893" t="s">
        <v>3178</v>
      </c>
      <c r="C3893" s="1">
        <v>45537</v>
      </c>
      <c r="D3893" t="s">
        <v>14</v>
      </c>
      <c r="E3893" t="s">
        <v>25</v>
      </c>
      <c r="F3893" t="s">
        <v>16</v>
      </c>
      <c r="G3893">
        <v>4</v>
      </c>
      <c r="H3893">
        <v>12.75</v>
      </c>
      <c r="I3893">
        <v>0.01</v>
      </c>
      <c r="J3893">
        <v>50.49</v>
      </c>
      <c r="K3893">
        <v>26.76</v>
      </c>
      <c r="L3893">
        <v>23.73</v>
      </c>
      <c r="M3893" t="s">
        <v>22</v>
      </c>
      <c r="N3893" s="3">
        <f>retail_sales[[#This Row],[Profit]]/retail_sales[[#This Row],[Revenue]]</f>
        <v>0.46999405822935236</v>
      </c>
      <c r="O3893" t="str">
        <f t="shared" si="60"/>
        <v>Monday</v>
      </c>
    </row>
    <row r="3894" spans="1:15" x14ac:dyDescent="0.3">
      <c r="A3894">
        <v>3893</v>
      </c>
      <c r="B3894" t="s">
        <v>3179</v>
      </c>
      <c r="C3894" s="1">
        <v>45366</v>
      </c>
      <c r="D3894" t="s">
        <v>39</v>
      </c>
      <c r="E3894" t="s">
        <v>33</v>
      </c>
      <c r="F3894" t="s">
        <v>16</v>
      </c>
      <c r="G3894">
        <v>8</v>
      </c>
      <c r="H3894">
        <v>233.69</v>
      </c>
      <c r="I3894">
        <v>0.11</v>
      </c>
      <c r="J3894">
        <v>1663.87</v>
      </c>
      <c r="K3894">
        <v>1251.6300000000001</v>
      </c>
      <c r="L3894">
        <v>412.24</v>
      </c>
      <c r="M3894" t="s">
        <v>28</v>
      </c>
      <c r="N3894" s="3">
        <f>retail_sales[[#This Row],[Profit]]/retail_sales[[#This Row],[Revenue]]</f>
        <v>0.24775974084513816</v>
      </c>
      <c r="O3894" t="str">
        <f t="shared" si="60"/>
        <v>Friday</v>
      </c>
    </row>
    <row r="3895" spans="1:15" x14ac:dyDescent="0.3">
      <c r="A3895">
        <v>3894</v>
      </c>
      <c r="B3895" t="s">
        <v>3180</v>
      </c>
      <c r="C3895" s="1">
        <v>45429</v>
      </c>
      <c r="D3895" t="s">
        <v>39</v>
      </c>
      <c r="E3895" t="s">
        <v>20</v>
      </c>
      <c r="F3895" t="s">
        <v>16</v>
      </c>
      <c r="G3895">
        <v>6</v>
      </c>
      <c r="H3895">
        <v>379.5</v>
      </c>
      <c r="I3895">
        <v>0.1</v>
      </c>
      <c r="J3895">
        <v>2049.3000000000002</v>
      </c>
      <c r="K3895">
        <v>1213.8900000000001</v>
      </c>
      <c r="L3895">
        <v>835.41</v>
      </c>
      <c r="M3895" t="s">
        <v>28</v>
      </c>
      <c r="N3895" s="3">
        <f>retail_sales[[#This Row],[Profit]]/retail_sales[[#This Row],[Revenue]]</f>
        <v>0.40765627287366413</v>
      </c>
      <c r="O3895" t="str">
        <f t="shared" si="60"/>
        <v>Friday</v>
      </c>
    </row>
    <row r="3896" spans="1:15" x14ac:dyDescent="0.3">
      <c r="A3896">
        <v>3895</v>
      </c>
      <c r="B3896" t="s">
        <v>3181</v>
      </c>
      <c r="C3896" s="1">
        <v>45581</v>
      </c>
      <c r="D3896" t="s">
        <v>24</v>
      </c>
      <c r="E3896" t="s">
        <v>33</v>
      </c>
      <c r="F3896" t="s">
        <v>21</v>
      </c>
      <c r="G3896">
        <v>10</v>
      </c>
      <c r="H3896">
        <v>226.78</v>
      </c>
      <c r="I3896">
        <v>0.25</v>
      </c>
      <c r="J3896">
        <v>1700.85</v>
      </c>
      <c r="K3896">
        <v>1160.1400000000001</v>
      </c>
      <c r="L3896">
        <v>540.71</v>
      </c>
      <c r="M3896" t="s">
        <v>46</v>
      </c>
      <c r="N3896" s="3">
        <f>retail_sales[[#This Row],[Profit]]/retail_sales[[#This Row],[Revenue]]</f>
        <v>0.31790575300585006</v>
      </c>
      <c r="O3896" t="str">
        <f t="shared" si="60"/>
        <v>Wednesday</v>
      </c>
    </row>
    <row r="3897" spans="1:15" x14ac:dyDescent="0.3">
      <c r="A3897">
        <v>3896</v>
      </c>
      <c r="B3897" t="s">
        <v>3182</v>
      </c>
      <c r="C3897" s="1">
        <v>45609</v>
      </c>
      <c r="D3897" t="s">
        <v>24</v>
      </c>
      <c r="E3897" t="s">
        <v>20</v>
      </c>
      <c r="F3897" t="s">
        <v>16</v>
      </c>
      <c r="G3897">
        <v>9</v>
      </c>
      <c r="H3897">
        <v>135.08000000000001</v>
      </c>
      <c r="I3897">
        <v>0.21</v>
      </c>
      <c r="J3897">
        <v>960.42</v>
      </c>
      <c r="K3897">
        <v>754.49</v>
      </c>
      <c r="L3897">
        <v>205.93</v>
      </c>
      <c r="M3897" t="s">
        <v>40</v>
      </c>
      <c r="N3897" s="3">
        <f>retail_sales[[#This Row],[Profit]]/retail_sales[[#This Row],[Revenue]]</f>
        <v>0.21441660940005416</v>
      </c>
      <c r="O3897" t="str">
        <f t="shared" si="60"/>
        <v>Wednesday</v>
      </c>
    </row>
    <row r="3898" spans="1:15" x14ac:dyDescent="0.3">
      <c r="A3898">
        <v>3897</v>
      </c>
      <c r="B3898" t="s">
        <v>1529</v>
      </c>
      <c r="C3898" s="1">
        <v>45644</v>
      </c>
      <c r="D3898" t="s">
        <v>14</v>
      </c>
      <c r="E3898" t="s">
        <v>30</v>
      </c>
      <c r="F3898" t="s">
        <v>27</v>
      </c>
      <c r="G3898">
        <v>5</v>
      </c>
      <c r="H3898">
        <v>305.25</v>
      </c>
      <c r="I3898">
        <v>0.02</v>
      </c>
      <c r="J3898">
        <v>1495.72</v>
      </c>
      <c r="K3898">
        <v>854.05</v>
      </c>
      <c r="L3898">
        <v>641.66999999999996</v>
      </c>
      <c r="M3898" t="s">
        <v>28</v>
      </c>
      <c r="N3898" s="3">
        <f>retail_sales[[#This Row],[Profit]]/retail_sales[[#This Row],[Revenue]]</f>
        <v>0.42900409167491238</v>
      </c>
      <c r="O3898" t="str">
        <f t="shared" si="60"/>
        <v>Wednesday</v>
      </c>
    </row>
    <row r="3899" spans="1:15" x14ac:dyDescent="0.3">
      <c r="A3899">
        <v>3898</v>
      </c>
      <c r="B3899" t="s">
        <v>1542</v>
      </c>
      <c r="C3899" s="1">
        <v>45317</v>
      </c>
      <c r="D3899" t="s">
        <v>24</v>
      </c>
      <c r="E3899" t="s">
        <v>33</v>
      </c>
      <c r="F3899" t="s">
        <v>21</v>
      </c>
      <c r="G3899">
        <v>5</v>
      </c>
      <c r="H3899">
        <v>129.97</v>
      </c>
      <c r="I3899">
        <v>0.06</v>
      </c>
      <c r="J3899">
        <v>610.86</v>
      </c>
      <c r="K3899">
        <v>367.61</v>
      </c>
      <c r="L3899">
        <v>243.25</v>
      </c>
      <c r="M3899" t="s">
        <v>28</v>
      </c>
      <c r="N3899" s="3">
        <f>retail_sales[[#This Row],[Profit]]/retail_sales[[#This Row],[Revenue]]</f>
        <v>0.39820908227744489</v>
      </c>
      <c r="O3899" t="str">
        <f t="shared" si="60"/>
        <v>Friday</v>
      </c>
    </row>
    <row r="3900" spans="1:15" x14ac:dyDescent="0.3">
      <c r="A3900">
        <v>3899</v>
      </c>
      <c r="B3900" t="s">
        <v>271</v>
      </c>
      <c r="C3900" s="1">
        <v>45657</v>
      </c>
      <c r="D3900" t="s">
        <v>24</v>
      </c>
      <c r="E3900" t="s">
        <v>30</v>
      </c>
      <c r="F3900" t="s">
        <v>21</v>
      </c>
      <c r="G3900">
        <v>10</v>
      </c>
      <c r="H3900">
        <v>459.94</v>
      </c>
      <c r="I3900">
        <v>0.12</v>
      </c>
      <c r="J3900">
        <v>4047.47</v>
      </c>
      <c r="K3900">
        <v>2116.6</v>
      </c>
      <c r="L3900">
        <v>1930.87</v>
      </c>
      <c r="M3900" t="s">
        <v>28</v>
      </c>
      <c r="N3900" s="3">
        <f>retail_sales[[#This Row],[Profit]]/retail_sales[[#This Row],[Revenue]]</f>
        <v>0.47705603747526232</v>
      </c>
      <c r="O3900" t="str">
        <f t="shared" si="60"/>
        <v>Tuesday</v>
      </c>
    </row>
    <row r="3901" spans="1:15" x14ac:dyDescent="0.3">
      <c r="A3901">
        <v>3900</v>
      </c>
      <c r="B3901" t="s">
        <v>721</v>
      </c>
      <c r="C3901" s="1">
        <v>45464</v>
      </c>
      <c r="D3901" t="s">
        <v>19</v>
      </c>
      <c r="E3901" t="s">
        <v>15</v>
      </c>
      <c r="F3901" t="s">
        <v>16</v>
      </c>
      <c r="G3901">
        <v>7</v>
      </c>
      <c r="H3901">
        <v>249.33</v>
      </c>
      <c r="I3901">
        <v>0.13</v>
      </c>
      <c r="J3901">
        <v>1518.42</v>
      </c>
      <c r="K3901">
        <v>1061.31</v>
      </c>
      <c r="L3901">
        <v>457.11</v>
      </c>
      <c r="M3901" t="s">
        <v>46</v>
      </c>
      <c r="N3901" s="3">
        <f>retail_sales[[#This Row],[Profit]]/retail_sales[[#This Row],[Revenue]]</f>
        <v>0.30104318963132731</v>
      </c>
      <c r="O3901" t="str">
        <f t="shared" si="60"/>
        <v>Friday</v>
      </c>
    </row>
    <row r="3902" spans="1:15" x14ac:dyDescent="0.3">
      <c r="A3902">
        <v>3901</v>
      </c>
      <c r="B3902" t="s">
        <v>3183</v>
      </c>
      <c r="C3902" s="1">
        <v>45454</v>
      </c>
      <c r="D3902" t="s">
        <v>19</v>
      </c>
      <c r="E3902" t="s">
        <v>25</v>
      </c>
      <c r="F3902" t="s">
        <v>16</v>
      </c>
      <c r="G3902">
        <v>9</v>
      </c>
      <c r="H3902">
        <v>390.57</v>
      </c>
      <c r="I3902">
        <v>0.15</v>
      </c>
      <c r="J3902">
        <v>2987.86</v>
      </c>
      <c r="K3902">
        <v>1718.53</v>
      </c>
      <c r="L3902">
        <v>1269.33</v>
      </c>
      <c r="M3902" t="s">
        <v>46</v>
      </c>
      <c r="N3902" s="3">
        <f>retail_sales[[#This Row],[Profit]]/retail_sales[[#This Row],[Revenue]]</f>
        <v>0.42482914192766724</v>
      </c>
      <c r="O3902" t="str">
        <f t="shared" si="60"/>
        <v>Tuesday</v>
      </c>
    </row>
    <row r="3903" spans="1:15" x14ac:dyDescent="0.3">
      <c r="A3903">
        <v>3902</v>
      </c>
      <c r="B3903" t="s">
        <v>1079</v>
      </c>
      <c r="C3903" s="1">
        <v>45324</v>
      </c>
      <c r="D3903" t="s">
        <v>39</v>
      </c>
      <c r="E3903" t="s">
        <v>25</v>
      </c>
      <c r="F3903" t="s">
        <v>27</v>
      </c>
      <c r="G3903">
        <v>6</v>
      </c>
      <c r="H3903">
        <v>368.91</v>
      </c>
      <c r="I3903">
        <v>0.16</v>
      </c>
      <c r="J3903">
        <v>1859.31</v>
      </c>
      <c r="K3903">
        <v>1261.55</v>
      </c>
      <c r="L3903">
        <v>597.76</v>
      </c>
      <c r="M3903" t="s">
        <v>46</v>
      </c>
      <c r="N3903" s="3">
        <f>retail_sales[[#This Row],[Profit]]/retail_sales[[#This Row],[Revenue]]</f>
        <v>0.32149560858598081</v>
      </c>
      <c r="O3903" t="str">
        <f t="shared" si="60"/>
        <v>Friday</v>
      </c>
    </row>
    <row r="3904" spans="1:15" x14ac:dyDescent="0.3">
      <c r="A3904">
        <v>3903</v>
      </c>
      <c r="B3904" t="s">
        <v>804</v>
      </c>
      <c r="C3904" s="1">
        <v>45586</v>
      </c>
      <c r="D3904" t="s">
        <v>14</v>
      </c>
      <c r="E3904" t="s">
        <v>30</v>
      </c>
      <c r="F3904" t="s">
        <v>21</v>
      </c>
      <c r="G3904">
        <v>9</v>
      </c>
      <c r="H3904">
        <v>410.41</v>
      </c>
      <c r="I3904">
        <v>0.08</v>
      </c>
      <c r="J3904">
        <v>3398.19</v>
      </c>
      <c r="K3904">
        <v>2450.17</v>
      </c>
      <c r="L3904">
        <v>948.02</v>
      </c>
      <c r="M3904" t="s">
        <v>28</v>
      </c>
      <c r="N3904" s="3">
        <f>retail_sales[[#This Row],[Profit]]/retail_sales[[#This Row],[Revenue]]</f>
        <v>0.27897792648439318</v>
      </c>
      <c r="O3904" t="str">
        <f t="shared" si="60"/>
        <v>Monday</v>
      </c>
    </row>
    <row r="3905" spans="1:15" x14ac:dyDescent="0.3">
      <c r="A3905">
        <v>3904</v>
      </c>
      <c r="B3905" t="s">
        <v>1291</v>
      </c>
      <c r="C3905" s="1">
        <v>45513</v>
      </c>
      <c r="D3905" t="s">
        <v>19</v>
      </c>
      <c r="E3905" t="s">
        <v>25</v>
      </c>
      <c r="F3905" t="s">
        <v>21</v>
      </c>
      <c r="G3905">
        <v>3</v>
      </c>
      <c r="H3905">
        <v>478.2</v>
      </c>
      <c r="I3905">
        <v>0.09</v>
      </c>
      <c r="J3905">
        <v>1305.49</v>
      </c>
      <c r="K3905">
        <v>819.82</v>
      </c>
      <c r="L3905">
        <v>485.67</v>
      </c>
      <c r="M3905" t="s">
        <v>22</v>
      </c>
      <c r="N3905" s="3">
        <f>retail_sales[[#This Row],[Profit]]/retail_sales[[#This Row],[Revenue]]</f>
        <v>0.37202123340661364</v>
      </c>
      <c r="O3905" t="str">
        <f t="shared" si="60"/>
        <v>Friday</v>
      </c>
    </row>
    <row r="3906" spans="1:15" x14ac:dyDescent="0.3">
      <c r="A3906">
        <v>3905</v>
      </c>
      <c r="B3906" t="s">
        <v>2385</v>
      </c>
      <c r="C3906" s="1">
        <v>45300</v>
      </c>
      <c r="D3906" t="s">
        <v>24</v>
      </c>
      <c r="E3906" t="s">
        <v>20</v>
      </c>
      <c r="F3906" t="s">
        <v>27</v>
      </c>
      <c r="G3906">
        <v>2</v>
      </c>
      <c r="H3906">
        <v>186.87</v>
      </c>
      <c r="I3906">
        <v>0.03</v>
      </c>
      <c r="J3906">
        <v>362.53</v>
      </c>
      <c r="K3906">
        <v>270.31</v>
      </c>
      <c r="L3906">
        <v>92.22</v>
      </c>
      <c r="M3906" t="s">
        <v>22</v>
      </c>
      <c r="N3906" s="3">
        <f>retail_sales[[#This Row],[Profit]]/retail_sales[[#This Row],[Revenue]]</f>
        <v>0.25437894794913524</v>
      </c>
      <c r="O3906" t="str">
        <f t="shared" ref="O3906:O3969" si="61">TEXT(C3906, "dddd")</f>
        <v>Tuesday</v>
      </c>
    </row>
    <row r="3907" spans="1:15" x14ac:dyDescent="0.3">
      <c r="A3907">
        <v>3906</v>
      </c>
      <c r="B3907" t="s">
        <v>3184</v>
      </c>
      <c r="C3907" s="1">
        <v>45356</v>
      </c>
      <c r="D3907" t="s">
        <v>24</v>
      </c>
      <c r="E3907" t="s">
        <v>33</v>
      </c>
      <c r="F3907" t="s">
        <v>21</v>
      </c>
      <c r="G3907">
        <v>9</v>
      </c>
      <c r="H3907">
        <v>223</v>
      </c>
      <c r="I3907">
        <v>0.25</v>
      </c>
      <c r="J3907">
        <v>1505.25</v>
      </c>
      <c r="K3907">
        <v>1175.23</v>
      </c>
      <c r="L3907">
        <v>330.02</v>
      </c>
      <c r="M3907" t="s">
        <v>40</v>
      </c>
      <c r="N3907" s="3">
        <f>retail_sales[[#This Row],[Profit]]/retail_sales[[#This Row],[Revenue]]</f>
        <v>0.21924597242982893</v>
      </c>
      <c r="O3907" t="str">
        <f t="shared" si="61"/>
        <v>Tuesday</v>
      </c>
    </row>
    <row r="3908" spans="1:15" x14ac:dyDescent="0.3">
      <c r="A3908">
        <v>3907</v>
      </c>
      <c r="B3908" t="s">
        <v>734</v>
      </c>
      <c r="C3908" s="1">
        <v>45502</v>
      </c>
      <c r="D3908" t="s">
        <v>19</v>
      </c>
      <c r="E3908" t="s">
        <v>25</v>
      </c>
      <c r="F3908" t="s">
        <v>27</v>
      </c>
      <c r="G3908">
        <v>4</v>
      </c>
      <c r="H3908">
        <v>149.84</v>
      </c>
      <c r="I3908">
        <v>0.2</v>
      </c>
      <c r="J3908">
        <v>479.49</v>
      </c>
      <c r="K3908">
        <v>299.91000000000003</v>
      </c>
      <c r="L3908">
        <v>179.58</v>
      </c>
      <c r="M3908" t="s">
        <v>28</v>
      </c>
      <c r="N3908" s="3">
        <f>retail_sales[[#This Row],[Profit]]/retail_sales[[#This Row],[Revenue]]</f>
        <v>0.37452293061377717</v>
      </c>
      <c r="O3908" t="str">
        <f t="shared" si="61"/>
        <v>Monday</v>
      </c>
    </row>
    <row r="3909" spans="1:15" x14ac:dyDescent="0.3">
      <c r="A3909">
        <v>3908</v>
      </c>
      <c r="B3909" t="s">
        <v>3185</v>
      </c>
      <c r="C3909" s="1">
        <v>45616</v>
      </c>
      <c r="D3909" t="s">
        <v>39</v>
      </c>
      <c r="E3909" t="s">
        <v>15</v>
      </c>
      <c r="F3909" t="s">
        <v>27</v>
      </c>
      <c r="G3909">
        <v>1</v>
      </c>
      <c r="H3909">
        <v>446.69</v>
      </c>
      <c r="I3909">
        <v>0.21</v>
      </c>
      <c r="J3909">
        <v>352.89</v>
      </c>
      <c r="K3909">
        <v>269.26</v>
      </c>
      <c r="L3909">
        <v>83.63</v>
      </c>
      <c r="M3909" t="s">
        <v>40</v>
      </c>
      <c r="N3909" s="3">
        <f>retail_sales[[#This Row],[Profit]]/retail_sales[[#This Row],[Revenue]]</f>
        <v>0.2369860296409646</v>
      </c>
      <c r="O3909" t="str">
        <f t="shared" si="61"/>
        <v>Wednesday</v>
      </c>
    </row>
    <row r="3910" spans="1:15" x14ac:dyDescent="0.3">
      <c r="A3910">
        <v>3909</v>
      </c>
      <c r="B3910" t="s">
        <v>3186</v>
      </c>
      <c r="C3910" s="1">
        <v>45339</v>
      </c>
      <c r="D3910" t="s">
        <v>24</v>
      </c>
      <c r="E3910" t="s">
        <v>25</v>
      </c>
      <c r="F3910" t="s">
        <v>27</v>
      </c>
      <c r="G3910">
        <v>10</v>
      </c>
      <c r="H3910">
        <v>154.19999999999999</v>
      </c>
      <c r="I3910">
        <v>0.26</v>
      </c>
      <c r="J3910">
        <v>1141.08</v>
      </c>
      <c r="K3910">
        <v>669.24</v>
      </c>
      <c r="L3910">
        <v>471.84</v>
      </c>
      <c r="M3910" t="s">
        <v>22</v>
      </c>
      <c r="N3910" s="3">
        <f>retail_sales[[#This Row],[Profit]]/retail_sales[[#This Row],[Revenue]]</f>
        <v>0.4135029971605847</v>
      </c>
      <c r="O3910" t="str">
        <f t="shared" si="61"/>
        <v>Saturday</v>
      </c>
    </row>
    <row r="3911" spans="1:15" x14ac:dyDescent="0.3">
      <c r="A3911">
        <v>3910</v>
      </c>
      <c r="B3911" t="s">
        <v>3187</v>
      </c>
      <c r="C3911" s="1">
        <v>45472</v>
      </c>
      <c r="D3911" t="s">
        <v>14</v>
      </c>
      <c r="E3911" t="s">
        <v>25</v>
      </c>
      <c r="F3911" t="s">
        <v>21</v>
      </c>
      <c r="G3911">
        <v>5</v>
      </c>
      <c r="H3911">
        <v>445.24</v>
      </c>
      <c r="I3911">
        <v>0.27</v>
      </c>
      <c r="J3911">
        <v>1625.13</v>
      </c>
      <c r="K3911">
        <v>1133.94</v>
      </c>
      <c r="L3911">
        <v>491.19</v>
      </c>
      <c r="M3911" t="s">
        <v>46</v>
      </c>
      <c r="N3911" s="3">
        <f>retail_sales[[#This Row],[Profit]]/retail_sales[[#This Row],[Revenue]]</f>
        <v>0.30224658950360894</v>
      </c>
      <c r="O3911" t="str">
        <f t="shared" si="61"/>
        <v>Saturday</v>
      </c>
    </row>
    <row r="3912" spans="1:15" x14ac:dyDescent="0.3">
      <c r="A3912">
        <v>3911</v>
      </c>
      <c r="B3912" t="s">
        <v>895</v>
      </c>
      <c r="C3912" s="1">
        <v>45370</v>
      </c>
      <c r="D3912" t="s">
        <v>19</v>
      </c>
      <c r="E3912" t="s">
        <v>15</v>
      </c>
      <c r="F3912" t="s">
        <v>16</v>
      </c>
      <c r="G3912">
        <v>1</v>
      </c>
      <c r="H3912">
        <v>59.15</v>
      </c>
      <c r="I3912">
        <v>7.0000000000000007E-2</v>
      </c>
      <c r="J3912">
        <v>55.01</v>
      </c>
      <c r="K3912">
        <v>34.49</v>
      </c>
      <c r="L3912">
        <v>20.52</v>
      </c>
      <c r="M3912" t="s">
        <v>40</v>
      </c>
      <c r="N3912" s="3">
        <f>retail_sales[[#This Row],[Profit]]/retail_sales[[#This Row],[Revenue]]</f>
        <v>0.37302308671150702</v>
      </c>
      <c r="O3912" t="str">
        <f t="shared" si="61"/>
        <v>Tuesday</v>
      </c>
    </row>
    <row r="3913" spans="1:15" x14ac:dyDescent="0.3">
      <c r="A3913">
        <v>3912</v>
      </c>
      <c r="B3913" t="s">
        <v>3188</v>
      </c>
      <c r="C3913" s="1">
        <v>45508</v>
      </c>
      <c r="D3913" t="s">
        <v>39</v>
      </c>
      <c r="E3913" t="s">
        <v>33</v>
      </c>
      <c r="F3913" t="s">
        <v>16</v>
      </c>
      <c r="G3913">
        <v>10</v>
      </c>
      <c r="H3913">
        <v>53.63</v>
      </c>
      <c r="I3913">
        <v>0.25</v>
      </c>
      <c r="J3913">
        <v>402.23</v>
      </c>
      <c r="K3913">
        <v>223.69</v>
      </c>
      <c r="L3913">
        <v>178.54</v>
      </c>
      <c r="M3913" t="s">
        <v>40</v>
      </c>
      <c r="N3913" s="3">
        <f>retail_sales[[#This Row],[Profit]]/retail_sales[[#This Row],[Revenue]]</f>
        <v>0.44387539467468856</v>
      </c>
      <c r="O3913" t="str">
        <f t="shared" si="61"/>
        <v>Sunday</v>
      </c>
    </row>
    <row r="3914" spans="1:15" x14ac:dyDescent="0.3">
      <c r="A3914">
        <v>3913</v>
      </c>
      <c r="B3914" t="s">
        <v>3189</v>
      </c>
      <c r="C3914" s="1">
        <v>45491</v>
      </c>
      <c r="D3914" t="s">
        <v>14</v>
      </c>
      <c r="E3914" t="s">
        <v>20</v>
      </c>
      <c r="F3914" t="s">
        <v>16</v>
      </c>
      <c r="G3914">
        <v>7</v>
      </c>
      <c r="H3914">
        <v>167.27</v>
      </c>
      <c r="I3914">
        <v>0.16</v>
      </c>
      <c r="J3914">
        <v>983.55</v>
      </c>
      <c r="K3914">
        <v>627.89</v>
      </c>
      <c r="L3914">
        <v>355.66</v>
      </c>
      <c r="M3914" t="s">
        <v>40</v>
      </c>
      <c r="N3914" s="3">
        <f>retail_sales[[#This Row],[Profit]]/retail_sales[[#This Row],[Revenue]]</f>
        <v>0.361608459153068</v>
      </c>
      <c r="O3914" t="str">
        <f t="shared" si="61"/>
        <v>Thursday</v>
      </c>
    </row>
    <row r="3915" spans="1:15" x14ac:dyDescent="0.3">
      <c r="A3915">
        <v>3914</v>
      </c>
      <c r="B3915" t="s">
        <v>3190</v>
      </c>
      <c r="C3915" s="1">
        <v>45296</v>
      </c>
      <c r="D3915" t="s">
        <v>19</v>
      </c>
      <c r="E3915" t="s">
        <v>30</v>
      </c>
      <c r="F3915" t="s">
        <v>21</v>
      </c>
      <c r="G3915">
        <v>2</v>
      </c>
      <c r="H3915">
        <v>463.15</v>
      </c>
      <c r="I3915">
        <v>0.1</v>
      </c>
      <c r="J3915">
        <v>833.67</v>
      </c>
      <c r="K3915">
        <v>568.84</v>
      </c>
      <c r="L3915">
        <v>264.83</v>
      </c>
      <c r="M3915" t="s">
        <v>40</v>
      </c>
      <c r="N3915" s="3">
        <f>retail_sales[[#This Row],[Profit]]/retail_sales[[#This Row],[Revenue]]</f>
        <v>0.31766766226444515</v>
      </c>
      <c r="O3915" t="str">
        <f t="shared" si="61"/>
        <v>Friday</v>
      </c>
    </row>
    <row r="3916" spans="1:15" x14ac:dyDescent="0.3">
      <c r="A3916">
        <v>3915</v>
      </c>
      <c r="B3916" t="s">
        <v>868</v>
      </c>
      <c r="C3916" s="1">
        <v>45645</v>
      </c>
      <c r="D3916" t="s">
        <v>19</v>
      </c>
      <c r="E3916" t="s">
        <v>30</v>
      </c>
      <c r="F3916" t="s">
        <v>16</v>
      </c>
      <c r="G3916">
        <v>4</v>
      </c>
      <c r="H3916">
        <v>77.150000000000006</v>
      </c>
      <c r="I3916">
        <v>0.21</v>
      </c>
      <c r="J3916">
        <v>243.79</v>
      </c>
      <c r="K3916">
        <v>180.61</v>
      </c>
      <c r="L3916">
        <v>63.18</v>
      </c>
      <c r="M3916" t="s">
        <v>17</v>
      </c>
      <c r="N3916" s="3">
        <f>retail_sales[[#This Row],[Profit]]/retail_sales[[#This Row],[Revenue]]</f>
        <v>0.25915747159440505</v>
      </c>
      <c r="O3916" t="str">
        <f t="shared" si="61"/>
        <v>Thursday</v>
      </c>
    </row>
    <row r="3917" spans="1:15" x14ac:dyDescent="0.3">
      <c r="A3917">
        <v>3916</v>
      </c>
      <c r="B3917" t="s">
        <v>1305</v>
      </c>
      <c r="C3917" s="1">
        <v>45622</v>
      </c>
      <c r="D3917" t="s">
        <v>14</v>
      </c>
      <c r="E3917" t="s">
        <v>30</v>
      </c>
      <c r="F3917" t="s">
        <v>21</v>
      </c>
      <c r="G3917">
        <v>7</v>
      </c>
      <c r="H3917">
        <v>375.24</v>
      </c>
      <c r="I3917">
        <v>0.24</v>
      </c>
      <c r="J3917">
        <v>1996.28</v>
      </c>
      <c r="K3917">
        <v>1028.5899999999999</v>
      </c>
      <c r="L3917">
        <v>967.69</v>
      </c>
      <c r="M3917" t="s">
        <v>22</v>
      </c>
      <c r="N3917" s="3">
        <f>retail_sales[[#This Row],[Profit]]/retail_sales[[#This Row],[Revenue]]</f>
        <v>0.4847466287294368</v>
      </c>
      <c r="O3917" t="str">
        <f t="shared" si="61"/>
        <v>Tuesday</v>
      </c>
    </row>
    <row r="3918" spans="1:15" x14ac:dyDescent="0.3">
      <c r="A3918">
        <v>3917</v>
      </c>
      <c r="B3918" t="s">
        <v>3191</v>
      </c>
      <c r="C3918" s="1">
        <v>45518</v>
      </c>
      <c r="D3918" t="s">
        <v>39</v>
      </c>
      <c r="E3918" t="s">
        <v>25</v>
      </c>
      <c r="F3918" t="s">
        <v>27</v>
      </c>
      <c r="G3918">
        <v>9</v>
      </c>
      <c r="H3918">
        <v>491.33</v>
      </c>
      <c r="I3918">
        <v>0.02</v>
      </c>
      <c r="J3918">
        <v>4333.53</v>
      </c>
      <c r="K3918">
        <v>2348.7399999999998</v>
      </c>
      <c r="L3918">
        <v>1984.79</v>
      </c>
      <c r="M3918" t="s">
        <v>17</v>
      </c>
      <c r="N3918" s="3">
        <f>retail_sales[[#This Row],[Profit]]/retail_sales[[#This Row],[Revenue]]</f>
        <v>0.45800767503628681</v>
      </c>
      <c r="O3918" t="str">
        <f t="shared" si="61"/>
        <v>Wednesday</v>
      </c>
    </row>
    <row r="3919" spans="1:15" x14ac:dyDescent="0.3">
      <c r="A3919">
        <v>3918</v>
      </c>
      <c r="B3919" t="s">
        <v>3192</v>
      </c>
      <c r="C3919" s="1">
        <v>45526</v>
      </c>
      <c r="D3919" t="s">
        <v>14</v>
      </c>
      <c r="E3919" t="s">
        <v>15</v>
      </c>
      <c r="F3919" t="s">
        <v>27</v>
      </c>
      <c r="G3919">
        <v>4</v>
      </c>
      <c r="H3919">
        <v>481.5</v>
      </c>
      <c r="I3919">
        <v>0.28999999999999998</v>
      </c>
      <c r="J3919">
        <v>1367.46</v>
      </c>
      <c r="K3919">
        <v>961.48</v>
      </c>
      <c r="L3919">
        <v>405.98</v>
      </c>
      <c r="M3919" t="s">
        <v>46</v>
      </c>
      <c r="N3919" s="3">
        <f>retail_sales[[#This Row],[Profit]]/retail_sales[[#This Row],[Revenue]]</f>
        <v>0.29688619776812486</v>
      </c>
      <c r="O3919" t="str">
        <f t="shared" si="61"/>
        <v>Thursday</v>
      </c>
    </row>
    <row r="3920" spans="1:15" x14ac:dyDescent="0.3">
      <c r="A3920">
        <v>3919</v>
      </c>
      <c r="B3920" t="s">
        <v>3167</v>
      </c>
      <c r="C3920" s="1">
        <v>45441</v>
      </c>
      <c r="D3920" t="s">
        <v>14</v>
      </c>
      <c r="E3920" t="s">
        <v>30</v>
      </c>
      <c r="F3920" t="s">
        <v>21</v>
      </c>
      <c r="G3920">
        <v>9</v>
      </c>
      <c r="H3920">
        <v>261.99</v>
      </c>
      <c r="I3920">
        <v>0.14000000000000001</v>
      </c>
      <c r="J3920">
        <v>2027.8</v>
      </c>
      <c r="K3920">
        <v>1398.54</v>
      </c>
      <c r="L3920">
        <v>629.26</v>
      </c>
      <c r="M3920" t="s">
        <v>28</v>
      </c>
      <c r="N3920" s="3">
        <f>retail_sales[[#This Row],[Profit]]/retail_sales[[#This Row],[Revenue]]</f>
        <v>0.31031659927014499</v>
      </c>
      <c r="O3920" t="str">
        <f t="shared" si="61"/>
        <v>Wednesday</v>
      </c>
    </row>
    <row r="3921" spans="1:15" x14ac:dyDescent="0.3">
      <c r="A3921">
        <v>3920</v>
      </c>
      <c r="B3921" t="s">
        <v>3193</v>
      </c>
      <c r="C3921" s="1">
        <v>45447</v>
      </c>
      <c r="D3921" t="s">
        <v>19</v>
      </c>
      <c r="E3921" t="s">
        <v>30</v>
      </c>
      <c r="F3921" t="s">
        <v>16</v>
      </c>
      <c r="G3921">
        <v>4</v>
      </c>
      <c r="H3921">
        <v>406.4</v>
      </c>
      <c r="I3921">
        <v>0.24</v>
      </c>
      <c r="J3921">
        <v>1235.46</v>
      </c>
      <c r="K3921">
        <v>666.49</v>
      </c>
      <c r="L3921">
        <v>568.97</v>
      </c>
      <c r="M3921" t="s">
        <v>17</v>
      </c>
      <c r="N3921" s="3">
        <f>retail_sales[[#This Row],[Profit]]/retail_sales[[#This Row],[Revenue]]</f>
        <v>0.46053291891279363</v>
      </c>
      <c r="O3921" t="str">
        <f t="shared" si="61"/>
        <v>Tuesday</v>
      </c>
    </row>
    <row r="3922" spans="1:15" x14ac:dyDescent="0.3">
      <c r="A3922">
        <v>3921</v>
      </c>
      <c r="B3922" t="s">
        <v>2480</v>
      </c>
      <c r="C3922" s="1">
        <v>45339</v>
      </c>
      <c r="D3922" t="s">
        <v>19</v>
      </c>
      <c r="E3922" t="s">
        <v>33</v>
      </c>
      <c r="F3922" t="s">
        <v>21</v>
      </c>
      <c r="G3922">
        <v>7</v>
      </c>
      <c r="H3922">
        <v>274.99</v>
      </c>
      <c r="I3922">
        <v>0.1</v>
      </c>
      <c r="J3922">
        <v>1732.44</v>
      </c>
      <c r="K3922">
        <v>994.26</v>
      </c>
      <c r="L3922">
        <v>738.18</v>
      </c>
      <c r="M3922" t="s">
        <v>28</v>
      </c>
      <c r="N3922" s="3">
        <f>retail_sales[[#This Row],[Profit]]/retail_sales[[#This Row],[Revenue]]</f>
        <v>0.42609267853432148</v>
      </c>
      <c r="O3922" t="str">
        <f t="shared" si="61"/>
        <v>Saturday</v>
      </c>
    </row>
    <row r="3923" spans="1:15" x14ac:dyDescent="0.3">
      <c r="A3923">
        <v>3922</v>
      </c>
      <c r="B3923" t="s">
        <v>3194</v>
      </c>
      <c r="C3923" s="1">
        <v>45631</v>
      </c>
      <c r="D3923" t="s">
        <v>24</v>
      </c>
      <c r="E3923" t="s">
        <v>15</v>
      </c>
      <c r="F3923" t="s">
        <v>27</v>
      </c>
      <c r="G3923">
        <v>4</v>
      </c>
      <c r="H3923">
        <v>154.05000000000001</v>
      </c>
      <c r="I3923">
        <v>0.19</v>
      </c>
      <c r="J3923">
        <v>499.12</v>
      </c>
      <c r="K3923">
        <v>356.08</v>
      </c>
      <c r="L3923">
        <v>143.04</v>
      </c>
      <c r="M3923" t="s">
        <v>40</v>
      </c>
      <c r="N3923" s="3">
        <f>retail_sales[[#This Row],[Profit]]/retail_sales[[#This Row],[Revenue]]</f>
        <v>0.28658438852380186</v>
      </c>
      <c r="O3923" t="str">
        <f t="shared" si="61"/>
        <v>Thursday</v>
      </c>
    </row>
    <row r="3924" spans="1:15" x14ac:dyDescent="0.3">
      <c r="A3924">
        <v>3923</v>
      </c>
      <c r="B3924" t="s">
        <v>3195</v>
      </c>
      <c r="C3924" s="1">
        <v>45436</v>
      </c>
      <c r="D3924" t="s">
        <v>39</v>
      </c>
      <c r="E3924" t="s">
        <v>15</v>
      </c>
      <c r="F3924" t="s">
        <v>27</v>
      </c>
      <c r="G3924">
        <v>7</v>
      </c>
      <c r="H3924">
        <v>134</v>
      </c>
      <c r="I3924">
        <v>0.09</v>
      </c>
      <c r="J3924">
        <v>853.58</v>
      </c>
      <c r="K3924">
        <v>651.67999999999995</v>
      </c>
      <c r="L3924">
        <v>201.9</v>
      </c>
      <c r="M3924" t="s">
        <v>40</v>
      </c>
      <c r="N3924" s="3">
        <f>retail_sales[[#This Row],[Profit]]/retail_sales[[#This Row],[Revenue]]</f>
        <v>0.23653318962487405</v>
      </c>
      <c r="O3924" t="str">
        <f t="shared" si="61"/>
        <v>Friday</v>
      </c>
    </row>
    <row r="3925" spans="1:15" x14ac:dyDescent="0.3">
      <c r="A3925">
        <v>3924</v>
      </c>
      <c r="B3925" t="s">
        <v>3196</v>
      </c>
      <c r="C3925" s="1">
        <v>45594</v>
      </c>
      <c r="D3925" t="s">
        <v>19</v>
      </c>
      <c r="E3925" t="s">
        <v>20</v>
      </c>
      <c r="F3925" t="s">
        <v>21</v>
      </c>
      <c r="G3925">
        <v>7</v>
      </c>
      <c r="H3925">
        <v>123.69</v>
      </c>
      <c r="I3925">
        <v>0.28000000000000003</v>
      </c>
      <c r="J3925">
        <v>623.4</v>
      </c>
      <c r="K3925">
        <v>342.27</v>
      </c>
      <c r="L3925">
        <v>281.13</v>
      </c>
      <c r="M3925" t="s">
        <v>22</v>
      </c>
      <c r="N3925" s="3">
        <f>retail_sales[[#This Row],[Profit]]/retail_sales[[#This Row],[Revenue]]</f>
        <v>0.45096246390760347</v>
      </c>
      <c r="O3925" t="str">
        <f t="shared" si="61"/>
        <v>Tuesday</v>
      </c>
    </row>
    <row r="3926" spans="1:15" x14ac:dyDescent="0.3">
      <c r="A3926">
        <v>3925</v>
      </c>
      <c r="B3926" t="s">
        <v>3197</v>
      </c>
      <c r="C3926" s="1">
        <v>45592</v>
      </c>
      <c r="D3926" t="s">
        <v>39</v>
      </c>
      <c r="E3926" t="s">
        <v>20</v>
      </c>
      <c r="F3926" t="s">
        <v>27</v>
      </c>
      <c r="G3926">
        <v>5</v>
      </c>
      <c r="H3926">
        <v>364.56</v>
      </c>
      <c r="I3926">
        <v>0.04</v>
      </c>
      <c r="J3926">
        <v>1749.89</v>
      </c>
      <c r="K3926">
        <v>1129.99</v>
      </c>
      <c r="L3926">
        <v>619.9</v>
      </c>
      <c r="M3926" t="s">
        <v>22</v>
      </c>
      <c r="N3926" s="3">
        <f>retail_sales[[#This Row],[Profit]]/retail_sales[[#This Row],[Revenue]]</f>
        <v>0.35425083862414203</v>
      </c>
      <c r="O3926" t="str">
        <f t="shared" si="61"/>
        <v>Sunday</v>
      </c>
    </row>
    <row r="3927" spans="1:15" x14ac:dyDescent="0.3">
      <c r="A3927">
        <v>3926</v>
      </c>
      <c r="B3927" t="s">
        <v>3198</v>
      </c>
      <c r="C3927" s="1">
        <v>45412</v>
      </c>
      <c r="D3927" t="s">
        <v>19</v>
      </c>
      <c r="E3927" t="s">
        <v>15</v>
      </c>
      <c r="F3927" t="s">
        <v>27</v>
      </c>
      <c r="G3927">
        <v>2</v>
      </c>
      <c r="H3927">
        <v>79.2</v>
      </c>
      <c r="I3927">
        <v>0.08</v>
      </c>
      <c r="J3927">
        <v>145.72999999999999</v>
      </c>
      <c r="K3927">
        <v>79.930000000000007</v>
      </c>
      <c r="L3927">
        <v>65.8</v>
      </c>
      <c r="M3927" t="s">
        <v>17</v>
      </c>
      <c r="N3927" s="3">
        <f>retail_sales[[#This Row],[Profit]]/retail_sales[[#This Row],[Revenue]]</f>
        <v>0.45151993412475128</v>
      </c>
      <c r="O3927" t="str">
        <f t="shared" si="61"/>
        <v>Tuesday</v>
      </c>
    </row>
    <row r="3928" spans="1:15" x14ac:dyDescent="0.3">
      <c r="A3928">
        <v>3927</v>
      </c>
      <c r="B3928" t="s">
        <v>3199</v>
      </c>
      <c r="C3928" s="1">
        <v>45313</v>
      </c>
      <c r="D3928" t="s">
        <v>24</v>
      </c>
      <c r="E3928" t="s">
        <v>30</v>
      </c>
      <c r="F3928" t="s">
        <v>21</v>
      </c>
      <c r="G3928">
        <v>7</v>
      </c>
      <c r="H3928">
        <v>79.900000000000006</v>
      </c>
      <c r="I3928">
        <v>0.01</v>
      </c>
      <c r="J3928">
        <v>553.71</v>
      </c>
      <c r="K3928">
        <v>376.81</v>
      </c>
      <c r="L3928">
        <v>176.9</v>
      </c>
      <c r="M3928" t="s">
        <v>22</v>
      </c>
      <c r="N3928" s="3">
        <f>retail_sales[[#This Row],[Profit]]/retail_sales[[#This Row],[Revenue]]</f>
        <v>0.3194813169348576</v>
      </c>
      <c r="O3928" t="str">
        <f t="shared" si="61"/>
        <v>Monday</v>
      </c>
    </row>
    <row r="3929" spans="1:15" x14ac:dyDescent="0.3">
      <c r="A3929">
        <v>3928</v>
      </c>
      <c r="B3929" t="s">
        <v>3200</v>
      </c>
      <c r="C3929" s="1">
        <v>45390</v>
      </c>
      <c r="D3929" t="s">
        <v>39</v>
      </c>
      <c r="E3929" t="s">
        <v>15</v>
      </c>
      <c r="F3929" t="s">
        <v>27</v>
      </c>
      <c r="G3929">
        <v>2</v>
      </c>
      <c r="H3929">
        <v>353.11</v>
      </c>
      <c r="I3929">
        <v>0.21</v>
      </c>
      <c r="J3929">
        <v>557.91</v>
      </c>
      <c r="K3929">
        <v>337.34</v>
      </c>
      <c r="L3929">
        <v>220.57</v>
      </c>
      <c r="M3929" t="s">
        <v>46</v>
      </c>
      <c r="N3929" s="3">
        <f>retail_sales[[#This Row],[Profit]]/retail_sales[[#This Row],[Revenue]]</f>
        <v>0.39535050456166765</v>
      </c>
      <c r="O3929" t="str">
        <f t="shared" si="61"/>
        <v>Monday</v>
      </c>
    </row>
    <row r="3930" spans="1:15" x14ac:dyDescent="0.3">
      <c r="A3930">
        <v>3929</v>
      </c>
      <c r="B3930" t="s">
        <v>1887</v>
      </c>
      <c r="C3930" s="1">
        <v>45332</v>
      </c>
      <c r="D3930" t="s">
        <v>14</v>
      </c>
      <c r="E3930" t="s">
        <v>20</v>
      </c>
      <c r="F3930" t="s">
        <v>21</v>
      </c>
      <c r="G3930">
        <v>5</v>
      </c>
      <c r="H3930">
        <v>74.89</v>
      </c>
      <c r="I3930">
        <v>0.03</v>
      </c>
      <c r="J3930">
        <v>363.22</v>
      </c>
      <c r="K3930">
        <v>279.87</v>
      </c>
      <c r="L3930">
        <v>83.35</v>
      </c>
      <c r="M3930" t="s">
        <v>40</v>
      </c>
      <c r="N3930" s="3">
        <f>retail_sales[[#This Row],[Profit]]/retail_sales[[#This Row],[Revenue]]</f>
        <v>0.2294752491602885</v>
      </c>
      <c r="O3930" t="str">
        <f t="shared" si="61"/>
        <v>Saturday</v>
      </c>
    </row>
    <row r="3931" spans="1:15" x14ac:dyDescent="0.3">
      <c r="A3931">
        <v>3930</v>
      </c>
      <c r="B3931" t="s">
        <v>2171</v>
      </c>
      <c r="C3931" s="1">
        <v>45626</v>
      </c>
      <c r="D3931" t="s">
        <v>24</v>
      </c>
      <c r="E3931" t="s">
        <v>30</v>
      </c>
      <c r="F3931" t="s">
        <v>16</v>
      </c>
      <c r="G3931">
        <v>9</v>
      </c>
      <c r="H3931">
        <v>96.53</v>
      </c>
      <c r="I3931">
        <v>0.24</v>
      </c>
      <c r="J3931">
        <v>660.27</v>
      </c>
      <c r="K3931">
        <v>387.07</v>
      </c>
      <c r="L3931">
        <v>273.2</v>
      </c>
      <c r="M3931" t="s">
        <v>22</v>
      </c>
      <c r="N3931" s="3">
        <f>retail_sales[[#This Row],[Profit]]/retail_sales[[#This Row],[Revenue]]</f>
        <v>0.41377012434307175</v>
      </c>
      <c r="O3931" t="str">
        <f t="shared" si="61"/>
        <v>Saturday</v>
      </c>
    </row>
    <row r="3932" spans="1:15" x14ac:dyDescent="0.3">
      <c r="A3932">
        <v>3931</v>
      </c>
      <c r="B3932" t="s">
        <v>3201</v>
      </c>
      <c r="C3932" s="1">
        <v>45339</v>
      </c>
      <c r="D3932" t="s">
        <v>14</v>
      </c>
      <c r="E3932" t="s">
        <v>20</v>
      </c>
      <c r="F3932" t="s">
        <v>16</v>
      </c>
      <c r="G3932">
        <v>3</v>
      </c>
      <c r="H3932">
        <v>208.46</v>
      </c>
      <c r="I3932">
        <v>0.28000000000000003</v>
      </c>
      <c r="J3932">
        <v>450.27</v>
      </c>
      <c r="K3932">
        <v>263.47000000000003</v>
      </c>
      <c r="L3932">
        <v>186.8</v>
      </c>
      <c r="M3932" t="s">
        <v>22</v>
      </c>
      <c r="N3932" s="3">
        <f>retail_sales[[#This Row],[Profit]]/retail_sales[[#This Row],[Revenue]]</f>
        <v>0.41486219379483424</v>
      </c>
      <c r="O3932" t="str">
        <f t="shared" si="61"/>
        <v>Saturday</v>
      </c>
    </row>
    <row r="3933" spans="1:15" x14ac:dyDescent="0.3">
      <c r="A3933">
        <v>3932</v>
      </c>
      <c r="B3933" t="s">
        <v>1134</v>
      </c>
      <c r="C3933" s="1">
        <v>45590</v>
      </c>
      <c r="D3933" t="s">
        <v>24</v>
      </c>
      <c r="E3933" t="s">
        <v>30</v>
      </c>
      <c r="F3933" t="s">
        <v>27</v>
      </c>
      <c r="G3933">
        <v>6</v>
      </c>
      <c r="H3933">
        <v>66.239999999999995</v>
      </c>
      <c r="I3933">
        <v>0.2</v>
      </c>
      <c r="J3933">
        <v>317.95</v>
      </c>
      <c r="K3933">
        <v>215.64</v>
      </c>
      <c r="L3933">
        <v>102.31</v>
      </c>
      <c r="M3933" t="s">
        <v>17</v>
      </c>
      <c r="N3933" s="3">
        <f>retail_sales[[#This Row],[Profit]]/retail_sales[[#This Row],[Revenue]]</f>
        <v>0.32178015411228184</v>
      </c>
      <c r="O3933" t="str">
        <f t="shared" si="61"/>
        <v>Friday</v>
      </c>
    </row>
    <row r="3934" spans="1:15" x14ac:dyDescent="0.3">
      <c r="A3934">
        <v>3933</v>
      </c>
      <c r="B3934" t="s">
        <v>3202</v>
      </c>
      <c r="C3934" s="1">
        <v>45607</v>
      </c>
      <c r="D3934" t="s">
        <v>14</v>
      </c>
      <c r="E3934" t="s">
        <v>15</v>
      </c>
      <c r="F3934" t="s">
        <v>21</v>
      </c>
      <c r="G3934">
        <v>8</v>
      </c>
      <c r="H3934">
        <v>240.3</v>
      </c>
      <c r="I3934">
        <v>0.28000000000000003</v>
      </c>
      <c r="J3934">
        <v>1384.13</v>
      </c>
      <c r="K3934">
        <v>950.58</v>
      </c>
      <c r="L3934">
        <v>433.55</v>
      </c>
      <c r="M3934" t="s">
        <v>17</v>
      </c>
      <c r="N3934" s="3">
        <f>retail_sales[[#This Row],[Profit]]/retail_sales[[#This Row],[Revenue]]</f>
        <v>0.31322924869773794</v>
      </c>
      <c r="O3934" t="str">
        <f t="shared" si="61"/>
        <v>Monday</v>
      </c>
    </row>
    <row r="3935" spans="1:15" x14ac:dyDescent="0.3">
      <c r="A3935">
        <v>3934</v>
      </c>
      <c r="B3935" t="s">
        <v>3203</v>
      </c>
      <c r="C3935" s="1">
        <v>45443</v>
      </c>
      <c r="D3935" t="s">
        <v>14</v>
      </c>
      <c r="E3935" t="s">
        <v>20</v>
      </c>
      <c r="F3935" t="s">
        <v>21</v>
      </c>
      <c r="G3935">
        <v>9</v>
      </c>
      <c r="H3935">
        <v>237.63</v>
      </c>
      <c r="I3935">
        <v>0.24</v>
      </c>
      <c r="J3935">
        <v>1625.39</v>
      </c>
      <c r="K3935">
        <v>1108.4100000000001</v>
      </c>
      <c r="L3935">
        <v>516.98</v>
      </c>
      <c r="M3935" t="s">
        <v>22</v>
      </c>
      <c r="N3935" s="3">
        <f>retail_sales[[#This Row],[Profit]]/retail_sales[[#This Row],[Revenue]]</f>
        <v>0.31806520281286338</v>
      </c>
      <c r="O3935" t="str">
        <f t="shared" si="61"/>
        <v>Friday</v>
      </c>
    </row>
    <row r="3936" spans="1:15" x14ac:dyDescent="0.3">
      <c r="A3936">
        <v>3935</v>
      </c>
      <c r="B3936" t="s">
        <v>3204</v>
      </c>
      <c r="C3936" s="1">
        <v>45513</v>
      </c>
      <c r="D3936" t="s">
        <v>39</v>
      </c>
      <c r="E3936" t="s">
        <v>20</v>
      </c>
      <c r="F3936" t="s">
        <v>21</v>
      </c>
      <c r="G3936">
        <v>9</v>
      </c>
      <c r="H3936">
        <v>156.31</v>
      </c>
      <c r="I3936">
        <v>0.21</v>
      </c>
      <c r="J3936">
        <v>1111.3599999999999</v>
      </c>
      <c r="K3936">
        <v>568.35</v>
      </c>
      <c r="L3936">
        <v>543.01</v>
      </c>
      <c r="M3936" t="s">
        <v>17</v>
      </c>
      <c r="N3936" s="3">
        <f>retail_sales[[#This Row],[Profit]]/retail_sales[[#This Row],[Revenue]]</f>
        <v>0.48859955369997127</v>
      </c>
      <c r="O3936" t="str">
        <f t="shared" si="61"/>
        <v>Friday</v>
      </c>
    </row>
    <row r="3937" spans="1:15" x14ac:dyDescent="0.3">
      <c r="A3937">
        <v>3936</v>
      </c>
      <c r="B3937" t="s">
        <v>237</v>
      </c>
      <c r="C3937" s="1">
        <v>45548</v>
      </c>
      <c r="D3937" t="s">
        <v>14</v>
      </c>
      <c r="E3937" t="s">
        <v>33</v>
      </c>
      <c r="F3937" t="s">
        <v>21</v>
      </c>
      <c r="G3937">
        <v>10</v>
      </c>
      <c r="H3937">
        <v>29.91</v>
      </c>
      <c r="I3937">
        <v>0.21</v>
      </c>
      <c r="J3937">
        <v>236.29</v>
      </c>
      <c r="K3937">
        <v>137.4</v>
      </c>
      <c r="L3937">
        <v>98.89</v>
      </c>
      <c r="M3937" t="s">
        <v>46</v>
      </c>
      <c r="N3937" s="3">
        <f>retail_sales[[#This Row],[Profit]]/retail_sales[[#This Row],[Revenue]]</f>
        <v>0.41851115155106017</v>
      </c>
      <c r="O3937" t="str">
        <f t="shared" si="61"/>
        <v>Friday</v>
      </c>
    </row>
    <row r="3938" spans="1:15" x14ac:dyDescent="0.3">
      <c r="A3938">
        <v>3937</v>
      </c>
      <c r="B3938" t="s">
        <v>3205</v>
      </c>
      <c r="C3938" s="1">
        <v>45571</v>
      </c>
      <c r="D3938" t="s">
        <v>24</v>
      </c>
      <c r="E3938" t="s">
        <v>15</v>
      </c>
      <c r="F3938" t="s">
        <v>16</v>
      </c>
      <c r="G3938">
        <v>9</v>
      </c>
      <c r="H3938">
        <v>421.08</v>
      </c>
      <c r="I3938">
        <v>0.17</v>
      </c>
      <c r="J3938">
        <v>3145.47</v>
      </c>
      <c r="K3938">
        <v>2433.27</v>
      </c>
      <c r="L3938">
        <v>712.2</v>
      </c>
      <c r="M3938" t="s">
        <v>40</v>
      </c>
      <c r="N3938" s="3">
        <f>retail_sales[[#This Row],[Profit]]/retail_sales[[#This Row],[Revenue]]</f>
        <v>0.22642085284552074</v>
      </c>
      <c r="O3938" t="str">
        <f t="shared" si="61"/>
        <v>Sunday</v>
      </c>
    </row>
    <row r="3939" spans="1:15" x14ac:dyDescent="0.3">
      <c r="A3939">
        <v>3938</v>
      </c>
      <c r="B3939" t="s">
        <v>3206</v>
      </c>
      <c r="C3939" s="1">
        <v>45356</v>
      </c>
      <c r="D3939" t="s">
        <v>19</v>
      </c>
      <c r="E3939" t="s">
        <v>33</v>
      </c>
      <c r="F3939" t="s">
        <v>21</v>
      </c>
      <c r="G3939">
        <v>6</v>
      </c>
      <c r="H3939">
        <v>360.75</v>
      </c>
      <c r="I3939">
        <v>0.23</v>
      </c>
      <c r="J3939">
        <v>1666.66</v>
      </c>
      <c r="K3939">
        <v>1046.26</v>
      </c>
      <c r="L3939">
        <v>620.4</v>
      </c>
      <c r="M3939" t="s">
        <v>17</v>
      </c>
      <c r="N3939" s="3">
        <f>retail_sales[[#This Row],[Profit]]/retail_sales[[#This Row],[Revenue]]</f>
        <v>0.37224148896595582</v>
      </c>
      <c r="O3939" t="str">
        <f t="shared" si="61"/>
        <v>Tuesday</v>
      </c>
    </row>
    <row r="3940" spans="1:15" x14ac:dyDescent="0.3">
      <c r="A3940">
        <v>3939</v>
      </c>
      <c r="B3940" t="s">
        <v>3207</v>
      </c>
      <c r="C3940" s="1">
        <v>45435</v>
      </c>
      <c r="D3940" t="s">
        <v>39</v>
      </c>
      <c r="E3940" t="s">
        <v>25</v>
      </c>
      <c r="F3940" t="s">
        <v>27</v>
      </c>
      <c r="G3940">
        <v>1</v>
      </c>
      <c r="H3940">
        <v>425.32</v>
      </c>
      <c r="I3940">
        <v>0.26</v>
      </c>
      <c r="J3940">
        <v>314.74</v>
      </c>
      <c r="K3940">
        <v>219.05</v>
      </c>
      <c r="L3940">
        <v>95.69</v>
      </c>
      <c r="M3940" t="s">
        <v>46</v>
      </c>
      <c r="N3940" s="3">
        <f>retail_sales[[#This Row],[Profit]]/retail_sales[[#This Row],[Revenue]]</f>
        <v>0.30402872211984494</v>
      </c>
      <c r="O3940" t="str">
        <f t="shared" si="61"/>
        <v>Thursday</v>
      </c>
    </row>
    <row r="3941" spans="1:15" x14ac:dyDescent="0.3">
      <c r="A3941">
        <v>3940</v>
      </c>
      <c r="B3941" t="s">
        <v>2006</v>
      </c>
      <c r="C3941" s="1">
        <v>45623</v>
      </c>
      <c r="D3941" t="s">
        <v>14</v>
      </c>
      <c r="E3941" t="s">
        <v>15</v>
      </c>
      <c r="F3941" t="s">
        <v>27</v>
      </c>
      <c r="G3941">
        <v>7</v>
      </c>
      <c r="H3941">
        <v>346.04</v>
      </c>
      <c r="I3941">
        <v>0.19</v>
      </c>
      <c r="J3941">
        <v>1962.05</v>
      </c>
      <c r="K3941">
        <v>1526.72</v>
      </c>
      <c r="L3941">
        <v>435.33</v>
      </c>
      <c r="M3941" t="s">
        <v>28</v>
      </c>
      <c r="N3941" s="3">
        <f>retail_sales[[#This Row],[Profit]]/retail_sales[[#This Row],[Revenue]]</f>
        <v>0.2218750796360949</v>
      </c>
      <c r="O3941" t="str">
        <f t="shared" si="61"/>
        <v>Wednesday</v>
      </c>
    </row>
    <row r="3942" spans="1:15" x14ac:dyDescent="0.3">
      <c r="A3942">
        <v>3941</v>
      </c>
      <c r="B3942" t="s">
        <v>1134</v>
      </c>
      <c r="C3942" s="1">
        <v>45341</v>
      </c>
      <c r="D3942" t="s">
        <v>19</v>
      </c>
      <c r="E3942" t="s">
        <v>33</v>
      </c>
      <c r="F3942" t="s">
        <v>21</v>
      </c>
      <c r="G3942">
        <v>6</v>
      </c>
      <c r="H3942">
        <v>23.07</v>
      </c>
      <c r="I3942">
        <v>0.04</v>
      </c>
      <c r="J3942">
        <v>132.88</v>
      </c>
      <c r="K3942">
        <v>75</v>
      </c>
      <c r="L3942">
        <v>57.88</v>
      </c>
      <c r="M3942" t="s">
        <v>46</v>
      </c>
      <c r="N3942" s="3">
        <f>retail_sales[[#This Row],[Profit]]/retail_sales[[#This Row],[Revenue]]</f>
        <v>0.4355809753160747</v>
      </c>
      <c r="O3942" t="str">
        <f t="shared" si="61"/>
        <v>Monday</v>
      </c>
    </row>
    <row r="3943" spans="1:15" x14ac:dyDescent="0.3">
      <c r="A3943">
        <v>3942</v>
      </c>
      <c r="B3943" t="s">
        <v>3208</v>
      </c>
      <c r="C3943" s="1">
        <v>45647</v>
      </c>
      <c r="D3943" t="s">
        <v>14</v>
      </c>
      <c r="E3943" t="s">
        <v>33</v>
      </c>
      <c r="F3943" t="s">
        <v>27</v>
      </c>
      <c r="G3943">
        <v>9</v>
      </c>
      <c r="H3943">
        <v>261.89</v>
      </c>
      <c r="I3943">
        <v>0.03</v>
      </c>
      <c r="J3943">
        <v>2286.3000000000002</v>
      </c>
      <c r="K3943">
        <v>1263.51</v>
      </c>
      <c r="L3943">
        <v>1022.79</v>
      </c>
      <c r="M3943" t="s">
        <v>28</v>
      </c>
      <c r="N3943" s="3">
        <f>retail_sales[[#This Row],[Profit]]/retail_sales[[#This Row],[Revenue]]</f>
        <v>0.44735599002755538</v>
      </c>
      <c r="O3943" t="str">
        <f t="shared" si="61"/>
        <v>Saturday</v>
      </c>
    </row>
    <row r="3944" spans="1:15" x14ac:dyDescent="0.3">
      <c r="A3944">
        <v>3943</v>
      </c>
      <c r="B3944" t="s">
        <v>1208</v>
      </c>
      <c r="C3944" s="1">
        <v>45632</v>
      </c>
      <c r="D3944" t="s">
        <v>14</v>
      </c>
      <c r="E3944" t="s">
        <v>33</v>
      </c>
      <c r="F3944" t="s">
        <v>16</v>
      </c>
      <c r="G3944">
        <v>7</v>
      </c>
      <c r="H3944">
        <v>350.06</v>
      </c>
      <c r="I3944">
        <v>0.14000000000000001</v>
      </c>
      <c r="J3944">
        <v>2107.36</v>
      </c>
      <c r="K3944">
        <v>1351.95</v>
      </c>
      <c r="L3944">
        <v>755.41</v>
      </c>
      <c r="M3944" t="s">
        <v>28</v>
      </c>
      <c r="N3944" s="3">
        <f>retail_sales[[#This Row],[Profit]]/retail_sales[[#This Row],[Revenue]]</f>
        <v>0.35846272112975475</v>
      </c>
      <c r="O3944" t="str">
        <f t="shared" si="61"/>
        <v>Friday</v>
      </c>
    </row>
    <row r="3945" spans="1:15" x14ac:dyDescent="0.3">
      <c r="A3945">
        <v>3944</v>
      </c>
      <c r="B3945" t="s">
        <v>3209</v>
      </c>
      <c r="C3945" s="1">
        <v>45467</v>
      </c>
      <c r="D3945" t="s">
        <v>39</v>
      </c>
      <c r="E3945" t="s">
        <v>15</v>
      </c>
      <c r="F3945" t="s">
        <v>16</v>
      </c>
      <c r="G3945">
        <v>10</v>
      </c>
      <c r="H3945">
        <v>384.33</v>
      </c>
      <c r="I3945">
        <v>0.28000000000000003</v>
      </c>
      <c r="J3945">
        <v>2767.18</v>
      </c>
      <c r="K3945">
        <v>2186.5100000000002</v>
      </c>
      <c r="L3945">
        <v>580.66999999999996</v>
      </c>
      <c r="M3945" t="s">
        <v>46</v>
      </c>
      <c r="N3945" s="3">
        <f>retail_sales[[#This Row],[Profit]]/retail_sales[[#This Row],[Revenue]]</f>
        <v>0.20984178839106959</v>
      </c>
      <c r="O3945" t="str">
        <f t="shared" si="61"/>
        <v>Monday</v>
      </c>
    </row>
    <row r="3946" spans="1:15" x14ac:dyDescent="0.3">
      <c r="A3946">
        <v>3945</v>
      </c>
      <c r="B3946" t="s">
        <v>3210</v>
      </c>
      <c r="C3946" s="1">
        <v>45362</v>
      </c>
      <c r="D3946" t="s">
        <v>39</v>
      </c>
      <c r="E3946" t="s">
        <v>15</v>
      </c>
      <c r="F3946" t="s">
        <v>16</v>
      </c>
      <c r="G3946">
        <v>10</v>
      </c>
      <c r="H3946">
        <v>412.19</v>
      </c>
      <c r="I3946">
        <v>0.28000000000000003</v>
      </c>
      <c r="J3946">
        <v>2967.77</v>
      </c>
      <c r="K3946">
        <v>1599.49</v>
      </c>
      <c r="L3946">
        <v>1368.28</v>
      </c>
      <c r="M3946" t="s">
        <v>22</v>
      </c>
      <c r="N3946" s="3">
        <f>retail_sales[[#This Row],[Profit]]/retail_sales[[#This Row],[Revenue]]</f>
        <v>0.46104650966887595</v>
      </c>
      <c r="O3946" t="str">
        <f t="shared" si="61"/>
        <v>Monday</v>
      </c>
    </row>
    <row r="3947" spans="1:15" x14ac:dyDescent="0.3">
      <c r="A3947">
        <v>3946</v>
      </c>
      <c r="B3947" t="s">
        <v>3211</v>
      </c>
      <c r="C3947" s="1">
        <v>45527</v>
      </c>
      <c r="D3947" t="s">
        <v>14</v>
      </c>
      <c r="E3947" t="s">
        <v>20</v>
      </c>
      <c r="F3947" t="s">
        <v>27</v>
      </c>
      <c r="G3947">
        <v>1</v>
      </c>
      <c r="H3947">
        <v>180.49</v>
      </c>
      <c r="I3947">
        <v>0.26</v>
      </c>
      <c r="J3947">
        <v>133.56</v>
      </c>
      <c r="K3947">
        <v>87.7</v>
      </c>
      <c r="L3947">
        <v>45.86</v>
      </c>
      <c r="M3947" t="s">
        <v>17</v>
      </c>
      <c r="N3947" s="3">
        <f>retail_sales[[#This Row],[Profit]]/retail_sales[[#This Row],[Revenue]]</f>
        <v>0.34336627732854147</v>
      </c>
      <c r="O3947" t="str">
        <f t="shared" si="61"/>
        <v>Friday</v>
      </c>
    </row>
    <row r="3948" spans="1:15" x14ac:dyDescent="0.3">
      <c r="A3948">
        <v>3947</v>
      </c>
      <c r="B3948" t="s">
        <v>3212</v>
      </c>
      <c r="C3948" s="1">
        <v>45455</v>
      </c>
      <c r="D3948" t="s">
        <v>14</v>
      </c>
      <c r="E3948" t="s">
        <v>25</v>
      </c>
      <c r="F3948" t="s">
        <v>21</v>
      </c>
      <c r="G3948">
        <v>3</v>
      </c>
      <c r="H3948">
        <v>74.92</v>
      </c>
      <c r="I3948">
        <v>0.05</v>
      </c>
      <c r="J3948">
        <v>213.52</v>
      </c>
      <c r="K3948">
        <v>120.15</v>
      </c>
      <c r="L3948">
        <v>93.37</v>
      </c>
      <c r="M3948" t="s">
        <v>40</v>
      </c>
      <c r="N3948" s="3">
        <f>retail_sales[[#This Row],[Profit]]/retail_sales[[#This Row],[Revenue]]</f>
        <v>0.43728924690895465</v>
      </c>
      <c r="O3948" t="str">
        <f t="shared" si="61"/>
        <v>Wednesday</v>
      </c>
    </row>
    <row r="3949" spans="1:15" x14ac:dyDescent="0.3">
      <c r="A3949">
        <v>3948</v>
      </c>
      <c r="B3949" t="s">
        <v>1946</v>
      </c>
      <c r="C3949" s="1">
        <v>45625</v>
      </c>
      <c r="D3949" t="s">
        <v>24</v>
      </c>
      <c r="E3949" t="s">
        <v>15</v>
      </c>
      <c r="F3949" t="s">
        <v>21</v>
      </c>
      <c r="G3949">
        <v>10</v>
      </c>
      <c r="H3949">
        <v>385.05</v>
      </c>
      <c r="I3949">
        <v>0.16</v>
      </c>
      <c r="J3949">
        <v>3234.42</v>
      </c>
      <c r="K3949">
        <v>2023.81</v>
      </c>
      <c r="L3949">
        <v>1210.6099999999999</v>
      </c>
      <c r="M3949" t="s">
        <v>28</v>
      </c>
      <c r="N3949" s="3">
        <f>retail_sales[[#This Row],[Profit]]/retail_sales[[#This Row],[Revenue]]</f>
        <v>0.37428967171857702</v>
      </c>
      <c r="O3949" t="str">
        <f t="shared" si="61"/>
        <v>Friday</v>
      </c>
    </row>
    <row r="3950" spans="1:15" x14ac:dyDescent="0.3">
      <c r="A3950">
        <v>3949</v>
      </c>
      <c r="B3950" t="s">
        <v>3213</v>
      </c>
      <c r="C3950" s="1">
        <v>45516</v>
      </c>
      <c r="D3950" t="s">
        <v>19</v>
      </c>
      <c r="E3950" t="s">
        <v>20</v>
      </c>
      <c r="F3950" t="s">
        <v>21</v>
      </c>
      <c r="G3950">
        <v>7</v>
      </c>
      <c r="H3950">
        <v>90.95</v>
      </c>
      <c r="I3950">
        <v>0.01</v>
      </c>
      <c r="J3950">
        <v>630.28</v>
      </c>
      <c r="K3950">
        <v>502.12</v>
      </c>
      <c r="L3950">
        <v>128.16</v>
      </c>
      <c r="M3950" t="s">
        <v>46</v>
      </c>
      <c r="N3950" s="3">
        <f>retail_sales[[#This Row],[Profit]]/retail_sales[[#This Row],[Revenue]]</f>
        <v>0.20333819889572888</v>
      </c>
      <c r="O3950" t="str">
        <f t="shared" si="61"/>
        <v>Monday</v>
      </c>
    </row>
    <row r="3951" spans="1:15" x14ac:dyDescent="0.3">
      <c r="A3951">
        <v>3950</v>
      </c>
      <c r="B3951" t="s">
        <v>1366</v>
      </c>
      <c r="C3951" s="1">
        <v>45586</v>
      </c>
      <c r="D3951" t="s">
        <v>39</v>
      </c>
      <c r="E3951" t="s">
        <v>30</v>
      </c>
      <c r="F3951" t="s">
        <v>16</v>
      </c>
      <c r="G3951">
        <v>4</v>
      </c>
      <c r="H3951">
        <v>77.62</v>
      </c>
      <c r="I3951">
        <v>0.28000000000000003</v>
      </c>
      <c r="J3951">
        <v>223.55</v>
      </c>
      <c r="K3951">
        <v>171.7</v>
      </c>
      <c r="L3951">
        <v>51.85</v>
      </c>
      <c r="M3951" t="s">
        <v>28</v>
      </c>
      <c r="N3951" s="3">
        <f>retail_sales[[#This Row],[Profit]]/retail_sales[[#This Row],[Revenue]]</f>
        <v>0.23193916349809884</v>
      </c>
      <c r="O3951" t="str">
        <f t="shared" si="61"/>
        <v>Monday</v>
      </c>
    </row>
    <row r="3952" spans="1:15" x14ac:dyDescent="0.3">
      <c r="A3952">
        <v>3951</v>
      </c>
      <c r="B3952" t="s">
        <v>2820</v>
      </c>
      <c r="C3952" s="1">
        <v>45395</v>
      </c>
      <c r="D3952" t="s">
        <v>39</v>
      </c>
      <c r="E3952" t="s">
        <v>25</v>
      </c>
      <c r="F3952" t="s">
        <v>16</v>
      </c>
      <c r="G3952">
        <v>9</v>
      </c>
      <c r="H3952">
        <v>360.55</v>
      </c>
      <c r="I3952">
        <v>0.03</v>
      </c>
      <c r="J3952">
        <v>3147.6</v>
      </c>
      <c r="K3952">
        <v>1638.86</v>
      </c>
      <c r="L3952">
        <v>1508.74</v>
      </c>
      <c r="M3952" t="s">
        <v>17</v>
      </c>
      <c r="N3952" s="3">
        <f>retail_sales[[#This Row],[Profit]]/retail_sales[[#This Row],[Revenue]]</f>
        <v>0.47933028339051975</v>
      </c>
      <c r="O3952" t="str">
        <f t="shared" si="61"/>
        <v>Saturday</v>
      </c>
    </row>
    <row r="3953" spans="1:15" x14ac:dyDescent="0.3">
      <c r="A3953">
        <v>3952</v>
      </c>
      <c r="B3953" t="s">
        <v>2823</v>
      </c>
      <c r="C3953" s="1">
        <v>45304</v>
      </c>
      <c r="D3953" t="s">
        <v>24</v>
      </c>
      <c r="E3953" t="s">
        <v>25</v>
      </c>
      <c r="F3953" t="s">
        <v>16</v>
      </c>
      <c r="G3953">
        <v>8</v>
      </c>
      <c r="H3953">
        <v>216.37</v>
      </c>
      <c r="I3953">
        <v>0.24</v>
      </c>
      <c r="J3953">
        <v>1315.53</v>
      </c>
      <c r="K3953">
        <v>700.7</v>
      </c>
      <c r="L3953">
        <v>614.83000000000004</v>
      </c>
      <c r="M3953" t="s">
        <v>40</v>
      </c>
      <c r="N3953" s="3">
        <f>retail_sales[[#This Row],[Profit]]/retail_sales[[#This Row],[Revenue]]</f>
        <v>0.46736296397649618</v>
      </c>
      <c r="O3953" t="str">
        <f t="shared" si="61"/>
        <v>Saturday</v>
      </c>
    </row>
    <row r="3954" spans="1:15" x14ac:dyDescent="0.3">
      <c r="A3954">
        <v>3953</v>
      </c>
      <c r="B3954" t="s">
        <v>552</v>
      </c>
      <c r="C3954" s="1">
        <v>45316</v>
      </c>
      <c r="D3954" t="s">
        <v>19</v>
      </c>
      <c r="E3954" t="s">
        <v>30</v>
      </c>
      <c r="F3954" t="s">
        <v>27</v>
      </c>
      <c r="G3954">
        <v>3</v>
      </c>
      <c r="H3954">
        <v>132.41999999999999</v>
      </c>
      <c r="I3954">
        <v>0.08</v>
      </c>
      <c r="J3954">
        <v>365.48</v>
      </c>
      <c r="K3954">
        <v>287.17</v>
      </c>
      <c r="L3954">
        <v>78.31</v>
      </c>
      <c r="M3954" t="s">
        <v>40</v>
      </c>
      <c r="N3954" s="3">
        <f>retail_sales[[#This Row],[Profit]]/retail_sales[[#This Row],[Revenue]]</f>
        <v>0.21426617051548649</v>
      </c>
      <c r="O3954" t="str">
        <f t="shared" si="61"/>
        <v>Thursday</v>
      </c>
    </row>
    <row r="3955" spans="1:15" x14ac:dyDescent="0.3">
      <c r="A3955">
        <v>3954</v>
      </c>
      <c r="B3955" t="s">
        <v>1043</v>
      </c>
      <c r="C3955" s="1">
        <v>45377</v>
      </c>
      <c r="D3955" t="s">
        <v>39</v>
      </c>
      <c r="E3955" t="s">
        <v>25</v>
      </c>
      <c r="F3955" t="s">
        <v>21</v>
      </c>
      <c r="G3955">
        <v>10</v>
      </c>
      <c r="H3955">
        <v>221.21</v>
      </c>
      <c r="I3955">
        <v>0.25</v>
      </c>
      <c r="J3955">
        <v>1659.07</v>
      </c>
      <c r="K3955">
        <v>1314.75</v>
      </c>
      <c r="L3955">
        <v>344.32</v>
      </c>
      <c r="M3955" t="s">
        <v>22</v>
      </c>
      <c r="N3955" s="3">
        <f>retail_sales[[#This Row],[Profit]]/retail_sales[[#This Row],[Revenue]]</f>
        <v>0.20753795801262154</v>
      </c>
      <c r="O3955" t="str">
        <f t="shared" si="61"/>
        <v>Tuesday</v>
      </c>
    </row>
    <row r="3956" spans="1:15" x14ac:dyDescent="0.3">
      <c r="A3956">
        <v>3955</v>
      </c>
      <c r="B3956" t="s">
        <v>1329</v>
      </c>
      <c r="C3956" s="1">
        <v>45296</v>
      </c>
      <c r="D3956" t="s">
        <v>19</v>
      </c>
      <c r="E3956" t="s">
        <v>33</v>
      </c>
      <c r="F3956" t="s">
        <v>21</v>
      </c>
      <c r="G3956">
        <v>8</v>
      </c>
      <c r="H3956">
        <v>375.59</v>
      </c>
      <c r="I3956">
        <v>0.24</v>
      </c>
      <c r="J3956">
        <v>2283.59</v>
      </c>
      <c r="K3956">
        <v>1639.26</v>
      </c>
      <c r="L3956">
        <v>644.33000000000004</v>
      </c>
      <c r="M3956" t="s">
        <v>28</v>
      </c>
      <c r="N3956" s="3">
        <f>retail_sales[[#This Row],[Profit]]/retail_sales[[#This Row],[Revenue]]</f>
        <v>0.28215660429411582</v>
      </c>
      <c r="O3956" t="str">
        <f t="shared" si="61"/>
        <v>Friday</v>
      </c>
    </row>
    <row r="3957" spans="1:15" x14ac:dyDescent="0.3">
      <c r="A3957">
        <v>3956</v>
      </c>
      <c r="B3957" t="s">
        <v>3214</v>
      </c>
      <c r="C3957" s="1">
        <v>45603</v>
      </c>
      <c r="D3957" t="s">
        <v>39</v>
      </c>
      <c r="E3957" t="s">
        <v>15</v>
      </c>
      <c r="F3957" t="s">
        <v>16</v>
      </c>
      <c r="G3957">
        <v>5</v>
      </c>
      <c r="H3957">
        <v>55.21</v>
      </c>
      <c r="I3957">
        <v>0.17</v>
      </c>
      <c r="J3957">
        <v>229.12</v>
      </c>
      <c r="K3957">
        <v>143.16999999999999</v>
      </c>
      <c r="L3957">
        <v>85.95</v>
      </c>
      <c r="M3957" t="s">
        <v>17</v>
      </c>
      <c r="N3957" s="3">
        <f>retail_sales[[#This Row],[Profit]]/retail_sales[[#This Row],[Revenue]]</f>
        <v>0.37513093575418993</v>
      </c>
      <c r="O3957" t="str">
        <f t="shared" si="61"/>
        <v>Thursday</v>
      </c>
    </row>
    <row r="3958" spans="1:15" x14ac:dyDescent="0.3">
      <c r="A3958">
        <v>3957</v>
      </c>
      <c r="B3958" t="s">
        <v>1481</v>
      </c>
      <c r="C3958" s="1">
        <v>45332</v>
      </c>
      <c r="D3958" t="s">
        <v>14</v>
      </c>
      <c r="E3958" t="s">
        <v>25</v>
      </c>
      <c r="F3958" t="s">
        <v>27</v>
      </c>
      <c r="G3958">
        <v>4</v>
      </c>
      <c r="H3958">
        <v>307.62</v>
      </c>
      <c r="I3958">
        <v>0.04</v>
      </c>
      <c r="J3958">
        <v>1181.26</v>
      </c>
      <c r="K3958">
        <v>743.24</v>
      </c>
      <c r="L3958">
        <v>438.02</v>
      </c>
      <c r="M3958" t="s">
        <v>46</v>
      </c>
      <c r="N3958" s="3">
        <f>retail_sales[[#This Row],[Profit]]/retail_sales[[#This Row],[Revenue]]</f>
        <v>0.37080744289995426</v>
      </c>
      <c r="O3958" t="str">
        <f t="shared" si="61"/>
        <v>Saturday</v>
      </c>
    </row>
    <row r="3959" spans="1:15" x14ac:dyDescent="0.3">
      <c r="A3959">
        <v>3958</v>
      </c>
      <c r="B3959" t="s">
        <v>3215</v>
      </c>
      <c r="C3959" s="1">
        <v>45545</v>
      </c>
      <c r="D3959" t="s">
        <v>39</v>
      </c>
      <c r="E3959" t="s">
        <v>20</v>
      </c>
      <c r="F3959" t="s">
        <v>21</v>
      </c>
      <c r="G3959">
        <v>9</v>
      </c>
      <c r="H3959">
        <v>191.36</v>
      </c>
      <c r="I3959">
        <v>0.26</v>
      </c>
      <c r="J3959">
        <v>1274.46</v>
      </c>
      <c r="K3959">
        <v>776.45</v>
      </c>
      <c r="L3959">
        <v>498.01</v>
      </c>
      <c r="M3959" t="s">
        <v>22</v>
      </c>
      <c r="N3959" s="3">
        <f>retail_sales[[#This Row],[Profit]]/retail_sales[[#This Row],[Revenue]]</f>
        <v>0.39076157745241119</v>
      </c>
      <c r="O3959" t="str">
        <f t="shared" si="61"/>
        <v>Tuesday</v>
      </c>
    </row>
    <row r="3960" spans="1:15" x14ac:dyDescent="0.3">
      <c r="A3960">
        <v>3959</v>
      </c>
      <c r="B3960" t="s">
        <v>3216</v>
      </c>
      <c r="C3960" s="1">
        <v>45521</v>
      </c>
      <c r="D3960" t="s">
        <v>39</v>
      </c>
      <c r="E3960" t="s">
        <v>15</v>
      </c>
      <c r="F3960" t="s">
        <v>16</v>
      </c>
      <c r="G3960">
        <v>9</v>
      </c>
      <c r="H3960">
        <v>138.07</v>
      </c>
      <c r="I3960">
        <v>0.08</v>
      </c>
      <c r="J3960">
        <v>1143.22</v>
      </c>
      <c r="K3960">
        <v>792.2</v>
      </c>
      <c r="L3960">
        <v>351.02</v>
      </c>
      <c r="M3960" t="s">
        <v>40</v>
      </c>
      <c r="N3960" s="3">
        <f>retail_sales[[#This Row],[Profit]]/retail_sales[[#This Row],[Revenue]]</f>
        <v>0.30704501320830635</v>
      </c>
      <c r="O3960" t="str">
        <f t="shared" si="61"/>
        <v>Saturday</v>
      </c>
    </row>
    <row r="3961" spans="1:15" x14ac:dyDescent="0.3">
      <c r="A3961">
        <v>3960</v>
      </c>
      <c r="B3961" t="s">
        <v>3217</v>
      </c>
      <c r="C3961" s="1">
        <v>45347</v>
      </c>
      <c r="D3961" t="s">
        <v>24</v>
      </c>
      <c r="E3961" t="s">
        <v>20</v>
      </c>
      <c r="F3961" t="s">
        <v>27</v>
      </c>
      <c r="G3961">
        <v>8</v>
      </c>
      <c r="H3961">
        <v>251.84</v>
      </c>
      <c r="I3961">
        <v>0.01</v>
      </c>
      <c r="J3961">
        <v>1994.57</v>
      </c>
      <c r="K3961">
        <v>1025.29</v>
      </c>
      <c r="L3961">
        <v>969.28</v>
      </c>
      <c r="M3961" t="s">
        <v>40</v>
      </c>
      <c r="N3961" s="3">
        <f>retail_sales[[#This Row],[Profit]]/retail_sales[[#This Row],[Revenue]]</f>
        <v>0.48595937971592873</v>
      </c>
      <c r="O3961" t="str">
        <f t="shared" si="61"/>
        <v>Sunday</v>
      </c>
    </row>
    <row r="3962" spans="1:15" x14ac:dyDescent="0.3">
      <c r="A3962">
        <v>3961</v>
      </c>
      <c r="B3962" t="s">
        <v>3218</v>
      </c>
      <c r="C3962" s="1">
        <v>45517</v>
      </c>
      <c r="D3962" t="s">
        <v>14</v>
      </c>
      <c r="E3962" t="s">
        <v>20</v>
      </c>
      <c r="F3962" t="s">
        <v>27</v>
      </c>
      <c r="G3962">
        <v>4</v>
      </c>
      <c r="H3962">
        <v>329.7</v>
      </c>
      <c r="I3962">
        <v>0.19</v>
      </c>
      <c r="J3962">
        <v>1068.23</v>
      </c>
      <c r="K3962">
        <v>797.6</v>
      </c>
      <c r="L3962">
        <v>270.63</v>
      </c>
      <c r="M3962" t="s">
        <v>28</v>
      </c>
      <c r="N3962" s="3">
        <f>retail_sales[[#This Row],[Profit]]/retail_sales[[#This Row],[Revenue]]</f>
        <v>0.25334431723505235</v>
      </c>
      <c r="O3962" t="str">
        <f t="shared" si="61"/>
        <v>Tuesday</v>
      </c>
    </row>
    <row r="3963" spans="1:15" x14ac:dyDescent="0.3">
      <c r="A3963">
        <v>3962</v>
      </c>
      <c r="B3963" t="s">
        <v>3219</v>
      </c>
      <c r="C3963" s="1">
        <v>45344</v>
      </c>
      <c r="D3963" t="s">
        <v>19</v>
      </c>
      <c r="E3963" t="s">
        <v>25</v>
      </c>
      <c r="F3963" t="s">
        <v>16</v>
      </c>
      <c r="G3963">
        <v>6</v>
      </c>
      <c r="H3963">
        <v>316.73</v>
      </c>
      <c r="I3963">
        <v>0.02</v>
      </c>
      <c r="J3963">
        <v>1862.37</v>
      </c>
      <c r="K3963">
        <v>1329.24</v>
      </c>
      <c r="L3963">
        <v>533.13</v>
      </c>
      <c r="M3963" t="s">
        <v>40</v>
      </c>
      <c r="N3963" s="3">
        <f>retail_sales[[#This Row],[Profit]]/retail_sales[[#This Row],[Revenue]]</f>
        <v>0.28626427616424233</v>
      </c>
      <c r="O3963" t="str">
        <f t="shared" si="61"/>
        <v>Thursday</v>
      </c>
    </row>
    <row r="3964" spans="1:15" x14ac:dyDescent="0.3">
      <c r="A3964">
        <v>3963</v>
      </c>
      <c r="B3964" t="s">
        <v>3220</v>
      </c>
      <c r="C3964" s="1">
        <v>45314</v>
      </c>
      <c r="D3964" t="s">
        <v>14</v>
      </c>
      <c r="E3964" t="s">
        <v>25</v>
      </c>
      <c r="F3964" t="s">
        <v>16</v>
      </c>
      <c r="G3964">
        <v>9</v>
      </c>
      <c r="H3964">
        <v>447.57</v>
      </c>
      <c r="I3964">
        <v>0.15</v>
      </c>
      <c r="J3964">
        <v>3423.91</v>
      </c>
      <c r="K3964">
        <v>2469.4699999999998</v>
      </c>
      <c r="L3964">
        <v>954.44</v>
      </c>
      <c r="M3964" t="s">
        <v>46</v>
      </c>
      <c r="N3964" s="3">
        <f>retail_sales[[#This Row],[Profit]]/retail_sales[[#This Row],[Revenue]]</f>
        <v>0.27875732714937018</v>
      </c>
      <c r="O3964" t="str">
        <f t="shared" si="61"/>
        <v>Tuesday</v>
      </c>
    </row>
    <row r="3965" spans="1:15" x14ac:dyDescent="0.3">
      <c r="A3965">
        <v>3964</v>
      </c>
      <c r="B3965" t="s">
        <v>3221</v>
      </c>
      <c r="C3965" s="1">
        <v>45434</v>
      </c>
      <c r="D3965" t="s">
        <v>19</v>
      </c>
      <c r="E3965" t="s">
        <v>33</v>
      </c>
      <c r="F3965" t="s">
        <v>27</v>
      </c>
      <c r="G3965">
        <v>1</v>
      </c>
      <c r="H3965">
        <v>132.1</v>
      </c>
      <c r="I3965">
        <v>0.24</v>
      </c>
      <c r="J3965">
        <v>100.4</v>
      </c>
      <c r="K3965">
        <v>72.3</v>
      </c>
      <c r="L3965">
        <v>28.1</v>
      </c>
      <c r="M3965" t="s">
        <v>22</v>
      </c>
      <c r="N3965" s="3">
        <f>retail_sales[[#This Row],[Profit]]/retail_sales[[#This Row],[Revenue]]</f>
        <v>0.27988047808764938</v>
      </c>
      <c r="O3965" t="str">
        <f t="shared" si="61"/>
        <v>Wednesday</v>
      </c>
    </row>
    <row r="3966" spans="1:15" x14ac:dyDescent="0.3">
      <c r="A3966">
        <v>3965</v>
      </c>
      <c r="B3966" t="s">
        <v>3222</v>
      </c>
      <c r="C3966" s="1">
        <v>45482</v>
      </c>
      <c r="D3966" t="s">
        <v>39</v>
      </c>
      <c r="E3966" t="s">
        <v>15</v>
      </c>
      <c r="F3966" t="s">
        <v>27</v>
      </c>
      <c r="G3966">
        <v>9</v>
      </c>
      <c r="H3966">
        <v>219.33</v>
      </c>
      <c r="I3966">
        <v>0.13</v>
      </c>
      <c r="J3966">
        <v>1717.35</v>
      </c>
      <c r="K3966">
        <v>966.68</v>
      </c>
      <c r="L3966">
        <v>750.67</v>
      </c>
      <c r="M3966" t="s">
        <v>22</v>
      </c>
      <c r="N3966" s="3">
        <f>retail_sales[[#This Row],[Profit]]/retail_sales[[#This Row],[Revenue]]</f>
        <v>0.43710950010190119</v>
      </c>
      <c r="O3966" t="str">
        <f t="shared" si="61"/>
        <v>Tuesday</v>
      </c>
    </row>
    <row r="3967" spans="1:15" x14ac:dyDescent="0.3">
      <c r="A3967">
        <v>3966</v>
      </c>
      <c r="B3967" t="s">
        <v>3223</v>
      </c>
      <c r="C3967" s="1">
        <v>45360</v>
      </c>
      <c r="D3967" t="s">
        <v>24</v>
      </c>
      <c r="E3967" t="s">
        <v>25</v>
      </c>
      <c r="F3967" t="s">
        <v>16</v>
      </c>
      <c r="G3967">
        <v>3</v>
      </c>
      <c r="H3967">
        <v>120.34</v>
      </c>
      <c r="I3967">
        <v>0.03</v>
      </c>
      <c r="J3967">
        <v>350.19</v>
      </c>
      <c r="K3967">
        <v>259.87</v>
      </c>
      <c r="L3967">
        <v>90.32</v>
      </c>
      <c r="M3967" t="s">
        <v>46</v>
      </c>
      <c r="N3967" s="3">
        <f>retail_sales[[#This Row],[Profit]]/retail_sales[[#This Row],[Revenue]]</f>
        <v>0.25791713070047689</v>
      </c>
      <c r="O3967" t="str">
        <f t="shared" si="61"/>
        <v>Saturday</v>
      </c>
    </row>
    <row r="3968" spans="1:15" x14ac:dyDescent="0.3">
      <c r="A3968">
        <v>3967</v>
      </c>
      <c r="B3968" t="s">
        <v>3224</v>
      </c>
      <c r="C3968" s="1">
        <v>45348</v>
      </c>
      <c r="D3968" t="s">
        <v>14</v>
      </c>
      <c r="E3968" t="s">
        <v>33</v>
      </c>
      <c r="F3968" t="s">
        <v>21</v>
      </c>
      <c r="G3968">
        <v>4</v>
      </c>
      <c r="H3968">
        <v>177.47</v>
      </c>
      <c r="I3968">
        <v>0.18</v>
      </c>
      <c r="J3968">
        <v>582.1</v>
      </c>
      <c r="K3968">
        <v>399.69</v>
      </c>
      <c r="L3968">
        <v>182.41</v>
      </c>
      <c r="M3968" t="s">
        <v>22</v>
      </c>
      <c r="N3968" s="3">
        <f>retail_sales[[#This Row],[Profit]]/retail_sales[[#This Row],[Revenue]]</f>
        <v>0.31336540113382577</v>
      </c>
      <c r="O3968" t="str">
        <f t="shared" si="61"/>
        <v>Monday</v>
      </c>
    </row>
    <row r="3969" spans="1:15" x14ac:dyDescent="0.3">
      <c r="A3969">
        <v>3968</v>
      </c>
      <c r="B3969" t="s">
        <v>2187</v>
      </c>
      <c r="C3969" s="1">
        <v>45565</v>
      </c>
      <c r="D3969" t="s">
        <v>24</v>
      </c>
      <c r="E3969" t="s">
        <v>20</v>
      </c>
      <c r="F3969" t="s">
        <v>21</v>
      </c>
      <c r="G3969">
        <v>7</v>
      </c>
      <c r="H3969">
        <v>203.11</v>
      </c>
      <c r="I3969">
        <v>0.17</v>
      </c>
      <c r="J3969">
        <v>1180.07</v>
      </c>
      <c r="K3969">
        <v>613.46</v>
      </c>
      <c r="L3969">
        <v>566.61</v>
      </c>
      <c r="M3969" t="s">
        <v>28</v>
      </c>
      <c r="N3969" s="3">
        <f>retail_sales[[#This Row],[Profit]]/retail_sales[[#This Row],[Revenue]]</f>
        <v>0.48014948265780849</v>
      </c>
      <c r="O3969" t="str">
        <f t="shared" si="61"/>
        <v>Monday</v>
      </c>
    </row>
    <row r="3970" spans="1:15" x14ac:dyDescent="0.3">
      <c r="A3970">
        <v>3969</v>
      </c>
      <c r="B3970" t="s">
        <v>1232</v>
      </c>
      <c r="C3970" s="1">
        <v>45393</v>
      </c>
      <c r="D3970" t="s">
        <v>24</v>
      </c>
      <c r="E3970" t="s">
        <v>20</v>
      </c>
      <c r="F3970" t="s">
        <v>16</v>
      </c>
      <c r="G3970">
        <v>8</v>
      </c>
      <c r="H3970">
        <v>108.03</v>
      </c>
      <c r="I3970">
        <v>0.25</v>
      </c>
      <c r="J3970">
        <v>648.17999999999995</v>
      </c>
      <c r="K3970">
        <v>431.25</v>
      </c>
      <c r="L3970">
        <v>216.93</v>
      </c>
      <c r="M3970" t="s">
        <v>22</v>
      </c>
      <c r="N3970" s="3">
        <f>retail_sales[[#This Row],[Profit]]/retail_sales[[#This Row],[Revenue]]</f>
        <v>0.33467555308710545</v>
      </c>
      <c r="O3970" t="str">
        <f t="shared" ref="O3970:O4033" si="62">TEXT(C3970, "dddd")</f>
        <v>Thursday</v>
      </c>
    </row>
    <row r="3971" spans="1:15" x14ac:dyDescent="0.3">
      <c r="A3971">
        <v>3970</v>
      </c>
      <c r="B3971" t="s">
        <v>3225</v>
      </c>
      <c r="C3971" s="1">
        <v>45624</v>
      </c>
      <c r="D3971" t="s">
        <v>19</v>
      </c>
      <c r="E3971" t="s">
        <v>30</v>
      </c>
      <c r="F3971" t="s">
        <v>27</v>
      </c>
      <c r="G3971">
        <v>7</v>
      </c>
      <c r="H3971">
        <v>282.77999999999997</v>
      </c>
      <c r="I3971">
        <v>0.11</v>
      </c>
      <c r="J3971">
        <v>1761.72</v>
      </c>
      <c r="K3971">
        <v>901.99</v>
      </c>
      <c r="L3971">
        <v>859.73</v>
      </c>
      <c r="M3971" t="s">
        <v>46</v>
      </c>
      <c r="N3971" s="3">
        <f>retail_sales[[#This Row],[Profit]]/retail_sales[[#This Row],[Revenue]]</f>
        <v>0.48800603955225574</v>
      </c>
      <c r="O3971" t="str">
        <f t="shared" si="62"/>
        <v>Thursday</v>
      </c>
    </row>
    <row r="3972" spans="1:15" x14ac:dyDescent="0.3">
      <c r="A3972">
        <v>3971</v>
      </c>
      <c r="B3972" t="s">
        <v>3226</v>
      </c>
      <c r="C3972" s="1">
        <v>45371</v>
      </c>
      <c r="D3972" t="s">
        <v>14</v>
      </c>
      <c r="E3972" t="s">
        <v>15</v>
      </c>
      <c r="F3972" t="s">
        <v>27</v>
      </c>
      <c r="G3972">
        <v>1</v>
      </c>
      <c r="H3972">
        <v>424.28</v>
      </c>
      <c r="I3972">
        <v>0.24</v>
      </c>
      <c r="J3972">
        <v>322.45</v>
      </c>
      <c r="K3972">
        <v>189.18</v>
      </c>
      <c r="L3972">
        <v>133.27000000000001</v>
      </c>
      <c r="M3972" t="s">
        <v>22</v>
      </c>
      <c r="N3972" s="3">
        <f>retail_sales[[#This Row],[Profit]]/retail_sales[[#This Row],[Revenue]]</f>
        <v>0.41330438827725235</v>
      </c>
      <c r="O3972" t="str">
        <f t="shared" si="62"/>
        <v>Wednesday</v>
      </c>
    </row>
    <row r="3973" spans="1:15" x14ac:dyDescent="0.3">
      <c r="A3973">
        <v>3972</v>
      </c>
      <c r="B3973" t="s">
        <v>3227</v>
      </c>
      <c r="C3973" s="1">
        <v>45604</v>
      </c>
      <c r="D3973" t="s">
        <v>24</v>
      </c>
      <c r="E3973" t="s">
        <v>20</v>
      </c>
      <c r="F3973" t="s">
        <v>27</v>
      </c>
      <c r="G3973">
        <v>5</v>
      </c>
      <c r="H3973">
        <v>419.5</v>
      </c>
      <c r="I3973">
        <v>0.22</v>
      </c>
      <c r="J3973">
        <v>1636.05</v>
      </c>
      <c r="K3973">
        <v>1208</v>
      </c>
      <c r="L3973">
        <v>428.05</v>
      </c>
      <c r="M3973" t="s">
        <v>40</v>
      </c>
      <c r="N3973" s="3">
        <f>retail_sales[[#This Row],[Profit]]/retail_sales[[#This Row],[Revenue]]</f>
        <v>0.26163625806057272</v>
      </c>
      <c r="O3973" t="str">
        <f t="shared" si="62"/>
        <v>Friday</v>
      </c>
    </row>
    <row r="3974" spans="1:15" x14ac:dyDescent="0.3">
      <c r="A3974">
        <v>3973</v>
      </c>
      <c r="B3974" t="s">
        <v>772</v>
      </c>
      <c r="C3974" s="1">
        <v>45359</v>
      </c>
      <c r="D3974" t="s">
        <v>19</v>
      </c>
      <c r="E3974" t="s">
        <v>20</v>
      </c>
      <c r="F3974" t="s">
        <v>27</v>
      </c>
      <c r="G3974">
        <v>7</v>
      </c>
      <c r="H3974">
        <v>253.27</v>
      </c>
      <c r="I3974">
        <v>0.12</v>
      </c>
      <c r="J3974">
        <v>1560.14</v>
      </c>
      <c r="K3974">
        <v>865.81</v>
      </c>
      <c r="L3974">
        <v>694.33</v>
      </c>
      <c r="M3974" t="s">
        <v>28</v>
      </c>
      <c r="N3974" s="3">
        <f>retail_sales[[#This Row],[Profit]]/retail_sales[[#This Row],[Revenue]]</f>
        <v>0.44504339354160521</v>
      </c>
      <c r="O3974" t="str">
        <f t="shared" si="62"/>
        <v>Friday</v>
      </c>
    </row>
    <row r="3975" spans="1:15" x14ac:dyDescent="0.3">
      <c r="A3975">
        <v>3974</v>
      </c>
      <c r="B3975" t="s">
        <v>255</v>
      </c>
      <c r="C3975" s="1">
        <v>45617</v>
      </c>
      <c r="D3975" t="s">
        <v>24</v>
      </c>
      <c r="E3975" t="s">
        <v>33</v>
      </c>
      <c r="F3975" t="s">
        <v>27</v>
      </c>
      <c r="G3975">
        <v>9</v>
      </c>
      <c r="H3975">
        <v>461.38</v>
      </c>
      <c r="I3975">
        <v>0.1</v>
      </c>
      <c r="J3975">
        <v>3737.18</v>
      </c>
      <c r="K3975">
        <v>2758.32</v>
      </c>
      <c r="L3975">
        <v>978.86</v>
      </c>
      <c r="M3975" t="s">
        <v>28</v>
      </c>
      <c r="N3975" s="3">
        <f>retail_sales[[#This Row],[Profit]]/retail_sales[[#This Row],[Revenue]]</f>
        <v>0.26192476680277643</v>
      </c>
      <c r="O3975" t="str">
        <f t="shared" si="62"/>
        <v>Thursday</v>
      </c>
    </row>
    <row r="3976" spans="1:15" x14ac:dyDescent="0.3">
      <c r="A3976">
        <v>3975</v>
      </c>
      <c r="B3976" t="s">
        <v>3228</v>
      </c>
      <c r="C3976" s="1">
        <v>45412</v>
      </c>
      <c r="D3976" t="s">
        <v>14</v>
      </c>
      <c r="E3976" t="s">
        <v>30</v>
      </c>
      <c r="F3976" t="s">
        <v>27</v>
      </c>
      <c r="G3976">
        <v>2</v>
      </c>
      <c r="H3976">
        <v>411.14</v>
      </c>
      <c r="I3976">
        <v>0.18</v>
      </c>
      <c r="J3976">
        <v>674.27</v>
      </c>
      <c r="K3976">
        <v>511.43</v>
      </c>
      <c r="L3976">
        <v>162.84</v>
      </c>
      <c r="M3976" t="s">
        <v>28</v>
      </c>
      <c r="N3976" s="3">
        <f>retail_sales[[#This Row],[Profit]]/retail_sales[[#This Row],[Revenue]]</f>
        <v>0.24150562830913433</v>
      </c>
      <c r="O3976" t="str">
        <f t="shared" si="62"/>
        <v>Tuesday</v>
      </c>
    </row>
    <row r="3977" spans="1:15" x14ac:dyDescent="0.3">
      <c r="A3977">
        <v>3976</v>
      </c>
      <c r="B3977" t="s">
        <v>3229</v>
      </c>
      <c r="C3977" s="1">
        <v>45387</v>
      </c>
      <c r="D3977" t="s">
        <v>19</v>
      </c>
      <c r="E3977" t="s">
        <v>15</v>
      </c>
      <c r="F3977" t="s">
        <v>16</v>
      </c>
      <c r="G3977">
        <v>3</v>
      </c>
      <c r="H3977">
        <v>340.45</v>
      </c>
      <c r="I3977">
        <v>0.11</v>
      </c>
      <c r="J3977">
        <v>909</v>
      </c>
      <c r="K3977">
        <v>568.70000000000005</v>
      </c>
      <c r="L3977">
        <v>340.3</v>
      </c>
      <c r="M3977" t="s">
        <v>17</v>
      </c>
      <c r="N3977" s="3">
        <f>retail_sales[[#This Row],[Profit]]/retail_sales[[#This Row],[Revenue]]</f>
        <v>0.3743674367436744</v>
      </c>
      <c r="O3977" t="str">
        <f t="shared" si="62"/>
        <v>Friday</v>
      </c>
    </row>
    <row r="3978" spans="1:15" x14ac:dyDescent="0.3">
      <c r="A3978">
        <v>3977</v>
      </c>
      <c r="B3978" t="s">
        <v>3230</v>
      </c>
      <c r="C3978" s="1">
        <v>45349</v>
      </c>
      <c r="D3978" t="s">
        <v>24</v>
      </c>
      <c r="E3978" t="s">
        <v>25</v>
      </c>
      <c r="F3978" t="s">
        <v>21</v>
      </c>
      <c r="G3978">
        <v>10</v>
      </c>
      <c r="H3978">
        <v>234.54</v>
      </c>
      <c r="I3978">
        <v>7.0000000000000007E-2</v>
      </c>
      <c r="J3978">
        <v>2181.2199999999998</v>
      </c>
      <c r="K3978">
        <v>1166.76</v>
      </c>
      <c r="L3978">
        <v>1014.46</v>
      </c>
      <c r="M3978" t="s">
        <v>46</v>
      </c>
      <c r="N3978" s="3">
        <f>retail_sales[[#This Row],[Profit]]/retail_sales[[#This Row],[Revenue]]</f>
        <v>0.4650883450546025</v>
      </c>
      <c r="O3978" t="str">
        <f t="shared" si="62"/>
        <v>Tuesday</v>
      </c>
    </row>
    <row r="3979" spans="1:15" x14ac:dyDescent="0.3">
      <c r="A3979">
        <v>3978</v>
      </c>
      <c r="B3979" t="s">
        <v>3084</v>
      </c>
      <c r="C3979" s="1">
        <v>45395</v>
      </c>
      <c r="D3979" t="s">
        <v>19</v>
      </c>
      <c r="E3979" t="s">
        <v>30</v>
      </c>
      <c r="F3979" t="s">
        <v>16</v>
      </c>
      <c r="G3979">
        <v>10</v>
      </c>
      <c r="H3979">
        <v>38.479999999999997</v>
      </c>
      <c r="I3979">
        <v>0.23</v>
      </c>
      <c r="J3979">
        <v>296.3</v>
      </c>
      <c r="K3979">
        <v>229.38</v>
      </c>
      <c r="L3979">
        <v>66.92</v>
      </c>
      <c r="M3979" t="s">
        <v>28</v>
      </c>
      <c r="N3979" s="3">
        <f>retail_sales[[#This Row],[Profit]]/retail_sales[[#This Row],[Revenue]]</f>
        <v>0.22585217684778941</v>
      </c>
      <c r="O3979" t="str">
        <f t="shared" si="62"/>
        <v>Saturday</v>
      </c>
    </row>
    <row r="3980" spans="1:15" x14ac:dyDescent="0.3">
      <c r="A3980">
        <v>3979</v>
      </c>
      <c r="B3980" t="s">
        <v>3231</v>
      </c>
      <c r="C3980" s="1">
        <v>45636</v>
      </c>
      <c r="D3980" t="s">
        <v>24</v>
      </c>
      <c r="E3980" t="s">
        <v>25</v>
      </c>
      <c r="F3980" t="s">
        <v>27</v>
      </c>
      <c r="G3980">
        <v>5</v>
      </c>
      <c r="H3980">
        <v>313.29000000000002</v>
      </c>
      <c r="I3980">
        <v>0.21</v>
      </c>
      <c r="J3980">
        <v>1237.5</v>
      </c>
      <c r="K3980">
        <v>808.74</v>
      </c>
      <c r="L3980">
        <v>428.76</v>
      </c>
      <c r="M3980" t="s">
        <v>40</v>
      </c>
      <c r="N3980" s="3">
        <f>retail_sales[[#This Row],[Profit]]/retail_sales[[#This Row],[Revenue]]</f>
        <v>0.34647272727272727</v>
      </c>
      <c r="O3980" t="str">
        <f t="shared" si="62"/>
        <v>Tuesday</v>
      </c>
    </row>
    <row r="3981" spans="1:15" x14ac:dyDescent="0.3">
      <c r="A3981">
        <v>3980</v>
      </c>
      <c r="B3981" t="s">
        <v>2692</v>
      </c>
      <c r="C3981" s="1">
        <v>45367</v>
      </c>
      <c r="D3981" t="s">
        <v>24</v>
      </c>
      <c r="E3981" t="s">
        <v>25</v>
      </c>
      <c r="F3981" t="s">
        <v>16</v>
      </c>
      <c r="G3981">
        <v>3</v>
      </c>
      <c r="H3981">
        <v>418.74</v>
      </c>
      <c r="I3981">
        <v>0.21</v>
      </c>
      <c r="J3981">
        <v>992.41</v>
      </c>
      <c r="K3981">
        <v>564.16</v>
      </c>
      <c r="L3981">
        <v>428.25</v>
      </c>
      <c r="M3981" t="s">
        <v>46</v>
      </c>
      <c r="N3981" s="3">
        <f>retail_sales[[#This Row],[Profit]]/retail_sales[[#This Row],[Revenue]]</f>
        <v>0.43152527685130138</v>
      </c>
      <c r="O3981" t="str">
        <f t="shared" si="62"/>
        <v>Saturday</v>
      </c>
    </row>
    <row r="3982" spans="1:15" x14ac:dyDescent="0.3">
      <c r="A3982">
        <v>3981</v>
      </c>
      <c r="B3982" t="s">
        <v>3159</v>
      </c>
      <c r="C3982" s="1">
        <v>45469</v>
      </c>
      <c r="D3982" t="s">
        <v>39</v>
      </c>
      <c r="E3982" t="s">
        <v>33</v>
      </c>
      <c r="F3982" t="s">
        <v>16</v>
      </c>
      <c r="G3982">
        <v>1</v>
      </c>
      <c r="H3982">
        <v>190.83</v>
      </c>
      <c r="I3982">
        <v>0.1</v>
      </c>
      <c r="J3982">
        <v>171.75</v>
      </c>
      <c r="K3982">
        <v>116.42</v>
      </c>
      <c r="L3982">
        <v>55.33</v>
      </c>
      <c r="M3982" t="s">
        <v>22</v>
      </c>
      <c r="N3982" s="3">
        <f>retail_sales[[#This Row],[Profit]]/retail_sales[[#This Row],[Revenue]]</f>
        <v>0.32215429403202328</v>
      </c>
      <c r="O3982" t="str">
        <f t="shared" si="62"/>
        <v>Wednesday</v>
      </c>
    </row>
    <row r="3983" spans="1:15" x14ac:dyDescent="0.3">
      <c r="A3983">
        <v>3982</v>
      </c>
      <c r="B3983" t="s">
        <v>3232</v>
      </c>
      <c r="C3983" s="1">
        <v>45355</v>
      </c>
      <c r="D3983" t="s">
        <v>14</v>
      </c>
      <c r="E3983" t="s">
        <v>25</v>
      </c>
      <c r="F3983" t="s">
        <v>27</v>
      </c>
      <c r="G3983">
        <v>2</v>
      </c>
      <c r="H3983">
        <v>332.57</v>
      </c>
      <c r="I3983">
        <v>0.23</v>
      </c>
      <c r="J3983">
        <v>512.16</v>
      </c>
      <c r="K3983">
        <v>380.34</v>
      </c>
      <c r="L3983">
        <v>131.82</v>
      </c>
      <c r="M3983" t="s">
        <v>22</v>
      </c>
      <c r="N3983" s="3">
        <f>retail_sales[[#This Row],[Profit]]/retail_sales[[#This Row],[Revenue]]</f>
        <v>0.25738050609184632</v>
      </c>
      <c r="O3983" t="str">
        <f t="shared" si="62"/>
        <v>Monday</v>
      </c>
    </row>
    <row r="3984" spans="1:15" x14ac:dyDescent="0.3">
      <c r="A3984">
        <v>3983</v>
      </c>
      <c r="B3984" t="s">
        <v>3233</v>
      </c>
      <c r="C3984" s="1">
        <v>45550</v>
      </c>
      <c r="D3984" t="s">
        <v>19</v>
      </c>
      <c r="E3984" t="s">
        <v>30</v>
      </c>
      <c r="F3984" t="s">
        <v>16</v>
      </c>
      <c r="G3984">
        <v>8</v>
      </c>
      <c r="H3984">
        <v>118.17</v>
      </c>
      <c r="I3984">
        <v>0.3</v>
      </c>
      <c r="J3984">
        <v>661.75</v>
      </c>
      <c r="K3984">
        <v>496.24</v>
      </c>
      <c r="L3984">
        <v>165.51</v>
      </c>
      <c r="M3984" t="s">
        <v>46</v>
      </c>
      <c r="N3984" s="3">
        <f>retail_sales[[#This Row],[Profit]]/retail_sales[[#This Row],[Revenue]]</f>
        <v>0.25010955799017753</v>
      </c>
      <c r="O3984" t="str">
        <f t="shared" si="62"/>
        <v>Sunday</v>
      </c>
    </row>
    <row r="3985" spans="1:15" x14ac:dyDescent="0.3">
      <c r="A3985">
        <v>3984</v>
      </c>
      <c r="B3985" t="s">
        <v>3234</v>
      </c>
      <c r="C3985" s="1">
        <v>45636</v>
      </c>
      <c r="D3985" t="s">
        <v>24</v>
      </c>
      <c r="E3985" t="s">
        <v>30</v>
      </c>
      <c r="F3985" t="s">
        <v>16</v>
      </c>
      <c r="G3985">
        <v>10</v>
      </c>
      <c r="H3985">
        <v>92.24</v>
      </c>
      <c r="I3985">
        <v>0.23</v>
      </c>
      <c r="J3985">
        <v>710.25</v>
      </c>
      <c r="K3985">
        <v>469.53</v>
      </c>
      <c r="L3985">
        <v>240.72</v>
      </c>
      <c r="M3985" t="s">
        <v>40</v>
      </c>
      <c r="N3985" s="3">
        <f>retail_sales[[#This Row],[Profit]]/retail_sales[[#This Row],[Revenue]]</f>
        <v>0.33892291446673706</v>
      </c>
      <c r="O3985" t="str">
        <f t="shared" si="62"/>
        <v>Tuesday</v>
      </c>
    </row>
    <row r="3986" spans="1:15" x14ac:dyDescent="0.3">
      <c r="A3986">
        <v>3985</v>
      </c>
      <c r="B3986" t="s">
        <v>3235</v>
      </c>
      <c r="C3986" s="1">
        <v>45657</v>
      </c>
      <c r="D3986" t="s">
        <v>39</v>
      </c>
      <c r="E3986" t="s">
        <v>20</v>
      </c>
      <c r="F3986" t="s">
        <v>16</v>
      </c>
      <c r="G3986">
        <v>6</v>
      </c>
      <c r="H3986">
        <v>446.56</v>
      </c>
      <c r="I3986">
        <v>0.02</v>
      </c>
      <c r="J3986">
        <v>2625.77</v>
      </c>
      <c r="K3986">
        <v>2069.58</v>
      </c>
      <c r="L3986">
        <v>556.19000000000005</v>
      </c>
      <c r="M3986" t="s">
        <v>22</v>
      </c>
      <c r="N3986" s="3">
        <f>retail_sales[[#This Row],[Profit]]/retail_sales[[#This Row],[Revenue]]</f>
        <v>0.21181977096242247</v>
      </c>
      <c r="O3986" t="str">
        <f t="shared" si="62"/>
        <v>Tuesday</v>
      </c>
    </row>
    <row r="3987" spans="1:15" x14ac:dyDescent="0.3">
      <c r="A3987">
        <v>3986</v>
      </c>
      <c r="B3987" t="s">
        <v>2449</v>
      </c>
      <c r="C3987" s="1">
        <v>45635</v>
      </c>
      <c r="D3987" t="s">
        <v>39</v>
      </c>
      <c r="E3987" t="s">
        <v>30</v>
      </c>
      <c r="F3987" t="s">
        <v>16</v>
      </c>
      <c r="G3987">
        <v>1</v>
      </c>
      <c r="H3987">
        <v>409.94</v>
      </c>
      <c r="I3987">
        <v>0.26</v>
      </c>
      <c r="J3987">
        <v>303.36</v>
      </c>
      <c r="K3987">
        <v>239.02</v>
      </c>
      <c r="L3987">
        <v>64.34</v>
      </c>
      <c r="M3987" t="s">
        <v>28</v>
      </c>
      <c r="N3987" s="3">
        <f>retail_sales[[#This Row],[Profit]]/retail_sales[[#This Row],[Revenue]]</f>
        <v>0.2120912447257384</v>
      </c>
      <c r="O3987" t="str">
        <f t="shared" si="62"/>
        <v>Monday</v>
      </c>
    </row>
    <row r="3988" spans="1:15" x14ac:dyDescent="0.3">
      <c r="A3988">
        <v>3987</v>
      </c>
      <c r="B3988" t="s">
        <v>3236</v>
      </c>
      <c r="C3988" s="1">
        <v>45595</v>
      </c>
      <c r="D3988" t="s">
        <v>24</v>
      </c>
      <c r="E3988" t="s">
        <v>15</v>
      </c>
      <c r="F3988" t="s">
        <v>27</v>
      </c>
      <c r="G3988">
        <v>1</v>
      </c>
      <c r="H3988">
        <v>34.67</v>
      </c>
      <c r="I3988">
        <v>0.14000000000000001</v>
      </c>
      <c r="J3988">
        <v>29.82</v>
      </c>
      <c r="K3988">
        <v>20.64</v>
      </c>
      <c r="L3988">
        <v>9.18</v>
      </c>
      <c r="M3988" t="s">
        <v>28</v>
      </c>
      <c r="N3988" s="3">
        <f>retail_sales[[#This Row],[Profit]]/retail_sales[[#This Row],[Revenue]]</f>
        <v>0.30784708249496978</v>
      </c>
      <c r="O3988" t="str">
        <f t="shared" si="62"/>
        <v>Wednesday</v>
      </c>
    </row>
    <row r="3989" spans="1:15" x14ac:dyDescent="0.3">
      <c r="A3989">
        <v>3988</v>
      </c>
      <c r="B3989" t="s">
        <v>1587</v>
      </c>
      <c r="C3989" s="1">
        <v>45448</v>
      </c>
      <c r="D3989" t="s">
        <v>19</v>
      </c>
      <c r="E3989" t="s">
        <v>30</v>
      </c>
      <c r="F3989" t="s">
        <v>21</v>
      </c>
      <c r="G3989">
        <v>2</v>
      </c>
      <c r="H3989">
        <v>224.24</v>
      </c>
      <c r="I3989">
        <v>7.0000000000000007E-2</v>
      </c>
      <c r="J3989">
        <v>417.09</v>
      </c>
      <c r="K3989">
        <v>242.55</v>
      </c>
      <c r="L3989">
        <v>174.54</v>
      </c>
      <c r="M3989" t="s">
        <v>17</v>
      </c>
      <c r="N3989" s="3">
        <f>retail_sales[[#This Row],[Profit]]/retail_sales[[#This Row],[Revenue]]</f>
        <v>0.41847083363302884</v>
      </c>
      <c r="O3989" t="str">
        <f t="shared" si="62"/>
        <v>Wednesday</v>
      </c>
    </row>
    <row r="3990" spans="1:15" x14ac:dyDescent="0.3">
      <c r="A3990">
        <v>3989</v>
      </c>
      <c r="B3990" t="s">
        <v>1348</v>
      </c>
      <c r="C3990" s="1">
        <v>45426</v>
      </c>
      <c r="D3990" t="s">
        <v>24</v>
      </c>
      <c r="E3990" t="s">
        <v>30</v>
      </c>
      <c r="F3990" t="s">
        <v>27</v>
      </c>
      <c r="G3990">
        <v>3</v>
      </c>
      <c r="H3990">
        <v>173.66</v>
      </c>
      <c r="I3990">
        <v>0.18</v>
      </c>
      <c r="J3990">
        <v>427.2</v>
      </c>
      <c r="K3990">
        <v>340.09</v>
      </c>
      <c r="L3990">
        <v>87.11</v>
      </c>
      <c r="M3990" t="s">
        <v>17</v>
      </c>
      <c r="N3990" s="3">
        <f>retail_sales[[#This Row],[Profit]]/retail_sales[[#This Row],[Revenue]]</f>
        <v>0.20390917602996256</v>
      </c>
      <c r="O3990" t="str">
        <f t="shared" si="62"/>
        <v>Tuesday</v>
      </c>
    </row>
    <row r="3991" spans="1:15" x14ac:dyDescent="0.3">
      <c r="A3991">
        <v>3990</v>
      </c>
      <c r="B3991" t="s">
        <v>3237</v>
      </c>
      <c r="C3991" s="1">
        <v>45407</v>
      </c>
      <c r="D3991" t="s">
        <v>24</v>
      </c>
      <c r="E3991" t="s">
        <v>25</v>
      </c>
      <c r="F3991" t="s">
        <v>21</v>
      </c>
      <c r="G3991">
        <v>4</v>
      </c>
      <c r="H3991">
        <v>401.52</v>
      </c>
      <c r="I3991">
        <v>0.1</v>
      </c>
      <c r="J3991">
        <v>1445.47</v>
      </c>
      <c r="K3991">
        <v>1021.7</v>
      </c>
      <c r="L3991">
        <v>423.77</v>
      </c>
      <c r="M3991" t="s">
        <v>46</v>
      </c>
      <c r="N3991" s="3">
        <f>retail_sales[[#This Row],[Profit]]/retail_sales[[#This Row],[Revenue]]</f>
        <v>0.29317107930292569</v>
      </c>
      <c r="O3991" t="str">
        <f t="shared" si="62"/>
        <v>Thursday</v>
      </c>
    </row>
    <row r="3992" spans="1:15" x14ac:dyDescent="0.3">
      <c r="A3992">
        <v>3991</v>
      </c>
      <c r="B3992" t="s">
        <v>3238</v>
      </c>
      <c r="C3992" s="1">
        <v>45453</v>
      </c>
      <c r="D3992" t="s">
        <v>39</v>
      </c>
      <c r="E3992" t="s">
        <v>20</v>
      </c>
      <c r="F3992" t="s">
        <v>16</v>
      </c>
      <c r="G3992">
        <v>2</v>
      </c>
      <c r="H3992">
        <v>189.83</v>
      </c>
      <c r="I3992">
        <v>0.06</v>
      </c>
      <c r="J3992">
        <v>356.88</v>
      </c>
      <c r="K3992">
        <v>219.06</v>
      </c>
      <c r="L3992">
        <v>137.82</v>
      </c>
      <c r="M3992" t="s">
        <v>46</v>
      </c>
      <c r="N3992" s="3">
        <f>retail_sales[[#This Row],[Profit]]/retail_sales[[#This Row],[Revenue]]</f>
        <v>0.38618022864828511</v>
      </c>
      <c r="O3992" t="str">
        <f t="shared" si="62"/>
        <v>Monday</v>
      </c>
    </row>
    <row r="3993" spans="1:15" x14ac:dyDescent="0.3">
      <c r="A3993">
        <v>3992</v>
      </c>
      <c r="B3993" t="s">
        <v>3239</v>
      </c>
      <c r="C3993" s="1">
        <v>45611</v>
      </c>
      <c r="D3993" t="s">
        <v>24</v>
      </c>
      <c r="E3993" t="s">
        <v>15</v>
      </c>
      <c r="F3993" t="s">
        <v>16</v>
      </c>
      <c r="G3993">
        <v>8</v>
      </c>
      <c r="H3993">
        <v>327.42</v>
      </c>
      <c r="I3993">
        <v>0.21</v>
      </c>
      <c r="J3993">
        <v>2069.29</v>
      </c>
      <c r="K3993">
        <v>1649.47</v>
      </c>
      <c r="L3993">
        <v>419.82</v>
      </c>
      <c r="M3993" t="s">
        <v>40</v>
      </c>
      <c r="N3993" s="3">
        <f>retail_sales[[#This Row],[Profit]]/retail_sales[[#This Row],[Revenue]]</f>
        <v>0.20288118146803977</v>
      </c>
      <c r="O3993" t="str">
        <f t="shared" si="62"/>
        <v>Friday</v>
      </c>
    </row>
    <row r="3994" spans="1:15" x14ac:dyDescent="0.3">
      <c r="A3994">
        <v>3993</v>
      </c>
      <c r="B3994" t="s">
        <v>1540</v>
      </c>
      <c r="C3994" s="1">
        <v>45349</v>
      </c>
      <c r="D3994" t="s">
        <v>24</v>
      </c>
      <c r="E3994" t="s">
        <v>33</v>
      </c>
      <c r="F3994" t="s">
        <v>21</v>
      </c>
      <c r="G3994">
        <v>6</v>
      </c>
      <c r="H3994">
        <v>245.15</v>
      </c>
      <c r="I3994">
        <v>0.13</v>
      </c>
      <c r="J3994">
        <v>1279.68</v>
      </c>
      <c r="K3994">
        <v>798.64</v>
      </c>
      <c r="L3994">
        <v>481.04</v>
      </c>
      <c r="M3994" t="s">
        <v>40</v>
      </c>
      <c r="N3994" s="3">
        <f>retail_sales[[#This Row],[Profit]]/retail_sales[[#This Row],[Revenue]]</f>
        <v>0.37590647661915477</v>
      </c>
      <c r="O3994" t="str">
        <f t="shared" si="62"/>
        <v>Tuesday</v>
      </c>
    </row>
    <row r="3995" spans="1:15" x14ac:dyDescent="0.3">
      <c r="A3995">
        <v>3994</v>
      </c>
      <c r="B3995" t="s">
        <v>3240</v>
      </c>
      <c r="C3995" s="1">
        <v>45391</v>
      </c>
      <c r="D3995" t="s">
        <v>19</v>
      </c>
      <c r="E3995" t="s">
        <v>15</v>
      </c>
      <c r="F3995" t="s">
        <v>16</v>
      </c>
      <c r="G3995">
        <v>2</v>
      </c>
      <c r="H3995">
        <v>100.73</v>
      </c>
      <c r="I3995">
        <v>0.12</v>
      </c>
      <c r="J3995">
        <v>177.28</v>
      </c>
      <c r="K3995">
        <v>97.95</v>
      </c>
      <c r="L3995">
        <v>79.33</v>
      </c>
      <c r="M3995" t="s">
        <v>46</v>
      </c>
      <c r="N3995" s="3">
        <f>retail_sales[[#This Row],[Profit]]/retail_sales[[#This Row],[Revenue]]</f>
        <v>0.44748420577617326</v>
      </c>
      <c r="O3995" t="str">
        <f t="shared" si="62"/>
        <v>Tuesday</v>
      </c>
    </row>
    <row r="3996" spans="1:15" x14ac:dyDescent="0.3">
      <c r="A3996">
        <v>3995</v>
      </c>
      <c r="B3996" t="s">
        <v>2984</v>
      </c>
      <c r="C3996" s="1">
        <v>45636</v>
      </c>
      <c r="D3996" t="s">
        <v>14</v>
      </c>
      <c r="E3996" t="s">
        <v>33</v>
      </c>
      <c r="F3996" t="s">
        <v>16</v>
      </c>
      <c r="G3996">
        <v>6</v>
      </c>
      <c r="H3996">
        <v>88.63</v>
      </c>
      <c r="I3996">
        <v>0.08</v>
      </c>
      <c r="J3996">
        <v>489.24</v>
      </c>
      <c r="K3996">
        <v>288.75</v>
      </c>
      <c r="L3996">
        <v>200.49</v>
      </c>
      <c r="M3996" t="s">
        <v>17</v>
      </c>
      <c r="N3996" s="3">
        <f>retail_sales[[#This Row],[Profit]]/retail_sales[[#This Row],[Revenue]]</f>
        <v>0.40979887171940155</v>
      </c>
      <c r="O3996" t="str">
        <f t="shared" si="62"/>
        <v>Tuesday</v>
      </c>
    </row>
    <row r="3997" spans="1:15" x14ac:dyDescent="0.3">
      <c r="A3997">
        <v>3996</v>
      </c>
      <c r="B3997" t="s">
        <v>2836</v>
      </c>
      <c r="C3997" s="1">
        <v>45599</v>
      </c>
      <c r="D3997" t="s">
        <v>39</v>
      </c>
      <c r="E3997" t="s">
        <v>25</v>
      </c>
      <c r="F3997" t="s">
        <v>16</v>
      </c>
      <c r="G3997">
        <v>8</v>
      </c>
      <c r="H3997">
        <v>333.05</v>
      </c>
      <c r="I3997">
        <v>0.12</v>
      </c>
      <c r="J3997">
        <v>2344.67</v>
      </c>
      <c r="K3997">
        <v>1559.39</v>
      </c>
      <c r="L3997">
        <v>785.28</v>
      </c>
      <c r="M3997" t="s">
        <v>17</v>
      </c>
      <c r="N3997" s="3">
        <f>retail_sales[[#This Row],[Profit]]/retail_sales[[#This Row],[Revenue]]</f>
        <v>0.33492133221306192</v>
      </c>
      <c r="O3997" t="str">
        <f t="shared" si="62"/>
        <v>Sunday</v>
      </c>
    </row>
    <row r="3998" spans="1:15" x14ac:dyDescent="0.3">
      <c r="A3998">
        <v>3997</v>
      </c>
      <c r="B3998" t="s">
        <v>2482</v>
      </c>
      <c r="C3998" s="1">
        <v>45304</v>
      </c>
      <c r="D3998" t="s">
        <v>19</v>
      </c>
      <c r="E3998" t="s">
        <v>30</v>
      </c>
      <c r="F3998" t="s">
        <v>16</v>
      </c>
      <c r="G3998">
        <v>1</v>
      </c>
      <c r="H3998">
        <v>288.48</v>
      </c>
      <c r="I3998">
        <v>0.01</v>
      </c>
      <c r="J3998">
        <v>285.60000000000002</v>
      </c>
      <c r="K3998">
        <v>172.06</v>
      </c>
      <c r="L3998">
        <v>113.54</v>
      </c>
      <c r="M3998" t="s">
        <v>28</v>
      </c>
      <c r="N3998" s="3">
        <f>retail_sales[[#This Row],[Profit]]/retail_sales[[#This Row],[Revenue]]</f>
        <v>0.39754901960784311</v>
      </c>
      <c r="O3998" t="str">
        <f t="shared" si="62"/>
        <v>Saturday</v>
      </c>
    </row>
    <row r="3999" spans="1:15" x14ac:dyDescent="0.3">
      <c r="A3999">
        <v>3998</v>
      </c>
      <c r="B3999" t="s">
        <v>3241</v>
      </c>
      <c r="C3999" s="1">
        <v>45552</v>
      </c>
      <c r="D3999" t="s">
        <v>39</v>
      </c>
      <c r="E3999" t="s">
        <v>15</v>
      </c>
      <c r="F3999" t="s">
        <v>21</v>
      </c>
      <c r="G3999">
        <v>3</v>
      </c>
      <c r="H3999">
        <v>14.62</v>
      </c>
      <c r="I3999">
        <v>0.13</v>
      </c>
      <c r="J3999">
        <v>38.159999999999997</v>
      </c>
      <c r="K3999">
        <v>23.13</v>
      </c>
      <c r="L3999">
        <v>15.03</v>
      </c>
      <c r="M3999" t="s">
        <v>46</v>
      </c>
      <c r="N3999" s="3">
        <f>retail_sales[[#This Row],[Profit]]/retail_sales[[#This Row],[Revenue]]</f>
        <v>0.39386792452830188</v>
      </c>
      <c r="O3999" t="str">
        <f t="shared" si="62"/>
        <v>Tuesday</v>
      </c>
    </row>
    <row r="4000" spans="1:15" x14ac:dyDescent="0.3">
      <c r="A4000">
        <v>3999</v>
      </c>
      <c r="B4000" t="s">
        <v>3242</v>
      </c>
      <c r="C4000" s="1">
        <v>45307</v>
      </c>
      <c r="D4000" t="s">
        <v>14</v>
      </c>
      <c r="E4000" t="s">
        <v>15</v>
      </c>
      <c r="F4000" t="s">
        <v>27</v>
      </c>
      <c r="G4000">
        <v>6</v>
      </c>
      <c r="H4000">
        <v>226.11</v>
      </c>
      <c r="I4000">
        <v>0.17</v>
      </c>
      <c r="J4000">
        <v>1126.03</v>
      </c>
      <c r="K4000">
        <v>691.27</v>
      </c>
      <c r="L4000">
        <v>434.76</v>
      </c>
      <c r="M4000" t="s">
        <v>46</v>
      </c>
      <c r="N4000" s="3">
        <f>retail_sales[[#This Row],[Profit]]/retail_sales[[#This Row],[Revenue]]</f>
        <v>0.38609983748212745</v>
      </c>
      <c r="O4000" t="str">
        <f t="shared" si="62"/>
        <v>Tuesday</v>
      </c>
    </row>
    <row r="4001" spans="1:15" x14ac:dyDescent="0.3">
      <c r="A4001">
        <v>4000</v>
      </c>
      <c r="B4001" t="s">
        <v>3243</v>
      </c>
      <c r="C4001" s="1">
        <v>45357</v>
      </c>
      <c r="D4001" t="s">
        <v>39</v>
      </c>
      <c r="E4001" t="s">
        <v>30</v>
      </c>
      <c r="F4001" t="s">
        <v>16</v>
      </c>
      <c r="G4001">
        <v>5</v>
      </c>
      <c r="H4001">
        <v>405.77</v>
      </c>
      <c r="I4001">
        <v>0.03</v>
      </c>
      <c r="J4001">
        <v>1967.98</v>
      </c>
      <c r="K4001">
        <v>1114.94</v>
      </c>
      <c r="L4001">
        <v>853.04</v>
      </c>
      <c r="M4001" t="s">
        <v>46</v>
      </c>
      <c r="N4001" s="3">
        <f>retail_sales[[#This Row],[Profit]]/retail_sales[[#This Row],[Revenue]]</f>
        <v>0.43345968963099218</v>
      </c>
      <c r="O4001" t="str">
        <f t="shared" si="62"/>
        <v>Wednesday</v>
      </c>
    </row>
    <row r="4002" spans="1:15" x14ac:dyDescent="0.3">
      <c r="A4002">
        <v>4001</v>
      </c>
      <c r="B4002" t="s">
        <v>3244</v>
      </c>
      <c r="C4002" s="1">
        <v>45481</v>
      </c>
      <c r="D4002" t="s">
        <v>39</v>
      </c>
      <c r="E4002" t="s">
        <v>15</v>
      </c>
      <c r="F4002" t="s">
        <v>27</v>
      </c>
      <c r="G4002">
        <v>9</v>
      </c>
      <c r="H4002">
        <v>101.45</v>
      </c>
      <c r="I4002">
        <v>0.21</v>
      </c>
      <c r="J4002">
        <v>721.31</v>
      </c>
      <c r="K4002">
        <v>421.75</v>
      </c>
      <c r="L4002">
        <v>299.56</v>
      </c>
      <c r="M4002" t="s">
        <v>22</v>
      </c>
      <c r="N4002" s="3">
        <f>retail_sales[[#This Row],[Profit]]/retail_sales[[#This Row],[Revenue]]</f>
        <v>0.41529994038624174</v>
      </c>
      <c r="O4002" t="str">
        <f t="shared" si="62"/>
        <v>Monday</v>
      </c>
    </row>
    <row r="4003" spans="1:15" x14ac:dyDescent="0.3">
      <c r="A4003">
        <v>4002</v>
      </c>
      <c r="B4003" t="s">
        <v>3245</v>
      </c>
      <c r="C4003" s="1">
        <v>45301</v>
      </c>
      <c r="D4003" t="s">
        <v>39</v>
      </c>
      <c r="E4003" t="s">
        <v>33</v>
      </c>
      <c r="F4003" t="s">
        <v>16</v>
      </c>
      <c r="G4003">
        <v>1</v>
      </c>
      <c r="H4003">
        <v>455.58</v>
      </c>
      <c r="I4003">
        <v>0.24</v>
      </c>
      <c r="J4003">
        <v>346.24</v>
      </c>
      <c r="K4003">
        <v>209.54</v>
      </c>
      <c r="L4003">
        <v>136.69999999999999</v>
      </c>
      <c r="M4003" t="s">
        <v>22</v>
      </c>
      <c r="N4003" s="3">
        <f>retail_sales[[#This Row],[Profit]]/retail_sales[[#This Row],[Revenue]]</f>
        <v>0.39481284658040661</v>
      </c>
      <c r="O4003" t="str">
        <f t="shared" si="62"/>
        <v>Wednesday</v>
      </c>
    </row>
    <row r="4004" spans="1:15" x14ac:dyDescent="0.3">
      <c r="A4004">
        <v>4003</v>
      </c>
      <c r="B4004" t="s">
        <v>2047</v>
      </c>
      <c r="C4004" s="1">
        <v>45572</v>
      </c>
      <c r="D4004" t="s">
        <v>14</v>
      </c>
      <c r="E4004" t="s">
        <v>33</v>
      </c>
      <c r="F4004" t="s">
        <v>16</v>
      </c>
      <c r="G4004">
        <v>3</v>
      </c>
      <c r="H4004">
        <v>317.32</v>
      </c>
      <c r="I4004">
        <v>0.25</v>
      </c>
      <c r="J4004">
        <v>713.97</v>
      </c>
      <c r="K4004">
        <v>416.68</v>
      </c>
      <c r="L4004">
        <v>297.29000000000002</v>
      </c>
      <c r="M4004" t="s">
        <v>17</v>
      </c>
      <c r="N4004" s="3">
        <f>retail_sales[[#This Row],[Profit]]/retail_sales[[#This Row],[Revenue]]</f>
        <v>0.41639004439962463</v>
      </c>
      <c r="O4004" t="str">
        <f t="shared" si="62"/>
        <v>Monday</v>
      </c>
    </row>
    <row r="4005" spans="1:15" x14ac:dyDescent="0.3">
      <c r="A4005">
        <v>4004</v>
      </c>
      <c r="B4005" t="s">
        <v>3246</v>
      </c>
      <c r="C4005" s="1">
        <v>45367</v>
      </c>
      <c r="D4005" t="s">
        <v>14</v>
      </c>
      <c r="E4005" t="s">
        <v>33</v>
      </c>
      <c r="F4005" t="s">
        <v>21</v>
      </c>
      <c r="G4005">
        <v>6</v>
      </c>
      <c r="H4005">
        <v>371.77</v>
      </c>
      <c r="I4005">
        <v>0.04</v>
      </c>
      <c r="J4005">
        <v>2141.4</v>
      </c>
      <c r="K4005">
        <v>1283.1199999999999</v>
      </c>
      <c r="L4005">
        <v>858.28</v>
      </c>
      <c r="M4005" t="s">
        <v>40</v>
      </c>
      <c r="N4005" s="3">
        <f>retail_sales[[#This Row],[Profit]]/retail_sales[[#This Row],[Revenue]]</f>
        <v>0.40080321285140558</v>
      </c>
      <c r="O4005" t="str">
        <f t="shared" si="62"/>
        <v>Saturday</v>
      </c>
    </row>
    <row r="4006" spans="1:15" x14ac:dyDescent="0.3">
      <c r="A4006">
        <v>4005</v>
      </c>
      <c r="B4006" t="s">
        <v>3247</v>
      </c>
      <c r="C4006" s="1">
        <v>45518</v>
      </c>
      <c r="D4006" t="s">
        <v>14</v>
      </c>
      <c r="E4006" t="s">
        <v>15</v>
      </c>
      <c r="F4006" t="s">
        <v>21</v>
      </c>
      <c r="G4006">
        <v>6</v>
      </c>
      <c r="H4006">
        <v>353.39</v>
      </c>
      <c r="I4006">
        <v>0</v>
      </c>
      <c r="J4006">
        <v>2120.34</v>
      </c>
      <c r="K4006">
        <v>1195.99</v>
      </c>
      <c r="L4006">
        <v>924.35</v>
      </c>
      <c r="M4006" t="s">
        <v>46</v>
      </c>
      <c r="N4006" s="3">
        <f>retail_sales[[#This Row],[Profit]]/retail_sales[[#This Row],[Revenue]]</f>
        <v>0.4359442353584802</v>
      </c>
      <c r="O4006" t="str">
        <f t="shared" si="62"/>
        <v>Wednesday</v>
      </c>
    </row>
    <row r="4007" spans="1:15" x14ac:dyDescent="0.3">
      <c r="A4007">
        <v>4006</v>
      </c>
      <c r="B4007" t="s">
        <v>187</v>
      </c>
      <c r="C4007" s="1">
        <v>45651</v>
      </c>
      <c r="D4007" t="s">
        <v>14</v>
      </c>
      <c r="E4007" t="s">
        <v>15</v>
      </c>
      <c r="F4007" t="s">
        <v>16</v>
      </c>
      <c r="G4007">
        <v>5</v>
      </c>
      <c r="H4007">
        <v>326.67</v>
      </c>
      <c r="I4007">
        <v>0.09</v>
      </c>
      <c r="J4007">
        <v>1486.35</v>
      </c>
      <c r="K4007">
        <v>912.16</v>
      </c>
      <c r="L4007">
        <v>574.19000000000005</v>
      </c>
      <c r="M4007" t="s">
        <v>17</v>
      </c>
      <c r="N4007" s="3">
        <f>retail_sales[[#This Row],[Profit]]/retail_sales[[#This Row],[Revenue]]</f>
        <v>0.38630874289366574</v>
      </c>
      <c r="O4007" t="str">
        <f t="shared" si="62"/>
        <v>Wednesday</v>
      </c>
    </row>
    <row r="4008" spans="1:15" x14ac:dyDescent="0.3">
      <c r="A4008">
        <v>4007</v>
      </c>
      <c r="B4008" t="s">
        <v>2222</v>
      </c>
      <c r="C4008" s="1">
        <v>45439</v>
      </c>
      <c r="D4008" t="s">
        <v>14</v>
      </c>
      <c r="E4008" t="s">
        <v>15</v>
      </c>
      <c r="F4008" t="s">
        <v>21</v>
      </c>
      <c r="G4008">
        <v>1</v>
      </c>
      <c r="H4008">
        <v>34.24</v>
      </c>
      <c r="I4008">
        <v>0.1</v>
      </c>
      <c r="J4008">
        <v>30.82</v>
      </c>
      <c r="K4008">
        <v>21.59</v>
      </c>
      <c r="L4008">
        <v>9.23</v>
      </c>
      <c r="M4008" t="s">
        <v>28</v>
      </c>
      <c r="N4008" s="3">
        <f>retail_sales[[#This Row],[Profit]]/retail_sales[[#This Row],[Revenue]]</f>
        <v>0.29948085658663209</v>
      </c>
      <c r="O4008" t="str">
        <f t="shared" si="62"/>
        <v>Monday</v>
      </c>
    </row>
    <row r="4009" spans="1:15" x14ac:dyDescent="0.3">
      <c r="A4009">
        <v>4008</v>
      </c>
      <c r="B4009" t="s">
        <v>3248</v>
      </c>
      <c r="C4009" s="1">
        <v>45574</v>
      </c>
      <c r="D4009" t="s">
        <v>14</v>
      </c>
      <c r="E4009" t="s">
        <v>30</v>
      </c>
      <c r="F4009" t="s">
        <v>21</v>
      </c>
      <c r="G4009">
        <v>2</v>
      </c>
      <c r="H4009">
        <v>113.24</v>
      </c>
      <c r="I4009">
        <v>0.21</v>
      </c>
      <c r="J4009">
        <v>178.92</v>
      </c>
      <c r="K4009">
        <v>99.35</v>
      </c>
      <c r="L4009">
        <v>79.569999999999993</v>
      </c>
      <c r="M4009" t="s">
        <v>22</v>
      </c>
      <c r="N4009" s="3">
        <f>retail_sales[[#This Row],[Profit]]/retail_sales[[#This Row],[Revenue]]</f>
        <v>0.44472389894925107</v>
      </c>
      <c r="O4009" t="str">
        <f t="shared" si="62"/>
        <v>Wednesday</v>
      </c>
    </row>
    <row r="4010" spans="1:15" x14ac:dyDescent="0.3">
      <c r="A4010">
        <v>4009</v>
      </c>
      <c r="B4010" t="s">
        <v>3249</v>
      </c>
      <c r="C4010" s="1">
        <v>45491</v>
      </c>
      <c r="D4010" t="s">
        <v>14</v>
      </c>
      <c r="E4010" t="s">
        <v>25</v>
      </c>
      <c r="F4010" t="s">
        <v>21</v>
      </c>
      <c r="G4010">
        <v>1</v>
      </c>
      <c r="H4010">
        <v>119.1</v>
      </c>
      <c r="I4010">
        <v>0.18</v>
      </c>
      <c r="J4010">
        <v>97.66</v>
      </c>
      <c r="K4010">
        <v>64.099999999999994</v>
      </c>
      <c r="L4010">
        <v>33.56</v>
      </c>
      <c r="M4010" t="s">
        <v>40</v>
      </c>
      <c r="N4010" s="3">
        <f>retail_sales[[#This Row],[Profit]]/retail_sales[[#This Row],[Revenue]]</f>
        <v>0.34364120417775962</v>
      </c>
      <c r="O4010" t="str">
        <f t="shared" si="62"/>
        <v>Thursday</v>
      </c>
    </row>
    <row r="4011" spans="1:15" x14ac:dyDescent="0.3">
      <c r="A4011">
        <v>4010</v>
      </c>
      <c r="B4011" t="s">
        <v>3250</v>
      </c>
      <c r="C4011" s="1">
        <v>45319</v>
      </c>
      <c r="D4011" t="s">
        <v>19</v>
      </c>
      <c r="E4011" t="s">
        <v>15</v>
      </c>
      <c r="F4011" t="s">
        <v>16</v>
      </c>
      <c r="G4011">
        <v>7</v>
      </c>
      <c r="H4011">
        <v>31.83</v>
      </c>
      <c r="I4011">
        <v>0.05</v>
      </c>
      <c r="J4011">
        <v>211.67</v>
      </c>
      <c r="K4011">
        <v>145.78</v>
      </c>
      <c r="L4011">
        <v>65.89</v>
      </c>
      <c r="M4011" t="s">
        <v>40</v>
      </c>
      <c r="N4011" s="3">
        <f>retail_sales[[#This Row],[Profit]]/retail_sales[[#This Row],[Revenue]]</f>
        <v>0.31128643643407194</v>
      </c>
      <c r="O4011" t="str">
        <f t="shared" si="62"/>
        <v>Sunday</v>
      </c>
    </row>
    <row r="4012" spans="1:15" x14ac:dyDescent="0.3">
      <c r="A4012">
        <v>4011</v>
      </c>
      <c r="B4012" t="s">
        <v>2343</v>
      </c>
      <c r="C4012" s="1">
        <v>45306</v>
      </c>
      <c r="D4012" t="s">
        <v>14</v>
      </c>
      <c r="E4012" t="s">
        <v>20</v>
      </c>
      <c r="F4012" t="s">
        <v>27</v>
      </c>
      <c r="G4012">
        <v>3</v>
      </c>
      <c r="H4012">
        <v>313.36</v>
      </c>
      <c r="I4012">
        <v>0.25</v>
      </c>
      <c r="J4012">
        <v>705.06</v>
      </c>
      <c r="K4012">
        <v>440.96</v>
      </c>
      <c r="L4012">
        <v>264.10000000000002</v>
      </c>
      <c r="M4012" t="s">
        <v>46</v>
      </c>
      <c r="N4012" s="3">
        <f>retail_sales[[#This Row],[Profit]]/retail_sales[[#This Row],[Revenue]]</f>
        <v>0.37457805009502743</v>
      </c>
      <c r="O4012" t="str">
        <f t="shared" si="62"/>
        <v>Monday</v>
      </c>
    </row>
    <row r="4013" spans="1:15" x14ac:dyDescent="0.3">
      <c r="A4013">
        <v>4012</v>
      </c>
      <c r="B4013" t="s">
        <v>3251</v>
      </c>
      <c r="C4013" s="1">
        <v>45432</v>
      </c>
      <c r="D4013" t="s">
        <v>14</v>
      </c>
      <c r="E4013" t="s">
        <v>20</v>
      </c>
      <c r="F4013" t="s">
        <v>27</v>
      </c>
      <c r="G4013">
        <v>1</v>
      </c>
      <c r="H4013">
        <v>104.39</v>
      </c>
      <c r="I4013">
        <v>0.2</v>
      </c>
      <c r="J4013">
        <v>83.51</v>
      </c>
      <c r="K4013">
        <v>65.62</v>
      </c>
      <c r="L4013">
        <v>17.89</v>
      </c>
      <c r="M4013" t="s">
        <v>17</v>
      </c>
      <c r="N4013" s="3">
        <f>retail_sales[[#This Row],[Profit]]/retail_sales[[#This Row],[Revenue]]</f>
        <v>0.21422584121662075</v>
      </c>
      <c r="O4013" t="str">
        <f t="shared" si="62"/>
        <v>Monday</v>
      </c>
    </row>
    <row r="4014" spans="1:15" x14ac:dyDescent="0.3">
      <c r="A4014">
        <v>4013</v>
      </c>
      <c r="B4014" t="s">
        <v>3252</v>
      </c>
      <c r="C4014" s="1">
        <v>45328</v>
      </c>
      <c r="D4014" t="s">
        <v>39</v>
      </c>
      <c r="E4014" t="s">
        <v>25</v>
      </c>
      <c r="F4014" t="s">
        <v>16</v>
      </c>
      <c r="G4014">
        <v>1</v>
      </c>
      <c r="H4014">
        <v>341.72</v>
      </c>
      <c r="I4014">
        <v>0.11</v>
      </c>
      <c r="J4014">
        <v>304.13</v>
      </c>
      <c r="K4014">
        <v>171.61</v>
      </c>
      <c r="L4014">
        <v>132.52000000000001</v>
      </c>
      <c r="M4014" t="s">
        <v>28</v>
      </c>
      <c r="N4014" s="3">
        <f>retail_sales[[#This Row],[Profit]]/retail_sales[[#This Row],[Revenue]]</f>
        <v>0.43573471870581665</v>
      </c>
      <c r="O4014" t="str">
        <f t="shared" si="62"/>
        <v>Tuesday</v>
      </c>
    </row>
    <row r="4015" spans="1:15" x14ac:dyDescent="0.3">
      <c r="A4015">
        <v>4014</v>
      </c>
      <c r="B4015" t="s">
        <v>3253</v>
      </c>
      <c r="C4015" s="1">
        <v>45650</v>
      </c>
      <c r="D4015" t="s">
        <v>24</v>
      </c>
      <c r="E4015" t="s">
        <v>15</v>
      </c>
      <c r="F4015" t="s">
        <v>16</v>
      </c>
      <c r="G4015">
        <v>4</v>
      </c>
      <c r="H4015">
        <v>183.71</v>
      </c>
      <c r="I4015">
        <v>0.22</v>
      </c>
      <c r="J4015">
        <v>573.17999999999995</v>
      </c>
      <c r="K4015">
        <v>300.88</v>
      </c>
      <c r="L4015">
        <v>272.3</v>
      </c>
      <c r="M4015" t="s">
        <v>40</v>
      </c>
      <c r="N4015" s="3">
        <f>retail_sales[[#This Row],[Profit]]/retail_sales[[#This Row],[Revenue]]</f>
        <v>0.47506891377926663</v>
      </c>
      <c r="O4015" t="str">
        <f t="shared" si="62"/>
        <v>Tuesday</v>
      </c>
    </row>
    <row r="4016" spans="1:15" x14ac:dyDescent="0.3">
      <c r="A4016">
        <v>4015</v>
      </c>
      <c r="B4016" t="s">
        <v>3254</v>
      </c>
      <c r="C4016" s="1">
        <v>45534</v>
      </c>
      <c r="D4016" t="s">
        <v>19</v>
      </c>
      <c r="E4016" t="s">
        <v>25</v>
      </c>
      <c r="F4016" t="s">
        <v>16</v>
      </c>
      <c r="G4016">
        <v>2</v>
      </c>
      <c r="H4016">
        <v>38.46</v>
      </c>
      <c r="I4016">
        <v>7.0000000000000007E-2</v>
      </c>
      <c r="J4016">
        <v>71.540000000000006</v>
      </c>
      <c r="K4016">
        <v>52.25</v>
      </c>
      <c r="L4016">
        <v>19.29</v>
      </c>
      <c r="M4016" t="s">
        <v>46</v>
      </c>
      <c r="N4016" s="3">
        <f>retail_sales[[#This Row],[Profit]]/retail_sales[[#This Row],[Revenue]]</f>
        <v>0.26963936259435278</v>
      </c>
      <c r="O4016" t="str">
        <f t="shared" si="62"/>
        <v>Friday</v>
      </c>
    </row>
    <row r="4017" spans="1:15" x14ac:dyDescent="0.3">
      <c r="A4017">
        <v>4016</v>
      </c>
      <c r="B4017" t="s">
        <v>3255</v>
      </c>
      <c r="C4017" s="1">
        <v>45408</v>
      </c>
      <c r="D4017" t="s">
        <v>24</v>
      </c>
      <c r="E4017" t="s">
        <v>30</v>
      </c>
      <c r="F4017" t="s">
        <v>21</v>
      </c>
      <c r="G4017">
        <v>2</v>
      </c>
      <c r="H4017">
        <v>190.1</v>
      </c>
      <c r="I4017">
        <v>0.25</v>
      </c>
      <c r="J4017">
        <v>285.14999999999998</v>
      </c>
      <c r="K4017">
        <v>186.53</v>
      </c>
      <c r="L4017">
        <v>98.62</v>
      </c>
      <c r="M4017" t="s">
        <v>40</v>
      </c>
      <c r="N4017" s="3">
        <f>retail_sales[[#This Row],[Profit]]/retail_sales[[#This Row],[Revenue]]</f>
        <v>0.34585305979309139</v>
      </c>
      <c r="O4017" t="str">
        <f t="shared" si="62"/>
        <v>Friday</v>
      </c>
    </row>
    <row r="4018" spans="1:15" x14ac:dyDescent="0.3">
      <c r="A4018">
        <v>4017</v>
      </c>
      <c r="B4018" t="s">
        <v>314</v>
      </c>
      <c r="C4018" s="1">
        <v>45434</v>
      </c>
      <c r="D4018" t="s">
        <v>24</v>
      </c>
      <c r="E4018" t="s">
        <v>15</v>
      </c>
      <c r="F4018" t="s">
        <v>21</v>
      </c>
      <c r="G4018">
        <v>4</v>
      </c>
      <c r="H4018">
        <v>239.05</v>
      </c>
      <c r="I4018">
        <v>0.28000000000000003</v>
      </c>
      <c r="J4018">
        <v>688.46</v>
      </c>
      <c r="K4018">
        <v>382.08</v>
      </c>
      <c r="L4018">
        <v>306.38</v>
      </c>
      <c r="M4018" t="s">
        <v>22</v>
      </c>
      <c r="N4018" s="3">
        <f>retail_sales[[#This Row],[Profit]]/retail_sales[[#This Row],[Revenue]]</f>
        <v>0.44502222351334858</v>
      </c>
      <c r="O4018" t="str">
        <f t="shared" si="62"/>
        <v>Wednesday</v>
      </c>
    </row>
    <row r="4019" spans="1:15" x14ac:dyDescent="0.3">
      <c r="A4019">
        <v>4018</v>
      </c>
      <c r="B4019" t="s">
        <v>3256</v>
      </c>
      <c r="C4019" s="1">
        <v>45414</v>
      </c>
      <c r="D4019" t="s">
        <v>24</v>
      </c>
      <c r="E4019" t="s">
        <v>20</v>
      </c>
      <c r="F4019" t="s">
        <v>21</v>
      </c>
      <c r="G4019">
        <v>9</v>
      </c>
      <c r="H4019">
        <v>56.76</v>
      </c>
      <c r="I4019">
        <v>0.08</v>
      </c>
      <c r="J4019">
        <v>469.97</v>
      </c>
      <c r="K4019">
        <v>314.89999999999998</v>
      </c>
      <c r="L4019">
        <v>155.07</v>
      </c>
      <c r="M4019" t="s">
        <v>40</v>
      </c>
      <c r="N4019" s="3">
        <f>retail_sales[[#This Row],[Profit]]/retail_sales[[#This Row],[Revenue]]</f>
        <v>0.32995723131263693</v>
      </c>
      <c r="O4019" t="str">
        <f t="shared" si="62"/>
        <v>Thursday</v>
      </c>
    </row>
    <row r="4020" spans="1:15" x14ac:dyDescent="0.3">
      <c r="A4020">
        <v>4019</v>
      </c>
      <c r="B4020" t="s">
        <v>3257</v>
      </c>
      <c r="C4020" s="1">
        <v>45499</v>
      </c>
      <c r="D4020" t="s">
        <v>24</v>
      </c>
      <c r="E4020" t="s">
        <v>25</v>
      </c>
      <c r="F4020" t="s">
        <v>21</v>
      </c>
      <c r="G4020">
        <v>7</v>
      </c>
      <c r="H4020">
        <v>159.54</v>
      </c>
      <c r="I4020">
        <v>0.11</v>
      </c>
      <c r="J4020">
        <v>993.93</v>
      </c>
      <c r="K4020">
        <v>622.41999999999996</v>
      </c>
      <c r="L4020">
        <v>371.51</v>
      </c>
      <c r="M4020" t="s">
        <v>46</v>
      </c>
      <c r="N4020" s="3">
        <f>retail_sales[[#This Row],[Profit]]/retail_sales[[#This Row],[Revenue]]</f>
        <v>0.37377883754389141</v>
      </c>
      <c r="O4020" t="str">
        <f t="shared" si="62"/>
        <v>Friday</v>
      </c>
    </row>
    <row r="4021" spans="1:15" x14ac:dyDescent="0.3">
      <c r="A4021">
        <v>4020</v>
      </c>
      <c r="B4021" t="s">
        <v>1054</v>
      </c>
      <c r="C4021" s="1">
        <v>45301</v>
      </c>
      <c r="D4021" t="s">
        <v>14</v>
      </c>
      <c r="E4021" t="s">
        <v>30</v>
      </c>
      <c r="F4021" t="s">
        <v>16</v>
      </c>
      <c r="G4021">
        <v>1</v>
      </c>
      <c r="H4021">
        <v>187.54</v>
      </c>
      <c r="I4021">
        <v>0.22</v>
      </c>
      <c r="J4021">
        <v>146.28</v>
      </c>
      <c r="K4021">
        <v>87.42</v>
      </c>
      <c r="L4021">
        <v>58.86</v>
      </c>
      <c r="M4021" t="s">
        <v>40</v>
      </c>
      <c r="N4021" s="3">
        <f>retail_sales[[#This Row],[Profit]]/retail_sales[[#This Row],[Revenue]]</f>
        <v>0.40237899917965547</v>
      </c>
      <c r="O4021" t="str">
        <f t="shared" si="62"/>
        <v>Wednesday</v>
      </c>
    </row>
    <row r="4022" spans="1:15" x14ac:dyDescent="0.3">
      <c r="A4022">
        <v>4021</v>
      </c>
      <c r="B4022" t="s">
        <v>3258</v>
      </c>
      <c r="C4022" s="1">
        <v>45316</v>
      </c>
      <c r="D4022" t="s">
        <v>24</v>
      </c>
      <c r="E4022" t="s">
        <v>30</v>
      </c>
      <c r="F4022" t="s">
        <v>16</v>
      </c>
      <c r="G4022">
        <v>4</v>
      </c>
      <c r="H4022">
        <v>31.76</v>
      </c>
      <c r="I4022">
        <v>0.28000000000000003</v>
      </c>
      <c r="J4022">
        <v>91.47</v>
      </c>
      <c r="K4022">
        <v>62.07</v>
      </c>
      <c r="L4022">
        <v>29.4</v>
      </c>
      <c r="M4022" t="s">
        <v>46</v>
      </c>
      <c r="N4022" s="3">
        <f>retail_sales[[#This Row],[Profit]]/retail_sales[[#This Row],[Revenue]]</f>
        <v>0.32141685798622499</v>
      </c>
      <c r="O4022" t="str">
        <f t="shared" si="62"/>
        <v>Thursday</v>
      </c>
    </row>
    <row r="4023" spans="1:15" x14ac:dyDescent="0.3">
      <c r="A4023">
        <v>4022</v>
      </c>
      <c r="B4023" t="s">
        <v>3259</v>
      </c>
      <c r="C4023" s="1">
        <v>45360</v>
      </c>
      <c r="D4023" t="s">
        <v>24</v>
      </c>
      <c r="E4023" t="s">
        <v>30</v>
      </c>
      <c r="F4023" t="s">
        <v>27</v>
      </c>
      <c r="G4023">
        <v>7</v>
      </c>
      <c r="H4023">
        <v>249.82</v>
      </c>
      <c r="I4023">
        <v>0.15</v>
      </c>
      <c r="J4023">
        <v>1486.43</v>
      </c>
      <c r="K4023">
        <v>1050.8399999999999</v>
      </c>
      <c r="L4023">
        <v>435.59</v>
      </c>
      <c r="M4023" t="s">
        <v>17</v>
      </c>
      <c r="N4023" s="3">
        <f>retail_sales[[#This Row],[Profit]]/retail_sales[[#This Row],[Revenue]]</f>
        <v>0.29304440841479246</v>
      </c>
      <c r="O4023" t="str">
        <f t="shared" si="62"/>
        <v>Saturday</v>
      </c>
    </row>
    <row r="4024" spans="1:15" x14ac:dyDescent="0.3">
      <c r="A4024">
        <v>4023</v>
      </c>
      <c r="B4024" t="s">
        <v>2053</v>
      </c>
      <c r="C4024" s="1">
        <v>45454</v>
      </c>
      <c r="D4024" t="s">
        <v>14</v>
      </c>
      <c r="E4024" t="s">
        <v>30</v>
      </c>
      <c r="F4024" t="s">
        <v>21</v>
      </c>
      <c r="G4024">
        <v>7</v>
      </c>
      <c r="H4024">
        <v>437.81</v>
      </c>
      <c r="I4024">
        <v>0.23</v>
      </c>
      <c r="J4024">
        <v>2359.8000000000002</v>
      </c>
      <c r="K4024">
        <v>1243.21</v>
      </c>
      <c r="L4024">
        <v>1116.5899999999999</v>
      </c>
      <c r="M4024" t="s">
        <v>28</v>
      </c>
      <c r="N4024" s="3">
        <f>retail_sales[[#This Row],[Profit]]/retail_sales[[#This Row],[Revenue]]</f>
        <v>0.47317145520806841</v>
      </c>
      <c r="O4024" t="str">
        <f t="shared" si="62"/>
        <v>Tuesday</v>
      </c>
    </row>
    <row r="4025" spans="1:15" x14ac:dyDescent="0.3">
      <c r="A4025">
        <v>4024</v>
      </c>
      <c r="B4025" t="s">
        <v>1054</v>
      </c>
      <c r="C4025" s="1">
        <v>45539</v>
      </c>
      <c r="D4025" t="s">
        <v>24</v>
      </c>
      <c r="E4025" t="s">
        <v>25</v>
      </c>
      <c r="F4025" t="s">
        <v>16</v>
      </c>
      <c r="G4025">
        <v>6</v>
      </c>
      <c r="H4025">
        <v>476.97</v>
      </c>
      <c r="I4025">
        <v>0.15</v>
      </c>
      <c r="J4025">
        <v>2432.5500000000002</v>
      </c>
      <c r="K4025">
        <v>1371.38</v>
      </c>
      <c r="L4025">
        <v>1061.17</v>
      </c>
      <c r="M4025" t="s">
        <v>17</v>
      </c>
      <c r="N4025" s="3">
        <f>retail_sales[[#This Row],[Profit]]/retail_sales[[#This Row],[Revenue]]</f>
        <v>0.43623769295595155</v>
      </c>
      <c r="O4025" t="str">
        <f t="shared" si="62"/>
        <v>Wednesday</v>
      </c>
    </row>
    <row r="4026" spans="1:15" x14ac:dyDescent="0.3">
      <c r="A4026">
        <v>4025</v>
      </c>
      <c r="B4026" t="s">
        <v>3260</v>
      </c>
      <c r="C4026" s="1">
        <v>45393</v>
      </c>
      <c r="D4026" t="s">
        <v>24</v>
      </c>
      <c r="E4026" t="s">
        <v>25</v>
      </c>
      <c r="F4026" t="s">
        <v>21</v>
      </c>
      <c r="G4026">
        <v>8</v>
      </c>
      <c r="H4026">
        <v>165.53</v>
      </c>
      <c r="I4026">
        <v>0.1</v>
      </c>
      <c r="J4026">
        <v>1191.82</v>
      </c>
      <c r="K4026">
        <v>828.82</v>
      </c>
      <c r="L4026">
        <v>363</v>
      </c>
      <c r="M4026" t="s">
        <v>40</v>
      </c>
      <c r="N4026" s="3">
        <f>retail_sales[[#This Row],[Profit]]/retail_sales[[#This Row],[Revenue]]</f>
        <v>0.30457619439177058</v>
      </c>
      <c r="O4026" t="str">
        <f t="shared" si="62"/>
        <v>Thursday</v>
      </c>
    </row>
    <row r="4027" spans="1:15" x14ac:dyDescent="0.3">
      <c r="A4027">
        <v>4026</v>
      </c>
      <c r="B4027" t="s">
        <v>3261</v>
      </c>
      <c r="C4027" s="1">
        <v>45397</v>
      </c>
      <c r="D4027" t="s">
        <v>14</v>
      </c>
      <c r="E4027" t="s">
        <v>30</v>
      </c>
      <c r="F4027" t="s">
        <v>21</v>
      </c>
      <c r="G4027">
        <v>6</v>
      </c>
      <c r="H4027">
        <v>318.79000000000002</v>
      </c>
      <c r="I4027">
        <v>0.3</v>
      </c>
      <c r="J4027">
        <v>1338.92</v>
      </c>
      <c r="K4027">
        <v>872.31</v>
      </c>
      <c r="L4027">
        <v>466.61</v>
      </c>
      <c r="M4027" t="s">
        <v>22</v>
      </c>
      <c r="N4027" s="3">
        <f>retail_sales[[#This Row],[Profit]]/retail_sales[[#This Row],[Revenue]]</f>
        <v>0.34849729632838405</v>
      </c>
      <c r="O4027" t="str">
        <f t="shared" si="62"/>
        <v>Monday</v>
      </c>
    </row>
    <row r="4028" spans="1:15" x14ac:dyDescent="0.3">
      <c r="A4028">
        <v>4027</v>
      </c>
      <c r="B4028" t="s">
        <v>1222</v>
      </c>
      <c r="C4028" s="1">
        <v>45419</v>
      </c>
      <c r="D4028" t="s">
        <v>24</v>
      </c>
      <c r="E4028" t="s">
        <v>30</v>
      </c>
      <c r="F4028" t="s">
        <v>27</v>
      </c>
      <c r="G4028">
        <v>9</v>
      </c>
      <c r="H4028">
        <v>175.45</v>
      </c>
      <c r="I4028">
        <v>0.21</v>
      </c>
      <c r="J4028">
        <v>1247.45</v>
      </c>
      <c r="K4028">
        <v>657.61</v>
      </c>
      <c r="L4028">
        <v>589.84</v>
      </c>
      <c r="M4028" t="s">
        <v>22</v>
      </c>
      <c r="N4028" s="3">
        <f>retail_sales[[#This Row],[Profit]]/retail_sales[[#This Row],[Revenue]]</f>
        <v>0.47283658663673894</v>
      </c>
      <c r="O4028" t="str">
        <f t="shared" si="62"/>
        <v>Tuesday</v>
      </c>
    </row>
    <row r="4029" spans="1:15" x14ac:dyDescent="0.3">
      <c r="A4029">
        <v>4028</v>
      </c>
      <c r="B4029" t="s">
        <v>3262</v>
      </c>
      <c r="C4029" s="1">
        <v>45394</v>
      </c>
      <c r="D4029" t="s">
        <v>24</v>
      </c>
      <c r="E4029" t="s">
        <v>30</v>
      </c>
      <c r="F4029" t="s">
        <v>16</v>
      </c>
      <c r="G4029">
        <v>7</v>
      </c>
      <c r="H4029">
        <v>334.35</v>
      </c>
      <c r="I4029">
        <v>0.12</v>
      </c>
      <c r="J4029">
        <v>2059.6</v>
      </c>
      <c r="K4029">
        <v>1190.78</v>
      </c>
      <c r="L4029">
        <v>868.82</v>
      </c>
      <c r="M4029" t="s">
        <v>46</v>
      </c>
      <c r="N4029" s="3">
        <f>retail_sales[[#This Row],[Profit]]/retail_sales[[#This Row],[Revenue]]</f>
        <v>0.42183919207613135</v>
      </c>
      <c r="O4029" t="str">
        <f t="shared" si="62"/>
        <v>Friday</v>
      </c>
    </row>
    <row r="4030" spans="1:15" x14ac:dyDescent="0.3">
      <c r="A4030">
        <v>4029</v>
      </c>
      <c r="B4030" t="s">
        <v>3263</v>
      </c>
      <c r="C4030" s="1">
        <v>45382</v>
      </c>
      <c r="D4030" t="s">
        <v>24</v>
      </c>
      <c r="E4030" t="s">
        <v>15</v>
      </c>
      <c r="F4030" t="s">
        <v>21</v>
      </c>
      <c r="G4030">
        <v>7</v>
      </c>
      <c r="H4030">
        <v>186.95</v>
      </c>
      <c r="I4030">
        <v>0</v>
      </c>
      <c r="J4030">
        <v>1308.6500000000001</v>
      </c>
      <c r="K4030">
        <v>745.2</v>
      </c>
      <c r="L4030">
        <v>563.45000000000005</v>
      </c>
      <c r="M4030" t="s">
        <v>40</v>
      </c>
      <c r="N4030" s="3">
        <f>retail_sales[[#This Row],[Profit]]/retail_sales[[#This Row],[Revenue]]</f>
        <v>0.43055820884117219</v>
      </c>
      <c r="O4030" t="str">
        <f t="shared" si="62"/>
        <v>Sunday</v>
      </c>
    </row>
    <row r="4031" spans="1:15" x14ac:dyDescent="0.3">
      <c r="A4031">
        <v>4030</v>
      </c>
      <c r="B4031" t="s">
        <v>3264</v>
      </c>
      <c r="C4031" s="1">
        <v>45533</v>
      </c>
      <c r="D4031" t="s">
        <v>14</v>
      </c>
      <c r="E4031" t="s">
        <v>25</v>
      </c>
      <c r="F4031" t="s">
        <v>21</v>
      </c>
      <c r="G4031">
        <v>8</v>
      </c>
      <c r="H4031">
        <v>179.59</v>
      </c>
      <c r="I4031">
        <v>0.02</v>
      </c>
      <c r="J4031">
        <v>1407.99</v>
      </c>
      <c r="K4031">
        <v>1087.49</v>
      </c>
      <c r="L4031">
        <v>320.5</v>
      </c>
      <c r="M4031" t="s">
        <v>28</v>
      </c>
      <c r="N4031" s="3">
        <f>retail_sales[[#This Row],[Profit]]/retail_sales[[#This Row],[Revenue]]</f>
        <v>0.22762945759557951</v>
      </c>
      <c r="O4031" t="str">
        <f t="shared" si="62"/>
        <v>Thursday</v>
      </c>
    </row>
    <row r="4032" spans="1:15" x14ac:dyDescent="0.3">
      <c r="A4032">
        <v>4031</v>
      </c>
      <c r="B4032" t="s">
        <v>3265</v>
      </c>
      <c r="C4032" s="1">
        <v>45460</v>
      </c>
      <c r="D4032" t="s">
        <v>24</v>
      </c>
      <c r="E4032" t="s">
        <v>33</v>
      </c>
      <c r="F4032" t="s">
        <v>27</v>
      </c>
      <c r="G4032">
        <v>2</v>
      </c>
      <c r="H4032">
        <v>168.64</v>
      </c>
      <c r="I4032">
        <v>0.16</v>
      </c>
      <c r="J4032">
        <v>283.32</v>
      </c>
      <c r="K4032">
        <v>171.56</v>
      </c>
      <c r="L4032">
        <v>111.76</v>
      </c>
      <c r="M4032" t="s">
        <v>22</v>
      </c>
      <c r="N4032" s="3">
        <f>retail_sales[[#This Row],[Profit]]/retail_sales[[#This Row],[Revenue]]</f>
        <v>0.39446562191161938</v>
      </c>
      <c r="O4032" t="str">
        <f t="shared" si="62"/>
        <v>Monday</v>
      </c>
    </row>
    <row r="4033" spans="1:15" x14ac:dyDescent="0.3">
      <c r="A4033">
        <v>4032</v>
      </c>
      <c r="B4033" t="s">
        <v>3266</v>
      </c>
      <c r="C4033" s="1">
        <v>45313</v>
      </c>
      <c r="D4033" t="s">
        <v>14</v>
      </c>
      <c r="E4033" t="s">
        <v>30</v>
      </c>
      <c r="F4033" t="s">
        <v>21</v>
      </c>
      <c r="G4033">
        <v>10</v>
      </c>
      <c r="H4033">
        <v>144</v>
      </c>
      <c r="I4033">
        <v>0.12</v>
      </c>
      <c r="J4033">
        <v>1267.2</v>
      </c>
      <c r="K4033">
        <v>676.23</v>
      </c>
      <c r="L4033">
        <v>590.97</v>
      </c>
      <c r="M4033" t="s">
        <v>46</v>
      </c>
      <c r="N4033" s="3">
        <f>retail_sales[[#This Row],[Profit]]/retail_sales[[#This Row],[Revenue]]</f>
        <v>0.46635890151515152</v>
      </c>
      <c r="O4033" t="str">
        <f t="shared" si="62"/>
        <v>Monday</v>
      </c>
    </row>
    <row r="4034" spans="1:15" x14ac:dyDescent="0.3">
      <c r="A4034">
        <v>4033</v>
      </c>
      <c r="B4034" t="s">
        <v>2031</v>
      </c>
      <c r="C4034" s="1">
        <v>45579</v>
      </c>
      <c r="D4034" t="s">
        <v>39</v>
      </c>
      <c r="E4034" t="s">
        <v>25</v>
      </c>
      <c r="F4034" t="s">
        <v>16</v>
      </c>
      <c r="G4034">
        <v>8</v>
      </c>
      <c r="H4034">
        <v>245.51</v>
      </c>
      <c r="I4034">
        <v>0.16</v>
      </c>
      <c r="J4034">
        <v>1649.83</v>
      </c>
      <c r="K4034">
        <v>1113.4100000000001</v>
      </c>
      <c r="L4034">
        <v>536.41999999999996</v>
      </c>
      <c r="M4034" t="s">
        <v>28</v>
      </c>
      <c r="N4034" s="3">
        <f>retail_sales[[#This Row],[Profit]]/retail_sales[[#This Row],[Revenue]]</f>
        <v>0.32513652921816188</v>
      </c>
      <c r="O4034" t="str">
        <f t="shared" ref="O4034:O4097" si="63">TEXT(C4034, "dddd")</f>
        <v>Monday</v>
      </c>
    </row>
    <row r="4035" spans="1:15" x14ac:dyDescent="0.3">
      <c r="A4035">
        <v>4034</v>
      </c>
      <c r="B4035" t="s">
        <v>3267</v>
      </c>
      <c r="C4035" s="1">
        <v>45619</v>
      </c>
      <c r="D4035" t="s">
        <v>19</v>
      </c>
      <c r="E4035" t="s">
        <v>25</v>
      </c>
      <c r="F4035" t="s">
        <v>21</v>
      </c>
      <c r="G4035">
        <v>9</v>
      </c>
      <c r="H4035">
        <v>412.11</v>
      </c>
      <c r="I4035">
        <v>0.01</v>
      </c>
      <c r="J4035">
        <v>3671.9</v>
      </c>
      <c r="K4035">
        <v>1941.57</v>
      </c>
      <c r="L4035">
        <v>1730.33</v>
      </c>
      <c r="M4035" t="s">
        <v>40</v>
      </c>
      <c r="N4035" s="3">
        <f>retail_sales[[#This Row],[Profit]]/retail_sales[[#This Row],[Revenue]]</f>
        <v>0.47123560009804183</v>
      </c>
      <c r="O4035" t="str">
        <f t="shared" si="63"/>
        <v>Saturday</v>
      </c>
    </row>
    <row r="4036" spans="1:15" x14ac:dyDescent="0.3">
      <c r="A4036">
        <v>4035</v>
      </c>
      <c r="B4036" t="s">
        <v>2288</v>
      </c>
      <c r="C4036" s="1">
        <v>45583</v>
      </c>
      <c r="D4036" t="s">
        <v>14</v>
      </c>
      <c r="E4036" t="s">
        <v>25</v>
      </c>
      <c r="F4036" t="s">
        <v>27</v>
      </c>
      <c r="G4036">
        <v>3</v>
      </c>
      <c r="H4036">
        <v>129.66999999999999</v>
      </c>
      <c r="I4036">
        <v>0.18</v>
      </c>
      <c r="J4036">
        <v>318.99</v>
      </c>
      <c r="K4036">
        <v>247.03</v>
      </c>
      <c r="L4036">
        <v>71.959999999999994</v>
      </c>
      <c r="M4036" t="s">
        <v>17</v>
      </c>
      <c r="N4036" s="3">
        <f>retail_sales[[#This Row],[Profit]]/retail_sales[[#This Row],[Revenue]]</f>
        <v>0.22558700899714723</v>
      </c>
      <c r="O4036" t="str">
        <f t="shared" si="63"/>
        <v>Friday</v>
      </c>
    </row>
    <row r="4037" spans="1:15" x14ac:dyDescent="0.3">
      <c r="A4037">
        <v>4036</v>
      </c>
      <c r="B4037" t="s">
        <v>2439</v>
      </c>
      <c r="C4037" s="1">
        <v>45490</v>
      </c>
      <c r="D4037" t="s">
        <v>14</v>
      </c>
      <c r="E4037" t="s">
        <v>30</v>
      </c>
      <c r="F4037" t="s">
        <v>27</v>
      </c>
      <c r="G4037">
        <v>7</v>
      </c>
      <c r="H4037">
        <v>216.78</v>
      </c>
      <c r="I4037">
        <v>0.02</v>
      </c>
      <c r="J4037">
        <v>1487.11</v>
      </c>
      <c r="K4037">
        <v>1166.29</v>
      </c>
      <c r="L4037">
        <v>320.82</v>
      </c>
      <c r="M4037" t="s">
        <v>46</v>
      </c>
      <c r="N4037" s="3">
        <f>retail_sales[[#This Row],[Profit]]/retail_sales[[#This Row],[Revenue]]</f>
        <v>0.2157338730826906</v>
      </c>
      <c r="O4037" t="str">
        <f t="shared" si="63"/>
        <v>Wednesday</v>
      </c>
    </row>
    <row r="4038" spans="1:15" x14ac:dyDescent="0.3">
      <c r="A4038">
        <v>4037</v>
      </c>
      <c r="B4038" t="s">
        <v>1934</v>
      </c>
      <c r="C4038" s="1">
        <v>45468</v>
      </c>
      <c r="D4038" t="s">
        <v>24</v>
      </c>
      <c r="E4038" t="s">
        <v>25</v>
      </c>
      <c r="F4038" t="s">
        <v>16</v>
      </c>
      <c r="G4038">
        <v>9</v>
      </c>
      <c r="H4038">
        <v>28.48</v>
      </c>
      <c r="I4038">
        <v>0.12</v>
      </c>
      <c r="J4038">
        <v>225.56</v>
      </c>
      <c r="K4038">
        <v>147.47999999999999</v>
      </c>
      <c r="L4038">
        <v>78.08</v>
      </c>
      <c r="M4038" t="s">
        <v>40</v>
      </c>
      <c r="N4038" s="3">
        <f>retail_sales[[#This Row],[Profit]]/retail_sales[[#This Row],[Revenue]]</f>
        <v>0.34616066678489094</v>
      </c>
      <c r="O4038" t="str">
        <f t="shared" si="63"/>
        <v>Tuesday</v>
      </c>
    </row>
    <row r="4039" spans="1:15" x14ac:dyDescent="0.3">
      <c r="A4039">
        <v>4038</v>
      </c>
      <c r="B4039" t="s">
        <v>127</v>
      </c>
      <c r="C4039" s="1">
        <v>45380</v>
      </c>
      <c r="D4039" t="s">
        <v>39</v>
      </c>
      <c r="E4039" t="s">
        <v>30</v>
      </c>
      <c r="F4039" t="s">
        <v>16</v>
      </c>
      <c r="G4039">
        <v>5</v>
      </c>
      <c r="H4039">
        <v>498.68</v>
      </c>
      <c r="I4039">
        <v>0.2</v>
      </c>
      <c r="J4039">
        <v>1994.72</v>
      </c>
      <c r="K4039">
        <v>1380.59</v>
      </c>
      <c r="L4039">
        <v>614.13</v>
      </c>
      <c r="M4039" t="s">
        <v>17</v>
      </c>
      <c r="N4039" s="3">
        <f>retail_sales[[#This Row],[Profit]]/retail_sales[[#This Row],[Revenue]]</f>
        <v>0.30787779738509663</v>
      </c>
      <c r="O4039" t="str">
        <f t="shared" si="63"/>
        <v>Friday</v>
      </c>
    </row>
    <row r="4040" spans="1:15" x14ac:dyDescent="0.3">
      <c r="A4040">
        <v>4039</v>
      </c>
      <c r="B4040" t="s">
        <v>3268</v>
      </c>
      <c r="C4040" s="1">
        <v>45380</v>
      </c>
      <c r="D4040" t="s">
        <v>39</v>
      </c>
      <c r="E4040" t="s">
        <v>30</v>
      </c>
      <c r="F4040" t="s">
        <v>21</v>
      </c>
      <c r="G4040">
        <v>10</v>
      </c>
      <c r="H4040">
        <v>260.31</v>
      </c>
      <c r="I4040">
        <v>0.13</v>
      </c>
      <c r="J4040">
        <v>2264.6999999999998</v>
      </c>
      <c r="K4040">
        <v>1183.79</v>
      </c>
      <c r="L4040">
        <v>1080.9100000000001</v>
      </c>
      <c r="M4040" t="s">
        <v>17</v>
      </c>
      <c r="N4040" s="3">
        <f>retail_sales[[#This Row],[Profit]]/retail_sales[[#This Row],[Revenue]]</f>
        <v>0.4772861747692852</v>
      </c>
      <c r="O4040" t="str">
        <f t="shared" si="63"/>
        <v>Friday</v>
      </c>
    </row>
    <row r="4041" spans="1:15" x14ac:dyDescent="0.3">
      <c r="A4041">
        <v>4040</v>
      </c>
      <c r="B4041" t="s">
        <v>1122</v>
      </c>
      <c r="C4041" s="1">
        <v>45621</v>
      </c>
      <c r="D4041" t="s">
        <v>39</v>
      </c>
      <c r="E4041" t="s">
        <v>15</v>
      </c>
      <c r="F4041" t="s">
        <v>21</v>
      </c>
      <c r="G4041">
        <v>7</v>
      </c>
      <c r="H4041">
        <v>393.74</v>
      </c>
      <c r="I4041">
        <v>0.1</v>
      </c>
      <c r="J4041">
        <v>2480.56</v>
      </c>
      <c r="K4041">
        <v>1512.17</v>
      </c>
      <c r="L4041">
        <v>968.39</v>
      </c>
      <c r="M4041" t="s">
        <v>17</v>
      </c>
      <c r="N4041" s="3">
        <f>retail_sales[[#This Row],[Profit]]/retail_sales[[#This Row],[Revenue]]</f>
        <v>0.3903916857483794</v>
      </c>
      <c r="O4041" t="str">
        <f t="shared" si="63"/>
        <v>Monday</v>
      </c>
    </row>
    <row r="4042" spans="1:15" x14ac:dyDescent="0.3">
      <c r="A4042">
        <v>4041</v>
      </c>
      <c r="B4042" t="s">
        <v>315</v>
      </c>
      <c r="C4042" s="1">
        <v>45308</v>
      </c>
      <c r="D4042" t="s">
        <v>19</v>
      </c>
      <c r="E4042" t="s">
        <v>20</v>
      </c>
      <c r="F4042" t="s">
        <v>16</v>
      </c>
      <c r="G4042">
        <v>1</v>
      </c>
      <c r="H4042">
        <v>237.83</v>
      </c>
      <c r="I4042">
        <v>0.06</v>
      </c>
      <c r="J4042">
        <v>223.56</v>
      </c>
      <c r="K4042">
        <v>146.26</v>
      </c>
      <c r="L4042">
        <v>77.3</v>
      </c>
      <c r="M4042" t="s">
        <v>28</v>
      </c>
      <c r="N4042" s="3">
        <f>retail_sales[[#This Row],[Profit]]/retail_sales[[#This Row],[Revenue]]</f>
        <v>0.34576847378779746</v>
      </c>
      <c r="O4042" t="str">
        <f t="shared" si="63"/>
        <v>Wednesday</v>
      </c>
    </row>
    <row r="4043" spans="1:15" x14ac:dyDescent="0.3">
      <c r="A4043">
        <v>4042</v>
      </c>
      <c r="B4043" t="s">
        <v>3269</v>
      </c>
      <c r="C4043" s="1">
        <v>45403</v>
      </c>
      <c r="D4043" t="s">
        <v>24</v>
      </c>
      <c r="E4043" t="s">
        <v>15</v>
      </c>
      <c r="F4043" t="s">
        <v>21</v>
      </c>
      <c r="G4043">
        <v>4</v>
      </c>
      <c r="H4043">
        <v>18.82</v>
      </c>
      <c r="I4043">
        <v>0.21</v>
      </c>
      <c r="J4043">
        <v>59.47</v>
      </c>
      <c r="K4043">
        <v>41.89</v>
      </c>
      <c r="L4043">
        <v>17.579999999999998</v>
      </c>
      <c r="M4043" t="s">
        <v>17</v>
      </c>
      <c r="N4043" s="3">
        <f>retail_sales[[#This Row],[Profit]]/retail_sales[[#This Row],[Revenue]]</f>
        <v>0.295611232554229</v>
      </c>
      <c r="O4043" t="str">
        <f t="shared" si="63"/>
        <v>Sunday</v>
      </c>
    </row>
    <row r="4044" spans="1:15" x14ac:dyDescent="0.3">
      <c r="A4044">
        <v>4043</v>
      </c>
      <c r="B4044" t="s">
        <v>3270</v>
      </c>
      <c r="C4044" s="1">
        <v>45607</v>
      </c>
      <c r="D4044" t="s">
        <v>39</v>
      </c>
      <c r="E4044" t="s">
        <v>25</v>
      </c>
      <c r="F4044" t="s">
        <v>27</v>
      </c>
      <c r="G4044">
        <v>9</v>
      </c>
      <c r="H4044">
        <v>167.34</v>
      </c>
      <c r="I4044">
        <v>0.01</v>
      </c>
      <c r="J4044">
        <v>1491</v>
      </c>
      <c r="K4044">
        <v>1018.32</v>
      </c>
      <c r="L4044">
        <v>472.68</v>
      </c>
      <c r="M4044" t="s">
        <v>40</v>
      </c>
      <c r="N4044" s="3">
        <f>retail_sales[[#This Row],[Profit]]/retail_sales[[#This Row],[Revenue]]</f>
        <v>0.31702213279678071</v>
      </c>
      <c r="O4044" t="str">
        <f t="shared" si="63"/>
        <v>Monday</v>
      </c>
    </row>
    <row r="4045" spans="1:15" x14ac:dyDescent="0.3">
      <c r="A4045">
        <v>4044</v>
      </c>
      <c r="B4045" t="s">
        <v>3271</v>
      </c>
      <c r="C4045" s="1">
        <v>45483</v>
      </c>
      <c r="D4045" t="s">
        <v>14</v>
      </c>
      <c r="E4045" t="s">
        <v>25</v>
      </c>
      <c r="F4045" t="s">
        <v>21</v>
      </c>
      <c r="G4045">
        <v>8</v>
      </c>
      <c r="H4045">
        <v>397.58</v>
      </c>
      <c r="I4045">
        <v>0.28999999999999998</v>
      </c>
      <c r="J4045">
        <v>2258.25</v>
      </c>
      <c r="K4045">
        <v>1286.6300000000001</v>
      </c>
      <c r="L4045">
        <v>971.62</v>
      </c>
      <c r="M4045" t="s">
        <v>40</v>
      </c>
      <c r="N4045" s="3">
        <f>retail_sales[[#This Row],[Profit]]/retail_sales[[#This Row],[Revenue]]</f>
        <v>0.43025351488984831</v>
      </c>
      <c r="O4045" t="str">
        <f t="shared" si="63"/>
        <v>Wednesday</v>
      </c>
    </row>
    <row r="4046" spans="1:15" x14ac:dyDescent="0.3">
      <c r="A4046">
        <v>4045</v>
      </c>
      <c r="B4046" t="s">
        <v>2372</v>
      </c>
      <c r="C4046" s="1">
        <v>45419</v>
      </c>
      <c r="D4046" t="s">
        <v>39</v>
      </c>
      <c r="E4046" t="s">
        <v>30</v>
      </c>
      <c r="F4046" t="s">
        <v>16</v>
      </c>
      <c r="G4046">
        <v>3</v>
      </c>
      <c r="H4046">
        <v>416.87</v>
      </c>
      <c r="I4046">
        <v>0.18</v>
      </c>
      <c r="J4046">
        <v>1025.5</v>
      </c>
      <c r="K4046">
        <v>751.42</v>
      </c>
      <c r="L4046">
        <v>274.08</v>
      </c>
      <c r="M4046" t="s">
        <v>22</v>
      </c>
      <c r="N4046" s="3">
        <f>retail_sales[[#This Row],[Profit]]/retail_sales[[#This Row],[Revenue]]</f>
        <v>0.26726474890297414</v>
      </c>
      <c r="O4046" t="str">
        <f t="shared" si="63"/>
        <v>Tuesday</v>
      </c>
    </row>
    <row r="4047" spans="1:15" x14ac:dyDescent="0.3">
      <c r="A4047">
        <v>4046</v>
      </c>
      <c r="B4047" t="s">
        <v>3272</v>
      </c>
      <c r="C4047" s="1">
        <v>45316</v>
      </c>
      <c r="D4047" t="s">
        <v>39</v>
      </c>
      <c r="E4047" t="s">
        <v>15</v>
      </c>
      <c r="F4047" t="s">
        <v>21</v>
      </c>
      <c r="G4047">
        <v>10</v>
      </c>
      <c r="H4047">
        <v>457.96</v>
      </c>
      <c r="I4047">
        <v>0.19</v>
      </c>
      <c r="J4047">
        <v>3709.48</v>
      </c>
      <c r="K4047">
        <v>2686.83</v>
      </c>
      <c r="L4047">
        <v>1022.65</v>
      </c>
      <c r="M4047" t="s">
        <v>22</v>
      </c>
      <c r="N4047" s="3">
        <f>retail_sales[[#This Row],[Profit]]/retail_sales[[#This Row],[Revenue]]</f>
        <v>0.27568554083052071</v>
      </c>
      <c r="O4047" t="str">
        <f t="shared" si="63"/>
        <v>Thursday</v>
      </c>
    </row>
    <row r="4048" spans="1:15" x14ac:dyDescent="0.3">
      <c r="A4048">
        <v>4047</v>
      </c>
      <c r="B4048" t="s">
        <v>2667</v>
      </c>
      <c r="C4048" s="1">
        <v>45369</v>
      </c>
      <c r="D4048" t="s">
        <v>24</v>
      </c>
      <c r="E4048" t="s">
        <v>25</v>
      </c>
      <c r="F4048" t="s">
        <v>21</v>
      </c>
      <c r="G4048">
        <v>4</v>
      </c>
      <c r="H4048">
        <v>410.25</v>
      </c>
      <c r="I4048">
        <v>0.1</v>
      </c>
      <c r="J4048">
        <v>1476.9</v>
      </c>
      <c r="K4048">
        <v>912.6</v>
      </c>
      <c r="L4048">
        <v>564.29999999999995</v>
      </c>
      <c r="M4048" t="s">
        <v>46</v>
      </c>
      <c r="N4048" s="3">
        <f>retail_sales[[#This Row],[Profit]]/retail_sales[[#This Row],[Revenue]]</f>
        <v>0.38208409506398533</v>
      </c>
      <c r="O4048" t="str">
        <f t="shared" si="63"/>
        <v>Monday</v>
      </c>
    </row>
    <row r="4049" spans="1:15" x14ac:dyDescent="0.3">
      <c r="A4049">
        <v>4048</v>
      </c>
      <c r="B4049" t="s">
        <v>3273</v>
      </c>
      <c r="C4049" s="1">
        <v>45624</v>
      </c>
      <c r="D4049" t="s">
        <v>19</v>
      </c>
      <c r="E4049" t="s">
        <v>30</v>
      </c>
      <c r="F4049" t="s">
        <v>27</v>
      </c>
      <c r="G4049">
        <v>8</v>
      </c>
      <c r="H4049">
        <v>314.95</v>
      </c>
      <c r="I4049">
        <v>0.28000000000000003</v>
      </c>
      <c r="J4049">
        <v>1814.11</v>
      </c>
      <c r="K4049">
        <v>1010.06</v>
      </c>
      <c r="L4049">
        <v>804.05</v>
      </c>
      <c r="M4049" t="s">
        <v>46</v>
      </c>
      <c r="N4049" s="3">
        <f>retail_sales[[#This Row],[Profit]]/retail_sales[[#This Row],[Revenue]]</f>
        <v>0.44322009139467838</v>
      </c>
      <c r="O4049" t="str">
        <f t="shared" si="63"/>
        <v>Thursday</v>
      </c>
    </row>
    <row r="4050" spans="1:15" x14ac:dyDescent="0.3">
      <c r="A4050">
        <v>4049</v>
      </c>
      <c r="B4050" t="s">
        <v>3274</v>
      </c>
      <c r="C4050" s="1">
        <v>45517</v>
      </c>
      <c r="D4050" t="s">
        <v>14</v>
      </c>
      <c r="E4050" t="s">
        <v>20</v>
      </c>
      <c r="F4050" t="s">
        <v>21</v>
      </c>
      <c r="G4050">
        <v>2</v>
      </c>
      <c r="H4050">
        <v>450.99</v>
      </c>
      <c r="I4050">
        <v>0.05</v>
      </c>
      <c r="J4050">
        <v>856.88</v>
      </c>
      <c r="K4050">
        <v>649.53</v>
      </c>
      <c r="L4050">
        <v>207.35</v>
      </c>
      <c r="M4050" t="s">
        <v>22</v>
      </c>
      <c r="N4050" s="3">
        <f>retail_sales[[#This Row],[Profit]]/retail_sales[[#This Row],[Revenue]]</f>
        <v>0.24198254131266922</v>
      </c>
      <c r="O4050" t="str">
        <f t="shared" si="63"/>
        <v>Tuesday</v>
      </c>
    </row>
    <row r="4051" spans="1:15" x14ac:dyDescent="0.3">
      <c r="A4051">
        <v>4050</v>
      </c>
      <c r="B4051" t="s">
        <v>343</v>
      </c>
      <c r="C4051" s="1">
        <v>45605</v>
      </c>
      <c r="D4051" t="s">
        <v>39</v>
      </c>
      <c r="E4051" t="s">
        <v>20</v>
      </c>
      <c r="F4051" t="s">
        <v>16</v>
      </c>
      <c r="G4051">
        <v>2</v>
      </c>
      <c r="H4051">
        <v>453.59</v>
      </c>
      <c r="I4051">
        <v>0.02</v>
      </c>
      <c r="J4051">
        <v>889.04</v>
      </c>
      <c r="K4051">
        <v>592.91</v>
      </c>
      <c r="L4051">
        <v>296.13</v>
      </c>
      <c r="M4051" t="s">
        <v>28</v>
      </c>
      <c r="N4051" s="3">
        <f>retail_sales[[#This Row],[Profit]]/retail_sales[[#This Row],[Revenue]]</f>
        <v>0.33308962476379017</v>
      </c>
      <c r="O4051" t="str">
        <f t="shared" si="63"/>
        <v>Saturday</v>
      </c>
    </row>
    <row r="4052" spans="1:15" x14ac:dyDescent="0.3">
      <c r="A4052">
        <v>4051</v>
      </c>
      <c r="B4052" t="s">
        <v>3275</v>
      </c>
      <c r="C4052" s="1">
        <v>45329</v>
      </c>
      <c r="D4052" t="s">
        <v>19</v>
      </c>
      <c r="E4052" t="s">
        <v>25</v>
      </c>
      <c r="F4052" t="s">
        <v>21</v>
      </c>
      <c r="G4052">
        <v>2</v>
      </c>
      <c r="H4052">
        <v>301.14</v>
      </c>
      <c r="I4052">
        <v>7.0000000000000007E-2</v>
      </c>
      <c r="J4052">
        <v>560.12</v>
      </c>
      <c r="K4052">
        <v>354.81</v>
      </c>
      <c r="L4052">
        <v>205.31</v>
      </c>
      <c r="M4052" t="s">
        <v>22</v>
      </c>
      <c r="N4052" s="3">
        <f>retail_sales[[#This Row],[Profit]]/retail_sales[[#This Row],[Revenue]]</f>
        <v>0.36654645433121474</v>
      </c>
      <c r="O4052" t="str">
        <f t="shared" si="63"/>
        <v>Wednesday</v>
      </c>
    </row>
    <row r="4053" spans="1:15" x14ac:dyDescent="0.3">
      <c r="A4053">
        <v>4052</v>
      </c>
      <c r="B4053" t="s">
        <v>1092</v>
      </c>
      <c r="C4053" s="1">
        <v>45500</v>
      </c>
      <c r="D4053" t="s">
        <v>39</v>
      </c>
      <c r="E4053" t="s">
        <v>15</v>
      </c>
      <c r="F4053" t="s">
        <v>21</v>
      </c>
      <c r="G4053">
        <v>6</v>
      </c>
      <c r="H4053">
        <v>449.94</v>
      </c>
      <c r="I4053">
        <v>0.11</v>
      </c>
      <c r="J4053">
        <v>2402.6799999999998</v>
      </c>
      <c r="K4053">
        <v>1388.64</v>
      </c>
      <c r="L4053">
        <v>1014.04</v>
      </c>
      <c r="M4053" t="s">
        <v>17</v>
      </c>
      <c r="N4053" s="3">
        <f>retail_sales[[#This Row],[Profit]]/retail_sales[[#This Row],[Revenue]]</f>
        <v>0.42204538265603408</v>
      </c>
      <c r="O4053" t="str">
        <f t="shared" si="63"/>
        <v>Saturday</v>
      </c>
    </row>
    <row r="4054" spans="1:15" x14ac:dyDescent="0.3">
      <c r="A4054">
        <v>4053</v>
      </c>
      <c r="B4054" t="s">
        <v>3276</v>
      </c>
      <c r="C4054" s="1">
        <v>45519</v>
      </c>
      <c r="D4054" t="s">
        <v>24</v>
      </c>
      <c r="E4054" t="s">
        <v>30</v>
      </c>
      <c r="F4054" t="s">
        <v>21</v>
      </c>
      <c r="G4054">
        <v>2</v>
      </c>
      <c r="H4054">
        <v>140.01</v>
      </c>
      <c r="I4054">
        <v>0.14000000000000001</v>
      </c>
      <c r="J4054">
        <v>240.82</v>
      </c>
      <c r="K4054">
        <v>170.93</v>
      </c>
      <c r="L4054">
        <v>69.89</v>
      </c>
      <c r="M4054" t="s">
        <v>28</v>
      </c>
      <c r="N4054" s="3">
        <f>retail_sales[[#This Row],[Profit]]/retail_sales[[#This Row],[Revenue]]</f>
        <v>0.29021675940536501</v>
      </c>
      <c r="O4054" t="str">
        <f t="shared" si="63"/>
        <v>Thursday</v>
      </c>
    </row>
    <row r="4055" spans="1:15" x14ac:dyDescent="0.3">
      <c r="A4055">
        <v>4054</v>
      </c>
      <c r="B4055" t="s">
        <v>59</v>
      </c>
      <c r="C4055" s="1">
        <v>45653</v>
      </c>
      <c r="D4055" t="s">
        <v>24</v>
      </c>
      <c r="E4055" t="s">
        <v>20</v>
      </c>
      <c r="F4055" t="s">
        <v>16</v>
      </c>
      <c r="G4055">
        <v>1</v>
      </c>
      <c r="H4055">
        <v>12.21</v>
      </c>
      <c r="I4055">
        <v>0.21</v>
      </c>
      <c r="J4055">
        <v>9.65</v>
      </c>
      <c r="K4055">
        <v>7.68</v>
      </c>
      <c r="L4055">
        <v>1.97</v>
      </c>
      <c r="M4055" t="s">
        <v>46</v>
      </c>
      <c r="N4055" s="3">
        <f>retail_sales[[#This Row],[Profit]]/retail_sales[[#This Row],[Revenue]]</f>
        <v>0.20414507772020724</v>
      </c>
      <c r="O4055" t="str">
        <f t="shared" si="63"/>
        <v>Friday</v>
      </c>
    </row>
    <row r="4056" spans="1:15" x14ac:dyDescent="0.3">
      <c r="A4056">
        <v>4055</v>
      </c>
      <c r="B4056" t="s">
        <v>3277</v>
      </c>
      <c r="C4056" s="1">
        <v>45628</v>
      </c>
      <c r="D4056" t="s">
        <v>39</v>
      </c>
      <c r="E4056" t="s">
        <v>20</v>
      </c>
      <c r="F4056" t="s">
        <v>16</v>
      </c>
      <c r="G4056">
        <v>7</v>
      </c>
      <c r="H4056">
        <v>148.49</v>
      </c>
      <c r="I4056">
        <v>0.28999999999999998</v>
      </c>
      <c r="J4056">
        <v>738</v>
      </c>
      <c r="K4056">
        <v>524.15</v>
      </c>
      <c r="L4056">
        <v>213.85</v>
      </c>
      <c r="M4056" t="s">
        <v>17</v>
      </c>
      <c r="N4056" s="3">
        <f>retail_sales[[#This Row],[Profit]]/retail_sales[[#This Row],[Revenue]]</f>
        <v>0.28976964769647695</v>
      </c>
      <c r="O4056" t="str">
        <f t="shared" si="63"/>
        <v>Monday</v>
      </c>
    </row>
    <row r="4057" spans="1:15" x14ac:dyDescent="0.3">
      <c r="A4057">
        <v>4056</v>
      </c>
      <c r="B4057" t="s">
        <v>1276</v>
      </c>
      <c r="C4057" s="1">
        <v>45538</v>
      </c>
      <c r="D4057" t="s">
        <v>19</v>
      </c>
      <c r="E4057" t="s">
        <v>20</v>
      </c>
      <c r="F4057" t="s">
        <v>16</v>
      </c>
      <c r="G4057">
        <v>7</v>
      </c>
      <c r="H4057">
        <v>216.98</v>
      </c>
      <c r="I4057">
        <v>0.2</v>
      </c>
      <c r="J4057">
        <v>1215.0899999999999</v>
      </c>
      <c r="K4057">
        <v>946.75</v>
      </c>
      <c r="L4057">
        <v>268.33999999999997</v>
      </c>
      <c r="M4057" t="s">
        <v>46</v>
      </c>
      <c r="N4057" s="3">
        <f>retail_sales[[#This Row],[Profit]]/retail_sales[[#This Row],[Revenue]]</f>
        <v>0.22083960858866422</v>
      </c>
      <c r="O4057" t="str">
        <f t="shared" si="63"/>
        <v>Tuesday</v>
      </c>
    </row>
    <row r="4058" spans="1:15" x14ac:dyDescent="0.3">
      <c r="A4058">
        <v>4057</v>
      </c>
      <c r="B4058" t="s">
        <v>3278</v>
      </c>
      <c r="C4058" s="1">
        <v>45464</v>
      </c>
      <c r="D4058" t="s">
        <v>39</v>
      </c>
      <c r="E4058" t="s">
        <v>20</v>
      </c>
      <c r="F4058" t="s">
        <v>21</v>
      </c>
      <c r="G4058">
        <v>4</v>
      </c>
      <c r="H4058">
        <v>379.71</v>
      </c>
      <c r="I4058">
        <v>0.01</v>
      </c>
      <c r="J4058">
        <v>1503.65</v>
      </c>
      <c r="K4058">
        <v>1010.21</v>
      </c>
      <c r="L4058">
        <v>493.44</v>
      </c>
      <c r="M4058" t="s">
        <v>40</v>
      </c>
      <c r="N4058" s="3">
        <f>retail_sales[[#This Row],[Profit]]/retail_sales[[#This Row],[Revenue]]</f>
        <v>0.3281614737472151</v>
      </c>
      <c r="O4058" t="str">
        <f t="shared" si="63"/>
        <v>Friday</v>
      </c>
    </row>
    <row r="4059" spans="1:15" x14ac:dyDescent="0.3">
      <c r="A4059">
        <v>4058</v>
      </c>
      <c r="B4059" t="s">
        <v>2130</v>
      </c>
      <c r="C4059" s="1">
        <v>45628</v>
      </c>
      <c r="D4059" t="s">
        <v>14</v>
      </c>
      <c r="E4059" t="s">
        <v>20</v>
      </c>
      <c r="F4059" t="s">
        <v>16</v>
      </c>
      <c r="G4059">
        <v>9</v>
      </c>
      <c r="H4059">
        <v>155.07</v>
      </c>
      <c r="I4059">
        <v>0.23</v>
      </c>
      <c r="J4059">
        <v>1074.6400000000001</v>
      </c>
      <c r="K4059">
        <v>839.04</v>
      </c>
      <c r="L4059">
        <v>235.6</v>
      </c>
      <c r="M4059" t="s">
        <v>17</v>
      </c>
      <c r="N4059" s="3">
        <f>retail_sales[[#This Row],[Profit]]/retail_sales[[#This Row],[Revenue]]</f>
        <v>0.2192362093352192</v>
      </c>
      <c r="O4059" t="str">
        <f t="shared" si="63"/>
        <v>Monday</v>
      </c>
    </row>
    <row r="4060" spans="1:15" x14ac:dyDescent="0.3">
      <c r="A4060">
        <v>4059</v>
      </c>
      <c r="B4060" t="s">
        <v>3279</v>
      </c>
      <c r="C4060" s="1">
        <v>45381</v>
      </c>
      <c r="D4060" t="s">
        <v>19</v>
      </c>
      <c r="E4060" t="s">
        <v>30</v>
      </c>
      <c r="F4060" t="s">
        <v>27</v>
      </c>
      <c r="G4060">
        <v>9</v>
      </c>
      <c r="H4060">
        <v>20.85</v>
      </c>
      <c r="I4060">
        <v>0.1</v>
      </c>
      <c r="J4060">
        <v>168.89</v>
      </c>
      <c r="K4060">
        <v>122.64</v>
      </c>
      <c r="L4060">
        <v>46.25</v>
      </c>
      <c r="M4060" t="s">
        <v>40</v>
      </c>
      <c r="N4060" s="3">
        <f>retail_sales[[#This Row],[Profit]]/retail_sales[[#This Row],[Revenue]]</f>
        <v>0.2738468825862988</v>
      </c>
      <c r="O4060" t="str">
        <f t="shared" si="63"/>
        <v>Saturday</v>
      </c>
    </row>
    <row r="4061" spans="1:15" x14ac:dyDescent="0.3">
      <c r="A4061">
        <v>4060</v>
      </c>
      <c r="B4061" t="s">
        <v>3280</v>
      </c>
      <c r="C4061" s="1">
        <v>45529</v>
      </c>
      <c r="D4061" t="s">
        <v>24</v>
      </c>
      <c r="E4061" t="s">
        <v>33</v>
      </c>
      <c r="F4061" t="s">
        <v>21</v>
      </c>
      <c r="G4061">
        <v>1</v>
      </c>
      <c r="H4061">
        <v>39.799999999999997</v>
      </c>
      <c r="I4061">
        <v>0.01</v>
      </c>
      <c r="J4061">
        <v>39.4</v>
      </c>
      <c r="K4061">
        <v>26.6</v>
      </c>
      <c r="L4061">
        <v>12.8</v>
      </c>
      <c r="M4061" t="s">
        <v>40</v>
      </c>
      <c r="N4061" s="3">
        <f>retail_sales[[#This Row],[Profit]]/retail_sales[[#This Row],[Revenue]]</f>
        <v>0.32487309644670054</v>
      </c>
      <c r="O4061" t="str">
        <f t="shared" si="63"/>
        <v>Sunday</v>
      </c>
    </row>
    <row r="4062" spans="1:15" x14ac:dyDescent="0.3">
      <c r="A4062">
        <v>4061</v>
      </c>
      <c r="B4062" t="s">
        <v>3281</v>
      </c>
      <c r="C4062" s="1">
        <v>45578</v>
      </c>
      <c r="D4062" t="s">
        <v>19</v>
      </c>
      <c r="E4062" t="s">
        <v>25</v>
      </c>
      <c r="F4062" t="s">
        <v>27</v>
      </c>
      <c r="G4062">
        <v>4</v>
      </c>
      <c r="H4062">
        <v>332.53</v>
      </c>
      <c r="I4062">
        <v>0.17</v>
      </c>
      <c r="J4062">
        <v>1104</v>
      </c>
      <c r="K4062">
        <v>725.91</v>
      </c>
      <c r="L4062">
        <v>378.09</v>
      </c>
      <c r="M4062" t="s">
        <v>46</v>
      </c>
      <c r="N4062" s="3">
        <f>retail_sales[[#This Row],[Profit]]/retail_sales[[#This Row],[Revenue]]</f>
        <v>0.34247282608695651</v>
      </c>
      <c r="O4062" t="str">
        <f t="shared" si="63"/>
        <v>Sunday</v>
      </c>
    </row>
    <row r="4063" spans="1:15" x14ac:dyDescent="0.3">
      <c r="A4063">
        <v>4062</v>
      </c>
      <c r="B4063" t="s">
        <v>3282</v>
      </c>
      <c r="C4063" s="1">
        <v>45463</v>
      </c>
      <c r="D4063" t="s">
        <v>24</v>
      </c>
      <c r="E4063" t="s">
        <v>30</v>
      </c>
      <c r="F4063" t="s">
        <v>27</v>
      </c>
      <c r="G4063">
        <v>4</v>
      </c>
      <c r="H4063">
        <v>328.71</v>
      </c>
      <c r="I4063">
        <v>0.17</v>
      </c>
      <c r="J4063">
        <v>1091.32</v>
      </c>
      <c r="K4063">
        <v>824.81</v>
      </c>
      <c r="L4063">
        <v>266.51</v>
      </c>
      <c r="M4063" t="s">
        <v>22</v>
      </c>
      <c r="N4063" s="3">
        <f>retail_sales[[#This Row],[Profit]]/retail_sales[[#This Row],[Revenue]]</f>
        <v>0.24420884800058645</v>
      </c>
      <c r="O4063" t="str">
        <f t="shared" si="63"/>
        <v>Thursday</v>
      </c>
    </row>
    <row r="4064" spans="1:15" x14ac:dyDescent="0.3">
      <c r="A4064">
        <v>4063</v>
      </c>
      <c r="B4064" t="s">
        <v>2382</v>
      </c>
      <c r="C4064" s="1">
        <v>45550</v>
      </c>
      <c r="D4064" t="s">
        <v>14</v>
      </c>
      <c r="E4064" t="s">
        <v>20</v>
      </c>
      <c r="F4064" t="s">
        <v>21</v>
      </c>
      <c r="G4064">
        <v>10</v>
      </c>
      <c r="H4064">
        <v>175.75</v>
      </c>
      <c r="I4064">
        <v>0.15</v>
      </c>
      <c r="J4064">
        <v>1493.88</v>
      </c>
      <c r="K4064">
        <v>824.34</v>
      </c>
      <c r="L4064">
        <v>669.54</v>
      </c>
      <c r="M4064" t="s">
        <v>22</v>
      </c>
      <c r="N4064" s="3">
        <f>retail_sales[[#This Row],[Profit]]/retail_sales[[#This Row],[Revenue]]</f>
        <v>0.44818860952686956</v>
      </c>
      <c r="O4064" t="str">
        <f t="shared" si="63"/>
        <v>Sunday</v>
      </c>
    </row>
    <row r="4065" spans="1:15" x14ac:dyDescent="0.3">
      <c r="A4065">
        <v>4064</v>
      </c>
      <c r="B4065" t="s">
        <v>1211</v>
      </c>
      <c r="C4065" s="1">
        <v>45611</v>
      </c>
      <c r="D4065" t="s">
        <v>24</v>
      </c>
      <c r="E4065" t="s">
        <v>25</v>
      </c>
      <c r="F4065" t="s">
        <v>16</v>
      </c>
      <c r="G4065">
        <v>9</v>
      </c>
      <c r="H4065">
        <v>50.66</v>
      </c>
      <c r="I4065">
        <v>7.0000000000000007E-2</v>
      </c>
      <c r="J4065">
        <v>424.02</v>
      </c>
      <c r="K4065">
        <v>287.60000000000002</v>
      </c>
      <c r="L4065">
        <v>136.41999999999999</v>
      </c>
      <c r="M4065" t="s">
        <v>28</v>
      </c>
      <c r="N4065" s="3">
        <f>retail_sales[[#This Row],[Profit]]/retail_sales[[#This Row],[Revenue]]</f>
        <v>0.32173010707042121</v>
      </c>
      <c r="O4065" t="str">
        <f t="shared" si="63"/>
        <v>Friday</v>
      </c>
    </row>
    <row r="4066" spans="1:15" x14ac:dyDescent="0.3">
      <c r="A4066">
        <v>4065</v>
      </c>
      <c r="B4066" t="s">
        <v>3283</v>
      </c>
      <c r="C4066" s="1">
        <v>45474</v>
      </c>
      <c r="D4066" t="s">
        <v>14</v>
      </c>
      <c r="E4066" t="s">
        <v>25</v>
      </c>
      <c r="F4066" t="s">
        <v>27</v>
      </c>
      <c r="G4066">
        <v>4</v>
      </c>
      <c r="H4066">
        <v>461.06</v>
      </c>
      <c r="I4066">
        <v>0.01</v>
      </c>
      <c r="J4066">
        <v>1825.8</v>
      </c>
      <c r="K4066">
        <v>1365.67</v>
      </c>
      <c r="L4066">
        <v>460.13</v>
      </c>
      <c r="M4066" t="s">
        <v>22</v>
      </c>
      <c r="N4066" s="3">
        <f>retail_sales[[#This Row],[Profit]]/retail_sales[[#This Row],[Revenue]]</f>
        <v>0.2520155548252821</v>
      </c>
      <c r="O4066" t="str">
        <f t="shared" si="63"/>
        <v>Monday</v>
      </c>
    </row>
    <row r="4067" spans="1:15" x14ac:dyDescent="0.3">
      <c r="A4067">
        <v>4066</v>
      </c>
      <c r="B4067" t="s">
        <v>3284</v>
      </c>
      <c r="C4067" s="1">
        <v>45316</v>
      </c>
      <c r="D4067" t="s">
        <v>24</v>
      </c>
      <c r="E4067" t="s">
        <v>15</v>
      </c>
      <c r="F4067" t="s">
        <v>16</v>
      </c>
      <c r="G4067">
        <v>8</v>
      </c>
      <c r="H4067">
        <v>246.6</v>
      </c>
      <c r="I4067">
        <v>0.06</v>
      </c>
      <c r="J4067">
        <v>1854.43</v>
      </c>
      <c r="K4067">
        <v>1465.55</v>
      </c>
      <c r="L4067">
        <v>388.88</v>
      </c>
      <c r="M4067" t="s">
        <v>22</v>
      </c>
      <c r="N4067" s="3">
        <f>retail_sales[[#This Row],[Profit]]/retail_sales[[#This Row],[Revenue]]</f>
        <v>0.20970325113377156</v>
      </c>
      <c r="O4067" t="str">
        <f t="shared" si="63"/>
        <v>Thursday</v>
      </c>
    </row>
    <row r="4068" spans="1:15" x14ac:dyDescent="0.3">
      <c r="A4068">
        <v>4067</v>
      </c>
      <c r="B4068" t="s">
        <v>3285</v>
      </c>
      <c r="C4068" s="1">
        <v>45652</v>
      </c>
      <c r="D4068" t="s">
        <v>24</v>
      </c>
      <c r="E4068" t="s">
        <v>25</v>
      </c>
      <c r="F4068" t="s">
        <v>27</v>
      </c>
      <c r="G4068">
        <v>6</v>
      </c>
      <c r="H4068">
        <v>102.2</v>
      </c>
      <c r="I4068">
        <v>0.21</v>
      </c>
      <c r="J4068">
        <v>484.43</v>
      </c>
      <c r="K4068">
        <v>301.99</v>
      </c>
      <c r="L4068">
        <v>182.44</v>
      </c>
      <c r="M4068" t="s">
        <v>40</v>
      </c>
      <c r="N4068" s="3">
        <f>retail_sales[[#This Row],[Profit]]/retail_sales[[#This Row],[Revenue]]</f>
        <v>0.37660755939970686</v>
      </c>
      <c r="O4068" t="str">
        <f t="shared" si="63"/>
        <v>Thursday</v>
      </c>
    </row>
    <row r="4069" spans="1:15" x14ac:dyDescent="0.3">
      <c r="A4069">
        <v>4068</v>
      </c>
      <c r="B4069" t="s">
        <v>3286</v>
      </c>
      <c r="C4069" s="1">
        <v>45594</v>
      </c>
      <c r="D4069" t="s">
        <v>24</v>
      </c>
      <c r="E4069" t="s">
        <v>33</v>
      </c>
      <c r="F4069" t="s">
        <v>27</v>
      </c>
      <c r="G4069">
        <v>8</v>
      </c>
      <c r="H4069">
        <v>436.16</v>
      </c>
      <c r="I4069">
        <v>0.23</v>
      </c>
      <c r="J4069">
        <v>2686.75</v>
      </c>
      <c r="K4069">
        <v>1541.68</v>
      </c>
      <c r="L4069">
        <v>1145.07</v>
      </c>
      <c r="M4069" t="s">
        <v>46</v>
      </c>
      <c r="N4069" s="3">
        <f>retail_sales[[#This Row],[Profit]]/retail_sales[[#This Row],[Revenue]]</f>
        <v>0.42619149530101419</v>
      </c>
      <c r="O4069" t="str">
        <f t="shared" si="63"/>
        <v>Tuesday</v>
      </c>
    </row>
    <row r="4070" spans="1:15" x14ac:dyDescent="0.3">
      <c r="A4070">
        <v>4069</v>
      </c>
      <c r="B4070" t="s">
        <v>981</v>
      </c>
      <c r="C4070" s="1">
        <v>45443</v>
      </c>
      <c r="D4070" t="s">
        <v>19</v>
      </c>
      <c r="E4070" t="s">
        <v>33</v>
      </c>
      <c r="F4070" t="s">
        <v>21</v>
      </c>
      <c r="G4070">
        <v>4</v>
      </c>
      <c r="H4070">
        <v>470.27</v>
      </c>
      <c r="I4070">
        <v>0.28000000000000003</v>
      </c>
      <c r="J4070">
        <v>1354.38</v>
      </c>
      <c r="K4070">
        <v>784.49</v>
      </c>
      <c r="L4070">
        <v>569.89</v>
      </c>
      <c r="M4070" t="s">
        <v>22</v>
      </c>
      <c r="N4070" s="3">
        <f>retail_sales[[#This Row],[Profit]]/retail_sales[[#This Row],[Revenue]]</f>
        <v>0.42077555781981418</v>
      </c>
      <c r="O4070" t="str">
        <f t="shared" si="63"/>
        <v>Friday</v>
      </c>
    </row>
    <row r="4071" spans="1:15" x14ac:dyDescent="0.3">
      <c r="A4071">
        <v>4070</v>
      </c>
      <c r="B4071" t="s">
        <v>3287</v>
      </c>
      <c r="C4071" s="1">
        <v>45439</v>
      </c>
      <c r="D4071" t="s">
        <v>19</v>
      </c>
      <c r="E4071" t="s">
        <v>20</v>
      </c>
      <c r="F4071" t="s">
        <v>16</v>
      </c>
      <c r="G4071">
        <v>8</v>
      </c>
      <c r="H4071">
        <v>266.92</v>
      </c>
      <c r="I4071">
        <v>0.06</v>
      </c>
      <c r="J4071">
        <v>2007.24</v>
      </c>
      <c r="K4071">
        <v>1145.9000000000001</v>
      </c>
      <c r="L4071">
        <v>861.34</v>
      </c>
      <c r="M4071" t="s">
        <v>28</v>
      </c>
      <c r="N4071" s="3">
        <f>retail_sales[[#This Row],[Profit]]/retail_sales[[#This Row],[Revenue]]</f>
        <v>0.42911659791554574</v>
      </c>
      <c r="O4071" t="str">
        <f t="shared" si="63"/>
        <v>Monday</v>
      </c>
    </row>
    <row r="4072" spans="1:15" x14ac:dyDescent="0.3">
      <c r="A4072">
        <v>4071</v>
      </c>
      <c r="B4072" t="s">
        <v>3288</v>
      </c>
      <c r="C4072" s="1">
        <v>45566</v>
      </c>
      <c r="D4072" t="s">
        <v>24</v>
      </c>
      <c r="E4072" t="s">
        <v>15</v>
      </c>
      <c r="F4072" t="s">
        <v>21</v>
      </c>
      <c r="G4072">
        <v>8</v>
      </c>
      <c r="H4072">
        <v>51.88</v>
      </c>
      <c r="I4072">
        <v>0.13</v>
      </c>
      <c r="J4072">
        <v>361.08</v>
      </c>
      <c r="K4072">
        <v>199.22</v>
      </c>
      <c r="L4072">
        <v>161.86000000000001</v>
      </c>
      <c r="M4072" t="s">
        <v>22</v>
      </c>
      <c r="N4072" s="3">
        <f>retail_sales[[#This Row],[Profit]]/retail_sales[[#This Row],[Revenue]]</f>
        <v>0.4482663121745874</v>
      </c>
      <c r="O4072" t="str">
        <f t="shared" si="63"/>
        <v>Tuesday</v>
      </c>
    </row>
    <row r="4073" spans="1:15" x14ac:dyDescent="0.3">
      <c r="A4073">
        <v>4072</v>
      </c>
      <c r="B4073" t="s">
        <v>3289</v>
      </c>
      <c r="C4073" s="1">
        <v>45545</v>
      </c>
      <c r="D4073" t="s">
        <v>19</v>
      </c>
      <c r="E4073" t="s">
        <v>33</v>
      </c>
      <c r="F4073" t="s">
        <v>21</v>
      </c>
      <c r="G4073">
        <v>2</v>
      </c>
      <c r="H4073">
        <v>172.01</v>
      </c>
      <c r="I4073">
        <v>0.15</v>
      </c>
      <c r="J4073">
        <v>292.42</v>
      </c>
      <c r="K4073">
        <v>162.47999999999999</v>
      </c>
      <c r="L4073">
        <v>129.94</v>
      </c>
      <c r="M4073" t="s">
        <v>40</v>
      </c>
      <c r="N4073" s="3">
        <f>retail_sales[[#This Row],[Profit]]/retail_sales[[#This Row],[Revenue]]</f>
        <v>0.44436085083099647</v>
      </c>
      <c r="O4073" t="str">
        <f t="shared" si="63"/>
        <v>Tuesday</v>
      </c>
    </row>
    <row r="4074" spans="1:15" x14ac:dyDescent="0.3">
      <c r="A4074">
        <v>4073</v>
      </c>
      <c r="B4074" t="s">
        <v>704</v>
      </c>
      <c r="C4074" s="1">
        <v>45423</v>
      </c>
      <c r="D4074" t="s">
        <v>19</v>
      </c>
      <c r="E4074" t="s">
        <v>15</v>
      </c>
      <c r="F4074" t="s">
        <v>16</v>
      </c>
      <c r="G4074">
        <v>7</v>
      </c>
      <c r="H4074">
        <v>197.22</v>
      </c>
      <c r="I4074">
        <v>0.23</v>
      </c>
      <c r="J4074">
        <v>1063.02</v>
      </c>
      <c r="K4074">
        <v>691.68</v>
      </c>
      <c r="L4074">
        <v>371.34</v>
      </c>
      <c r="M4074" t="s">
        <v>22</v>
      </c>
      <c r="N4074" s="3">
        <f>retail_sales[[#This Row],[Profit]]/retail_sales[[#This Row],[Revenue]]</f>
        <v>0.34932550657560535</v>
      </c>
      <c r="O4074" t="str">
        <f t="shared" si="63"/>
        <v>Saturday</v>
      </c>
    </row>
    <row r="4075" spans="1:15" x14ac:dyDescent="0.3">
      <c r="A4075">
        <v>4074</v>
      </c>
      <c r="B4075" t="s">
        <v>1799</v>
      </c>
      <c r="C4075" s="1">
        <v>45591</v>
      </c>
      <c r="D4075" t="s">
        <v>14</v>
      </c>
      <c r="E4075" t="s">
        <v>15</v>
      </c>
      <c r="F4075" t="s">
        <v>27</v>
      </c>
      <c r="G4075">
        <v>5</v>
      </c>
      <c r="H4075">
        <v>471.56</v>
      </c>
      <c r="I4075">
        <v>0.14000000000000001</v>
      </c>
      <c r="J4075">
        <v>2027.71</v>
      </c>
      <c r="K4075">
        <v>1543.1</v>
      </c>
      <c r="L4075">
        <v>484.61</v>
      </c>
      <c r="M4075" t="s">
        <v>40</v>
      </c>
      <c r="N4075" s="3">
        <f>retail_sales[[#This Row],[Profit]]/retail_sales[[#This Row],[Revenue]]</f>
        <v>0.23899374170862697</v>
      </c>
      <c r="O4075" t="str">
        <f t="shared" si="63"/>
        <v>Saturday</v>
      </c>
    </row>
    <row r="4076" spans="1:15" x14ac:dyDescent="0.3">
      <c r="A4076">
        <v>4075</v>
      </c>
      <c r="B4076" t="s">
        <v>460</v>
      </c>
      <c r="C4076" s="1">
        <v>45649</v>
      </c>
      <c r="D4076" t="s">
        <v>19</v>
      </c>
      <c r="E4076" t="s">
        <v>33</v>
      </c>
      <c r="F4076" t="s">
        <v>21</v>
      </c>
      <c r="G4076">
        <v>2</v>
      </c>
      <c r="H4076">
        <v>74.39</v>
      </c>
      <c r="I4076">
        <v>0.1</v>
      </c>
      <c r="J4076">
        <v>133.9</v>
      </c>
      <c r="K4076">
        <v>97.14</v>
      </c>
      <c r="L4076">
        <v>36.76</v>
      </c>
      <c r="M4076" t="s">
        <v>28</v>
      </c>
      <c r="N4076" s="3">
        <f>retail_sales[[#This Row],[Profit]]/retail_sales[[#This Row],[Revenue]]</f>
        <v>0.27453323375653471</v>
      </c>
      <c r="O4076" t="str">
        <f t="shared" si="63"/>
        <v>Monday</v>
      </c>
    </row>
    <row r="4077" spans="1:15" x14ac:dyDescent="0.3">
      <c r="A4077">
        <v>4076</v>
      </c>
      <c r="B4077" t="s">
        <v>3077</v>
      </c>
      <c r="C4077" s="1">
        <v>45468</v>
      </c>
      <c r="D4077" t="s">
        <v>14</v>
      </c>
      <c r="E4077" t="s">
        <v>33</v>
      </c>
      <c r="F4077" t="s">
        <v>27</v>
      </c>
      <c r="G4077">
        <v>7</v>
      </c>
      <c r="H4077">
        <v>33.130000000000003</v>
      </c>
      <c r="I4077">
        <v>0.26</v>
      </c>
      <c r="J4077">
        <v>171.61</v>
      </c>
      <c r="K4077">
        <v>118.61</v>
      </c>
      <c r="L4077">
        <v>53</v>
      </c>
      <c r="M4077" t="s">
        <v>40</v>
      </c>
      <c r="N4077" s="3">
        <f>retail_sales[[#This Row],[Profit]]/retail_sales[[#This Row],[Revenue]]</f>
        <v>0.30883981119981352</v>
      </c>
      <c r="O4077" t="str">
        <f t="shared" si="63"/>
        <v>Tuesday</v>
      </c>
    </row>
    <row r="4078" spans="1:15" x14ac:dyDescent="0.3">
      <c r="A4078">
        <v>4077</v>
      </c>
      <c r="B4078" t="s">
        <v>3290</v>
      </c>
      <c r="C4078" s="1">
        <v>45380</v>
      </c>
      <c r="D4078" t="s">
        <v>39</v>
      </c>
      <c r="E4078" t="s">
        <v>15</v>
      </c>
      <c r="F4078" t="s">
        <v>21</v>
      </c>
      <c r="G4078">
        <v>2</v>
      </c>
      <c r="H4078">
        <v>243.13</v>
      </c>
      <c r="I4078">
        <v>0.14000000000000001</v>
      </c>
      <c r="J4078">
        <v>418.18</v>
      </c>
      <c r="K4078">
        <v>329.03</v>
      </c>
      <c r="L4078">
        <v>89.15</v>
      </c>
      <c r="M4078" t="s">
        <v>22</v>
      </c>
      <c r="N4078" s="3">
        <f>retail_sales[[#This Row],[Profit]]/retail_sales[[#This Row],[Revenue]]</f>
        <v>0.2131857095030848</v>
      </c>
      <c r="O4078" t="str">
        <f t="shared" si="63"/>
        <v>Friday</v>
      </c>
    </row>
    <row r="4079" spans="1:15" x14ac:dyDescent="0.3">
      <c r="A4079">
        <v>4078</v>
      </c>
      <c r="B4079" t="s">
        <v>3291</v>
      </c>
      <c r="C4079" s="1">
        <v>45654</v>
      </c>
      <c r="D4079" t="s">
        <v>14</v>
      </c>
      <c r="E4079" t="s">
        <v>25</v>
      </c>
      <c r="F4079" t="s">
        <v>27</v>
      </c>
      <c r="G4079">
        <v>3</v>
      </c>
      <c r="H4079">
        <v>41.31</v>
      </c>
      <c r="I4079">
        <v>0.2</v>
      </c>
      <c r="J4079">
        <v>99.14</v>
      </c>
      <c r="K4079">
        <v>64.61</v>
      </c>
      <c r="L4079">
        <v>34.53</v>
      </c>
      <c r="M4079" t="s">
        <v>17</v>
      </c>
      <c r="N4079" s="3">
        <f>retail_sales[[#This Row],[Profit]]/retail_sales[[#This Row],[Revenue]]</f>
        <v>0.34829533992334072</v>
      </c>
      <c r="O4079" t="str">
        <f t="shared" si="63"/>
        <v>Saturday</v>
      </c>
    </row>
    <row r="4080" spans="1:15" x14ac:dyDescent="0.3">
      <c r="A4080">
        <v>4079</v>
      </c>
      <c r="B4080" t="s">
        <v>2025</v>
      </c>
      <c r="C4080" s="1">
        <v>45461</v>
      </c>
      <c r="D4080" t="s">
        <v>19</v>
      </c>
      <c r="E4080" t="s">
        <v>30</v>
      </c>
      <c r="F4080" t="s">
        <v>16</v>
      </c>
      <c r="G4080">
        <v>4</v>
      </c>
      <c r="H4080">
        <v>82.44</v>
      </c>
      <c r="I4080">
        <v>0.28000000000000003</v>
      </c>
      <c r="J4080">
        <v>237.43</v>
      </c>
      <c r="K4080">
        <v>133.43</v>
      </c>
      <c r="L4080">
        <v>104</v>
      </c>
      <c r="M4080" t="s">
        <v>40</v>
      </c>
      <c r="N4080" s="3">
        <f>retail_sales[[#This Row],[Profit]]/retail_sales[[#This Row],[Revenue]]</f>
        <v>0.43802383860506255</v>
      </c>
      <c r="O4080" t="str">
        <f t="shared" si="63"/>
        <v>Tuesday</v>
      </c>
    </row>
    <row r="4081" spans="1:15" x14ac:dyDescent="0.3">
      <c r="A4081">
        <v>4080</v>
      </c>
      <c r="B4081" t="s">
        <v>2002</v>
      </c>
      <c r="C4081" s="1">
        <v>45421</v>
      </c>
      <c r="D4081" t="s">
        <v>14</v>
      </c>
      <c r="E4081" t="s">
        <v>33</v>
      </c>
      <c r="F4081" t="s">
        <v>27</v>
      </c>
      <c r="G4081">
        <v>10</v>
      </c>
      <c r="H4081">
        <v>10.67</v>
      </c>
      <c r="I4081">
        <v>0.23</v>
      </c>
      <c r="J4081">
        <v>82.16</v>
      </c>
      <c r="K4081">
        <v>59.48</v>
      </c>
      <c r="L4081">
        <v>22.68</v>
      </c>
      <c r="M4081" t="s">
        <v>40</v>
      </c>
      <c r="N4081" s="3">
        <f>retail_sales[[#This Row],[Profit]]/retail_sales[[#This Row],[Revenue]]</f>
        <v>0.27604673807205454</v>
      </c>
      <c r="O4081" t="str">
        <f t="shared" si="63"/>
        <v>Thursday</v>
      </c>
    </row>
    <row r="4082" spans="1:15" x14ac:dyDescent="0.3">
      <c r="A4082">
        <v>4081</v>
      </c>
      <c r="B4082" t="s">
        <v>3292</v>
      </c>
      <c r="C4082" s="1">
        <v>45517</v>
      </c>
      <c r="D4082" t="s">
        <v>39</v>
      </c>
      <c r="E4082" t="s">
        <v>15</v>
      </c>
      <c r="F4082" t="s">
        <v>16</v>
      </c>
      <c r="G4082">
        <v>6</v>
      </c>
      <c r="H4082">
        <v>379.19</v>
      </c>
      <c r="I4082">
        <v>0.05</v>
      </c>
      <c r="J4082">
        <v>2161.38</v>
      </c>
      <c r="K4082">
        <v>1524.83</v>
      </c>
      <c r="L4082">
        <v>636.54999999999995</v>
      </c>
      <c r="M4082" t="s">
        <v>40</v>
      </c>
      <c r="N4082" s="3">
        <f>retail_sales[[#This Row],[Profit]]/retail_sales[[#This Row],[Revenue]]</f>
        <v>0.29451091432325638</v>
      </c>
      <c r="O4082" t="str">
        <f t="shared" si="63"/>
        <v>Tuesday</v>
      </c>
    </row>
    <row r="4083" spans="1:15" x14ac:dyDescent="0.3">
      <c r="A4083">
        <v>4082</v>
      </c>
      <c r="B4083" t="s">
        <v>555</v>
      </c>
      <c r="C4083" s="1">
        <v>45537</v>
      </c>
      <c r="D4083" t="s">
        <v>39</v>
      </c>
      <c r="E4083" t="s">
        <v>15</v>
      </c>
      <c r="F4083" t="s">
        <v>21</v>
      </c>
      <c r="G4083">
        <v>6</v>
      </c>
      <c r="H4083">
        <v>480.34</v>
      </c>
      <c r="I4083">
        <v>0.16</v>
      </c>
      <c r="J4083">
        <v>2420.91</v>
      </c>
      <c r="K4083">
        <v>1561.36</v>
      </c>
      <c r="L4083">
        <v>859.55</v>
      </c>
      <c r="M4083" t="s">
        <v>17</v>
      </c>
      <c r="N4083" s="3">
        <f>retail_sales[[#This Row],[Profit]]/retail_sales[[#This Row],[Revenue]]</f>
        <v>0.35505243895890387</v>
      </c>
      <c r="O4083" t="str">
        <f t="shared" si="63"/>
        <v>Monday</v>
      </c>
    </row>
    <row r="4084" spans="1:15" x14ac:dyDescent="0.3">
      <c r="A4084">
        <v>4083</v>
      </c>
      <c r="B4084" t="s">
        <v>3293</v>
      </c>
      <c r="C4084" s="1">
        <v>45576</v>
      </c>
      <c r="D4084" t="s">
        <v>19</v>
      </c>
      <c r="E4084" t="s">
        <v>20</v>
      </c>
      <c r="F4084" t="s">
        <v>16</v>
      </c>
      <c r="G4084">
        <v>8</v>
      </c>
      <c r="H4084">
        <v>112.24</v>
      </c>
      <c r="I4084">
        <v>0.06</v>
      </c>
      <c r="J4084">
        <v>844.04</v>
      </c>
      <c r="K4084">
        <v>610.41</v>
      </c>
      <c r="L4084">
        <v>233.63</v>
      </c>
      <c r="M4084" t="s">
        <v>17</v>
      </c>
      <c r="N4084" s="3">
        <f>retail_sales[[#This Row],[Profit]]/retail_sales[[#This Row],[Revenue]]</f>
        <v>0.27679967774039144</v>
      </c>
      <c r="O4084" t="str">
        <f t="shared" si="63"/>
        <v>Friday</v>
      </c>
    </row>
    <row r="4085" spans="1:15" x14ac:dyDescent="0.3">
      <c r="A4085">
        <v>4084</v>
      </c>
      <c r="B4085" t="s">
        <v>3294</v>
      </c>
      <c r="C4085" s="1">
        <v>45599</v>
      </c>
      <c r="D4085" t="s">
        <v>14</v>
      </c>
      <c r="E4085" t="s">
        <v>33</v>
      </c>
      <c r="F4085" t="s">
        <v>27</v>
      </c>
      <c r="G4085">
        <v>8</v>
      </c>
      <c r="H4085">
        <v>291.5</v>
      </c>
      <c r="I4085">
        <v>0.24</v>
      </c>
      <c r="J4085">
        <v>1772.32</v>
      </c>
      <c r="K4085">
        <v>1262.06</v>
      </c>
      <c r="L4085">
        <v>510.26</v>
      </c>
      <c r="M4085" t="s">
        <v>46</v>
      </c>
      <c r="N4085" s="3">
        <f>retail_sales[[#This Row],[Profit]]/retail_sales[[#This Row],[Revenue]]</f>
        <v>0.2879051187144534</v>
      </c>
      <c r="O4085" t="str">
        <f t="shared" si="63"/>
        <v>Sunday</v>
      </c>
    </row>
    <row r="4086" spans="1:15" x14ac:dyDescent="0.3">
      <c r="A4086">
        <v>4085</v>
      </c>
      <c r="B4086" t="s">
        <v>3295</v>
      </c>
      <c r="C4086" s="1">
        <v>45526</v>
      </c>
      <c r="D4086" t="s">
        <v>39</v>
      </c>
      <c r="E4086" t="s">
        <v>25</v>
      </c>
      <c r="F4086" t="s">
        <v>27</v>
      </c>
      <c r="G4086">
        <v>1</v>
      </c>
      <c r="H4086">
        <v>36.880000000000003</v>
      </c>
      <c r="I4086">
        <v>0.08</v>
      </c>
      <c r="J4086">
        <v>33.93</v>
      </c>
      <c r="K4086">
        <v>24.78</v>
      </c>
      <c r="L4086">
        <v>9.15</v>
      </c>
      <c r="M4086" t="s">
        <v>17</v>
      </c>
      <c r="N4086" s="3">
        <f>retail_sales[[#This Row],[Profit]]/retail_sales[[#This Row],[Revenue]]</f>
        <v>0.26967285587975243</v>
      </c>
      <c r="O4086" t="str">
        <f t="shared" si="63"/>
        <v>Thursday</v>
      </c>
    </row>
    <row r="4087" spans="1:15" x14ac:dyDescent="0.3">
      <c r="A4087">
        <v>4086</v>
      </c>
      <c r="B4087" t="s">
        <v>3296</v>
      </c>
      <c r="C4087" s="1">
        <v>45619</v>
      </c>
      <c r="D4087" t="s">
        <v>19</v>
      </c>
      <c r="E4087" t="s">
        <v>15</v>
      </c>
      <c r="F4087" t="s">
        <v>27</v>
      </c>
      <c r="G4087">
        <v>3</v>
      </c>
      <c r="H4087">
        <v>185.01</v>
      </c>
      <c r="I4087">
        <v>0.2</v>
      </c>
      <c r="J4087">
        <v>444.02</v>
      </c>
      <c r="K4087">
        <v>227.26</v>
      </c>
      <c r="L4087">
        <v>216.76</v>
      </c>
      <c r="M4087" t="s">
        <v>22</v>
      </c>
      <c r="N4087" s="3">
        <f>retail_sales[[#This Row],[Profit]]/retail_sales[[#This Row],[Revenue]]</f>
        <v>0.48817620827890634</v>
      </c>
      <c r="O4087" t="str">
        <f t="shared" si="63"/>
        <v>Saturday</v>
      </c>
    </row>
    <row r="4088" spans="1:15" x14ac:dyDescent="0.3">
      <c r="A4088">
        <v>4087</v>
      </c>
      <c r="B4088" t="s">
        <v>3297</v>
      </c>
      <c r="C4088" s="1">
        <v>45464</v>
      </c>
      <c r="D4088" t="s">
        <v>19</v>
      </c>
      <c r="E4088" t="s">
        <v>25</v>
      </c>
      <c r="F4088" t="s">
        <v>16</v>
      </c>
      <c r="G4088">
        <v>2</v>
      </c>
      <c r="H4088">
        <v>425.8</v>
      </c>
      <c r="I4088">
        <v>0.05</v>
      </c>
      <c r="J4088">
        <v>809.02</v>
      </c>
      <c r="K4088">
        <v>600.54</v>
      </c>
      <c r="L4088">
        <v>208.48</v>
      </c>
      <c r="M4088" t="s">
        <v>22</v>
      </c>
      <c r="N4088" s="3">
        <f>retail_sales[[#This Row],[Profit]]/retail_sales[[#This Row],[Revenue]]</f>
        <v>0.25769449457368171</v>
      </c>
      <c r="O4088" t="str">
        <f t="shared" si="63"/>
        <v>Friday</v>
      </c>
    </row>
    <row r="4089" spans="1:15" x14ac:dyDescent="0.3">
      <c r="A4089">
        <v>4088</v>
      </c>
      <c r="B4089" t="s">
        <v>3298</v>
      </c>
      <c r="C4089" s="1">
        <v>45340</v>
      </c>
      <c r="D4089" t="s">
        <v>14</v>
      </c>
      <c r="E4089" t="s">
        <v>33</v>
      </c>
      <c r="F4089" t="s">
        <v>27</v>
      </c>
      <c r="G4089">
        <v>4</v>
      </c>
      <c r="H4089">
        <v>476.27</v>
      </c>
      <c r="I4089">
        <v>0.15</v>
      </c>
      <c r="J4089">
        <v>1619.32</v>
      </c>
      <c r="K4089">
        <v>1207.0999999999999</v>
      </c>
      <c r="L4089">
        <v>412.22</v>
      </c>
      <c r="M4089" t="s">
        <v>28</v>
      </c>
      <c r="N4089" s="3">
        <f>retail_sales[[#This Row],[Profit]]/retail_sales[[#This Row],[Revenue]]</f>
        <v>0.25456364399871556</v>
      </c>
      <c r="O4089" t="str">
        <f t="shared" si="63"/>
        <v>Sunday</v>
      </c>
    </row>
    <row r="4090" spans="1:15" x14ac:dyDescent="0.3">
      <c r="A4090">
        <v>4089</v>
      </c>
      <c r="B4090" t="s">
        <v>3299</v>
      </c>
      <c r="C4090" s="1">
        <v>45645</v>
      </c>
      <c r="D4090" t="s">
        <v>39</v>
      </c>
      <c r="E4090" t="s">
        <v>20</v>
      </c>
      <c r="F4090" t="s">
        <v>27</v>
      </c>
      <c r="G4090">
        <v>3</v>
      </c>
      <c r="H4090">
        <v>334.11</v>
      </c>
      <c r="I4090">
        <v>0.21</v>
      </c>
      <c r="J4090">
        <v>791.84</v>
      </c>
      <c r="K4090">
        <v>532.91999999999996</v>
      </c>
      <c r="L4090">
        <v>258.92</v>
      </c>
      <c r="M4090" t="s">
        <v>28</v>
      </c>
      <c r="N4090" s="3">
        <f>retail_sales[[#This Row],[Profit]]/retail_sales[[#This Row],[Revenue]]</f>
        <v>0.32698524954536273</v>
      </c>
      <c r="O4090" t="str">
        <f t="shared" si="63"/>
        <v>Thursday</v>
      </c>
    </row>
    <row r="4091" spans="1:15" x14ac:dyDescent="0.3">
      <c r="A4091">
        <v>4090</v>
      </c>
      <c r="B4091" t="s">
        <v>3300</v>
      </c>
      <c r="C4091" s="1">
        <v>45491</v>
      </c>
      <c r="D4091" t="s">
        <v>24</v>
      </c>
      <c r="E4091" t="s">
        <v>15</v>
      </c>
      <c r="F4091" t="s">
        <v>16</v>
      </c>
      <c r="G4091">
        <v>3</v>
      </c>
      <c r="H4091">
        <v>161.79</v>
      </c>
      <c r="I4091">
        <v>0.14000000000000001</v>
      </c>
      <c r="J4091">
        <v>417.42</v>
      </c>
      <c r="K4091">
        <v>210.67</v>
      </c>
      <c r="L4091">
        <v>206.75</v>
      </c>
      <c r="M4091" t="s">
        <v>46</v>
      </c>
      <c r="N4091" s="3">
        <f>retail_sales[[#This Row],[Profit]]/retail_sales[[#This Row],[Revenue]]</f>
        <v>0.4953044894830147</v>
      </c>
      <c r="O4091" t="str">
        <f t="shared" si="63"/>
        <v>Thursday</v>
      </c>
    </row>
    <row r="4092" spans="1:15" x14ac:dyDescent="0.3">
      <c r="A4092">
        <v>4091</v>
      </c>
      <c r="B4092" t="s">
        <v>3301</v>
      </c>
      <c r="C4092" s="1">
        <v>45616</v>
      </c>
      <c r="D4092" t="s">
        <v>39</v>
      </c>
      <c r="E4092" t="s">
        <v>33</v>
      </c>
      <c r="F4092" t="s">
        <v>21</v>
      </c>
      <c r="G4092">
        <v>6</v>
      </c>
      <c r="H4092">
        <v>218.6</v>
      </c>
      <c r="I4092">
        <v>0.19</v>
      </c>
      <c r="J4092">
        <v>1062.4000000000001</v>
      </c>
      <c r="K4092">
        <v>721.65</v>
      </c>
      <c r="L4092">
        <v>340.75</v>
      </c>
      <c r="M4092" t="s">
        <v>28</v>
      </c>
      <c r="N4092" s="3">
        <f>retail_sales[[#This Row],[Profit]]/retail_sales[[#This Row],[Revenue]]</f>
        <v>0.3207360692771084</v>
      </c>
      <c r="O4092" t="str">
        <f t="shared" si="63"/>
        <v>Wednesday</v>
      </c>
    </row>
    <row r="4093" spans="1:15" x14ac:dyDescent="0.3">
      <c r="A4093">
        <v>4092</v>
      </c>
      <c r="B4093" t="s">
        <v>3302</v>
      </c>
      <c r="C4093" s="1">
        <v>45561</v>
      </c>
      <c r="D4093" t="s">
        <v>19</v>
      </c>
      <c r="E4093" t="s">
        <v>15</v>
      </c>
      <c r="F4093" t="s">
        <v>21</v>
      </c>
      <c r="G4093">
        <v>1</v>
      </c>
      <c r="H4093">
        <v>278.17</v>
      </c>
      <c r="I4093">
        <v>0.09</v>
      </c>
      <c r="J4093">
        <v>253.13</v>
      </c>
      <c r="K4093">
        <v>150.01</v>
      </c>
      <c r="L4093">
        <v>103.12</v>
      </c>
      <c r="M4093" t="s">
        <v>17</v>
      </c>
      <c r="N4093" s="3">
        <f>retail_sales[[#This Row],[Profit]]/retail_sales[[#This Row],[Revenue]]</f>
        <v>0.40737960731639872</v>
      </c>
      <c r="O4093" t="str">
        <f t="shared" si="63"/>
        <v>Thursday</v>
      </c>
    </row>
    <row r="4094" spans="1:15" x14ac:dyDescent="0.3">
      <c r="A4094">
        <v>4093</v>
      </c>
      <c r="B4094" t="s">
        <v>3303</v>
      </c>
      <c r="C4094" s="1">
        <v>45373</v>
      </c>
      <c r="D4094" t="s">
        <v>19</v>
      </c>
      <c r="E4094" t="s">
        <v>20</v>
      </c>
      <c r="F4094" t="s">
        <v>21</v>
      </c>
      <c r="G4094">
        <v>10</v>
      </c>
      <c r="H4094">
        <v>45.98</v>
      </c>
      <c r="I4094">
        <v>0.18</v>
      </c>
      <c r="J4094">
        <v>377.04</v>
      </c>
      <c r="K4094">
        <v>230.38</v>
      </c>
      <c r="L4094">
        <v>146.66</v>
      </c>
      <c r="M4094" t="s">
        <v>22</v>
      </c>
      <c r="N4094" s="3">
        <f>retail_sales[[#This Row],[Profit]]/retail_sales[[#This Row],[Revenue]]</f>
        <v>0.38897729683853172</v>
      </c>
      <c r="O4094" t="str">
        <f t="shared" si="63"/>
        <v>Friday</v>
      </c>
    </row>
    <row r="4095" spans="1:15" x14ac:dyDescent="0.3">
      <c r="A4095">
        <v>4094</v>
      </c>
      <c r="B4095" t="s">
        <v>3304</v>
      </c>
      <c r="C4095" s="1">
        <v>45592</v>
      </c>
      <c r="D4095" t="s">
        <v>39</v>
      </c>
      <c r="E4095" t="s">
        <v>15</v>
      </c>
      <c r="F4095" t="s">
        <v>27</v>
      </c>
      <c r="G4095">
        <v>9</v>
      </c>
      <c r="H4095">
        <v>419.71</v>
      </c>
      <c r="I4095">
        <v>0.06</v>
      </c>
      <c r="J4095">
        <v>3550.75</v>
      </c>
      <c r="K4095">
        <v>2162.89</v>
      </c>
      <c r="L4095">
        <v>1387.86</v>
      </c>
      <c r="M4095" t="s">
        <v>28</v>
      </c>
      <c r="N4095" s="3">
        <f>retail_sales[[#This Row],[Profit]]/retail_sales[[#This Row],[Revenue]]</f>
        <v>0.39086390199253673</v>
      </c>
      <c r="O4095" t="str">
        <f t="shared" si="63"/>
        <v>Sunday</v>
      </c>
    </row>
    <row r="4096" spans="1:15" x14ac:dyDescent="0.3">
      <c r="A4096">
        <v>4095</v>
      </c>
      <c r="B4096" t="s">
        <v>3305</v>
      </c>
      <c r="C4096" s="1">
        <v>45351</v>
      </c>
      <c r="D4096" t="s">
        <v>14</v>
      </c>
      <c r="E4096" t="s">
        <v>33</v>
      </c>
      <c r="F4096" t="s">
        <v>16</v>
      </c>
      <c r="G4096">
        <v>6</v>
      </c>
      <c r="H4096">
        <v>443.22</v>
      </c>
      <c r="I4096">
        <v>0.18</v>
      </c>
      <c r="J4096">
        <v>2180.64</v>
      </c>
      <c r="K4096">
        <v>1441.71</v>
      </c>
      <c r="L4096">
        <v>738.93</v>
      </c>
      <c r="M4096" t="s">
        <v>17</v>
      </c>
      <c r="N4096" s="3">
        <f>retail_sales[[#This Row],[Profit]]/retail_sales[[#This Row],[Revenue]]</f>
        <v>0.33885923398635265</v>
      </c>
      <c r="O4096" t="str">
        <f t="shared" si="63"/>
        <v>Thursday</v>
      </c>
    </row>
    <row r="4097" spans="1:15" x14ac:dyDescent="0.3">
      <c r="A4097">
        <v>4096</v>
      </c>
      <c r="B4097" t="s">
        <v>3306</v>
      </c>
      <c r="C4097" s="1">
        <v>45540</v>
      </c>
      <c r="D4097" t="s">
        <v>39</v>
      </c>
      <c r="E4097" t="s">
        <v>25</v>
      </c>
      <c r="F4097" t="s">
        <v>16</v>
      </c>
      <c r="G4097">
        <v>5</v>
      </c>
      <c r="H4097">
        <v>125.02</v>
      </c>
      <c r="I4097">
        <v>0.18</v>
      </c>
      <c r="J4097">
        <v>512.58000000000004</v>
      </c>
      <c r="K4097">
        <v>303.7</v>
      </c>
      <c r="L4097">
        <v>208.88</v>
      </c>
      <c r="M4097" t="s">
        <v>28</v>
      </c>
      <c r="N4097" s="3">
        <f>retail_sales[[#This Row],[Profit]]/retail_sales[[#This Row],[Revenue]]</f>
        <v>0.40750712083967378</v>
      </c>
      <c r="O4097" t="str">
        <f t="shared" si="63"/>
        <v>Thursday</v>
      </c>
    </row>
    <row r="4098" spans="1:15" x14ac:dyDescent="0.3">
      <c r="A4098">
        <v>4097</v>
      </c>
      <c r="B4098" t="s">
        <v>2883</v>
      </c>
      <c r="C4098" s="1">
        <v>45656</v>
      </c>
      <c r="D4098" t="s">
        <v>24</v>
      </c>
      <c r="E4098" t="s">
        <v>15</v>
      </c>
      <c r="F4098" t="s">
        <v>27</v>
      </c>
      <c r="G4098">
        <v>9</v>
      </c>
      <c r="H4098">
        <v>316.48</v>
      </c>
      <c r="I4098">
        <v>0.17</v>
      </c>
      <c r="J4098">
        <v>2364.11</v>
      </c>
      <c r="K4098">
        <v>1628.19</v>
      </c>
      <c r="L4098">
        <v>735.92</v>
      </c>
      <c r="M4098" t="s">
        <v>46</v>
      </c>
      <c r="N4098" s="3">
        <f>retail_sales[[#This Row],[Profit]]/retail_sales[[#This Row],[Revenue]]</f>
        <v>0.31128839182609941</v>
      </c>
      <c r="O4098" t="str">
        <f t="shared" ref="O4098:O4161" si="64">TEXT(C4098, "dddd")</f>
        <v>Monday</v>
      </c>
    </row>
    <row r="4099" spans="1:15" x14ac:dyDescent="0.3">
      <c r="A4099">
        <v>4098</v>
      </c>
      <c r="B4099" t="s">
        <v>1630</v>
      </c>
      <c r="C4099" s="1">
        <v>45363</v>
      </c>
      <c r="D4099" t="s">
        <v>14</v>
      </c>
      <c r="E4099" t="s">
        <v>33</v>
      </c>
      <c r="F4099" t="s">
        <v>27</v>
      </c>
      <c r="G4099">
        <v>7</v>
      </c>
      <c r="H4099">
        <v>175.3</v>
      </c>
      <c r="I4099">
        <v>0.23</v>
      </c>
      <c r="J4099">
        <v>944.87</v>
      </c>
      <c r="K4099">
        <v>536.24</v>
      </c>
      <c r="L4099">
        <v>408.63</v>
      </c>
      <c r="M4099" t="s">
        <v>22</v>
      </c>
      <c r="N4099" s="3">
        <f>retail_sales[[#This Row],[Profit]]/retail_sales[[#This Row],[Revenue]]</f>
        <v>0.43247219194174857</v>
      </c>
      <c r="O4099" t="str">
        <f t="shared" si="64"/>
        <v>Tuesday</v>
      </c>
    </row>
    <row r="4100" spans="1:15" x14ac:dyDescent="0.3">
      <c r="A4100">
        <v>4099</v>
      </c>
      <c r="B4100" t="s">
        <v>138</v>
      </c>
      <c r="C4100" s="1">
        <v>45517</v>
      </c>
      <c r="D4100" t="s">
        <v>14</v>
      </c>
      <c r="E4100" t="s">
        <v>33</v>
      </c>
      <c r="F4100" t="s">
        <v>16</v>
      </c>
      <c r="G4100">
        <v>7</v>
      </c>
      <c r="H4100">
        <v>478.95</v>
      </c>
      <c r="I4100">
        <v>0.23</v>
      </c>
      <c r="J4100">
        <v>2581.54</v>
      </c>
      <c r="K4100">
        <v>1820.02</v>
      </c>
      <c r="L4100">
        <v>761.52</v>
      </c>
      <c r="M4100" t="s">
        <v>46</v>
      </c>
      <c r="N4100" s="3">
        <f>retail_sales[[#This Row],[Profit]]/retail_sales[[#This Row],[Revenue]]</f>
        <v>0.29498671335714338</v>
      </c>
      <c r="O4100" t="str">
        <f t="shared" si="64"/>
        <v>Tuesday</v>
      </c>
    </row>
    <row r="4101" spans="1:15" x14ac:dyDescent="0.3">
      <c r="A4101">
        <v>4100</v>
      </c>
      <c r="B4101" t="s">
        <v>182</v>
      </c>
      <c r="C4101" s="1">
        <v>45361</v>
      </c>
      <c r="D4101" t="s">
        <v>14</v>
      </c>
      <c r="E4101" t="s">
        <v>20</v>
      </c>
      <c r="F4101" t="s">
        <v>16</v>
      </c>
      <c r="G4101">
        <v>9</v>
      </c>
      <c r="H4101">
        <v>388.88</v>
      </c>
      <c r="I4101">
        <v>0.3</v>
      </c>
      <c r="J4101">
        <v>2449.94</v>
      </c>
      <c r="K4101">
        <v>1289.68</v>
      </c>
      <c r="L4101">
        <v>1160.26</v>
      </c>
      <c r="M4101" t="s">
        <v>46</v>
      </c>
      <c r="N4101" s="3">
        <f>retail_sales[[#This Row],[Profit]]/retail_sales[[#This Row],[Revenue]]</f>
        <v>0.47358710825571237</v>
      </c>
      <c r="O4101" t="str">
        <f t="shared" si="64"/>
        <v>Sunday</v>
      </c>
    </row>
    <row r="4102" spans="1:15" x14ac:dyDescent="0.3">
      <c r="A4102">
        <v>4101</v>
      </c>
      <c r="B4102" t="s">
        <v>3307</v>
      </c>
      <c r="C4102" s="1">
        <v>45362</v>
      </c>
      <c r="D4102" t="s">
        <v>24</v>
      </c>
      <c r="E4102" t="s">
        <v>25</v>
      </c>
      <c r="F4102" t="s">
        <v>16</v>
      </c>
      <c r="G4102">
        <v>10</v>
      </c>
      <c r="H4102">
        <v>448.07</v>
      </c>
      <c r="I4102">
        <v>0.17</v>
      </c>
      <c r="J4102">
        <v>3718.98</v>
      </c>
      <c r="K4102">
        <v>2080.8200000000002</v>
      </c>
      <c r="L4102">
        <v>1638.16</v>
      </c>
      <c r="M4102" t="s">
        <v>28</v>
      </c>
      <c r="N4102" s="3">
        <f>retail_sales[[#This Row],[Profit]]/retail_sales[[#This Row],[Revenue]]</f>
        <v>0.4404863699186336</v>
      </c>
      <c r="O4102" t="str">
        <f t="shared" si="64"/>
        <v>Monday</v>
      </c>
    </row>
    <row r="4103" spans="1:15" x14ac:dyDescent="0.3">
      <c r="A4103">
        <v>4102</v>
      </c>
      <c r="B4103" t="s">
        <v>3308</v>
      </c>
      <c r="C4103" s="1">
        <v>45386</v>
      </c>
      <c r="D4103" t="s">
        <v>19</v>
      </c>
      <c r="E4103" t="s">
        <v>30</v>
      </c>
      <c r="F4103" t="s">
        <v>16</v>
      </c>
      <c r="G4103">
        <v>6</v>
      </c>
      <c r="H4103">
        <v>347.14</v>
      </c>
      <c r="I4103">
        <v>0.13</v>
      </c>
      <c r="J4103">
        <v>1812.07</v>
      </c>
      <c r="K4103">
        <v>1304.54</v>
      </c>
      <c r="L4103">
        <v>507.53</v>
      </c>
      <c r="M4103" t="s">
        <v>17</v>
      </c>
      <c r="N4103" s="3">
        <f>retail_sales[[#This Row],[Profit]]/retail_sales[[#This Row],[Revenue]]</f>
        <v>0.28008299900114231</v>
      </c>
      <c r="O4103" t="str">
        <f t="shared" si="64"/>
        <v>Thursday</v>
      </c>
    </row>
    <row r="4104" spans="1:15" x14ac:dyDescent="0.3">
      <c r="A4104">
        <v>4103</v>
      </c>
      <c r="B4104" t="s">
        <v>3309</v>
      </c>
      <c r="C4104" s="1">
        <v>45522</v>
      </c>
      <c r="D4104" t="s">
        <v>14</v>
      </c>
      <c r="E4104" t="s">
        <v>20</v>
      </c>
      <c r="F4104" t="s">
        <v>16</v>
      </c>
      <c r="G4104">
        <v>10</v>
      </c>
      <c r="H4104">
        <v>396.11</v>
      </c>
      <c r="I4104">
        <v>0.27</v>
      </c>
      <c r="J4104">
        <v>2891.6</v>
      </c>
      <c r="K4104">
        <v>1952.98</v>
      </c>
      <c r="L4104">
        <v>938.62</v>
      </c>
      <c r="M4104" t="s">
        <v>40</v>
      </c>
      <c r="N4104" s="3">
        <f>retail_sales[[#This Row],[Profit]]/retail_sales[[#This Row],[Revenue]]</f>
        <v>0.32460229630654308</v>
      </c>
      <c r="O4104" t="str">
        <f t="shared" si="64"/>
        <v>Sunday</v>
      </c>
    </row>
    <row r="4105" spans="1:15" x14ac:dyDescent="0.3">
      <c r="A4105">
        <v>4104</v>
      </c>
      <c r="B4105" t="s">
        <v>1729</v>
      </c>
      <c r="C4105" s="1">
        <v>45321</v>
      </c>
      <c r="D4105" t="s">
        <v>14</v>
      </c>
      <c r="E4105" t="s">
        <v>33</v>
      </c>
      <c r="F4105" t="s">
        <v>16</v>
      </c>
      <c r="G4105">
        <v>5</v>
      </c>
      <c r="H4105">
        <v>405.97</v>
      </c>
      <c r="I4105">
        <v>0.01</v>
      </c>
      <c r="J4105">
        <v>2009.55</v>
      </c>
      <c r="K4105">
        <v>1022.92</v>
      </c>
      <c r="L4105">
        <v>986.63</v>
      </c>
      <c r="M4105" t="s">
        <v>28</v>
      </c>
      <c r="N4105" s="3">
        <f>retail_sales[[#This Row],[Profit]]/retail_sales[[#This Row],[Revenue]]</f>
        <v>0.49097061531188574</v>
      </c>
      <c r="O4105" t="str">
        <f t="shared" si="64"/>
        <v>Tuesday</v>
      </c>
    </row>
    <row r="4106" spans="1:15" x14ac:dyDescent="0.3">
      <c r="A4106">
        <v>4105</v>
      </c>
      <c r="B4106" t="s">
        <v>1487</v>
      </c>
      <c r="C4106" s="1">
        <v>45494</v>
      </c>
      <c r="D4106" t="s">
        <v>19</v>
      </c>
      <c r="E4106" t="s">
        <v>15</v>
      </c>
      <c r="F4106" t="s">
        <v>16</v>
      </c>
      <c r="G4106">
        <v>5</v>
      </c>
      <c r="H4106">
        <v>78.69</v>
      </c>
      <c r="I4106">
        <v>0.21</v>
      </c>
      <c r="J4106">
        <v>310.83</v>
      </c>
      <c r="K4106">
        <v>212.78</v>
      </c>
      <c r="L4106">
        <v>98.05</v>
      </c>
      <c r="M4106" t="s">
        <v>17</v>
      </c>
      <c r="N4106" s="3">
        <f>retail_sales[[#This Row],[Profit]]/retail_sales[[#This Row],[Revenue]]</f>
        <v>0.31544574204549108</v>
      </c>
      <c r="O4106" t="str">
        <f t="shared" si="64"/>
        <v>Sunday</v>
      </c>
    </row>
    <row r="4107" spans="1:15" x14ac:dyDescent="0.3">
      <c r="A4107">
        <v>4106</v>
      </c>
      <c r="B4107" t="s">
        <v>2966</v>
      </c>
      <c r="C4107" s="1">
        <v>45397</v>
      </c>
      <c r="D4107" t="s">
        <v>19</v>
      </c>
      <c r="E4107" t="s">
        <v>33</v>
      </c>
      <c r="F4107" t="s">
        <v>21</v>
      </c>
      <c r="G4107">
        <v>4</v>
      </c>
      <c r="H4107">
        <v>95.11</v>
      </c>
      <c r="I4107">
        <v>0.08</v>
      </c>
      <c r="J4107">
        <v>350</v>
      </c>
      <c r="K4107">
        <v>201.16</v>
      </c>
      <c r="L4107">
        <v>148.84</v>
      </c>
      <c r="M4107" t="s">
        <v>22</v>
      </c>
      <c r="N4107" s="3">
        <f>retail_sales[[#This Row],[Profit]]/retail_sales[[#This Row],[Revenue]]</f>
        <v>0.42525714285714289</v>
      </c>
      <c r="O4107" t="str">
        <f t="shared" si="64"/>
        <v>Monday</v>
      </c>
    </row>
    <row r="4108" spans="1:15" x14ac:dyDescent="0.3">
      <c r="A4108">
        <v>4107</v>
      </c>
      <c r="B4108" t="s">
        <v>3310</v>
      </c>
      <c r="C4108" s="1">
        <v>45477</v>
      </c>
      <c r="D4108" t="s">
        <v>39</v>
      </c>
      <c r="E4108" t="s">
        <v>30</v>
      </c>
      <c r="F4108" t="s">
        <v>16</v>
      </c>
      <c r="G4108">
        <v>1</v>
      </c>
      <c r="H4108">
        <v>232.78</v>
      </c>
      <c r="I4108">
        <v>0.14000000000000001</v>
      </c>
      <c r="J4108">
        <v>200.19</v>
      </c>
      <c r="K4108">
        <v>105.62</v>
      </c>
      <c r="L4108">
        <v>94.57</v>
      </c>
      <c r="M4108" t="s">
        <v>46</v>
      </c>
      <c r="N4108" s="3">
        <f>retail_sales[[#This Row],[Profit]]/retail_sales[[#This Row],[Revenue]]</f>
        <v>0.47240121884209996</v>
      </c>
      <c r="O4108" t="str">
        <f t="shared" si="64"/>
        <v>Thursday</v>
      </c>
    </row>
    <row r="4109" spans="1:15" x14ac:dyDescent="0.3">
      <c r="A4109">
        <v>4108</v>
      </c>
      <c r="B4109" t="s">
        <v>1169</v>
      </c>
      <c r="C4109" s="1">
        <v>45431</v>
      </c>
      <c r="D4109" t="s">
        <v>14</v>
      </c>
      <c r="E4109" t="s">
        <v>15</v>
      </c>
      <c r="F4109" t="s">
        <v>27</v>
      </c>
      <c r="G4109">
        <v>1</v>
      </c>
      <c r="H4109">
        <v>475.82</v>
      </c>
      <c r="I4109">
        <v>0.02</v>
      </c>
      <c r="J4109">
        <v>466.3</v>
      </c>
      <c r="K4109">
        <v>245.84</v>
      </c>
      <c r="L4109">
        <v>220.46</v>
      </c>
      <c r="M4109" t="s">
        <v>22</v>
      </c>
      <c r="N4109" s="3">
        <f>retail_sales[[#This Row],[Profit]]/retail_sales[[#This Row],[Revenue]]</f>
        <v>0.4727857602401887</v>
      </c>
      <c r="O4109" t="str">
        <f t="shared" si="64"/>
        <v>Sunday</v>
      </c>
    </row>
    <row r="4110" spans="1:15" x14ac:dyDescent="0.3">
      <c r="A4110">
        <v>4109</v>
      </c>
      <c r="B4110" t="s">
        <v>3311</v>
      </c>
      <c r="C4110" s="1">
        <v>45320</v>
      </c>
      <c r="D4110" t="s">
        <v>19</v>
      </c>
      <c r="E4110" t="s">
        <v>15</v>
      </c>
      <c r="F4110" t="s">
        <v>16</v>
      </c>
      <c r="G4110">
        <v>6</v>
      </c>
      <c r="H4110">
        <v>186.76</v>
      </c>
      <c r="I4110">
        <v>0.26</v>
      </c>
      <c r="J4110">
        <v>829.21</v>
      </c>
      <c r="K4110">
        <v>618.77</v>
      </c>
      <c r="L4110">
        <v>210.44</v>
      </c>
      <c r="M4110" t="s">
        <v>28</v>
      </c>
      <c r="N4110" s="3">
        <f>retail_sales[[#This Row],[Profit]]/retail_sales[[#This Row],[Revenue]]</f>
        <v>0.25378372185574222</v>
      </c>
      <c r="O4110" t="str">
        <f t="shared" si="64"/>
        <v>Monday</v>
      </c>
    </row>
    <row r="4111" spans="1:15" x14ac:dyDescent="0.3">
      <c r="A4111">
        <v>4110</v>
      </c>
      <c r="B4111" t="s">
        <v>1988</v>
      </c>
      <c r="C4111" s="1">
        <v>45305</v>
      </c>
      <c r="D4111" t="s">
        <v>19</v>
      </c>
      <c r="E4111" t="s">
        <v>15</v>
      </c>
      <c r="F4111" t="s">
        <v>16</v>
      </c>
      <c r="G4111">
        <v>7</v>
      </c>
      <c r="H4111">
        <v>435.94</v>
      </c>
      <c r="I4111">
        <v>0.2</v>
      </c>
      <c r="J4111">
        <v>2441.2600000000002</v>
      </c>
      <c r="K4111">
        <v>1456.71</v>
      </c>
      <c r="L4111">
        <v>984.55</v>
      </c>
      <c r="M4111" t="s">
        <v>17</v>
      </c>
      <c r="N4111" s="3">
        <f>retail_sales[[#This Row],[Profit]]/retail_sales[[#This Row],[Revenue]]</f>
        <v>0.40329583903394145</v>
      </c>
      <c r="O4111" t="str">
        <f t="shared" si="64"/>
        <v>Sunday</v>
      </c>
    </row>
    <row r="4112" spans="1:15" x14ac:dyDescent="0.3">
      <c r="A4112">
        <v>4111</v>
      </c>
      <c r="B4112" t="s">
        <v>1348</v>
      </c>
      <c r="C4112" s="1">
        <v>45357</v>
      </c>
      <c r="D4112" t="s">
        <v>39</v>
      </c>
      <c r="E4112" t="s">
        <v>30</v>
      </c>
      <c r="F4112" t="s">
        <v>27</v>
      </c>
      <c r="G4112">
        <v>3</v>
      </c>
      <c r="H4112">
        <v>227.25</v>
      </c>
      <c r="I4112">
        <v>0.22</v>
      </c>
      <c r="J4112">
        <v>531.76</v>
      </c>
      <c r="K4112">
        <v>312.2</v>
      </c>
      <c r="L4112">
        <v>219.56</v>
      </c>
      <c r="M4112" t="s">
        <v>22</v>
      </c>
      <c r="N4112" s="3">
        <f>retail_sales[[#This Row],[Profit]]/retail_sales[[#This Row],[Revenue]]</f>
        <v>0.41289303445163233</v>
      </c>
      <c r="O4112" t="str">
        <f t="shared" si="64"/>
        <v>Wednesday</v>
      </c>
    </row>
    <row r="4113" spans="1:15" x14ac:dyDescent="0.3">
      <c r="A4113">
        <v>4112</v>
      </c>
      <c r="B4113" t="s">
        <v>2462</v>
      </c>
      <c r="C4113" s="1">
        <v>45605</v>
      </c>
      <c r="D4113" t="s">
        <v>19</v>
      </c>
      <c r="E4113" t="s">
        <v>15</v>
      </c>
      <c r="F4113" t="s">
        <v>16</v>
      </c>
      <c r="G4113">
        <v>3</v>
      </c>
      <c r="H4113">
        <v>267.86</v>
      </c>
      <c r="I4113">
        <v>0.21</v>
      </c>
      <c r="J4113">
        <v>634.83000000000004</v>
      </c>
      <c r="K4113">
        <v>392.22</v>
      </c>
      <c r="L4113">
        <v>242.61</v>
      </c>
      <c r="M4113" t="s">
        <v>22</v>
      </c>
      <c r="N4113" s="3">
        <f>retail_sales[[#This Row],[Profit]]/retail_sales[[#This Row],[Revenue]]</f>
        <v>0.38216530409715987</v>
      </c>
      <c r="O4113" t="str">
        <f t="shared" si="64"/>
        <v>Saturday</v>
      </c>
    </row>
    <row r="4114" spans="1:15" x14ac:dyDescent="0.3">
      <c r="A4114">
        <v>4113</v>
      </c>
      <c r="B4114" t="s">
        <v>2028</v>
      </c>
      <c r="C4114" s="1">
        <v>45518</v>
      </c>
      <c r="D4114" t="s">
        <v>14</v>
      </c>
      <c r="E4114" t="s">
        <v>33</v>
      </c>
      <c r="F4114" t="s">
        <v>16</v>
      </c>
      <c r="G4114">
        <v>9</v>
      </c>
      <c r="H4114">
        <v>40.75</v>
      </c>
      <c r="I4114">
        <v>0.03</v>
      </c>
      <c r="J4114">
        <v>355.75</v>
      </c>
      <c r="K4114">
        <v>190.51</v>
      </c>
      <c r="L4114">
        <v>165.24</v>
      </c>
      <c r="M4114" t="s">
        <v>28</v>
      </c>
      <c r="N4114" s="3">
        <f>retail_sales[[#This Row],[Profit]]/retail_sales[[#This Row],[Revenue]]</f>
        <v>0.46448348559381591</v>
      </c>
      <c r="O4114" t="str">
        <f t="shared" si="64"/>
        <v>Wednesday</v>
      </c>
    </row>
    <row r="4115" spans="1:15" x14ac:dyDescent="0.3">
      <c r="A4115">
        <v>4114</v>
      </c>
      <c r="B4115" t="s">
        <v>3312</v>
      </c>
      <c r="C4115" s="1">
        <v>45297</v>
      </c>
      <c r="D4115" t="s">
        <v>14</v>
      </c>
      <c r="E4115" t="s">
        <v>33</v>
      </c>
      <c r="F4115" t="s">
        <v>27</v>
      </c>
      <c r="G4115">
        <v>1</v>
      </c>
      <c r="H4115">
        <v>430.73</v>
      </c>
      <c r="I4115">
        <v>0.24</v>
      </c>
      <c r="J4115">
        <v>327.35000000000002</v>
      </c>
      <c r="K4115">
        <v>232.71</v>
      </c>
      <c r="L4115">
        <v>94.64</v>
      </c>
      <c r="M4115" t="s">
        <v>17</v>
      </c>
      <c r="N4115" s="3">
        <f>retail_sales[[#This Row],[Profit]]/retail_sales[[#This Row],[Revenue]]</f>
        <v>0.28910951580876737</v>
      </c>
      <c r="O4115" t="str">
        <f t="shared" si="64"/>
        <v>Saturday</v>
      </c>
    </row>
    <row r="4116" spans="1:15" x14ac:dyDescent="0.3">
      <c r="A4116">
        <v>4115</v>
      </c>
      <c r="B4116" t="s">
        <v>1018</v>
      </c>
      <c r="C4116" s="1">
        <v>45511</v>
      </c>
      <c r="D4116" t="s">
        <v>19</v>
      </c>
      <c r="E4116" t="s">
        <v>30</v>
      </c>
      <c r="F4116" t="s">
        <v>16</v>
      </c>
      <c r="G4116">
        <v>5</v>
      </c>
      <c r="H4116">
        <v>282.83</v>
      </c>
      <c r="I4116">
        <v>0.28999999999999998</v>
      </c>
      <c r="J4116">
        <v>1004.05</v>
      </c>
      <c r="K4116">
        <v>685.79</v>
      </c>
      <c r="L4116">
        <v>318.26</v>
      </c>
      <c r="M4116" t="s">
        <v>28</v>
      </c>
      <c r="N4116" s="3">
        <f>retail_sales[[#This Row],[Profit]]/retail_sales[[#This Row],[Revenue]]</f>
        <v>0.31697624620287834</v>
      </c>
      <c r="O4116" t="str">
        <f t="shared" si="64"/>
        <v>Wednesday</v>
      </c>
    </row>
    <row r="4117" spans="1:15" x14ac:dyDescent="0.3">
      <c r="A4117">
        <v>4116</v>
      </c>
      <c r="B4117" t="s">
        <v>3313</v>
      </c>
      <c r="C4117" s="1">
        <v>45349</v>
      </c>
      <c r="D4117" t="s">
        <v>39</v>
      </c>
      <c r="E4117" t="s">
        <v>25</v>
      </c>
      <c r="F4117" t="s">
        <v>21</v>
      </c>
      <c r="G4117">
        <v>1</v>
      </c>
      <c r="H4117">
        <v>343.93</v>
      </c>
      <c r="I4117">
        <v>0.12</v>
      </c>
      <c r="J4117">
        <v>302.66000000000003</v>
      </c>
      <c r="K4117">
        <v>213.19</v>
      </c>
      <c r="L4117">
        <v>89.47</v>
      </c>
      <c r="M4117" t="s">
        <v>22</v>
      </c>
      <c r="N4117" s="3">
        <f>retail_sales[[#This Row],[Profit]]/retail_sales[[#This Row],[Revenue]]</f>
        <v>0.29561223815502541</v>
      </c>
      <c r="O4117" t="str">
        <f t="shared" si="64"/>
        <v>Tuesday</v>
      </c>
    </row>
    <row r="4118" spans="1:15" x14ac:dyDescent="0.3">
      <c r="A4118">
        <v>4117</v>
      </c>
      <c r="B4118" t="s">
        <v>2916</v>
      </c>
      <c r="C4118" s="1">
        <v>45443</v>
      </c>
      <c r="D4118" t="s">
        <v>14</v>
      </c>
      <c r="E4118" t="s">
        <v>25</v>
      </c>
      <c r="F4118" t="s">
        <v>16</v>
      </c>
      <c r="G4118">
        <v>5</v>
      </c>
      <c r="H4118">
        <v>125.77</v>
      </c>
      <c r="I4118">
        <v>0.18</v>
      </c>
      <c r="J4118">
        <v>515.66</v>
      </c>
      <c r="K4118">
        <v>404.16</v>
      </c>
      <c r="L4118">
        <v>111.5</v>
      </c>
      <c r="M4118" t="s">
        <v>17</v>
      </c>
      <c r="N4118" s="3">
        <f>retail_sales[[#This Row],[Profit]]/retail_sales[[#This Row],[Revenue]]</f>
        <v>0.21622774696505451</v>
      </c>
      <c r="O4118" t="str">
        <f t="shared" si="64"/>
        <v>Friday</v>
      </c>
    </row>
    <row r="4119" spans="1:15" x14ac:dyDescent="0.3">
      <c r="A4119">
        <v>4118</v>
      </c>
      <c r="B4119" t="s">
        <v>3314</v>
      </c>
      <c r="C4119" s="1">
        <v>45587</v>
      </c>
      <c r="D4119" t="s">
        <v>24</v>
      </c>
      <c r="E4119" t="s">
        <v>15</v>
      </c>
      <c r="F4119" t="s">
        <v>21</v>
      </c>
      <c r="G4119">
        <v>3</v>
      </c>
      <c r="H4119">
        <v>92.56</v>
      </c>
      <c r="I4119">
        <v>0.25</v>
      </c>
      <c r="J4119">
        <v>208.26</v>
      </c>
      <c r="K4119">
        <v>110.83</v>
      </c>
      <c r="L4119">
        <v>97.43</v>
      </c>
      <c r="M4119" t="s">
        <v>40</v>
      </c>
      <c r="N4119" s="3">
        <f>retail_sales[[#This Row],[Profit]]/retail_sales[[#This Row],[Revenue]]</f>
        <v>0.46782867569384429</v>
      </c>
      <c r="O4119" t="str">
        <f t="shared" si="64"/>
        <v>Tuesday</v>
      </c>
    </row>
    <row r="4120" spans="1:15" x14ac:dyDescent="0.3">
      <c r="A4120">
        <v>4119</v>
      </c>
      <c r="B4120" t="s">
        <v>1919</v>
      </c>
      <c r="C4120" s="1">
        <v>45625</v>
      </c>
      <c r="D4120" t="s">
        <v>39</v>
      </c>
      <c r="E4120" t="s">
        <v>15</v>
      </c>
      <c r="F4120" t="s">
        <v>27</v>
      </c>
      <c r="G4120">
        <v>6</v>
      </c>
      <c r="H4120">
        <v>386.89</v>
      </c>
      <c r="I4120">
        <v>0.2</v>
      </c>
      <c r="J4120">
        <v>1857.07</v>
      </c>
      <c r="K4120">
        <v>1438.04</v>
      </c>
      <c r="L4120">
        <v>419.03</v>
      </c>
      <c r="M4120" t="s">
        <v>22</v>
      </c>
      <c r="N4120" s="3">
        <f>retail_sales[[#This Row],[Profit]]/retail_sales[[#This Row],[Revenue]]</f>
        <v>0.2256403905076276</v>
      </c>
      <c r="O4120" t="str">
        <f t="shared" si="64"/>
        <v>Friday</v>
      </c>
    </row>
    <row r="4121" spans="1:15" x14ac:dyDescent="0.3">
      <c r="A4121">
        <v>4120</v>
      </c>
      <c r="B4121" t="s">
        <v>436</v>
      </c>
      <c r="C4121" s="1">
        <v>45556</v>
      </c>
      <c r="D4121" t="s">
        <v>19</v>
      </c>
      <c r="E4121" t="s">
        <v>25</v>
      </c>
      <c r="F4121" t="s">
        <v>21</v>
      </c>
      <c r="G4121">
        <v>2</v>
      </c>
      <c r="H4121">
        <v>246.54</v>
      </c>
      <c r="I4121">
        <v>0.1</v>
      </c>
      <c r="J4121">
        <v>443.77</v>
      </c>
      <c r="K4121">
        <v>255.76</v>
      </c>
      <c r="L4121">
        <v>188.01</v>
      </c>
      <c r="M4121" t="s">
        <v>28</v>
      </c>
      <c r="N4121" s="3">
        <f>retail_sales[[#This Row],[Profit]]/retail_sales[[#This Row],[Revenue]]</f>
        <v>0.42366541226310928</v>
      </c>
      <c r="O4121" t="str">
        <f t="shared" si="64"/>
        <v>Saturday</v>
      </c>
    </row>
    <row r="4122" spans="1:15" x14ac:dyDescent="0.3">
      <c r="A4122">
        <v>4121</v>
      </c>
      <c r="B4122" t="s">
        <v>1158</v>
      </c>
      <c r="C4122" s="1">
        <v>45465</v>
      </c>
      <c r="D4122" t="s">
        <v>39</v>
      </c>
      <c r="E4122" t="s">
        <v>15</v>
      </c>
      <c r="F4122" t="s">
        <v>16</v>
      </c>
      <c r="G4122">
        <v>8</v>
      </c>
      <c r="H4122">
        <v>328.64</v>
      </c>
      <c r="I4122">
        <v>0.09</v>
      </c>
      <c r="J4122">
        <v>2392.5</v>
      </c>
      <c r="K4122">
        <v>1667.72</v>
      </c>
      <c r="L4122">
        <v>724.78</v>
      </c>
      <c r="M4122" t="s">
        <v>46</v>
      </c>
      <c r="N4122" s="3">
        <f>retail_sales[[#This Row],[Profit]]/retail_sales[[#This Row],[Revenue]]</f>
        <v>0.30293834900731453</v>
      </c>
      <c r="O4122" t="str">
        <f t="shared" si="64"/>
        <v>Saturday</v>
      </c>
    </row>
    <row r="4123" spans="1:15" x14ac:dyDescent="0.3">
      <c r="A4123">
        <v>4122</v>
      </c>
      <c r="B4123" t="s">
        <v>3315</v>
      </c>
      <c r="C4123" s="1">
        <v>45450</v>
      </c>
      <c r="D4123" t="s">
        <v>19</v>
      </c>
      <c r="E4123" t="s">
        <v>20</v>
      </c>
      <c r="F4123" t="s">
        <v>16</v>
      </c>
      <c r="G4123">
        <v>8</v>
      </c>
      <c r="H4123">
        <v>401.76</v>
      </c>
      <c r="I4123">
        <v>0.17</v>
      </c>
      <c r="J4123">
        <v>2667.69</v>
      </c>
      <c r="K4123">
        <v>1597.79</v>
      </c>
      <c r="L4123">
        <v>1069.9000000000001</v>
      </c>
      <c r="M4123" t="s">
        <v>28</v>
      </c>
      <c r="N4123" s="3">
        <f>retail_sales[[#This Row],[Profit]]/retail_sales[[#This Row],[Revenue]]</f>
        <v>0.40105859376464287</v>
      </c>
      <c r="O4123" t="str">
        <f t="shared" si="64"/>
        <v>Friday</v>
      </c>
    </row>
    <row r="4124" spans="1:15" x14ac:dyDescent="0.3">
      <c r="A4124">
        <v>4123</v>
      </c>
      <c r="B4124" t="s">
        <v>3316</v>
      </c>
      <c r="C4124" s="1">
        <v>45633</v>
      </c>
      <c r="D4124" t="s">
        <v>39</v>
      </c>
      <c r="E4124" t="s">
        <v>30</v>
      </c>
      <c r="F4124" t="s">
        <v>27</v>
      </c>
      <c r="G4124">
        <v>9</v>
      </c>
      <c r="H4124">
        <v>405.98</v>
      </c>
      <c r="I4124">
        <v>0.01</v>
      </c>
      <c r="J4124">
        <v>3617.28</v>
      </c>
      <c r="K4124">
        <v>2555.38</v>
      </c>
      <c r="L4124">
        <v>1061.9000000000001</v>
      </c>
      <c r="M4124" t="s">
        <v>40</v>
      </c>
      <c r="N4124" s="3">
        <f>retail_sales[[#This Row],[Profit]]/retail_sales[[#This Row],[Revenue]]</f>
        <v>0.29356311924982309</v>
      </c>
      <c r="O4124" t="str">
        <f t="shared" si="64"/>
        <v>Saturday</v>
      </c>
    </row>
    <row r="4125" spans="1:15" x14ac:dyDescent="0.3">
      <c r="A4125">
        <v>4124</v>
      </c>
      <c r="B4125" t="s">
        <v>3317</v>
      </c>
      <c r="C4125" s="1">
        <v>45592</v>
      </c>
      <c r="D4125" t="s">
        <v>39</v>
      </c>
      <c r="E4125" t="s">
        <v>33</v>
      </c>
      <c r="F4125" t="s">
        <v>16</v>
      </c>
      <c r="G4125">
        <v>9</v>
      </c>
      <c r="H4125">
        <v>495.11</v>
      </c>
      <c r="I4125">
        <v>0.28999999999999998</v>
      </c>
      <c r="J4125">
        <v>3163.75</v>
      </c>
      <c r="K4125">
        <v>2451.85</v>
      </c>
      <c r="L4125">
        <v>711.9</v>
      </c>
      <c r="M4125" t="s">
        <v>40</v>
      </c>
      <c r="N4125" s="3">
        <f>retail_sales[[#This Row],[Profit]]/retail_sales[[#This Row],[Revenue]]</f>
        <v>0.2250177795337811</v>
      </c>
      <c r="O4125" t="str">
        <f t="shared" si="64"/>
        <v>Sunday</v>
      </c>
    </row>
    <row r="4126" spans="1:15" x14ac:dyDescent="0.3">
      <c r="A4126">
        <v>4125</v>
      </c>
      <c r="B4126" t="s">
        <v>3318</v>
      </c>
      <c r="C4126" s="1">
        <v>45647</v>
      </c>
      <c r="D4126" t="s">
        <v>19</v>
      </c>
      <c r="E4126" t="s">
        <v>25</v>
      </c>
      <c r="F4126" t="s">
        <v>27</v>
      </c>
      <c r="G4126">
        <v>3</v>
      </c>
      <c r="H4126">
        <v>392.19</v>
      </c>
      <c r="I4126">
        <v>0.18</v>
      </c>
      <c r="J4126">
        <v>964.79</v>
      </c>
      <c r="K4126">
        <v>534.42999999999995</v>
      </c>
      <c r="L4126">
        <v>430.36</v>
      </c>
      <c r="M4126" t="s">
        <v>40</v>
      </c>
      <c r="N4126" s="3">
        <f>retail_sales[[#This Row],[Profit]]/retail_sales[[#This Row],[Revenue]]</f>
        <v>0.44606598327097091</v>
      </c>
      <c r="O4126" t="str">
        <f t="shared" si="64"/>
        <v>Saturday</v>
      </c>
    </row>
    <row r="4127" spans="1:15" x14ac:dyDescent="0.3">
      <c r="A4127">
        <v>4126</v>
      </c>
      <c r="B4127" t="s">
        <v>3319</v>
      </c>
      <c r="C4127" s="1">
        <v>45497</v>
      </c>
      <c r="D4127" t="s">
        <v>24</v>
      </c>
      <c r="E4127" t="s">
        <v>15</v>
      </c>
      <c r="F4127" t="s">
        <v>21</v>
      </c>
      <c r="G4127">
        <v>7</v>
      </c>
      <c r="H4127">
        <v>376.84</v>
      </c>
      <c r="I4127">
        <v>0.17</v>
      </c>
      <c r="J4127">
        <v>2189.44</v>
      </c>
      <c r="K4127">
        <v>1651.65</v>
      </c>
      <c r="L4127">
        <v>537.79</v>
      </c>
      <c r="M4127" t="s">
        <v>28</v>
      </c>
      <c r="N4127" s="3">
        <f>retail_sales[[#This Row],[Profit]]/retail_sales[[#This Row],[Revenue]]</f>
        <v>0.24562901929260447</v>
      </c>
      <c r="O4127" t="str">
        <f t="shared" si="64"/>
        <v>Wednesday</v>
      </c>
    </row>
    <row r="4128" spans="1:15" x14ac:dyDescent="0.3">
      <c r="A4128">
        <v>4127</v>
      </c>
      <c r="B4128" t="s">
        <v>3077</v>
      </c>
      <c r="C4128" s="1">
        <v>45383</v>
      </c>
      <c r="D4128" t="s">
        <v>19</v>
      </c>
      <c r="E4128" t="s">
        <v>15</v>
      </c>
      <c r="F4128" t="s">
        <v>16</v>
      </c>
      <c r="G4128">
        <v>6</v>
      </c>
      <c r="H4128">
        <v>345.95</v>
      </c>
      <c r="I4128">
        <v>0.28999999999999998</v>
      </c>
      <c r="J4128">
        <v>1473.75</v>
      </c>
      <c r="K4128">
        <v>807.68</v>
      </c>
      <c r="L4128">
        <v>666.07</v>
      </c>
      <c r="M4128" t="s">
        <v>28</v>
      </c>
      <c r="N4128" s="3">
        <f>retail_sales[[#This Row],[Profit]]/retail_sales[[#This Row],[Revenue]]</f>
        <v>0.45195589482612386</v>
      </c>
      <c r="O4128" t="str">
        <f t="shared" si="64"/>
        <v>Monday</v>
      </c>
    </row>
    <row r="4129" spans="1:15" x14ac:dyDescent="0.3">
      <c r="A4129">
        <v>4128</v>
      </c>
      <c r="B4129" t="s">
        <v>1013</v>
      </c>
      <c r="C4129" s="1">
        <v>45374</v>
      </c>
      <c r="D4129" t="s">
        <v>14</v>
      </c>
      <c r="E4129" t="s">
        <v>20</v>
      </c>
      <c r="F4129" t="s">
        <v>27</v>
      </c>
      <c r="G4129">
        <v>1</v>
      </c>
      <c r="H4129">
        <v>374.21</v>
      </c>
      <c r="I4129">
        <v>7.0000000000000007E-2</v>
      </c>
      <c r="J4129">
        <v>348.02</v>
      </c>
      <c r="K4129">
        <v>250.32</v>
      </c>
      <c r="L4129">
        <v>97.7</v>
      </c>
      <c r="M4129" t="s">
        <v>22</v>
      </c>
      <c r="N4129" s="3">
        <f>retail_sales[[#This Row],[Profit]]/retail_sales[[#This Row],[Revenue]]</f>
        <v>0.28073099247169703</v>
      </c>
      <c r="O4129" t="str">
        <f t="shared" si="64"/>
        <v>Saturday</v>
      </c>
    </row>
    <row r="4130" spans="1:15" x14ac:dyDescent="0.3">
      <c r="A4130">
        <v>4129</v>
      </c>
      <c r="B4130" t="s">
        <v>3320</v>
      </c>
      <c r="C4130" s="1">
        <v>45514</v>
      </c>
      <c r="D4130" t="s">
        <v>14</v>
      </c>
      <c r="E4130" t="s">
        <v>20</v>
      </c>
      <c r="F4130" t="s">
        <v>16</v>
      </c>
      <c r="G4130">
        <v>3</v>
      </c>
      <c r="H4130">
        <v>224.33</v>
      </c>
      <c r="I4130">
        <v>0.04</v>
      </c>
      <c r="J4130">
        <v>646.07000000000005</v>
      </c>
      <c r="K4130">
        <v>366.81</v>
      </c>
      <c r="L4130">
        <v>279.26</v>
      </c>
      <c r="M4130" t="s">
        <v>17</v>
      </c>
      <c r="N4130" s="3">
        <f>retail_sales[[#This Row],[Profit]]/retail_sales[[#This Row],[Revenue]]</f>
        <v>0.43224418406674192</v>
      </c>
      <c r="O4130" t="str">
        <f t="shared" si="64"/>
        <v>Saturday</v>
      </c>
    </row>
    <row r="4131" spans="1:15" x14ac:dyDescent="0.3">
      <c r="A4131">
        <v>4130</v>
      </c>
      <c r="B4131" t="s">
        <v>1308</v>
      </c>
      <c r="C4131" s="1">
        <v>45623</v>
      </c>
      <c r="D4131" t="s">
        <v>39</v>
      </c>
      <c r="E4131" t="s">
        <v>25</v>
      </c>
      <c r="F4131" t="s">
        <v>27</v>
      </c>
      <c r="G4131">
        <v>6</v>
      </c>
      <c r="H4131">
        <v>329.64</v>
      </c>
      <c r="I4131">
        <v>0.26</v>
      </c>
      <c r="J4131">
        <v>1463.6</v>
      </c>
      <c r="K4131">
        <v>913.45</v>
      </c>
      <c r="L4131">
        <v>550.15</v>
      </c>
      <c r="M4131" t="s">
        <v>46</v>
      </c>
      <c r="N4131" s="3">
        <f>retail_sales[[#This Row],[Profit]]/retail_sales[[#This Row],[Revenue]]</f>
        <v>0.37588822082536211</v>
      </c>
      <c r="O4131" t="str">
        <f t="shared" si="64"/>
        <v>Wednesday</v>
      </c>
    </row>
    <row r="4132" spans="1:15" x14ac:dyDescent="0.3">
      <c r="A4132">
        <v>4131</v>
      </c>
      <c r="B4132" t="s">
        <v>3321</v>
      </c>
      <c r="C4132" s="1">
        <v>45451</v>
      </c>
      <c r="D4132" t="s">
        <v>39</v>
      </c>
      <c r="E4132" t="s">
        <v>25</v>
      </c>
      <c r="F4132" t="s">
        <v>21</v>
      </c>
      <c r="G4132">
        <v>8</v>
      </c>
      <c r="H4132">
        <v>332.24</v>
      </c>
      <c r="I4132">
        <v>0.04</v>
      </c>
      <c r="J4132">
        <v>2551.6</v>
      </c>
      <c r="K4132">
        <v>1678.98</v>
      </c>
      <c r="L4132">
        <v>872.62</v>
      </c>
      <c r="M4132" t="s">
        <v>22</v>
      </c>
      <c r="N4132" s="3">
        <f>retail_sales[[#This Row],[Profit]]/retail_sales[[#This Row],[Revenue]]</f>
        <v>0.34198934002194703</v>
      </c>
      <c r="O4132" t="str">
        <f t="shared" si="64"/>
        <v>Saturday</v>
      </c>
    </row>
    <row r="4133" spans="1:15" x14ac:dyDescent="0.3">
      <c r="A4133">
        <v>4132</v>
      </c>
      <c r="B4133" t="s">
        <v>886</v>
      </c>
      <c r="C4133" s="1">
        <v>45294</v>
      </c>
      <c r="D4133" t="s">
        <v>14</v>
      </c>
      <c r="E4133" t="s">
        <v>25</v>
      </c>
      <c r="F4133" t="s">
        <v>27</v>
      </c>
      <c r="G4133">
        <v>7</v>
      </c>
      <c r="H4133">
        <v>366.57</v>
      </c>
      <c r="I4133">
        <v>0.27</v>
      </c>
      <c r="J4133">
        <v>1873.17</v>
      </c>
      <c r="K4133">
        <v>1298.22</v>
      </c>
      <c r="L4133">
        <v>574.95000000000005</v>
      </c>
      <c r="M4133" t="s">
        <v>28</v>
      </c>
      <c r="N4133" s="3">
        <f>retail_sales[[#This Row],[Profit]]/retail_sales[[#This Row],[Revenue]]</f>
        <v>0.30693957302327074</v>
      </c>
      <c r="O4133" t="str">
        <f t="shared" si="64"/>
        <v>Wednesday</v>
      </c>
    </row>
    <row r="4134" spans="1:15" x14ac:dyDescent="0.3">
      <c r="A4134">
        <v>4133</v>
      </c>
      <c r="B4134" t="s">
        <v>3322</v>
      </c>
      <c r="C4134" s="1">
        <v>45414</v>
      </c>
      <c r="D4134" t="s">
        <v>19</v>
      </c>
      <c r="E4134" t="s">
        <v>20</v>
      </c>
      <c r="F4134" t="s">
        <v>27</v>
      </c>
      <c r="G4134">
        <v>10</v>
      </c>
      <c r="H4134">
        <v>45.38</v>
      </c>
      <c r="I4134">
        <v>0.14000000000000001</v>
      </c>
      <c r="J4134">
        <v>390.27</v>
      </c>
      <c r="K4134">
        <v>266.41000000000003</v>
      </c>
      <c r="L4134">
        <v>123.86</v>
      </c>
      <c r="M4134" t="s">
        <v>22</v>
      </c>
      <c r="N4134" s="3">
        <f>retail_sales[[#This Row],[Profit]]/retail_sales[[#This Row],[Revenue]]</f>
        <v>0.31737002587951935</v>
      </c>
      <c r="O4134" t="str">
        <f t="shared" si="64"/>
        <v>Thursday</v>
      </c>
    </row>
    <row r="4135" spans="1:15" x14ac:dyDescent="0.3">
      <c r="A4135">
        <v>4134</v>
      </c>
      <c r="B4135" t="s">
        <v>3323</v>
      </c>
      <c r="C4135" s="1">
        <v>45427</v>
      </c>
      <c r="D4135" t="s">
        <v>24</v>
      </c>
      <c r="E4135" t="s">
        <v>33</v>
      </c>
      <c r="F4135" t="s">
        <v>16</v>
      </c>
      <c r="G4135">
        <v>9</v>
      </c>
      <c r="H4135">
        <v>77.97</v>
      </c>
      <c r="I4135">
        <v>0.27</v>
      </c>
      <c r="J4135">
        <v>512.26</v>
      </c>
      <c r="K4135">
        <v>365.21</v>
      </c>
      <c r="L4135">
        <v>147.05000000000001</v>
      </c>
      <c r="M4135" t="s">
        <v>40</v>
      </c>
      <c r="N4135" s="3">
        <f>retail_sales[[#This Row],[Profit]]/retail_sales[[#This Row],[Revenue]]</f>
        <v>0.2870612579549448</v>
      </c>
      <c r="O4135" t="str">
        <f t="shared" si="64"/>
        <v>Wednesday</v>
      </c>
    </row>
    <row r="4136" spans="1:15" x14ac:dyDescent="0.3">
      <c r="A4136">
        <v>4135</v>
      </c>
      <c r="B4136" t="s">
        <v>3324</v>
      </c>
      <c r="C4136" s="1">
        <v>45389</v>
      </c>
      <c r="D4136" t="s">
        <v>14</v>
      </c>
      <c r="E4136" t="s">
        <v>20</v>
      </c>
      <c r="F4136" t="s">
        <v>21</v>
      </c>
      <c r="G4136">
        <v>6</v>
      </c>
      <c r="H4136">
        <v>283.45999999999998</v>
      </c>
      <c r="I4136">
        <v>0.24</v>
      </c>
      <c r="J4136">
        <v>1292.58</v>
      </c>
      <c r="K4136">
        <v>889.4</v>
      </c>
      <c r="L4136">
        <v>403.18</v>
      </c>
      <c r="M4136" t="s">
        <v>22</v>
      </c>
      <c r="N4136" s="3">
        <f>retail_sales[[#This Row],[Profit]]/retail_sales[[#This Row],[Revenue]]</f>
        <v>0.31191879806278916</v>
      </c>
      <c r="O4136" t="str">
        <f t="shared" si="64"/>
        <v>Sunday</v>
      </c>
    </row>
    <row r="4137" spans="1:15" x14ac:dyDescent="0.3">
      <c r="A4137">
        <v>4136</v>
      </c>
      <c r="B4137" t="s">
        <v>3325</v>
      </c>
      <c r="C4137" s="1">
        <v>45594</v>
      </c>
      <c r="D4137" t="s">
        <v>14</v>
      </c>
      <c r="E4137" t="s">
        <v>33</v>
      </c>
      <c r="F4137" t="s">
        <v>16</v>
      </c>
      <c r="G4137">
        <v>3</v>
      </c>
      <c r="H4137">
        <v>94.08</v>
      </c>
      <c r="I4137">
        <v>0.16</v>
      </c>
      <c r="J4137">
        <v>237.08</v>
      </c>
      <c r="K4137">
        <v>174.59</v>
      </c>
      <c r="L4137">
        <v>62.49</v>
      </c>
      <c r="M4137" t="s">
        <v>46</v>
      </c>
      <c r="N4137" s="3">
        <f>retail_sales[[#This Row],[Profit]]/retail_sales[[#This Row],[Revenue]]</f>
        <v>0.26358191327821834</v>
      </c>
      <c r="O4137" t="str">
        <f t="shared" si="64"/>
        <v>Tuesday</v>
      </c>
    </row>
    <row r="4138" spans="1:15" x14ac:dyDescent="0.3">
      <c r="A4138">
        <v>4137</v>
      </c>
      <c r="B4138" t="s">
        <v>3326</v>
      </c>
      <c r="C4138" s="1">
        <v>45562</v>
      </c>
      <c r="D4138" t="s">
        <v>19</v>
      </c>
      <c r="E4138" t="s">
        <v>30</v>
      </c>
      <c r="F4138" t="s">
        <v>21</v>
      </c>
      <c r="G4138">
        <v>10</v>
      </c>
      <c r="H4138">
        <v>497.21</v>
      </c>
      <c r="I4138">
        <v>0</v>
      </c>
      <c r="J4138">
        <v>4972.1000000000004</v>
      </c>
      <c r="K4138">
        <v>3911.52</v>
      </c>
      <c r="L4138">
        <v>1060.58</v>
      </c>
      <c r="M4138" t="s">
        <v>46</v>
      </c>
      <c r="N4138" s="3">
        <f>retail_sales[[#This Row],[Profit]]/retail_sales[[#This Row],[Revenue]]</f>
        <v>0.21330624886868724</v>
      </c>
      <c r="O4138" t="str">
        <f t="shared" si="64"/>
        <v>Friday</v>
      </c>
    </row>
    <row r="4139" spans="1:15" x14ac:dyDescent="0.3">
      <c r="A4139">
        <v>4138</v>
      </c>
      <c r="B4139" t="s">
        <v>2663</v>
      </c>
      <c r="C4139" s="1">
        <v>45486</v>
      </c>
      <c r="D4139" t="s">
        <v>24</v>
      </c>
      <c r="E4139" t="s">
        <v>25</v>
      </c>
      <c r="F4139" t="s">
        <v>16</v>
      </c>
      <c r="G4139">
        <v>9</v>
      </c>
      <c r="H4139">
        <v>95.55</v>
      </c>
      <c r="I4139">
        <v>0.01</v>
      </c>
      <c r="J4139">
        <v>851.35</v>
      </c>
      <c r="K4139">
        <v>615.20000000000005</v>
      </c>
      <c r="L4139">
        <v>236.15</v>
      </c>
      <c r="M4139" t="s">
        <v>40</v>
      </c>
      <c r="N4139" s="3">
        <f>retail_sales[[#This Row],[Profit]]/retail_sales[[#This Row],[Revenue]]</f>
        <v>0.27738297997298406</v>
      </c>
      <c r="O4139" t="str">
        <f t="shared" si="64"/>
        <v>Saturday</v>
      </c>
    </row>
    <row r="4140" spans="1:15" x14ac:dyDescent="0.3">
      <c r="A4140">
        <v>4139</v>
      </c>
      <c r="B4140" t="s">
        <v>3327</v>
      </c>
      <c r="C4140" s="1">
        <v>45613</v>
      </c>
      <c r="D4140" t="s">
        <v>39</v>
      </c>
      <c r="E4140" t="s">
        <v>33</v>
      </c>
      <c r="F4140" t="s">
        <v>21</v>
      </c>
      <c r="G4140">
        <v>10</v>
      </c>
      <c r="H4140">
        <v>131.01</v>
      </c>
      <c r="I4140">
        <v>0.25</v>
      </c>
      <c r="J4140">
        <v>982.57</v>
      </c>
      <c r="K4140">
        <v>696.53</v>
      </c>
      <c r="L4140">
        <v>286.04000000000002</v>
      </c>
      <c r="M4140" t="s">
        <v>40</v>
      </c>
      <c r="N4140" s="3">
        <f>retail_sales[[#This Row],[Profit]]/retail_sales[[#This Row],[Revenue]]</f>
        <v>0.29111411909584051</v>
      </c>
      <c r="O4140" t="str">
        <f t="shared" si="64"/>
        <v>Sunday</v>
      </c>
    </row>
    <row r="4141" spans="1:15" x14ac:dyDescent="0.3">
      <c r="A4141">
        <v>4140</v>
      </c>
      <c r="B4141" t="s">
        <v>3328</v>
      </c>
      <c r="C4141" s="1">
        <v>45643</v>
      </c>
      <c r="D4141" t="s">
        <v>39</v>
      </c>
      <c r="E4141" t="s">
        <v>30</v>
      </c>
      <c r="F4141" t="s">
        <v>16</v>
      </c>
      <c r="G4141">
        <v>5</v>
      </c>
      <c r="H4141">
        <v>242.36</v>
      </c>
      <c r="I4141">
        <v>0.26</v>
      </c>
      <c r="J4141">
        <v>896.73</v>
      </c>
      <c r="K4141">
        <v>549.85</v>
      </c>
      <c r="L4141">
        <v>346.88</v>
      </c>
      <c r="M4141" t="s">
        <v>17</v>
      </c>
      <c r="N4141" s="3">
        <f>retail_sales[[#This Row],[Profit]]/retail_sales[[#This Row],[Revenue]]</f>
        <v>0.38682769618502783</v>
      </c>
      <c r="O4141" t="str">
        <f t="shared" si="64"/>
        <v>Tuesday</v>
      </c>
    </row>
    <row r="4142" spans="1:15" x14ac:dyDescent="0.3">
      <c r="A4142">
        <v>4141</v>
      </c>
      <c r="B4142" t="s">
        <v>3329</v>
      </c>
      <c r="C4142" s="1">
        <v>45306</v>
      </c>
      <c r="D4142" t="s">
        <v>19</v>
      </c>
      <c r="E4142" t="s">
        <v>25</v>
      </c>
      <c r="F4142" t="s">
        <v>27</v>
      </c>
      <c r="G4142">
        <v>10</v>
      </c>
      <c r="H4142">
        <v>217.63</v>
      </c>
      <c r="I4142">
        <v>0.27</v>
      </c>
      <c r="J4142">
        <v>1588.7</v>
      </c>
      <c r="K4142">
        <v>1000.01</v>
      </c>
      <c r="L4142">
        <v>588.69000000000005</v>
      </c>
      <c r="M4142" t="s">
        <v>22</v>
      </c>
      <c r="N4142" s="3">
        <f>retail_sales[[#This Row],[Profit]]/retail_sales[[#This Row],[Revenue]]</f>
        <v>0.37054824699439798</v>
      </c>
      <c r="O4142" t="str">
        <f t="shared" si="64"/>
        <v>Monday</v>
      </c>
    </row>
    <row r="4143" spans="1:15" x14ac:dyDescent="0.3">
      <c r="A4143">
        <v>4142</v>
      </c>
      <c r="B4143" t="s">
        <v>3330</v>
      </c>
      <c r="C4143" s="1">
        <v>45490</v>
      </c>
      <c r="D4143" t="s">
        <v>39</v>
      </c>
      <c r="E4143" t="s">
        <v>15</v>
      </c>
      <c r="F4143" t="s">
        <v>27</v>
      </c>
      <c r="G4143">
        <v>5</v>
      </c>
      <c r="H4143">
        <v>67.34</v>
      </c>
      <c r="I4143">
        <v>0.02</v>
      </c>
      <c r="J4143">
        <v>329.97</v>
      </c>
      <c r="K4143">
        <v>166.46</v>
      </c>
      <c r="L4143">
        <v>163.51</v>
      </c>
      <c r="M4143" t="s">
        <v>17</v>
      </c>
      <c r="N4143" s="3">
        <f>retail_sales[[#This Row],[Profit]]/retail_sales[[#This Row],[Revenue]]</f>
        <v>0.49552989665727182</v>
      </c>
      <c r="O4143" t="str">
        <f t="shared" si="64"/>
        <v>Wednesday</v>
      </c>
    </row>
    <row r="4144" spans="1:15" x14ac:dyDescent="0.3">
      <c r="A4144">
        <v>4143</v>
      </c>
      <c r="B4144" t="s">
        <v>3331</v>
      </c>
      <c r="C4144" s="1">
        <v>45628</v>
      </c>
      <c r="D4144" t="s">
        <v>19</v>
      </c>
      <c r="E4144" t="s">
        <v>20</v>
      </c>
      <c r="F4144" t="s">
        <v>16</v>
      </c>
      <c r="G4144">
        <v>6</v>
      </c>
      <c r="H4144">
        <v>255.52</v>
      </c>
      <c r="I4144">
        <v>0.05</v>
      </c>
      <c r="J4144">
        <v>1456.46</v>
      </c>
      <c r="K4144">
        <v>1046.24</v>
      </c>
      <c r="L4144">
        <v>410.22</v>
      </c>
      <c r="M4144" t="s">
        <v>17</v>
      </c>
      <c r="N4144" s="3">
        <f>retail_sales[[#This Row],[Profit]]/retail_sales[[#This Row],[Revenue]]</f>
        <v>0.28165552092058826</v>
      </c>
      <c r="O4144" t="str">
        <f t="shared" si="64"/>
        <v>Monday</v>
      </c>
    </row>
    <row r="4145" spans="1:15" x14ac:dyDescent="0.3">
      <c r="A4145">
        <v>4144</v>
      </c>
      <c r="B4145" t="s">
        <v>2815</v>
      </c>
      <c r="C4145" s="1">
        <v>45629</v>
      </c>
      <c r="D4145" t="s">
        <v>14</v>
      </c>
      <c r="E4145" t="s">
        <v>20</v>
      </c>
      <c r="F4145" t="s">
        <v>16</v>
      </c>
      <c r="G4145">
        <v>3</v>
      </c>
      <c r="H4145">
        <v>316.92</v>
      </c>
      <c r="I4145">
        <v>0.18</v>
      </c>
      <c r="J4145">
        <v>779.62</v>
      </c>
      <c r="K4145">
        <v>585.74</v>
      </c>
      <c r="L4145">
        <v>193.88</v>
      </c>
      <c r="M4145" t="s">
        <v>17</v>
      </c>
      <c r="N4145" s="3">
        <f>retail_sales[[#This Row],[Profit]]/retail_sales[[#This Row],[Revenue]]</f>
        <v>0.24868525692003796</v>
      </c>
      <c r="O4145" t="str">
        <f t="shared" si="64"/>
        <v>Tuesday</v>
      </c>
    </row>
    <row r="4146" spans="1:15" x14ac:dyDescent="0.3">
      <c r="A4146">
        <v>4145</v>
      </c>
      <c r="B4146" t="s">
        <v>2612</v>
      </c>
      <c r="C4146" s="1">
        <v>45530</v>
      </c>
      <c r="D4146" t="s">
        <v>19</v>
      </c>
      <c r="E4146" t="s">
        <v>20</v>
      </c>
      <c r="F4146" t="s">
        <v>27</v>
      </c>
      <c r="G4146">
        <v>4</v>
      </c>
      <c r="H4146">
        <v>386.09</v>
      </c>
      <c r="I4146">
        <v>0.23</v>
      </c>
      <c r="J4146">
        <v>1189.1600000000001</v>
      </c>
      <c r="K4146">
        <v>723.88</v>
      </c>
      <c r="L4146">
        <v>465.28</v>
      </c>
      <c r="M4146" t="s">
        <v>40</v>
      </c>
      <c r="N4146" s="3">
        <f>retail_sales[[#This Row],[Profit]]/retail_sales[[#This Row],[Revenue]]</f>
        <v>0.39126778566382986</v>
      </c>
      <c r="O4146" t="str">
        <f t="shared" si="64"/>
        <v>Monday</v>
      </c>
    </row>
    <row r="4147" spans="1:15" x14ac:dyDescent="0.3">
      <c r="A4147">
        <v>4146</v>
      </c>
      <c r="B4147" t="s">
        <v>3332</v>
      </c>
      <c r="C4147" s="1">
        <v>45348</v>
      </c>
      <c r="D4147" t="s">
        <v>24</v>
      </c>
      <c r="E4147" t="s">
        <v>20</v>
      </c>
      <c r="F4147" t="s">
        <v>27</v>
      </c>
      <c r="G4147">
        <v>6</v>
      </c>
      <c r="H4147">
        <v>177.65</v>
      </c>
      <c r="I4147">
        <v>0.23</v>
      </c>
      <c r="J4147">
        <v>820.74</v>
      </c>
      <c r="K4147">
        <v>479.36</v>
      </c>
      <c r="L4147">
        <v>341.38</v>
      </c>
      <c r="M4147" t="s">
        <v>40</v>
      </c>
      <c r="N4147" s="3">
        <f>retail_sales[[#This Row],[Profit]]/retail_sales[[#This Row],[Revenue]]</f>
        <v>0.41594171113872846</v>
      </c>
      <c r="O4147" t="str">
        <f t="shared" si="64"/>
        <v>Monday</v>
      </c>
    </row>
    <row r="4148" spans="1:15" x14ac:dyDescent="0.3">
      <c r="A4148">
        <v>4147</v>
      </c>
      <c r="B4148" t="s">
        <v>3257</v>
      </c>
      <c r="C4148" s="1">
        <v>45495</v>
      </c>
      <c r="D4148" t="s">
        <v>24</v>
      </c>
      <c r="E4148" t="s">
        <v>15</v>
      </c>
      <c r="F4148" t="s">
        <v>27</v>
      </c>
      <c r="G4148">
        <v>5</v>
      </c>
      <c r="H4148">
        <v>184.13</v>
      </c>
      <c r="I4148">
        <v>0.08</v>
      </c>
      <c r="J4148">
        <v>847</v>
      </c>
      <c r="K4148">
        <v>663.3</v>
      </c>
      <c r="L4148">
        <v>183.7</v>
      </c>
      <c r="M4148" t="s">
        <v>17</v>
      </c>
      <c r="N4148" s="3">
        <f>retail_sales[[#This Row],[Profit]]/retail_sales[[#This Row],[Revenue]]</f>
        <v>0.21688311688311687</v>
      </c>
      <c r="O4148" t="str">
        <f t="shared" si="64"/>
        <v>Monday</v>
      </c>
    </row>
    <row r="4149" spans="1:15" x14ac:dyDescent="0.3">
      <c r="A4149">
        <v>4148</v>
      </c>
      <c r="B4149" t="s">
        <v>1732</v>
      </c>
      <c r="C4149" s="1">
        <v>45326</v>
      </c>
      <c r="D4149" t="s">
        <v>39</v>
      </c>
      <c r="E4149" t="s">
        <v>25</v>
      </c>
      <c r="F4149" t="s">
        <v>27</v>
      </c>
      <c r="G4149">
        <v>7</v>
      </c>
      <c r="H4149">
        <v>276.05</v>
      </c>
      <c r="I4149">
        <v>0.13</v>
      </c>
      <c r="J4149">
        <v>1681.14</v>
      </c>
      <c r="K4149">
        <v>1165.05</v>
      </c>
      <c r="L4149">
        <v>516.09</v>
      </c>
      <c r="M4149" t="s">
        <v>17</v>
      </c>
      <c r="N4149" s="3">
        <f>retail_sales[[#This Row],[Profit]]/retail_sales[[#This Row],[Revenue]]</f>
        <v>0.30698811520753777</v>
      </c>
      <c r="O4149" t="str">
        <f t="shared" si="64"/>
        <v>Sunday</v>
      </c>
    </row>
    <row r="4150" spans="1:15" x14ac:dyDescent="0.3">
      <c r="A4150">
        <v>4149</v>
      </c>
      <c r="B4150" t="s">
        <v>3333</v>
      </c>
      <c r="C4150" s="1">
        <v>45334</v>
      </c>
      <c r="D4150" t="s">
        <v>24</v>
      </c>
      <c r="E4150" t="s">
        <v>20</v>
      </c>
      <c r="F4150" t="s">
        <v>27</v>
      </c>
      <c r="G4150">
        <v>8</v>
      </c>
      <c r="H4150">
        <v>314.22000000000003</v>
      </c>
      <c r="I4150">
        <v>0.09</v>
      </c>
      <c r="J4150">
        <v>2287.52</v>
      </c>
      <c r="K4150">
        <v>1519.04</v>
      </c>
      <c r="L4150">
        <v>768.48</v>
      </c>
      <c r="M4150" t="s">
        <v>40</v>
      </c>
      <c r="N4150" s="3">
        <f>retail_sales[[#This Row],[Profit]]/retail_sales[[#This Row],[Revenue]]</f>
        <v>0.33594460376302721</v>
      </c>
      <c r="O4150" t="str">
        <f t="shared" si="64"/>
        <v>Monday</v>
      </c>
    </row>
    <row r="4151" spans="1:15" x14ac:dyDescent="0.3">
      <c r="A4151">
        <v>4150</v>
      </c>
      <c r="B4151" t="s">
        <v>171</v>
      </c>
      <c r="C4151" s="1">
        <v>45419</v>
      </c>
      <c r="D4151" t="s">
        <v>19</v>
      </c>
      <c r="E4151" t="s">
        <v>20</v>
      </c>
      <c r="F4151" t="s">
        <v>21</v>
      </c>
      <c r="G4151">
        <v>6</v>
      </c>
      <c r="H4151">
        <v>27.16</v>
      </c>
      <c r="I4151">
        <v>0.28000000000000003</v>
      </c>
      <c r="J4151">
        <v>117.33</v>
      </c>
      <c r="K4151">
        <v>85.34</v>
      </c>
      <c r="L4151">
        <v>31.99</v>
      </c>
      <c r="M4151" t="s">
        <v>40</v>
      </c>
      <c r="N4151" s="3">
        <f>retail_sales[[#This Row],[Profit]]/retail_sales[[#This Row],[Revenue]]</f>
        <v>0.27264979118724963</v>
      </c>
      <c r="O4151" t="str">
        <f t="shared" si="64"/>
        <v>Tuesday</v>
      </c>
    </row>
    <row r="4152" spans="1:15" x14ac:dyDescent="0.3">
      <c r="A4152">
        <v>4151</v>
      </c>
      <c r="B4152" t="s">
        <v>3334</v>
      </c>
      <c r="C4152" s="1">
        <v>45647</v>
      </c>
      <c r="D4152" t="s">
        <v>14</v>
      </c>
      <c r="E4152" t="s">
        <v>15</v>
      </c>
      <c r="F4152" t="s">
        <v>16</v>
      </c>
      <c r="G4152">
        <v>5</v>
      </c>
      <c r="H4152">
        <v>207.39</v>
      </c>
      <c r="I4152">
        <v>0.24</v>
      </c>
      <c r="J4152">
        <v>788.08</v>
      </c>
      <c r="K4152">
        <v>629.95000000000005</v>
      </c>
      <c r="L4152">
        <v>158.13</v>
      </c>
      <c r="M4152" t="s">
        <v>40</v>
      </c>
      <c r="N4152" s="3">
        <f>retail_sales[[#This Row],[Profit]]/retail_sales[[#This Row],[Revenue]]</f>
        <v>0.20065221804892902</v>
      </c>
      <c r="O4152" t="str">
        <f t="shared" si="64"/>
        <v>Saturday</v>
      </c>
    </row>
    <row r="4153" spans="1:15" x14ac:dyDescent="0.3">
      <c r="A4153">
        <v>4152</v>
      </c>
      <c r="B4153" t="s">
        <v>3195</v>
      </c>
      <c r="C4153" s="1">
        <v>45477</v>
      </c>
      <c r="D4153" t="s">
        <v>24</v>
      </c>
      <c r="E4153" t="s">
        <v>20</v>
      </c>
      <c r="F4153" t="s">
        <v>16</v>
      </c>
      <c r="G4153">
        <v>1</v>
      </c>
      <c r="H4153">
        <v>221.53</v>
      </c>
      <c r="I4153">
        <v>0.15</v>
      </c>
      <c r="J4153">
        <v>188.3</v>
      </c>
      <c r="K4153">
        <v>125.14</v>
      </c>
      <c r="L4153">
        <v>63.16</v>
      </c>
      <c r="M4153" t="s">
        <v>46</v>
      </c>
      <c r="N4153" s="3">
        <f>retail_sales[[#This Row],[Profit]]/retail_sales[[#This Row],[Revenue]]</f>
        <v>0.33542219861922462</v>
      </c>
      <c r="O4153" t="str">
        <f t="shared" si="64"/>
        <v>Thursday</v>
      </c>
    </row>
    <row r="4154" spans="1:15" x14ac:dyDescent="0.3">
      <c r="A4154">
        <v>4153</v>
      </c>
      <c r="B4154" t="s">
        <v>3335</v>
      </c>
      <c r="C4154" s="1">
        <v>45573</v>
      </c>
      <c r="D4154" t="s">
        <v>39</v>
      </c>
      <c r="E4154" t="s">
        <v>15</v>
      </c>
      <c r="F4154" t="s">
        <v>16</v>
      </c>
      <c r="G4154">
        <v>4</v>
      </c>
      <c r="H4154">
        <v>429.74</v>
      </c>
      <c r="I4154">
        <v>0.19</v>
      </c>
      <c r="J4154">
        <v>1392.36</v>
      </c>
      <c r="K4154">
        <v>936.14</v>
      </c>
      <c r="L4154">
        <v>456.22</v>
      </c>
      <c r="M4154" t="s">
        <v>28</v>
      </c>
      <c r="N4154" s="3">
        <f>retail_sales[[#This Row],[Profit]]/retail_sales[[#This Row],[Revenue]]</f>
        <v>0.32765951334425009</v>
      </c>
      <c r="O4154" t="str">
        <f t="shared" si="64"/>
        <v>Tuesday</v>
      </c>
    </row>
    <row r="4155" spans="1:15" x14ac:dyDescent="0.3">
      <c r="A4155">
        <v>4154</v>
      </c>
      <c r="B4155" t="s">
        <v>3336</v>
      </c>
      <c r="C4155" s="1">
        <v>45479</v>
      </c>
      <c r="D4155" t="s">
        <v>14</v>
      </c>
      <c r="E4155" t="s">
        <v>15</v>
      </c>
      <c r="F4155" t="s">
        <v>21</v>
      </c>
      <c r="G4155">
        <v>9</v>
      </c>
      <c r="H4155">
        <v>247.15</v>
      </c>
      <c r="I4155">
        <v>0.12</v>
      </c>
      <c r="J4155">
        <v>1957.43</v>
      </c>
      <c r="K4155">
        <v>1215.1400000000001</v>
      </c>
      <c r="L4155">
        <v>742.29</v>
      </c>
      <c r="M4155" t="s">
        <v>28</v>
      </c>
      <c r="N4155" s="3">
        <f>retail_sales[[#This Row],[Profit]]/retail_sales[[#This Row],[Revenue]]</f>
        <v>0.37921662588189614</v>
      </c>
      <c r="O4155" t="str">
        <f t="shared" si="64"/>
        <v>Saturday</v>
      </c>
    </row>
    <row r="4156" spans="1:15" x14ac:dyDescent="0.3">
      <c r="A4156">
        <v>4155</v>
      </c>
      <c r="B4156" t="s">
        <v>3337</v>
      </c>
      <c r="C4156" s="1">
        <v>45403</v>
      </c>
      <c r="D4156" t="s">
        <v>39</v>
      </c>
      <c r="E4156" t="s">
        <v>30</v>
      </c>
      <c r="F4156" t="s">
        <v>27</v>
      </c>
      <c r="G4156">
        <v>10</v>
      </c>
      <c r="H4156">
        <v>275.77</v>
      </c>
      <c r="I4156">
        <v>0.08</v>
      </c>
      <c r="J4156">
        <v>2537.08</v>
      </c>
      <c r="K4156">
        <v>1628.59</v>
      </c>
      <c r="L4156">
        <v>908.49</v>
      </c>
      <c r="M4156" t="s">
        <v>40</v>
      </c>
      <c r="N4156" s="3">
        <f>retail_sales[[#This Row],[Profit]]/retail_sales[[#This Row],[Revenue]]</f>
        <v>0.35808488498588931</v>
      </c>
      <c r="O4156" t="str">
        <f t="shared" si="64"/>
        <v>Sunday</v>
      </c>
    </row>
    <row r="4157" spans="1:15" x14ac:dyDescent="0.3">
      <c r="A4157">
        <v>4156</v>
      </c>
      <c r="B4157" t="s">
        <v>3140</v>
      </c>
      <c r="C4157" s="1">
        <v>45304</v>
      </c>
      <c r="D4157" t="s">
        <v>19</v>
      </c>
      <c r="E4157" t="s">
        <v>33</v>
      </c>
      <c r="F4157" t="s">
        <v>21</v>
      </c>
      <c r="G4157">
        <v>7</v>
      </c>
      <c r="H4157">
        <v>194.84</v>
      </c>
      <c r="I4157">
        <v>0.09</v>
      </c>
      <c r="J4157">
        <v>1241.1300000000001</v>
      </c>
      <c r="K4157">
        <v>728.97</v>
      </c>
      <c r="L4157">
        <v>512.16</v>
      </c>
      <c r="M4157" t="s">
        <v>40</v>
      </c>
      <c r="N4157" s="3">
        <f>retail_sales[[#This Row],[Profit]]/retail_sales[[#This Row],[Revenue]]</f>
        <v>0.41265620845519801</v>
      </c>
      <c r="O4157" t="str">
        <f t="shared" si="64"/>
        <v>Saturday</v>
      </c>
    </row>
    <row r="4158" spans="1:15" x14ac:dyDescent="0.3">
      <c r="A4158">
        <v>4157</v>
      </c>
      <c r="B4158" t="s">
        <v>3338</v>
      </c>
      <c r="C4158" s="1">
        <v>45609</v>
      </c>
      <c r="D4158" t="s">
        <v>24</v>
      </c>
      <c r="E4158" t="s">
        <v>33</v>
      </c>
      <c r="F4158" t="s">
        <v>21</v>
      </c>
      <c r="G4158">
        <v>1</v>
      </c>
      <c r="H4158">
        <v>100.96</v>
      </c>
      <c r="I4158">
        <v>0.21</v>
      </c>
      <c r="J4158">
        <v>79.760000000000005</v>
      </c>
      <c r="K4158">
        <v>44.03</v>
      </c>
      <c r="L4158">
        <v>35.729999999999997</v>
      </c>
      <c r="M4158" t="s">
        <v>17</v>
      </c>
      <c r="N4158" s="3">
        <f>retail_sales[[#This Row],[Profit]]/retail_sales[[#This Row],[Revenue]]</f>
        <v>0.44796890672016043</v>
      </c>
      <c r="O4158" t="str">
        <f t="shared" si="64"/>
        <v>Wednesday</v>
      </c>
    </row>
    <row r="4159" spans="1:15" x14ac:dyDescent="0.3">
      <c r="A4159">
        <v>4158</v>
      </c>
      <c r="B4159" t="s">
        <v>3339</v>
      </c>
      <c r="C4159" s="1">
        <v>45328</v>
      </c>
      <c r="D4159" t="s">
        <v>24</v>
      </c>
      <c r="E4159" t="s">
        <v>20</v>
      </c>
      <c r="F4159" t="s">
        <v>21</v>
      </c>
      <c r="G4159">
        <v>8</v>
      </c>
      <c r="H4159">
        <v>409.52</v>
      </c>
      <c r="I4159">
        <v>0.22</v>
      </c>
      <c r="J4159">
        <v>2555.4</v>
      </c>
      <c r="K4159">
        <v>1469.29</v>
      </c>
      <c r="L4159">
        <v>1086.1099999999999</v>
      </c>
      <c r="M4159" t="s">
        <v>28</v>
      </c>
      <c r="N4159" s="3">
        <f>retail_sales[[#This Row],[Profit]]/retail_sales[[#This Row],[Revenue]]</f>
        <v>0.42502543633090706</v>
      </c>
      <c r="O4159" t="str">
        <f t="shared" si="64"/>
        <v>Tuesday</v>
      </c>
    </row>
    <row r="4160" spans="1:15" x14ac:dyDescent="0.3">
      <c r="A4160">
        <v>4159</v>
      </c>
      <c r="B4160" t="s">
        <v>2486</v>
      </c>
      <c r="C4160" s="1">
        <v>45645</v>
      </c>
      <c r="D4160" t="s">
        <v>39</v>
      </c>
      <c r="E4160" t="s">
        <v>33</v>
      </c>
      <c r="F4160" t="s">
        <v>27</v>
      </c>
      <c r="G4160">
        <v>3</v>
      </c>
      <c r="H4160">
        <v>427.55</v>
      </c>
      <c r="I4160">
        <v>0.2</v>
      </c>
      <c r="J4160">
        <v>1026.1199999999999</v>
      </c>
      <c r="K4160">
        <v>780.67</v>
      </c>
      <c r="L4160">
        <v>245.45</v>
      </c>
      <c r="M4160" t="s">
        <v>22</v>
      </c>
      <c r="N4160" s="3">
        <f>retail_sales[[#This Row],[Profit]]/retail_sales[[#This Row],[Revenue]]</f>
        <v>0.2392020426460843</v>
      </c>
      <c r="O4160" t="str">
        <f t="shared" si="64"/>
        <v>Thursday</v>
      </c>
    </row>
    <row r="4161" spans="1:15" x14ac:dyDescent="0.3">
      <c r="A4161">
        <v>4160</v>
      </c>
      <c r="B4161" t="s">
        <v>3340</v>
      </c>
      <c r="C4161" s="1">
        <v>45613</v>
      </c>
      <c r="D4161" t="s">
        <v>39</v>
      </c>
      <c r="E4161" t="s">
        <v>20</v>
      </c>
      <c r="F4161" t="s">
        <v>21</v>
      </c>
      <c r="G4161">
        <v>3</v>
      </c>
      <c r="H4161">
        <v>245.25</v>
      </c>
      <c r="I4161">
        <v>0.09</v>
      </c>
      <c r="J4161">
        <v>669.53</v>
      </c>
      <c r="K4161">
        <v>446.33</v>
      </c>
      <c r="L4161">
        <v>223.2</v>
      </c>
      <c r="M4161" t="s">
        <v>46</v>
      </c>
      <c r="N4161" s="3">
        <f>retail_sales[[#This Row],[Profit]]/retail_sales[[#This Row],[Revenue]]</f>
        <v>0.33336818365121801</v>
      </c>
      <c r="O4161" t="str">
        <f t="shared" si="64"/>
        <v>Sunday</v>
      </c>
    </row>
    <row r="4162" spans="1:15" x14ac:dyDescent="0.3">
      <c r="A4162">
        <v>4161</v>
      </c>
      <c r="B4162" t="s">
        <v>3341</v>
      </c>
      <c r="C4162" s="1">
        <v>45406</v>
      </c>
      <c r="D4162" t="s">
        <v>19</v>
      </c>
      <c r="E4162" t="s">
        <v>33</v>
      </c>
      <c r="F4162" t="s">
        <v>21</v>
      </c>
      <c r="G4162">
        <v>2</v>
      </c>
      <c r="H4162">
        <v>217.01</v>
      </c>
      <c r="I4162">
        <v>0.14000000000000001</v>
      </c>
      <c r="J4162">
        <v>373.26</v>
      </c>
      <c r="K4162">
        <v>230.99</v>
      </c>
      <c r="L4162">
        <v>142.27000000000001</v>
      </c>
      <c r="M4162" t="s">
        <v>17</v>
      </c>
      <c r="N4162" s="3">
        <f>retail_sales[[#This Row],[Profit]]/retail_sales[[#This Row],[Revenue]]</f>
        <v>0.38115522691957354</v>
      </c>
      <c r="O4162" t="str">
        <f t="shared" ref="O4162:O4225" si="65">TEXT(C4162, "dddd")</f>
        <v>Wednesday</v>
      </c>
    </row>
    <row r="4163" spans="1:15" x14ac:dyDescent="0.3">
      <c r="A4163">
        <v>4162</v>
      </c>
      <c r="B4163" t="s">
        <v>3342</v>
      </c>
      <c r="C4163" s="1">
        <v>45428</v>
      </c>
      <c r="D4163" t="s">
        <v>19</v>
      </c>
      <c r="E4163" t="s">
        <v>25</v>
      </c>
      <c r="F4163" t="s">
        <v>27</v>
      </c>
      <c r="G4163">
        <v>10</v>
      </c>
      <c r="H4163">
        <v>309.32</v>
      </c>
      <c r="I4163">
        <v>0.25</v>
      </c>
      <c r="J4163">
        <v>2319.9</v>
      </c>
      <c r="K4163">
        <v>1194.94</v>
      </c>
      <c r="L4163">
        <v>1124.96</v>
      </c>
      <c r="M4163" t="s">
        <v>40</v>
      </c>
      <c r="N4163" s="3">
        <f>retail_sales[[#This Row],[Profit]]/retail_sales[[#This Row],[Revenue]]</f>
        <v>0.48491745333850594</v>
      </c>
      <c r="O4163" t="str">
        <f t="shared" si="65"/>
        <v>Thursday</v>
      </c>
    </row>
    <row r="4164" spans="1:15" x14ac:dyDescent="0.3">
      <c r="A4164">
        <v>4163</v>
      </c>
      <c r="B4164" t="s">
        <v>1667</v>
      </c>
      <c r="C4164" s="1">
        <v>45537</v>
      </c>
      <c r="D4164" t="s">
        <v>39</v>
      </c>
      <c r="E4164" t="s">
        <v>25</v>
      </c>
      <c r="F4164" t="s">
        <v>16</v>
      </c>
      <c r="G4164">
        <v>4</v>
      </c>
      <c r="H4164">
        <v>466.95</v>
      </c>
      <c r="I4164">
        <v>0.24</v>
      </c>
      <c r="J4164">
        <v>1419.53</v>
      </c>
      <c r="K4164">
        <v>1055.44</v>
      </c>
      <c r="L4164">
        <v>364.09</v>
      </c>
      <c r="M4164" t="s">
        <v>46</v>
      </c>
      <c r="N4164" s="3">
        <f>retail_sales[[#This Row],[Profit]]/retail_sales[[#This Row],[Revenue]]</f>
        <v>0.25648630180411824</v>
      </c>
      <c r="O4164" t="str">
        <f t="shared" si="65"/>
        <v>Monday</v>
      </c>
    </row>
    <row r="4165" spans="1:15" x14ac:dyDescent="0.3">
      <c r="A4165">
        <v>4164</v>
      </c>
      <c r="B4165" t="s">
        <v>220</v>
      </c>
      <c r="C4165" s="1">
        <v>45480</v>
      </c>
      <c r="D4165" t="s">
        <v>24</v>
      </c>
      <c r="E4165" t="s">
        <v>30</v>
      </c>
      <c r="F4165" t="s">
        <v>16</v>
      </c>
      <c r="G4165">
        <v>1</v>
      </c>
      <c r="H4165">
        <v>476.2</v>
      </c>
      <c r="I4165">
        <v>0.17</v>
      </c>
      <c r="J4165">
        <v>395.25</v>
      </c>
      <c r="K4165">
        <v>214.93</v>
      </c>
      <c r="L4165">
        <v>180.32</v>
      </c>
      <c r="M4165" t="s">
        <v>46</v>
      </c>
      <c r="N4165" s="3">
        <f>retail_sales[[#This Row],[Profit]]/retail_sales[[#This Row],[Revenue]]</f>
        <v>0.4562175838077166</v>
      </c>
      <c r="O4165" t="str">
        <f t="shared" si="65"/>
        <v>Sunday</v>
      </c>
    </row>
    <row r="4166" spans="1:15" x14ac:dyDescent="0.3">
      <c r="A4166">
        <v>4165</v>
      </c>
      <c r="B4166" t="s">
        <v>3343</v>
      </c>
      <c r="C4166" s="1">
        <v>45363</v>
      </c>
      <c r="D4166" t="s">
        <v>14</v>
      </c>
      <c r="E4166" t="s">
        <v>30</v>
      </c>
      <c r="F4166" t="s">
        <v>21</v>
      </c>
      <c r="G4166">
        <v>6</v>
      </c>
      <c r="H4166">
        <v>453.9</v>
      </c>
      <c r="I4166">
        <v>0.19</v>
      </c>
      <c r="J4166">
        <v>2205.9499999999998</v>
      </c>
      <c r="K4166">
        <v>1151.68</v>
      </c>
      <c r="L4166">
        <v>1054.27</v>
      </c>
      <c r="M4166" t="s">
        <v>40</v>
      </c>
      <c r="N4166" s="3">
        <f>retail_sales[[#This Row],[Profit]]/retail_sales[[#This Row],[Revenue]]</f>
        <v>0.47792107708696935</v>
      </c>
      <c r="O4166" t="str">
        <f t="shared" si="65"/>
        <v>Tuesday</v>
      </c>
    </row>
    <row r="4167" spans="1:15" x14ac:dyDescent="0.3">
      <c r="A4167">
        <v>4166</v>
      </c>
      <c r="B4167" t="s">
        <v>3344</v>
      </c>
      <c r="C4167" s="1">
        <v>45644</v>
      </c>
      <c r="D4167" t="s">
        <v>39</v>
      </c>
      <c r="E4167" t="s">
        <v>25</v>
      </c>
      <c r="F4167" t="s">
        <v>21</v>
      </c>
      <c r="G4167">
        <v>3</v>
      </c>
      <c r="H4167">
        <v>152.94</v>
      </c>
      <c r="I4167">
        <v>0.1</v>
      </c>
      <c r="J4167">
        <v>412.94</v>
      </c>
      <c r="K4167">
        <v>224.25</v>
      </c>
      <c r="L4167">
        <v>188.69</v>
      </c>
      <c r="M4167" t="s">
        <v>40</v>
      </c>
      <c r="N4167" s="3">
        <f>retail_sales[[#This Row],[Profit]]/retail_sales[[#This Row],[Revenue]]</f>
        <v>0.45694289727321158</v>
      </c>
      <c r="O4167" t="str">
        <f t="shared" si="65"/>
        <v>Wednesday</v>
      </c>
    </row>
    <row r="4168" spans="1:15" x14ac:dyDescent="0.3">
      <c r="A4168">
        <v>4167</v>
      </c>
      <c r="B4168" t="s">
        <v>1354</v>
      </c>
      <c r="C4168" s="1">
        <v>45515</v>
      </c>
      <c r="D4168" t="s">
        <v>39</v>
      </c>
      <c r="E4168" t="s">
        <v>20</v>
      </c>
      <c r="F4168" t="s">
        <v>27</v>
      </c>
      <c r="G4168">
        <v>7</v>
      </c>
      <c r="H4168">
        <v>499.18</v>
      </c>
      <c r="I4168">
        <v>0.15</v>
      </c>
      <c r="J4168">
        <v>2970.12</v>
      </c>
      <c r="K4168">
        <v>1946.93</v>
      </c>
      <c r="L4168">
        <v>1023.19</v>
      </c>
      <c r="M4168" t="s">
        <v>28</v>
      </c>
      <c r="N4168" s="3">
        <f>retail_sales[[#This Row],[Profit]]/retail_sales[[#This Row],[Revenue]]</f>
        <v>0.34449449853877961</v>
      </c>
      <c r="O4168" t="str">
        <f t="shared" si="65"/>
        <v>Sunday</v>
      </c>
    </row>
    <row r="4169" spans="1:15" x14ac:dyDescent="0.3">
      <c r="A4169">
        <v>4168</v>
      </c>
      <c r="B4169" t="s">
        <v>3345</v>
      </c>
      <c r="C4169" s="1">
        <v>45411</v>
      </c>
      <c r="D4169" t="s">
        <v>14</v>
      </c>
      <c r="E4169" t="s">
        <v>20</v>
      </c>
      <c r="F4169" t="s">
        <v>16</v>
      </c>
      <c r="G4169">
        <v>9</v>
      </c>
      <c r="H4169">
        <v>286.3</v>
      </c>
      <c r="I4169">
        <v>0.27</v>
      </c>
      <c r="J4169">
        <v>1880.99</v>
      </c>
      <c r="K4169">
        <v>1006.11</v>
      </c>
      <c r="L4169">
        <v>874.88</v>
      </c>
      <c r="M4169" t="s">
        <v>22</v>
      </c>
      <c r="N4169" s="3">
        <f>retail_sales[[#This Row],[Profit]]/retail_sales[[#This Row],[Revenue]]</f>
        <v>0.46511677361389481</v>
      </c>
      <c r="O4169" t="str">
        <f t="shared" si="65"/>
        <v>Monday</v>
      </c>
    </row>
    <row r="4170" spans="1:15" x14ac:dyDescent="0.3">
      <c r="A4170">
        <v>4169</v>
      </c>
      <c r="B4170" t="s">
        <v>3346</v>
      </c>
      <c r="C4170" s="1">
        <v>45396</v>
      </c>
      <c r="D4170" t="s">
        <v>24</v>
      </c>
      <c r="E4170" t="s">
        <v>25</v>
      </c>
      <c r="F4170" t="s">
        <v>21</v>
      </c>
      <c r="G4170">
        <v>2</v>
      </c>
      <c r="H4170">
        <v>250.32</v>
      </c>
      <c r="I4170">
        <v>0.28000000000000003</v>
      </c>
      <c r="J4170">
        <v>360.46</v>
      </c>
      <c r="K4170">
        <v>223.01</v>
      </c>
      <c r="L4170">
        <v>137.44999999999999</v>
      </c>
      <c r="M4170" t="s">
        <v>22</v>
      </c>
      <c r="N4170" s="3">
        <f>retail_sales[[#This Row],[Profit]]/retail_sales[[#This Row],[Revenue]]</f>
        <v>0.38131831548576817</v>
      </c>
      <c r="O4170" t="str">
        <f t="shared" si="65"/>
        <v>Sunday</v>
      </c>
    </row>
    <row r="4171" spans="1:15" x14ac:dyDescent="0.3">
      <c r="A4171">
        <v>4170</v>
      </c>
      <c r="B4171" t="s">
        <v>3347</v>
      </c>
      <c r="C4171" s="1">
        <v>45599</v>
      </c>
      <c r="D4171" t="s">
        <v>24</v>
      </c>
      <c r="E4171" t="s">
        <v>15</v>
      </c>
      <c r="F4171" t="s">
        <v>21</v>
      </c>
      <c r="G4171">
        <v>2</v>
      </c>
      <c r="H4171">
        <v>38.86</v>
      </c>
      <c r="I4171">
        <v>0.05</v>
      </c>
      <c r="J4171">
        <v>73.83</v>
      </c>
      <c r="K4171">
        <v>53.71</v>
      </c>
      <c r="L4171">
        <v>20.12</v>
      </c>
      <c r="M4171" t="s">
        <v>28</v>
      </c>
      <c r="N4171" s="3">
        <f>retail_sales[[#This Row],[Profit]]/retail_sales[[#This Row],[Revenue]]</f>
        <v>0.27251794663415957</v>
      </c>
      <c r="O4171" t="str">
        <f t="shared" si="65"/>
        <v>Sunday</v>
      </c>
    </row>
    <row r="4172" spans="1:15" x14ac:dyDescent="0.3">
      <c r="A4172">
        <v>4171</v>
      </c>
      <c r="B4172" t="s">
        <v>2462</v>
      </c>
      <c r="C4172" s="1">
        <v>45296</v>
      </c>
      <c r="D4172" t="s">
        <v>39</v>
      </c>
      <c r="E4172" t="s">
        <v>33</v>
      </c>
      <c r="F4172" t="s">
        <v>16</v>
      </c>
      <c r="G4172">
        <v>2</v>
      </c>
      <c r="H4172">
        <v>101.02</v>
      </c>
      <c r="I4172">
        <v>0.17</v>
      </c>
      <c r="J4172">
        <v>167.69</v>
      </c>
      <c r="K4172">
        <v>92.38</v>
      </c>
      <c r="L4172">
        <v>75.31</v>
      </c>
      <c r="M4172" t="s">
        <v>40</v>
      </c>
      <c r="N4172" s="3">
        <f>retail_sales[[#This Row],[Profit]]/retail_sales[[#This Row],[Revenue]]</f>
        <v>0.44910251058500805</v>
      </c>
      <c r="O4172" t="str">
        <f t="shared" si="65"/>
        <v>Friday</v>
      </c>
    </row>
    <row r="4173" spans="1:15" x14ac:dyDescent="0.3">
      <c r="A4173">
        <v>4172</v>
      </c>
      <c r="B4173" t="s">
        <v>3348</v>
      </c>
      <c r="C4173" s="1">
        <v>45570</v>
      </c>
      <c r="D4173" t="s">
        <v>14</v>
      </c>
      <c r="E4173" t="s">
        <v>20</v>
      </c>
      <c r="F4173" t="s">
        <v>16</v>
      </c>
      <c r="G4173">
        <v>2</v>
      </c>
      <c r="H4173">
        <v>355.08</v>
      </c>
      <c r="I4173">
        <v>0.24</v>
      </c>
      <c r="J4173">
        <v>539.72</v>
      </c>
      <c r="K4173">
        <v>340.64</v>
      </c>
      <c r="L4173">
        <v>199.08</v>
      </c>
      <c r="M4173" t="s">
        <v>40</v>
      </c>
      <c r="N4173" s="3">
        <f>retail_sales[[#This Row],[Profit]]/retail_sales[[#This Row],[Revenue]]</f>
        <v>0.36885792633217224</v>
      </c>
      <c r="O4173" t="str">
        <f t="shared" si="65"/>
        <v>Saturday</v>
      </c>
    </row>
    <row r="4174" spans="1:15" x14ac:dyDescent="0.3">
      <c r="A4174">
        <v>4173</v>
      </c>
      <c r="B4174" t="s">
        <v>3349</v>
      </c>
      <c r="C4174" s="1">
        <v>45322</v>
      </c>
      <c r="D4174" t="s">
        <v>24</v>
      </c>
      <c r="E4174" t="s">
        <v>15</v>
      </c>
      <c r="F4174" t="s">
        <v>16</v>
      </c>
      <c r="G4174">
        <v>1</v>
      </c>
      <c r="H4174">
        <v>272.19</v>
      </c>
      <c r="I4174">
        <v>0.01</v>
      </c>
      <c r="J4174">
        <v>269.47000000000003</v>
      </c>
      <c r="K4174">
        <v>189.13</v>
      </c>
      <c r="L4174">
        <v>80.34</v>
      </c>
      <c r="M4174" t="s">
        <v>28</v>
      </c>
      <c r="N4174" s="3">
        <f>retail_sales[[#This Row],[Profit]]/retail_sales[[#This Row],[Revenue]]</f>
        <v>0.29814079489368017</v>
      </c>
      <c r="O4174" t="str">
        <f t="shared" si="65"/>
        <v>Wednesday</v>
      </c>
    </row>
    <row r="4175" spans="1:15" x14ac:dyDescent="0.3">
      <c r="A4175">
        <v>4174</v>
      </c>
      <c r="B4175" t="s">
        <v>2339</v>
      </c>
      <c r="C4175" s="1">
        <v>45532</v>
      </c>
      <c r="D4175" t="s">
        <v>39</v>
      </c>
      <c r="E4175" t="s">
        <v>33</v>
      </c>
      <c r="F4175" t="s">
        <v>16</v>
      </c>
      <c r="G4175">
        <v>3</v>
      </c>
      <c r="H4175">
        <v>125.62</v>
      </c>
      <c r="I4175">
        <v>0.18</v>
      </c>
      <c r="J4175">
        <v>309.02999999999997</v>
      </c>
      <c r="K4175">
        <v>244.25</v>
      </c>
      <c r="L4175">
        <v>64.78</v>
      </c>
      <c r="M4175" t="s">
        <v>40</v>
      </c>
      <c r="N4175" s="3">
        <f>retail_sales[[#This Row],[Profit]]/retail_sales[[#This Row],[Revenue]]</f>
        <v>0.20962366113322334</v>
      </c>
      <c r="O4175" t="str">
        <f t="shared" si="65"/>
        <v>Wednesday</v>
      </c>
    </row>
    <row r="4176" spans="1:15" x14ac:dyDescent="0.3">
      <c r="A4176">
        <v>4175</v>
      </c>
      <c r="B4176" t="s">
        <v>3350</v>
      </c>
      <c r="C4176" s="1">
        <v>45379</v>
      </c>
      <c r="D4176" t="s">
        <v>19</v>
      </c>
      <c r="E4176" t="s">
        <v>33</v>
      </c>
      <c r="F4176" t="s">
        <v>27</v>
      </c>
      <c r="G4176">
        <v>1</v>
      </c>
      <c r="H4176">
        <v>434.31</v>
      </c>
      <c r="I4176">
        <v>0.04</v>
      </c>
      <c r="J4176">
        <v>416.94</v>
      </c>
      <c r="K4176">
        <v>217.97</v>
      </c>
      <c r="L4176">
        <v>198.97</v>
      </c>
      <c r="M4176" t="s">
        <v>40</v>
      </c>
      <c r="N4176" s="3">
        <f>retail_sales[[#This Row],[Profit]]/retail_sales[[#This Row],[Revenue]]</f>
        <v>0.47721494699477141</v>
      </c>
      <c r="O4176" t="str">
        <f t="shared" si="65"/>
        <v>Thursday</v>
      </c>
    </row>
    <row r="4177" spans="1:15" x14ac:dyDescent="0.3">
      <c r="A4177">
        <v>4176</v>
      </c>
      <c r="B4177" t="s">
        <v>2753</v>
      </c>
      <c r="C4177" s="1">
        <v>45458</v>
      </c>
      <c r="D4177" t="s">
        <v>24</v>
      </c>
      <c r="E4177" t="s">
        <v>25</v>
      </c>
      <c r="F4177" t="s">
        <v>21</v>
      </c>
      <c r="G4177">
        <v>10</v>
      </c>
      <c r="H4177">
        <v>72.849999999999994</v>
      </c>
      <c r="I4177">
        <v>0.02</v>
      </c>
      <c r="J4177">
        <v>713.93</v>
      </c>
      <c r="K4177">
        <v>534.79999999999995</v>
      </c>
      <c r="L4177">
        <v>179.13</v>
      </c>
      <c r="M4177" t="s">
        <v>46</v>
      </c>
      <c r="N4177" s="3">
        <f>retail_sales[[#This Row],[Profit]]/retail_sales[[#This Row],[Revenue]]</f>
        <v>0.25090695166192767</v>
      </c>
      <c r="O4177" t="str">
        <f t="shared" si="65"/>
        <v>Saturday</v>
      </c>
    </row>
    <row r="4178" spans="1:15" x14ac:dyDescent="0.3">
      <c r="A4178">
        <v>4177</v>
      </c>
      <c r="B4178" t="s">
        <v>2433</v>
      </c>
      <c r="C4178" s="1">
        <v>45525</v>
      </c>
      <c r="D4178" t="s">
        <v>14</v>
      </c>
      <c r="E4178" t="s">
        <v>20</v>
      </c>
      <c r="F4178" t="s">
        <v>27</v>
      </c>
      <c r="G4178">
        <v>5</v>
      </c>
      <c r="H4178">
        <v>400.17</v>
      </c>
      <c r="I4178">
        <v>0.23</v>
      </c>
      <c r="J4178">
        <v>1540.65</v>
      </c>
      <c r="K4178">
        <v>1157.6600000000001</v>
      </c>
      <c r="L4178">
        <v>382.99</v>
      </c>
      <c r="M4178" t="s">
        <v>28</v>
      </c>
      <c r="N4178" s="3">
        <f>retail_sales[[#This Row],[Profit]]/retail_sales[[#This Row],[Revenue]]</f>
        <v>0.24858988089442766</v>
      </c>
      <c r="O4178" t="str">
        <f t="shared" si="65"/>
        <v>Wednesday</v>
      </c>
    </row>
    <row r="4179" spans="1:15" x14ac:dyDescent="0.3">
      <c r="A4179">
        <v>4178</v>
      </c>
      <c r="B4179" t="s">
        <v>3351</v>
      </c>
      <c r="C4179" s="1">
        <v>45559</v>
      </c>
      <c r="D4179" t="s">
        <v>24</v>
      </c>
      <c r="E4179" t="s">
        <v>25</v>
      </c>
      <c r="F4179" t="s">
        <v>27</v>
      </c>
      <c r="G4179">
        <v>3</v>
      </c>
      <c r="H4179">
        <v>436.47</v>
      </c>
      <c r="I4179">
        <v>0.26</v>
      </c>
      <c r="J4179">
        <v>968.96</v>
      </c>
      <c r="K4179">
        <v>491.1</v>
      </c>
      <c r="L4179">
        <v>477.86</v>
      </c>
      <c r="M4179" t="s">
        <v>40</v>
      </c>
      <c r="N4179" s="3">
        <f>retail_sales[[#This Row],[Profit]]/retail_sales[[#This Row],[Revenue]]</f>
        <v>0.49316793262879788</v>
      </c>
      <c r="O4179" t="str">
        <f t="shared" si="65"/>
        <v>Tuesday</v>
      </c>
    </row>
    <row r="4180" spans="1:15" x14ac:dyDescent="0.3">
      <c r="A4180">
        <v>4179</v>
      </c>
      <c r="B4180" t="s">
        <v>3352</v>
      </c>
      <c r="C4180" s="1">
        <v>45624</v>
      </c>
      <c r="D4180" t="s">
        <v>19</v>
      </c>
      <c r="E4180" t="s">
        <v>15</v>
      </c>
      <c r="F4180" t="s">
        <v>16</v>
      </c>
      <c r="G4180">
        <v>3</v>
      </c>
      <c r="H4180">
        <v>334.57</v>
      </c>
      <c r="I4180">
        <v>0.09</v>
      </c>
      <c r="J4180">
        <v>913.38</v>
      </c>
      <c r="K4180">
        <v>610.37</v>
      </c>
      <c r="L4180">
        <v>303.01</v>
      </c>
      <c r="M4180" t="s">
        <v>17</v>
      </c>
      <c r="N4180" s="3">
        <f>retail_sales[[#This Row],[Profit]]/retail_sales[[#This Row],[Revenue]]</f>
        <v>0.33174582320611357</v>
      </c>
      <c r="O4180" t="str">
        <f t="shared" si="65"/>
        <v>Thursday</v>
      </c>
    </row>
    <row r="4181" spans="1:15" x14ac:dyDescent="0.3">
      <c r="A4181">
        <v>4180</v>
      </c>
      <c r="B4181" t="s">
        <v>1522</v>
      </c>
      <c r="C4181" s="1">
        <v>45486</v>
      </c>
      <c r="D4181" t="s">
        <v>24</v>
      </c>
      <c r="E4181" t="s">
        <v>20</v>
      </c>
      <c r="F4181" t="s">
        <v>27</v>
      </c>
      <c r="G4181">
        <v>8</v>
      </c>
      <c r="H4181">
        <v>429.18</v>
      </c>
      <c r="I4181">
        <v>0.06</v>
      </c>
      <c r="J4181">
        <v>3227.43</v>
      </c>
      <c r="K4181">
        <v>1837.17</v>
      </c>
      <c r="L4181">
        <v>1390.26</v>
      </c>
      <c r="M4181" t="s">
        <v>22</v>
      </c>
      <c r="N4181" s="3">
        <f>retail_sales[[#This Row],[Profit]]/retail_sales[[#This Row],[Revenue]]</f>
        <v>0.43076379658118069</v>
      </c>
      <c r="O4181" t="str">
        <f t="shared" si="65"/>
        <v>Saturday</v>
      </c>
    </row>
    <row r="4182" spans="1:15" x14ac:dyDescent="0.3">
      <c r="A4182">
        <v>4181</v>
      </c>
      <c r="B4182" t="s">
        <v>1377</v>
      </c>
      <c r="C4182" s="1">
        <v>45556</v>
      </c>
      <c r="D4182" t="s">
        <v>19</v>
      </c>
      <c r="E4182" t="s">
        <v>15</v>
      </c>
      <c r="F4182" t="s">
        <v>21</v>
      </c>
      <c r="G4182">
        <v>2</v>
      </c>
      <c r="H4182">
        <v>301</v>
      </c>
      <c r="I4182">
        <v>0.06</v>
      </c>
      <c r="J4182">
        <v>565.88</v>
      </c>
      <c r="K4182">
        <v>352.22</v>
      </c>
      <c r="L4182">
        <v>213.66</v>
      </c>
      <c r="M4182" t="s">
        <v>40</v>
      </c>
      <c r="N4182" s="3">
        <f>retail_sales[[#This Row],[Profit]]/retail_sales[[#This Row],[Revenue]]</f>
        <v>0.37757121651233477</v>
      </c>
      <c r="O4182" t="str">
        <f t="shared" si="65"/>
        <v>Saturday</v>
      </c>
    </row>
    <row r="4183" spans="1:15" x14ac:dyDescent="0.3">
      <c r="A4183">
        <v>4182</v>
      </c>
      <c r="B4183" t="s">
        <v>2456</v>
      </c>
      <c r="C4183" s="1">
        <v>45486</v>
      </c>
      <c r="D4183" t="s">
        <v>24</v>
      </c>
      <c r="E4183" t="s">
        <v>20</v>
      </c>
      <c r="F4183" t="s">
        <v>16</v>
      </c>
      <c r="G4183">
        <v>9</v>
      </c>
      <c r="H4183">
        <v>102.15</v>
      </c>
      <c r="I4183">
        <v>0.26</v>
      </c>
      <c r="J4183">
        <v>680.32</v>
      </c>
      <c r="K4183">
        <v>542.64</v>
      </c>
      <c r="L4183">
        <v>137.68</v>
      </c>
      <c r="M4183" t="s">
        <v>17</v>
      </c>
      <c r="N4183" s="3">
        <f>retail_sales[[#This Row],[Profit]]/retail_sales[[#This Row],[Revenue]]</f>
        <v>0.20237535277516464</v>
      </c>
      <c r="O4183" t="str">
        <f t="shared" si="65"/>
        <v>Saturday</v>
      </c>
    </row>
    <row r="4184" spans="1:15" x14ac:dyDescent="0.3">
      <c r="A4184">
        <v>4183</v>
      </c>
      <c r="B4184" t="s">
        <v>3353</v>
      </c>
      <c r="C4184" s="1">
        <v>45604</v>
      </c>
      <c r="D4184" t="s">
        <v>19</v>
      </c>
      <c r="E4184" t="s">
        <v>25</v>
      </c>
      <c r="F4184" t="s">
        <v>27</v>
      </c>
      <c r="G4184">
        <v>10</v>
      </c>
      <c r="H4184">
        <v>420.98</v>
      </c>
      <c r="I4184">
        <v>0.12</v>
      </c>
      <c r="J4184">
        <v>3704.62</v>
      </c>
      <c r="K4184">
        <v>2303.91</v>
      </c>
      <c r="L4184">
        <v>1400.71</v>
      </c>
      <c r="M4184" t="s">
        <v>46</v>
      </c>
      <c r="N4184" s="3">
        <f>retail_sales[[#This Row],[Profit]]/retail_sales[[#This Row],[Revenue]]</f>
        <v>0.37809815851558326</v>
      </c>
      <c r="O4184" t="str">
        <f t="shared" si="65"/>
        <v>Friday</v>
      </c>
    </row>
    <row r="4185" spans="1:15" x14ac:dyDescent="0.3">
      <c r="A4185">
        <v>4184</v>
      </c>
      <c r="B4185" t="s">
        <v>295</v>
      </c>
      <c r="C4185" s="1">
        <v>45444</v>
      </c>
      <c r="D4185" t="s">
        <v>24</v>
      </c>
      <c r="E4185" t="s">
        <v>25</v>
      </c>
      <c r="F4185" t="s">
        <v>27</v>
      </c>
      <c r="G4185">
        <v>1</v>
      </c>
      <c r="H4185">
        <v>487.57</v>
      </c>
      <c r="I4185">
        <v>0.16</v>
      </c>
      <c r="J4185">
        <v>409.56</v>
      </c>
      <c r="K4185">
        <v>305.22000000000003</v>
      </c>
      <c r="L4185">
        <v>104.34</v>
      </c>
      <c r="M4185" t="s">
        <v>22</v>
      </c>
      <c r="N4185" s="3">
        <f>retail_sales[[#This Row],[Profit]]/retail_sales[[#This Row],[Revenue]]</f>
        <v>0.25476120714913564</v>
      </c>
      <c r="O4185" t="str">
        <f t="shared" si="65"/>
        <v>Saturday</v>
      </c>
    </row>
    <row r="4186" spans="1:15" x14ac:dyDescent="0.3">
      <c r="A4186">
        <v>4185</v>
      </c>
      <c r="B4186" t="s">
        <v>336</v>
      </c>
      <c r="C4186" s="1">
        <v>45639</v>
      </c>
      <c r="D4186" t="s">
        <v>24</v>
      </c>
      <c r="E4186" t="s">
        <v>30</v>
      </c>
      <c r="F4186" t="s">
        <v>16</v>
      </c>
      <c r="G4186">
        <v>10</v>
      </c>
      <c r="H4186">
        <v>229.15</v>
      </c>
      <c r="I4186">
        <v>0.19</v>
      </c>
      <c r="J4186">
        <v>1856.12</v>
      </c>
      <c r="K4186">
        <v>1131.55</v>
      </c>
      <c r="L4186">
        <v>724.57</v>
      </c>
      <c r="M4186" t="s">
        <v>28</v>
      </c>
      <c r="N4186" s="3">
        <f>retail_sales[[#This Row],[Profit]]/retail_sales[[#This Row],[Revenue]]</f>
        <v>0.39036807965002268</v>
      </c>
      <c r="O4186" t="str">
        <f t="shared" si="65"/>
        <v>Friday</v>
      </c>
    </row>
    <row r="4187" spans="1:15" x14ac:dyDescent="0.3">
      <c r="A4187">
        <v>4186</v>
      </c>
      <c r="B4187" t="s">
        <v>2230</v>
      </c>
      <c r="C4187" s="1">
        <v>45464</v>
      </c>
      <c r="D4187" t="s">
        <v>19</v>
      </c>
      <c r="E4187" t="s">
        <v>33</v>
      </c>
      <c r="F4187" t="s">
        <v>27</v>
      </c>
      <c r="G4187">
        <v>4</v>
      </c>
      <c r="H4187">
        <v>392.4</v>
      </c>
      <c r="I4187">
        <v>0.05</v>
      </c>
      <c r="J4187">
        <v>1491.12</v>
      </c>
      <c r="K4187">
        <v>1163.96</v>
      </c>
      <c r="L4187">
        <v>327.16000000000003</v>
      </c>
      <c r="M4187" t="s">
        <v>17</v>
      </c>
      <c r="N4187" s="3">
        <f>retail_sales[[#This Row],[Profit]]/retail_sales[[#This Row],[Revenue]]</f>
        <v>0.21940554750791355</v>
      </c>
      <c r="O4187" t="str">
        <f t="shared" si="65"/>
        <v>Friday</v>
      </c>
    </row>
    <row r="4188" spans="1:15" x14ac:dyDescent="0.3">
      <c r="A4188">
        <v>4187</v>
      </c>
      <c r="B4188" t="s">
        <v>1123</v>
      </c>
      <c r="C4188" s="1">
        <v>45409</v>
      </c>
      <c r="D4188" t="s">
        <v>19</v>
      </c>
      <c r="E4188" t="s">
        <v>20</v>
      </c>
      <c r="F4188" t="s">
        <v>21</v>
      </c>
      <c r="G4188">
        <v>6</v>
      </c>
      <c r="H4188">
        <v>351.47</v>
      </c>
      <c r="I4188">
        <v>0.15</v>
      </c>
      <c r="J4188">
        <v>1792.5</v>
      </c>
      <c r="K4188">
        <v>1425.64</v>
      </c>
      <c r="L4188">
        <v>366.86</v>
      </c>
      <c r="M4188" t="s">
        <v>46</v>
      </c>
      <c r="N4188" s="3">
        <f>retail_sales[[#This Row],[Profit]]/retail_sales[[#This Row],[Revenue]]</f>
        <v>0.20466387726638774</v>
      </c>
      <c r="O4188" t="str">
        <f t="shared" si="65"/>
        <v>Saturday</v>
      </c>
    </row>
    <row r="4189" spans="1:15" x14ac:dyDescent="0.3">
      <c r="A4189">
        <v>4188</v>
      </c>
      <c r="B4189" t="s">
        <v>3354</v>
      </c>
      <c r="C4189" s="1">
        <v>45345</v>
      </c>
      <c r="D4189" t="s">
        <v>19</v>
      </c>
      <c r="E4189" t="s">
        <v>30</v>
      </c>
      <c r="F4189" t="s">
        <v>27</v>
      </c>
      <c r="G4189">
        <v>7</v>
      </c>
      <c r="H4189">
        <v>272.48</v>
      </c>
      <c r="I4189">
        <v>7.0000000000000007E-2</v>
      </c>
      <c r="J4189">
        <v>1773.84</v>
      </c>
      <c r="K4189">
        <v>1212.43</v>
      </c>
      <c r="L4189">
        <v>561.41</v>
      </c>
      <c r="M4189" t="s">
        <v>22</v>
      </c>
      <c r="N4189" s="3">
        <f>retail_sales[[#This Row],[Profit]]/retail_sales[[#This Row],[Revenue]]</f>
        <v>0.31649415956343302</v>
      </c>
      <c r="O4189" t="str">
        <f t="shared" si="65"/>
        <v>Friday</v>
      </c>
    </row>
    <row r="4190" spans="1:15" x14ac:dyDescent="0.3">
      <c r="A4190">
        <v>4189</v>
      </c>
      <c r="B4190" t="s">
        <v>3355</v>
      </c>
      <c r="C4190" s="1">
        <v>45501</v>
      </c>
      <c r="D4190" t="s">
        <v>14</v>
      </c>
      <c r="E4190" t="s">
        <v>15</v>
      </c>
      <c r="F4190" t="s">
        <v>16</v>
      </c>
      <c r="G4190">
        <v>4</v>
      </c>
      <c r="H4190">
        <v>117.81</v>
      </c>
      <c r="I4190">
        <v>0.01</v>
      </c>
      <c r="J4190">
        <v>466.53</v>
      </c>
      <c r="K4190">
        <v>355.99</v>
      </c>
      <c r="L4190">
        <v>110.54</v>
      </c>
      <c r="M4190" t="s">
        <v>46</v>
      </c>
      <c r="N4190" s="3">
        <f>retail_sales[[#This Row],[Profit]]/retail_sales[[#This Row],[Revenue]]</f>
        <v>0.23694081838252634</v>
      </c>
      <c r="O4190" t="str">
        <f t="shared" si="65"/>
        <v>Sunday</v>
      </c>
    </row>
    <row r="4191" spans="1:15" x14ac:dyDescent="0.3">
      <c r="A4191">
        <v>4190</v>
      </c>
      <c r="B4191" t="s">
        <v>3356</v>
      </c>
      <c r="C4191" s="1">
        <v>45655</v>
      </c>
      <c r="D4191" t="s">
        <v>39</v>
      </c>
      <c r="E4191" t="s">
        <v>20</v>
      </c>
      <c r="F4191" t="s">
        <v>16</v>
      </c>
      <c r="G4191">
        <v>3</v>
      </c>
      <c r="H4191">
        <v>409.39</v>
      </c>
      <c r="I4191">
        <v>0.3</v>
      </c>
      <c r="J4191">
        <v>859.72</v>
      </c>
      <c r="K4191">
        <v>516.9</v>
      </c>
      <c r="L4191">
        <v>342.82</v>
      </c>
      <c r="M4191" t="s">
        <v>46</v>
      </c>
      <c r="N4191" s="3">
        <f>retail_sales[[#This Row],[Profit]]/retail_sales[[#This Row],[Revenue]]</f>
        <v>0.3987577350765365</v>
      </c>
      <c r="O4191" t="str">
        <f t="shared" si="65"/>
        <v>Sunday</v>
      </c>
    </row>
    <row r="4192" spans="1:15" x14ac:dyDescent="0.3">
      <c r="A4192">
        <v>4191</v>
      </c>
      <c r="B4192" t="s">
        <v>3357</v>
      </c>
      <c r="C4192" s="1">
        <v>45325</v>
      </c>
      <c r="D4192" t="s">
        <v>39</v>
      </c>
      <c r="E4192" t="s">
        <v>20</v>
      </c>
      <c r="F4192" t="s">
        <v>16</v>
      </c>
      <c r="G4192">
        <v>7</v>
      </c>
      <c r="H4192">
        <v>190.42</v>
      </c>
      <c r="I4192">
        <v>0.19</v>
      </c>
      <c r="J4192">
        <v>1079.68</v>
      </c>
      <c r="K4192">
        <v>626.45000000000005</v>
      </c>
      <c r="L4192">
        <v>453.23</v>
      </c>
      <c r="M4192" t="s">
        <v>40</v>
      </c>
      <c r="N4192" s="3">
        <f>retail_sales[[#This Row],[Profit]]/retail_sales[[#This Row],[Revenue]]</f>
        <v>0.41978178719620629</v>
      </c>
      <c r="O4192" t="str">
        <f t="shared" si="65"/>
        <v>Saturday</v>
      </c>
    </row>
    <row r="4193" spans="1:15" x14ac:dyDescent="0.3">
      <c r="A4193">
        <v>4192</v>
      </c>
      <c r="B4193" t="s">
        <v>3358</v>
      </c>
      <c r="C4193" s="1">
        <v>45429</v>
      </c>
      <c r="D4193" t="s">
        <v>14</v>
      </c>
      <c r="E4193" t="s">
        <v>20</v>
      </c>
      <c r="F4193" t="s">
        <v>21</v>
      </c>
      <c r="G4193">
        <v>7</v>
      </c>
      <c r="H4193">
        <v>263.75</v>
      </c>
      <c r="I4193">
        <v>0</v>
      </c>
      <c r="J4193">
        <v>1846.25</v>
      </c>
      <c r="K4193">
        <v>1463.78</v>
      </c>
      <c r="L4193">
        <v>382.47</v>
      </c>
      <c r="M4193" t="s">
        <v>28</v>
      </c>
      <c r="N4193" s="3">
        <f>retail_sales[[#This Row],[Profit]]/retail_sales[[#This Row],[Revenue]]</f>
        <v>0.2071604603926879</v>
      </c>
      <c r="O4193" t="str">
        <f t="shared" si="65"/>
        <v>Friday</v>
      </c>
    </row>
    <row r="4194" spans="1:15" x14ac:dyDescent="0.3">
      <c r="A4194">
        <v>4193</v>
      </c>
      <c r="B4194" t="s">
        <v>1279</v>
      </c>
      <c r="C4194" s="1">
        <v>45307</v>
      </c>
      <c r="D4194" t="s">
        <v>39</v>
      </c>
      <c r="E4194" t="s">
        <v>25</v>
      </c>
      <c r="F4194" t="s">
        <v>21</v>
      </c>
      <c r="G4194">
        <v>3</v>
      </c>
      <c r="H4194">
        <v>167.86</v>
      </c>
      <c r="I4194">
        <v>0.09</v>
      </c>
      <c r="J4194">
        <v>458.26</v>
      </c>
      <c r="K4194">
        <v>293.29000000000002</v>
      </c>
      <c r="L4194">
        <v>164.97</v>
      </c>
      <c r="M4194" t="s">
        <v>22</v>
      </c>
      <c r="N4194" s="3">
        <f>retail_sales[[#This Row],[Profit]]/retail_sales[[#This Row],[Revenue]]</f>
        <v>0.3599921441976171</v>
      </c>
      <c r="O4194" t="str">
        <f t="shared" si="65"/>
        <v>Tuesday</v>
      </c>
    </row>
    <row r="4195" spans="1:15" x14ac:dyDescent="0.3">
      <c r="A4195">
        <v>4194</v>
      </c>
      <c r="B4195" t="s">
        <v>3359</v>
      </c>
      <c r="C4195" s="1">
        <v>45420</v>
      </c>
      <c r="D4195" t="s">
        <v>14</v>
      </c>
      <c r="E4195" t="s">
        <v>25</v>
      </c>
      <c r="F4195" t="s">
        <v>21</v>
      </c>
      <c r="G4195">
        <v>10</v>
      </c>
      <c r="H4195">
        <v>165.19</v>
      </c>
      <c r="I4195">
        <v>7.0000000000000007E-2</v>
      </c>
      <c r="J4195">
        <v>1536.27</v>
      </c>
      <c r="K4195">
        <v>1027.98</v>
      </c>
      <c r="L4195">
        <v>508.29</v>
      </c>
      <c r="M4195" t="s">
        <v>22</v>
      </c>
      <c r="N4195" s="3">
        <f>retail_sales[[#This Row],[Profit]]/retail_sales[[#This Row],[Revenue]]</f>
        <v>0.33085980979905877</v>
      </c>
      <c r="O4195" t="str">
        <f t="shared" si="65"/>
        <v>Wednesday</v>
      </c>
    </row>
    <row r="4196" spans="1:15" x14ac:dyDescent="0.3">
      <c r="A4196">
        <v>4195</v>
      </c>
      <c r="B4196" t="s">
        <v>3360</v>
      </c>
      <c r="C4196" s="1">
        <v>45343</v>
      </c>
      <c r="D4196" t="s">
        <v>39</v>
      </c>
      <c r="E4196" t="s">
        <v>15</v>
      </c>
      <c r="F4196" t="s">
        <v>21</v>
      </c>
      <c r="G4196">
        <v>6</v>
      </c>
      <c r="H4196">
        <v>146.9</v>
      </c>
      <c r="I4196">
        <v>0.01</v>
      </c>
      <c r="J4196">
        <v>872.59</v>
      </c>
      <c r="K4196">
        <v>611.88</v>
      </c>
      <c r="L4196">
        <v>260.70999999999998</v>
      </c>
      <c r="M4196" t="s">
        <v>40</v>
      </c>
      <c r="N4196" s="3">
        <f>retail_sales[[#This Row],[Profit]]/retail_sales[[#This Row],[Revenue]]</f>
        <v>0.29877720349763343</v>
      </c>
      <c r="O4196" t="str">
        <f t="shared" si="65"/>
        <v>Wednesday</v>
      </c>
    </row>
    <row r="4197" spans="1:15" x14ac:dyDescent="0.3">
      <c r="A4197">
        <v>4196</v>
      </c>
      <c r="B4197" t="s">
        <v>3361</v>
      </c>
      <c r="C4197" s="1">
        <v>45496</v>
      </c>
      <c r="D4197" t="s">
        <v>19</v>
      </c>
      <c r="E4197" t="s">
        <v>15</v>
      </c>
      <c r="F4197" t="s">
        <v>16</v>
      </c>
      <c r="G4197">
        <v>6</v>
      </c>
      <c r="H4197">
        <v>432.96</v>
      </c>
      <c r="I4197">
        <v>0.13</v>
      </c>
      <c r="J4197">
        <v>2260.0500000000002</v>
      </c>
      <c r="K4197">
        <v>1325.66</v>
      </c>
      <c r="L4197">
        <v>934.39</v>
      </c>
      <c r="M4197" t="s">
        <v>17</v>
      </c>
      <c r="N4197" s="3">
        <f>retail_sales[[#This Row],[Profit]]/retail_sales[[#This Row],[Revenue]]</f>
        <v>0.41343775580186276</v>
      </c>
      <c r="O4197" t="str">
        <f t="shared" si="65"/>
        <v>Tuesday</v>
      </c>
    </row>
    <row r="4198" spans="1:15" x14ac:dyDescent="0.3">
      <c r="A4198">
        <v>4197</v>
      </c>
      <c r="B4198" t="s">
        <v>3362</v>
      </c>
      <c r="C4198" s="1">
        <v>45397</v>
      </c>
      <c r="D4198" t="s">
        <v>39</v>
      </c>
      <c r="E4198" t="s">
        <v>15</v>
      </c>
      <c r="F4198" t="s">
        <v>16</v>
      </c>
      <c r="G4198">
        <v>2</v>
      </c>
      <c r="H4198">
        <v>407.43</v>
      </c>
      <c r="I4198">
        <v>0.12</v>
      </c>
      <c r="J4198">
        <v>717.08</v>
      </c>
      <c r="K4198">
        <v>511.57</v>
      </c>
      <c r="L4198">
        <v>205.51</v>
      </c>
      <c r="M4198" t="s">
        <v>40</v>
      </c>
      <c r="N4198" s="3">
        <f>retail_sales[[#This Row],[Profit]]/retail_sales[[#This Row],[Revenue]]</f>
        <v>0.28659284877558988</v>
      </c>
      <c r="O4198" t="str">
        <f t="shared" si="65"/>
        <v>Monday</v>
      </c>
    </row>
    <row r="4199" spans="1:15" x14ac:dyDescent="0.3">
      <c r="A4199">
        <v>4198</v>
      </c>
      <c r="B4199" t="s">
        <v>3363</v>
      </c>
      <c r="C4199" s="1">
        <v>45585</v>
      </c>
      <c r="D4199" t="s">
        <v>39</v>
      </c>
      <c r="E4199" t="s">
        <v>20</v>
      </c>
      <c r="F4199" t="s">
        <v>16</v>
      </c>
      <c r="G4199">
        <v>5</v>
      </c>
      <c r="H4199">
        <v>94.01</v>
      </c>
      <c r="I4199">
        <v>0.26</v>
      </c>
      <c r="J4199">
        <v>347.84</v>
      </c>
      <c r="K4199">
        <v>211.72</v>
      </c>
      <c r="L4199">
        <v>136.12</v>
      </c>
      <c r="M4199" t="s">
        <v>22</v>
      </c>
      <c r="N4199" s="3">
        <f>retail_sales[[#This Row],[Profit]]/retail_sales[[#This Row],[Revenue]]</f>
        <v>0.39132934682612702</v>
      </c>
      <c r="O4199" t="str">
        <f t="shared" si="65"/>
        <v>Sunday</v>
      </c>
    </row>
    <row r="4200" spans="1:15" x14ac:dyDescent="0.3">
      <c r="A4200">
        <v>4199</v>
      </c>
      <c r="B4200" t="s">
        <v>987</v>
      </c>
      <c r="C4200" s="1">
        <v>45634</v>
      </c>
      <c r="D4200" t="s">
        <v>39</v>
      </c>
      <c r="E4200" t="s">
        <v>30</v>
      </c>
      <c r="F4200" t="s">
        <v>27</v>
      </c>
      <c r="G4200">
        <v>4</v>
      </c>
      <c r="H4200">
        <v>419.37</v>
      </c>
      <c r="I4200">
        <v>0.06</v>
      </c>
      <c r="J4200">
        <v>1576.83</v>
      </c>
      <c r="K4200">
        <v>947.58</v>
      </c>
      <c r="L4200">
        <v>629.25</v>
      </c>
      <c r="M4200" t="s">
        <v>17</v>
      </c>
      <c r="N4200" s="3">
        <f>retail_sales[[#This Row],[Profit]]/retail_sales[[#This Row],[Revenue]]</f>
        <v>0.399060139647267</v>
      </c>
      <c r="O4200" t="str">
        <f t="shared" si="65"/>
        <v>Sunday</v>
      </c>
    </row>
    <row r="4201" spans="1:15" x14ac:dyDescent="0.3">
      <c r="A4201">
        <v>4200</v>
      </c>
      <c r="B4201" t="s">
        <v>989</v>
      </c>
      <c r="C4201" s="1">
        <v>45602</v>
      </c>
      <c r="D4201" t="s">
        <v>14</v>
      </c>
      <c r="E4201" t="s">
        <v>30</v>
      </c>
      <c r="F4201" t="s">
        <v>27</v>
      </c>
      <c r="G4201">
        <v>10</v>
      </c>
      <c r="H4201">
        <v>19.989999999999998</v>
      </c>
      <c r="I4201">
        <v>0.24</v>
      </c>
      <c r="J4201">
        <v>151.91999999999999</v>
      </c>
      <c r="K4201">
        <v>83.72</v>
      </c>
      <c r="L4201">
        <v>68.2</v>
      </c>
      <c r="M4201" t="s">
        <v>28</v>
      </c>
      <c r="N4201" s="3">
        <f>retail_sales[[#This Row],[Profit]]/retail_sales[[#This Row],[Revenue]]</f>
        <v>0.4489204844655082</v>
      </c>
      <c r="O4201" t="str">
        <f t="shared" si="65"/>
        <v>Wednesday</v>
      </c>
    </row>
    <row r="4202" spans="1:15" x14ac:dyDescent="0.3">
      <c r="A4202">
        <v>4201</v>
      </c>
      <c r="B4202" t="s">
        <v>3364</v>
      </c>
      <c r="C4202" s="1">
        <v>45349</v>
      </c>
      <c r="D4202" t="s">
        <v>19</v>
      </c>
      <c r="E4202" t="s">
        <v>20</v>
      </c>
      <c r="F4202" t="s">
        <v>21</v>
      </c>
      <c r="G4202">
        <v>6</v>
      </c>
      <c r="H4202">
        <v>357.09</v>
      </c>
      <c r="I4202">
        <v>0.25</v>
      </c>
      <c r="J4202">
        <v>1606.9</v>
      </c>
      <c r="K4202">
        <v>1280.3699999999999</v>
      </c>
      <c r="L4202">
        <v>326.52999999999997</v>
      </c>
      <c r="M4202" t="s">
        <v>17</v>
      </c>
      <c r="N4202" s="3">
        <f>retail_sales[[#This Row],[Profit]]/retail_sales[[#This Row],[Revenue]]</f>
        <v>0.20320492874478807</v>
      </c>
      <c r="O4202" t="str">
        <f t="shared" si="65"/>
        <v>Tuesday</v>
      </c>
    </row>
    <row r="4203" spans="1:15" x14ac:dyDescent="0.3">
      <c r="A4203">
        <v>4202</v>
      </c>
      <c r="B4203" t="s">
        <v>516</v>
      </c>
      <c r="C4203" s="1">
        <v>45547</v>
      </c>
      <c r="D4203" t="s">
        <v>39</v>
      </c>
      <c r="E4203" t="s">
        <v>25</v>
      </c>
      <c r="F4203" t="s">
        <v>16</v>
      </c>
      <c r="G4203">
        <v>8</v>
      </c>
      <c r="H4203">
        <v>251.58</v>
      </c>
      <c r="I4203">
        <v>0.08</v>
      </c>
      <c r="J4203">
        <v>1851.63</v>
      </c>
      <c r="K4203">
        <v>1180.1199999999999</v>
      </c>
      <c r="L4203">
        <v>671.51</v>
      </c>
      <c r="M4203" t="s">
        <v>22</v>
      </c>
      <c r="N4203" s="3">
        <f>retail_sales[[#This Row],[Profit]]/retail_sales[[#This Row],[Revenue]]</f>
        <v>0.36265884652981423</v>
      </c>
      <c r="O4203" t="str">
        <f t="shared" si="65"/>
        <v>Thursday</v>
      </c>
    </row>
    <row r="4204" spans="1:15" x14ac:dyDescent="0.3">
      <c r="A4204">
        <v>4203</v>
      </c>
      <c r="B4204" t="s">
        <v>3365</v>
      </c>
      <c r="C4204" s="1">
        <v>45587</v>
      </c>
      <c r="D4204" t="s">
        <v>39</v>
      </c>
      <c r="E4204" t="s">
        <v>20</v>
      </c>
      <c r="F4204" t="s">
        <v>16</v>
      </c>
      <c r="G4204">
        <v>1</v>
      </c>
      <c r="H4204">
        <v>51.85</v>
      </c>
      <c r="I4204">
        <v>0.06</v>
      </c>
      <c r="J4204">
        <v>48.74</v>
      </c>
      <c r="K4204">
        <v>38.1</v>
      </c>
      <c r="L4204">
        <v>10.64</v>
      </c>
      <c r="M4204" t="s">
        <v>22</v>
      </c>
      <c r="N4204" s="3">
        <f>retail_sales[[#This Row],[Profit]]/retail_sales[[#This Row],[Revenue]]</f>
        <v>0.2183011899876898</v>
      </c>
      <c r="O4204" t="str">
        <f t="shared" si="65"/>
        <v>Tuesday</v>
      </c>
    </row>
    <row r="4205" spans="1:15" x14ac:dyDescent="0.3">
      <c r="A4205">
        <v>4204</v>
      </c>
      <c r="B4205" t="s">
        <v>2016</v>
      </c>
      <c r="C4205" s="1">
        <v>45294</v>
      </c>
      <c r="D4205" t="s">
        <v>39</v>
      </c>
      <c r="E4205" t="s">
        <v>30</v>
      </c>
      <c r="F4205" t="s">
        <v>21</v>
      </c>
      <c r="G4205">
        <v>3</v>
      </c>
      <c r="H4205">
        <v>287.79000000000002</v>
      </c>
      <c r="I4205">
        <v>0.13</v>
      </c>
      <c r="J4205">
        <v>751.13</v>
      </c>
      <c r="K4205">
        <v>551.15</v>
      </c>
      <c r="L4205">
        <v>199.98</v>
      </c>
      <c r="M4205" t="s">
        <v>17</v>
      </c>
      <c r="N4205" s="3">
        <f>retail_sales[[#This Row],[Profit]]/retail_sales[[#This Row],[Revenue]]</f>
        <v>0.26623886677406039</v>
      </c>
      <c r="O4205" t="str">
        <f t="shared" si="65"/>
        <v>Wednesday</v>
      </c>
    </row>
    <row r="4206" spans="1:15" x14ac:dyDescent="0.3">
      <c r="A4206">
        <v>4205</v>
      </c>
      <c r="B4206" t="s">
        <v>381</v>
      </c>
      <c r="C4206" s="1">
        <v>45431</v>
      </c>
      <c r="D4206" t="s">
        <v>19</v>
      </c>
      <c r="E4206" t="s">
        <v>15</v>
      </c>
      <c r="F4206" t="s">
        <v>27</v>
      </c>
      <c r="G4206">
        <v>3</v>
      </c>
      <c r="H4206">
        <v>354.93</v>
      </c>
      <c r="I4206">
        <v>0.16</v>
      </c>
      <c r="J4206">
        <v>894.42</v>
      </c>
      <c r="K4206">
        <v>647.47</v>
      </c>
      <c r="L4206">
        <v>246.95</v>
      </c>
      <c r="M4206" t="s">
        <v>17</v>
      </c>
      <c r="N4206" s="3">
        <f>retail_sales[[#This Row],[Profit]]/retail_sales[[#This Row],[Revenue]]</f>
        <v>0.27610071331141967</v>
      </c>
      <c r="O4206" t="str">
        <f t="shared" si="65"/>
        <v>Sunday</v>
      </c>
    </row>
    <row r="4207" spans="1:15" x14ac:dyDescent="0.3">
      <c r="A4207">
        <v>4206</v>
      </c>
      <c r="B4207" t="s">
        <v>2646</v>
      </c>
      <c r="C4207" s="1">
        <v>45475</v>
      </c>
      <c r="D4207" t="s">
        <v>19</v>
      </c>
      <c r="E4207" t="s">
        <v>15</v>
      </c>
      <c r="F4207" t="s">
        <v>21</v>
      </c>
      <c r="G4207">
        <v>7</v>
      </c>
      <c r="H4207">
        <v>281.64999999999998</v>
      </c>
      <c r="I4207">
        <v>0.11</v>
      </c>
      <c r="J4207">
        <v>1754.68</v>
      </c>
      <c r="K4207">
        <v>944.7</v>
      </c>
      <c r="L4207">
        <v>809.98</v>
      </c>
      <c r="M4207" t="s">
        <v>28</v>
      </c>
      <c r="N4207" s="3">
        <f>retail_sales[[#This Row],[Profit]]/retail_sales[[#This Row],[Revenue]]</f>
        <v>0.46161123395718878</v>
      </c>
      <c r="O4207" t="str">
        <f t="shared" si="65"/>
        <v>Tuesday</v>
      </c>
    </row>
    <row r="4208" spans="1:15" x14ac:dyDescent="0.3">
      <c r="A4208">
        <v>4207</v>
      </c>
      <c r="B4208" t="s">
        <v>182</v>
      </c>
      <c r="C4208" s="1">
        <v>45584</v>
      </c>
      <c r="D4208" t="s">
        <v>24</v>
      </c>
      <c r="E4208" t="s">
        <v>20</v>
      </c>
      <c r="F4208" t="s">
        <v>27</v>
      </c>
      <c r="G4208">
        <v>3</v>
      </c>
      <c r="H4208">
        <v>204.61</v>
      </c>
      <c r="I4208">
        <v>0.27</v>
      </c>
      <c r="J4208">
        <v>448.1</v>
      </c>
      <c r="K4208">
        <v>240.3</v>
      </c>
      <c r="L4208">
        <v>207.8</v>
      </c>
      <c r="M4208" t="s">
        <v>28</v>
      </c>
      <c r="N4208" s="3">
        <f>retail_sales[[#This Row],[Profit]]/retail_sales[[#This Row],[Revenue]]</f>
        <v>0.46373577326489623</v>
      </c>
      <c r="O4208" t="str">
        <f t="shared" si="65"/>
        <v>Saturday</v>
      </c>
    </row>
    <row r="4209" spans="1:15" x14ac:dyDescent="0.3">
      <c r="A4209">
        <v>4208</v>
      </c>
      <c r="B4209" t="s">
        <v>3366</v>
      </c>
      <c r="C4209" s="1">
        <v>45490</v>
      </c>
      <c r="D4209" t="s">
        <v>19</v>
      </c>
      <c r="E4209" t="s">
        <v>15</v>
      </c>
      <c r="F4209" t="s">
        <v>16</v>
      </c>
      <c r="G4209">
        <v>5</v>
      </c>
      <c r="H4209">
        <v>411.09</v>
      </c>
      <c r="I4209">
        <v>0.13</v>
      </c>
      <c r="J4209">
        <v>1788.24</v>
      </c>
      <c r="K4209">
        <v>1306.92</v>
      </c>
      <c r="L4209">
        <v>481.32</v>
      </c>
      <c r="M4209" t="s">
        <v>22</v>
      </c>
      <c r="N4209" s="3">
        <f>retail_sales[[#This Row],[Profit]]/retail_sales[[#This Row],[Revenue]]</f>
        <v>0.26915850221446785</v>
      </c>
      <c r="O4209" t="str">
        <f t="shared" si="65"/>
        <v>Wednesday</v>
      </c>
    </row>
    <row r="4210" spans="1:15" x14ac:dyDescent="0.3">
      <c r="A4210">
        <v>4209</v>
      </c>
      <c r="B4210" t="s">
        <v>3105</v>
      </c>
      <c r="C4210" s="1">
        <v>45337</v>
      </c>
      <c r="D4210" t="s">
        <v>24</v>
      </c>
      <c r="E4210" t="s">
        <v>20</v>
      </c>
      <c r="F4210" t="s">
        <v>16</v>
      </c>
      <c r="G4210">
        <v>3</v>
      </c>
      <c r="H4210">
        <v>498.23</v>
      </c>
      <c r="I4210">
        <v>0.26</v>
      </c>
      <c r="J4210">
        <v>1106.07</v>
      </c>
      <c r="K4210">
        <v>628.16</v>
      </c>
      <c r="L4210">
        <v>477.91</v>
      </c>
      <c r="M4210" t="s">
        <v>40</v>
      </c>
      <c r="N4210" s="3">
        <f>retail_sales[[#This Row],[Profit]]/retail_sales[[#This Row],[Revenue]]</f>
        <v>0.43207934398365389</v>
      </c>
      <c r="O4210" t="str">
        <f t="shared" si="65"/>
        <v>Thursday</v>
      </c>
    </row>
    <row r="4211" spans="1:15" x14ac:dyDescent="0.3">
      <c r="A4211">
        <v>4210</v>
      </c>
      <c r="B4211" t="s">
        <v>3367</v>
      </c>
      <c r="C4211" s="1">
        <v>45309</v>
      </c>
      <c r="D4211" t="s">
        <v>14</v>
      </c>
      <c r="E4211" t="s">
        <v>15</v>
      </c>
      <c r="F4211" t="s">
        <v>21</v>
      </c>
      <c r="G4211">
        <v>2</v>
      </c>
      <c r="H4211">
        <v>451.77</v>
      </c>
      <c r="I4211">
        <v>0.26</v>
      </c>
      <c r="J4211">
        <v>668.62</v>
      </c>
      <c r="K4211">
        <v>375.9</v>
      </c>
      <c r="L4211">
        <v>292.72000000000003</v>
      </c>
      <c r="M4211" t="s">
        <v>22</v>
      </c>
      <c r="N4211" s="3">
        <f>retail_sales[[#This Row],[Profit]]/retail_sales[[#This Row],[Revenue]]</f>
        <v>0.43779725404564629</v>
      </c>
      <c r="O4211" t="str">
        <f t="shared" si="65"/>
        <v>Thursday</v>
      </c>
    </row>
    <row r="4212" spans="1:15" x14ac:dyDescent="0.3">
      <c r="A4212">
        <v>4211</v>
      </c>
      <c r="B4212" t="s">
        <v>389</v>
      </c>
      <c r="C4212" s="1">
        <v>45507</v>
      </c>
      <c r="D4212" t="s">
        <v>19</v>
      </c>
      <c r="E4212" t="s">
        <v>33</v>
      </c>
      <c r="F4212" t="s">
        <v>21</v>
      </c>
      <c r="G4212">
        <v>10</v>
      </c>
      <c r="H4212">
        <v>32.42</v>
      </c>
      <c r="I4212">
        <v>0.23</v>
      </c>
      <c r="J4212">
        <v>249.63</v>
      </c>
      <c r="K4212">
        <v>173.25</v>
      </c>
      <c r="L4212">
        <v>76.38</v>
      </c>
      <c r="M4212" t="s">
        <v>46</v>
      </c>
      <c r="N4212" s="3">
        <f>retail_sales[[#This Row],[Profit]]/retail_sales[[#This Row],[Revenue]]</f>
        <v>0.30597283980290829</v>
      </c>
      <c r="O4212" t="str">
        <f t="shared" si="65"/>
        <v>Saturday</v>
      </c>
    </row>
    <row r="4213" spans="1:15" x14ac:dyDescent="0.3">
      <c r="A4213">
        <v>4212</v>
      </c>
      <c r="B4213" t="s">
        <v>3124</v>
      </c>
      <c r="C4213" s="1">
        <v>45449</v>
      </c>
      <c r="D4213" t="s">
        <v>39</v>
      </c>
      <c r="E4213" t="s">
        <v>30</v>
      </c>
      <c r="F4213" t="s">
        <v>27</v>
      </c>
      <c r="G4213">
        <v>4</v>
      </c>
      <c r="H4213">
        <v>407.28</v>
      </c>
      <c r="I4213">
        <v>0.27</v>
      </c>
      <c r="J4213">
        <v>1189.26</v>
      </c>
      <c r="K4213">
        <v>863.57</v>
      </c>
      <c r="L4213">
        <v>325.69</v>
      </c>
      <c r="M4213" t="s">
        <v>28</v>
      </c>
      <c r="N4213" s="3">
        <f>retail_sales[[#This Row],[Profit]]/retail_sales[[#This Row],[Revenue]]</f>
        <v>0.27385937473723154</v>
      </c>
      <c r="O4213" t="str">
        <f t="shared" si="65"/>
        <v>Thursday</v>
      </c>
    </row>
    <row r="4214" spans="1:15" x14ac:dyDescent="0.3">
      <c r="A4214">
        <v>4213</v>
      </c>
      <c r="B4214" t="s">
        <v>2324</v>
      </c>
      <c r="C4214" s="1">
        <v>45577</v>
      </c>
      <c r="D4214" t="s">
        <v>39</v>
      </c>
      <c r="E4214" t="s">
        <v>20</v>
      </c>
      <c r="F4214" t="s">
        <v>27</v>
      </c>
      <c r="G4214">
        <v>10</v>
      </c>
      <c r="H4214">
        <v>432.93</v>
      </c>
      <c r="I4214">
        <v>0.26</v>
      </c>
      <c r="J4214">
        <v>3203.68</v>
      </c>
      <c r="K4214">
        <v>2084.31</v>
      </c>
      <c r="L4214">
        <v>1119.3699999999999</v>
      </c>
      <c r="M4214" t="s">
        <v>40</v>
      </c>
      <c r="N4214" s="3">
        <f>retail_sales[[#This Row],[Profit]]/retail_sales[[#This Row],[Revenue]]</f>
        <v>0.34940131348948705</v>
      </c>
      <c r="O4214" t="str">
        <f t="shared" si="65"/>
        <v>Saturday</v>
      </c>
    </row>
    <row r="4215" spans="1:15" x14ac:dyDescent="0.3">
      <c r="A4215">
        <v>4214</v>
      </c>
      <c r="B4215" t="s">
        <v>3368</v>
      </c>
      <c r="C4215" s="1">
        <v>45639</v>
      </c>
      <c r="D4215" t="s">
        <v>19</v>
      </c>
      <c r="E4215" t="s">
        <v>15</v>
      </c>
      <c r="F4215" t="s">
        <v>27</v>
      </c>
      <c r="G4215">
        <v>1</v>
      </c>
      <c r="H4215">
        <v>75.430000000000007</v>
      </c>
      <c r="I4215">
        <v>0.19</v>
      </c>
      <c r="J4215">
        <v>61.1</v>
      </c>
      <c r="K4215">
        <v>37.270000000000003</v>
      </c>
      <c r="L4215">
        <v>23.83</v>
      </c>
      <c r="M4215" t="s">
        <v>46</v>
      </c>
      <c r="N4215" s="3">
        <f>retail_sales[[#This Row],[Profit]]/retail_sales[[#This Row],[Revenue]]</f>
        <v>0.39001636661211125</v>
      </c>
      <c r="O4215" t="str">
        <f t="shared" si="65"/>
        <v>Friday</v>
      </c>
    </row>
    <row r="4216" spans="1:15" x14ac:dyDescent="0.3">
      <c r="A4216">
        <v>4215</v>
      </c>
      <c r="B4216" t="s">
        <v>3369</v>
      </c>
      <c r="C4216" s="1">
        <v>45602</v>
      </c>
      <c r="D4216" t="s">
        <v>39</v>
      </c>
      <c r="E4216" t="s">
        <v>15</v>
      </c>
      <c r="F4216" t="s">
        <v>16</v>
      </c>
      <c r="G4216">
        <v>3</v>
      </c>
      <c r="H4216">
        <v>124.23</v>
      </c>
      <c r="I4216">
        <v>0.06</v>
      </c>
      <c r="J4216">
        <v>350.33</v>
      </c>
      <c r="K4216">
        <v>234.55</v>
      </c>
      <c r="L4216">
        <v>115.78</v>
      </c>
      <c r="M4216" t="s">
        <v>22</v>
      </c>
      <c r="N4216" s="3">
        <f>retail_sales[[#This Row],[Profit]]/retail_sales[[#This Row],[Revenue]]</f>
        <v>0.33048839665458285</v>
      </c>
      <c r="O4216" t="str">
        <f t="shared" si="65"/>
        <v>Wednesday</v>
      </c>
    </row>
    <row r="4217" spans="1:15" x14ac:dyDescent="0.3">
      <c r="A4217">
        <v>4216</v>
      </c>
      <c r="B4217" t="s">
        <v>3370</v>
      </c>
      <c r="C4217" s="1">
        <v>45354</v>
      </c>
      <c r="D4217" t="s">
        <v>14</v>
      </c>
      <c r="E4217" t="s">
        <v>25</v>
      </c>
      <c r="F4217" t="s">
        <v>27</v>
      </c>
      <c r="G4217">
        <v>6</v>
      </c>
      <c r="H4217">
        <v>88.39</v>
      </c>
      <c r="I4217">
        <v>0.24</v>
      </c>
      <c r="J4217">
        <v>403.06</v>
      </c>
      <c r="K4217">
        <v>283.33999999999997</v>
      </c>
      <c r="L4217">
        <v>119.72</v>
      </c>
      <c r="M4217" t="s">
        <v>46</v>
      </c>
      <c r="N4217" s="3">
        <f>retail_sales[[#This Row],[Profit]]/retail_sales[[#This Row],[Revenue]]</f>
        <v>0.29702773780578573</v>
      </c>
      <c r="O4217" t="str">
        <f t="shared" si="65"/>
        <v>Sunday</v>
      </c>
    </row>
    <row r="4218" spans="1:15" x14ac:dyDescent="0.3">
      <c r="A4218">
        <v>4217</v>
      </c>
      <c r="B4218" t="s">
        <v>3371</v>
      </c>
      <c r="C4218" s="1">
        <v>45499</v>
      </c>
      <c r="D4218" t="s">
        <v>39</v>
      </c>
      <c r="E4218" t="s">
        <v>30</v>
      </c>
      <c r="F4218" t="s">
        <v>21</v>
      </c>
      <c r="G4218">
        <v>9</v>
      </c>
      <c r="H4218">
        <v>451.61</v>
      </c>
      <c r="I4218">
        <v>0.1</v>
      </c>
      <c r="J4218">
        <v>3658.04</v>
      </c>
      <c r="K4218">
        <v>2318.83</v>
      </c>
      <c r="L4218">
        <v>1339.21</v>
      </c>
      <c r="M4218" t="s">
        <v>28</v>
      </c>
      <c r="N4218" s="3">
        <f>retail_sales[[#This Row],[Profit]]/retail_sales[[#This Row],[Revenue]]</f>
        <v>0.36610042536440279</v>
      </c>
      <c r="O4218" t="str">
        <f t="shared" si="65"/>
        <v>Friday</v>
      </c>
    </row>
    <row r="4219" spans="1:15" x14ac:dyDescent="0.3">
      <c r="A4219">
        <v>4218</v>
      </c>
      <c r="B4219" t="s">
        <v>3372</v>
      </c>
      <c r="C4219" s="1">
        <v>45324</v>
      </c>
      <c r="D4219" t="s">
        <v>14</v>
      </c>
      <c r="E4219" t="s">
        <v>25</v>
      </c>
      <c r="F4219" t="s">
        <v>21</v>
      </c>
      <c r="G4219">
        <v>3</v>
      </c>
      <c r="H4219">
        <v>16.27</v>
      </c>
      <c r="I4219">
        <v>0.01</v>
      </c>
      <c r="J4219">
        <v>48.32</v>
      </c>
      <c r="K4219">
        <v>28.09</v>
      </c>
      <c r="L4219">
        <v>20.23</v>
      </c>
      <c r="M4219" t="s">
        <v>40</v>
      </c>
      <c r="N4219" s="3">
        <f>retail_sales[[#This Row],[Profit]]/retail_sales[[#This Row],[Revenue]]</f>
        <v>0.41866721854304634</v>
      </c>
      <c r="O4219" t="str">
        <f t="shared" si="65"/>
        <v>Friday</v>
      </c>
    </row>
    <row r="4220" spans="1:15" x14ac:dyDescent="0.3">
      <c r="A4220">
        <v>4219</v>
      </c>
      <c r="B4220" t="s">
        <v>2607</v>
      </c>
      <c r="C4220" s="1">
        <v>45597</v>
      </c>
      <c r="D4220" t="s">
        <v>24</v>
      </c>
      <c r="E4220" t="s">
        <v>30</v>
      </c>
      <c r="F4220" t="s">
        <v>21</v>
      </c>
      <c r="G4220">
        <v>4</v>
      </c>
      <c r="H4220">
        <v>234.31</v>
      </c>
      <c r="I4220">
        <v>0.02</v>
      </c>
      <c r="J4220">
        <v>918.5</v>
      </c>
      <c r="K4220">
        <v>618.89</v>
      </c>
      <c r="L4220">
        <v>299.61</v>
      </c>
      <c r="M4220" t="s">
        <v>28</v>
      </c>
      <c r="N4220" s="3">
        <f>retail_sales[[#This Row],[Profit]]/retail_sales[[#This Row],[Revenue]]</f>
        <v>0.32619488296135002</v>
      </c>
      <c r="O4220" t="str">
        <f t="shared" si="65"/>
        <v>Friday</v>
      </c>
    </row>
    <row r="4221" spans="1:15" x14ac:dyDescent="0.3">
      <c r="A4221">
        <v>4220</v>
      </c>
      <c r="B4221" t="s">
        <v>1031</v>
      </c>
      <c r="C4221" s="1">
        <v>45549</v>
      </c>
      <c r="D4221" t="s">
        <v>14</v>
      </c>
      <c r="E4221" t="s">
        <v>15</v>
      </c>
      <c r="F4221" t="s">
        <v>27</v>
      </c>
      <c r="G4221">
        <v>7</v>
      </c>
      <c r="H4221">
        <v>27.24</v>
      </c>
      <c r="I4221">
        <v>0.1</v>
      </c>
      <c r="J4221">
        <v>171.61</v>
      </c>
      <c r="K4221">
        <v>99.53</v>
      </c>
      <c r="L4221">
        <v>72.08</v>
      </c>
      <c r="M4221" t="s">
        <v>46</v>
      </c>
      <c r="N4221" s="3">
        <f>retail_sales[[#This Row],[Profit]]/retail_sales[[#This Row],[Revenue]]</f>
        <v>0.42002214323174636</v>
      </c>
      <c r="O4221" t="str">
        <f t="shared" si="65"/>
        <v>Saturday</v>
      </c>
    </row>
    <row r="4222" spans="1:15" x14ac:dyDescent="0.3">
      <c r="A4222">
        <v>4221</v>
      </c>
      <c r="B4222" t="s">
        <v>3373</v>
      </c>
      <c r="C4222" s="1">
        <v>45396</v>
      </c>
      <c r="D4222" t="s">
        <v>19</v>
      </c>
      <c r="E4222" t="s">
        <v>15</v>
      </c>
      <c r="F4222" t="s">
        <v>21</v>
      </c>
      <c r="G4222">
        <v>4</v>
      </c>
      <c r="H4222">
        <v>308.19</v>
      </c>
      <c r="I4222">
        <v>0.03</v>
      </c>
      <c r="J4222">
        <v>1195.78</v>
      </c>
      <c r="K4222">
        <v>771.33</v>
      </c>
      <c r="L4222">
        <v>424.45</v>
      </c>
      <c r="M4222" t="s">
        <v>46</v>
      </c>
      <c r="N4222" s="3">
        <f>retail_sales[[#This Row],[Profit]]/retail_sales[[#This Row],[Revenue]]</f>
        <v>0.3549565973674087</v>
      </c>
      <c r="O4222" t="str">
        <f t="shared" si="65"/>
        <v>Sunday</v>
      </c>
    </row>
    <row r="4223" spans="1:15" x14ac:dyDescent="0.3">
      <c r="A4223">
        <v>4222</v>
      </c>
      <c r="B4223" t="s">
        <v>3374</v>
      </c>
      <c r="C4223" s="1">
        <v>45318</v>
      </c>
      <c r="D4223" t="s">
        <v>19</v>
      </c>
      <c r="E4223" t="s">
        <v>25</v>
      </c>
      <c r="F4223" t="s">
        <v>21</v>
      </c>
      <c r="G4223">
        <v>7</v>
      </c>
      <c r="H4223">
        <v>179.25</v>
      </c>
      <c r="I4223">
        <v>0.21</v>
      </c>
      <c r="J4223">
        <v>991.25</v>
      </c>
      <c r="K4223">
        <v>619.86</v>
      </c>
      <c r="L4223">
        <v>371.39</v>
      </c>
      <c r="M4223" t="s">
        <v>40</v>
      </c>
      <c r="N4223" s="3">
        <f>retail_sales[[#This Row],[Profit]]/retail_sales[[#This Row],[Revenue]]</f>
        <v>0.37466834804539723</v>
      </c>
      <c r="O4223" t="str">
        <f t="shared" si="65"/>
        <v>Saturday</v>
      </c>
    </row>
    <row r="4224" spans="1:15" x14ac:dyDescent="0.3">
      <c r="A4224">
        <v>4223</v>
      </c>
      <c r="B4224" t="s">
        <v>3375</v>
      </c>
      <c r="C4224" s="1">
        <v>45649</v>
      </c>
      <c r="D4224" t="s">
        <v>19</v>
      </c>
      <c r="E4224" t="s">
        <v>30</v>
      </c>
      <c r="F4224" t="s">
        <v>27</v>
      </c>
      <c r="G4224">
        <v>6</v>
      </c>
      <c r="H4224">
        <v>291.25</v>
      </c>
      <c r="I4224">
        <v>0.28999999999999998</v>
      </c>
      <c r="J4224">
        <v>1240.72</v>
      </c>
      <c r="K4224">
        <v>871.64</v>
      </c>
      <c r="L4224">
        <v>369.08</v>
      </c>
      <c r="M4224" t="s">
        <v>28</v>
      </c>
      <c r="N4224" s="3">
        <f>retail_sales[[#This Row],[Profit]]/retail_sales[[#This Row],[Revenue]]</f>
        <v>0.29747243536011347</v>
      </c>
      <c r="O4224" t="str">
        <f t="shared" si="65"/>
        <v>Monday</v>
      </c>
    </row>
    <row r="4225" spans="1:15" x14ac:dyDescent="0.3">
      <c r="A4225">
        <v>4224</v>
      </c>
      <c r="B4225" t="s">
        <v>1896</v>
      </c>
      <c r="C4225" s="1">
        <v>45395</v>
      </c>
      <c r="D4225" t="s">
        <v>24</v>
      </c>
      <c r="E4225" t="s">
        <v>30</v>
      </c>
      <c r="F4225" t="s">
        <v>21</v>
      </c>
      <c r="G4225">
        <v>8</v>
      </c>
      <c r="H4225">
        <v>131.04</v>
      </c>
      <c r="I4225">
        <v>0.27</v>
      </c>
      <c r="J4225">
        <v>765.27</v>
      </c>
      <c r="K4225">
        <v>484.27</v>
      </c>
      <c r="L4225">
        <v>281</v>
      </c>
      <c r="M4225" t="s">
        <v>40</v>
      </c>
      <c r="N4225" s="3">
        <f>retail_sales[[#This Row],[Profit]]/retail_sales[[#This Row],[Revenue]]</f>
        <v>0.36719066473270873</v>
      </c>
      <c r="O4225" t="str">
        <f t="shared" si="65"/>
        <v>Saturday</v>
      </c>
    </row>
    <row r="4226" spans="1:15" x14ac:dyDescent="0.3">
      <c r="A4226">
        <v>4225</v>
      </c>
      <c r="B4226" t="s">
        <v>2333</v>
      </c>
      <c r="C4226" s="1">
        <v>45488</v>
      </c>
      <c r="D4226" t="s">
        <v>19</v>
      </c>
      <c r="E4226" t="s">
        <v>20</v>
      </c>
      <c r="F4226" t="s">
        <v>27</v>
      </c>
      <c r="G4226">
        <v>7</v>
      </c>
      <c r="H4226">
        <v>386.92</v>
      </c>
      <c r="I4226">
        <v>0.1</v>
      </c>
      <c r="J4226">
        <v>2437.6</v>
      </c>
      <c r="K4226">
        <v>1911.62</v>
      </c>
      <c r="L4226">
        <v>525.98</v>
      </c>
      <c r="M4226" t="s">
        <v>17</v>
      </c>
      <c r="N4226" s="3">
        <f>retail_sales[[#This Row],[Profit]]/retail_sales[[#This Row],[Revenue]]</f>
        <v>0.21577781424351822</v>
      </c>
      <c r="O4226" t="str">
        <f t="shared" ref="O4226:O4289" si="66">TEXT(C4226, "dddd")</f>
        <v>Monday</v>
      </c>
    </row>
    <row r="4227" spans="1:15" x14ac:dyDescent="0.3">
      <c r="A4227">
        <v>4226</v>
      </c>
      <c r="B4227" t="s">
        <v>2865</v>
      </c>
      <c r="C4227" s="1">
        <v>45325</v>
      </c>
      <c r="D4227" t="s">
        <v>19</v>
      </c>
      <c r="E4227" t="s">
        <v>15</v>
      </c>
      <c r="F4227" t="s">
        <v>16</v>
      </c>
      <c r="G4227">
        <v>5</v>
      </c>
      <c r="H4227">
        <v>246.58</v>
      </c>
      <c r="I4227">
        <v>0.24</v>
      </c>
      <c r="J4227">
        <v>937</v>
      </c>
      <c r="K4227">
        <v>696.55</v>
      </c>
      <c r="L4227">
        <v>240.45</v>
      </c>
      <c r="M4227" t="s">
        <v>46</v>
      </c>
      <c r="N4227" s="3">
        <f>retail_sales[[#This Row],[Profit]]/retail_sales[[#This Row],[Revenue]]</f>
        <v>0.25661686232657416</v>
      </c>
      <c r="O4227" t="str">
        <f t="shared" si="66"/>
        <v>Saturday</v>
      </c>
    </row>
    <row r="4228" spans="1:15" x14ac:dyDescent="0.3">
      <c r="A4228">
        <v>4227</v>
      </c>
      <c r="B4228" t="s">
        <v>150</v>
      </c>
      <c r="C4228" s="1">
        <v>45625</v>
      </c>
      <c r="D4228" t="s">
        <v>24</v>
      </c>
      <c r="E4228" t="s">
        <v>30</v>
      </c>
      <c r="F4228" t="s">
        <v>21</v>
      </c>
      <c r="G4228">
        <v>6</v>
      </c>
      <c r="H4228">
        <v>298.27999999999997</v>
      </c>
      <c r="I4228">
        <v>0.05</v>
      </c>
      <c r="J4228">
        <v>1700.2</v>
      </c>
      <c r="K4228">
        <v>1094.06</v>
      </c>
      <c r="L4228">
        <v>606.14</v>
      </c>
      <c r="M4228" t="s">
        <v>46</v>
      </c>
      <c r="N4228" s="3">
        <f>retail_sales[[#This Row],[Profit]]/retail_sales[[#This Row],[Revenue]]</f>
        <v>0.35651099870603459</v>
      </c>
      <c r="O4228" t="str">
        <f t="shared" si="66"/>
        <v>Friday</v>
      </c>
    </row>
    <row r="4229" spans="1:15" x14ac:dyDescent="0.3">
      <c r="A4229">
        <v>4228</v>
      </c>
      <c r="B4229" t="s">
        <v>3376</v>
      </c>
      <c r="C4229" s="1">
        <v>45549</v>
      </c>
      <c r="D4229" t="s">
        <v>14</v>
      </c>
      <c r="E4229" t="s">
        <v>20</v>
      </c>
      <c r="F4229" t="s">
        <v>21</v>
      </c>
      <c r="G4229">
        <v>3</v>
      </c>
      <c r="H4229">
        <v>304.23</v>
      </c>
      <c r="I4229">
        <v>0.09</v>
      </c>
      <c r="J4229">
        <v>830.55</v>
      </c>
      <c r="K4229">
        <v>643.17999999999995</v>
      </c>
      <c r="L4229">
        <v>187.37</v>
      </c>
      <c r="M4229" t="s">
        <v>22</v>
      </c>
      <c r="N4229" s="3">
        <f>retail_sales[[#This Row],[Profit]]/retail_sales[[#This Row],[Revenue]]</f>
        <v>0.22559749563542233</v>
      </c>
      <c r="O4229" t="str">
        <f t="shared" si="66"/>
        <v>Saturday</v>
      </c>
    </row>
    <row r="4230" spans="1:15" x14ac:dyDescent="0.3">
      <c r="A4230">
        <v>4229</v>
      </c>
      <c r="B4230" t="s">
        <v>3377</v>
      </c>
      <c r="C4230" s="1">
        <v>45562</v>
      </c>
      <c r="D4230" t="s">
        <v>19</v>
      </c>
      <c r="E4230" t="s">
        <v>15</v>
      </c>
      <c r="F4230" t="s">
        <v>16</v>
      </c>
      <c r="G4230">
        <v>2</v>
      </c>
      <c r="H4230">
        <v>219.99</v>
      </c>
      <c r="I4230">
        <v>0.03</v>
      </c>
      <c r="J4230">
        <v>426.78</v>
      </c>
      <c r="K4230">
        <v>280</v>
      </c>
      <c r="L4230">
        <v>146.78</v>
      </c>
      <c r="M4230" t="s">
        <v>17</v>
      </c>
      <c r="N4230" s="3">
        <f>retail_sales[[#This Row],[Profit]]/retail_sales[[#This Row],[Revenue]]</f>
        <v>0.34392427011575055</v>
      </c>
      <c r="O4230" t="str">
        <f t="shared" si="66"/>
        <v>Friday</v>
      </c>
    </row>
    <row r="4231" spans="1:15" x14ac:dyDescent="0.3">
      <c r="A4231">
        <v>4230</v>
      </c>
      <c r="B4231" t="s">
        <v>3378</v>
      </c>
      <c r="C4231" s="1">
        <v>45361</v>
      </c>
      <c r="D4231" t="s">
        <v>39</v>
      </c>
      <c r="E4231" t="s">
        <v>20</v>
      </c>
      <c r="F4231" t="s">
        <v>16</v>
      </c>
      <c r="G4231">
        <v>9</v>
      </c>
      <c r="H4231">
        <v>10.81</v>
      </c>
      <c r="I4231">
        <v>0.13</v>
      </c>
      <c r="J4231">
        <v>84.64</v>
      </c>
      <c r="K4231">
        <v>47.98</v>
      </c>
      <c r="L4231">
        <v>36.659999999999997</v>
      </c>
      <c r="M4231" t="s">
        <v>46</v>
      </c>
      <c r="N4231" s="3">
        <f>retail_sales[[#This Row],[Profit]]/retail_sales[[#This Row],[Revenue]]</f>
        <v>0.4331285444234404</v>
      </c>
      <c r="O4231" t="str">
        <f t="shared" si="66"/>
        <v>Sunday</v>
      </c>
    </row>
    <row r="4232" spans="1:15" x14ac:dyDescent="0.3">
      <c r="A4232">
        <v>4231</v>
      </c>
      <c r="B4232" t="s">
        <v>3379</v>
      </c>
      <c r="C4232" s="1">
        <v>45470</v>
      </c>
      <c r="D4232" t="s">
        <v>39</v>
      </c>
      <c r="E4232" t="s">
        <v>33</v>
      </c>
      <c r="F4232" t="s">
        <v>27</v>
      </c>
      <c r="G4232">
        <v>10</v>
      </c>
      <c r="H4232">
        <v>119.05</v>
      </c>
      <c r="I4232">
        <v>0.01</v>
      </c>
      <c r="J4232">
        <v>1178.5999999999999</v>
      </c>
      <c r="K4232">
        <v>647.96</v>
      </c>
      <c r="L4232">
        <v>530.64</v>
      </c>
      <c r="M4232" t="s">
        <v>40</v>
      </c>
      <c r="N4232" s="3">
        <f>retail_sales[[#This Row],[Profit]]/retail_sales[[#This Row],[Revenue]]</f>
        <v>0.45022908535550654</v>
      </c>
      <c r="O4232" t="str">
        <f t="shared" si="66"/>
        <v>Thursday</v>
      </c>
    </row>
    <row r="4233" spans="1:15" x14ac:dyDescent="0.3">
      <c r="A4233">
        <v>4232</v>
      </c>
      <c r="B4233" t="s">
        <v>3380</v>
      </c>
      <c r="C4233" s="1">
        <v>45484</v>
      </c>
      <c r="D4233" t="s">
        <v>39</v>
      </c>
      <c r="E4233" t="s">
        <v>25</v>
      </c>
      <c r="F4233" t="s">
        <v>27</v>
      </c>
      <c r="G4233">
        <v>10</v>
      </c>
      <c r="H4233">
        <v>359.36</v>
      </c>
      <c r="I4233">
        <v>0.22</v>
      </c>
      <c r="J4233">
        <v>2803.01</v>
      </c>
      <c r="K4233">
        <v>2128.1799999999998</v>
      </c>
      <c r="L4233">
        <v>674.83</v>
      </c>
      <c r="M4233" t="s">
        <v>17</v>
      </c>
      <c r="N4233" s="3">
        <f>retail_sales[[#This Row],[Profit]]/retail_sales[[#This Row],[Revenue]]</f>
        <v>0.24075190598677851</v>
      </c>
      <c r="O4233" t="str">
        <f t="shared" si="66"/>
        <v>Thursday</v>
      </c>
    </row>
    <row r="4234" spans="1:15" x14ac:dyDescent="0.3">
      <c r="A4234">
        <v>4233</v>
      </c>
      <c r="B4234" t="s">
        <v>1333</v>
      </c>
      <c r="C4234" s="1">
        <v>45439</v>
      </c>
      <c r="D4234" t="s">
        <v>14</v>
      </c>
      <c r="E4234" t="s">
        <v>25</v>
      </c>
      <c r="F4234" t="s">
        <v>16</v>
      </c>
      <c r="G4234">
        <v>5</v>
      </c>
      <c r="H4234">
        <v>117.79</v>
      </c>
      <c r="I4234">
        <v>0.01</v>
      </c>
      <c r="J4234">
        <v>583.05999999999995</v>
      </c>
      <c r="K4234">
        <v>461.77</v>
      </c>
      <c r="L4234">
        <v>121.29</v>
      </c>
      <c r="M4234" t="s">
        <v>22</v>
      </c>
      <c r="N4234" s="3">
        <f>retail_sales[[#This Row],[Profit]]/retail_sales[[#This Row],[Revenue]]</f>
        <v>0.20802318800809524</v>
      </c>
      <c r="O4234" t="str">
        <f t="shared" si="66"/>
        <v>Monday</v>
      </c>
    </row>
    <row r="4235" spans="1:15" x14ac:dyDescent="0.3">
      <c r="A4235">
        <v>4234</v>
      </c>
      <c r="B4235" t="s">
        <v>3381</v>
      </c>
      <c r="C4235" s="1">
        <v>45336</v>
      </c>
      <c r="D4235" t="s">
        <v>14</v>
      </c>
      <c r="E4235" t="s">
        <v>15</v>
      </c>
      <c r="F4235" t="s">
        <v>27</v>
      </c>
      <c r="G4235">
        <v>8</v>
      </c>
      <c r="H4235">
        <v>266.02</v>
      </c>
      <c r="I4235">
        <v>0.13</v>
      </c>
      <c r="J4235">
        <v>1851.5</v>
      </c>
      <c r="K4235">
        <v>1453.93</v>
      </c>
      <c r="L4235">
        <v>397.57</v>
      </c>
      <c r="M4235" t="s">
        <v>46</v>
      </c>
      <c r="N4235" s="3">
        <f>retail_sales[[#This Row],[Profit]]/retail_sales[[#This Row],[Revenue]]</f>
        <v>0.2147285984337024</v>
      </c>
      <c r="O4235" t="str">
        <f t="shared" si="66"/>
        <v>Wednesday</v>
      </c>
    </row>
    <row r="4236" spans="1:15" x14ac:dyDescent="0.3">
      <c r="A4236">
        <v>4235</v>
      </c>
      <c r="B4236" t="s">
        <v>3382</v>
      </c>
      <c r="C4236" s="1">
        <v>45315</v>
      </c>
      <c r="D4236" t="s">
        <v>39</v>
      </c>
      <c r="E4236" t="s">
        <v>25</v>
      </c>
      <c r="F4236" t="s">
        <v>27</v>
      </c>
      <c r="G4236">
        <v>8</v>
      </c>
      <c r="H4236">
        <v>52.78</v>
      </c>
      <c r="I4236">
        <v>0</v>
      </c>
      <c r="J4236">
        <v>422.24</v>
      </c>
      <c r="K4236">
        <v>287.99</v>
      </c>
      <c r="L4236">
        <v>134.25</v>
      </c>
      <c r="M4236" t="s">
        <v>28</v>
      </c>
      <c r="N4236" s="3">
        <f>retail_sales[[#This Row],[Profit]]/retail_sales[[#This Row],[Revenue]]</f>
        <v>0.31794713906782873</v>
      </c>
      <c r="O4236" t="str">
        <f t="shared" si="66"/>
        <v>Wednesday</v>
      </c>
    </row>
    <row r="4237" spans="1:15" x14ac:dyDescent="0.3">
      <c r="A4237">
        <v>4236</v>
      </c>
      <c r="B4237" t="s">
        <v>3383</v>
      </c>
      <c r="C4237" s="1">
        <v>45325</v>
      </c>
      <c r="D4237" t="s">
        <v>14</v>
      </c>
      <c r="E4237" t="s">
        <v>20</v>
      </c>
      <c r="F4237" t="s">
        <v>27</v>
      </c>
      <c r="G4237">
        <v>7</v>
      </c>
      <c r="H4237">
        <v>60</v>
      </c>
      <c r="I4237">
        <v>0.11</v>
      </c>
      <c r="J4237">
        <v>373.8</v>
      </c>
      <c r="K4237">
        <v>288.7</v>
      </c>
      <c r="L4237">
        <v>85.1</v>
      </c>
      <c r="M4237" t="s">
        <v>17</v>
      </c>
      <c r="N4237" s="3">
        <f>retail_sales[[#This Row],[Profit]]/retail_sales[[#This Row],[Revenue]]</f>
        <v>0.22766185125735686</v>
      </c>
      <c r="O4237" t="str">
        <f t="shared" si="66"/>
        <v>Saturday</v>
      </c>
    </row>
    <row r="4238" spans="1:15" x14ac:dyDescent="0.3">
      <c r="A4238">
        <v>4237</v>
      </c>
      <c r="B4238" t="s">
        <v>3384</v>
      </c>
      <c r="C4238" s="1">
        <v>45476</v>
      </c>
      <c r="D4238" t="s">
        <v>14</v>
      </c>
      <c r="E4238" t="s">
        <v>30</v>
      </c>
      <c r="F4238" t="s">
        <v>16</v>
      </c>
      <c r="G4238">
        <v>4</v>
      </c>
      <c r="H4238">
        <v>315.64999999999998</v>
      </c>
      <c r="I4238">
        <v>0.14000000000000001</v>
      </c>
      <c r="J4238">
        <v>1085.8399999999999</v>
      </c>
      <c r="K4238">
        <v>778.32</v>
      </c>
      <c r="L4238">
        <v>307.52</v>
      </c>
      <c r="M4238" t="s">
        <v>17</v>
      </c>
      <c r="N4238" s="3">
        <f>retail_sales[[#This Row],[Profit]]/retail_sales[[#This Row],[Revenue]]</f>
        <v>0.28320931260590881</v>
      </c>
      <c r="O4238" t="str">
        <f t="shared" si="66"/>
        <v>Wednesday</v>
      </c>
    </row>
    <row r="4239" spans="1:15" x14ac:dyDescent="0.3">
      <c r="A4239">
        <v>4238</v>
      </c>
      <c r="B4239" t="s">
        <v>3385</v>
      </c>
      <c r="C4239" s="1">
        <v>45443</v>
      </c>
      <c r="D4239" t="s">
        <v>14</v>
      </c>
      <c r="E4239" t="s">
        <v>33</v>
      </c>
      <c r="F4239" t="s">
        <v>16</v>
      </c>
      <c r="G4239">
        <v>2</v>
      </c>
      <c r="H4239">
        <v>144.88</v>
      </c>
      <c r="I4239">
        <v>0.09</v>
      </c>
      <c r="J4239">
        <v>263.68</v>
      </c>
      <c r="K4239">
        <v>154.79</v>
      </c>
      <c r="L4239">
        <v>108.89</v>
      </c>
      <c r="M4239" t="s">
        <v>28</v>
      </c>
      <c r="N4239" s="3">
        <f>retail_sales[[#This Row],[Profit]]/retail_sales[[#This Row],[Revenue]]</f>
        <v>0.41296268203883496</v>
      </c>
      <c r="O4239" t="str">
        <f t="shared" si="66"/>
        <v>Friday</v>
      </c>
    </row>
    <row r="4240" spans="1:15" x14ac:dyDescent="0.3">
      <c r="A4240">
        <v>4239</v>
      </c>
      <c r="B4240" t="s">
        <v>1681</v>
      </c>
      <c r="C4240" s="1">
        <v>45299</v>
      </c>
      <c r="D4240" t="s">
        <v>19</v>
      </c>
      <c r="E4240" t="s">
        <v>30</v>
      </c>
      <c r="F4240" t="s">
        <v>16</v>
      </c>
      <c r="G4240">
        <v>9</v>
      </c>
      <c r="H4240">
        <v>342.81</v>
      </c>
      <c r="I4240">
        <v>0.24</v>
      </c>
      <c r="J4240">
        <v>2344.8200000000002</v>
      </c>
      <c r="K4240">
        <v>1440.28</v>
      </c>
      <c r="L4240">
        <v>904.54</v>
      </c>
      <c r="M4240" t="s">
        <v>28</v>
      </c>
      <c r="N4240" s="3">
        <f>retail_sales[[#This Row],[Profit]]/retail_sales[[#This Row],[Revenue]]</f>
        <v>0.38576095393249799</v>
      </c>
      <c r="O4240" t="str">
        <f t="shared" si="66"/>
        <v>Monday</v>
      </c>
    </row>
    <row r="4241" spans="1:15" x14ac:dyDescent="0.3">
      <c r="A4241">
        <v>4240</v>
      </c>
      <c r="B4241" t="s">
        <v>3117</v>
      </c>
      <c r="C4241" s="1">
        <v>45635</v>
      </c>
      <c r="D4241" t="s">
        <v>39</v>
      </c>
      <c r="E4241" t="s">
        <v>25</v>
      </c>
      <c r="F4241" t="s">
        <v>27</v>
      </c>
      <c r="G4241">
        <v>1</v>
      </c>
      <c r="H4241">
        <v>496.13</v>
      </c>
      <c r="I4241">
        <v>0.25</v>
      </c>
      <c r="J4241">
        <v>372.1</v>
      </c>
      <c r="K4241">
        <v>272</v>
      </c>
      <c r="L4241">
        <v>100.1</v>
      </c>
      <c r="M4241" t="s">
        <v>46</v>
      </c>
      <c r="N4241" s="3">
        <f>retail_sales[[#This Row],[Profit]]/retail_sales[[#This Row],[Revenue]]</f>
        <v>0.26901370599301261</v>
      </c>
      <c r="O4241" t="str">
        <f t="shared" si="66"/>
        <v>Monday</v>
      </c>
    </row>
    <row r="4242" spans="1:15" x14ac:dyDescent="0.3">
      <c r="A4242">
        <v>4241</v>
      </c>
      <c r="B4242" t="s">
        <v>3386</v>
      </c>
      <c r="C4242" s="1">
        <v>45292</v>
      </c>
      <c r="D4242" t="s">
        <v>14</v>
      </c>
      <c r="E4242" t="s">
        <v>33</v>
      </c>
      <c r="F4242" t="s">
        <v>21</v>
      </c>
      <c r="G4242">
        <v>9</v>
      </c>
      <c r="H4242">
        <v>32.22</v>
      </c>
      <c r="I4242">
        <v>0.01</v>
      </c>
      <c r="J4242">
        <v>287.08</v>
      </c>
      <c r="K4242">
        <v>185.83</v>
      </c>
      <c r="L4242">
        <v>101.25</v>
      </c>
      <c r="M4242" t="s">
        <v>22</v>
      </c>
      <c r="N4242" s="3">
        <f>retail_sales[[#This Row],[Profit]]/retail_sales[[#This Row],[Revenue]]</f>
        <v>0.3526891458826808</v>
      </c>
      <c r="O4242" t="str">
        <f t="shared" si="66"/>
        <v>Monday</v>
      </c>
    </row>
    <row r="4243" spans="1:15" x14ac:dyDescent="0.3">
      <c r="A4243">
        <v>4242</v>
      </c>
      <c r="B4243" t="s">
        <v>3091</v>
      </c>
      <c r="C4243" s="1">
        <v>45636</v>
      </c>
      <c r="D4243" t="s">
        <v>19</v>
      </c>
      <c r="E4243" t="s">
        <v>15</v>
      </c>
      <c r="F4243" t="s">
        <v>16</v>
      </c>
      <c r="G4243">
        <v>4</v>
      </c>
      <c r="H4243">
        <v>211.2</v>
      </c>
      <c r="I4243">
        <v>0.18</v>
      </c>
      <c r="J4243">
        <v>692.74</v>
      </c>
      <c r="K4243">
        <v>379.43</v>
      </c>
      <c r="L4243">
        <v>313.31</v>
      </c>
      <c r="M4243" t="s">
        <v>28</v>
      </c>
      <c r="N4243" s="3">
        <f>retail_sales[[#This Row],[Profit]]/retail_sales[[#This Row],[Revenue]]</f>
        <v>0.45227646736149202</v>
      </c>
      <c r="O4243" t="str">
        <f t="shared" si="66"/>
        <v>Tuesday</v>
      </c>
    </row>
    <row r="4244" spans="1:15" x14ac:dyDescent="0.3">
      <c r="A4244">
        <v>4243</v>
      </c>
      <c r="B4244" t="s">
        <v>3387</v>
      </c>
      <c r="C4244" s="1">
        <v>45431</v>
      </c>
      <c r="D4244" t="s">
        <v>24</v>
      </c>
      <c r="E4244" t="s">
        <v>20</v>
      </c>
      <c r="F4244" t="s">
        <v>27</v>
      </c>
      <c r="G4244">
        <v>9</v>
      </c>
      <c r="H4244">
        <v>272.56</v>
      </c>
      <c r="I4244">
        <v>0.28999999999999998</v>
      </c>
      <c r="J4244">
        <v>1741.66</v>
      </c>
      <c r="K4244">
        <v>1335.03</v>
      </c>
      <c r="L4244">
        <v>406.63</v>
      </c>
      <c r="M4244" t="s">
        <v>17</v>
      </c>
      <c r="N4244" s="3">
        <f>retail_sales[[#This Row],[Profit]]/retail_sales[[#This Row],[Revenue]]</f>
        <v>0.23347266401019715</v>
      </c>
      <c r="O4244" t="str">
        <f t="shared" si="66"/>
        <v>Sunday</v>
      </c>
    </row>
    <row r="4245" spans="1:15" x14ac:dyDescent="0.3">
      <c r="A4245">
        <v>4244</v>
      </c>
      <c r="B4245" t="s">
        <v>3388</v>
      </c>
      <c r="C4245" s="1">
        <v>45650</v>
      </c>
      <c r="D4245" t="s">
        <v>39</v>
      </c>
      <c r="E4245" t="s">
        <v>33</v>
      </c>
      <c r="F4245" t="s">
        <v>27</v>
      </c>
      <c r="G4245">
        <v>10</v>
      </c>
      <c r="H4245">
        <v>365.4</v>
      </c>
      <c r="I4245">
        <v>0.19</v>
      </c>
      <c r="J4245">
        <v>2959.74</v>
      </c>
      <c r="K4245">
        <v>1721.13</v>
      </c>
      <c r="L4245">
        <v>1238.6099999999999</v>
      </c>
      <c r="M4245" t="s">
        <v>22</v>
      </c>
      <c r="N4245" s="3">
        <f>retail_sales[[#This Row],[Profit]]/retail_sales[[#This Row],[Revenue]]</f>
        <v>0.41848608323704106</v>
      </c>
      <c r="O4245" t="str">
        <f t="shared" si="66"/>
        <v>Tuesday</v>
      </c>
    </row>
    <row r="4246" spans="1:15" x14ac:dyDescent="0.3">
      <c r="A4246">
        <v>4245</v>
      </c>
      <c r="B4246" t="s">
        <v>3389</v>
      </c>
      <c r="C4246" s="1">
        <v>45536</v>
      </c>
      <c r="D4246" t="s">
        <v>24</v>
      </c>
      <c r="E4246" t="s">
        <v>25</v>
      </c>
      <c r="F4246" t="s">
        <v>21</v>
      </c>
      <c r="G4246">
        <v>6</v>
      </c>
      <c r="H4246">
        <v>184.97</v>
      </c>
      <c r="I4246">
        <v>0.16</v>
      </c>
      <c r="J4246">
        <v>932.25</v>
      </c>
      <c r="K4246">
        <v>516.66999999999996</v>
      </c>
      <c r="L4246">
        <v>415.58</v>
      </c>
      <c r="M4246" t="s">
        <v>28</v>
      </c>
      <c r="N4246" s="3">
        <f>retail_sales[[#This Row],[Profit]]/retail_sales[[#This Row],[Revenue]]</f>
        <v>0.44578171091445429</v>
      </c>
      <c r="O4246" t="str">
        <f t="shared" si="66"/>
        <v>Sunday</v>
      </c>
    </row>
    <row r="4247" spans="1:15" x14ac:dyDescent="0.3">
      <c r="A4247">
        <v>4246</v>
      </c>
      <c r="B4247" t="s">
        <v>3002</v>
      </c>
      <c r="C4247" s="1">
        <v>45447</v>
      </c>
      <c r="D4247" t="s">
        <v>14</v>
      </c>
      <c r="E4247" t="s">
        <v>25</v>
      </c>
      <c r="F4247" t="s">
        <v>27</v>
      </c>
      <c r="G4247">
        <v>2</v>
      </c>
      <c r="H4247">
        <v>360.73</v>
      </c>
      <c r="I4247">
        <v>7.0000000000000007E-2</v>
      </c>
      <c r="J4247">
        <v>670.96</v>
      </c>
      <c r="K4247">
        <v>507.76</v>
      </c>
      <c r="L4247">
        <v>163.19999999999999</v>
      </c>
      <c r="M4247" t="s">
        <v>28</v>
      </c>
      <c r="N4247" s="3">
        <f>retail_sales[[#This Row],[Profit]]/retail_sales[[#This Row],[Revenue]]</f>
        <v>0.24323357577202812</v>
      </c>
      <c r="O4247" t="str">
        <f t="shared" si="66"/>
        <v>Tuesday</v>
      </c>
    </row>
    <row r="4248" spans="1:15" x14ac:dyDescent="0.3">
      <c r="A4248">
        <v>4247</v>
      </c>
      <c r="B4248" t="s">
        <v>553</v>
      </c>
      <c r="C4248" s="1">
        <v>45319</v>
      </c>
      <c r="D4248" t="s">
        <v>39</v>
      </c>
      <c r="E4248" t="s">
        <v>15</v>
      </c>
      <c r="F4248" t="s">
        <v>16</v>
      </c>
      <c r="G4248">
        <v>10</v>
      </c>
      <c r="H4248">
        <v>36.99</v>
      </c>
      <c r="I4248">
        <v>0.24</v>
      </c>
      <c r="J4248">
        <v>281.12</v>
      </c>
      <c r="K4248">
        <v>142.66</v>
      </c>
      <c r="L4248">
        <v>138.46</v>
      </c>
      <c r="M4248" t="s">
        <v>22</v>
      </c>
      <c r="N4248" s="3">
        <f>retail_sales[[#This Row],[Profit]]/retail_sales[[#This Row],[Revenue]]</f>
        <v>0.49252988047808766</v>
      </c>
      <c r="O4248" t="str">
        <f t="shared" si="66"/>
        <v>Sunday</v>
      </c>
    </row>
    <row r="4249" spans="1:15" x14ac:dyDescent="0.3">
      <c r="A4249">
        <v>4248</v>
      </c>
      <c r="B4249" t="s">
        <v>785</v>
      </c>
      <c r="C4249" s="1">
        <v>45450</v>
      </c>
      <c r="D4249" t="s">
        <v>39</v>
      </c>
      <c r="E4249" t="s">
        <v>33</v>
      </c>
      <c r="F4249" t="s">
        <v>16</v>
      </c>
      <c r="G4249">
        <v>8</v>
      </c>
      <c r="H4249">
        <v>92.26</v>
      </c>
      <c r="I4249">
        <v>0.17</v>
      </c>
      <c r="J4249">
        <v>612.61</v>
      </c>
      <c r="K4249">
        <v>429.32</v>
      </c>
      <c r="L4249">
        <v>183.29</v>
      </c>
      <c r="M4249" t="s">
        <v>17</v>
      </c>
      <c r="N4249" s="3">
        <f>retail_sales[[#This Row],[Profit]]/retail_sales[[#This Row],[Revenue]]</f>
        <v>0.29919524656796326</v>
      </c>
      <c r="O4249" t="str">
        <f t="shared" si="66"/>
        <v>Friday</v>
      </c>
    </row>
    <row r="4250" spans="1:15" x14ac:dyDescent="0.3">
      <c r="A4250">
        <v>4249</v>
      </c>
      <c r="B4250" t="s">
        <v>3390</v>
      </c>
      <c r="C4250" s="1">
        <v>45318</v>
      </c>
      <c r="D4250" t="s">
        <v>39</v>
      </c>
      <c r="E4250" t="s">
        <v>15</v>
      </c>
      <c r="F4250" t="s">
        <v>21</v>
      </c>
      <c r="G4250">
        <v>7</v>
      </c>
      <c r="H4250">
        <v>374.67</v>
      </c>
      <c r="I4250">
        <v>0.16</v>
      </c>
      <c r="J4250">
        <v>2203.06</v>
      </c>
      <c r="K4250">
        <v>1676.06</v>
      </c>
      <c r="L4250">
        <v>527</v>
      </c>
      <c r="M4250" t="s">
        <v>40</v>
      </c>
      <c r="N4250" s="3">
        <f>retail_sales[[#This Row],[Profit]]/retail_sales[[#This Row],[Revenue]]</f>
        <v>0.23921273138271315</v>
      </c>
      <c r="O4250" t="str">
        <f t="shared" si="66"/>
        <v>Saturday</v>
      </c>
    </row>
    <row r="4251" spans="1:15" x14ac:dyDescent="0.3">
      <c r="A4251">
        <v>4250</v>
      </c>
      <c r="B4251" t="s">
        <v>3391</v>
      </c>
      <c r="C4251" s="1">
        <v>45586</v>
      </c>
      <c r="D4251" t="s">
        <v>39</v>
      </c>
      <c r="E4251" t="s">
        <v>20</v>
      </c>
      <c r="F4251" t="s">
        <v>27</v>
      </c>
      <c r="G4251">
        <v>2</v>
      </c>
      <c r="H4251">
        <v>146.06</v>
      </c>
      <c r="I4251">
        <v>7.0000000000000007E-2</v>
      </c>
      <c r="J4251">
        <v>271.67</v>
      </c>
      <c r="K4251">
        <v>154.37</v>
      </c>
      <c r="L4251">
        <v>117.3</v>
      </c>
      <c r="M4251" t="s">
        <v>22</v>
      </c>
      <c r="N4251" s="3">
        <f>retail_sales[[#This Row],[Profit]]/retail_sales[[#This Row],[Revenue]]</f>
        <v>0.43177384326572676</v>
      </c>
      <c r="O4251" t="str">
        <f t="shared" si="66"/>
        <v>Monday</v>
      </c>
    </row>
    <row r="4252" spans="1:15" x14ac:dyDescent="0.3">
      <c r="A4252">
        <v>4251</v>
      </c>
      <c r="B4252" t="s">
        <v>3392</v>
      </c>
      <c r="C4252" s="1">
        <v>45437</v>
      </c>
      <c r="D4252" t="s">
        <v>19</v>
      </c>
      <c r="E4252" t="s">
        <v>30</v>
      </c>
      <c r="F4252" t="s">
        <v>16</v>
      </c>
      <c r="G4252">
        <v>7</v>
      </c>
      <c r="H4252">
        <v>22.33</v>
      </c>
      <c r="I4252">
        <v>0.02</v>
      </c>
      <c r="J4252">
        <v>153.18</v>
      </c>
      <c r="K4252">
        <v>96.6</v>
      </c>
      <c r="L4252">
        <v>56.58</v>
      </c>
      <c r="M4252" t="s">
        <v>28</v>
      </c>
      <c r="N4252" s="3">
        <f>retail_sales[[#This Row],[Profit]]/retail_sales[[#This Row],[Revenue]]</f>
        <v>0.36936936936936932</v>
      </c>
      <c r="O4252" t="str">
        <f t="shared" si="66"/>
        <v>Saturday</v>
      </c>
    </row>
    <row r="4253" spans="1:15" x14ac:dyDescent="0.3">
      <c r="A4253">
        <v>4252</v>
      </c>
      <c r="B4253" t="s">
        <v>3393</v>
      </c>
      <c r="C4253" s="1">
        <v>45447</v>
      </c>
      <c r="D4253" t="s">
        <v>24</v>
      </c>
      <c r="E4253" t="s">
        <v>33</v>
      </c>
      <c r="F4253" t="s">
        <v>21</v>
      </c>
      <c r="G4253">
        <v>6</v>
      </c>
      <c r="H4253">
        <v>188.09</v>
      </c>
      <c r="I4253">
        <v>0.16</v>
      </c>
      <c r="J4253">
        <v>947.97</v>
      </c>
      <c r="K4253">
        <v>497.28</v>
      </c>
      <c r="L4253">
        <v>450.69</v>
      </c>
      <c r="M4253" t="s">
        <v>46</v>
      </c>
      <c r="N4253" s="3">
        <f>retail_sales[[#This Row],[Profit]]/retail_sales[[#This Row],[Revenue]]</f>
        <v>0.47542643754549191</v>
      </c>
      <c r="O4253" t="str">
        <f t="shared" si="66"/>
        <v>Tuesday</v>
      </c>
    </row>
    <row r="4254" spans="1:15" x14ac:dyDescent="0.3">
      <c r="A4254">
        <v>4253</v>
      </c>
      <c r="B4254" t="s">
        <v>3394</v>
      </c>
      <c r="C4254" s="1">
        <v>45426</v>
      </c>
      <c r="D4254" t="s">
        <v>39</v>
      </c>
      <c r="E4254" t="s">
        <v>15</v>
      </c>
      <c r="F4254" t="s">
        <v>27</v>
      </c>
      <c r="G4254">
        <v>4</v>
      </c>
      <c r="H4254">
        <v>36.4</v>
      </c>
      <c r="I4254">
        <v>0.02</v>
      </c>
      <c r="J4254">
        <v>142.69</v>
      </c>
      <c r="K4254">
        <v>91.32</v>
      </c>
      <c r="L4254">
        <v>51.37</v>
      </c>
      <c r="M4254" t="s">
        <v>28</v>
      </c>
      <c r="N4254" s="3">
        <f>retail_sales[[#This Row],[Profit]]/retail_sales[[#This Row],[Revenue]]</f>
        <v>0.36001121311934964</v>
      </c>
      <c r="O4254" t="str">
        <f t="shared" si="66"/>
        <v>Tuesday</v>
      </c>
    </row>
    <row r="4255" spans="1:15" x14ac:dyDescent="0.3">
      <c r="A4255">
        <v>4254</v>
      </c>
      <c r="B4255" t="s">
        <v>3395</v>
      </c>
      <c r="C4255" s="1">
        <v>45585</v>
      </c>
      <c r="D4255" t="s">
        <v>39</v>
      </c>
      <c r="E4255" t="s">
        <v>25</v>
      </c>
      <c r="F4255" t="s">
        <v>27</v>
      </c>
      <c r="G4255">
        <v>6</v>
      </c>
      <c r="H4255">
        <v>417.45</v>
      </c>
      <c r="I4255">
        <v>0.2</v>
      </c>
      <c r="J4255">
        <v>2003.76</v>
      </c>
      <c r="K4255">
        <v>1093.6600000000001</v>
      </c>
      <c r="L4255">
        <v>910.1</v>
      </c>
      <c r="M4255" t="s">
        <v>46</v>
      </c>
      <c r="N4255" s="3">
        <f>retail_sales[[#This Row],[Profit]]/retail_sales[[#This Row],[Revenue]]</f>
        <v>0.45419611131073584</v>
      </c>
      <c r="O4255" t="str">
        <f t="shared" si="66"/>
        <v>Sunday</v>
      </c>
    </row>
    <row r="4256" spans="1:15" x14ac:dyDescent="0.3">
      <c r="A4256">
        <v>4255</v>
      </c>
      <c r="B4256" t="s">
        <v>157</v>
      </c>
      <c r="C4256" s="1">
        <v>45594</v>
      </c>
      <c r="D4256" t="s">
        <v>24</v>
      </c>
      <c r="E4256" t="s">
        <v>20</v>
      </c>
      <c r="F4256" t="s">
        <v>16</v>
      </c>
      <c r="G4256">
        <v>8</v>
      </c>
      <c r="H4256">
        <v>352.23</v>
      </c>
      <c r="I4256">
        <v>0.05</v>
      </c>
      <c r="J4256">
        <v>2676.95</v>
      </c>
      <c r="K4256">
        <v>1493.4</v>
      </c>
      <c r="L4256">
        <v>1183.55</v>
      </c>
      <c r="M4256" t="s">
        <v>17</v>
      </c>
      <c r="N4256" s="3">
        <f>retail_sales[[#This Row],[Profit]]/retail_sales[[#This Row],[Revenue]]</f>
        <v>0.44212630045387474</v>
      </c>
      <c r="O4256" t="str">
        <f t="shared" si="66"/>
        <v>Tuesday</v>
      </c>
    </row>
    <row r="4257" spans="1:15" x14ac:dyDescent="0.3">
      <c r="A4257">
        <v>4256</v>
      </c>
      <c r="B4257" t="s">
        <v>3396</v>
      </c>
      <c r="C4257" s="1">
        <v>45558</v>
      </c>
      <c r="D4257" t="s">
        <v>14</v>
      </c>
      <c r="E4257" t="s">
        <v>20</v>
      </c>
      <c r="F4257" t="s">
        <v>16</v>
      </c>
      <c r="G4257">
        <v>6</v>
      </c>
      <c r="H4257">
        <v>211.81</v>
      </c>
      <c r="I4257">
        <v>0.24</v>
      </c>
      <c r="J4257">
        <v>965.85</v>
      </c>
      <c r="K4257">
        <v>498.15</v>
      </c>
      <c r="L4257">
        <v>467.7</v>
      </c>
      <c r="M4257" t="s">
        <v>22</v>
      </c>
      <c r="N4257" s="3">
        <f>retail_sales[[#This Row],[Profit]]/retail_sales[[#This Row],[Revenue]]</f>
        <v>0.48423668271470721</v>
      </c>
      <c r="O4257" t="str">
        <f t="shared" si="66"/>
        <v>Monday</v>
      </c>
    </row>
    <row r="4258" spans="1:15" x14ac:dyDescent="0.3">
      <c r="A4258">
        <v>4257</v>
      </c>
      <c r="B4258" t="s">
        <v>3397</v>
      </c>
      <c r="C4258" s="1">
        <v>45447</v>
      </c>
      <c r="D4258" t="s">
        <v>19</v>
      </c>
      <c r="E4258" t="s">
        <v>30</v>
      </c>
      <c r="F4258" t="s">
        <v>16</v>
      </c>
      <c r="G4258">
        <v>9</v>
      </c>
      <c r="H4258">
        <v>288.95</v>
      </c>
      <c r="I4258">
        <v>0.25</v>
      </c>
      <c r="J4258">
        <v>1950.41</v>
      </c>
      <c r="K4258">
        <v>1216.04</v>
      </c>
      <c r="L4258">
        <v>734.37</v>
      </c>
      <c r="M4258" t="s">
        <v>40</v>
      </c>
      <c r="N4258" s="3">
        <f>retail_sales[[#This Row],[Profit]]/retail_sales[[#This Row],[Revenue]]</f>
        <v>0.37652083408103937</v>
      </c>
      <c r="O4258" t="str">
        <f t="shared" si="66"/>
        <v>Tuesday</v>
      </c>
    </row>
    <row r="4259" spans="1:15" x14ac:dyDescent="0.3">
      <c r="A4259">
        <v>4258</v>
      </c>
      <c r="B4259" t="s">
        <v>3398</v>
      </c>
      <c r="C4259" s="1">
        <v>45397</v>
      </c>
      <c r="D4259" t="s">
        <v>14</v>
      </c>
      <c r="E4259" t="s">
        <v>15</v>
      </c>
      <c r="F4259" t="s">
        <v>21</v>
      </c>
      <c r="G4259">
        <v>6</v>
      </c>
      <c r="H4259">
        <v>415.91</v>
      </c>
      <c r="I4259">
        <v>0.11</v>
      </c>
      <c r="J4259">
        <v>2220.96</v>
      </c>
      <c r="K4259">
        <v>1219.23</v>
      </c>
      <c r="L4259">
        <v>1001.73</v>
      </c>
      <c r="M4259" t="s">
        <v>28</v>
      </c>
      <c r="N4259" s="3">
        <f>retail_sales[[#This Row],[Profit]]/retail_sales[[#This Row],[Revenue]]</f>
        <v>0.45103468770261507</v>
      </c>
      <c r="O4259" t="str">
        <f t="shared" si="66"/>
        <v>Monday</v>
      </c>
    </row>
    <row r="4260" spans="1:15" x14ac:dyDescent="0.3">
      <c r="A4260">
        <v>4259</v>
      </c>
      <c r="B4260" t="s">
        <v>886</v>
      </c>
      <c r="C4260" s="1">
        <v>45452</v>
      </c>
      <c r="D4260" t="s">
        <v>14</v>
      </c>
      <c r="E4260" t="s">
        <v>30</v>
      </c>
      <c r="F4260" t="s">
        <v>21</v>
      </c>
      <c r="G4260">
        <v>1</v>
      </c>
      <c r="H4260">
        <v>421.17</v>
      </c>
      <c r="I4260">
        <v>0.15</v>
      </c>
      <c r="J4260">
        <v>357.99</v>
      </c>
      <c r="K4260">
        <v>217.41</v>
      </c>
      <c r="L4260">
        <v>140.58000000000001</v>
      </c>
      <c r="M4260" t="s">
        <v>22</v>
      </c>
      <c r="N4260" s="3">
        <f>retail_sales[[#This Row],[Profit]]/retail_sales[[#This Row],[Revenue]]</f>
        <v>0.39269253331098636</v>
      </c>
      <c r="O4260" t="str">
        <f t="shared" si="66"/>
        <v>Sunday</v>
      </c>
    </row>
    <row r="4261" spans="1:15" x14ac:dyDescent="0.3">
      <c r="A4261">
        <v>4260</v>
      </c>
      <c r="B4261" t="s">
        <v>1023</v>
      </c>
      <c r="C4261" s="1">
        <v>45485</v>
      </c>
      <c r="D4261" t="s">
        <v>39</v>
      </c>
      <c r="E4261" t="s">
        <v>25</v>
      </c>
      <c r="F4261" t="s">
        <v>27</v>
      </c>
      <c r="G4261">
        <v>10</v>
      </c>
      <c r="H4261">
        <v>194.83</v>
      </c>
      <c r="I4261">
        <v>0.12</v>
      </c>
      <c r="J4261">
        <v>1714.5</v>
      </c>
      <c r="K4261">
        <v>1062.01</v>
      </c>
      <c r="L4261">
        <v>652.49</v>
      </c>
      <c r="M4261" t="s">
        <v>40</v>
      </c>
      <c r="N4261" s="3">
        <f>retail_sales[[#This Row],[Profit]]/retail_sales[[#This Row],[Revenue]]</f>
        <v>0.38057159521726452</v>
      </c>
      <c r="O4261" t="str">
        <f t="shared" si="66"/>
        <v>Friday</v>
      </c>
    </row>
    <row r="4262" spans="1:15" x14ac:dyDescent="0.3">
      <c r="A4262">
        <v>4261</v>
      </c>
      <c r="B4262" t="s">
        <v>2984</v>
      </c>
      <c r="C4262" s="1">
        <v>45605</v>
      </c>
      <c r="D4262" t="s">
        <v>24</v>
      </c>
      <c r="E4262" t="s">
        <v>25</v>
      </c>
      <c r="F4262" t="s">
        <v>21</v>
      </c>
      <c r="G4262">
        <v>5</v>
      </c>
      <c r="H4262">
        <v>136.68</v>
      </c>
      <c r="I4262">
        <v>0.1</v>
      </c>
      <c r="J4262">
        <v>615.05999999999995</v>
      </c>
      <c r="K4262">
        <v>333.23</v>
      </c>
      <c r="L4262">
        <v>281.83</v>
      </c>
      <c r="M4262" t="s">
        <v>46</v>
      </c>
      <c r="N4262" s="3">
        <f>retail_sales[[#This Row],[Profit]]/retail_sales[[#This Row],[Revenue]]</f>
        <v>0.45821545865444024</v>
      </c>
      <c r="O4262" t="str">
        <f t="shared" si="66"/>
        <v>Saturday</v>
      </c>
    </row>
    <row r="4263" spans="1:15" x14ac:dyDescent="0.3">
      <c r="A4263">
        <v>4262</v>
      </c>
      <c r="B4263" t="s">
        <v>3399</v>
      </c>
      <c r="C4263" s="1">
        <v>45342</v>
      </c>
      <c r="D4263" t="s">
        <v>39</v>
      </c>
      <c r="E4263" t="s">
        <v>15</v>
      </c>
      <c r="F4263" t="s">
        <v>27</v>
      </c>
      <c r="G4263">
        <v>3</v>
      </c>
      <c r="H4263">
        <v>324.14999999999998</v>
      </c>
      <c r="I4263">
        <v>0.28999999999999998</v>
      </c>
      <c r="J4263">
        <v>690.44</v>
      </c>
      <c r="K4263">
        <v>404.26</v>
      </c>
      <c r="L4263">
        <v>286.18</v>
      </c>
      <c r="M4263" t="s">
        <v>40</v>
      </c>
      <c r="N4263" s="3">
        <f>retail_sales[[#This Row],[Profit]]/retail_sales[[#This Row],[Revenue]]</f>
        <v>0.41448931116389548</v>
      </c>
      <c r="O4263" t="str">
        <f t="shared" si="66"/>
        <v>Tuesday</v>
      </c>
    </row>
    <row r="4264" spans="1:15" x14ac:dyDescent="0.3">
      <c r="A4264">
        <v>4263</v>
      </c>
      <c r="B4264" t="s">
        <v>1368</v>
      </c>
      <c r="C4264" s="1">
        <v>45611</v>
      </c>
      <c r="D4264" t="s">
        <v>24</v>
      </c>
      <c r="E4264" t="s">
        <v>33</v>
      </c>
      <c r="F4264" t="s">
        <v>16</v>
      </c>
      <c r="G4264">
        <v>3</v>
      </c>
      <c r="H4264">
        <v>439.04</v>
      </c>
      <c r="I4264">
        <v>0.08</v>
      </c>
      <c r="J4264">
        <v>1211.75</v>
      </c>
      <c r="K4264">
        <v>832.37</v>
      </c>
      <c r="L4264">
        <v>379.38</v>
      </c>
      <c r="M4264" t="s">
        <v>40</v>
      </c>
      <c r="N4264" s="3">
        <f>retail_sales[[#This Row],[Profit]]/retail_sales[[#This Row],[Revenue]]</f>
        <v>0.31308438209201567</v>
      </c>
      <c r="O4264" t="str">
        <f t="shared" si="66"/>
        <v>Friday</v>
      </c>
    </row>
    <row r="4265" spans="1:15" x14ac:dyDescent="0.3">
      <c r="A4265">
        <v>4264</v>
      </c>
      <c r="B4265" t="s">
        <v>360</v>
      </c>
      <c r="C4265" s="1">
        <v>45417</v>
      </c>
      <c r="D4265" t="s">
        <v>39</v>
      </c>
      <c r="E4265" t="s">
        <v>15</v>
      </c>
      <c r="F4265" t="s">
        <v>21</v>
      </c>
      <c r="G4265">
        <v>10</v>
      </c>
      <c r="H4265">
        <v>297.56</v>
      </c>
      <c r="I4265">
        <v>0.14000000000000001</v>
      </c>
      <c r="J4265">
        <v>2559.02</v>
      </c>
      <c r="K4265">
        <v>1957.01</v>
      </c>
      <c r="L4265">
        <v>602.01</v>
      </c>
      <c r="M4265" t="s">
        <v>40</v>
      </c>
      <c r="N4265" s="3">
        <f>retail_sales[[#This Row],[Profit]]/retail_sales[[#This Row],[Revenue]]</f>
        <v>0.2352502129721534</v>
      </c>
      <c r="O4265" t="str">
        <f t="shared" si="66"/>
        <v>Sunday</v>
      </c>
    </row>
    <row r="4266" spans="1:15" x14ac:dyDescent="0.3">
      <c r="A4266">
        <v>4265</v>
      </c>
      <c r="B4266" t="s">
        <v>3400</v>
      </c>
      <c r="C4266" s="1">
        <v>45329</v>
      </c>
      <c r="D4266" t="s">
        <v>14</v>
      </c>
      <c r="E4266" t="s">
        <v>25</v>
      </c>
      <c r="F4266" t="s">
        <v>16</v>
      </c>
      <c r="G4266">
        <v>5</v>
      </c>
      <c r="H4266">
        <v>369.24</v>
      </c>
      <c r="I4266">
        <v>0.17</v>
      </c>
      <c r="J4266">
        <v>1532.35</v>
      </c>
      <c r="K4266">
        <v>1019.4</v>
      </c>
      <c r="L4266">
        <v>512.95000000000005</v>
      </c>
      <c r="M4266" t="s">
        <v>22</v>
      </c>
      <c r="N4266" s="3">
        <f>retail_sales[[#This Row],[Profit]]/retail_sales[[#This Row],[Revenue]]</f>
        <v>0.33474728358403766</v>
      </c>
      <c r="O4266" t="str">
        <f t="shared" si="66"/>
        <v>Wednesday</v>
      </c>
    </row>
    <row r="4267" spans="1:15" x14ac:dyDescent="0.3">
      <c r="A4267">
        <v>4266</v>
      </c>
      <c r="B4267" t="s">
        <v>3401</v>
      </c>
      <c r="C4267" s="1">
        <v>45557</v>
      </c>
      <c r="D4267" t="s">
        <v>24</v>
      </c>
      <c r="E4267" t="s">
        <v>30</v>
      </c>
      <c r="F4267" t="s">
        <v>27</v>
      </c>
      <c r="G4267">
        <v>2</v>
      </c>
      <c r="H4267">
        <v>124.78</v>
      </c>
      <c r="I4267">
        <v>0.14000000000000001</v>
      </c>
      <c r="J4267">
        <v>214.62</v>
      </c>
      <c r="K4267">
        <v>119.5</v>
      </c>
      <c r="L4267">
        <v>95.12</v>
      </c>
      <c r="M4267" t="s">
        <v>22</v>
      </c>
      <c r="N4267" s="3">
        <f>retail_sales[[#This Row],[Profit]]/retail_sales[[#This Row],[Revenue]]</f>
        <v>0.44320193830957044</v>
      </c>
      <c r="O4267" t="str">
        <f t="shared" si="66"/>
        <v>Sunday</v>
      </c>
    </row>
    <row r="4268" spans="1:15" x14ac:dyDescent="0.3">
      <c r="A4268">
        <v>4267</v>
      </c>
      <c r="B4268" t="s">
        <v>2662</v>
      </c>
      <c r="C4268" s="1">
        <v>45437</v>
      </c>
      <c r="D4268" t="s">
        <v>39</v>
      </c>
      <c r="E4268" t="s">
        <v>25</v>
      </c>
      <c r="F4268" t="s">
        <v>27</v>
      </c>
      <c r="G4268">
        <v>8</v>
      </c>
      <c r="H4268">
        <v>318.8</v>
      </c>
      <c r="I4268">
        <v>0.15</v>
      </c>
      <c r="J4268">
        <v>2167.84</v>
      </c>
      <c r="K4268">
        <v>1243.8</v>
      </c>
      <c r="L4268">
        <v>924.04</v>
      </c>
      <c r="M4268" t="s">
        <v>28</v>
      </c>
      <c r="N4268" s="3">
        <f>retail_sales[[#This Row],[Profit]]/retail_sales[[#This Row],[Revenue]]</f>
        <v>0.42624916968041915</v>
      </c>
      <c r="O4268" t="str">
        <f t="shared" si="66"/>
        <v>Saturday</v>
      </c>
    </row>
    <row r="4269" spans="1:15" x14ac:dyDescent="0.3">
      <c r="A4269">
        <v>4268</v>
      </c>
      <c r="B4269" t="s">
        <v>3402</v>
      </c>
      <c r="C4269" s="1">
        <v>45340</v>
      </c>
      <c r="D4269" t="s">
        <v>24</v>
      </c>
      <c r="E4269" t="s">
        <v>25</v>
      </c>
      <c r="F4269" t="s">
        <v>16</v>
      </c>
      <c r="G4269">
        <v>1</v>
      </c>
      <c r="H4269">
        <v>14.98</v>
      </c>
      <c r="I4269">
        <v>0.01</v>
      </c>
      <c r="J4269">
        <v>14.83</v>
      </c>
      <c r="K4269">
        <v>9.59</v>
      </c>
      <c r="L4269">
        <v>5.24</v>
      </c>
      <c r="M4269" t="s">
        <v>40</v>
      </c>
      <c r="N4269" s="3">
        <f>retail_sales[[#This Row],[Profit]]/retail_sales[[#This Row],[Revenue]]</f>
        <v>0.3533378287255563</v>
      </c>
      <c r="O4269" t="str">
        <f t="shared" si="66"/>
        <v>Sunday</v>
      </c>
    </row>
    <row r="4270" spans="1:15" x14ac:dyDescent="0.3">
      <c r="A4270">
        <v>4269</v>
      </c>
      <c r="B4270" t="s">
        <v>1654</v>
      </c>
      <c r="C4270" s="1">
        <v>45400</v>
      </c>
      <c r="D4270" t="s">
        <v>14</v>
      </c>
      <c r="E4270" t="s">
        <v>25</v>
      </c>
      <c r="F4270" t="s">
        <v>27</v>
      </c>
      <c r="G4270">
        <v>7</v>
      </c>
      <c r="H4270">
        <v>455.3</v>
      </c>
      <c r="I4270">
        <v>0.06</v>
      </c>
      <c r="J4270">
        <v>2995.87</v>
      </c>
      <c r="K4270">
        <v>1609.59</v>
      </c>
      <c r="L4270">
        <v>1386.28</v>
      </c>
      <c r="M4270" t="s">
        <v>17</v>
      </c>
      <c r="N4270" s="3">
        <f>retail_sales[[#This Row],[Profit]]/retail_sales[[#This Row],[Revenue]]</f>
        <v>0.46273035879393964</v>
      </c>
      <c r="O4270" t="str">
        <f t="shared" si="66"/>
        <v>Thursday</v>
      </c>
    </row>
    <row r="4271" spans="1:15" x14ac:dyDescent="0.3">
      <c r="A4271">
        <v>4270</v>
      </c>
      <c r="B4271" t="s">
        <v>3403</v>
      </c>
      <c r="C4271" s="1">
        <v>45409</v>
      </c>
      <c r="D4271" t="s">
        <v>24</v>
      </c>
      <c r="E4271" t="s">
        <v>20</v>
      </c>
      <c r="F4271" t="s">
        <v>16</v>
      </c>
      <c r="G4271">
        <v>10</v>
      </c>
      <c r="H4271">
        <v>170.07</v>
      </c>
      <c r="I4271">
        <v>0.17</v>
      </c>
      <c r="J4271">
        <v>1411.58</v>
      </c>
      <c r="K4271">
        <v>989.05</v>
      </c>
      <c r="L4271">
        <v>422.53</v>
      </c>
      <c r="M4271" t="s">
        <v>22</v>
      </c>
      <c r="N4271" s="3">
        <f>retail_sales[[#This Row],[Profit]]/retail_sales[[#This Row],[Revenue]]</f>
        <v>0.29933124583799714</v>
      </c>
      <c r="O4271" t="str">
        <f t="shared" si="66"/>
        <v>Saturday</v>
      </c>
    </row>
    <row r="4272" spans="1:15" x14ac:dyDescent="0.3">
      <c r="A4272">
        <v>4271</v>
      </c>
      <c r="B4272" t="s">
        <v>3404</v>
      </c>
      <c r="C4272" s="1">
        <v>45293</v>
      </c>
      <c r="D4272" t="s">
        <v>39</v>
      </c>
      <c r="E4272" t="s">
        <v>30</v>
      </c>
      <c r="F4272" t="s">
        <v>16</v>
      </c>
      <c r="G4272">
        <v>10</v>
      </c>
      <c r="H4272">
        <v>463.82</v>
      </c>
      <c r="I4272">
        <v>0.19</v>
      </c>
      <c r="J4272">
        <v>3756.94</v>
      </c>
      <c r="K4272">
        <v>2146.98</v>
      </c>
      <c r="L4272">
        <v>1609.96</v>
      </c>
      <c r="M4272" t="s">
        <v>22</v>
      </c>
      <c r="N4272" s="3">
        <f>retail_sales[[#This Row],[Profit]]/retail_sales[[#This Row],[Revenue]]</f>
        <v>0.42852960121801253</v>
      </c>
      <c r="O4272" t="str">
        <f t="shared" si="66"/>
        <v>Tuesday</v>
      </c>
    </row>
    <row r="4273" spans="1:15" x14ac:dyDescent="0.3">
      <c r="A4273">
        <v>4272</v>
      </c>
      <c r="B4273" t="s">
        <v>3405</v>
      </c>
      <c r="C4273" s="1">
        <v>45587</v>
      </c>
      <c r="D4273" t="s">
        <v>19</v>
      </c>
      <c r="E4273" t="s">
        <v>25</v>
      </c>
      <c r="F4273" t="s">
        <v>21</v>
      </c>
      <c r="G4273">
        <v>10</v>
      </c>
      <c r="H4273">
        <v>385.81</v>
      </c>
      <c r="I4273">
        <v>0.3</v>
      </c>
      <c r="J4273">
        <v>2700.67</v>
      </c>
      <c r="K4273">
        <v>1889.73</v>
      </c>
      <c r="L4273">
        <v>810.94</v>
      </c>
      <c r="M4273" t="s">
        <v>40</v>
      </c>
      <c r="N4273" s="3">
        <f>retail_sales[[#This Row],[Profit]]/retail_sales[[#This Row],[Revenue]]</f>
        <v>0.3002736358014863</v>
      </c>
      <c r="O4273" t="str">
        <f t="shared" si="66"/>
        <v>Tuesday</v>
      </c>
    </row>
    <row r="4274" spans="1:15" x14ac:dyDescent="0.3">
      <c r="A4274">
        <v>4273</v>
      </c>
      <c r="B4274" t="s">
        <v>2110</v>
      </c>
      <c r="C4274" s="1">
        <v>45324</v>
      </c>
      <c r="D4274" t="s">
        <v>14</v>
      </c>
      <c r="E4274" t="s">
        <v>25</v>
      </c>
      <c r="F4274" t="s">
        <v>27</v>
      </c>
      <c r="G4274">
        <v>8</v>
      </c>
      <c r="H4274">
        <v>273.2</v>
      </c>
      <c r="I4274">
        <v>0.1</v>
      </c>
      <c r="J4274">
        <v>1967.04</v>
      </c>
      <c r="K4274">
        <v>1413.93</v>
      </c>
      <c r="L4274">
        <v>553.11</v>
      </c>
      <c r="M4274" t="s">
        <v>40</v>
      </c>
      <c r="N4274" s="3">
        <f>retail_sales[[#This Row],[Profit]]/retail_sales[[#This Row],[Revenue]]</f>
        <v>0.28118899463152758</v>
      </c>
      <c r="O4274" t="str">
        <f t="shared" si="66"/>
        <v>Friday</v>
      </c>
    </row>
    <row r="4275" spans="1:15" x14ac:dyDescent="0.3">
      <c r="A4275">
        <v>4274</v>
      </c>
      <c r="B4275" t="s">
        <v>211</v>
      </c>
      <c r="C4275" s="1">
        <v>45641</v>
      </c>
      <c r="D4275" t="s">
        <v>24</v>
      </c>
      <c r="E4275" t="s">
        <v>20</v>
      </c>
      <c r="F4275" t="s">
        <v>27</v>
      </c>
      <c r="G4275">
        <v>7</v>
      </c>
      <c r="H4275">
        <v>314.98</v>
      </c>
      <c r="I4275">
        <v>0.22</v>
      </c>
      <c r="J4275">
        <v>1719.79</v>
      </c>
      <c r="K4275">
        <v>1006.92</v>
      </c>
      <c r="L4275">
        <v>712.87</v>
      </c>
      <c r="M4275" t="s">
        <v>22</v>
      </c>
      <c r="N4275" s="3">
        <f>retail_sales[[#This Row],[Profit]]/retail_sales[[#This Row],[Revenue]]</f>
        <v>0.41450991109379637</v>
      </c>
      <c r="O4275" t="str">
        <f t="shared" si="66"/>
        <v>Sunday</v>
      </c>
    </row>
    <row r="4276" spans="1:15" x14ac:dyDescent="0.3">
      <c r="A4276">
        <v>4275</v>
      </c>
      <c r="B4276" t="s">
        <v>3406</v>
      </c>
      <c r="C4276" s="1">
        <v>45589</v>
      </c>
      <c r="D4276" t="s">
        <v>39</v>
      </c>
      <c r="E4276" t="s">
        <v>15</v>
      </c>
      <c r="F4276" t="s">
        <v>21</v>
      </c>
      <c r="G4276">
        <v>9</v>
      </c>
      <c r="H4276">
        <v>486.09</v>
      </c>
      <c r="I4276">
        <v>0.28000000000000003</v>
      </c>
      <c r="J4276">
        <v>3149.86</v>
      </c>
      <c r="K4276">
        <v>1880.88</v>
      </c>
      <c r="L4276">
        <v>1268.98</v>
      </c>
      <c r="M4276" t="s">
        <v>22</v>
      </c>
      <c r="N4276" s="3">
        <f>retail_sales[[#This Row],[Profit]]/retail_sales[[#This Row],[Revenue]]</f>
        <v>0.40286869892630145</v>
      </c>
      <c r="O4276" t="str">
        <f t="shared" si="66"/>
        <v>Thursday</v>
      </c>
    </row>
    <row r="4277" spans="1:15" x14ac:dyDescent="0.3">
      <c r="A4277">
        <v>4276</v>
      </c>
      <c r="B4277" t="s">
        <v>3407</v>
      </c>
      <c r="C4277" s="1">
        <v>45586</v>
      </c>
      <c r="D4277" t="s">
        <v>19</v>
      </c>
      <c r="E4277" t="s">
        <v>30</v>
      </c>
      <c r="F4277" t="s">
        <v>21</v>
      </c>
      <c r="G4277">
        <v>7</v>
      </c>
      <c r="H4277">
        <v>298.70999999999998</v>
      </c>
      <c r="I4277">
        <v>0.28999999999999998</v>
      </c>
      <c r="J4277">
        <v>1484.59</v>
      </c>
      <c r="K4277">
        <v>1169.71</v>
      </c>
      <c r="L4277">
        <v>314.88</v>
      </c>
      <c r="M4277" t="s">
        <v>17</v>
      </c>
      <c r="N4277" s="3">
        <f>retail_sales[[#This Row],[Profit]]/retail_sales[[#This Row],[Revenue]]</f>
        <v>0.21209896335015055</v>
      </c>
      <c r="O4277" t="str">
        <f t="shared" si="66"/>
        <v>Monday</v>
      </c>
    </row>
    <row r="4278" spans="1:15" x14ac:dyDescent="0.3">
      <c r="A4278">
        <v>4277</v>
      </c>
      <c r="B4278" t="s">
        <v>3408</v>
      </c>
      <c r="C4278" s="1">
        <v>45312</v>
      </c>
      <c r="D4278" t="s">
        <v>14</v>
      </c>
      <c r="E4278" t="s">
        <v>25</v>
      </c>
      <c r="F4278" t="s">
        <v>16</v>
      </c>
      <c r="G4278">
        <v>1</v>
      </c>
      <c r="H4278">
        <v>15.7</v>
      </c>
      <c r="I4278">
        <v>0.21</v>
      </c>
      <c r="J4278">
        <v>12.4</v>
      </c>
      <c r="K4278">
        <v>7.51</v>
      </c>
      <c r="L4278">
        <v>4.8899999999999997</v>
      </c>
      <c r="M4278" t="s">
        <v>28</v>
      </c>
      <c r="N4278" s="3">
        <f>retail_sales[[#This Row],[Profit]]/retail_sales[[#This Row],[Revenue]]</f>
        <v>0.39435483870967736</v>
      </c>
      <c r="O4278" t="str">
        <f t="shared" si="66"/>
        <v>Sunday</v>
      </c>
    </row>
    <row r="4279" spans="1:15" x14ac:dyDescent="0.3">
      <c r="A4279">
        <v>4278</v>
      </c>
      <c r="B4279" t="s">
        <v>3409</v>
      </c>
      <c r="C4279" s="1">
        <v>45296</v>
      </c>
      <c r="D4279" t="s">
        <v>39</v>
      </c>
      <c r="E4279" t="s">
        <v>20</v>
      </c>
      <c r="F4279" t="s">
        <v>27</v>
      </c>
      <c r="G4279">
        <v>7</v>
      </c>
      <c r="H4279">
        <v>456.53</v>
      </c>
      <c r="I4279">
        <v>0.09</v>
      </c>
      <c r="J4279">
        <v>2908.1</v>
      </c>
      <c r="K4279">
        <v>2182.16</v>
      </c>
      <c r="L4279">
        <v>725.94</v>
      </c>
      <c r="M4279" t="s">
        <v>17</v>
      </c>
      <c r="N4279" s="3">
        <f>retail_sales[[#This Row],[Profit]]/retail_sales[[#This Row],[Revenue]]</f>
        <v>0.24962690416423097</v>
      </c>
      <c r="O4279" t="str">
        <f t="shared" si="66"/>
        <v>Friday</v>
      </c>
    </row>
    <row r="4280" spans="1:15" x14ac:dyDescent="0.3">
      <c r="A4280">
        <v>4279</v>
      </c>
      <c r="B4280" t="s">
        <v>3410</v>
      </c>
      <c r="C4280" s="1">
        <v>45634</v>
      </c>
      <c r="D4280" t="s">
        <v>19</v>
      </c>
      <c r="E4280" t="s">
        <v>20</v>
      </c>
      <c r="F4280" t="s">
        <v>16</v>
      </c>
      <c r="G4280">
        <v>8</v>
      </c>
      <c r="H4280">
        <v>455.46</v>
      </c>
      <c r="I4280">
        <v>0.25</v>
      </c>
      <c r="J4280">
        <v>2732.76</v>
      </c>
      <c r="K4280">
        <v>1714.78</v>
      </c>
      <c r="L4280">
        <v>1017.98</v>
      </c>
      <c r="M4280" t="s">
        <v>28</v>
      </c>
      <c r="N4280" s="3">
        <f>retail_sales[[#This Row],[Profit]]/retail_sales[[#This Row],[Revenue]]</f>
        <v>0.37250984352815464</v>
      </c>
      <c r="O4280" t="str">
        <f t="shared" si="66"/>
        <v>Sunday</v>
      </c>
    </row>
    <row r="4281" spans="1:15" x14ac:dyDescent="0.3">
      <c r="A4281">
        <v>4280</v>
      </c>
      <c r="B4281" t="s">
        <v>74</v>
      </c>
      <c r="C4281" s="1">
        <v>45582</v>
      </c>
      <c r="D4281" t="s">
        <v>19</v>
      </c>
      <c r="E4281" t="s">
        <v>30</v>
      </c>
      <c r="F4281" t="s">
        <v>16</v>
      </c>
      <c r="G4281">
        <v>1</v>
      </c>
      <c r="H4281">
        <v>161.19</v>
      </c>
      <c r="I4281">
        <v>0.24</v>
      </c>
      <c r="J4281">
        <v>122.5</v>
      </c>
      <c r="K4281">
        <v>85.52</v>
      </c>
      <c r="L4281">
        <v>36.979999999999997</v>
      </c>
      <c r="M4281" t="s">
        <v>17</v>
      </c>
      <c r="N4281" s="3">
        <f>retail_sales[[#This Row],[Profit]]/retail_sales[[#This Row],[Revenue]]</f>
        <v>0.30187755102040814</v>
      </c>
      <c r="O4281" t="str">
        <f t="shared" si="66"/>
        <v>Thursday</v>
      </c>
    </row>
    <row r="4282" spans="1:15" x14ac:dyDescent="0.3">
      <c r="A4282">
        <v>4281</v>
      </c>
      <c r="B4282" t="s">
        <v>3389</v>
      </c>
      <c r="C4282" s="1">
        <v>45498</v>
      </c>
      <c r="D4282" t="s">
        <v>39</v>
      </c>
      <c r="E4282" t="s">
        <v>20</v>
      </c>
      <c r="F4282" t="s">
        <v>21</v>
      </c>
      <c r="G4282">
        <v>2</v>
      </c>
      <c r="H4282">
        <v>137.18</v>
      </c>
      <c r="I4282">
        <v>0.04</v>
      </c>
      <c r="J4282">
        <v>263.39</v>
      </c>
      <c r="K4282">
        <v>151.34</v>
      </c>
      <c r="L4282">
        <v>112.05</v>
      </c>
      <c r="M4282" t="s">
        <v>46</v>
      </c>
      <c r="N4282" s="3">
        <f>retail_sales[[#This Row],[Profit]]/retail_sales[[#This Row],[Revenue]]</f>
        <v>0.42541478416037054</v>
      </c>
      <c r="O4282" t="str">
        <f t="shared" si="66"/>
        <v>Thursday</v>
      </c>
    </row>
    <row r="4283" spans="1:15" x14ac:dyDescent="0.3">
      <c r="A4283">
        <v>4282</v>
      </c>
      <c r="B4283" t="s">
        <v>3411</v>
      </c>
      <c r="C4283" s="1">
        <v>45377</v>
      </c>
      <c r="D4283" t="s">
        <v>39</v>
      </c>
      <c r="E4283" t="s">
        <v>15</v>
      </c>
      <c r="F4283" t="s">
        <v>27</v>
      </c>
      <c r="G4283">
        <v>3</v>
      </c>
      <c r="H4283">
        <v>212.53</v>
      </c>
      <c r="I4283">
        <v>0.05</v>
      </c>
      <c r="J4283">
        <v>605.71</v>
      </c>
      <c r="K4283">
        <v>450.72</v>
      </c>
      <c r="L4283">
        <v>154.99</v>
      </c>
      <c r="M4283" t="s">
        <v>28</v>
      </c>
      <c r="N4283" s="3">
        <f>retail_sales[[#This Row],[Profit]]/retail_sales[[#This Row],[Revenue]]</f>
        <v>0.25588152746363774</v>
      </c>
      <c r="O4283" t="str">
        <f t="shared" si="66"/>
        <v>Tuesday</v>
      </c>
    </row>
    <row r="4284" spans="1:15" x14ac:dyDescent="0.3">
      <c r="A4284">
        <v>4283</v>
      </c>
      <c r="B4284" t="s">
        <v>3412</v>
      </c>
      <c r="C4284" s="1">
        <v>45564</v>
      </c>
      <c r="D4284" t="s">
        <v>39</v>
      </c>
      <c r="E4284" t="s">
        <v>25</v>
      </c>
      <c r="F4284" t="s">
        <v>27</v>
      </c>
      <c r="G4284">
        <v>7</v>
      </c>
      <c r="H4284">
        <v>277</v>
      </c>
      <c r="I4284">
        <v>0.2</v>
      </c>
      <c r="J4284">
        <v>1551.2</v>
      </c>
      <c r="K4284">
        <v>1154.29</v>
      </c>
      <c r="L4284">
        <v>396.91</v>
      </c>
      <c r="M4284" t="s">
        <v>46</v>
      </c>
      <c r="N4284" s="3">
        <f>retail_sales[[#This Row],[Profit]]/retail_sales[[#This Row],[Revenue]]</f>
        <v>0.25587287261474989</v>
      </c>
      <c r="O4284" t="str">
        <f t="shared" si="66"/>
        <v>Sunday</v>
      </c>
    </row>
    <row r="4285" spans="1:15" x14ac:dyDescent="0.3">
      <c r="A4285">
        <v>4284</v>
      </c>
      <c r="B4285" t="s">
        <v>3218</v>
      </c>
      <c r="C4285" s="1">
        <v>45521</v>
      </c>
      <c r="D4285" t="s">
        <v>24</v>
      </c>
      <c r="E4285" t="s">
        <v>15</v>
      </c>
      <c r="F4285" t="s">
        <v>27</v>
      </c>
      <c r="G4285">
        <v>6</v>
      </c>
      <c r="H4285">
        <v>241.23</v>
      </c>
      <c r="I4285">
        <v>0.15</v>
      </c>
      <c r="J4285">
        <v>1230.27</v>
      </c>
      <c r="K4285">
        <v>679.76</v>
      </c>
      <c r="L4285">
        <v>550.51</v>
      </c>
      <c r="M4285" t="s">
        <v>46</v>
      </c>
      <c r="N4285" s="3">
        <f>retail_sales[[#This Row],[Profit]]/retail_sales[[#This Row],[Revenue]]</f>
        <v>0.44747088037585248</v>
      </c>
      <c r="O4285" t="str">
        <f t="shared" si="66"/>
        <v>Saturday</v>
      </c>
    </row>
    <row r="4286" spans="1:15" x14ac:dyDescent="0.3">
      <c r="A4286">
        <v>4285</v>
      </c>
      <c r="B4286" t="s">
        <v>3413</v>
      </c>
      <c r="C4286" s="1">
        <v>45642</v>
      </c>
      <c r="D4286" t="s">
        <v>24</v>
      </c>
      <c r="E4286" t="s">
        <v>20</v>
      </c>
      <c r="F4286" t="s">
        <v>16</v>
      </c>
      <c r="G4286">
        <v>8</v>
      </c>
      <c r="H4286">
        <v>223.91</v>
      </c>
      <c r="I4286">
        <v>0.28000000000000003</v>
      </c>
      <c r="J4286">
        <v>1289.72</v>
      </c>
      <c r="K4286">
        <v>882.44</v>
      </c>
      <c r="L4286">
        <v>407.28</v>
      </c>
      <c r="M4286" t="s">
        <v>40</v>
      </c>
      <c r="N4286" s="3">
        <f>retail_sales[[#This Row],[Profit]]/retail_sales[[#This Row],[Revenue]]</f>
        <v>0.31578947368421051</v>
      </c>
      <c r="O4286" t="str">
        <f t="shared" si="66"/>
        <v>Monday</v>
      </c>
    </row>
    <row r="4287" spans="1:15" x14ac:dyDescent="0.3">
      <c r="A4287">
        <v>4286</v>
      </c>
      <c r="B4287" t="s">
        <v>3414</v>
      </c>
      <c r="C4287" s="1">
        <v>45601</v>
      </c>
      <c r="D4287" t="s">
        <v>14</v>
      </c>
      <c r="E4287" t="s">
        <v>30</v>
      </c>
      <c r="F4287" t="s">
        <v>27</v>
      </c>
      <c r="G4287">
        <v>8</v>
      </c>
      <c r="H4287">
        <v>205.62</v>
      </c>
      <c r="I4287">
        <v>0.2</v>
      </c>
      <c r="J4287">
        <v>1315.97</v>
      </c>
      <c r="K4287">
        <v>998.53</v>
      </c>
      <c r="L4287">
        <v>317.44</v>
      </c>
      <c r="M4287" t="s">
        <v>28</v>
      </c>
      <c r="N4287" s="3">
        <f>retail_sales[[#This Row],[Profit]]/retail_sales[[#This Row],[Revenue]]</f>
        <v>0.24122130443703124</v>
      </c>
      <c r="O4287" t="str">
        <f t="shared" si="66"/>
        <v>Tuesday</v>
      </c>
    </row>
    <row r="4288" spans="1:15" x14ac:dyDescent="0.3">
      <c r="A4288">
        <v>4287</v>
      </c>
      <c r="B4288" t="s">
        <v>3415</v>
      </c>
      <c r="C4288" s="1">
        <v>45361</v>
      </c>
      <c r="D4288" t="s">
        <v>14</v>
      </c>
      <c r="E4288" t="s">
        <v>33</v>
      </c>
      <c r="F4288" t="s">
        <v>21</v>
      </c>
      <c r="G4288">
        <v>6</v>
      </c>
      <c r="H4288">
        <v>468.89</v>
      </c>
      <c r="I4288">
        <v>0.22</v>
      </c>
      <c r="J4288">
        <v>2194.41</v>
      </c>
      <c r="K4288">
        <v>1689.6</v>
      </c>
      <c r="L4288">
        <v>504.81</v>
      </c>
      <c r="M4288" t="s">
        <v>46</v>
      </c>
      <c r="N4288" s="3">
        <f>retail_sales[[#This Row],[Profit]]/retail_sales[[#This Row],[Revenue]]</f>
        <v>0.23004361081110641</v>
      </c>
      <c r="O4288" t="str">
        <f t="shared" si="66"/>
        <v>Sunday</v>
      </c>
    </row>
    <row r="4289" spans="1:15" x14ac:dyDescent="0.3">
      <c r="A4289">
        <v>4288</v>
      </c>
      <c r="B4289" t="s">
        <v>2695</v>
      </c>
      <c r="C4289" s="1">
        <v>45589</v>
      </c>
      <c r="D4289" t="s">
        <v>14</v>
      </c>
      <c r="E4289" t="s">
        <v>15</v>
      </c>
      <c r="F4289" t="s">
        <v>27</v>
      </c>
      <c r="G4289">
        <v>4</v>
      </c>
      <c r="H4289">
        <v>450.4</v>
      </c>
      <c r="I4289">
        <v>0.05</v>
      </c>
      <c r="J4289">
        <v>1711.52</v>
      </c>
      <c r="K4289">
        <v>1064.3</v>
      </c>
      <c r="L4289">
        <v>647.22</v>
      </c>
      <c r="M4289" t="s">
        <v>28</v>
      </c>
      <c r="N4289" s="3">
        <f>retail_sales[[#This Row],[Profit]]/retail_sales[[#This Row],[Revenue]]</f>
        <v>0.37815509021220906</v>
      </c>
      <c r="O4289" t="str">
        <f t="shared" si="66"/>
        <v>Thursday</v>
      </c>
    </row>
    <row r="4290" spans="1:15" x14ac:dyDescent="0.3">
      <c r="A4290">
        <v>4289</v>
      </c>
      <c r="B4290" t="s">
        <v>3416</v>
      </c>
      <c r="C4290" s="1">
        <v>45310</v>
      </c>
      <c r="D4290" t="s">
        <v>24</v>
      </c>
      <c r="E4290" t="s">
        <v>33</v>
      </c>
      <c r="F4290" t="s">
        <v>16</v>
      </c>
      <c r="G4290">
        <v>8</v>
      </c>
      <c r="H4290">
        <v>480.59</v>
      </c>
      <c r="I4290">
        <v>0.19</v>
      </c>
      <c r="J4290">
        <v>3114.22</v>
      </c>
      <c r="K4290">
        <v>2364.59</v>
      </c>
      <c r="L4290">
        <v>749.63</v>
      </c>
      <c r="M4290" t="s">
        <v>40</v>
      </c>
      <c r="N4290" s="3">
        <f>retail_sales[[#This Row],[Profit]]/retail_sales[[#This Row],[Revenue]]</f>
        <v>0.24071195997713715</v>
      </c>
      <c r="O4290" t="str">
        <f t="shared" ref="O4290:O4353" si="67">TEXT(C4290, "dddd")</f>
        <v>Friday</v>
      </c>
    </row>
    <row r="4291" spans="1:15" x14ac:dyDescent="0.3">
      <c r="A4291">
        <v>4290</v>
      </c>
      <c r="B4291" t="s">
        <v>3417</v>
      </c>
      <c r="C4291" s="1">
        <v>45354</v>
      </c>
      <c r="D4291" t="s">
        <v>14</v>
      </c>
      <c r="E4291" t="s">
        <v>30</v>
      </c>
      <c r="F4291" t="s">
        <v>21</v>
      </c>
      <c r="G4291">
        <v>5</v>
      </c>
      <c r="H4291">
        <v>459.66</v>
      </c>
      <c r="I4291">
        <v>0.28000000000000003</v>
      </c>
      <c r="J4291">
        <v>1654.78</v>
      </c>
      <c r="K4291">
        <v>1074.8599999999999</v>
      </c>
      <c r="L4291">
        <v>579.91999999999996</v>
      </c>
      <c r="M4291" t="s">
        <v>46</v>
      </c>
      <c r="N4291" s="3">
        <f>retail_sales[[#This Row],[Profit]]/retail_sales[[#This Row],[Revenue]]</f>
        <v>0.35045141952404546</v>
      </c>
      <c r="O4291" t="str">
        <f t="shared" si="67"/>
        <v>Sunday</v>
      </c>
    </row>
    <row r="4292" spans="1:15" x14ac:dyDescent="0.3">
      <c r="A4292">
        <v>4291</v>
      </c>
      <c r="B4292" t="s">
        <v>1848</v>
      </c>
      <c r="C4292" s="1">
        <v>45347</v>
      </c>
      <c r="D4292" t="s">
        <v>19</v>
      </c>
      <c r="E4292" t="s">
        <v>25</v>
      </c>
      <c r="F4292" t="s">
        <v>16</v>
      </c>
      <c r="G4292">
        <v>6</v>
      </c>
      <c r="H4292">
        <v>239.51</v>
      </c>
      <c r="I4292">
        <v>0.23</v>
      </c>
      <c r="J4292">
        <v>1106.54</v>
      </c>
      <c r="K4292">
        <v>646.4</v>
      </c>
      <c r="L4292">
        <v>460.14</v>
      </c>
      <c r="M4292" t="s">
        <v>17</v>
      </c>
      <c r="N4292" s="3">
        <f>retail_sales[[#This Row],[Profit]]/retail_sales[[#This Row],[Revenue]]</f>
        <v>0.41583675239937101</v>
      </c>
      <c r="O4292" t="str">
        <f t="shared" si="67"/>
        <v>Sunday</v>
      </c>
    </row>
    <row r="4293" spans="1:15" x14ac:dyDescent="0.3">
      <c r="A4293">
        <v>4292</v>
      </c>
      <c r="B4293" t="s">
        <v>3418</v>
      </c>
      <c r="C4293" s="1">
        <v>45360</v>
      </c>
      <c r="D4293" t="s">
        <v>39</v>
      </c>
      <c r="E4293" t="s">
        <v>33</v>
      </c>
      <c r="F4293" t="s">
        <v>21</v>
      </c>
      <c r="G4293">
        <v>4</v>
      </c>
      <c r="H4293">
        <v>310.5</v>
      </c>
      <c r="I4293">
        <v>0.12</v>
      </c>
      <c r="J4293">
        <v>1092.96</v>
      </c>
      <c r="K4293">
        <v>653.04999999999995</v>
      </c>
      <c r="L4293">
        <v>439.91</v>
      </c>
      <c r="M4293" t="s">
        <v>17</v>
      </c>
      <c r="N4293" s="3">
        <f>retail_sales[[#This Row],[Profit]]/retail_sales[[#This Row],[Revenue]]</f>
        <v>0.40249414434197045</v>
      </c>
      <c r="O4293" t="str">
        <f t="shared" si="67"/>
        <v>Saturday</v>
      </c>
    </row>
    <row r="4294" spans="1:15" x14ac:dyDescent="0.3">
      <c r="A4294">
        <v>4293</v>
      </c>
      <c r="B4294" t="s">
        <v>1101</v>
      </c>
      <c r="C4294" s="1">
        <v>45461</v>
      </c>
      <c r="D4294" t="s">
        <v>39</v>
      </c>
      <c r="E4294" t="s">
        <v>15</v>
      </c>
      <c r="F4294" t="s">
        <v>16</v>
      </c>
      <c r="G4294">
        <v>4</v>
      </c>
      <c r="H4294">
        <v>343.56</v>
      </c>
      <c r="I4294">
        <v>0.17</v>
      </c>
      <c r="J4294">
        <v>1140.6199999999999</v>
      </c>
      <c r="K4294">
        <v>760.26</v>
      </c>
      <c r="L4294">
        <v>380.36</v>
      </c>
      <c r="M4294" t="s">
        <v>40</v>
      </c>
      <c r="N4294" s="3">
        <f>retail_sales[[#This Row],[Profit]]/retail_sales[[#This Row],[Revenue]]</f>
        <v>0.33346776314635906</v>
      </c>
      <c r="O4294" t="str">
        <f t="shared" si="67"/>
        <v>Tuesday</v>
      </c>
    </row>
    <row r="4295" spans="1:15" x14ac:dyDescent="0.3">
      <c r="A4295">
        <v>4294</v>
      </c>
      <c r="B4295" t="s">
        <v>3419</v>
      </c>
      <c r="C4295" s="1">
        <v>45649</v>
      </c>
      <c r="D4295" t="s">
        <v>39</v>
      </c>
      <c r="E4295" t="s">
        <v>33</v>
      </c>
      <c r="F4295" t="s">
        <v>21</v>
      </c>
      <c r="G4295">
        <v>10</v>
      </c>
      <c r="H4295">
        <v>412.22</v>
      </c>
      <c r="I4295">
        <v>0.08</v>
      </c>
      <c r="J4295">
        <v>3792.42</v>
      </c>
      <c r="K4295">
        <v>2390.04</v>
      </c>
      <c r="L4295">
        <v>1402.38</v>
      </c>
      <c r="M4295" t="s">
        <v>22</v>
      </c>
      <c r="N4295" s="3">
        <f>retail_sales[[#This Row],[Profit]]/retail_sales[[#This Row],[Revenue]]</f>
        <v>0.36978499216858896</v>
      </c>
      <c r="O4295" t="str">
        <f t="shared" si="67"/>
        <v>Monday</v>
      </c>
    </row>
    <row r="4296" spans="1:15" x14ac:dyDescent="0.3">
      <c r="A4296">
        <v>4295</v>
      </c>
      <c r="B4296" t="s">
        <v>3420</v>
      </c>
      <c r="C4296" s="1">
        <v>45648</v>
      </c>
      <c r="D4296" t="s">
        <v>14</v>
      </c>
      <c r="E4296" t="s">
        <v>33</v>
      </c>
      <c r="F4296" t="s">
        <v>16</v>
      </c>
      <c r="G4296">
        <v>10</v>
      </c>
      <c r="H4296">
        <v>117</v>
      </c>
      <c r="I4296">
        <v>7.0000000000000007E-2</v>
      </c>
      <c r="J4296">
        <v>1088.0999999999999</v>
      </c>
      <c r="K4296">
        <v>680.05</v>
      </c>
      <c r="L4296">
        <v>408.05</v>
      </c>
      <c r="M4296" t="s">
        <v>40</v>
      </c>
      <c r="N4296" s="3">
        <f>retail_sales[[#This Row],[Profit]]/retail_sales[[#This Row],[Revenue]]</f>
        <v>0.37501148791471378</v>
      </c>
      <c r="O4296" t="str">
        <f t="shared" si="67"/>
        <v>Sunday</v>
      </c>
    </row>
    <row r="4297" spans="1:15" x14ac:dyDescent="0.3">
      <c r="A4297">
        <v>4296</v>
      </c>
      <c r="B4297" t="s">
        <v>3421</v>
      </c>
      <c r="C4297" s="1">
        <v>45360</v>
      </c>
      <c r="D4297" t="s">
        <v>14</v>
      </c>
      <c r="E4297" t="s">
        <v>15</v>
      </c>
      <c r="F4297" t="s">
        <v>16</v>
      </c>
      <c r="G4297">
        <v>6</v>
      </c>
      <c r="H4297">
        <v>227.01</v>
      </c>
      <c r="I4297">
        <v>0.22</v>
      </c>
      <c r="J4297">
        <v>1062.4100000000001</v>
      </c>
      <c r="K4297">
        <v>829.05</v>
      </c>
      <c r="L4297">
        <v>233.36</v>
      </c>
      <c r="M4297" t="s">
        <v>40</v>
      </c>
      <c r="N4297" s="3">
        <f>retail_sales[[#This Row],[Profit]]/retail_sales[[#This Row],[Revenue]]</f>
        <v>0.21965154695456557</v>
      </c>
      <c r="O4297" t="str">
        <f t="shared" si="67"/>
        <v>Saturday</v>
      </c>
    </row>
    <row r="4298" spans="1:15" x14ac:dyDescent="0.3">
      <c r="A4298">
        <v>4297</v>
      </c>
      <c r="B4298" t="s">
        <v>1697</v>
      </c>
      <c r="C4298" s="1">
        <v>45599</v>
      </c>
      <c r="D4298" t="s">
        <v>14</v>
      </c>
      <c r="E4298" t="s">
        <v>33</v>
      </c>
      <c r="F4298" t="s">
        <v>16</v>
      </c>
      <c r="G4298">
        <v>9</v>
      </c>
      <c r="H4298">
        <v>266.68</v>
      </c>
      <c r="I4298">
        <v>0.14000000000000001</v>
      </c>
      <c r="J4298">
        <v>2064.1</v>
      </c>
      <c r="K4298">
        <v>1069.67</v>
      </c>
      <c r="L4298">
        <v>994.43</v>
      </c>
      <c r="M4298" t="s">
        <v>28</v>
      </c>
      <c r="N4298" s="3">
        <f>retail_sales[[#This Row],[Profit]]/retail_sales[[#This Row],[Revenue]]</f>
        <v>0.48177413884986192</v>
      </c>
      <c r="O4298" t="str">
        <f t="shared" si="67"/>
        <v>Sunday</v>
      </c>
    </row>
    <row r="4299" spans="1:15" x14ac:dyDescent="0.3">
      <c r="A4299">
        <v>4298</v>
      </c>
      <c r="B4299" t="s">
        <v>2821</v>
      </c>
      <c r="C4299" s="1">
        <v>45368</v>
      </c>
      <c r="D4299" t="s">
        <v>14</v>
      </c>
      <c r="E4299" t="s">
        <v>15</v>
      </c>
      <c r="F4299" t="s">
        <v>16</v>
      </c>
      <c r="G4299">
        <v>5</v>
      </c>
      <c r="H4299">
        <v>414.8</v>
      </c>
      <c r="I4299">
        <v>0.06</v>
      </c>
      <c r="J4299">
        <v>1949.56</v>
      </c>
      <c r="K4299">
        <v>985.39</v>
      </c>
      <c r="L4299">
        <v>964.17</v>
      </c>
      <c r="M4299" t="s">
        <v>28</v>
      </c>
      <c r="N4299" s="3">
        <f>retail_sales[[#This Row],[Profit]]/retail_sales[[#This Row],[Revenue]]</f>
        <v>0.49455774636328198</v>
      </c>
      <c r="O4299" t="str">
        <f t="shared" si="67"/>
        <v>Sunday</v>
      </c>
    </row>
    <row r="4300" spans="1:15" x14ac:dyDescent="0.3">
      <c r="A4300">
        <v>4299</v>
      </c>
      <c r="B4300" t="s">
        <v>3422</v>
      </c>
      <c r="C4300" s="1">
        <v>45579</v>
      </c>
      <c r="D4300" t="s">
        <v>24</v>
      </c>
      <c r="E4300" t="s">
        <v>25</v>
      </c>
      <c r="F4300" t="s">
        <v>16</v>
      </c>
      <c r="G4300">
        <v>6</v>
      </c>
      <c r="H4300">
        <v>373.07</v>
      </c>
      <c r="I4300">
        <v>0.15</v>
      </c>
      <c r="J4300">
        <v>1902.66</v>
      </c>
      <c r="K4300">
        <v>1162.3900000000001</v>
      </c>
      <c r="L4300">
        <v>740.27</v>
      </c>
      <c r="M4300" t="s">
        <v>17</v>
      </c>
      <c r="N4300" s="3">
        <f>retail_sales[[#This Row],[Profit]]/retail_sales[[#This Row],[Revenue]]</f>
        <v>0.3890710899477573</v>
      </c>
      <c r="O4300" t="str">
        <f t="shared" si="67"/>
        <v>Monday</v>
      </c>
    </row>
    <row r="4301" spans="1:15" x14ac:dyDescent="0.3">
      <c r="A4301">
        <v>4300</v>
      </c>
      <c r="B4301" t="s">
        <v>3423</v>
      </c>
      <c r="C4301" s="1">
        <v>45538</v>
      </c>
      <c r="D4301" t="s">
        <v>24</v>
      </c>
      <c r="E4301" t="s">
        <v>20</v>
      </c>
      <c r="F4301" t="s">
        <v>21</v>
      </c>
      <c r="G4301">
        <v>10</v>
      </c>
      <c r="H4301">
        <v>365.17</v>
      </c>
      <c r="I4301">
        <v>0.28000000000000003</v>
      </c>
      <c r="J4301">
        <v>2629.22</v>
      </c>
      <c r="K4301">
        <v>1440.21</v>
      </c>
      <c r="L4301">
        <v>1189.01</v>
      </c>
      <c r="M4301" t="s">
        <v>17</v>
      </c>
      <c r="N4301" s="3">
        <f>retail_sales[[#This Row],[Profit]]/retail_sales[[#This Row],[Revenue]]</f>
        <v>0.45222917823537023</v>
      </c>
      <c r="O4301" t="str">
        <f t="shared" si="67"/>
        <v>Tuesday</v>
      </c>
    </row>
    <row r="4302" spans="1:15" x14ac:dyDescent="0.3">
      <c r="A4302">
        <v>4301</v>
      </c>
      <c r="B4302" t="s">
        <v>3424</v>
      </c>
      <c r="C4302" s="1">
        <v>45656</v>
      </c>
      <c r="D4302" t="s">
        <v>14</v>
      </c>
      <c r="E4302" t="s">
        <v>30</v>
      </c>
      <c r="F4302" t="s">
        <v>16</v>
      </c>
      <c r="G4302">
        <v>1</v>
      </c>
      <c r="H4302">
        <v>27.39</v>
      </c>
      <c r="I4302">
        <v>0.15</v>
      </c>
      <c r="J4302">
        <v>23.28</v>
      </c>
      <c r="K4302">
        <v>12.17</v>
      </c>
      <c r="L4302">
        <v>11.11</v>
      </c>
      <c r="M4302" t="s">
        <v>28</v>
      </c>
      <c r="N4302" s="3">
        <f>retail_sales[[#This Row],[Profit]]/retail_sales[[#This Row],[Revenue]]</f>
        <v>0.47723367697594499</v>
      </c>
      <c r="O4302" t="str">
        <f t="shared" si="67"/>
        <v>Monday</v>
      </c>
    </row>
    <row r="4303" spans="1:15" x14ac:dyDescent="0.3">
      <c r="A4303">
        <v>4302</v>
      </c>
      <c r="B4303" t="s">
        <v>488</v>
      </c>
      <c r="C4303" s="1">
        <v>45400</v>
      </c>
      <c r="D4303" t="s">
        <v>14</v>
      </c>
      <c r="E4303" t="s">
        <v>30</v>
      </c>
      <c r="F4303" t="s">
        <v>21</v>
      </c>
      <c r="G4303">
        <v>6</v>
      </c>
      <c r="H4303">
        <v>244.7</v>
      </c>
      <c r="I4303">
        <v>0.26</v>
      </c>
      <c r="J4303">
        <v>1086.47</v>
      </c>
      <c r="K4303">
        <v>556.01</v>
      </c>
      <c r="L4303">
        <v>530.46</v>
      </c>
      <c r="M4303" t="s">
        <v>17</v>
      </c>
      <c r="N4303" s="3">
        <f>retail_sales[[#This Row],[Profit]]/retail_sales[[#This Row],[Revenue]]</f>
        <v>0.48824173700148188</v>
      </c>
      <c r="O4303" t="str">
        <f t="shared" si="67"/>
        <v>Thursday</v>
      </c>
    </row>
    <row r="4304" spans="1:15" x14ac:dyDescent="0.3">
      <c r="A4304">
        <v>4303</v>
      </c>
      <c r="B4304" t="s">
        <v>1589</v>
      </c>
      <c r="C4304" s="1">
        <v>45355</v>
      </c>
      <c r="D4304" t="s">
        <v>19</v>
      </c>
      <c r="E4304" t="s">
        <v>33</v>
      </c>
      <c r="F4304" t="s">
        <v>21</v>
      </c>
      <c r="G4304">
        <v>1</v>
      </c>
      <c r="H4304">
        <v>25.85</v>
      </c>
      <c r="I4304">
        <v>0.2</v>
      </c>
      <c r="J4304">
        <v>20.68</v>
      </c>
      <c r="K4304">
        <v>13.45</v>
      </c>
      <c r="L4304">
        <v>7.23</v>
      </c>
      <c r="M4304" t="s">
        <v>28</v>
      </c>
      <c r="N4304" s="3">
        <f>retail_sales[[#This Row],[Profit]]/retail_sales[[#This Row],[Revenue]]</f>
        <v>0.34961315280464217</v>
      </c>
      <c r="O4304" t="str">
        <f t="shared" si="67"/>
        <v>Monday</v>
      </c>
    </row>
    <row r="4305" spans="1:15" x14ac:dyDescent="0.3">
      <c r="A4305">
        <v>4304</v>
      </c>
      <c r="B4305" t="s">
        <v>3359</v>
      </c>
      <c r="C4305" s="1">
        <v>45389</v>
      </c>
      <c r="D4305" t="s">
        <v>39</v>
      </c>
      <c r="E4305" t="s">
        <v>30</v>
      </c>
      <c r="F4305" t="s">
        <v>21</v>
      </c>
      <c r="G4305">
        <v>1</v>
      </c>
      <c r="H4305">
        <v>221.53</v>
      </c>
      <c r="I4305">
        <v>0.28000000000000003</v>
      </c>
      <c r="J4305">
        <v>159.5</v>
      </c>
      <c r="K4305">
        <v>80.59</v>
      </c>
      <c r="L4305">
        <v>78.91</v>
      </c>
      <c r="M4305" t="s">
        <v>17</v>
      </c>
      <c r="N4305" s="3">
        <f>retail_sales[[#This Row],[Profit]]/retail_sales[[#This Row],[Revenue]]</f>
        <v>0.4947335423197492</v>
      </c>
      <c r="O4305" t="str">
        <f t="shared" si="67"/>
        <v>Sunday</v>
      </c>
    </row>
    <row r="4306" spans="1:15" x14ac:dyDescent="0.3">
      <c r="A4306">
        <v>4305</v>
      </c>
      <c r="B4306" t="s">
        <v>3425</v>
      </c>
      <c r="C4306" s="1">
        <v>45644</v>
      </c>
      <c r="D4306" t="s">
        <v>39</v>
      </c>
      <c r="E4306" t="s">
        <v>25</v>
      </c>
      <c r="F4306" t="s">
        <v>16</v>
      </c>
      <c r="G4306">
        <v>9</v>
      </c>
      <c r="H4306">
        <v>276.27999999999997</v>
      </c>
      <c r="I4306">
        <v>0.13</v>
      </c>
      <c r="J4306">
        <v>2163.27</v>
      </c>
      <c r="K4306">
        <v>1524.55</v>
      </c>
      <c r="L4306">
        <v>638.72</v>
      </c>
      <c r="M4306" t="s">
        <v>46</v>
      </c>
      <c r="N4306" s="3">
        <f>retail_sales[[#This Row],[Profit]]/retail_sales[[#This Row],[Revenue]]</f>
        <v>0.29525671783919716</v>
      </c>
      <c r="O4306" t="str">
        <f t="shared" si="67"/>
        <v>Wednesday</v>
      </c>
    </row>
    <row r="4307" spans="1:15" x14ac:dyDescent="0.3">
      <c r="A4307">
        <v>4306</v>
      </c>
      <c r="B4307" t="s">
        <v>608</v>
      </c>
      <c r="C4307" s="1">
        <v>45607</v>
      </c>
      <c r="D4307" t="s">
        <v>24</v>
      </c>
      <c r="E4307" t="s">
        <v>15</v>
      </c>
      <c r="F4307" t="s">
        <v>21</v>
      </c>
      <c r="G4307">
        <v>2</v>
      </c>
      <c r="H4307">
        <v>299.36</v>
      </c>
      <c r="I4307">
        <v>0.13</v>
      </c>
      <c r="J4307">
        <v>520.89</v>
      </c>
      <c r="K4307">
        <v>414.75</v>
      </c>
      <c r="L4307">
        <v>106.14</v>
      </c>
      <c r="M4307" t="s">
        <v>22</v>
      </c>
      <c r="N4307" s="3">
        <f>retail_sales[[#This Row],[Profit]]/retail_sales[[#This Row],[Revenue]]</f>
        <v>0.20376663019063526</v>
      </c>
      <c r="O4307" t="str">
        <f t="shared" si="67"/>
        <v>Monday</v>
      </c>
    </row>
    <row r="4308" spans="1:15" x14ac:dyDescent="0.3">
      <c r="A4308">
        <v>4307</v>
      </c>
      <c r="B4308" t="s">
        <v>2191</v>
      </c>
      <c r="C4308" s="1">
        <v>45510</v>
      </c>
      <c r="D4308" t="s">
        <v>24</v>
      </c>
      <c r="E4308" t="s">
        <v>33</v>
      </c>
      <c r="F4308" t="s">
        <v>16</v>
      </c>
      <c r="G4308">
        <v>9</v>
      </c>
      <c r="H4308">
        <v>226.16</v>
      </c>
      <c r="I4308">
        <v>0.24</v>
      </c>
      <c r="J4308">
        <v>1546.93</v>
      </c>
      <c r="K4308">
        <v>786.55</v>
      </c>
      <c r="L4308">
        <v>760.38</v>
      </c>
      <c r="M4308" t="s">
        <v>28</v>
      </c>
      <c r="N4308" s="3">
        <f>retail_sales[[#This Row],[Profit]]/retail_sales[[#This Row],[Revenue]]</f>
        <v>0.49154131085440195</v>
      </c>
      <c r="O4308" t="str">
        <f t="shared" si="67"/>
        <v>Tuesday</v>
      </c>
    </row>
    <row r="4309" spans="1:15" x14ac:dyDescent="0.3">
      <c r="A4309">
        <v>4308</v>
      </c>
      <c r="B4309" t="s">
        <v>3426</v>
      </c>
      <c r="C4309" s="1">
        <v>45486</v>
      </c>
      <c r="D4309" t="s">
        <v>14</v>
      </c>
      <c r="E4309" t="s">
        <v>25</v>
      </c>
      <c r="F4309" t="s">
        <v>16</v>
      </c>
      <c r="G4309">
        <v>1</v>
      </c>
      <c r="H4309">
        <v>100.3</v>
      </c>
      <c r="I4309">
        <v>0.26</v>
      </c>
      <c r="J4309">
        <v>74.22</v>
      </c>
      <c r="K4309">
        <v>44.76</v>
      </c>
      <c r="L4309">
        <v>29.46</v>
      </c>
      <c r="M4309" t="s">
        <v>28</v>
      </c>
      <c r="N4309" s="3">
        <f>retail_sales[[#This Row],[Profit]]/retail_sales[[#This Row],[Revenue]]</f>
        <v>0.39692805173807599</v>
      </c>
      <c r="O4309" t="str">
        <f t="shared" si="67"/>
        <v>Saturday</v>
      </c>
    </row>
    <row r="4310" spans="1:15" x14ac:dyDescent="0.3">
      <c r="A4310">
        <v>4309</v>
      </c>
      <c r="B4310" t="s">
        <v>3427</v>
      </c>
      <c r="C4310" s="1">
        <v>45395</v>
      </c>
      <c r="D4310" t="s">
        <v>24</v>
      </c>
      <c r="E4310" t="s">
        <v>20</v>
      </c>
      <c r="F4310" t="s">
        <v>27</v>
      </c>
      <c r="G4310">
        <v>6</v>
      </c>
      <c r="H4310">
        <v>25.29</v>
      </c>
      <c r="I4310">
        <v>0.05</v>
      </c>
      <c r="J4310">
        <v>144.15</v>
      </c>
      <c r="K4310">
        <v>95.15</v>
      </c>
      <c r="L4310">
        <v>49</v>
      </c>
      <c r="M4310" t="s">
        <v>40</v>
      </c>
      <c r="N4310" s="3">
        <f>retail_sales[[#This Row],[Profit]]/retail_sales[[#This Row],[Revenue]]</f>
        <v>0.33992369060006938</v>
      </c>
      <c r="O4310" t="str">
        <f t="shared" si="67"/>
        <v>Saturday</v>
      </c>
    </row>
    <row r="4311" spans="1:15" x14ac:dyDescent="0.3">
      <c r="A4311">
        <v>4310</v>
      </c>
      <c r="B4311" t="s">
        <v>2725</v>
      </c>
      <c r="C4311" s="1">
        <v>45528</v>
      </c>
      <c r="D4311" t="s">
        <v>14</v>
      </c>
      <c r="E4311" t="s">
        <v>20</v>
      </c>
      <c r="F4311" t="s">
        <v>21</v>
      </c>
      <c r="G4311">
        <v>10</v>
      </c>
      <c r="H4311">
        <v>301.02999999999997</v>
      </c>
      <c r="I4311">
        <v>0.02</v>
      </c>
      <c r="J4311">
        <v>2950.09</v>
      </c>
      <c r="K4311">
        <v>1706.06</v>
      </c>
      <c r="L4311">
        <v>1244.03</v>
      </c>
      <c r="M4311" t="s">
        <v>40</v>
      </c>
      <c r="N4311" s="3">
        <f>retail_sales[[#This Row],[Profit]]/retail_sales[[#This Row],[Revenue]]</f>
        <v>0.42169221955940323</v>
      </c>
      <c r="O4311" t="str">
        <f t="shared" si="67"/>
        <v>Saturday</v>
      </c>
    </row>
    <row r="4312" spans="1:15" x14ac:dyDescent="0.3">
      <c r="A4312">
        <v>4311</v>
      </c>
      <c r="B4312" t="s">
        <v>1468</v>
      </c>
      <c r="C4312" s="1">
        <v>45366</v>
      </c>
      <c r="D4312" t="s">
        <v>24</v>
      </c>
      <c r="E4312" t="s">
        <v>15</v>
      </c>
      <c r="F4312" t="s">
        <v>21</v>
      </c>
      <c r="G4312">
        <v>10</v>
      </c>
      <c r="H4312">
        <v>125.31</v>
      </c>
      <c r="I4312">
        <v>0.26</v>
      </c>
      <c r="J4312">
        <v>927.29</v>
      </c>
      <c r="K4312">
        <v>704.41</v>
      </c>
      <c r="L4312">
        <v>222.88</v>
      </c>
      <c r="M4312" t="s">
        <v>46</v>
      </c>
      <c r="N4312" s="3">
        <f>retail_sales[[#This Row],[Profit]]/retail_sales[[#This Row],[Revenue]]</f>
        <v>0.24035630708839736</v>
      </c>
      <c r="O4312" t="str">
        <f t="shared" si="67"/>
        <v>Friday</v>
      </c>
    </row>
    <row r="4313" spans="1:15" x14ac:dyDescent="0.3">
      <c r="A4313">
        <v>4312</v>
      </c>
      <c r="B4313" t="s">
        <v>3428</v>
      </c>
      <c r="C4313" s="1">
        <v>45472</v>
      </c>
      <c r="D4313" t="s">
        <v>39</v>
      </c>
      <c r="E4313" t="s">
        <v>20</v>
      </c>
      <c r="F4313" t="s">
        <v>27</v>
      </c>
      <c r="G4313">
        <v>10</v>
      </c>
      <c r="H4313">
        <v>337.82</v>
      </c>
      <c r="I4313">
        <v>0.03</v>
      </c>
      <c r="J4313">
        <v>3276.85</v>
      </c>
      <c r="K4313">
        <v>2268.29</v>
      </c>
      <c r="L4313">
        <v>1008.56</v>
      </c>
      <c r="M4313" t="s">
        <v>46</v>
      </c>
      <c r="N4313" s="3">
        <f>retail_sales[[#This Row],[Profit]]/retail_sales[[#This Row],[Revenue]]</f>
        <v>0.30778338953568213</v>
      </c>
      <c r="O4313" t="str">
        <f t="shared" si="67"/>
        <v>Saturday</v>
      </c>
    </row>
    <row r="4314" spans="1:15" x14ac:dyDescent="0.3">
      <c r="A4314">
        <v>4313</v>
      </c>
      <c r="B4314" t="s">
        <v>3429</v>
      </c>
      <c r="C4314" s="1">
        <v>45500</v>
      </c>
      <c r="D4314" t="s">
        <v>19</v>
      </c>
      <c r="E4314" t="s">
        <v>33</v>
      </c>
      <c r="F4314" t="s">
        <v>16</v>
      </c>
      <c r="G4314">
        <v>3</v>
      </c>
      <c r="H4314">
        <v>494.27</v>
      </c>
      <c r="I4314">
        <v>0.28000000000000003</v>
      </c>
      <c r="J4314">
        <v>1067.6199999999999</v>
      </c>
      <c r="K4314">
        <v>590.65</v>
      </c>
      <c r="L4314">
        <v>476.97</v>
      </c>
      <c r="M4314" t="s">
        <v>46</v>
      </c>
      <c r="N4314" s="3">
        <f>retail_sales[[#This Row],[Profit]]/retail_sales[[#This Row],[Revenue]]</f>
        <v>0.44676008317566185</v>
      </c>
      <c r="O4314" t="str">
        <f t="shared" si="67"/>
        <v>Saturday</v>
      </c>
    </row>
    <row r="4315" spans="1:15" x14ac:dyDescent="0.3">
      <c r="A4315">
        <v>4314</v>
      </c>
      <c r="B4315" t="s">
        <v>3430</v>
      </c>
      <c r="C4315" s="1">
        <v>45365</v>
      </c>
      <c r="D4315" t="s">
        <v>14</v>
      </c>
      <c r="E4315" t="s">
        <v>30</v>
      </c>
      <c r="F4315" t="s">
        <v>16</v>
      </c>
      <c r="G4315">
        <v>6</v>
      </c>
      <c r="H4315">
        <v>211.33</v>
      </c>
      <c r="I4315">
        <v>0.13</v>
      </c>
      <c r="J4315">
        <v>1103.1400000000001</v>
      </c>
      <c r="K4315">
        <v>707.3</v>
      </c>
      <c r="L4315">
        <v>395.84</v>
      </c>
      <c r="M4315" t="s">
        <v>22</v>
      </c>
      <c r="N4315" s="3">
        <f>retail_sales[[#This Row],[Profit]]/retail_sales[[#This Row],[Revenue]]</f>
        <v>0.35883024820059101</v>
      </c>
      <c r="O4315" t="str">
        <f t="shared" si="67"/>
        <v>Thursday</v>
      </c>
    </row>
    <row r="4316" spans="1:15" x14ac:dyDescent="0.3">
      <c r="A4316">
        <v>4315</v>
      </c>
      <c r="B4316" t="s">
        <v>3431</v>
      </c>
      <c r="C4316" s="1">
        <v>45459</v>
      </c>
      <c r="D4316" t="s">
        <v>24</v>
      </c>
      <c r="E4316" t="s">
        <v>33</v>
      </c>
      <c r="F4316" t="s">
        <v>21</v>
      </c>
      <c r="G4316">
        <v>9</v>
      </c>
      <c r="H4316">
        <v>39.53</v>
      </c>
      <c r="I4316">
        <v>0.16</v>
      </c>
      <c r="J4316">
        <v>298.85000000000002</v>
      </c>
      <c r="K4316">
        <v>166.03</v>
      </c>
      <c r="L4316">
        <v>132.82</v>
      </c>
      <c r="M4316" t="s">
        <v>46</v>
      </c>
      <c r="N4316" s="3">
        <f>retail_sales[[#This Row],[Profit]]/retail_sales[[#This Row],[Revenue]]</f>
        <v>0.44443700853270868</v>
      </c>
      <c r="O4316" t="str">
        <f t="shared" si="67"/>
        <v>Sunday</v>
      </c>
    </row>
    <row r="4317" spans="1:15" x14ac:dyDescent="0.3">
      <c r="A4317">
        <v>4316</v>
      </c>
      <c r="B4317" t="s">
        <v>3432</v>
      </c>
      <c r="C4317" s="1">
        <v>45526</v>
      </c>
      <c r="D4317" t="s">
        <v>19</v>
      </c>
      <c r="E4317" t="s">
        <v>33</v>
      </c>
      <c r="F4317" t="s">
        <v>21</v>
      </c>
      <c r="G4317">
        <v>5</v>
      </c>
      <c r="H4317">
        <v>61.04</v>
      </c>
      <c r="I4317">
        <v>0.27</v>
      </c>
      <c r="J4317">
        <v>222.8</v>
      </c>
      <c r="K4317">
        <v>172.56</v>
      </c>
      <c r="L4317">
        <v>50.24</v>
      </c>
      <c r="M4317" t="s">
        <v>46</v>
      </c>
      <c r="N4317" s="3">
        <f>retail_sales[[#This Row],[Profit]]/retail_sales[[#This Row],[Revenue]]</f>
        <v>0.22549371633752244</v>
      </c>
      <c r="O4317" t="str">
        <f t="shared" si="67"/>
        <v>Thursday</v>
      </c>
    </row>
    <row r="4318" spans="1:15" x14ac:dyDescent="0.3">
      <c r="A4318">
        <v>4317</v>
      </c>
      <c r="B4318" t="s">
        <v>3433</v>
      </c>
      <c r="C4318" s="1">
        <v>45431</v>
      </c>
      <c r="D4318" t="s">
        <v>19</v>
      </c>
      <c r="E4318" t="s">
        <v>25</v>
      </c>
      <c r="F4318" t="s">
        <v>16</v>
      </c>
      <c r="G4318">
        <v>8</v>
      </c>
      <c r="H4318">
        <v>318.08</v>
      </c>
      <c r="I4318">
        <v>0.09</v>
      </c>
      <c r="J4318">
        <v>2315.62</v>
      </c>
      <c r="K4318">
        <v>1673.85</v>
      </c>
      <c r="L4318">
        <v>641.77</v>
      </c>
      <c r="M4318" t="s">
        <v>17</v>
      </c>
      <c r="N4318" s="3">
        <f>retail_sales[[#This Row],[Profit]]/retail_sales[[#This Row],[Revenue]]</f>
        <v>0.27714823675732636</v>
      </c>
      <c r="O4318" t="str">
        <f t="shared" si="67"/>
        <v>Sunday</v>
      </c>
    </row>
    <row r="4319" spans="1:15" x14ac:dyDescent="0.3">
      <c r="A4319">
        <v>4318</v>
      </c>
      <c r="B4319" t="s">
        <v>3434</v>
      </c>
      <c r="C4319" s="1">
        <v>45525</v>
      </c>
      <c r="D4319" t="s">
        <v>19</v>
      </c>
      <c r="E4319" t="s">
        <v>33</v>
      </c>
      <c r="F4319" t="s">
        <v>16</v>
      </c>
      <c r="G4319">
        <v>5</v>
      </c>
      <c r="H4319">
        <v>353.41</v>
      </c>
      <c r="I4319">
        <v>0.11</v>
      </c>
      <c r="J4319">
        <v>1572.67</v>
      </c>
      <c r="K4319">
        <v>1252.49</v>
      </c>
      <c r="L4319">
        <v>320.18</v>
      </c>
      <c r="M4319" t="s">
        <v>17</v>
      </c>
      <c r="N4319" s="3">
        <f>retail_sales[[#This Row],[Profit]]/retail_sales[[#This Row],[Revenue]]</f>
        <v>0.20359007293329179</v>
      </c>
      <c r="O4319" t="str">
        <f t="shared" si="67"/>
        <v>Wednesday</v>
      </c>
    </row>
    <row r="4320" spans="1:15" x14ac:dyDescent="0.3">
      <c r="A4320">
        <v>4319</v>
      </c>
      <c r="B4320" t="s">
        <v>3435</v>
      </c>
      <c r="C4320" s="1">
        <v>45648</v>
      </c>
      <c r="D4320" t="s">
        <v>14</v>
      </c>
      <c r="E4320" t="s">
        <v>15</v>
      </c>
      <c r="F4320" t="s">
        <v>21</v>
      </c>
      <c r="G4320">
        <v>5</v>
      </c>
      <c r="H4320">
        <v>256.72000000000003</v>
      </c>
      <c r="I4320">
        <v>0.01</v>
      </c>
      <c r="J4320">
        <v>1270.76</v>
      </c>
      <c r="K4320">
        <v>940.34</v>
      </c>
      <c r="L4320">
        <v>330.42</v>
      </c>
      <c r="M4320" t="s">
        <v>40</v>
      </c>
      <c r="N4320" s="3">
        <f>retail_sales[[#This Row],[Profit]]/retail_sales[[#This Row],[Revenue]]</f>
        <v>0.26001762724668703</v>
      </c>
      <c r="O4320" t="str">
        <f t="shared" si="67"/>
        <v>Sunday</v>
      </c>
    </row>
    <row r="4321" spans="1:15" x14ac:dyDescent="0.3">
      <c r="A4321">
        <v>4320</v>
      </c>
      <c r="B4321" t="s">
        <v>3042</v>
      </c>
      <c r="C4321" s="1">
        <v>45556</v>
      </c>
      <c r="D4321" t="s">
        <v>19</v>
      </c>
      <c r="E4321" t="s">
        <v>20</v>
      </c>
      <c r="F4321" t="s">
        <v>21</v>
      </c>
      <c r="G4321">
        <v>2</v>
      </c>
      <c r="H4321">
        <v>140.1</v>
      </c>
      <c r="I4321">
        <v>0.03</v>
      </c>
      <c r="J4321">
        <v>271.79000000000002</v>
      </c>
      <c r="K4321">
        <v>144.85</v>
      </c>
      <c r="L4321">
        <v>126.94</v>
      </c>
      <c r="M4321" t="s">
        <v>28</v>
      </c>
      <c r="N4321" s="3">
        <f>retail_sales[[#This Row],[Profit]]/retail_sales[[#This Row],[Revenue]]</f>
        <v>0.4670517679090474</v>
      </c>
      <c r="O4321" t="str">
        <f t="shared" si="67"/>
        <v>Saturday</v>
      </c>
    </row>
    <row r="4322" spans="1:15" x14ac:dyDescent="0.3">
      <c r="A4322">
        <v>4321</v>
      </c>
      <c r="B4322" t="s">
        <v>3436</v>
      </c>
      <c r="C4322" s="1">
        <v>45322</v>
      </c>
      <c r="D4322" t="s">
        <v>24</v>
      </c>
      <c r="E4322" t="s">
        <v>33</v>
      </c>
      <c r="F4322" t="s">
        <v>16</v>
      </c>
      <c r="G4322">
        <v>9</v>
      </c>
      <c r="H4322">
        <v>173.71</v>
      </c>
      <c r="I4322">
        <v>0.06</v>
      </c>
      <c r="J4322">
        <v>1469.59</v>
      </c>
      <c r="K4322">
        <v>1162.3900000000001</v>
      </c>
      <c r="L4322">
        <v>307.2</v>
      </c>
      <c r="M4322" t="s">
        <v>28</v>
      </c>
      <c r="N4322" s="3">
        <f>retail_sales[[#This Row],[Profit]]/retail_sales[[#This Row],[Revenue]]</f>
        <v>0.20903789492307379</v>
      </c>
      <c r="O4322" t="str">
        <f t="shared" si="67"/>
        <v>Wednesday</v>
      </c>
    </row>
    <row r="4323" spans="1:15" x14ac:dyDescent="0.3">
      <c r="A4323">
        <v>4322</v>
      </c>
      <c r="B4323" t="s">
        <v>3437</v>
      </c>
      <c r="C4323" s="1">
        <v>45510</v>
      </c>
      <c r="D4323" t="s">
        <v>19</v>
      </c>
      <c r="E4323" t="s">
        <v>15</v>
      </c>
      <c r="F4323" t="s">
        <v>27</v>
      </c>
      <c r="G4323">
        <v>6</v>
      </c>
      <c r="H4323">
        <v>162.13</v>
      </c>
      <c r="I4323">
        <v>0.04</v>
      </c>
      <c r="J4323">
        <v>933.87</v>
      </c>
      <c r="K4323">
        <v>609.11</v>
      </c>
      <c r="L4323">
        <v>324.76</v>
      </c>
      <c r="M4323" t="s">
        <v>28</v>
      </c>
      <c r="N4323" s="3">
        <f>retail_sales[[#This Row],[Profit]]/retail_sales[[#This Row],[Revenue]]</f>
        <v>0.34775718247721843</v>
      </c>
      <c r="O4323" t="str">
        <f t="shared" si="67"/>
        <v>Tuesday</v>
      </c>
    </row>
    <row r="4324" spans="1:15" x14ac:dyDescent="0.3">
      <c r="A4324">
        <v>4323</v>
      </c>
      <c r="B4324" t="s">
        <v>3438</v>
      </c>
      <c r="C4324" s="1">
        <v>45610</v>
      </c>
      <c r="D4324" t="s">
        <v>19</v>
      </c>
      <c r="E4324" t="s">
        <v>20</v>
      </c>
      <c r="F4324" t="s">
        <v>27</v>
      </c>
      <c r="G4324">
        <v>6</v>
      </c>
      <c r="H4324">
        <v>397.75</v>
      </c>
      <c r="I4324">
        <v>0.28999999999999998</v>
      </c>
      <c r="J4324">
        <v>1694.41</v>
      </c>
      <c r="K4324">
        <v>1260.0999999999999</v>
      </c>
      <c r="L4324">
        <v>434.31</v>
      </c>
      <c r="M4324" t="s">
        <v>17</v>
      </c>
      <c r="N4324" s="3">
        <f>retail_sales[[#This Row],[Profit]]/retail_sales[[#This Row],[Revenue]]</f>
        <v>0.25631930878594911</v>
      </c>
      <c r="O4324" t="str">
        <f t="shared" si="67"/>
        <v>Thursday</v>
      </c>
    </row>
    <row r="4325" spans="1:15" x14ac:dyDescent="0.3">
      <c r="A4325">
        <v>4324</v>
      </c>
      <c r="B4325" t="s">
        <v>3439</v>
      </c>
      <c r="C4325" s="1">
        <v>45315</v>
      </c>
      <c r="D4325" t="s">
        <v>19</v>
      </c>
      <c r="E4325" t="s">
        <v>30</v>
      </c>
      <c r="F4325" t="s">
        <v>16</v>
      </c>
      <c r="G4325">
        <v>2</v>
      </c>
      <c r="H4325">
        <v>195.36</v>
      </c>
      <c r="I4325">
        <v>0.15</v>
      </c>
      <c r="J4325">
        <v>332.11</v>
      </c>
      <c r="K4325">
        <v>249.98</v>
      </c>
      <c r="L4325">
        <v>82.13</v>
      </c>
      <c r="M4325" t="s">
        <v>17</v>
      </c>
      <c r="N4325" s="3">
        <f>retail_sales[[#This Row],[Profit]]/retail_sales[[#This Row],[Revenue]]</f>
        <v>0.24729758212640388</v>
      </c>
      <c r="O4325" t="str">
        <f t="shared" si="67"/>
        <v>Wednesday</v>
      </c>
    </row>
    <row r="4326" spans="1:15" x14ac:dyDescent="0.3">
      <c r="A4326">
        <v>4325</v>
      </c>
      <c r="B4326" t="s">
        <v>2143</v>
      </c>
      <c r="C4326" s="1">
        <v>45481</v>
      </c>
      <c r="D4326" t="s">
        <v>39</v>
      </c>
      <c r="E4326" t="s">
        <v>30</v>
      </c>
      <c r="F4326" t="s">
        <v>16</v>
      </c>
      <c r="G4326">
        <v>8</v>
      </c>
      <c r="H4326">
        <v>452.56</v>
      </c>
      <c r="I4326">
        <v>0.05</v>
      </c>
      <c r="J4326">
        <v>3439.46</v>
      </c>
      <c r="K4326">
        <v>1866.11</v>
      </c>
      <c r="L4326">
        <v>1573.35</v>
      </c>
      <c r="M4326" t="s">
        <v>28</v>
      </c>
      <c r="N4326" s="3">
        <f>retail_sales[[#This Row],[Profit]]/retail_sales[[#This Row],[Revenue]]</f>
        <v>0.45744099364435109</v>
      </c>
      <c r="O4326" t="str">
        <f t="shared" si="67"/>
        <v>Monday</v>
      </c>
    </row>
    <row r="4327" spans="1:15" x14ac:dyDescent="0.3">
      <c r="A4327">
        <v>4326</v>
      </c>
      <c r="B4327" t="s">
        <v>193</v>
      </c>
      <c r="C4327" s="1">
        <v>45553</v>
      </c>
      <c r="D4327" t="s">
        <v>39</v>
      </c>
      <c r="E4327" t="s">
        <v>33</v>
      </c>
      <c r="F4327" t="s">
        <v>16</v>
      </c>
      <c r="G4327">
        <v>2</v>
      </c>
      <c r="H4327">
        <v>433.46</v>
      </c>
      <c r="I4327">
        <v>0.05</v>
      </c>
      <c r="J4327">
        <v>823.57</v>
      </c>
      <c r="K4327">
        <v>501.23</v>
      </c>
      <c r="L4327">
        <v>322.33999999999997</v>
      </c>
      <c r="M4327" t="s">
        <v>46</v>
      </c>
      <c r="N4327" s="3">
        <f>retail_sales[[#This Row],[Profit]]/retail_sales[[#This Row],[Revenue]]</f>
        <v>0.3913935670313391</v>
      </c>
      <c r="O4327" t="str">
        <f t="shared" si="67"/>
        <v>Wednesday</v>
      </c>
    </row>
    <row r="4328" spans="1:15" x14ac:dyDescent="0.3">
      <c r="A4328">
        <v>4327</v>
      </c>
      <c r="B4328" t="s">
        <v>3440</v>
      </c>
      <c r="C4328" s="1">
        <v>45433</v>
      </c>
      <c r="D4328" t="s">
        <v>14</v>
      </c>
      <c r="E4328" t="s">
        <v>25</v>
      </c>
      <c r="F4328" t="s">
        <v>21</v>
      </c>
      <c r="G4328">
        <v>2</v>
      </c>
      <c r="H4328">
        <v>139.79</v>
      </c>
      <c r="I4328">
        <v>0.11</v>
      </c>
      <c r="J4328">
        <v>248.83</v>
      </c>
      <c r="K4328">
        <v>157.51</v>
      </c>
      <c r="L4328">
        <v>91.32</v>
      </c>
      <c r="M4328" t="s">
        <v>28</v>
      </c>
      <c r="N4328" s="3">
        <f>retail_sales[[#This Row],[Profit]]/retail_sales[[#This Row],[Revenue]]</f>
        <v>0.36699754852710681</v>
      </c>
      <c r="O4328" t="str">
        <f t="shared" si="67"/>
        <v>Tuesday</v>
      </c>
    </row>
    <row r="4329" spans="1:15" x14ac:dyDescent="0.3">
      <c r="A4329">
        <v>4328</v>
      </c>
      <c r="B4329" t="s">
        <v>1137</v>
      </c>
      <c r="C4329" s="1">
        <v>45466</v>
      </c>
      <c r="D4329" t="s">
        <v>39</v>
      </c>
      <c r="E4329" t="s">
        <v>25</v>
      </c>
      <c r="F4329" t="s">
        <v>16</v>
      </c>
      <c r="G4329">
        <v>10</v>
      </c>
      <c r="H4329">
        <v>12.23</v>
      </c>
      <c r="I4329">
        <v>0.27</v>
      </c>
      <c r="J4329">
        <v>89.28</v>
      </c>
      <c r="K4329">
        <v>46.9</v>
      </c>
      <c r="L4329">
        <v>42.38</v>
      </c>
      <c r="M4329" t="s">
        <v>46</v>
      </c>
      <c r="N4329" s="3">
        <f>retail_sales[[#This Row],[Profit]]/retail_sales[[#This Row],[Revenue]]</f>
        <v>0.47468637992831542</v>
      </c>
      <c r="O4329" t="str">
        <f t="shared" si="67"/>
        <v>Sunday</v>
      </c>
    </row>
    <row r="4330" spans="1:15" x14ac:dyDescent="0.3">
      <c r="A4330">
        <v>4329</v>
      </c>
      <c r="B4330" t="s">
        <v>2366</v>
      </c>
      <c r="C4330" s="1">
        <v>45447</v>
      </c>
      <c r="D4330" t="s">
        <v>24</v>
      </c>
      <c r="E4330" t="s">
        <v>33</v>
      </c>
      <c r="F4330" t="s">
        <v>21</v>
      </c>
      <c r="G4330">
        <v>2</v>
      </c>
      <c r="H4330">
        <v>401.84</v>
      </c>
      <c r="I4330">
        <v>0.23</v>
      </c>
      <c r="J4330">
        <v>618.83000000000004</v>
      </c>
      <c r="K4330">
        <v>343</v>
      </c>
      <c r="L4330">
        <v>275.83</v>
      </c>
      <c r="M4330" t="s">
        <v>22</v>
      </c>
      <c r="N4330" s="3">
        <f>retail_sales[[#This Row],[Profit]]/retail_sales[[#This Row],[Revenue]]</f>
        <v>0.44572822907745258</v>
      </c>
      <c r="O4330" t="str">
        <f t="shared" si="67"/>
        <v>Tuesday</v>
      </c>
    </row>
    <row r="4331" spans="1:15" x14ac:dyDescent="0.3">
      <c r="A4331">
        <v>4330</v>
      </c>
      <c r="B4331" t="s">
        <v>3441</v>
      </c>
      <c r="C4331" s="1">
        <v>45550</v>
      </c>
      <c r="D4331" t="s">
        <v>19</v>
      </c>
      <c r="E4331" t="s">
        <v>33</v>
      </c>
      <c r="F4331" t="s">
        <v>21</v>
      </c>
      <c r="G4331">
        <v>9</v>
      </c>
      <c r="H4331">
        <v>77.66</v>
      </c>
      <c r="I4331">
        <v>0.06</v>
      </c>
      <c r="J4331">
        <v>657</v>
      </c>
      <c r="K4331">
        <v>433.46</v>
      </c>
      <c r="L4331">
        <v>223.54</v>
      </c>
      <c r="M4331" t="s">
        <v>46</v>
      </c>
      <c r="N4331" s="3">
        <f>retail_sales[[#This Row],[Profit]]/retail_sales[[#This Row],[Revenue]]</f>
        <v>0.34024353120243528</v>
      </c>
      <c r="O4331" t="str">
        <f t="shared" si="67"/>
        <v>Sunday</v>
      </c>
    </row>
    <row r="4332" spans="1:15" x14ac:dyDescent="0.3">
      <c r="A4332">
        <v>4331</v>
      </c>
      <c r="B4332" t="s">
        <v>3442</v>
      </c>
      <c r="C4332" s="1">
        <v>45386</v>
      </c>
      <c r="D4332" t="s">
        <v>19</v>
      </c>
      <c r="E4332" t="s">
        <v>25</v>
      </c>
      <c r="F4332" t="s">
        <v>16</v>
      </c>
      <c r="G4332">
        <v>8</v>
      </c>
      <c r="H4332">
        <v>485.99</v>
      </c>
      <c r="I4332">
        <v>0.2</v>
      </c>
      <c r="J4332">
        <v>3110.34</v>
      </c>
      <c r="K4332">
        <v>1559.93</v>
      </c>
      <c r="L4332">
        <v>1550.41</v>
      </c>
      <c r="M4332" t="s">
        <v>40</v>
      </c>
      <c r="N4332" s="3">
        <f>retail_sales[[#This Row],[Profit]]/retail_sales[[#This Row],[Revenue]]</f>
        <v>0.49846962068455541</v>
      </c>
      <c r="O4332" t="str">
        <f t="shared" si="67"/>
        <v>Thursday</v>
      </c>
    </row>
    <row r="4333" spans="1:15" x14ac:dyDescent="0.3">
      <c r="A4333">
        <v>4332</v>
      </c>
      <c r="B4333" t="s">
        <v>1529</v>
      </c>
      <c r="C4333" s="1">
        <v>45491</v>
      </c>
      <c r="D4333" t="s">
        <v>14</v>
      </c>
      <c r="E4333" t="s">
        <v>15</v>
      </c>
      <c r="F4333" t="s">
        <v>27</v>
      </c>
      <c r="G4333">
        <v>5</v>
      </c>
      <c r="H4333">
        <v>465.64</v>
      </c>
      <c r="I4333">
        <v>0.19</v>
      </c>
      <c r="J4333">
        <v>1885.84</v>
      </c>
      <c r="K4333">
        <v>979.76</v>
      </c>
      <c r="L4333">
        <v>906.08</v>
      </c>
      <c r="M4333" t="s">
        <v>17</v>
      </c>
      <c r="N4333" s="3">
        <f>retail_sales[[#This Row],[Profit]]/retail_sales[[#This Row],[Revenue]]</f>
        <v>0.48046493870105633</v>
      </c>
      <c r="O4333" t="str">
        <f t="shared" si="67"/>
        <v>Thursday</v>
      </c>
    </row>
    <row r="4334" spans="1:15" x14ac:dyDescent="0.3">
      <c r="A4334">
        <v>4333</v>
      </c>
      <c r="B4334" t="s">
        <v>3443</v>
      </c>
      <c r="C4334" s="1">
        <v>45346</v>
      </c>
      <c r="D4334" t="s">
        <v>14</v>
      </c>
      <c r="E4334" t="s">
        <v>25</v>
      </c>
      <c r="F4334" t="s">
        <v>16</v>
      </c>
      <c r="G4334">
        <v>10</v>
      </c>
      <c r="H4334">
        <v>108.07</v>
      </c>
      <c r="I4334">
        <v>0.06</v>
      </c>
      <c r="J4334">
        <v>1015.86</v>
      </c>
      <c r="K4334">
        <v>709.32</v>
      </c>
      <c r="L4334">
        <v>306.54000000000002</v>
      </c>
      <c r="M4334" t="s">
        <v>22</v>
      </c>
      <c r="N4334" s="3">
        <f>retail_sales[[#This Row],[Profit]]/retail_sales[[#This Row],[Revenue]]</f>
        <v>0.30175417872541493</v>
      </c>
      <c r="O4334" t="str">
        <f t="shared" si="67"/>
        <v>Saturday</v>
      </c>
    </row>
    <row r="4335" spans="1:15" x14ac:dyDescent="0.3">
      <c r="A4335">
        <v>4334</v>
      </c>
      <c r="B4335" t="s">
        <v>3444</v>
      </c>
      <c r="C4335" s="1">
        <v>45450</v>
      </c>
      <c r="D4335" t="s">
        <v>14</v>
      </c>
      <c r="E4335" t="s">
        <v>33</v>
      </c>
      <c r="F4335" t="s">
        <v>16</v>
      </c>
      <c r="G4335">
        <v>8</v>
      </c>
      <c r="H4335">
        <v>470.5</v>
      </c>
      <c r="I4335">
        <v>0.28999999999999998</v>
      </c>
      <c r="J4335">
        <v>2672.44</v>
      </c>
      <c r="K4335">
        <v>1422.66</v>
      </c>
      <c r="L4335">
        <v>1249.78</v>
      </c>
      <c r="M4335" t="s">
        <v>17</v>
      </c>
      <c r="N4335" s="3">
        <f>retail_sales[[#This Row],[Profit]]/retail_sales[[#This Row],[Revenue]]</f>
        <v>0.4676550268668333</v>
      </c>
      <c r="O4335" t="str">
        <f t="shared" si="67"/>
        <v>Friday</v>
      </c>
    </row>
    <row r="4336" spans="1:15" x14ac:dyDescent="0.3">
      <c r="A4336">
        <v>4335</v>
      </c>
      <c r="B4336" t="s">
        <v>1980</v>
      </c>
      <c r="C4336" s="1">
        <v>45605</v>
      </c>
      <c r="D4336" t="s">
        <v>14</v>
      </c>
      <c r="E4336" t="s">
        <v>25</v>
      </c>
      <c r="F4336" t="s">
        <v>16</v>
      </c>
      <c r="G4336">
        <v>10</v>
      </c>
      <c r="H4336">
        <v>101.83</v>
      </c>
      <c r="I4336">
        <v>0.24</v>
      </c>
      <c r="J4336">
        <v>773.91</v>
      </c>
      <c r="K4336">
        <v>598.20000000000005</v>
      </c>
      <c r="L4336">
        <v>175.71</v>
      </c>
      <c r="M4336" t="s">
        <v>46</v>
      </c>
      <c r="N4336" s="3">
        <f>retail_sales[[#This Row],[Profit]]/retail_sales[[#This Row],[Revenue]]</f>
        <v>0.22704190409737568</v>
      </c>
      <c r="O4336" t="str">
        <f t="shared" si="67"/>
        <v>Saturday</v>
      </c>
    </row>
    <row r="4337" spans="1:15" x14ac:dyDescent="0.3">
      <c r="A4337">
        <v>4336</v>
      </c>
      <c r="B4337" t="s">
        <v>2084</v>
      </c>
      <c r="C4337" s="1">
        <v>45325</v>
      </c>
      <c r="D4337" t="s">
        <v>19</v>
      </c>
      <c r="E4337" t="s">
        <v>33</v>
      </c>
      <c r="F4337" t="s">
        <v>16</v>
      </c>
      <c r="G4337">
        <v>8</v>
      </c>
      <c r="H4337">
        <v>400.81</v>
      </c>
      <c r="I4337">
        <v>0.19</v>
      </c>
      <c r="J4337">
        <v>2597.25</v>
      </c>
      <c r="K4337">
        <v>1819.85</v>
      </c>
      <c r="L4337">
        <v>777.4</v>
      </c>
      <c r="M4337" t="s">
        <v>40</v>
      </c>
      <c r="N4337" s="3">
        <f>retail_sales[[#This Row],[Profit]]/retail_sales[[#This Row],[Revenue]]</f>
        <v>0.29931658484935991</v>
      </c>
      <c r="O4337" t="str">
        <f t="shared" si="67"/>
        <v>Saturday</v>
      </c>
    </row>
    <row r="4338" spans="1:15" x14ac:dyDescent="0.3">
      <c r="A4338">
        <v>4337</v>
      </c>
      <c r="B4338" t="s">
        <v>2875</v>
      </c>
      <c r="C4338" s="1">
        <v>45621</v>
      </c>
      <c r="D4338" t="s">
        <v>19</v>
      </c>
      <c r="E4338" t="s">
        <v>25</v>
      </c>
      <c r="F4338" t="s">
        <v>16</v>
      </c>
      <c r="G4338">
        <v>3</v>
      </c>
      <c r="H4338">
        <v>17.71</v>
      </c>
      <c r="I4338">
        <v>0.02</v>
      </c>
      <c r="J4338">
        <v>52.07</v>
      </c>
      <c r="K4338">
        <v>30.9</v>
      </c>
      <c r="L4338">
        <v>21.17</v>
      </c>
      <c r="M4338" t="s">
        <v>28</v>
      </c>
      <c r="N4338" s="3">
        <f>retail_sales[[#This Row],[Profit]]/retail_sales[[#This Row],[Revenue]]</f>
        <v>0.40656808142884582</v>
      </c>
      <c r="O4338" t="str">
        <f t="shared" si="67"/>
        <v>Monday</v>
      </c>
    </row>
    <row r="4339" spans="1:15" x14ac:dyDescent="0.3">
      <c r="A4339">
        <v>4338</v>
      </c>
      <c r="B4339" t="s">
        <v>3445</v>
      </c>
      <c r="C4339" s="1">
        <v>45503</v>
      </c>
      <c r="D4339" t="s">
        <v>14</v>
      </c>
      <c r="E4339" t="s">
        <v>15</v>
      </c>
      <c r="F4339" t="s">
        <v>27</v>
      </c>
      <c r="G4339">
        <v>10</v>
      </c>
      <c r="H4339">
        <v>70.8</v>
      </c>
      <c r="I4339">
        <v>0.24</v>
      </c>
      <c r="J4339">
        <v>538.08000000000004</v>
      </c>
      <c r="K4339">
        <v>282.45</v>
      </c>
      <c r="L4339">
        <v>255.63</v>
      </c>
      <c r="M4339" t="s">
        <v>28</v>
      </c>
      <c r="N4339" s="3">
        <f>retail_sales[[#This Row],[Profit]]/retail_sales[[#This Row],[Revenue]]</f>
        <v>0.47507805530776087</v>
      </c>
      <c r="O4339" t="str">
        <f t="shared" si="67"/>
        <v>Tuesday</v>
      </c>
    </row>
    <row r="4340" spans="1:15" x14ac:dyDescent="0.3">
      <c r="A4340">
        <v>4339</v>
      </c>
      <c r="B4340" t="s">
        <v>735</v>
      </c>
      <c r="C4340" s="1">
        <v>45420</v>
      </c>
      <c r="D4340" t="s">
        <v>14</v>
      </c>
      <c r="E4340" t="s">
        <v>25</v>
      </c>
      <c r="F4340" t="s">
        <v>27</v>
      </c>
      <c r="G4340">
        <v>7</v>
      </c>
      <c r="H4340">
        <v>300.99</v>
      </c>
      <c r="I4340">
        <v>0.26</v>
      </c>
      <c r="J4340">
        <v>1559.13</v>
      </c>
      <c r="K4340">
        <v>1143.77</v>
      </c>
      <c r="L4340">
        <v>415.36</v>
      </c>
      <c r="M4340" t="s">
        <v>46</v>
      </c>
      <c r="N4340" s="3">
        <f>retail_sales[[#This Row],[Profit]]/retail_sales[[#This Row],[Revenue]]</f>
        <v>0.26640498226575077</v>
      </c>
      <c r="O4340" t="str">
        <f t="shared" si="67"/>
        <v>Wednesday</v>
      </c>
    </row>
    <row r="4341" spans="1:15" x14ac:dyDescent="0.3">
      <c r="A4341">
        <v>4340</v>
      </c>
      <c r="B4341" t="s">
        <v>3446</v>
      </c>
      <c r="C4341" s="1">
        <v>45653</v>
      </c>
      <c r="D4341" t="s">
        <v>19</v>
      </c>
      <c r="E4341" t="s">
        <v>30</v>
      </c>
      <c r="F4341" t="s">
        <v>27</v>
      </c>
      <c r="G4341">
        <v>9</v>
      </c>
      <c r="H4341">
        <v>282.91000000000003</v>
      </c>
      <c r="I4341">
        <v>0.26</v>
      </c>
      <c r="J4341">
        <v>1884.18</v>
      </c>
      <c r="K4341">
        <v>1338.71</v>
      </c>
      <c r="L4341">
        <v>545.47</v>
      </c>
      <c r="M4341" t="s">
        <v>46</v>
      </c>
      <c r="N4341" s="3">
        <f>retail_sales[[#This Row],[Profit]]/retail_sales[[#This Row],[Revenue]]</f>
        <v>0.28949994161916592</v>
      </c>
      <c r="O4341" t="str">
        <f t="shared" si="67"/>
        <v>Friday</v>
      </c>
    </row>
    <row r="4342" spans="1:15" x14ac:dyDescent="0.3">
      <c r="A4342">
        <v>4341</v>
      </c>
      <c r="B4342" t="s">
        <v>3447</v>
      </c>
      <c r="C4342" s="1">
        <v>45318</v>
      </c>
      <c r="D4342" t="s">
        <v>24</v>
      </c>
      <c r="E4342" t="s">
        <v>30</v>
      </c>
      <c r="F4342" t="s">
        <v>16</v>
      </c>
      <c r="G4342">
        <v>7</v>
      </c>
      <c r="H4342">
        <v>359.78</v>
      </c>
      <c r="I4342">
        <v>0.2</v>
      </c>
      <c r="J4342">
        <v>2014.77</v>
      </c>
      <c r="K4342">
        <v>1497.66</v>
      </c>
      <c r="L4342">
        <v>517.11</v>
      </c>
      <c r="M4342" t="s">
        <v>46</v>
      </c>
      <c r="N4342" s="3">
        <f>retail_sales[[#This Row],[Profit]]/retail_sales[[#This Row],[Revenue]]</f>
        <v>0.25665956908232701</v>
      </c>
      <c r="O4342" t="str">
        <f t="shared" si="67"/>
        <v>Saturday</v>
      </c>
    </row>
    <row r="4343" spans="1:15" x14ac:dyDescent="0.3">
      <c r="A4343">
        <v>4342</v>
      </c>
      <c r="B4343" t="s">
        <v>3448</v>
      </c>
      <c r="C4343" s="1">
        <v>45312</v>
      </c>
      <c r="D4343" t="s">
        <v>39</v>
      </c>
      <c r="E4343" t="s">
        <v>30</v>
      </c>
      <c r="F4343" t="s">
        <v>27</v>
      </c>
      <c r="G4343">
        <v>5</v>
      </c>
      <c r="H4343">
        <v>223.38</v>
      </c>
      <c r="I4343">
        <v>0.21</v>
      </c>
      <c r="J4343">
        <v>882.35</v>
      </c>
      <c r="K4343">
        <v>463.91</v>
      </c>
      <c r="L4343">
        <v>418.44</v>
      </c>
      <c r="M4343" t="s">
        <v>22</v>
      </c>
      <c r="N4343" s="3">
        <f>retail_sales[[#This Row],[Profit]]/retail_sales[[#This Row],[Revenue]]</f>
        <v>0.47423358077860256</v>
      </c>
      <c r="O4343" t="str">
        <f t="shared" si="67"/>
        <v>Sunday</v>
      </c>
    </row>
    <row r="4344" spans="1:15" x14ac:dyDescent="0.3">
      <c r="A4344">
        <v>4343</v>
      </c>
      <c r="B4344" t="s">
        <v>3449</v>
      </c>
      <c r="C4344" s="1">
        <v>45648</v>
      </c>
      <c r="D4344" t="s">
        <v>39</v>
      </c>
      <c r="E4344" t="s">
        <v>25</v>
      </c>
      <c r="F4344" t="s">
        <v>16</v>
      </c>
      <c r="G4344">
        <v>10</v>
      </c>
      <c r="H4344">
        <v>338.78</v>
      </c>
      <c r="I4344">
        <v>7.0000000000000007E-2</v>
      </c>
      <c r="J4344">
        <v>3150.65</v>
      </c>
      <c r="K4344">
        <v>1817.26</v>
      </c>
      <c r="L4344">
        <v>1333.39</v>
      </c>
      <c r="M4344" t="s">
        <v>17</v>
      </c>
      <c r="N4344" s="3">
        <f>retail_sales[[#This Row],[Profit]]/retail_sales[[#This Row],[Revenue]]</f>
        <v>0.4232110834272293</v>
      </c>
      <c r="O4344" t="str">
        <f t="shared" si="67"/>
        <v>Sunday</v>
      </c>
    </row>
    <row r="4345" spans="1:15" x14ac:dyDescent="0.3">
      <c r="A4345">
        <v>4344</v>
      </c>
      <c r="B4345" t="s">
        <v>144</v>
      </c>
      <c r="C4345" s="1">
        <v>45463</v>
      </c>
      <c r="D4345" t="s">
        <v>14</v>
      </c>
      <c r="E4345" t="s">
        <v>25</v>
      </c>
      <c r="F4345" t="s">
        <v>27</v>
      </c>
      <c r="G4345">
        <v>8</v>
      </c>
      <c r="H4345">
        <v>327.25</v>
      </c>
      <c r="I4345">
        <v>0.18</v>
      </c>
      <c r="J4345">
        <v>2146.7600000000002</v>
      </c>
      <c r="K4345">
        <v>1316.86</v>
      </c>
      <c r="L4345">
        <v>829.9</v>
      </c>
      <c r="M4345" t="s">
        <v>40</v>
      </c>
      <c r="N4345" s="3">
        <f>retail_sales[[#This Row],[Profit]]/retail_sales[[#This Row],[Revenue]]</f>
        <v>0.38658257094412041</v>
      </c>
      <c r="O4345" t="str">
        <f t="shared" si="67"/>
        <v>Thursday</v>
      </c>
    </row>
    <row r="4346" spans="1:15" x14ac:dyDescent="0.3">
      <c r="A4346">
        <v>4345</v>
      </c>
      <c r="B4346" t="s">
        <v>3450</v>
      </c>
      <c r="C4346" s="1">
        <v>45297</v>
      </c>
      <c r="D4346" t="s">
        <v>19</v>
      </c>
      <c r="E4346" t="s">
        <v>20</v>
      </c>
      <c r="F4346" t="s">
        <v>21</v>
      </c>
      <c r="G4346">
        <v>7</v>
      </c>
      <c r="H4346">
        <v>415.97</v>
      </c>
      <c r="I4346">
        <v>0.09</v>
      </c>
      <c r="J4346">
        <v>2649.73</v>
      </c>
      <c r="K4346">
        <v>1394.43</v>
      </c>
      <c r="L4346">
        <v>1255.3</v>
      </c>
      <c r="M4346" t="s">
        <v>22</v>
      </c>
      <c r="N4346" s="3">
        <f>retail_sales[[#This Row],[Profit]]/retail_sales[[#This Row],[Revenue]]</f>
        <v>0.47374638170681538</v>
      </c>
      <c r="O4346" t="str">
        <f t="shared" si="67"/>
        <v>Saturday</v>
      </c>
    </row>
    <row r="4347" spans="1:15" x14ac:dyDescent="0.3">
      <c r="A4347">
        <v>4346</v>
      </c>
      <c r="B4347" t="s">
        <v>3451</v>
      </c>
      <c r="C4347" s="1">
        <v>45558</v>
      </c>
      <c r="D4347" t="s">
        <v>39</v>
      </c>
      <c r="E4347" t="s">
        <v>20</v>
      </c>
      <c r="F4347" t="s">
        <v>16</v>
      </c>
      <c r="G4347">
        <v>5</v>
      </c>
      <c r="H4347">
        <v>18.14</v>
      </c>
      <c r="I4347">
        <v>0.03</v>
      </c>
      <c r="J4347">
        <v>87.98</v>
      </c>
      <c r="K4347">
        <v>45.94</v>
      </c>
      <c r="L4347">
        <v>42.04</v>
      </c>
      <c r="M4347" t="s">
        <v>46</v>
      </c>
      <c r="N4347" s="3">
        <f>retail_sales[[#This Row],[Profit]]/retail_sales[[#This Row],[Revenue]]</f>
        <v>0.47783587178904291</v>
      </c>
      <c r="O4347" t="str">
        <f t="shared" si="67"/>
        <v>Monday</v>
      </c>
    </row>
    <row r="4348" spans="1:15" x14ac:dyDescent="0.3">
      <c r="A4348">
        <v>4347</v>
      </c>
      <c r="B4348" t="s">
        <v>3452</v>
      </c>
      <c r="C4348" s="1">
        <v>45408</v>
      </c>
      <c r="D4348" t="s">
        <v>24</v>
      </c>
      <c r="E4348" t="s">
        <v>20</v>
      </c>
      <c r="F4348" t="s">
        <v>21</v>
      </c>
      <c r="G4348">
        <v>5</v>
      </c>
      <c r="H4348">
        <v>261.07</v>
      </c>
      <c r="I4348">
        <v>7.0000000000000007E-2</v>
      </c>
      <c r="J4348">
        <v>1213.98</v>
      </c>
      <c r="K4348">
        <v>962.35</v>
      </c>
      <c r="L4348">
        <v>251.63</v>
      </c>
      <c r="M4348" t="s">
        <v>22</v>
      </c>
      <c r="N4348" s="3">
        <f>retail_sales[[#This Row],[Profit]]/retail_sales[[#This Row],[Revenue]]</f>
        <v>0.20727689088782353</v>
      </c>
      <c r="O4348" t="str">
        <f t="shared" si="67"/>
        <v>Friday</v>
      </c>
    </row>
    <row r="4349" spans="1:15" x14ac:dyDescent="0.3">
      <c r="A4349">
        <v>4348</v>
      </c>
      <c r="B4349" t="s">
        <v>3453</v>
      </c>
      <c r="C4349" s="1">
        <v>45312</v>
      </c>
      <c r="D4349" t="s">
        <v>39</v>
      </c>
      <c r="E4349" t="s">
        <v>30</v>
      </c>
      <c r="F4349" t="s">
        <v>21</v>
      </c>
      <c r="G4349">
        <v>2</v>
      </c>
      <c r="H4349">
        <v>384.76</v>
      </c>
      <c r="I4349">
        <v>0.1</v>
      </c>
      <c r="J4349">
        <v>692.57</v>
      </c>
      <c r="K4349">
        <v>553.32000000000005</v>
      </c>
      <c r="L4349">
        <v>139.25</v>
      </c>
      <c r="M4349" t="s">
        <v>40</v>
      </c>
      <c r="N4349" s="3">
        <f>retail_sales[[#This Row],[Profit]]/retail_sales[[#This Row],[Revenue]]</f>
        <v>0.20106270846268245</v>
      </c>
      <c r="O4349" t="str">
        <f t="shared" si="67"/>
        <v>Sunday</v>
      </c>
    </row>
    <row r="4350" spans="1:15" x14ac:dyDescent="0.3">
      <c r="A4350">
        <v>4349</v>
      </c>
      <c r="B4350" t="s">
        <v>3454</v>
      </c>
      <c r="C4350" s="1">
        <v>45569</v>
      </c>
      <c r="D4350" t="s">
        <v>24</v>
      </c>
      <c r="E4350" t="s">
        <v>25</v>
      </c>
      <c r="F4350" t="s">
        <v>21</v>
      </c>
      <c r="G4350">
        <v>6</v>
      </c>
      <c r="H4350">
        <v>245.31</v>
      </c>
      <c r="I4350">
        <v>0.23</v>
      </c>
      <c r="J4350">
        <v>1133.33</v>
      </c>
      <c r="K4350">
        <v>899.27</v>
      </c>
      <c r="L4350">
        <v>234.06</v>
      </c>
      <c r="M4350" t="s">
        <v>28</v>
      </c>
      <c r="N4350" s="3">
        <f>retail_sales[[#This Row],[Profit]]/retail_sales[[#This Row],[Revenue]]</f>
        <v>0.20652413683569659</v>
      </c>
      <c r="O4350" t="str">
        <f t="shared" si="67"/>
        <v>Friday</v>
      </c>
    </row>
    <row r="4351" spans="1:15" x14ac:dyDescent="0.3">
      <c r="A4351">
        <v>4350</v>
      </c>
      <c r="B4351" t="s">
        <v>3086</v>
      </c>
      <c r="C4351" s="1">
        <v>45467</v>
      </c>
      <c r="D4351" t="s">
        <v>14</v>
      </c>
      <c r="E4351" t="s">
        <v>30</v>
      </c>
      <c r="F4351" t="s">
        <v>21</v>
      </c>
      <c r="G4351">
        <v>7</v>
      </c>
      <c r="H4351">
        <v>372.02</v>
      </c>
      <c r="I4351">
        <v>0.19</v>
      </c>
      <c r="J4351">
        <v>2109.35</v>
      </c>
      <c r="K4351">
        <v>1149.3</v>
      </c>
      <c r="L4351">
        <v>960.05</v>
      </c>
      <c r="M4351" t="s">
        <v>40</v>
      </c>
      <c r="N4351" s="3">
        <f>retail_sales[[#This Row],[Profit]]/retail_sales[[#This Row],[Revenue]]</f>
        <v>0.45514020906914454</v>
      </c>
      <c r="O4351" t="str">
        <f t="shared" si="67"/>
        <v>Monday</v>
      </c>
    </row>
    <row r="4352" spans="1:15" x14ac:dyDescent="0.3">
      <c r="A4352">
        <v>4351</v>
      </c>
      <c r="B4352" t="s">
        <v>2336</v>
      </c>
      <c r="C4352" s="1">
        <v>45296</v>
      </c>
      <c r="D4352" t="s">
        <v>19</v>
      </c>
      <c r="E4352" t="s">
        <v>25</v>
      </c>
      <c r="F4352" t="s">
        <v>16</v>
      </c>
      <c r="G4352">
        <v>8</v>
      </c>
      <c r="H4352">
        <v>347.43</v>
      </c>
      <c r="I4352">
        <v>0.2</v>
      </c>
      <c r="J4352">
        <v>2223.5500000000002</v>
      </c>
      <c r="K4352">
        <v>1616.49</v>
      </c>
      <c r="L4352">
        <v>607.05999999999995</v>
      </c>
      <c r="M4352" t="s">
        <v>28</v>
      </c>
      <c r="N4352" s="3">
        <f>retail_sales[[#This Row],[Profit]]/retail_sales[[#This Row],[Revenue]]</f>
        <v>0.27301387421015938</v>
      </c>
      <c r="O4352" t="str">
        <f t="shared" si="67"/>
        <v>Friday</v>
      </c>
    </row>
    <row r="4353" spans="1:15" x14ac:dyDescent="0.3">
      <c r="A4353">
        <v>4352</v>
      </c>
      <c r="B4353" t="s">
        <v>918</v>
      </c>
      <c r="C4353" s="1">
        <v>45408</v>
      </c>
      <c r="D4353" t="s">
        <v>39</v>
      </c>
      <c r="E4353" t="s">
        <v>33</v>
      </c>
      <c r="F4353" t="s">
        <v>21</v>
      </c>
      <c r="G4353">
        <v>5</v>
      </c>
      <c r="H4353">
        <v>87.66</v>
      </c>
      <c r="I4353">
        <v>0</v>
      </c>
      <c r="J4353">
        <v>438.3</v>
      </c>
      <c r="K4353">
        <v>336.95</v>
      </c>
      <c r="L4353">
        <v>101.35</v>
      </c>
      <c r="M4353" t="s">
        <v>28</v>
      </c>
      <c r="N4353" s="3">
        <f>retail_sales[[#This Row],[Profit]]/retail_sales[[#This Row],[Revenue]]</f>
        <v>0.23123431439653203</v>
      </c>
      <c r="O4353" t="str">
        <f t="shared" si="67"/>
        <v>Friday</v>
      </c>
    </row>
    <row r="4354" spans="1:15" x14ac:dyDescent="0.3">
      <c r="A4354">
        <v>4353</v>
      </c>
      <c r="B4354" t="s">
        <v>3455</v>
      </c>
      <c r="C4354" s="1">
        <v>45390</v>
      </c>
      <c r="D4354" t="s">
        <v>24</v>
      </c>
      <c r="E4354" t="s">
        <v>25</v>
      </c>
      <c r="F4354" t="s">
        <v>16</v>
      </c>
      <c r="G4354">
        <v>3</v>
      </c>
      <c r="H4354">
        <v>48.76</v>
      </c>
      <c r="I4354">
        <v>0.02</v>
      </c>
      <c r="J4354">
        <v>143.35</v>
      </c>
      <c r="K4354">
        <v>86.59</v>
      </c>
      <c r="L4354">
        <v>56.76</v>
      </c>
      <c r="M4354" t="s">
        <v>22</v>
      </c>
      <c r="N4354" s="3">
        <f>retail_sales[[#This Row],[Profit]]/retail_sales[[#This Row],[Revenue]]</f>
        <v>0.39595395884199514</v>
      </c>
      <c r="O4354" t="str">
        <f t="shared" ref="O4354:O4417" si="68">TEXT(C4354, "dddd")</f>
        <v>Monday</v>
      </c>
    </row>
    <row r="4355" spans="1:15" x14ac:dyDescent="0.3">
      <c r="A4355">
        <v>4354</v>
      </c>
      <c r="B4355" t="s">
        <v>3456</v>
      </c>
      <c r="C4355" s="1">
        <v>45603</v>
      </c>
      <c r="D4355" t="s">
        <v>39</v>
      </c>
      <c r="E4355" t="s">
        <v>25</v>
      </c>
      <c r="F4355" t="s">
        <v>27</v>
      </c>
      <c r="G4355">
        <v>10</v>
      </c>
      <c r="H4355">
        <v>365.32</v>
      </c>
      <c r="I4355">
        <v>0.3</v>
      </c>
      <c r="J4355">
        <v>2557.2399999999998</v>
      </c>
      <c r="K4355">
        <v>2035.14</v>
      </c>
      <c r="L4355">
        <v>522.1</v>
      </c>
      <c r="M4355" t="s">
        <v>40</v>
      </c>
      <c r="N4355" s="3">
        <f>retail_sales[[#This Row],[Profit]]/retail_sales[[#This Row],[Revenue]]</f>
        <v>0.2041654283524425</v>
      </c>
      <c r="O4355" t="str">
        <f t="shared" si="68"/>
        <v>Thursday</v>
      </c>
    </row>
    <row r="4356" spans="1:15" x14ac:dyDescent="0.3">
      <c r="A4356">
        <v>4355</v>
      </c>
      <c r="B4356" t="s">
        <v>52</v>
      </c>
      <c r="C4356" s="1">
        <v>45516</v>
      </c>
      <c r="D4356" t="s">
        <v>19</v>
      </c>
      <c r="E4356" t="s">
        <v>20</v>
      </c>
      <c r="F4356" t="s">
        <v>21</v>
      </c>
      <c r="G4356">
        <v>4</v>
      </c>
      <c r="H4356">
        <v>398.12</v>
      </c>
      <c r="I4356">
        <v>0.26</v>
      </c>
      <c r="J4356">
        <v>1178.44</v>
      </c>
      <c r="K4356">
        <v>843.61</v>
      </c>
      <c r="L4356">
        <v>334.83</v>
      </c>
      <c r="M4356" t="s">
        <v>17</v>
      </c>
      <c r="N4356" s="3">
        <f>retail_sales[[#This Row],[Profit]]/retail_sales[[#This Row],[Revenue]]</f>
        <v>0.28412986660330602</v>
      </c>
      <c r="O4356" t="str">
        <f t="shared" si="68"/>
        <v>Monday</v>
      </c>
    </row>
    <row r="4357" spans="1:15" x14ac:dyDescent="0.3">
      <c r="A4357">
        <v>4356</v>
      </c>
      <c r="B4357" t="s">
        <v>2877</v>
      </c>
      <c r="C4357" s="1">
        <v>45651</v>
      </c>
      <c r="D4357" t="s">
        <v>19</v>
      </c>
      <c r="E4357" t="s">
        <v>33</v>
      </c>
      <c r="F4357" t="s">
        <v>21</v>
      </c>
      <c r="G4357">
        <v>4</v>
      </c>
      <c r="H4357">
        <v>153.51</v>
      </c>
      <c r="I4357">
        <v>0.14000000000000001</v>
      </c>
      <c r="J4357">
        <v>528.07000000000005</v>
      </c>
      <c r="K4357">
        <v>412.94</v>
      </c>
      <c r="L4357">
        <v>115.13</v>
      </c>
      <c r="M4357" t="s">
        <v>22</v>
      </c>
      <c r="N4357" s="3">
        <f>retail_sales[[#This Row],[Profit]]/retail_sales[[#This Row],[Revenue]]</f>
        <v>0.21802033821273692</v>
      </c>
      <c r="O4357" t="str">
        <f t="shared" si="68"/>
        <v>Wednesday</v>
      </c>
    </row>
    <row r="4358" spans="1:15" x14ac:dyDescent="0.3">
      <c r="A4358">
        <v>4357</v>
      </c>
      <c r="B4358" t="s">
        <v>2551</v>
      </c>
      <c r="C4358" s="1">
        <v>45292</v>
      </c>
      <c r="D4358" t="s">
        <v>19</v>
      </c>
      <c r="E4358" t="s">
        <v>25</v>
      </c>
      <c r="F4358" t="s">
        <v>21</v>
      </c>
      <c r="G4358">
        <v>10</v>
      </c>
      <c r="H4358">
        <v>84.59</v>
      </c>
      <c r="I4358">
        <v>0.27</v>
      </c>
      <c r="J4358">
        <v>617.51</v>
      </c>
      <c r="K4358">
        <v>424.32</v>
      </c>
      <c r="L4358">
        <v>193.19</v>
      </c>
      <c r="M4358" t="s">
        <v>22</v>
      </c>
      <c r="N4358" s="3">
        <f>retail_sales[[#This Row],[Profit]]/retail_sales[[#This Row],[Revenue]]</f>
        <v>0.31285323314602193</v>
      </c>
      <c r="O4358" t="str">
        <f t="shared" si="68"/>
        <v>Monday</v>
      </c>
    </row>
    <row r="4359" spans="1:15" x14ac:dyDescent="0.3">
      <c r="A4359">
        <v>4358</v>
      </c>
      <c r="B4359" t="s">
        <v>3457</v>
      </c>
      <c r="C4359" s="1">
        <v>45622</v>
      </c>
      <c r="D4359" t="s">
        <v>39</v>
      </c>
      <c r="E4359" t="s">
        <v>33</v>
      </c>
      <c r="F4359" t="s">
        <v>27</v>
      </c>
      <c r="G4359">
        <v>8</v>
      </c>
      <c r="H4359">
        <v>149.19999999999999</v>
      </c>
      <c r="I4359">
        <v>0.04</v>
      </c>
      <c r="J4359">
        <v>1145.8599999999999</v>
      </c>
      <c r="K4359">
        <v>625.45000000000005</v>
      </c>
      <c r="L4359">
        <v>520.41</v>
      </c>
      <c r="M4359" t="s">
        <v>22</v>
      </c>
      <c r="N4359" s="3">
        <f>retail_sales[[#This Row],[Profit]]/retail_sales[[#This Row],[Revenue]]</f>
        <v>0.45416543033180318</v>
      </c>
      <c r="O4359" t="str">
        <f t="shared" si="68"/>
        <v>Tuesday</v>
      </c>
    </row>
    <row r="4360" spans="1:15" x14ac:dyDescent="0.3">
      <c r="A4360">
        <v>4359</v>
      </c>
      <c r="B4360" t="s">
        <v>2006</v>
      </c>
      <c r="C4360" s="1">
        <v>45315</v>
      </c>
      <c r="D4360" t="s">
        <v>14</v>
      </c>
      <c r="E4360" t="s">
        <v>30</v>
      </c>
      <c r="F4360" t="s">
        <v>16</v>
      </c>
      <c r="G4360">
        <v>3</v>
      </c>
      <c r="H4360">
        <v>224.16</v>
      </c>
      <c r="I4360">
        <v>0.09</v>
      </c>
      <c r="J4360">
        <v>611.96</v>
      </c>
      <c r="K4360">
        <v>428.41</v>
      </c>
      <c r="L4360">
        <v>183.55</v>
      </c>
      <c r="M4360" t="s">
        <v>17</v>
      </c>
      <c r="N4360" s="3">
        <f>retail_sales[[#This Row],[Profit]]/retail_sales[[#This Row],[Revenue]]</f>
        <v>0.29993790443819857</v>
      </c>
      <c r="O4360" t="str">
        <f t="shared" si="68"/>
        <v>Wednesday</v>
      </c>
    </row>
    <row r="4361" spans="1:15" x14ac:dyDescent="0.3">
      <c r="A4361">
        <v>4360</v>
      </c>
      <c r="B4361" t="s">
        <v>3458</v>
      </c>
      <c r="C4361" s="1">
        <v>45518</v>
      </c>
      <c r="D4361" t="s">
        <v>19</v>
      </c>
      <c r="E4361" t="s">
        <v>33</v>
      </c>
      <c r="F4361" t="s">
        <v>27</v>
      </c>
      <c r="G4361">
        <v>7</v>
      </c>
      <c r="H4361">
        <v>64.7</v>
      </c>
      <c r="I4361">
        <v>0.19</v>
      </c>
      <c r="J4361">
        <v>366.85</v>
      </c>
      <c r="K4361">
        <v>235.12</v>
      </c>
      <c r="L4361">
        <v>131.72999999999999</v>
      </c>
      <c r="M4361" t="s">
        <v>17</v>
      </c>
      <c r="N4361" s="3">
        <f>retail_sales[[#This Row],[Profit]]/retail_sales[[#This Row],[Revenue]]</f>
        <v>0.35908409431647809</v>
      </c>
      <c r="O4361" t="str">
        <f t="shared" si="68"/>
        <v>Wednesday</v>
      </c>
    </row>
    <row r="4362" spans="1:15" x14ac:dyDescent="0.3">
      <c r="A4362">
        <v>4361</v>
      </c>
      <c r="B4362" t="s">
        <v>3459</v>
      </c>
      <c r="C4362" s="1">
        <v>45440</v>
      </c>
      <c r="D4362" t="s">
        <v>19</v>
      </c>
      <c r="E4362" t="s">
        <v>20</v>
      </c>
      <c r="F4362" t="s">
        <v>27</v>
      </c>
      <c r="G4362">
        <v>8</v>
      </c>
      <c r="H4362">
        <v>193.36</v>
      </c>
      <c r="I4362">
        <v>0.05</v>
      </c>
      <c r="J4362">
        <v>1469.54</v>
      </c>
      <c r="K4362">
        <v>945.16</v>
      </c>
      <c r="L4362">
        <v>524.38</v>
      </c>
      <c r="M4362" t="s">
        <v>28</v>
      </c>
      <c r="N4362" s="3">
        <f>retail_sales[[#This Row],[Profit]]/retail_sales[[#This Row],[Revenue]]</f>
        <v>0.35683275038447404</v>
      </c>
      <c r="O4362" t="str">
        <f t="shared" si="68"/>
        <v>Tuesday</v>
      </c>
    </row>
    <row r="4363" spans="1:15" x14ac:dyDescent="0.3">
      <c r="A4363">
        <v>4362</v>
      </c>
      <c r="B4363" t="s">
        <v>3460</v>
      </c>
      <c r="C4363" s="1">
        <v>45579</v>
      </c>
      <c r="D4363" t="s">
        <v>19</v>
      </c>
      <c r="E4363" t="s">
        <v>15</v>
      </c>
      <c r="F4363" t="s">
        <v>16</v>
      </c>
      <c r="G4363">
        <v>5</v>
      </c>
      <c r="H4363">
        <v>363.08</v>
      </c>
      <c r="I4363">
        <v>0.02</v>
      </c>
      <c r="J4363">
        <v>1779.09</v>
      </c>
      <c r="K4363">
        <v>1175.01</v>
      </c>
      <c r="L4363">
        <v>604.08000000000004</v>
      </c>
      <c r="M4363" t="s">
        <v>22</v>
      </c>
      <c r="N4363" s="3">
        <f>retail_sales[[#This Row],[Profit]]/retail_sales[[#This Row],[Revenue]]</f>
        <v>0.3395443738090822</v>
      </c>
      <c r="O4363" t="str">
        <f t="shared" si="68"/>
        <v>Monday</v>
      </c>
    </row>
    <row r="4364" spans="1:15" x14ac:dyDescent="0.3">
      <c r="A4364">
        <v>4363</v>
      </c>
      <c r="B4364" t="s">
        <v>3461</v>
      </c>
      <c r="C4364" s="1">
        <v>45572</v>
      </c>
      <c r="D4364" t="s">
        <v>14</v>
      </c>
      <c r="E4364" t="s">
        <v>33</v>
      </c>
      <c r="F4364" t="s">
        <v>21</v>
      </c>
      <c r="G4364">
        <v>10</v>
      </c>
      <c r="H4364">
        <v>179.44</v>
      </c>
      <c r="I4364">
        <v>0.05</v>
      </c>
      <c r="J4364">
        <v>1704.68</v>
      </c>
      <c r="K4364">
        <v>1187.1400000000001</v>
      </c>
      <c r="L4364">
        <v>517.54</v>
      </c>
      <c r="M4364" t="s">
        <v>40</v>
      </c>
      <c r="N4364" s="3">
        <f>retail_sales[[#This Row],[Profit]]/retail_sales[[#This Row],[Revenue]]</f>
        <v>0.30359950254593232</v>
      </c>
      <c r="O4364" t="str">
        <f t="shared" si="68"/>
        <v>Monday</v>
      </c>
    </row>
    <row r="4365" spans="1:15" x14ac:dyDescent="0.3">
      <c r="A4365">
        <v>4364</v>
      </c>
      <c r="B4365" t="s">
        <v>1949</v>
      </c>
      <c r="C4365" s="1">
        <v>45547</v>
      </c>
      <c r="D4365" t="s">
        <v>39</v>
      </c>
      <c r="E4365" t="s">
        <v>20</v>
      </c>
      <c r="F4365" t="s">
        <v>27</v>
      </c>
      <c r="G4365">
        <v>4</v>
      </c>
      <c r="H4365">
        <v>140.4</v>
      </c>
      <c r="I4365">
        <v>0</v>
      </c>
      <c r="J4365">
        <v>561.6</v>
      </c>
      <c r="K4365">
        <v>442.59</v>
      </c>
      <c r="L4365">
        <v>119.01</v>
      </c>
      <c r="M4365" t="s">
        <v>46</v>
      </c>
      <c r="N4365" s="3">
        <f>retail_sales[[#This Row],[Profit]]/retail_sales[[#This Row],[Revenue]]</f>
        <v>0.21191239316239316</v>
      </c>
      <c r="O4365" t="str">
        <f t="shared" si="68"/>
        <v>Thursday</v>
      </c>
    </row>
    <row r="4366" spans="1:15" x14ac:dyDescent="0.3">
      <c r="A4366">
        <v>4365</v>
      </c>
      <c r="B4366" t="s">
        <v>3462</v>
      </c>
      <c r="C4366" s="1">
        <v>45619</v>
      </c>
      <c r="D4366" t="s">
        <v>39</v>
      </c>
      <c r="E4366" t="s">
        <v>25</v>
      </c>
      <c r="F4366" t="s">
        <v>21</v>
      </c>
      <c r="G4366">
        <v>4</v>
      </c>
      <c r="H4366">
        <v>214.3</v>
      </c>
      <c r="I4366">
        <v>0.17</v>
      </c>
      <c r="J4366">
        <v>711.48</v>
      </c>
      <c r="K4366">
        <v>375.12</v>
      </c>
      <c r="L4366">
        <v>336.36</v>
      </c>
      <c r="M4366" t="s">
        <v>28</v>
      </c>
      <c r="N4366" s="3">
        <f>retail_sales[[#This Row],[Profit]]/retail_sales[[#This Row],[Revenue]]</f>
        <v>0.4727610052285377</v>
      </c>
      <c r="O4366" t="str">
        <f t="shared" si="68"/>
        <v>Saturday</v>
      </c>
    </row>
    <row r="4367" spans="1:15" x14ac:dyDescent="0.3">
      <c r="A4367">
        <v>4366</v>
      </c>
      <c r="B4367" t="s">
        <v>3463</v>
      </c>
      <c r="C4367" s="1">
        <v>45602</v>
      </c>
      <c r="D4367" t="s">
        <v>39</v>
      </c>
      <c r="E4367" t="s">
        <v>15</v>
      </c>
      <c r="F4367" t="s">
        <v>21</v>
      </c>
      <c r="G4367">
        <v>2</v>
      </c>
      <c r="H4367">
        <v>22.69</v>
      </c>
      <c r="I4367">
        <v>0.17</v>
      </c>
      <c r="J4367">
        <v>37.67</v>
      </c>
      <c r="K4367">
        <v>22.65</v>
      </c>
      <c r="L4367">
        <v>15.02</v>
      </c>
      <c r="M4367" t="s">
        <v>22</v>
      </c>
      <c r="N4367" s="3">
        <f>retail_sales[[#This Row],[Profit]]/retail_sales[[#This Row],[Revenue]]</f>
        <v>0.39872577647995749</v>
      </c>
      <c r="O4367" t="str">
        <f t="shared" si="68"/>
        <v>Wednesday</v>
      </c>
    </row>
    <row r="4368" spans="1:15" x14ac:dyDescent="0.3">
      <c r="A4368">
        <v>4367</v>
      </c>
      <c r="B4368" t="s">
        <v>3464</v>
      </c>
      <c r="C4368" s="1">
        <v>45641</v>
      </c>
      <c r="D4368" t="s">
        <v>19</v>
      </c>
      <c r="E4368" t="s">
        <v>30</v>
      </c>
      <c r="F4368" t="s">
        <v>21</v>
      </c>
      <c r="G4368">
        <v>5</v>
      </c>
      <c r="H4368">
        <v>474.13</v>
      </c>
      <c r="I4368">
        <v>0.2</v>
      </c>
      <c r="J4368">
        <v>1896.52</v>
      </c>
      <c r="K4368">
        <v>1196.52</v>
      </c>
      <c r="L4368">
        <v>700</v>
      </c>
      <c r="M4368" t="s">
        <v>40</v>
      </c>
      <c r="N4368" s="3">
        <f>retail_sales[[#This Row],[Profit]]/retail_sales[[#This Row],[Revenue]]</f>
        <v>0.3690970830784806</v>
      </c>
      <c r="O4368" t="str">
        <f t="shared" si="68"/>
        <v>Sunday</v>
      </c>
    </row>
    <row r="4369" spans="1:15" x14ac:dyDescent="0.3">
      <c r="A4369">
        <v>4368</v>
      </c>
      <c r="B4369" t="s">
        <v>2282</v>
      </c>
      <c r="C4369" s="1">
        <v>45584</v>
      </c>
      <c r="D4369" t="s">
        <v>14</v>
      </c>
      <c r="E4369" t="s">
        <v>15</v>
      </c>
      <c r="F4369" t="s">
        <v>16</v>
      </c>
      <c r="G4369">
        <v>4</v>
      </c>
      <c r="H4369">
        <v>16.04</v>
      </c>
      <c r="I4369">
        <v>0.1</v>
      </c>
      <c r="J4369">
        <v>57.74</v>
      </c>
      <c r="K4369">
        <v>35.11</v>
      </c>
      <c r="L4369">
        <v>22.63</v>
      </c>
      <c r="M4369" t="s">
        <v>46</v>
      </c>
      <c r="N4369" s="3">
        <f>retail_sales[[#This Row],[Profit]]/retail_sales[[#This Row],[Revenue]]</f>
        <v>0.39192933841357808</v>
      </c>
      <c r="O4369" t="str">
        <f t="shared" si="68"/>
        <v>Saturday</v>
      </c>
    </row>
    <row r="4370" spans="1:15" x14ac:dyDescent="0.3">
      <c r="A4370">
        <v>4369</v>
      </c>
      <c r="B4370" t="s">
        <v>3465</v>
      </c>
      <c r="C4370" s="1">
        <v>45436</v>
      </c>
      <c r="D4370" t="s">
        <v>24</v>
      </c>
      <c r="E4370" t="s">
        <v>20</v>
      </c>
      <c r="F4370" t="s">
        <v>21</v>
      </c>
      <c r="G4370">
        <v>9</v>
      </c>
      <c r="H4370">
        <v>101.41</v>
      </c>
      <c r="I4370">
        <v>0.28999999999999998</v>
      </c>
      <c r="J4370">
        <v>648.01</v>
      </c>
      <c r="K4370">
        <v>325.12</v>
      </c>
      <c r="L4370">
        <v>322.89</v>
      </c>
      <c r="M4370" t="s">
        <v>28</v>
      </c>
      <c r="N4370" s="3">
        <f>retail_sales[[#This Row],[Profit]]/retail_sales[[#This Row],[Revenue]]</f>
        <v>0.498279347540933</v>
      </c>
      <c r="O4370" t="str">
        <f t="shared" si="68"/>
        <v>Friday</v>
      </c>
    </row>
    <row r="4371" spans="1:15" x14ac:dyDescent="0.3">
      <c r="A4371">
        <v>4370</v>
      </c>
      <c r="B4371" t="s">
        <v>3334</v>
      </c>
      <c r="C4371" s="1">
        <v>45572</v>
      </c>
      <c r="D4371" t="s">
        <v>39</v>
      </c>
      <c r="E4371" t="s">
        <v>20</v>
      </c>
      <c r="F4371" t="s">
        <v>27</v>
      </c>
      <c r="G4371">
        <v>5</v>
      </c>
      <c r="H4371">
        <v>394.69</v>
      </c>
      <c r="I4371">
        <v>0.1</v>
      </c>
      <c r="J4371">
        <v>1776.11</v>
      </c>
      <c r="K4371">
        <v>907.34</v>
      </c>
      <c r="L4371">
        <v>868.77</v>
      </c>
      <c r="M4371" t="s">
        <v>28</v>
      </c>
      <c r="N4371" s="3">
        <f>retail_sales[[#This Row],[Profit]]/retail_sales[[#This Row],[Revenue]]</f>
        <v>0.48914200134000713</v>
      </c>
      <c r="O4371" t="str">
        <f t="shared" si="68"/>
        <v>Monday</v>
      </c>
    </row>
    <row r="4372" spans="1:15" x14ac:dyDescent="0.3">
      <c r="A4372">
        <v>4371</v>
      </c>
      <c r="B4372" t="s">
        <v>1982</v>
      </c>
      <c r="C4372" s="1">
        <v>45375</v>
      </c>
      <c r="D4372" t="s">
        <v>39</v>
      </c>
      <c r="E4372" t="s">
        <v>30</v>
      </c>
      <c r="F4372" t="s">
        <v>21</v>
      </c>
      <c r="G4372">
        <v>7</v>
      </c>
      <c r="H4372">
        <v>488.35</v>
      </c>
      <c r="I4372">
        <v>0.23</v>
      </c>
      <c r="J4372">
        <v>2632.21</v>
      </c>
      <c r="K4372">
        <v>1626.97</v>
      </c>
      <c r="L4372">
        <v>1005.24</v>
      </c>
      <c r="M4372" t="s">
        <v>17</v>
      </c>
      <c r="N4372" s="3">
        <f>retail_sales[[#This Row],[Profit]]/retail_sales[[#This Row],[Revenue]]</f>
        <v>0.38189962047101106</v>
      </c>
      <c r="O4372" t="str">
        <f t="shared" si="68"/>
        <v>Sunday</v>
      </c>
    </row>
    <row r="4373" spans="1:15" x14ac:dyDescent="0.3">
      <c r="A4373">
        <v>4372</v>
      </c>
      <c r="B4373" t="s">
        <v>1150</v>
      </c>
      <c r="C4373" s="1">
        <v>45466</v>
      </c>
      <c r="D4373" t="s">
        <v>19</v>
      </c>
      <c r="E4373" t="s">
        <v>25</v>
      </c>
      <c r="F4373" t="s">
        <v>27</v>
      </c>
      <c r="G4373">
        <v>4</v>
      </c>
      <c r="H4373">
        <v>76.59</v>
      </c>
      <c r="I4373">
        <v>0.24</v>
      </c>
      <c r="J4373">
        <v>232.83</v>
      </c>
      <c r="K4373">
        <v>124.86</v>
      </c>
      <c r="L4373">
        <v>107.97</v>
      </c>
      <c r="M4373" t="s">
        <v>28</v>
      </c>
      <c r="N4373" s="3">
        <f>retail_sales[[#This Row],[Profit]]/retail_sales[[#This Row],[Revenue]]</f>
        <v>0.46372890091483054</v>
      </c>
      <c r="O4373" t="str">
        <f t="shared" si="68"/>
        <v>Sunday</v>
      </c>
    </row>
    <row r="4374" spans="1:15" x14ac:dyDescent="0.3">
      <c r="A4374">
        <v>4373</v>
      </c>
      <c r="B4374" t="s">
        <v>2374</v>
      </c>
      <c r="C4374" s="1">
        <v>45363</v>
      </c>
      <c r="D4374" t="s">
        <v>19</v>
      </c>
      <c r="E4374" t="s">
        <v>20</v>
      </c>
      <c r="F4374" t="s">
        <v>27</v>
      </c>
      <c r="G4374">
        <v>1</v>
      </c>
      <c r="H4374">
        <v>65.98</v>
      </c>
      <c r="I4374">
        <v>0.01</v>
      </c>
      <c r="J4374">
        <v>65.319999999999993</v>
      </c>
      <c r="K4374">
        <v>41.6</v>
      </c>
      <c r="L4374">
        <v>23.72</v>
      </c>
      <c r="M4374" t="s">
        <v>28</v>
      </c>
      <c r="N4374" s="3">
        <f>retail_sales[[#This Row],[Profit]]/retail_sales[[#This Row],[Revenue]]</f>
        <v>0.36313533374157991</v>
      </c>
      <c r="O4374" t="str">
        <f t="shared" si="68"/>
        <v>Tuesday</v>
      </c>
    </row>
    <row r="4375" spans="1:15" x14ac:dyDescent="0.3">
      <c r="A4375">
        <v>4374</v>
      </c>
      <c r="B4375" t="s">
        <v>3466</v>
      </c>
      <c r="C4375" s="1">
        <v>45366</v>
      </c>
      <c r="D4375" t="s">
        <v>19</v>
      </c>
      <c r="E4375" t="s">
        <v>30</v>
      </c>
      <c r="F4375" t="s">
        <v>16</v>
      </c>
      <c r="G4375">
        <v>8</v>
      </c>
      <c r="H4375">
        <v>300.38</v>
      </c>
      <c r="I4375">
        <v>0.28999999999999998</v>
      </c>
      <c r="J4375">
        <v>1706.16</v>
      </c>
      <c r="K4375">
        <v>1047.54</v>
      </c>
      <c r="L4375">
        <v>658.62</v>
      </c>
      <c r="M4375" t="s">
        <v>28</v>
      </c>
      <c r="N4375" s="3">
        <f>retail_sales[[#This Row],[Profit]]/retail_sales[[#This Row],[Revenue]]</f>
        <v>0.38602475734983821</v>
      </c>
      <c r="O4375" t="str">
        <f t="shared" si="68"/>
        <v>Friday</v>
      </c>
    </row>
    <row r="4376" spans="1:15" x14ac:dyDescent="0.3">
      <c r="A4376">
        <v>4375</v>
      </c>
      <c r="B4376" t="s">
        <v>3467</v>
      </c>
      <c r="C4376" s="1">
        <v>45587</v>
      </c>
      <c r="D4376" t="s">
        <v>39</v>
      </c>
      <c r="E4376" t="s">
        <v>20</v>
      </c>
      <c r="F4376" t="s">
        <v>21</v>
      </c>
      <c r="G4376">
        <v>10</v>
      </c>
      <c r="H4376">
        <v>188.88</v>
      </c>
      <c r="I4376">
        <v>0.18</v>
      </c>
      <c r="J4376">
        <v>1548.82</v>
      </c>
      <c r="K4376">
        <v>1194.94</v>
      </c>
      <c r="L4376">
        <v>353.88</v>
      </c>
      <c r="M4376" t="s">
        <v>46</v>
      </c>
      <c r="N4376" s="3">
        <f>retail_sales[[#This Row],[Profit]]/retail_sales[[#This Row],[Revenue]]</f>
        <v>0.22848361978796761</v>
      </c>
      <c r="O4376" t="str">
        <f t="shared" si="68"/>
        <v>Tuesday</v>
      </c>
    </row>
    <row r="4377" spans="1:15" x14ac:dyDescent="0.3">
      <c r="A4377">
        <v>4376</v>
      </c>
      <c r="B4377" t="s">
        <v>3468</v>
      </c>
      <c r="C4377" s="1">
        <v>45398</v>
      </c>
      <c r="D4377" t="s">
        <v>19</v>
      </c>
      <c r="E4377" t="s">
        <v>25</v>
      </c>
      <c r="F4377" t="s">
        <v>21</v>
      </c>
      <c r="G4377">
        <v>7</v>
      </c>
      <c r="H4377">
        <v>315.27999999999997</v>
      </c>
      <c r="I4377">
        <v>0.24</v>
      </c>
      <c r="J4377">
        <v>1677.29</v>
      </c>
      <c r="K4377">
        <v>1038.76</v>
      </c>
      <c r="L4377">
        <v>638.53</v>
      </c>
      <c r="M4377" t="s">
        <v>46</v>
      </c>
      <c r="N4377" s="3">
        <f>retail_sales[[#This Row],[Profit]]/retail_sales[[#This Row],[Revenue]]</f>
        <v>0.38069147255394115</v>
      </c>
      <c r="O4377" t="str">
        <f t="shared" si="68"/>
        <v>Tuesday</v>
      </c>
    </row>
    <row r="4378" spans="1:15" x14ac:dyDescent="0.3">
      <c r="A4378">
        <v>4377</v>
      </c>
      <c r="B4378" t="s">
        <v>3469</v>
      </c>
      <c r="C4378" s="1">
        <v>45540</v>
      </c>
      <c r="D4378" t="s">
        <v>39</v>
      </c>
      <c r="E4378" t="s">
        <v>33</v>
      </c>
      <c r="F4378" t="s">
        <v>27</v>
      </c>
      <c r="G4378">
        <v>7</v>
      </c>
      <c r="H4378">
        <v>342.63</v>
      </c>
      <c r="I4378">
        <v>0.11</v>
      </c>
      <c r="J4378">
        <v>2134.58</v>
      </c>
      <c r="K4378">
        <v>1503.09</v>
      </c>
      <c r="L4378">
        <v>631.49</v>
      </c>
      <c r="M4378" t="s">
        <v>22</v>
      </c>
      <c r="N4378" s="3">
        <f>retail_sales[[#This Row],[Profit]]/retail_sales[[#This Row],[Revenue]]</f>
        <v>0.29583805713536154</v>
      </c>
      <c r="O4378" t="str">
        <f t="shared" si="68"/>
        <v>Thursday</v>
      </c>
    </row>
    <row r="4379" spans="1:15" x14ac:dyDescent="0.3">
      <c r="A4379">
        <v>4378</v>
      </c>
      <c r="B4379" t="s">
        <v>2212</v>
      </c>
      <c r="C4379" s="1">
        <v>45477</v>
      </c>
      <c r="D4379" t="s">
        <v>24</v>
      </c>
      <c r="E4379" t="s">
        <v>30</v>
      </c>
      <c r="F4379" t="s">
        <v>21</v>
      </c>
      <c r="G4379">
        <v>4</v>
      </c>
      <c r="H4379">
        <v>261.69</v>
      </c>
      <c r="I4379">
        <v>0.26</v>
      </c>
      <c r="J4379">
        <v>774.6</v>
      </c>
      <c r="K4379">
        <v>603.39</v>
      </c>
      <c r="L4379">
        <v>171.21</v>
      </c>
      <c r="M4379" t="s">
        <v>17</v>
      </c>
      <c r="N4379" s="3">
        <f>retail_sales[[#This Row],[Profit]]/retail_sales[[#This Row],[Revenue]]</f>
        <v>0.22103020914020141</v>
      </c>
      <c r="O4379" t="str">
        <f t="shared" si="68"/>
        <v>Thursday</v>
      </c>
    </row>
    <row r="4380" spans="1:15" x14ac:dyDescent="0.3">
      <c r="A4380">
        <v>4379</v>
      </c>
      <c r="B4380" t="s">
        <v>3470</v>
      </c>
      <c r="C4380" s="1">
        <v>45541</v>
      </c>
      <c r="D4380" t="s">
        <v>19</v>
      </c>
      <c r="E4380" t="s">
        <v>25</v>
      </c>
      <c r="F4380" t="s">
        <v>16</v>
      </c>
      <c r="G4380">
        <v>8</v>
      </c>
      <c r="H4380">
        <v>318.17</v>
      </c>
      <c r="I4380">
        <v>0.26</v>
      </c>
      <c r="J4380">
        <v>1883.57</v>
      </c>
      <c r="K4380">
        <v>1105.52</v>
      </c>
      <c r="L4380">
        <v>778.05</v>
      </c>
      <c r="M4380" t="s">
        <v>28</v>
      </c>
      <c r="N4380" s="3">
        <f>retail_sales[[#This Row],[Profit]]/retail_sales[[#This Row],[Revenue]]</f>
        <v>0.41307198564428188</v>
      </c>
      <c r="O4380" t="str">
        <f t="shared" si="68"/>
        <v>Friday</v>
      </c>
    </row>
    <row r="4381" spans="1:15" x14ac:dyDescent="0.3">
      <c r="A4381">
        <v>4380</v>
      </c>
      <c r="B4381" t="s">
        <v>3471</v>
      </c>
      <c r="C4381" s="1">
        <v>45450</v>
      </c>
      <c r="D4381" t="s">
        <v>39</v>
      </c>
      <c r="E4381" t="s">
        <v>15</v>
      </c>
      <c r="F4381" t="s">
        <v>21</v>
      </c>
      <c r="G4381">
        <v>6</v>
      </c>
      <c r="H4381">
        <v>229.73</v>
      </c>
      <c r="I4381">
        <v>0.11</v>
      </c>
      <c r="J4381">
        <v>1226.76</v>
      </c>
      <c r="K4381">
        <v>674.72</v>
      </c>
      <c r="L4381">
        <v>552.04</v>
      </c>
      <c r="M4381" t="s">
        <v>28</v>
      </c>
      <c r="N4381" s="3">
        <f>retail_sales[[#This Row],[Profit]]/retail_sales[[#This Row],[Revenue]]</f>
        <v>0.44999836968926277</v>
      </c>
      <c r="O4381" t="str">
        <f t="shared" si="68"/>
        <v>Friday</v>
      </c>
    </row>
    <row r="4382" spans="1:15" x14ac:dyDescent="0.3">
      <c r="A4382">
        <v>4381</v>
      </c>
      <c r="B4382" t="s">
        <v>3472</v>
      </c>
      <c r="C4382" s="1">
        <v>45544</v>
      </c>
      <c r="D4382" t="s">
        <v>39</v>
      </c>
      <c r="E4382" t="s">
        <v>20</v>
      </c>
      <c r="F4382" t="s">
        <v>16</v>
      </c>
      <c r="G4382">
        <v>2</v>
      </c>
      <c r="H4382">
        <v>446.49</v>
      </c>
      <c r="I4382">
        <v>0.28999999999999998</v>
      </c>
      <c r="J4382">
        <v>634.02</v>
      </c>
      <c r="K4382">
        <v>415.22</v>
      </c>
      <c r="L4382">
        <v>218.8</v>
      </c>
      <c r="M4382" t="s">
        <v>28</v>
      </c>
      <c r="N4382" s="3">
        <f>retail_sales[[#This Row],[Profit]]/retail_sales[[#This Row],[Revenue]]</f>
        <v>0.34509952367433205</v>
      </c>
      <c r="O4382" t="str">
        <f t="shared" si="68"/>
        <v>Monday</v>
      </c>
    </row>
    <row r="4383" spans="1:15" x14ac:dyDescent="0.3">
      <c r="A4383">
        <v>4382</v>
      </c>
      <c r="B4383" t="s">
        <v>695</v>
      </c>
      <c r="C4383" s="1">
        <v>45416</v>
      </c>
      <c r="D4383" t="s">
        <v>24</v>
      </c>
      <c r="E4383" t="s">
        <v>33</v>
      </c>
      <c r="F4383" t="s">
        <v>16</v>
      </c>
      <c r="G4383">
        <v>5</v>
      </c>
      <c r="H4383">
        <v>86.34</v>
      </c>
      <c r="I4383">
        <v>0.13</v>
      </c>
      <c r="J4383">
        <v>375.58</v>
      </c>
      <c r="K4383">
        <v>294.64</v>
      </c>
      <c r="L4383">
        <v>80.94</v>
      </c>
      <c r="M4383" t="s">
        <v>46</v>
      </c>
      <c r="N4383" s="3">
        <f>retail_sales[[#This Row],[Profit]]/retail_sales[[#This Row],[Revenue]]</f>
        <v>0.21550668299696471</v>
      </c>
      <c r="O4383" t="str">
        <f t="shared" si="68"/>
        <v>Saturday</v>
      </c>
    </row>
    <row r="4384" spans="1:15" x14ac:dyDescent="0.3">
      <c r="A4384">
        <v>4383</v>
      </c>
      <c r="B4384" t="s">
        <v>3473</v>
      </c>
      <c r="C4384" s="1">
        <v>45402</v>
      </c>
      <c r="D4384" t="s">
        <v>19</v>
      </c>
      <c r="E4384" t="s">
        <v>20</v>
      </c>
      <c r="F4384" t="s">
        <v>21</v>
      </c>
      <c r="G4384">
        <v>9</v>
      </c>
      <c r="H4384">
        <v>393.28</v>
      </c>
      <c r="I4384">
        <v>0.28999999999999998</v>
      </c>
      <c r="J4384">
        <v>2513.06</v>
      </c>
      <c r="K4384">
        <v>1425.11</v>
      </c>
      <c r="L4384">
        <v>1087.95</v>
      </c>
      <c r="M4384" t="s">
        <v>28</v>
      </c>
      <c r="N4384" s="3">
        <f>retail_sales[[#This Row],[Profit]]/retail_sales[[#This Row],[Revenue]]</f>
        <v>0.43291843410026026</v>
      </c>
      <c r="O4384" t="str">
        <f t="shared" si="68"/>
        <v>Saturday</v>
      </c>
    </row>
    <row r="4385" spans="1:15" x14ac:dyDescent="0.3">
      <c r="A4385">
        <v>4384</v>
      </c>
      <c r="B4385" t="s">
        <v>3474</v>
      </c>
      <c r="C4385" s="1">
        <v>45480</v>
      </c>
      <c r="D4385" t="s">
        <v>24</v>
      </c>
      <c r="E4385" t="s">
        <v>30</v>
      </c>
      <c r="F4385" t="s">
        <v>27</v>
      </c>
      <c r="G4385">
        <v>7</v>
      </c>
      <c r="H4385">
        <v>318.07</v>
      </c>
      <c r="I4385">
        <v>0.27</v>
      </c>
      <c r="J4385">
        <v>1625.34</v>
      </c>
      <c r="K4385">
        <v>1075.97</v>
      </c>
      <c r="L4385">
        <v>549.37</v>
      </c>
      <c r="M4385" t="s">
        <v>28</v>
      </c>
      <c r="N4385" s="3">
        <f>retail_sales[[#This Row],[Profit]]/retail_sales[[#This Row],[Revenue]]</f>
        <v>0.33800312549989542</v>
      </c>
      <c r="O4385" t="str">
        <f t="shared" si="68"/>
        <v>Sunday</v>
      </c>
    </row>
    <row r="4386" spans="1:15" x14ac:dyDescent="0.3">
      <c r="A4386">
        <v>4385</v>
      </c>
      <c r="B4386" t="s">
        <v>3475</v>
      </c>
      <c r="C4386" s="1">
        <v>45334</v>
      </c>
      <c r="D4386" t="s">
        <v>19</v>
      </c>
      <c r="E4386" t="s">
        <v>30</v>
      </c>
      <c r="F4386" t="s">
        <v>21</v>
      </c>
      <c r="G4386">
        <v>4</v>
      </c>
      <c r="H4386">
        <v>194.55</v>
      </c>
      <c r="I4386">
        <v>0.26</v>
      </c>
      <c r="J4386">
        <v>575.87</v>
      </c>
      <c r="K4386">
        <v>361.44</v>
      </c>
      <c r="L4386">
        <v>214.43</v>
      </c>
      <c r="M4386" t="s">
        <v>40</v>
      </c>
      <c r="N4386" s="3">
        <f>retail_sales[[#This Row],[Profit]]/retail_sales[[#This Row],[Revenue]]</f>
        <v>0.3723583447653116</v>
      </c>
      <c r="O4386" t="str">
        <f t="shared" si="68"/>
        <v>Monday</v>
      </c>
    </row>
    <row r="4387" spans="1:15" x14ac:dyDescent="0.3">
      <c r="A4387">
        <v>4386</v>
      </c>
      <c r="B4387" t="s">
        <v>3476</v>
      </c>
      <c r="C4387" s="1">
        <v>45530</v>
      </c>
      <c r="D4387" t="s">
        <v>19</v>
      </c>
      <c r="E4387" t="s">
        <v>15</v>
      </c>
      <c r="F4387" t="s">
        <v>21</v>
      </c>
      <c r="G4387">
        <v>9</v>
      </c>
      <c r="H4387">
        <v>354.5</v>
      </c>
      <c r="I4387">
        <v>0.18</v>
      </c>
      <c r="J4387">
        <v>2616.21</v>
      </c>
      <c r="K4387">
        <v>1867.12</v>
      </c>
      <c r="L4387">
        <v>749.09</v>
      </c>
      <c r="M4387" t="s">
        <v>17</v>
      </c>
      <c r="N4387" s="3">
        <f>retail_sales[[#This Row],[Profit]]/retail_sales[[#This Row],[Revenue]]</f>
        <v>0.28632640346149585</v>
      </c>
      <c r="O4387" t="str">
        <f t="shared" si="68"/>
        <v>Monday</v>
      </c>
    </row>
    <row r="4388" spans="1:15" x14ac:dyDescent="0.3">
      <c r="A4388">
        <v>4387</v>
      </c>
      <c r="B4388" t="s">
        <v>2363</v>
      </c>
      <c r="C4388" s="1">
        <v>45622</v>
      </c>
      <c r="D4388" t="s">
        <v>24</v>
      </c>
      <c r="E4388" t="s">
        <v>25</v>
      </c>
      <c r="F4388" t="s">
        <v>16</v>
      </c>
      <c r="G4388">
        <v>7</v>
      </c>
      <c r="H4388">
        <v>158.49</v>
      </c>
      <c r="I4388">
        <v>0.18</v>
      </c>
      <c r="J4388">
        <v>909.73</v>
      </c>
      <c r="K4388">
        <v>531.79</v>
      </c>
      <c r="L4388">
        <v>377.94</v>
      </c>
      <c r="M4388" t="s">
        <v>28</v>
      </c>
      <c r="N4388" s="3">
        <f>retail_sales[[#This Row],[Profit]]/retail_sales[[#This Row],[Revenue]]</f>
        <v>0.41544194431314785</v>
      </c>
      <c r="O4388" t="str">
        <f t="shared" si="68"/>
        <v>Tuesday</v>
      </c>
    </row>
    <row r="4389" spans="1:15" x14ac:dyDescent="0.3">
      <c r="A4389">
        <v>4388</v>
      </c>
      <c r="B4389" t="s">
        <v>3477</v>
      </c>
      <c r="C4389" s="1">
        <v>45404</v>
      </c>
      <c r="D4389" t="s">
        <v>14</v>
      </c>
      <c r="E4389" t="s">
        <v>25</v>
      </c>
      <c r="F4389" t="s">
        <v>27</v>
      </c>
      <c r="G4389">
        <v>7</v>
      </c>
      <c r="H4389">
        <v>308.01</v>
      </c>
      <c r="I4389">
        <v>0.12</v>
      </c>
      <c r="J4389">
        <v>1897.34</v>
      </c>
      <c r="K4389">
        <v>1349.45</v>
      </c>
      <c r="L4389">
        <v>547.89</v>
      </c>
      <c r="M4389" t="s">
        <v>22</v>
      </c>
      <c r="N4389" s="3">
        <f>retail_sales[[#This Row],[Profit]]/retail_sales[[#This Row],[Revenue]]</f>
        <v>0.28876743229995677</v>
      </c>
      <c r="O4389" t="str">
        <f t="shared" si="68"/>
        <v>Monday</v>
      </c>
    </row>
    <row r="4390" spans="1:15" x14ac:dyDescent="0.3">
      <c r="A4390">
        <v>4389</v>
      </c>
      <c r="B4390" t="s">
        <v>3478</v>
      </c>
      <c r="C4390" s="1">
        <v>45435</v>
      </c>
      <c r="D4390" t="s">
        <v>14</v>
      </c>
      <c r="E4390" t="s">
        <v>15</v>
      </c>
      <c r="F4390" t="s">
        <v>21</v>
      </c>
      <c r="G4390">
        <v>7</v>
      </c>
      <c r="H4390">
        <v>334.33</v>
      </c>
      <c r="I4390">
        <v>0.05</v>
      </c>
      <c r="J4390">
        <v>2223.29</v>
      </c>
      <c r="K4390">
        <v>1390.33</v>
      </c>
      <c r="L4390">
        <v>832.96</v>
      </c>
      <c r="M4390" t="s">
        <v>17</v>
      </c>
      <c r="N4390" s="3">
        <f>retail_sales[[#This Row],[Profit]]/retail_sales[[#This Row],[Revenue]]</f>
        <v>0.37465197972374276</v>
      </c>
      <c r="O4390" t="str">
        <f t="shared" si="68"/>
        <v>Thursday</v>
      </c>
    </row>
    <row r="4391" spans="1:15" x14ac:dyDescent="0.3">
      <c r="A4391">
        <v>4390</v>
      </c>
      <c r="B4391" t="s">
        <v>68</v>
      </c>
      <c r="C4391" s="1">
        <v>45433</v>
      </c>
      <c r="D4391" t="s">
        <v>19</v>
      </c>
      <c r="E4391" t="s">
        <v>30</v>
      </c>
      <c r="F4391" t="s">
        <v>27</v>
      </c>
      <c r="G4391">
        <v>1</v>
      </c>
      <c r="H4391">
        <v>422.66</v>
      </c>
      <c r="I4391">
        <v>0.22</v>
      </c>
      <c r="J4391">
        <v>329.67</v>
      </c>
      <c r="K4391">
        <v>234.83</v>
      </c>
      <c r="L4391">
        <v>94.84</v>
      </c>
      <c r="M4391" t="s">
        <v>46</v>
      </c>
      <c r="N4391" s="3">
        <f>retail_sales[[#This Row],[Profit]]/retail_sales[[#This Row],[Revenue]]</f>
        <v>0.28768162101495437</v>
      </c>
      <c r="O4391" t="str">
        <f t="shared" si="68"/>
        <v>Tuesday</v>
      </c>
    </row>
    <row r="4392" spans="1:15" x14ac:dyDescent="0.3">
      <c r="A4392">
        <v>4391</v>
      </c>
      <c r="B4392" t="s">
        <v>2101</v>
      </c>
      <c r="C4392" s="1">
        <v>45299</v>
      </c>
      <c r="D4392" t="s">
        <v>14</v>
      </c>
      <c r="E4392" t="s">
        <v>20</v>
      </c>
      <c r="F4392" t="s">
        <v>27</v>
      </c>
      <c r="G4392">
        <v>10</v>
      </c>
      <c r="H4392">
        <v>453.21</v>
      </c>
      <c r="I4392">
        <v>0.06</v>
      </c>
      <c r="J4392">
        <v>4260.17</v>
      </c>
      <c r="K4392">
        <v>2804.15</v>
      </c>
      <c r="L4392">
        <v>1456.02</v>
      </c>
      <c r="M4392" t="s">
        <v>17</v>
      </c>
      <c r="N4392" s="3">
        <f>retail_sales[[#This Row],[Profit]]/retail_sales[[#This Row],[Revenue]]</f>
        <v>0.34177509348218499</v>
      </c>
      <c r="O4392" t="str">
        <f t="shared" si="68"/>
        <v>Monday</v>
      </c>
    </row>
    <row r="4393" spans="1:15" x14ac:dyDescent="0.3">
      <c r="A4393">
        <v>4392</v>
      </c>
      <c r="B4393" t="s">
        <v>3479</v>
      </c>
      <c r="C4393" s="1">
        <v>45484</v>
      </c>
      <c r="D4393" t="s">
        <v>24</v>
      </c>
      <c r="E4393" t="s">
        <v>33</v>
      </c>
      <c r="F4393" t="s">
        <v>21</v>
      </c>
      <c r="G4393">
        <v>10</v>
      </c>
      <c r="H4393">
        <v>41.03</v>
      </c>
      <c r="I4393">
        <v>7.0000000000000007E-2</v>
      </c>
      <c r="J4393">
        <v>381.58</v>
      </c>
      <c r="K4393">
        <v>283.67</v>
      </c>
      <c r="L4393">
        <v>97.91</v>
      </c>
      <c r="M4393" t="s">
        <v>40</v>
      </c>
      <c r="N4393" s="3">
        <f>retail_sales[[#This Row],[Profit]]/retail_sales[[#This Row],[Revenue]]</f>
        <v>0.25659101630064468</v>
      </c>
      <c r="O4393" t="str">
        <f t="shared" si="68"/>
        <v>Thursday</v>
      </c>
    </row>
    <row r="4394" spans="1:15" x14ac:dyDescent="0.3">
      <c r="A4394">
        <v>4393</v>
      </c>
      <c r="B4394" t="s">
        <v>3268</v>
      </c>
      <c r="C4394" s="1">
        <v>45642</v>
      </c>
      <c r="D4394" t="s">
        <v>14</v>
      </c>
      <c r="E4394" t="s">
        <v>30</v>
      </c>
      <c r="F4394" t="s">
        <v>21</v>
      </c>
      <c r="G4394">
        <v>6</v>
      </c>
      <c r="H4394">
        <v>177.44</v>
      </c>
      <c r="I4394">
        <v>0.23</v>
      </c>
      <c r="J4394">
        <v>819.77</v>
      </c>
      <c r="K4394">
        <v>435.64</v>
      </c>
      <c r="L4394">
        <v>384.13</v>
      </c>
      <c r="M4394" t="s">
        <v>17</v>
      </c>
      <c r="N4394" s="3">
        <f>retail_sales[[#This Row],[Profit]]/retail_sales[[#This Row],[Revenue]]</f>
        <v>0.46858265123144299</v>
      </c>
      <c r="O4394" t="str">
        <f t="shared" si="68"/>
        <v>Monday</v>
      </c>
    </row>
    <row r="4395" spans="1:15" x14ac:dyDescent="0.3">
      <c r="A4395">
        <v>4394</v>
      </c>
      <c r="B4395" t="s">
        <v>1949</v>
      </c>
      <c r="C4395" s="1">
        <v>45408</v>
      </c>
      <c r="D4395" t="s">
        <v>24</v>
      </c>
      <c r="E4395" t="s">
        <v>20</v>
      </c>
      <c r="F4395" t="s">
        <v>16</v>
      </c>
      <c r="G4395">
        <v>6</v>
      </c>
      <c r="H4395">
        <v>456.18</v>
      </c>
      <c r="I4395">
        <v>0.2</v>
      </c>
      <c r="J4395">
        <v>2189.66</v>
      </c>
      <c r="K4395">
        <v>1599.78</v>
      </c>
      <c r="L4395">
        <v>589.88</v>
      </c>
      <c r="M4395" t="s">
        <v>40</v>
      </c>
      <c r="N4395" s="3">
        <f>retail_sales[[#This Row],[Profit]]/retail_sales[[#This Row],[Revenue]]</f>
        <v>0.26939342180977871</v>
      </c>
      <c r="O4395" t="str">
        <f t="shared" si="68"/>
        <v>Friday</v>
      </c>
    </row>
    <row r="4396" spans="1:15" x14ac:dyDescent="0.3">
      <c r="A4396">
        <v>4395</v>
      </c>
      <c r="B4396" t="s">
        <v>2260</v>
      </c>
      <c r="C4396" s="1">
        <v>45648</v>
      </c>
      <c r="D4396" t="s">
        <v>19</v>
      </c>
      <c r="E4396" t="s">
        <v>30</v>
      </c>
      <c r="F4396" t="s">
        <v>16</v>
      </c>
      <c r="G4396">
        <v>7</v>
      </c>
      <c r="H4396">
        <v>89.28</v>
      </c>
      <c r="I4396">
        <v>0.23</v>
      </c>
      <c r="J4396">
        <v>481.22</v>
      </c>
      <c r="K4396">
        <v>317.68</v>
      </c>
      <c r="L4396">
        <v>163.54</v>
      </c>
      <c r="M4396" t="s">
        <v>22</v>
      </c>
      <c r="N4396" s="3">
        <f>retail_sales[[#This Row],[Profit]]/retail_sales[[#This Row],[Revenue]]</f>
        <v>0.33984456173891359</v>
      </c>
      <c r="O4396" t="str">
        <f t="shared" si="68"/>
        <v>Sunday</v>
      </c>
    </row>
    <row r="4397" spans="1:15" x14ac:dyDescent="0.3">
      <c r="A4397">
        <v>4396</v>
      </c>
      <c r="B4397" t="s">
        <v>619</v>
      </c>
      <c r="C4397" s="1">
        <v>45522</v>
      </c>
      <c r="D4397" t="s">
        <v>39</v>
      </c>
      <c r="E4397" t="s">
        <v>33</v>
      </c>
      <c r="F4397" t="s">
        <v>16</v>
      </c>
      <c r="G4397">
        <v>9</v>
      </c>
      <c r="H4397">
        <v>468.58</v>
      </c>
      <c r="I4397">
        <v>0.19</v>
      </c>
      <c r="J4397">
        <v>3415.95</v>
      </c>
      <c r="K4397">
        <v>2241.83</v>
      </c>
      <c r="L4397">
        <v>1174.1199999999999</v>
      </c>
      <c r="M4397" t="s">
        <v>40</v>
      </c>
      <c r="N4397" s="3">
        <f>retail_sales[[#This Row],[Profit]]/retail_sales[[#This Row],[Revenue]]</f>
        <v>0.34371697478007579</v>
      </c>
      <c r="O4397" t="str">
        <f t="shared" si="68"/>
        <v>Sunday</v>
      </c>
    </row>
    <row r="4398" spans="1:15" x14ac:dyDescent="0.3">
      <c r="A4398">
        <v>4397</v>
      </c>
      <c r="B4398" t="s">
        <v>1999</v>
      </c>
      <c r="C4398" s="1">
        <v>45616</v>
      </c>
      <c r="D4398" t="s">
        <v>24</v>
      </c>
      <c r="E4398" t="s">
        <v>20</v>
      </c>
      <c r="F4398" t="s">
        <v>16</v>
      </c>
      <c r="G4398">
        <v>9</v>
      </c>
      <c r="H4398">
        <v>187.71</v>
      </c>
      <c r="I4398">
        <v>0.27</v>
      </c>
      <c r="J4398">
        <v>1233.25</v>
      </c>
      <c r="K4398">
        <v>944.34</v>
      </c>
      <c r="L4398">
        <v>288.91000000000003</v>
      </c>
      <c r="M4398" t="s">
        <v>40</v>
      </c>
      <c r="N4398" s="3">
        <f>retail_sales[[#This Row],[Profit]]/retail_sales[[#This Row],[Revenue]]</f>
        <v>0.23426718021487941</v>
      </c>
      <c r="O4398" t="str">
        <f t="shared" si="68"/>
        <v>Wednesday</v>
      </c>
    </row>
    <row r="4399" spans="1:15" x14ac:dyDescent="0.3">
      <c r="A4399">
        <v>4398</v>
      </c>
      <c r="B4399" t="s">
        <v>3480</v>
      </c>
      <c r="C4399" s="1">
        <v>45611</v>
      </c>
      <c r="D4399" t="s">
        <v>39</v>
      </c>
      <c r="E4399" t="s">
        <v>20</v>
      </c>
      <c r="F4399" t="s">
        <v>16</v>
      </c>
      <c r="G4399">
        <v>7</v>
      </c>
      <c r="H4399">
        <v>97.86</v>
      </c>
      <c r="I4399">
        <v>0.06</v>
      </c>
      <c r="J4399">
        <v>643.91999999999996</v>
      </c>
      <c r="K4399">
        <v>412.91</v>
      </c>
      <c r="L4399">
        <v>231.01</v>
      </c>
      <c r="M4399" t="s">
        <v>28</v>
      </c>
      <c r="N4399" s="3">
        <f>retail_sales[[#This Row],[Profit]]/retail_sales[[#This Row],[Revenue]]</f>
        <v>0.35875574605541061</v>
      </c>
      <c r="O4399" t="str">
        <f t="shared" si="68"/>
        <v>Friday</v>
      </c>
    </row>
    <row r="4400" spans="1:15" x14ac:dyDescent="0.3">
      <c r="A4400">
        <v>4399</v>
      </c>
      <c r="B4400" t="s">
        <v>2101</v>
      </c>
      <c r="C4400" s="1">
        <v>45562</v>
      </c>
      <c r="D4400" t="s">
        <v>24</v>
      </c>
      <c r="E4400" t="s">
        <v>33</v>
      </c>
      <c r="F4400" t="s">
        <v>27</v>
      </c>
      <c r="G4400">
        <v>1</v>
      </c>
      <c r="H4400">
        <v>371.8</v>
      </c>
      <c r="I4400">
        <v>0.28999999999999998</v>
      </c>
      <c r="J4400">
        <v>263.98</v>
      </c>
      <c r="K4400">
        <v>179.94</v>
      </c>
      <c r="L4400">
        <v>84.04</v>
      </c>
      <c r="M4400" t="s">
        <v>17</v>
      </c>
      <c r="N4400" s="3">
        <f>retail_sales[[#This Row],[Profit]]/retail_sales[[#This Row],[Revenue]]</f>
        <v>0.31835745132206983</v>
      </c>
      <c r="O4400" t="str">
        <f t="shared" si="68"/>
        <v>Friday</v>
      </c>
    </row>
    <row r="4401" spans="1:15" x14ac:dyDescent="0.3">
      <c r="A4401">
        <v>4400</v>
      </c>
      <c r="B4401" t="s">
        <v>3481</v>
      </c>
      <c r="C4401" s="1">
        <v>45552</v>
      </c>
      <c r="D4401" t="s">
        <v>19</v>
      </c>
      <c r="E4401" t="s">
        <v>15</v>
      </c>
      <c r="F4401" t="s">
        <v>16</v>
      </c>
      <c r="G4401">
        <v>7</v>
      </c>
      <c r="H4401">
        <v>178.63</v>
      </c>
      <c r="I4401">
        <v>0</v>
      </c>
      <c r="J4401">
        <v>1250.4100000000001</v>
      </c>
      <c r="K4401">
        <v>684.45</v>
      </c>
      <c r="L4401">
        <v>565.96</v>
      </c>
      <c r="M4401" t="s">
        <v>28</v>
      </c>
      <c r="N4401" s="3">
        <f>retail_sales[[#This Row],[Profit]]/retail_sales[[#This Row],[Revenue]]</f>
        <v>0.45261954079062067</v>
      </c>
      <c r="O4401" t="str">
        <f t="shared" si="68"/>
        <v>Tuesday</v>
      </c>
    </row>
    <row r="4402" spans="1:15" x14ac:dyDescent="0.3">
      <c r="A4402">
        <v>4401</v>
      </c>
      <c r="B4402" t="s">
        <v>3482</v>
      </c>
      <c r="C4402" s="1">
        <v>45486</v>
      </c>
      <c r="D4402" t="s">
        <v>39</v>
      </c>
      <c r="E4402" t="s">
        <v>20</v>
      </c>
      <c r="F4402" t="s">
        <v>27</v>
      </c>
      <c r="G4402">
        <v>8</v>
      </c>
      <c r="H4402">
        <v>106.24</v>
      </c>
      <c r="I4402">
        <v>0.12</v>
      </c>
      <c r="J4402">
        <v>747.93</v>
      </c>
      <c r="K4402">
        <v>580.69000000000005</v>
      </c>
      <c r="L4402">
        <v>167.24</v>
      </c>
      <c r="M4402" t="s">
        <v>46</v>
      </c>
      <c r="N4402" s="3">
        <f>retail_sales[[#This Row],[Profit]]/retail_sales[[#This Row],[Revenue]]</f>
        <v>0.22360381319107406</v>
      </c>
      <c r="O4402" t="str">
        <f t="shared" si="68"/>
        <v>Saturday</v>
      </c>
    </row>
    <row r="4403" spans="1:15" x14ac:dyDescent="0.3">
      <c r="A4403">
        <v>4402</v>
      </c>
      <c r="B4403" t="s">
        <v>3483</v>
      </c>
      <c r="C4403" s="1">
        <v>45477</v>
      </c>
      <c r="D4403" t="s">
        <v>19</v>
      </c>
      <c r="E4403" t="s">
        <v>25</v>
      </c>
      <c r="F4403" t="s">
        <v>16</v>
      </c>
      <c r="G4403">
        <v>2</v>
      </c>
      <c r="H4403">
        <v>236.19</v>
      </c>
      <c r="I4403">
        <v>0.01</v>
      </c>
      <c r="J4403">
        <v>467.66</v>
      </c>
      <c r="K4403">
        <v>242.32</v>
      </c>
      <c r="L4403">
        <v>225.34</v>
      </c>
      <c r="M4403" t="s">
        <v>40</v>
      </c>
      <c r="N4403" s="3">
        <f>retail_sales[[#This Row],[Profit]]/retail_sales[[#This Row],[Revenue]]</f>
        <v>0.48184578539964928</v>
      </c>
      <c r="O4403" t="str">
        <f t="shared" si="68"/>
        <v>Thursday</v>
      </c>
    </row>
    <row r="4404" spans="1:15" x14ac:dyDescent="0.3">
      <c r="A4404">
        <v>4403</v>
      </c>
      <c r="B4404" t="s">
        <v>3484</v>
      </c>
      <c r="C4404" s="1">
        <v>45500</v>
      </c>
      <c r="D4404" t="s">
        <v>39</v>
      </c>
      <c r="E4404" t="s">
        <v>30</v>
      </c>
      <c r="F4404" t="s">
        <v>16</v>
      </c>
      <c r="G4404">
        <v>1</v>
      </c>
      <c r="H4404">
        <v>369.68</v>
      </c>
      <c r="I4404">
        <v>0.23</v>
      </c>
      <c r="J4404">
        <v>284.64999999999998</v>
      </c>
      <c r="K4404">
        <v>144.03</v>
      </c>
      <c r="L4404">
        <v>140.62</v>
      </c>
      <c r="M4404" t="s">
        <v>17</v>
      </c>
      <c r="N4404" s="3">
        <f>retail_sales[[#This Row],[Profit]]/retail_sales[[#This Row],[Revenue]]</f>
        <v>0.49401018795011425</v>
      </c>
      <c r="O4404" t="str">
        <f t="shared" si="68"/>
        <v>Saturday</v>
      </c>
    </row>
    <row r="4405" spans="1:15" x14ac:dyDescent="0.3">
      <c r="A4405">
        <v>4404</v>
      </c>
      <c r="B4405" t="s">
        <v>359</v>
      </c>
      <c r="C4405" s="1">
        <v>45464</v>
      </c>
      <c r="D4405" t="s">
        <v>39</v>
      </c>
      <c r="E4405" t="s">
        <v>20</v>
      </c>
      <c r="F4405" t="s">
        <v>27</v>
      </c>
      <c r="G4405">
        <v>3</v>
      </c>
      <c r="H4405">
        <v>454.71</v>
      </c>
      <c r="I4405">
        <v>0.2</v>
      </c>
      <c r="J4405">
        <v>1091.3</v>
      </c>
      <c r="K4405">
        <v>819.33</v>
      </c>
      <c r="L4405">
        <v>271.97000000000003</v>
      </c>
      <c r="M4405" t="s">
        <v>22</v>
      </c>
      <c r="N4405" s="3">
        <f>retail_sales[[#This Row],[Profit]]/retail_sales[[#This Row],[Revenue]]</f>
        <v>0.24921653074315039</v>
      </c>
      <c r="O4405" t="str">
        <f t="shared" si="68"/>
        <v>Friday</v>
      </c>
    </row>
    <row r="4406" spans="1:15" x14ac:dyDescent="0.3">
      <c r="A4406">
        <v>4405</v>
      </c>
      <c r="B4406" t="s">
        <v>3485</v>
      </c>
      <c r="C4406" s="1">
        <v>45573</v>
      </c>
      <c r="D4406" t="s">
        <v>14</v>
      </c>
      <c r="E4406" t="s">
        <v>25</v>
      </c>
      <c r="F4406" t="s">
        <v>27</v>
      </c>
      <c r="G4406">
        <v>3</v>
      </c>
      <c r="H4406">
        <v>213.26</v>
      </c>
      <c r="I4406">
        <v>0.05</v>
      </c>
      <c r="J4406">
        <v>607.79</v>
      </c>
      <c r="K4406">
        <v>366.89</v>
      </c>
      <c r="L4406">
        <v>240.9</v>
      </c>
      <c r="M4406" t="s">
        <v>40</v>
      </c>
      <c r="N4406" s="3">
        <f>retail_sales[[#This Row],[Profit]]/retail_sales[[#This Row],[Revenue]]</f>
        <v>0.39635400385001401</v>
      </c>
      <c r="O4406" t="str">
        <f t="shared" si="68"/>
        <v>Tuesday</v>
      </c>
    </row>
    <row r="4407" spans="1:15" x14ac:dyDescent="0.3">
      <c r="A4407">
        <v>4406</v>
      </c>
      <c r="B4407" t="s">
        <v>563</v>
      </c>
      <c r="C4407" s="1">
        <v>45492</v>
      </c>
      <c r="D4407" t="s">
        <v>14</v>
      </c>
      <c r="E4407" t="s">
        <v>15</v>
      </c>
      <c r="F4407" t="s">
        <v>21</v>
      </c>
      <c r="G4407">
        <v>2</v>
      </c>
      <c r="H4407">
        <v>317.04000000000002</v>
      </c>
      <c r="I4407">
        <v>0.25</v>
      </c>
      <c r="J4407">
        <v>475.56</v>
      </c>
      <c r="K4407">
        <v>338.49</v>
      </c>
      <c r="L4407">
        <v>137.07</v>
      </c>
      <c r="M4407" t="s">
        <v>28</v>
      </c>
      <c r="N4407" s="3">
        <f>retail_sales[[#This Row],[Profit]]/retail_sales[[#This Row],[Revenue]]</f>
        <v>0.28822861468584404</v>
      </c>
      <c r="O4407" t="str">
        <f t="shared" si="68"/>
        <v>Friday</v>
      </c>
    </row>
    <row r="4408" spans="1:15" x14ac:dyDescent="0.3">
      <c r="A4408">
        <v>4407</v>
      </c>
      <c r="B4408" t="s">
        <v>3486</v>
      </c>
      <c r="C4408" s="1">
        <v>45537</v>
      </c>
      <c r="D4408" t="s">
        <v>24</v>
      </c>
      <c r="E4408" t="s">
        <v>30</v>
      </c>
      <c r="F4408" t="s">
        <v>21</v>
      </c>
      <c r="G4408">
        <v>7</v>
      </c>
      <c r="H4408">
        <v>340.37</v>
      </c>
      <c r="I4408">
        <v>0.21</v>
      </c>
      <c r="J4408">
        <v>1882.25</v>
      </c>
      <c r="K4408">
        <v>1404.45</v>
      </c>
      <c r="L4408">
        <v>477.8</v>
      </c>
      <c r="M4408" t="s">
        <v>17</v>
      </c>
      <c r="N4408" s="3">
        <f>retail_sales[[#This Row],[Profit]]/retail_sales[[#This Row],[Revenue]]</f>
        <v>0.25384513215566479</v>
      </c>
      <c r="O4408" t="str">
        <f t="shared" si="68"/>
        <v>Monday</v>
      </c>
    </row>
    <row r="4409" spans="1:15" x14ac:dyDescent="0.3">
      <c r="A4409">
        <v>4408</v>
      </c>
      <c r="B4409" t="s">
        <v>3487</v>
      </c>
      <c r="C4409" s="1">
        <v>45492</v>
      </c>
      <c r="D4409" t="s">
        <v>39</v>
      </c>
      <c r="E4409" t="s">
        <v>15</v>
      </c>
      <c r="F4409" t="s">
        <v>21</v>
      </c>
      <c r="G4409">
        <v>6</v>
      </c>
      <c r="H4409">
        <v>435.74</v>
      </c>
      <c r="I4409">
        <v>0.28999999999999998</v>
      </c>
      <c r="J4409">
        <v>1856.25</v>
      </c>
      <c r="K4409">
        <v>1290.3</v>
      </c>
      <c r="L4409">
        <v>565.95000000000005</v>
      </c>
      <c r="M4409" t="s">
        <v>46</v>
      </c>
      <c r="N4409" s="3">
        <f>retail_sales[[#This Row],[Profit]]/retail_sales[[#This Row],[Revenue]]</f>
        <v>0.30488888888888893</v>
      </c>
      <c r="O4409" t="str">
        <f t="shared" si="68"/>
        <v>Friday</v>
      </c>
    </row>
    <row r="4410" spans="1:15" x14ac:dyDescent="0.3">
      <c r="A4410">
        <v>4409</v>
      </c>
      <c r="B4410" t="s">
        <v>3488</v>
      </c>
      <c r="C4410" s="1">
        <v>45525</v>
      </c>
      <c r="D4410" t="s">
        <v>39</v>
      </c>
      <c r="E4410" t="s">
        <v>30</v>
      </c>
      <c r="F4410" t="s">
        <v>27</v>
      </c>
      <c r="G4410">
        <v>2</v>
      </c>
      <c r="H4410">
        <v>360.81</v>
      </c>
      <c r="I4410">
        <v>7.0000000000000007E-2</v>
      </c>
      <c r="J4410">
        <v>671.11</v>
      </c>
      <c r="K4410">
        <v>507.6</v>
      </c>
      <c r="L4410">
        <v>163.51</v>
      </c>
      <c r="M4410" t="s">
        <v>40</v>
      </c>
      <c r="N4410" s="3">
        <f>retail_sales[[#This Row],[Profit]]/retail_sales[[#This Row],[Revenue]]</f>
        <v>0.24364113185617856</v>
      </c>
      <c r="O4410" t="str">
        <f t="shared" si="68"/>
        <v>Wednesday</v>
      </c>
    </row>
    <row r="4411" spans="1:15" x14ac:dyDescent="0.3">
      <c r="A4411">
        <v>4410</v>
      </c>
      <c r="B4411" t="s">
        <v>3489</v>
      </c>
      <c r="C4411" s="1">
        <v>45349</v>
      </c>
      <c r="D4411" t="s">
        <v>19</v>
      </c>
      <c r="E4411" t="s">
        <v>25</v>
      </c>
      <c r="F4411" t="s">
        <v>27</v>
      </c>
      <c r="G4411">
        <v>10</v>
      </c>
      <c r="H4411">
        <v>202.66</v>
      </c>
      <c r="I4411">
        <v>0.16</v>
      </c>
      <c r="J4411">
        <v>1702.34</v>
      </c>
      <c r="K4411">
        <v>1176</v>
      </c>
      <c r="L4411">
        <v>526.34</v>
      </c>
      <c r="M4411" t="s">
        <v>17</v>
      </c>
      <c r="N4411" s="3">
        <f>retail_sales[[#This Row],[Profit]]/retail_sales[[#This Row],[Revenue]]</f>
        <v>0.30918617902416679</v>
      </c>
      <c r="O4411" t="str">
        <f t="shared" si="68"/>
        <v>Tuesday</v>
      </c>
    </row>
    <row r="4412" spans="1:15" x14ac:dyDescent="0.3">
      <c r="A4412">
        <v>4411</v>
      </c>
      <c r="B4412" t="s">
        <v>3490</v>
      </c>
      <c r="C4412" s="1">
        <v>45402</v>
      </c>
      <c r="D4412" t="s">
        <v>19</v>
      </c>
      <c r="E4412" t="s">
        <v>30</v>
      </c>
      <c r="F4412" t="s">
        <v>21</v>
      </c>
      <c r="G4412">
        <v>3</v>
      </c>
      <c r="H4412">
        <v>443.38</v>
      </c>
      <c r="I4412">
        <v>0.2</v>
      </c>
      <c r="J4412">
        <v>1064.1099999999999</v>
      </c>
      <c r="K4412">
        <v>825.09</v>
      </c>
      <c r="L4412">
        <v>239.02</v>
      </c>
      <c r="M4412" t="s">
        <v>40</v>
      </c>
      <c r="N4412" s="3">
        <f>retail_sales[[#This Row],[Profit]]/retail_sales[[#This Row],[Revenue]]</f>
        <v>0.2246196351880915</v>
      </c>
      <c r="O4412" t="str">
        <f t="shared" si="68"/>
        <v>Saturday</v>
      </c>
    </row>
    <row r="4413" spans="1:15" x14ac:dyDescent="0.3">
      <c r="A4413">
        <v>4412</v>
      </c>
      <c r="B4413" t="s">
        <v>3491</v>
      </c>
      <c r="C4413" s="1">
        <v>45310</v>
      </c>
      <c r="D4413" t="s">
        <v>14</v>
      </c>
      <c r="E4413" t="s">
        <v>15</v>
      </c>
      <c r="F4413" t="s">
        <v>21</v>
      </c>
      <c r="G4413">
        <v>4</v>
      </c>
      <c r="H4413">
        <v>86.14</v>
      </c>
      <c r="I4413">
        <v>0.17</v>
      </c>
      <c r="J4413">
        <v>285.98</v>
      </c>
      <c r="K4413">
        <v>177.7</v>
      </c>
      <c r="L4413">
        <v>108.28</v>
      </c>
      <c r="M4413" t="s">
        <v>22</v>
      </c>
      <c r="N4413" s="3">
        <f>retail_sales[[#This Row],[Profit]]/retail_sales[[#This Row],[Revenue]]</f>
        <v>0.37862787607525</v>
      </c>
      <c r="O4413" t="str">
        <f t="shared" si="68"/>
        <v>Friday</v>
      </c>
    </row>
    <row r="4414" spans="1:15" x14ac:dyDescent="0.3">
      <c r="A4414">
        <v>4413</v>
      </c>
      <c r="B4414" t="s">
        <v>200</v>
      </c>
      <c r="C4414" s="1">
        <v>45364</v>
      </c>
      <c r="D4414" t="s">
        <v>24</v>
      </c>
      <c r="E4414" t="s">
        <v>33</v>
      </c>
      <c r="F4414" t="s">
        <v>27</v>
      </c>
      <c r="G4414">
        <v>5</v>
      </c>
      <c r="H4414">
        <v>30.31</v>
      </c>
      <c r="I4414">
        <v>0</v>
      </c>
      <c r="J4414">
        <v>151.55000000000001</v>
      </c>
      <c r="K4414">
        <v>99.66</v>
      </c>
      <c r="L4414">
        <v>51.89</v>
      </c>
      <c r="M4414" t="s">
        <v>28</v>
      </c>
      <c r="N4414" s="3">
        <f>retail_sales[[#This Row],[Profit]]/retail_sales[[#This Row],[Revenue]]</f>
        <v>0.34239524909270863</v>
      </c>
      <c r="O4414" t="str">
        <f t="shared" si="68"/>
        <v>Wednesday</v>
      </c>
    </row>
    <row r="4415" spans="1:15" x14ac:dyDescent="0.3">
      <c r="A4415">
        <v>4414</v>
      </c>
      <c r="B4415" t="s">
        <v>3492</v>
      </c>
      <c r="C4415" s="1">
        <v>45551</v>
      </c>
      <c r="D4415" t="s">
        <v>24</v>
      </c>
      <c r="E4415" t="s">
        <v>15</v>
      </c>
      <c r="F4415" t="s">
        <v>21</v>
      </c>
      <c r="G4415">
        <v>1</v>
      </c>
      <c r="H4415">
        <v>476.33</v>
      </c>
      <c r="I4415">
        <v>0.27</v>
      </c>
      <c r="J4415">
        <v>347.72</v>
      </c>
      <c r="K4415">
        <v>260.16000000000003</v>
      </c>
      <c r="L4415">
        <v>87.56</v>
      </c>
      <c r="M4415" t="s">
        <v>46</v>
      </c>
      <c r="N4415" s="3">
        <f>retail_sales[[#This Row],[Profit]]/retail_sales[[#This Row],[Revenue]]</f>
        <v>0.25181180259979291</v>
      </c>
      <c r="O4415" t="str">
        <f t="shared" si="68"/>
        <v>Monday</v>
      </c>
    </row>
    <row r="4416" spans="1:15" x14ac:dyDescent="0.3">
      <c r="A4416">
        <v>4415</v>
      </c>
      <c r="B4416" t="s">
        <v>3493</v>
      </c>
      <c r="C4416" s="1">
        <v>45603</v>
      </c>
      <c r="D4416" t="s">
        <v>39</v>
      </c>
      <c r="E4416" t="s">
        <v>30</v>
      </c>
      <c r="F4416" t="s">
        <v>27</v>
      </c>
      <c r="G4416">
        <v>7</v>
      </c>
      <c r="H4416">
        <v>243.76</v>
      </c>
      <c r="I4416">
        <v>0.2</v>
      </c>
      <c r="J4416">
        <v>1365.06</v>
      </c>
      <c r="K4416">
        <v>984.54</v>
      </c>
      <c r="L4416">
        <v>380.52</v>
      </c>
      <c r="M4416" t="s">
        <v>46</v>
      </c>
      <c r="N4416" s="3">
        <f>retail_sales[[#This Row],[Profit]]/retail_sales[[#This Row],[Revenue]]</f>
        <v>0.27875697771526525</v>
      </c>
      <c r="O4416" t="str">
        <f t="shared" si="68"/>
        <v>Thursday</v>
      </c>
    </row>
    <row r="4417" spans="1:15" x14ac:dyDescent="0.3">
      <c r="A4417">
        <v>4416</v>
      </c>
      <c r="B4417" t="s">
        <v>3494</v>
      </c>
      <c r="C4417" s="1">
        <v>45408</v>
      </c>
      <c r="D4417" t="s">
        <v>24</v>
      </c>
      <c r="E4417" t="s">
        <v>15</v>
      </c>
      <c r="F4417" t="s">
        <v>21</v>
      </c>
      <c r="G4417">
        <v>6</v>
      </c>
      <c r="H4417">
        <v>295.85000000000002</v>
      </c>
      <c r="I4417">
        <v>0.25</v>
      </c>
      <c r="J4417">
        <v>1331.33</v>
      </c>
      <c r="K4417">
        <v>1021.7</v>
      </c>
      <c r="L4417">
        <v>309.63</v>
      </c>
      <c r="M4417" t="s">
        <v>40</v>
      </c>
      <c r="N4417" s="3">
        <f>retail_sales[[#This Row],[Profit]]/retail_sales[[#This Row],[Revenue]]</f>
        <v>0.23257193933885664</v>
      </c>
      <c r="O4417" t="str">
        <f t="shared" si="68"/>
        <v>Friday</v>
      </c>
    </row>
    <row r="4418" spans="1:15" x14ac:dyDescent="0.3">
      <c r="A4418">
        <v>4417</v>
      </c>
      <c r="B4418" t="s">
        <v>478</v>
      </c>
      <c r="C4418" s="1">
        <v>45359</v>
      </c>
      <c r="D4418" t="s">
        <v>24</v>
      </c>
      <c r="E4418" t="s">
        <v>20</v>
      </c>
      <c r="F4418" t="s">
        <v>21</v>
      </c>
      <c r="G4418">
        <v>4</v>
      </c>
      <c r="H4418">
        <v>339.56</v>
      </c>
      <c r="I4418">
        <v>0.28000000000000003</v>
      </c>
      <c r="J4418">
        <v>977.93</v>
      </c>
      <c r="K4418">
        <v>552.09</v>
      </c>
      <c r="L4418">
        <v>425.84</v>
      </c>
      <c r="M4418" t="s">
        <v>17</v>
      </c>
      <c r="N4418" s="3">
        <f>retail_sales[[#This Row],[Profit]]/retail_sales[[#This Row],[Revenue]]</f>
        <v>0.43545039010972153</v>
      </c>
      <c r="O4418" t="str">
        <f t="shared" ref="O4418:O4481" si="69">TEXT(C4418, "dddd")</f>
        <v>Friday</v>
      </c>
    </row>
    <row r="4419" spans="1:15" x14ac:dyDescent="0.3">
      <c r="A4419">
        <v>4418</v>
      </c>
      <c r="B4419" t="s">
        <v>186</v>
      </c>
      <c r="C4419" s="1">
        <v>45602</v>
      </c>
      <c r="D4419" t="s">
        <v>24</v>
      </c>
      <c r="E4419" t="s">
        <v>30</v>
      </c>
      <c r="F4419" t="s">
        <v>27</v>
      </c>
      <c r="G4419">
        <v>3</v>
      </c>
      <c r="H4419">
        <v>328.3</v>
      </c>
      <c r="I4419">
        <v>0.04</v>
      </c>
      <c r="J4419">
        <v>945.5</v>
      </c>
      <c r="K4419">
        <v>576.55999999999995</v>
      </c>
      <c r="L4419">
        <v>368.94</v>
      </c>
      <c r="M4419" t="s">
        <v>40</v>
      </c>
      <c r="N4419" s="3">
        <f>retail_sales[[#This Row],[Profit]]/retail_sales[[#This Row],[Revenue]]</f>
        <v>0.3902062400846113</v>
      </c>
      <c r="O4419" t="str">
        <f t="shared" si="69"/>
        <v>Wednesday</v>
      </c>
    </row>
    <row r="4420" spans="1:15" x14ac:dyDescent="0.3">
      <c r="A4420">
        <v>4419</v>
      </c>
      <c r="B4420" t="s">
        <v>2737</v>
      </c>
      <c r="C4420" s="1">
        <v>45634</v>
      </c>
      <c r="D4420" t="s">
        <v>39</v>
      </c>
      <c r="E4420" t="s">
        <v>15</v>
      </c>
      <c r="F4420" t="s">
        <v>16</v>
      </c>
      <c r="G4420">
        <v>1</v>
      </c>
      <c r="H4420">
        <v>407.21</v>
      </c>
      <c r="I4420">
        <v>0</v>
      </c>
      <c r="J4420">
        <v>407.21</v>
      </c>
      <c r="K4420">
        <v>322.52</v>
      </c>
      <c r="L4420">
        <v>84.69</v>
      </c>
      <c r="M4420" t="s">
        <v>17</v>
      </c>
      <c r="N4420" s="3">
        <f>retail_sales[[#This Row],[Profit]]/retail_sales[[#This Row],[Revenue]]</f>
        <v>0.20797622848161881</v>
      </c>
      <c r="O4420" t="str">
        <f t="shared" si="69"/>
        <v>Sunday</v>
      </c>
    </row>
    <row r="4421" spans="1:15" x14ac:dyDescent="0.3">
      <c r="A4421">
        <v>4420</v>
      </c>
      <c r="B4421" t="s">
        <v>3495</v>
      </c>
      <c r="C4421" s="1">
        <v>45402</v>
      </c>
      <c r="D4421" t="s">
        <v>19</v>
      </c>
      <c r="E4421" t="s">
        <v>30</v>
      </c>
      <c r="F4421" t="s">
        <v>16</v>
      </c>
      <c r="G4421">
        <v>7</v>
      </c>
      <c r="H4421">
        <v>137.59</v>
      </c>
      <c r="I4421">
        <v>0.17</v>
      </c>
      <c r="J4421">
        <v>799.4</v>
      </c>
      <c r="K4421">
        <v>620.36</v>
      </c>
      <c r="L4421">
        <v>179.04</v>
      </c>
      <c r="M4421" t="s">
        <v>28</v>
      </c>
      <c r="N4421" s="3">
        <f>retail_sales[[#This Row],[Profit]]/retail_sales[[#This Row],[Revenue]]</f>
        <v>0.22396797598198648</v>
      </c>
      <c r="O4421" t="str">
        <f t="shared" si="69"/>
        <v>Saturday</v>
      </c>
    </row>
    <row r="4422" spans="1:15" x14ac:dyDescent="0.3">
      <c r="A4422">
        <v>4421</v>
      </c>
      <c r="B4422" t="s">
        <v>3421</v>
      </c>
      <c r="C4422" s="1">
        <v>45550</v>
      </c>
      <c r="D4422" t="s">
        <v>19</v>
      </c>
      <c r="E4422" t="s">
        <v>15</v>
      </c>
      <c r="F4422" t="s">
        <v>21</v>
      </c>
      <c r="G4422">
        <v>5</v>
      </c>
      <c r="H4422">
        <v>381.1</v>
      </c>
      <c r="I4422">
        <v>0.17</v>
      </c>
      <c r="J4422">
        <v>1581.56</v>
      </c>
      <c r="K4422">
        <v>1036</v>
      </c>
      <c r="L4422">
        <v>545.55999999999995</v>
      </c>
      <c r="M4422" t="s">
        <v>17</v>
      </c>
      <c r="N4422" s="3">
        <f>retail_sales[[#This Row],[Profit]]/retail_sales[[#This Row],[Revenue]]</f>
        <v>0.34495055514808159</v>
      </c>
      <c r="O4422" t="str">
        <f t="shared" si="69"/>
        <v>Sunday</v>
      </c>
    </row>
    <row r="4423" spans="1:15" x14ac:dyDescent="0.3">
      <c r="A4423">
        <v>4422</v>
      </c>
      <c r="B4423" t="s">
        <v>3496</v>
      </c>
      <c r="C4423" s="1">
        <v>45396</v>
      </c>
      <c r="D4423" t="s">
        <v>24</v>
      </c>
      <c r="E4423" t="s">
        <v>33</v>
      </c>
      <c r="F4423" t="s">
        <v>21</v>
      </c>
      <c r="G4423">
        <v>6</v>
      </c>
      <c r="H4423">
        <v>195.92</v>
      </c>
      <c r="I4423">
        <v>0.16</v>
      </c>
      <c r="J4423">
        <v>987.44</v>
      </c>
      <c r="K4423">
        <v>715.46</v>
      </c>
      <c r="L4423">
        <v>271.98</v>
      </c>
      <c r="M4423" t="s">
        <v>28</v>
      </c>
      <c r="N4423" s="3">
        <f>retail_sales[[#This Row],[Profit]]/retail_sales[[#This Row],[Revenue]]</f>
        <v>0.27543952037592156</v>
      </c>
      <c r="O4423" t="str">
        <f t="shared" si="69"/>
        <v>Sunday</v>
      </c>
    </row>
    <row r="4424" spans="1:15" x14ac:dyDescent="0.3">
      <c r="A4424">
        <v>4423</v>
      </c>
      <c r="B4424" t="s">
        <v>3497</v>
      </c>
      <c r="C4424" s="1">
        <v>45524</v>
      </c>
      <c r="D4424" t="s">
        <v>14</v>
      </c>
      <c r="E4424" t="s">
        <v>15</v>
      </c>
      <c r="F4424" t="s">
        <v>16</v>
      </c>
      <c r="G4424">
        <v>4</v>
      </c>
      <c r="H4424">
        <v>470.04</v>
      </c>
      <c r="I4424">
        <v>0.08</v>
      </c>
      <c r="J4424">
        <v>1729.75</v>
      </c>
      <c r="K4424">
        <v>870.24</v>
      </c>
      <c r="L4424">
        <v>859.51</v>
      </c>
      <c r="M4424" t="s">
        <v>46</v>
      </c>
      <c r="N4424" s="3">
        <f>retail_sales[[#This Row],[Profit]]/retail_sales[[#This Row],[Revenue]]</f>
        <v>0.49689839572192512</v>
      </c>
      <c r="O4424" t="str">
        <f t="shared" si="69"/>
        <v>Tuesday</v>
      </c>
    </row>
    <row r="4425" spans="1:15" x14ac:dyDescent="0.3">
      <c r="A4425">
        <v>4424</v>
      </c>
      <c r="B4425" t="s">
        <v>3140</v>
      </c>
      <c r="C4425" s="1">
        <v>45311</v>
      </c>
      <c r="D4425" t="s">
        <v>24</v>
      </c>
      <c r="E4425" t="s">
        <v>25</v>
      </c>
      <c r="F4425" t="s">
        <v>16</v>
      </c>
      <c r="G4425">
        <v>5</v>
      </c>
      <c r="H4425">
        <v>34.799999999999997</v>
      </c>
      <c r="I4425">
        <v>0.06</v>
      </c>
      <c r="J4425">
        <v>163.56</v>
      </c>
      <c r="K4425">
        <v>119.78</v>
      </c>
      <c r="L4425">
        <v>43.78</v>
      </c>
      <c r="M4425" t="s">
        <v>22</v>
      </c>
      <c r="N4425" s="3">
        <f>retail_sales[[#This Row],[Profit]]/retail_sales[[#This Row],[Revenue]]</f>
        <v>0.26766935681095622</v>
      </c>
      <c r="O4425" t="str">
        <f t="shared" si="69"/>
        <v>Saturday</v>
      </c>
    </row>
    <row r="4426" spans="1:15" x14ac:dyDescent="0.3">
      <c r="A4426">
        <v>4425</v>
      </c>
      <c r="B4426" t="s">
        <v>3498</v>
      </c>
      <c r="C4426" s="1">
        <v>45393</v>
      </c>
      <c r="D4426" t="s">
        <v>19</v>
      </c>
      <c r="E4426" t="s">
        <v>15</v>
      </c>
      <c r="F4426" t="s">
        <v>16</v>
      </c>
      <c r="G4426">
        <v>5</v>
      </c>
      <c r="H4426">
        <v>367.38</v>
      </c>
      <c r="I4426">
        <v>0.05</v>
      </c>
      <c r="J4426">
        <v>1745.06</v>
      </c>
      <c r="K4426">
        <v>886.74</v>
      </c>
      <c r="L4426">
        <v>858.32</v>
      </c>
      <c r="M4426" t="s">
        <v>40</v>
      </c>
      <c r="N4426" s="3">
        <f>retail_sales[[#This Row],[Profit]]/retail_sales[[#This Row],[Revenue]]</f>
        <v>0.49185701351242944</v>
      </c>
      <c r="O4426" t="str">
        <f t="shared" si="69"/>
        <v>Thursday</v>
      </c>
    </row>
    <row r="4427" spans="1:15" x14ac:dyDescent="0.3">
      <c r="A4427">
        <v>4426</v>
      </c>
      <c r="B4427" t="s">
        <v>3499</v>
      </c>
      <c r="C4427" s="1">
        <v>45390</v>
      </c>
      <c r="D4427" t="s">
        <v>39</v>
      </c>
      <c r="E4427" t="s">
        <v>20</v>
      </c>
      <c r="F4427" t="s">
        <v>16</v>
      </c>
      <c r="G4427">
        <v>3</v>
      </c>
      <c r="H4427">
        <v>66.11</v>
      </c>
      <c r="I4427">
        <v>0.03</v>
      </c>
      <c r="J4427">
        <v>192.38</v>
      </c>
      <c r="K4427">
        <v>140.22999999999999</v>
      </c>
      <c r="L4427">
        <v>52.15</v>
      </c>
      <c r="M4427" t="s">
        <v>17</v>
      </c>
      <c r="N4427" s="3">
        <f>retail_sales[[#This Row],[Profit]]/retail_sales[[#This Row],[Revenue]]</f>
        <v>0.27107807464393385</v>
      </c>
      <c r="O4427" t="str">
        <f t="shared" si="69"/>
        <v>Monday</v>
      </c>
    </row>
    <row r="4428" spans="1:15" x14ac:dyDescent="0.3">
      <c r="A4428">
        <v>4427</v>
      </c>
      <c r="B4428" t="s">
        <v>2259</v>
      </c>
      <c r="C4428" s="1">
        <v>45440</v>
      </c>
      <c r="D4428" t="s">
        <v>14</v>
      </c>
      <c r="E4428" t="s">
        <v>20</v>
      </c>
      <c r="F4428" t="s">
        <v>21</v>
      </c>
      <c r="G4428">
        <v>7</v>
      </c>
      <c r="H4428">
        <v>267.89</v>
      </c>
      <c r="I4428">
        <v>0.21</v>
      </c>
      <c r="J4428">
        <v>1481.43</v>
      </c>
      <c r="K4428">
        <v>1145.71</v>
      </c>
      <c r="L4428">
        <v>335.72</v>
      </c>
      <c r="M4428" t="s">
        <v>28</v>
      </c>
      <c r="N4428" s="3">
        <f>retail_sales[[#This Row],[Profit]]/retail_sales[[#This Row],[Revenue]]</f>
        <v>0.22661887500590647</v>
      </c>
      <c r="O4428" t="str">
        <f t="shared" si="69"/>
        <v>Tuesday</v>
      </c>
    </row>
    <row r="4429" spans="1:15" x14ac:dyDescent="0.3">
      <c r="A4429">
        <v>4428</v>
      </c>
      <c r="B4429" t="s">
        <v>3500</v>
      </c>
      <c r="C4429" s="1">
        <v>45402</v>
      </c>
      <c r="D4429" t="s">
        <v>19</v>
      </c>
      <c r="E4429" t="s">
        <v>30</v>
      </c>
      <c r="F4429" t="s">
        <v>16</v>
      </c>
      <c r="G4429">
        <v>5</v>
      </c>
      <c r="H4429">
        <v>209.67</v>
      </c>
      <c r="I4429">
        <v>0.14000000000000001</v>
      </c>
      <c r="J4429">
        <v>901.58</v>
      </c>
      <c r="K4429">
        <v>571.22</v>
      </c>
      <c r="L4429">
        <v>330.36</v>
      </c>
      <c r="M4429" t="s">
        <v>22</v>
      </c>
      <c r="N4429" s="3">
        <f>retail_sales[[#This Row],[Profit]]/retail_sales[[#This Row],[Revenue]]</f>
        <v>0.36642339004858138</v>
      </c>
      <c r="O4429" t="str">
        <f t="shared" si="69"/>
        <v>Saturday</v>
      </c>
    </row>
    <row r="4430" spans="1:15" x14ac:dyDescent="0.3">
      <c r="A4430">
        <v>4429</v>
      </c>
      <c r="B4430" t="s">
        <v>3501</v>
      </c>
      <c r="C4430" s="1">
        <v>45412</v>
      </c>
      <c r="D4430" t="s">
        <v>24</v>
      </c>
      <c r="E4430" t="s">
        <v>20</v>
      </c>
      <c r="F4430" t="s">
        <v>21</v>
      </c>
      <c r="G4430">
        <v>2</v>
      </c>
      <c r="H4430">
        <v>120.04</v>
      </c>
      <c r="I4430">
        <v>0.24</v>
      </c>
      <c r="J4430">
        <v>182.46</v>
      </c>
      <c r="K4430">
        <v>110.77</v>
      </c>
      <c r="L4430">
        <v>71.69</v>
      </c>
      <c r="M4430" t="s">
        <v>17</v>
      </c>
      <c r="N4430" s="3">
        <f>retail_sales[[#This Row],[Profit]]/retail_sales[[#This Row],[Revenue]]</f>
        <v>0.39290803463772878</v>
      </c>
      <c r="O4430" t="str">
        <f t="shared" si="69"/>
        <v>Tuesday</v>
      </c>
    </row>
    <row r="4431" spans="1:15" x14ac:dyDescent="0.3">
      <c r="A4431">
        <v>4430</v>
      </c>
      <c r="B4431" t="s">
        <v>1469</v>
      </c>
      <c r="C4431" s="1">
        <v>45602</v>
      </c>
      <c r="D4431" t="s">
        <v>14</v>
      </c>
      <c r="E4431" t="s">
        <v>20</v>
      </c>
      <c r="F4431" t="s">
        <v>16</v>
      </c>
      <c r="G4431">
        <v>6</v>
      </c>
      <c r="H4431">
        <v>50.54</v>
      </c>
      <c r="I4431">
        <v>0.26</v>
      </c>
      <c r="J4431">
        <v>224.4</v>
      </c>
      <c r="K4431">
        <v>126.16</v>
      </c>
      <c r="L4431">
        <v>98.24</v>
      </c>
      <c r="M4431" t="s">
        <v>40</v>
      </c>
      <c r="N4431" s="3">
        <f>retail_sales[[#This Row],[Profit]]/retail_sales[[#This Row],[Revenue]]</f>
        <v>0.43778966131907304</v>
      </c>
      <c r="O4431" t="str">
        <f t="shared" si="69"/>
        <v>Wednesday</v>
      </c>
    </row>
    <row r="4432" spans="1:15" x14ac:dyDescent="0.3">
      <c r="A4432">
        <v>4431</v>
      </c>
      <c r="B4432" t="s">
        <v>3502</v>
      </c>
      <c r="C4432" s="1">
        <v>45374</v>
      </c>
      <c r="D4432" t="s">
        <v>14</v>
      </c>
      <c r="E4432" t="s">
        <v>20</v>
      </c>
      <c r="F4432" t="s">
        <v>21</v>
      </c>
      <c r="G4432">
        <v>8</v>
      </c>
      <c r="H4432">
        <v>146.22</v>
      </c>
      <c r="I4432">
        <v>0.23</v>
      </c>
      <c r="J4432">
        <v>900.72</v>
      </c>
      <c r="K4432">
        <v>679.51</v>
      </c>
      <c r="L4432">
        <v>221.21</v>
      </c>
      <c r="M4432" t="s">
        <v>28</v>
      </c>
      <c r="N4432" s="3">
        <f>retail_sales[[#This Row],[Profit]]/retail_sales[[#This Row],[Revenue]]</f>
        <v>0.24559241495692335</v>
      </c>
      <c r="O4432" t="str">
        <f t="shared" si="69"/>
        <v>Saturday</v>
      </c>
    </row>
    <row r="4433" spans="1:15" x14ac:dyDescent="0.3">
      <c r="A4433">
        <v>4432</v>
      </c>
      <c r="B4433" t="s">
        <v>3503</v>
      </c>
      <c r="C4433" s="1">
        <v>45575</v>
      </c>
      <c r="D4433" t="s">
        <v>14</v>
      </c>
      <c r="E4433" t="s">
        <v>25</v>
      </c>
      <c r="F4433" t="s">
        <v>21</v>
      </c>
      <c r="G4433">
        <v>9</v>
      </c>
      <c r="H4433">
        <v>125.8</v>
      </c>
      <c r="I4433">
        <v>7.0000000000000007E-2</v>
      </c>
      <c r="J4433">
        <v>1052.95</v>
      </c>
      <c r="K4433">
        <v>795.15</v>
      </c>
      <c r="L4433">
        <v>257.8</v>
      </c>
      <c r="M4433" t="s">
        <v>40</v>
      </c>
      <c r="N4433" s="3">
        <f>retail_sales[[#This Row],[Profit]]/retail_sales[[#This Row],[Revenue]]</f>
        <v>0.24483593712901847</v>
      </c>
      <c r="O4433" t="str">
        <f t="shared" si="69"/>
        <v>Thursday</v>
      </c>
    </row>
    <row r="4434" spans="1:15" x14ac:dyDescent="0.3">
      <c r="A4434">
        <v>4433</v>
      </c>
      <c r="B4434" t="s">
        <v>3504</v>
      </c>
      <c r="C4434" s="1">
        <v>45608</v>
      </c>
      <c r="D4434" t="s">
        <v>24</v>
      </c>
      <c r="E4434" t="s">
        <v>20</v>
      </c>
      <c r="F4434" t="s">
        <v>16</v>
      </c>
      <c r="G4434">
        <v>5</v>
      </c>
      <c r="H4434">
        <v>41.83</v>
      </c>
      <c r="I4434">
        <v>0.19</v>
      </c>
      <c r="J4434">
        <v>169.41</v>
      </c>
      <c r="K4434">
        <v>128.33000000000001</v>
      </c>
      <c r="L4434">
        <v>41.08</v>
      </c>
      <c r="M4434" t="s">
        <v>46</v>
      </c>
      <c r="N4434" s="3">
        <f>retail_sales[[#This Row],[Profit]]/retail_sales[[#This Row],[Revenue]]</f>
        <v>0.24248863703441353</v>
      </c>
      <c r="O4434" t="str">
        <f t="shared" si="69"/>
        <v>Tuesday</v>
      </c>
    </row>
    <row r="4435" spans="1:15" x14ac:dyDescent="0.3">
      <c r="A4435">
        <v>4434</v>
      </c>
      <c r="B4435" t="s">
        <v>3065</v>
      </c>
      <c r="C4435" s="1">
        <v>45582</v>
      </c>
      <c r="D4435" t="s">
        <v>39</v>
      </c>
      <c r="E4435" t="s">
        <v>30</v>
      </c>
      <c r="F4435" t="s">
        <v>16</v>
      </c>
      <c r="G4435">
        <v>2</v>
      </c>
      <c r="H4435">
        <v>298.29000000000002</v>
      </c>
      <c r="I4435">
        <v>0.28999999999999998</v>
      </c>
      <c r="J4435">
        <v>423.57</v>
      </c>
      <c r="K4435">
        <v>213.94</v>
      </c>
      <c r="L4435">
        <v>209.63</v>
      </c>
      <c r="M4435" t="s">
        <v>40</v>
      </c>
      <c r="N4435" s="3">
        <f>retail_sales[[#This Row],[Profit]]/retail_sales[[#This Row],[Revenue]]</f>
        <v>0.49491229312746415</v>
      </c>
      <c r="O4435" t="str">
        <f t="shared" si="69"/>
        <v>Thursday</v>
      </c>
    </row>
    <row r="4436" spans="1:15" x14ac:dyDescent="0.3">
      <c r="A4436">
        <v>4435</v>
      </c>
      <c r="B4436" t="s">
        <v>3505</v>
      </c>
      <c r="C4436" s="1">
        <v>45336</v>
      </c>
      <c r="D4436" t="s">
        <v>39</v>
      </c>
      <c r="E4436" t="s">
        <v>33</v>
      </c>
      <c r="F4436" t="s">
        <v>27</v>
      </c>
      <c r="G4436">
        <v>9</v>
      </c>
      <c r="H4436">
        <v>249.33</v>
      </c>
      <c r="I4436">
        <v>0.06</v>
      </c>
      <c r="J4436">
        <v>2109.33</v>
      </c>
      <c r="K4436">
        <v>1432.25</v>
      </c>
      <c r="L4436">
        <v>677.08</v>
      </c>
      <c r="M4436" t="s">
        <v>22</v>
      </c>
      <c r="N4436" s="3">
        <f>retail_sales[[#This Row],[Profit]]/retail_sales[[#This Row],[Revenue]]</f>
        <v>0.3209929219230751</v>
      </c>
      <c r="O4436" t="str">
        <f t="shared" si="69"/>
        <v>Wednesday</v>
      </c>
    </row>
    <row r="4437" spans="1:15" x14ac:dyDescent="0.3">
      <c r="A4437">
        <v>4436</v>
      </c>
      <c r="B4437" t="s">
        <v>770</v>
      </c>
      <c r="C4437" s="1">
        <v>45377</v>
      </c>
      <c r="D4437" t="s">
        <v>24</v>
      </c>
      <c r="E4437" t="s">
        <v>20</v>
      </c>
      <c r="F4437" t="s">
        <v>16</v>
      </c>
      <c r="G4437">
        <v>10</v>
      </c>
      <c r="H4437">
        <v>162.27000000000001</v>
      </c>
      <c r="I4437">
        <v>0.27</v>
      </c>
      <c r="J4437">
        <v>1184.57</v>
      </c>
      <c r="K4437">
        <v>651.97</v>
      </c>
      <c r="L4437">
        <v>532.6</v>
      </c>
      <c r="M4437" t="s">
        <v>46</v>
      </c>
      <c r="N4437" s="3">
        <f>retail_sales[[#This Row],[Profit]]/retail_sales[[#This Row],[Revenue]]</f>
        <v>0.44961462809289449</v>
      </c>
      <c r="O4437" t="str">
        <f t="shared" si="69"/>
        <v>Tuesday</v>
      </c>
    </row>
    <row r="4438" spans="1:15" x14ac:dyDescent="0.3">
      <c r="A4438">
        <v>4437</v>
      </c>
      <c r="B4438" t="s">
        <v>2548</v>
      </c>
      <c r="C4438" s="1">
        <v>45445</v>
      </c>
      <c r="D4438" t="s">
        <v>19</v>
      </c>
      <c r="E4438" t="s">
        <v>25</v>
      </c>
      <c r="F4438" t="s">
        <v>21</v>
      </c>
      <c r="G4438">
        <v>10</v>
      </c>
      <c r="H4438">
        <v>439.8</v>
      </c>
      <c r="I4438">
        <v>0.02</v>
      </c>
      <c r="J4438">
        <v>4310.04</v>
      </c>
      <c r="K4438">
        <v>3097.01</v>
      </c>
      <c r="L4438">
        <v>1213.03</v>
      </c>
      <c r="M4438" t="s">
        <v>17</v>
      </c>
      <c r="N4438" s="3">
        <f>retail_sales[[#This Row],[Profit]]/retail_sales[[#This Row],[Revenue]]</f>
        <v>0.28144286363931659</v>
      </c>
      <c r="O4438" t="str">
        <f t="shared" si="69"/>
        <v>Sunday</v>
      </c>
    </row>
    <row r="4439" spans="1:15" x14ac:dyDescent="0.3">
      <c r="A4439">
        <v>4438</v>
      </c>
      <c r="B4439" t="s">
        <v>3506</v>
      </c>
      <c r="C4439" s="1">
        <v>45307</v>
      </c>
      <c r="D4439" t="s">
        <v>39</v>
      </c>
      <c r="E4439" t="s">
        <v>20</v>
      </c>
      <c r="F4439" t="s">
        <v>16</v>
      </c>
      <c r="G4439">
        <v>10</v>
      </c>
      <c r="H4439">
        <v>487.33</v>
      </c>
      <c r="I4439">
        <v>0.18</v>
      </c>
      <c r="J4439">
        <v>3996.11</v>
      </c>
      <c r="K4439">
        <v>2810.02</v>
      </c>
      <c r="L4439">
        <v>1186.0899999999999</v>
      </c>
      <c r="M4439" t="s">
        <v>17</v>
      </c>
      <c r="N4439" s="3">
        <f>retail_sales[[#This Row],[Profit]]/retail_sales[[#This Row],[Revenue]]</f>
        <v>0.29681114884224907</v>
      </c>
      <c r="O4439" t="str">
        <f t="shared" si="69"/>
        <v>Tuesday</v>
      </c>
    </row>
    <row r="4440" spans="1:15" x14ac:dyDescent="0.3">
      <c r="A4440">
        <v>4439</v>
      </c>
      <c r="B4440" t="s">
        <v>3507</v>
      </c>
      <c r="C4440" s="1">
        <v>45593</v>
      </c>
      <c r="D4440" t="s">
        <v>24</v>
      </c>
      <c r="E4440" t="s">
        <v>25</v>
      </c>
      <c r="F4440" t="s">
        <v>21</v>
      </c>
      <c r="G4440">
        <v>6</v>
      </c>
      <c r="H4440">
        <v>175.24</v>
      </c>
      <c r="I4440">
        <v>0.11</v>
      </c>
      <c r="J4440">
        <v>935.78</v>
      </c>
      <c r="K4440">
        <v>559.61</v>
      </c>
      <c r="L4440">
        <v>376.17</v>
      </c>
      <c r="M4440" t="s">
        <v>17</v>
      </c>
      <c r="N4440" s="3">
        <f>retail_sales[[#This Row],[Profit]]/retail_sales[[#This Row],[Revenue]]</f>
        <v>0.40198550941460603</v>
      </c>
      <c r="O4440" t="str">
        <f t="shared" si="69"/>
        <v>Monday</v>
      </c>
    </row>
    <row r="4441" spans="1:15" x14ac:dyDescent="0.3">
      <c r="A4441">
        <v>4440</v>
      </c>
      <c r="B4441" t="s">
        <v>3508</v>
      </c>
      <c r="C4441" s="1">
        <v>45379</v>
      </c>
      <c r="D4441" t="s">
        <v>14</v>
      </c>
      <c r="E4441" t="s">
        <v>33</v>
      </c>
      <c r="F4441" t="s">
        <v>21</v>
      </c>
      <c r="G4441">
        <v>1</v>
      </c>
      <c r="H4441">
        <v>420.74</v>
      </c>
      <c r="I4441">
        <v>0.22</v>
      </c>
      <c r="J4441">
        <v>328.18</v>
      </c>
      <c r="K4441">
        <v>204.6</v>
      </c>
      <c r="L4441">
        <v>123.58</v>
      </c>
      <c r="M4441" t="s">
        <v>17</v>
      </c>
      <c r="N4441" s="3">
        <f>retail_sales[[#This Row],[Profit]]/retail_sales[[#This Row],[Revenue]]</f>
        <v>0.37656164300079226</v>
      </c>
      <c r="O4441" t="str">
        <f t="shared" si="69"/>
        <v>Thursday</v>
      </c>
    </row>
    <row r="4442" spans="1:15" x14ac:dyDescent="0.3">
      <c r="A4442">
        <v>4441</v>
      </c>
      <c r="B4442" t="s">
        <v>3509</v>
      </c>
      <c r="C4442" s="1">
        <v>45594</v>
      </c>
      <c r="D4442" t="s">
        <v>39</v>
      </c>
      <c r="E4442" t="s">
        <v>20</v>
      </c>
      <c r="F4442" t="s">
        <v>21</v>
      </c>
      <c r="G4442">
        <v>5</v>
      </c>
      <c r="H4442">
        <v>105.58</v>
      </c>
      <c r="I4442">
        <v>0.1</v>
      </c>
      <c r="J4442">
        <v>475.11</v>
      </c>
      <c r="K4442">
        <v>259.22000000000003</v>
      </c>
      <c r="L4442">
        <v>215.89</v>
      </c>
      <c r="M4442" t="s">
        <v>22</v>
      </c>
      <c r="N4442" s="3">
        <f>retail_sales[[#This Row],[Profit]]/retail_sales[[#This Row],[Revenue]]</f>
        <v>0.45440003367641174</v>
      </c>
      <c r="O4442" t="str">
        <f t="shared" si="69"/>
        <v>Tuesday</v>
      </c>
    </row>
    <row r="4443" spans="1:15" x14ac:dyDescent="0.3">
      <c r="A4443">
        <v>4442</v>
      </c>
      <c r="B4443" t="s">
        <v>1819</v>
      </c>
      <c r="C4443" s="1">
        <v>45497</v>
      </c>
      <c r="D4443" t="s">
        <v>14</v>
      </c>
      <c r="E4443" t="s">
        <v>25</v>
      </c>
      <c r="F4443" t="s">
        <v>16</v>
      </c>
      <c r="G4443">
        <v>6</v>
      </c>
      <c r="H4443">
        <v>357.38</v>
      </c>
      <c r="I4443">
        <v>0.1</v>
      </c>
      <c r="J4443">
        <v>1929.85</v>
      </c>
      <c r="K4443">
        <v>1326.5</v>
      </c>
      <c r="L4443">
        <v>603.35</v>
      </c>
      <c r="M4443" t="s">
        <v>17</v>
      </c>
      <c r="N4443" s="3">
        <f>retail_sales[[#This Row],[Profit]]/retail_sales[[#This Row],[Revenue]]</f>
        <v>0.31264087882477914</v>
      </c>
      <c r="O4443" t="str">
        <f t="shared" si="69"/>
        <v>Wednesday</v>
      </c>
    </row>
    <row r="4444" spans="1:15" x14ac:dyDescent="0.3">
      <c r="A4444">
        <v>4443</v>
      </c>
      <c r="B4444" t="s">
        <v>3510</v>
      </c>
      <c r="C4444" s="1">
        <v>45438</v>
      </c>
      <c r="D4444" t="s">
        <v>24</v>
      </c>
      <c r="E4444" t="s">
        <v>25</v>
      </c>
      <c r="F4444" t="s">
        <v>21</v>
      </c>
      <c r="G4444">
        <v>5</v>
      </c>
      <c r="H4444">
        <v>405.59</v>
      </c>
      <c r="I4444">
        <v>0.09</v>
      </c>
      <c r="J4444">
        <v>1845.43</v>
      </c>
      <c r="K4444">
        <v>1239.6099999999999</v>
      </c>
      <c r="L4444">
        <v>605.82000000000005</v>
      </c>
      <c r="M4444" t="s">
        <v>40</v>
      </c>
      <c r="N4444" s="3">
        <f>retail_sales[[#This Row],[Profit]]/retail_sales[[#This Row],[Revenue]]</f>
        <v>0.32828121359249607</v>
      </c>
      <c r="O4444" t="str">
        <f t="shared" si="69"/>
        <v>Sunday</v>
      </c>
    </row>
    <row r="4445" spans="1:15" x14ac:dyDescent="0.3">
      <c r="A4445">
        <v>4444</v>
      </c>
      <c r="B4445" t="s">
        <v>2021</v>
      </c>
      <c r="C4445" s="1">
        <v>45535</v>
      </c>
      <c r="D4445" t="s">
        <v>39</v>
      </c>
      <c r="E4445" t="s">
        <v>15</v>
      </c>
      <c r="F4445" t="s">
        <v>21</v>
      </c>
      <c r="G4445">
        <v>2</v>
      </c>
      <c r="H4445">
        <v>18.53</v>
      </c>
      <c r="I4445">
        <v>0.1</v>
      </c>
      <c r="J4445">
        <v>33.35</v>
      </c>
      <c r="K4445">
        <v>22.4</v>
      </c>
      <c r="L4445">
        <v>10.95</v>
      </c>
      <c r="M4445" t="s">
        <v>46</v>
      </c>
      <c r="N4445" s="3">
        <f>retail_sales[[#This Row],[Profit]]/retail_sales[[#This Row],[Revenue]]</f>
        <v>0.328335832083958</v>
      </c>
      <c r="O4445" t="str">
        <f t="shared" si="69"/>
        <v>Saturday</v>
      </c>
    </row>
    <row r="4446" spans="1:15" x14ac:dyDescent="0.3">
      <c r="A4446">
        <v>4445</v>
      </c>
      <c r="B4446" t="s">
        <v>2299</v>
      </c>
      <c r="C4446" s="1">
        <v>45295</v>
      </c>
      <c r="D4446" t="s">
        <v>14</v>
      </c>
      <c r="E4446" t="s">
        <v>20</v>
      </c>
      <c r="F4446" t="s">
        <v>16</v>
      </c>
      <c r="G4446">
        <v>3</v>
      </c>
      <c r="H4446">
        <v>455.54</v>
      </c>
      <c r="I4446">
        <v>0.28999999999999998</v>
      </c>
      <c r="J4446">
        <v>970.3</v>
      </c>
      <c r="K4446">
        <v>676.62</v>
      </c>
      <c r="L4446">
        <v>293.68</v>
      </c>
      <c r="M4446" t="s">
        <v>46</v>
      </c>
      <c r="N4446" s="3">
        <f>retail_sales[[#This Row],[Profit]]/retail_sales[[#This Row],[Revenue]]</f>
        <v>0.30266927754302797</v>
      </c>
      <c r="O4446" t="str">
        <f t="shared" si="69"/>
        <v>Thursday</v>
      </c>
    </row>
    <row r="4447" spans="1:15" x14ac:dyDescent="0.3">
      <c r="A4447">
        <v>4446</v>
      </c>
      <c r="B4447" t="s">
        <v>1402</v>
      </c>
      <c r="C4447" s="1">
        <v>45535</v>
      </c>
      <c r="D4447" t="s">
        <v>24</v>
      </c>
      <c r="E4447" t="s">
        <v>33</v>
      </c>
      <c r="F4447" t="s">
        <v>21</v>
      </c>
      <c r="G4447">
        <v>6</v>
      </c>
      <c r="H4447">
        <v>454.01</v>
      </c>
      <c r="I4447">
        <v>0.02</v>
      </c>
      <c r="J4447">
        <v>2669.58</v>
      </c>
      <c r="K4447">
        <v>2030.77</v>
      </c>
      <c r="L4447">
        <v>638.80999999999995</v>
      </c>
      <c r="M4447" t="s">
        <v>46</v>
      </c>
      <c r="N4447" s="3">
        <f>retail_sales[[#This Row],[Profit]]/retail_sales[[#This Row],[Revenue]]</f>
        <v>0.23929232313697285</v>
      </c>
      <c r="O4447" t="str">
        <f t="shared" si="69"/>
        <v>Saturday</v>
      </c>
    </row>
    <row r="4448" spans="1:15" x14ac:dyDescent="0.3">
      <c r="A4448">
        <v>4447</v>
      </c>
      <c r="B4448" t="s">
        <v>3511</v>
      </c>
      <c r="C4448" s="1">
        <v>45350</v>
      </c>
      <c r="D4448" t="s">
        <v>14</v>
      </c>
      <c r="E4448" t="s">
        <v>30</v>
      </c>
      <c r="F4448" t="s">
        <v>27</v>
      </c>
      <c r="G4448">
        <v>3</v>
      </c>
      <c r="H4448">
        <v>242.4</v>
      </c>
      <c r="I4448">
        <v>0.11</v>
      </c>
      <c r="J4448">
        <v>647.21</v>
      </c>
      <c r="K4448">
        <v>341.9</v>
      </c>
      <c r="L4448">
        <v>305.31</v>
      </c>
      <c r="M4448" t="s">
        <v>40</v>
      </c>
      <c r="N4448" s="3">
        <f>retail_sales[[#This Row],[Profit]]/retail_sales[[#This Row],[Revenue]]</f>
        <v>0.47173251340368655</v>
      </c>
      <c r="O4448" t="str">
        <f t="shared" si="69"/>
        <v>Wednesday</v>
      </c>
    </row>
    <row r="4449" spans="1:15" x14ac:dyDescent="0.3">
      <c r="A4449">
        <v>4448</v>
      </c>
      <c r="B4449" t="s">
        <v>998</v>
      </c>
      <c r="C4449" s="1">
        <v>45571</v>
      </c>
      <c r="D4449" t="s">
        <v>24</v>
      </c>
      <c r="E4449" t="s">
        <v>25</v>
      </c>
      <c r="F4449" t="s">
        <v>21</v>
      </c>
      <c r="G4449">
        <v>6</v>
      </c>
      <c r="H4449">
        <v>69.55</v>
      </c>
      <c r="I4449">
        <v>0.2</v>
      </c>
      <c r="J4449">
        <v>333.84</v>
      </c>
      <c r="K4449">
        <v>190.13</v>
      </c>
      <c r="L4449">
        <v>143.71</v>
      </c>
      <c r="M4449" t="s">
        <v>46</v>
      </c>
      <c r="N4449" s="3">
        <f>retail_sales[[#This Row],[Profit]]/retail_sales[[#This Row],[Revenue]]</f>
        <v>0.43047567697100414</v>
      </c>
      <c r="O4449" t="str">
        <f t="shared" si="69"/>
        <v>Sunday</v>
      </c>
    </row>
    <row r="4450" spans="1:15" x14ac:dyDescent="0.3">
      <c r="A4450">
        <v>4449</v>
      </c>
      <c r="B4450" t="s">
        <v>3512</v>
      </c>
      <c r="C4450" s="1">
        <v>45624</v>
      </c>
      <c r="D4450" t="s">
        <v>14</v>
      </c>
      <c r="E4450" t="s">
        <v>30</v>
      </c>
      <c r="F4450" t="s">
        <v>16</v>
      </c>
      <c r="G4450">
        <v>2</v>
      </c>
      <c r="H4450">
        <v>227.64</v>
      </c>
      <c r="I4450">
        <v>0.04</v>
      </c>
      <c r="J4450">
        <v>437.07</v>
      </c>
      <c r="K4450">
        <v>331.49</v>
      </c>
      <c r="L4450">
        <v>105.58</v>
      </c>
      <c r="M4450" t="s">
        <v>17</v>
      </c>
      <c r="N4450" s="3">
        <f>retail_sales[[#This Row],[Profit]]/retail_sales[[#This Row],[Revenue]]</f>
        <v>0.24156313633971674</v>
      </c>
      <c r="O4450" t="str">
        <f t="shared" si="69"/>
        <v>Thursday</v>
      </c>
    </row>
    <row r="4451" spans="1:15" x14ac:dyDescent="0.3">
      <c r="A4451">
        <v>4450</v>
      </c>
      <c r="B4451" t="s">
        <v>3513</v>
      </c>
      <c r="C4451" s="1">
        <v>45625</v>
      </c>
      <c r="D4451" t="s">
        <v>24</v>
      </c>
      <c r="E4451" t="s">
        <v>33</v>
      </c>
      <c r="F4451" t="s">
        <v>27</v>
      </c>
      <c r="G4451">
        <v>10</v>
      </c>
      <c r="H4451">
        <v>110.03</v>
      </c>
      <c r="I4451">
        <v>0.14000000000000001</v>
      </c>
      <c r="J4451">
        <v>946.26</v>
      </c>
      <c r="K4451">
        <v>602.96</v>
      </c>
      <c r="L4451">
        <v>343.3</v>
      </c>
      <c r="M4451" t="s">
        <v>28</v>
      </c>
      <c r="N4451" s="3">
        <f>retail_sales[[#This Row],[Profit]]/retail_sales[[#This Row],[Revenue]]</f>
        <v>0.36279669435461714</v>
      </c>
      <c r="O4451" t="str">
        <f t="shared" si="69"/>
        <v>Friday</v>
      </c>
    </row>
    <row r="4452" spans="1:15" x14ac:dyDescent="0.3">
      <c r="A4452">
        <v>4451</v>
      </c>
      <c r="B4452" t="s">
        <v>1730</v>
      </c>
      <c r="C4452" s="1">
        <v>45577</v>
      </c>
      <c r="D4452" t="s">
        <v>19</v>
      </c>
      <c r="E4452" t="s">
        <v>20</v>
      </c>
      <c r="F4452" t="s">
        <v>27</v>
      </c>
      <c r="G4452">
        <v>6</v>
      </c>
      <c r="H4452">
        <v>125.07</v>
      </c>
      <c r="I4452">
        <v>0.28999999999999998</v>
      </c>
      <c r="J4452">
        <v>532.79999999999995</v>
      </c>
      <c r="K4452">
        <v>382.57</v>
      </c>
      <c r="L4452">
        <v>150.22999999999999</v>
      </c>
      <c r="M4452" t="s">
        <v>22</v>
      </c>
      <c r="N4452" s="3">
        <f>retail_sales[[#This Row],[Profit]]/retail_sales[[#This Row],[Revenue]]</f>
        <v>0.28196321321321322</v>
      </c>
      <c r="O4452" t="str">
        <f t="shared" si="69"/>
        <v>Saturday</v>
      </c>
    </row>
    <row r="4453" spans="1:15" x14ac:dyDescent="0.3">
      <c r="A4453">
        <v>4452</v>
      </c>
      <c r="B4453" t="s">
        <v>3514</v>
      </c>
      <c r="C4453" s="1">
        <v>45340</v>
      </c>
      <c r="D4453" t="s">
        <v>24</v>
      </c>
      <c r="E4453" t="s">
        <v>20</v>
      </c>
      <c r="F4453" t="s">
        <v>21</v>
      </c>
      <c r="G4453">
        <v>6</v>
      </c>
      <c r="H4453">
        <v>247.13</v>
      </c>
      <c r="I4453">
        <v>0.02</v>
      </c>
      <c r="J4453">
        <v>1453.12</v>
      </c>
      <c r="K4453">
        <v>990.25</v>
      </c>
      <c r="L4453">
        <v>462.87</v>
      </c>
      <c r="M4453" t="s">
        <v>46</v>
      </c>
      <c r="N4453" s="3">
        <f>retail_sales[[#This Row],[Profit]]/retail_sales[[#This Row],[Revenue]]</f>
        <v>0.31853528958379212</v>
      </c>
      <c r="O4453" t="str">
        <f t="shared" si="69"/>
        <v>Sunday</v>
      </c>
    </row>
    <row r="4454" spans="1:15" x14ac:dyDescent="0.3">
      <c r="A4454">
        <v>4453</v>
      </c>
      <c r="B4454" t="s">
        <v>3515</v>
      </c>
      <c r="C4454" s="1">
        <v>45503</v>
      </c>
      <c r="D4454" t="s">
        <v>19</v>
      </c>
      <c r="E4454" t="s">
        <v>30</v>
      </c>
      <c r="F4454" t="s">
        <v>27</v>
      </c>
      <c r="G4454">
        <v>6</v>
      </c>
      <c r="H4454">
        <v>216.01</v>
      </c>
      <c r="I4454">
        <v>0.04</v>
      </c>
      <c r="J4454">
        <v>1244.22</v>
      </c>
      <c r="K4454">
        <v>793.7</v>
      </c>
      <c r="L4454">
        <v>450.52</v>
      </c>
      <c r="M4454" t="s">
        <v>17</v>
      </c>
      <c r="N4454" s="3">
        <f>retail_sales[[#This Row],[Profit]]/retail_sales[[#This Row],[Revenue]]</f>
        <v>0.3620903055729694</v>
      </c>
      <c r="O4454" t="str">
        <f t="shared" si="69"/>
        <v>Tuesday</v>
      </c>
    </row>
    <row r="4455" spans="1:15" x14ac:dyDescent="0.3">
      <c r="A4455">
        <v>4454</v>
      </c>
      <c r="B4455" t="s">
        <v>2349</v>
      </c>
      <c r="C4455" s="1">
        <v>45587</v>
      </c>
      <c r="D4455" t="s">
        <v>14</v>
      </c>
      <c r="E4455" t="s">
        <v>25</v>
      </c>
      <c r="F4455" t="s">
        <v>27</v>
      </c>
      <c r="G4455">
        <v>3</v>
      </c>
      <c r="H4455">
        <v>80.59</v>
      </c>
      <c r="I4455">
        <v>0.12</v>
      </c>
      <c r="J4455">
        <v>212.76</v>
      </c>
      <c r="K4455">
        <v>122.23</v>
      </c>
      <c r="L4455">
        <v>90.53</v>
      </c>
      <c r="M4455" t="s">
        <v>40</v>
      </c>
      <c r="N4455" s="3">
        <f>retail_sales[[#This Row],[Profit]]/retail_sales[[#This Row],[Revenue]]</f>
        <v>0.4255029140815943</v>
      </c>
      <c r="O4455" t="str">
        <f t="shared" si="69"/>
        <v>Tuesday</v>
      </c>
    </row>
    <row r="4456" spans="1:15" x14ac:dyDescent="0.3">
      <c r="A4456">
        <v>4455</v>
      </c>
      <c r="B4456" t="s">
        <v>3516</v>
      </c>
      <c r="C4456" s="1">
        <v>45322</v>
      </c>
      <c r="D4456" t="s">
        <v>39</v>
      </c>
      <c r="E4456" t="s">
        <v>33</v>
      </c>
      <c r="F4456" t="s">
        <v>27</v>
      </c>
      <c r="G4456">
        <v>1</v>
      </c>
      <c r="H4456">
        <v>486.64</v>
      </c>
      <c r="I4456">
        <v>0.2</v>
      </c>
      <c r="J4456">
        <v>389.31</v>
      </c>
      <c r="K4456">
        <v>302.79000000000002</v>
      </c>
      <c r="L4456">
        <v>86.52</v>
      </c>
      <c r="M4456" t="s">
        <v>40</v>
      </c>
      <c r="N4456" s="3">
        <f>retail_sales[[#This Row],[Profit]]/retail_sales[[#This Row],[Revenue]]</f>
        <v>0.22223934653617938</v>
      </c>
      <c r="O4456" t="str">
        <f t="shared" si="69"/>
        <v>Wednesday</v>
      </c>
    </row>
    <row r="4457" spans="1:15" x14ac:dyDescent="0.3">
      <c r="A4457">
        <v>4456</v>
      </c>
      <c r="B4457" t="s">
        <v>3517</v>
      </c>
      <c r="C4457" s="1">
        <v>45489</v>
      </c>
      <c r="D4457" t="s">
        <v>24</v>
      </c>
      <c r="E4457" t="s">
        <v>25</v>
      </c>
      <c r="F4457" t="s">
        <v>27</v>
      </c>
      <c r="G4457">
        <v>4</v>
      </c>
      <c r="H4457">
        <v>407.09</v>
      </c>
      <c r="I4457">
        <v>0.06</v>
      </c>
      <c r="J4457">
        <v>1530.66</v>
      </c>
      <c r="K4457">
        <v>882.57</v>
      </c>
      <c r="L4457">
        <v>648.09</v>
      </c>
      <c r="M4457" t="s">
        <v>46</v>
      </c>
      <c r="N4457" s="3">
        <f>retail_sales[[#This Row],[Profit]]/retail_sales[[#This Row],[Revenue]]</f>
        <v>0.42340558974559994</v>
      </c>
      <c r="O4457" t="str">
        <f t="shared" si="69"/>
        <v>Tuesday</v>
      </c>
    </row>
    <row r="4458" spans="1:15" x14ac:dyDescent="0.3">
      <c r="A4458">
        <v>4457</v>
      </c>
      <c r="B4458" t="s">
        <v>3347</v>
      </c>
      <c r="C4458" s="1">
        <v>45493</v>
      </c>
      <c r="D4458" t="s">
        <v>39</v>
      </c>
      <c r="E4458" t="s">
        <v>30</v>
      </c>
      <c r="F4458" t="s">
        <v>27</v>
      </c>
      <c r="G4458">
        <v>10</v>
      </c>
      <c r="H4458">
        <v>153.66999999999999</v>
      </c>
      <c r="I4458">
        <v>0.27</v>
      </c>
      <c r="J4458">
        <v>1121.79</v>
      </c>
      <c r="K4458">
        <v>573.14</v>
      </c>
      <c r="L4458">
        <v>548.65</v>
      </c>
      <c r="M4458" t="s">
        <v>46</v>
      </c>
      <c r="N4458" s="3">
        <f>retail_sales[[#This Row],[Profit]]/retail_sales[[#This Row],[Revenue]]</f>
        <v>0.48908440973800799</v>
      </c>
      <c r="O4458" t="str">
        <f t="shared" si="69"/>
        <v>Saturday</v>
      </c>
    </row>
    <row r="4459" spans="1:15" x14ac:dyDescent="0.3">
      <c r="A4459">
        <v>4458</v>
      </c>
      <c r="B4459" t="s">
        <v>2085</v>
      </c>
      <c r="C4459" s="1">
        <v>45614</v>
      </c>
      <c r="D4459" t="s">
        <v>39</v>
      </c>
      <c r="E4459" t="s">
        <v>33</v>
      </c>
      <c r="F4459" t="s">
        <v>16</v>
      </c>
      <c r="G4459">
        <v>10</v>
      </c>
      <c r="H4459">
        <v>416.06</v>
      </c>
      <c r="I4459">
        <v>0.05</v>
      </c>
      <c r="J4459">
        <v>3952.57</v>
      </c>
      <c r="K4459">
        <v>2004.03</v>
      </c>
      <c r="L4459">
        <v>1948.54</v>
      </c>
      <c r="M4459" t="s">
        <v>17</v>
      </c>
      <c r="N4459" s="3">
        <f>retail_sales[[#This Row],[Profit]]/retail_sales[[#This Row],[Revenue]]</f>
        <v>0.49298051647409152</v>
      </c>
      <c r="O4459" t="str">
        <f t="shared" si="69"/>
        <v>Monday</v>
      </c>
    </row>
    <row r="4460" spans="1:15" x14ac:dyDescent="0.3">
      <c r="A4460">
        <v>4459</v>
      </c>
      <c r="B4460" t="s">
        <v>3518</v>
      </c>
      <c r="C4460" s="1">
        <v>45535</v>
      </c>
      <c r="D4460" t="s">
        <v>39</v>
      </c>
      <c r="E4460" t="s">
        <v>20</v>
      </c>
      <c r="F4460" t="s">
        <v>27</v>
      </c>
      <c r="G4460">
        <v>9</v>
      </c>
      <c r="H4460">
        <v>467.03</v>
      </c>
      <c r="I4460">
        <v>0.09</v>
      </c>
      <c r="J4460">
        <v>3824.98</v>
      </c>
      <c r="K4460">
        <v>2376</v>
      </c>
      <c r="L4460">
        <v>1448.98</v>
      </c>
      <c r="M4460" t="s">
        <v>40</v>
      </c>
      <c r="N4460" s="3">
        <f>retail_sales[[#This Row],[Profit]]/retail_sales[[#This Row],[Revenue]]</f>
        <v>0.37882028141323615</v>
      </c>
      <c r="O4460" t="str">
        <f t="shared" si="69"/>
        <v>Saturday</v>
      </c>
    </row>
    <row r="4461" spans="1:15" x14ac:dyDescent="0.3">
      <c r="A4461">
        <v>4460</v>
      </c>
      <c r="B4461" t="s">
        <v>942</v>
      </c>
      <c r="C4461" s="1">
        <v>45417</v>
      </c>
      <c r="D4461" t="s">
        <v>19</v>
      </c>
      <c r="E4461" t="s">
        <v>15</v>
      </c>
      <c r="F4461" t="s">
        <v>21</v>
      </c>
      <c r="G4461">
        <v>1</v>
      </c>
      <c r="H4461">
        <v>177.72</v>
      </c>
      <c r="I4461">
        <v>0.28000000000000003</v>
      </c>
      <c r="J4461">
        <v>127.96</v>
      </c>
      <c r="K4461">
        <v>97.17</v>
      </c>
      <c r="L4461">
        <v>30.79</v>
      </c>
      <c r="M4461" t="s">
        <v>17</v>
      </c>
      <c r="N4461" s="3">
        <f>retail_sales[[#This Row],[Profit]]/retail_sales[[#This Row],[Revenue]]</f>
        <v>0.24062206939668648</v>
      </c>
      <c r="O4461" t="str">
        <f t="shared" si="69"/>
        <v>Sunday</v>
      </c>
    </row>
    <row r="4462" spans="1:15" x14ac:dyDescent="0.3">
      <c r="A4462">
        <v>4461</v>
      </c>
      <c r="B4462" t="s">
        <v>3519</v>
      </c>
      <c r="C4462" s="1">
        <v>45334</v>
      </c>
      <c r="D4462" t="s">
        <v>14</v>
      </c>
      <c r="E4462" t="s">
        <v>20</v>
      </c>
      <c r="F4462" t="s">
        <v>16</v>
      </c>
      <c r="G4462">
        <v>1</v>
      </c>
      <c r="H4462">
        <v>434.23</v>
      </c>
      <c r="I4462">
        <v>0.17</v>
      </c>
      <c r="J4462">
        <v>360.41</v>
      </c>
      <c r="K4462">
        <v>257.14</v>
      </c>
      <c r="L4462">
        <v>103.27</v>
      </c>
      <c r="M4462" t="s">
        <v>40</v>
      </c>
      <c r="N4462" s="3">
        <f>retail_sales[[#This Row],[Profit]]/retail_sales[[#This Row],[Revenue]]</f>
        <v>0.28653477983407782</v>
      </c>
      <c r="O4462" t="str">
        <f t="shared" si="69"/>
        <v>Monday</v>
      </c>
    </row>
    <row r="4463" spans="1:15" x14ac:dyDescent="0.3">
      <c r="A4463">
        <v>4462</v>
      </c>
      <c r="B4463" t="s">
        <v>3520</v>
      </c>
      <c r="C4463" s="1">
        <v>45322</v>
      </c>
      <c r="D4463" t="s">
        <v>24</v>
      </c>
      <c r="E4463" t="s">
        <v>25</v>
      </c>
      <c r="F4463" t="s">
        <v>16</v>
      </c>
      <c r="G4463">
        <v>3</v>
      </c>
      <c r="H4463">
        <v>189.97</v>
      </c>
      <c r="I4463">
        <v>0.06</v>
      </c>
      <c r="J4463">
        <v>535.72</v>
      </c>
      <c r="K4463">
        <v>331.62</v>
      </c>
      <c r="L4463">
        <v>204.1</v>
      </c>
      <c r="M4463" t="s">
        <v>28</v>
      </c>
      <c r="N4463" s="3">
        <f>retail_sales[[#This Row],[Profit]]/retail_sales[[#This Row],[Revenue]]</f>
        <v>0.38098260285223623</v>
      </c>
      <c r="O4463" t="str">
        <f t="shared" si="69"/>
        <v>Wednesday</v>
      </c>
    </row>
    <row r="4464" spans="1:15" x14ac:dyDescent="0.3">
      <c r="A4464">
        <v>4463</v>
      </c>
      <c r="B4464" t="s">
        <v>1731</v>
      </c>
      <c r="C4464" s="1">
        <v>45444</v>
      </c>
      <c r="D4464" t="s">
        <v>24</v>
      </c>
      <c r="E4464" t="s">
        <v>15</v>
      </c>
      <c r="F4464" t="s">
        <v>27</v>
      </c>
      <c r="G4464">
        <v>10</v>
      </c>
      <c r="H4464">
        <v>142.86000000000001</v>
      </c>
      <c r="I4464">
        <v>0.25</v>
      </c>
      <c r="J4464">
        <v>1071.45</v>
      </c>
      <c r="K4464">
        <v>729.12</v>
      </c>
      <c r="L4464">
        <v>342.33</v>
      </c>
      <c r="M4464" t="s">
        <v>40</v>
      </c>
      <c r="N4464" s="3">
        <f>retail_sales[[#This Row],[Profit]]/retail_sales[[#This Row],[Revenue]]</f>
        <v>0.31950160996780064</v>
      </c>
      <c r="O4464" t="str">
        <f t="shared" si="69"/>
        <v>Saturday</v>
      </c>
    </row>
    <row r="4465" spans="1:15" x14ac:dyDescent="0.3">
      <c r="A4465">
        <v>4464</v>
      </c>
      <c r="B4465" t="s">
        <v>3521</v>
      </c>
      <c r="C4465" s="1">
        <v>45413</v>
      </c>
      <c r="D4465" t="s">
        <v>19</v>
      </c>
      <c r="E4465" t="s">
        <v>15</v>
      </c>
      <c r="F4465" t="s">
        <v>21</v>
      </c>
      <c r="G4465">
        <v>2</v>
      </c>
      <c r="H4465">
        <v>26.94</v>
      </c>
      <c r="I4465">
        <v>0.18</v>
      </c>
      <c r="J4465">
        <v>44.18</v>
      </c>
      <c r="K4465">
        <v>34.090000000000003</v>
      </c>
      <c r="L4465">
        <v>10.09</v>
      </c>
      <c r="M4465" t="s">
        <v>28</v>
      </c>
      <c r="N4465" s="3">
        <f>retail_sales[[#This Row],[Profit]]/retail_sales[[#This Row],[Revenue]]</f>
        <v>0.22838388411045721</v>
      </c>
      <c r="O4465" t="str">
        <f t="shared" si="69"/>
        <v>Wednesday</v>
      </c>
    </row>
    <row r="4466" spans="1:15" x14ac:dyDescent="0.3">
      <c r="A4466">
        <v>4465</v>
      </c>
      <c r="B4466" t="s">
        <v>3522</v>
      </c>
      <c r="C4466" s="1">
        <v>45411</v>
      </c>
      <c r="D4466" t="s">
        <v>19</v>
      </c>
      <c r="E4466" t="s">
        <v>20</v>
      </c>
      <c r="F4466" t="s">
        <v>16</v>
      </c>
      <c r="G4466">
        <v>10</v>
      </c>
      <c r="H4466">
        <v>109.29</v>
      </c>
      <c r="I4466">
        <v>0.28999999999999998</v>
      </c>
      <c r="J4466">
        <v>775.96</v>
      </c>
      <c r="K4466">
        <v>482.75</v>
      </c>
      <c r="L4466">
        <v>293.20999999999998</v>
      </c>
      <c r="M4466" t="s">
        <v>17</v>
      </c>
      <c r="N4466" s="3">
        <f>retail_sales[[#This Row],[Profit]]/retail_sales[[#This Row],[Revenue]]</f>
        <v>0.37786741584617761</v>
      </c>
      <c r="O4466" t="str">
        <f t="shared" si="69"/>
        <v>Monday</v>
      </c>
    </row>
    <row r="4467" spans="1:15" x14ac:dyDescent="0.3">
      <c r="A4467">
        <v>4466</v>
      </c>
      <c r="B4467" t="s">
        <v>1516</v>
      </c>
      <c r="C4467" s="1">
        <v>45506</v>
      </c>
      <c r="D4467" t="s">
        <v>39</v>
      </c>
      <c r="E4467" t="s">
        <v>33</v>
      </c>
      <c r="F4467" t="s">
        <v>27</v>
      </c>
      <c r="G4467">
        <v>8</v>
      </c>
      <c r="H4467">
        <v>105.09</v>
      </c>
      <c r="I4467">
        <v>0.26</v>
      </c>
      <c r="J4467">
        <v>622.13</v>
      </c>
      <c r="K4467">
        <v>412.07</v>
      </c>
      <c r="L4467">
        <v>210.06</v>
      </c>
      <c r="M4467" t="s">
        <v>22</v>
      </c>
      <c r="N4467" s="3">
        <f>retail_sales[[#This Row],[Profit]]/retail_sales[[#This Row],[Revenue]]</f>
        <v>0.33764647260218927</v>
      </c>
      <c r="O4467" t="str">
        <f t="shared" si="69"/>
        <v>Friday</v>
      </c>
    </row>
    <row r="4468" spans="1:15" x14ac:dyDescent="0.3">
      <c r="A4468">
        <v>4467</v>
      </c>
      <c r="B4468" t="s">
        <v>1266</v>
      </c>
      <c r="C4468" s="1">
        <v>45321</v>
      </c>
      <c r="D4468" t="s">
        <v>39</v>
      </c>
      <c r="E4468" t="s">
        <v>33</v>
      </c>
      <c r="F4468" t="s">
        <v>21</v>
      </c>
      <c r="G4468">
        <v>6</v>
      </c>
      <c r="H4468">
        <v>334.48</v>
      </c>
      <c r="I4468">
        <v>0.18</v>
      </c>
      <c r="J4468">
        <v>1645.64</v>
      </c>
      <c r="K4468">
        <v>1119.24</v>
      </c>
      <c r="L4468">
        <v>526.4</v>
      </c>
      <c r="M4468" t="s">
        <v>40</v>
      </c>
      <c r="N4468" s="3">
        <f>retail_sales[[#This Row],[Profit]]/retail_sales[[#This Row],[Revenue]]</f>
        <v>0.31987554993801798</v>
      </c>
      <c r="O4468" t="str">
        <f t="shared" si="69"/>
        <v>Tuesday</v>
      </c>
    </row>
    <row r="4469" spans="1:15" x14ac:dyDescent="0.3">
      <c r="A4469">
        <v>4468</v>
      </c>
      <c r="B4469" t="s">
        <v>3523</v>
      </c>
      <c r="C4469" s="1">
        <v>45473</v>
      </c>
      <c r="D4469" t="s">
        <v>24</v>
      </c>
      <c r="E4469" t="s">
        <v>20</v>
      </c>
      <c r="F4469" t="s">
        <v>27</v>
      </c>
      <c r="G4469">
        <v>9</v>
      </c>
      <c r="H4469">
        <v>367.56</v>
      </c>
      <c r="I4469">
        <v>0.16</v>
      </c>
      <c r="J4469">
        <v>2778.75</v>
      </c>
      <c r="K4469">
        <v>1574.16</v>
      </c>
      <c r="L4469">
        <v>1204.5899999999999</v>
      </c>
      <c r="M4469" t="s">
        <v>46</v>
      </c>
      <c r="N4469" s="3">
        <f>retail_sales[[#This Row],[Profit]]/retail_sales[[#This Row],[Revenue]]</f>
        <v>0.43350067476383264</v>
      </c>
      <c r="O4469" t="str">
        <f t="shared" si="69"/>
        <v>Sunday</v>
      </c>
    </row>
    <row r="4470" spans="1:15" x14ac:dyDescent="0.3">
      <c r="A4470">
        <v>4469</v>
      </c>
      <c r="B4470" t="s">
        <v>3524</v>
      </c>
      <c r="C4470" s="1">
        <v>45463</v>
      </c>
      <c r="D4470" t="s">
        <v>14</v>
      </c>
      <c r="E4470" t="s">
        <v>30</v>
      </c>
      <c r="F4470" t="s">
        <v>16</v>
      </c>
      <c r="G4470">
        <v>3</v>
      </c>
      <c r="H4470">
        <v>75.180000000000007</v>
      </c>
      <c r="I4470">
        <v>0.06</v>
      </c>
      <c r="J4470">
        <v>212.01</v>
      </c>
      <c r="K4470">
        <v>147.72</v>
      </c>
      <c r="L4470">
        <v>64.290000000000006</v>
      </c>
      <c r="M4470" t="s">
        <v>46</v>
      </c>
      <c r="N4470" s="3">
        <f>retail_sales[[#This Row],[Profit]]/retail_sales[[#This Row],[Revenue]]</f>
        <v>0.30324041318805722</v>
      </c>
      <c r="O4470" t="str">
        <f t="shared" si="69"/>
        <v>Thursday</v>
      </c>
    </row>
    <row r="4471" spans="1:15" x14ac:dyDescent="0.3">
      <c r="A4471">
        <v>4470</v>
      </c>
      <c r="B4471" t="s">
        <v>629</v>
      </c>
      <c r="C4471" s="1">
        <v>45402</v>
      </c>
      <c r="D4471" t="s">
        <v>19</v>
      </c>
      <c r="E4471" t="s">
        <v>20</v>
      </c>
      <c r="F4471" t="s">
        <v>21</v>
      </c>
      <c r="G4471">
        <v>2</v>
      </c>
      <c r="H4471">
        <v>377.78</v>
      </c>
      <c r="I4471">
        <v>0.05</v>
      </c>
      <c r="J4471">
        <v>717.78</v>
      </c>
      <c r="K4471">
        <v>555.21</v>
      </c>
      <c r="L4471">
        <v>162.57</v>
      </c>
      <c r="M4471" t="s">
        <v>40</v>
      </c>
      <c r="N4471" s="3">
        <f>retail_sales[[#This Row],[Profit]]/retail_sales[[#This Row],[Revenue]]</f>
        <v>0.22649001086683943</v>
      </c>
      <c r="O4471" t="str">
        <f t="shared" si="69"/>
        <v>Saturday</v>
      </c>
    </row>
    <row r="4472" spans="1:15" x14ac:dyDescent="0.3">
      <c r="A4472">
        <v>4471</v>
      </c>
      <c r="B4472" t="s">
        <v>3525</v>
      </c>
      <c r="C4472" s="1">
        <v>45607</v>
      </c>
      <c r="D4472" t="s">
        <v>24</v>
      </c>
      <c r="E4472" t="s">
        <v>20</v>
      </c>
      <c r="F4472" t="s">
        <v>21</v>
      </c>
      <c r="G4472">
        <v>6</v>
      </c>
      <c r="H4472">
        <v>434.59</v>
      </c>
      <c r="I4472">
        <v>0.1</v>
      </c>
      <c r="J4472">
        <v>2346.79</v>
      </c>
      <c r="K4472">
        <v>1647.73</v>
      </c>
      <c r="L4472">
        <v>699.06</v>
      </c>
      <c r="M4472" t="s">
        <v>40</v>
      </c>
      <c r="N4472" s="3">
        <f>retail_sales[[#This Row],[Profit]]/retail_sales[[#This Row],[Revenue]]</f>
        <v>0.29787923077906414</v>
      </c>
      <c r="O4472" t="str">
        <f t="shared" si="69"/>
        <v>Monday</v>
      </c>
    </row>
    <row r="4473" spans="1:15" x14ac:dyDescent="0.3">
      <c r="A4473">
        <v>4472</v>
      </c>
      <c r="B4473" t="s">
        <v>3526</v>
      </c>
      <c r="C4473" s="1">
        <v>45373</v>
      </c>
      <c r="D4473" t="s">
        <v>14</v>
      </c>
      <c r="E4473" t="s">
        <v>15</v>
      </c>
      <c r="F4473" t="s">
        <v>16</v>
      </c>
      <c r="G4473">
        <v>1</v>
      </c>
      <c r="H4473">
        <v>492.96</v>
      </c>
      <c r="I4473">
        <v>0.11</v>
      </c>
      <c r="J4473">
        <v>438.73</v>
      </c>
      <c r="K4473">
        <v>261.95999999999998</v>
      </c>
      <c r="L4473">
        <v>176.77</v>
      </c>
      <c r="M4473" t="s">
        <v>28</v>
      </c>
      <c r="N4473" s="3">
        <f>retail_sales[[#This Row],[Profit]]/retail_sales[[#This Row],[Revenue]]</f>
        <v>0.40291295329701637</v>
      </c>
      <c r="O4473" t="str">
        <f t="shared" si="69"/>
        <v>Friday</v>
      </c>
    </row>
    <row r="4474" spans="1:15" x14ac:dyDescent="0.3">
      <c r="A4474">
        <v>4473</v>
      </c>
      <c r="B4474" t="s">
        <v>239</v>
      </c>
      <c r="C4474" s="1">
        <v>45515</v>
      </c>
      <c r="D4474" t="s">
        <v>19</v>
      </c>
      <c r="E4474" t="s">
        <v>25</v>
      </c>
      <c r="F4474" t="s">
        <v>27</v>
      </c>
      <c r="G4474">
        <v>2</v>
      </c>
      <c r="H4474">
        <v>213.92</v>
      </c>
      <c r="I4474">
        <v>0.08</v>
      </c>
      <c r="J4474">
        <v>393.61</v>
      </c>
      <c r="K4474">
        <v>199.32</v>
      </c>
      <c r="L4474">
        <v>194.29</v>
      </c>
      <c r="M4474" t="s">
        <v>46</v>
      </c>
      <c r="N4474" s="3">
        <f>retail_sales[[#This Row],[Profit]]/retail_sales[[#This Row],[Revenue]]</f>
        <v>0.49361042656436571</v>
      </c>
      <c r="O4474" t="str">
        <f t="shared" si="69"/>
        <v>Sunday</v>
      </c>
    </row>
    <row r="4475" spans="1:15" x14ac:dyDescent="0.3">
      <c r="A4475">
        <v>4474</v>
      </c>
      <c r="B4475" t="s">
        <v>3527</v>
      </c>
      <c r="C4475" s="1">
        <v>45500</v>
      </c>
      <c r="D4475" t="s">
        <v>19</v>
      </c>
      <c r="E4475" t="s">
        <v>25</v>
      </c>
      <c r="F4475" t="s">
        <v>27</v>
      </c>
      <c r="G4475">
        <v>5</v>
      </c>
      <c r="H4475">
        <v>484.23</v>
      </c>
      <c r="I4475">
        <v>0.26</v>
      </c>
      <c r="J4475">
        <v>1791.65</v>
      </c>
      <c r="K4475">
        <v>1279.95</v>
      </c>
      <c r="L4475">
        <v>511.7</v>
      </c>
      <c r="M4475" t="s">
        <v>22</v>
      </c>
      <c r="N4475" s="3">
        <f>retail_sales[[#This Row],[Profit]]/retail_sales[[#This Row],[Revenue]]</f>
        <v>0.28560265676890018</v>
      </c>
      <c r="O4475" t="str">
        <f t="shared" si="69"/>
        <v>Saturday</v>
      </c>
    </row>
    <row r="4476" spans="1:15" x14ac:dyDescent="0.3">
      <c r="A4476">
        <v>4475</v>
      </c>
      <c r="B4476" t="s">
        <v>3528</v>
      </c>
      <c r="C4476" s="1">
        <v>45336</v>
      </c>
      <c r="D4476" t="s">
        <v>39</v>
      </c>
      <c r="E4476" t="s">
        <v>33</v>
      </c>
      <c r="F4476" t="s">
        <v>27</v>
      </c>
      <c r="G4476">
        <v>10</v>
      </c>
      <c r="H4476">
        <v>301.58</v>
      </c>
      <c r="I4476">
        <v>0.09</v>
      </c>
      <c r="J4476">
        <v>2744.38</v>
      </c>
      <c r="K4476">
        <v>1834.1</v>
      </c>
      <c r="L4476">
        <v>910.28</v>
      </c>
      <c r="M4476" t="s">
        <v>28</v>
      </c>
      <c r="N4476" s="3">
        <f>retail_sales[[#This Row],[Profit]]/retail_sales[[#This Row],[Revenue]]</f>
        <v>0.33168876030287348</v>
      </c>
      <c r="O4476" t="str">
        <f t="shared" si="69"/>
        <v>Wednesday</v>
      </c>
    </row>
    <row r="4477" spans="1:15" x14ac:dyDescent="0.3">
      <c r="A4477">
        <v>4476</v>
      </c>
      <c r="B4477" t="s">
        <v>3529</v>
      </c>
      <c r="C4477" s="1">
        <v>45489</v>
      </c>
      <c r="D4477" t="s">
        <v>19</v>
      </c>
      <c r="E4477" t="s">
        <v>33</v>
      </c>
      <c r="F4477" t="s">
        <v>21</v>
      </c>
      <c r="G4477">
        <v>3</v>
      </c>
      <c r="H4477">
        <v>396.79</v>
      </c>
      <c r="I4477">
        <v>0.18</v>
      </c>
      <c r="J4477">
        <v>976.1</v>
      </c>
      <c r="K4477">
        <v>539.29999999999995</v>
      </c>
      <c r="L4477">
        <v>436.8</v>
      </c>
      <c r="M4477" t="s">
        <v>46</v>
      </c>
      <c r="N4477" s="3">
        <f>retail_sales[[#This Row],[Profit]]/retail_sales[[#This Row],[Revenue]]</f>
        <v>0.44749513369531813</v>
      </c>
      <c r="O4477" t="str">
        <f t="shared" si="69"/>
        <v>Tuesday</v>
      </c>
    </row>
    <row r="4478" spans="1:15" x14ac:dyDescent="0.3">
      <c r="A4478">
        <v>4477</v>
      </c>
      <c r="B4478" t="s">
        <v>3530</v>
      </c>
      <c r="C4478" s="1">
        <v>45547</v>
      </c>
      <c r="D4478" t="s">
        <v>19</v>
      </c>
      <c r="E4478" t="s">
        <v>25</v>
      </c>
      <c r="F4478" t="s">
        <v>16</v>
      </c>
      <c r="G4478">
        <v>8</v>
      </c>
      <c r="H4478">
        <v>91.86</v>
      </c>
      <c r="I4478">
        <v>0.05</v>
      </c>
      <c r="J4478">
        <v>698.14</v>
      </c>
      <c r="K4478">
        <v>528.87</v>
      </c>
      <c r="L4478">
        <v>169.27</v>
      </c>
      <c r="M4478" t="s">
        <v>28</v>
      </c>
      <c r="N4478" s="3">
        <f>retail_sales[[#This Row],[Profit]]/retail_sales[[#This Row],[Revenue]]</f>
        <v>0.2424585326725299</v>
      </c>
      <c r="O4478" t="str">
        <f t="shared" si="69"/>
        <v>Thursday</v>
      </c>
    </row>
    <row r="4479" spans="1:15" x14ac:dyDescent="0.3">
      <c r="A4479">
        <v>4478</v>
      </c>
      <c r="B4479" t="s">
        <v>559</v>
      </c>
      <c r="C4479" s="1">
        <v>45465</v>
      </c>
      <c r="D4479" t="s">
        <v>24</v>
      </c>
      <c r="E4479" t="s">
        <v>15</v>
      </c>
      <c r="F4479" t="s">
        <v>27</v>
      </c>
      <c r="G4479">
        <v>10</v>
      </c>
      <c r="H4479">
        <v>213.49</v>
      </c>
      <c r="I4479">
        <v>0.25</v>
      </c>
      <c r="J4479">
        <v>1601.18</v>
      </c>
      <c r="K4479">
        <v>983.48</v>
      </c>
      <c r="L4479">
        <v>617.70000000000005</v>
      </c>
      <c r="M4479" t="s">
        <v>22</v>
      </c>
      <c r="N4479" s="3">
        <f>retail_sales[[#This Row],[Profit]]/retail_sales[[#This Row],[Revenue]]</f>
        <v>0.38577798873330921</v>
      </c>
      <c r="O4479" t="str">
        <f t="shared" si="69"/>
        <v>Saturday</v>
      </c>
    </row>
    <row r="4480" spans="1:15" x14ac:dyDescent="0.3">
      <c r="A4480">
        <v>4479</v>
      </c>
      <c r="B4480" t="s">
        <v>1016</v>
      </c>
      <c r="C4480" s="1">
        <v>45591</v>
      </c>
      <c r="D4480" t="s">
        <v>39</v>
      </c>
      <c r="E4480" t="s">
        <v>33</v>
      </c>
      <c r="F4480" t="s">
        <v>21</v>
      </c>
      <c r="G4480">
        <v>5</v>
      </c>
      <c r="H4480">
        <v>191.62</v>
      </c>
      <c r="I4480">
        <v>0.08</v>
      </c>
      <c r="J4480">
        <v>881.45</v>
      </c>
      <c r="K4480">
        <v>561.21</v>
      </c>
      <c r="L4480">
        <v>320.24</v>
      </c>
      <c r="M4480" t="s">
        <v>46</v>
      </c>
      <c r="N4480" s="3">
        <f>retail_sales[[#This Row],[Profit]]/retail_sales[[#This Row],[Revenue]]</f>
        <v>0.36331045436496678</v>
      </c>
      <c r="O4480" t="str">
        <f t="shared" si="69"/>
        <v>Saturday</v>
      </c>
    </row>
    <row r="4481" spans="1:15" x14ac:dyDescent="0.3">
      <c r="A4481">
        <v>4480</v>
      </c>
      <c r="B4481" t="s">
        <v>3531</v>
      </c>
      <c r="C4481" s="1">
        <v>45464</v>
      </c>
      <c r="D4481" t="s">
        <v>14</v>
      </c>
      <c r="E4481" t="s">
        <v>25</v>
      </c>
      <c r="F4481" t="s">
        <v>27</v>
      </c>
      <c r="G4481">
        <v>4</v>
      </c>
      <c r="H4481">
        <v>69.72</v>
      </c>
      <c r="I4481">
        <v>0.21</v>
      </c>
      <c r="J4481">
        <v>220.32</v>
      </c>
      <c r="K4481">
        <v>150.74</v>
      </c>
      <c r="L4481">
        <v>69.58</v>
      </c>
      <c r="M4481" t="s">
        <v>28</v>
      </c>
      <c r="N4481" s="3">
        <f>retail_sales[[#This Row],[Profit]]/retail_sales[[#This Row],[Revenue]]</f>
        <v>0.31581336238198982</v>
      </c>
      <c r="O4481" t="str">
        <f t="shared" si="69"/>
        <v>Friday</v>
      </c>
    </row>
    <row r="4482" spans="1:15" x14ac:dyDescent="0.3">
      <c r="A4482">
        <v>4481</v>
      </c>
      <c r="B4482" t="s">
        <v>3532</v>
      </c>
      <c r="C4482" s="1">
        <v>45570</v>
      </c>
      <c r="D4482" t="s">
        <v>24</v>
      </c>
      <c r="E4482" t="s">
        <v>25</v>
      </c>
      <c r="F4482" t="s">
        <v>16</v>
      </c>
      <c r="G4482">
        <v>6</v>
      </c>
      <c r="H4482">
        <v>44.94</v>
      </c>
      <c r="I4482">
        <v>0.04</v>
      </c>
      <c r="J4482">
        <v>258.85000000000002</v>
      </c>
      <c r="K4482">
        <v>198.62</v>
      </c>
      <c r="L4482">
        <v>60.23</v>
      </c>
      <c r="M4482" t="s">
        <v>40</v>
      </c>
      <c r="N4482" s="3">
        <f>retail_sales[[#This Row],[Profit]]/retail_sales[[#This Row],[Revenue]]</f>
        <v>0.23268302105466482</v>
      </c>
      <c r="O4482" t="str">
        <f t="shared" ref="O4482:O4545" si="70">TEXT(C4482, "dddd")</f>
        <v>Saturday</v>
      </c>
    </row>
    <row r="4483" spans="1:15" x14ac:dyDescent="0.3">
      <c r="A4483">
        <v>4482</v>
      </c>
      <c r="B4483" t="s">
        <v>1555</v>
      </c>
      <c r="C4483" s="1">
        <v>45309</v>
      </c>
      <c r="D4483" t="s">
        <v>24</v>
      </c>
      <c r="E4483" t="s">
        <v>20</v>
      </c>
      <c r="F4483" t="s">
        <v>16</v>
      </c>
      <c r="G4483">
        <v>6</v>
      </c>
      <c r="H4483">
        <v>480.65</v>
      </c>
      <c r="I4483">
        <v>0.09</v>
      </c>
      <c r="J4483">
        <v>2624.35</v>
      </c>
      <c r="K4483">
        <v>1851.27</v>
      </c>
      <c r="L4483">
        <v>773.08</v>
      </c>
      <c r="M4483" t="s">
        <v>28</v>
      </c>
      <c r="N4483" s="3">
        <f>retail_sales[[#This Row],[Profit]]/retail_sales[[#This Row],[Revenue]]</f>
        <v>0.29457961018918971</v>
      </c>
      <c r="O4483" t="str">
        <f t="shared" si="70"/>
        <v>Thursday</v>
      </c>
    </row>
    <row r="4484" spans="1:15" x14ac:dyDescent="0.3">
      <c r="A4484">
        <v>4483</v>
      </c>
      <c r="B4484" t="s">
        <v>3533</v>
      </c>
      <c r="C4484" s="1">
        <v>45570</v>
      </c>
      <c r="D4484" t="s">
        <v>19</v>
      </c>
      <c r="E4484" t="s">
        <v>25</v>
      </c>
      <c r="F4484" t="s">
        <v>21</v>
      </c>
      <c r="G4484">
        <v>10</v>
      </c>
      <c r="H4484">
        <v>481.42</v>
      </c>
      <c r="I4484">
        <v>0.18</v>
      </c>
      <c r="J4484">
        <v>3947.64</v>
      </c>
      <c r="K4484">
        <v>2520.92</v>
      </c>
      <c r="L4484">
        <v>1426.72</v>
      </c>
      <c r="M4484" t="s">
        <v>46</v>
      </c>
      <c r="N4484" s="3">
        <f>retail_sales[[#This Row],[Profit]]/retail_sales[[#This Row],[Revenue]]</f>
        <v>0.36141086826559665</v>
      </c>
      <c r="O4484" t="str">
        <f t="shared" si="70"/>
        <v>Saturday</v>
      </c>
    </row>
    <row r="4485" spans="1:15" x14ac:dyDescent="0.3">
      <c r="A4485">
        <v>4484</v>
      </c>
      <c r="B4485" t="s">
        <v>3534</v>
      </c>
      <c r="C4485" s="1">
        <v>45309</v>
      </c>
      <c r="D4485" t="s">
        <v>19</v>
      </c>
      <c r="E4485" t="s">
        <v>33</v>
      </c>
      <c r="F4485" t="s">
        <v>27</v>
      </c>
      <c r="G4485">
        <v>8</v>
      </c>
      <c r="H4485">
        <v>211.56</v>
      </c>
      <c r="I4485">
        <v>0.06</v>
      </c>
      <c r="J4485">
        <v>1590.93</v>
      </c>
      <c r="K4485">
        <v>1029.21</v>
      </c>
      <c r="L4485">
        <v>561.72</v>
      </c>
      <c r="M4485" t="s">
        <v>40</v>
      </c>
      <c r="N4485" s="3">
        <f>retail_sales[[#This Row],[Profit]]/retail_sales[[#This Row],[Revenue]]</f>
        <v>0.353076502423111</v>
      </c>
      <c r="O4485" t="str">
        <f t="shared" si="70"/>
        <v>Thursday</v>
      </c>
    </row>
    <row r="4486" spans="1:15" x14ac:dyDescent="0.3">
      <c r="A4486">
        <v>4485</v>
      </c>
      <c r="B4486" t="s">
        <v>3535</v>
      </c>
      <c r="C4486" s="1">
        <v>45354</v>
      </c>
      <c r="D4486" t="s">
        <v>19</v>
      </c>
      <c r="E4486" t="s">
        <v>30</v>
      </c>
      <c r="F4486" t="s">
        <v>27</v>
      </c>
      <c r="G4486">
        <v>3</v>
      </c>
      <c r="H4486">
        <v>266.39</v>
      </c>
      <c r="I4486">
        <v>0.14000000000000001</v>
      </c>
      <c r="J4486">
        <v>687.29</v>
      </c>
      <c r="K4486">
        <v>538</v>
      </c>
      <c r="L4486">
        <v>149.29</v>
      </c>
      <c r="M4486" t="s">
        <v>22</v>
      </c>
      <c r="N4486" s="3">
        <f>retail_sales[[#This Row],[Profit]]/retail_sales[[#This Row],[Revenue]]</f>
        <v>0.21721544035268955</v>
      </c>
      <c r="O4486" t="str">
        <f t="shared" si="70"/>
        <v>Sunday</v>
      </c>
    </row>
    <row r="4487" spans="1:15" x14ac:dyDescent="0.3">
      <c r="A4487">
        <v>4486</v>
      </c>
      <c r="B4487" t="s">
        <v>3536</v>
      </c>
      <c r="C4487" s="1">
        <v>45360</v>
      </c>
      <c r="D4487" t="s">
        <v>24</v>
      </c>
      <c r="E4487" t="s">
        <v>15</v>
      </c>
      <c r="F4487" t="s">
        <v>16</v>
      </c>
      <c r="G4487">
        <v>2</v>
      </c>
      <c r="H4487">
        <v>416.06</v>
      </c>
      <c r="I4487">
        <v>0.21</v>
      </c>
      <c r="J4487">
        <v>657.37</v>
      </c>
      <c r="K4487">
        <v>350.27</v>
      </c>
      <c r="L4487">
        <v>307.10000000000002</v>
      </c>
      <c r="M4487" t="s">
        <v>22</v>
      </c>
      <c r="N4487" s="3">
        <f>retail_sales[[#This Row],[Profit]]/retail_sales[[#This Row],[Revenue]]</f>
        <v>0.46716461049332952</v>
      </c>
      <c r="O4487" t="str">
        <f t="shared" si="70"/>
        <v>Saturday</v>
      </c>
    </row>
    <row r="4488" spans="1:15" x14ac:dyDescent="0.3">
      <c r="A4488">
        <v>4487</v>
      </c>
      <c r="B4488" t="s">
        <v>3537</v>
      </c>
      <c r="C4488" s="1">
        <v>45375</v>
      </c>
      <c r="D4488" t="s">
        <v>19</v>
      </c>
      <c r="E4488" t="s">
        <v>20</v>
      </c>
      <c r="F4488" t="s">
        <v>16</v>
      </c>
      <c r="G4488">
        <v>6</v>
      </c>
      <c r="H4488">
        <v>302.85000000000002</v>
      </c>
      <c r="I4488">
        <v>0.11</v>
      </c>
      <c r="J4488">
        <v>1617.22</v>
      </c>
      <c r="K4488">
        <v>840.96</v>
      </c>
      <c r="L4488">
        <v>776.26</v>
      </c>
      <c r="M4488" t="s">
        <v>17</v>
      </c>
      <c r="N4488" s="3">
        <f>retail_sales[[#This Row],[Profit]]/retail_sales[[#This Row],[Revenue]]</f>
        <v>0.47999653726765684</v>
      </c>
      <c r="O4488" t="str">
        <f t="shared" si="70"/>
        <v>Sunday</v>
      </c>
    </row>
    <row r="4489" spans="1:15" x14ac:dyDescent="0.3">
      <c r="A4489">
        <v>4488</v>
      </c>
      <c r="B4489" t="s">
        <v>307</v>
      </c>
      <c r="C4489" s="1">
        <v>45476</v>
      </c>
      <c r="D4489" t="s">
        <v>39</v>
      </c>
      <c r="E4489" t="s">
        <v>25</v>
      </c>
      <c r="F4489" t="s">
        <v>21</v>
      </c>
      <c r="G4489">
        <v>7</v>
      </c>
      <c r="H4489">
        <v>199.39</v>
      </c>
      <c r="I4489">
        <v>0.03</v>
      </c>
      <c r="J4489">
        <v>1353.86</v>
      </c>
      <c r="K4489">
        <v>1017.77</v>
      </c>
      <c r="L4489">
        <v>336.09</v>
      </c>
      <c r="M4489" t="s">
        <v>17</v>
      </c>
      <c r="N4489" s="3">
        <f>retail_sales[[#This Row],[Profit]]/retail_sales[[#This Row],[Revenue]]</f>
        <v>0.24824575657748954</v>
      </c>
      <c r="O4489" t="str">
        <f t="shared" si="70"/>
        <v>Wednesday</v>
      </c>
    </row>
    <row r="4490" spans="1:15" x14ac:dyDescent="0.3">
      <c r="A4490">
        <v>4489</v>
      </c>
      <c r="B4490" t="s">
        <v>3538</v>
      </c>
      <c r="C4490" s="1">
        <v>45564</v>
      </c>
      <c r="D4490" t="s">
        <v>14</v>
      </c>
      <c r="E4490" t="s">
        <v>20</v>
      </c>
      <c r="F4490" t="s">
        <v>21</v>
      </c>
      <c r="G4490">
        <v>10</v>
      </c>
      <c r="H4490">
        <v>230.76</v>
      </c>
      <c r="I4490">
        <v>0</v>
      </c>
      <c r="J4490">
        <v>2307.6</v>
      </c>
      <c r="K4490">
        <v>1718.62</v>
      </c>
      <c r="L4490">
        <v>588.98</v>
      </c>
      <c r="M4490" t="s">
        <v>28</v>
      </c>
      <c r="N4490" s="3">
        <f>retail_sales[[#This Row],[Profit]]/retail_sales[[#This Row],[Revenue]]</f>
        <v>0.25523487606170914</v>
      </c>
      <c r="O4490" t="str">
        <f t="shared" si="70"/>
        <v>Sunday</v>
      </c>
    </row>
    <row r="4491" spans="1:15" x14ac:dyDescent="0.3">
      <c r="A4491">
        <v>4490</v>
      </c>
      <c r="B4491" t="s">
        <v>3539</v>
      </c>
      <c r="C4491" s="1">
        <v>45611</v>
      </c>
      <c r="D4491" t="s">
        <v>39</v>
      </c>
      <c r="E4491" t="s">
        <v>20</v>
      </c>
      <c r="F4491" t="s">
        <v>27</v>
      </c>
      <c r="G4491">
        <v>4</v>
      </c>
      <c r="H4491">
        <v>191.15</v>
      </c>
      <c r="I4491">
        <v>0.23</v>
      </c>
      <c r="J4491">
        <v>588.74</v>
      </c>
      <c r="K4491">
        <v>304.35000000000002</v>
      </c>
      <c r="L4491">
        <v>284.39</v>
      </c>
      <c r="M4491" t="s">
        <v>28</v>
      </c>
      <c r="N4491" s="3">
        <f>retail_sales[[#This Row],[Profit]]/retail_sales[[#This Row],[Revenue]]</f>
        <v>0.48304854434894856</v>
      </c>
      <c r="O4491" t="str">
        <f t="shared" si="70"/>
        <v>Friday</v>
      </c>
    </row>
    <row r="4492" spans="1:15" x14ac:dyDescent="0.3">
      <c r="A4492">
        <v>4491</v>
      </c>
      <c r="B4492" t="s">
        <v>3540</v>
      </c>
      <c r="C4492" s="1">
        <v>45646</v>
      </c>
      <c r="D4492" t="s">
        <v>24</v>
      </c>
      <c r="E4492" t="s">
        <v>15</v>
      </c>
      <c r="F4492" t="s">
        <v>27</v>
      </c>
      <c r="G4492">
        <v>10</v>
      </c>
      <c r="H4492">
        <v>245.44</v>
      </c>
      <c r="I4492">
        <v>0.25</v>
      </c>
      <c r="J4492">
        <v>1840.8</v>
      </c>
      <c r="K4492">
        <v>1406.6</v>
      </c>
      <c r="L4492">
        <v>434.2</v>
      </c>
      <c r="M4492" t="s">
        <v>28</v>
      </c>
      <c r="N4492" s="3">
        <f>retail_sales[[#This Row],[Profit]]/retail_sales[[#This Row],[Revenue]]</f>
        <v>0.23587570621468926</v>
      </c>
      <c r="O4492" t="str">
        <f t="shared" si="70"/>
        <v>Friday</v>
      </c>
    </row>
    <row r="4493" spans="1:15" x14ac:dyDescent="0.3">
      <c r="A4493">
        <v>4492</v>
      </c>
      <c r="B4493" t="s">
        <v>3541</v>
      </c>
      <c r="C4493" s="1">
        <v>45371</v>
      </c>
      <c r="D4493" t="s">
        <v>39</v>
      </c>
      <c r="E4493" t="s">
        <v>33</v>
      </c>
      <c r="F4493" t="s">
        <v>27</v>
      </c>
      <c r="G4493">
        <v>9</v>
      </c>
      <c r="H4493">
        <v>308.57</v>
      </c>
      <c r="I4493">
        <v>0.04</v>
      </c>
      <c r="J4493">
        <v>2666.04</v>
      </c>
      <c r="K4493">
        <v>1935</v>
      </c>
      <c r="L4493">
        <v>731.04</v>
      </c>
      <c r="M4493" t="s">
        <v>40</v>
      </c>
      <c r="N4493" s="3">
        <f>retail_sales[[#This Row],[Profit]]/retail_sales[[#This Row],[Revenue]]</f>
        <v>0.27420443804294009</v>
      </c>
      <c r="O4493" t="str">
        <f t="shared" si="70"/>
        <v>Wednesday</v>
      </c>
    </row>
    <row r="4494" spans="1:15" x14ac:dyDescent="0.3">
      <c r="A4494">
        <v>4493</v>
      </c>
      <c r="B4494" t="s">
        <v>3542</v>
      </c>
      <c r="C4494" s="1">
        <v>45510</v>
      </c>
      <c r="D4494" t="s">
        <v>19</v>
      </c>
      <c r="E4494" t="s">
        <v>15</v>
      </c>
      <c r="F4494" t="s">
        <v>27</v>
      </c>
      <c r="G4494">
        <v>9</v>
      </c>
      <c r="H4494">
        <v>293.77</v>
      </c>
      <c r="I4494">
        <v>0.11</v>
      </c>
      <c r="J4494">
        <v>2353.1</v>
      </c>
      <c r="K4494">
        <v>1593.44</v>
      </c>
      <c r="L4494">
        <v>759.66</v>
      </c>
      <c r="M4494" t="s">
        <v>40</v>
      </c>
      <c r="N4494" s="3">
        <f>retail_sales[[#This Row],[Profit]]/retail_sales[[#This Row],[Revenue]]</f>
        <v>0.32283370872466111</v>
      </c>
      <c r="O4494" t="str">
        <f t="shared" si="70"/>
        <v>Tuesday</v>
      </c>
    </row>
    <row r="4495" spans="1:15" x14ac:dyDescent="0.3">
      <c r="A4495">
        <v>4494</v>
      </c>
      <c r="B4495" t="s">
        <v>3543</v>
      </c>
      <c r="C4495" s="1">
        <v>45587</v>
      </c>
      <c r="D4495" t="s">
        <v>19</v>
      </c>
      <c r="E4495" t="s">
        <v>20</v>
      </c>
      <c r="F4495" t="s">
        <v>21</v>
      </c>
      <c r="G4495">
        <v>10</v>
      </c>
      <c r="H4495">
        <v>40.01</v>
      </c>
      <c r="I4495">
        <v>0.14000000000000001</v>
      </c>
      <c r="J4495">
        <v>344.09</v>
      </c>
      <c r="K4495">
        <v>196.61</v>
      </c>
      <c r="L4495">
        <v>147.47999999999999</v>
      </c>
      <c r="M4495" t="s">
        <v>17</v>
      </c>
      <c r="N4495" s="3">
        <f>retail_sales[[#This Row],[Profit]]/retail_sales[[#This Row],[Revenue]]</f>
        <v>0.42860879421081693</v>
      </c>
      <c r="O4495" t="str">
        <f t="shared" si="70"/>
        <v>Tuesday</v>
      </c>
    </row>
    <row r="4496" spans="1:15" x14ac:dyDescent="0.3">
      <c r="A4496">
        <v>4495</v>
      </c>
      <c r="B4496" t="s">
        <v>3544</v>
      </c>
      <c r="C4496" s="1">
        <v>45567</v>
      </c>
      <c r="D4496" t="s">
        <v>39</v>
      </c>
      <c r="E4496" t="s">
        <v>15</v>
      </c>
      <c r="F4496" t="s">
        <v>21</v>
      </c>
      <c r="G4496">
        <v>10</v>
      </c>
      <c r="H4496">
        <v>241.46</v>
      </c>
      <c r="I4496">
        <v>0.2</v>
      </c>
      <c r="J4496">
        <v>1931.68</v>
      </c>
      <c r="K4496">
        <v>1047.8699999999999</v>
      </c>
      <c r="L4496">
        <v>883.81</v>
      </c>
      <c r="M4496" t="s">
        <v>17</v>
      </c>
      <c r="N4496" s="3">
        <f>retail_sales[[#This Row],[Profit]]/retail_sales[[#This Row],[Revenue]]</f>
        <v>0.45753437422347382</v>
      </c>
      <c r="O4496" t="str">
        <f t="shared" si="70"/>
        <v>Wednesday</v>
      </c>
    </row>
    <row r="4497" spans="1:15" x14ac:dyDescent="0.3">
      <c r="A4497">
        <v>4496</v>
      </c>
      <c r="B4497" t="s">
        <v>3545</v>
      </c>
      <c r="C4497" s="1">
        <v>45348</v>
      </c>
      <c r="D4497" t="s">
        <v>39</v>
      </c>
      <c r="E4497" t="s">
        <v>33</v>
      </c>
      <c r="F4497" t="s">
        <v>16</v>
      </c>
      <c r="G4497">
        <v>10</v>
      </c>
      <c r="H4497">
        <v>218.89</v>
      </c>
      <c r="I4497">
        <v>7.0000000000000007E-2</v>
      </c>
      <c r="J4497">
        <v>2035.68</v>
      </c>
      <c r="K4497">
        <v>1383.37</v>
      </c>
      <c r="L4497">
        <v>652.30999999999995</v>
      </c>
      <c r="M4497" t="s">
        <v>40</v>
      </c>
      <c r="N4497" s="3">
        <f>retail_sales[[#This Row],[Profit]]/retail_sales[[#This Row],[Revenue]]</f>
        <v>0.32043837931305508</v>
      </c>
      <c r="O4497" t="str">
        <f t="shared" si="70"/>
        <v>Monday</v>
      </c>
    </row>
    <row r="4498" spans="1:15" x14ac:dyDescent="0.3">
      <c r="A4498">
        <v>4497</v>
      </c>
      <c r="B4498" t="s">
        <v>3546</v>
      </c>
      <c r="C4498" s="1">
        <v>45376</v>
      </c>
      <c r="D4498" t="s">
        <v>19</v>
      </c>
      <c r="E4498" t="s">
        <v>33</v>
      </c>
      <c r="F4498" t="s">
        <v>21</v>
      </c>
      <c r="G4498">
        <v>8</v>
      </c>
      <c r="H4498">
        <v>156.22</v>
      </c>
      <c r="I4498">
        <v>0.22</v>
      </c>
      <c r="J4498">
        <v>974.81</v>
      </c>
      <c r="K4498">
        <v>497.81</v>
      </c>
      <c r="L4498">
        <v>477</v>
      </c>
      <c r="M4498" t="s">
        <v>28</v>
      </c>
      <c r="N4498" s="3">
        <f>retail_sales[[#This Row],[Profit]]/retail_sales[[#This Row],[Revenue]]</f>
        <v>0.4893261250910434</v>
      </c>
      <c r="O4498" t="str">
        <f t="shared" si="70"/>
        <v>Monday</v>
      </c>
    </row>
    <row r="4499" spans="1:15" x14ac:dyDescent="0.3">
      <c r="A4499">
        <v>4498</v>
      </c>
      <c r="B4499" t="s">
        <v>2924</v>
      </c>
      <c r="C4499" s="1">
        <v>45541</v>
      </c>
      <c r="D4499" t="s">
        <v>24</v>
      </c>
      <c r="E4499" t="s">
        <v>30</v>
      </c>
      <c r="F4499" t="s">
        <v>27</v>
      </c>
      <c r="G4499">
        <v>2</v>
      </c>
      <c r="H4499">
        <v>105.61</v>
      </c>
      <c r="I4499">
        <v>0.21</v>
      </c>
      <c r="J4499">
        <v>166.86</v>
      </c>
      <c r="K4499">
        <v>97.14</v>
      </c>
      <c r="L4499">
        <v>69.72</v>
      </c>
      <c r="M4499" t="s">
        <v>28</v>
      </c>
      <c r="N4499" s="3">
        <f>retail_sales[[#This Row],[Profit]]/retail_sales[[#This Row],[Revenue]]</f>
        <v>0.41783531103919447</v>
      </c>
      <c r="O4499" t="str">
        <f t="shared" si="70"/>
        <v>Friday</v>
      </c>
    </row>
    <row r="4500" spans="1:15" x14ac:dyDescent="0.3">
      <c r="A4500">
        <v>4499</v>
      </c>
      <c r="B4500" t="s">
        <v>3547</v>
      </c>
      <c r="C4500" s="1">
        <v>45396</v>
      </c>
      <c r="D4500" t="s">
        <v>14</v>
      </c>
      <c r="E4500" t="s">
        <v>33</v>
      </c>
      <c r="F4500" t="s">
        <v>27</v>
      </c>
      <c r="G4500">
        <v>3</v>
      </c>
      <c r="H4500">
        <v>348.52</v>
      </c>
      <c r="I4500">
        <v>0.1</v>
      </c>
      <c r="J4500">
        <v>941</v>
      </c>
      <c r="K4500">
        <v>487.57</v>
      </c>
      <c r="L4500">
        <v>453.43</v>
      </c>
      <c r="M4500" t="s">
        <v>22</v>
      </c>
      <c r="N4500" s="3">
        <f>retail_sales[[#This Row],[Profit]]/retail_sales[[#This Row],[Revenue]]</f>
        <v>0.48185972369819341</v>
      </c>
      <c r="O4500" t="str">
        <f t="shared" si="70"/>
        <v>Sunday</v>
      </c>
    </row>
    <row r="4501" spans="1:15" x14ac:dyDescent="0.3">
      <c r="A4501">
        <v>4500</v>
      </c>
      <c r="B4501" t="s">
        <v>3548</v>
      </c>
      <c r="C4501" s="1">
        <v>45463</v>
      </c>
      <c r="D4501" t="s">
        <v>39</v>
      </c>
      <c r="E4501" t="s">
        <v>25</v>
      </c>
      <c r="F4501" t="s">
        <v>27</v>
      </c>
      <c r="G4501">
        <v>2</v>
      </c>
      <c r="H4501">
        <v>382.13</v>
      </c>
      <c r="I4501">
        <v>0.22</v>
      </c>
      <c r="J4501">
        <v>596.12</v>
      </c>
      <c r="K4501">
        <v>375.85</v>
      </c>
      <c r="L4501">
        <v>220.27</v>
      </c>
      <c r="M4501" t="s">
        <v>40</v>
      </c>
      <c r="N4501" s="3">
        <f>retail_sales[[#This Row],[Profit]]/retail_sales[[#This Row],[Revenue]]</f>
        <v>0.36950613970341545</v>
      </c>
      <c r="O4501" t="str">
        <f t="shared" si="70"/>
        <v>Thursday</v>
      </c>
    </row>
    <row r="4502" spans="1:15" x14ac:dyDescent="0.3">
      <c r="A4502">
        <v>4501</v>
      </c>
      <c r="B4502" t="s">
        <v>2678</v>
      </c>
      <c r="C4502" s="1">
        <v>45560</v>
      </c>
      <c r="D4502" t="s">
        <v>24</v>
      </c>
      <c r="E4502" t="s">
        <v>33</v>
      </c>
      <c r="F4502" t="s">
        <v>21</v>
      </c>
      <c r="G4502">
        <v>9</v>
      </c>
      <c r="H4502">
        <v>238.93</v>
      </c>
      <c r="I4502">
        <v>0.06</v>
      </c>
      <c r="J4502">
        <v>2021.35</v>
      </c>
      <c r="K4502">
        <v>1292.24</v>
      </c>
      <c r="L4502">
        <v>729.11</v>
      </c>
      <c r="M4502" t="s">
        <v>40</v>
      </c>
      <c r="N4502" s="3">
        <f>retail_sales[[#This Row],[Profit]]/retail_sales[[#This Row],[Revenue]]</f>
        <v>0.36070447967942221</v>
      </c>
      <c r="O4502" t="str">
        <f t="shared" si="70"/>
        <v>Wednesday</v>
      </c>
    </row>
    <row r="4503" spans="1:15" x14ac:dyDescent="0.3">
      <c r="A4503">
        <v>4502</v>
      </c>
      <c r="B4503" t="s">
        <v>3549</v>
      </c>
      <c r="C4503" s="1">
        <v>45374</v>
      </c>
      <c r="D4503" t="s">
        <v>14</v>
      </c>
      <c r="E4503" t="s">
        <v>15</v>
      </c>
      <c r="F4503" t="s">
        <v>16</v>
      </c>
      <c r="G4503">
        <v>9</v>
      </c>
      <c r="H4503">
        <v>54.16</v>
      </c>
      <c r="I4503">
        <v>0.18</v>
      </c>
      <c r="J4503">
        <v>399.7</v>
      </c>
      <c r="K4503">
        <v>305.32</v>
      </c>
      <c r="L4503">
        <v>94.38</v>
      </c>
      <c r="M4503" t="s">
        <v>40</v>
      </c>
      <c r="N4503" s="3">
        <f>retail_sales[[#This Row],[Profit]]/retail_sales[[#This Row],[Revenue]]</f>
        <v>0.23612709532149112</v>
      </c>
      <c r="O4503" t="str">
        <f t="shared" si="70"/>
        <v>Saturday</v>
      </c>
    </row>
    <row r="4504" spans="1:15" x14ac:dyDescent="0.3">
      <c r="A4504">
        <v>4503</v>
      </c>
      <c r="B4504" t="s">
        <v>3550</v>
      </c>
      <c r="C4504" s="1">
        <v>45531</v>
      </c>
      <c r="D4504" t="s">
        <v>19</v>
      </c>
      <c r="E4504" t="s">
        <v>33</v>
      </c>
      <c r="F4504" t="s">
        <v>27</v>
      </c>
      <c r="G4504">
        <v>2</v>
      </c>
      <c r="H4504">
        <v>381.78</v>
      </c>
      <c r="I4504">
        <v>0.01</v>
      </c>
      <c r="J4504">
        <v>755.92</v>
      </c>
      <c r="K4504">
        <v>483.92</v>
      </c>
      <c r="L4504">
        <v>272</v>
      </c>
      <c r="M4504" t="s">
        <v>22</v>
      </c>
      <c r="N4504" s="3">
        <f>retail_sales[[#This Row],[Profit]]/retail_sales[[#This Row],[Revenue]]</f>
        <v>0.35982643665996406</v>
      </c>
      <c r="O4504" t="str">
        <f t="shared" si="70"/>
        <v>Tuesday</v>
      </c>
    </row>
    <row r="4505" spans="1:15" x14ac:dyDescent="0.3">
      <c r="A4505">
        <v>4504</v>
      </c>
      <c r="B4505" t="s">
        <v>2292</v>
      </c>
      <c r="C4505" s="1">
        <v>45494</v>
      </c>
      <c r="D4505" t="s">
        <v>24</v>
      </c>
      <c r="E4505" t="s">
        <v>20</v>
      </c>
      <c r="F4505" t="s">
        <v>21</v>
      </c>
      <c r="G4505">
        <v>1</v>
      </c>
      <c r="H4505">
        <v>159.94999999999999</v>
      </c>
      <c r="I4505">
        <v>0.14000000000000001</v>
      </c>
      <c r="J4505">
        <v>137.56</v>
      </c>
      <c r="K4505">
        <v>69.16</v>
      </c>
      <c r="L4505">
        <v>68.400000000000006</v>
      </c>
      <c r="M4505" t="s">
        <v>40</v>
      </c>
      <c r="N4505" s="3">
        <f>retail_sales[[#This Row],[Profit]]/retail_sales[[#This Row],[Revenue]]</f>
        <v>0.49723756906077349</v>
      </c>
      <c r="O4505" t="str">
        <f t="shared" si="70"/>
        <v>Sunday</v>
      </c>
    </row>
    <row r="4506" spans="1:15" x14ac:dyDescent="0.3">
      <c r="A4506">
        <v>4505</v>
      </c>
      <c r="B4506" t="s">
        <v>3551</v>
      </c>
      <c r="C4506" s="1">
        <v>45341</v>
      </c>
      <c r="D4506" t="s">
        <v>14</v>
      </c>
      <c r="E4506" t="s">
        <v>20</v>
      </c>
      <c r="F4506" t="s">
        <v>16</v>
      </c>
      <c r="G4506">
        <v>4</v>
      </c>
      <c r="H4506">
        <v>64.98</v>
      </c>
      <c r="I4506">
        <v>0.27</v>
      </c>
      <c r="J4506">
        <v>189.74</v>
      </c>
      <c r="K4506">
        <v>117.91</v>
      </c>
      <c r="L4506">
        <v>71.83</v>
      </c>
      <c r="M4506" t="s">
        <v>22</v>
      </c>
      <c r="N4506" s="3">
        <f>retail_sales[[#This Row],[Profit]]/retail_sales[[#This Row],[Revenue]]</f>
        <v>0.37857067566143143</v>
      </c>
      <c r="O4506" t="str">
        <f t="shared" si="70"/>
        <v>Monday</v>
      </c>
    </row>
    <row r="4507" spans="1:15" x14ac:dyDescent="0.3">
      <c r="A4507">
        <v>4506</v>
      </c>
      <c r="B4507" t="s">
        <v>3552</v>
      </c>
      <c r="C4507" s="1">
        <v>45516</v>
      </c>
      <c r="D4507" t="s">
        <v>39</v>
      </c>
      <c r="E4507" t="s">
        <v>33</v>
      </c>
      <c r="F4507" t="s">
        <v>27</v>
      </c>
      <c r="G4507">
        <v>9</v>
      </c>
      <c r="H4507">
        <v>467.57</v>
      </c>
      <c r="I4507">
        <v>0.3</v>
      </c>
      <c r="J4507">
        <v>2945.69</v>
      </c>
      <c r="K4507">
        <v>2226.61</v>
      </c>
      <c r="L4507">
        <v>719.08</v>
      </c>
      <c r="M4507" t="s">
        <v>17</v>
      </c>
      <c r="N4507" s="3">
        <f>retail_sales[[#This Row],[Profit]]/retail_sales[[#This Row],[Revenue]]</f>
        <v>0.24411258482732401</v>
      </c>
      <c r="O4507" t="str">
        <f t="shared" si="70"/>
        <v>Monday</v>
      </c>
    </row>
    <row r="4508" spans="1:15" x14ac:dyDescent="0.3">
      <c r="A4508">
        <v>4507</v>
      </c>
      <c r="B4508" t="s">
        <v>3553</v>
      </c>
      <c r="C4508" s="1">
        <v>45633</v>
      </c>
      <c r="D4508" t="s">
        <v>24</v>
      </c>
      <c r="E4508" t="s">
        <v>30</v>
      </c>
      <c r="F4508" t="s">
        <v>27</v>
      </c>
      <c r="G4508">
        <v>1</v>
      </c>
      <c r="H4508">
        <v>396.13</v>
      </c>
      <c r="I4508">
        <v>0.09</v>
      </c>
      <c r="J4508">
        <v>360.48</v>
      </c>
      <c r="K4508">
        <v>236.9</v>
      </c>
      <c r="L4508">
        <v>123.58</v>
      </c>
      <c r="M4508" t="s">
        <v>40</v>
      </c>
      <c r="N4508" s="3">
        <f>retail_sales[[#This Row],[Profit]]/retail_sales[[#This Row],[Revenue]]</f>
        <v>0.34282068353306699</v>
      </c>
      <c r="O4508" t="str">
        <f t="shared" si="70"/>
        <v>Saturday</v>
      </c>
    </row>
    <row r="4509" spans="1:15" x14ac:dyDescent="0.3">
      <c r="A4509">
        <v>4508</v>
      </c>
      <c r="B4509" t="s">
        <v>3554</v>
      </c>
      <c r="C4509" s="1">
        <v>45308</v>
      </c>
      <c r="D4509" t="s">
        <v>39</v>
      </c>
      <c r="E4509" t="s">
        <v>30</v>
      </c>
      <c r="F4509" t="s">
        <v>16</v>
      </c>
      <c r="G4509">
        <v>9</v>
      </c>
      <c r="H4509">
        <v>84.72</v>
      </c>
      <c r="I4509">
        <v>0.26</v>
      </c>
      <c r="J4509">
        <v>564.24</v>
      </c>
      <c r="K4509">
        <v>314.08999999999997</v>
      </c>
      <c r="L4509">
        <v>250.15</v>
      </c>
      <c r="M4509" t="s">
        <v>17</v>
      </c>
      <c r="N4509" s="3">
        <f>retail_sales[[#This Row],[Profit]]/retail_sales[[#This Row],[Revenue]]</f>
        <v>0.44333971359705088</v>
      </c>
      <c r="O4509" t="str">
        <f t="shared" si="70"/>
        <v>Wednesday</v>
      </c>
    </row>
    <row r="4510" spans="1:15" x14ac:dyDescent="0.3">
      <c r="A4510">
        <v>4509</v>
      </c>
      <c r="B4510" t="s">
        <v>1510</v>
      </c>
      <c r="C4510" s="1">
        <v>45645</v>
      </c>
      <c r="D4510" t="s">
        <v>14</v>
      </c>
      <c r="E4510" t="s">
        <v>33</v>
      </c>
      <c r="F4510" t="s">
        <v>21</v>
      </c>
      <c r="G4510">
        <v>10</v>
      </c>
      <c r="H4510">
        <v>76.89</v>
      </c>
      <c r="I4510">
        <v>0.02</v>
      </c>
      <c r="J4510">
        <v>753.52</v>
      </c>
      <c r="K4510">
        <v>386.56</v>
      </c>
      <c r="L4510">
        <v>366.96</v>
      </c>
      <c r="M4510" t="s">
        <v>22</v>
      </c>
      <c r="N4510" s="3">
        <f>retail_sales[[#This Row],[Profit]]/retail_sales[[#This Row],[Revenue]]</f>
        <v>0.48699437307569804</v>
      </c>
      <c r="O4510" t="str">
        <f t="shared" si="70"/>
        <v>Thursday</v>
      </c>
    </row>
    <row r="4511" spans="1:15" x14ac:dyDescent="0.3">
      <c r="A4511">
        <v>4510</v>
      </c>
      <c r="B4511" t="s">
        <v>931</v>
      </c>
      <c r="C4511" s="1">
        <v>45373</v>
      </c>
      <c r="D4511" t="s">
        <v>24</v>
      </c>
      <c r="E4511" t="s">
        <v>25</v>
      </c>
      <c r="F4511" t="s">
        <v>27</v>
      </c>
      <c r="G4511">
        <v>2</v>
      </c>
      <c r="H4511">
        <v>270.19</v>
      </c>
      <c r="I4511">
        <v>0.13</v>
      </c>
      <c r="J4511">
        <v>470.13</v>
      </c>
      <c r="K4511">
        <v>239.21</v>
      </c>
      <c r="L4511">
        <v>230.92</v>
      </c>
      <c r="M4511" t="s">
        <v>46</v>
      </c>
      <c r="N4511" s="3">
        <f>retail_sales[[#This Row],[Profit]]/retail_sales[[#This Row],[Revenue]]</f>
        <v>0.491183289728373</v>
      </c>
      <c r="O4511" t="str">
        <f t="shared" si="70"/>
        <v>Friday</v>
      </c>
    </row>
    <row r="4512" spans="1:15" x14ac:dyDescent="0.3">
      <c r="A4512">
        <v>4511</v>
      </c>
      <c r="B4512" t="s">
        <v>892</v>
      </c>
      <c r="C4512" s="1">
        <v>45596</v>
      </c>
      <c r="D4512" t="s">
        <v>19</v>
      </c>
      <c r="E4512" t="s">
        <v>33</v>
      </c>
      <c r="F4512" t="s">
        <v>21</v>
      </c>
      <c r="G4512">
        <v>5</v>
      </c>
      <c r="H4512">
        <v>82.37</v>
      </c>
      <c r="I4512">
        <v>0.1</v>
      </c>
      <c r="J4512">
        <v>370.67</v>
      </c>
      <c r="K4512">
        <v>277.37</v>
      </c>
      <c r="L4512">
        <v>93.3</v>
      </c>
      <c r="M4512" t="s">
        <v>28</v>
      </c>
      <c r="N4512" s="3">
        <f>retail_sales[[#This Row],[Profit]]/retail_sales[[#This Row],[Revenue]]</f>
        <v>0.2517063695470364</v>
      </c>
      <c r="O4512" t="str">
        <f t="shared" si="70"/>
        <v>Thursday</v>
      </c>
    </row>
    <row r="4513" spans="1:15" x14ac:dyDescent="0.3">
      <c r="A4513">
        <v>4512</v>
      </c>
      <c r="B4513" t="s">
        <v>2444</v>
      </c>
      <c r="C4513" s="1">
        <v>45610</v>
      </c>
      <c r="D4513" t="s">
        <v>39</v>
      </c>
      <c r="E4513" t="s">
        <v>33</v>
      </c>
      <c r="F4513" t="s">
        <v>16</v>
      </c>
      <c r="G4513">
        <v>1</v>
      </c>
      <c r="H4513">
        <v>459.74</v>
      </c>
      <c r="I4513">
        <v>0.01</v>
      </c>
      <c r="J4513">
        <v>455.14</v>
      </c>
      <c r="K4513">
        <v>289.18</v>
      </c>
      <c r="L4513">
        <v>165.96</v>
      </c>
      <c r="M4513" t="s">
        <v>17</v>
      </c>
      <c r="N4513" s="3">
        <f>retail_sales[[#This Row],[Profit]]/retail_sales[[#This Row],[Revenue]]</f>
        <v>0.3646350573449928</v>
      </c>
      <c r="O4513" t="str">
        <f t="shared" si="70"/>
        <v>Thursday</v>
      </c>
    </row>
    <row r="4514" spans="1:15" x14ac:dyDescent="0.3">
      <c r="A4514">
        <v>4513</v>
      </c>
      <c r="B4514" t="s">
        <v>794</v>
      </c>
      <c r="C4514" s="1">
        <v>45474</v>
      </c>
      <c r="D4514" t="s">
        <v>19</v>
      </c>
      <c r="E4514" t="s">
        <v>20</v>
      </c>
      <c r="F4514" t="s">
        <v>27</v>
      </c>
      <c r="G4514">
        <v>8</v>
      </c>
      <c r="H4514">
        <v>62.42</v>
      </c>
      <c r="I4514">
        <v>0.26</v>
      </c>
      <c r="J4514">
        <v>369.53</v>
      </c>
      <c r="K4514">
        <v>200.1</v>
      </c>
      <c r="L4514">
        <v>169.43</v>
      </c>
      <c r="M4514" t="s">
        <v>22</v>
      </c>
      <c r="N4514" s="3">
        <f>retail_sales[[#This Row],[Profit]]/retail_sales[[#This Row],[Revenue]]</f>
        <v>0.45850133953941496</v>
      </c>
      <c r="O4514" t="str">
        <f t="shared" si="70"/>
        <v>Monday</v>
      </c>
    </row>
    <row r="4515" spans="1:15" x14ac:dyDescent="0.3">
      <c r="A4515">
        <v>4514</v>
      </c>
      <c r="B4515" t="s">
        <v>160</v>
      </c>
      <c r="C4515" s="1">
        <v>45327</v>
      </c>
      <c r="D4515" t="s">
        <v>24</v>
      </c>
      <c r="E4515" t="s">
        <v>15</v>
      </c>
      <c r="F4515" t="s">
        <v>27</v>
      </c>
      <c r="G4515">
        <v>2</v>
      </c>
      <c r="H4515">
        <v>74.91</v>
      </c>
      <c r="I4515">
        <v>0.13</v>
      </c>
      <c r="J4515">
        <v>130.34</v>
      </c>
      <c r="K4515">
        <v>70.69</v>
      </c>
      <c r="L4515">
        <v>59.65</v>
      </c>
      <c r="M4515" t="s">
        <v>40</v>
      </c>
      <c r="N4515" s="3">
        <f>retail_sales[[#This Row],[Profit]]/retail_sales[[#This Row],[Revenue]]</f>
        <v>0.45764922510357525</v>
      </c>
      <c r="O4515" t="str">
        <f t="shared" si="70"/>
        <v>Monday</v>
      </c>
    </row>
    <row r="4516" spans="1:15" x14ac:dyDescent="0.3">
      <c r="A4516">
        <v>4515</v>
      </c>
      <c r="B4516" t="s">
        <v>3555</v>
      </c>
      <c r="C4516" s="1">
        <v>45493</v>
      </c>
      <c r="D4516" t="s">
        <v>14</v>
      </c>
      <c r="E4516" t="s">
        <v>25</v>
      </c>
      <c r="F4516" t="s">
        <v>16</v>
      </c>
      <c r="G4516">
        <v>4</v>
      </c>
      <c r="H4516">
        <v>112.1</v>
      </c>
      <c r="I4516">
        <v>0.09</v>
      </c>
      <c r="J4516">
        <v>408.04</v>
      </c>
      <c r="K4516">
        <v>249.96</v>
      </c>
      <c r="L4516">
        <v>158.08000000000001</v>
      </c>
      <c r="M4516" t="s">
        <v>22</v>
      </c>
      <c r="N4516" s="3">
        <f>retail_sales[[#This Row],[Profit]]/retail_sales[[#This Row],[Revenue]]</f>
        <v>0.38741299872561513</v>
      </c>
      <c r="O4516" t="str">
        <f t="shared" si="70"/>
        <v>Saturday</v>
      </c>
    </row>
    <row r="4517" spans="1:15" x14ac:dyDescent="0.3">
      <c r="A4517">
        <v>4516</v>
      </c>
      <c r="B4517" t="s">
        <v>2884</v>
      </c>
      <c r="C4517" s="1">
        <v>45366</v>
      </c>
      <c r="D4517" t="s">
        <v>39</v>
      </c>
      <c r="E4517" t="s">
        <v>30</v>
      </c>
      <c r="F4517" t="s">
        <v>27</v>
      </c>
      <c r="G4517">
        <v>5</v>
      </c>
      <c r="H4517">
        <v>109.89</v>
      </c>
      <c r="I4517">
        <v>0.15</v>
      </c>
      <c r="J4517">
        <v>467.03</v>
      </c>
      <c r="K4517">
        <v>301.37</v>
      </c>
      <c r="L4517">
        <v>165.66</v>
      </c>
      <c r="M4517" t="s">
        <v>46</v>
      </c>
      <c r="N4517" s="3">
        <f>retail_sales[[#This Row],[Profit]]/retail_sales[[#This Row],[Revenue]]</f>
        <v>0.3547095475665375</v>
      </c>
      <c r="O4517" t="str">
        <f t="shared" si="70"/>
        <v>Friday</v>
      </c>
    </row>
    <row r="4518" spans="1:15" x14ac:dyDescent="0.3">
      <c r="A4518">
        <v>4517</v>
      </c>
      <c r="B4518" t="s">
        <v>3556</v>
      </c>
      <c r="C4518" s="1">
        <v>45591</v>
      </c>
      <c r="D4518" t="s">
        <v>14</v>
      </c>
      <c r="E4518" t="s">
        <v>20</v>
      </c>
      <c r="F4518" t="s">
        <v>27</v>
      </c>
      <c r="G4518">
        <v>4</v>
      </c>
      <c r="H4518">
        <v>68.02</v>
      </c>
      <c r="I4518">
        <v>0.04</v>
      </c>
      <c r="J4518">
        <v>261.2</v>
      </c>
      <c r="K4518">
        <v>185.26</v>
      </c>
      <c r="L4518">
        <v>75.94</v>
      </c>
      <c r="M4518" t="s">
        <v>17</v>
      </c>
      <c r="N4518" s="3">
        <f>retail_sales[[#This Row],[Profit]]/retail_sales[[#This Row],[Revenue]]</f>
        <v>0.29073506891271056</v>
      </c>
      <c r="O4518" t="str">
        <f t="shared" si="70"/>
        <v>Saturday</v>
      </c>
    </row>
    <row r="4519" spans="1:15" x14ac:dyDescent="0.3">
      <c r="A4519">
        <v>4518</v>
      </c>
      <c r="B4519" t="s">
        <v>3557</v>
      </c>
      <c r="C4519" s="1">
        <v>45491</v>
      </c>
      <c r="D4519" t="s">
        <v>19</v>
      </c>
      <c r="E4519" t="s">
        <v>33</v>
      </c>
      <c r="F4519" t="s">
        <v>16</v>
      </c>
      <c r="G4519">
        <v>7</v>
      </c>
      <c r="H4519">
        <v>334.22</v>
      </c>
      <c r="I4519">
        <v>0.11</v>
      </c>
      <c r="J4519">
        <v>2082.19</v>
      </c>
      <c r="K4519">
        <v>1536.52</v>
      </c>
      <c r="L4519">
        <v>545.66999999999996</v>
      </c>
      <c r="M4519" t="s">
        <v>17</v>
      </c>
      <c r="N4519" s="3">
        <f>retail_sales[[#This Row],[Profit]]/retail_sales[[#This Row],[Revenue]]</f>
        <v>0.26206542150332102</v>
      </c>
      <c r="O4519" t="str">
        <f t="shared" si="70"/>
        <v>Thursday</v>
      </c>
    </row>
    <row r="4520" spans="1:15" x14ac:dyDescent="0.3">
      <c r="A4520">
        <v>4519</v>
      </c>
      <c r="B4520" t="s">
        <v>272</v>
      </c>
      <c r="C4520" s="1">
        <v>45625</v>
      </c>
      <c r="D4520" t="s">
        <v>19</v>
      </c>
      <c r="E4520" t="s">
        <v>25</v>
      </c>
      <c r="F4520" t="s">
        <v>27</v>
      </c>
      <c r="G4520">
        <v>3</v>
      </c>
      <c r="H4520">
        <v>264.8</v>
      </c>
      <c r="I4520">
        <v>7.0000000000000007E-2</v>
      </c>
      <c r="J4520">
        <v>738.79</v>
      </c>
      <c r="K4520">
        <v>535.23</v>
      </c>
      <c r="L4520">
        <v>203.56</v>
      </c>
      <c r="M4520" t="s">
        <v>28</v>
      </c>
      <c r="N4520" s="3">
        <f>retail_sales[[#This Row],[Profit]]/retail_sales[[#This Row],[Revenue]]</f>
        <v>0.2755316125015228</v>
      </c>
      <c r="O4520" t="str">
        <f t="shared" si="70"/>
        <v>Friday</v>
      </c>
    </row>
    <row r="4521" spans="1:15" x14ac:dyDescent="0.3">
      <c r="A4521">
        <v>4520</v>
      </c>
      <c r="B4521" t="s">
        <v>3558</v>
      </c>
      <c r="C4521" s="1">
        <v>45645</v>
      </c>
      <c r="D4521" t="s">
        <v>39</v>
      </c>
      <c r="E4521" t="s">
        <v>15</v>
      </c>
      <c r="F4521" t="s">
        <v>16</v>
      </c>
      <c r="G4521">
        <v>8</v>
      </c>
      <c r="H4521">
        <v>207.25</v>
      </c>
      <c r="I4521">
        <v>0.06</v>
      </c>
      <c r="J4521">
        <v>1558.52</v>
      </c>
      <c r="K4521">
        <v>794.09</v>
      </c>
      <c r="L4521">
        <v>764.43</v>
      </c>
      <c r="M4521" t="s">
        <v>46</v>
      </c>
      <c r="N4521" s="3">
        <f>retail_sales[[#This Row],[Profit]]/retail_sales[[#This Row],[Revenue]]</f>
        <v>0.49048456227703202</v>
      </c>
      <c r="O4521" t="str">
        <f t="shared" si="70"/>
        <v>Thursday</v>
      </c>
    </row>
    <row r="4522" spans="1:15" x14ac:dyDescent="0.3">
      <c r="A4522">
        <v>4521</v>
      </c>
      <c r="B4522" t="s">
        <v>3559</v>
      </c>
      <c r="C4522" s="1">
        <v>45319</v>
      </c>
      <c r="D4522" t="s">
        <v>24</v>
      </c>
      <c r="E4522" t="s">
        <v>20</v>
      </c>
      <c r="F4522" t="s">
        <v>27</v>
      </c>
      <c r="G4522">
        <v>10</v>
      </c>
      <c r="H4522">
        <v>125.33</v>
      </c>
      <c r="I4522">
        <v>0.25</v>
      </c>
      <c r="J4522">
        <v>939.97</v>
      </c>
      <c r="K4522">
        <v>647.66</v>
      </c>
      <c r="L4522">
        <v>292.31</v>
      </c>
      <c r="M4522" t="s">
        <v>40</v>
      </c>
      <c r="N4522" s="3">
        <f>retail_sales[[#This Row],[Profit]]/retail_sales[[#This Row],[Revenue]]</f>
        <v>0.31097800993648733</v>
      </c>
      <c r="O4522" t="str">
        <f t="shared" si="70"/>
        <v>Sunday</v>
      </c>
    </row>
    <row r="4523" spans="1:15" x14ac:dyDescent="0.3">
      <c r="A4523">
        <v>4522</v>
      </c>
      <c r="B4523" t="s">
        <v>3560</v>
      </c>
      <c r="C4523" s="1">
        <v>45347</v>
      </c>
      <c r="D4523" t="s">
        <v>19</v>
      </c>
      <c r="E4523" t="s">
        <v>15</v>
      </c>
      <c r="F4523" t="s">
        <v>21</v>
      </c>
      <c r="G4523">
        <v>8</v>
      </c>
      <c r="H4523">
        <v>419.53</v>
      </c>
      <c r="I4523">
        <v>0.26</v>
      </c>
      <c r="J4523">
        <v>2483.62</v>
      </c>
      <c r="K4523">
        <v>1450.14</v>
      </c>
      <c r="L4523">
        <v>1033.48</v>
      </c>
      <c r="M4523" t="s">
        <v>22</v>
      </c>
      <c r="N4523" s="3">
        <f>retail_sales[[#This Row],[Profit]]/retail_sales[[#This Row],[Revenue]]</f>
        <v>0.41611840780795778</v>
      </c>
      <c r="O4523" t="str">
        <f t="shared" si="70"/>
        <v>Sunday</v>
      </c>
    </row>
    <row r="4524" spans="1:15" x14ac:dyDescent="0.3">
      <c r="A4524">
        <v>4523</v>
      </c>
      <c r="B4524" t="s">
        <v>3561</v>
      </c>
      <c r="C4524" s="1">
        <v>45295</v>
      </c>
      <c r="D4524" t="s">
        <v>24</v>
      </c>
      <c r="E4524" t="s">
        <v>30</v>
      </c>
      <c r="F4524" t="s">
        <v>21</v>
      </c>
      <c r="G4524">
        <v>1</v>
      </c>
      <c r="H4524">
        <v>211.19</v>
      </c>
      <c r="I4524">
        <v>7.0000000000000007E-2</v>
      </c>
      <c r="J4524">
        <v>196.41</v>
      </c>
      <c r="K4524">
        <v>149.38999999999999</v>
      </c>
      <c r="L4524">
        <v>47.02</v>
      </c>
      <c r="M4524" t="s">
        <v>22</v>
      </c>
      <c r="N4524" s="3">
        <f>retail_sales[[#This Row],[Profit]]/retail_sales[[#This Row],[Revenue]]</f>
        <v>0.23939717936968588</v>
      </c>
      <c r="O4524" t="str">
        <f t="shared" si="70"/>
        <v>Thursday</v>
      </c>
    </row>
    <row r="4525" spans="1:15" x14ac:dyDescent="0.3">
      <c r="A4525">
        <v>4524</v>
      </c>
      <c r="B4525" t="s">
        <v>1519</v>
      </c>
      <c r="C4525" s="1">
        <v>45378</v>
      </c>
      <c r="D4525" t="s">
        <v>14</v>
      </c>
      <c r="E4525" t="s">
        <v>33</v>
      </c>
      <c r="F4525" t="s">
        <v>21</v>
      </c>
      <c r="G4525">
        <v>5</v>
      </c>
      <c r="H4525">
        <v>323.97000000000003</v>
      </c>
      <c r="I4525">
        <v>0.28999999999999998</v>
      </c>
      <c r="J4525">
        <v>1150.0899999999999</v>
      </c>
      <c r="K4525">
        <v>604.69000000000005</v>
      </c>
      <c r="L4525">
        <v>545.4</v>
      </c>
      <c r="M4525" t="s">
        <v>22</v>
      </c>
      <c r="N4525" s="3">
        <f>retail_sales[[#This Row],[Profit]]/retail_sales[[#This Row],[Revenue]]</f>
        <v>0.47422375640167291</v>
      </c>
      <c r="O4525" t="str">
        <f t="shared" si="70"/>
        <v>Wednesday</v>
      </c>
    </row>
    <row r="4526" spans="1:15" x14ac:dyDescent="0.3">
      <c r="A4526">
        <v>4525</v>
      </c>
      <c r="B4526" t="s">
        <v>3562</v>
      </c>
      <c r="C4526" s="1">
        <v>45426</v>
      </c>
      <c r="D4526" t="s">
        <v>19</v>
      </c>
      <c r="E4526" t="s">
        <v>33</v>
      </c>
      <c r="F4526" t="s">
        <v>16</v>
      </c>
      <c r="G4526">
        <v>9</v>
      </c>
      <c r="H4526">
        <v>122.21</v>
      </c>
      <c r="I4526">
        <v>0.23</v>
      </c>
      <c r="J4526">
        <v>846.92</v>
      </c>
      <c r="K4526">
        <v>609.38</v>
      </c>
      <c r="L4526">
        <v>237.54</v>
      </c>
      <c r="M4526" t="s">
        <v>17</v>
      </c>
      <c r="N4526" s="3">
        <f>retail_sales[[#This Row],[Profit]]/retail_sales[[#This Row],[Revenue]]</f>
        <v>0.28047513342464458</v>
      </c>
      <c r="O4526" t="str">
        <f t="shared" si="70"/>
        <v>Tuesday</v>
      </c>
    </row>
    <row r="4527" spans="1:15" x14ac:dyDescent="0.3">
      <c r="A4527">
        <v>4526</v>
      </c>
      <c r="B4527" t="s">
        <v>538</v>
      </c>
      <c r="C4527" s="1">
        <v>45647</v>
      </c>
      <c r="D4527" t="s">
        <v>24</v>
      </c>
      <c r="E4527" t="s">
        <v>33</v>
      </c>
      <c r="F4527" t="s">
        <v>16</v>
      </c>
      <c r="G4527">
        <v>4</v>
      </c>
      <c r="H4527">
        <v>290</v>
      </c>
      <c r="I4527">
        <v>0.16</v>
      </c>
      <c r="J4527">
        <v>974.4</v>
      </c>
      <c r="K4527">
        <v>600.29999999999995</v>
      </c>
      <c r="L4527">
        <v>374.1</v>
      </c>
      <c r="M4527" t="s">
        <v>28</v>
      </c>
      <c r="N4527" s="3">
        <f>retail_sales[[#This Row],[Profit]]/retail_sales[[#This Row],[Revenue]]</f>
        <v>0.38392857142857145</v>
      </c>
      <c r="O4527" t="str">
        <f t="shared" si="70"/>
        <v>Saturday</v>
      </c>
    </row>
    <row r="4528" spans="1:15" x14ac:dyDescent="0.3">
      <c r="A4528">
        <v>4527</v>
      </c>
      <c r="B4528" t="s">
        <v>1124</v>
      </c>
      <c r="C4528" s="1">
        <v>45505</v>
      </c>
      <c r="D4528" t="s">
        <v>24</v>
      </c>
      <c r="E4528" t="s">
        <v>33</v>
      </c>
      <c r="F4528" t="s">
        <v>27</v>
      </c>
      <c r="G4528">
        <v>5</v>
      </c>
      <c r="H4528">
        <v>167.11</v>
      </c>
      <c r="I4528">
        <v>0.24</v>
      </c>
      <c r="J4528">
        <v>635.02</v>
      </c>
      <c r="K4528">
        <v>494.97</v>
      </c>
      <c r="L4528">
        <v>140.05000000000001</v>
      </c>
      <c r="M4528" t="s">
        <v>22</v>
      </c>
      <c r="N4528" s="3">
        <f>retail_sales[[#This Row],[Profit]]/retail_sales[[#This Row],[Revenue]]</f>
        <v>0.22054423482724955</v>
      </c>
      <c r="O4528" t="str">
        <f t="shared" si="70"/>
        <v>Thursday</v>
      </c>
    </row>
    <row r="4529" spans="1:15" x14ac:dyDescent="0.3">
      <c r="A4529">
        <v>4528</v>
      </c>
      <c r="B4529" t="s">
        <v>3563</v>
      </c>
      <c r="C4529" s="1">
        <v>45512</v>
      </c>
      <c r="D4529" t="s">
        <v>19</v>
      </c>
      <c r="E4529" t="s">
        <v>33</v>
      </c>
      <c r="F4529" t="s">
        <v>27</v>
      </c>
      <c r="G4529">
        <v>5</v>
      </c>
      <c r="H4529">
        <v>107.87</v>
      </c>
      <c r="I4529">
        <v>0.05</v>
      </c>
      <c r="J4529">
        <v>512.38</v>
      </c>
      <c r="K4529">
        <v>286.14999999999998</v>
      </c>
      <c r="L4529">
        <v>226.23</v>
      </c>
      <c r="M4529" t="s">
        <v>22</v>
      </c>
      <c r="N4529" s="3">
        <f>retail_sales[[#This Row],[Profit]]/retail_sales[[#This Row],[Revenue]]</f>
        <v>0.44152777235645418</v>
      </c>
      <c r="O4529" t="str">
        <f t="shared" si="70"/>
        <v>Thursday</v>
      </c>
    </row>
    <row r="4530" spans="1:15" x14ac:dyDescent="0.3">
      <c r="A4530">
        <v>4529</v>
      </c>
      <c r="B4530" t="s">
        <v>3564</v>
      </c>
      <c r="C4530" s="1">
        <v>45372</v>
      </c>
      <c r="D4530" t="s">
        <v>24</v>
      </c>
      <c r="E4530" t="s">
        <v>33</v>
      </c>
      <c r="F4530" t="s">
        <v>27</v>
      </c>
      <c r="G4530">
        <v>5</v>
      </c>
      <c r="H4530">
        <v>92.62</v>
      </c>
      <c r="I4530">
        <v>0.12</v>
      </c>
      <c r="J4530">
        <v>407.53</v>
      </c>
      <c r="K4530">
        <v>296.55</v>
      </c>
      <c r="L4530">
        <v>110.98</v>
      </c>
      <c r="M4530" t="s">
        <v>17</v>
      </c>
      <c r="N4530" s="3">
        <f>retail_sales[[#This Row],[Profit]]/retail_sales[[#This Row],[Revenue]]</f>
        <v>0.27232350992564969</v>
      </c>
      <c r="O4530" t="str">
        <f t="shared" si="70"/>
        <v>Thursday</v>
      </c>
    </row>
    <row r="4531" spans="1:15" x14ac:dyDescent="0.3">
      <c r="A4531">
        <v>4530</v>
      </c>
      <c r="B4531" t="s">
        <v>3565</v>
      </c>
      <c r="C4531" s="1">
        <v>45615</v>
      </c>
      <c r="D4531" t="s">
        <v>14</v>
      </c>
      <c r="E4531" t="s">
        <v>20</v>
      </c>
      <c r="F4531" t="s">
        <v>21</v>
      </c>
      <c r="G4531">
        <v>2</v>
      </c>
      <c r="H4531">
        <v>382.58</v>
      </c>
      <c r="I4531">
        <v>0.27</v>
      </c>
      <c r="J4531">
        <v>558.57000000000005</v>
      </c>
      <c r="K4531">
        <v>331.77</v>
      </c>
      <c r="L4531">
        <v>226.8</v>
      </c>
      <c r="M4531" t="s">
        <v>22</v>
      </c>
      <c r="N4531" s="3">
        <f>retail_sales[[#This Row],[Profit]]/retail_sales[[#This Row],[Revenue]]</f>
        <v>0.4060368440840002</v>
      </c>
      <c r="O4531" t="str">
        <f t="shared" si="70"/>
        <v>Tuesday</v>
      </c>
    </row>
    <row r="4532" spans="1:15" x14ac:dyDescent="0.3">
      <c r="A4532">
        <v>4531</v>
      </c>
      <c r="B4532" t="s">
        <v>3566</v>
      </c>
      <c r="C4532" s="1">
        <v>45316</v>
      </c>
      <c r="D4532" t="s">
        <v>39</v>
      </c>
      <c r="E4532" t="s">
        <v>25</v>
      </c>
      <c r="F4532" t="s">
        <v>21</v>
      </c>
      <c r="G4532">
        <v>9</v>
      </c>
      <c r="H4532">
        <v>202.66</v>
      </c>
      <c r="I4532">
        <v>0.17</v>
      </c>
      <c r="J4532">
        <v>1513.87</v>
      </c>
      <c r="K4532">
        <v>775.09</v>
      </c>
      <c r="L4532">
        <v>738.78</v>
      </c>
      <c r="M4532" t="s">
        <v>40</v>
      </c>
      <c r="N4532" s="3">
        <f>retail_sales[[#This Row],[Profit]]/retail_sales[[#This Row],[Revenue]]</f>
        <v>0.48800755679153429</v>
      </c>
      <c r="O4532" t="str">
        <f t="shared" si="70"/>
        <v>Thursday</v>
      </c>
    </row>
    <row r="4533" spans="1:15" x14ac:dyDescent="0.3">
      <c r="A4533">
        <v>4532</v>
      </c>
      <c r="B4533" t="s">
        <v>3057</v>
      </c>
      <c r="C4533" s="1">
        <v>45592</v>
      </c>
      <c r="D4533" t="s">
        <v>24</v>
      </c>
      <c r="E4533" t="s">
        <v>33</v>
      </c>
      <c r="F4533" t="s">
        <v>27</v>
      </c>
      <c r="G4533">
        <v>1</v>
      </c>
      <c r="H4533">
        <v>219.96</v>
      </c>
      <c r="I4533">
        <v>0.03</v>
      </c>
      <c r="J4533">
        <v>213.36</v>
      </c>
      <c r="K4533">
        <v>161.41999999999999</v>
      </c>
      <c r="L4533">
        <v>51.94</v>
      </c>
      <c r="M4533" t="s">
        <v>40</v>
      </c>
      <c r="N4533" s="3">
        <f>retail_sales[[#This Row],[Profit]]/retail_sales[[#This Row],[Revenue]]</f>
        <v>0.24343832020997372</v>
      </c>
      <c r="O4533" t="str">
        <f t="shared" si="70"/>
        <v>Sunday</v>
      </c>
    </row>
    <row r="4534" spans="1:15" x14ac:dyDescent="0.3">
      <c r="A4534">
        <v>4533</v>
      </c>
      <c r="B4534" t="s">
        <v>3567</v>
      </c>
      <c r="C4534" s="1">
        <v>45325</v>
      </c>
      <c r="D4534" t="s">
        <v>14</v>
      </c>
      <c r="E4534" t="s">
        <v>20</v>
      </c>
      <c r="F4534" t="s">
        <v>21</v>
      </c>
      <c r="G4534">
        <v>6</v>
      </c>
      <c r="H4534">
        <v>49.12</v>
      </c>
      <c r="I4534">
        <v>0.09</v>
      </c>
      <c r="J4534">
        <v>268.2</v>
      </c>
      <c r="K4534">
        <v>152.56</v>
      </c>
      <c r="L4534">
        <v>115.64</v>
      </c>
      <c r="M4534" t="s">
        <v>17</v>
      </c>
      <c r="N4534" s="3">
        <f>retail_sales[[#This Row],[Profit]]/retail_sales[[#This Row],[Revenue]]</f>
        <v>0.43117076808351978</v>
      </c>
      <c r="O4534" t="str">
        <f t="shared" si="70"/>
        <v>Saturday</v>
      </c>
    </row>
    <row r="4535" spans="1:15" x14ac:dyDescent="0.3">
      <c r="A4535">
        <v>4534</v>
      </c>
      <c r="B4535" t="s">
        <v>3568</v>
      </c>
      <c r="C4535" s="1">
        <v>45588</v>
      </c>
      <c r="D4535" t="s">
        <v>14</v>
      </c>
      <c r="E4535" t="s">
        <v>30</v>
      </c>
      <c r="F4535" t="s">
        <v>21</v>
      </c>
      <c r="G4535">
        <v>6</v>
      </c>
      <c r="H4535">
        <v>396.59</v>
      </c>
      <c r="I4535">
        <v>0.22</v>
      </c>
      <c r="J4535">
        <v>1856.04</v>
      </c>
      <c r="K4535">
        <v>1088.8</v>
      </c>
      <c r="L4535">
        <v>767.24</v>
      </c>
      <c r="M4535" t="s">
        <v>40</v>
      </c>
      <c r="N4535" s="3">
        <f>retail_sales[[#This Row],[Profit]]/retail_sales[[#This Row],[Revenue]]</f>
        <v>0.41337471175190194</v>
      </c>
      <c r="O4535" t="str">
        <f t="shared" si="70"/>
        <v>Wednesday</v>
      </c>
    </row>
    <row r="4536" spans="1:15" x14ac:dyDescent="0.3">
      <c r="A4536">
        <v>4535</v>
      </c>
      <c r="B4536" t="s">
        <v>3569</v>
      </c>
      <c r="C4536" s="1">
        <v>45443</v>
      </c>
      <c r="D4536" t="s">
        <v>14</v>
      </c>
      <c r="E4536" t="s">
        <v>25</v>
      </c>
      <c r="F4536" t="s">
        <v>27</v>
      </c>
      <c r="G4536">
        <v>1</v>
      </c>
      <c r="H4536">
        <v>378.96</v>
      </c>
      <c r="I4536">
        <v>0.08</v>
      </c>
      <c r="J4536">
        <v>348.64</v>
      </c>
      <c r="K4536">
        <v>200.38</v>
      </c>
      <c r="L4536">
        <v>148.26</v>
      </c>
      <c r="M4536" t="s">
        <v>46</v>
      </c>
      <c r="N4536" s="3">
        <f>retail_sales[[#This Row],[Profit]]/retail_sales[[#This Row],[Revenue]]</f>
        <v>0.42525240936209269</v>
      </c>
      <c r="O4536" t="str">
        <f t="shared" si="70"/>
        <v>Friday</v>
      </c>
    </row>
    <row r="4537" spans="1:15" x14ac:dyDescent="0.3">
      <c r="A4537">
        <v>4536</v>
      </c>
      <c r="B4537" t="s">
        <v>559</v>
      </c>
      <c r="C4537" s="1">
        <v>45324</v>
      </c>
      <c r="D4537" t="s">
        <v>39</v>
      </c>
      <c r="E4537" t="s">
        <v>25</v>
      </c>
      <c r="F4537" t="s">
        <v>21</v>
      </c>
      <c r="G4537">
        <v>7</v>
      </c>
      <c r="H4537">
        <v>68.239999999999995</v>
      </c>
      <c r="I4537">
        <v>0.18</v>
      </c>
      <c r="J4537">
        <v>391.7</v>
      </c>
      <c r="K4537">
        <v>289.51</v>
      </c>
      <c r="L4537">
        <v>102.19</v>
      </c>
      <c r="M4537" t="s">
        <v>17</v>
      </c>
      <c r="N4537" s="3">
        <f>retail_sales[[#This Row],[Profit]]/retail_sales[[#This Row],[Revenue]]</f>
        <v>0.26088843502680625</v>
      </c>
      <c r="O4537" t="str">
        <f t="shared" si="70"/>
        <v>Friday</v>
      </c>
    </row>
    <row r="4538" spans="1:15" x14ac:dyDescent="0.3">
      <c r="A4538">
        <v>4537</v>
      </c>
      <c r="B4538" t="s">
        <v>3570</v>
      </c>
      <c r="C4538" s="1">
        <v>45576</v>
      </c>
      <c r="D4538" t="s">
        <v>14</v>
      </c>
      <c r="E4538" t="s">
        <v>15</v>
      </c>
      <c r="F4538" t="s">
        <v>16</v>
      </c>
      <c r="G4538">
        <v>4</v>
      </c>
      <c r="H4538">
        <v>345.83</v>
      </c>
      <c r="I4538">
        <v>0.24</v>
      </c>
      <c r="J4538">
        <v>1051.32</v>
      </c>
      <c r="K4538">
        <v>796.19</v>
      </c>
      <c r="L4538">
        <v>255.13</v>
      </c>
      <c r="M4538" t="s">
        <v>46</v>
      </c>
      <c r="N4538" s="3">
        <f>retail_sales[[#This Row],[Profit]]/retail_sales[[#This Row],[Revenue]]</f>
        <v>0.24267587413917743</v>
      </c>
      <c r="O4538" t="str">
        <f t="shared" si="70"/>
        <v>Friday</v>
      </c>
    </row>
    <row r="4539" spans="1:15" x14ac:dyDescent="0.3">
      <c r="A4539">
        <v>4538</v>
      </c>
      <c r="B4539" t="s">
        <v>127</v>
      </c>
      <c r="C4539" s="1">
        <v>45609</v>
      </c>
      <c r="D4539" t="s">
        <v>19</v>
      </c>
      <c r="E4539" t="s">
        <v>25</v>
      </c>
      <c r="F4539" t="s">
        <v>21</v>
      </c>
      <c r="G4539">
        <v>3</v>
      </c>
      <c r="H4539">
        <v>101.04</v>
      </c>
      <c r="I4539">
        <v>0.03</v>
      </c>
      <c r="J4539">
        <v>294.02999999999997</v>
      </c>
      <c r="K4539">
        <v>206.64</v>
      </c>
      <c r="L4539">
        <v>87.39</v>
      </c>
      <c r="M4539" t="s">
        <v>22</v>
      </c>
      <c r="N4539" s="3">
        <f>retail_sales[[#This Row],[Profit]]/retail_sales[[#This Row],[Revenue]]</f>
        <v>0.2972145699418427</v>
      </c>
      <c r="O4539" t="str">
        <f t="shared" si="70"/>
        <v>Wednesday</v>
      </c>
    </row>
    <row r="4540" spans="1:15" x14ac:dyDescent="0.3">
      <c r="A4540">
        <v>4539</v>
      </c>
      <c r="B4540" t="s">
        <v>3571</v>
      </c>
      <c r="C4540" s="1">
        <v>45312</v>
      </c>
      <c r="D4540" t="s">
        <v>14</v>
      </c>
      <c r="E4540" t="s">
        <v>25</v>
      </c>
      <c r="F4540" t="s">
        <v>27</v>
      </c>
      <c r="G4540">
        <v>10</v>
      </c>
      <c r="H4540">
        <v>353.11</v>
      </c>
      <c r="I4540">
        <v>0.01</v>
      </c>
      <c r="J4540">
        <v>3495.79</v>
      </c>
      <c r="K4540">
        <v>2277.27</v>
      </c>
      <c r="L4540">
        <v>1218.52</v>
      </c>
      <c r="M4540" t="s">
        <v>28</v>
      </c>
      <c r="N4540" s="3">
        <f>retail_sales[[#This Row],[Profit]]/retail_sales[[#This Row],[Revenue]]</f>
        <v>0.34856784875521701</v>
      </c>
      <c r="O4540" t="str">
        <f t="shared" si="70"/>
        <v>Sunday</v>
      </c>
    </row>
    <row r="4541" spans="1:15" x14ac:dyDescent="0.3">
      <c r="A4541">
        <v>4540</v>
      </c>
      <c r="B4541" t="s">
        <v>3572</v>
      </c>
      <c r="C4541" s="1">
        <v>45444</v>
      </c>
      <c r="D4541" t="s">
        <v>19</v>
      </c>
      <c r="E4541" t="s">
        <v>33</v>
      </c>
      <c r="F4541" t="s">
        <v>21</v>
      </c>
      <c r="G4541">
        <v>4</v>
      </c>
      <c r="H4541">
        <v>81.13</v>
      </c>
      <c r="I4541">
        <v>0.02</v>
      </c>
      <c r="J4541">
        <v>318.02999999999997</v>
      </c>
      <c r="K4541">
        <v>173.51</v>
      </c>
      <c r="L4541">
        <v>144.52000000000001</v>
      </c>
      <c r="M4541" t="s">
        <v>17</v>
      </c>
      <c r="N4541" s="3">
        <f>retail_sales[[#This Row],[Profit]]/retail_sales[[#This Row],[Revenue]]</f>
        <v>0.45442253875420563</v>
      </c>
      <c r="O4541" t="str">
        <f t="shared" si="70"/>
        <v>Saturday</v>
      </c>
    </row>
    <row r="4542" spans="1:15" x14ac:dyDescent="0.3">
      <c r="A4542">
        <v>4541</v>
      </c>
      <c r="B4542" t="s">
        <v>3573</v>
      </c>
      <c r="C4542" s="1">
        <v>45304</v>
      </c>
      <c r="D4542" t="s">
        <v>24</v>
      </c>
      <c r="E4542" t="s">
        <v>33</v>
      </c>
      <c r="F4542" t="s">
        <v>27</v>
      </c>
      <c r="G4542">
        <v>5</v>
      </c>
      <c r="H4542">
        <v>230.5</v>
      </c>
      <c r="I4542">
        <v>0.25</v>
      </c>
      <c r="J4542">
        <v>864.38</v>
      </c>
      <c r="K4542">
        <v>579.13</v>
      </c>
      <c r="L4542">
        <v>285.25</v>
      </c>
      <c r="M4542" t="s">
        <v>28</v>
      </c>
      <c r="N4542" s="3">
        <f>retail_sales[[#This Row],[Profit]]/retail_sales[[#This Row],[Revenue]]</f>
        <v>0.33000532173349684</v>
      </c>
      <c r="O4542" t="str">
        <f t="shared" si="70"/>
        <v>Saturday</v>
      </c>
    </row>
    <row r="4543" spans="1:15" x14ac:dyDescent="0.3">
      <c r="A4543">
        <v>4542</v>
      </c>
      <c r="B4543" t="s">
        <v>245</v>
      </c>
      <c r="C4543" s="1">
        <v>45549</v>
      </c>
      <c r="D4543" t="s">
        <v>24</v>
      </c>
      <c r="E4543" t="s">
        <v>15</v>
      </c>
      <c r="F4543" t="s">
        <v>27</v>
      </c>
      <c r="G4543">
        <v>2</v>
      </c>
      <c r="H4543">
        <v>453.49</v>
      </c>
      <c r="I4543">
        <v>0.15</v>
      </c>
      <c r="J4543">
        <v>770.93</v>
      </c>
      <c r="K4543">
        <v>482.88</v>
      </c>
      <c r="L4543">
        <v>288.05</v>
      </c>
      <c r="M4543" t="s">
        <v>22</v>
      </c>
      <c r="N4543" s="3">
        <f>retail_sales[[#This Row],[Profit]]/retail_sales[[#This Row],[Revenue]]</f>
        <v>0.37363963005720369</v>
      </c>
      <c r="O4543" t="str">
        <f t="shared" si="70"/>
        <v>Saturday</v>
      </c>
    </row>
    <row r="4544" spans="1:15" x14ac:dyDescent="0.3">
      <c r="A4544">
        <v>4543</v>
      </c>
      <c r="B4544" t="s">
        <v>3574</v>
      </c>
      <c r="C4544" s="1">
        <v>45593</v>
      </c>
      <c r="D4544" t="s">
        <v>39</v>
      </c>
      <c r="E4544" t="s">
        <v>15</v>
      </c>
      <c r="F4544" t="s">
        <v>16</v>
      </c>
      <c r="G4544">
        <v>10</v>
      </c>
      <c r="H4544">
        <v>226.97</v>
      </c>
      <c r="I4544">
        <v>0.28999999999999998</v>
      </c>
      <c r="J4544">
        <v>1611.49</v>
      </c>
      <c r="K4544">
        <v>1257.05</v>
      </c>
      <c r="L4544">
        <v>354.44</v>
      </c>
      <c r="M4544" t="s">
        <v>46</v>
      </c>
      <c r="N4544" s="3">
        <f>retail_sales[[#This Row],[Profit]]/retail_sales[[#This Row],[Revenue]]</f>
        <v>0.2199455162613482</v>
      </c>
      <c r="O4544" t="str">
        <f t="shared" si="70"/>
        <v>Monday</v>
      </c>
    </row>
    <row r="4545" spans="1:15" x14ac:dyDescent="0.3">
      <c r="A4545">
        <v>4544</v>
      </c>
      <c r="B4545" t="s">
        <v>686</v>
      </c>
      <c r="C4545" s="1">
        <v>45413</v>
      </c>
      <c r="D4545" t="s">
        <v>19</v>
      </c>
      <c r="E4545" t="s">
        <v>15</v>
      </c>
      <c r="F4545" t="s">
        <v>27</v>
      </c>
      <c r="G4545">
        <v>4</v>
      </c>
      <c r="H4545">
        <v>346.37</v>
      </c>
      <c r="I4545">
        <v>0.17</v>
      </c>
      <c r="J4545">
        <v>1149.95</v>
      </c>
      <c r="K4545">
        <v>732.04</v>
      </c>
      <c r="L4545">
        <v>417.91</v>
      </c>
      <c r="M4545" t="s">
        <v>28</v>
      </c>
      <c r="N4545" s="3">
        <f>retail_sales[[#This Row],[Profit]]/retail_sales[[#This Row],[Revenue]]</f>
        <v>0.36341580068698642</v>
      </c>
      <c r="O4545" t="str">
        <f t="shared" si="70"/>
        <v>Wednesday</v>
      </c>
    </row>
    <row r="4546" spans="1:15" x14ac:dyDescent="0.3">
      <c r="A4546">
        <v>4545</v>
      </c>
      <c r="B4546" t="s">
        <v>212</v>
      </c>
      <c r="C4546" s="1">
        <v>45491</v>
      </c>
      <c r="D4546" t="s">
        <v>14</v>
      </c>
      <c r="E4546" t="s">
        <v>33</v>
      </c>
      <c r="F4546" t="s">
        <v>21</v>
      </c>
      <c r="G4546">
        <v>3</v>
      </c>
      <c r="H4546">
        <v>80.72</v>
      </c>
      <c r="I4546">
        <v>0.18</v>
      </c>
      <c r="J4546">
        <v>198.57</v>
      </c>
      <c r="K4546">
        <v>156</v>
      </c>
      <c r="L4546">
        <v>42.57</v>
      </c>
      <c r="M4546" t="s">
        <v>46</v>
      </c>
      <c r="N4546" s="3">
        <f>retail_sales[[#This Row],[Profit]]/retail_sales[[#This Row],[Revenue]]</f>
        <v>0.21438283728659918</v>
      </c>
      <c r="O4546" t="str">
        <f t="shared" ref="O4546:O4609" si="71">TEXT(C4546, "dddd")</f>
        <v>Thursday</v>
      </c>
    </row>
    <row r="4547" spans="1:15" x14ac:dyDescent="0.3">
      <c r="A4547">
        <v>4546</v>
      </c>
      <c r="B4547" t="s">
        <v>3575</v>
      </c>
      <c r="C4547" s="1">
        <v>45293</v>
      </c>
      <c r="D4547" t="s">
        <v>24</v>
      </c>
      <c r="E4547" t="s">
        <v>15</v>
      </c>
      <c r="F4547" t="s">
        <v>16</v>
      </c>
      <c r="G4547">
        <v>3</v>
      </c>
      <c r="H4547">
        <v>197.29</v>
      </c>
      <c r="I4547">
        <v>0.19</v>
      </c>
      <c r="J4547">
        <v>479.41</v>
      </c>
      <c r="K4547">
        <v>372.75</v>
      </c>
      <c r="L4547">
        <v>106.66</v>
      </c>
      <c r="M4547" t="s">
        <v>17</v>
      </c>
      <c r="N4547" s="3">
        <f>retail_sales[[#This Row],[Profit]]/retail_sales[[#This Row],[Revenue]]</f>
        <v>0.22248180054650507</v>
      </c>
      <c r="O4547" t="str">
        <f t="shared" si="71"/>
        <v>Tuesday</v>
      </c>
    </row>
    <row r="4548" spans="1:15" x14ac:dyDescent="0.3">
      <c r="A4548">
        <v>4547</v>
      </c>
      <c r="B4548" t="s">
        <v>3576</v>
      </c>
      <c r="C4548" s="1">
        <v>45551</v>
      </c>
      <c r="D4548" t="s">
        <v>24</v>
      </c>
      <c r="E4548" t="s">
        <v>25</v>
      </c>
      <c r="F4548" t="s">
        <v>16</v>
      </c>
      <c r="G4548">
        <v>2</v>
      </c>
      <c r="H4548">
        <v>51</v>
      </c>
      <c r="I4548">
        <v>0.3</v>
      </c>
      <c r="J4548">
        <v>71.400000000000006</v>
      </c>
      <c r="K4548">
        <v>39.44</v>
      </c>
      <c r="L4548">
        <v>31.96</v>
      </c>
      <c r="M4548" t="s">
        <v>17</v>
      </c>
      <c r="N4548" s="3">
        <f>retail_sales[[#This Row],[Profit]]/retail_sales[[#This Row],[Revenue]]</f>
        <v>0.44761904761904758</v>
      </c>
      <c r="O4548" t="str">
        <f t="shared" si="71"/>
        <v>Monday</v>
      </c>
    </row>
    <row r="4549" spans="1:15" x14ac:dyDescent="0.3">
      <c r="A4549">
        <v>4548</v>
      </c>
      <c r="B4549" t="s">
        <v>3577</v>
      </c>
      <c r="C4549" s="1">
        <v>45618</v>
      </c>
      <c r="D4549" t="s">
        <v>39</v>
      </c>
      <c r="E4549" t="s">
        <v>20</v>
      </c>
      <c r="F4549" t="s">
        <v>21</v>
      </c>
      <c r="G4549">
        <v>7</v>
      </c>
      <c r="H4549">
        <v>173.54</v>
      </c>
      <c r="I4549">
        <v>0.22</v>
      </c>
      <c r="J4549">
        <v>947.53</v>
      </c>
      <c r="K4549">
        <v>648.29999999999995</v>
      </c>
      <c r="L4549">
        <v>299.23</v>
      </c>
      <c r="M4549" t="s">
        <v>22</v>
      </c>
      <c r="N4549" s="3">
        <f>retail_sales[[#This Row],[Profit]]/retail_sales[[#This Row],[Revenue]]</f>
        <v>0.31580002743976449</v>
      </c>
      <c r="O4549" t="str">
        <f t="shared" si="71"/>
        <v>Friday</v>
      </c>
    </row>
    <row r="4550" spans="1:15" x14ac:dyDescent="0.3">
      <c r="A4550">
        <v>4549</v>
      </c>
      <c r="B4550" t="s">
        <v>3063</v>
      </c>
      <c r="C4550" s="1">
        <v>45319</v>
      </c>
      <c r="D4550" t="s">
        <v>24</v>
      </c>
      <c r="E4550" t="s">
        <v>30</v>
      </c>
      <c r="F4550" t="s">
        <v>27</v>
      </c>
      <c r="G4550">
        <v>7</v>
      </c>
      <c r="H4550">
        <v>359.37</v>
      </c>
      <c r="I4550">
        <v>0.11</v>
      </c>
      <c r="J4550">
        <v>2238.88</v>
      </c>
      <c r="K4550">
        <v>1688.18</v>
      </c>
      <c r="L4550">
        <v>550.70000000000005</v>
      </c>
      <c r="M4550" t="s">
        <v>40</v>
      </c>
      <c r="N4550" s="3">
        <f>retail_sales[[#This Row],[Profit]]/retail_sales[[#This Row],[Revenue]]</f>
        <v>0.24597119988565713</v>
      </c>
      <c r="O4550" t="str">
        <f t="shared" si="71"/>
        <v>Sunday</v>
      </c>
    </row>
    <row r="4551" spans="1:15" x14ac:dyDescent="0.3">
      <c r="A4551">
        <v>4550</v>
      </c>
      <c r="B4551" t="s">
        <v>3578</v>
      </c>
      <c r="C4551" s="1">
        <v>45523</v>
      </c>
      <c r="D4551" t="s">
        <v>14</v>
      </c>
      <c r="E4551" t="s">
        <v>25</v>
      </c>
      <c r="F4551" t="s">
        <v>16</v>
      </c>
      <c r="G4551">
        <v>7</v>
      </c>
      <c r="H4551">
        <v>21.55</v>
      </c>
      <c r="I4551">
        <v>0.22</v>
      </c>
      <c r="J4551">
        <v>117.66</v>
      </c>
      <c r="K4551">
        <v>79.56</v>
      </c>
      <c r="L4551">
        <v>38.1</v>
      </c>
      <c r="M4551" t="s">
        <v>28</v>
      </c>
      <c r="N4551" s="3">
        <f>retail_sales[[#This Row],[Profit]]/retail_sales[[#This Row],[Revenue]]</f>
        <v>0.32381438041815402</v>
      </c>
      <c r="O4551" t="str">
        <f t="shared" si="71"/>
        <v>Monday</v>
      </c>
    </row>
    <row r="4552" spans="1:15" x14ac:dyDescent="0.3">
      <c r="A4552">
        <v>4551</v>
      </c>
      <c r="B4552" t="s">
        <v>1292</v>
      </c>
      <c r="C4552" s="1">
        <v>45513</v>
      </c>
      <c r="D4552" t="s">
        <v>24</v>
      </c>
      <c r="E4552" t="s">
        <v>25</v>
      </c>
      <c r="F4552" t="s">
        <v>16</v>
      </c>
      <c r="G4552">
        <v>6</v>
      </c>
      <c r="H4552">
        <v>80.599999999999994</v>
      </c>
      <c r="I4552">
        <v>0.28999999999999998</v>
      </c>
      <c r="J4552">
        <v>343.36</v>
      </c>
      <c r="K4552">
        <v>224.9</v>
      </c>
      <c r="L4552">
        <v>118.46</v>
      </c>
      <c r="M4552" t="s">
        <v>46</v>
      </c>
      <c r="N4552" s="3">
        <f>retail_sales[[#This Row],[Profit]]/retail_sales[[#This Row],[Revenue]]</f>
        <v>0.34500232991612301</v>
      </c>
      <c r="O4552" t="str">
        <f t="shared" si="71"/>
        <v>Friday</v>
      </c>
    </row>
    <row r="4553" spans="1:15" x14ac:dyDescent="0.3">
      <c r="A4553">
        <v>4552</v>
      </c>
      <c r="B4553" t="s">
        <v>899</v>
      </c>
      <c r="C4553" s="1">
        <v>45468</v>
      </c>
      <c r="D4553" t="s">
        <v>24</v>
      </c>
      <c r="E4553" t="s">
        <v>30</v>
      </c>
      <c r="F4553" t="s">
        <v>21</v>
      </c>
      <c r="G4553">
        <v>5</v>
      </c>
      <c r="H4553">
        <v>88.81</v>
      </c>
      <c r="I4553">
        <v>0.02</v>
      </c>
      <c r="J4553">
        <v>435.17</v>
      </c>
      <c r="K4553">
        <v>229.79</v>
      </c>
      <c r="L4553">
        <v>205.38</v>
      </c>
      <c r="M4553" t="s">
        <v>46</v>
      </c>
      <c r="N4553" s="3">
        <f>retail_sales[[#This Row],[Profit]]/retail_sales[[#This Row],[Revenue]]</f>
        <v>0.47195348944090815</v>
      </c>
      <c r="O4553" t="str">
        <f t="shared" si="71"/>
        <v>Tuesday</v>
      </c>
    </row>
    <row r="4554" spans="1:15" x14ac:dyDescent="0.3">
      <c r="A4554">
        <v>4553</v>
      </c>
      <c r="B4554" t="s">
        <v>2589</v>
      </c>
      <c r="C4554" s="1">
        <v>45604</v>
      </c>
      <c r="D4554" t="s">
        <v>19</v>
      </c>
      <c r="E4554" t="s">
        <v>25</v>
      </c>
      <c r="F4554" t="s">
        <v>21</v>
      </c>
      <c r="G4554">
        <v>7</v>
      </c>
      <c r="H4554">
        <v>128.54</v>
      </c>
      <c r="I4554">
        <v>0.02</v>
      </c>
      <c r="J4554">
        <v>881.78</v>
      </c>
      <c r="K4554">
        <v>517.67999999999995</v>
      </c>
      <c r="L4554">
        <v>364.1</v>
      </c>
      <c r="M4554" t="s">
        <v>28</v>
      </c>
      <c r="N4554" s="3">
        <f>retail_sales[[#This Row],[Profit]]/retail_sales[[#This Row],[Revenue]]</f>
        <v>0.41291478600104337</v>
      </c>
      <c r="O4554" t="str">
        <f t="shared" si="71"/>
        <v>Friday</v>
      </c>
    </row>
    <row r="4555" spans="1:15" x14ac:dyDescent="0.3">
      <c r="A4555">
        <v>4554</v>
      </c>
      <c r="B4555" t="s">
        <v>3579</v>
      </c>
      <c r="C4555" s="1">
        <v>45302</v>
      </c>
      <c r="D4555" t="s">
        <v>14</v>
      </c>
      <c r="E4555" t="s">
        <v>30</v>
      </c>
      <c r="F4555" t="s">
        <v>27</v>
      </c>
      <c r="G4555">
        <v>3</v>
      </c>
      <c r="H4555">
        <v>153.94999999999999</v>
      </c>
      <c r="I4555">
        <v>0.13</v>
      </c>
      <c r="J4555">
        <v>401.81</v>
      </c>
      <c r="K4555">
        <v>268.35000000000002</v>
      </c>
      <c r="L4555">
        <v>133.46</v>
      </c>
      <c r="M4555" t="s">
        <v>40</v>
      </c>
      <c r="N4555" s="3">
        <f>retail_sales[[#This Row],[Profit]]/retail_sales[[#This Row],[Revenue]]</f>
        <v>0.33214703466812673</v>
      </c>
      <c r="O4555" t="str">
        <f t="shared" si="71"/>
        <v>Thursday</v>
      </c>
    </row>
    <row r="4556" spans="1:15" x14ac:dyDescent="0.3">
      <c r="A4556">
        <v>4555</v>
      </c>
      <c r="B4556" t="s">
        <v>3580</v>
      </c>
      <c r="C4556" s="1">
        <v>45459</v>
      </c>
      <c r="D4556" t="s">
        <v>19</v>
      </c>
      <c r="E4556" t="s">
        <v>25</v>
      </c>
      <c r="F4556" t="s">
        <v>16</v>
      </c>
      <c r="G4556">
        <v>6</v>
      </c>
      <c r="H4556">
        <v>443.28</v>
      </c>
      <c r="I4556">
        <v>0.15</v>
      </c>
      <c r="J4556">
        <v>2260.73</v>
      </c>
      <c r="K4556">
        <v>1303.46</v>
      </c>
      <c r="L4556">
        <v>957.27</v>
      </c>
      <c r="M4556" t="s">
        <v>22</v>
      </c>
      <c r="N4556" s="3">
        <f>retail_sales[[#This Row],[Profit]]/retail_sales[[#This Row],[Revenue]]</f>
        <v>0.42343402352337517</v>
      </c>
      <c r="O4556" t="str">
        <f t="shared" si="71"/>
        <v>Sunday</v>
      </c>
    </row>
    <row r="4557" spans="1:15" x14ac:dyDescent="0.3">
      <c r="A4557">
        <v>4556</v>
      </c>
      <c r="B4557" t="s">
        <v>3581</v>
      </c>
      <c r="C4557" s="1">
        <v>45554</v>
      </c>
      <c r="D4557" t="s">
        <v>24</v>
      </c>
      <c r="E4557" t="s">
        <v>30</v>
      </c>
      <c r="F4557" t="s">
        <v>21</v>
      </c>
      <c r="G4557">
        <v>9</v>
      </c>
      <c r="H4557">
        <v>110.69</v>
      </c>
      <c r="I4557">
        <v>0.05</v>
      </c>
      <c r="J4557">
        <v>946.4</v>
      </c>
      <c r="K4557">
        <v>709.33</v>
      </c>
      <c r="L4557">
        <v>237.07</v>
      </c>
      <c r="M4557" t="s">
        <v>46</v>
      </c>
      <c r="N4557" s="3">
        <f>retail_sales[[#This Row],[Profit]]/retail_sales[[#This Row],[Revenue]]</f>
        <v>0.25049661876584955</v>
      </c>
      <c r="O4557" t="str">
        <f t="shared" si="71"/>
        <v>Thursday</v>
      </c>
    </row>
    <row r="4558" spans="1:15" x14ac:dyDescent="0.3">
      <c r="A4558">
        <v>4557</v>
      </c>
      <c r="B4558" t="s">
        <v>3582</v>
      </c>
      <c r="C4558" s="1">
        <v>45485</v>
      </c>
      <c r="D4558" t="s">
        <v>19</v>
      </c>
      <c r="E4558" t="s">
        <v>33</v>
      </c>
      <c r="F4558" t="s">
        <v>27</v>
      </c>
      <c r="G4558">
        <v>3</v>
      </c>
      <c r="H4558">
        <v>122.39</v>
      </c>
      <c r="I4558">
        <v>0.12</v>
      </c>
      <c r="J4558">
        <v>323.11</v>
      </c>
      <c r="K4558">
        <v>162.75</v>
      </c>
      <c r="L4558">
        <v>160.36000000000001</v>
      </c>
      <c r="M4558" t="s">
        <v>28</v>
      </c>
      <c r="N4558" s="3">
        <f>retail_sales[[#This Row],[Profit]]/retail_sales[[#This Row],[Revenue]]</f>
        <v>0.49630156912506579</v>
      </c>
      <c r="O4558" t="str">
        <f t="shared" si="71"/>
        <v>Friday</v>
      </c>
    </row>
    <row r="4559" spans="1:15" x14ac:dyDescent="0.3">
      <c r="A4559">
        <v>4558</v>
      </c>
      <c r="B4559" t="s">
        <v>3583</v>
      </c>
      <c r="C4559" s="1">
        <v>45405</v>
      </c>
      <c r="D4559" t="s">
        <v>19</v>
      </c>
      <c r="E4559" t="s">
        <v>15</v>
      </c>
      <c r="F4559" t="s">
        <v>27</v>
      </c>
      <c r="G4559">
        <v>1</v>
      </c>
      <c r="H4559">
        <v>433.45</v>
      </c>
      <c r="I4559">
        <v>0.28000000000000003</v>
      </c>
      <c r="J4559">
        <v>312.08</v>
      </c>
      <c r="K4559">
        <v>172.41</v>
      </c>
      <c r="L4559">
        <v>139.66999999999999</v>
      </c>
      <c r="M4559" t="s">
        <v>28</v>
      </c>
      <c r="N4559" s="3">
        <f>retail_sales[[#This Row],[Profit]]/retail_sales[[#This Row],[Revenue]]</f>
        <v>0.44754550115355035</v>
      </c>
      <c r="O4559" t="str">
        <f t="shared" si="71"/>
        <v>Tuesday</v>
      </c>
    </row>
    <row r="4560" spans="1:15" x14ac:dyDescent="0.3">
      <c r="A4560">
        <v>4559</v>
      </c>
      <c r="B4560" t="s">
        <v>688</v>
      </c>
      <c r="C4560" s="1">
        <v>45448</v>
      </c>
      <c r="D4560" t="s">
        <v>14</v>
      </c>
      <c r="E4560" t="s">
        <v>30</v>
      </c>
      <c r="F4560" t="s">
        <v>27</v>
      </c>
      <c r="G4560">
        <v>3</v>
      </c>
      <c r="H4560">
        <v>389.55</v>
      </c>
      <c r="I4560">
        <v>0.24</v>
      </c>
      <c r="J4560">
        <v>888.17</v>
      </c>
      <c r="K4560">
        <v>587.62</v>
      </c>
      <c r="L4560">
        <v>300.55</v>
      </c>
      <c r="M4560" t="s">
        <v>17</v>
      </c>
      <c r="N4560" s="3">
        <f>retail_sales[[#This Row],[Profit]]/retail_sales[[#This Row],[Revenue]]</f>
        <v>0.33839242487361659</v>
      </c>
      <c r="O4560" t="str">
        <f t="shared" si="71"/>
        <v>Wednesday</v>
      </c>
    </row>
    <row r="4561" spans="1:15" x14ac:dyDescent="0.3">
      <c r="A4561">
        <v>4560</v>
      </c>
      <c r="B4561" t="s">
        <v>119</v>
      </c>
      <c r="C4561" s="1">
        <v>45352</v>
      </c>
      <c r="D4561" t="s">
        <v>39</v>
      </c>
      <c r="E4561" t="s">
        <v>30</v>
      </c>
      <c r="F4561" t="s">
        <v>16</v>
      </c>
      <c r="G4561">
        <v>8</v>
      </c>
      <c r="H4561">
        <v>245.52</v>
      </c>
      <c r="I4561">
        <v>0.05</v>
      </c>
      <c r="J4561">
        <v>1865.95</v>
      </c>
      <c r="K4561">
        <v>1369.64</v>
      </c>
      <c r="L4561">
        <v>496.31</v>
      </c>
      <c r="M4561" t="s">
        <v>46</v>
      </c>
      <c r="N4561" s="3">
        <f>retail_sales[[#This Row],[Profit]]/retail_sales[[#This Row],[Revenue]]</f>
        <v>0.26598247541466813</v>
      </c>
      <c r="O4561" t="str">
        <f t="shared" si="71"/>
        <v>Friday</v>
      </c>
    </row>
    <row r="4562" spans="1:15" x14ac:dyDescent="0.3">
      <c r="A4562">
        <v>4561</v>
      </c>
      <c r="B4562" t="s">
        <v>3584</v>
      </c>
      <c r="C4562" s="1">
        <v>45601</v>
      </c>
      <c r="D4562" t="s">
        <v>19</v>
      </c>
      <c r="E4562" t="s">
        <v>20</v>
      </c>
      <c r="F4562" t="s">
        <v>16</v>
      </c>
      <c r="G4562">
        <v>1</v>
      </c>
      <c r="H4562">
        <v>468.54</v>
      </c>
      <c r="I4562">
        <v>0.21</v>
      </c>
      <c r="J4562">
        <v>370.15</v>
      </c>
      <c r="K4562">
        <v>198.54</v>
      </c>
      <c r="L4562">
        <v>171.61</v>
      </c>
      <c r="M4562" t="s">
        <v>46</v>
      </c>
      <c r="N4562" s="3">
        <f>retail_sales[[#This Row],[Profit]]/retail_sales[[#This Row],[Revenue]]</f>
        <v>0.46362285559908151</v>
      </c>
      <c r="O4562" t="str">
        <f t="shared" si="71"/>
        <v>Tuesday</v>
      </c>
    </row>
    <row r="4563" spans="1:15" x14ac:dyDescent="0.3">
      <c r="A4563">
        <v>4562</v>
      </c>
      <c r="B4563" t="s">
        <v>3585</v>
      </c>
      <c r="C4563" s="1">
        <v>45575</v>
      </c>
      <c r="D4563" t="s">
        <v>39</v>
      </c>
      <c r="E4563" t="s">
        <v>30</v>
      </c>
      <c r="F4563" t="s">
        <v>27</v>
      </c>
      <c r="G4563">
        <v>10</v>
      </c>
      <c r="H4563">
        <v>469.04</v>
      </c>
      <c r="I4563">
        <v>0.15</v>
      </c>
      <c r="J4563">
        <v>3986.84</v>
      </c>
      <c r="K4563">
        <v>2784.04</v>
      </c>
      <c r="L4563">
        <v>1202.8</v>
      </c>
      <c r="M4563" t="s">
        <v>40</v>
      </c>
      <c r="N4563" s="3">
        <f>retail_sales[[#This Row],[Profit]]/retail_sales[[#This Row],[Revenue]]</f>
        <v>0.30169256855053123</v>
      </c>
      <c r="O4563" t="str">
        <f t="shared" si="71"/>
        <v>Thursday</v>
      </c>
    </row>
    <row r="4564" spans="1:15" x14ac:dyDescent="0.3">
      <c r="A4564">
        <v>4563</v>
      </c>
      <c r="B4564" t="s">
        <v>3586</v>
      </c>
      <c r="C4564" s="1">
        <v>45638</v>
      </c>
      <c r="D4564" t="s">
        <v>14</v>
      </c>
      <c r="E4564" t="s">
        <v>30</v>
      </c>
      <c r="F4564" t="s">
        <v>27</v>
      </c>
      <c r="G4564">
        <v>8</v>
      </c>
      <c r="H4564">
        <v>249.45</v>
      </c>
      <c r="I4564">
        <v>0.06</v>
      </c>
      <c r="J4564">
        <v>1875.86</v>
      </c>
      <c r="K4564">
        <v>1133.43</v>
      </c>
      <c r="L4564">
        <v>742.43</v>
      </c>
      <c r="M4564" t="s">
        <v>22</v>
      </c>
      <c r="N4564" s="3">
        <f>retail_sales[[#This Row],[Profit]]/retail_sales[[#This Row],[Revenue]]</f>
        <v>0.3957811350527225</v>
      </c>
      <c r="O4564" t="str">
        <f t="shared" si="71"/>
        <v>Thursday</v>
      </c>
    </row>
    <row r="4565" spans="1:15" x14ac:dyDescent="0.3">
      <c r="A4565">
        <v>4564</v>
      </c>
      <c r="B4565" t="s">
        <v>3587</v>
      </c>
      <c r="C4565" s="1">
        <v>45551</v>
      </c>
      <c r="D4565" t="s">
        <v>24</v>
      </c>
      <c r="E4565" t="s">
        <v>33</v>
      </c>
      <c r="F4565" t="s">
        <v>21</v>
      </c>
      <c r="G4565">
        <v>9</v>
      </c>
      <c r="H4565">
        <v>382.4</v>
      </c>
      <c r="I4565">
        <v>0.25</v>
      </c>
      <c r="J4565">
        <v>2581.1999999999998</v>
      </c>
      <c r="K4565">
        <v>1426.18</v>
      </c>
      <c r="L4565">
        <v>1155.02</v>
      </c>
      <c r="M4565" t="s">
        <v>28</v>
      </c>
      <c r="N4565" s="3">
        <f>retail_sales[[#This Row],[Profit]]/retail_sales[[#This Row],[Revenue]]</f>
        <v>0.44747404308073768</v>
      </c>
      <c r="O4565" t="str">
        <f t="shared" si="71"/>
        <v>Monday</v>
      </c>
    </row>
    <row r="4566" spans="1:15" x14ac:dyDescent="0.3">
      <c r="A4566">
        <v>4565</v>
      </c>
      <c r="B4566" t="s">
        <v>3588</v>
      </c>
      <c r="C4566" s="1">
        <v>45558</v>
      </c>
      <c r="D4566" t="s">
        <v>14</v>
      </c>
      <c r="E4566" t="s">
        <v>33</v>
      </c>
      <c r="F4566" t="s">
        <v>21</v>
      </c>
      <c r="G4566">
        <v>8</v>
      </c>
      <c r="H4566">
        <v>276.04000000000002</v>
      </c>
      <c r="I4566">
        <v>0.12</v>
      </c>
      <c r="J4566">
        <v>1943.32</v>
      </c>
      <c r="K4566">
        <v>1010.73</v>
      </c>
      <c r="L4566">
        <v>932.59</v>
      </c>
      <c r="M4566" t="s">
        <v>28</v>
      </c>
      <c r="N4566" s="3">
        <f>retail_sales[[#This Row],[Profit]]/retail_sales[[#This Row],[Revenue]]</f>
        <v>0.47989523084206415</v>
      </c>
      <c r="O4566" t="str">
        <f t="shared" si="71"/>
        <v>Monday</v>
      </c>
    </row>
    <row r="4567" spans="1:15" x14ac:dyDescent="0.3">
      <c r="A4567">
        <v>4566</v>
      </c>
      <c r="B4567" t="s">
        <v>3589</v>
      </c>
      <c r="C4567" s="1">
        <v>45493</v>
      </c>
      <c r="D4567" t="s">
        <v>39</v>
      </c>
      <c r="E4567" t="s">
        <v>33</v>
      </c>
      <c r="F4567" t="s">
        <v>16</v>
      </c>
      <c r="G4567">
        <v>10</v>
      </c>
      <c r="H4567">
        <v>208.61</v>
      </c>
      <c r="I4567">
        <v>0.08</v>
      </c>
      <c r="J4567">
        <v>1919.21</v>
      </c>
      <c r="K4567">
        <v>1476.95</v>
      </c>
      <c r="L4567">
        <v>442.26</v>
      </c>
      <c r="M4567" t="s">
        <v>46</v>
      </c>
      <c r="N4567" s="3">
        <f>retail_sales[[#This Row],[Profit]]/retail_sales[[#This Row],[Revenue]]</f>
        <v>0.23043856586824787</v>
      </c>
      <c r="O4567" t="str">
        <f t="shared" si="71"/>
        <v>Saturday</v>
      </c>
    </row>
    <row r="4568" spans="1:15" x14ac:dyDescent="0.3">
      <c r="A4568">
        <v>4567</v>
      </c>
      <c r="B4568" t="s">
        <v>3590</v>
      </c>
      <c r="C4568" s="1">
        <v>45300</v>
      </c>
      <c r="D4568" t="s">
        <v>14</v>
      </c>
      <c r="E4568" t="s">
        <v>25</v>
      </c>
      <c r="F4568" t="s">
        <v>21</v>
      </c>
      <c r="G4568">
        <v>2</v>
      </c>
      <c r="H4568">
        <v>115.82</v>
      </c>
      <c r="I4568">
        <v>0.18</v>
      </c>
      <c r="J4568">
        <v>189.94</v>
      </c>
      <c r="K4568">
        <v>96.04</v>
      </c>
      <c r="L4568">
        <v>93.9</v>
      </c>
      <c r="M4568" t="s">
        <v>22</v>
      </c>
      <c r="N4568" s="3">
        <f>retail_sales[[#This Row],[Profit]]/retail_sales[[#This Row],[Revenue]]</f>
        <v>0.49436664209750453</v>
      </c>
      <c r="O4568" t="str">
        <f t="shared" si="71"/>
        <v>Tuesday</v>
      </c>
    </row>
    <row r="4569" spans="1:15" x14ac:dyDescent="0.3">
      <c r="A4569">
        <v>4568</v>
      </c>
      <c r="B4569" t="s">
        <v>3458</v>
      </c>
      <c r="C4569" s="1">
        <v>45317</v>
      </c>
      <c r="D4569" t="s">
        <v>39</v>
      </c>
      <c r="E4569" t="s">
        <v>25</v>
      </c>
      <c r="F4569" t="s">
        <v>27</v>
      </c>
      <c r="G4569">
        <v>8</v>
      </c>
      <c r="H4569">
        <v>303.79000000000002</v>
      </c>
      <c r="I4569">
        <v>0.14000000000000001</v>
      </c>
      <c r="J4569">
        <v>2090.08</v>
      </c>
      <c r="K4569">
        <v>1668.78</v>
      </c>
      <c r="L4569">
        <v>421.3</v>
      </c>
      <c r="M4569" t="s">
        <v>28</v>
      </c>
      <c r="N4569" s="3">
        <f>retail_sales[[#This Row],[Profit]]/retail_sales[[#This Row],[Revenue]]</f>
        <v>0.20157123172318764</v>
      </c>
      <c r="O4569" t="str">
        <f t="shared" si="71"/>
        <v>Friday</v>
      </c>
    </row>
    <row r="4570" spans="1:15" x14ac:dyDescent="0.3">
      <c r="A4570">
        <v>4569</v>
      </c>
      <c r="B4570" t="s">
        <v>3591</v>
      </c>
      <c r="C4570" s="1">
        <v>45426</v>
      </c>
      <c r="D4570" t="s">
        <v>14</v>
      </c>
      <c r="E4570" t="s">
        <v>15</v>
      </c>
      <c r="F4570" t="s">
        <v>16</v>
      </c>
      <c r="G4570">
        <v>5</v>
      </c>
      <c r="H4570">
        <v>266.55</v>
      </c>
      <c r="I4570">
        <v>0.1</v>
      </c>
      <c r="J4570">
        <v>1199.48</v>
      </c>
      <c r="K4570">
        <v>758.69</v>
      </c>
      <c r="L4570">
        <v>440.79</v>
      </c>
      <c r="M4570" t="s">
        <v>40</v>
      </c>
      <c r="N4570" s="3">
        <f>retail_sales[[#This Row],[Profit]]/retail_sales[[#This Row],[Revenue]]</f>
        <v>0.3674842431720412</v>
      </c>
      <c r="O4570" t="str">
        <f t="shared" si="71"/>
        <v>Tuesday</v>
      </c>
    </row>
    <row r="4571" spans="1:15" x14ac:dyDescent="0.3">
      <c r="A4571">
        <v>4570</v>
      </c>
      <c r="B4571" t="s">
        <v>3592</v>
      </c>
      <c r="C4571" s="1">
        <v>45297</v>
      </c>
      <c r="D4571" t="s">
        <v>24</v>
      </c>
      <c r="E4571" t="s">
        <v>30</v>
      </c>
      <c r="F4571" t="s">
        <v>21</v>
      </c>
      <c r="G4571">
        <v>1</v>
      </c>
      <c r="H4571">
        <v>381.86</v>
      </c>
      <c r="I4571">
        <v>0.24</v>
      </c>
      <c r="J4571">
        <v>290.20999999999998</v>
      </c>
      <c r="K4571">
        <v>209.7</v>
      </c>
      <c r="L4571">
        <v>80.510000000000005</v>
      </c>
      <c r="M4571" t="s">
        <v>46</v>
      </c>
      <c r="N4571" s="3">
        <f>retail_sales[[#This Row],[Profit]]/retail_sales[[#This Row],[Revenue]]</f>
        <v>0.27741979945556672</v>
      </c>
      <c r="O4571" t="str">
        <f t="shared" si="71"/>
        <v>Saturday</v>
      </c>
    </row>
    <row r="4572" spans="1:15" x14ac:dyDescent="0.3">
      <c r="A4572">
        <v>4571</v>
      </c>
      <c r="B4572" t="s">
        <v>3593</v>
      </c>
      <c r="C4572" s="1">
        <v>45495</v>
      </c>
      <c r="D4572" t="s">
        <v>24</v>
      </c>
      <c r="E4572" t="s">
        <v>33</v>
      </c>
      <c r="F4572" t="s">
        <v>27</v>
      </c>
      <c r="G4572">
        <v>5</v>
      </c>
      <c r="H4572">
        <v>499.77</v>
      </c>
      <c r="I4572">
        <v>0.28000000000000003</v>
      </c>
      <c r="J4572">
        <v>1799.17</v>
      </c>
      <c r="K4572">
        <v>1348.15</v>
      </c>
      <c r="L4572">
        <v>451.02</v>
      </c>
      <c r="M4572" t="s">
        <v>40</v>
      </c>
      <c r="N4572" s="3">
        <f>retail_sales[[#This Row],[Profit]]/retail_sales[[#This Row],[Revenue]]</f>
        <v>0.25068225904166919</v>
      </c>
      <c r="O4572" t="str">
        <f t="shared" si="71"/>
        <v>Monday</v>
      </c>
    </row>
    <row r="4573" spans="1:15" x14ac:dyDescent="0.3">
      <c r="A4573">
        <v>4572</v>
      </c>
      <c r="B4573" t="s">
        <v>3594</v>
      </c>
      <c r="C4573" s="1">
        <v>45640</v>
      </c>
      <c r="D4573" t="s">
        <v>24</v>
      </c>
      <c r="E4573" t="s">
        <v>15</v>
      </c>
      <c r="F4573" t="s">
        <v>21</v>
      </c>
      <c r="G4573">
        <v>9</v>
      </c>
      <c r="H4573">
        <v>135.78</v>
      </c>
      <c r="I4573">
        <v>0.15</v>
      </c>
      <c r="J4573">
        <v>1038.72</v>
      </c>
      <c r="K4573">
        <v>740.09</v>
      </c>
      <c r="L4573">
        <v>298.63</v>
      </c>
      <c r="M4573" t="s">
        <v>22</v>
      </c>
      <c r="N4573" s="3">
        <f>retail_sales[[#This Row],[Profit]]/retail_sales[[#This Row],[Revenue]]</f>
        <v>0.28749807455329635</v>
      </c>
      <c r="O4573" t="str">
        <f t="shared" si="71"/>
        <v>Saturday</v>
      </c>
    </row>
    <row r="4574" spans="1:15" x14ac:dyDescent="0.3">
      <c r="A4574">
        <v>4573</v>
      </c>
      <c r="B4574" t="s">
        <v>1845</v>
      </c>
      <c r="C4574" s="1">
        <v>45404</v>
      </c>
      <c r="D4574" t="s">
        <v>39</v>
      </c>
      <c r="E4574" t="s">
        <v>20</v>
      </c>
      <c r="F4574" t="s">
        <v>21</v>
      </c>
      <c r="G4574">
        <v>8</v>
      </c>
      <c r="H4574">
        <v>176.62</v>
      </c>
      <c r="I4574">
        <v>0.19</v>
      </c>
      <c r="J4574">
        <v>1144.5</v>
      </c>
      <c r="K4574">
        <v>800.3</v>
      </c>
      <c r="L4574">
        <v>344.2</v>
      </c>
      <c r="M4574" t="s">
        <v>28</v>
      </c>
      <c r="N4574" s="3">
        <f>retail_sales[[#This Row],[Profit]]/retail_sales[[#This Row],[Revenue]]</f>
        <v>0.30074268239405855</v>
      </c>
      <c r="O4574" t="str">
        <f t="shared" si="71"/>
        <v>Monday</v>
      </c>
    </row>
    <row r="4575" spans="1:15" x14ac:dyDescent="0.3">
      <c r="A4575">
        <v>4574</v>
      </c>
      <c r="B4575" t="s">
        <v>3595</v>
      </c>
      <c r="C4575" s="1">
        <v>45325</v>
      </c>
      <c r="D4575" t="s">
        <v>24</v>
      </c>
      <c r="E4575" t="s">
        <v>20</v>
      </c>
      <c r="F4575" t="s">
        <v>16</v>
      </c>
      <c r="G4575">
        <v>6</v>
      </c>
      <c r="H4575">
        <v>37.56</v>
      </c>
      <c r="I4575">
        <v>0.14000000000000001</v>
      </c>
      <c r="J4575">
        <v>193.81</v>
      </c>
      <c r="K4575">
        <v>127.58</v>
      </c>
      <c r="L4575">
        <v>66.23</v>
      </c>
      <c r="M4575" t="s">
        <v>46</v>
      </c>
      <c r="N4575" s="3">
        <f>retail_sales[[#This Row],[Profit]]/retail_sales[[#This Row],[Revenue]]</f>
        <v>0.341726433104587</v>
      </c>
      <c r="O4575" t="str">
        <f t="shared" si="71"/>
        <v>Saturday</v>
      </c>
    </row>
    <row r="4576" spans="1:15" x14ac:dyDescent="0.3">
      <c r="A4576">
        <v>4575</v>
      </c>
      <c r="B4576" t="s">
        <v>3596</v>
      </c>
      <c r="C4576" s="1">
        <v>45613</v>
      </c>
      <c r="D4576" t="s">
        <v>24</v>
      </c>
      <c r="E4576" t="s">
        <v>15</v>
      </c>
      <c r="F4576" t="s">
        <v>21</v>
      </c>
      <c r="G4576">
        <v>5</v>
      </c>
      <c r="H4576">
        <v>495.22</v>
      </c>
      <c r="I4576">
        <v>0.04</v>
      </c>
      <c r="J4576">
        <v>2377.06</v>
      </c>
      <c r="K4576">
        <v>1695.5</v>
      </c>
      <c r="L4576">
        <v>681.56</v>
      </c>
      <c r="M4576" t="s">
        <v>28</v>
      </c>
      <c r="N4576" s="3">
        <f>retail_sales[[#This Row],[Profit]]/retail_sales[[#This Row],[Revenue]]</f>
        <v>0.28672393629104859</v>
      </c>
      <c r="O4576" t="str">
        <f t="shared" si="71"/>
        <v>Sunday</v>
      </c>
    </row>
    <row r="4577" spans="1:15" x14ac:dyDescent="0.3">
      <c r="A4577">
        <v>4576</v>
      </c>
      <c r="B4577" t="s">
        <v>3597</v>
      </c>
      <c r="C4577" s="1">
        <v>45506</v>
      </c>
      <c r="D4577" t="s">
        <v>39</v>
      </c>
      <c r="E4577" t="s">
        <v>25</v>
      </c>
      <c r="F4577" t="s">
        <v>16</v>
      </c>
      <c r="G4577">
        <v>9</v>
      </c>
      <c r="H4577">
        <v>334.33</v>
      </c>
      <c r="I4577">
        <v>0.09</v>
      </c>
      <c r="J4577">
        <v>2738.16</v>
      </c>
      <c r="K4577">
        <v>1687.57</v>
      </c>
      <c r="L4577">
        <v>1050.5899999999999</v>
      </c>
      <c r="M4577" t="s">
        <v>28</v>
      </c>
      <c r="N4577" s="3">
        <f>retail_sales[[#This Row],[Profit]]/retail_sales[[#This Row],[Revenue]]</f>
        <v>0.38368466415403041</v>
      </c>
      <c r="O4577" t="str">
        <f t="shared" si="71"/>
        <v>Friday</v>
      </c>
    </row>
    <row r="4578" spans="1:15" x14ac:dyDescent="0.3">
      <c r="A4578">
        <v>4577</v>
      </c>
      <c r="B4578" t="s">
        <v>963</v>
      </c>
      <c r="C4578" s="1">
        <v>45645</v>
      </c>
      <c r="D4578" t="s">
        <v>19</v>
      </c>
      <c r="E4578" t="s">
        <v>25</v>
      </c>
      <c r="F4578" t="s">
        <v>16</v>
      </c>
      <c r="G4578">
        <v>7</v>
      </c>
      <c r="H4578">
        <v>160.85</v>
      </c>
      <c r="I4578">
        <v>0.16</v>
      </c>
      <c r="J4578">
        <v>945.8</v>
      </c>
      <c r="K4578">
        <v>482.04</v>
      </c>
      <c r="L4578">
        <v>463.76</v>
      </c>
      <c r="M4578" t="s">
        <v>40</v>
      </c>
      <c r="N4578" s="3">
        <f>retail_sales[[#This Row],[Profit]]/retail_sales[[#This Row],[Revenue]]</f>
        <v>0.4903362233030239</v>
      </c>
      <c r="O4578" t="str">
        <f t="shared" si="71"/>
        <v>Thursday</v>
      </c>
    </row>
    <row r="4579" spans="1:15" x14ac:dyDescent="0.3">
      <c r="A4579">
        <v>4578</v>
      </c>
      <c r="B4579" t="s">
        <v>533</v>
      </c>
      <c r="C4579" s="1">
        <v>45596</v>
      </c>
      <c r="D4579" t="s">
        <v>14</v>
      </c>
      <c r="E4579" t="s">
        <v>20</v>
      </c>
      <c r="F4579" t="s">
        <v>21</v>
      </c>
      <c r="G4579">
        <v>1</v>
      </c>
      <c r="H4579">
        <v>55.72</v>
      </c>
      <c r="I4579">
        <v>0.17</v>
      </c>
      <c r="J4579">
        <v>46.25</v>
      </c>
      <c r="K4579">
        <v>34.46</v>
      </c>
      <c r="L4579">
        <v>11.79</v>
      </c>
      <c r="M4579" t="s">
        <v>40</v>
      </c>
      <c r="N4579" s="3">
        <f>retail_sales[[#This Row],[Profit]]/retail_sales[[#This Row],[Revenue]]</f>
        <v>0.25491891891891888</v>
      </c>
      <c r="O4579" t="str">
        <f t="shared" si="71"/>
        <v>Thursday</v>
      </c>
    </row>
    <row r="4580" spans="1:15" x14ac:dyDescent="0.3">
      <c r="A4580">
        <v>4579</v>
      </c>
      <c r="B4580" t="s">
        <v>3598</v>
      </c>
      <c r="C4580" s="1">
        <v>45467</v>
      </c>
      <c r="D4580" t="s">
        <v>24</v>
      </c>
      <c r="E4580" t="s">
        <v>25</v>
      </c>
      <c r="F4580" t="s">
        <v>21</v>
      </c>
      <c r="G4580">
        <v>10</v>
      </c>
      <c r="H4580">
        <v>339.58</v>
      </c>
      <c r="I4580">
        <v>0.23</v>
      </c>
      <c r="J4580">
        <v>2614.77</v>
      </c>
      <c r="K4580">
        <v>1388.83</v>
      </c>
      <c r="L4580">
        <v>1225.94</v>
      </c>
      <c r="M4580" t="s">
        <v>22</v>
      </c>
      <c r="N4580" s="3">
        <f>retail_sales[[#This Row],[Profit]]/retail_sales[[#This Row],[Revenue]]</f>
        <v>0.46885194491293691</v>
      </c>
      <c r="O4580" t="str">
        <f t="shared" si="71"/>
        <v>Monday</v>
      </c>
    </row>
    <row r="4581" spans="1:15" x14ac:dyDescent="0.3">
      <c r="A4581">
        <v>4580</v>
      </c>
      <c r="B4581" t="s">
        <v>3599</v>
      </c>
      <c r="C4581" s="1">
        <v>45567</v>
      </c>
      <c r="D4581" t="s">
        <v>14</v>
      </c>
      <c r="E4581" t="s">
        <v>15</v>
      </c>
      <c r="F4581" t="s">
        <v>16</v>
      </c>
      <c r="G4581">
        <v>6</v>
      </c>
      <c r="H4581">
        <v>367.21</v>
      </c>
      <c r="I4581">
        <v>0.28000000000000003</v>
      </c>
      <c r="J4581">
        <v>1586.35</v>
      </c>
      <c r="K4581">
        <v>937.92</v>
      </c>
      <c r="L4581">
        <v>648.42999999999995</v>
      </c>
      <c r="M4581" t="s">
        <v>22</v>
      </c>
      <c r="N4581" s="3">
        <f>retail_sales[[#This Row],[Profit]]/retail_sales[[#This Row],[Revenue]]</f>
        <v>0.40875594919154035</v>
      </c>
      <c r="O4581" t="str">
        <f t="shared" si="71"/>
        <v>Wednesday</v>
      </c>
    </row>
    <row r="4582" spans="1:15" x14ac:dyDescent="0.3">
      <c r="A4582">
        <v>4581</v>
      </c>
      <c r="B4582" t="s">
        <v>3600</v>
      </c>
      <c r="C4582" s="1">
        <v>45640</v>
      </c>
      <c r="D4582" t="s">
        <v>14</v>
      </c>
      <c r="E4582" t="s">
        <v>15</v>
      </c>
      <c r="F4582" t="s">
        <v>27</v>
      </c>
      <c r="G4582">
        <v>10</v>
      </c>
      <c r="H4582">
        <v>271.51</v>
      </c>
      <c r="I4582">
        <v>0.15</v>
      </c>
      <c r="J4582">
        <v>2307.84</v>
      </c>
      <c r="K4582">
        <v>1632</v>
      </c>
      <c r="L4582">
        <v>675.84</v>
      </c>
      <c r="M4582" t="s">
        <v>28</v>
      </c>
      <c r="N4582" s="3">
        <f>retail_sales[[#This Row],[Profit]]/retail_sales[[#This Row],[Revenue]]</f>
        <v>0.29284525790349419</v>
      </c>
      <c r="O4582" t="str">
        <f t="shared" si="71"/>
        <v>Saturday</v>
      </c>
    </row>
    <row r="4583" spans="1:15" x14ac:dyDescent="0.3">
      <c r="A4583">
        <v>4582</v>
      </c>
      <c r="B4583" t="s">
        <v>298</v>
      </c>
      <c r="C4583" s="1">
        <v>45413</v>
      </c>
      <c r="D4583" t="s">
        <v>39</v>
      </c>
      <c r="E4583" t="s">
        <v>20</v>
      </c>
      <c r="F4583" t="s">
        <v>16</v>
      </c>
      <c r="G4583">
        <v>3</v>
      </c>
      <c r="H4583">
        <v>82.13</v>
      </c>
      <c r="I4583">
        <v>0.06</v>
      </c>
      <c r="J4583">
        <v>231.61</v>
      </c>
      <c r="K4583">
        <v>164.6</v>
      </c>
      <c r="L4583">
        <v>67.010000000000005</v>
      </c>
      <c r="M4583" t="s">
        <v>28</v>
      </c>
      <c r="N4583" s="3">
        <f>retail_sales[[#This Row],[Profit]]/retail_sales[[#This Row],[Revenue]]</f>
        <v>0.28932256811018525</v>
      </c>
      <c r="O4583" t="str">
        <f t="shared" si="71"/>
        <v>Wednesday</v>
      </c>
    </row>
    <row r="4584" spans="1:15" x14ac:dyDescent="0.3">
      <c r="A4584">
        <v>4583</v>
      </c>
      <c r="B4584" t="s">
        <v>3279</v>
      </c>
      <c r="C4584" s="1">
        <v>45375</v>
      </c>
      <c r="D4584" t="s">
        <v>39</v>
      </c>
      <c r="E4584" t="s">
        <v>20</v>
      </c>
      <c r="F4584" t="s">
        <v>27</v>
      </c>
      <c r="G4584">
        <v>6</v>
      </c>
      <c r="H4584">
        <v>154.52000000000001</v>
      </c>
      <c r="I4584">
        <v>0.25</v>
      </c>
      <c r="J4584">
        <v>695.34</v>
      </c>
      <c r="K4584">
        <v>405.1</v>
      </c>
      <c r="L4584">
        <v>290.24</v>
      </c>
      <c r="M4584" t="s">
        <v>40</v>
      </c>
      <c r="N4584" s="3">
        <f>retail_sales[[#This Row],[Profit]]/retail_sales[[#This Row],[Revenue]]</f>
        <v>0.41740731153104954</v>
      </c>
      <c r="O4584" t="str">
        <f t="shared" si="71"/>
        <v>Sunday</v>
      </c>
    </row>
    <row r="4585" spans="1:15" x14ac:dyDescent="0.3">
      <c r="A4585">
        <v>4584</v>
      </c>
      <c r="B4585" t="s">
        <v>3601</v>
      </c>
      <c r="C4585" s="1">
        <v>45304</v>
      </c>
      <c r="D4585" t="s">
        <v>14</v>
      </c>
      <c r="E4585" t="s">
        <v>33</v>
      </c>
      <c r="F4585" t="s">
        <v>27</v>
      </c>
      <c r="G4585">
        <v>2</v>
      </c>
      <c r="H4585">
        <v>53.07</v>
      </c>
      <c r="I4585">
        <v>0.28999999999999998</v>
      </c>
      <c r="J4585">
        <v>75.36</v>
      </c>
      <c r="K4585">
        <v>50.2</v>
      </c>
      <c r="L4585">
        <v>25.16</v>
      </c>
      <c r="M4585" t="s">
        <v>22</v>
      </c>
      <c r="N4585" s="3">
        <f>retail_sales[[#This Row],[Profit]]/retail_sales[[#This Row],[Revenue]]</f>
        <v>0.33386411889596601</v>
      </c>
      <c r="O4585" t="str">
        <f t="shared" si="71"/>
        <v>Saturday</v>
      </c>
    </row>
    <row r="4586" spans="1:15" x14ac:dyDescent="0.3">
      <c r="A4586">
        <v>4585</v>
      </c>
      <c r="B4586" t="s">
        <v>3602</v>
      </c>
      <c r="C4586" s="1">
        <v>45328</v>
      </c>
      <c r="D4586" t="s">
        <v>39</v>
      </c>
      <c r="E4586" t="s">
        <v>15</v>
      </c>
      <c r="F4586" t="s">
        <v>27</v>
      </c>
      <c r="G4586">
        <v>9</v>
      </c>
      <c r="H4586">
        <v>360.87</v>
      </c>
      <c r="I4586">
        <v>0.1</v>
      </c>
      <c r="J4586">
        <v>2923.05</v>
      </c>
      <c r="K4586">
        <v>1862.39</v>
      </c>
      <c r="L4586">
        <v>1060.6600000000001</v>
      </c>
      <c r="M4586" t="s">
        <v>28</v>
      </c>
      <c r="N4586" s="3">
        <f>retail_sales[[#This Row],[Profit]]/retail_sales[[#This Row],[Revenue]]</f>
        <v>0.36286071055917624</v>
      </c>
      <c r="O4586" t="str">
        <f t="shared" si="71"/>
        <v>Tuesday</v>
      </c>
    </row>
    <row r="4587" spans="1:15" x14ac:dyDescent="0.3">
      <c r="A4587">
        <v>4586</v>
      </c>
      <c r="B4587" t="s">
        <v>2082</v>
      </c>
      <c r="C4587" s="1">
        <v>45589</v>
      </c>
      <c r="D4587" t="s">
        <v>24</v>
      </c>
      <c r="E4587" t="s">
        <v>30</v>
      </c>
      <c r="F4587" t="s">
        <v>21</v>
      </c>
      <c r="G4587">
        <v>9</v>
      </c>
      <c r="H4587">
        <v>442.49</v>
      </c>
      <c r="I4587">
        <v>0.01</v>
      </c>
      <c r="J4587">
        <v>3942.59</v>
      </c>
      <c r="K4587">
        <v>3003.63</v>
      </c>
      <c r="L4587">
        <v>938.96</v>
      </c>
      <c r="M4587" t="s">
        <v>40</v>
      </c>
      <c r="N4587" s="3">
        <f>retail_sales[[#This Row],[Profit]]/retail_sales[[#This Row],[Revenue]]</f>
        <v>0.23815816506408224</v>
      </c>
      <c r="O4587" t="str">
        <f t="shared" si="71"/>
        <v>Thursday</v>
      </c>
    </row>
    <row r="4588" spans="1:15" x14ac:dyDescent="0.3">
      <c r="A4588">
        <v>4587</v>
      </c>
      <c r="B4588" t="s">
        <v>3603</v>
      </c>
      <c r="C4588" s="1">
        <v>45452</v>
      </c>
      <c r="D4588" t="s">
        <v>24</v>
      </c>
      <c r="E4588" t="s">
        <v>20</v>
      </c>
      <c r="F4588" t="s">
        <v>21</v>
      </c>
      <c r="G4588">
        <v>6</v>
      </c>
      <c r="H4588">
        <v>423.89</v>
      </c>
      <c r="I4588">
        <v>0.17</v>
      </c>
      <c r="J4588">
        <v>2110.9699999999998</v>
      </c>
      <c r="K4588">
        <v>1426.8</v>
      </c>
      <c r="L4588">
        <v>684.17</v>
      </c>
      <c r="M4588" t="s">
        <v>17</v>
      </c>
      <c r="N4588" s="3">
        <f>retail_sales[[#This Row],[Profit]]/retail_sales[[#This Row],[Revenue]]</f>
        <v>0.32410218998848872</v>
      </c>
      <c r="O4588" t="str">
        <f t="shared" si="71"/>
        <v>Sunday</v>
      </c>
    </row>
    <row r="4589" spans="1:15" x14ac:dyDescent="0.3">
      <c r="A4589">
        <v>4588</v>
      </c>
      <c r="B4589" t="s">
        <v>3604</v>
      </c>
      <c r="C4589" s="1">
        <v>45557</v>
      </c>
      <c r="D4589" t="s">
        <v>19</v>
      </c>
      <c r="E4589" t="s">
        <v>25</v>
      </c>
      <c r="F4589" t="s">
        <v>27</v>
      </c>
      <c r="G4589">
        <v>10</v>
      </c>
      <c r="H4589">
        <v>257.5</v>
      </c>
      <c r="I4589">
        <v>0.11</v>
      </c>
      <c r="J4589">
        <v>2291.75</v>
      </c>
      <c r="K4589">
        <v>1579.65</v>
      </c>
      <c r="L4589">
        <v>712.1</v>
      </c>
      <c r="M4589" t="s">
        <v>40</v>
      </c>
      <c r="N4589" s="3">
        <f>retail_sales[[#This Row],[Profit]]/retail_sales[[#This Row],[Revenue]]</f>
        <v>0.31072324642740268</v>
      </c>
      <c r="O4589" t="str">
        <f t="shared" si="71"/>
        <v>Sunday</v>
      </c>
    </row>
    <row r="4590" spans="1:15" x14ac:dyDescent="0.3">
      <c r="A4590">
        <v>4589</v>
      </c>
      <c r="B4590" t="s">
        <v>3605</v>
      </c>
      <c r="C4590" s="1">
        <v>45386</v>
      </c>
      <c r="D4590" t="s">
        <v>39</v>
      </c>
      <c r="E4590" t="s">
        <v>25</v>
      </c>
      <c r="F4590" t="s">
        <v>16</v>
      </c>
      <c r="G4590">
        <v>6</v>
      </c>
      <c r="H4590">
        <v>109.97</v>
      </c>
      <c r="I4590">
        <v>0.25</v>
      </c>
      <c r="J4590">
        <v>494.86</v>
      </c>
      <c r="K4590">
        <v>295.81</v>
      </c>
      <c r="L4590">
        <v>199.05</v>
      </c>
      <c r="M4590" t="s">
        <v>22</v>
      </c>
      <c r="N4590" s="3">
        <f>retail_sales[[#This Row],[Profit]]/retail_sales[[#This Row],[Revenue]]</f>
        <v>0.40223497554864002</v>
      </c>
      <c r="O4590" t="str">
        <f t="shared" si="71"/>
        <v>Thursday</v>
      </c>
    </row>
    <row r="4591" spans="1:15" x14ac:dyDescent="0.3">
      <c r="A4591">
        <v>4590</v>
      </c>
      <c r="B4591" t="s">
        <v>3606</v>
      </c>
      <c r="C4591" s="1">
        <v>45327</v>
      </c>
      <c r="D4591" t="s">
        <v>24</v>
      </c>
      <c r="E4591" t="s">
        <v>33</v>
      </c>
      <c r="F4591" t="s">
        <v>27</v>
      </c>
      <c r="G4591">
        <v>5</v>
      </c>
      <c r="H4591">
        <v>279.26</v>
      </c>
      <c r="I4591">
        <v>0.15</v>
      </c>
      <c r="J4591">
        <v>1186.8599999999999</v>
      </c>
      <c r="K4591">
        <v>756.47</v>
      </c>
      <c r="L4591">
        <v>430.39</v>
      </c>
      <c r="M4591" t="s">
        <v>22</v>
      </c>
      <c r="N4591" s="3">
        <f>retail_sales[[#This Row],[Profit]]/retail_sales[[#This Row],[Revenue]]</f>
        <v>0.36262912222166055</v>
      </c>
      <c r="O4591" t="str">
        <f t="shared" si="71"/>
        <v>Monday</v>
      </c>
    </row>
    <row r="4592" spans="1:15" x14ac:dyDescent="0.3">
      <c r="A4592">
        <v>4591</v>
      </c>
      <c r="B4592" t="s">
        <v>3607</v>
      </c>
      <c r="C4592" s="1">
        <v>45313</v>
      </c>
      <c r="D4592" t="s">
        <v>19</v>
      </c>
      <c r="E4592" t="s">
        <v>33</v>
      </c>
      <c r="F4592" t="s">
        <v>27</v>
      </c>
      <c r="G4592">
        <v>3</v>
      </c>
      <c r="H4592">
        <v>422.76</v>
      </c>
      <c r="I4592">
        <v>0.2</v>
      </c>
      <c r="J4592">
        <v>1014.62</v>
      </c>
      <c r="K4592">
        <v>620.23</v>
      </c>
      <c r="L4592">
        <v>394.39</v>
      </c>
      <c r="M4592" t="s">
        <v>40</v>
      </c>
      <c r="N4592" s="3">
        <f>retail_sales[[#This Row],[Profit]]/retail_sales[[#This Row],[Revenue]]</f>
        <v>0.38870710216632826</v>
      </c>
      <c r="O4592" t="str">
        <f t="shared" si="71"/>
        <v>Monday</v>
      </c>
    </row>
    <row r="4593" spans="1:15" x14ac:dyDescent="0.3">
      <c r="A4593">
        <v>4592</v>
      </c>
      <c r="B4593" t="s">
        <v>2519</v>
      </c>
      <c r="C4593" s="1">
        <v>45592</v>
      </c>
      <c r="D4593" t="s">
        <v>14</v>
      </c>
      <c r="E4593" t="s">
        <v>30</v>
      </c>
      <c r="F4593" t="s">
        <v>16</v>
      </c>
      <c r="G4593">
        <v>2</v>
      </c>
      <c r="H4593">
        <v>307.06</v>
      </c>
      <c r="I4593">
        <v>0.15</v>
      </c>
      <c r="J4593">
        <v>522</v>
      </c>
      <c r="K4593">
        <v>286.36</v>
      </c>
      <c r="L4593">
        <v>235.64</v>
      </c>
      <c r="M4593" t="s">
        <v>28</v>
      </c>
      <c r="N4593" s="3">
        <f>retail_sales[[#This Row],[Profit]]/retail_sales[[#This Row],[Revenue]]</f>
        <v>0.45141762452107276</v>
      </c>
      <c r="O4593" t="str">
        <f t="shared" si="71"/>
        <v>Sunday</v>
      </c>
    </row>
    <row r="4594" spans="1:15" x14ac:dyDescent="0.3">
      <c r="A4594">
        <v>4593</v>
      </c>
      <c r="B4594" t="s">
        <v>991</v>
      </c>
      <c r="C4594" s="1">
        <v>45595</v>
      </c>
      <c r="D4594" t="s">
        <v>24</v>
      </c>
      <c r="E4594" t="s">
        <v>20</v>
      </c>
      <c r="F4594" t="s">
        <v>16</v>
      </c>
      <c r="G4594">
        <v>3</v>
      </c>
      <c r="H4594">
        <v>496.77</v>
      </c>
      <c r="I4594">
        <v>0.3</v>
      </c>
      <c r="J4594">
        <v>1043.22</v>
      </c>
      <c r="K4594">
        <v>553.58000000000004</v>
      </c>
      <c r="L4594">
        <v>489.64</v>
      </c>
      <c r="M4594" t="s">
        <v>28</v>
      </c>
      <c r="N4594" s="3">
        <f>retail_sales[[#This Row],[Profit]]/retail_sales[[#This Row],[Revenue]]</f>
        <v>0.46935449857172978</v>
      </c>
      <c r="O4594" t="str">
        <f t="shared" si="71"/>
        <v>Wednesday</v>
      </c>
    </row>
    <row r="4595" spans="1:15" x14ac:dyDescent="0.3">
      <c r="A4595">
        <v>4594</v>
      </c>
      <c r="B4595" t="s">
        <v>3608</v>
      </c>
      <c r="C4595" s="1">
        <v>45462</v>
      </c>
      <c r="D4595" t="s">
        <v>39</v>
      </c>
      <c r="E4595" t="s">
        <v>20</v>
      </c>
      <c r="F4595" t="s">
        <v>27</v>
      </c>
      <c r="G4595">
        <v>7</v>
      </c>
      <c r="H4595">
        <v>146.11000000000001</v>
      </c>
      <c r="I4595">
        <v>0.14000000000000001</v>
      </c>
      <c r="J4595">
        <v>879.58</v>
      </c>
      <c r="K4595">
        <v>443.45</v>
      </c>
      <c r="L4595">
        <v>436.13</v>
      </c>
      <c r="M4595" t="s">
        <v>17</v>
      </c>
      <c r="N4595" s="3">
        <f>retail_sales[[#This Row],[Profit]]/retail_sales[[#This Row],[Revenue]]</f>
        <v>0.4958389231223993</v>
      </c>
      <c r="O4595" t="str">
        <f t="shared" si="71"/>
        <v>Wednesday</v>
      </c>
    </row>
    <row r="4596" spans="1:15" x14ac:dyDescent="0.3">
      <c r="A4596">
        <v>4595</v>
      </c>
      <c r="B4596" t="s">
        <v>3609</v>
      </c>
      <c r="C4596" s="1">
        <v>45301</v>
      </c>
      <c r="D4596" t="s">
        <v>19</v>
      </c>
      <c r="E4596" t="s">
        <v>30</v>
      </c>
      <c r="F4596" t="s">
        <v>21</v>
      </c>
      <c r="G4596">
        <v>5</v>
      </c>
      <c r="H4596">
        <v>293.58999999999997</v>
      </c>
      <c r="I4596">
        <v>0.09</v>
      </c>
      <c r="J4596">
        <v>1335.83</v>
      </c>
      <c r="K4596">
        <v>971.86</v>
      </c>
      <c r="L4596">
        <v>363.97</v>
      </c>
      <c r="M4596" t="s">
        <v>40</v>
      </c>
      <c r="N4596" s="3">
        <f>retail_sales[[#This Row],[Profit]]/retail_sales[[#This Row],[Revenue]]</f>
        <v>0.272467304971441</v>
      </c>
      <c r="O4596" t="str">
        <f t="shared" si="71"/>
        <v>Wednesday</v>
      </c>
    </row>
    <row r="4597" spans="1:15" x14ac:dyDescent="0.3">
      <c r="A4597">
        <v>4596</v>
      </c>
      <c r="B4597" t="s">
        <v>3610</v>
      </c>
      <c r="C4597" s="1">
        <v>45319</v>
      </c>
      <c r="D4597" t="s">
        <v>39</v>
      </c>
      <c r="E4597" t="s">
        <v>30</v>
      </c>
      <c r="F4597" t="s">
        <v>27</v>
      </c>
      <c r="G4597">
        <v>1</v>
      </c>
      <c r="H4597">
        <v>439.76</v>
      </c>
      <c r="I4597">
        <v>0.03</v>
      </c>
      <c r="J4597">
        <v>426.57</v>
      </c>
      <c r="K4597">
        <v>278.08999999999997</v>
      </c>
      <c r="L4597">
        <v>148.47999999999999</v>
      </c>
      <c r="M4597" t="s">
        <v>28</v>
      </c>
      <c r="N4597" s="3">
        <f>retail_sales[[#This Row],[Profit]]/retail_sales[[#This Row],[Revenue]]</f>
        <v>0.34807886161708512</v>
      </c>
      <c r="O4597" t="str">
        <f t="shared" si="71"/>
        <v>Sunday</v>
      </c>
    </row>
    <row r="4598" spans="1:15" x14ac:dyDescent="0.3">
      <c r="A4598">
        <v>4597</v>
      </c>
      <c r="B4598" t="s">
        <v>3041</v>
      </c>
      <c r="C4598" s="1">
        <v>45564</v>
      </c>
      <c r="D4598" t="s">
        <v>39</v>
      </c>
      <c r="E4598" t="s">
        <v>15</v>
      </c>
      <c r="F4598" t="s">
        <v>16</v>
      </c>
      <c r="G4598">
        <v>5</v>
      </c>
      <c r="H4598">
        <v>272.23</v>
      </c>
      <c r="I4598">
        <v>0.2</v>
      </c>
      <c r="J4598">
        <v>1088.92</v>
      </c>
      <c r="K4598">
        <v>863.65</v>
      </c>
      <c r="L4598">
        <v>225.27</v>
      </c>
      <c r="M4598" t="s">
        <v>46</v>
      </c>
      <c r="N4598" s="3">
        <f>retail_sales[[#This Row],[Profit]]/retail_sales[[#This Row],[Revenue]]</f>
        <v>0.2068747015391397</v>
      </c>
      <c r="O4598" t="str">
        <f t="shared" si="71"/>
        <v>Sunday</v>
      </c>
    </row>
    <row r="4599" spans="1:15" x14ac:dyDescent="0.3">
      <c r="A4599">
        <v>4598</v>
      </c>
      <c r="B4599" t="s">
        <v>2183</v>
      </c>
      <c r="C4599" s="1">
        <v>45453</v>
      </c>
      <c r="D4599" t="s">
        <v>24</v>
      </c>
      <c r="E4599" t="s">
        <v>25</v>
      </c>
      <c r="F4599" t="s">
        <v>21</v>
      </c>
      <c r="G4599">
        <v>6</v>
      </c>
      <c r="H4599">
        <v>436.41</v>
      </c>
      <c r="I4599">
        <v>0.28999999999999998</v>
      </c>
      <c r="J4599">
        <v>1859.11</v>
      </c>
      <c r="K4599">
        <v>1098.6199999999999</v>
      </c>
      <c r="L4599">
        <v>760.49</v>
      </c>
      <c r="M4599" t="s">
        <v>17</v>
      </c>
      <c r="N4599" s="3">
        <f>retail_sales[[#This Row],[Profit]]/retail_sales[[#This Row],[Revenue]]</f>
        <v>0.40906132504262793</v>
      </c>
      <c r="O4599" t="str">
        <f t="shared" si="71"/>
        <v>Monday</v>
      </c>
    </row>
    <row r="4600" spans="1:15" x14ac:dyDescent="0.3">
      <c r="A4600">
        <v>4599</v>
      </c>
      <c r="B4600" t="s">
        <v>3611</v>
      </c>
      <c r="C4600" s="1">
        <v>45440</v>
      </c>
      <c r="D4600" t="s">
        <v>14</v>
      </c>
      <c r="E4600" t="s">
        <v>33</v>
      </c>
      <c r="F4600" t="s">
        <v>27</v>
      </c>
      <c r="G4600">
        <v>10</v>
      </c>
      <c r="H4600">
        <v>236.09</v>
      </c>
      <c r="I4600">
        <v>7.0000000000000007E-2</v>
      </c>
      <c r="J4600">
        <v>2195.64</v>
      </c>
      <c r="K4600">
        <v>1157.52</v>
      </c>
      <c r="L4600">
        <v>1038.1199999999999</v>
      </c>
      <c r="M4600" t="s">
        <v>22</v>
      </c>
      <c r="N4600" s="3">
        <f>retail_sales[[#This Row],[Profit]]/retail_sales[[#This Row],[Revenue]]</f>
        <v>0.4728097502322785</v>
      </c>
      <c r="O4600" t="str">
        <f t="shared" si="71"/>
        <v>Tuesday</v>
      </c>
    </row>
    <row r="4601" spans="1:15" x14ac:dyDescent="0.3">
      <c r="A4601">
        <v>4600</v>
      </c>
      <c r="B4601" t="s">
        <v>3612</v>
      </c>
      <c r="C4601" s="1">
        <v>45580</v>
      </c>
      <c r="D4601" t="s">
        <v>19</v>
      </c>
      <c r="E4601" t="s">
        <v>25</v>
      </c>
      <c r="F4601" t="s">
        <v>16</v>
      </c>
      <c r="G4601">
        <v>6</v>
      </c>
      <c r="H4601">
        <v>258.31</v>
      </c>
      <c r="I4601">
        <v>0.18</v>
      </c>
      <c r="J4601">
        <v>1270.8900000000001</v>
      </c>
      <c r="K4601">
        <v>689.69</v>
      </c>
      <c r="L4601">
        <v>581.20000000000005</v>
      </c>
      <c r="M4601" t="s">
        <v>28</v>
      </c>
      <c r="N4601" s="3">
        <f>retail_sales[[#This Row],[Profit]]/retail_sales[[#This Row],[Revenue]]</f>
        <v>0.45731731306407319</v>
      </c>
      <c r="O4601" t="str">
        <f t="shared" si="71"/>
        <v>Tuesday</v>
      </c>
    </row>
    <row r="4602" spans="1:15" x14ac:dyDescent="0.3">
      <c r="A4602">
        <v>4601</v>
      </c>
      <c r="B4602" t="s">
        <v>3613</v>
      </c>
      <c r="C4602" s="1">
        <v>45655</v>
      </c>
      <c r="D4602" t="s">
        <v>14</v>
      </c>
      <c r="E4602" t="s">
        <v>33</v>
      </c>
      <c r="F4602" t="s">
        <v>21</v>
      </c>
      <c r="G4602">
        <v>2</v>
      </c>
      <c r="H4602">
        <v>299.08999999999997</v>
      </c>
      <c r="I4602">
        <v>0.18</v>
      </c>
      <c r="J4602">
        <v>490.51</v>
      </c>
      <c r="K4602">
        <v>391.88</v>
      </c>
      <c r="L4602">
        <v>98.63</v>
      </c>
      <c r="M4602" t="s">
        <v>22</v>
      </c>
      <c r="N4602" s="3">
        <f>retail_sales[[#This Row],[Profit]]/retail_sales[[#This Row],[Revenue]]</f>
        <v>0.20107643065380928</v>
      </c>
      <c r="O4602" t="str">
        <f t="shared" si="71"/>
        <v>Sunday</v>
      </c>
    </row>
    <row r="4603" spans="1:15" x14ac:dyDescent="0.3">
      <c r="A4603">
        <v>4602</v>
      </c>
      <c r="B4603" t="s">
        <v>3019</v>
      </c>
      <c r="C4603" s="1">
        <v>45324</v>
      </c>
      <c r="D4603" t="s">
        <v>39</v>
      </c>
      <c r="E4603" t="s">
        <v>25</v>
      </c>
      <c r="F4603" t="s">
        <v>21</v>
      </c>
      <c r="G4603">
        <v>7</v>
      </c>
      <c r="H4603">
        <v>55.78</v>
      </c>
      <c r="I4603">
        <v>0.21</v>
      </c>
      <c r="J4603">
        <v>308.45999999999998</v>
      </c>
      <c r="K4603">
        <v>245.34</v>
      </c>
      <c r="L4603">
        <v>63.12</v>
      </c>
      <c r="M4603" t="s">
        <v>22</v>
      </c>
      <c r="N4603" s="3">
        <f>retail_sales[[#This Row],[Profit]]/retail_sales[[#This Row],[Revenue]]</f>
        <v>0.20462944952343903</v>
      </c>
      <c r="O4603" t="str">
        <f t="shared" si="71"/>
        <v>Friday</v>
      </c>
    </row>
    <row r="4604" spans="1:15" x14ac:dyDescent="0.3">
      <c r="A4604">
        <v>4603</v>
      </c>
      <c r="B4604" t="s">
        <v>2632</v>
      </c>
      <c r="C4604" s="1">
        <v>45330</v>
      </c>
      <c r="D4604" t="s">
        <v>14</v>
      </c>
      <c r="E4604" t="s">
        <v>30</v>
      </c>
      <c r="F4604" t="s">
        <v>27</v>
      </c>
      <c r="G4604">
        <v>4</v>
      </c>
      <c r="H4604">
        <v>257.92</v>
      </c>
      <c r="I4604">
        <v>0</v>
      </c>
      <c r="J4604">
        <v>1031.68</v>
      </c>
      <c r="K4604">
        <v>517.79</v>
      </c>
      <c r="L4604">
        <v>513.89</v>
      </c>
      <c r="M4604" t="s">
        <v>22</v>
      </c>
      <c r="N4604" s="3">
        <f>retail_sales[[#This Row],[Profit]]/retail_sales[[#This Row],[Revenue]]</f>
        <v>0.49810987903225801</v>
      </c>
      <c r="O4604" t="str">
        <f t="shared" si="71"/>
        <v>Thursday</v>
      </c>
    </row>
    <row r="4605" spans="1:15" x14ac:dyDescent="0.3">
      <c r="A4605">
        <v>4604</v>
      </c>
      <c r="B4605" t="s">
        <v>3099</v>
      </c>
      <c r="C4605" s="1">
        <v>45584</v>
      </c>
      <c r="D4605" t="s">
        <v>14</v>
      </c>
      <c r="E4605" t="s">
        <v>20</v>
      </c>
      <c r="F4605" t="s">
        <v>21</v>
      </c>
      <c r="G4605">
        <v>4</v>
      </c>
      <c r="H4605">
        <v>376.28</v>
      </c>
      <c r="I4605">
        <v>0.27</v>
      </c>
      <c r="J4605">
        <v>1098.74</v>
      </c>
      <c r="K4605">
        <v>767.06</v>
      </c>
      <c r="L4605">
        <v>331.68</v>
      </c>
      <c r="M4605" t="s">
        <v>28</v>
      </c>
      <c r="N4605" s="3">
        <f>retail_sales[[#This Row],[Profit]]/retail_sales[[#This Row],[Revenue]]</f>
        <v>0.30187305458980285</v>
      </c>
      <c r="O4605" t="str">
        <f t="shared" si="71"/>
        <v>Saturday</v>
      </c>
    </row>
    <row r="4606" spans="1:15" x14ac:dyDescent="0.3">
      <c r="A4606">
        <v>4605</v>
      </c>
      <c r="B4606" t="s">
        <v>3433</v>
      </c>
      <c r="C4606" s="1">
        <v>45398</v>
      </c>
      <c r="D4606" t="s">
        <v>39</v>
      </c>
      <c r="E4606" t="s">
        <v>33</v>
      </c>
      <c r="F4606" t="s">
        <v>21</v>
      </c>
      <c r="G4606">
        <v>8</v>
      </c>
      <c r="H4606">
        <v>67.650000000000006</v>
      </c>
      <c r="I4606">
        <v>0.13</v>
      </c>
      <c r="J4606">
        <v>470.84</v>
      </c>
      <c r="K4606">
        <v>286.5</v>
      </c>
      <c r="L4606">
        <v>184.34</v>
      </c>
      <c r="M4606" t="s">
        <v>22</v>
      </c>
      <c r="N4606" s="3">
        <f>retail_sales[[#This Row],[Profit]]/retail_sales[[#This Row],[Revenue]]</f>
        <v>0.39151304052332003</v>
      </c>
      <c r="O4606" t="str">
        <f t="shared" si="71"/>
        <v>Tuesday</v>
      </c>
    </row>
    <row r="4607" spans="1:15" x14ac:dyDescent="0.3">
      <c r="A4607">
        <v>4606</v>
      </c>
      <c r="B4607" t="s">
        <v>3614</v>
      </c>
      <c r="C4607" s="1">
        <v>45352</v>
      </c>
      <c r="D4607" t="s">
        <v>14</v>
      </c>
      <c r="E4607" t="s">
        <v>25</v>
      </c>
      <c r="F4607" t="s">
        <v>21</v>
      </c>
      <c r="G4607">
        <v>9</v>
      </c>
      <c r="H4607">
        <v>19.75</v>
      </c>
      <c r="I4607">
        <v>7.0000000000000007E-2</v>
      </c>
      <c r="J4607">
        <v>165.31</v>
      </c>
      <c r="K4607">
        <v>92.07</v>
      </c>
      <c r="L4607">
        <v>73.239999999999995</v>
      </c>
      <c r="M4607" t="s">
        <v>22</v>
      </c>
      <c r="N4607" s="3">
        <f>retail_sales[[#This Row],[Profit]]/retail_sales[[#This Row],[Revenue]]</f>
        <v>0.44304639767709147</v>
      </c>
      <c r="O4607" t="str">
        <f t="shared" si="71"/>
        <v>Friday</v>
      </c>
    </row>
    <row r="4608" spans="1:15" x14ac:dyDescent="0.3">
      <c r="A4608">
        <v>4607</v>
      </c>
      <c r="B4608" t="s">
        <v>3615</v>
      </c>
      <c r="C4608" s="1">
        <v>45441</v>
      </c>
      <c r="D4608" t="s">
        <v>39</v>
      </c>
      <c r="E4608" t="s">
        <v>15</v>
      </c>
      <c r="F4608" t="s">
        <v>21</v>
      </c>
      <c r="G4608">
        <v>9</v>
      </c>
      <c r="H4608">
        <v>286.17</v>
      </c>
      <c r="I4608">
        <v>0.13</v>
      </c>
      <c r="J4608">
        <v>2240.71</v>
      </c>
      <c r="K4608">
        <v>1295.69</v>
      </c>
      <c r="L4608">
        <v>945.02</v>
      </c>
      <c r="M4608" t="s">
        <v>28</v>
      </c>
      <c r="N4608" s="3">
        <f>retail_sales[[#This Row],[Profit]]/retail_sales[[#This Row],[Revenue]]</f>
        <v>0.42175024880506623</v>
      </c>
      <c r="O4608" t="str">
        <f t="shared" si="71"/>
        <v>Wednesday</v>
      </c>
    </row>
    <row r="4609" spans="1:15" x14ac:dyDescent="0.3">
      <c r="A4609">
        <v>4608</v>
      </c>
      <c r="B4609" t="s">
        <v>3616</v>
      </c>
      <c r="C4609" s="1">
        <v>45646</v>
      </c>
      <c r="D4609" t="s">
        <v>39</v>
      </c>
      <c r="E4609" t="s">
        <v>15</v>
      </c>
      <c r="F4609" t="s">
        <v>16</v>
      </c>
      <c r="G4609">
        <v>2</v>
      </c>
      <c r="H4609">
        <v>312.55</v>
      </c>
      <c r="I4609">
        <v>0.2</v>
      </c>
      <c r="J4609">
        <v>500.08</v>
      </c>
      <c r="K4609">
        <v>266.06</v>
      </c>
      <c r="L4609">
        <v>234.02</v>
      </c>
      <c r="M4609" t="s">
        <v>17</v>
      </c>
      <c r="N4609" s="3">
        <f>retail_sales[[#This Row],[Profit]]/retail_sales[[#This Row],[Revenue]]</f>
        <v>0.46796512557990727</v>
      </c>
      <c r="O4609" t="str">
        <f t="shared" si="71"/>
        <v>Friday</v>
      </c>
    </row>
    <row r="4610" spans="1:15" x14ac:dyDescent="0.3">
      <c r="A4610">
        <v>4609</v>
      </c>
      <c r="B4610" t="s">
        <v>3617</v>
      </c>
      <c r="C4610" s="1">
        <v>45498</v>
      </c>
      <c r="D4610" t="s">
        <v>14</v>
      </c>
      <c r="E4610" t="s">
        <v>30</v>
      </c>
      <c r="F4610" t="s">
        <v>27</v>
      </c>
      <c r="G4610">
        <v>9</v>
      </c>
      <c r="H4610">
        <v>373.38</v>
      </c>
      <c r="I4610">
        <v>0.18</v>
      </c>
      <c r="J4610">
        <v>2755.54</v>
      </c>
      <c r="K4610">
        <v>1404.67</v>
      </c>
      <c r="L4610">
        <v>1350.87</v>
      </c>
      <c r="M4610" t="s">
        <v>28</v>
      </c>
      <c r="N4610" s="3">
        <f>retail_sales[[#This Row],[Profit]]/retail_sales[[#This Row],[Revenue]]</f>
        <v>0.49023784811688448</v>
      </c>
      <c r="O4610" t="str">
        <f t="shared" ref="O4610:O4673" si="72">TEXT(C4610, "dddd")</f>
        <v>Thursday</v>
      </c>
    </row>
    <row r="4611" spans="1:15" x14ac:dyDescent="0.3">
      <c r="A4611">
        <v>4610</v>
      </c>
      <c r="B4611" t="s">
        <v>3618</v>
      </c>
      <c r="C4611" s="1">
        <v>45339</v>
      </c>
      <c r="D4611" t="s">
        <v>24</v>
      </c>
      <c r="E4611" t="s">
        <v>20</v>
      </c>
      <c r="F4611" t="s">
        <v>16</v>
      </c>
      <c r="G4611">
        <v>7</v>
      </c>
      <c r="H4611">
        <v>487.61</v>
      </c>
      <c r="I4611">
        <v>7.0000000000000007E-2</v>
      </c>
      <c r="J4611">
        <v>3174.34</v>
      </c>
      <c r="K4611">
        <v>2394.4</v>
      </c>
      <c r="L4611">
        <v>779.94</v>
      </c>
      <c r="M4611" t="s">
        <v>28</v>
      </c>
      <c r="N4611" s="3">
        <f>retail_sales[[#This Row],[Profit]]/retail_sales[[#This Row],[Revenue]]</f>
        <v>0.24570146865175124</v>
      </c>
      <c r="O4611" t="str">
        <f t="shared" si="72"/>
        <v>Saturday</v>
      </c>
    </row>
    <row r="4612" spans="1:15" x14ac:dyDescent="0.3">
      <c r="A4612">
        <v>4611</v>
      </c>
      <c r="B4612" t="s">
        <v>3619</v>
      </c>
      <c r="C4612" s="1">
        <v>45403</v>
      </c>
      <c r="D4612" t="s">
        <v>14</v>
      </c>
      <c r="E4612" t="s">
        <v>30</v>
      </c>
      <c r="F4612" t="s">
        <v>16</v>
      </c>
      <c r="G4612">
        <v>9</v>
      </c>
      <c r="H4612">
        <v>117.65</v>
      </c>
      <c r="I4612">
        <v>7.0000000000000007E-2</v>
      </c>
      <c r="J4612">
        <v>984.73</v>
      </c>
      <c r="K4612">
        <v>620.25</v>
      </c>
      <c r="L4612">
        <v>364.48</v>
      </c>
      <c r="M4612" t="s">
        <v>40</v>
      </c>
      <c r="N4612" s="3">
        <f>retail_sales[[#This Row],[Profit]]/retail_sales[[#This Row],[Revenue]]</f>
        <v>0.37013191433184733</v>
      </c>
      <c r="O4612" t="str">
        <f t="shared" si="72"/>
        <v>Sunday</v>
      </c>
    </row>
    <row r="4613" spans="1:15" x14ac:dyDescent="0.3">
      <c r="A4613">
        <v>4612</v>
      </c>
      <c r="B4613" t="s">
        <v>3620</v>
      </c>
      <c r="C4613" s="1">
        <v>45343</v>
      </c>
      <c r="D4613" t="s">
        <v>14</v>
      </c>
      <c r="E4613" t="s">
        <v>30</v>
      </c>
      <c r="F4613" t="s">
        <v>21</v>
      </c>
      <c r="G4613">
        <v>10</v>
      </c>
      <c r="H4613">
        <v>54.4</v>
      </c>
      <c r="I4613">
        <v>0.01</v>
      </c>
      <c r="J4613">
        <v>538.55999999999995</v>
      </c>
      <c r="K4613">
        <v>398.59</v>
      </c>
      <c r="L4613">
        <v>139.97</v>
      </c>
      <c r="M4613" t="s">
        <v>46</v>
      </c>
      <c r="N4613" s="3">
        <f>retail_sales[[#This Row],[Profit]]/retail_sales[[#This Row],[Revenue]]</f>
        <v>0.25989676173499704</v>
      </c>
      <c r="O4613" t="str">
        <f t="shared" si="72"/>
        <v>Wednesday</v>
      </c>
    </row>
    <row r="4614" spans="1:15" x14ac:dyDescent="0.3">
      <c r="A4614">
        <v>4613</v>
      </c>
      <c r="B4614" t="s">
        <v>1607</v>
      </c>
      <c r="C4614" s="1">
        <v>45646</v>
      </c>
      <c r="D4614" t="s">
        <v>39</v>
      </c>
      <c r="E4614" t="s">
        <v>30</v>
      </c>
      <c r="F4614" t="s">
        <v>21</v>
      </c>
      <c r="G4614">
        <v>2</v>
      </c>
      <c r="H4614">
        <v>205</v>
      </c>
      <c r="I4614">
        <v>0.13</v>
      </c>
      <c r="J4614">
        <v>356.7</v>
      </c>
      <c r="K4614">
        <v>190.24</v>
      </c>
      <c r="L4614">
        <v>166.46</v>
      </c>
      <c r="M4614" t="s">
        <v>28</v>
      </c>
      <c r="N4614" s="3">
        <f>retail_sales[[#This Row],[Profit]]/retail_sales[[#This Row],[Revenue]]</f>
        <v>0.46666666666666673</v>
      </c>
      <c r="O4614" t="str">
        <f t="shared" si="72"/>
        <v>Friday</v>
      </c>
    </row>
    <row r="4615" spans="1:15" x14ac:dyDescent="0.3">
      <c r="A4615">
        <v>4614</v>
      </c>
      <c r="B4615" t="s">
        <v>3621</v>
      </c>
      <c r="C4615" s="1">
        <v>45418</v>
      </c>
      <c r="D4615" t="s">
        <v>39</v>
      </c>
      <c r="E4615" t="s">
        <v>20</v>
      </c>
      <c r="F4615" t="s">
        <v>16</v>
      </c>
      <c r="G4615">
        <v>6</v>
      </c>
      <c r="H4615">
        <v>209.54</v>
      </c>
      <c r="I4615">
        <v>0.02</v>
      </c>
      <c r="J4615">
        <v>1232.0999999999999</v>
      </c>
      <c r="K4615">
        <v>817.92</v>
      </c>
      <c r="L4615">
        <v>414.18</v>
      </c>
      <c r="M4615" t="s">
        <v>22</v>
      </c>
      <c r="N4615" s="3">
        <f>retail_sales[[#This Row],[Profit]]/retail_sales[[#This Row],[Revenue]]</f>
        <v>0.33615777940102265</v>
      </c>
      <c r="O4615" t="str">
        <f t="shared" si="72"/>
        <v>Monday</v>
      </c>
    </row>
    <row r="4616" spans="1:15" x14ac:dyDescent="0.3">
      <c r="A4616">
        <v>4615</v>
      </c>
      <c r="B4616" t="s">
        <v>840</v>
      </c>
      <c r="C4616" s="1">
        <v>45526</v>
      </c>
      <c r="D4616" t="s">
        <v>24</v>
      </c>
      <c r="E4616" t="s">
        <v>30</v>
      </c>
      <c r="F4616" t="s">
        <v>16</v>
      </c>
      <c r="G4616">
        <v>8</v>
      </c>
      <c r="H4616">
        <v>60.78</v>
      </c>
      <c r="I4616">
        <v>0.17</v>
      </c>
      <c r="J4616">
        <v>403.58</v>
      </c>
      <c r="K4616">
        <v>223.86</v>
      </c>
      <c r="L4616">
        <v>179.72</v>
      </c>
      <c r="M4616" t="s">
        <v>46</v>
      </c>
      <c r="N4616" s="3">
        <f>retail_sales[[#This Row],[Profit]]/retail_sales[[#This Row],[Revenue]]</f>
        <v>0.44531443579959368</v>
      </c>
      <c r="O4616" t="str">
        <f t="shared" si="72"/>
        <v>Thursday</v>
      </c>
    </row>
    <row r="4617" spans="1:15" x14ac:dyDescent="0.3">
      <c r="A4617">
        <v>4616</v>
      </c>
      <c r="B4617" t="s">
        <v>3622</v>
      </c>
      <c r="C4617" s="1">
        <v>45550</v>
      </c>
      <c r="D4617" t="s">
        <v>19</v>
      </c>
      <c r="E4617" t="s">
        <v>15</v>
      </c>
      <c r="F4617" t="s">
        <v>16</v>
      </c>
      <c r="G4617">
        <v>4</v>
      </c>
      <c r="H4617">
        <v>46.33</v>
      </c>
      <c r="I4617">
        <v>0.1</v>
      </c>
      <c r="J4617">
        <v>166.79</v>
      </c>
      <c r="K4617">
        <v>85.08</v>
      </c>
      <c r="L4617">
        <v>81.709999999999994</v>
      </c>
      <c r="M4617" t="s">
        <v>40</v>
      </c>
      <c r="N4617" s="3">
        <f>retail_sales[[#This Row],[Profit]]/retail_sales[[#This Row],[Revenue]]</f>
        <v>0.48989747586785776</v>
      </c>
      <c r="O4617" t="str">
        <f t="shared" si="72"/>
        <v>Sunday</v>
      </c>
    </row>
    <row r="4618" spans="1:15" x14ac:dyDescent="0.3">
      <c r="A4618">
        <v>4617</v>
      </c>
      <c r="B4618" t="s">
        <v>3623</v>
      </c>
      <c r="C4618" s="1">
        <v>45417</v>
      </c>
      <c r="D4618" t="s">
        <v>14</v>
      </c>
      <c r="E4618" t="s">
        <v>20</v>
      </c>
      <c r="F4618" t="s">
        <v>27</v>
      </c>
      <c r="G4618">
        <v>9</v>
      </c>
      <c r="H4618">
        <v>330.62</v>
      </c>
      <c r="I4618">
        <v>0.2</v>
      </c>
      <c r="J4618">
        <v>2380.46</v>
      </c>
      <c r="K4618">
        <v>1315.66</v>
      </c>
      <c r="L4618">
        <v>1064.8</v>
      </c>
      <c r="M4618" t="s">
        <v>28</v>
      </c>
      <c r="N4618" s="3">
        <f>retail_sales[[#This Row],[Profit]]/retail_sales[[#This Row],[Revenue]]</f>
        <v>0.44730850339850281</v>
      </c>
      <c r="O4618" t="str">
        <f t="shared" si="72"/>
        <v>Sunday</v>
      </c>
    </row>
    <row r="4619" spans="1:15" x14ac:dyDescent="0.3">
      <c r="A4619">
        <v>4618</v>
      </c>
      <c r="B4619" t="s">
        <v>2915</v>
      </c>
      <c r="C4619" s="1">
        <v>45603</v>
      </c>
      <c r="D4619" t="s">
        <v>14</v>
      </c>
      <c r="E4619" t="s">
        <v>15</v>
      </c>
      <c r="F4619" t="s">
        <v>16</v>
      </c>
      <c r="G4619">
        <v>10</v>
      </c>
      <c r="H4619">
        <v>463.27</v>
      </c>
      <c r="I4619">
        <v>0.02</v>
      </c>
      <c r="J4619">
        <v>4540.05</v>
      </c>
      <c r="K4619">
        <v>3490.28</v>
      </c>
      <c r="L4619">
        <v>1049.77</v>
      </c>
      <c r="M4619" t="s">
        <v>22</v>
      </c>
      <c r="N4619" s="3">
        <f>retail_sales[[#This Row],[Profit]]/retail_sales[[#This Row],[Revenue]]</f>
        <v>0.23122432572328497</v>
      </c>
      <c r="O4619" t="str">
        <f t="shared" si="72"/>
        <v>Thursday</v>
      </c>
    </row>
    <row r="4620" spans="1:15" x14ac:dyDescent="0.3">
      <c r="A4620">
        <v>4619</v>
      </c>
      <c r="B4620" t="s">
        <v>340</v>
      </c>
      <c r="C4620" s="1">
        <v>45400</v>
      </c>
      <c r="D4620" t="s">
        <v>14</v>
      </c>
      <c r="E4620" t="s">
        <v>15</v>
      </c>
      <c r="F4620" t="s">
        <v>16</v>
      </c>
      <c r="G4620">
        <v>5</v>
      </c>
      <c r="H4620">
        <v>183.2</v>
      </c>
      <c r="I4620">
        <v>0.26</v>
      </c>
      <c r="J4620">
        <v>677.84</v>
      </c>
      <c r="K4620">
        <v>437.84</v>
      </c>
      <c r="L4620">
        <v>240</v>
      </c>
      <c r="M4620" t="s">
        <v>17</v>
      </c>
      <c r="N4620" s="3">
        <f>retail_sales[[#This Row],[Profit]]/retail_sales[[#This Row],[Revenue]]</f>
        <v>0.35406585624926235</v>
      </c>
      <c r="O4620" t="str">
        <f t="shared" si="72"/>
        <v>Thursday</v>
      </c>
    </row>
    <row r="4621" spans="1:15" x14ac:dyDescent="0.3">
      <c r="A4621">
        <v>4620</v>
      </c>
      <c r="B4621" t="s">
        <v>3624</v>
      </c>
      <c r="C4621" s="1">
        <v>45462</v>
      </c>
      <c r="D4621" t="s">
        <v>19</v>
      </c>
      <c r="E4621" t="s">
        <v>15</v>
      </c>
      <c r="F4621" t="s">
        <v>21</v>
      </c>
      <c r="G4621">
        <v>6</v>
      </c>
      <c r="H4621">
        <v>424.97</v>
      </c>
      <c r="I4621">
        <v>0.17</v>
      </c>
      <c r="J4621">
        <v>2116.35</v>
      </c>
      <c r="K4621">
        <v>1262.48</v>
      </c>
      <c r="L4621">
        <v>853.87</v>
      </c>
      <c r="M4621" t="s">
        <v>17</v>
      </c>
      <c r="N4621" s="3">
        <f>retail_sales[[#This Row],[Profit]]/retail_sales[[#This Row],[Revenue]]</f>
        <v>0.4034635102889409</v>
      </c>
      <c r="O4621" t="str">
        <f t="shared" si="72"/>
        <v>Wednesday</v>
      </c>
    </row>
    <row r="4622" spans="1:15" x14ac:dyDescent="0.3">
      <c r="A4622">
        <v>4621</v>
      </c>
      <c r="B4622" t="s">
        <v>3625</v>
      </c>
      <c r="C4622" s="1">
        <v>45541</v>
      </c>
      <c r="D4622" t="s">
        <v>24</v>
      </c>
      <c r="E4622" t="s">
        <v>30</v>
      </c>
      <c r="F4622" t="s">
        <v>27</v>
      </c>
      <c r="G4622">
        <v>9</v>
      </c>
      <c r="H4622">
        <v>277.45</v>
      </c>
      <c r="I4622">
        <v>0.27</v>
      </c>
      <c r="J4622">
        <v>1822.85</v>
      </c>
      <c r="K4622">
        <v>1062.5</v>
      </c>
      <c r="L4622">
        <v>760.35</v>
      </c>
      <c r="M4622" t="s">
        <v>46</v>
      </c>
      <c r="N4622" s="3">
        <f>retail_sales[[#This Row],[Profit]]/retail_sales[[#This Row],[Revenue]]</f>
        <v>0.41712154044490773</v>
      </c>
      <c r="O4622" t="str">
        <f t="shared" si="72"/>
        <v>Friday</v>
      </c>
    </row>
    <row r="4623" spans="1:15" x14ac:dyDescent="0.3">
      <c r="A4623">
        <v>4622</v>
      </c>
      <c r="B4623" t="s">
        <v>3626</v>
      </c>
      <c r="C4623" s="1">
        <v>45633</v>
      </c>
      <c r="D4623" t="s">
        <v>19</v>
      </c>
      <c r="E4623" t="s">
        <v>15</v>
      </c>
      <c r="F4623" t="s">
        <v>27</v>
      </c>
      <c r="G4623">
        <v>6</v>
      </c>
      <c r="H4623">
        <v>89.48</v>
      </c>
      <c r="I4623">
        <v>0.25</v>
      </c>
      <c r="J4623">
        <v>402.66</v>
      </c>
      <c r="K4623">
        <v>220.98</v>
      </c>
      <c r="L4623">
        <v>181.68</v>
      </c>
      <c r="M4623" t="s">
        <v>22</v>
      </c>
      <c r="N4623" s="3">
        <f>retail_sales[[#This Row],[Profit]]/retail_sales[[#This Row],[Revenue]]</f>
        <v>0.45119952317091344</v>
      </c>
      <c r="O4623" t="str">
        <f t="shared" si="72"/>
        <v>Saturday</v>
      </c>
    </row>
    <row r="4624" spans="1:15" x14ac:dyDescent="0.3">
      <c r="A4624">
        <v>4623</v>
      </c>
      <c r="B4624" t="s">
        <v>2524</v>
      </c>
      <c r="C4624" s="1">
        <v>45318</v>
      </c>
      <c r="D4624" t="s">
        <v>24</v>
      </c>
      <c r="E4624" t="s">
        <v>15</v>
      </c>
      <c r="F4624" t="s">
        <v>16</v>
      </c>
      <c r="G4624">
        <v>3</v>
      </c>
      <c r="H4624">
        <v>298.89</v>
      </c>
      <c r="I4624">
        <v>0.19</v>
      </c>
      <c r="J4624">
        <v>726.3</v>
      </c>
      <c r="K4624">
        <v>376.46</v>
      </c>
      <c r="L4624">
        <v>349.84</v>
      </c>
      <c r="M4624" t="s">
        <v>40</v>
      </c>
      <c r="N4624" s="3">
        <f>retail_sales[[#This Row],[Profit]]/retail_sales[[#This Row],[Revenue]]</f>
        <v>0.48167423929505715</v>
      </c>
      <c r="O4624" t="str">
        <f t="shared" si="72"/>
        <v>Saturday</v>
      </c>
    </row>
    <row r="4625" spans="1:15" x14ac:dyDescent="0.3">
      <c r="A4625">
        <v>4624</v>
      </c>
      <c r="B4625" t="s">
        <v>721</v>
      </c>
      <c r="C4625" s="1">
        <v>45499</v>
      </c>
      <c r="D4625" t="s">
        <v>39</v>
      </c>
      <c r="E4625" t="s">
        <v>30</v>
      </c>
      <c r="F4625" t="s">
        <v>16</v>
      </c>
      <c r="G4625">
        <v>2</v>
      </c>
      <c r="H4625">
        <v>206.84</v>
      </c>
      <c r="I4625">
        <v>0.09</v>
      </c>
      <c r="J4625">
        <v>376.45</v>
      </c>
      <c r="K4625">
        <v>295.48</v>
      </c>
      <c r="L4625">
        <v>80.97</v>
      </c>
      <c r="M4625" t="s">
        <v>22</v>
      </c>
      <c r="N4625" s="3">
        <f>retail_sales[[#This Row],[Profit]]/retail_sales[[#This Row],[Revenue]]</f>
        <v>0.21508832514278126</v>
      </c>
      <c r="O4625" t="str">
        <f t="shared" si="72"/>
        <v>Friday</v>
      </c>
    </row>
    <row r="4626" spans="1:15" x14ac:dyDescent="0.3">
      <c r="A4626">
        <v>4625</v>
      </c>
      <c r="B4626" t="s">
        <v>3627</v>
      </c>
      <c r="C4626" s="1">
        <v>45585</v>
      </c>
      <c r="D4626" t="s">
        <v>14</v>
      </c>
      <c r="E4626" t="s">
        <v>33</v>
      </c>
      <c r="F4626" t="s">
        <v>21</v>
      </c>
      <c r="G4626">
        <v>6</v>
      </c>
      <c r="H4626">
        <v>219.25</v>
      </c>
      <c r="I4626">
        <v>0.28999999999999998</v>
      </c>
      <c r="J4626">
        <v>934</v>
      </c>
      <c r="K4626">
        <v>475.01</v>
      </c>
      <c r="L4626">
        <v>458.99</v>
      </c>
      <c r="M4626" t="s">
        <v>22</v>
      </c>
      <c r="N4626" s="3">
        <f>retail_sales[[#This Row],[Profit]]/retail_sales[[#This Row],[Revenue]]</f>
        <v>0.49142398286937905</v>
      </c>
      <c r="O4626" t="str">
        <f t="shared" si="72"/>
        <v>Sunday</v>
      </c>
    </row>
    <row r="4627" spans="1:15" x14ac:dyDescent="0.3">
      <c r="A4627">
        <v>4626</v>
      </c>
      <c r="B4627" t="s">
        <v>3628</v>
      </c>
      <c r="C4627" s="1">
        <v>45319</v>
      </c>
      <c r="D4627" t="s">
        <v>39</v>
      </c>
      <c r="E4627" t="s">
        <v>15</v>
      </c>
      <c r="F4627" t="s">
        <v>27</v>
      </c>
      <c r="G4627">
        <v>1</v>
      </c>
      <c r="H4627">
        <v>454.77</v>
      </c>
      <c r="I4627">
        <v>0.1</v>
      </c>
      <c r="J4627">
        <v>409.29</v>
      </c>
      <c r="K4627">
        <v>242.71</v>
      </c>
      <c r="L4627">
        <v>166.58</v>
      </c>
      <c r="M4627" t="s">
        <v>46</v>
      </c>
      <c r="N4627" s="3">
        <f>retail_sales[[#This Row],[Profit]]/retail_sales[[#This Row],[Revenue]]</f>
        <v>0.4069974834469447</v>
      </c>
      <c r="O4627" t="str">
        <f t="shared" si="72"/>
        <v>Sunday</v>
      </c>
    </row>
    <row r="4628" spans="1:15" x14ac:dyDescent="0.3">
      <c r="A4628">
        <v>4627</v>
      </c>
      <c r="B4628" t="s">
        <v>2881</v>
      </c>
      <c r="C4628" s="1">
        <v>45527</v>
      </c>
      <c r="D4628" t="s">
        <v>19</v>
      </c>
      <c r="E4628" t="s">
        <v>30</v>
      </c>
      <c r="F4628" t="s">
        <v>21</v>
      </c>
      <c r="G4628">
        <v>5</v>
      </c>
      <c r="H4628">
        <v>397.39</v>
      </c>
      <c r="I4628">
        <v>0.17</v>
      </c>
      <c r="J4628">
        <v>1649.17</v>
      </c>
      <c r="K4628">
        <v>998.45</v>
      </c>
      <c r="L4628">
        <v>650.72</v>
      </c>
      <c r="M4628" t="s">
        <v>40</v>
      </c>
      <c r="N4628" s="3">
        <f>retail_sales[[#This Row],[Profit]]/retail_sales[[#This Row],[Revenue]]</f>
        <v>0.39457424037546157</v>
      </c>
      <c r="O4628" t="str">
        <f t="shared" si="72"/>
        <v>Friday</v>
      </c>
    </row>
    <row r="4629" spans="1:15" x14ac:dyDescent="0.3">
      <c r="A4629">
        <v>4628</v>
      </c>
      <c r="B4629" t="s">
        <v>1861</v>
      </c>
      <c r="C4629" s="1">
        <v>45312</v>
      </c>
      <c r="D4629" t="s">
        <v>14</v>
      </c>
      <c r="E4629" t="s">
        <v>33</v>
      </c>
      <c r="F4629" t="s">
        <v>27</v>
      </c>
      <c r="G4629">
        <v>9</v>
      </c>
      <c r="H4629">
        <v>249.69</v>
      </c>
      <c r="I4629">
        <v>0.17</v>
      </c>
      <c r="J4629">
        <v>1865.18</v>
      </c>
      <c r="K4629">
        <v>1028.3399999999999</v>
      </c>
      <c r="L4629">
        <v>836.84</v>
      </c>
      <c r="M4629" t="s">
        <v>22</v>
      </c>
      <c r="N4629" s="3">
        <f>retail_sales[[#This Row],[Profit]]/retail_sales[[#This Row],[Revenue]]</f>
        <v>0.4486644720616777</v>
      </c>
      <c r="O4629" t="str">
        <f t="shared" si="72"/>
        <v>Sunday</v>
      </c>
    </row>
    <row r="4630" spans="1:15" x14ac:dyDescent="0.3">
      <c r="A4630">
        <v>4629</v>
      </c>
      <c r="B4630" t="s">
        <v>3629</v>
      </c>
      <c r="C4630" s="1">
        <v>45645</v>
      </c>
      <c r="D4630" t="s">
        <v>14</v>
      </c>
      <c r="E4630" t="s">
        <v>30</v>
      </c>
      <c r="F4630" t="s">
        <v>21</v>
      </c>
      <c r="G4630">
        <v>1</v>
      </c>
      <c r="H4630">
        <v>245.28</v>
      </c>
      <c r="I4630">
        <v>0.06</v>
      </c>
      <c r="J4630">
        <v>230.56</v>
      </c>
      <c r="K4630">
        <v>158.47</v>
      </c>
      <c r="L4630">
        <v>72.09</v>
      </c>
      <c r="M4630" t="s">
        <v>17</v>
      </c>
      <c r="N4630" s="3">
        <f>retail_sales[[#This Row],[Profit]]/retail_sales[[#This Row],[Revenue]]</f>
        <v>0.3126734906315059</v>
      </c>
      <c r="O4630" t="str">
        <f t="shared" si="72"/>
        <v>Thursday</v>
      </c>
    </row>
    <row r="4631" spans="1:15" x14ac:dyDescent="0.3">
      <c r="A4631">
        <v>4630</v>
      </c>
      <c r="B4631" t="s">
        <v>3630</v>
      </c>
      <c r="C4631" s="1">
        <v>45488</v>
      </c>
      <c r="D4631" t="s">
        <v>14</v>
      </c>
      <c r="E4631" t="s">
        <v>30</v>
      </c>
      <c r="F4631" t="s">
        <v>21</v>
      </c>
      <c r="G4631">
        <v>9</v>
      </c>
      <c r="H4631">
        <v>262.94</v>
      </c>
      <c r="I4631">
        <v>0.1</v>
      </c>
      <c r="J4631">
        <v>2129.81</v>
      </c>
      <c r="K4631">
        <v>1421.18</v>
      </c>
      <c r="L4631">
        <v>708.63</v>
      </c>
      <c r="M4631" t="s">
        <v>17</v>
      </c>
      <c r="N4631" s="3">
        <f>retail_sales[[#This Row],[Profit]]/retail_sales[[#This Row],[Revenue]]</f>
        <v>0.33271982007784734</v>
      </c>
      <c r="O4631" t="str">
        <f t="shared" si="72"/>
        <v>Monday</v>
      </c>
    </row>
    <row r="4632" spans="1:15" x14ac:dyDescent="0.3">
      <c r="A4632">
        <v>4631</v>
      </c>
      <c r="B4632" t="s">
        <v>3631</v>
      </c>
      <c r="C4632" s="1">
        <v>45475</v>
      </c>
      <c r="D4632" t="s">
        <v>39</v>
      </c>
      <c r="E4632" t="s">
        <v>20</v>
      </c>
      <c r="F4632" t="s">
        <v>27</v>
      </c>
      <c r="G4632">
        <v>1</v>
      </c>
      <c r="H4632">
        <v>450.46</v>
      </c>
      <c r="I4632">
        <v>0.01</v>
      </c>
      <c r="J4632">
        <v>445.96</v>
      </c>
      <c r="K4632">
        <v>279.26</v>
      </c>
      <c r="L4632">
        <v>166.7</v>
      </c>
      <c r="M4632" t="s">
        <v>17</v>
      </c>
      <c r="N4632" s="3">
        <f>retail_sales[[#This Row],[Profit]]/retail_sales[[#This Row],[Revenue]]</f>
        <v>0.37380034083774327</v>
      </c>
      <c r="O4632" t="str">
        <f t="shared" si="72"/>
        <v>Tuesday</v>
      </c>
    </row>
    <row r="4633" spans="1:15" x14ac:dyDescent="0.3">
      <c r="A4633">
        <v>4632</v>
      </c>
      <c r="B4633" t="s">
        <v>3033</v>
      </c>
      <c r="C4633" s="1">
        <v>45514</v>
      </c>
      <c r="D4633" t="s">
        <v>14</v>
      </c>
      <c r="E4633" t="s">
        <v>25</v>
      </c>
      <c r="F4633" t="s">
        <v>21</v>
      </c>
      <c r="G4633">
        <v>1</v>
      </c>
      <c r="H4633">
        <v>151.02000000000001</v>
      </c>
      <c r="I4633">
        <v>0.1</v>
      </c>
      <c r="J4633">
        <v>135.91999999999999</v>
      </c>
      <c r="K4633">
        <v>102.82</v>
      </c>
      <c r="L4633">
        <v>33.1</v>
      </c>
      <c r="M4633" t="s">
        <v>46</v>
      </c>
      <c r="N4633" s="3">
        <f>retail_sales[[#This Row],[Profit]]/retail_sales[[#This Row],[Revenue]]</f>
        <v>0.24352560329605655</v>
      </c>
      <c r="O4633" t="str">
        <f t="shared" si="72"/>
        <v>Saturday</v>
      </c>
    </row>
    <row r="4634" spans="1:15" x14ac:dyDescent="0.3">
      <c r="A4634">
        <v>4633</v>
      </c>
      <c r="B4634" t="s">
        <v>3632</v>
      </c>
      <c r="C4634" s="1">
        <v>45582</v>
      </c>
      <c r="D4634" t="s">
        <v>14</v>
      </c>
      <c r="E4634" t="s">
        <v>20</v>
      </c>
      <c r="F4634" t="s">
        <v>16</v>
      </c>
      <c r="G4634">
        <v>8</v>
      </c>
      <c r="H4634">
        <v>25.41</v>
      </c>
      <c r="I4634">
        <v>0.02</v>
      </c>
      <c r="J4634">
        <v>199.21</v>
      </c>
      <c r="K4634">
        <v>156.13</v>
      </c>
      <c r="L4634">
        <v>43.08</v>
      </c>
      <c r="M4634" t="s">
        <v>28</v>
      </c>
      <c r="N4634" s="3">
        <f>retail_sales[[#This Row],[Profit]]/retail_sales[[#This Row],[Revenue]]</f>
        <v>0.21625420410621954</v>
      </c>
      <c r="O4634" t="str">
        <f t="shared" si="72"/>
        <v>Thursday</v>
      </c>
    </row>
    <row r="4635" spans="1:15" x14ac:dyDescent="0.3">
      <c r="A4635">
        <v>4634</v>
      </c>
      <c r="B4635" t="s">
        <v>3633</v>
      </c>
      <c r="C4635" s="1">
        <v>45618</v>
      </c>
      <c r="D4635" t="s">
        <v>39</v>
      </c>
      <c r="E4635" t="s">
        <v>30</v>
      </c>
      <c r="F4635" t="s">
        <v>21</v>
      </c>
      <c r="G4635">
        <v>2</v>
      </c>
      <c r="H4635">
        <v>24.58</v>
      </c>
      <c r="I4635">
        <v>0.28999999999999998</v>
      </c>
      <c r="J4635">
        <v>34.9</v>
      </c>
      <c r="K4635">
        <v>27.73</v>
      </c>
      <c r="L4635">
        <v>7.17</v>
      </c>
      <c r="M4635" t="s">
        <v>17</v>
      </c>
      <c r="N4635" s="3">
        <f>retail_sales[[#This Row],[Profit]]/retail_sales[[#This Row],[Revenue]]</f>
        <v>0.20544412607449858</v>
      </c>
      <c r="O4635" t="str">
        <f t="shared" si="72"/>
        <v>Friday</v>
      </c>
    </row>
    <row r="4636" spans="1:15" x14ac:dyDescent="0.3">
      <c r="A4636">
        <v>4635</v>
      </c>
      <c r="B4636" t="s">
        <v>1809</v>
      </c>
      <c r="C4636" s="1">
        <v>45620</v>
      </c>
      <c r="D4636" t="s">
        <v>39</v>
      </c>
      <c r="E4636" t="s">
        <v>25</v>
      </c>
      <c r="F4636" t="s">
        <v>27</v>
      </c>
      <c r="G4636">
        <v>3</v>
      </c>
      <c r="H4636">
        <v>378.11</v>
      </c>
      <c r="I4636">
        <v>0.15</v>
      </c>
      <c r="J4636">
        <v>964.18</v>
      </c>
      <c r="K4636">
        <v>503.34</v>
      </c>
      <c r="L4636">
        <v>460.84</v>
      </c>
      <c r="M4636" t="s">
        <v>17</v>
      </c>
      <c r="N4636" s="3">
        <f>retail_sales[[#This Row],[Profit]]/retail_sales[[#This Row],[Revenue]]</f>
        <v>0.47796054678586986</v>
      </c>
      <c r="O4636" t="str">
        <f t="shared" si="72"/>
        <v>Sunday</v>
      </c>
    </row>
    <row r="4637" spans="1:15" x14ac:dyDescent="0.3">
      <c r="A4637">
        <v>4636</v>
      </c>
      <c r="B4637" t="s">
        <v>3634</v>
      </c>
      <c r="C4637" s="1">
        <v>45356</v>
      </c>
      <c r="D4637" t="s">
        <v>19</v>
      </c>
      <c r="E4637" t="s">
        <v>30</v>
      </c>
      <c r="F4637" t="s">
        <v>16</v>
      </c>
      <c r="G4637">
        <v>9</v>
      </c>
      <c r="H4637">
        <v>290.04000000000002</v>
      </c>
      <c r="I4637">
        <v>0.24</v>
      </c>
      <c r="J4637">
        <v>1983.87</v>
      </c>
      <c r="K4637">
        <v>1255.5899999999999</v>
      </c>
      <c r="L4637">
        <v>728.28</v>
      </c>
      <c r="M4637" t="s">
        <v>40</v>
      </c>
      <c r="N4637" s="3">
        <f>retail_sales[[#This Row],[Profit]]/retail_sales[[#This Row],[Revenue]]</f>
        <v>0.36710066687837412</v>
      </c>
      <c r="O4637" t="str">
        <f t="shared" si="72"/>
        <v>Tuesday</v>
      </c>
    </row>
    <row r="4638" spans="1:15" x14ac:dyDescent="0.3">
      <c r="A4638">
        <v>4637</v>
      </c>
      <c r="B4638" t="s">
        <v>465</v>
      </c>
      <c r="C4638" s="1">
        <v>45634</v>
      </c>
      <c r="D4638" t="s">
        <v>14</v>
      </c>
      <c r="E4638" t="s">
        <v>25</v>
      </c>
      <c r="F4638" t="s">
        <v>16</v>
      </c>
      <c r="G4638">
        <v>4</v>
      </c>
      <c r="H4638">
        <v>105.61</v>
      </c>
      <c r="I4638">
        <v>0.05</v>
      </c>
      <c r="J4638">
        <v>401.32</v>
      </c>
      <c r="K4638">
        <v>251.09</v>
      </c>
      <c r="L4638">
        <v>150.22999999999999</v>
      </c>
      <c r="M4638" t="s">
        <v>46</v>
      </c>
      <c r="N4638" s="3">
        <f>retail_sales[[#This Row],[Profit]]/retail_sales[[#This Row],[Revenue]]</f>
        <v>0.37433967905910492</v>
      </c>
      <c r="O4638" t="str">
        <f t="shared" si="72"/>
        <v>Sunday</v>
      </c>
    </row>
    <row r="4639" spans="1:15" x14ac:dyDescent="0.3">
      <c r="A4639">
        <v>4638</v>
      </c>
      <c r="B4639" t="s">
        <v>1817</v>
      </c>
      <c r="C4639" s="1">
        <v>45474</v>
      </c>
      <c r="D4639" t="s">
        <v>14</v>
      </c>
      <c r="E4639" t="s">
        <v>25</v>
      </c>
      <c r="F4639" t="s">
        <v>16</v>
      </c>
      <c r="G4639">
        <v>8</v>
      </c>
      <c r="H4639">
        <v>316.58</v>
      </c>
      <c r="I4639">
        <v>0.05</v>
      </c>
      <c r="J4639">
        <v>2406.0100000000002</v>
      </c>
      <c r="K4639">
        <v>1642.3</v>
      </c>
      <c r="L4639">
        <v>763.71</v>
      </c>
      <c r="M4639" t="s">
        <v>40</v>
      </c>
      <c r="N4639" s="3">
        <f>retail_sales[[#This Row],[Profit]]/retail_sales[[#This Row],[Revenue]]</f>
        <v>0.3174176333431698</v>
      </c>
      <c r="O4639" t="str">
        <f t="shared" si="72"/>
        <v>Monday</v>
      </c>
    </row>
    <row r="4640" spans="1:15" x14ac:dyDescent="0.3">
      <c r="A4640">
        <v>4639</v>
      </c>
      <c r="B4640" t="s">
        <v>3635</v>
      </c>
      <c r="C4640" s="1">
        <v>45579</v>
      </c>
      <c r="D4640" t="s">
        <v>19</v>
      </c>
      <c r="E4640" t="s">
        <v>25</v>
      </c>
      <c r="F4640" t="s">
        <v>21</v>
      </c>
      <c r="G4640">
        <v>10</v>
      </c>
      <c r="H4640">
        <v>436.98</v>
      </c>
      <c r="I4640">
        <v>0.27</v>
      </c>
      <c r="J4640">
        <v>3189.95</v>
      </c>
      <c r="K4640">
        <v>1664.57</v>
      </c>
      <c r="L4640">
        <v>1525.38</v>
      </c>
      <c r="M4640" t="s">
        <v>22</v>
      </c>
      <c r="N4640" s="3">
        <f>retail_sales[[#This Row],[Profit]]/retail_sales[[#This Row],[Revenue]]</f>
        <v>0.47818304362137343</v>
      </c>
      <c r="O4640" t="str">
        <f t="shared" si="72"/>
        <v>Monday</v>
      </c>
    </row>
    <row r="4641" spans="1:15" x14ac:dyDescent="0.3">
      <c r="A4641">
        <v>4640</v>
      </c>
      <c r="B4641" t="s">
        <v>3636</v>
      </c>
      <c r="C4641" s="1">
        <v>45577</v>
      </c>
      <c r="D4641" t="s">
        <v>14</v>
      </c>
      <c r="E4641" t="s">
        <v>30</v>
      </c>
      <c r="F4641" t="s">
        <v>16</v>
      </c>
      <c r="G4641">
        <v>9</v>
      </c>
      <c r="H4641">
        <v>176.02</v>
      </c>
      <c r="I4641">
        <v>0.14000000000000001</v>
      </c>
      <c r="J4641">
        <v>1362.39</v>
      </c>
      <c r="K4641">
        <v>838.94</v>
      </c>
      <c r="L4641">
        <v>523.45000000000005</v>
      </c>
      <c r="M4641" t="s">
        <v>17</v>
      </c>
      <c r="N4641" s="3">
        <f>retail_sales[[#This Row],[Profit]]/retail_sales[[#This Row],[Revenue]]</f>
        <v>0.38421450539126095</v>
      </c>
      <c r="O4641" t="str">
        <f t="shared" si="72"/>
        <v>Saturday</v>
      </c>
    </row>
    <row r="4642" spans="1:15" x14ac:dyDescent="0.3">
      <c r="A4642">
        <v>4641</v>
      </c>
      <c r="B4642" t="s">
        <v>3637</v>
      </c>
      <c r="C4642" s="1">
        <v>45546</v>
      </c>
      <c r="D4642" t="s">
        <v>39</v>
      </c>
      <c r="E4642" t="s">
        <v>30</v>
      </c>
      <c r="F4642" t="s">
        <v>16</v>
      </c>
      <c r="G4642">
        <v>3</v>
      </c>
      <c r="H4642">
        <v>498.54</v>
      </c>
      <c r="I4642">
        <v>0.11</v>
      </c>
      <c r="J4642">
        <v>1331.1</v>
      </c>
      <c r="K4642">
        <v>771.59</v>
      </c>
      <c r="L4642">
        <v>559.51</v>
      </c>
      <c r="M4642" t="s">
        <v>22</v>
      </c>
      <c r="N4642" s="3">
        <f>retail_sales[[#This Row],[Profit]]/retail_sales[[#This Row],[Revenue]]</f>
        <v>0.4203365637442717</v>
      </c>
      <c r="O4642" t="str">
        <f t="shared" si="72"/>
        <v>Wednesday</v>
      </c>
    </row>
    <row r="4643" spans="1:15" x14ac:dyDescent="0.3">
      <c r="A4643">
        <v>4642</v>
      </c>
      <c r="B4643" t="s">
        <v>3358</v>
      </c>
      <c r="C4643" s="1">
        <v>45368</v>
      </c>
      <c r="D4643" t="s">
        <v>19</v>
      </c>
      <c r="E4643" t="s">
        <v>30</v>
      </c>
      <c r="F4643" t="s">
        <v>16</v>
      </c>
      <c r="G4643">
        <v>5</v>
      </c>
      <c r="H4643">
        <v>165.57</v>
      </c>
      <c r="I4643">
        <v>0.01</v>
      </c>
      <c r="J4643">
        <v>819.57</v>
      </c>
      <c r="K4643">
        <v>624.32000000000005</v>
      </c>
      <c r="L4643">
        <v>195.25</v>
      </c>
      <c r="M4643" t="s">
        <v>17</v>
      </c>
      <c r="N4643" s="3">
        <f>retail_sales[[#This Row],[Profit]]/retail_sales[[#This Row],[Revenue]]</f>
        <v>0.23823468404163156</v>
      </c>
      <c r="O4643" t="str">
        <f t="shared" si="72"/>
        <v>Sunday</v>
      </c>
    </row>
    <row r="4644" spans="1:15" x14ac:dyDescent="0.3">
      <c r="A4644">
        <v>4643</v>
      </c>
      <c r="B4644" t="s">
        <v>3638</v>
      </c>
      <c r="C4644" s="1">
        <v>45444</v>
      </c>
      <c r="D4644" t="s">
        <v>39</v>
      </c>
      <c r="E4644" t="s">
        <v>33</v>
      </c>
      <c r="F4644" t="s">
        <v>21</v>
      </c>
      <c r="G4644">
        <v>3</v>
      </c>
      <c r="H4644">
        <v>491.86</v>
      </c>
      <c r="I4644">
        <v>7.0000000000000007E-2</v>
      </c>
      <c r="J4644">
        <v>1372.29</v>
      </c>
      <c r="K4644">
        <v>875.25</v>
      </c>
      <c r="L4644">
        <v>497.04</v>
      </c>
      <c r="M4644" t="s">
        <v>46</v>
      </c>
      <c r="N4644" s="3">
        <f>retail_sales[[#This Row],[Profit]]/retail_sales[[#This Row],[Revenue]]</f>
        <v>0.36219749469864243</v>
      </c>
      <c r="O4644" t="str">
        <f t="shared" si="72"/>
        <v>Saturday</v>
      </c>
    </row>
    <row r="4645" spans="1:15" x14ac:dyDescent="0.3">
      <c r="A4645">
        <v>4644</v>
      </c>
      <c r="B4645" t="s">
        <v>3226</v>
      </c>
      <c r="C4645" s="1">
        <v>45293</v>
      </c>
      <c r="D4645" t="s">
        <v>19</v>
      </c>
      <c r="E4645" t="s">
        <v>25</v>
      </c>
      <c r="F4645" t="s">
        <v>21</v>
      </c>
      <c r="G4645">
        <v>10</v>
      </c>
      <c r="H4645">
        <v>145.80000000000001</v>
      </c>
      <c r="I4645">
        <v>0.11</v>
      </c>
      <c r="J4645">
        <v>1297.6199999999999</v>
      </c>
      <c r="K4645">
        <v>840.4</v>
      </c>
      <c r="L4645">
        <v>457.22</v>
      </c>
      <c r="M4645" t="s">
        <v>28</v>
      </c>
      <c r="N4645" s="3">
        <f>retail_sales[[#This Row],[Profit]]/retail_sales[[#This Row],[Revenue]]</f>
        <v>0.35235276891539902</v>
      </c>
      <c r="O4645" t="str">
        <f t="shared" si="72"/>
        <v>Tuesday</v>
      </c>
    </row>
    <row r="4646" spans="1:15" x14ac:dyDescent="0.3">
      <c r="A4646">
        <v>4645</v>
      </c>
      <c r="B4646" t="s">
        <v>3639</v>
      </c>
      <c r="C4646" s="1">
        <v>45365</v>
      </c>
      <c r="D4646" t="s">
        <v>24</v>
      </c>
      <c r="E4646" t="s">
        <v>33</v>
      </c>
      <c r="F4646" t="s">
        <v>16</v>
      </c>
      <c r="G4646">
        <v>10</v>
      </c>
      <c r="H4646">
        <v>28.07</v>
      </c>
      <c r="I4646">
        <v>0.04</v>
      </c>
      <c r="J4646">
        <v>269.47000000000003</v>
      </c>
      <c r="K4646">
        <v>175.14</v>
      </c>
      <c r="L4646">
        <v>94.33</v>
      </c>
      <c r="M4646" t="s">
        <v>40</v>
      </c>
      <c r="N4646" s="3">
        <f>retail_sales[[#This Row],[Profit]]/retail_sales[[#This Row],[Revenue]]</f>
        <v>0.35005752031766058</v>
      </c>
      <c r="O4646" t="str">
        <f t="shared" si="72"/>
        <v>Thursday</v>
      </c>
    </row>
    <row r="4647" spans="1:15" x14ac:dyDescent="0.3">
      <c r="A4647">
        <v>4646</v>
      </c>
      <c r="B4647" t="s">
        <v>2134</v>
      </c>
      <c r="C4647" s="1">
        <v>45379</v>
      </c>
      <c r="D4647" t="s">
        <v>24</v>
      </c>
      <c r="E4647" t="s">
        <v>20</v>
      </c>
      <c r="F4647" t="s">
        <v>16</v>
      </c>
      <c r="G4647">
        <v>4</v>
      </c>
      <c r="H4647">
        <v>27.18</v>
      </c>
      <c r="I4647">
        <v>0.15</v>
      </c>
      <c r="J4647">
        <v>92.41</v>
      </c>
      <c r="K4647">
        <v>53.07</v>
      </c>
      <c r="L4647">
        <v>39.340000000000003</v>
      </c>
      <c r="M4647" t="s">
        <v>28</v>
      </c>
      <c r="N4647" s="3">
        <f>retail_sales[[#This Row],[Profit]]/retail_sales[[#This Row],[Revenue]]</f>
        <v>0.42571150308408184</v>
      </c>
      <c r="O4647" t="str">
        <f t="shared" si="72"/>
        <v>Thursday</v>
      </c>
    </row>
    <row r="4648" spans="1:15" x14ac:dyDescent="0.3">
      <c r="A4648">
        <v>4647</v>
      </c>
      <c r="B4648" t="s">
        <v>238</v>
      </c>
      <c r="C4648" s="1">
        <v>45428</v>
      </c>
      <c r="D4648" t="s">
        <v>14</v>
      </c>
      <c r="E4648" t="s">
        <v>25</v>
      </c>
      <c r="F4648" t="s">
        <v>21</v>
      </c>
      <c r="G4648">
        <v>6</v>
      </c>
      <c r="H4648">
        <v>417.4</v>
      </c>
      <c r="I4648">
        <v>0.3</v>
      </c>
      <c r="J4648">
        <v>1753.08</v>
      </c>
      <c r="K4648">
        <v>1308.26</v>
      </c>
      <c r="L4648">
        <v>444.82</v>
      </c>
      <c r="M4648" t="s">
        <v>46</v>
      </c>
      <c r="N4648" s="3">
        <f>retail_sales[[#This Row],[Profit]]/retail_sales[[#This Row],[Revenue]]</f>
        <v>0.25373628128779063</v>
      </c>
      <c r="O4648" t="str">
        <f t="shared" si="72"/>
        <v>Thursday</v>
      </c>
    </row>
    <row r="4649" spans="1:15" x14ac:dyDescent="0.3">
      <c r="A4649">
        <v>4648</v>
      </c>
      <c r="B4649" t="s">
        <v>3640</v>
      </c>
      <c r="C4649" s="1">
        <v>45299</v>
      </c>
      <c r="D4649" t="s">
        <v>24</v>
      </c>
      <c r="E4649" t="s">
        <v>25</v>
      </c>
      <c r="F4649" t="s">
        <v>21</v>
      </c>
      <c r="G4649">
        <v>2</v>
      </c>
      <c r="H4649">
        <v>462.18</v>
      </c>
      <c r="I4649">
        <v>0.14000000000000001</v>
      </c>
      <c r="J4649">
        <v>794.95</v>
      </c>
      <c r="K4649">
        <v>537.83000000000004</v>
      </c>
      <c r="L4649">
        <v>257.12</v>
      </c>
      <c r="M4649" t="s">
        <v>40</v>
      </c>
      <c r="N4649" s="3">
        <f>retail_sales[[#This Row],[Profit]]/retail_sales[[#This Row],[Revenue]]</f>
        <v>0.32344172589471032</v>
      </c>
      <c r="O4649" t="str">
        <f t="shared" si="72"/>
        <v>Monday</v>
      </c>
    </row>
    <row r="4650" spans="1:15" x14ac:dyDescent="0.3">
      <c r="A4650">
        <v>4649</v>
      </c>
      <c r="B4650" t="s">
        <v>3641</v>
      </c>
      <c r="C4650" s="1">
        <v>45456</v>
      </c>
      <c r="D4650" t="s">
        <v>19</v>
      </c>
      <c r="E4650" t="s">
        <v>33</v>
      </c>
      <c r="F4650" t="s">
        <v>16</v>
      </c>
      <c r="G4650">
        <v>4</v>
      </c>
      <c r="H4650">
        <v>317.10000000000002</v>
      </c>
      <c r="I4650">
        <v>0.23</v>
      </c>
      <c r="J4650">
        <v>976.67</v>
      </c>
      <c r="K4650">
        <v>668.89</v>
      </c>
      <c r="L4650">
        <v>307.77999999999997</v>
      </c>
      <c r="M4650" t="s">
        <v>28</v>
      </c>
      <c r="N4650" s="3">
        <f>retail_sales[[#This Row],[Profit]]/retail_sales[[#This Row],[Revenue]]</f>
        <v>0.31513203026610831</v>
      </c>
      <c r="O4650" t="str">
        <f t="shared" si="72"/>
        <v>Thursday</v>
      </c>
    </row>
    <row r="4651" spans="1:15" x14ac:dyDescent="0.3">
      <c r="A4651">
        <v>4650</v>
      </c>
      <c r="B4651" t="s">
        <v>2134</v>
      </c>
      <c r="C4651" s="1">
        <v>45315</v>
      </c>
      <c r="D4651" t="s">
        <v>19</v>
      </c>
      <c r="E4651" t="s">
        <v>20</v>
      </c>
      <c r="F4651" t="s">
        <v>21</v>
      </c>
      <c r="G4651">
        <v>7</v>
      </c>
      <c r="H4651">
        <v>345.95</v>
      </c>
      <c r="I4651">
        <v>0.15</v>
      </c>
      <c r="J4651">
        <v>2058.4</v>
      </c>
      <c r="K4651">
        <v>1117.45</v>
      </c>
      <c r="L4651">
        <v>940.95</v>
      </c>
      <c r="M4651" t="s">
        <v>22</v>
      </c>
      <c r="N4651" s="3">
        <f>retail_sales[[#This Row],[Profit]]/retail_sales[[#This Row],[Revenue]]</f>
        <v>0.45712689467547613</v>
      </c>
      <c r="O4651" t="str">
        <f t="shared" si="72"/>
        <v>Wednesday</v>
      </c>
    </row>
    <row r="4652" spans="1:15" x14ac:dyDescent="0.3">
      <c r="A4652">
        <v>4651</v>
      </c>
      <c r="B4652" t="s">
        <v>3642</v>
      </c>
      <c r="C4652" s="1">
        <v>45562</v>
      </c>
      <c r="D4652" t="s">
        <v>19</v>
      </c>
      <c r="E4652" t="s">
        <v>20</v>
      </c>
      <c r="F4652" t="s">
        <v>16</v>
      </c>
      <c r="G4652">
        <v>2</v>
      </c>
      <c r="H4652">
        <v>370.17</v>
      </c>
      <c r="I4652">
        <v>0.14000000000000001</v>
      </c>
      <c r="J4652">
        <v>636.69000000000005</v>
      </c>
      <c r="K4652">
        <v>398.8</v>
      </c>
      <c r="L4652">
        <v>237.89</v>
      </c>
      <c r="M4652" t="s">
        <v>28</v>
      </c>
      <c r="N4652" s="3">
        <f>retail_sales[[#This Row],[Profit]]/retail_sales[[#This Row],[Revenue]]</f>
        <v>0.37363552121126448</v>
      </c>
      <c r="O4652" t="str">
        <f t="shared" si="72"/>
        <v>Friday</v>
      </c>
    </row>
    <row r="4653" spans="1:15" x14ac:dyDescent="0.3">
      <c r="A4653">
        <v>4652</v>
      </c>
      <c r="B4653" t="s">
        <v>2997</v>
      </c>
      <c r="C4653" s="1">
        <v>45311</v>
      </c>
      <c r="D4653" t="s">
        <v>24</v>
      </c>
      <c r="E4653" t="s">
        <v>30</v>
      </c>
      <c r="F4653" t="s">
        <v>21</v>
      </c>
      <c r="G4653">
        <v>4</v>
      </c>
      <c r="H4653">
        <v>241.06</v>
      </c>
      <c r="I4653">
        <v>0.23</v>
      </c>
      <c r="J4653">
        <v>742.46</v>
      </c>
      <c r="K4653">
        <v>399.59</v>
      </c>
      <c r="L4653">
        <v>342.87</v>
      </c>
      <c r="M4653" t="s">
        <v>40</v>
      </c>
      <c r="N4653" s="3">
        <f>retail_sales[[#This Row],[Profit]]/retail_sales[[#This Row],[Revenue]]</f>
        <v>0.46180265603534193</v>
      </c>
      <c r="O4653" t="str">
        <f t="shared" si="72"/>
        <v>Saturday</v>
      </c>
    </row>
    <row r="4654" spans="1:15" x14ac:dyDescent="0.3">
      <c r="A4654">
        <v>4653</v>
      </c>
      <c r="B4654" t="s">
        <v>3643</v>
      </c>
      <c r="C4654" s="1">
        <v>45454</v>
      </c>
      <c r="D4654" t="s">
        <v>24</v>
      </c>
      <c r="E4654" t="s">
        <v>15</v>
      </c>
      <c r="F4654" t="s">
        <v>16</v>
      </c>
      <c r="G4654">
        <v>4</v>
      </c>
      <c r="H4654">
        <v>129.53</v>
      </c>
      <c r="I4654">
        <v>0.21</v>
      </c>
      <c r="J4654">
        <v>409.31</v>
      </c>
      <c r="K4654">
        <v>262.45999999999998</v>
      </c>
      <c r="L4654">
        <v>146.85</v>
      </c>
      <c r="M4654" t="s">
        <v>22</v>
      </c>
      <c r="N4654" s="3">
        <f>retail_sales[[#This Row],[Profit]]/retail_sales[[#This Row],[Revenue]]</f>
        <v>0.35877452297769413</v>
      </c>
      <c r="O4654" t="str">
        <f t="shared" si="72"/>
        <v>Tuesday</v>
      </c>
    </row>
    <row r="4655" spans="1:15" x14ac:dyDescent="0.3">
      <c r="A4655">
        <v>4654</v>
      </c>
      <c r="B4655" t="s">
        <v>3644</v>
      </c>
      <c r="C4655" s="1">
        <v>45397</v>
      </c>
      <c r="D4655" t="s">
        <v>39</v>
      </c>
      <c r="E4655" t="s">
        <v>25</v>
      </c>
      <c r="F4655" t="s">
        <v>21</v>
      </c>
      <c r="G4655">
        <v>1</v>
      </c>
      <c r="H4655">
        <v>326.69</v>
      </c>
      <c r="I4655">
        <v>0.14000000000000001</v>
      </c>
      <c r="J4655">
        <v>280.95</v>
      </c>
      <c r="K4655">
        <v>214.09</v>
      </c>
      <c r="L4655">
        <v>66.86</v>
      </c>
      <c r="M4655" t="s">
        <v>22</v>
      </c>
      <c r="N4655" s="3">
        <f>retail_sales[[#This Row],[Profit]]/retail_sales[[#This Row],[Revenue]]</f>
        <v>0.23797828795159282</v>
      </c>
      <c r="O4655" t="str">
        <f t="shared" si="72"/>
        <v>Monday</v>
      </c>
    </row>
    <row r="4656" spans="1:15" x14ac:dyDescent="0.3">
      <c r="A4656">
        <v>4655</v>
      </c>
      <c r="B4656" t="s">
        <v>2915</v>
      </c>
      <c r="C4656" s="1">
        <v>45297</v>
      </c>
      <c r="D4656" t="s">
        <v>14</v>
      </c>
      <c r="E4656" t="s">
        <v>20</v>
      </c>
      <c r="F4656" t="s">
        <v>27</v>
      </c>
      <c r="G4656">
        <v>6</v>
      </c>
      <c r="H4656">
        <v>333.22</v>
      </c>
      <c r="I4656">
        <v>0.08</v>
      </c>
      <c r="J4656">
        <v>1839.37</v>
      </c>
      <c r="K4656">
        <v>1400.22</v>
      </c>
      <c r="L4656">
        <v>439.15</v>
      </c>
      <c r="M4656" t="s">
        <v>46</v>
      </c>
      <c r="N4656" s="3">
        <f>retail_sales[[#This Row],[Profit]]/retail_sales[[#This Row],[Revenue]]</f>
        <v>0.23875022426156783</v>
      </c>
      <c r="O4656" t="str">
        <f t="shared" si="72"/>
        <v>Saturday</v>
      </c>
    </row>
    <row r="4657" spans="1:15" x14ac:dyDescent="0.3">
      <c r="A4657">
        <v>4656</v>
      </c>
      <c r="B4657" t="s">
        <v>290</v>
      </c>
      <c r="C4657" s="1">
        <v>45437</v>
      </c>
      <c r="D4657" t="s">
        <v>14</v>
      </c>
      <c r="E4657" t="s">
        <v>33</v>
      </c>
      <c r="F4657" t="s">
        <v>16</v>
      </c>
      <c r="G4657">
        <v>9</v>
      </c>
      <c r="H4657">
        <v>257.31</v>
      </c>
      <c r="I4657">
        <v>0.23</v>
      </c>
      <c r="J4657">
        <v>1783.16</v>
      </c>
      <c r="K4657">
        <v>1366.43</v>
      </c>
      <c r="L4657">
        <v>416.73</v>
      </c>
      <c r="M4657" t="s">
        <v>28</v>
      </c>
      <c r="N4657" s="3">
        <f>retail_sales[[#This Row],[Profit]]/retail_sales[[#This Row],[Revenue]]</f>
        <v>0.23370308889836022</v>
      </c>
      <c r="O4657" t="str">
        <f t="shared" si="72"/>
        <v>Saturday</v>
      </c>
    </row>
    <row r="4658" spans="1:15" x14ac:dyDescent="0.3">
      <c r="A4658">
        <v>4657</v>
      </c>
      <c r="B4658" t="s">
        <v>3117</v>
      </c>
      <c r="C4658" s="1">
        <v>45338</v>
      </c>
      <c r="D4658" t="s">
        <v>19</v>
      </c>
      <c r="E4658" t="s">
        <v>20</v>
      </c>
      <c r="F4658" t="s">
        <v>27</v>
      </c>
      <c r="G4658">
        <v>9</v>
      </c>
      <c r="H4658">
        <v>91.78</v>
      </c>
      <c r="I4658">
        <v>0.11</v>
      </c>
      <c r="J4658">
        <v>735.16</v>
      </c>
      <c r="K4658">
        <v>430.11</v>
      </c>
      <c r="L4658">
        <v>305.05</v>
      </c>
      <c r="M4658" t="s">
        <v>40</v>
      </c>
      <c r="N4658" s="3">
        <f>retail_sales[[#This Row],[Profit]]/retail_sales[[#This Row],[Revenue]]</f>
        <v>0.41494368572827689</v>
      </c>
      <c r="O4658" t="str">
        <f t="shared" si="72"/>
        <v>Friday</v>
      </c>
    </row>
    <row r="4659" spans="1:15" x14ac:dyDescent="0.3">
      <c r="A4659">
        <v>4658</v>
      </c>
      <c r="B4659" t="s">
        <v>3645</v>
      </c>
      <c r="C4659" s="1">
        <v>45510</v>
      </c>
      <c r="D4659" t="s">
        <v>39</v>
      </c>
      <c r="E4659" t="s">
        <v>20</v>
      </c>
      <c r="F4659" t="s">
        <v>16</v>
      </c>
      <c r="G4659">
        <v>2</v>
      </c>
      <c r="H4659">
        <v>421.62</v>
      </c>
      <c r="I4659">
        <v>0.28999999999999998</v>
      </c>
      <c r="J4659">
        <v>598.70000000000005</v>
      </c>
      <c r="K4659">
        <v>419.39</v>
      </c>
      <c r="L4659">
        <v>179.31</v>
      </c>
      <c r="M4659" t="s">
        <v>40</v>
      </c>
      <c r="N4659" s="3">
        <f>retail_sales[[#This Row],[Profit]]/retail_sales[[#This Row],[Revenue]]</f>
        <v>0.29949891431434772</v>
      </c>
      <c r="O4659" t="str">
        <f t="shared" si="72"/>
        <v>Tuesday</v>
      </c>
    </row>
    <row r="4660" spans="1:15" x14ac:dyDescent="0.3">
      <c r="A4660">
        <v>4659</v>
      </c>
      <c r="B4660" t="s">
        <v>2541</v>
      </c>
      <c r="C4660" s="1">
        <v>45651</v>
      </c>
      <c r="D4660" t="s">
        <v>39</v>
      </c>
      <c r="E4660" t="s">
        <v>33</v>
      </c>
      <c r="F4660" t="s">
        <v>21</v>
      </c>
      <c r="G4660">
        <v>7</v>
      </c>
      <c r="H4660">
        <v>82.23</v>
      </c>
      <c r="I4660">
        <v>0.02</v>
      </c>
      <c r="J4660">
        <v>564.1</v>
      </c>
      <c r="K4660">
        <v>338.71</v>
      </c>
      <c r="L4660">
        <v>225.39</v>
      </c>
      <c r="M4660" t="s">
        <v>40</v>
      </c>
      <c r="N4660" s="3">
        <f>retail_sales[[#This Row],[Profit]]/retail_sales[[#This Row],[Revenue]]</f>
        <v>0.39955681616734617</v>
      </c>
      <c r="O4660" t="str">
        <f t="shared" si="72"/>
        <v>Wednesday</v>
      </c>
    </row>
    <row r="4661" spans="1:15" x14ac:dyDescent="0.3">
      <c r="A4661">
        <v>4660</v>
      </c>
      <c r="B4661" t="s">
        <v>3646</v>
      </c>
      <c r="C4661" s="1">
        <v>45467</v>
      </c>
      <c r="D4661" t="s">
        <v>19</v>
      </c>
      <c r="E4661" t="s">
        <v>25</v>
      </c>
      <c r="F4661" t="s">
        <v>27</v>
      </c>
      <c r="G4661">
        <v>4</v>
      </c>
      <c r="H4661">
        <v>133.13</v>
      </c>
      <c r="I4661">
        <v>0.04</v>
      </c>
      <c r="J4661">
        <v>511.22</v>
      </c>
      <c r="K4661">
        <v>355.29</v>
      </c>
      <c r="L4661">
        <v>155.93</v>
      </c>
      <c r="M4661" t="s">
        <v>28</v>
      </c>
      <c r="N4661" s="3">
        <f>retail_sales[[#This Row],[Profit]]/retail_sales[[#This Row],[Revenue]]</f>
        <v>0.30501545322952933</v>
      </c>
      <c r="O4661" t="str">
        <f t="shared" si="72"/>
        <v>Monday</v>
      </c>
    </row>
    <row r="4662" spans="1:15" x14ac:dyDescent="0.3">
      <c r="A4662">
        <v>4661</v>
      </c>
      <c r="B4662" t="s">
        <v>3647</v>
      </c>
      <c r="C4662" s="1">
        <v>45432</v>
      </c>
      <c r="D4662" t="s">
        <v>19</v>
      </c>
      <c r="E4662" t="s">
        <v>25</v>
      </c>
      <c r="F4662" t="s">
        <v>27</v>
      </c>
      <c r="G4662">
        <v>2</v>
      </c>
      <c r="H4662">
        <v>357.06</v>
      </c>
      <c r="I4662">
        <v>0.21</v>
      </c>
      <c r="J4662">
        <v>564.15</v>
      </c>
      <c r="K4662">
        <v>301.45999999999998</v>
      </c>
      <c r="L4662">
        <v>262.69</v>
      </c>
      <c r="M4662" t="s">
        <v>17</v>
      </c>
      <c r="N4662" s="3">
        <f>retail_sales[[#This Row],[Profit]]/retail_sales[[#This Row],[Revenue]]</f>
        <v>0.46563857130195874</v>
      </c>
      <c r="O4662" t="str">
        <f t="shared" si="72"/>
        <v>Monday</v>
      </c>
    </row>
    <row r="4663" spans="1:15" x14ac:dyDescent="0.3">
      <c r="A4663">
        <v>4662</v>
      </c>
      <c r="B4663" t="s">
        <v>3648</v>
      </c>
      <c r="C4663" s="1">
        <v>45413</v>
      </c>
      <c r="D4663" t="s">
        <v>24</v>
      </c>
      <c r="E4663" t="s">
        <v>30</v>
      </c>
      <c r="F4663" t="s">
        <v>27</v>
      </c>
      <c r="G4663">
        <v>1</v>
      </c>
      <c r="H4663">
        <v>138.46</v>
      </c>
      <c r="I4663">
        <v>0.12</v>
      </c>
      <c r="J4663">
        <v>121.84</v>
      </c>
      <c r="K4663">
        <v>86.22</v>
      </c>
      <c r="L4663">
        <v>35.619999999999997</v>
      </c>
      <c r="M4663" t="s">
        <v>40</v>
      </c>
      <c r="N4663" s="3">
        <f>retail_sales[[#This Row],[Profit]]/retail_sales[[#This Row],[Revenue]]</f>
        <v>0.29235062376887716</v>
      </c>
      <c r="O4663" t="str">
        <f t="shared" si="72"/>
        <v>Wednesday</v>
      </c>
    </row>
    <row r="4664" spans="1:15" x14ac:dyDescent="0.3">
      <c r="A4664">
        <v>4663</v>
      </c>
      <c r="B4664" t="s">
        <v>3067</v>
      </c>
      <c r="C4664" s="1">
        <v>45413</v>
      </c>
      <c r="D4664" t="s">
        <v>24</v>
      </c>
      <c r="E4664" t="s">
        <v>15</v>
      </c>
      <c r="F4664" t="s">
        <v>21</v>
      </c>
      <c r="G4664">
        <v>7</v>
      </c>
      <c r="H4664">
        <v>447.28</v>
      </c>
      <c r="I4664">
        <v>0.01</v>
      </c>
      <c r="J4664">
        <v>3099.65</v>
      </c>
      <c r="K4664">
        <v>2320.17</v>
      </c>
      <c r="L4664">
        <v>779.48</v>
      </c>
      <c r="M4664" t="s">
        <v>22</v>
      </c>
      <c r="N4664" s="3">
        <f>retail_sales[[#This Row],[Profit]]/retail_sales[[#This Row],[Revenue]]</f>
        <v>0.25147355346571387</v>
      </c>
      <c r="O4664" t="str">
        <f t="shared" si="72"/>
        <v>Wednesday</v>
      </c>
    </row>
    <row r="4665" spans="1:15" x14ac:dyDescent="0.3">
      <c r="A4665">
        <v>4664</v>
      </c>
      <c r="B4665" t="s">
        <v>3649</v>
      </c>
      <c r="C4665" s="1">
        <v>45451</v>
      </c>
      <c r="D4665" t="s">
        <v>14</v>
      </c>
      <c r="E4665" t="s">
        <v>20</v>
      </c>
      <c r="F4665" t="s">
        <v>16</v>
      </c>
      <c r="G4665">
        <v>5</v>
      </c>
      <c r="H4665">
        <v>13.2</v>
      </c>
      <c r="I4665">
        <v>7.0000000000000007E-2</v>
      </c>
      <c r="J4665">
        <v>61.38</v>
      </c>
      <c r="K4665">
        <v>39.409999999999997</v>
      </c>
      <c r="L4665">
        <v>21.97</v>
      </c>
      <c r="M4665" t="s">
        <v>17</v>
      </c>
      <c r="N4665" s="3">
        <f>retail_sales[[#This Row],[Profit]]/retail_sales[[#This Row],[Revenue]]</f>
        <v>0.35793418051482562</v>
      </c>
      <c r="O4665" t="str">
        <f t="shared" si="72"/>
        <v>Saturday</v>
      </c>
    </row>
    <row r="4666" spans="1:15" x14ac:dyDescent="0.3">
      <c r="A4666">
        <v>4665</v>
      </c>
      <c r="B4666" t="s">
        <v>3650</v>
      </c>
      <c r="C4666" s="1">
        <v>45424</v>
      </c>
      <c r="D4666" t="s">
        <v>19</v>
      </c>
      <c r="E4666" t="s">
        <v>33</v>
      </c>
      <c r="F4666" t="s">
        <v>16</v>
      </c>
      <c r="G4666">
        <v>10</v>
      </c>
      <c r="H4666">
        <v>313.35000000000002</v>
      </c>
      <c r="I4666">
        <v>0.03</v>
      </c>
      <c r="J4666">
        <v>3039.49</v>
      </c>
      <c r="K4666">
        <v>1974.72</v>
      </c>
      <c r="L4666">
        <v>1064.77</v>
      </c>
      <c r="M4666" t="s">
        <v>22</v>
      </c>
      <c r="N4666" s="3">
        <f>retail_sales[[#This Row],[Profit]]/retail_sales[[#This Row],[Revenue]]</f>
        <v>0.35031205893093909</v>
      </c>
      <c r="O4666" t="str">
        <f t="shared" si="72"/>
        <v>Sunday</v>
      </c>
    </row>
    <row r="4667" spans="1:15" x14ac:dyDescent="0.3">
      <c r="A4667">
        <v>4666</v>
      </c>
      <c r="B4667" t="s">
        <v>2983</v>
      </c>
      <c r="C4667" s="1">
        <v>45585</v>
      </c>
      <c r="D4667" t="s">
        <v>14</v>
      </c>
      <c r="E4667" t="s">
        <v>15</v>
      </c>
      <c r="F4667" t="s">
        <v>16</v>
      </c>
      <c r="G4667">
        <v>4</v>
      </c>
      <c r="H4667">
        <v>74.52</v>
      </c>
      <c r="I4667">
        <v>0.3</v>
      </c>
      <c r="J4667">
        <v>208.66</v>
      </c>
      <c r="K4667">
        <v>141.36000000000001</v>
      </c>
      <c r="L4667">
        <v>67.3</v>
      </c>
      <c r="M4667" t="s">
        <v>46</v>
      </c>
      <c r="N4667" s="3">
        <f>retail_sales[[#This Row],[Profit]]/retail_sales[[#This Row],[Revenue]]</f>
        <v>0.32253426627048787</v>
      </c>
      <c r="O4667" t="str">
        <f t="shared" si="72"/>
        <v>Sunday</v>
      </c>
    </row>
    <row r="4668" spans="1:15" x14ac:dyDescent="0.3">
      <c r="A4668">
        <v>4667</v>
      </c>
      <c r="B4668" t="s">
        <v>3651</v>
      </c>
      <c r="C4668" s="1">
        <v>45400</v>
      </c>
      <c r="D4668" t="s">
        <v>24</v>
      </c>
      <c r="E4668" t="s">
        <v>25</v>
      </c>
      <c r="F4668" t="s">
        <v>16</v>
      </c>
      <c r="G4668">
        <v>6</v>
      </c>
      <c r="H4668">
        <v>95.34</v>
      </c>
      <c r="I4668">
        <v>0.26</v>
      </c>
      <c r="J4668">
        <v>423.31</v>
      </c>
      <c r="K4668">
        <v>290.39999999999998</v>
      </c>
      <c r="L4668">
        <v>132.91</v>
      </c>
      <c r="M4668" t="s">
        <v>46</v>
      </c>
      <c r="N4668" s="3">
        <f>retail_sales[[#This Row],[Profit]]/retail_sales[[#This Row],[Revenue]]</f>
        <v>0.31397793579173655</v>
      </c>
      <c r="O4668" t="str">
        <f t="shared" si="72"/>
        <v>Thursday</v>
      </c>
    </row>
    <row r="4669" spans="1:15" x14ac:dyDescent="0.3">
      <c r="A4669">
        <v>4668</v>
      </c>
      <c r="B4669" t="s">
        <v>248</v>
      </c>
      <c r="C4669" s="1">
        <v>45632</v>
      </c>
      <c r="D4669" t="s">
        <v>39</v>
      </c>
      <c r="E4669" t="s">
        <v>20</v>
      </c>
      <c r="F4669" t="s">
        <v>16</v>
      </c>
      <c r="G4669">
        <v>10</v>
      </c>
      <c r="H4669">
        <v>281.24</v>
      </c>
      <c r="I4669">
        <v>0.18</v>
      </c>
      <c r="J4669">
        <v>2306.17</v>
      </c>
      <c r="K4669">
        <v>1174.72</v>
      </c>
      <c r="L4669">
        <v>1131.45</v>
      </c>
      <c r="M4669" t="s">
        <v>46</v>
      </c>
      <c r="N4669" s="3">
        <f>retail_sales[[#This Row],[Profit]]/retail_sales[[#This Row],[Revenue]]</f>
        <v>0.49061864476599731</v>
      </c>
      <c r="O4669" t="str">
        <f t="shared" si="72"/>
        <v>Friday</v>
      </c>
    </row>
    <row r="4670" spans="1:15" x14ac:dyDescent="0.3">
      <c r="A4670">
        <v>4669</v>
      </c>
      <c r="B4670" t="s">
        <v>3652</v>
      </c>
      <c r="C4670" s="1">
        <v>45342</v>
      </c>
      <c r="D4670" t="s">
        <v>19</v>
      </c>
      <c r="E4670" t="s">
        <v>20</v>
      </c>
      <c r="F4670" t="s">
        <v>16</v>
      </c>
      <c r="G4670">
        <v>1</v>
      </c>
      <c r="H4670">
        <v>358.71</v>
      </c>
      <c r="I4670">
        <v>0.18</v>
      </c>
      <c r="J4670">
        <v>294.14</v>
      </c>
      <c r="K4670">
        <v>228.95</v>
      </c>
      <c r="L4670">
        <v>65.19</v>
      </c>
      <c r="M4670" t="s">
        <v>28</v>
      </c>
      <c r="N4670" s="3">
        <f>retail_sales[[#This Row],[Profit]]/retail_sales[[#This Row],[Revenue]]</f>
        <v>0.22162915618413001</v>
      </c>
      <c r="O4670" t="str">
        <f t="shared" si="72"/>
        <v>Tuesday</v>
      </c>
    </row>
    <row r="4671" spans="1:15" x14ac:dyDescent="0.3">
      <c r="A4671">
        <v>4670</v>
      </c>
      <c r="B4671" t="s">
        <v>3653</v>
      </c>
      <c r="C4671" s="1">
        <v>45360</v>
      </c>
      <c r="D4671" t="s">
        <v>24</v>
      </c>
      <c r="E4671" t="s">
        <v>15</v>
      </c>
      <c r="F4671" t="s">
        <v>21</v>
      </c>
      <c r="G4671">
        <v>2</v>
      </c>
      <c r="H4671">
        <v>43.84</v>
      </c>
      <c r="I4671">
        <v>0.01</v>
      </c>
      <c r="J4671">
        <v>86.8</v>
      </c>
      <c r="K4671">
        <v>56.15</v>
      </c>
      <c r="L4671">
        <v>30.65</v>
      </c>
      <c r="M4671" t="s">
        <v>28</v>
      </c>
      <c r="N4671" s="3">
        <f>retail_sales[[#This Row],[Profit]]/retail_sales[[#This Row],[Revenue]]</f>
        <v>0.35311059907834103</v>
      </c>
      <c r="O4671" t="str">
        <f t="shared" si="72"/>
        <v>Saturday</v>
      </c>
    </row>
    <row r="4672" spans="1:15" x14ac:dyDescent="0.3">
      <c r="A4672">
        <v>4671</v>
      </c>
      <c r="B4672" t="s">
        <v>3654</v>
      </c>
      <c r="C4672" s="1">
        <v>45400</v>
      </c>
      <c r="D4672" t="s">
        <v>24</v>
      </c>
      <c r="E4672" t="s">
        <v>33</v>
      </c>
      <c r="F4672" t="s">
        <v>16</v>
      </c>
      <c r="G4672">
        <v>7</v>
      </c>
      <c r="H4672">
        <v>112.08</v>
      </c>
      <c r="I4672">
        <v>0.01</v>
      </c>
      <c r="J4672">
        <v>776.71</v>
      </c>
      <c r="K4672">
        <v>420.77</v>
      </c>
      <c r="L4672">
        <v>355.94</v>
      </c>
      <c r="M4672" t="s">
        <v>17</v>
      </c>
      <c r="N4672" s="3">
        <f>retail_sales[[#This Row],[Profit]]/retail_sales[[#This Row],[Revenue]]</f>
        <v>0.45826627698883748</v>
      </c>
      <c r="O4672" t="str">
        <f t="shared" si="72"/>
        <v>Thursday</v>
      </c>
    </row>
    <row r="4673" spans="1:15" x14ac:dyDescent="0.3">
      <c r="A4673">
        <v>4672</v>
      </c>
      <c r="B4673" t="s">
        <v>2208</v>
      </c>
      <c r="C4673" s="1">
        <v>45535</v>
      </c>
      <c r="D4673" t="s">
        <v>19</v>
      </c>
      <c r="E4673" t="s">
        <v>33</v>
      </c>
      <c r="F4673" t="s">
        <v>27</v>
      </c>
      <c r="G4673">
        <v>3</v>
      </c>
      <c r="H4673">
        <v>202.42</v>
      </c>
      <c r="I4673">
        <v>0.01</v>
      </c>
      <c r="J4673">
        <v>601.19000000000005</v>
      </c>
      <c r="K4673">
        <v>357.83</v>
      </c>
      <c r="L4673">
        <v>243.36</v>
      </c>
      <c r="M4673" t="s">
        <v>22</v>
      </c>
      <c r="N4673" s="3">
        <f>retail_sales[[#This Row],[Profit]]/retail_sales[[#This Row],[Revenue]]</f>
        <v>0.40479715231457608</v>
      </c>
      <c r="O4673" t="str">
        <f t="shared" si="72"/>
        <v>Saturday</v>
      </c>
    </row>
    <row r="4674" spans="1:15" x14ac:dyDescent="0.3">
      <c r="A4674">
        <v>4673</v>
      </c>
      <c r="B4674" t="s">
        <v>3655</v>
      </c>
      <c r="C4674" s="1">
        <v>45473</v>
      </c>
      <c r="D4674" t="s">
        <v>39</v>
      </c>
      <c r="E4674" t="s">
        <v>15</v>
      </c>
      <c r="F4674" t="s">
        <v>27</v>
      </c>
      <c r="G4674">
        <v>3</v>
      </c>
      <c r="H4674">
        <v>478.25</v>
      </c>
      <c r="I4674">
        <v>0.27</v>
      </c>
      <c r="J4674">
        <v>1047.3699999999999</v>
      </c>
      <c r="K4674">
        <v>595.54999999999995</v>
      </c>
      <c r="L4674">
        <v>451.82</v>
      </c>
      <c r="M4674" t="s">
        <v>28</v>
      </c>
      <c r="N4674" s="3">
        <f>retail_sales[[#This Row],[Profit]]/retail_sales[[#This Row],[Revenue]]</f>
        <v>0.43138527931867443</v>
      </c>
      <c r="O4674" t="str">
        <f t="shared" ref="O4674:O4737" si="73">TEXT(C4674, "dddd")</f>
        <v>Sunday</v>
      </c>
    </row>
    <row r="4675" spans="1:15" x14ac:dyDescent="0.3">
      <c r="A4675">
        <v>4674</v>
      </c>
      <c r="B4675" t="s">
        <v>3656</v>
      </c>
      <c r="C4675" s="1">
        <v>45581</v>
      </c>
      <c r="D4675" t="s">
        <v>24</v>
      </c>
      <c r="E4675" t="s">
        <v>25</v>
      </c>
      <c r="F4675" t="s">
        <v>16</v>
      </c>
      <c r="G4675">
        <v>10</v>
      </c>
      <c r="H4675">
        <v>317.3</v>
      </c>
      <c r="I4675">
        <v>0.27</v>
      </c>
      <c r="J4675">
        <v>2316.29</v>
      </c>
      <c r="K4675">
        <v>1814.42</v>
      </c>
      <c r="L4675">
        <v>501.87</v>
      </c>
      <c r="M4675" t="s">
        <v>46</v>
      </c>
      <c r="N4675" s="3">
        <f>retail_sales[[#This Row],[Profit]]/retail_sales[[#This Row],[Revenue]]</f>
        <v>0.21666976069490435</v>
      </c>
      <c r="O4675" t="str">
        <f t="shared" si="73"/>
        <v>Wednesday</v>
      </c>
    </row>
    <row r="4676" spans="1:15" x14ac:dyDescent="0.3">
      <c r="A4676">
        <v>4675</v>
      </c>
      <c r="B4676" t="s">
        <v>3657</v>
      </c>
      <c r="C4676" s="1">
        <v>45442</v>
      </c>
      <c r="D4676" t="s">
        <v>24</v>
      </c>
      <c r="E4676" t="s">
        <v>15</v>
      </c>
      <c r="F4676" t="s">
        <v>16</v>
      </c>
      <c r="G4676">
        <v>9</v>
      </c>
      <c r="H4676">
        <v>214.61</v>
      </c>
      <c r="I4676">
        <v>0.13</v>
      </c>
      <c r="J4676">
        <v>1680.4</v>
      </c>
      <c r="K4676">
        <v>1219.3900000000001</v>
      </c>
      <c r="L4676">
        <v>461.01</v>
      </c>
      <c r="M4676" t="s">
        <v>46</v>
      </c>
      <c r="N4676" s="3">
        <f>retail_sales[[#This Row],[Profit]]/retail_sales[[#This Row],[Revenue]]</f>
        <v>0.27434539395382052</v>
      </c>
      <c r="O4676" t="str">
        <f t="shared" si="73"/>
        <v>Thursday</v>
      </c>
    </row>
    <row r="4677" spans="1:15" x14ac:dyDescent="0.3">
      <c r="A4677">
        <v>4676</v>
      </c>
      <c r="B4677" t="s">
        <v>3658</v>
      </c>
      <c r="C4677" s="1">
        <v>45648</v>
      </c>
      <c r="D4677" t="s">
        <v>19</v>
      </c>
      <c r="E4677" t="s">
        <v>25</v>
      </c>
      <c r="F4677" t="s">
        <v>16</v>
      </c>
      <c r="G4677">
        <v>5</v>
      </c>
      <c r="H4677">
        <v>252.78</v>
      </c>
      <c r="I4677">
        <v>0.08</v>
      </c>
      <c r="J4677">
        <v>1162.79</v>
      </c>
      <c r="K4677">
        <v>895.92</v>
      </c>
      <c r="L4677">
        <v>266.87</v>
      </c>
      <c r="M4677" t="s">
        <v>46</v>
      </c>
      <c r="N4677" s="3">
        <f>retail_sales[[#This Row],[Profit]]/retail_sales[[#This Row],[Revenue]]</f>
        <v>0.22950833770500265</v>
      </c>
      <c r="O4677" t="str">
        <f t="shared" si="73"/>
        <v>Sunday</v>
      </c>
    </row>
    <row r="4678" spans="1:15" x14ac:dyDescent="0.3">
      <c r="A4678">
        <v>4677</v>
      </c>
      <c r="B4678" t="s">
        <v>3659</v>
      </c>
      <c r="C4678" s="1">
        <v>45424</v>
      </c>
      <c r="D4678" t="s">
        <v>24</v>
      </c>
      <c r="E4678" t="s">
        <v>33</v>
      </c>
      <c r="F4678" t="s">
        <v>16</v>
      </c>
      <c r="G4678">
        <v>10</v>
      </c>
      <c r="H4678">
        <v>63.17</v>
      </c>
      <c r="I4678">
        <v>0.03</v>
      </c>
      <c r="J4678">
        <v>612.75</v>
      </c>
      <c r="K4678">
        <v>325.13</v>
      </c>
      <c r="L4678">
        <v>287.62</v>
      </c>
      <c r="M4678" t="s">
        <v>46</v>
      </c>
      <c r="N4678" s="3">
        <f>retail_sales[[#This Row],[Profit]]/retail_sales[[#This Row],[Revenue]]</f>
        <v>0.46939208486332112</v>
      </c>
      <c r="O4678" t="str">
        <f t="shared" si="73"/>
        <v>Sunday</v>
      </c>
    </row>
    <row r="4679" spans="1:15" x14ac:dyDescent="0.3">
      <c r="A4679">
        <v>4678</v>
      </c>
      <c r="B4679" t="s">
        <v>2853</v>
      </c>
      <c r="C4679" s="1">
        <v>45342</v>
      </c>
      <c r="D4679" t="s">
        <v>19</v>
      </c>
      <c r="E4679" t="s">
        <v>15</v>
      </c>
      <c r="F4679" t="s">
        <v>21</v>
      </c>
      <c r="G4679">
        <v>5</v>
      </c>
      <c r="H4679">
        <v>295.18</v>
      </c>
      <c r="I4679">
        <v>0.13</v>
      </c>
      <c r="J4679">
        <v>1284.03</v>
      </c>
      <c r="K4679">
        <v>871.21</v>
      </c>
      <c r="L4679">
        <v>412.82</v>
      </c>
      <c r="M4679" t="s">
        <v>46</v>
      </c>
      <c r="N4679" s="3">
        <f>retail_sales[[#This Row],[Profit]]/retail_sales[[#This Row],[Revenue]]</f>
        <v>0.32150339166530378</v>
      </c>
      <c r="O4679" t="str">
        <f t="shared" si="73"/>
        <v>Tuesday</v>
      </c>
    </row>
    <row r="4680" spans="1:15" x14ac:dyDescent="0.3">
      <c r="A4680">
        <v>4679</v>
      </c>
      <c r="B4680" t="s">
        <v>3660</v>
      </c>
      <c r="C4680" s="1">
        <v>45316</v>
      </c>
      <c r="D4680" t="s">
        <v>19</v>
      </c>
      <c r="E4680" t="s">
        <v>20</v>
      </c>
      <c r="F4680" t="s">
        <v>16</v>
      </c>
      <c r="G4680">
        <v>2</v>
      </c>
      <c r="H4680">
        <v>82.7</v>
      </c>
      <c r="I4680">
        <v>0.16</v>
      </c>
      <c r="J4680">
        <v>138.94</v>
      </c>
      <c r="K4680">
        <v>86.32</v>
      </c>
      <c r="L4680">
        <v>52.62</v>
      </c>
      <c r="M4680" t="s">
        <v>22</v>
      </c>
      <c r="N4680" s="3">
        <f>retail_sales[[#This Row],[Profit]]/retail_sales[[#This Row],[Revenue]]</f>
        <v>0.37872462933640422</v>
      </c>
      <c r="O4680" t="str">
        <f t="shared" si="73"/>
        <v>Thursday</v>
      </c>
    </row>
    <row r="4681" spans="1:15" x14ac:dyDescent="0.3">
      <c r="A4681">
        <v>4680</v>
      </c>
      <c r="B4681" t="s">
        <v>2826</v>
      </c>
      <c r="C4681" s="1">
        <v>45317</v>
      </c>
      <c r="D4681" t="s">
        <v>14</v>
      </c>
      <c r="E4681" t="s">
        <v>30</v>
      </c>
      <c r="F4681" t="s">
        <v>21</v>
      </c>
      <c r="G4681">
        <v>7</v>
      </c>
      <c r="H4681">
        <v>387.55</v>
      </c>
      <c r="I4681">
        <v>0</v>
      </c>
      <c r="J4681">
        <v>2712.85</v>
      </c>
      <c r="K4681">
        <v>1800.67</v>
      </c>
      <c r="L4681">
        <v>912.18</v>
      </c>
      <c r="M4681" t="s">
        <v>46</v>
      </c>
      <c r="N4681" s="3">
        <f>retail_sales[[#This Row],[Profit]]/retail_sales[[#This Row],[Revenue]]</f>
        <v>0.33624417125900807</v>
      </c>
      <c r="O4681" t="str">
        <f t="shared" si="73"/>
        <v>Friday</v>
      </c>
    </row>
    <row r="4682" spans="1:15" x14ac:dyDescent="0.3">
      <c r="A4682">
        <v>4681</v>
      </c>
      <c r="B4682" t="s">
        <v>3661</v>
      </c>
      <c r="C4682" s="1">
        <v>45306</v>
      </c>
      <c r="D4682" t="s">
        <v>19</v>
      </c>
      <c r="E4682" t="s">
        <v>25</v>
      </c>
      <c r="F4682" t="s">
        <v>21</v>
      </c>
      <c r="G4682">
        <v>2</v>
      </c>
      <c r="H4682">
        <v>422.91</v>
      </c>
      <c r="I4682">
        <v>0.26</v>
      </c>
      <c r="J4682">
        <v>625.91</v>
      </c>
      <c r="K4682">
        <v>427.97</v>
      </c>
      <c r="L4682">
        <v>197.94</v>
      </c>
      <c r="M4682" t="s">
        <v>22</v>
      </c>
      <c r="N4682" s="3">
        <f>retail_sales[[#This Row],[Profit]]/retail_sales[[#This Row],[Revenue]]</f>
        <v>0.31624354939208515</v>
      </c>
      <c r="O4682" t="str">
        <f t="shared" si="73"/>
        <v>Monday</v>
      </c>
    </row>
    <row r="4683" spans="1:15" x14ac:dyDescent="0.3">
      <c r="A4683">
        <v>4682</v>
      </c>
      <c r="B4683" t="s">
        <v>3662</v>
      </c>
      <c r="C4683" s="1">
        <v>45584</v>
      </c>
      <c r="D4683" t="s">
        <v>24</v>
      </c>
      <c r="E4683" t="s">
        <v>15</v>
      </c>
      <c r="F4683" t="s">
        <v>27</v>
      </c>
      <c r="G4683">
        <v>4</v>
      </c>
      <c r="H4683">
        <v>286.04000000000002</v>
      </c>
      <c r="I4683">
        <v>0.04</v>
      </c>
      <c r="J4683">
        <v>1098.3900000000001</v>
      </c>
      <c r="K4683">
        <v>859.94</v>
      </c>
      <c r="L4683">
        <v>238.45</v>
      </c>
      <c r="M4683" t="s">
        <v>46</v>
      </c>
      <c r="N4683" s="3">
        <f>retail_sales[[#This Row],[Profit]]/retail_sales[[#This Row],[Revenue]]</f>
        <v>0.21709046877702817</v>
      </c>
      <c r="O4683" t="str">
        <f t="shared" si="73"/>
        <v>Saturday</v>
      </c>
    </row>
    <row r="4684" spans="1:15" x14ac:dyDescent="0.3">
      <c r="A4684">
        <v>4683</v>
      </c>
      <c r="B4684" t="s">
        <v>1916</v>
      </c>
      <c r="C4684" s="1">
        <v>45516</v>
      </c>
      <c r="D4684" t="s">
        <v>19</v>
      </c>
      <c r="E4684" t="s">
        <v>20</v>
      </c>
      <c r="F4684" t="s">
        <v>21</v>
      </c>
      <c r="G4684">
        <v>3</v>
      </c>
      <c r="H4684">
        <v>71</v>
      </c>
      <c r="I4684">
        <v>0.11</v>
      </c>
      <c r="J4684">
        <v>189.57</v>
      </c>
      <c r="K4684">
        <v>141.41999999999999</v>
      </c>
      <c r="L4684">
        <v>48.15</v>
      </c>
      <c r="M4684" t="s">
        <v>40</v>
      </c>
      <c r="N4684" s="3">
        <f>retail_sales[[#This Row],[Profit]]/retail_sales[[#This Row],[Revenue]]</f>
        <v>0.25399588542490903</v>
      </c>
      <c r="O4684" t="str">
        <f t="shared" si="73"/>
        <v>Monday</v>
      </c>
    </row>
    <row r="4685" spans="1:15" x14ac:dyDescent="0.3">
      <c r="A4685">
        <v>4684</v>
      </c>
      <c r="B4685" t="s">
        <v>1723</v>
      </c>
      <c r="C4685" s="1">
        <v>45381</v>
      </c>
      <c r="D4685" t="s">
        <v>24</v>
      </c>
      <c r="E4685" t="s">
        <v>25</v>
      </c>
      <c r="F4685" t="s">
        <v>27</v>
      </c>
      <c r="G4685">
        <v>9</v>
      </c>
      <c r="H4685">
        <v>204.54</v>
      </c>
      <c r="I4685">
        <v>0.17</v>
      </c>
      <c r="J4685">
        <v>1527.91</v>
      </c>
      <c r="K4685">
        <v>1171.4000000000001</v>
      </c>
      <c r="L4685">
        <v>356.51</v>
      </c>
      <c r="M4685" t="s">
        <v>28</v>
      </c>
      <c r="N4685" s="3">
        <f>retail_sales[[#This Row],[Profit]]/retail_sales[[#This Row],[Revenue]]</f>
        <v>0.23333180619277311</v>
      </c>
      <c r="O4685" t="str">
        <f t="shared" si="73"/>
        <v>Saturday</v>
      </c>
    </row>
    <row r="4686" spans="1:15" x14ac:dyDescent="0.3">
      <c r="A4686">
        <v>4685</v>
      </c>
      <c r="B4686" t="s">
        <v>3663</v>
      </c>
      <c r="C4686" s="1">
        <v>45293</v>
      </c>
      <c r="D4686" t="s">
        <v>24</v>
      </c>
      <c r="E4686" t="s">
        <v>30</v>
      </c>
      <c r="F4686" t="s">
        <v>21</v>
      </c>
      <c r="G4686">
        <v>3</v>
      </c>
      <c r="H4686">
        <v>415.91</v>
      </c>
      <c r="I4686">
        <v>0.27</v>
      </c>
      <c r="J4686">
        <v>910.84</v>
      </c>
      <c r="K4686">
        <v>710.97</v>
      </c>
      <c r="L4686">
        <v>199.87</v>
      </c>
      <c r="M4686" t="s">
        <v>22</v>
      </c>
      <c r="N4686" s="3">
        <f>retail_sales[[#This Row],[Profit]]/retail_sales[[#This Row],[Revenue]]</f>
        <v>0.2194348074305037</v>
      </c>
      <c r="O4686" t="str">
        <f t="shared" si="73"/>
        <v>Tuesday</v>
      </c>
    </row>
    <row r="4687" spans="1:15" x14ac:dyDescent="0.3">
      <c r="A4687">
        <v>4686</v>
      </c>
      <c r="B4687" t="s">
        <v>3664</v>
      </c>
      <c r="C4687" s="1">
        <v>45491</v>
      </c>
      <c r="D4687" t="s">
        <v>14</v>
      </c>
      <c r="E4687" t="s">
        <v>33</v>
      </c>
      <c r="F4687" t="s">
        <v>27</v>
      </c>
      <c r="G4687">
        <v>1</v>
      </c>
      <c r="H4687">
        <v>262.27</v>
      </c>
      <c r="I4687">
        <v>0.04</v>
      </c>
      <c r="J4687">
        <v>251.78</v>
      </c>
      <c r="K4687">
        <v>136.65</v>
      </c>
      <c r="L4687">
        <v>115.13</v>
      </c>
      <c r="M4687" t="s">
        <v>28</v>
      </c>
      <c r="N4687" s="3">
        <f>retail_sales[[#This Row],[Profit]]/retail_sales[[#This Row],[Revenue]]</f>
        <v>0.45726427833823174</v>
      </c>
      <c r="O4687" t="str">
        <f t="shared" si="73"/>
        <v>Thursday</v>
      </c>
    </row>
    <row r="4688" spans="1:15" x14ac:dyDescent="0.3">
      <c r="A4688">
        <v>4687</v>
      </c>
      <c r="B4688" t="s">
        <v>3665</v>
      </c>
      <c r="C4688" s="1">
        <v>45539</v>
      </c>
      <c r="D4688" t="s">
        <v>24</v>
      </c>
      <c r="E4688" t="s">
        <v>20</v>
      </c>
      <c r="F4688" t="s">
        <v>21</v>
      </c>
      <c r="G4688">
        <v>2</v>
      </c>
      <c r="H4688">
        <v>293.64</v>
      </c>
      <c r="I4688">
        <v>0.28000000000000003</v>
      </c>
      <c r="J4688">
        <v>422.84</v>
      </c>
      <c r="K4688">
        <v>268.97000000000003</v>
      </c>
      <c r="L4688">
        <v>153.87</v>
      </c>
      <c r="M4688" t="s">
        <v>17</v>
      </c>
      <c r="N4688" s="3">
        <f>retail_sales[[#This Row],[Profit]]/retail_sales[[#This Row],[Revenue]]</f>
        <v>0.36389650931794537</v>
      </c>
      <c r="O4688" t="str">
        <f t="shared" si="73"/>
        <v>Wednesday</v>
      </c>
    </row>
    <row r="4689" spans="1:15" x14ac:dyDescent="0.3">
      <c r="A4689">
        <v>4688</v>
      </c>
      <c r="B4689" t="s">
        <v>3666</v>
      </c>
      <c r="C4689" s="1">
        <v>45484</v>
      </c>
      <c r="D4689" t="s">
        <v>24</v>
      </c>
      <c r="E4689" t="s">
        <v>33</v>
      </c>
      <c r="F4689" t="s">
        <v>27</v>
      </c>
      <c r="G4689">
        <v>4</v>
      </c>
      <c r="H4689">
        <v>322.45999999999998</v>
      </c>
      <c r="I4689">
        <v>0.01</v>
      </c>
      <c r="J4689">
        <v>1276.94</v>
      </c>
      <c r="K4689">
        <v>808.38</v>
      </c>
      <c r="L4689">
        <v>468.56</v>
      </c>
      <c r="M4689" t="s">
        <v>22</v>
      </c>
      <c r="N4689" s="3">
        <f>retail_sales[[#This Row],[Profit]]/retail_sales[[#This Row],[Revenue]]</f>
        <v>0.36693971525678576</v>
      </c>
      <c r="O4689" t="str">
        <f t="shared" si="73"/>
        <v>Thursday</v>
      </c>
    </row>
    <row r="4690" spans="1:15" x14ac:dyDescent="0.3">
      <c r="A4690">
        <v>4689</v>
      </c>
      <c r="B4690" t="s">
        <v>3667</v>
      </c>
      <c r="C4690" s="1">
        <v>45625</v>
      </c>
      <c r="D4690" t="s">
        <v>19</v>
      </c>
      <c r="E4690" t="s">
        <v>15</v>
      </c>
      <c r="F4690" t="s">
        <v>16</v>
      </c>
      <c r="G4690">
        <v>4</v>
      </c>
      <c r="H4690">
        <v>367.12</v>
      </c>
      <c r="I4690">
        <v>0.12</v>
      </c>
      <c r="J4690">
        <v>1292.26</v>
      </c>
      <c r="K4690">
        <v>882.15</v>
      </c>
      <c r="L4690">
        <v>410.11</v>
      </c>
      <c r="M4690" t="s">
        <v>46</v>
      </c>
      <c r="N4690" s="3">
        <f>retail_sales[[#This Row],[Profit]]/retail_sales[[#This Row],[Revenue]]</f>
        <v>0.31735873585810909</v>
      </c>
      <c r="O4690" t="str">
        <f t="shared" si="73"/>
        <v>Friday</v>
      </c>
    </row>
    <row r="4691" spans="1:15" x14ac:dyDescent="0.3">
      <c r="A4691">
        <v>4690</v>
      </c>
      <c r="B4691" t="s">
        <v>3668</v>
      </c>
      <c r="C4691" s="1">
        <v>45621</v>
      </c>
      <c r="D4691" t="s">
        <v>24</v>
      </c>
      <c r="E4691" t="s">
        <v>33</v>
      </c>
      <c r="F4691" t="s">
        <v>21</v>
      </c>
      <c r="G4691">
        <v>3</v>
      </c>
      <c r="H4691">
        <v>383.05</v>
      </c>
      <c r="I4691">
        <v>0.22</v>
      </c>
      <c r="J4691">
        <v>896.34</v>
      </c>
      <c r="K4691">
        <v>666.56</v>
      </c>
      <c r="L4691">
        <v>229.78</v>
      </c>
      <c r="M4691" t="s">
        <v>22</v>
      </c>
      <c r="N4691" s="3">
        <f>retail_sales[[#This Row],[Profit]]/retail_sales[[#This Row],[Revenue]]</f>
        <v>0.25635361581542715</v>
      </c>
      <c r="O4691" t="str">
        <f t="shared" si="73"/>
        <v>Monday</v>
      </c>
    </row>
    <row r="4692" spans="1:15" x14ac:dyDescent="0.3">
      <c r="A4692">
        <v>4691</v>
      </c>
      <c r="B4692" t="s">
        <v>3669</v>
      </c>
      <c r="C4692" s="1">
        <v>45397</v>
      </c>
      <c r="D4692" t="s">
        <v>19</v>
      </c>
      <c r="E4692" t="s">
        <v>33</v>
      </c>
      <c r="F4692" t="s">
        <v>16</v>
      </c>
      <c r="G4692">
        <v>7</v>
      </c>
      <c r="H4692">
        <v>299.5</v>
      </c>
      <c r="I4692">
        <v>0.2</v>
      </c>
      <c r="J4692">
        <v>1677.2</v>
      </c>
      <c r="K4692">
        <v>873.17</v>
      </c>
      <c r="L4692">
        <v>804.03</v>
      </c>
      <c r="M4692" t="s">
        <v>22</v>
      </c>
      <c r="N4692" s="3">
        <f>retail_sales[[#This Row],[Profit]]/retail_sales[[#This Row],[Revenue]]</f>
        <v>0.47938826615788216</v>
      </c>
      <c r="O4692" t="str">
        <f t="shared" si="73"/>
        <v>Monday</v>
      </c>
    </row>
    <row r="4693" spans="1:15" x14ac:dyDescent="0.3">
      <c r="A4693">
        <v>4692</v>
      </c>
      <c r="B4693" t="s">
        <v>3670</v>
      </c>
      <c r="C4693" s="1">
        <v>45457</v>
      </c>
      <c r="D4693" t="s">
        <v>14</v>
      </c>
      <c r="E4693" t="s">
        <v>33</v>
      </c>
      <c r="F4693" t="s">
        <v>21</v>
      </c>
      <c r="G4693">
        <v>10</v>
      </c>
      <c r="H4693">
        <v>442.98</v>
      </c>
      <c r="I4693">
        <v>0.11</v>
      </c>
      <c r="J4693">
        <v>3942.52</v>
      </c>
      <c r="K4693">
        <v>2197.5500000000002</v>
      </c>
      <c r="L4693">
        <v>1744.97</v>
      </c>
      <c r="M4693" t="s">
        <v>46</v>
      </c>
      <c r="N4693" s="3">
        <f>retail_sales[[#This Row],[Profit]]/retail_sales[[#This Row],[Revenue]]</f>
        <v>0.44260270081064901</v>
      </c>
      <c r="O4693" t="str">
        <f t="shared" si="73"/>
        <v>Friday</v>
      </c>
    </row>
    <row r="4694" spans="1:15" x14ac:dyDescent="0.3">
      <c r="A4694">
        <v>4693</v>
      </c>
      <c r="B4694" t="s">
        <v>2649</v>
      </c>
      <c r="C4694" s="1">
        <v>45597</v>
      </c>
      <c r="D4694" t="s">
        <v>39</v>
      </c>
      <c r="E4694" t="s">
        <v>30</v>
      </c>
      <c r="F4694" t="s">
        <v>16</v>
      </c>
      <c r="G4694">
        <v>9</v>
      </c>
      <c r="H4694">
        <v>490.34</v>
      </c>
      <c r="I4694">
        <v>0.02</v>
      </c>
      <c r="J4694">
        <v>4324.8</v>
      </c>
      <c r="K4694">
        <v>2641.8</v>
      </c>
      <c r="L4694">
        <v>1683</v>
      </c>
      <c r="M4694" t="s">
        <v>40</v>
      </c>
      <c r="N4694" s="3">
        <f>retail_sales[[#This Row],[Profit]]/retail_sales[[#This Row],[Revenue]]</f>
        <v>0.38915094339622641</v>
      </c>
      <c r="O4694" t="str">
        <f t="shared" si="73"/>
        <v>Friday</v>
      </c>
    </row>
    <row r="4695" spans="1:15" x14ac:dyDescent="0.3">
      <c r="A4695">
        <v>4694</v>
      </c>
      <c r="B4695" t="s">
        <v>3671</v>
      </c>
      <c r="C4695" s="1">
        <v>45431</v>
      </c>
      <c r="D4695" t="s">
        <v>24</v>
      </c>
      <c r="E4695" t="s">
        <v>15</v>
      </c>
      <c r="F4695" t="s">
        <v>21</v>
      </c>
      <c r="G4695">
        <v>2</v>
      </c>
      <c r="H4695">
        <v>495.52</v>
      </c>
      <c r="I4695">
        <v>0.15</v>
      </c>
      <c r="J4695">
        <v>842.38</v>
      </c>
      <c r="K4695">
        <v>573.44000000000005</v>
      </c>
      <c r="L4695">
        <v>268.94</v>
      </c>
      <c r="M4695" t="s">
        <v>46</v>
      </c>
      <c r="N4695" s="3">
        <f>retail_sales[[#This Row],[Profit]]/retail_sales[[#This Row],[Revenue]]</f>
        <v>0.31926209074289513</v>
      </c>
      <c r="O4695" t="str">
        <f t="shared" si="73"/>
        <v>Sunday</v>
      </c>
    </row>
    <row r="4696" spans="1:15" x14ac:dyDescent="0.3">
      <c r="A4696">
        <v>4695</v>
      </c>
      <c r="B4696" t="s">
        <v>3461</v>
      </c>
      <c r="C4696" s="1">
        <v>45613</v>
      </c>
      <c r="D4696" t="s">
        <v>39</v>
      </c>
      <c r="E4696" t="s">
        <v>20</v>
      </c>
      <c r="F4696" t="s">
        <v>21</v>
      </c>
      <c r="G4696">
        <v>10</v>
      </c>
      <c r="H4696">
        <v>216.52</v>
      </c>
      <c r="I4696">
        <v>0.02</v>
      </c>
      <c r="J4696">
        <v>2121.9</v>
      </c>
      <c r="K4696">
        <v>1497.88</v>
      </c>
      <c r="L4696">
        <v>624.02</v>
      </c>
      <c r="M4696" t="s">
        <v>22</v>
      </c>
      <c r="N4696" s="3">
        <f>retail_sales[[#This Row],[Profit]]/retail_sales[[#This Row],[Revenue]]</f>
        <v>0.29408548941985951</v>
      </c>
      <c r="O4696" t="str">
        <f t="shared" si="73"/>
        <v>Sunday</v>
      </c>
    </row>
    <row r="4697" spans="1:15" x14ac:dyDescent="0.3">
      <c r="A4697">
        <v>4696</v>
      </c>
      <c r="B4697" t="s">
        <v>3672</v>
      </c>
      <c r="C4697" s="1">
        <v>45560</v>
      </c>
      <c r="D4697" t="s">
        <v>24</v>
      </c>
      <c r="E4697" t="s">
        <v>30</v>
      </c>
      <c r="F4697" t="s">
        <v>16</v>
      </c>
      <c r="G4697">
        <v>7</v>
      </c>
      <c r="H4697">
        <v>146.19</v>
      </c>
      <c r="I4697">
        <v>0.11</v>
      </c>
      <c r="J4697">
        <v>910.76</v>
      </c>
      <c r="K4697">
        <v>553.34</v>
      </c>
      <c r="L4697">
        <v>357.42</v>
      </c>
      <c r="M4697" t="s">
        <v>22</v>
      </c>
      <c r="N4697" s="3">
        <f>retail_sales[[#This Row],[Profit]]/retail_sales[[#This Row],[Revenue]]</f>
        <v>0.39244147744740659</v>
      </c>
      <c r="O4697" t="str">
        <f t="shared" si="73"/>
        <v>Wednesday</v>
      </c>
    </row>
    <row r="4698" spans="1:15" x14ac:dyDescent="0.3">
      <c r="A4698">
        <v>4697</v>
      </c>
      <c r="B4698" t="s">
        <v>3673</v>
      </c>
      <c r="C4698" s="1">
        <v>45647</v>
      </c>
      <c r="D4698" t="s">
        <v>14</v>
      </c>
      <c r="E4698" t="s">
        <v>20</v>
      </c>
      <c r="F4698" t="s">
        <v>16</v>
      </c>
      <c r="G4698">
        <v>4</v>
      </c>
      <c r="H4698">
        <v>165.83</v>
      </c>
      <c r="I4698">
        <v>0.05</v>
      </c>
      <c r="J4698">
        <v>630.15</v>
      </c>
      <c r="K4698">
        <v>325.18</v>
      </c>
      <c r="L4698">
        <v>304.97000000000003</v>
      </c>
      <c r="M4698" t="s">
        <v>22</v>
      </c>
      <c r="N4698" s="3">
        <f>retail_sales[[#This Row],[Profit]]/retail_sales[[#This Row],[Revenue]]</f>
        <v>0.48396413552328815</v>
      </c>
      <c r="O4698" t="str">
        <f t="shared" si="73"/>
        <v>Saturday</v>
      </c>
    </row>
    <row r="4699" spans="1:15" x14ac:dyDescent="0.3">
      <c r="A4699">
        <v>4698</v>
      </c>
      <c r="B4699" t="s">
        <v>3674</v>
      </c>
      <c r="C4699" s="1">
        <v>45513</v>
      </c>
      <c r="D4699" t="s">
        <v>24</v>
      </c>
      <c r="E4699" t="s">
        <v>15</v>
      </c>
      <c r="F4699" t="s">
        <v>27</v>
      </c>
      <c r="G4699">
        <v>7</v>
      </c>
      <c r="H4699">
        <v>323.08</v>
      </c>
      <c r="I4699">
        <v>0.28999999999999998</v>
      </c>
      <c r="J4699">
        <v>1605.71</v>
      </c>
      <c r="K4699">
        <v>1141.8699999999999</v>
      </c>
      <c r="L4699">
        <v>463.84</v>
      </c>
      <c r="M4699" t="s">
        <v>28</v>
      </c>
      <c r="N4699" s="3">
        <f>retail_sales[[#This Row],[Profit]]/retail_sales[[#This Row],[Revenue]]</f>
        <v>0.28886909840506692</v>
      </c>
      <c r="O4699" t="str">
        <f t="shared" si="73"/>
        <v>Friday</v>
      </c>
    </row>
    <row r="4700" spans="1:15" x14ac:dyDescent="0.3">
      <c r="A4700">
        <v>4699</v>
      </c>
      <c r="B4700" t="s">
        <v>3675</v>
      </c>
      <c r="C4700" s="1">
        <v>45503</v>
      </c>
      <c r="D4700" t="s">
        <v>19</v>
      </c>
      <c r="E4700" t="s">
        <v>25</v>
      </c>
      <c r="F4700" t="s">
        <v>16</v>
      </c>
      <c r="G4700">
        <v>10</v>
      </c>
      <c r="H4700">
        <v>123.7</v>
      </c>
      <c r="I4700">
        <v>0.05</v>
      </c>
      <c r="J4700">
        <v>1175.1500000000001</v>
      </c>
      <c r="K4700">
        <v>637.29999999999995</v>
      </c>
      <c r="L4700">
        <v>537.85</v>
      </c>
      <c r="M4700" t="s">
        <v>28</v>
      </c>
      <c r="N4700" s="3">
        <f>retail_sales[[#This Row],[Profit]]/retail_sales[[#This Row],[Revenue]]</f>
        <v>0.45768625281878905</v>
      </c>
      <c r="O4700" t="str">
        <f t="shared" si="73"/>
        <v>Tuesday</v>
      </c>
    </row>
    <row r="4701" spans="1:15" x14ac:dyDescent="0.3">
      <c r="A4701">
        <v>4700</v>
      </c>
      <c r="B4701" t="s">
        <v>3606</v>
      </c>
      <c r="C4701" s="1">
        <v>45653</v>
      </c>
      <c r="D4701" t="s">
        <v>19</v>
      </c>
      <c r="E4701" t="s">
        <v>25</v>
      </c>
      <c r="F4701" t="s">
        <v>21</v>
      </c>
      <c r="G4701">
        <v>6</v>
      </c>
      <c r="H4701">
        <v>425.09</v>
      </c>
      <c r="I4701">
        <v>0.12</v>
      </c>
      <c r="J4701">
        <v>2244.48</v>
      </c>
      <c r="K4701">
        <v>1144.57</v>
      </c>
      <c r="L4701">
        <v>1099.9100000000001</v>
      </c>
      <c r="M4701" t="s">
        <v>46</v>
      </c>
      <c r="N4701" s="3">
        <f>retail_sales[[#This Row],[Profit]]/retail_sales[[#This Row],[Revenue]]</f>
        <v>0.49005114770459085</v>
      </c>
      <c r="O4701" t="str">
        <f t="shared" si="73"/>
        <v>Friday</v>
      </c>
    </row>
    <row r="4702" spans="1:15" x14ac:dyDescent="0.3">
      <c r="A4702">
        <v>4701</v>
      </c>
      <c r="B4702" t="s">
        <v>3676</v>
      </c>
      <c r="C4702" s="1">
        <v>45439</v>
      </c>
      <c r="D4702" t="s">
        <v>24</v>
      </c>
      <c r="E4702" t="s">
        <v>20</v>
      </c>
      <c r="F4702" t="s">
        <v>27</v>
      </c>
      <c r="G4702">
        <v>10</v>
      </c>
      <c r="H4702">
        <v>477.56</v>
      </c>
      <c r="I4702">
        <v>0.26</v>
      </c>
      <c r="J4702">
        <v>3533.94</v>
      </c>
      <c r="K4702">
        <v>2087.36</v>
      </c>
      <c r="L4702">
        <v>1446.58</v>
      </c>
      <c r="M4702" t="s">
        <v>22</v>
      </c>
      <c r="N4702" s="3">
        <f>retail_sales[[#This Row],[Profit]]/retail_sales[[#This Row],[Revenue]]</f>
        <v>0.40933915120234071</v>
      </c>
      <c r="O4702" t="str">
        <f t="shared" si="73"/>
        <v>Monday</v>
      </c>
    </row>
    <row r="4703" spans="1:15" x14ac:dyDescent="0.3">
      <c r="A4703">
        <v>4702</v>
      </c>
      <c r="B4703" t="s">
        <v>2076</v>
      </c>
      <c r="C4703" s="1">
        <v>45305</v>
      </c>
      <c r="D4703" t="s">
        <v>14</v>
      </c>
      <c r="E4703" t="s">
        <v>20</v>
      </c>
      <c r="F4703" t="s">
        <v>16</v>
      </c>
      <c r="G4703">
        <v>7</v>
      </c>
      <c r="H4703">
        <v>481.12</v>
      </c>
      <c r="I4703">
        <v>0.12</v>
      </c>
      <c r="J4703">
        <v>2963.7</v>
      </c>
      <c r="K4703">
        <v>1874.81</v>
      </c>
      <c r="L4703">
        <v>1088.8900000000001</v>
      </c>
      <c r="M4703" t="s">
        <v>22</v>
      </c>
      <c r="N4703" s="3">
        <f>retail_sales[[#This Row],[Profit]]/retail_sales[[#This Row],[Revenue]]</f>
        <v>0.36740898201572364</v>
      </c>
      <c r="O4703" t="str">
        <f t="shared" si="73"/>
        <v>Sunday</v>
      </c>
    </row>
    <row r="4704" spans="1:15" x14ac:dyDescent="0.3">
      <c r="A4704">
        <v>4703</v>
      </c>
      <c r="B4704" t="s">
        <v>3677</v>
      </c>
      <c r="C4704" s="1">
        <v>45592</v>
      </c>
      <c r="D4704" t="s">
        <v>39</v>
      </c>
      <c r="E4704" t="s">
        <v>15</v>
      </c>
      <c r="F4704" t="s">
        <v>16</v>
      </c>
      <c r="G4704">
        <v>4</v>
      </c>
      <c r="H4704">
        <v>435.49</v>
      </c>
      <c r="I4704">
        <v>0.22</v>
      </c>
      <c r="J4704">
        <v>1358.73</v>
      </c>
      <c r="K4704">
        <v>856.1</v>
      </c>
      <c r="L4704">
        <v>502.63</v>
      </c>
      <c r="M4704" t="s">
        <v>28</v>
      </c>
      <c r="N4704" s="3">
        <f>retail_sales[[#This Row],[Profit]]/retail_sales[[#This Row],[Revenue]]</f>
        <v>0.3699263282624215</v>
      </c>
      <c r="O4704" t="str">
        <f t="shared" si="73"/>
        <v>Sunday</v>
      </c>
    </row>
    <row r="4705" spans="1:15" x14ac:dyDescent="0.3">
      <c r="A4705">
        <v>4704</v>
      </c>
      <c r="B4705" t="s">
        <v>1452</v>
      </c>
      <c r="C4705" s="1">
        <v>45574</v>
      </c>
      <c r="D4705" t="s">
        <v>39</v>
      </c>
      <c r="E4705" t="s">
        <v>25</v>
      </c>
      <c r="F4705" t="s">
        <v>21</v>
      </c>
      <c r="G4705">
        <v>5</v>
      </c>
      <c r="H4705">
        <v>73.069999999999993</v>
      </c>
      <c r="I4705">
        <v>0.05</v>
      </c>
      <c r="J4705">
        <v>347.08</v>
      </c>
      <c r="K4705">
        <v>262.7</v>
      </c>
      <c r="L4705">
        <v>84.38</v>
      </c>
      <c r="M4705" t="s">
        <v>22</v>
      </c>
      <c r="N4705" s="3">
        <f>retail_sales[[#This Row],[Profit]]/retail_sales[[#This Row],[Revenue]]</f>
        <v>0.24311397948599747</v>
      </c>
      <c r="O4705" t="str">
        <f t="shared" si="73"/>
        <v>Wednesday</v>
      </c>
    </row>
    <row r="4706" spans="1:15" x14ac:dyDescent="0.3">
      <c r="A4706">
        <v>4705</v>
      </c>
      <c r="B4706" t="s">
        <v>410</v>
      </c>
      <c r="C4706" s="1">
        <v>45493</v>
      </c>
      <c r="D4706" t="s">
        <v>24</v>
      </c>
      <c r="E4706" t="s">
        <v>33</v>
      </c>
      <c r="F4706" t="s">
        <v>16</v>
      </c>
      <c r="G4706">
        <v>8</v>
      </c>
      <c r="H4706">
        <v>354.34</v>
      </c>
      <c r="I4706">
        <v>0.21</v>
      </c>
      <c r="J4706">
        <v>2239.4299999999998</v>
      </c>
      <c r="K4706">
        <v>1642.5</v>
      </c>
      <c r="L4706">
        <v>596.92999999999995</v>
      </c>
      <c r="M4706" t="s">
        <v>22</v>
      </c>
      <c r="N4706" s="3">
        <f>retail_sales[[#This Row],[Profit]]/retail_sales[[#This Row],[Revenue]]</f>
        <v>0.26655443572694837</v>
      </c>
      <c r="O4706" t="str">
        <f t="shared" si="73"/>
        <v>Saturday</v>
      </c>
    </row>
    <row r="4707" spans="1:15" x14ac:dyDescent="0.3">
      <c r="A4707">
        <v>4706</v>
      </c>
      <c r="B4707" t="s">
        <v>797</v>
      </c>
      <c r="C4707" s="1">
        <v>45590</v>
      </c>
      <c r="D4707" t="s">
        <v>24</v>
      </c>
      <c r="E4707" t="s">
        <v>25</v>
      </c>
      <c r="F4707" t="s">
        <v>27</v>
      </c>
      <c r="G4707">
        <v>3</v>
      </c>
      <c r="H4707">
        <v>269.44</v>
      </c>
      <c r="I4707">
        <v>0.18</v>
      </c>
      <c r="J4707">
        <v>662.82</v>
      </c>
      <c r="K4707">
        <v>377.48</v>
      </c>
      <c r="L4707">
        <v>285.33999999999997</v>
      </c>
      <c r="M4707" t="s">
        <v>40</v>
      </c>
      <c r="N4707" s="3">
        <f>retail_sales[[#This Row],[Profit]]/retail_sales[[#This Row],[Revenue]]</f>
        <v>0.43049395009203095</v>
      </c>
      <c r="O4707" t="str">
        <f t="shared" si="73"/>
        <v>Friday</v>
      </c>
    </row>
    <row r="4708" spans="1:15" x14ac:dyDescent="0.3">
      <c r="A4708">
        <v>4707</v>
      </c>
      <c r="B4708" t="s">
        <v>3678</v>
      </c>
      <c r="C4708" s="1">
        <v>45299</v>
      </c>
      <c r="D4708" t="s">
        <v>39</v>
      </c>
      <c r="E4708" t="s">
        <v>33</v>
      </c>
      <c r="F4708" t="s">
        <v>16</v>
      </c>
      <c r="G4708">
        <v>10</v>
      </c>
      <c r="H4708">
        <v>274.18</v>
      </c>
      <c r="I4708">
        <v>0.02</v>
      </c>
      <c r="J4708">
        <v>2686.96</v>
      </c>
      <c r="K4708">
        <v>1647.86</v>
      </c>
      <c r="L4708">
        <v>1039.0999999999999</v>
      </c>
      <c r="M4708" t="s">
        <v>22</v>
      </c>
      <c r="N4708" s="3">
        <f>retail_sales[[#This Row],[Profit]]/retail_sales[[#This Row],[Revenue]]</f>
        <v>0.38671956411706909</v>
      </c>
      <c r="O4708" t="str">
        <f t="shared" si="73"/>
        <v>Monday</v>
      </c>
    </row>
    <row r="4709" spans="1:15" x14ac:dyDescent="0.3">
      <c r="A4709">
        <v>4708</v>
      </c>
      <c r="B4709" t="s">
        <v>3679</v>
      </c>
      <c r="C4709" s="1">
        <v>45490</v>
      </c>
      <c r="D4709" t="s">
        <v>14</v>
      </c>
      <c r="E4709" t="s">
        <v>15</v>
      </c>
      <c r="F4709" t="s">
        <v>16</v>
      </c>
      <c r="G4709">
        <v>5</v>
      </c>
      <c r="H4709">
        <v>295.58999999999997</v>
      </c>
      <c r="I4709">
        <v>0.15</v>
      </c>
      <c r="J4709">
        <v>1256.26</v>
      </c>
      <c r="K4709">
        <v>697.08</v>
      </c>
      <c r="L4709">
        <v>559.17999999999995</v>
      </c>
      <c r="M4709" t="s">
        <v>28</v>
      </c>
      <c r="N4709" s="3">
        <f>retail_sales[[#This Row],[Profit]]/retail_sales[[#This Row],[Revenue]]</f>
        <v>0.44511486475729545</v>
      </c>
      <c r="O4709" t="str">
        <f t="shared" si="73"/>
        <v>Wednesday</v>
      </c>
    </row>
    <row r="4710" spans="1:15" x14ac:dyDescent="0.3">
      <c r="A4710">
        <v>4709</v>
      </c>
      <c r="B4710" t="s">
        <v>3680</v>
      </c>
      <c r="C4710" s="1">
        <v>45466</v>
      </c>
      <c r="D4710" t="s">
        <v>39</v>
      </c>
      <c r="E4710" t="s">
        <v>20</v>
      </c>
      <c r="F4710" t="s">
        <v>27</v>
      </c>
      <c r="G4710">
        <v>9</v>
      </c>
      <c r="H4710">
        <v>340.83</v>
      </c>
      <c r="I4710">
        <v>0.21</v>
      </c>
      <c r="J4710">
        <v>2423.3000000000002</v>
      </c>
      <c r="K4710">
        <v>1519.18</v>
      </c>
      <c r="L4710">
        <v>904.12</v>
      </c>
      <c r="M4710" t="s">
        <v>22</v>
      </c>
      <c r="N4710" s="3">
        <f>retail_sales[[#This Row],[Profit]]/retail_sales[[#This Row],[Revenue]]</f>
        <v>0.37309454050262036</v>
      </c>
      <c r="O4710" t="str">
        <f t="shared" si="73"/>
        <v>Sunday</v>
      </c>
    </row>
    <row r="4711" spans="1:15" x14ac:dyDescent="0.3">
      <c r="A4711">
        <v>4710</v>
      </c>
      <c r="B4711" t="s">
        <v>3681</v>
      </c>
      <c r="C4711" s="1">
        <v>45465</v>
      </c>
      <c r="D4711" t="s">
        <v>19</v>
      </c>
      <c r="E4711" t="s">
        <v>20</v>
      </c>
      <c r="F4711" t="s">
        <v>16</v>
      </c>
      <c r="G4711">
        <v>2</v>
      </c>
      <c r="H4711">
        <v>143.91</v>
      </c>
      <c r="I4711">
        <v>0.27</v>
      </c>
      <c r="J4711">
        <v>210.11</v>
      </c>
      <c r="K4711">
        <v>137.62</v>
      </c>
      <c r="L4711">
        <v>72.489999999999995</v>
      </c>
      <c r="M4711" t="s">
        <v>28</v>
      </c>
      <c r="N4711" s="3">
        <f>retail_sales[[#This Row],[Profit]]/retail_sales[[#This Row],[Revenue]]</f>
        <v>0.34500975679406021</v>
      </c>
      <c r="O4711" t="str">
        <f t="shared" si="73"/>
        <v>Saturday</v>
      </c>
    </row>
    <row r="4712" spans="1:15" x14ac:dyDescent="0.3">
      <c r="A4712">
        <v>4711</v>
      </c>
      <c r="B4712" t="s">
        <v>3682</v>
      </c>
      <c r="C4712" s="1">
        <v>45650</v>
      </c>
      <c r="D4712" t="s">
        <v>39</v>
      </c>
      <c r="E4712" t="s">
        <v>30</v>
      </c>
      <c r="F4712" t="s">
        <v>27</v>
      </c>
      <c r="G4712">
        <v>5</v>
      </c>
      <c r="H4712">
        <v>297.49</v>
      </c>
      <c r="I4712">
        <v>0.13</v>
      </c>
      <c r="J4712">
        <v>1294.08</v>
      </c>
      <c r="K4712">
        <v>915.19</v>
      </c>
      <c r="L4712">
        <v>378.89</v>
      </c>
      <c r="M4712" t="s">
        <v>46</v>
      </c>
      <c r="N4712" s="3">
        <f>retail_sales[[#This Row],[Profit]]/retail_sales[[#This Row],[Revenue]]</f>
        <v>0.29278715380811077</v>
      </c>
      <c r="O4712" t="str">
        <f t="shared" si="73"/>
        <v>Tuesday</v>
      </c>
    </row>
    <row r="4713" spans="1:15" x14ac:dyDescent="0.3">
      <c r="A4713">
        <v>4712</v>
      </c>
      <c r="B4713" t="s">
        <v>3387</v>
      </c>
      <c r="C4713" s="1">
        <v>45308</v>
      </c>
      <c r="D4713" t="s">
        <v>19</v>
      </c>
      <c r="E4713" t="s">
        <v>20</v>
      </c>
      <c r="F4713" t="s">
        <v>16</v>
      </c>
      <c r="G4713">
        <v>5</v>
      </c>
      <c r="H4713">
        <v>99.22</v>
      </c>
      <c r="I4713">
        <v>7.0000000000000007E-2</v>
      </c>
      <c r="J4713">
        <v>461.37</v>
      </c>
      <c r="K4713">
        <v>321.02</v>
      </c>
      <c r="L4713">
        <v>140.35</v>
      </c>
      <c r="M4713" t="s">
        <v>17</v>
      </c>
      <c r="N4713" s="3">
        <f>retail_sales[[#This Row],[Profit]]/retail_sales[[#This Row],[Revenue]]</f>
        <v>0.30420270065240479</v>
      </c>
      <c r="O4713" t="str">
        <f t="shared" si="73"/>
        <v>Wednesday</v>
      </c>
    </row>
    <row r="4714" spans="1:15" x14ac:dyDescent="0.3">
      <c r="A4714">
        <v>4713</v>
      </c>
      <c r="B4714" t="s">
        <v>3683</v>
      </c>
      <c r="C4714" s="1">
        <v>45359</v>
      </c>
      <c r="D4714" t="s">
        <v>24</v>
      </c>
      <c r="E4714" t="s">
        <v>15</v>
      </c>
      <c r="F4714" t="s">
        <v>16</v>
      </c>
      <c r="G4714">
        <v>6</v>
      </c>
      <c r="H4714">
        <v>428.06</v>
      </c>
      <c r="I4714">
        <v>0.04</v>
      </c>
      <c r="J4714">
        <v>2465.63</v>
      </c>
      <c r="K4714">
        <v>1962.9</v>
      </c>
      <c r="L4714">
        <v>502.73</v>
      </c>
      <c r="M4714" t="s">
        <v>17</v>
      </c>
      <c r="N4714" s="3">
        <f>retail_sales[[#This Row],[Profit]]/retail_sales[[#This Row],[Revenue]]</f>
        <v>0.20389515052947929</v>
      </c>
      <c r="O4714" t="str">
        <f t="shared" si="73"/>
        <v>Friday</v>
      </c>
    </row>
    <row r="4715" spans="1:15" x14ac:dyDescent="0.3">
      <c r="A4715">
        <v>4714</v>
      </c>
      <c r="B4715" t="s">
        <v>3042</v>
      </c>
      <c r="C4715" s="1">
        <v>45362</v>
      </c>
      <c r="D4715" t="s">
        <v>24</v>
      </c>
      <c r="E4715" t="s">
        <v>20</v>
      </c>
      <c r="F4715" t="s">
        <v>21</v>
      </c>
      <c r="G4715">
        <v>6</v>
      </c>
      <c r="H4715">
        <v>33.4</v>
      </c>
      <c r="I4715">
        <v>0.06</v>
      </c>
      <c r="J4715">
        <v>188.38</v>
      </c>
      <c r="K4715">
        <v>133.82</v>
      </c>
      <c r="L4715">
        <v>54.56</v>
      </c>
      <c r="M4715" t="s">
        <v>22</v>
      </c>
      <c r="N4715" s="3">
        <f>retail_sales[[#This Row],[Profit]]/retail_sales[[#This Row],[Revenue]]</f>
        <v>0.2896273489754751</v>
      </c>
      <c r="O4715" t="str">
        <f t="shared" si="73"/>
        <v>Monday</v>
      </c>
    </row>
    <row r="4716" spans="1:15" x14ac:dyDescent="0.3">
      <c r="A4716">
        <v>4715</v>
      </c>
      <c r="B4716" t="s">
        <v>3149</v>
      </c>
      <c r="C4716" s="1">
        <v>45449</v>
      </c>
      <c r="D4716" t="s">
        <v>24</v>
      </c>
      <c r="E4716" t="s">
        <v>20</v>
      </c>
      <c r="F4716" t="s">
        <v>16</v>
      </c>
      <c r="G4716">
        <v>4</v>
      </c>
      <c r="H4716">
        <v>331.58</v>
      </c>
      <c r="I4716">
        <v>7.0000000000000007E-2</v>
      </c>
      <c r="J4716">
        <v>1233.48</v>
      </c>
      <c r="K4716">
        <v>930.89</v>
      </c>
      <c r="L4716">
        <v>302.58999999999997</v>
      </c>
      <c r="M4716" t="s">
        <v>22</v>
      </c>
      <c r="N4716" s="3">
        <f>retail_sales[[#This Row],[Profit]]/retail_sales[[#This Row],[Revenue]]</f>
        <v>0.24531407075915293</v>
      </c>
      <c r="O4716" t="str">
        <f t="shared" si="73"/>
        <v>Thursday</v>
      </c>
    </row>
    <row r="4717" spans="1:15" x14ac:dyDescent="0.3">
      <c r="A4717">
        <v>4716</v>
      </c>
      <c r="B4717" t="s">
        <v>3545</v>
      </c>
      <c r="C4717" s="1">
        <v>45412</v>
      </c>
      <c r="D4717" t="s">
        <v>19</v>
      </c>
      <c r="E4717" t="s">
        <v>20</v>
      </c>
      <c r="F4717" t="s">
        <v>21</v>
      </c>
      <c r="G4717">
        <v>5</v>
      </c>
      <c r="H4717">
        <v>159.36000000000001</v>
      </c>
      <c r="I4717">
        <v>0.2</v>
      </c>
      <c r="J4717">
        <v>637.44000000000005</v>
      </c>
      <c r="K4717">
        <v>338.52</v>
      </c>
      <c r="L4717">
        <v>298.92</v>
      </c>
      <c r="M4717" t="s">
        <v>40</v>
      </c>
      <c r="N4717" s="3">
        <f>retail_sales[[#This Row],[Profit]]/retail_sales[[#This Row],[Revenue]]</f>
        <v>0.46893825301204817</v>
      </c>
      <c r="O4717" t="str">
        <f t="shared" si="73"/>
        <v>Tuesday</v>
      </c>
    </row>
    <row r="4718" spans="1:15" x14ac:dyDescent="0.3">
      <c r="A4718">
        <v>4717</v>
      </c>
      <c r="B4718" t="s">
        <v>3372</v>
      </c>
      <c r="C4718" s="1">
        <v>45379</v>
      </c>
      <c r="D4718" t="s">
        <v>39</v>
      </c>
      <c r="E4718" t="s">
        <v>20</v>
      </c>
      <c r="F4718" t="s">
        <v>27</v>
      </c>
      <c r="G4718">
        <v>4</v>
      </c>
      <c r="H4718">
        <v>172.42</v>
      </c>
      <c r="I4718">
        <v>0.08</v>
      </c>
      <c r="J4718">
        <v>634.51</v>
      </c>
      <c r="K4718">
        <v>350.18</v>
      </c>
      <c r="L4718">
        <v>284.33</v>
      </c>
      <c r="M4718" t="s">
        <v>28</v>
      </c>
      <c r="N4718" s="3">
        <f>retail_sales[[#This Row],[Profit]]/retail_sales[[#This Row],[Revenue]]</f>
        <v>0.44810956486107389</v>
      </c>
      <c r="O4718" t="str">
        <f t="shared" si="73"/>
        <v>Thursday</v>
      </c>
    </row>
    <row r="4719" spans="1:15" x14ac:dyDescent="0.3">
      <c r="A4719">
        <v>4718</v>
      </c>
      <c r="B4719" t="s">
        <v>1136</v>
      </c>
      <c r="C4719" s="1">
        <v>45489</v>
      </c>
      <c r="D4719" t="s">
        <v>39</v>
      </c>
      <c r="E4719" t="s">
        <v>30</v>
      </c>
      <c r="F4719" t="s">
        <v>16</v>
      </c>
      <c r="G4719">
        <v>8</v>
      </c>
      <c r="H4719">
        <v>318.75</v>
      </c>
      <c r="I4719">
        <v>0.03</v>
      </c>
      <c r="J4719">
        <v>2473.5</v>
      </c>
      <c r="K4719">
        <v>1321.84</v>
      </c>
      <c r="L4719">
        <v>1151.6600000000001</v>
      </c>
      <c r="M4719" t="s">
        <v>17</v>
      </c>
      <c r="N4719" s="3">
        <f>retail_sales[[#This Row],[Profit]]/retail_sales[[#This Row],[Revenue]]</f>
        <v>0.46559935314331924</v>
      </c>
      <c r="O4719" t="str">
        <f t="shared" si="73"/>
        <v>Tuesday</v>
      </c>
    </row>
    <row r="4720" spans="1:15" x14ac:dyDescent="0.3">
      <c r="A4720">
        <v>4719</v>
      </c>
      <c r="B4720" t="s">
        <v>3684</v>
      </c>
      <c r="C4720" s="1">
        <v>45414</v>
      </c>
      <c r="D4720" t="s">
        <v>14</v>
      </c>
      <c r="E4720" t="s">
        <v>25</v>
      </c>
      <c r="F4720" t="s">
        <v>21</v>
      </c>
      <c r="G4720">
        <v>1</v>
      </c>
      <c r="H4720">
        <v>428.35</v>
      </c>
      <c r="I4720">
        <v>0.15</v>
      </c>
      <c r="J4720">
        <v>364.1</v>
      </c>
      <c r="K4720">
        <v>253.35</v>
      </c>
      <c r="L4720">
        <v>110.75</v>
      </c>
      <c r="M4720" t="s">
        <v>46</v>
      </c>
      <c r="N4720" s="3">
        <f>retail_sales[[#This Row],[Profit]]/retail_sales[[#This Row],[Revenue]]</f>
        <v>0.30417467728645975</v>
      </c>
      <c r="O4720" t="str">
        <f t="shared" si="73"/>
        <v>Thursday</v>
      </c>
    </row>
    <row r="4721" spans="1:15" x14ac:dyDescent="0.3">
      <c r="A4721">
        <v>4720</v>
      </c>
      <c r="B4721" t="s">
        <v>3685</v>
      </c>
      <c r="C4721" s="1">
        <v>45517</v>
      </c>
      <c r="D4721" t="s">
        <v>39</v>
      </c>
      <c r="E4721" t="s">
        <v>30</v>
      </c>
      <c r="F4721" t="s">
        <v>21</v>
      </c>
      <c r="G4721">
        <v>5</v>
      </c>
      <c r="H4721">
        <v>157.34</v>
      </c>
      <c r="I4721">
        <v>0.05</v>
      </c>
      <c r="J4721">
        <v>747.37</v>
      </c>
      <c r="K4721">
        <v>396.95</v>
      </c>
      <c r="L4721">
        <v>350.42</v>
      </c>
      <c r="M4721" t="s">
        <v>22</v>
      </c>
      <c r="N4721" s="3">
        <f>retail_sales[[#This Row],[Profit]]/retail_sales[[#This Row],[Revenue]]</f>
        <v>0.46887084041371746</v>
      </c>
      <c r="O4721" t="str">
        <f t="shared" si="73"/>
        <v>Tuesday</v>
      </c>
    </row>
    <row r="4722" spans="1:15" x14ac:dyDescent="0.3">
      <c r="A4722">
        <v>4721</v>
      </c>
      <c r="B4722" t="s">
        <v>3686</v>
      </c>
      <c r="C4722" s="1">
        <v>45423</v>
      </c>
      <c r="D4722" t="s">
        <v>19</v>
      </c>
      <c r="E4722" t="s">
        <v>30</v>
      </c>
      <c r="F4722" t="s">
        <v>21</v>
      </c>
      <c r="G4722">
        <v>9</v>
      </c>
      <c r="H4722">
        <v>391.63</v>
      </c>
      <c r="I4722">
        <v>0.24</v>
      </c>
      <c r="J4722">
        <v>2678.75</v>
      </c>
      <c r="K4722">
        <v>1517.07</v>
      </c>
      <c r="L4722">
        <v>1161.68</v>
      </c>
      <c r="M4722" t="s">
        <v>17</v>
      </c>
      <c r="N4722" s="3">
        <f>retail_sales[[#This Row],[Profit]]/retail_sales[[#This Row],[Revenue]]</f>
        <v>0.43366495566962204</v>
      </c>
      <c r="O4722" t="str">
        <f t="shared" si="73"/>
        <v>Saturday</v>
      </c>
    </row>
    <row r="4723" spans="1:15" x14ac:dyDescent="0.3">
      <c r="A4723">
        <v>4722</v>
      </c>
      <c r="B4723" t="s">
        <v>3687</v>
      </c>
      <c r="C4723" s="1">
        <v>45461</v>
      </c>
      <c r="D4723" t="s">
        <v>19</v>
      </c>
      <c r="E4723" t="s">
        <v>25</v>
      </c>
      <c r="F4723" t="s">
        <v>16</v>
      </c>
      <c r="G4723">
        <v>5</v>
      </c>
      <c r="H4723">
        <v>25.15</v>
      </c>
      <c r="I4723">
        <v>7.0000000000000007E-2</v>
      </c>
      <c r="J4723">
        <v>116.95</v>
      </c>
      <c r="K4723">
        <v>64.34</v>
      </c>
      <c r="L4723">
        <v>52.61</v>
      </c>
      <c r="M4723" t="s">
        <v>28</v>
      </c>
      <c r="N4723" s="3">
        <f>retail_sales[[#This Row],[Profit]]/retail_sales[[#This Row],[Revenue]]</f>
        <v>0.44985036340316376</v>
      </c>
      <c r="O4723" t="str">
        <f t="shared" si="73"/>
        <v>Tuesday</v>
      </c>
    </row>
    <row r="4724" spans="1:15" x14ac:dyDescent="0.3">
      <c r="A4724">
        <v>4723</v>
      </c>
      <c r="B4724" t="s">
        <v>3688</v>
      </c>
      <c r="C4724" s="1">
        <v>45345</v>
      </c>
      <c r="D4724" t="s">
        <v>24</v>
      </c>
      <c r="E4724" t="s">
        <v>15</v>
      </c>
      <c r="F4724" t="s">
        <v>16</v>
      </c>
      <c r="G4724">
        <v>1</v>
      </c>
      <c r="H4724">
        <v>233.89</v>
      </c>
      <c r="I4724">
        <v>0.26</v>
      </c>
      <c r="J4724">
        <v>173.08</v>
      </c>
      <c r="K4724">
        <v>104.66</v>
      </c>
      <c r="L4724">
        <v>68.42</v>
      </c>
      <c r="M4724" t="s">
        <v>17</v>
      </c>
      <c r="N4724" s="3">
        <f>retail_sales[[#This Row],[Profit]]/retail_sales[[#This Row],[Revenue]]</f>
        <v>0.39530852784839376</v>
      </c>
      <c r="O4724" t="str">
        <f t="shared" si="73"/>
        <v>Friday</v>
      </c>
    </row>
    <row r="4725" spans="1:15" x14ac:dyDescent="0.3">
      <c r="A4725">
        <v>4724</v>
      </c>
      <c r="B4725" t="s">
        <v>3689</v>
      </c>
      <c r="C4725" s="1">
        <v>45397</v>
      </c>
      <c r="D4725" t="s">
        <v>14</v>
      </c>
      <c r="E4725" t="s">
        <v>30</v>
      </c>
      <c r="F4725" t="s">
        <v>27</v>
      </c>
      <c r="G4725">
        <v>9</v>
      </c>
      <c r="H4725">
        <v>442.43</v>
      </c>
      <c r="I4725">
        <v>0.25</v>
      </c>
      <c r="J4725">
        <v>2986.4</v>
      </c>
      <c r="K4725">
        <v>1654.72</v>
      </c>
      <c r="L4725">
        <v>1331.68</v>
      </c>
      <c r="M4725" t="s">
        <v>46</v>
      </c>
      <c r="N4725" s="3">
        <f>retail_sales[[#This Row],[Profit]]/retail_sales[[#This Row],[Revenue]]</f>
        <v>0.44591481382266274</v>
      </c>
      <c r="O4725" t="str">
        <f t="shared" si="73"/>
        <v>Monday</v>
      </c>
    </row>
    <row r="4726" spans="1:15" x14ac:dyDescent="0.3">
      <c r="A4726">
        <v>4725</v>
      </c>
      <c r="B4726" t="s">
        <v>3690</v>
      </c>
      <c r="C4726" s="1">
        <v>45495</v>
      </c>
      <c r="D4726" t="s">
        <v>24</v>
      </c>
      <c r="E4726" t="s">
        <v>20</v>
      </c>
      <c r="F4726" t="s">
        <v>16</v>
      </c>
      <c r="G4726">
        <v>9</v>
      </c>
      <c r="H4726">
        <v>346.71</v>
      </c>
      <c r="I4726">
        <v>0.08</v>
      </c>
      <c r="J4726">
        <v>2870.76</v>
      </c>
      <c r="K4726">
        <v>2072.87</v>
      </c>
      <c r="L4726">
        <v>797.89</v>
      </c>
      <c r="M4726" t="s">
        <v>17</v>
      </c>
      <c r="N4726" s="3">
        <f>retail_sales[[#This Row],[Profit]]/retail_sales[[#This Row],[Revenue]]</f>
        <v>0.27793685295879833</v>
      </c>
      <c r="O4726" t="str">
        <f t="shared" si="73"/>
        <v>Monday</v>
      </c>
    </row>
    <row r="4727" spans="1:15" x14ac:dyDescent="0.3">
      <c r="A4727">
        <v>4726</v>
      </c>
      <c r="B4727" t="s">
        <v>954</v>
      </c>
      <c r="C4727" s="1">
        <v>45510</v>
      </c>
      <c r="D4727" t="s">
        <v>39</v>
      </c>
      <c r="E4727" t="s">
        <v>20</v>
      </c>
      <c r="F4727" t="s">
        <v>21</v>
      </c>
      <c r="G4727">
        <v>6</v>
      </c>
      <c r="H4727">
        <v>56.97</v>
      </c>
      <c r="I4727">
        <v>0.05</v>
      </c>
      <c r="J4727">
        <v>324.73</v>
      </c>
      <c r="K4727">
        <v>236.52</v>
      </c>
      <c r="L4727">
        <v>88.21</v>
      </c>
      <c r="M4727" t="s">
        <v>40</v>
      </c>
      <c r="N4727" s="3">
        <f>retail_sales[[#This Row],[Profit]]/retail_sales[[#This Row],[Revenue]]</f>
        <v>0.27164105564622915</v>
      </c>
      <c r="O4727" t="str">
        <f t="shared" si="73"/>
        <v>Tuesday</v>
      </c>
    </row>
    <row r="4728" spans="1:15" x14ac:dyDescent="0.3">
      <c r="A4728">
        <v>4727</v>
      </c>
      <c r="B4728" t="s">
        <v>3691</v>
      </c>
      <c r="C4728" s="1">
        <v>45358</v>
      </c>
      <c r="D4728" t="s">
        <v>14</v>
      </c>
      <c r="E4728" t="s">
        <v>30</v>
      </c>
      <c r="F4728" t="s">
        <v>21</v>
      </c>
      <c r="G4728">
        <v>5</v>
      </c>
      <c r="H4728">
        <v>113.02</v>
      </c>
      <c r="I4728">
        <v>0.19</v>
      </c>
      <c r="J4728">
        <v>457.73</v>
      </c>
      <c r="K4728">
        <v>304.54000000000002</v>
      </c>
      <c r="L4728">
        <v>153.19</v>
      </c>
      <c r="M4728" t="s">
        <v>40</v>
      </c>
      <c r="N4728" s="3">
        <f>retail_sales[[#This Row],[Profit]]/retail_sales[[#This Row],[Revenue]]</f>
        <v>0.334673279007275</v>
      </c>
      <c r="O4728" t="str">
        <f t="shared" si="73"/>
        <v>Thursday</v>
      </c>
    </row>
    <row r="4729" spans="1:15" x14ac:dyDescent="0.3">
      <c r="A4729">
        <v>4728</v>
      </c>
      <c r="B4729" t="s">
        <v>3692</v>
      </c>
      <c r="C4729" s="1">
        <v>45303</v>
      </c>
      <c r="D4729" t="s">
        <v>19</v>
      </c>
      <c r="E4729" t="s">
        <v>33</v>
      </c>
      <c r="F4729" t="s">
        <v>16</v>
      </c>
      <c r="G4729">
        <v>7</v>
      </c>
      <c r="H4729">
        <v>193.59</v>
      </c>
      <c r="I4729">
        <v>0.24</v>
      </c>
      <c r="J4729">
        <v>1029.9000000000001</v>
      </c>
      <c r="K4729">
        <v>676.87</v>
      </c>
      <c r="L4729">
        <v>353.03</v>
      </c>
      <c r="M4729" t="s">
        <v>22</v>
      </c>
      <c r="N4729" s="3">
        <f>retail_sales[[#This Row],[Profit]]/retail_sales[[#This Row],[Revenue]]</f>
        <v>0.34278085250995238</v>
      </c>
      <c r="O4729" t="str">
        <f t="shared" si="73"/>
        <v>Friday</v>
      </c>
    </row>
    <row r="4730" spans="1:15" x14ac:dyDescent="0.3">
      <c r="A4730">
        <v>4729</v>
      </c>
      <c r="B4730" t="s">
        <v>1761</v>
      </c>
      <c r="C4730" s="1">
        <v>45564</v>
      </c>
      <c r="D4730" t="s">
        <v>19</v>
      </c>
      <c r="E4730" t="s">
        <v>15</v>
      </c>
      <c r="F4730" t="s">
        <v>16</v>
      </c>
      <c r="G4730">
        <v>3</v>
      </c>
      <c r="H4730">
        <v>378.3</v>
      </c>
      <c r="I4730">
        <v>0.28000000000000003</v>
      </c>
      <c r="J4730">
        <v>817.13</v>
      </c>
      <c r="K4730">
        <v>451.07</v>
      </c>
      <c r="L4730">
        <v>366.06</v>
      </c>
      <c r="M4730" t="s">
        <v>17</v>
      </c>
      <c r="N4730" s="3">
        <f>retail_sales[[#This Row],[Profit]]/retail_sales[[#This Row],[Revenue]]</f>
        <v>0.44798257315237477</v>
      </c>
      <c r="O4730" t="str">
        <f t="shared" si="73"/>
        <v>Sunday</v>
      </c>
    </row>
    <row r="4731" spans="1:15" x14ac:dyDescent="0.3">
      <c r="A4731">
        <v>4730</v>
      </c>
      <c r="B4731" t="s">
        <v>921</v>
      </c>
      <c r="C4731" s="1">
        <v>45358</v>
      </c>
      <c r="D4731" t="s">
        <v>19</v>
      </c>
      <c r="E4731" t="s">
        <v>30</v>
      </c>
      <c r="F4731" t="s">
        <v>21</v>
      </c>
      <c r="G4731">
        <v>5</v>
      </c>
      <c r="H4731">
        <v>312.7</v>
      </c>
      <c r="I4731">
        <v>0.14000000000000001</v>
      </c>
      <c r="J4731">
        <v>1344.61</v>
      </c>
      <c r="K4731">
        <v>846.26</v>
      </c>
      <c r="L4731">
        <v>498.35</v>
      </c>
      <c r="M4731" t="s">
        <v>28</v>
      </c>
      <c r="N4731" s="3">
        <f>retail_sales[[#This Row],[Profit]]/retail_sales[[#This Row],[Revenue]]</f>
        <v>0.37062791441384496</v>
      </c>
      <c r="O4731" t="str">
        <f t="shared" si="73"/>
        <v>Thursday</v>
      </c>
    </row>
    <row r="4732" spans="1:15" x14ac:dyDescent="0.3">
      <c r="A4732">
        <v>4731</v>
      </c>
      <c r="B4732" t="s">
        <v>3693</v>
      </c>
      <c r="C4732" s="1">
        <v>45565</v>
      </c>
      <c r="D4732" t="s">
        <v>39</v>
      </c>
      <c r="E4732" t="s">
        <v>33</v>
      </c>
      <c r="F4732" t="s">
        <v>27</v>
      </c>
      <c r="G4732">
        <v>7</v>
      </c>
      <c r="H4732">
        <v>46.88</v>
      </c>
      <c r="I4732">
        <v>0.08</v>
      </c>
      <c r="J4732">
        <v>301.91000000000003</v>
      </c>
      <c r="K4732">
        <v>164.12</v>
      </c>
      <c r="L4732">
        <v>137.79</v>
      </c>
      <c r="M4732" t="s">
        <v>46</v>
      </c>
      <c r="N4732" s="3">
        <f>retail_sales[[#This Row],[Profit]]/retail_sales[[#This Row],[Revenue]]</f>
        <v>0.4563942896889801</v>
      </c>
      <c r="O4732" t="str">
        <f t="shared" si="73"/>
        <v>Monday</v>
      </c>
    </row>
    <row r="4733" spans="1:15" x14ac:dyDescent="0.3">
      <c r="A4733">
        <v>4732</v>
      </c>
      <c r="B4733" t="s">
        <v>3694</v>
      </c>
      <c r="C4733" s="1">
        <v>45572</v>
      </c>
      <c r="D4733" t="s">
        <v>14</v>
      </c>
      <c r="E4733" t="s">
        <v>30</v>
      </c>
      <c r="F4733" t="s">
        <v>21</v>
      </c>
      <c r="G4733">
        <v>4</v>
      </c>
      <c r="H4733">
        <v>115.04</v>
      </c>
      <c r="I4733">
        <v>0.14000000000000001</v>
      </c>
      <c r="J4733">
        <v>395.74</v>
      </c>
      <c r="K4733">
        <v>221.05</v>
      </c>
      <c r="L4733">
        <v>174.69</v>
      </c>
      <c r="M4733" t="s">
        <v>28</v>
      </c>
      <c r="N4733" s="3">
        <f>retail_sales[[#This Row],[Profit]]/retail_sales[[#This Row],[Revenue]]</f>
        <v>0.44142618891191182</v>
      </c>
      <c r="O4733" t="str">
        <f t="shared" si="73"/>
        <v>Monday</v>
      </c>
    </row>
    <row r="4734" spans="1:15" x14ac:dyDescent="0.3">
      <c r="A4734">
        <v>4733</v>
      </c>
      <c r="B4734" t="s">
        <v>3289</v>
      </c>
      <c r="C4734" s="1">
        <v>45649</v>
      </c>
      <c r="D4734" t="s">
        <v>14</v>
      </c>
      <c r="E4734" t="s">
        <v>20</v>
      </c>
      <c r="F4734" t="s">
        <v>27</v>
      </c>
      <c r="G4734">
        <v>4</v>
      </c>
      <c r="H4734">
        <v>87.31</v>
      </c>
      <c r="I4734">
        <v>0.08</v>
      </c>
      <c r="J4734">
        <v>321.3</v>
      </c>
      <c r="K4734">
        <v>203.27</v>
      </c>
      <c r="L4734">
        <v>118.03</v>
      </c>
      <c r="M4734" t="s">
        <v>28</v>
      </c>
      <c r="N4734" s="3">
        <f>retail_sales[[#This Row],[Profit]]/retail_sales[[#This Row],[Revenue]]</f>
        <v>0.36735138499844383</v>
      </c>
      <c r="O4734" t="str">
        <f t="shared" si="73"/>
        <v>Monday</v>
      </c>
    </row>
    <row r="4735" spans="1:15" x14ac:dyDescent="0.3">
      <c r="A4735">
        <v>4734</v>
      </c>
      <c r="B4735" t="s">
        <v>3296</v>
      </c>
      <c r="C4735" s="1">
        <v>45307</v>
      </c>
      <c r="D4735" t="s">
        <v>39</v>
      </c>
      <c r="E4735" t="s">
        <v>30</v>
      </c>
      <c r="F4735" t="s">
        <v>27</v>
      </c>
      <c r="G4735">
        <v>4</v>
      </c>
      <c r="H4735">
        <v>348.94</v>
      </c>
      <c r="I4735">
        <v>0.06</v>
      </c>
      <c r="J4735">
        <v>1312.01</v>
      </c>
      <c r="K4735">
        <v>1035.78</v>
      </c>
      <c r="L4735">
        <v>276.23</v>
      </c>
      <c r="M4735" t="s">
        <v>40</v>
      </c>
      <c r="N4735" s="3">
        <f>retail_sales[[#This Row],[Profit]]/retail_sales[[#This Row],[Revenue]]</f>
        <v>0.21053955381437642</v>
      </c>
      <c r="O4735" t="str">
        <f t="shared" si="73"/>
        <v>Tuesday</v>
      </c>
    </row>
    <row r="4736" spans="1:15" x14ac:dyDescent="0.3">
      <c r="A4736">
        <v>4735</v>
      </c>
      <c r="B4736" t="s">
        <v>3695</v>
      </c>
      <c r="C4736" s="1">
        <v>45316</v>
      </c>
      <c r="D4736" t="s">
        <v>14</v>
      </c>
      <c r="E4736" t="s">
        <v>25</v>
      </c>
      <c r="F4736" t="s">
        <v>27</v>
      </c>
      <c r="G4736">
        <v>6</v>
      </c>
      <c r="H4736">
        <v>159.78</v>
      </c>
      <c r="I4736">
        <v>0.04</v>
      </c>
      <c r="J4736">
        <v>920.33</v>
      </c>
      <c r="K4736">
        <v>539.11</v>
      </c>
      <c r="L4736">
        <v>381.22</v>
      </c>
      <c r="M4736" t="s">
        <v>22</v>
      </c>
      <c r="N4736" s="3">
        <f>retail_sales[[#This Row],[Profit]]/retail_sales[[#This Row],[Revenue]]</f>
        <v>0.41422098595069162</v>
      </c>
      <c r="O4736" t="str">
        <f t="shared" si="73"/>
        <v>Thursday</v>
      </c>
    </row>
    <row r="4737" spans="1:15" x14ac:dyDescent="0.3">
      <c r="A4737">
        <v>4736</v>
      </c>
      <c r="B4737" t="s">
        <v>3696</v>
      </c>
      <c r="C4737" s="1">
        <v>45339</v>
      </c>
      <c r="D4737" t="s">
        <v>24</v>
      </c>
      <c r="E4737" t="s">
        <v>25</v>
      </c>
      <c r="F4737" t="s">
        <v>16</v>
      </c>
      <c r="G4737">
        <v>3</v>
      </c>
      <c r="H4737">
        <v>138.05000000000001</v>
      </c>
      <c r="I4737">
        <v>0.11</v>
      </c>
      <c r="J4737">
        <v>368.59</v>
      </c>
      <c r="K4737">
        <v>271.79000000000002</v>
      </c>
      <c r="L4737">
        <v>96.8</v>
      </c>
      <c r="M4737" t="s">
        <v>40</v>
      </c>
      <c r="N4737" s="3">
        <f>retail_sales[[#This Row],[Profit]]/retail_sales[[#This Row],[Revenue]]</f>
        <v>0.26262242600179064</v>
      </c>
      <c r="O4737" t="str">
        <f t="shared" si="73"/>
        <v>Saturday</v>
      </c>
    </row>
    <row r="4738" spans="1:15" x14ac:dyDescent="0.3">
      <c r="A4738">
        <v>4737</v>
      </c>
      <c r="B4738" t="s">
        <v>2351</v>
      </c>
      <c r="C4738" s="1">
        <v>45511</v>
      </c>
      <c r="D4738" t="s">
        <v>39</v>
      </c>
      <c r="E4738" t="s">
        <v>20</v>
      </c>
      <c r="F4738" t="s">
        <v>21</v>
      </c>
      <c r="G4738">
        <v>6</v>
      </c>
      <c r="H4738">
        <v>135.55000000000001</v>
      </c>
      <c r="I4738">
        <v>0.11</v>
      </c>
      <c r="J4738">
        <v>723.84</v>
      </c>
      <c r="K4738">
        <v>444.79</v>
      </c>
      <c r="L4738">
        <v>279.05</v>
      </c>
      <c r="M4738" t="s">
        <v>46</v>
      </c>
      <c r="N4738" s="3">
        <f>retail_sales[[#This Row],[Profit]]/retail_sales[[#This Row],[Revenue]]</f>
        <v>0.38551337312113176</v>
      </c>
      <c r="O4738" t="str">
        <f t="shared" ref="O4738:O4801" si="74">TEXT(C4738, "dddd")</f>
        <v>Wednesday</v>
      </c>
    </row>
    <row r="4739" spans="1:15" x14ac:dyDescent="0.3">
      <c r="A4739">
        <v>4738</v>
      </c>
      <c r="B4739" t="s">
        <v>3697</v>
      </c>
      <c r="C4739" s="1">
        <v>45618</v>
      </c>
      <c r="D4739" t="s">
        <v>14</v>
      </c>
      <c r="E4739" t="s">
        <v>25</v>
      </c>
      <c r="F4739" t="s">
        <v>27</v>
      </c>
      <c r="G4739">
        <v>2</v>
      </c>
      <c r="H4739">
        <v>273.98</v>
      </c>
      <c r="I4739">
        <v>0.02</v>
      </c>
      <c r="J4739">
        <v>537</v>
      </c>
      <c r="K4739">
        <v>308.58999999999997</v>
      </c>
      <c r="L4739">
        <v>228.41</v>
      </c>
      <c r="M4739" t="s">
        <v>40</v>
      </c>
      <c r="N4739" s="3">
        <f>retail_sales[[#This Row],[Profit]]/retail_sales[[#This Row],[Revenue]]</f>
        <v>0.42534450651769085</v>
      </c>
      <c r="O4739" t="str">
        <f t="shared" si="74"/>
        <v>Friday</v>
      </c>
    </row>
    <row r="4740" spans="1:15" x14ac:dyDescent="0.3">
      <c r="A4740">
        <v>4739</v>
      </c>
      <c r="B4740" t="s">
        <v>3137</v>
      </c>
      <c r="C4740" s="1">
        <v>45577</v>
      </c>
      <c r="D4740" t="s">
        <v>19</v>
      </c>
      <c r="E4740" t="s">
        <v>25</v>
      </c>
      <c r="F4740" t="s">
        <v>27</v>
      </c>
      <c r="G4740">
        <v>3</v>
      </c>
      <c r="H4740">
        <v>175.37</v>
      </c>
      <c r="I4740">
        <v>0.25</v>
      </c>
      <c r="J4740">
        <v>394.58</v>
      </c>
      <c r="K4740">
        <v>255.54</v>
      </c>
      <c r="L4740">
        <v>139.04</v>
      </c>
      <c r="M4740" t="s">
        <v>46</v>
      </c>
      <c r="N4740" s="3">
        <f>retail_sales[[#This Row],[Profit]]/retail_sales[[#This Row],[Revenue]]</f>
        <v>0.35237467687161034</v>
      </c>
      <c r="O4740" t="str">
        <f t="shared" si="74"/>
        <v>Saturday</v>
      </c>
    </row>
    <row r="4741" spans="1:15" x14ac:dyDescent="0.3">
      <c r="A4741">
        <v>4740</v>
      </c>
      <c r="B4741" t="s">
        <v>3698</v>
      </c>
      <c r="C4741" s="1">
        <v>45531</v>
      </c>
      <c r="D4741" t="s">
        <v>19</v>
      </c>
      <c r="E4741" t="s">
        <v>20</v>
      </c>
      <c r="F4741" t="s">
        <v>16</v>
      </c>
      <c r="G4741">
        <v>9</v>
      </c>
      <c r="H4741">
        <v>348.8</v>
      </c>
      <c r="I4741">
        <v>0.27</v>
      </c>
      <c r="J4741">
        <v>2291.62</v>
      </c>
      <c r="K4741">
        <v>1468.7</v>
      </c>
      <c r="L4741">
        <v>822.92</v>
      </c>
      <c r="M4741" t="s">
        <v>40</v>
      </c>
      <c r="N4741" s="3">
        <f>retail_sales[[#This Row],[Profit]]/retail_sales[[#This Row],[Revenue]]</f>
        <v>0.35909967621158828</v>
      </c>
      <c r="O4741" t="str">
        <f t="shared" si="74"/>
        <v>Tuesday</v>
      </c>
    </row>
    <row r="4742" spans="1:15" x14ac:dyDescent="0.3">
      <c r="A4742">
        <v>4741</v>
      </c>
      <c r="B4742" t="s">
        <v>1988</v>
      </c>
      <c r="C4742" s="1">
        <v>45598</v>
      </c>
      <c r="D4742" t="s">
        <v>14</v>
      </c>
      <c r="E4742" t="s">
        <v>25</v>
      </c>
      <c r="F4742" t="s">
        <v>27</v>
      </c>
      <c r="G4742">
        <v>5</v>
      </c>
      <c r="H4742">
        <v>102.59</v>
      </c>
      <c r="I4742">
        <v>0.06</v>
      </c>
      <c r="J4742">
        <v>482.17</v>
      </c>
      <c r="K4742">
        <v>305.12</v>
      </c>
      <c r="L4742">
        <v>177.05</v>
      </c>
      <c r="M4742" t="s">
        <v>46</v>
      </c>
      <c r="N4742" s="3">
        <f>retail_sales[[#This Row],[Profit]]/retail_sales[[#This Row],[Revenue]]</f>
        <v>0.36719414314453408</v>
      </c>
      <c r="O4742" t="str">
        <f t="shared" si="74"/>
        <v>Saturday</v>
      </c>
    </row>
    <row r="4743" spans="1:15" x14ac:dyDescent="0.3">
      <c r="A4743">
        <v>4742</v>
      </c>
      <c r="B4743" t="s">
        <v>3699</v>
      </c>
      <c r="C4743" s="1">
        <v>45354</v>
      </c>
      <c r="D4743" t="s">
        <v>24</v>
      </c>
      <c r="E4743" t="s">
        <v>25</v>
      </c>
      <c r="F4743" t="s">
        <v>16</v>
      </c>
      <c r="G4743">
        <v>5</v>
      </c>
      <c r="H4743">
        <v>444.87</v>
      </c>
      <c r="I4743">
        <v>0.14000000000000001</v>
      </c>
      <c r="J4743">
        <v>1912.94</v>
      </c>
      <c r="K4743">
        <v>1063.8699999999999</v>
      </c>
      <c r="L4743">
        <v>849.07</v>
      </c>
      <c r="M4743" t="s">
        <v>22</v>
      </c>
      <c r="N4743" s="3">
        <f>retail_sales[[#This Row],[Profit]]/retail_sales[[#This Row],[Revenue]]</f>
        <v>0.44385605403201356</v>
      </c>
      <c r="O4743" t="str">
        <f t="shared" si="74"/>
        <v>Sunday</v>
      </c>
    </row>
    <row r="4744" spans="1:15" x14ac:dyDescent="0.3">
      <c r="A4744">
        <v>4743</v>
      </c>
      <c r="B4744" t="s">
        <v>2443</v>
      </c>
      <c r="C4744" s="1">
        <v>45532</v>
      </c>
      <c r="D4744" t="s">
        <v>39</v>
      </c>
      <c r="E4744" t="s">
        <v>33</v>
      </c>
      <c r="F4744" t="s">
        <v>21</v>
      </c>
      <c r="G4744">
        <v>9</v>
      </c>
      <c r="H4744">
        <v>424.42</v>
      </c>
      <c r="I4744">
        <v>0.17</v>
      </c>
      <c r="J4744">
        <v>3170.42</v>
      </c>
      <c r="K4744">
        <v>2414.94</v>
      </c>
      <c r="L4744">
        <v>755.48</v>
      </c>
      <c r="M4744" t="s">
        <v>17</v>
      </c>
      <c r="N4744" s="3">
        <f>retail_sales[[#This Row],[Profit]]/retail_sales[[#This Row],[Revenue]]</f>
        <v>0.23829019498993825</v>
      </c>
      <c r="O4744" t="str">
        <f t="shared" si="74"/>
        <v>Wednesday</v>
      </c>
    </row>
    <row r="4745" spans="1:15" x14ac:dyDescent="0.3">
      <c r="A4745">
        <v>4744</v>
      </c>
      <c r="B4745" t="s">
        <v>3423</v>
      </c>
      <c r="C4745" s="1">
        <v>45583</v>
      </c>
      <c r="D4745" t="s">
        <v>14</v>
      </c>
      <c r="E4745" t="s">
        <v>30</v>
      </c>
      <c r="F4745" t="s">
        <v>27</v>
      </c>
      <c r="G4745">
        <v>6</v>
      </c>
      <c r="H4745">
        <v>187.68</v>
      </c>
      <c r="I4745">
        <v>0.18</v>
      </c>
      <c r="J4745">
        <v>923.39</v>
      </c>
      <c r="K4745">
        <v>644.92999999999995</v>
      </c>
      <c r="L4745">
        <v>278.45999999999998</v>
      </c>
      <c r="M4745" t="s">
        <v>22</v>
      </c>
      <c r="N4745" s="3">
        <f>retail_sales[[#This Row],[Profit]]/retail_sales[[#This Row],[Revenue]]</f>
        <v>0.3015627199774743</v>
      </c>
      <c r="O4745" t="str">
        <f t="shared" si="74"/>
        <v>Friday</v>
      </c>
    </row>
    <row r="4746" spans="1:15" x14ac:dyDescent="0.3">
      <c r="A4746">
        <v>4745</v>
      </c>
      <c r="B4746" t="s">
        <v>3700</v>
      </c>
      <c r="C4746" s="1">
        <v>45320</v>
      </c>
      <c r="D4746" t="s">
        <v>39</v>
      </c>
      <c r="E4746" t="s">
        <v>25</v>
      </c>
      <c r="F4746" t="s">
        <v>27</v>
      </c>
      <c r="G4746">
        <v>10</v>
      </c>
      <c r="H4746">
        <v>316.60000000000002</v>
      </c>
      <c r="I4746">
        <v>0.17</v>
      </c>
      <c r="J4746">
        <v>2627.78</v>
      </c>
      <c r="K4746">
        <v>1754.41</v>
      </c>
      <c r="L4746">
        <v>873.37</v>
      </c>
      <c r="M4746" t="s">
        <v>46</v>
      </c>
      <c r="N4746" s="3">
        <f>retail_sales[[#This Row],[Profit]]/retail_sales[[#This Row],[Revenue]]</f>
        <v>0.332360395466896</v>
      </c>
      <c r="O4746" t="str">
        <f t="shared" si="74"/>
        <v>Monday</v>
      </c>
    </row>
    <row r="4747" spans="1:15" x14ac:dyDescent="0.3">
      <c r="A4747">
        <v>4746</v>
      </c>
      <c r="B4747" t="s">
        <v>3701</v>
      </c>
      <c r="C4747" s="1">
        <v>45645</v>
      </c>
      <c r="D4747" t="s">
        <v>24</v>
      </c>
      <c r="E4747" t="s">
        <v>25</v>
      </c>
      <c r="F4747" t="s">
        <v>27</v>
      </c>
      <c r="G4747">
        <v>4</v>
      </c>
      <c r="H4747">
        <v>82.27</v>
      </c>
      <c r="I4747">
        <v>0.28999999999999998</v>
      </c>
      <c r="J4747">
        <v>233.65</v>
      </c>
      <c r="K4747">
        <v>146.94999999999999</v>
      </c>
      <c r="L4747">
        <v>86.7</v>
      </c>
      <c r="M4747" t="s">
        <v>22</v>
      </c>
      <c r="N4747" s="3">
        <f>retail_sales[[#This Row],[Profit]]/retail_sales[[#This Row],[Revenue]]</f>
        <v>0.37106783650759684</v>
      </c>
      <c r="O4747" t="str">
        <f t="shared" si="74"/>
        <v>Thursday</v>
      </c>
    </row>
    <row r="4748" spans="1:15" x14ac:dyDescent="0.3">
      <c r="A4748">
        <v>4747</v>
      </c>
      <c r="B4748" t="s">
        <v>1375</v>
      </c>
      <c r="C4748" s="1">
        <v>45571</v>
      </c>
      <c r="D4748" t="s">
        <v>14</v>
      </c>
      <c r="E4748" t="s">
        <v>30</v>
      </c>
      <c r="F4748" t="s">
        <v>27</v>
      </c>
      <c r="G4748">
        <v>3</v>
      </c>
      <c r="H4748">
        <v>242.34</v>
      </c>
      <c r="I4748">
        <v>0.27</v>
      </c>
      <c r="J4748">
        <v>530.72</v>
      </c>
      <c r="K4748">
        <v>270.49</v>
      </c>
      <c r="L4748">
        <v>260.23</v>
      </c>
      <c r="M4748" t="s">
        <v>28</v>
      </c>
      <c r="N4748" s="3">
        <f>retail_sales[[#This Row],[Profit]]/retail_sales[[#This Row],[Revenue]]</f>
        <v>0.49033388604160388</v>
      </c>
      <c r="O4748" t="str">
        <f t="shared" si="74"/>
        <v>Sunday</v>
      </c>
    </row>
    <row r="4749" spans="1:15" x14ac:dyDescent="0.3">
      <c r="A4749">
        <v>4748</v>
      </c>
      <c r="B4749" t="s">
        <v>3702</v>
      </c>
      <c r="C4749" s="1">
        <v>45408</v>
      </c>
      <c r="D4749" t="s">
        <v>24</v>
      </c>
      <c r="E4749" t="s">
        <v>33</v>
      </c>
      <c r="F4749" t="s">
        <v>16</v>
      </c>
      <c r="G4749">
        <v>8</v>
      </c>
      <c r="H4749">
        <v>242.09</v>
      </c>
      <c r="I4749">
        <v>0.24</v>
      </c>
      <c r="J4749">
        <v>1471.91</v>
      </c>
      <c r="K4749">
        <v>751.68</v>
      </c>
      <c r="L4749">
        <v>720.23</v>
      </c>
      <c r="M4749" t="s">
        <v>22</v>
      </c>
      <c r="N4749" s="3">
        <f>retail_sales[[#This Row],[Profit]]/retail_sales[[#This Row],[Revenue]]</f>
        <v>0.48931660223790857</v>
      </c>
      <c r="O4749" t="str">
        <f t="shared" si="74"/>
        <v>Friday</v>
      </c>
    </row>
    <row r="4750" spans="1:15" x14ac:dyDescent="0.3">
      <c r="A4750">
        <v>4749</v>
      </c>
      <c r="B4750" t="s">
        <v>3703</v>
      </c>
      <c r="C4750" s="1">
        <v>45597</v>
      </c>
      <c r="D4750" t="s">
        <v>24</v>
      </c>
      <c r="E4750" t="s">
        <v>30</v>
      </c>
      <c r="F4750" t="s">
        <v>16</v>
      </c>
      <c r="G4750">
        <v>7</v>
      </c>
      <c r="H4750">
        <v>105.07</v>
      </c>
      <c r="I4750">
        <v>0.13</v>
      </c>
      <c r="J4750">
        <v>639.88</v>
      </c>
      <c r="K4750">
        <v>327.23</v>
      </c>
      <c r="L4750">
        <v>312.64999999999998</v>
      </c>
      <c r="M4750" t="s">
        <v>17</v>
      </c>
      <c r="N4750" s="3">
        <f>retail_sales[[#This Row],[Profit]]/retail_sales[[#This Row],[Revenue]]</f>
        <v>0.48860723885728569</v>
      </c>
      <c r="O4750" t="str">
        <f t="shared" si="74"/>
        <v>Friday</v>
      </c>
    </row>
    <row r="4751" spans="1:15" x14ac:dyDescent="0.3">
      <c r="A4751">
        <v>4750</v>
      </c>
      <c r="B4751" t="s">
        <v>3704</v>
      </c>
      <c r="C4751" s="1">
        <v>45427</v>
      </c>
      <c r="D4751" t="s">
        <v>14</v>
      </c>
      <c r="E4751" t="s">
        <v>33</v>
      </c>
      <c r="F4751" t="s">
        <v>27</v>
      </c>
      <c r="G4751">
        <v>7</v>
      </c>
      <c r="H4751">
        <v>237.44</v>
      </c>
      <c r="I4751">
        <v>0.03</v>
      </c>
      <c r="J4751">
        <v>1612.22</v>
      </c>
      <c r="K4751">
        <v>1159.78</v>
      </c>
      <c r="L4751">
        <v>452.44</v>
      </c>
      <c r="M4751" t="s">
        <v>46</v>
      </c>
      <c r="N4751" s="3">
        <f>retail_sales[[#This Row],[Profit]]/retail_sales[[#This Row],[Revenue]]</f>
        <v>0.28063167557777474</v>
      </c>
      <c r="O4751" t="str">
        <f t="shared" si="74"/>
        <v>Wednesday</v>
      </c>
    </row>
    <row r="4752" spans="1:15" x14ac:dyDescent="0.3">
      <c r="A4752">
        <v>4751</v>
      </c>
      <c r="B4752" t="s">
        <v>2632</v>
      </c>
      <c r="C4752" s="1">
        <v>45572</v>
      </c>
      <c r="D4752" t="s">
        <v>24</v>
      </c>
      <c r="E4752" t="s">
        <v>25</v>
      </c>
      <c r="F4752" t="s">
        <v>21</v>
      </c>
      <c r="G4752">
        <v>5</v>
      </c>
      <c r="H4752">
        <v>75.12</v>
      </c>
      <c r="I4752">
        <v>0.21</v>
      </c>
      <c r="J4752">
        <v>296.72000000000003</v>
      </c>
      <c r="K4752">
        <v>178.23</v>
      </c>
      <c r="L4752">
        <v>118.49</v>
      </c>
      <c r="M4752" t="s">
        <v>28</v>
      </c>
      <c r="N4752" s="3">
        <f>retail_sales[[#This Row],[Profit]]/retail_sales[[#This Row],[Revenue]]</f>
        <v>0.39933270423294681</v>
      </c>
      <c r="O4752" t="str">
        <f t="shared" si="74"/>
        <v>Monday</v>
      </c>
    </row>
    <row r="4753" spans="1:15" x14ac:dyDescent="0.3">
      <c r="A4753">
        <v>4752</v>
      </c>
      <c r="B4753" t="s">
        <v>3705</v>
      </c>
      <c r="C4753" s="1">
        <v>45601</v>
      </c>
      <c r="D4753" t="s">
        <v>39</v>
      </c>
      <c r="E4753" t="s">
        <v>33</v>
      </c>
      <c r="F4753" t="s">
        <v>16</v>
      </c>
      <c r="G4753">
        <v>8</v>
      </c>
      <c r="H4753">
        <v>276.11</v>
      </c>
      <c r="I4753">
        <v>0.11</v>
      </c>
      <c r="J4753">
        <v>1965.9</v>
      </c>
      <c r="K4753">
        <v>1039.1500000000001</v>
      </c>
      <c r="L4753">
        <v>926.75</v>
      </c>
      <c r="M4753" t="s">
        <v>40</v>
      </c>
      <c r="N4753" s="3">
        <f>retail_sales[[#This Row],[Profit]]/retail_sales[[#This Row],[Revenue]]</f>
        <v>0.47141258456686502</v>
      </c>
      <c r="O4753" t="str">
        <f t="shared" si="74"/>
        <v>Tuesday</v>
      </c>
    </row>
    <row r="4754" spans="1:15" x14ac:dyDescent="0.3">
      <c r="A4754">
        <v>4753</v>
      </c>
      <c r="B4754" t="s">
        <v>3706</v>
      </c>
      <c r="C4754" s="1">
        <v>45406</v>
      </c>
      <c r="D4754" t="s">
        <v>14</v>
      </c>
      <c r="E4754" t="s">
        <v>25</v>
      </c>
      <c r="F4754" t="s">
        <v>16</v>
      </c>
      <c r="G4754">
        <v>2</v>
      </c>
      <c r="H4754">
        <v>448.59</v>
      </c>
      <c r="I4754">
        <v>0.28000000000000003</v>
      </c>
      <c r="J4754">
        <v>645.97</v>
      </c>
      <c r="K4754">
        <v>387.98</v>
      </c>
      <c r="L4754">
        <v>257.99</v>
      </c>
      <c r="M4754" t="s">
        <v>17</v>
      </c>
      <c r="N4754" s="3">
        <f>retail_sales[[#This Row],[Profit]]/retail_sales[[#This Row],[Revenue]]</f>
        <v>0.39938387231605182</v>
      </c>
      <c r="O4754" t="str">
        <f t="shared" si="74"/>
        <v>Wednesday</v>
      </c>
    </row>
    <row r="4755" spans="1:15" x14ac:dyDescent="0.3">
      <c r="A4755">
        <v>4754</v>
      </c>
      <c r="B4755" t="s">
        <v>3707</v>
      </c>
      <c r="C4755" s="1">
        <v>45336</v>
      </c>
      <c r="D4755" t="s">
        <v>24</v>
      </c>
      <c r="E4755" t="s">
        <v>25</v>
      </c>
      <c r="F4755" t="s">
        <v>27</v>
      </c>
      <c r="G4755">
        <v>9</v>
      </c>
      <c r="H4755">
        <v>127.73</v>
      </c>
      <c r="I4755">
        <v>0.26</v>
      </c>
      <c r="J4755">
        <v>850.68</v>
      </c>
      <c r="K4755">
        <v>458.86</v>
      </c>
      <c r="L4755">
        <v>391.82</v>
      </c>
      <c r="M4755" t="s">
        <v>40</v>
      </c>
      <c r="N4755" s="3">
        <f>retail_sales[[#This Row],[Profit]]/retail_sales[[#This Row],[Revenue]]</f>
        <v>0.46059622889923357</v>
      </c>
      <c r="O4755" t="str">
        <f t="shared" si="74"/>
        <v>Wednesday</v>
      </c>
    </row>
    <row r="4756" spans="1:15" x14ac:dyDescent="0.3">
      <c r="A4756">
        <v>4755</v>
      </c>
      <c r="B4756" t="s">
        <v>2651</v>
      </c>
      <c r="C4756" s="1">
        <v>45499</v>
      </c>
      <c r="D4756" t="s">
        <v>19</v>
      </c>
      <c r="E4756" t="s">
        <v>20</v>
      </c>
      <c r="F4756" t="s">
        <v>27</v>
      </c>
      <c r="G4756">
        <v>9</v>
      </c>
      <c r="H4756">
        <v>267.60000000000002</v>
      </c>
      <c r="I4756">
        <v>0.04</v>
      </c>
      <c r="J4756">
        <v>2312.06</v>
      </c>
      <c r="K4756">
        <v>1841.52</v>
      </c>
      <c r="L4756">
        <v>470.54</v>
      </c>
      <c r="M4756" t="s">
        <v>46</v>
      </c>
      <c r="N4756" s="3">
        <f>retail_sales[[#This Row],[Profit]]/retail_sales[[#This Row],[Revenue]]</f>
        <v>0.20351547970208386</v>
      </c>
      <c r="O4756" t="str">
        <f t="shared" si="74"/>
        <v>Friday</v>
      </c>
    </row>
    <row r="4757" spans="1:15" x14ac:dyDescent="0.3">
      <c r="A4757">
        <v>4756</v>
      </c>
      <c r="B4757" t="s">
        <v>3708</v>
      </c>
      <c r="C4757" s="1">
        <v>45345</v>
      </c>
      <c r="D4757" t="s">
        <v>24</v>
      </c>
      <c r="E4757" t="s">
        <v>15</v>
      </c>
      <c r="F4757" t="s">
        <v>27</v>
      </c>
      <c r="G4757">
        <v>8</v>
      </c>
      <c r="H4757">
        <v>318.55</v>
      </c>
      <c r="I4757">
        <v>0.28000000000000003</v>
      </c>
      <c r="J4757">
        <v>1834.85</v>
      </c>
      <c r="K4757">
        <v>1294.79</v>
      </c>
      <c r="L4757">
        <v>540.05999999999995</v>
      </c>
      <c r="M4757" t="s">
        <v>40</v>
      </c>
      <c r="N4757" s="3">
        <f>retail_sales[[#This Row],[Profit]]/retail_sales[[#This Row],[Revenue]]</f>
        <v>0.2943346867591356</v>
      </c>
      <c r="O4757" t="str">
        <f t="shared" si="74"/>
        <v>Friday</v>
      </c>
    </row>
    <row r="4758" spans="1:15" x14ac:dyDescent="0.3">
      <c r="A4758">
        <v>4757</v>
      </c>
      <c r="B4758" t="s">
        <v>1385</v>
      </c>
      <c r="C4758" s="1">
        <v>45347</v>
      </c>
      <c r="D4758" t="s">
        <v>39</v>
      </c>
      <c r="E4758" t="s">
        <v>33</v>
      </c>
      <c r="F4758" t="s">
        <v>21</v>
      </c>
      <c r="G4758">
        <v>4</v>
      </c>
      <c r="H4758">
        <v>340.04</v>
      </c>
      <c r="I4758">
        <v>0.28000000000000003</v>
      </c>
      <c r="J4758">
        <v>979.32</v>
      </c>
      <c r="K4758">
        <v>646.79999999999995</v>
      </c>
      <c r="L4758">
        <v>332.52</v>
      </c>
      <c r="M4758" t="s">
        <v>46</v>
      </c>
      <c r="N4758" s="3">
        <f>retail_sales[[#This Row],[Profit]]/retail_sales[[#This Row],[Revenue]]</f>
        <v>0.33954172282808476</v>
      </c>
      <c r="O4758" t="str">
        <f t="shared" si="74"/>
        <v>Sunday</v>
      </c>
    </row>
    <row r="4759" spans="1:15" x14ac:dyDescent="0.3">
      <c r="A4759">
        <v>4758</v>
      </c>
      <c r="B4759" t="s">
        <v>3709</v>
      </c>
      <c r="C4759" s="1">
        <v>45583</v>
      </c>
      <c r="D4759" t="s">
        <v>39</v>
      </c>
      <c r="E4759" t="s">
        <v>20</v>
      </c>
      <c r="F4759" t="s">
        <v>21</v>
      </c>
      <c r="G4759">
        <v>2</v>
      </c>
      <c r="H4759">
        <v>212.42</v>
      </c>
      <c r="I4759">
        <v>0.01</v>
      </c>
      <c r="J4759">
        <v>420.59</v>
      </c>
      <c r="K4759">
        <v>223.98</v>
      </c>
      <c r="L4759">
        <v>196.61</v>
      </c>
      <c r="M4759" t="s">
        <v>40</v>
      </c>
      <c r="N4759" s="3">
        <f>retail_sales[[#This Row],[Profit]]/retail_sales[[#This Row],[Revenue]]</f>
        <v>0.46746237428374432</v>
      </c>
      <c r="O4759" t="str">
        <f t="shared" si="74"/>
        <v>Friday</v>
      </c>
    </row>
    <row r="4760" spans="1:15" x14ac:dyDescent="0.3">
      <c r="A4760">
        <v>4759</v>
      </c>
      <c r="B4760" t="s">
        <v>3710</v>
      </c>
      <c r="C4760" s="1">
        <v>45392</v>
      </c>
      <c r="D4760" t="s">
        <v>14</v>
      </c>
      <c r="E4760" t="s">
        <v>33</v>
      </c>
      <c r="F4760" t="s">
        <v>21</v>
      </c>
      <c r="G4760">
        <v>10</v>
      </c>
      <c r="H4760">
        <v>302.42</v>
      </c>
      <c r="I4760">
        <v>0.13</v>
      </c>
      <c r="J4760">
        <v>2631.05</v>
      </c>
      <c r="K4760">
        <v>1936.7</v>
      </c>
      <c r="L4760">
        <v>694.35</v>
      </c>
      <c r="M4760" t="s">
        <v>46</v>
      </c>
      <c r="N4760" s="3">
        <f>retail_sales[[#This Row],[Profit]]/retail_sales[[#This Row],[Revenue]]</f>
        <v>0.2639060451150681</v>
      </c>
      <c r="O4760" t="str">
        <f t="shared" si="74"/>
        <v>Wednesday</v>
      </c>
    </row>
    <row r="4761" spans="1:15" x14ac:dyDescent="0.3">
      <c r="A4761">
        <v>4760</v>
      </c>
      <c r="B4761" t="s">
        <v>3711</v>
      </c>
      <c r="C4761" s="1">
        <v>45599</v>
      </c>
      <c r="D4761" t="s">
        <v>39</v>
      </c>
      <c r="E4761" t="s">
        <v>15</v>
      </c>
      <c r="F4761" t="s">
        <v>27</v>
      </c>
      <c r="G4761">
        <v>9</v>
      </c>
      <c r="H4761">
        <v>170.21</v>
      </c>
      <c r="I4761">
        <v>0.03</v>
      </c>
      <c r="J4761">
        <v>1485.93</v>
      </c>
      <c r="K4761">
        <v>1188.5899999999999</v>
      </c>
      <c r="L4761">
        <v>297.33999999999997</v>
      </c>
      <c r="M4761" t="s">
        <v>46</v>
      </c>
      <c r="N4761" s="3">
        <f>retail_sales[[#This Row],[Profit]]/retail_sales[[#This Row],[Revenue]]</f>
        <v>0.20010363879859749</v>
      </c>
      <c r="O4761" t="str">
        <f t="shared" si="74"/>
        <v>Sunday</v>
      </c>
    </row>
    <row r="4762" spans="1:15" x14ac:dyDescent="0.3">
      <c r="A4762">
        <v>4761</v>
      </c>
      <c r="B4762" t="s">
        <v>1291</v>
      </c>
      <c r="C4762" s="1">
        <v>45657</v>
      </c>
      <c r="D4762" t="s">
        <v>39</v>
      </c>
      <c r="E4762" t="s">
        <v>30</v>
      </c>
      <c r="F4762" t="s">
        <v>27</v>
      </c>
      <c r="G4762">
        <v>6</v>
      </c>
      <c r="H4762">
        <v>309.2</v>
      </c>
      <c r="I4762">
        <v>0.27</v>
      </c>
      <c r="J4762">
        <v>1354.3</v>
      </c>
      <c r="K4762">
        <v>968.91</v>
      </c>
      <c r="L4762">
        <v>385.39</v>
      </c>
      <c r="M4762" t="s">
        <v>40</v>
      </c>
      <c r="N4762" s="3">
        <f>retail_sales[[#This Row],[Profit]]/retail_sales[[#This Row],[Revenue]]</f>
        <v>0.28456767333677913</v>
      </c>
      <c r="O4762" t="str">
        <f t="shared" si="74"/>
        <v>Tuesday</v>
      </c>
    </row>
    <row r="4763" spans="1:15" x14ac:dyDescent="0.3">
      <c r="A4763">
        <v>4762</v>
      </c>
      <c r="B4763" t="s">
        <v>3712</v>
      </c>
      <c r="C4763" s="1">
        <v>45633</v>
      </c>
      <c r="D4763" t="s">
        <v>39</v>
      </c>
      <c r="E4763" t="s">
        <v>15</v>
      </c>
      <c r="F4763" t="s">
        <v>27</v>
      </c>
      <c r="G4763">
        <v>4</v>
      </c>
      <c r="H4763">
        <v>84.17</v>
      </c>
      <c r="I4763">
        <v>0.03</v>
      </c>
      <c r="J4763">
        <v>326.58</v>
      </c>
      <c r="K4763">
        <v>183.91</v>
      </c>
      <c r="L4763">
        <v>142.66999999999999</v>
      </c>
      <c r="M4763" t="s">
        <v>17</v>
      </c>
      <c r="N4763" s="3">
        <f>retail_sales[[#This Row],[Profit]]/retail_sales[[#This Row],[Revenue]]</f>
        <v>0.43686079980402964</v>
      </c>
      <c r="O4763" t="str">
        <f t="shared" si="74"/>
        <v>Saturday</v>
      </c>
    </row>
    <row r="4764" spans="1:15" x14ac:dyDescent="0.3">
      <c r="A4764">
        <v>4763</v>
      </c>
      <c r="B4764" t="s">
        <v>3713</v>
      </c>
      <c r="C4764" s="1">
        <v>45435</v>
      </c>
      <c r="D4764" t="s">
        <v>39</v>
      </c>
      <c r="E4764" t="s">
        <v>33</v>
      </c>
      <c r="F4764" t="s">
        <v>21</v>
      </c>
      <c r="G4764">
        <v>4</v>
      </c>
      <c r="H4764">
        <v>325.27</v>
      </c>
      <c r="I4764">
        <v>0.26</v>
      </c>
      <c r="J4764">
        <v>962.8</v>
      </c>
      <c r="K4764">
        <v>516.23</v>
      </c>
      <c r="L4764">
        <v>446.57</v>
      </c>
      <c r="M4764" t="s">
        <v>22</v>
      </c>
      <c r="N4764" s="3">
        <f>retail_sales[[#This Row],[Profit]]/retail_sales[[#This Row],[Revenue]]</f>
        <v>0.46382426256751141</v>
      </c>
      <c r="O4764" t="str">
        <f t="shared" si="74"/>
        <v>Thursday</v>
      </c>
    </row>
    <row r="4765" spans="1:15" x14ac:dyDescent="0.3">
      <c r="A4765">
        <v>4764</v>
      </c>
      <c r="B4765" t="s">
        <v>1086</v>
      </c>
      <c r="C4765" s="1">
        <v>45415</v>
      </c>
      <c r="D4765" t="s">
        <v>24</v>
      </c>
      <c r="E4765" t="s">
        <v>25</v>
      </c>
      <c r="F4765" t="s">
        <v>16</v>
      </c>
      <c r="G4765">
        <v>2</v>
      </c>
      <c r="H4765">
        <v>27.92</v>
      </c>
      <c r="I4765">
        <v>0.22</v>
      </c>
      <c r="J4765">
        <v>43.56</v>
      </c>
      <c r="K4765">
        <v>27.51</v>
      </c>
      <c r="L4765">
        <v>16.05</v>
      </c>
      <c r="M4765" t="s">
        <v>28</v>
      </c>
      <c r="N4765" s="3">
        <f>retail_sales[[#This Row],[Profit]]/retail_sales[[#This Row],[Revenue]]</f>
        <v>0.36845730027548207</v>
      </c>
      <c r="O4765" t="str">
        <f t="shared" si="74"/>
        <v>Friday</v>
      </c>
    </row>
    <row r="4766" spans="1:15" x14ac:dyDescent="0.3">
      <c r="A4766">
        <v>4765</v>
      </c>
      <c r="B4766" t="s">
        <v>472</v>
      </c>
      <c r="C4766" s="1">
        <v>45411</v>
      </c>
      <c r="D4766" t="s">
        <v>19</v>
      </c>
      <c r="E4766" t="s">
        <v>20</v>
      </c>
      <c r="F4766" t="s">
        <v>27</v>
      </c>
      <c r="G4766">
        <v>10</v>
      </c>
      <c r="H4766">
        <v>59.84</v>
      </c>
      <c r="I4766">
        <v>0.22</v>
      </c>
      <c r="J4766">
        <v>466.75</v>
      </c>
      <c r="K4766">
        <v>296.87</v>
      </c>
      <c r="L4766">
        <v>169.88</v>
      </c>
      <c r="M4766" t="s">
        <v>22</v>
      </c>
      <c r="N4766" s="3">
        <f>retail_sales[[#This Row],[Profit]]/retail_sales[[#This Row],[Revenue]]</f>
        <v>0.36396357793251205</v>
      </c>
      <c r="O4766" t="str">
        <f t="shared" si="74"/>
        <v>Monday</v>
      </c>
    </row>
    <row r="4767" spans="1:15" x14ac:dyDescent="0.3">
      <c r="A4767">
        <v>4766</v>
      </c>
      <c r="B4767" t="s">
        <v>3714</v>
      </c>
      <c r="C4767" s="1">
        <v>45486</v>
      </c>
      <c r="D4767" t="s">
        <v>39</v>
      </c>
      <c r="E4767" t="s">
        <v>15</v>
      </c>
      <c r="F4767" t="s">
        <v>21</v>
      </c>
      <c r="G4767">
        <v>8</v>
      </c>
      <c r="H4767">
        <v>138.07</v>
      </c>
      <c r="I4767">
        <v>0.12</v>
      </c>
      <c r="J4767">
        <v>972.01</v>
      </c>
      <c r="K4767">
        <v>632.55999999999995</v>
      </c>
      <c r="L4767">
        <v>339.45</v>
      </c>
      <c r="M4767" t="s">
        <v>46</v>
      </c>
      <c r="N4767" s="3">
        <f>retail_sales[[#This Row],[Profit]]/retail_sales[[#This Row],[Revenue]]</f>
        <v>0.34922480221396901</v>
      </c>
      <c r="O4767" t="str">
        <f t="shared" si="74"/>
        <v>Saturday</v>
      </c>
    </row>
    <row r="4768" spans="1:15" x14ac:dyDescent="0.3">
      <c r="A4768">
        <v>4767</v>
      </c>
      <c r="B4768" t="s">
        <v>3715</v>
      </c>
      <c r="C4768" s="1">
        <v>45594</v>
      </c>
      <c r="D4768" t="s">
        <v>19</v>
      </c>
      <c r="E4768" t="s">
        <v>15</v>
      </c>
      <c r="F4768" t="s">
        <v>21</v>
      </c>
      <c r="G4768">
        <v>8</v>
      </c>
      <c r="H4768">
        <v>267.17</v>
      </c>
      <c r="I4768">
        <v>0.3</v>
      </c>
      <c r="J4768">
        <v>1496.15</v>
      </c>
      <c r="K4768">
        <v>867.81</v>
      </c>
      <c r="L4768">
        <v>628.34</v>
      </c>
      <c r="M4768" t="s">
        <v>28</v>
      </c>
      <c r="N4768" s="3">
        <f>retail_sales[[#This Row],[Profit]]/retail_sales[[#This Row],[Revenue]]</f>
        <v>0.41997125956621995</v>
      </c>
      <c r="O4768" t="str">
        <f t="shared" si="74"/>
        <v>Tuesday</v>
      </c>
    </row>
    <row r="4769" spans="1:15" x14ac:dyDescent="0.3">
      <c r="A4769">
        <v>4768</v>
      </c>
      <c r="B4769" t="s">
        <v>232</v>
      </c>
      <c r="C4769" s="1">
        <v>45585</v>
      </c>
      <c r="D4769" t="s">
        <v>24</v>
      </c>
      <c r="E4769" t="s">
        <v>20</v>
      </c>
      <c r="F4769" t="s">
        <v>27</v>
      </c>
      <c r="G4769">
        <v>1</v>
      </c>
      <c r="H4769">
        <v>390.65</v>
      </c>
      <c r="I4769">
        <v>0.02</v>
      </c>
      <c r="J4769">
        <v>382.84</v>
      </c>
      <c r="K4769">
        <v>236.71</v>
      </c>
      <c r="L4769">
        <v>146.13</v>
      </c>
      <c r="M4769" t="s">
        <v>46</v>
      </c>
      <c r="N4769" s="3">
        <f>retail_sales[[#This Row],[Profit]]/retail_sales[[#This Row],[Revenue]]</f>
        <v>0.38169992686239684</v>
      </c>
      <c r="O4769" t="str">
        <f t="shared" si="74"/>
        <v>Sunday</v>
      </c>
    </row>
    <row r="4770" spans="1:15" x14ac:dyDescent="0.3">
      <c r="A4770">
        <v>4769</v>
      </c>
      <c r="B4770" t="s">
        <v>3716</v>
      </c>
      <c r="C4770" s="1">
        <v>45584</v>
      </c>
      <c r="D4770" t="s">
        <v>39</v>
      </c>
      <c r="E4770" t="s">
        <v>25</v>
      </c>
      <c r="F4770" t="s">
        <v>16</v>
      </c>
      <c r="G4770">
        <v>2</v>
      </c>
      <c r="H4770">
        <v>175.8</v>
      </c>
      <c r="I4770">
        <v>0.16</v>
      </c>
      <c r="J4770">
        <v>295.33999999999997</v>
      </c>
      <c r="K4770">
        <v>157.01</v>
      </c>
      <c r="L4770">
        <v>138.33000000000001</v>
      </c>
      <c r="M4770" t="s">
        <v>17</v>
      </c>
      <c r="N4770" s="3">
        <f>retail_sales[[#This Row],[Profit]]/retail_sales[[#This Row],[Revenue]]</f>
        <v>0.46837543170583062</v>
      </c>
      <c r="O4770" t="str">
        <f t="shared" si="74"/>
        <v>Saturday</v>
      </c>
    </row>
    <row r="4771" spans="1:15" x14ac:dyDescent="0.3">
      <c r="A4771">
        <v>4770</v>
      </c>
      <c r="B4771" t="s">
        <v>716</v>
      </c>
      <c r="C4771" s="1">
        <v>45351</v>
      </c>
      <c r="D4771" t="s">
        <v>19</v>
      </c>
      <c r="E4771" t="s">
        <v>30</v>
      </c>
      <c r="F4771" t="s">
        <v>16</v>
      </c>
      <c r="G4771">
        <v>9</v>
      </c>
      <c r="H4771">
        <v>443.24</v>
      </c>
      <c r="I4771">
        <v>0.12</v>
      </c>
      <c r="J4771">
        <v>3510.46</v>
      </c>
      <c r="K4771">
        <v>2510.7600000000002</v>
      </c>
      <c r="L4771">
        <v>999.7</v>
      </c>
      <c r="M4771" t="s">
        <v>28</v>
      </c>
      <c r="N4771" s="3">
        <f>retail_sales[[#This Row],[Profit]]/retail_sales[[#This Row],[Revenue]]</f>
        <v>0.28477749354785414</v>
      </c>
      <c r="O4771" t="str">
        <f t="shared" si="74"/>
        <v>Thursday</v>
      </c>
    </row>
    <row r="4772" spans="1:15" x14ac:dyDescent="0.3">
      <c r="A4772">
        <v>4771</v>
      </c>
      <c r="B4772" t="s">
        <v>3717</v>
      </c>
      <c r="C4772" s="1">
        <v>45415</v>
      </c>
      <c r="D4772" t="s">
        <v>24</v>
      </c>
      <c r="E4772" t="s">
        <v>20</v>
      </c>
      <c r="F4772" t="s">
        <v>27</v>
      </c>
      <c r="G4772">
        <v>8</v>
      </c>
      <c r="H4772">
        <v>303.95</v>
      </c>
      <c r="I4772">
        <v>0.02</v>
      </c>
      <c r="J4772">
        <v>2382.9699999999998</v>
      </c>
      <c r="K4772">
        <v>1865.33</v>
      </c>
      <c r="L4772">
        <v>517.64</v>
      </c>
      <c r="M4772" t="s">
        <v>22</v>
      </c>
      <c r="N4772" s="3">
        <f>retail_sales[[#This Row],[Profit]]/retail_sales[[#This Row],[Revenue]]</f>
        <v>0.21722472376907809</v>
      </c>
      <c r="O4772" t="str">
        <f t="shared" si="74"/>
        <v>Friday</v>
      </c>
    </row>
    <row r="4773" spans="1:15" x14ac:dyDescent="0.3">
      <c r="A4773">
        <v>4772</v>
      </c>
      <c r="B4773" t="s">
        <v>1491</v>
      </c>
      <c r="C4773" s="1">
        <v>45474</v>
      </c>
      <c r="D4773" t="s">
        <v>39</v>
      </c>
      <c r="E4773" t="s">
        <v>15</v>
      </c>
      <c r="F4773" t="s">
        <v>16</v>
      </c>
      <c r="G4773">
        <v>4</v>
      </c>
      <c r="H4773">
        <v>417.09</v>
      </c>
      <c r="I4773">
        <v>0.22</v>
      </c>
      <c r="J4773">
        <v>1301.32</v>
      </c>
      <c r="K4773">
        <v>658.68</v>
      </c>
      <c r="L4773">
        <v>642.64</v>
      </c>
      <c r="M4773" t="s">
        <v>22</v>
      </c>
      <c r="N4773" s="3">
        <f>retail_sales[[#This Row],[Profit]]/retail_sales[[#This Row],[Revenue]]</f>
        <v>0.49383702701871945</v>
      </c>
      <c r="O4773" t="str">
        <f t="shared" si="74"/>
        <v>Monday</v>
      </c>
    </row>
    <row r="4774" spans="1:15" x14ac:dyDescent="0.3">
      <c r="A4774">
        <v>4773</v>
      </c>
      <c r="B4774" t="s">
        <v>3718</v>
      </c>
      <c r="C4774" s="1">
        <v>45380</v>
      </c>
      <c r="D4774" t="s">
        <v>39</v>
      </c>
      <c r="E4774" t="s">
        <v>15</v>
      </c>
      <c r="F4774" t="s">
        <v>21</v>
      </c>
      <c r="G4774">
        <v>7</v>
      </c>
      <c r="H4774">
        <v>395.1</v>
      </c>
      <c r="I4774">
        <v>0.28999999999999998</v>
      </c>
      <c r="J4774">
        <v>1963.65</v>
      </c>
      <c r="K4774">
        <v>1064.78</v>
      </c>
      <c r="L4774">
        <v>898.87</v>
      </c>
      <c r="M4774" t="s">
        <v>40</v>
      </c>
      <c r="N4774" s="3">
        <f>retail_sales[[#This Row],[Profit]]/retail_sales[[#This Row],[Revenue]]</f>
        <v>0.45775469151834591</v>
      </c>
      <c r="O4774" t="str">
        <f t="shared" si="74"/>
        <v>Friday</v>
      </c>
    </row>
    <row r="4775" spans="1:15" x14ac:dyDescent="0.3">
      <c r="A4775">
        <v>4774</v>
      </c>
      <c r="B4775" t="s">
        <v>3719</v>
      </c>
      <c r="C4775" s="1">
        <v>45539</v>
      </c>
      <c r="D4775" t="s">
        <v>24</v>
      </c>
      <c r="E4775" t="s">
        <v>20</v>
      </c>
      <c r="F4775" t="s">
        <v>16</v>
      </c>
      <c r="G4775">
        <v>7</v>
      </c>
      <c r="H4775">
        <v>104.63</v>
      </c>
      <c r="I4775">
        <v>0.14000000000000001</v>
      </c>
      <c r="J4775">
        <v>629.87</v>
      </c>
      <c r="K4775">
        <v>315.99</v>
      </c>
      <c r="L4775">
        <v>313.88</v>
      </c>
      <c r="M4775" t="s">
        <v>28</v>
      </c>
      <c r="N4775" s="3">
        <f>retail_sales[[#This Row],[Profit]]/retail_sales[[#This Row],[Revenue]]</f>
        <v>0.49832505120104148</v>
      </c>
      <c r="O4775" t="str">
        <f t="shared" si="74"/>
        <v>Wednesday</v>
      </c>
    </row>
    <row r="4776" spans="1:15" x14ac:dyDescent="0.3">
      <c r="A4776">
        <v>4775</v>
      </c>
      <c r="B4776" t="s">
        <v>3432</v>
      </c>
      <c r="C4776" s="1">
        <v>45581</v>
      </c>
      <c r="D4776" t="s">
        <v>24</v>
      </c>
      <c r="E4776" t="s">
        <v>20</v>
      </c>
      <c r="F4776" t="s">
        <v>21</v>
      </c>
      <c r="G4776">
        <v>3</v>
      </c>
      <c r="H4776">
        <v>25.06</v>
      </c>
      <c r="I4776">
        <v>0.09</v>
      </c>
      <c r="J4776">
        <v>68.41</v>
      </c>
      <c r="K4776">
        <v>34.9</v>
      </c>
      <c r="L4776">
        <v>33.51</v>
      </c>
      <c r="M4776" t="s">
        <v>22</v>
      </c>
      <c r="N4776" s="3">
        <f>retail_sales[[#This Row],[Profit]]/retail_sales[[#This Row],[Revenue]]</f>
        <v>0.48984066656921504</v>
      </c>
      <c r="O4776" t="str">
        <f t="shared" si="74"/>
        <v>Wednesday</v>
      </c>
    </row>
    <row r="4777" spans="1:15" x14ac:dyDescent="0.3">
      <c r="A4777">
        <v>4776</v>
      </c>
      <c r="B4777" t="s">
        <v>281</v>
      </c>
      <c r="C4777" s="1">
        <v>45447</v>
      </c>
      <c r="D4777" t="s">
        <v>14</v>
      </c>
      <c r="E4777" t="s">
        <v>15</v>
      </c>
      <c r="F4777" t="s">
        <v>27</v>
      </c>
      <c r="G4777">
        <v>2</v>
      </c>
      <c r="H4777">
        <v>372.79</v>
      </c>
      <c r="I4777">
        <v>0.14000000000000001</v>
      </c>
      <c r="J4777">
        <v>641.20000000000005</v>
      </c>
      <c r="K4777">
        <v>327.73</v>
      </c>
      <c r="L4777">
        <v>313.47000000000003</v>
      </c>
      <c r="M4777" t="s">
        <v>22</v>
      </c>
      <c r="N4777" s="3">
        <f>retail_sales[[#This Row],[Profit]]/retail_sales[[#This Row],[Revenue]]</f>
        <v>0.48888022457891456</v>
      </c>
      <c r="O4777" t="str">
        <f t="shared" si="74"/>
        <v>Tuesday</v>
      </c>
    </row>
    <row r="4778" spans="1:15" x14ac:dyDescent="0.3">
      <c r="A4778">
        <v>4777</v>
      </c>
      <c r="B4778" t="s">
        <v>2307</v>
      </c>
      <c r="C4778" s="1">
        <v>45636</v>
      </c>
      <c r="D4778" t="s">
        <v>19</v>
      </c>
      <c r="E4778" t="s">
        <v>30</v>
      </c>
      <c r="F4778" t="s">
        <v>16</v>
      </c>
      <c r="G4778">
        <v>1</v>
      </c>
      <c r="H4778">
        <v>331.42</v>
      </c>
      <c r="I4778">
        <v>0.16</v>
      </c>
      <c r="J4778">
        <v>278.39</v>
      </c>
      <c r="K4778">
        <v>144</v>
      </c>
      <c r="L4778">
        <v>134.38999999999999</v>
      </c>
      <c r="M4778" t="s">
        <v>40</v>
      </c>
      <c r="N4778" s="3">
        <f>retail_sales[[#This Row],[Profit]]/retail_sales[[#This Row],[Revenue]]</f>
        <v>0.48274004094974671</v>
      </c>
      <c r="O4778" t="str">
        <f t="shared" si="74"/>
        <v>Tuesday</v>
      </c>
    </row>
    <row r="4779" spans="1:15" x14ac:dyDescent="0.3">
      <c r="A4779">
        <v>4778</v>
      </c>
      <c r="B4779" t="s">
        <v>3720</v>
      </c>
      <c r="C4779" s="1">
        <v>45306</v>
      </c>
      <c r="D4779" t="s">
        <v>19</v>
      </c>
      <c r="E4779" t="s">
        <v>30</v>
      </c>
      <c r="F4779" t="s">
        <v>21</v>
      </c>
      <c r="G4779">
        <v>3</v>
      </c>
      <c r="H4779">
        <v>110.52</v>
      </c>
      <c r="I4779">
        <v>0.02</v>
      </c>
      <c r="J4779">
        <v>324.93</v>
      </c>
      <c r="K4779">
        <v>206.13</v>
      </c>
      <c r="L4779">
        <v>118.8</v>
      </c>
      <c r="M4779" t="s">
        <v>28</v>
      </c>
      <c r="N4779" s="3">
        <f>retail_sales[[#This Row],[Profit]]/retail_sales[[#This Row],[Revenue]]</f>
        <v>0.36561720986058532</v>
      </c>
      <c r="O4779" t="str">
        <f t="shared" si="74"/>
        <v>Monday</v>
      </c>
    </row>
    <row r="4780" spans="1:15" x14ac:dyDescent="0.3">
      <c r="A4780">
        <v>4779</v>
      </c>
      <c r="B4780" t="s">
        <v>2190</v>
      </c>
      <c r="C4780" s="1">
        <v>45545</v>
      </c>
      <c r="D4780" t="s">
        <v>39</v>
      </c>
      <c r="E4780" t="s">
        <v>30</v>
      </c>
      <c r="F4780" t="s">
        <v>21</v>
      </c>
      <c r="G4780">
        <v>8</v>
      </c>
      <c r="H4780">
        <v>394.55</v>
      </c>
      <c r="I4780">
        <v>0</v>
      </c>
      <c r="J4780">
        <v>3156.4</v>
      </c>
      <c r="K4780">
        <v>2492.9699999999998</v>
      </c>
      <c r="L4780">
        <v>663.43</v>
      </c>
      <c r="M4780" t="s">
        <v>46</v>
      </c>
      <c r="N4780" s="3">
        <f>retail_sales[[#This Row],[Profit]]/retail_sales[[#This Row],[Revenue]]</f>
        <v>0.21018565454315041</v>
      </c>
      <c r="O4780" t="str">
        <f t="shared" si="74"/>
        <v>Tuesday</v>
      </c>
    </row>
    <row r="4781" spans="1:15" x14ac:dyDescent="0.3">
      <c r="A4781">
        <v>4780</v>
      </c>
      <c r="B4781" t="s">
        <v>3721</v>
      </c>
      <c r="C4781" s="1">
        <v>45462</v>
      </c>
      <c r="D4781" t="s">
        <v>39</v>
      </c>
      <c r="E4781" t="s">
        <v>15</v>
      </c>
      <c r="F4781" t="s">
        <v>27</v>
      </c>
      <c r="G4781">
        <v>2</v>
      </c>
      <c r="H4781">
        <v>281.68</v>
      </c>
      <c r="I4781">
        <v>0.01</v>
      </c>
      <c r="J4781">
        <v>557.73</v>
      </c>
      <c r="K4781">
        <v>284.32</v>
      </c>
      <c r="L4781">
        <v>273.41000000000003</v>
      </c>
      <c r="M4781" t="s">
        <v>40</v>
      </c>
      <c r="N4781" s="3">
        <f>retail_sales[[#This Row],[Profit]]/retail_sales[[#This Row],[Revenue]]</f>
        <v>0.49021928173130369</v>
      </c>
      <c r="O4781" t="str">
        <f t="shared" si="74"/>
        <v>Wednesday</v>
      </c>
    </row>
    <row r="4782" spans="1:15" x14ac:dyDescent="0.3">
      <c r="A4782">
        <v>4781</v>
      </c>
      <c r="B4782" t="s">
        <v>3630</v>
      </c>
      <c r="C4782" s="1">
        <v>45423</v>
      </c>
      <c r="D4782" t="s">
        <v>14</v>
      </c>
      <c r="E4782" t="s">
        <v>15</v>
      </c>
      <c r="F4782" t="s">
        <v>21</v>
      </c>
      <c r="G4782">
        <v>8</v>
      </c>
      <c r="H4782">
        <v>231.89</v>
      </c>
      <c r="I4782">
        <v>0.16</v>
      </c>
      <c r="J4782">
        <v>1558.3</v>
      </c>
      <c r="K4782">
        <v>1053.1500000000001</v>
      </c>
      <c r="L4782">
        <v>505.15</v>
      </c>
      <c r="M4782" t="s">
        <v>17</v>
      </c>
      <c r="N4782" s="3">
        <f>retail_sales[[#This Row],[Profit]]/retail_sales[[#This Row],[Revenue]]</f>
        <v>0.32416736186870304</v>
      </c>
      <c r="O4782" t="str">
        <f t="shared" si="74"/>
        <v>Saturday</v>
      </c>
    </row>
    <row r="4783" spans="1:15" x14ac:dyDescent="0.3">
      <c r="A4783">
        <v>4782</v>
      </c>
      <c r="B4783" t="s">
        <v>2458</v>
      </c>
      <c r="C4783" s="1">
        <v>45451</v>
      </c>
      <c r="D4783" t="s">
        <v>14</v>
      </c>
      <c r="E4783" t="s">
        <v>30</v>
      </c>
      <c r="F4783" t="s">
        <v>16</v>
      </c>
      <c r="G4783">
        <v>9</v>
      </c>
      <c r="H4783">
        <v>167.76</v>
      </c>
      <c r="I4783">
        <v>0.28000000000000003</v>
      </c>
      <c r="J4783">
        <v>1087.08</v>
      </c>
      <c r="K4783">
        <v>624.51</v>
      </c>
      <c r="L4783">
        <v>462.57</v>
      </c>
      <c r="M4783" t="s">
        <v>22</v>
      </c>
      <c r="N4783" s="3">
        <f>retail_sales[[#This Row],[Profit]]/retail_sales[[#This Row],[Revenue]]</f>
        <v>0.4255160613754278</v>
      </c>
      <c r="O4783" t="str">
        <f t="shared" si="74"/>
        <v>Saturday</v>
      </c>
    </row>
    <row r="4784" spans="1:15" x14ac:dyDescent="0.3">
      <c r="A4784">
        <v>4783</v>
      </c>
      <c r="B4784" t="s">
        <v>3662</v>
      </c>
      <c r="C4784" s="1">
        <v>45449</v>
      </c>
      <c r="D4784" t="s">
        <v>39</v>
      </c>
      <c r="E4784" t="s">
        <v>25</v>
      </c>
      <c r="F4784" t="s">
        <v>16</v>
      </c>
      <c r="G4784">
        <v>4</v>
      </c>
      <c r="H4784">
        <v>463.69</v>
      </c>
      <c r="I4784">
        <v>0.21</v>
      </c>
      <c r="J4784">
        <v>1465.26</v>
      </c>
      <c r="K4784">
        <v>749.24</v>
      </c>
      <c r="L4784">
        <v>716.02</v>
      </c>
      <c r="M4784" t="s">
        <v>28</v>
      </c>
      <c r="N4784" s="3">
        <f>retail_sales[[#This Row],[Profit]]/retail_sales[[#This Row],[Revenue]]</f>
        <v>0.48866412786809166</v>
      </c>
      <c r="O4784" t="str">
        <f t="shared" si="74"/>
        <v>Thursday</v>
      </c>
    </row>
    <row r="4785" spans="1:15" x14ac:dyDescent="0.3">
      <c r="A4785">
        <v>4784</v>
      </c>
      <c r="B4785" t="s">
        <v>3036</v>
      </c>
      <c r="C4785" s="1">
        <v>45474</v>
      </c>
      <c r="D4785" t="s">
        <v>14</v>
      </c>
      <c r="E4785" t="s">
        <v>15</v>
      </c>
      <c r="F4785" t="s">
        <v>21</v>
      </c>
      <c r="G4785">
        <v>3</v>
      </c>
      <c r="H4785">
        <v>193.68</v>
      </c>
      <c r="I4785">
        <v>7.0000000000000007E-2</v>
      </c>
      <c r="J4785">
        <v>540.37</v>
      </c>
      <c r="K4785">
        <v>326.67</v>
      </c>
      <c r="L4785">
        <v>213.7</v>
      </c>
      <c r="M4785" t="s">
        <v>22</v>
      </c>
      <c r="N4785" s="3">
        <f>retail_sales[[#This Row],[Profit]]/retail_sales[[#This Row],[Revenue]]</f>
        <v>0.39546977071265982</v>
      </c>
      <c r="O4785" t="str">
        <f t="shared" si="74"/>
        <v>Monday</v>
      </c>
    </row>
    <row r="4786" spans="1:15" x14ac:dyDescent="0.3">
      <c r="A4786">
        <v>4785</v>
      </c>
      <c r="B4786" t="s">
        <v>3722</v>
      </c>
      <c r="C4786" s="1">
        <v>45532</v>
      </c>
      <c r="D4786" t="s">
        <v>19</v>
      </c>
      <c r="E4786" t="s">
        <v>25</v>
      </c>
      <c r="F4786" t="s">
        <v>27</v>
      </c>
      <c r="G4786">
        <v>8</v>
      </c>
      <c r="H4786">
        <v>73.78</v>
      </c>
      <c r="I4786">
        <v>0.17</v>
      </c>
      <c r="J4786">
        <v>489.9</v>
      </c>
      <c r="K4786">
        <v>382.27</v>
      </c>
      <c r="L4786">
        <v>107.63</v>
      </c>
      <c r="M4786" t="s">
        <v>22</v>
      </c>
      <c r="N4786" s="3">
        <f>retail_sales[[#This Row],[Profit]]/retail_sales[[#This Row],[Revenue]]</f>
        <v>0.21969789753010818</v>
      </c>
      <c r="O4786" t="str">
        <f t="shared" si="74"/>
        <v>Wednesday</v>
      </c>
    </row>
    <row r="4787" spans="1:15" x14ac:dyDescent="0.3">
      <c r="A4787">
        <v>4786</v>
      </c>
      <c r="B4787" t="s">
        <v>3653</v>
      </c>
      <c r="C4787" s="1">
        <v>45361</v>
      </c>
      <c r="D4787" t="s">
        <v>24</v>
      </c>
      <c r="E4787" t="s">
        <v>33</v>
      </c>
      <c r="F4787" t="s">
        <v>21</v>
      </c>
      <c r="G4787">
        <v>6</v>
      </c>
      <c r="H4787">
        <v>288.10000000000002</v>
      </c>
      <c r="I4787">
        <v>7.0000000000000007E-2</v>
      </c>
      <c r="J4787">
        <v>1607.6</v>
      </c>
      <c r="K4787">
        <v>931.74</v>
      </c>
      <c r="L4787">
        <v>675.86</v>
      </c>
      <c r="M4787" t="s">
        <v>28</v>
      </c>
      <c r="N4787" s="3">
        <f>retail_sales[[#This Row],[Profit]]/retail_sales[[#This Row],[Revenue]]</f>
        <v>0.42041552625031103</v>
      </c>
      <c r="O4787" t="str">
        <f t="shared" si="74"/>
        <v>Sunday</v>
      </c>
    </row>
    <row r="4788" spans="1:15" x14ac:dyDescent="0.3">
      <c r="A4788">
        <v>4787</v>
      </c>
      <c r="B4788" t="s">
        <v>3723</v>
      </c>
      <c r="C4788" s="1">
        <v>45551</v>
      </c>
      <c r="D4788" t="s">
        <v>24</v>
      </c>
      <c r="E4788" t="s">
        <v>15</v>
      </c>
      <c r="F4788" t="s">
        <v>27</v>
      </c>
      <c r="G4788">
        <v>9</v>
      </c>
      <c r="H4788">
        <v>483.05</v>
      </c>
      <c r="I4788">
        <v>0.15</v>
      </c>
      <c r="J4788">
        <v>3695.33</v>
      </c>
      <c r="K4788">
        <v>2229.84</v>
      </c>
      <c r="L4788">
        <v>1465.49</v>
      </c>
      <c r="M4788" t="s">
        <v>46</v>
      </c>
      <c r="N4788" s="3">
        <f>retail_sales[[#This Row],[Profit]]/retail_sales[[#This Row],[Revenue]]</f>
        <v>0.39657892529219313</v>
      </c>
      <c r="O4788" t="str">
        <f t="shared" si="74"/>
        <v>Monday</v>
      </c>
    </row>
    <row r="4789" spans="1:15" x14ac:dyDescent="0.3">
      <c r="A4789">
        <v>4788</v>
      </c>
      <c r="B4789" t="s">
        <v>680</v>
      </c>
      <c r="C4789" s="1">
        <v>45357</v>
      </c>
      <c r="D4789" t="s">
        <v>24</v>
      </c>
      <c r="E4789" t="s">
        <v>20</v>
      </c>
      <c r="F4789" t="s">
        <v>21</v>
      </c>
      <c r="G4789">
        <v>6</v>
      </c>
      <c r="H4789">
        <v>272.08999999999997</v>
      </c>
      <c r="I4789">
        <v>0.05</v>
      </c>
      <c r="J4789">
        <v>1550.91</v>
      </c>
      <c r="K4789">
        <v>873.89</v>
      </c>
      <c r="L4789">
        <v>677.02</v>
      </c>
      <c r="M4789" t="s">
        <v>46</v>
      </c>
      <c r="N4789" s="3">
        <f>retail_sales[[#This Row],[Profit]]/retail_sales[[#This Row],[Revenue]]</f>
        <v>0.43653081094325263</v>
      </c>
      <c r="O4789" t="str">
        <f t="shared" si="74"/>
        <v>Wednesday</v>
      </c>
    </row>
    <row r="4790" spans="1:15" x14ac:dyDescent="0.3">
      <c r="A4790">
        <v>4789</v>
      </c>
      <c r="B4790" t="s">
        <v>3724</v>
      </c>
      <c r="C4790" s="1">
        <v>45531</v>
      </c>
      <c r="D4790" t="s">
        <v>14</v>
      </c>
      <c r="E4790" t="s">
        <v>25</v>
      </c>
      <c r="F4790" t="s">
        <v>21</v>
      </c>
      <c r="G4790">
        <v>10</v>
      </c>
      <c r="H4790">
        <v>464.37</v>
      </c>
      <c r="I4790">
        <v>0.14000000000000001</v>
      </c>
      <c r="J4790">
        <v>3993.58</v>
      </c>
      <c r="K4790">
        <v>2008.01</v>
      </c>
      <c r="L4790">
        <v>1985.57</v>
      </c>
      <c r="M4790" t="s">
        <v>40</v>
      </c>
      <c r="N4790" s="3">
        <f>retail_sales[[#This Row],[Profit]]/retail_sales[[#This Row],[Revenue]]</f>
        <v>0.49719049073763388</v>
      </c>
      <c r="O4790" t="str">
        <f t="shared" si="74"/>
        <v>Tuesday</v>
      </c>
    </row>
    <row r="4791" spans="1:15" x14ac:dyDescent="0.3">
      <c r="A4791">
        <v>4790</v>
      </c>
      <c r="B4791" t="s">
        <v>1645</v>
      </c>
      <c r="C4791" s="1">
        <v>45319</v>
      </c>
      <c r="D4791" t="s">
        <v>24</v>
      </c>
      <c r="E4791" t="s">
        <v>30</v>
      </c>
      <c r="F4791" t="s">
        <v>16</v>
      </c>
      <c r="G4791">
        <v>4</v>
      </c>
      <c r="H4791">
        <v>268.83999999999997</v>
      </c>
      <c r="I4791">
        <v>0.19</v>
      </c>
      <c r="J4791">
        <v>871.04</v>
      </c>
      <c r="K4791">
        <v>570.11</v>
      </c>
      <c r="L4791">
        <v>300.93</v>
      </c>
      <c r="M4791" t="s">
        <v>46</v>
      </c>
      <c r="N4791" s="3">
        <f>retail_sales[[#This Row],[Profit]]/retail_sales[[#This Row],[Revenue]]</f>
        <v>0.34548355988243939</v>
      </c>
      <c r="O4791" t="str">
        <f t="shared" si="74"/>
        <v>Sunday</v>
      </c>
    </row>
    <row r="4792" spans="1:15" x14ac:dyDescent="0.3">
      <c r="A4792">
        <v>4791</v>
      </c>
      <c r="B4792" t="s">
        <v>3725</v>
      </c>
      <c r="C4792" s="1">
        <v>45434</v>
      </c>
      <c r="D4792" t="s">
        <v>39</v>
      </c>
      <c r="E4792" t="s">
        <v>33</v>
      </c>
      <c r="F4792" t="s">
        <v>21</v>
      </c>
      <c r="G4792">
        <v>5</v>
      </c>
      <c r="H4792">
        <v>438.45</v>
      </c>
      <c r="I4792">
        <v>0.08</v>
      </c>
      <c r="J4792">
        <v>2016.87</v>
      </c>
      <c r="K4792">
        <v>1057.3599999999999</v>
      </c>
      <c r="L4792">
        <v>959.51</v>
      </c>
      <c r="M4792" t="s">
        <v>40</v>
      </c>
      <c r="N4792" s="3">
        <f>retail_sales[[#This Row],[Profit]]/retail_sales[[#This Row],[Revenue]]</f>
        <v>0.47574211525780047</v>
      </c>
      <c r="O4792" t="str">
        <f t="shared" si="74"/>
        <v>Wednesday</v>
      </c>
    </row>
    <row r="4793" spans="1:15" x14ac:dyDescent="0.3">
      <c r="A4793">
        <v>4792</v>
      </c>
      <c r="B4793" t="s">
        <v>1157</v>
      </c>
      <c r="C4793" s="1">
        <v>45628</v>
      </c>
      <c r="D4793" t="s">
        <v>14</v>
      </c>
      <c r="E4793" t="s">
        <v>20</v>
      </c>
      <c r="F4793" t="s">
        <v>27</v>
      </c>
      <c r="G4793">
        <v>1</v>
      </c>
      <c r="H4793">
        <v>210.42</v>
      </c>
      <c r="I4793">
        <v>0.18</v>
      </c>
      <c r="J4793">
        <v>172.54</v>
      </c>
      <c r="K4793">
        <v>127.84</v>
      </c>
      <c r="L4793">
        <v>44.7</v>
      </c>
      <c r="M4793" t="s">
        <v>17</v>
      </c>
      <c r="N4793" s="3">
        <f>retail_sales[[#This Row],[Profit]]/retail_sales[[#This Row],[Revenue]]</f>
        <v>0.25907036049611687</v>
      </c>
      <c r="O4793" t="str">
        <f t="shared" si="74"/>
        <v>Monday</v>
      </c>
    </row>
    <row r="4794" spans="1:15" x14ac:dyDescent="0.3">
      <c r="A4794">
        <v>4793</v>
      </c>
      <c r="B4794" t="s">
        <v>715</v>
      </c>
      <c r="C4794" s="1">
        <v>45539</v>
      </c>
      <c r="D4794" t="s">
        <v>19</v>
      </c>
      <c r="E4794" t="s">
        <v>15</v>
      </c>
      <c r="F4794" t="s">
        <v>27</v>
      </c>
      <c r="G4794">
        <v>6</v>
      </c>
      <c r="H4794">
        <v>227.02</v>
      </c>
      <c r="I4794">
        <v>0.19</v>
      </c>
      <c r="J4794">
        <v>1103.32</v>
      </c>
      <c r="K4794">
        <v>645.42999999999995</v>
      </c>
      <c r="L4794">
        <v>457.89</v>
      </c>
      <c r="M4794" t="s">
        <v>46</v>
      </c>
      <c r="N4794" s="3">
        <f>retail_sales[[#This Row],[Profit]]/retail_sales[[#This Row],[Revenue]]</f>
        <v>0.41501105753543849</v>
      </c>
      <c r="O4794" t="str">
        <f t="shared" si="74"/>
        <v>Wednesday</v>
      </c>
    </row>
    <row r="4795" spans="1:15" x14ac:dyDescent="0.3">
      <c r="A4795">
        <v>4794</v>
      </c>
      <c r="B4795" t="s">
        <v>3726</v>
      </c>
      <c r="C4795" s="1">
        <v>45442</v>
      </c>
      <c r="D4795" t="s">
        <v>24</v>
      </c>
      <c r="E4795" t="s">
        <v>15</v>
      </c>
      <c r="F4795" t="s">
        <v>27</v>
      </c>
      <c r="G4795">
        <v>8</v>
      </c>
      <c r="H4795">
        <v>486.51</v>
      </c>
      <c r="I4795">
        <v>0</v>
      </c>
      <c r="J4795">
        <v>3892.08</v>
      </c>
      <c r="K4795">
        <v>2117.1</v>
      </c>
      <c r="L4795">
        <v>1774.98</v>
      </c>
      <c r="M4795" t="s">
        <v>28</v>
      </c>
      <c r="N4795" s="3">
        <f>retail_sales[[#This Row],[Profit]]/retail_sales[[#This Row],[Revenue]]</f>
        <v>0.45604920762163165</v>
      </c>
      <c r="O4795" t="str">
        <f t="shared" si="74"/>
        <v>Thursday</v>
      </c>
    </row>
    <row r="4796" spans="1:15" x14ac:dyDescent="0.3">
      <c r="A4796">
        <v>4795</v>
      </c>
      <c r="B4796" t="s">
        <v>3727</v>
      </c>
      <c r="C4796" s="1">
        <v>45297</v>
      </c>
      <c r="D4796" t="s">
        <v>14</v>
      </c>
      <c r="E4796" t="s">
        <v>30</v>
      </c>
      <c r="F4796" t="s">
        <v>16</v>
      </c>
      <c r="G4796">
        <v>6</v>
      </c>
      <c r="H4796">
        <v>185.08</v>
      </c>
      <c r="I4796">
        <v>0.11</v>
      </c>
      <c r="J4796">
        <v>988.33</v>
      </c>
      <c r="K4796">
        <v>537.27</v>
      </c>
      <c r="L4796">
        <v>451.06</v>
      </c>
      <c r="M4796" t="s">
        <v>40</v>
      </c>
      <c r="N4796" s="3">
        <f>retail_sales[[#This Row],[Profit]]/retail_sales[[#This Row],[Revenue]]</f>
        <v>0.45638602491070795</v>
      </c>
      <c r="O4796" t="str">
        <f t="shared" si="74"/>
        <v>Saturday</v>
      </c>
    </row>
    <row r="4797" spans="1:15" x14ac:dyDescent="0.3">
      <c r="A4797">
        <v>4796</v>
      </c>
      <c r="B4797" t="s">
        <v>1491</v>
      </c>
      <c r="C4797" s="1">
        <v>45371</v>
      </c>
      <c r="D4797" t="s">
        <v>39</v>
      </c>
      <c r="E4797" t="s">
        <v>25</v>
      </c>
      <c r="F4797" t="s">
        <v>21</v>
      </c>
      <c r="G4797">
        <v>6</v>
      </c>
      <c r="H4797">
        <v>145.71</v>
      </c>
      <c r="I4797">
        <v>0.28000000000000003</v>
      </c>
      <c r="J4797">
        <v>629.47</v>
      </c>
      <c r="K4797">
        <v>450.8</v>
      </c>
      <c r="L4797">
        <v>178.67</v>
      </c>
      <c r="M4797" t="s">
        <v>17</v>
      </c>
      <c r="N4797" s="3">
        <f>retail_sales[[#This Row],[Profit]]/retail_sales[[#This Row],[Revenue]]</f>
        <v>0.28384196228573239</v>
      </c>
      <c r="O4797" t="str">
        <f t="shared" si="74"/>
        <v>Wednesday</v>
      </c>
    </row>
    <row r="4798" spans="1:15" x14ac:dyDescent="0.3">
      <c r="A4798">
        <v>4797</v>
      </c>
      <c r="B4798" t="s">
        <v>3728</v>
      </c>
      <c r="C4798" s="1">
        <v>45396</v>
      </c>
      <c r="D4798" t="s">
        <v>24</v>
      </c>
      <c r="E4798" t="s">
        <v>15</v>
      </c>
      <c r="F4798" t="s">
        <v>21</v>
      </c>
      <c r="G4798">
        <v>6</v>
      </c>
      <c r="H4798">
        <v>61.43</v>
      </c>
      <c r="I4798">
        <v>0.24</v>
      </c>
      <c r="J4798">
        <v>280.12</v>
      </c>
      <c r="K4798">
        <v>199.73</v>
      </c>
      <c r="L4798">
        <v>80.39</v>
      </c>
      <c r="M4798" t="s">
        <v>46</v>
      </c>
      <c r="N4798" s="3">
        <f>retail_sales[[#This Row],[Profit]]/retail_sales[[#This Row],[Revenue]]</f>
        <v>0.28698414965014996</v>
      </c>
      <c r="O4798" t="str">
        <f t="shared" si="74"/>
        <v>Sunday</v>
      </c>
    </row>
    <row r="4799" spans="1:15" x14ac:dyDescent="0.3">
      <c r="A4799">
        <v>4798</v>
      </c>
      <c r="B4799" t="s">
        <v>3729</v>
      </c>
      <c r="C4799" s="1">
        <v>45373</v>
      </c>
      <c r="D4799" t="s">
        <v>19</v>
      </c>
      <c r="E4799" t="s">
        <v>33</v>
      </c>
      <c r="F4799" t="s">
        <v>21</v>
      </c>
      <c r="G4799">
        <v>4</v>
      </c>
      <c r="H4799">
        <v>79.510000000000005</v>
      </c>
      <c r="I4799">
        <v>0.2</v>
      </c>
      <c r="J4799">
        <v>254.43</v>
      </c>
      <c r="K4799">
        <v>161.47999999999999</v>
      </c>
      <c r="L4799">
        <v>92.95</v>
      </c>
      <c r="M4799" t="s">
        <v>46</v>
      </c>
      <c r="N4799" s="3">
        <f>retail_sales[[#This Row],[Profit]]/retail_sales[[#This Row],[Revenue]]</f>
        <v>0.36532641591007348</v>
      </c>
      <c r="O4799" t="str">
        <f t="shared" si="74"/>
        <v>Friday</v>
      </c>
    </row>
    <row r="4800" spans="1:15" x14ac:dyDescent="0.3">
      <c r="A4800">
        <v>4799</v>
      </c>
      <c r="B4800" t="s">
        <v>3730</v>
      </c>
      <c r="C4800" s="1">
        <v>45550</v>
      </c>
      <c r="D4800" t="s">
        <v>14</v>
      </c>
      <c r="E4800" t="s">
        <v>30</v>
      </c>
      <c r="F4800" t="s">
        <v>27</v>
      </c>
      <c r="G4800">
        <v>6</v>
      </c>
      <c r="H4800">
        <v>244.83</v>
      </c>
      <c r="I4800">
        <v>0.03</v>
      </c>
      <c r="J4800">
        <v>1424.91</v>
      </c>
      <c r="K4800">
        <v>809.31</v>
      </c>
      <c r="L4800">
        <v>615.6</v>
      </c>
      <c r="M4800" t="s">
        <v>22</v>
      </c>
      <c r="N4800" s="3">
        <f>retail_sales[[#This Row],[Profit]]/retail_sales[[#This Row],[Revenue]]</f>
        <v>0.43202728593384843</v>
      </c>
      <c r="O4800" t="str">
        <f t="shared" si="74"/>
        <v>Sunday</v>
      </c>
    </row>
    <row r="4801" spans="1:15" x14ac:dyDescent="0.3">
      <c r="A4801">
        <v>4800</v>
      </c>
      <c r="B4801" t="s">
        <v>3731</v>
      </c>
      <c r="C4801" s="1">
        <v>45385</v>
      </c>
      <c r="D4801" t="s">
        <v>19</v>
      </c>
      <c r="E4801" t="s">
        <v>30</v>
      </c>
      <c r="F4801" t="s">
        <v>16</v>
      </c>
      <c r="G4801">
        <v>10</v>
      </c>
      <c r="H4801">
        <v>479.2</v>
      </c>
      <c r="I4801">
        <v>0.28999999999999998</v>
      </c>
      <c r="J4801">
        <v>3402.32</v>
      </c>
      <c r="K4801">
        <v>1779.22</v>
      </c>
      <c r="L4801">
        <v>1623.1</v>
      </c>
      <c r="M4801" t="s">
        <v>22</v>
      </c>
      <c r="N4801" s="3">
        <f>retail_sales[[#This Row],[Profit]]/retail_sales[[#This Row],[Revenue]]</f>
        <v>0.47705683180888331</v>
      </c>
      <c r="O4801" t="str">
        <f t="shared" si="74"/>
        <v>Wednesday</v>
      </c>
    </row>
    <row r="4802" spans="1:15" x14ac:dyDescent="0.3">
      <c r="A4802">
        <v>4801</v>
      </c>
      <c r="B4802" t="s">
        <v>3732</v>
      </c>
      <c r="C4802" s="1">
        <v>45389</v>
      </c>
      <c r="D4802" t="s">
        <v>19</v>
      </c>
      <c r="E4802" t="s">
        <v>25</v>
      </c>
      <c r="F4802" t="s">
        <v>21</v>
      </c>
      <c r="G4802">
        <v>4</v>
      </c>
      <c r="H4802">
        <v>326.36</v>
      </c>
      <c r="I4802">
        <v>0.2</v>
      </c>
      <c r="J4802">
        <v>1044.3499999999999</v>
      </c>
      <c r="K4802">
        <v>561.54999999999995</v>
      </c>
      <c r="L4802">
        <v>482.8</v>
      </c>
      <c r="M4802" t="s">
        <v>46</v>
      </c>
      <c r="N4802" s="3">
        <f>retail_sales[[#This Row],[Profit]]/retail_sales[[#This Row],[Revenue]]</f>
        <v>0.46229712261215117</v>
      </c>
      <c r="O4802" t="str">
        <f t="shared" ref="O4802:O4865" si="75">TEXT(C4802, "dddd")</f>
        <v>Sunday</v>
      </c>
    </row>
    <row r="4803" spans="1:15" x14ac:dyDescent="0.3">
      <c r="A4803">
        <v>4802</v>
      </c>
      <c r="B4803" t="s">
        <v>3733</v>
      </c>
      <c r="C4803" s="1">
        <v>45355</v>
      </c>
      <c r="D4803" t="s">
        <v>24</v>
      </c>
      <c r="E4803" t="s">
        <v>30</v>
      </c>
      <c r="F4803" t="s">
        <v>16</v>
      </c>
      <c r="G4803">
        <v>9</v>
      </c>
      <c r="H4803">
        <v>408.9</v>
      </c>
      <c r="I4803">
        <v>0.14000000000000001</v>
      </c>
      <c r="J4803">
        <v>3164.89</v>
      </c>
      <c r="K4803">
        <v>1905.53</v>
      </c>
      <c r="L4803">
        <v>1259.3599999999999</v>
      </c>
      <c r="M4803" t="s">
        <v>17</v>
      </c>
      <c r="N4803" s="3">
        <f>retail_sales[[#This Row],[Profit]]/retail_sales[[#This Row],[Revenue]]</f>
        <v>0.3979158833324381</v>
      </c>
      <c r="O4803" t="str">
        <f t="shared" si="75"/>
        <v>Monday</v>
      </c>
    </row>
    <row r="4804" spans="1:15" x14ac:dyDescent="0.3">
      <c r="A4804">
        <v>4803</v>
      </c>
      <c r="B4804" t="s">
        <v>2019</v>
      </c>
      <c r="C4804" s="1">
        <v>45571</v>
      </c>
      <c r="D4804" t="s">
        <v>39</v>
      </c>
      <c r="E4804" t="s">
        <v>25</v>
      </c>
      <c r="F4804" t="s">
        <v>27</v>
      </c>
      <c r="G4804">
        <v>5</v>
      </c>
      <c r="H4804">
        <v>224.88</v>
      </c>
      <c r="I4804">
        <v>0.02</v>
      </c>
      <c r="J4804">
        <v>1101.9100000000001</v>
      </c>
      <c r="K4804">
        <v>812.04</v>
      </c>
      <c r="L4804">
        <v>289.87</v>
      </c>
      <c r="M4804" t="s">
        <v>46</v>
      </c>
      <c r="N4804" s="3">
        <f>retail_sales[[#This Row],[Profit]]/retail_sales[[#This Row],[Revenue]]</f>
        <v>0.26306141154903756</v>
      </c>
      <c r="O4804" t="str">
        <f t="shared" si="75"/>
        <v>Sunday</v>
      </c>
    </row>
    <row r="4805" spans="1:15" x14ac:dyDescent="0.3">
      <c r="A4805">
        <v>4804</v>
      </c>
      <c r="B4805" t="s">
        <v>3734</v>
      </c>
      <c r="C4805" s="1">
        <v>45331</v>
      </c>
      <c r="D4805" t="s">
        <v>39</v>
      </c>
      <c r="E4805" t="s">
        <v>25</v>
      </c>
      <c r="F4805" t="s">
        <v>16</v>
      </c>
      <c r="G4805">
        <v>1</v>
      </c>
      <c r="H4805">
        <v>218.53</v>
      </c>
      <c r="I4805">
        <v>0.25</v>
      </c>
      <c r="J4805">
        <v>163.9</v>
      </c>
      <c r="K4805">
        <v>95.28</v>
      </c>
      <c r="L4805">
        <v>68.62</v>
      </c>
      <c r="M4805" t="s">
        <v>17</v>
      </c>
      <c r="N4805" s="3">
        <f>retail_sales[[#This Row],[Profit]]/retail_sales[[#This Row],[Revenue]]</f>
        <v>0.41866992068334352</v>
      </c>
      <c r="O4805" t="str">
        <f t="shared" si="75"/>
        <v>Friday</v>
      </c>
    </row>
    <row r="4806" spans="1:15" x14ac:dyDescent="0.3">
      <c r="A4806">
        <v>4805</v>
      </c>
      <c r="B4806" t="s">
        <v>3735</v>
      </c>
      <c r="C4806" s="1">
        <v>45357</v>
      </c>
      <c r="D4806" t="s">
        <v>19</v>
      </c>
      <c r="E4806" t="s">
        <v>15</v>
      </c>
      <c r="F4806" t="s">
        <v>27</v>
      </c>
      <c r="G4806">
        <v>5</v>
      </c>
      <c r="H4806">
        <v>359.41</v>
      </c>
      <c r="I4806">
        <v>0.27</v>
      </c>
      <c r="J4806">
        <v>1311.85</v>
      </c>
      <c r="K4806">
        <v>987.18</v>
      </c>
      <c r="L4806">
        <v>324.67</v>
      </c>
      <c r="M4806" t="s">
        <v>28</v>
      </c>
      <c r="N4806" s="3">
        <f>retail_sales[[#This Row],[Profit]]/retail_sales[[#This Row],[Revenue]]</f>
        <v>0.24749018561573355</v>
      </c>
      <c r="O4806" t="str">
        <f t="shared" si="75"/>
        <v>Wednesday</v>
      </c>
    </row>
    <row r="4807" spans="1:15" x14ac:dyDescent="0.3">
      <c r="A4807">
        <v>4806</v>
      </c>
      <c r="B4807" t="s">
        <v>2224</v>
      </c>
      <c r="C4807" s="1">
        <v>45516</v>
      </c>
      <c r="D4807" t="s">
        <v>19</v>
      </c>
      <c r="E4807" t="s">
        <v>20</v>
      </c>
      <c r="F4807" t="s">
        <v>21</v>
      </c>
      <c r="G4807">
        <v>10</v>
      </c>
      <c r="H4807">
        <v>479</v>
      </c>
      <c r="I4807">
        <v>0.28999999999999998</v>
      </c>
      <c r="J4807">
        <v>3400.9</v>
      </c>
      <c r="K4807">
        <v>1912.52</v>
      </c>
      <c r="L4807">
        <v>1488.38</v>
      </c>
      <c r="M4807" t="s">
        <v>46</v>
      </c>
      <c r="N4807" s="3">
        <f>retail_sales[[#This Row],[Profit]]/retail_sales[[#This Row],[Revenue]]</f>
        <v>0.43764297685906672</v>
      </c>
      <c r="O4807" t="str">
        <f t="shared" si="75"/>
        <v>Monday</v>
      </c>
    </row>
    <row r="4808" spans="1:15" x14ac:dyDescent="0.3">
      <c r="A4808">
        <v>4807</v>
      </c>
      <c r="B4808" t="s">
        <v>3736</v>
      </c>
      <c r="C4808" s="1">
        <v>45300</v>
      </c>
      <c r="D4808" t="s">
        <v>24</v>
      </c>
      <c r="E4808" t="s">
        <v>33</v>
      </c>
      <c r="F4808" t="s">
        <v>21</v>
      </c>
      <c r="G4808">
        <v>4</v>
      </c>
      <c r="H4808">
        <v>57.13</v>
      </c>
      <c r="I4808">
        <v>0.04</v>
      </c>
      <c r="J4808">
        <v>219.38</v>
      </c>
      <c r="K4808">
        <v>141.02000000000001</v>
      </c>
      <c r="L4808">
        <v>78.36</v>
      </c>
      <c r="M4808" t="s">
        <v>46</v>
      </c>
      <c r="N4808" s="3">
        <f>retail_sales[[#This Row],[Profit]]/retail_sales[[#This Row],[Revenue]]</f>
        <v>0.35718844014951229</v>
      </c>
      <c r="O4808" t="str">
        <f t="shared" si="75"/>
        <v>Tuesday</v>
      </c>
    </row>
    <row r="4809" spans="1:15" x14ac:dyDescent="0.3">
      <c r="A4809">
        <v>4808</v>
      </c>
      <c r="B4809" t="s">
        <v>3737</v>
      </c>
      <c r="C4809" s="1">
        <v>45568</v>
      </c>
      <c r="D4809" t="s">
        <v>24</v>
      </c>
      <c r="E4809" t="s">
        <v>30</v>
      </c>
      <c r="F4809" t="s">
        <v>21</v>
      </c>
      <c r="G4809">
        <v>6</v>
      </c>
      <c r="H4809">
        <v>348.05</v>
      </c>
      <c r="I4809">
        <v>0.28999999999999998</v>
      </c>
      <c r="J4809">
        <v>1482.69</v>
      </c>
      <c r="K4809">
        <v>843.94</v>
      </c>
      <c r="L4809">
        <v>638.75</v>
      </c>
      <c r="M4809" t="s">
        <v>46</v>
      </c>
      <c r="N4809" s="3">
        <f>retail_sales[[#This Row],[Profit]]/retail_sales[[#This Row],[Revenue]]</f>
        <v>0.43080482096729589</v>
      </c>
      <c r="O4809" t="str">
        <f t="shared" si="75"/>
        <v>Thursday</v>
      </c>
    </row>
    <row r="4810" spans="1:15" x14ac:dyDescent="0.3">
      <c r="A4810">
        <v>4809</v>
      </c>
      <c r="B4810" t="s">
        <v>3738</v>
      </c>
      <c r="C4810" s="1">
        <v>45463</v>
      </c>
      <c r="D4810" t="s">
        <v>14</v>
      </c>
      <c r="E4810" t="s">
        <v>30</v>
      </c>
      <c r="F4810" t="s">
        <v>27</v>
      </c>
      <c r="G4810">
        <v>7</v>
      </c>
      <c r="H4810">
        <v>57.03</v>
      </c>
      <c r="I4810">
        <v>0.02</v>
      </c>
      <c r="J4810">
        <v>391.23</v>
      </c>
      <c r="K4810">
        <v>258.05</v>
      </c>
      <c r="L4810">
        <v>133.18</v>
      </c>
      <c r="M4810" t="s">
        <v>22</v>
      </c>
      <c r="N4810" s="3">
        <f>retail_sales[[#This Row],[Profit]]/retail_sales[[#This Row],[Revenue]]</f>
        <v>0.34041356746670759</v>
      </c>
      <c r="O4810" t="str">
        <f t="shared" si="75"/>
        <v>Thursday</v>
      </c>
    </row>
    <row r="4811" spans="1:15" x14ac:dyDescent="0.3">
      <c r="A4811">
        <v>4810</v>
      </c>
      <c r="B4811" t="s">
        <v>1388</v>
      </c>
      <c r="C4811" s="1">
        <v>45527</v>
      </c>
      <c r="D4811" t="s">
        <v>24</v>
      </c>
      <c r="E4811" t="s">
        <v>30</v>
      </c>
      <c r="F4811" t="s">
        <v>16</v>
      </c>
      <c r="G4811">
        <v>9</v>
      </c>
      <c r="H4811">
        <v>481.65</v>
      </c>
      <c r="I4811">
        <v>0.02</v>
      </c>
      <c r="J4811">
        <v>4248.1499999999996</v>
      </c>
      <c r="K4811">
        <v>3081.45</v>
      </c>
      <c r="L4811">
        <v>1166.7</v>
      </c>
      <c r="M4811" t="s">
        <v>28</v>
      </c>
      <c r="N4811" s="3">
        <f>retail_sales[[#This Row],[Profit]]/retail_sales[[#This Row],[Revenue]]</f>
        <v>0.27463719501430039</v>
      </c>
      <c r="O4811" t="str">
        <f t="shared" si="75"/>
        <v>Friday</v>
      </c>
    </row>
    <row r="4812" spans="1:15" x14ac:dyDescent="0.3">
      <c r="A4812">
        <v>4811</v>
      </c>
      <c r="B4812" t="s">
        <v>3739</v>
      </c>
      <c r="C4812" s="1">
        <v>45620</v>
      </c>
      <c r="D4812" t="s">
        <v>14</v>
      </c>
      <c r="E4812" t="s">
        <v>30</v>
      </c>
      <c r="F4812" t="s">
        <v>21</v>
      </c>
      <c r="G4812">
        <v>9</v>
      </c>
      <c r="H4812">
        <v>494.44</v>
      </c>
      <c r="I4812">
        <v>0.17</v>
      </c>
      <c r="J4812">
        <v>3693.47</v>
      </c>
      <c r="K4812">
        <v>2283.7600000000002</v>
      </c>
      <c r="L4812">
        <v>1409.71</v>
      </c>
      <c r="M4812" t="s">
        <v>46</v>
      </c>
      <c r="N4812" s="3">
        <f>retail_sales[[#This Row],[Profit]]/retail_sales[[#This Row],[Revenue]]</f>
        <v>0.38167630981164058</v>
      </c>
      <c r="O4812" t="str">
        <f t="shared" si="75"/>
        <v>Sunday</v>
      </c>
    </row>
    <row r="4813" spans="1:15" x14ac:dyDescent="0.3">
      <c r="A4813">
        <v>4812</v>
      </c>
      <c r="B4813" t="s">
        <v>3117</v>
      </c>
      <c r="C4813" s="1">
        <v>45484</v>
      </c>
      <c r="D4813" t="s">
        <v>19</v>
      </c>
      <c r="E4813" t="s">
        <v>30</v>
      </c>
      <c r="F4813" t="s">
        <v>16</v>
      </c>
      <c r="G4813">
        <v>9</v>
      </c>
      <c r="H4813">
        <v>72.099999999999994</v>
      </c>
      <c r="I4813">
        <v>0.26</v>
      </c>
      <c r="J4813">
        <v>480.19</v>
      </c>
      <c r="K4813">
        <v>264.29000000000002</v>
      </c>
      <c r="L4813">
        <v>215.9</v>
      </c>
      <c r="M4813" t="s">
        <v>46</v>
      </c>
      <c r="N4813" s="3">
        <f>retail_sales[[#This Row],[Profit]]/retail_sales[[#This Row],[Revenue]]</f>
        <v>0.44961369457922906</v>
      </c>
      <c r="O4813" t="str">
        <f t="shared" si="75"/>
        <v>Thursday</v>
      </c>
    </row>
    <row r="4814" spans="1:15" x14ac:dyDescent="0.3">
      <c r="A4814">
        <v>4813</v>
      </c>
      <c r="B4814" t="s">
        <v>1252</v>
      </c>
      <c r="C4814" s="1">
        <v>45628</v>
      </c>
      <c r="D4814" t="s">
        <v>14</v>
      </c>
      <c r="E4814" t="s">
        <v>25</v>
      </c>
      <c r="F4814" t="s">
        <v>27</v>
      </c>
      <c r="G4814">
        <v>5</v>
      </c>
      <c r="H4814">
        <v>396.65</v>
      </c>
      <c r="I4814">
        <v>0.16</v>
      </c>
      <c r="J4814">
        <v>1665.93</v>
      </c>
      <c r="K4814">
        <v>1207.19</v>
      </c>
      <c r="L4814">
        <v>458.74</v>
      </c>
      <c r="M4814" t="s">
        <v>40</v>
      </c>
      <c r="N4814" s="3">
        <f>retail_sales[[#This Row],[Profit]]/retail_sales[[#This Row],[Revenue]]</f>
        <v>0.27536571164454687</v>
      </c>
      <c r="O4814" t="str">
        <f t="shared" si="75"/>
        <v>Monday</v>
      </c>
    </row>
    <row r="4815" spans="1:15" x14ac:dyDescent="0.3">
      <c r="A4815">
        <v>4814</v>
      </c>
      <c r="B4815" t="s">
        <v>3740</v>
      </c>
      <c r="C4815" s="1">
        <v>45612</v>
      </c>
      <c r="D4815" t="s">
        <v>24</v>
      </c>
      <c r="E4815" t="s">
        <v>15</v>
      </c>
      <c r="F4815" t="s">
        <v>21</v>
      </c>
      <c r="G4815">
        <v>3</v>
      </c>
      <c r="H4815">
        <v>156.41999999999999</v>
      </c>
      <c r="I4815">
        <v>0.03</v>
      </c>
      <c r="J4815">
        <v>455.18</v>
      </c>
      <c r="K4815">
        <v>244.08</v>
      </c>
      <c r="L4815">
        <v>211.1</v>
      </c>
      <c r="M4815" t="s">
        <v>46</v>
      </c>
      <c r="N4815" s="3">
        <f>retail_sales[[#This Row],[Profit]]/retail_sales[[#This Row],[Revenue]]</f>
        <v>0.46377257348741158</v>
      </c>
      <c r="O4815" t="str">
        <f t="shared" si="75"/>
        <v>Saturday</v>
      </c>
    </row>
    <row r="4816" spans="1:15" x14ac:dyDescent="0.3">
      <c r="A4816">
        <v>4815</v>
      </c>
      <c r="B4816" t="s">
        <v>3741</v>
      </c>
      <c r="C4816" s="1">
        <v>45462</v>
      </c>
      <c r="D4816" t="s">
        <v>19</v>
      </c>
      <c r="E4816" t="s">
        <v>15</v>
      </c>
      <c r="F4816" t="s">
        <v>21</v>
      </c>
      <c r="G4816">
        <v>4</v>
      </c>
      <c r="H4816">
        <v>360.02</v>
      </c>
      <c r="I4816">
        <v>0.23</v>
      </c>
      <c r="J4816">
        <v>1108.8599999999999</v>
      </c>
      <c r="K4816">
        <v>780.74</v>
      </c>
      <c r="L4816">
        <v>328.12</v>
      </c>
      <c r="M4816" t="s">
        <v>46</v>
      </c>
      <c r="N4816" s="3">
        <f>retail_sales[[#This Row],[Profit]]/retail_sales[[#This Row],[Revenue]]</f>
        <v>0.29590750861244886</v>
      </c>
      <c r="O4816" t="str">
        <f t="shared" si="75"/>
        <v>Wednesday</v>
      </c>
    </row>
    <row r="4817" spans="1:15" x14ac:dyDescent="0.3">
      <c r="A4817">
        <v>4816</v>
      </c>
      <c r="B4817" t="s">
        <v>3742</v>
      </c>
      <c r="C4817" s="1">
        <v>45426</v>
      </c>
      <c r="D4817" t="s">
        <v>19</v>
      </c>
      <c r="E4817" t="s">
        <v>20</v>
      </c>
      <c r="F4817" t="s">
        <v>16</v>
      </c>
      <c r="G4817">
        <v>4</v>
      </c>
      <c r="H4817">
        <v>418.92</v>
      </c>
      <c r="I4817">
        <v>0.14000000000000001</v>
      </c>
      <c r="J4817">
        <v>1441.08</v>
      </c>
      <c r="K4817">
        <v>977.74</v>
      </c>
      <c r="L4817">
        <v>463.34</v>
      </c>
      <c r="M4817" t="s">
        <v>22</v>
      </c>
      <c r="N4817" s="3">
        <f>retail_sales[[#This Row],[Profit]]/retail_sales[[#This Row],[Revenue]]</f>
        <v>0.3215227468287673</v>
      </c>
      <c r="O4817" t="str">
        <f t="shared" si="75"/>
        <v>Tuesday</v>
      </c>
    </row>
    <row r="4818" spans="1:15" x14ac:dyDescent="0.3">
      <c r="A4818">
        <v>4817</v>
      </c>
      <c r="B4818" t="s">
        <v>1540</v>
      </c>
      <c r="C4818" s="1">
        <v>45440</v>
      </c>
      <c r="D4818" t="s">
        <v>24</v>
      </c>
      <c r="E4818" t="s">
        <v>25</v>
      </c>
      <c r="F4818" t="s">
        <v>16</v>
      </c>
      <c r="G4818">
        <v>3</v>
      </c>
      <c r="H4818">
        <v>105.45</v>
      </c>
      <c r="I4818">
        <v>0.19</v>
      </c>
      <c r="J4818">
        <v>256.24</v>
      </c>
      <c r="K4818">
        <v>155.44</v>
      </c>
      <c r="L4818">
        <v>100.8</v>
      </c>
      <c r="M4818" t="s">
        <v>17</v>
      </c>
      <c r="N4818" s="3">
        <f>retail_sales[[#This Row],[Profit]]/retail_sales[[#This Row],[Revenue]]</f>
        <v>0.39338120512019981</v>
      </c>
      <c r="O4818" t="str">
        <f t="shared" si="75"/>
        <v>Tuesday</v>
      </c>
    </row>
    <row r="4819" spans="1:15" x14ac:dyDescent="0.3">
      <c r="A4819">
        <v>4818</v>
      </c>
      <c r="B4819" t="s">
        <v>3743</v>
      </c>
      <c r="C4819" s="1">
        <v>45380</v>
      </c>
      <c r="D4819" t="s">
        <v>19</v>
      </c>
      <c r="E4819" t="s">
        <v>30</v>
      </c>
      <c r="F4819" t="s">
        <v>16</v>
      </c>
      <c r="G4819">
        <v>9</v>
      </c>
      <c r="H4819">
        <v>429.4</v>
      </c>
      <c r="I4819">
        <v>0.11</v>
      </c>
      <c r="J4819">
        <v>3439.49</v>
      </c>
      <c r="K4819">
        <v>2053.44</v>
      </c>
      <c r="L4819">
        <v>1386.05</v>
      </c>
      <c r="M4819" t="s">
        <v>17</v>
      </c>
      <c r="N4819" s="3">
        <f>retail_sales[[#This Row],[Profit]]/retail_sales[[#This Row],[Revenue]]</f>
        <v>0.40298125594201467</v>
      </c>
      <c r="O4819" t="str">
        <f t="shared" si="75"/>
        <v>Friday</v>
      </c>
    </row>
    <row r="4820" spans="1:15" x14ac:dyDescent="0.3">
      <c r="A4820">
        <v>4819</v>
      </c>
      <c r="B4820" t="s">
        <v>3744</v>
      </c>
      <c r="C4820" s="1">
        <v>45534</v>
      </c>
      <c r="D4820" t="s">
        <v>39</v>
      </c>
      <c r="E4820" t="s">
        <v>33</v>
      </c>
      <c r="F4820" t="s">
        <v>16</v>
      </c>
      <c r="G4820">
        <v>9</v>
      </c>
      <c r="H4820">
        <v>243.33</v>
      </c>
      <c r="I4820">
        <v>0.24</v>
      </c>
      <c r="J4820">
        <v>1664.38</v>
      </c>
      <c r="K4820">
        <v>947.3</v>
      </c>
      <c r="L4820">
        <v>717.08</v>
      </c>
      <c r="M4820" t="s">
        <v>17</v>
      </c>
      <c r="N4820" s="3">
        <f>retail_sales[[#This Row],[Profit]]/retail_sales[[#This Row],[Revenue]]</f>
        <v>0.43083911126064961</v>
      </c>
      <c r="O4820" t="str">
        <f t="shared" si="75"/>
        <v>Friday</v>
      </c>
    </row>
    <row r="4821" spans="1:15" x14ac:dyDescent="0.3">
      <c r="A4821">
        <v>4820</v>
      </c>
      <c r="B4821" t="s">
        <v>3745</v>
      </c>
      <c r="C4821" s="1">
        <v>45299</v>
      </c>
      <c r="D4821" t="s">
        <v>39</v>
      </c>
      <c r="E4821" t="s">
        <v>20</v>
      </c>
      <c r="F4821" t="s">
        <v>21</v>
      </c>
      <c r="G4821">
        <v>2</v>
      </c>
      <c r="H4821">
        <v>418.21</v>
      </c>
      <c r="I4821">
        <v>0.13</v>
      </c>
      <c r="J4821">
        <v>727.69</v>
      </c>
      <c r="K4821">
        <v>444.8</v>
      </c>
      <c r="L4821">
        <v>282.89</v>
      </c>
      <c r="M4821" t="s">
        <v>46</v>
      </c>
      <c r="N4821" s="3">
        <f>retail_sales[[#This Row],[Profit]]/retail_sales[[#This Row],[Revenue]]</f>
        <v>0.38875070428341735</v>
      </c>
      <c r="O4821" t="str">
        <f t="shared" si="75"/>
        <v>Monday</v>
      </c>
    </row>
    <row r="4822" spans="1:15" x14ac:dyDescent="0.3">
      <c r="A4822">
        <v>4821</v>
      </c>
      <c r="B4822" t="s">
        <v>578</v>
      </c>
      <c r="C4822" s="1">
        <v>45591</v>
      </c>
      <c r="D4822" t="s">
        <v>19</v>
      </c>
      <c r="E4822" t="s">
        <v>20</v>
      </c>
      <c r="F4822" t="s">
        <v>27</v>
      </c>
      <c r="G4822">
        <v>8</v>
      </c>
      <c r="H4822">
        <v>476.49</v>
      </c>
      <c r="I4822">
        <v>0.22</v>
      </c>
      <c r="J4822">
        <v>2973.3</v>
      </c>
      <c r="K4822">
        <v>1544.4</v>
      </c>
      <c r="L4822">
        <v>1428.9</v>
      </c>
      <c r="M4822" t="s">
        <v>22</v>
      </c>
      <c r="N4822" s="3">
        <f>retail_sales[[#This Row],[Profit]]/retail_sales[[#This Row],[Revenue]]</f>
        <v>0.48057713651498335</v>
      </c>
      <c r="O4822" t="str">
        <f t="shared" si="75"/>
        <v>Saturday</v>
      </c>
    </row>
    <row r="4823" spans="1:15" x14ac:dyDescent="0.3">
      <c r="A4823">
        <v>4822</v>
      </c>
      <c r="B4823" t="s">
        <v>3372</v>
      </c>
      <c r="C4823" s="1">
        <v>45295</v>
      </c>
      <c r="D4823" t="s">
        <v>14</v>
      </c>
      <c r="E4823" t="s">
        <v>25</v>
      </c>
      <c r="F4823" t="s">
        <v>16</v>
      </c>
      <c r="G4823">
        <v>6</v>
      </c>
      <c r="H4823">
        <v>137.97999999999999</v>
      </c>
      <c r="I4823">
        <v>0.28000000000000003</v>
      </c>
      <c r="J4823">
        <v>596.07000000000005</v>
      </c>
      <c r="K4823">
        <v>341.19</v>
      </c>
      <c r="L4823">
        <v>254.88</v>
      </c>
      <c r="M4823" t="s">
        <v>28</v>
      </c>
      <c r="N4823" s="3">
        <f>retail_sales[[#This Row],[Profit]]/retail_sales[[#This Row],[Revenue]]</f>
        <v>0.42760078514268451</v>
      </c>
      <c r="O4823" t="str">
        <f t="shared" si="75"/>
        <v>Thursday</v>
      </c>
    </row>
    <row r="4824" spans="1:15" x14ac:dyDescent="0.3">
      <c r="A4824">
        <v>4823</v>
      </c>
      <c r="B4824" t="s">
        <v>1295</v>
      </c>
      <c r="C4824" s="1">
        <v>45401</v>
      </c>
      <c r="D4824" t="s">
        <v>24</v>
      </c>
      <c r="E4824" t="s">
        <v>25</v>
      </c>
      <c r="F4824" t="s">
        <v>27</v>
      </c>
      <c r="G4824">
        <v>5</v>
      </c>
      <c r="H4824">
        <v>260.92</v>
      </c>
      <c r="I4824">
        <v>0.02</v>
      </c>
      <c r="J4824">
        <v>1278.51</v>
      </c>
      <c r="K4824">
        <v>654.55999999999995</v>
      </c>
      <c r="L4824">
        <v>623.95000000000005</v>
      </c>
      <c r="M4824" t="s">
        <v>17</v>
      </c>
      <c r="N4824" s="3">
        <f>retail_sales[[#This Row],[Profit]]/retail_sales[[#This Row],[Revenue]]</f>
        <v>0.48802903379715457</v>
      </c>
      <c r="O4824" t="str">
        <f t="shared" si="75"/>
        <v>Friday</v>
      </c>
    </row>
    <row r="4825" spans="1:15" x14ac:dyDescent="0.3">
      <c r="A4825">
        <v>4824</v>
      </c>
      <c r="B4825" t="s">
        <v>3746</v>
      </c>
      <c r="C4825" s="1">
        <v>45555</v>
      </c>
      <c r="D4825" t="s">
        <v>19</v>
      </c>
      <c r="E4825" t="s">
        <v>30</v>
      </c>
      <c r="F4825" t="s">
        <v>21</v>
      </c>
      <c r="G4825">
        <v>7</v>
      </c>
      <c r="H4825">
        <v>289.02</v>
      </c>
      <c r="I4825">
        <v>0.03</v>
      </c>
      <c r="J4825">
        <v>1962.45</v>
      </c>
      <c r="K4825">
        <v>1098.94</v>
      </c>
      <c r="L4825">
        <v>863.51</v>
      </c>
      <c r="M4825" t="s">
        <v>17</v>
      </c>
      <c r="N4825" s="3">
        <f>retail_sales[[#This Row],[Profit]]/retail_sales[[#This Row],[Revenue]]</f>
        <v>0.44001630614792731</v>
      </c>
      <c r="O4825" t="str">
        <f t="shared" si="75"/>
        <v>Friday</v>
      </c>
    </row>
    <row r="4826" spans="1:15" x14ac:dyDescent="0.3">
      <c r="A4826">
        <v>4825</v>
      </c>
      <c r="B4826" t="s">
        <v>3747</v>
      </c>
      <c r="C4826" s="1">
        <v>45313</v>
      </c>
      <c r="D4826" t="s">
        <v>19</v>
      </c>
      <c r="E4826" t="s">
        <v>15</v>
      </c>
      <c r="F4826" t="s">
        <v>21</v>
      </c>
      <c r="G4826">
        <v>4</v>
      </c>
      <c r="H4826">
        <v>276.74</v>
      </c>
      <c r="I4826">
        <v>0.16</v>
      </c>
      <c r="J4826">
        <v>929.85</v>
      </c>
      <c r="K4826">
        <v>645.62</v>
      </c>
      <c r="L4826">
        <v>284.23</v>
      </c>
      <c r="M4826" t="s">
        <v>40</v>
      </c>
      <c r="N4826" s="3">
        <f>retail_sales[[#This Row],[Profit]]/retail_sales[[#This Row],[Revenue]]</f>
        <v>0.30567295800397914</v>
      </c>
      <c r="O4826" t="str">
        <f t="shared" si="75"/>
        <v>Monday</v>
      </c>
    </row>
    <row r="4827" spans="1:15" x14ac:dyDescent="0.3">
      <c r="A4827">
        <v>4826</v>
      </c>
      <c r="B4827" t="s">
        <v>3748</v>
      </c>
      <c r="C4827" s="1">
        <v>45347</v>
      </c>
      <c r="D4827" t="s">
        <v>14</v>
      </c>
      <c r="E4827" t="s">
        <v>25</v>
      </c>
      <c r="F4827" t="s">
        <v>16</v>
      </c>
      <c r="G4827">
        <v>9</v>
      </c>
      <c r="H4827">
        <v>495.31</v>
      </c>
      <c r="I4827">
        <v>0.11</v>
      </c>
      <c r="J4827">
        <v>3967.43</v>
      </c>
      <c r="K4827">
        <v>2718.63</v>
      </c>
      <c r="L4827">
        <v>1248.8</v>
      </c>
      <c r="M4827" t="s">
        <v>17</v>
      </c>
      <c r="N4827" s="3">
        <f>retail_sales[[#This Row],[Profit]]/retail_sales[[#This Row],[Revenue]]</f>
        <v>0.3147629573804705</v>
      </c>
      <c r="O4827" t="str">
        <f t="shared" si="75"/>
        <v>Sunday</v>
      </c>
    </row>
    <row r="4828" spans="1:15" x14ac:dyDescent="0.3">
      <c r="A4828">
        <v>4827</v>
      </c>
      <c r="B4828" t="s">
        <v>3415</v>
      </c>
      <c r="C4828" s="1">
        <v>45609</v>
      </c>
      <c r="D4828" t="s">
        <v>19</v>
      </c>
      <c r="E4828" t="s">
        <v>33</v>
      </c>
      <c r="F4828" t="s">
        <v>16</v>
      </c>
      <c r="G4828">
        <v>5</v>
      </c>
      <c r="H4828">
        <v>244.15</v>
      </c>
      <c r="I4828">
        <v>0.26</v>
      </c>
      <c r="J4828">
        <v>903.36</v>
      </c>
      <c r="K4828">
        <v>683.7</v>
      </c>
      <c r="L4828">
        <v>219.66</v>
      </c>
      <c r="M4828" t="s">
        <v>28</v>
      </c>
      <c r="N4828" s="3">
        <f>retail_sales[[#This Row],[Profit]]/retail_sales[[#This Row],[Revenue]]</f>
        <v>0.24315887353878851</v>
      </c>
      <c r="O4828" t="str">
        <f t="shared" si="75"/>
        <v>Wednesday</v>
      </c>
    </row>
    <row r="4829" spans="1:15" x14ac:dyDescent="0.3">
      <c r="A4829">
        <v>4828</v>
      </c>
      <c r="B4829" t="s">
        <v>1455</v>
      </c>
      <c r="C4829" s="1">
        <v>45444</v>
      </c>
      <c r="D4829" t="s">
        <v>39</v>
      </c>
      <c r="E4829" t="s">
        <v>15</v>
      </c>
      <c r="F4829" t="s">
        <v>16</v>
      </c>
      <c r="G4829">
        <v>5</v>
      </c>
      <c r="H4829">
        <v>77.44</v>
      </c>
      <c r="I4829">
        <v>0.13</v>
      </c>
      <c r="J4829">
        <v>336.86</v>
      </c>
      <c r="K4829">
        <v>222.05</v>
      </c>
      <c r="L4829">
        <v>114.81</v>
      </c>
      <c r="M4829" t="s">
        <v>46</v>
      </c>
      <c r="N4829" s="3">
        <f>retail_sales[[#This Row],[Profit]]/retail_sales[[#This Row],[Revenue]]</f>
        <v>0.34082408122068514</v>
      </c>
      <c r="O4829" t="str">
        <f t="shared" si="75"/>
        <v>Saturday</v>
      </c>
    </row>
    <row r="4830" spans="1:15" x14ac:dyDescent="0.3">
      <c r="A4830">
        <v>4829</v>
      </c>
      <c r="B4830" t="s">
        <v>3749</v>
      </c>
      <c r="C4830" s="1">
        <v>45444</v>
      </c>
      <c r="D4830" t="s">
        <v>39</v>
      </c>
      <c r="E4830" t="s">
        <v>33</v>
      </c>
      <c r="F4830" t="s">
        <v>21</v>
      </c>
      <c r="G4830">
        <v>9</v>
      </c>
      <c r="H4830">
        <v>19.66</v>
      </c>
      <c r="I4830">
        <v>0.21</v>
      </c>
      <c r="J4830">
        <v>139.78</v>
      </c>
      <c r="K4830">
        <v>76.47</v>
      </c>
      <c r="L4830">
        <v>63.31</v>
      </c>
      <c r="M4830" t="s">
        <v>40</v>
      </c>
      <c r="N4830" s="3">
        <f>retail_sales[[#This Row],[Profit]]/retail_sales[[#This Row],[Revenue]]</f>
        <v>0.45292602661324938</v>
      </c>
      <c r="O4830" t="str">
        <f t="shared" si="75"/>
        <v>Saturday</v>
      </c>
    </row>
    <row r="4831" spans="1:15" x14ac:dyDescent="0.3">
      <c r="A4831">
        <v>4830</v>
      </c>
      <c r="B4831" t="s">
        <v>1360</v>
      </c>
      <c r="C4831" s="1">
        <v>45475</v>
      </c>
      <c r="D4831" t="s">
        <v>19</v>
      </c>
      <c r="E4831" t="s">
        <v>30</v>
      </c>
      <c r="F4831" t="s">
        <v>21</v>
      </c>
      <c r="G4831">
        <v>10</v>
      </c>
      <c r="H4831">
        <v>326.48</v>
      </c>
      <c r="I4831">
        <v>0.18</v>
      </c>
      <c r="J4831">
        <v>2677.14</v>
      </c>
      <c r="K4831">
        <v>1860.55</v>
      </c>
      <c r="L4831">
        <v>816.59</v>
      </c>
      <c r="M4831" t="s">
        <v>28</v>
      </c>
      <c r="N4831" s="3">
        <f>retail_sales[[#This Row],[Profit]]/retail_sales[[#This Row],[Revenue]]</f>
        <v>0.30502327110274402</v>
      </c>
      <c r="O4831" t="str">
        <f t="shared" si="75"/>
        <v>Tuesday</v>
      </c>
    </row>
    <row r="4832" spans="1:15" x14ac:dyDescent="0.3">
      <c r="A4832">
        <v>4831</v>
      </c>
      <c r="B4832" t="s">
        <v>2248</v>
      </c>
      <c r="C4832" s="1">
        <v>45623</v>
      </c>
      <c r="D4832" t="s">
        <v>19</v>
      </c>
      <c r="E4832" t="s">
        <v>25</v>
      </c>
      <c r="F4832" t="s">
        <v>16</v>
      </c>
      <c r="G4832">
        <v>5</v>
      </c>
      <c r="H4832">
        <v>234</v>
      </c>
      <c r="I4832">
        <v>0.03</v>
      </c>
      <c r="J4832">
        <v>1134.9000000000001</v>
      </c>
      <c r="K4832">
        <v>650.65</v>
      </c>
      <c r="L4832">
        <v>484.25</v>
      </c>
      <c r="M4832" t="s">
        <v>28</v>
      </c>
      <c r="N4832" s="3">
        <f>retail_sales[[#This Row],[Profit]]/retail_sales[[#This Row],[Revenue]]</f>
        <v>0.42668957617411224</v>
      </c>
      <c r="O4832" t="str">
        <f t="shared" si="75"/>
        <v>Wednesday</v>
      </c>
    </row>
    <row r="4833" spans="1:15" x14ac:dyDescent="0.3">
      <c r="A4833">
        <v>4832</v>
      </c>
      <c r="B4833" t="s">
        <v>2532</v>
      </c>
      <c r="C4833" s="1">
        <v>45459</v>
      </c>
      <c r="D4833" t="s">
        <v>24</v>
      </c>
      <c r="E4833" t="s">
        <v>33</v>
      </c>
      <c r="F4833" t="s">
        <v>21</v>
      </c>
      <c r="G4833">
        <v>4</v>
      </c>
      <c r="H4833">
        <v>34.86</v>
      </c>
      <c r="I4833">
        <v>0</v>
      </c>
      <c r="J4833">
        <v>139.44</v>
      </c>
      <c r="K4833">
        <v>102.19</v>
      </c>
      <c r="L4833">
        <v>37.25</v>
      </c>
      <c r="M4833" t="s">
        <v>40</v>
      </c>
      <c r="N4833" s="3">
        <f>retail_sales[[#This Row],[Profit]]/retail_sales[[#This Row],[Revenue]]</f>
        <v>0.26713998852553072</v>
      </c>
      <c r="O4833" t="str">
        <f t="shared" si="75"/>
        <v>Sunday</v>
      </c>
    </row>
    <row r="4834" spans="1:15" x14ac:dyDescent="0.3">
      <c r="A4834">
        <v>4833</v>
      </c>
      <c r="B4834" t="s">
        <v>3459</v>
      </c>
      <c r="C4834" s="1">
        <v>45500</v>
      </c>
      <c r="D4834" t="s">
        <v>39</v>
      </c>
      <c r="E4834" t="s">
        <v>25</v>
      </c>
      <c r="F4834" t="s">
        <v>27</v>
      </c>
      <c r="G4834">
        <v>1</v>
      </c>
      <c r="H4834">
        <v>190.91</v>
      </c>
      <c r="I4834">
        <v>0.2</v>
      </c>
      <c r="J4834">
        <v>152.72999999999999</v>
      </c>
      <c r="K4834">
        <v>119.27</v>
      </c>
      <c r="L4834">
        <v>33.46</v>
      </c>
      <c r="M4834" t="s">
        <v>40</v>
      </c>
      <c r="N4834" s="3">
        <f>retail_sales[[#This Row],[Profit]]/retail_sales[[#This Row],[Revenue]]</f>
        <v>0.21907942120081192</v>
      </c>
      <c r="O4834" t="str">
        <f t="shared" si="75"/>
        <v>Saturday</v>
      </c>
    </row>
    <row r="4835" spans="1:15" x14ac:dyDescent="0.3">
      <c r="A4835">
        <v>4834</v>
      </c>
      <c r="B4835" t="s">
        <v>2469</v>
      </c>
      <c r="C4835" s="1">
        <v>45620</v>
      </c>
      <c r="D4835" t="s">
        <v>19</v>
      </c>
      <c r="E4835" t="s">
        <v>15</v>
      </c>
      <c r="F4835" t="s">
        <v>16</v>
      </c>
      <c r="G4835">
        <v>9</v>
      </c>
      <c r="H4835">
        <v>499.13</v>
      </c>
      <c r="I4835">
        <v>0.28999999999999998</v>
      </c>
      <c r="J4835">
        <v>3189.44</v>
      </c>
      <c r="K4835">
        <v>1885.06</v>
      </c>
      <c r="L4835">
        <v>1304.3800000000001</v>
      </c>
      <c r="M4835" t="s">
        <v>40</v>
      </c>
      <c r="N4835" s="3">
        <f>retail_sales[[#This Row],[Profit]]/retail_sales[[#This Row],[Revenue]]</f>
        <v>0.40896834554028294</v>
      </c>
      <c r="O4835" t="str">
        <f t="shared" si="75"/>
        <v>Sunday</v>
      </c>
    </row>
    <row r="4836" spans="1:15" x14ac:dyDescent="0.3">
      <c r="A4836">
        <v>4835</v>
      </c>
      <c r="B4836" t="s">
        <v>3750</v>
      </c>
      <c r="C4836" s="1">
        <v>45364</v>
      </c>
      <c r="D4836" t="s">
        <v>14</v>
      </c>
      <c r="E4836" t="s">
        <v>20</v>
      </c>
      <c r="F4836" t="s">
        <v>27</v>
      </c>
      <c r="G4836">
        <v>8</v>
      </c>
      <c r="H4836">
        <v>19.46</v>
      </c>
      <c r="I4836">
        <v>0.26</v>
      </c>
      <c r="J4836">
        <v>115.2</v>
      </c>
      <c r="K4836">
        <v>82.06</v>
      </c>
      <c r="L4836">
        <v>33.14</v>
      </c>
      <c r="M4836" t="s">
        <v>40</v>
      </c>
      <c r="N4836" s="3">
        <f>retail_sales[[#This Row],[Profit]]/retail_sales[[#This Row],[Revenue]]</f>
        <v>0.28767361111111112</v>
      </c>
      <c r="O4836" t="str">
        <f t="shared" si="75"/>
        <v>Wednesday</v>
      </c>
    </row>
    <row r="4837" spans="1:15" x14ac:dyDescent="0.3">
      <c r="A4837">
        <v>4836</v>
      </c>
      <c r="B4837" t="s">
        <v>3751</v>
      </c>
      <c r="C4837" s="1">
        <v>45636</v>
      </c>
      <c r="D4837" t="s">
        <v>39</v>
      </c>
      <c r="E4837" t="s">
        <v>20</v>
      </c>
      <c r="F4837" t="s">
        <v>21</v>
      </c>
      <c r="G4837">
        <v>2</v>
      </c>
      <c r="H4837">
        <v>169.44</v>
      </c>
      <c r="I4837">
        <v>0.03</v>
      </c>
      <c r="J4837">
        <v>328.71</v>
      </c>
      <c r="K4837">
        <v>205.1</v>
      </c>
      <c r="L4837">
        <v>123.61</v>
      </c>
      <c r="M4837" t="s">
        <v>28</v>
      </c>
      <c r="N4837" s="3">
        <f>retail_sales[[#This Row],[Profit]]/retail_sales[[#This Row],[Revenue]]</f>
        <v>0.37604575461653134</v>
      </c>
      <c r="O4837" t="str">
        <f t="shared" si="75"/>
        <v>Tuesday</v>
      </c>
    </row>
    <row r="4838" spans="1:15" x14ac:dyDescent="0.3">
      <c r="A4838">
        <v>4837</v>
      </c>
      <c r="B4838" t="s">
        <v>133</v>
      </c>
      <c r="C4838" s="1">
        <v>45655</v>
      </c>
      <c r="D4838" t="s">
        <v>24</v>
      </c>
      <c r="E4838" t="s">
        <v>33</v>
      </c>
      <c r="F4838" t="s">
        <v>16</v>
      </c>
      <c r="G4838">
        <v>9</v>
      </c>
      <c r="H4838">
        <v>90.37</v>
      </c>
      <c r="I4838">
        <v>0.1</v>
      </c>
      <c r="J4838">
        <v>732</v>
      </c>
      <c r="K4838">
        <v>469.64</v>
      </c>
      <c r="L4838">
        <v>262.36</v>
      </c>
      <c r="M4838" t="s">
        <v>22</v>
      </c>
      <c r="N4838" s="3">
        <f>retail_sales[[#This Row],[Profit]]/retail_sales[[#This Row],[Revenue]]</f>
        <v>0.3584153005464481</v>
      </c>
      <c r="O4838" t="str">
        <f t="shared" si="75"/>
        <v>Sunday</v>
      </c>
    </row>
    <row r="4839" spans="1:15" x14ac:dyDescent="0.3">
      <c r="A4839">
        <v>4838</v>
      </c>
      <c r="B4839" t="s">
        <v>3752</v>
      </c>
      <c r="C4839" s="1">
        <v>45577</v>
      </c>
      <c r="D4839" t="s">
        <v>19</v>
      </c>
      <c r="E4839" t="s">
        <v>15</v>
      </c>
      <c r="F4839" t="s">
        <v>16</v>
      </c>
      <c r="G4839">
        <v>5</v>
      </c>
      <c r="H4839">
        <v>288.99</v>
      </c>
      <c r="I4839">
        <v>0.11</v>
      </c>
      <c r="J4839">
        <v>1286.01</v>
      </c>
      <c r="K4839">
        <v>661.96</v>
      </c>
      <c r="L4839">
        <v>624.04999999999995</v>
      </c>
      <c r="M4839" t="s">
        <v>28</v>
      </c>
      <c r="N4839" s="3">
        <f>retail_sales[[#This Row],[Profit]]/retail_sales[[#This Row],[Revenue]]</f>
        <v>0.4852606122813975</v>
      </c>
      <c r="O4839" t="str">
        <f t="shared" si="75"/>
        <v>Saturday</v>
      </c>
    </row>
    <row r="4840" spans="1:15" x14ac:dyDescent="0.3">
      <c r="A4840">
        <v>4839</v>
      </c>
      <c r="B4840" t="s">
        <v>1419</v>
      </c>
      <c r="C4840" s="1">
        <v>45633</v>
      </c>
      <c r="D4840" t="s">
        <v>14</v>
      </c>
      <c r="E4840" t="s">
        <v>33</v>
      </c>
      <c r="F4840" t="s">
        <v>16</v>
      </c>
      <c r="G4840">
        <v>9</v>
      </c>
      <c r="H4840">
        <v>499.92</v>
      </c>
      <c r="I4840">
        <v>0.28000000000000003</v>
      </c>
      <c r="J4840">
        <v>3239.48</v>
      </c>
      <c r="K4840">
        <v>2446.59</v>
      </c>
      <c r="L4840">
        <v>792.89</v>
      </c>
      <c r="M4840" t="s">
        <v>40</v>
      </c>
      <c r="N4840" s="3">
        <f>retail_sales[[#This Row],[Profit]]/retail_sales[[#This Row],[Revenue]]</f>
        <v>0.24475841801770654</v>
      </c>
      <c r="O4840" t="str">
        <f t="shared" si="75"/>
        <v>Saturday</v>
      </c>
    </row>
    <row r="4841" spans="1:15" x14ac:dyDescent="0.3">
      <c r="A4841">
        <v>4840</v>
      </c>
      <c r="B4841" t="s">
        <v>2335</v>
      </c>
      <c r="C4841" s="1">
        <v>45512</v>
      </c>
      <c r="D4841" t="s">
        <v>39</v>
      </c>
      <c r="E4841" t="s">
        <v>15</v>
      </c>
      <c r="F4841" t="s">
        <v>21</v>
      </c>
      <c r="G4841">
        <v>8</v>
      </c>
      <c r="H4841">
        <v>119.27</v>
      </c>
      <c r="I4841">
        <v>0.27</v>
      </c>
      <c r="J4841">
        <v>696.54</v>
      </c>
      <c r="K4841">
        <v>439.44</v>
      </c>
      <c r="L4841">
        <v>257.10000000000002</v>
      </c>
      <c r="M4841" t="s">
        <v>17</v>
      </c>
      <c r="N4841" s="3">
        <f>retail_sales[[#This Row],[Profit]]/retail_sales[[#This Row],[Revenue]]</f>
        <v>0.36911017314152816</v>
      </c>
      <c r="O4841" t="str">
        <f t="shared" si="75"/>
        <v>Thursday</v>
      </c>
    </row>
    <row r="4842" spans="1:15" x14ac:dyDescent="0.3">
      <c r="A4842">
        <v>4841</v>
      </c>
      <c r="B4842" t="s">
        <v>3753</v>
      </c>
      <c r="C4842" s="1">
        <v>45358</v>
      </c>
      <c r="D4842" t="s">
        <v>39</v>
      </c>
      <c r="E4842" t="s">
        <v>20</v>
      </c>
      <c r="F4842" t="s">
        <v>16</v>
      </c>
      <c r="G4842">
        <v>2</v>
      </c>
      <c r="H4842">
        <v>100.38</v>
      </c>
      <c r="I4842">
        <v>0.03</v>
      </c>
      <c r="J4842">
        <v>194.74</v>
      </c>
      <c r="K4842">
        <v>139.74</v>
      </c>
      <c r="L4842">
        <v>55</v>
      </c>
      <c r="M4842" t="s">
        <v>28</v>
      </c>
      <c r="N4842" s="3">
        <f>retail_sales[[#This Row],[Profit]]/retail_sales[[#This Row],[Revenue]]</f>
        <v>0.28242785252131047</v>
      </c>
      <c r="O4842" t="str">
        <f t="shared" si="75"/>
        <v>Thursday</v>
      </c>
    </row>
    <row r="4843" spans="1:15" x14ac:dyDescent="0.3">
      <c r="A4843">
        <v>4842</v>
      </c>
      <c r="B4843" t="s">
        <v>3754</v>
      </c>
      <c r="C4843" s="1">
        <v>45591</v>
      </c>
      <c r="D4843" t="s">
        <v>24</v>
      </c>
      <c r="E4843" t="s">
        <v>25</v>
      </c>
      <c r="F4843" t="s">
        <v>16</v>
      </c>
      <c r="G4843">
        <v>6</v>
      </c>
      <c r="H4843">
        <v>424.06</v>
      </c>
      <c r="I4843">
        <v>0.23</v>
      </c>
      <c r="J4843">
        <v>1959.16</v>
      </c>
      <c r="K4843">
        <v>1338.52</v>
      </c>
      <c r="L4843">
        <v>620.64</v>
      </c>
      <c r="M4843" t="s">
        <v>28</v>
      </c>
      <c r="N4843" s="3">
        <f>retail_sales[[#This Row],[Profit]]/retail_sales[[#This Row],[Revenue]]</f>
        <v>0.31678882786500334</v>
      </c>
      <c r="O4843" t="str">
        <f t="shared" si="75"/>
        <v>Saturday</v>
      </c>
    </row>
    <row r="4844" spans="1:15" x14ac:dyDescent="0.3">
      <c r="A4844">
        <v>4843</v>
      </c>
      <c r="B4844" t="s">
        <v>3755</v>
      </c>
      <c r="C4844" s="1">
        <v>45656</v>
      </c>
      <c r="D4844" t="s">
        <v>14</v>
      </c>
      <c r="E4844" t="s">
        <v>15</v>
      </c>
      <c r="F4844" t="s">
        <v>16</v>
      </c>
      <c r="G4844">
        <v>6</v>
      </c>
      <c r="H4844">
        <v>483.1</v>
      </c>
      <c r="I4844">
        <v>0.06</v>
      </c>
      <c r="J4844">
        <v>2724.68</v>
      </c>
      <c r="K4844">
        <v>1677.87</v>
      </c>
      <c r="L4844">
        <v>1046.81</v>
      </c>
      <c r="M4844" t="s">
        <v>22</v>
      </c>
      <c r="N4844" s="3">
        <f>retail_sales[[#This Row],[Profit]]/retail_sales[[#This Row],[Revenue]]</f>
        <v>0.38419557526021403</v>
      </c>
      <c r="O4844" t="str">
        <f t="shared" si="75"/>
        <v>Monday</v>
      </c>
    </row>
    <row r="4845" spans="1:15" x14ac:dyDescent="0.3">
      <c r="A4845">
        <v>4844</v>
      </c>
      <c r="B4845" t="s">
        <v>3756</v>
      </c>
      <c r="C4845" s="1">
        <v>45378</v>
      </c>
      <c r="D4845" t="s">
        <v>24</v>
      </c>
      <c r="E4845" t="s">
        <v>15</v>
      </c>
      <c r="F4845" t="s">
        <v>16</v>
      </c>
      <c r="G4845">
        <v>8</v>
      </c>
      <c r="H4845">
        <v>396.67</v>
      </c>
      <c r="I4845">
        <v>0.1</v>
      </c>
      <c r="J4845">
        <v>2856.02</v>
      </c>
      <c r="K4845">
        <v>1680.05</v>
      </c>
      <c r="L4845">
        <v>1175.97</v>
      </c>
      <c r="M4845" t="s">
        <v>28</v>
      </c>
      <c r="N4845" s="3">
        <f>retail_sales[[#This Row],[Profit]]/retail_sales[[#This Row],[Revenue]]</f>
        <v>0.41175131826807937</v>
      </c>
      <c r="O4845" t="str">
        <f t="shared" si="75"/>
        <v>Wednesday</v>
      </c>
    </row>
    <row r="4846" spans="1:15" x14ac:dyDescent="0.3">
      <c r="A4846">
        <v>4845</v>
      </c>
      <c r="B4846" t="s">
        <v>3757</v>
      </c>
      <c r="C4846" s="1">
        <v>45324</v>
      </c>
      <c r="D4846" t="s">
        <v>24</v>
      </c>
      <c r="E4846" t="s">
        <v>25</v>
      </c>
      <c r="F4846" t="s">
        <v>27</v>
      </c>
      <c r="G4846">
        <v>2</v>
      </c>
      <c r="H4846">
        <v>476.06</v>
      </c>
      <c r="I4846">
        <v>0.06</v>
      </c>
      <c r="J4846">
        <v>894.99</v>
      </c>
      <c r="K4846">
        <v>459.05</v>
      </c>
      <c r="L4846">
        <v>435.94</v>
      </c>
      <c r="M4846" t="s">
        <v>40</v>
      </c>
      <c r="N4846" s="3">
        <f>retail_sales[[#This Row],[Profit]]/retail_sales[[#This Row],[Revenue]]</f>
        <v>0.48708924122057229</v>
      </c>
      <c r="O4846" t="str">
        <f t="shared" si="75"/>
        <v>Friday</v>
      </c>
    </row>
    <row r="4847" spans="1:15" x14ac:dyDescent="0.3">
      <c r="A4847">
        <v>4846</v>
      </c>
      <c r="B4847" t="s">
        <v>3758</v>
      </c>
      <c r="C4847" s="1">
        <v>45434</v>
      </c>
      <c r="D4847" t="s">
        <v>14</v>
      </c>
      <c r="E4847" t="s">
        <v>25</v>
      </c>
      <c r="F4847" t="s">
        <v>27</v>
      </c>
      <c r="G4847">
        <v>4</v>
      </c>
      <c r="H4847">
        <v>129.36000000000001</v>
      </c>
      <c r="I4847">
        <v>0.19</v>
      </c>
      <c r="J4847">
        <v>419.13</v>
      </c>
      <c r="K4847">
        <v>271.14</v>
      </c>
      <c r="L4847">
        <v>147.99</v>
      </c>
      <c r="M4847" t="s">
        <v>46</v>
      </c>
      <c r="N4847" s="3">
        <f>retail_sales[[#This Row],[Profit]]/retail_sales[[#This Row],[Revenue]]</f>
        <v>0.3530885405482786</v>
      </c>
      <c r="O4847" t="str">
        <f t="shared" si="75"/>
        <v>Wednesday</v>
      </c>
    </row>
    <row r="4848" spans="1:15" x14ac:dyDescent="0.3">
      <c r="A4848">
        <v>4847</v>
      </c>
      <c r="B4848" t="s">
        <v>3380</v>
      </c>
      <c r="C4848" s="1">
        <v>45520</v>
      </c>
      <c r="D4848" t="s">
        <v>14</v>
      </c>
      <c r="E4848" t="s">
        <v>30</v>
      </c>
      <c r="F4848" t="s">
        <v>27</v>
      </c>
      <c r="G4848">
        <v>9</v>
      </c>
      <c r="H4848">
        <v>418.12</v>
      </c>
      <c r="I4848">
        <v>0.23</v>
      </c>
      <c r="J4848">
        <v>2897.57</v>
      </c>
      <c r="K4848">
        <v>2288.73</v>
      </c>
      <c r="L4848">
        <v>608.84</v>
      </c>
      <c r="M4848" t="s">
        <v>40</v>
      </c>
      <c r="N4848" s="3">
        <f>retail_sales[[#This Row],[Profit]]/retail_sales[[#This Row],[Revenue]]</f>
        <v>0.21012089440462181</v>
      </c>
      <c r="O4848" t="str">
        <f t="shared" si="75"/>
        <v>Friday</v>
      </c>
    </row>
    <row r="4849" spans="1:15" x14ac:dyDescent="0.3">
      <c r="A4849">
        <v>4848</v>
      </c>
      <c r="B4849" t="s">
        <v>3759</v>
      </c>
      <c r="C4849" s="1">
        <v>45530</v>
      </c>
      <c r="D4849" t="s">
        <v>39</v>
      </c>
      <c r="E4849" t="s">
        <v>33</v>
      </c>
      <c r="F4849" t="s">
        <v>27</v>
      </c>
      <c r="G4849">
        <v>10</v>
      </c>
      <c r="H4849">
        <v>40.36</v>
      </c>
      <c r="I4849">
        <v>0.26</v>
      </c>
      <c r="J4849">
        <v>298.66000000000003</v>
      </c>
      <c r="K4849">
        <v>210.79</v>
      </c>
      <c r="L4849">
        <v>87.87</v>
      </c>
      <c r="M4849" t="s">
        <v>22</v>
      </c>
      <c r="N4849" s="3">
        <f>retail_sales[[#This Row],[Profit]]/retail_sales[[#This Row],[Revenue]]</f>
        <v>0.29421415656599476</v>
      </c>
      <c r="O4849" t="str">
        <f t="shared" si="75"/>
        <v>Monday</v>
      </c>
    </row>
    <row r="4850" spans="1:15" x14ac:dyDescent="0.3">
      <c r="A4850">
        <v>4849</v>
      </c>
      <c r="B4850" t="s">
        <v>3760</v>
      </c>
      <c r="C4850" s="1">
        <v>45610</v>
      </c>
      <c r="D4850" t="s">
        <v>14</v>
      </c>
      <c r="E4850" t="s">
        <v>20</v>
      </c>
      <c r="F4850" t="s">
        <v>27</v>
      </c>
      <c r="G4850">
        <v>5</v>
      </c>
      <c r="H4850">
        <v>337.8</v>
      </c>
      <c r="I4850">
        <v>0.27</v>
      </c>
      <c r="J4850">
        <v>1232.97</v>
      </c>
      <c r="K4850">
        <v>744.56</v>
      </c>
      <c r="L4850">
        <v>488.41</v>
      </c>
      <c r="M4850" t="s">
        <v>28</v>
      </c>
      <c r="N4850" s="3">
        <f>retail_sales[[#This Row],[Profit]]/retail_sales[[#This Row],[Revenue]]</f>
        <v>0.39612480433424985</v>
      </c>
      <c r="O4850" t="str">
        <f t="shared" si="75"/>
        <v>Thursday</v>
      </c>
    </row>
    <row r="4851" spans="1:15" x14ac:dyDescent="0.3">
      <c r="A4851">
        <v>4850</v>
      </c>
      <c r="B4851" t="s">
        <v>3761</v>
      </c>
      <c r="C4851" s="1">
        <v>45608</v>
      </c>
      <c r="D4851" t="s">
        <v>24</v>
      </c>
      <c r="E4851" t="s">
        <v>30</v>
      </c>
      <c r="F4851" t="s">
        <v>16</v>
      </c>
      <c r="G4851">
        <v>3</v>
      </c>
      <c r="H4851">
        <v>311.02</v>
      </c>
      <c r="I4851">
        <v>7.0000000000000007E-2</v>
      </c>
      <c r="J4851">
        <v>867.75</v>
      </c>
      <c r="K4851">
        <v>494.02</v>
      </c>
      <c r="L4851">
        <v>373.73</v>
      </c>
      <c r="M4851" t="s">
        <v>17</v>
      </c>
      <c r="N4851" s="3">
        <f>retail_sales[[#This Row],[Profit]]/retail_sales[[#This Row],[Revenue]]</f>
        <v>0.43068856237395564</v>
      </c>
      <c r="O4851" t="str">
        <f t="shared" si="75"/>
        <v>Tuesday</v>
      </c>
    </row>
    <row r="4852" spans="1:15" x14ac:dyDescent="0.3">
      <c r="A4852">
        <v>4851</v>
      </c>
      <c r="B4852" t="s">
        <v>1554</v>
      </c>
      <c r="C4852" s="1">
        <v>45526</v>
      </c>
      <c r="D4852" t="s">
        <v>14</v>
      </c>
      <c r="E4852" t="s">
        <v>25</v>
      </c>
      <c r="F4852" t="s">
        <v>21</v>
      </c>
      <c r="G4852">
        <v>1</v>
      </c>
      <c r="H4852">
        <v>24.74</v>
      </c>
      <c r="I4852">
        <v>0.11</v>
      </c>
      <c r="J4852">
        <v>22.02</v>
      </c>
      <c r="K4852">
        <v>11.09</v>
      </c>
      <c r="L4852">
        <v>10.93</v>
      </c>
      <c r="M4852" t="s">
        <v>28</v>
      </c>
      <c r="N4852" s="3">
        <f>retail_sales[[#This Row],[Profit]]/retail_sales[[#This Row],[Revenue]]</f>
        <v>0.4963669391462307</v>
      </c>
      <c r="O4852" t="str">
        <f t="shared" si="75"/>
        <v>Thursday</v>
      </c>
    </row>
    <row r="4853" spans="1:15" x14ac:dyDescent="0.3">
      <c r="A4853">
        <v>4852</v>
      </c>
      <c r="B4853" t="s">
        <v>3762</v>
      </c>
      <c r="C4853" s="1">
        <v>45568</v>
      </c>
      <c r="D4853" t="s">
        <v>19</v>
      </c>
      <c r="E4853" t="s">
        <v>15</v>
      </c>
      <c r="F4853" t="s">
        <v>27</v>
      </c>
      <c r="G4853">
        <v>7</v>
      </c>
      <c r="H4853">
        <v>166.08</v>
      </c>
      <c r="I4853">
        <v>0.24</v>
      </c>
      <c r="J4853">
        <v>883.55</v>
      </c>
      <c r="K4853">
        <v>671.03</v>
      </c>
      <c r="L4853">
        <v>212.52</v>
      </c>
      <c r="M4853" t="s">
        <v>17</v>
      </c>
      <c r="N4853" s="3">
        <f>retail_sales[[#This Row],[Profit]]/retail_sales[[#This Row],[Revenue]]</f>
        <v>0.24052968139890218</v>
      </c>
      <c r="O4853" t="str">
        <f t="shared" si="75"/>
        <v>Thursday</v>
      </c>
    </row>
    <row r="4854" spans="1:15" x14ac:dyDescent="0.3">
      <c r="A4854">
        <v>4853</v>
      </c>
      <c r="B4854" t="s">
        <v>3763</v>
      </c>
      <c r="C4854" s="1">
        <v>45386</v>
      </c>
      <c r="D4854" t="s">
        <v>24</v>
      </c>
      <c r="E4854" t="s">
        <v>33</v>
      </c>
      <c r="F4854" t="s">
        <v>21</v>
      </c>
      <c r="G4854">
        <v>8</v>
      </c>
      <c r="H4854">
        <v>447.32</v>
      </c>
      <c r="I4854">
        <v>0.24</v>
      </c>
      <c r="J4854">
        <v>2719.71</v>
      </c>
      <c r="K4854">
        <v>1398.54</v>
      </c>
      <c r="L4854">
        <v>1321.17</v>
      </c>
      <c r="M4854" t="s">
        <v>40</v>
      </c>
      <c r="N4854" s="3">
        <f>retail_sales[[#This Row],[Profit]]/retail_sales[[#This Row],[Revenue]]</f>
        <v>0.4857760570060779</v>
      </c>
      <c r="O4854" t="str">
        <f t="shared" si="75"/>
        <v>Thursday</v>
      </c>
    </row>
    <row r="4855" spans="1:15" x14ac:dyDescent="0.3">
      <c r="A4855">
        <v>4854</v>
      </c>
      <c r="B4855" t="s">
        <v>3764</v>
      </c>
      <c r="C4855" s="1">
        <v>45403</v>
      </c>
      <c r="D4855" t="s">
        <v>19</v>
      </c>
      <c r="E4855" t="s">
        <v>30</v>
      </c>
      <c r="F4855" t="s">
        <v>21</v>
      </c>
      <c r="G4855">
        <v>4</v>
      </c>
      <c r="H4855">
        <v>263.38</v>
      </c>
      <c r="I4855">
        <v>0.2</v>
      </c>
      <c r="J4855">
        <v>842.82</v>
      </c>
      <c r="K4855">
        <v>605.71</v>
      </c>
      <c r="L4855">
        <v>237.11</v>
      </c>
      <c r="M4855" t="s">
        <v>17</v>
      </c>
      <c r="N4855" s="3">
        <f>retail_sales[[#This Row],[Profit]]/retail_sales[[#This Row],[Revenue]]</f>
        <v>0.28132934671697396</v>
      </c>
      <c r="O4855" t="str">
        <f t="shared" si="75"/>
        <v>Sunday</v>
      </c>
    </row>
    <row r="4856" spans="1:15" x14ac:dyDescent="0.3">
      <c r="A4856">
        <v>4855</v>
      </c>
      <c r="B4856" t="s">
        <v>782</v>
      </c>
      <c r="C4856" s="1">
        <v>45371</v>
      </c>
      <c r="D4856" t="s">
        <v>19</v>
      </c>
      <c r="E4856" t="s">
        <v>30</v>
      </c>
      <c r="F4856" t="s">
        <v>21</v>
      </c>
      <c r="G4856">
        <v>7</v>
      </c>
      <c r="H4856">
        <v>159.62</v>
      </c>
      <c r="I4856">
        <v>0.05</v>
      </c>
      <c r="J4856">
        <v>1061.47</v>
      </c>
      <c r="K4856">
        <v>723.22</v>
      </c>
      <c r="L4856">
        <v>338.25</v>
      </c>
      <c r="M4856" t="s">
        <v>40</v>
      </c>
      <c r="N4856" s="3">
        <f>retail_sales[[#This Row],[Profit]]/retail_sales[[#This Row],[Revenue]]</f>
        <v>0.31866185572837669</v>
      </c>
      <c r="O4856" t="str">
        <f t="shared" si="75"/>
        <v>Wednesday</v>
      </c>
    </row>
    <row r="4857" spans="1:15" x14ac:dyDescent="0.3">
      <c r="A4857">
        <v>4856</v>
      </c>
      <c r="B4857" t="s">
        <v>3765</v>
      </c>
      <c r="C4857" s="1">
        <v>45323</v>
      </c>
      <c r="D4857" t="s">
        <v>39</v>
      </c>
      <c r="E4857" t="s">
        <v>30</v>
      </c>
      <c r="F4857" t="s">
        <v>16</v>
      </c>
      <c r="G4857">
        <v>4</v>
      </c>
      <c r="H4857">
        <v>454.25</v>
      </c>
      <c r="I4857">
        <v>0.28999999999999998</v>
      </c>
      <c r="J4857">
        <v>1290.07</v>
      </c>
      <c r="K4857">
        <v>968.09</v>
      </c>
      <c r="L4857">
        <v>321.98</v>
      </c>
      <c r="M4857" t="s">
        <v>40</v>
      </c>
      <c r="N4857" s="3">
        <f>retail_sales[[#This Row],[Profit]]/retail_sales[[#This Row],[Revenue]]</f>
        <v>0.24958335594192566</v>
      </c>
      <c r="O4857" t="str">
        <f t="shared" si="75"/>
        <v>Thursday</v>
      </c>
    </row>
    <row r="4858" spans="1:15" x14ac:dyDescent="0.3">
      <c r="A4858">
        <v>4857</v>
      </c>
      <c r="B4858" t="s">
        <v>3766</v>
      </c>
      <c r="C4858" s="1">
        <v>45335</v>
      </c>
      <c r="D4858" t="s">
        <v>19</v>
      </c>
      <c r="E4858" t="s">
        <v>25</v>
      </c>
      <c r="F4858" t="s">
        <v>21</v>
      </c>
      <c r="G4858">
        <v>10</v>
      </c>
      <c r="H4858">
        <v>336.75</v>
      </c>
      <c r="I4858">
        <v>0.14000000000000001</v>
      </c>
      <c r="J4858">
        <v>2896.05</v>
      </c>
      <c r="K4858">
        <v>2154.13</v>
      </c>
      <c r="L4858">
        <v>741.92</v>
      </c>
      <c r="M4858" t="s">
        <v>40</v>
      </c>
      <c r="N4858" s="3">
        <f>retail_sales[[#This Row],[Profit]]/retail_sales[[#This Row],[Revenue]]</f>
        <v>0.25618342224754403</v>
      </c>
      <c r="O4858" t="str">
        <f t="shared" si="75"/>
        <v>Tuesday</v>
      </c>
    </row>
    <row r="4859" spans="1:15" x14ac:dyDescent="0.3">
      <c r="A4859">
        <v>4858</v>
      </c>
      <c r="B4859" t="s">
        <v>863</v>
      </c>
      <c r="C4859" s="1">
        <v>45431</v>
      </c>
      <c r="D4859" t="s">
        <v>14</v>
      </c>
      <c r="E4859" t="s">
        <v>15</v>
      </c>
      <c r="F4859" t="s">
        <v>16</v>
      </c>
      <c r="G4859">
        <v>4</v>
      </c>
      <c r="H4859">
        <v>106.05</v>
      </c>
      <c r="I4859">
        <v>0.1</v>
      </c>
      <c r="J4859">
        <v>381.78</v>
      </c>
      <c r="K4859">
        <v>260.93</v>
      </c>
      <c r="L4859">
        <v>120.85</v>
      </c>
      <c r="M4859" t="s">
        <v>28</v>
      </c>
      <c r="N4859" s="3">
        <f>retail_sales[[#This Row],[Profit]]/retail_sales[[#This Row],[Revenue]]</f>
        <v>0.31654355911781656</v>
      </c>
      <c r="O4859" t="str">
        <f t="shared" si="75"/>
        <v>Sunday</v>
      </c>
    </row>
    <row r="4860" spans="1:15" x14ac:dyDescent="0.3">
      <c r="A4860">
        <v>4859</v>
      </c>
      <c r="B4860" t="s">
        <v>3767</v>
      </c>
      <c r="C4860" s="1">
        <v>45392</v>
      </c>
      <c r="D4860" t="s">
        <v>19</v>
      </c>
      <c r="E4860" t="s">
        <v>30</v>
      </c>
      <c r="F4860" t="s">
        <v>16</v>
      </c>
      <c r="G4860">
        <v>8</v>
      </c>
      <c r="H4860">
        <v>288.74</v>
      </c>
      <c r="I4860">
        <v>0.24</v>
      </c>
      <c r="J4860">
        <v>1755.54</v>
      </c>
      <c r="K4860">
        <v>946.5</v>
      </c>
      <c r="L4860">
        <v>809.04</v>
      </c>
      <c r="M4860" t="s">
        <v>40</v>
      </c>
      <c r="N4860" s="3">
        <f>retail_sales[[#This Row],[Profit]]/retail_sales[[#This Row],[Revenue]]</f>
        <v>0.46084965309819198</v>
      </c>
      <c r="O4860" t="str">
        <f t="shared" si="75"/>
        <v>Wednesday</v>
      </c>
    </row>
    <row r="4861" spans="1:15" x14ac:dyDescent="0.3">
      <c r="A4861">
        <v>4860</v>
      </c>
      <c r="B4861" t="s">
        <v>3768</v>
      </c>
      <c r="C4861" s="1">
        <v>45530</v>
      </c>
      <c r="D4861" t="s">
        <v>39</v>
      </c>
      <c r="E4861" t="s">
        <v>25</v>
      </c>
      <c r="F4861" t="s">
        <v>27</v>
      </c>
      <c r="G4861">
        <v>2</v>
      </c>
      <c r="H4861">
        <v>199.37</v>
      </c>
      <c r="I4861">
        <v>0.21</v>
      </c>
      <c r="J4861">
        <v>315</v>
      </c>
      <c r="K4861">
        <v>180.2</v>
      </c>
      <c r="L4861">
        <v>134.80000000000001</v>
      </c>
      <c r="M4861" t="s">
        <v>28</v>
      </c>
      <c r="N4861" s="3">
        <f>retail_sales[[#This Row],[Profit]]/retail_sales[[#This Row],[Revenue]]</f>
        <v>0.42793650793650795</v>
      </c>
      <c r="O4861" t="str">
        <f t="shared" si="75"/>
        <v>Monday</v>
      </c>
    </row>
    <row r="4862" spans="1:15" x14ac:dyDescent="0.3">
      <c r="A4862">
        <v>4861</v>
      </c>
      <c r="B4862" t="s">
        <v>2932</v>
      </c>
      <c r="C4862" s="1">
        <v>45329</v>
      </c>
      <c r="D4862" t="s">
        <v>14</v>
      </c>
      <c r="E4862" t="s">
        <v>20</v>
      </c>
      <c r="F4862" t="s">
        <v>27</v>
      </c>
      <c r="G4862">
        <v>3</v>
      </c>
      <c r="H4862">
        <v>164.14</v>
      </c>
      <c r="I4862">
        <v>0.28000000000000003</v>
      </c>
      <c r="J4862">
        <v>354.54</v>
      </c>
      <c r="K4862">
        <v>214.74</v>
      </c>
      <c r="L4862">
        <v>139.80000000000001</v>
      </c>
      <c r="M4862" t="s">
        <v>17</v>
      </c>
      <c r="N4862" s="3">
        <f>retail_sales[[#This Row],[Profit]]/retail_sales[[#This Row],[Revenue]]</f>
        <v>0.39431375867321039</v>
      </c>
      <c r="O4862" t="str">
        <f t="shared" si="75"/>
        <v>Wednesday</v>
      </c>
    </row>
    <row r="4863" spans="1:15" x14ac:dyDescent="0.3">
      <c r="A4863">
        <v>4862</v>
      </c>
      <c r="B4863" t="s">
        <v>3769</v>
      </c>
      <c r="C4863" s="1">
        <v>45575</v>
      </c>
      <c r="D4863" t="s">
        <v>24</v>
      </c>
      <c r="E4863" t="s">
        <v>15</v>
      </c>
      <c r="F4863" t="s">
        <v>27</v>
      </c>
      <c r="G4863">
        <v>4</v>
      </c>
      <c r="H4863">
        <v>257.89</v>
      </c>
      <c r="I4863">
        <v>0.28999999999999998</v>
      </c>
      <c r="J4863">
        <v>732.41</v>
      </c>
      <c r="K4863">
        <v>496.95</v>
      </c>
      <c r="L4863">
        <v>235.46</v>
      </c>
      <c r="M4863" t="s">
        <v>46</v>
      </c>
      <c r="N4863" s="3">
        <f>retail_sales[[#This Row],[Profit]]/retail_sales[[#This Row],[Revenue]]</f>
        <v>0.32148659903605908</v>
      </c>
      <c r="O4863" t="str">
        <f t="shared" si="75"/>
        <v>Thursday</v>
      </c>
    </row>
    <row r="4864" spans="1:15" x14ac:dyDescent="0.3">
      <c r="A4864">
        <v>4863</v>
      </c>
      <c r="B4864" t="s">
        <v>739</v>
      </c>
      <c r="C4864" s="1">
        <v>45409</v>
      </c>
      <c r="D4864" t="s">
        <v>14</v>
      </c>
      <c r="E4864" t="s">
        <v>30</v>
      </c>
      <c r="F4864" t="s">
        <v>27</v>
      </c>
      <c r="G4864">
        <v>5</v>
      </c>
      <c r="H4864">
        <v>101.69</v>
      </c>
      <c r="I4864">
        <v>0.09</v>
      </c>
      <c r="J4864">
        <v>462.69</v>
      </c>
      <c r="K4864">
        <v>274.55</v>
      </c>
      <c r="L4864">
        <v>188.14</v>
      </c>
      <c r="M4864" t="s">
        <v>28</v>
      </c>
      <c r="N4864" s="3">
        <f>retail_sales[[#This Row],[Profit]]/retail_sales[[#This Row],[Revenue]]</f>
        <v>0.40662214441634786</v>
      </c>
      <c r="O4864" t="str">
        <f t="shared" si="75"/>
        <v>Saturday</v>
      </c>
    </row>
    <row r="4865" spans="1:15" x14ac:dyDescent="0.3">
      <c r="A4865">
        <v>4864</v>
      </c>
      <c r="B4865" t="s">
        <v>3770</v>
      </c>
      <c r="C4865" s="1">
        <v>45511</v>
      </c>
      <c r="D4865" t="s">
        <v>14</v>
      </c>
      <c r="E4865" t="s">
        <v>30</v>
      </c>
      <c r="F4865" t="s">
        <v>27</v>
      </c>
      <c r="G4865">
        <v>8</v>
      </c>
      <c r="H4865">
        <v>306.82</v>
      </c>
      <c r="I4865">
        <v>0.15</v>
      </c>
      <c r="J4865">
        <v>2086.38</v>
      </c>
      <c r="K4865">
        <v>1214</v>
      </c>
      <c r="L4865">
        <v>872.38</v>
      </c>
      <c r="M4865" t="s">
        <v>46</v>
      </c>
      <c r="N4865" s="3">
        <f>retail_sales[[#This Row],[Profit]]/retail_sales[[#This Row],[Revenue]]</f>
        <v>0.4181309253347904</v>
      </c>
      <c r="O4865" t="str">
        <f t="shared" si="75"/>
        <v>Wednesday</v>
      </c>
    </row>
    <row r="4866" spans="1:15" x14ac:dyDescent="0.3">
      <c r="A4866">
        <v>4865</v>
      </c>
      <c r="B4866" t="s">
        <v>3771</v>
      </c>
      <c r="C4866" s="1">
        <v>45490</v>
      </c>
      <c r="D4866" t="s">
        <v>19</v>
      </c>
      <c r="E4866" t="s">
        <v>33</v>
      </c>
      <c r="F4866" t="s">
        <v>21</v>
      </c>
      <c r="G4866">
        <v>6</v>
      </c>
      <c r="H4866">
        <v>42.3</v>
      </c>
      <c r="I4866">
        <v>0.1</v>
      </c>
      <c r="J4866">
        <v>228.42</v>
      </c>
      <c r="K4866">
        <v>154.94</v>
      </c>
      <c r="L4866">
        <v>73.48</v>
      </c>
      <c r="M4866" t="s">
        <v>40</v>
      </c>
      <c r="N4866" s="3">
        <f>retail_sales[[#This Row],[Profit]]/retail_sales[[#This Row],[Revenue]]</f>
        <v>0.32168811837842576</v>
      </c>
      <c r="O4866" t="str">
        <f t="shared" ref="O4866:O4929" si="76">TEXT(C4866, "dddd")</f>
        <v>Wednesday</v>
      </c>
    </row>
    <row r="4867" spans="1:15" x14ac:dyDescent="0.3">
      <c r="A4867">
        <v>4866</v>
      </c>
      <c r="B4867" t="s">
        <v>3772</v>
      </c>
      <c r="C4867" s="1">
        <v>45483</v>
      </c>
      <c r="D4867" t="s">
        <v>39</v>
      </c>
      <c r="E4867" t="s">
        <v>33</v>
      </c>
      <c r="F4867" t="s">
        <v>21</v>
      </c>
      <c r="G4867">
        <v>5</v>
      </c>
      <c r="H4867">
        <v>499.73</v>
      </c>
      <c r="I4867">
        <v>0.09</v>
      </c>
      <c r="J4867">
        <v>2273.77</v>
      </c>
      <c r="K4867">
        <v>1142.1199999999999</v>
      </c>
      <c r="L4867">
        <v>1131.6500000000001</v>
      </c>
      <c r="M4867" t="s">
        <v>40</v>
      </c>
      <c r="N4867" s="3">
        <f>retail_sales[[#This Row],[Profit]]/retail_sales[[#This Row],[Revenue]]</f>
        <v>0.49769765631528257</v>
      </c>
      <c r="O4867" t="str">
        <f t="shared" si="76"/>
        <v>Wednesday</v>
      </c>
    </row>
    <row r="4868" spans="1:15" x14ac:dyDescent="0.3">
      <c r="A4868">
        <v>4867</v>
      </c>
      <c r="B4868" t="s">
        <v>2981</v>
      </c>
      <c r="C4868" s="1">
        <v>45321</v>
      </c>
      <c r="D4868" t="s">
        <v>14</v>
      </c>
      <c r="E4868" t="s">
        <v>33</v>
      </c>
      <c r="F4868" t="s">
        <v>21</v>
      </c>
      <c r="G4868">
        <v>4</v>
      </c>
      <c r="H4868">
        <v>357.8</v>
      </c>
      <c r="I4868">
        <v>0.16</v>
      </c>
      <c r="J4868">
        <v>1202.21</v>
      </c>
      <c r="K4868">
        <v>689.18</v>
      </c>
      <c r="L4868">
        <v>513.03</v>
      </c>
      <c r="M4868" t="s">
        <v>46</v>
      </c>
      <c r="N4868" s="3">
        <f>retail_sales[[#This Row],[Profit]]/retail_sales[[#This Row],[Revenue]]</f>
        <v>0.42673908884471096</v>
      </c>
      <c r="O4868" t="str">
        <f t="shared" si="76"/>
        <v>Tuesday</v>
      </c>
    </row>
    <row r="4869" spans="1:15" x14ac:dyDescent="0.3">
      <c r="A4869">
        <v>4868</v>
      </c>
      <c r="B4869" t="s">
        <v>3773</v>
      </c>
      <c r="C4869" s="1">
        <v>45338</v>
      </c>
      <c r="D4869" t="s">
        <v>24</v>
      </c>
      <c r="E4869" t="s">
        <v>15</v>
      </c>
      <c r="F4869" t="s">
        <v>27</v>
      </c>
      <c r="G4869">
        <v>10</v>
      </c>
      <c r="H4869">
        <v>169.78</v>
      </c>
      <c r="I4869">
        <v>0.06</v>
      </c>
      <c r="J4869">
        <v>1595.93</v>
      </c>
      <c r="K4869">
        <v>1001.46</v>
      </c>
      <c r="L4869">
        <v>594.47</v>
      </c>
      <c r="M4869" t="s">
        <v>46</v>
      </c>
      <c r="N4869" s="3">
        <f>retail_sales[[#This Row],[Profit]]/retail_sales[[#This Row],[Revenue]]</f>
        <v>0.37249127467996718</v>
      </c>
      <c r="O4869" t="str">
        <f t="shared" si="76"/>
        <v>Friday</v>
      </c>
    </row>
    <row r="4870" spans="1:15" x14ac:dyDescent="0.3">
      <c r="A4870">
        <v>4869</v>
      </c>
      <c r="B4870" t="s">
        <v>3774</v>
      </c>
      <c r="C4870" s="1">
        <v>45356</v>
      </c>
      <c r="D4870" t="s">
        <v>39</v>
      </c>
      <c r="E4870" t="s">
        <v>15</v>
      </c>
      <c r="F4870" t="s">
        <v>21</v>
      </c>
      <c r="G4870">
        <v>9</v>
      </c>
      <c r="H4870">
        <v>227.97</v>
      </c>
      <c r="I4870">
        <v>0</v>
      </c>
      <c r="J4870">
        <v>2051.73</v>
      </c>
      <c r="K4870">
        <v>1368.82</v>
      </c>
      <c r="L4870">
        <v>682.91</v>
      </c>
      <c r="M4870" t="s">
        <v>40</v>
      </c>
      <c r="N4870" s="3">
        <f>retail_sales[[#This Row],[Profit]]/retail_sales[[#This Row],[Revenue]]</f>
        <v>0.33284593976790317</v>
      </c>
      <c r="O4870" t="str">
        <f t="shared" si="76"/>
        <v>Tuesday</v>
      </c>
    </row>
    <row r="4871" spans="1:15" x14ac:dyDescent="0.3">
      <c r="A4871">
        <v>4870</v>
      </c>
      <c r="B4871" t="s">
        <v>3775</v>
      </c>
      <c r="C4871" s="1">
        <v>45295</v>
      </c>
      <c r="D4871" t="s">
        <v>39</v>
      </c>
      <c r="E4871" t="s">
        <v>15</v>
      </c>
      <c r="F4871" t="s">
        <v>27</v>
      </c>
      <c r="G4871">
        <v>6</v>
      </c>
      <c r="H4871">
        <v>453.67</v>
      </c>
      <c r="I4871">
        <v>0.1</v>
      </c>
      <c r="J4871">
        <v>2449.8200000000002</v>
      </c>
      <c r="K4871">
        <v>1908.13</v>
      </c>
      <c r="L4871">
        <v>541.69000000000005</v>
      </c>
      <c r="M4871" t="s">
        <v>40</v>
      </c>
      <c r="N4871" s="3">
        <f>retail_sales[[#This Row],[Profit]]/retail_sales[[#This Row],[Revenue]]</f>
        <v>0.22111420430888801</v>
      </c>
      <c r="O4871" t="str">
        <f t="shared" si="76"/>
        <v>Thursday</v>
      </c>
    </row>
    <row r="4872" spans="1:15" x14ac:dyDescent="0.3">
      <c r="A4872">
        <v>4871</v>
      </c>
      <c r="B4872" t="s">
        <v>3776</v>
      </c>
      <c r="C4872" s="1">
        <v>45499</v>
      </c>
      <c r="D4872" t="s">
        <v>19</v>
      </c>
      <c r="E4872" t="s">
        <v>30</v>
      </c>
      <c r="F4872" t="s">
        <v>21</v>
      </c>
      <c r="G4872">
        <v>3</v>
      </c>
      <c r="H4872">
        <v>490.05</v>
      </c>
      <c r="I4872">
        <v>0.08</v>
      </c>
      <c r="J4872">
        <v>1352.54</v>
      </c>
      <c r="K4872">
        <v>913.56</v>
      </c>
      <c r="L4872">
        <v>438.98</v>
      </c>
      <c r="M4872" t="s">
        <v>17</v>
      </c>
      <c r="N4872" s="3">
        <f>retail_sales[[#This Row],[Profit]]/retail_sales[[#This Row],[Revenue]]</f>
        <v>0.32455971727268695</v>
      </c>
      <c r="O4872" t="str">
        <f t="shared" si="76"/>
        <v>Friday</v>
      </c>
    </row>
    <row r="4873" spans="1:15" x14ac:dyDescent="0.3">
      <c r="A4873">
        <v>4872</v>
      </c>
      <c r="B4873" t="s">
        <v>3777</v>
      </c>
      <c r="C4873" s="1">
        <v>45356</v>
      </c>
      <c r="D4873" t="s">
        <v>39</v>
      </c>
      <c r="E4873" t="s">
        <v>25</v>
      </c>
      <c r="F4873" t="s">
        <v>27</v>
      </c>
      <c r="G4873">
        <v>5</v>
      </c>
      <c r="H4873">
        <v>334.44</v>
      </c>
      <c r="I4873">
        <v>0.09</v>
      </c>
      <c r="J4873">
        <v>1521.7</v>
      </c>
      <c r="K4873">
        <v>959.29</v>
      </c>
      <c r="L4873">
        <v>562.41</v>
      </c>
      <c r="M4873" t="s">
        <v>46</v>
      </c>
      <c r="N4873" s="3">
        <f>retail_sales[[#This Row],[Profit]]/retail_sales[[#This Row],[Revenue]]</f>
        <v>0.36959321811132284</v>
      </c>
      <c r="O4873" t="str">
        <f t="shared" si="76"/>
        <v>Tuesday</v>
      </c>
    </row>
    <row r="4874" spans="1:15" x14ac:dyDescent="0.3">
      <c r="A4874">
        <v>4873</v>
      </c>
      <c r="B4874" t="s">
        <v>2030</v>
      </c>
      <c r="C4874" s="1">
        <v>45613</v>
      </c>
      <c r="D4874" t="s">
        <v>39</v>
      </c>
      <c r="E4874" t="s">
        <v>15</v>
      </c>
      <c r="F4874" t="s">
        <v>16</v>
      </c>
      <c r="G4874">
        <v>9</v>
      </c>
      <c r="H4874">
        <v>287.04000000000002</v>
      </c>
      <c r="I4874">
        <v>0.11</v>
      </c>
      <c r="J4874">
        <v>2299.19</v>
      </c>
      <c r="K4874">
        <v>1719.22</v>
      </c>
      <c r="L4874">
        <v>579.97</v>
      </c>
      <c r="M4874" t="s">
        <v>40</v>
      </c>
      <c r="N4874" s="3">
        <f>retail_sales[[#This Row],[Profit]]/retail_sales[[#This Row],[Revenue]]</f>
        <v>0.25224970533100788</v>
      </c>
      <c r="O4874" t="str">
        <f t="shared" si="76"/>
        <v>Sunday</v>
      </c>
    </row>
    <row r="4875" spans="1:15" x14ac:dyDescent="0.3">
      <c r="A4875">
        <v>4874</v>
      </c>
      <c r="B4875" t="s">
        <v>3778</v>
      </c>
      <c r="C4875" s="1">
        <v>45504</v>
      </c>
      <c r="D4875" t="s">
        <v>14</v>
      </c>
      <c r="E4875" t="s">
        <v>20</v>
      </c>
      <c r="F4875" t="s">
        <v>27</v>
      </c>
      <c r="G4875">
        <v>5</v>
      </c>
      <c r="H4875">
        <v>180.37</v>
      </c>
      <c r="I4875">
        <v>0.3</v>
      </c>
      <c r="J4875">
        <v>631.29</v>
      </c>
      <c r="K4875">
        <v>395.3</v>
      </c>
      <c r="L4875">
        <v>235.99</v>
      </c>
      <c r="M4875" t="s">
        <v>28</v>
      </c>
      <c r="N4875" s="3">
        <f>retail_sales[[#This Row],[Profit]]/retail_sales[[#This Row],[Revenue]]</f>
        <v>0.37382185683283436</v>
      </c>
      <c r="O4875" t="str">
        <f t="shared" si="76"/>
        <v>Wednesday</v>
      </c>
    </row>
    <row r="4876" spans="1:15" x14ac:dyDescent="0.3">
      <c r="A4876">
        <v>4875</v>
      </c>
      <c r="B4876" t="s">
        <v>3779</v>
      </c>
      <c r="C4876" s="1">
        <v>45624</v>
      </c>
      <c r="D4876" t="s">
        <v>14</v>
      </c>
      <c r="E4876" t="s">
        <v>25</v>
      </c>
      <c r="F4876" t="s">
        <v>16</v>
      </c>
      <c r="G4876">
        <v>4</v>
      </c>
      <c r="H4876">
        <v>395.01</v>
      </c>
      <c r="I4876">
        <v>0.23</v>
      </c>
      <c r="J4876">
        <v>1216.6300000000001</v>
      </c>
      <c r="K4876">
        <v>608.66</v>
      </c>
      <c r="L4876">
        <v>607.97</v>
      </c>
      <c r="M4876" t="s">
        <v>28</v>
      </c>
      <c r="N4876" s="3">
        <f>retail_sales[[#This Row],[Profit]]/retail_sales[[#This Row],[Revenue]]</f>
        <v>0.49971642981021341</v>
      </c>
      <c r="O4876" t="str">
        <f t="shared" si="76"/>
        <v>Thursday</v>
      </c>
    </row>
    <row r="4877" spans="1:15" x14ac:dyDescent="0.3">
      <c r="A4877">
        <v>4876</v>
      </c>
      <c r="B4877" t="s">
        <v>3780</v>
      </c>
      <c r="C4877" s="1">
        <v>45529</v>
      </c>
      <c r="D4877" t="s">
        <v>39</v>
      </c>
      <c r="E4877" t="s">
        <v>15</v>
      </c>
      <c r="F4877" t="s">
        <v>21</v>
      </c>
      <c r="G4877">
        <v>5</v>
      </c>
      <c r="H4877">
        <v>362.67</v>
      </c>
      <c r="I4877">
        <v>0.06</v>
      </c>
      <c r="J4877">
        <v>1704.55</v>
      </c>
      <c r="K4877">
        <v>1234.28</v>
      </c>
      <c r="L4877">
        <v>470.27</v>
      </c>
      <c r="M4877" t="s">
        <v>22</v>
      </c>
      <c r="N4877" s="3">
        <f>retail_sales[[#This Row],[Profit]]/retail_sales[[#This Row],[Revenue]]</f>
        <v>0.27589099762400632</v>
      </c>
      <c r="O4877" t="str">
        <f t="shared" si="76"/>
        <v>Sunday</v>
      </c>
    </row>
    <row r="4878" spans="1:15" x14ac:dyDescent="0.3">
      <c r="A4878">
        <v>4877</v>
      </c>
      <c r="B4878" t="s">
        <v>3781</v>
      </c>
      <c r="C4878" s="1">
        <v>45644</v>
      </c>
      <c r="D4878" t="s">
        <v>19</v>
      </c>
      <c r="E4878" t="s">
        <v>33</v>
      </c>
      <c r="F4878" t="s">
        <v>27</v>
      </c>
      <c r="G4878">
        <v>5</v>
      </c>
      <c r="H4878">
        <v>338.47</v>
      </c>
      <c r="I4878">
        <v>0.12</v>
      </c>
      <c r="J4878">
        <v>1489.27</v>
      </c>
      <c r="K4878">
        <v>1080.77</v>
      </c>
      <c r="L4878">
        <v>408.5</v>
      </c>
      <c r="M4878" t="s">
        <v>28</v>
      </c>
      <c r="N4878" s="3">
        <f>retail_sales[[#This Row],[Profit]]/retail_sales[[#This Row],[Revenue]]</f>
        <v>0.27429546019190609</v>
      </c>
      <c r="O4878" t="str">
        <f t="shared" si="76"/>
        <v>Wednesday</v>
      </c>
    </row>
    <row r="4879" spans="1:15" x14ac:dyDescent="0.3">
      <c r="A4879">
        <v>4878</v>
      </c>
      <c r="B4879" t="s">
        <v>3782</v>
      </c>
      <c r="C4879" s="1">
        <v>45545</v>
      </c>
      <c r="D4879" t="s">
        <v>39</v>
      </c>
      <c r="E4879" t="s">
        <v>25</v>
      </c>
      <c r="F4879" t="s">
        <v>21</v>
      </c>
      <c r="G4879">
        <v>1</v>
      </c>
      <c r="H4879">
        <v>203.77</v>
      </c>
      <c r="I4879">
        <v>0.09</v>
      </c>
      <c r="J4879">
        <v>185.43</v>
      </c>
      <c r="K4879">
        <v>130.47999999999999</v>
      </c>
      <c r="L4879">
        <v>54.95</v>
      </c>
      <c r="M4879" t="s">
        <v>46</v>
      </c>
      <c r="N4879" s="3">
        <f>retail_sales[[#This Row],[Profit]]/retail_sales[[#This Row],[Revenue]]</f>
        <v>0.29633824084560212</v>
      </c>
      <c r="O4879" t="str">
        <f t="shared" si="76"/>
        <v>Tuesday</v>
      </c>
    </row>
    <row r="4880" spans="1:15" x14ac:dyDescent="0.3">
      <c r="A4880">
        <v>4879</v>
      </c>
      <c r="B4880" t="s">
        <v>242</v>
      </c>
      <c r="C4880" s="1">
        <v>45631</v>
      </c>
      <c r="D4880" t="s">
        <v>14</v>
      </c>
      <c r="E4880" t="s">
        <v>25</v>
      </c>
      <c r="F4880" t="s">
        <v>27</v>
      </c>
      <c r="G4880">
        <v>10</v>
      </c>
      <c r="H4880">
        <v>56.23</v>
      </c>
      <c r="I4880">
        <v>0</v>
      </c>
      <c r="J4880">
        <v>562.29999999999995</v>
      </c>
      <c r="K4880">
        <v>364.36</v>
      </c>
      <c r="L4880">
        <v>197.94</v>
      </c>
      <c r="M4880" t="s">
        <v>22</v>
      </c>
      <c r="N4880" s="3">
        <f>retail_sales[[#This Row],[Profit]]/retail_sales[[#This Row],[Revenue]]</f>
        <v>0.35201849546505426</v>
      </c>
      <c r="O4880" t="str">
        <f t="shared" si="76"/>
        <v>Thursday</v>
      </c>
    </row>
    <row r="4881" spans="1:15" x14ac:dyDescent="0.3">
      <c r="A4881">
        <v>4880</v>
      </c>
      <c r="B4881" t="s">
        <v>3783</v>
      </c>
      <c r="C4881" s="1">
        <v>45655</v>
      </c>
      <c r="D4881" t="s">
        <v>19</v>
      </c>
      <c r="E4881" t="s">
        <v>20</v>
      </c>
      <c r="F4881" t="s">
        <v>16</v>
      </c>
      <c r="G4881">
        <v>6</v>
      </c>
      <c r="H4881">
        <v>105.85</v>
      </c>
      <c r="I4881">
        <v>0.24</v>
      </c>
      <c r="J4881">
        <v>482.68</v>
      </c>
      <c r="K4881">
        <v>276.35000000000002</v>
      </c>
      <c r="L4881">
        <v>206.33</v>
      </c>
      <c r="M4881" t="s">
        <v>22</v>
      </c>
      <c r="N4881" s="3">
        <f>retail_sales[[#This Row],[Profit]]/retail_sales[[#This Row],[Revenue]]</f>
        <v>0.42746747327421897</v>
      </c>
      <c r="O4881" t="str">
        <f t="shared" si="76"/>
        <v>Sunday</v>
      </c>
    </row>
    <row r="4882" spans="1:15" x14ac:dyDescent="0.3">
      <c r="A4882">
        <v>4881</v>
      </c>
      <c r="B4882" t="s">
        <v>910</v>
      </c>
      <c r="C4882" s="1">
        <v>45387</v>
      </c>
      <c r="D4882" t="s">
        <v>19</v>
      </c>
      <c r="E4882" t="s">
        <v>15</v>
      </c>
      <c r="F4882" t="s">
        <v>21</v>
      </c>
      <c r="G4882">
        <v>4</v>
      </c>
      <c r="H4882">
        <v>101.59</v>
      </c>
      <c r="I4882">
        <v>0.24</v>
      </c>
      <c r="J4882">
        <v>308.83</v>
      </c>
      <c r="K4882">
        <v>186.62</v>
      </c>
      <c r="L4882">
        <v>122.21</v>
      </c>
      <c r="M4882" t="s">
        <v>22</v>
      </c>
      <c r="N4882" s="3">
        <f>retail_sales[[#This Row],[Profit]]/retail_sales[[#This Row],[Revenue]]</f>
        <v>0.39571932778551305</v>
      </c>
      <c r="O4882" t="str">
        <f t="shared" si="76"/>
        <v>Friday</v>
      </c>
    </row>
    <row r="4883" spans="1:15" x14ac:dyDescent="0.3">
      <c r="A4883">
        <v>4882</v>
      </c>
      <c r="B4883" t="s">
        <v>3784</v>
      </c>
      <c r="C4883" s="1">
        <v>45295</v>
      </c>
      <c r="D4883" t="s">
        <v>14</v>
      </c>
      <c r="E4883" t="s">
        <v>20</v>
      </c>
      <c r="F4883" t="s">
        <v>27</v>
      </c>
      <c r="G4883">
        <v>4</v>
      </c>
      <c r="H4883">
        <v>263.97000000000003</v>
      </c>
      <c r="I4883">
        <v>7.0000000000000007E-2</v>
      </c>
      <c r="J4883">
        <v>981.97</v>
      </c>
      <c r="K4883">
        <v>667.44</v>
      </c>
      <c r="L4883">
        <v>314.52999999999997</v>
      </c>
      <c r="M4883" t="s">
        <v>22</v>
      </c>
      <c r="N4883" s="3">
        <f>retail_sales[[#This Row],[Profit]]/retail_sales[[#This Row],[Revenue]]</f>
        <v>0.32030510097049802</v>
      </c>
      <c r="O4883" t="str">
        <f t="shared" si="76"/>
        <v>Thursday</v>
      </c>
    </row>
    <row r="4884" spans="1:15" x14ac:dyDescent="0.3">
      <c r="A4884">
        <v>4883</v>
      </c>
      <c r="B4884" t="s">
        <v>277</v>
      </c>
      <c r="C4884" s="1">
        <v>45514</v>
      </c>
      <c r="D4884" t="s">
        <v>39</v>
      </c>
      <c r="E4884" t="s">
        <v>25</v>
      </c>
      <c r="F4884" t="s">
        <v>27</v>
      </c>
      <c r="G4884">
        <v>5</v>
      </c>
      <c r="H4884">
        <v>179.38</v>
      </c>
      <c r="I4884">
        <v>0.27</v>
      </c>
      <c r="J4884">
        <v>654.74</v>
      </c>
      <c r="K4884">
        <v>329.89</v>
      </c>
      <c r="L4884">
        <v>324.85000000000002</v>
      </c>
      <c r="M4884" t="s">
        <v>46</v>
      </c>
      <c r="N4884" s="3">
        <f>retail_sales[[#This Row],[Profit]]/retail_sales[[#This Row],[Revenue]]</f>
        <v>0.49615114396554361</v>
      </c>
      <c r="O4884" t="str">
        <f t="shared" si="76"/>
        <v>Saturday</v>
      </c>
    </row>
    <row r="4885" spans="1:15" x14ac:dyDescent="0.3">
      <c r="A4885">
        <v>4884</v>
      </c>
      <c r="B4885" t="s">
        <v>3785</v>
      </c>
      <c r="C4885" s="1">
        <v>45657</v>
      </c>
      <c r="D4885" t="s">
        <v>19</v>
      </c>
      <c r="E4885" t="s">
        <v>33</v>
      </c>
      <c r="F4885" t="s">
        <v>21</v>
      </c>
      <c r="G4885">
        <v>2</v>
      </c>
      <c r="H4885">
        <v>164.3</v>
      </c>
      <c r="I4885">
        <v>0.26</v>
      </c>
      <c r="J4885">
        <v>243.16</v>
      </c>
      <c r="K4885">
        <v>173.7</v>
      </c>
      <c r="L4885">
        <v>69.459999999999994</v>
      </c>
      <c r="M4885" t="s">
        <v>17</v>
      </c>
      <c r="N4885" s="3">
        <f>retail_sales[[#This Row],[Profit]]/retail_sales[[#This Row],[Revenue]]</f>
        <v>0.28565553544990951</v>
      </c>
      <c r="O4885" t="str">
        <f t="shared" si="76"/>
        <v>Tuesday</v>
      </c>
    </row>
    <row r="4886" spans="1:15" x14ac:dyDescent="0.3">
      <c r="A4886">
        <v>4885</v>
      </c>
      <c r="B4886" t="s">
        <v>3786</v>
      </c>
      <c r="C4886" s="1">
        <v>45613</v>
      </c>
      <c r="D4886" t="s">
        <v>14</v>
      </c>
      <c r="E4886" t="s">
        <v>25</v>
      </c>
      <c r="F4886" t="s">
        <v>27</v>
      </c>
      <c r="G4886">
        <v>9</v>
      </c>
      <c r="H4886">
        <v>257.27</v>
      </c>
      <c r="I4886">
        <v>0.04</v>
      </c>
      <c r="J4886">
        <v>2222.81</v>
      </c>
      <c r="K4886">
        <v>1328.45</v>
      </c>
      <c r="L4886">
        <v>894.36</v>
      </c>
      <c r="M4886" t="s">
        <v>46</v>
      </c>
      <c r="N4886" s="3">
        <f>retail_sales[[#This Row],[Profit]]/retail_sales[[#This Row],[Revenue]]</f>
        <v>0.40235557694989676</v>
      </c>
      <c r="O4886" t="str">
        <f t="shared" si="76"/>
        <v>Sunday</v>
      </c>
    </row>
    <row r="4887" spans="1:15" x14ac:dyDescent="0.3">
      <c r="A4887">
        <v>4886</v>
      </c>
      <c r="B4887" t="s">
        <v>1686</v>
      </c>
      <c r="C4887" s="1">
        <v>45524</v>
      </c>
      <c r="D4887" t="s">
        <v>19</v>
      </c>
      <c r="E4887" t="s">
        <v>15</v>
      </c>
      <c r="F4887" t="s">
        <v>27</v>
      </c>
      <c r="G4887">
        <v>5</v>
      </c>
      <c r="H4887">
        <v>345.88</v>
      </c>
      <c r="I4887">
        <v>0.25</v>
      </c>
      <c r="J4887">
        <v>1297.05</v>
      </c>
      <c r="K4887">
        <v>907.32</v>
      </c>
      <c r="L4887">
        <v>389.73</v>
      </c>
      <c r="M4887" t="s">
        <v>17</v>
      </c>
      <c r="N4887" s="3">
        <f>retail_sales[[#This Row],[Profit]]/retail_sales[[#This Row],[Revenue]]</f>
        <v>0.30047415288539381</v>
      </c>
      <c r="O4887" t="str">
        <f t="shared" si="76"/>
        <v>Tuesday</v>
      </c>
    </row>
    <row r="4888" spans="1:15" x14ac:dyDescent="0.3">
      <c r="A4888">
        <v>4887</v>
      </c>
      <c r="B4888" t="s">
        <v>3787</v>
      </c>
      <c r="C4888" s="1">
        <v>45557</v>
      </c>
      <c r="D4888" t="s">
        <v>24</v>
      </c>
      <c r="E4888" t="s">
        <v>15</v>
      </c>
      <c r="F4888" t="s">
        <v>27</v>
      </c>
      <c r="G4888">
        <v>6</v>
      </c>
      <c r="H4888">
        <v>68.78</v>
      </c>
      <c r="I4888">
        <v>0.24</v>
      </c>
      <c r="J4888">
        <v>313.64</v>
      </c>
      <c r="K4888">
        <v>233.46</v>
      </c>
      <c r="L4888">
        <v>80.180000000000007</v>
      </c>
      <c r="M4888" t="s">
        <v>28</v>
      </c>
      <c r="N4888" s="3">
        <f>retail_sales[[#This Row],[Profit]]/retail_sales[[#This Row],[Revenue]]</f>
        <v>0.2556434128299962</v>
      </c>
      <c r="O4888" t="str">
        <f t="shared" si="76"/>
        <v>Sunday</v>
      </c>
    </row>
    <row r="4889" spans="1:15" x14ac:dyDescent="0.3">
      <c r="A4889">
        <v>4888</v>
      </c>
      <c r="B4889" t="s">
        <v>3788</v>
      </c>
      <c r="C4889" s="1">
        <v>45533</v>
      </c>
      <c r="D4889" t="s">
        <v>19</v>
      </c>
      <c r="E4889" t="s">
        <v>15</v>
      </c>
      <c r="F4889" t="s">
        <v>21</v>
      </c>
      <c r="G4889">
        <v>3</v>
      </c>
      <c r="H4889">
        <v>28.26</v>
      </c>
      <c r="I4889">
        <v>0.04</v>
      </c>
      <c r="J4889">
        <v>81.39</v>
      </c>
      <c r="K4889">
        <v>58.11</v>
      </c>
      <c r="L4889">
        <v>23.28</v>
      </c>
      <c r="M4889" t="s">
        <v>28</v>
      </c>
      <c r="N4889" s="3">
        <f>retail_sales[[#This Row],[Profit]]/retail_sales[[#This Row],[Revenue]]</f>
        <v>0.28603022484334684</v>
      </c>
      <c r="O4889" t="str">
        <f t="shared" si="76"/>
        <v>Thursday</v>
      </c>
    </row>
    <row r="4890" spans="1:15" x14ac:dyDescent="0.3">
      <c r="A4890">
        <v>4889</v>
      </c>
      <c r="B4890" t="s">
        <v>3789</v>
      </c>
      <c r="C4890" s="1">
        <v>45354</v>
      </c>
      <c r="D4890" t="s">
        <v>24</v>
      </c>
      <c r="E4890" t="s">
        <v>15</v>
      </c>
      <c r="F4890" t="s">
        <v>21</v>
      </c>
      <c r="G4890">
        <v>2</v>
      </c>
      <c r="H4890">
        <v>112.48</v>
      </c>
      <c r="I4890">
        <v>0.01</v>
      </c>
      <c r="J4890">
        <v>222.71</v>
      </c>
      <c r="K4890">
        <v>171.57</v>
      </c>
      <c r="L4890">
        <v>51.14</v>
      </c>
      <c r="M4890" t="s">
        <v>46</v>
      </c>
      <c r="N4890" s="3">
        <f>retail_sales[[#This Row],[Profit]]/retail_sales[[#This Row],[Revenue]]</f>
        <v>0.22962597099366888</v>
      </c>
      <c r="O4890" t="str">
        <f t="shared" si="76"/>
        <v>Sunday</v>
      </c>
    </row>
    <row r="4891" spans="1:15" x14ac:dyDescent="0.3">
      <c r="A4891">
        <v>4890</v>
      </c>
      <c r="B4891" t="s">
        <v>3790</v>
      </c>
      <c r="C4891" s="1">
        <v>45466</v>
      </c>
      <c r="D4891" t="s">
        <v>19</v>
      </c>
      <c r="E4891" t="s">
        <v>25</v>
      </c>
      <c r="F4891" t="s">
        <v>21</v>
      </c>
      <c r="G4891">
        <v>3</v>
      </c>
      <c r="H4891">
        <v>352.09</v>
      </c>
      <c r="I4891">
        <v>0.22</v>
      </c>
      <c r="J4891">
        <v>823.89</v>
      </c>
      <c r="K4891">
        <v>609.05999999999995</v>
      </c>
      <c r="L4891">
        <v>214.83</v>
      </c>
      <c r="M4891" t="s">
        <v>28</v>
      </c>
      <c r="N4891" s="3">
        <f>retail_sales[[#This Row],[Profit]]/retail_sales[[#This Row],[Revenue]]</f>
        <v>0.26075082838728475</v>
      </c>
      <c r="O4891" t="str">
        <f t="shared" si="76"/>
        <v>Sunday</v>
      </c>
    </row>
    <row r="4892" spans="1:15" x14ac:dyDescent="0.3">
      <c r="A4892">
        <v>4891</v>
      </c>
      <c r="B4892" t="s">
        <v>3791</v>
      </c>
      <c r="C4892" s="1">
        <v>45628</v>
      </c>
      <c r="D4892" t="s">
        <v>14</v>
      </c>
      <c r="E4892" t="s">
        <v>33</v>
      </c>
      <c r="F4892" t="s">
        <v>21</v>
      </c>
      <c r="G4892">
        <v>7</v>
      </c>
      <c r="H4892">
        <v>322.24</v>
      </c>
      <c r="I4892">
        <v>0.28000000000000003</v>
      </c>
      <c r="J4892">
        <v>1624.09</v>
      </c>
      <c r="K4892">
        <v>883.54</v>
      </c>
      <c r="L4892">
        <v>740.55</v>
      </c>
      <c r="M4892" t="s">
        <v>40</v>
      </c>
      <c r="N4892" s="3">
        <f>retail_sales[[#This Row],[Profit]]/retail_sales[[#This Row],[Revenue]]</f>
        <v>0.45597842484098788</v>
      </c>
      <c r="O4892" t="str">
        <f t="shared" si="76"/>
        <v>Monday</v>
      </c>
    </row>
    <row r="4893" spans="1:15" x14ac:dyDescent="0.3">
      <c r="A4893">
        <v>4892</v>
      </c>
      <c r="B4893" t="s">
        <v>3792</v>
      </c>
      <c r="C4893" s="1">
        <v>45630</v>
      </c>
      <c r="D4893" t="s">
        <v>19</v>
      </c>
      <c r="E4893" t="s">
        <v>20</v>
      </c>
      <c r="F4893" t="s">
        <v>21</v>
      </c>
      <c r="G4893">
        <v>5</v>
      </c>
      <c r="H4893">
        <v>241.42</v>
      </c>
      <c r="I4893">
        <v>0.14000000000000001</v>
      </c>
      <c r="J4893">
        <v>1038.1099999999999</v>
      </c>
      <c r="K4893">
        <v>567.77</v>
      </c>
      <c r="L4893">
        <v>470.34</v>
      </c>
      <c r="M4893" t="s">
        <v>40</v>
      </c>
      <c r="N4893" s="3">
        <f>retail_sales[[#This Row],[Profit]]/retail_sales[[#This Row],[Revenue]]</f>
        <v>0.45307337372725437</v>
      </c>
      <c r="O4893" t="str">
        <f t="shared" si="76"/>
        <v>Wednesday</v>
      </c>
    </row>
    <row r="4894" spans="1:15" x14ac:dyDescent="0.3">
      <c r="A4894">
        <v>4893</v>
      </c>
      <c r="B4894" t="s">
        <v>3793</v>
      </c>
      <c r="C4894" s="1">
        <v>45412</v>
      </c>
      <c r="D4894" t="s">
        <v>14</v>
      </c>
      <c r="E4894" t="s">
        <v>30</v>
      </c>
      <c r="F4894" t="s">
        <v>27</v>
      </c>
      <c r="G4894">
        <v>2</v>
      </c>
      <c r="H4894">
        <v>73.150000000000006</v>
      </c>
      <c r="I4894">
        <v>0.03</v>
      </c>
      <c r="J4894">
        <v>141.91</v>
      </c>
      <c r="K4894">
        <v>103.52</v>
      </c>
      <c r="L4894">
        <v>38.39</v>
      </c>
      <c r="M4894" t="s">
        <v>22</v>
      </c>
      <c r="N4894" s="3">
        <f>retail_sales[[#This Row],[Profit]]/retail_sales[[#This Row],[Revenue]]</f>
        <v>0.27052357127757032</v>
      </c>
      <c r="O4894" t="str">
        <f t="shared" si="76"/>
        <v>Tuesday</v>
      </c>
    </row>
    <row r="4895" spans="1:15" x14ac:dyDescent="0.3">
      <c r="A4895">
        <v>4894</v>
      </c>
      <c r="B4895" t="s">
        <v>3794</v>
      </c>
      <c r="C4895" s="1">
        <v>45641</v>
      </c>
      <c r="D4895" t="s">
        <v>24</v>
      </c>
      <c r="E4895" t="s">
        <v>30</v>
      </c>
      <c r="F4895" t="s">
        <v>16</v>
      </c>
      <c r="G4895">
        <v>10</v>
      </c>
      <c r="H4895">
        <v>156.80000000000001</v>
      </c>
      <c r="I4895">
        <v>0.11</v>
      </c>
      <c r="J4895">
        <v>1395.52</v>
      </c>
      <c r="K4895">
        <v>808.54</v>
      </c>
      <c r="L4895">
        <v>586.98</v>
      </c>
      <c r="M4895" t="s">
        <v>28</v>
      </c>
      <c r="N4895" s="3">
        <f>retail_sales[[#This Row],[Profit]]/retail_sales[[#This Row],[Revenue]]</f>
        <v>0.42061740426507682</v>
      </c>
      <c r="O4895" t="str">
        <f t="shared" si="76"/>
        <v>Sunday</v>
      </c>
    </row>
    <row r="4896" spans="1:15" x14ac:dyDescent="0.3">
      <c r="A4896">
        <v>4895</v>
      </c>
      <c r="B4896" t="s">
        <v>581</v>
      </c>
      <c r="C4896" s="1">
        <v>45523</v>
      </c>
      <c r="D4896" t="s">
        <v>39</v>
      </c>
      <c r="E4896" t="s">
        <v>30</v>
      </c>
      <c r="F4896" t="s">
        <v>16</v>
      </c>
      <c r="G4896">
        <v>2</v>
      </c>
      <c r="H4896">
        <v>38.21</v>
      </c>
      <c r="I4896">
        <v>0.08</v>
      </c>
      <c r="J4896">
        <v>70.31</v>
      </c>
      <c r="K4896">
        <v>55.46</v>
      </c>
      <c r="L4896">
        <v>14.85</v>
      </c>
      <c r="M4896" t="s">
        <v>40</v>
      </c>
      <c r="N4896" s="3">
        <f>retail_sales[[#This Row],[Profit]]/retail_sales[[#This Row],[Revenue]]</f>
        <v>0.21120750960034132</v>
      </c>
      <c r="O4896" t="str">
        <f t="shared" si="76"/>
        <v>Monday</v>
      </c>
    </row>
    <row r="4897" spans="1:15" x14ac:dyDescent="0.3">
      <c r="A4897">
        <v>4896</v>
      </c>
      <c r="B4897" t="s">
        <v>3795</v>
      </c>
      <c r="C4897" s="1">
        <v>45603</v>
      </c>
      <c r="D4897" t="s">
        <v>24</v>
      </c>
      <c r="E4897" t="s">
        <v>33</v>
      </c>
      <c r="F4897" t="s">
        <v>16</v>
      </c>
      <c r="G4897">
        <v>1</v>
      </c>
      <c r="H4897">
        <v>141.38</v>
      </c>
      <c r="I4897">
        <v>0.05</v>
      </c>
      <c r="J4897">
        <v>134.31</v>
      </c>
      <c r="K4897">
        <v>73</v>
      </c>
      <c r="L4897">
        <v>61.31</v>
      </c>
      <c r="M4897" t="s">
        <v>46</v>
      </c>
      <c r="N4897" s="3">
        <f>retail_sales[[#This Row],[Profit]]/retail_sales[[#This Row],[Revenue]]</f>
        <v>0.45648127466309285</v>
      </c>
      <c r="O4897" t="str">
        <f t="shared" si="76"/>
        <v>Thursday</v>
      </c>
    </row>
    <row r="4898" spans="1:15" x14ac:dyDescent="0.3">
      <c r="A4898">
        <v>4897</v>
      </c>
      <c r="B4898" t="s">
        <v>3796</v>
      </c>
      <c r="C4898" s="1">
        <v>45480</v>
      </c>
      <c r="D4898" t="s">
        <v>39</v>
      </c>
      <c r="E4898" t="s">
        <v>30</v>
      </c>
      <c r="F4898" t="s">
        <v>27</v>
      </c>
      <c r="G4898">
        <v>3</v>
      </c>
      <c r="H4898">
        <v>391.89</v>
      </c>
      <c r="I4898">
        <v>0.3</v>
      </c>
      <c r="J4898">
        <v>822.97</v>
      </c>
      <c r="K4898">
        <v>472.73</v>
      </c>
      <c r="L4898">
        <v>350.24</v>
      </c>
      <c r="M4898" t="s">
        <v>40</v>
      </c>
      <c r="N4898" s="3">
        <f>retail_sales[[#This Row],[Profit]]/retail_sales[[#This Row],[Revenue]]</f>
        <v>0.4255805193384935</v>
      </c>
      <c r="O4898" t="str">
        <f t="shared" si="76"/>
        <v>Sunday</v>
      </c>
    </row>
    <row r="4899" spans="1:15" x14ac:dyDescent="0.3">
      <c r="A4899">
        <v>4898</v>
      </c>
      <c r="B4899" t="s">
        <v>3797</v>
      </c>
      <c r="C4899" s="1">
        <v>45511</v>
      </c>
      <c r="D4899" t="s">
        <v>24</v>
      </c>
      <c r="E4899" t="s">
        <v>30</v>
      </c>
      <c r="F4899" t="s">
        <v>16</v>
      </c>
      <c r="G4899">
        <v>7</v>
      </c>
      <c r="H4899">
        <v>204.62</v>
      </c>
      <c r="I4899">
        <v>0.13</v>
      </c>
      <c r="J4899">
        <v>1246.1400000000001</v>
      </c>
      <c r="K4899">
        <v>947.06</v>
      </c>
      <c r="L4899">
        <v>299.08</v>
      </c>
      <c r="M4899" t="s">
        <v>40</v>
      </c>
      <c r="N4899" s="3">
        <f>retail_sales[[#This Row],[Profit]]/retail_sales[[#This Row],[Revenue]]</f>
        <v>0.2400051358595342</v>
      </c>
      <c r="O4899" t="str">
        <f t="shared" si="76"/>
        <v>Wednesday</v>
      </c>
    </row>
    <row r="4900" spans="1:15" x14ac:dyDescent="0.3">
      <c r="A4900">
        <v>4899</v>
      </c>
      <c r="B4900" t="s">
        <v>746</v>
      </c>
      <c r="C4900" s="1">
        <v>45312</v>
      </c>
      <c r="D4900" t="s">
        <v>24</v>
      </c>
      <c r="E4900" t="s">
        <v>30</v>
      </c>
      <c r="F4900" t="s">
        <v>21</v>
      </c>
      <c r="G4900">
        <v>4</v>
      </c>
      <c r="H4900">
        <v>247.81</v>
      </c>
      <c r="I4900">
        <v>0.19</v>
      </c>
      <c r="J4900">
        <v>802.9</v>
      </c>
      <c r="K4900">
        <v>590.36</v>
      </c>
      <c r="L4900">
        <v>212.54</v>
      </c>
      <c r="M4900" t="s">
        <v>17</v>
      </c>
      <c r="N4900" s="3">
        <f>retail_sales[[#This Row],[Profit]]/retail_sales[[#This Row],[Revenue]]</f>
        <v>0.26471540665089049</v>
      </c>
      <c r="O4900" t="str">
        <f t="shared" si="76"/>
        <v>Sunday</v>
      </c>
    </row>
    <row r="4901" spans="1:15" x14ac:dyDescent="0.3">
      <c r="A4901">
        <v>4900</v>
      </c>
      <c r="B4901" t="s">
        <v>3798</v>
      </c>
      <c r="C4901" s="1">
        <v>45548</v>
      </c>
      <c r="D4901" t="s">
        <v>19</v>
      </c>
      <c r="E4901" t="s">
        <v>15</v>
      </c>
      <c r="F4901" t="s">
        <v>21</v>
      </c>
      <c r="G4901">
        <v>1</v>
      </c>
      <c r="H4901">
        <v>20.190000000000001</v>
      </c>
      <c r="I4901">
        <v>0.18</v>
      </c>
      <c r="J4901">
        <v>16.559999999999999</v>
      </c>
      <c r="K4901">
        <v>11.86</v>
      </c>
      <c r="L4901">
        <v>4.7</v>
      </c>
      <c r="M4901" t="s">
        <v>28</v>
      </c>
      <c r="N4901" s="3">
        <f>retail_sales[[#This Row],[Profit]]/retail_sales[[#This Row],[Revenue]]</f>
        <v>0.28381642512077299</v>
      </c>
      <c r="O4901" t="str">
        <f t="shared" si="76"/>
        <v>Friday</v>
      </c>
    </row>
    <row r="4902" spans="1:15" x14ac:dyDescent="0.3">
      <c r="A4902">
        <v>4901</v>
      </c>
      <c r="B4902" t="s">
        <v>1006</v>
      </c>
      <c r="C4902" s="1">
        <v>45409</v>
      </c>
      <c r="D4902" t="s">
        <v>39</v>
      </c>
      <c r="E4902" t="s">
        <v>15</v>
      </c>
      <c r="F4902" t="s">
        <v>21</v>
      </c>
      <c r="G4902">
        <v>4</v>
      </c>
      <c r="H4902">
        <v>168.37</v>
      </c>
      <c r="I4902">
        <v>0.15</v>
      </c>
      <c r="J4902">
        <v>572.46</v>
      </c>
      <c r="K4902">
        <v>425.98</v>
      </c>
      <c r="L4902">
        <v>146.47999999999999</v>
      </c>
      <c r="M4902" t="s">
        <v>46</v>
      </c>
      <c r="N4902" s="3">
        <f>retail_sales[[#This Row],[Profit]]/retail_sales[[#This Row],[Revenue]]</f>
        <v>0.2558781399573769</v>
      </c>
      <c r="O4902" t="str">
        <f t="shared" si="76"/>
        <v>Saturday</v>
      </c>
    </row>
    <row r="4903" spans="1:15" x14ac:dyDescent="0.3">
      <c r="A4903">
        <v>4902</v>
      </c>
      <c r="B4903" t="s">
        <v>3799</v>
      </c>
      <c r="C4903" s="1">
        <v>45337</v>
      </c>
      <c r="D4903" t="s">
        <v>19</v>
      </c>
      <c r="E4903" t="s">
        <v>15</v>
      </c>
      <c r="F4903" t="s">
        <v>27</v>
      </c>
      <c r="G4903">
        <v>10</v>
      </c>
      <c r="H4903">
        <v>237.71</v>
      </c>
      <c r="I4903">
        <v>0.1</v>
      </c>
      <c r="J4903">
        <v>2139.39</v>
      </c>
      <c r="K4903">
        <v>1072.54</v>
      </c>
      <c r="L4903">
        <v>1066.8499999999999</v>
      </c>
      <c r="M4903" t="s">
        <v>17</v>
      </c>
      <c r="N4903" s="3">
        <f>retail_sales[[#This Row],[Profit]]/retail_sales[[#This Row],[Revenue]]</f>
        <v>0.49867018168730337</v>
      </c>
      <c r="O4903" t="str">
        <f t="shared" si="76"/>
        <v>Thursday</v>
      </c>
    </row>
    <row r="4904" spans="1:15" x14ac:dyDescent="0.3">
      <c r="A4904">
        <v>4903</v>
      </c>
      <c r="B4904" t="s">
        <v>3387</v>
      </c>
      <c r="C4904" s="1">
        <v>45514</v>
      </c>
      <c r="D4904" t="s">
        <v>19</v>
      </c>
      <c r="E4904" t="s">
        <v>15</v>
      </c>
      <c r="F4904" t="s">
        <v>16</v>
      </c>
      <c r="G4904">
        <v>5</v>
      </c>
      <c r="H4904">
        <v>126.4</v>
      </c>
      <c r="I4904">
        <v>0.21</v>
      </c>
      <c r="J4904">
        <v>499.28</v>
      </c>
      <c r="K4904">
        <v>292.45</v>
      </c>
      <c r="L4904">
        <v>206.83</v>
      </c>
      <c r="M4904" t="s">
        <v>28</v>
      </c>
      <c r="N4904" s="3">
        <f>retail_sales[[#This Row],[Profit]]/retail_sales[[#This Row],[Revenue]]</f>
        <v>0.41425652940233942</v>
      </c>
      <c r="O4904" t="str">
        <f t="shared" si="76"/>
        <v>Saturday</v>
      </c>
    </row>
    <row r="4905" spans="1:15" x14ac:dyDescent="0.3">
      <c r="A4905">
        <v>4904</v>
      </c>
      <c r="B4905" t="s">
        <v>3800</v>
      </c>
      <c r="C4905" s="1">
        <v>45395</v>
      </c>
      <c r="D4905" t="s">
        <v>24</v>
      </c>
      <c r="E4905" t="s">
        <v>33</v>
      </c>
      <c r="F4905" t="s">
        <v>16</v>
      </c>
      <c r="G4905">
        <v>2</v>
      </c>
      <c r="H4905">
        <v>397.61</v>
      </c>
      <c r="I4905">
        <v>0.28999999999999998</v>
      </c>
      <c r="J4905">
        <v>564.61</v>
      </c>
      <c r="K4905">
        <v>379.29</v>
      </c>
      <c r="L4905">
        <v>185.32</v>
      </c>
      <c r="M4905" t="s">
        <v>17</v>
      </c>
      <c r="N4905" s="3">
        <f>retail_sales[[#This Row],[Profit]]/retail_sales[[#This Row],[Revenue]]</f>
        <v>0.32822656346858892</v>
      </c>
      <c r="O4905" t="str">
        <f t="shared" si="76"/>
        <v>Saturday</v>
      </c>
    </row>
    <row r="4906" spans="1:15" x14ac:dyDescent="0.3">
      <c r="A4906">
        <v>4905</v>
      </c>
      <c r="B4906" t="s">
        <v>3801</v>
      </c>
      <c r="C4906" s="1">
        <v>45541</v>
      </c>
      <c r="D4906" t="s">
        <v>14</v>
      </c>
      <c r="E4906" t="s">
        <v>30</v>
      </c>
      <c r="F4906" t="s">
        <v>21</v>
      </c>
      <c r="G4906">
        <v>4</v>
      </c>
      <c r="H4906">
        <v>17.38</v>
      </c>
      <c r="I4906">
        <v>0.19</v>
      </c>
      <c r="J4906">
        <v>56.31</v>
      </c>
      <c r="K4906">
        <v>32.53</v>
      </c>
      <c r="L4906">
        <v>23.78</v>
      </c>
      <c r="M4906" t="s">
        <v>22</v>
      </c>
      <c r="N4906" s="3">
        <f>retail_sales[[#This Row],[Profit]]/retail_sales[[#This Row],[Revenue]]</f>
        <v>0.42230509678565087</v>
      </c>
      <c r="O4906" t="str">
        <f t="shared" si="76"/>
        <v>Friday</v>
      </c>
    </row>
    <row r="4907" spans="1:15" x14ac:dyDescent="0.3">
      <c r="A4907">
        <v>4906</v>
      </c>
      <c r="B4907" t="s">
        <v>3802</v>
      </c>
      <c r="C4907" s="1">
        <v>45526</v>
      </c>
      <c r="D4907" t="s">
        <v>24</v>
      </c>
      <c r="E4907" t="s">
        <v>15</v>
      </c>
      <c r="F4907" t="s">
        <v>21</v>
      </c>
      <c r="G4907">
        <v>4</v>
      </c>
      <c r="H4907">
        <v>482.04</v>
      </c>
      <c r="I4907">
        <v>0.01</v>
      </c>
      <c r="J4907">
        <v>1908.88</v>
      </c>
      <c r="K4907">
        <v>1510.99</v>
      </c>
      <c r="L4907">
        <v>397.89</v>
      </c>
      <c r="M4907" t="s">
        <v>22</v>
      </c>
      <c r="N4907" s="3">
        <f>retail_sales[[#This Row],[Profit]]/retail_sales[[#This Row],[Revenue]]</f>
        <v>0.20844159926239469</v>
      </c>
      <c r="O4907" t="str">
        <f t="shared" si="76"/>
        <v>Thursday</v>
      </c>
    </row>
    <row r="4908" spans="1:15" x14ac:dyDescent="0.3">
      <c r="A4908">
        <v>4907</v>
      </c>
      <c r="B4908" t="s">
        <v>3803</v>
      </c>
      <c r="C4908" s="1">
        <v>45574</v>
      </c>
      <c r="D4908" t="s">
        <v>24</v>
      </c>
      <c r="E4908" t="s">
        <v>33</v>
      </c>
      <c r="F4908" t="s">
        <v>21</v>
      </c>
      <c r="G4908">
        <v>8</v>
      </c>
      <c r="H4908">
        <v>11.16</v>
      </c>
      <c r="I4908">
        <v>0.16</v>
      </c>
      <c r="J4908">
        <v>75</v>
      </c>
      <c r="K4908">
        <v>41.3</v>
      </c>
      <c r="L4908">
        <v>33.700000000000003</v>
      </c>
      <c r="M4908" t="s">
        <v>22</v>
      </c>
      <c r="N4908" s="3">
        <f>retail_sales[[#This Row],[Profit]]/retail_sales[[#This Row],[Revenue]]</f>
        <v>0.44933333333333336</v>
      </c>
      <c r="O4908" t="str">
        <f t="shared" si="76"/>
        <v>Wednesday</v>
      </c>
    </row>
    <row r="4909" spans="1:15" x14ac:dyDescent="0.3">
      <c r="A4909">
        <v>4908</v>
      </c>
      <c r="B4909" t="s">
        <v>1298</v>
      </c>
      <c r="C4909" s="1">
        <v>45433</v>
      </c>
      <c r="D4909" t="s">
        <v>24</v>
      </c>
      <c r="E4909" t="s">
        <v>15</v>
      </c>
      <c r="F4909" t="s">
        <v>21</v>
      </c>
      <c r="G4909">
        <v>8</v>
      </c>
      <c r="H4909">
        <v>199.84</v>
      </c>
      <c r="I4909">
        <v>0.22</v>
      </c>
      <c r="J4909">
        <v>1247</v>
      </c>
      <c r="K4909">
        <v>833.49</v>
      </c>
      <c r="L4909">
        <v>413.51</v>
      </c>
      <c r="M4909" t="s">
        <v>46</v>
      </c>
      <c r="N4909" s="3">
        <f>retail_sales[[#This Row],[Profit]]/retail_sales[[#This Row],[Revenue]]</f>
        <v>0.3316038492381716</v>
      </c>
      <c r="O4909" t="str">
        <f t="shared" si="76"/>
        <v>Tuesday</v>
      </c>
    </row>
    <row r="4910" spans="1:15" x14ac:dyDescent="0.3">
      <c r="A4910">
        <v>4909</v>
      </c>
      <c r="B4910" t="s">
        <v>186</v>
      </c>
      <c r="C4910" s="1">
        <v>45532</v>
      </c>
      <c r="D4910" t="s">
        <v>19</v>
      </c>
      <c r="E4910" t="s">
        <v>25</v>
      </c>
      <c r="F4910" t="s">
        <v>21</v>
      </c>
      <c r="G4910">
        <v>4</v>
      </c>
      <c r="H4910">
        <v>252.55</v>
      </c>
      <c r="I4910">
        <v>0.25</v>
      </c>
      <c r="J4910">
        <v>757.65</v>
      </c>
      <c r="K4910">
        <v>574.22</v>
      </c>
      <c r="L4910">
        <v>183.43</v>
      </c>
      <c r="M4910" t="s">
        <v>22</v>
      </c>
      <c r="N4910" s="3">
        <f>retail_sales[[#This Row],[Profit]]/retail_sales[[#This Row],[Revenue]]</f>
        <v>0.24210387382036563</v>
      </c>
      <c r="O4910" t="str">
        <f t="shared" si="76"/>
        <v>Wednesday</v>
      </c>
    </row>
    <row r="4911" spans="1:15" x14ac:dyDescent="0.3">
      <c r="A4911">
        <v>4910</v>
      </c>
      <c r="B4911" t="s">
        <v>3804</v>
      </c>
      <c r="C4911" s="1">
        <v>45386</v>
      </c>
      <c r="D4911" t="s">
        <v>24</v>
      </c>
      <c r="E4911" t="s">
        <v>30</v>
      </c>
      <c r="F4911" t="s">
        <v>27</v>
      </c>
      <c r="G4911">
        <v>7</v>
      </c>
      <c r="H4911">
        <v>480.22</v>
      </c>
      <c r="I4911">
        <v>0.11</v>
      </c>
      <c r="J4911">
        <v>2991.77</v>
      </c>
      <c r="K4911">
        <v>1612.45</v>
      </c>
      <c r="L4911">
        <v>1379.32</v>
      </c>
      <c r="M4911" t="s">
        <v>40</v>
      </c>
      <c r="N4911" s="3">
        <f>retail_sales[[#This Row],[Profit]]/retail_sales[[#This Row],[Revenue]]</f>
        <v>0.46103811456094551</v>
      </c>
      <c r="O4911" t="str">
        <f t="shared" si="76"/>
        <v>Thursday</v>
      </c>
    </row>
    <row r="4912" spans="1:15" x14ac:dyDescent="0.3">
      <c r="A4912">
        <v>4911</v>
      </c>
      <c r="B4912" t="s">
        <v>3805</v>
      </c>
      <c r="C4912" s="1">
        <v>45447</v>
      </c>
      <c r="D4912" t="s">
        <v>19</v>
      </c>
      <c r="E4912" t="s">
        <v>33</v>
      </c>
      <c r="F4912" t="s">
        <v>27</v>
      </c>
      <c r="G4912">
        <v>2</v>
      </c>
      <c r="H4912">
        <v>336.52</v>
      </c>
      <c r="I4912">
        <v>0.15</v>
      </c>
      <c r="J4912">
        <v>572.08000000000004</v>
      </c>
      <c r="K4912">
        <v>384.08</v>
      </c>
      <c r="L4912">
        <v>188</v>
      </c>
      <c r="M4912" t="s">
        <v>28</v>
      </c>
      <c r="N4912" s="3">
        <f>retail_sales[[#This Row],[Profit]]/retail_sales[[#This Row],[Revenue]]</f>
        <v>0.32862536708152701</v>
      </c>
      <c r="O4912" t="str">
        <f t="shared" si="76"/>
        <v>Tuesday</v>
      </c>
    </row>
    <row r="4913" spans="1:15" x14ac:dyDescent="0.3">
      <c r="A4913">
        <v>4912</v>
      </c>
      <c r="B4913" t="s">
        <v>1674</v>
      </c>
      <c r="C4913" s="1">
        <v>45403</v>
      </c>
      <c r="D4913" t="s">
        <v>19</v>
      </c>
      <c r="E4913" t="s">
        <v>30</v>
      </c>
      <c r="F4913" t="s">
        <v>27</v>
      </c>
      <c r="G4913">
        <v>8</v>
      </c>
      <c r="H4913">
        <v>57.84</v>
      </c>
      <c r="I4913">
        <v>0.19</v>
      </c>
      <c r="J4913">
        <v>374.8</v>
      </c>
      <c r="K4913">
        <v>228.73</v>
      </c>
      <c r="L4913">
        <v>146.07</v>
      </c>
      <c r="M4913" t="s">
        <v>46</v>
      </c>
      <c r="N4913" s="3">
        <f>retail_sales[[#This Row],[Profit]]/retail_sales[[#This Row],[Revenue]]</f>
        <v>0.38972785485592315</v>
      </c>
      <c r="O4913" t="str">
        <f t="shared" si="76"/>
        <v>Sunday</v>
      </c>
    </row>
    <row r="4914" spans="1:15" x14ac:dyDescent="0.3">
      <c r="A4914">
        <v>4913</v>
      </c>
      <c r="B4914" t="s">
        <v>327</v>
      </c>
      <c r="C4914" s="1">
        <v>45560</v>
      </c>
      <c r="D4914" t="s">
        <v>24</v>
      </c>
      <c r="E4914" t="s">
        <v>15</v>
      </c>
      <c r="F4914" t="s">
        <v>16</v>
      </c>
      <c r="G4914">
        <v>2</v>
      </c>
      <c r="H4914">
        <v>369.44</v>
      </c>
      <c r="I4914">
        <v>0.01</v>
      </c>
      <c r="J4914">
        <v>731.49</v>
      </c>
      <c r="K4914">
        <v>382.42</v>
      </c>
      <c r="L4914">
        <v>349.07</v>
      </c>
      <c r="M4914" t="s">
        <v>17</v>
      </c>
      <c r="N4914" s="3">
        <f>retail_sales[[#This Row],[Profit]]/retail_sales[[#This Row],[Revenue]]</f>
        <v>0.47720406294002649</v>
      </c>
      <c r="O4914" t="str">
        <f t="shared" si="76"/>
        <v>Wednesday</v>
      </c>
    </row>
    <row r="4915" spans="1:15" x14ac:dyDescent="0.3">
      <c r="A4915">
        <v>4914</v>
      </c>
      <c r="B4915" t="s">
        <v>2091</v>
      </c>
      <c r="C4915" s="1">
        <v>45453</v>
      </c>
      <c r="D4915" t="s">
        <v>19</v>
      </c>
      <c r="E4915" t="s">
        <v>25</v>
      </c>
      <c r="F4915" t="s">
        <v>27</v>
      </c>
      <c r="G4915">
        <v>4</v>
      </c>
      <c r="H4915">
        <v>249.15</v>
      </c>
      <c r="I4915">
        <v>0.2</v>
      </c>
      <c r="J4915">
        <v>797.28</v>
      </c>
      <c r="K4915">
        <v>430.86</v>
      </c>
      <c r="L4915">
        <v>366.42</v>
      </c>
      <c r="M4915" t="s">
        <v>28</v>
      </c>
      <c r="N4915" s="3">
        <f>retail_sales[[#This Row],[Profit]]/retail_sales[[#This Row],[Revenue]]</f>
        <v>0.45958759783263098</v>
      </c>
      <c r="O4915" t="str">
        <f t="shared" si="76"/>
        <v>Monday</v>
      </c>
    </row>
    <row r="4916" spans="1:15" x14ac:dyDescent="0.3">
      <c r="A4916">
        <v>4915</v>
      </c>
      <c r="B4916" t="s">
        <v>3806</v>
      </c>
      <c r="C4916" s="1">
        <v>45583</v>
      </c>
      <c r="D4916" t="s">
        <v>39</v>
      </c>
      <c r="E4916" t="s">
        <v>20</v>
      </c>
      <c r="F4916" t="s">
        <v>21</v>
      </c>
      <c r="G4916">
        <v>9</v>
      </c>
      <c r="H4916">
        <v>452.17</v>
      </c>
      <c r="I4916">
        <v>0.02</v>
      </c>
      <c r="J4916">
        <v>3988.14</v>
      </c>
      <c r="K4916">
        <v>2113.73</v>
      </c>
      <c r="L4916">
        <v>1874.41</v>
      </c>
      <c r="M4916" t="s">
        <v>17</v>
      </c>
      <c r="N4916" s="3">
        <f>retail_sales[[#This Row],[Profit]]/retail_sales[[#This Row],[Revenue]]</f>
        <v>0.46999603825342146</v>
      </c>
      <c r="O4916" t="str">
        <f t="shared" si="76"/>
        <v>Friday</v>
      </c>
    </row>
    <row r="4917" spans="1:15" x14ac:dyDescent="0.3">
      <c r="A4917">
        <v>4916</v>
      </c>
      <c r="B4917" t="s">
        <v>3548</v>
      </c>
      <c r="C4917" s="1">
        <v>45618</v>
      </c>
      <c r="D4917" t="s">
        <v>14</v>
      </c>
      <c r="E4917" t="s">
        <v>30</v>
      </c>
      <c r="F4917" t="s">
        <v>21</v>
      </c>
      <c r="G4917">
        <v>6</v>
      </c>
      <c r="H4917">
        <v>244.5</v>
      </c>
      <c r="I4917">
        <v>0.18</v>
      </c>
      <c r="J4917">
        <v>1202.94</v>
      </c>
      <c r="K4917">
        <v>680.51</v>
      </c>
      <c r="L4917">
        <v>522.42999999999995</v>
      </c>
      <c r="M4917" t="s">
        <v>28</v>
      </c>
      <c r="N4917" s="3">
        <f>retail_sales[[#This Row],[Profit]]/retail_sales[[#This Row],[Revenue]]</f>
        <v>0.43429431226827597</v>
      </c>
      <c r="O4917" t="str">
        <f t="shared" si="76"/>
        <v>Friday</v>
      </c>
    </row>
    <row r="4918" spans="1:15" x14ac:dyDescent="0.3">
      <c r="A4918">
        <v>4917</v>
      </c>
      <c r="B4918" t="s">
        <v>673</v>
      </c>
      <c r="C4918" s="1">
        <v>45569</v>
      </c>
      <c r="D4918" t="s">
        <v>19</v>
      </c>
      <c r="E4918" t="s">
        <v>30</v>
      </c>
      <c r="F4918" t="s">
        <v>16</v>
      </c>
      <c r="G4918">
        <v>1</v>
      </c>
      <c r="H4918">
        <v>432.3</v>
      </c>
      <c r="I4918">
        <v>0.01</v>
      </c>
      <c r="J4918">
        <v>427.98</v>
      </c>
      <c r="K4918">
        <v>270.26</v>
      </c>
      <c r="L4918">
        <v>157.72</v>
      </c>
      <c r="M4918" t="s">
        <v>28</v>
      </c>
      <c r="N4918" s="3">
        <f>retail_sales[[#This Row],[Profit]]/retail_sales[[#This Row],[Revenue]]</f>
        <v>0.36852189354642739</v>
      </c>
      <c r="O4918" t="str">
        <f t="shared" si="76"/>
        <v>Friday</v>
      </c>
    </row>
    <row r="4919" spans="1:15" x14ac:dyDescent="0.3">
      <c r="A4919">
        <v>4918</v>
      </c>
      <c r="B4919" t="s">
        <v>3807</v>
      </c>
      <c r="C4919" s="1">
        <v>45322</v>
      </c>
      <c r="D4919" t="s">
        <v>14</v>
      </c>
      <c r="E4919" t="s">
        <v>30</v>
      </c>
      <c r="F4919" t="s">
        <v>27</v>
      </c>
      <c r="G4919">
        <v>5</v>
      </c>
      <c r="H4919">
        <v>354.96</v>
      </c>
      <c r="I4919">
        <v>0.25</v>
      </c>
      <c r="J4919">
        <v>1331.1</v>
      </c>
      <c r="K4919">
        <v>682.99</v>
      </c>
      <c r="L4919">
        <v>648.11</v>
      </c>
      <c r="M4919" t="s">
        <v>40</v>
      </c>
      <c r="N4919" s="3">
        <f>retail_sales[[#This Row],[Profit]]/retail_sales[[#This Row],[Revenue]]</f>
        <v>0.48689805424085347</v>
      </c>
      <c r="O4919" t="str">
        <f t="shared" si="76"/>
        <v>Wednesday</v>
      </c>
    </row>
    <row r="4920" spans="1:15" x14ac:dyDescent="0.3">
      <c r="A4920">
        <v>4919</v>
      </c>
      <c r="B4920" t="s">
        <v>3808</v>
      </c>
      <c r="C4920" s="1">
        <v>45490</v>
      </c>
      <c r="D4920" t="s">
        <v>39</v>
      </c>
      <c r="E4920" t="s">
        <v>15</v>
      </c>
      <c r="F4920" t="s">
        <v>21</v>
      </c>
      <c r="G4920">
        <v>3</v>
      </c>
      <c r="H4920">
        <v>380.22</v>
      </c>
      <c r="I4920">
        <v>7.0000000000000007E-2</v>
      </c>
      <c r="J4920">
        <v>1060.81</v>
      </c>
      <c r="K4920">
        <v>648.29999999999995</v>
      </c>
      <c r="L4920">
        <v>412.51</v>
      </c>
      <c r="M4920" t="s">
        <v>46</v>
      </c>
      <c r="N4920" s="3">
        <f>retail_sales[[#This Row],[Profit]]/retail_sales[[#This Row],[Revenue]]</f>
        <v>0.38886322715660676</v>
      </c>
      <c r="O4920" t="str">
        <f t="shared" si="76"/>
        <v>Wednesday</v>
      </c>
    </row>
    <row r="4921" spans="1:15" x14ac:dyDescent="0.3">
      <c r="A4921">
        <v>4920</v>
      </c>
      <c r="B4921" t="s">
        <v>1195</v>
      </c>
      <c r="C4921" s="1">
        <v>45400</v>
      </c>
      <c r="D4921" t="s">
        <v>24</v>
      </c>
      <c r="E4921" t="s">
        <v>33</v>
      </c>
      <c r="F4921" t="s">
        <v>21</v>
      </c>
      <c r="G4921">
        <v>3</v>
      </c>
      <c r="H4921">
        <v>406.33</v>
      </c>
      <c r="I4921">
        <v>0.25</v>
      </c>
      <c r="J4921">
        <v>914.24</v>
      </c>
      <c r="K4921">
        <v>534.38</v>
      </c>
      <c r="L4921">
        <v>379.86</v>
      </c>
      <c r="M4921" t="s">
        <v>40</v>
      </c>
      <c r="N4921" s="3">
        <f>retail_sales[[#This Row],[Profit]]/retail_sales[[#This Row],[Revenue]]</f>
        <v>0.41549264963248161</v>
      </c>
      <c r="O4921" t="str">
        <f t="shared" si="76"/>
        <v>Thursday</v>
      </c>
    </row>
    <row r="4922" spans="1:15" x14ac:dyDescent="0.3">
      <c r="A4922">
        <v>4921</v>
      </c>
      <c r="B4922" t="s">
        <v>409</v>
      </c>
      <c r="C4922" s="1">
        <v>45653</v>
      </c>
      <c r="D4922" t="s">
        <v>19</v>
      </c>
      <c r="E4922" t="s">
        <v>33</v>
      </c>
      <c r="F4922" t="s">
        <v>16</v>
      </c>
      <c r="G4922">
        <v>9</v>
      </c>
      <c r="H4922">
        <v>362.98</v>
      </c>
      <c r="I4922">
        <v>0.04</v>
      </c>
      <c r="J4922">
        <v>3136.15</v>
      </c>
      <c r="K4922">
        <v>2269.23</v>
      </c>
      <c r="L4922">
        <v>866.92</v>
      </c>
      <c r="M4922" t="s">
        <v>46</v>
      </c>
      <c r="N4922" s="3">
        <f>retail_sales[[#This Row],[Profit]]/retail_sales[[#This Row],[Revenue]]</f>
        <v>0.27642810452306171</v>
      </c>
      <c r="O4922" t="str">
        <f t="shared" si="76"/>
        <v>Friday</v>
      </c>
    </row>
    <row r="4923" spans="1:15" x14ac:dyDescent="0.3">
      <c r="A4923">
        <v>4922</v>
      </c>
      <c r="B4923" t="s">
        <v>3809</v>
      </c>
      <c r="C4923" s="1">
        <v>45419</v>
      </c>
      <c r="D4923" t="s">
        <v>19</v>
      </c>
      <c r="E4923" t="s">
        <v>33</v>
      </c>
      <c r="F4923" t="s">
        <v>16</v>
      </c>
      <c r="G4923">
        <v>3</v>
      </c>
      <c r="H4923">
        <v>231.9</v>
      </c>
      <c r="I4923">
        <v>0.11</v>
      </c>
      <c r="J4923">
        <v>619.16999999999996</v>
      </c>
      <c r="K4923">
        <v>385.82</v>
      </c>
      <c r="L4923">
        <v>233.35</v>
      </c>
      <c r="M4923" t="s">
        <v>17</v>
      </c>
      <c r="N4923" s="3">
        <f>retail_sales[[#This Row],[Profit]]/retail_sales[[#This Row],[Revenue]]</f>
        <v>0.37687549461375713</v>
      </c>
      <c r="O4923" t="str">
        <f t="shared" si="76"/>
        <v>Tuesday</v>
      </c>
    </row>
    <row r="4924" spans="1:15" x14ac:dyDescent="0.3">
      <c r="A4924">
        <v>4923</v>
      </c>
      <c r="B4924" t="s">
        <v>3810</v>
      </c>
      <c r="C4924" s="1">
        <v>45364</v>
      </c>
      <c r="D4924" t="s">
        <v>19</v>
      </c>
      <c r="E4924" t="s">
        <v>25</v>
      </c>
      <c r="F4924" t="s">
        <v>16</v>
      </c>
      <c r="G4924">
        <v>9</v>
      </c>
      <c r="H4924">
        <v>344.25</v>
      </c>
      <c r="I4924">
        <v>0.26</v>
      </c>
      <c r="J4924">
        <v>2292.6999999999998</v>
      </c>
      <c r="K4924">
        <v>1499.9</v>
      </c>
      <c r="L4924">
        <v>792.8</v>
      </c>
      <c r="M4924" t="s">
        <v>40</v>
      </c>
      <c r="N4924" s="3">
        <f>retail_sales[[#This Row],[Profit]]/retail_sales[[#This Row],[Revenue]]</f>
        <v>0.34579316962533257</v>
      </c>
      <c r="O4924" t="str">
        <f t="shared" si="76"/>
        <v>Wednesday</v>
      </c>
    </row>
    <row r="4925" spans="1:15" x14ac:dyDescent="0.3">
      <c r="A4925">
        <v>4924</v>
      </c>
      <c r="B4925" t="s">
        <v>3811</v>
      </c>
      <c r="C4925" s="1">
        <v>45494</v>
      </c>
      <c r="D4925" t="s">
        <v>39</v>
      </c>
      <c r="E4925" t="s">
        <v>15</v>
      </c>
      <c r="F4925" t="s">
        <v>16</v>
      </c>
      <c r="G4925">
        <v>4</v>
      </c>
      <c r="H4925">
        <v>272.97000000000003</v>
      </c>
      <c r="I4925">
        <v>0.27</v>
      </c>
      <c r="J4925">
        <v>797.07</v>
      </c>
      <c r="K4925">
        <v>585.80999999999995</v>
      </c>
      <c r="L4925">
        <v>211.26</v>
      </c>
      <c r="M4925" t="s">
        <v>40</v>
      </c>
      <c r="N4925" s="3">
        <f>retail_sales[[#This Row],[Profit]]/retail_sales[[#This Row],[Revenue]]</f>
        <v>0.26504572998607395</v>
      </c>
      <c r="O4925" t="str">
        <f t="shared" si="76"/>
        <v>Sunday</v>
      </c>
    </row>
    <row r="4926" spans="1:15" x14ac:dyDescent="0.3">
      <c r="A4926">
        <v>4925</v>
      </c>
      <c r="B4926" t="s">
        <v>3812</v>
      </c>
      <c r="C4926" s="1">
        <v>45445</v>
      </c>
      <c r="D4926" t="s">
        <v>39</v>
      </c>
      <c r="E4926" t="s">
        <v>30</v>
      </c>
      <c r="F4926" t="s">
        <v>21</v>
      </c>
      <c r="G4926">
        <v>6</v>
      </c>
      <c r="H4926">
        <v>392.4</v>
      </c>
      <c r="I4926">
        <v>0.24</v>
      </c>
      <c r="J4926">
        <v>1789.34</v>
      </c>
      <c r="K4926">
        <v>1192.46</v>
      </c>
      <c r="L4926">
        <v>596.88</v>
      </c>
      <c r="M4926" t="s">
        <v>28</v>
      </c>
      <c r="N4926" s="3">
        <f>retail_sales[[#This Row],[Profit]]/retail_sales[[#This Row],[Revenue]]</f>
        <v>0.33357550828797211</v>
      </c>
      <c r="O4926" t="str">
        <f t="shared" si="76"/>
        <v>Sunday</v>
      </c>
    </row>
    <row r="4927" spans="1:15" x14ac:dyDescent="0.3">
      <c r="A4927">
        <v>4926</v>
      </c>
      <c r="B4927" t="s">
        <v>3813</v>
      </c>
      <c r="C4927" s="1">
        <v>45604</v>
      </c>
      <c r="D4927" t="s">
        <v>19</v>
      </c>
      <c r="E4927" t="s">
        <v>33</v>
      </c>
      <c r="F4927" t="s">
        <v>16</v>
      </c>
      <c r="G4927">
        <v>1</v>
      </c>
      <c r="H4927">
        <v>27.22</v>
      </c>
      <c r="I4927">
        <v>0.09</v>
      </c>
      <c r="J4927">
        <v>24.77</v>
      </c>
      <c r="K4927">
        <v>19.09</v>
      </c>
      <c r="L4927">
        <v>5.68</v>
      </c>
      <c r="M4927" t="s">
        <v>40</v>
      </c>
      <c r="N4927" s="3">
        <f>retail_sales[[#This Row],[Profit]]/retail_sales[[#This Row],[Revenue]]</f>
        <v>0.22930964876867177</v>
      </c>
      <c r="O4927" t="str">
        <f t="shared" si="76"/>
        <v>Friday</v>
      </c>
    </row>
    <row r="4928" spans="1:15" x14ac:dyDescent="0.3">
      <c r="A4928">
        <v>4927</v>
      </c>
      <c r="B4928" t="s">
        <v>131</v>
      </c>
      <c r="C4928" s="1">
        <v>45472</v>
      </c>
      <c r="D4928" t="s">
        <v>24</v>
      </c>
      <c r="E4928" t="s">
        <v>30</v>
      </c>
      <c r="F4928" t="s">
        <v>27</v>
      </c>
      <c r="G4928">
        <v>6</v>
      </c>
      <c r="H4928">
        <v>445.8</v>
      </c>
      <c r="I4928">
        <v>0.17</v>
      </c>
      <c r="J4928">
        <v>2220.08</v>
      </c>
      <c r="K4928">
        <v>1757.85</v>
      </c>
      <c r="L4928">
        <v>462.23</v>
      </c>
      <c r="M4928" t="s">
        <v>22</v>
      </c>
      <c r="N4928" s="3">
        <f>retail_sales[[#This Row],[Profit]]/retail_sales[[#This Row],[Revenue]]</f>
        <v>0.20820420885733848</v>
      </c>
      <c r="O4928" t="str">
        <f t="shared" si="76"/>
        <v>Saturday</v>
      </c>
    </row>
    <row r="4929" spans="1:15" x14ac:dyDescent="0.3">
      <c r="A4929">
        <v>4928</v>
      </c>
      <c r="B4929" t="s">
        <v>3814</v>
      </c>
      <c r="C4929" s="1">
        <v>45445</v>
      </c>
      <c r="D4929" t="s">
        <v>39</v>
      </c>
      <c r="E4929" t="s">
        <v>30</v>
      </c>
      <c r="F4929" t="s">
        <v>16</v>
      </c>
      <c r="G4929">
        <v>2</v>
      </c>
      <c r="H4929">
        <v>339.14</v>
      </c>
      <c r="I4929">
        <v>0.04</v>
      </c>
      <c r="J4929">
        <v>651.15</v>
      </c>
      <c r="K4929">
        <v>414.47</v>
      </c>
      <c r="L4929">
        <v>236.68</v>
      </c>
      <c r="M4929" t="s">
        <v>46</v>
      </c>
      <c r="N4929" s="3">
        <f>retail_sales[[#This Row],[Profit]]/retail_sales[[#This Row],[Revenue]]</f>
        <v>0.36347999692851113</v>
      </c>
      <c r="O4929" t="str">
        <f t="shared" si="76"/>
        <v>Sunday</v>
      </c>
    </row>
    <row r="4930" spans="1:15" x14ac:dyDescent="0.3">
      <c r="A4930">
        <v>4929</v>
      </c>
      <c r="B4930" t="s">
        <v>3714</v>
      </c>
      <c r="C4930" s="1">
        <v>45504</v>
      </c>
      <c r="D4930" t="s">
        <v>39</v>
      </c>
      <c r="E4930" t="s">
        <v>33</v>
      </c>
      <c r="F4930" t="s">
        <v>27</v>
      </c>
      <c r="G4930">
        <v>10</v>
      </c>
      <c r="H4930">
        <v>127.75</v>
      </c>
      <c r="I4930">
        <v>0.06</v>
      </c>
      <c r="J4930">
        <v>1200.8499999999999</v>
      </c>
      <c r="K4930">
        <v>682.13</v>
      </c>
      <c r="L4930">
        <v>518.72</v>
      </c>
      <c r="M4930" t="s">
        <v>28</v>
      </c>
      <c r="N4930" s="3">
        <f>retail_sales[[#This Row],[Profit]]/retail_sales[[#This Row],[Revenue]]</f>
        <v>0.43196069450805685</v>
      </c>
      <c r="O4930" t="str">
        <f t="shared" ref="O4930:O4993" si="77">TEXT(C4930, "dddd")</f>
        <v>Wednesday</v>
      </c>
    </row>
    <row r="4931" spans="1:15" x14ac:dyDescent="0.3">
      <c r="A4931">
        <v>4930</v>
      </c>
      <c r="B4931" t="s">
        <v>2521</v>
      </c>
      <c r="C4931" s="1">
        <v>45531</v>
      </c>
      <c r="D4931" t="s">
        <v>14</v>
      </c>
      <c r="E4931" t="s">
        <v>25</v>
      </c>
      <c r="F4931" t="s">
        <v>21</v>
      </c>
      <c r="G4931">
        <v>7</v>
      </c>
      <c r="H4931">
        <v>161.97</v>
      </c>
      <c r="I4931">
        <v>0.21</v>
      </c>
      <c r="J4931">
        <v>895.69</v>
      </c>
      <c r="K4931">
        <v>715.37</v>
      </c>
      <c r="L4931">
        <v>180.32</v>
      </c>
      <c r="M4931" t="s">
        <v>28</v>
      </c>
      <c r="N4931" s="3">
        <f>retail_sales[[#This Row],[Profit]]/retail_sales[[#This Row],[Revenue]]</f>
        <v>0.20131965300494589</v>
      </c>
      <c r="O4931" t="str">
        <f t="shared" si="77"/>
        <v>Tuesday</v>
      </c>
    </row>
    <row r="4932" spans="1:15" x14ac:dyDescent="0.3">
      <c r="A4932">
        <v>4931</v>
      </c>
      <c r="B4932" t="s">
        <v>3815</v>
      </c>
      <c r="C4932" s="1">
        <v>45531</v>
      </c>
      <c r="D4932" t="s">
        <v>14</v>
      </c>
      <c r="E4932" t="s">
        <v>30</v>
      </c>
      <c r="F4932" t="s">
        <v>21</v>
      </c>
      <c r="G4932">
        <v>5</v>
      </c>
      <c r="H4932">
        <v>103.35</v>
      </c>
      <c r="I4932">
        <v>0.13</v>
      </c>
      <c r="J4932">
        <v>449.57</v>
      </c>
      <c r="K4932">
        <v>334.57</v>
      </c>
      <c r="L4932">
        <v>115</v>
      </c>
      <c r="M4932" t="s">
        <v>28</v>
      </c>
      <c r="N4932" s="3">
        <f>retail_sales[[#This Row],[Profit]]/retail_sales[[#This Row],[Revenue]]</f>
        <v>0.25579998665391374</v>
      </c>
      <c r="O4932" t="str">
        <f t="shared" si="77"/>
        <v>Tuesday</v>
      </c>
    </row>
    <row r="4933" spans="1:15" x14ac:dyDescent="0.3">
      <c r="A4933">
        <v>4932</v>
      </c>
      <c r="B4933" t="s">
        <v>3816</v>
      </c>
      <c r="C4933" s="1">
        <v>45480</v>
      </c>
      <c r="D4933" t="s">
        <v>14</v>
      </c>
      <c r="E4933" t="s">
        <v>15</v>
      </c>
      <c r="F4933" t="s">
        <v>16</v>
      </c>
      <c r="G4933">
        <v>2</v>
      </c>
      <c r="H4933">
        <v>106.8</v>
      </c>
      <c r="I4933">
        <v>0.2</v>
      </c>
      <c r="J4933">
        <v>170.88</v>
      </c>
      <c r="K4933">
        <v>131.88999999999999</v>
      </c>
      <c r="L4933">
        <v>38.99</v>
      </c>
      <c r="M4933" t="s">
        <v>28</v>
      </c>
      <c r="N4933" s="3">
        <f>retail_sales[[#This Row],[Profit]]/retail_sales[[#This Row],[Revenue]]</f>
        <v>0.22817181647940077</v>
      </c>
      <c r="O4933" t="str">
        <f t="shared" si="77"/>
        <v>Sunday</v>
      </c>
    </row>
    <row r="4934" spans="1:15" x14ac:dyDescent="0.3">
      <c r="A4934">
        <v>4933</v>
      </c>
      <c r="B4934" t="s">
        <v>3817</v>
      </c>
      <c r="C4934" s="1">
        <v>45482</v>
      </c>
      <c r="D4934" t="s">
        <v>39</v>
      </c>
      <c r="E4934" t="s">
        <v>15</v>
      </c>
      <c r="F4934" t="s">
        <v>21</v>
      </c>
      <c r="G4934">
        <v>5</v>
      </c>
      <c r="H4934">
        <v>384.06</v>
      </c>
      <c r="I4934">
        <v>0.28999999999999998</v>
      </c>
      <c r="J4934">
        <v>1363.41</v>
      </c>
      <c r="K4934">
        <v>855.46</v>
      </c>
      <c r="L4934">
        <v>507.95</v>
      </c>
      <c r="M4934" t="s">
        <v>40</v>
      </c>
      <c r="N4934" s="3">
        <f>retail_sales[[#This Row],[Profit]]/retail_sales[[#This Row],[Revenue]]</f>
        <v>0.37255851137955565</v>
      </c>
      <c r="O4934" t="str">
        <f t="shared" si="77"/>
        <v>Tuesday</v>
      </c>
    </row>
    <row r="4935" spans="1:15" x14ac:dyDescent="0.3">
      <c r="A4935">
        <v>4934</v>
      </c>
      <c r="B4935" t="s">
        <v>1170</v>
      </c>
      <c r="C4935" s="1">
        <v>45448</v>
      </c>
      <c r="D4935" t="s">
        <v>19</v>
      </c>
      <c r="E4935" t="s">
        <v>30</v>
      </c>
      <c r="F4935" t="s">
        <v>16</v>
      </c>
      <c r="G4935">
        <v>10</v>
      </c>
      <c r="H4935">
        <v>110.57</v>
      </c>
      <c r="I4935">
        <v>0.06</v>
      </c>
      <c r="J4935">
        <v>1039.3599999999999</v>
      </c>
      <c r="K4935">
        <v>638.75</v>
      </c>
      <c r="L4935">
        <v>400.61</v>
      </c>
      <c r="M4935" t="s">
        <v>40</v>
      </c>
      <c r="N4935" s="3">
        <f>retail_sales[[#This Row],[Profit]]/retail_sales[[#This Row],[Revenue]]</f>
        <v>0.38543911637931039</v>
      </c>
      <c r="O4935" t="str">
        <f t="shared" si="77"/>
        <v>Wednesday</v>
      </c>
    </row>
    <row r="4936" spans="1:15" x14ac:dyDescent="0.3">
      <c r="A4936">
        <v>4935</v>
      </c>
      <c r="B4936" t="s">
        <v>3818</v>
      </c>
      <c r="C4936" s="1">
        <v>45451</v>
      </c>
      <c r="D4936" t="s">
        <v>19</v>
      </c>
      <c r="E4936" t="s">
        <v>25</v>
      </c>
      <c r="F4936" t="s">
        <v>16</v>
      </c>
      <c r="G4936">
        <v>9</v>
      </c>
      <c r="H4936">
        <v>38.79</v>
      </c>
      <c r="I4936">
        <v>0.16</v>
      </c>
      <c r="J4936">
        <v>293.25</v>
      </c>
      <c r="K4936">
        <v>184.32</v>
      </c>
      <c r="L4936">
        <v>108.93</v>
      </c>
      <c r="M4936" t="s">
        <v>46</v>
      </c>
      <c r="N4936" s="3">
        <f>retail_sales[[#This Row],[Profit]]/retail_sales[[#This Row],[Revenue]]</f>
        <v>0.37145780051150895</v>
      </c>
      <c r="O4936" t="str">
        <f t="shared" si="77"/>
        <v>Saturday</v>
      </c>
    </row>
    <row r="4937" spans="1:15" x14ac:dyDescent="0.3">
      <c r="A4937">
        <v>4936</v>
      </c>
      <c r="B4937" t="s">
        <v>3474</v>
      </c>
      <c r="C4937" s="1">
        <v>45514</v>
      </c>
      <c r="D4937" t="s">
        <v>14</v>
      </c>
      <c r="E4937" t="s">
        <v>15</v>
      </c>
      <c r="F4937" t="s">
        <v>27</v>
      </c>
      <c r="G4937">
        <v>9</v>
      </c>
      <c r="H4937">
        <v>103.89</v>
      </c>
      <c r="I4937">
        <v>0.21</v>
      </c>
      <c r="J4937">
        <v>738.66</v>
      </c>
      <c r="K4937">
        <v>480.82</v>
      </c>
      <c r="L4937">
        <v>257.83999999999997</v>
      </c>
      <c r="M4937" t="s">
        <v>28</v>
      </c>
      <c r="N4937" s="3">
        <f>retail_sales[[#This Row],[Profit]]/retail_sales[[#This Row],[Revenue]]</f>
        <v>0.34906452224298051</v>
      </c>
      <c r="O4937" t="str">
        <f t="shared" si="77"/>
        <v>Saturday</v>
      </c>
    </row>
    <row r="4938" spans="1:15" x14ac:dyDescent="0.3">
      <c r="A4938">
        <v>4937</v>
      </c>
      <c r="B4938" t="s">
        <v>3819</v>
      </c>
      <c r="C4938" s="1">
        <v>45621</v>
      </c>
      <c r="D4938" t="s">
        <v>14</v>
      </c>
      <c r="E4938" t="s">
        <v>30</v>
      </c>
      <c r="F4938" t="s">
        <v>21</v>
      </c>
      <c r="G4938">
        <v>6</v>
      </c>
      <c r="H4938">
        <v>70.38</v>
      </c>
      <c r="I4938">
        <v>0.3</v>
      </c>
      <c r="J4938">
        <v>295.60000000000002</v>
      </c>
      <c r="K4938">
        <v>190.08</v>
      </c>
      <c r="L4938">
        <v>105.52</v>
      </c>
      <c r="M4938" t="s">
        <v>46</v>
      </c>
      <c r="N4938" s="3">
        <f>retail_sales[[#This Row],[Profit]]/retail_sales[[#This Row],[Revenue]]</f>
        <v>0.3569688768606224</v>
      </c>
      <c r="O4938" t="str">
        <f t="shared" si="77"/>
        <v>Monday</v>
      </c>
    </row>
    <row r="4939" spans="1:15" x14ac:dyDescent="0.3">
      <c r="A4939">
        <v>4938</v>
      </c>
      <c r="B4939" t="s">
        <v>3238</v>
      </c>
      <c r="C4939" s="1">
        <v>45450</v>
      </c>
      <c r="D4939" t="s">
        <v>19</v>
      </c>
      <c r="E4939" t="s">
        <v>15</v>
      </c>
      <c r="F4939" t="s">
        <v>16</v>
      </c>
      <c r="G4939">
        <v>2</v>
      </c>
      <c r="H4939">
        <v>348.3</v>
      </c>
      <c r="I4939">
        <v>7.0000000000000007E-2</v>
      </c>
      <c r="J4939">
        <v>647.84</v>
      </c>
      <c r="K4939">
        <v>440.26</v>
      </c>
      <c r="L4939">
        <v>207.58</v>
      </c>
      <c r="M4939" t="s">
        <v>40</v>
      </c>
      <c r="N4939" s="3">
        <f>retail_sales[[#This Row],[Profit]]/retail_sales[[#This Row],[Revenue]]</f>
        <v>0.32041862188194614</v>
      </c>
      <c r="O4939" t="str">
        <f t="shared" si="77"/>
        <v>Friday</v>
      </c>
    </row>
    <row r="4940" spans="1:15" x14ac:dyDescent="0.3">
      <c r="A4940">
        <v>4939</v>
      </c>
      <c r="B4940" t="s">
        <v>2551</v>
      </c>
      <c r="C4940" s="1">
        <v>45341</v>
      </c>
      <c r="D4940" t="s">
        <v>14</v>
      </c>
      <c r="E4940" t="s">
        <v>20</v>
      </c>
      <c r="F4940" t="s">
        <v>27</v>
      </c>
      <c r="G4940">
        <v>9</v>
      </c>
      <c r="H4940">
        <v>380.59</v>
      </c>
      <c r="I4940">
        <v>0.09</v>
      </c>
      <c r="J4940">
        <v>3117.03</v>
      </c>
      <c r="K4940">
        <v>2273.61</v>
      </c>
      <c r="L4940">
        <v>843.42</v>
      </c>
      <c r="M4940" t="s">
        <v>46</v>
      </c>
      <c r="N4940" s="3">
        <f>retail_sales[[#This Row],[Profit]]/retail_sales[[#This Row],[Revenue]]</f>
        <v>0.2705844987054985</v>
      </c>
      <c r="O4940" t="str">
        <f t="shared" si="77"/>
        <v>Monday</v>
      </c>
    </row>
    <row r="4941" spans="1:15" x14ac:dyDescent="0.3">
      <c r="A4941">
        <v>4940</v>
      </c>
      <c r="B4941" t="s">
        <v>3820</v>
      </c>
      <c r="C4941" s="1">
        <v>45643</v>
      </c>
      <c r="D4941" t="s">
        <v>24</v>
      </c>
      <c r="E4941" t="s">
        <v>30</v>
      </c>
      <c r="F4941" t="s">
        <v>16</v>
      </c>
      <c r="G4941">
        <v>10</v>
      </c>
      <c r="H4941">
        <v>306.92</v>
      </c>
      <c r="I4941">
        <v>0.04</v>
      </c>
      <c r="J4941">
        <v>2946.43</v>
      </c>
      <c r="K4941">
        <v>1708.74</v>
      </c>
      <c r="L4941">
        <v>1237.69</v>
      </c>
      <c r="M4941" t="s">
        <v>28</v>
      </c>
      <c r="N4941" s="3">
        <f>retail_sales[[#This Row],[Profit]]/retail_sales[[#This Row],[Revenue]]</f>
        <v>0.42006428118095462</v>
      </c>
      <c r="O4941" t="str">
        <f t="shared" si="77"/>
        <v>Tuesday</v>
      </c>
    </row>
    <row r="4942" spans="1:15" x14ac:dyDescent="0.3">
      <c r="A4942">
        <v>4941</v>
      </c>
      <c r="B4942" t="s">
        <v>1065</v>
      </c>
      <c r="C4942" s="1">
        <v>45518</v>
      </c>
      <c r="D4942" t="s">
        <v>24</v>
      </c>
      <c r="E4942" t="s">
        <v>20</v>
      </c>
      <c r="F4942" t="s">
        <v>27</v>
      </c>
      <c r="G4942">
        <v>4</v>
      </c>
      <c r="H4942">
        <v>95.36</v>
      </c>
      <c r="I4942">
        <v>0.16</v>
      </c>
      <c r="J4942">
        <v>320.41000000000003</v>
      </c>
      <c r="K4942">
        <v>164.6</v>
      </c>
      <c r="L4942">
        <v>155.81</v>
      </c>
      <c r="M4942" t="s">
        <v>17</v>
      </c>
      <c r="N4942" s="3">
        <f>retail_sales[[#This Row],[Profit]]/retail_sales[[#This Row],[Revenue]]</f>
        <v>0.48628319965044781</v>
      </c>
      <c r="O4942" t="str">
        <f t="shared" si="77"/>
        <v>Wednesday</v>
      </c>
    </row>
    <row r="4943" spans="1:15" x14ac:dyDescent="0.3">
      <c r="A4943">
        <v>4942</v>
      </c>
      <c r="B4943" t="s">
        <v>3821</v>
      </c>
      <c r="C4943" s="1">
        <v>45530</v>
      </c>
      <c r="D4943" t="s">
        <v>14</v>
      </c>
      <c r="E4943" t="s">
        <v>33</v>
      </c>
      <c r="F4943" t="s">
        <v>27</v>
      </c>
      <c r="G4943">
        <v>6</v>
      </c>
      <c r="H4943">
        <v>427.97</v>
      </c>
      <c r="I4943">
        <v>0.21</v>
      </c>
      <c r="J4943">
        <v>2028.58</v>
      </c>
      <c r="K4943">
        <v>1069.68</v>
      </c>
      <c r="L4943">
        <v>958.9</v>
      </c>
      <c r="M4943" t="s">
        <v>28</v>
      </c>
      <c r="N4943" s="3">
        <f>retail_sales[[#This Row],[Profit]]/retail_sales[[#This Row],[Revenue]]</f>
        <v>0.47269518579498959</v>
      </c>
      <c r="O4943" t="str">
        <f t="shared" si="77"/>
        <v>Monday</v>
      </c>
    </row>
    <row r="4944" spans="1:15" x14ac:dyDescent="0.3">
      <c r="A4944">
        <v>4943</v>
      </c>
      <c r="B4944" t="s">
        <v>2919</v>
      </c>
      <c r="C4944" s="1">
        <v>45469</v>
      </c>
      <c r="D4944" t="s">
        <v>39</v>
      </c>
      <c r="E4944" t="s">
        <v>15</v>
      </c>
      <c r="F4944" t="s">
        <v>16</v>
      </c>
      <c r="G4944">
        <v>4</v>
      </c>
      <c r="H4944">
        <v>254.91</v>
      </c>
      <c r="I4944">
        <v>0.09</v>
      </c>
      <c r="J4944">
        <v>927.87</v>
      </c>
      <c r="K4944">
        <v>625.41999999999996</v>
      </c>
      <c r="L4944">
        <v>302.45</v>
      </c>
      <c r="M4944" t="s">
        <v>40</v>
      </c>
      <c r="N4944" s="3">
        <f>retail_sales[[#This Row],[Profit]]/retail_sales[[#This Row],[Revenue]]</f>
        <v>0.32596161100154114</v>
      </c>
      <c r="O4944" t="str">
        <f t="shared" si="77"/>
        <v>Wednesday</v>
      </c>
    </row>
    <row r="4945" spans="1:15" x14ac:dyDescent="0.3">
      <c r="A4945">
        <v>4944</v>
      </c>
      <c r="B4945" t="s">
        <v>3822</v>
      </c>
      <c r="C4945" s="1">
        <v>45605</v>
      </c>
      <c r="D4945" t="s">
        <v>19</v>
      </c>
      <c r="E4945" t="s">
        <v>33</v>
      </c>
      <c r="F4945" t="s">
        <v>27</v>
      </c>
      <c r="G4945">
        <v>9</v>
      </c>
      <c r="H4945">
        <v>341.66</v>
      </c>
      <c r="I4945">
        <v>0.2</v>
      </c>
      <c r="J4945">
        <v>2459.9499999999998</v>
      </c>
      <c r="K4945">
        <v>1446.59</v>
      </c>
      <c r="L4945">
        <v>1013.36</v>
      </c>
      <c r="M4945" t="s">
        <v>40</v>
      </c>
      <c r="N4945" s="3">
        <f>retail_sales[[#This Row],[Profit]]/retail_sales[[#This Row],[Revenue]]</f>
        <v>0.41194333218154844</v>
      </c>
      <c r="O4945" t="str">
        <f t="shared" si="77"/>
        <v>Saturday</v>
      </c>
    </row>
    <row r="4946" spans="1:15" x14ac:dyDescent="0.3">
      <c r="A4946">
        <v>4945</v>
      </c>
      <c r="B4946" t="s">
        <v>3246</v>
      </c>
      <c r="C4946" s="1">
        <v>45552</v>
      </c>
      <c r="D4946" t="s">
        <v>19</v>
      </c>
      <c r="E4946" t="s">
        <v>30</v>
      </c>
      <c r="F4946" t="s">
        <v>27</v>
      </c>
      <c r="G4946">
        <v>5</v>
      </c>
      <c r="H4946">
        <v>141.15</v>
      </c>
      <c r="I4946">
        <v>0.11</v>
      </c>
      <c r="J4946">
        <v>628.12</v>
      </c>
      <c r="K4946">
        <v>495.45</v>
      </c>
      <c r="L4946">
        <v>132.66999999999999</v>
      </c>
      <c r="M4946" t="s">
        <v>17</v>
      </c>
      <c r="N4946" s="3">
        <f>retail_sales[[#This Row],[Profit]]/retail_sales[[#This Row],[Revenue]]</f>
        <v>0.21121760173215307</v>
      </c>
      <c r="O4946" t="str">
        <f t="shared" si="77"/>
        <v>Tuesday</v>
      </c>
    </row>
    <row r="4947" spans="1:15" x14ac:dyDescent="0.3">
      <c r="A4947">
        <v>4946</v>
      </c>
      <c r="B4947" t="s">
        <v>2298</v>
      </c>
      <c r="C4947" s="1">
        <v>45373</v>
      </c>
      <c r="D4947" t="s">
        <v>24</v>
      </c>
      <c r="E4947" t="s">
        <v>20</v>
      </c>
      <c r="F4947" t="s">
        <v>16</v>
      </c>
      <c r="G4947">
        <v>2</v>
      </c>
      <c r="H4947">
        <v>75.150000000000006</v>
      </c>
      <c r="I4947">
        <v>0.13</v>
      </c>
      <c r="J4947">
        <v>130.76</v>
      </c>
      <c r="K4947">
        <v>67.42</v>
      </c>
      <c r="L4947">
        <v>63.34</v>
      </c>
      <c r="M4947" t="s">
        <v>17</v>
      </c>
      <c r="N4947" s="3">
        <f>retail_sales[[#This Row],[Profit]]/retail_sales[[#This Row],[Revenue]]</f>
        <v>0.48439889874579389</v>
      </c>
      <c r="O4947" t="str">
        <f t="shared" si="77"/>
        <v>Friday</v>
      </c>
    </row>
    <row r="4948" spans="1:15" x14ac:dyDescent="0.3">
      <c r="A4948">
        <v>4947</v>
      </c>
      <c r="B4948" t="s">
        <v>1129</v>
      </c>
      <c r="C4948" s="1">
        <v>45386</v>
      </c>
      <c r="D4948" t="s">
        <v>19</v>
      </c>
      <c r="E4948" t="s">
        <v>33</v>
      </c>
      <c r="F4948" t="s">
        <v>27</v>
      </c>
      <c r="G4948">
        <v>10</v>
      </c>
      <c r="H4948">
        <v>425.34</v>
      </c>
      <c r="I4948">
        <v>7.0000000000000007E-2</v>
      </c>
      <c r="J4948">
        <v>3955.66</v>
      </c>
      <c r="K4948">
        <v>2310.1799999999998</v>
      </c>
      <c r="L4948">
        <v>1645.48</v>
      </c>
      <c r="M4948" t="s">
        <v>28</v>
      </c>
      <c r="N4948" s="3">
        <f>retail_sales[[#This Row],[Profit]]/retail_sales[[#This Row],[Revenue]]</f>
        <v>0.41598115105949451</v>
      </c>
      <c r="O4948" t="str">
        <f t="shared" si="77"/>
        <v>Thursday</v>
      </c>
    </row>
    <row r="4949" spans="1:15" x14ac:dyDescent="0.3">
      <c r="A4949">
        <v>4948</v>
      </c>
      <c r="B4949" t="s">
        <v>1106</v>
      </c>
      <c r="C4949" s="1">
        <v>45590</v>
      </c>
      <c r="D4949" t="s">
        <v>19</v>
      </c>
      <c r="E4949" t="s">
        <v>33</v>
      </c>
      <c r="F4949" t="s">
        <v>16</v>
      </c>
      <c r="G4949">
        <v>6</v>
      </c>
      <c r="H4949">
        <v>13.95</v>
      </c>
      <c r="I4949">
        <v>0.15</v>
      </c>
      <c r="J4949">
        <v>71.14</v>
      </c>
      <c r="K4949">
        <v>45.71</v>
      </c>
      <c r="L4949">
        <v>25.43</v>
      </c>
      <c r="M4949" t="s">
        <v>40</v>
      </c>
      <c r="N4949" s="3">
        <f>retail_sales[[#This Row],[Profit]]/retail_sales[[#This Row],[Revenue]]</f>
        <v>0.35746415518695529</v>
      </c>
      <c r="O4949" t="str">
        <f t="shared" si="77"/>
        <v>Friday</v>
      </c>
    </row>
    <row r="4950" spans="1:15" x14ac:dyDescent="0.3">
      <c r="A4950">
        <v>4949</v>
      </c>
      <c r="B4950" t="s">
        <v>3797</v>
      </c>
      <c r="C4950" s="1">
        <v>45360</v>
      </c>
      <c r="D4950" t="s">
        <v>14</v>
      </c>
      <c r="E4950" t="s">
        <v>20</v>
      </c>
      <c r="F4950" t="s">
        <v>27</v>
      </c>
      <c r="G4950">
        <v>3</v>
      </c>
      <c r="H4950">
        <v>246.91</v>
      </c>
      <c r="I4950">
        <v>0.05</v>
      </c>
      <c r="J4950">
        <v>703.69</v>
      </c>
      <c r="K4950">
        <v>530.39</v>
      </c>
      <c r="L4950">
        <v>173.3</v>
      </c>
      <c r="M4950" t="s">
        <v>22</v>
      </c>
      <c r="N4950" s="3">
        <f>retail_sales[[#This Row],[Profit]]/retail_sales[[#This Row],[Revenue]]</f>
        <v>0.24627321689948697</v>
      </c>
      <c r="O4950" t="str">
        <f t="shared" si="77"/>
        <v>Saturday</v>
      </c>
    </row>
    <row r="4951" spans="1:15" x14ac:dyDescent="0.3">
      <c r="A4951">
        <v>4950</v>
      </c>
      <c r="B4951" t="s">
        <v>3823</v>
      </c>
      <c r="C4951" s="1">
        <v>45434</v>
      </c>
      <c r="D4951" t="s">
        <v>24</v>
      </c>
      <c r="E4951" t="s">
        <v>33</v>
      </c>
      <c r="F4951" t="s">
        <v>16</v>
      </c>
      <c r="G4951">
        <v>10</v>
      </c>
      <c r="H4951">
        <v>148.41999999999999</v>
      </c>
      <c r="I4951">
        <v>0.28999999999999998</v>
      </c>
      <c r="J4951">
        <v>1053.78</v>
      </c>
      <c r="K4951">
        <v>562.6</v>
      </c>
      <c r="L4951">
        <v>491.18</v>
      </c>
      <c r="M4951" t="s">
        <v>22</v>
      </c>
      <c r="N4951" s="3">
        <f>retail_sales[[#This Row],[Profit]]/retail_sales[[#This Row],[Revenue]]</f>
        <v>0.46611247129381844</v>
      </c>
      <c r="O4951" t="str">
        <f t="shared" si="77"/>
        <v>Wednesday</v>
      </c>
    </row>
    <row r="4952" spans="1:15" x14ac:dyDescent="0.3">
      <c r="A4952">
        <v>4951</v>
      </c>
      <c r="B4952" t="s">
        <v>3824</v>
      </c>
      <c r="C4952" s="1">
        <v>45320</v>
      </c>
      <c r="D4952" t="s">
        <v>39</v>
      </c>
      <c r="E4952" t="s">
        <v>33</v>
      </c>
      <c r="F4952" t="s">
        <v>16</v>
      </c>
      <c r="G4952">
        <v>3</v>
      </c>
      <c r="H4952">
        <v>223.37</v>
      </c>
      <c r="I4952">
        <v>0.1</v>
      </c>
      <c r="J4952">
        <v>603.1</v>
      </c>
      <c r="K4952">
        <v>479.23</v>
      </c>
      <c r="L4952">
        <v>123.87</v>
      </c>
      <c r="M4952" t="s">
        <v>17</v>
      </c>
      <c r="N4952" s="3">
        <f>retail_sales[[#This Row],[Profit]]/retail_sales[[#This Row],[Revenue]]</f>
        <v>0.2053888244072293</v>
      </c>
      <c r="O4952" t="str">
        <f t="shared" si="77"/>
        <v>Monday</v>
      </c>
    </row>
    <row r="4953" spans="1:15" x14ac:dyDescent="0.3">
      <c r="A4953">
        <v>4952</v>
      </c>
      <c r="B4953" t="s">
        <v>3825</v>
      </c>
      <c r="C4953" s="1">
        <v>45298</v>
      </c>
      <c r="D4953" t="s">
        <v>14</v>
      </c>
      <c r="E4953" t="s">
        <v>20</v>
      </c>
      <c r="F4953" t="s">
        <v>16</v>
      </c>
      <c r="G4953">
        <v>6</v>
      </c>
      <c r="H4953">
        <v>104.17</v>
      </c>
      <c r="I4953">
        <v>0.09</v>
      </c>
      <c r="J4953">
        <v>568.77</v>
      </c>
      <c r="K4953">
        <v>336.98</v>
      </c>
      <c r="L4953">
        <v>231.79</v>
      </c>
      <c r="M4953" t="s">
        <v>46</v>
      </c>
      <c r="N4953" s="3">
        <f>retail_sales[[#This Row],[Profit]]/retail_sales[[#This Row],[Revenue]]</f>
        <v>0.40752852646939886</v>
      </c>
      <c r="O4953" t="str">
        <f t="shared" si="77"/>
        <v>Sunday</v>
      </c>
    </row>
    <row r="4954" spans="1:15" x14ac:dyDescent="0.3">
      <c r="A4954">
        <v>4953</v>
      </c>
      <c r="B4954" t="s">
        <v>3826</v>
      </c>
      <c r="C4954" s="1">
        <v>45595</v>
      </c>
      <c r="D4954" t="s">
        <v>24</v>
      </c>
      <c r="E4954" t="s">
        <v>15</v>
      </c>
      <c r="F4954" t="s">
        <v>16</v>
      </c>
      <c r="G4954">
        <v>1</v>
      </c>
      <c r="H4954">
        <v>154.4</v>
      </c>
      <c r="I4954">
        <v>0.25</v>
      </c>
      <c r="J4954">
        <v>115.8</v>
      </c>
      <c r="K4954">
        <v>76.39</v>
      </c>
      <c r="L4954">
        <v>39.409999999999997</v>
      </c>
      <c r="M4954" t="s">
        <v>40</v>
      </c>
      <c r="N4954" s="3">
        <f>retail_sales[[#This Row],[Profit]]/retail_sales[[#This Row],[Revenue]]</f>
        <v>0.34032815198618305</v>
      </c>
      <c r="O4954" t="str">
        <f t="shared" si="77"/>
        <v>Wednesday</v>
      </c>
    </row>
    <row r="4955" spans="1:15" x14ac:dyDescent="0.3">
      <c r="A4955">
        <v>4954</v>
      </c>
      <c r="B4955" t="s">
        <v>539</v>
      </c>
      <c r="C4955" s="1">
        <v>45534</v>
      </c>
      <c r="D4955" t="s">
        <v>39</v>
      </c>
      <c r="E4955" t="s">
        <v>33</v>
      </c>
      <c r="F4955" t="s">
        <v>27</v>
      </c>
      <c r="G4955">
        <v>5</v>
      </c>
      <c r="H4955">
        <v>423.32</v>
      </c>
      <c r="I4955">
        <v>0.28999999999999998</v>
      </c>
      <c r="J4955">
        <v>1502.79</v>
      </c>
      <c r="K4955">
        <v>1089.1500000000001</v>
      </c>
      <c r="L4955">
        <v>413.64</v>
      </c>
      <c r="M4955" t="s">
        <v>46</v>
      </c>
      <c r="N4955" s="3">
        <f>retail_sales[[#This Row],[Profit]]/retail_sales[[#This Row],[Revenue]]</f>
        <v>0.27524803864811448</v>
      </c>
      <c r="O4955" t="str">
        <f t="shared" si="77"/>
        <v>Friday</v>
      </c>
    </row>
    <row r="4956" spans="1:15" x14ac:dyDescent="0.3">
      <c r="A4956">
        <v>4955</v>
      </c>
      <c r="B4956" t="s">
        <v>3827</v>
      </c>
      <c r="C4956" s="1">
        <v>45499</v>
      </c>
      <c r="D4956" t="s">
        <v>19</v>
      </c>
      <c r="E4956" t="s">
        <v>25</v>
      </c>
      <c r="F4956" t="s">
        <v>27</v>
      </c>
      <c r="G4956">
        <v>1</v>
      </c>
      <c r="H4956">
        <v>85.54</v>
      </c>
      <c r="I4956">
        <v>0.1</v>
      </c>
      <c r="J4956">
        <v>76.989999999999995</v>
      </c>
      <c r="K4956">
        <v>50.41</v>
      </c>
      <c r="L4956">
        <v>26.58</v>
      </c>
      <c r="M4956" t="s">
        <v>46</v>
      </c>
      <c r="N4956" s="3">
        <f>retail_sales[[#This Row],[Profit]]/retail_sales[[#This Row],[Revenue]]</f>
        <v>0.34523964151188469</v>
      </c>
      <c r="O4956" t="str">
        <f t="shared" si="77"/>
        <v>Friday</v>
      </c>
    </row>
    <row r="4957" spans="1:15" x14ac:dyDescent="0.3">
      <c r="A4957">
        <v>4956</v>
      </c>
      <c r="B4957" t="s">
        <v>3828</v>
      </c>
      <c r="C4957" s="1">
        <v>45591</v>
      </c>
      <c r="D4957" t="s">
        <v>24</v>
      </c>
      <c r="E4957" t="s">
        <v>15</v>
      </c>
      <c r="F4957" t="s">
        <v>21</v>
      </c>
      <c r="G4957">
        <v>6</v>
      </c>
      <c r="H4957">
        <v>423.36</v>
      </c>
      <c r="I4957">
        <v>0.05</v>
      </c>
      <c r="J4957">
        <v>2413.15</v>
      </c>
      <c r="K4957">
        <v>1618.09</v>
      </c>
      <c r="L4957">
        <v>795.06</v>
      </c>
      <c r="M4957" t="s">
        <v>40</v>
      </c>
      <c r="N4957" s="3">
        <f>retail_sales[[#This Row],[Profit]]/retail_sales[[#This Row],[Revenue]]</f>
        <v>0.32946978016285766</v>
      </c>
      <c r="O4957" t="str">
        <f t="shared" si="77"/>
        <v>Saturday</v>
      </c>
    </row>
    <row r="4958" spans="1:15" x14ac:dyDescent="0.3">
      <c r="A4958">
        <v>4957</v>
      </c>
      <c r="B4958" t="s">
        <v>3195</v>
      </c>
      <c r="C4958" s="1">
        <v>45631</v>
      </c>
      <c r="D4958" t="s">
        <v>14</v>
      </c>
      <c r="E4958" t="s">
        <v>30</v>
      </c>
      <c r="F4958" t="s">
        <v>16</v>
      </c>
      <c r="G4958">
        <v>4</v>
      </c>
      <c r="H4958">
        <v>190.38</v>
      </c>
      <c r="I4958">
        <v>0.12</v>
      </c>
      <c r="J4958">
        <v>670.14</v>
      </c>
      <c r="K4958">
        <v>457.33</v>
      </c>
      <c r="L4958">
        <v>212.81</v>
      </c>
      <c r="M4958" t="s">
        <v>17</v>
      </c>
      <c r="N4958" s="3">
        <f>retail_sales[[#This Row],[Profit]]/retail_sales[[#This Row],[Revenue]]</f>
        <v>0.31756050974423256</v>
      </c>
      <c r="O4958" t="str">
        <f t="shared" si="77"/>
        <v>Thursday</v>
      </c>
    </row>
    <row r="4959" spans="1:15" x14ac:dyDescent="0.3">
      <c r="A4959">
        <v>4958</v>
      </c>
      <c r="B4959" t="s">
        <v>3829</v>
      </c>
      <c r="C4959" s="1">
        <v>45418</v>
      </c>
      <c r="D4959" t="s">
        <v>19</v>
      </c>
      <c r="E4959" t="s">
        <v>30</v>
      </c>
      <c r="F4959" t="s">
        <v>27</v>
      </c>
      <c r="G4959">
        <v>10</v>
      </c>
      <c r="H4959">
        <v>234.16</v>
      </c>
      <c r="I4959">
        <v>0.24</v>
      </c>
      <c r="J4959">
        <v>1779.62</v>
      </c>
      <c r="K4959">
        <v>1130.5999999999999</v>
      </c>
      <c r="L4959">
        <v>649.02</v>
      </c>
      <c r="M4959" t="s">
        <v>40</v>
      </c>
      <c r="N4959" s="3">
        <f>retail_sales[[#This Row],[Profit]]/retail_sales[[#This Row],[Revenue]]</f>
        <v>0.36469583394207755</v>
      </c>
      <c r="O4959" t="str">
        <f t="shared" si="77"/>
        <v>Monday</v>
      </c>
    </row>
    <row r="4960" spans="1:15" x14ac:dyDescent="0.3">
      <c r="A4960">
        <v>4959</v>
      </c>
      <c r="B4960" t="s">
        <v>3736</v>
      </c>
      <c r="C4960" s="1">
        <v>45623</v>
      </c>
      <c r="D4960" t="s">
        <v>19</v>
      </c>
      <c r="E4960" t="s">
        <v>33</v>
      </c>
      <c r="F4960" t="s">
        <v>27</v>
      </c>
      <c r="G4960">
        <v>4</v>
      </c>
      <c r="H4960">
        <v>90.93</v>
      </c>
      <c r="I4960">
        <v>0.2</v>
      </c>
      <c r="J4960">
        <v>290.98</v>
      </c>
      <c r="K4960">
        <v>203.18</v>
      </c>
      <c r="L4960">
        <v>87.8</v>
      </c>
      <c r="M4960" t="s">
        <v>46</v>
      </c>
      <c r="N4960" s="3">
        <f>retail_sales[[#This Row],[Profit]]/retail_sales[[#This Row],[Revenue]]</f>
        <v>0.30173895113066185</v>
      </c>
      <c r="O4960" t="str">
        <f t="shared" si="77"/>
        <v>Wednesday</v>
      </c>
    </row>
    <row r="4961" spans="1:15" x14ac:dyDescent="0.3">
      <c r="A4961">
        <v>4960</v>
      </c>
      <c r="B4961" t="s">
        <v>2772</v>
      </c>
      <c r="C4961" s="1">
        <v>45347</v>
      </c>
      <c r="D4961" t="s">
        <v>19</v>
      </c>
      <c r="E4961" t="s">
        <v>30</v>
      </c>
      <c r="F4961" t="s">
        <v>27</v>
      </c>
      <c r="G4961">
        <v>10</v>
      </c>
      <c r="H4961">
        <v>104.29</v>
      </c>
      <c r="I4961">
        <v>0.18</v>
      </c>
      <c r="J4961">
        <v>855.18</v>
      </c>
      <c r="K4961">
        <v>522.16999999999996</v>
      </c>
      <c r="L4961">
        <v>333.01</v>
      </c>
      <c r="M4961" t="s">
        <v>28</v>
      </c>
      <c r="N4961" s="3">
        <f>retail_sales[[#This Row],[Profit]]/retail_sales[[#This Row],[Revenue]]</f>
        <v>0.38940340045370564</v>
      </c>
      <c r="O4961" t="str">
        <f t="shared" si="77"/>
        <v>Sunday</v>
      </c>
    </row>
    <row r="4962" spans="1:15" x14ac:dyDescent="0.3">
      <c r="A4962">
        <v>4961</v>
      </c>
      <c r="B4962" t="s">
        <v>573</v>
      </c>
      <c r="C4962" s="1">
        <v>45369</v>
      </c>
      <c r="D4962" t="s">
        <v>39</v>
      </c>
      <c r="E4962" t="s">
        <v>25</v>
      </c>
      <c r="F4962" t="s">
        <v>21</v>
      </c>
      <c r="G4962">
        <v>7</v>
      </c>
      <c r="H4962">
        <v>403.87</v>
      </c>
      <c r="I4962">
        <v>0.06</v>
      </c>
      <c r="J4962">
        <v>2657.46</v>
      </c>
      <c r="K4962">
        <v>1713.1</v>
      </c>
      <c r="L4962">
        <v>944.36</v>
      </c>
      <c r="M4962" t="s">
        <v>28</v>
      </c>
      <c r="N4962" s="3">
        <f>retail_sales[[#This Row],[Profit]]/retail_sales[[#This Row],[Revenue]]</f>
        <v>0.35536188691457254</v>
      </c>
      <c r="O4962" t="str">
        <f t="shared" si="77"/>
        <v>Monday</v>
      </c>
    </row>
    <row r="4963" spans="1:15" x14ac:dyDescent="0.3">
      <c r="A4963">
        <v>4962</v>
      </c>
      <c r="B4963" t="s">
        <v>3830</v>
      </c>
      <c r="C4963" s="1">
        <v>45520</v>
      </c>
      <c r="D4963" t="s">
        <v>14</v>
      </c>
      <c r="E4963" t="s">
        <v>15</v>
      </c>
      <c r="F4963" t="s">
        <v>27</v>
      </c>
      <c r="G4963">
        <v>5</v>
      </c>
      <c r="H4963">
        <v>338.22</v>
      </c>
      <c r="I4963">
        <v>0.09</v>
      </c>
      <c r="J4963">
        <v>1538.9</v>
      </c>
      <c r="K4963">
        <v>820.67</v>
      </c>
      <c r="L4963">
        <v>718.23</v>
      </c>
      <c r="M4963" t="s">
        <v>17</v>
      </c>
      <c r="N4963" s="3">
        <f>retail_sales[[#This Row],[Profit]]/retail_sales[[#This Row],[Revenue]]</f>
        <v>0.46671648580154657</v>
      </c>
      <c r="O4963" t="str">
        <f t="shared" si="77"/>
        <v>Friday</v>
      </c>
    </row>
    <row r="4964" spans="1:15" x14ac:dyDescent="0.3">
      <c r="A4964">
        <v>4963</v>
      </c>
      <c r="B4964" t="s">
        <v>3831</v>
      </c>
      <c r="C4964" s="1">
        <v>45612</v>
      </c>
      <c r="D4964" t="s">
        <v>24</v>
      </c>
      <c r="E4964" t="s">
        <v>20</v>
      </c>
      <c r="F4964" t="s">
        <v>16</v>
      </c>
      <c r="G4964">
        <v>9</v>
      </c>
      <c r="H4964">
        <v>115.2</v>
      </c>
      <c r="I4964">
        <v>0.23</v>
      </c>
      <c r="J4964">
        <v>798.34</v>
      </c>
      <c r="K4964">
        <v>593.23</v>
      </c>
      <c r="L4964">
        <v>205.11</v>
      </c>
      <c r="M4964" t="s">
        <v>22</v>
      </c>
      <c r="N4964" s="3">
        <f>retail_sales[[#This Row],[Profit]]/retail_sales[[#This Row],[Revenue]]</f>
        <v>0.25692061026630258</v>
      </c>
      <c r="O4964" t="str">
        <f t="shared" si="77"/>
        <v>Saturday</v>
      </c>
    </row>
    <row r="4965" spans="1:15" x14ac:dyDescent="0.3">
      <c r="A4965">
        <v>4964</v>
      </c>
      <c r="B4965" t="s">
        <v>2014</v>
      </c>
      <c r="C4965" s="1">
        <v>45637</v>
      </c>
      <c r="D4965" t="s">
        <v>19</v>
      </c>
      <c r="E4965" t="s">
        <v>30</v>
      </c>
      <c r="F4965" t="s">
        <v>21</v>
      </c>
      <c r="G4965">
        <v>6</v>
      </c>
      <c r="H4965">
        <v>361.67</v>
      </c>
      <c r="I4965">
        <v>0.06</v>
      </c>
      <c r="J4965">
        <v>2039.82</v>
      </c>
      <c r="K4965">
        <v>1368.32</v>
      </c>
      <c r="L4965">
        <v>671.5</v>
      </c>
      <c r="M4965" t="s">
        <v>46</v>
      </c>
      <c r="N4965" s="3">
        <f>retail_sales[[#This Row],[Profit]]/retail_sales[[#This Row],[Revenue]]</f>
        <v>0.32919571334725611</v>
      </c>
      <c r="O4965" t="str">
        <f t="shared" si="77"/>
        <v>Wednesday</v>
      </c>
    </row>
    <row r="4966" spans="1:15" x14ac:dyDescent="0.3">
      <c r="A4966">
        <v>4965</v>
      </c>
      <c r="B4966" t="s">
        <v>2677</v>
      </c>
      <c r="C4966" s="1">
        <v>45528</v>
      </c>
      <c r="D4966" t="s">
        <v>24</v>
      </c>
      <c r="E4966" t="s">
        <v>33</v>
      </c>
      <c r="F4966" t="s">
        <v>21</v>
      </c>
      <c r="G4966">
        <v>7</v>
      </c>
      <c r="H4966">
        <v>155.56</v>
      </c>
      <c r="I4966">
        <v>0.01</v>
      </c>
      <c r="J4966">
        <v>1078.03</v>
      </c>
      <c r="K4966">
        <v>721.79</v>
      </c>
      <c r="L4966">
        <v>356.24</v>
      </c>
      <c r="M4966" t="s">
        <v>28</v>
      </c>
      <c r="N4966" s="3">
        <f>retail_sales[[#This Row],[Profit]]/retail_sales[[#This Row],[Revenue]]</f>
        <v>0.3304546255670065</v>
      </c>
      <c r="O4966" t="str">
        <f t="shared" si="77"/>
        <v>Saturday</v>
      </c>
    </row>
    <row r="4967" spans="1:15" x14ac:dyDescent="0.3">
      <c r="A4967">
        <v>4966</v>
      </c>
      <c r="B4967" t="s">
        <v>534</v>
      </c>
      <c r="C4967" s="1">
        <v>45603</v>
      </c>
      <c r="D4967" t="s">
        <v>39</v>
      </c>
      <c r="E4967" t="s">
        <v>15</v>
      </c>
      <c r="F4967" t="s">
        <v>27</v>
      </c>
      <c r="G4967">
        <v>10</v>
      </c>
      <c r="H4967">
        <v>443.33</v>
      </c>
      <c r="I4967">
        <v>0.15</v>
      </c>
      <c r="J4967">
        <v>3768.3</v>
      </c>
      <c r="K4967">
        <v>2857.22</v>
      </c>
      <c r="L4967">
        <v>911.08</v>
      </c>
      <c r="M4967" t="s">
        <v>46</v>
      </c>
      <c r="N4967" s="3">
        <f>retail_sales[[#This Row],[Profit]]/retail_sales[[#This Row],[Revenue]]</f>
        <v>0.24177480561526418</v>
      </c>
      <c r="O4967" t="str">
        <f t="shared" si="77"/>
        <v>Thursday</v>
      </c>
    </row>
    <row r="4968" spans="1:15" x14ac:dyDescent="0.3">
      <c r="A4968">
        <v>4967</v>
      </c>
      <c r="B4968" t="s">
        <v>3832</v>
      </c>
      <c r="C4968" s="1">
        <v>45653</v>
      </c>
      <c r="D4968" t="s">
        <v>14</v>
      </c>
      <c r="E4968" t="s">
        <v>33</v>
      </c>
      <c r="F4968" t="s">
        <v>27</v>
      </c>
      <c r="G4968">
        <v>9</v>
      </c>
      <c r="H4968">
        <v>353.5</v>
      </c>
      <c r="I4968">
        <v>0.04</v>
      </c>
      <c r="J4968">
        <v>3054.24</v>
      </c>
      <c r="K4968">
        <v>2052.37</v>
      </c>
      <c r="L4968">
        <v>1001.87</v>
      </c>
      <c r="M4968" t="s">
        <v>40</v>
      </c>
      <c r="N4968" s="3">
        <f>retail_sales[[#This Row],[Profit]]/retail_sales[[#This Row],[Revenue]]</f>
        <v>0.32802595735764056</v>
      </c>
      <c r="O4968" t="str">
        <f t="shared" si="77"/>
        <v>Friday</v>
      </c>
    </row>
    <row r="4969" spans="1:15" x14ac:dyDescent="0.3">
      <c r="A4969">
        <v>4968</v>
      </c>
      <c r="B4969" t="s">
        <v>2593</v>
      </c>
      <c r="C4969" s="1">
        <v>45456</v>
      </c>
      <c r="D4969" t="s">
        <v>39</v>
      </c>
      <c r="E4969" t="s">
        <v>25</v>
      </c>
      <c r="F4969" t="s">
        <v>21</v>
      </c>
      <c r="G4969">
        <v>2</v>
      </c>
      <c r="H4969">
        <v>27.82</v>
      </c>
      <c r="I4969">
        <v>0.17</v>
      </c>
      <c r="J4969">
        <v>46.18</v>
      </c>
      <c r="K4969">
        <v>23.62</v>
      </c>
      <c r="L4969">
        <v>22.56</v>
      </c>
      <c r="M4969" t="s">
        <v>46</v>
      </c>
      <c r="N4969" s="3">
        <f>retail_sales[[#This Row],[Profit]]/retail_sales[[#This Row],[Revenue]]</f>
        <v>0.48852317020355129</v>
      </c>
      <c r="O4969" t="str">
        <f t="shared" si="77"/>
        <v>Thursday</v>
      </c>
    </row>
    <row r="4970" spans="1:15" x14ac:dyDescent="0.3">
      <c r="A4970">
        <v>4969</v>
      </c>
      <c r="B4970" t="s">
        <v>3833</v>
      </c>
      <c r="C4970" s="1">
        <v>45603</v>
      </c>
      <c r="D4970" t="s">
        <v>19</v>
      </c>
      <c r="E4970" t="s">
        <v>20</v>
      </c>
      <c r="F4970" t="s">
        <v>27</v>
      </c>
      <c r="G4970">
        <v>10</v>
      </c>
      <c r="H4970">
        <v>198.28</v>
      </c>
      <c r="I4970">
        <v>0.16</v>
      </c>
      <c r="J4970">
        <v>1665.55</v>
      </c>
      <c r="K4970">
        <v>1090.47</v>
      </c>
      <c r="L4970">
        <v>575.08000000000004</v>
      </c>
      <c r="M4970" t="s">
        <v>28</v>
      </c>
      <c r="N4970" s="3">
        <f>retail_sales[[#This Row],[Profit]]/retail_sales[[#This Row],[Revenue]]</f>
        <v>0.34527933715589448</v>
      </c>
      <c r="O4970" t="str">
        <f t="shared" si="77"/>
        <v>Thursday</v>
      </c>
    </row>
    <row r="4971" spans="1:15" x14ac:dyDescent="0.3">
      <c r="A4971">
        <v>4970</v>
      </c>
      <c r="B4971" t="s">
        <v>3834</v>
      </c>
      <c r="C4971" s="1">
        <v>45332</v>
      </c>
      <c r="D4971" t="s">
        <v>14</v>
      </c>
      <c r="E4971" t="s">
        <v>30</v>
      </c>
      <c r="F4971" t="s">
        <v>21</v>
      </c>
      <c r="G4971">
        <v>1</v>
      </c>
      <c r="H4971">
        <v>314.54000000000002</v>
      </c>
      <c r="I4971">
        <v>0.01</v>
      </c>
      <c r="J4971">
        <v>311.39</v>
      </c>
      <c r="K4971">
        <v>223.82</v>
      </c>
      <c r="L4971">
        <v>87.57</v>
      </c>
      <c r="M4971" t="s">
        <v>40</v>
      </c>
      <c r="N4971" s="3">
        <f>retail_sales[[#This Row],[Profit]]/retail_sales[[#This Row],[Revenue]]</f>
        <v>0.28122290375413467</v>
      </c>
      <c r="O4971" t="str">
        <f t="shared" si="77"/>
        <v>Saturday</v>
      </c>
    </row>
    <row r="4972" spans="1:15" x14ac:dyDescent="0.3">
      <c r="A4972">
        <v>4971</v>
      </c>
      <c r="B4972" t="s">
        <v>2367</v>
      </c>
      <c r="C4972" s="1">
        <v>45394</v>
      </c>
      <c r="D4972" t="s">
        <v>19</v>
      </c>
      <c r="E4972" t="s">
        <v>25</v>
      </c>
      <c r="F4972" t="s">
        <v>21</v>
      </c>
      <c r="G4972">
        <v>10</v>
      </c>
      <c r="H4972">
        <v>121.83</v>
      </c>
      <c r="I4972">
        <v>0.26</v>
      </c>
      <c r="J4972">
        <v>901.54</v>
      </c>
      <c r="K4972">
        <v>684.13</v>
      </c>
      <c r="L4972">
        <v>217.41</v>
      </c>
      <c r="M4972" t="s">
        <v>46</v>
      </c>
      <c r="N4972" s="3">
        <f>retail_sales[[#This Row],[Profit]]/retail_sales[[#This Row],[Revenue]]</f>
        <v>0.24115402533442776</v>
      </c>
      <c r="O4972" t="str">
        <f t="shared" si="77"/>
        <v>Friday</v>
      </c>
    </row>
    <row r="4973" spans="1:15" x14ac:dyDescent="0.3">
      <c r="A4973">
        <v>4972</v>
      </c>
      <c r="B4973" t="s">
        <v>2346</v>
      </c>
      <c r="C4973" s="1">
        <v>45377</v>
      </c>
      <c r="D4973" t="s">
        <v>39</v>
      </c>
      <c r="E4973" t="s">
        <v>25</v>
      </c>
      <c r="F4973" t="s">
        <v>16</v>
      </c>
      <c r="G4973">
        <v>6</v>
      </c>
      <c r="H4973">
        <v>181.13</v>
      </c>
      <c r="I4973">
        <v>0.03</v>
      </c>
      <c r="J4973">
        <v>1054.18</v>
      </c>
      <c r="K4973">
        <v>775.65</v>
      </c>
      <c r="L4973">
        <v>278.52999999999997</v>
      </c>
      <c r="M4973" t="s">
        <v>22</v>
      </c>
      <c r="N4973" s="3">
        <f>retail_sales[[#This Row],[Profit]]/retail_sales[[#This Row],[Revenue]]</f>
        <v>0.26421483997040351</v>
      </c>
      <c r="O4973" t="str">
        <f t="shared" si="77"/>
        <v>Tuesday</v>
      </c>
    </row>
    <row r="4974" spans="1:15" x14ac:dyDescent="0.3">
      <c r="A4974">
        <v>4973</v>
      </c>
      <c r="B4974" t="s">
        <v>3835</v>
      </c>
      <c r="C4974" s="1">
        <v>45655</v>
      </c>
      <c r="D4974" t="s">
        <v>19</v>
      </c>
      <c r="E4974" t="s">
        <v>30</v>
      </c>
      <c r="F4974" t="s">
        <v>27</v>
      </c>
      <c r="G4974">
        <v>4</v>
      </c>
      <c r="H4974">
        <v>305.8</v>
      </c>
      <c r="I4974">
        <v>0.24</v>
      </c>
      <c r="J4974">
        <v>929.63</v>
      </c>
      <c r="K4974">
        <v>660.94</v>
      </c>
      <c r="L4974">
        <v>268.69</v>
      </c>
      <c r="M4974" t="s">
        <v>17</v>
      </c>
      <c r="N4974" s="3">
        <f>retail_sales[[#This Row],[Profit]]/retail_sales[[#This Row],[Revenue]]</f>
        <v>0.28902896851435517</v>
      </c>
      <c r="O4974" t="str">
        <f t="shared" si="77"/>
        <v>Sunday</v>
      </c>
    </row>
    <row r="4975" spans="1:15" x14ac:dyDescent="0.3">
      <c r="A4975">
        <v>4974</v>
      </c>
      <c r="B4975" t="s">
        <v>1894</v>
      </c>
      <c r="C4975" s="1">
        <v>45361</v>
      </c>
      <c r="D4975" t="s">
        <v>39</v>
      </c>
      <c r="E4975" t="s">
        <v>33</v>
      </c>
      <c r="F4975" t="s">
        <v>27</v>
      </c>
      <c r="G4975">
        <v>8</v>
      </c>
      <c r="H4975">
        <v>133.41999999999999</v>
      </c>
      <c r="I4975">
        <v>0.12</v>
      </c>
      <c r="J4975">
        <v>939.28</v>
      </c>
      <c r="K4975">
        <v>670.35</v>
      </c>
      <c r="L4975">
        <v>268.93</v>
      </c>
      <c r="M4975" t="s">
        <v>22</v>
      </c>
      <c r="N4975" s="3">
        <f>retail_sales[[#This Row],[Profit]]/retail_sales[[#This Row],[Revenue]]</f>
        <v>0.28631504982539818</v>
      </c>
      <c r="O4975" t="str">
        <f t="shared" si="77"/>
        <v>Sunday</v>
      </c>
    </row>
    <row r="4976" spans="1:15" x14ac:dyDescent="0.3">
      <c r="A4976">
        <v>4975</v>
      </c>
      <c r="B4976" t="s">
        <v>3836</v>
      </c>
      <c r="C4976" s="1">
        <v>45544</v>
      </c>
      <c r="D4976" t="s">
        <v>24</v>
      </c>
      <c r="E4976" t="s">
        <v>15</v>
      </c>
      <c r="F4976" t="s">
        <v>27</v>
      </c>
      <c r="G4976">
        <v>6</v>
      </c>
      <c r="H4976">
        <v>324.61</v>
      </c>
      <c r="I4976">
        <v>0.16</v>
      </c>
      <c r="J4976">
        <v>1636.03</v>
      </c>
      <c r="K4976">
        <v>1277.77</v>
      </c>
      <c r="L4976">
        <v>358.26</v>
      </c>
      <c r="M4976" t="s">
        <v>40</v>
      </c>
      <c r="N4976" s="3">
        <f>retail_sales[[#This Row],[Profit]]/retail_sales[[#This Row],[Revenue]]</f>
        <v>0.21898131452357231</v>
      </c>
      <c r="O4976" t="str">
        <f t="shared" si="77"/>
        <v>Monday</v>
      </c>
    </row>
    <row r="4977" spans="1:15" x14ac:dyDescent="0.3">
      <c r="A4977">
        <v>4976</v>
      </c>
      <c r="B4977" t="s">
        <v>2882</v>
      </c>
      <c r="C4977" s="1">
        <v>45656</v>
      </c>
      <c r="D4977" t="s">
        <v>39</v>
      </c>
      <c r="E4977" t="s">
        <v>15</v>
      </c>
      <c r="F4977" t="s">
        <v>27</v>
      </c>
      <c r="G4977">
        <v>2</v>
      </c>
      <c r="H4977">
        <v>209.89</v>
      </c>
      <c r="I4977">
        <v>7.0000000000000007E-2</v>
      </c>
      <c r="J4977">
        <v>390.4</v>
      </c>
      <c r="K4977">
        <v>207.34</v>
      </c>
      <c r="L4977">
        <v>183.06</v>
      </c>
      <c r="M4977" t="s">
        <v>17</v>
      </c>
      <c r="N4977" s="3">
        <f>retail_sales[[#This Row],[Profit]]/retail_sales[[#This Row],[Revenue]]</f>
        <v>0.46890368852459019</v>
      </c>
      <c r="O4977" t="str">
        <f t="shared" si="77"/>
        <v>Monday</v>
      </c>
    </row>
    <row r="4978" spans="1:15" x14ac:dyDescent="0.3">
      <c r="A4978">
        <v>4977</v>
      </c>
      <c r="B4978" t="s">
        <v>793</v>
      </c>
      <c r="C4978" s="1">
        <v>45305</v>
      </c>
      <c r="D4978" t="s">
        <v>24</v>
      </c>
      <c r="E4978" t="s">
        <v>20</v>
      </c>
      <c r="F4978" t="s">
        <v>16</v>
      </c>
      <c r="G4978">
        <v>7</v>
      </c>
      <c r="H4978">
        <v>438.42</v>
      </c>
      <c r="I4978">
        <v>0.01</v>
      </c>
      <c r="J4978">
        <v>3038.25</v>
      </c>
      <c r="K4978">
        <v>1993.31</v>
      </c>
      <c r="L4978">
        <v>1044.94</v>
      </c>
      <c r="M4978" t="s">
        <v>28</v>
      </c>
      <c r="N4978" s="3">
        <f>retail_sales[[#This Row],[Profit]]/retail_sales[[#This Row],[Revenue]]</f>
        <v>0.34392824816917633</v>
      </c>
      <c r="O4978" t="str">
        <f t="shared" si="77"/>
        <v>Sunday</v>
      </c>
    </row>
    <row r="4979" spans="1:15" x14ac:dyDescent="0.3">
      <c r="A4979">
        <v>4978</v>
      </c>
      <c r="B4979" t="s">
        <v>1708</v>
      </c>
      <c r="C4979" s="1">
        <v>45376</v>
      </c>
      <c r="D4979" t="s">
        <v>24</v>
      </c>
      <c r="E4979" t="s">
        <v>15</v>
      </c>
      <c r="F4979" t="s">
        <v>16</v>
      </c>
      <c r="G4979">
        <v>4</v>
      </c>
      <c r="H4979">
        <v>403.91</v>
      </c>
      <c r="I4979">
        <v>0.23</v>
      </c>
      <c r="J4979">
        <v>1244.04</v>
      </c>
      <c r="K4979">
        <v>812.22</v>
      </c>
      <c r="L4979">
        <v>431.82</v>
      </c>
      <c r="M4979" t="s">
        <v>17</v>
      </c>
      <c r="N4979" s="3">
        <f>retail_sales[[#This Row],[Profit]]/retail_sales[[#This Row],[Revenue]]</f>
        <v>0.34711102536895921</v>
      </c>
      <c r="O4979" t="str">
        <f t="shared" si="77"/>
        <v>Monday</v>
      </c>
    </row>
    <row r="4980" spans="1:15" x14ac:dyDescent="0.3">
      <c r="A4980">
        <v>4979</v>
      </c>
      <c r="B4980" t="s">
        <v>3837</v>
      </c>
      <c r="C4980" s="1">
        <v>45535</v>
      </c>
      <c r="D4980" t="s">
        <v>19</v>
      </c>
      <c r="E4980" t="s">
        <v>15</v>
      </c>
      <c r="F4980" t="s">
        <v>27</v>
      </c>
      <c r="G4980">
        <v>9</v>
      </c>
      <c r="H4980">
        <v>417.98</v>
      </c>
      <c r="I4980">
        <v>0.18</v>
      </c>
      <c r="J4980">
        <v>3084.69</v>
      </c>
      <c r="K4980">
        <v>2104.8000000000002</v>
      </c>
      <c r="L4980">
        <v>979.89</v>
      </c>
      <c r="M4980" t="s">
        <v>22</v>
      </c>
      <c r="N4980" s="3">
        <f>retail_sales[[#This Row],[Profit]]/retail_sales[[#This Row],[Revenue]]</f>
        <v>0.31766239071024965</v>
      </c>
      <c r="O4980" t="str">
        <f t="shared" si="77"/>
        <v>Saturday</v>
      </c>
    </row>
    <row r="4981" spans="1:15" x14ac:dyDescent="0.3">
      <c r="A4981">
        <v>4980</v>
      </c>
      <c r="B4981" t="s">
        <v>3194</v>
      </c>
      <c r="C4981" s="1">
        <v>45304</v>
      </c>
      <c r="D4981" t="s">
        <v>39</v>
      </c>
      <c r="E4981" t="s">
        <v>20</v>
      </c>
      <c r="F4981" t="s">
        <v>21</v>
      </c>
      <c r="G4981">
        <v>6</v>
      </c>
      <c r="H4981">
        <v>466.28</v>
      </c>
      <c r="I4981">
        <v>0.19</v>
      </c>
      <c r="J4981">
        <v>2266.12</v>
      </c>
      <c r="K4981">
        <v>1760.64</v>
      </c>
      <c r="L4981">
        <v>505.48</v>
      </c>
      <c r="M4981" t="s">
        <v>28</v>
      </c>
      <c r="N4981" s="3">
        <f>retail_sales[[#This Row],[Profit]]/retail_sales[[#This Row],[Revenue]]</f>
        <v>0.22305967909907687</v>
      </c>
      <c r="O4981" t="str">
        <f t="shared" si="77"/>
        <v>Saturday</v>
      </c>
    </row>
    <row r="4982" spans="1:15" x14ac:dyDescent="0.3">
      <c r="A4982">
        <v>4981</v>
      </c>
      <c r="B4982" t="s">
        <v>1879</v>
      </c>
      <c r="C4982" s="1">
        <v>45329</v>
      </c>
      <c r="D4982" t="s">
        <v>39</v>
      </c>
      <c r="E4982" t="s">
        <v>15</v>
      </c>
      <c r="F4982" t="s">
        <v>21</v>
      </c>
      <c r="G4982">
        <v>8</v>
      </c>
      <c r="H4982">
        <v>117.62</v>
      </c>
      <c r="I4982">
        <v>0.3</v>
      </c>
      <c r="J4982">
        <v>658.67</v>
      </c>
      <c r="K4982">
        <v>453.69</v>
      </c>
      <c r="L4982">
        <v>204.98</v>
      </c>
      <c r="M4982" t="s">
        <v>22</v>
      </c>
      <c r="N4982" s="3">
        <f>retail_sales[[#This Row],[Profit]]/retail_sales[[#This Row],[Revenue]]</f>
        <v>0.31120287852794265</v>
      </c>
      <c r="O4982" t="str">
        <f t="shared" si="77"/>
        <v>Wednesday</v>
      </c>
    </row>
    <row r="4983" spans="1:15" x14ac:dyDescent="0.3">
      <c r="A4983">
        <v>4982</v>
      </c>
      <c r="B4983" t="s">
        <v>3838</v>
      </c>
      <c r="C4983" s="1">
        <v>45481</v>
      </c>
      <c r="D4983" t="s">
        <v>14</v>
      </c>
      <c r="E4983" t="s">
        <v>20</v>
      </c>
      <c r="F4983" t="s">
        <v>27</v>
      </c>
      <c r="G4983">
        <v>7</v>
      </c>
      <c r="H4983">
        <v>458.77</v>
      </c>
      <c r="I4983">
        <v>0.06</v>
      </c>
      <c r="J4983">
        <v>3018.71</v>
      </c>
      <c r="K4983">
        <v>1703.67</v>
      </c>
      <c r="L4983">
        <v>1315.04</v>
      </c>
      <c r="M4983" t="s">
        <v>46</v>
      </c>
      <c r="N4983" s="3">
        <f>retail_sales[[#This Row],[Profit]]/retail_sales[[#This Row],[Revenue]]</f>
        <v>0.43562978888333093</v>
      </c>
      <c r="O4983" t="str">
        <f t="shared" si="77"/>
        <v>Monday</v>
      </c>
    </row>
    <row r="4984" spans="1:15" x14ac:dyDescent="0.3">
      <c r="A4984">
        <v>4983</v>
      </c>
      <c r="B4984" t="s">
        <v>2879</v>
      </c>
      <c r="C4984" s="1">
        <v>45484</v>
      </c>
      <c r="D4984" t="s">
        <v>19</v>
      </c>
      <c r="E4984" t="s">
        <v>30</v>
      </c>
      <c r="F4984" t="s">
        <v>16</v>
      </c>
      <c r="G4984">
        <v>8</v>
      </c>
      <c r="H4984">
        <v>59.23</v>
      </c>
      <c r="I4984">
        <v>0.03</v>
      </c>
      <c r="J4984">
        <v>459.62</v>
      </c>
      <c r="K4984">
        <v>297.05</v>
      </c>
      <c r="L4984">
        <v>162.57</v>
      </c>
      <c r="M4984" t="s">
        <v>28</v>
      </c>
      <c r="N4984" s="3">
        <f>retail_sales[[#This Row],[Profit]]/retail_sales[[#This Row],[Revenue]]</f>
        <v>0.35370523475914883</v>
      </c>
      <c r="O4984" t="str">
        <f t="shared" si="77"/>
        <v>Thursday</v>
      </c>
    </row>
    <row r="4985" spans="1:15" x14ac:dyDescent="0.3">
      <c r="A4985">
        <v>4984</v>
      </c>
      <c r="B4985" t="s">
        <v>3839</v>
      </c>
      <c r="C4985" s="1">
        <v>45542</v>
      </c>
      <c r="D4985" t="s">
        <v>24</v>
      </c>
      <c r="E4985" t="s">
        <v>33</v>
      </c>
      <c r="F4985" t="s">
        <v>21</v>
      </c>
      <c r="G4985">
        <v>4</v>
      </c>
      <c r="H4985">
        <v>225.76</v>
      </c>
      <c r="I4985">
        <v>0.09</v>
      </c>
      <c r="J4985">
        <v>821.77</v>
      </c>
      <c r="K4985">
        <v>557.87</v>
      </c>
      <c r="L4985">
        <v>263.89999999999998</v>
      </c>
      <c r="M4985" t="s">
        <v>40</v>
      </c>
      <c r="N4985" s="3">
        <f>retail_sales[[#This Row],[Profit]]/retail_sales[[#This Row],[Revenue]]</f>
        <v>0.32113608430582763</v>
      </c>
      <c r="O4985" t="str">
        <f t="shared" si="77"/>
        <v>Saturday</v>
      </c>
    </row>
    <row r="4986" spans="1:15" x14ac:dyDescent="0.3">
      <c r="A4986">
        <v>4985</v>
      </c>
      <c r="B4986" t="s">
        <v>3840</v>
      </c>
      <c r="C4986" s="1">
        <v>45643</v>
      </c>
      <c r="D4986" t="s">
        <v>39</v>
      </c>
      <c r="E4986" t="s">
        <v>15</v>
      </c>
      <c r="F4986" t="s">
        <v>16</v>
      </c>
      <c r="G4986">
        <v>8</v>
      </c>
      <c r="H4986">
        <v>392.91</v>
      </c>
      <c r="I4986">
        <v>0.26</v>
      </c>
      <c r="J4986">
        <v>2326.0300000000002</v>
      </c>
      <c r="K4986">
        <v>1592.36</v>
      </c>
      <c r="L4986">
        <v>733.67</v>
      </c>
      <c r="M4986" t="s">
        <v>22</v>
      </c>
      <c r="N4986" s="3">
        <f>retail_sales[[#This Row],[Profit]]/retail_sales[[#This Row],[Revenue]]</f>
        <v>0.31541725601131537</v>
      </c>
      <c r="O4986" t="str">
        <f t="shared" si="77"/>
        <v>Tuesday</v>
      </c>
    </row>
    <row r="4987" spans="1:15" x14ac:dyDescent="0.3">
      <c r="A4987">
        <v>4986</v>
      </c>
      <c r="B4987" t="s">
        <v>3841</v>
      </c>
      <c r="C4987" s="1">
        <v>45387</v>
      </c>
      <c r="D4987" t="s">
        <v>14</v>
      </c>
      <c r="E4987" t="s">
        <v>33</v>
      </c>
      <c r="F4987" t="s">
        <v>21</v>
      </c>
      <c r="G4987">
        <v>9</v>
      </c>
      <c r="H4987">
        <v>239.43</v>
      </c>
      <c r="I4987">
        <v>0.26</v>
      </c>
      <c r="J4987">
        <v>1594.6</v>
      </c>
      <c r="K4987">
        <v>807</v>
      </c>
      <c r="L4987">
        <v>787.6</v>
      </c>
      <c r="M4987" t="s">
        <v>40</v>
      </c>
      <c r="N4987" s="3">
        <f>retail_sales[[#This Row],[Profit]]/retail_sales[[#This Row],[Revenue]]</f>
        <v>0.49391696977298388</v>
      </c>
      <c r="O4987" t="str">
        <f t="shared" si="77"/>
        <v>Friday</v>
      </c>
    </row>
    <row r="4988" spans="1:15" x14ac:dyDescent="0.3">
      <c r="A4988">
        <v>4987</v>
      </c>
      <c r="B4988" t="s">
        <v>3842</v>
      </c>
      <c r="C4988" s="1">
        <v>45446</v>
      </c>
      <c r="D4988" t="s">
        <v>24</v>
      </c>
      <c r="E4988" t="s">
        <v>15</v>
      </c>
      <c r="F4988" t="s">
        <v>21</v>
      </c>
      <c r="G4988">
        <v>4</v>
      </c>
      <c r="H4988">
        <v>57.44</v>
      </c>
      <c r="I4988">
        <v>0.28999999999999998</v>
      </c>
      <c r="J4988">
        <v>163.13</v>
      </c>
      <c r="K4988">
        <v>94.1</v>
      </c>
      <c r="L4988">
        <v>69.03</v>
      </c>
      <c r="M4988" t="s">
        <v>28</v>
      </c>
      <c r="N4988" s="3">
        <f>retail_sales[[#This Row],[Profit]]/retail_sales[[#This Row],[Revenue]]</f>
        <v>0.42315944338870842</v>
      </c>
      <c r="O4988" t="str">
        <f t="shared" si="77"/>
        <v>Monday</v>
      </c>
    </row>
    <row r="4989" spans="1:15" x14ac:dyDescent="0.3">
      <c r="A4989">
        <v>4988</v>
      </c>
      <c r="B4989" t="s">
        <v>3843</v>
      </c>
      <c r="C4989" s="1">
        <v>45592</v>
      </c>
      <c r="D4989" t="s">
        <v>39</v>
      </c>
      <c r="E4989" t="s">
        <v>30</v>
      </c>
      <c r="F4989" t="s">
        <v>27</v>
      </c>
      <c r="G4989">
        <v>8</v>
      </c>
      <c r="H4989">
        <v>38.81</v>
      </c>
      <c r="I4989">
        <v>0.01</v>
      </c>
      <c r="J4989">
        <v>307.38</v>
      </c>
      <c r="K4989">
        <v>179.04</v>
      </c>
      <c r="L4989">
        <v>128.34</v>
      </c>
      <c r="M4989" t="s">
        <v>46</v>
      </c>
      <c r="N4989" s="3">
        <f>retail_sales[[#This Row],[Profit]]/retail_sales[[#This Row],[Revenue]]</f>
        <v>0.41752879172359947</v>
      </c>
      <c r="O4989" t="str">
        <f t="shared" si="77"/>
        <v>Sunday</v>
      </c>
    </row>
    <row r="4990" spans="1:15" x14ac:dyDescent="0.3">
      <c r="A4990">
        <v>4989</v>
      </c>
      <c r="B4990" t="s">
        <v>3844</v>
      </c>
      <c r="C4990" s="1">
        <v>45489</v>
      </c>
      <c r="D4990" t="s">
        <v>14</v>
      </c>
      <c r="E4990" t="s">
        <v>20</v>
      </c>
      <c r="F4990" t="s">
        <v>27</v>
      </c>
      <c r="G4990">
        <v>6</v>
      </c>
      <c r="H4990">
        <v>182.41</v>
      </c>
      <c r="I4990">
        <v>0.08</v>
      </c>
      <c r="J4990">
        <v>1006.9</v>
      </c>
      <c r="K4990">
        <v>775.48</v>
      </c>
      <c r="L4990">
        <v>231.42</v>
      </c>
      <c r="M4990" t="s">
        <v>46</v>
      </c>
      <c r="N4990" s="3">
        <f>retail_sales[[#This Row],[Profit]]/retail_sales[[#This Row],[Revenue]]</f>
        <v>0.22983414440361505</v>
      </c>
      <c r="O4990" t="str">
        <f t="shared" si="77"/>
        <v>Tuesday</v>
      </c>
    </row>
    <row r="4991" spans="1:15" x14ac:dyDescent="0.3">
      <c r="A4991">
        <v>4990</v>
      </c>
      <c r="B4991" t="s">
        <v>2545</v>
      </c>
      <c r="C4991" s="1">
        <v>45382</v>
      </c>
      <c r="D4991" t="s">
        <v>19</v>
      </c>
      <c r="E4991" t="s">
        <v>15</v>
      </c>
      <c r="F4991" t="s">
        <v>27</v>
      </c>
      <c r="G4991">
        <v>1</v>
      </c>
      <c r="H4991">
        <v>204.24</v>
      </c>
      <c r="I4991">
        <v>0.05</v>
      </c>
      <c r="J4991">
        <v>194.03</v>
      </c>
      <c r="K4991">
        <v>114.2</v>
      </c>
      <c r="L4991">
        <v>79.83</v>
      </c>
      <c r="M4991" t="s">
        <v>46</v>
      </c>
      <c r="N4991" s="3">
        <f>retail_sales[[#This Row],[Profit]]/retail_sales[[#This Row],[Revenue]]</f>
        <v>0.41143122197598309</v>
      </c>
      <c r="O4991" t="str">
        <f t="shared" si="77"/>
        <v>Sunday</v>
      </c>
    </row>
    <row r="4992" spans="1:15" x14ac:dyDescent="0.3">
      <c r="A4992">
        <v>4991</v>
      </c>
      <c r="B4992" t="s">
        <v>3845</v>
      </c>
      <c r="C4992" s="1">
        <v>45634</v>
      </c>
      <c r="D4992" t="s">
        <v>14</v>
      </c>
      <c r="E4992" t="s">
        <v>30</v>
      </c>
      <c r="F4992" t="s">
        <v>27</v>
      </c>
      <c r="G4992">
        <v>9</v>
      </c>
      <c r="H4992">
        <v>258.61</v>
      </c>
      <c r="I4992">
        <v>0.27</v>
      </c>
      <c r="J4992">
        <v>1699.07</v>
      </c>
      <c r="K4992">
        <v>1305.1199999999999</v>
      </c>
      <c r="L4992">
        <v>393.95</v>
      </c>
      <c r="M4992" t="s">
        <v>22</v>
      </c>
      <c r="N4992" s="3">
        <f>retail_sales[[#This Row],[Profit]]/retail_sales[[#This Row],[Revenue]]</f>
        <v>0.23186213634517708</v>
      </c>
      <c r="O4992" t="str">
        <f t="shared" si="77"/>
        <v>Sunday</v>
      </c>
    </row>
    <row r="4993" spans="1:15" x14ac:dyDescent="0.3">
      <c r="A4993">
        <v>4992</v>
      </c>
      <c r="B4993" t="s">
        <v>3268</v>
      </c>
      <c r="C4993" s="1">
        <v>45300</v>
      </c>
      <c r="D4993" t="s">
        <v>14</v>
      </c>
      <c r="E4993" t="s">
        <v>20</v>
      </c>
      <c r="F4993" t="s">
        <v>16</v>
      </c>
      <c r="G4993">
        <v>4</v>
      </c>
      <c r="H4993">
        <v>249.99</v>
      </c>
      <c r="I4993">
        <v>0.28000000000000003</v>
      </c>
      <c r="J4993">
        <v>719.97</v>
      </c>
      <c r="K4993">
        <v>520.03</v>
      </c>
      <c r="L4993">
        <v>199.94</v>
      </c>
      <c r="M4993" t="s">
        <v>40</v>
      </c>
      <c r="N4993" s="3">
        <f>retail_sales[[#This Row],[Profit]]/retail_sales[[#This Row],[Revenue]]</f>
        <v>0.27770601552842478</v>
      </c>
      <c r="O4993" t="str">
        <f t="shared" si="77"/>
        <v>Tuesday</v>
      </c>
    </row>
    <row r="4994" spans="1:15" x14ac:dyDescent="0.3">
      <c r="A4994">
        <v>4993</v>
      </c>
      <c r="B4994" t="s">
        <v>3846</v>
      </c>
      <c r="C4994" s="1">
        <v>45456</v>
      </c>
      <c r="D4994" t="s">
        <v>24</v>
      </c>
      <c r="E4994" t="s">
        <v>15</v>
      </c>
      <c r="F4994" t="s">
        <v>21</v>
      </c>
      <c r="G4994">
        <v>9</v>
      </c>
      <c r="H4994">
        <v>304.95</v>
      </c>
      <c r="I4994">
        <v>0.1</v>
      </c>
      <c r="J4994">
        <v>2470.09</v>
      </c>
      <c r="K4994">
        <v>1257.3900000000001</v>
      </c>
      <c r="L4994">
        <v>1212.7</v>
      </c>
      <c r="M4994" t="s">
        <v>17</v>
      </c>
      <c r="N4994" s="3">
        <f>retail_sales[[#This Row],[Profit]]/retail_sales[[#This Row],[Revenue]]</f>
        <v>0.49095377091522979</v>
      </c>
      <c r="O4994" t="str">
        <f t="shared" ref="O4994:O5057" si="78">TEXT(C4994, "dddd")</f>
        <v>Thursday</v>
      </c>
    </row>
    <row r="4995" spans="1:15" x14ac:dyDescent="0.3">
      <c r="A4995">
        <v>4994</v>
      </c>
      <c r="B4995" t="s">
        <v>3847</v>
      </c>
      <c r="C4995" s="1">
        <v>45316</v>
      </c>
      <c r="D4995" t="s">
        <v>19</v>
      </c>
      <c r="E4995" t="s">
        <v>20</v>
      </c>
      <c r="F4995" t="s">
        <v>21</v>
      </c>
      <c r="G4995">
        <v>7</v>
      </c>
      <c r="H4995">
        <v>279.95999999999998</v>
      </c>
      <c r="I4995">
        <v>0.28999999999999998</v>
      </c>
      <c r="J4995">
        <v>1391.4</v>
      </c>
      <c r="K4995">
        <v>705.15</v>
      </c>
      <c r="L4995">
        <v>686.25</v>
      </c>
      <c r="M4995" t="s">
        <v>22</v>
      </c>
      <c r="N4995" s="3">
        <f>retail_sales[[#This Row],[Profit]]/retail_sales[[#This Row],[Revenue]]</f>
        <v>0.4932082794307891</v>
      </c>
      <c r="O4995" t="str">
        <f t="shared" si="78"/>
        <v>Thursday</v>
      </c>
    </row>
    <row r="4996" spans="1:15" x14ac:dyDescent="0.3">
      <c r="A4996">
        <v>4995</v>
      </c>
      <c r="B4996" t="s">
        <v>212</v>
      </c>
      <c r="C4996" s="1">
        <v>45351</v>
      </c>
      <c r="D4996" t="s">
        <v>39</v>
      </c>
      <c r="E4996" t="s">
        <v>30</v>
      </c>
      <c r="F4996" t="s">
        <v>27</v>
      </c>
      <c r="G4996">
        <v>3</v>
      </c>
      <c r="H4996">
        <v>300.73</v>
      </c>
      <c r="I4996">
        <v>0.24</v>
      </c>
      <c r="J4996">
        <v>685.66</v>
      </c>
      <c r="K4996">
        <v>501.74</v>
      </c>
      <c r="L4996">
        <v>183.92</v>
      </c>
      <c r="M4996" t="s">
        <v>17</v>
      </c>
      <c r="N4996" s="3">
        <f>retail_sales[[#This Row],[Profit]]/retail_sales[[#This Row],[Revenue]]</f>
        <v>0.2682379021672549</v>
      </c>
      <c r="O4996" t="str">
        <f t="shared" si="78"/>
        <v>Thursday</v>
      </c>
    </row>
    <row r="4997" spans="1:15" x14ac:dyDescent="0.3">
      <c r="A4997">
        <v>4996</v>
      </c>
      <c r="B4997" t="s">
        <v>3848</v>
      </c>
      <c r="C4997" s="1">
        <v>45653</v>
      </c>
      <c r="D4997" t="s">
        <v>14</v>
      </c>
      <c r="E4997" t="s">
        <v>20</v>
      </c>
      <c r="F4997" t="s">
        <v>16</v>
      </c>
      <c r="G4997">
        <v>8</v>
      </c>
      <c r="H4997">
        <v>391.07</v>
      </c>
      <c r="I4997">
        <v>0.04</v>
      </c>
      <c r="J4997">
        <v>3003.42</v>
      </c>
      <c r="K4997">
        <v>2265.0500000000002</v>
      </c>
      <c r="L4997">
        <v>738.37</v>
      </c>
      <c r="M4997" t="s">
        <v>40</v>
      </c>
      <c r="N4997" s="3">
        <f>retail_sales[[#This Row],[Profit]]/retail_sales[[#This Row],[Revenue]]</f>
        <v>0.24584307223099</v>
      </c>
      <c r="O4997" t="str">
        <f t="shared" si="78"/>
        <v>Friday</v>
      </c>
    </row>
    <row r="4998" spans="1:15" x14ac:dyDescent="0.3">
      <c r="A4998">
        <v>4997</v>
      </c>
      <c r="B4998" t="s">
        <v>1330</v>
      </c>
      <c r="C4998" s="1">
        <v>45416</v>
      </c>
      <c r="D4998" t="s">
        <v>19</v>
      </c>
      <c r="E4998" t="s">
        <v>33</v>
      </c>
      <c r="F4998" t="s">
        <v>27</v>
      </c>
      <c r="G4998">
        <v>6</v>
      </c>
      <c r="H4998">
        <v>334.57</v>
      </c>
      <c r="I4998">
        <v>0.25</v>
      </c>
      <c r="J4998">
        <v>1505.57</v>
      </c>
      <c r="K4998">
        <v>1029.74</v>
      </c>
      <c r="L4998">
        <v>475.83</v>
      </c>
      <c r="M4998" t="s">
        <v>28</v>
      </c>
      <c r="N4998" s="3">
        <f>retail_sales[[#This Row],[Profit]]/retail_sales[[#This Row],[Revenue]]</f>
        <v>0.3160464143148442</v>
      </c>
      <c r="O4998" t="str">
        <f t="shared" si="78"/>
        <v>Saturday</v>
      </c>
    </row>
    <row r="4999" spans="1:15" x14ac:dyDescent="0.3">
      <c r="A4999">
        <v>4998</v>
      </c>
      <c r="B4999" t="s">
        <v>3849</v>
      </c>
      <c r="C4999" s="1">
        <v>45455</v>
      </c>
      <c r="D4999" t="s">
        <v>39</v>
      </c>
      <c r="E4999" t="s">
        <v>20</v>
      </c>
      <c r="F4999" t="s">
        <v>16</v>
      </c>
      <c r="G4999">
        <v>2</v>
      </c>
      <c r="H4999">
        <v>368.16</v>
      </c>
      <c r="I4999">
        <v>0.28000000000000003</v>
      </c>
      <c r="J4999">
        <v>530.15</v>
      </c>
      <c r="K4999">
        <v>365.68</v>
      </c>
      <c r="L4999">
        <v>164.47</v>
      </c>
      <c r="M4999" t="s">
        <v>40</v>
      </c>
      <c r="N4999" s="3">
        <f>retail_sales[[#This Row],[Profit]]/retail_sales[[#This Row],[Revenue]]</f>
        <v>0.31023295293784781</v>
      </c>
      <c r="O4999" t="str">
        <f t="shared" si="78"/>
        <v>Wednesday</v>
      </c>
    </row>
    <row r="5000" spans="1:15" x14ac:dyDescent="0.3">
      <c r="A5000">
        <v>4999</v>
      </c>
      <c r="B5000" t="s">
        <v>3850</v>
      </c>
      <c r="C5000" s="1">
        <v>45546</v>
      </c>
      <c r="D5000" t="s">
        <v>24</v>
      </c>
      <c r="E5000" t="s">
        <v>33</v>
      </c>
      <c r="F5000" t="s">
        <v>16</v>
      </c>
      <c r="G5000">
        <v>6</v>
      </c>
      <c r="H5000">
        <v>121.07</v>
      </c>
      <c r="I5000">
        <v>0.09</v>
      </c>
      <c r="J5000">
        <v>661.04</v>
      </c>
      <c r="K5000">
        <v>485.04</v>
      </c>
      <c r="L5000">
        <v>176</v>
      </c>
      <c r="M5000" t="s">
        <v>46</v>
      </c>
      <c r="N5000" s="3">
        <f>retail_sales[[#This Row],[Profit]]/retail_sales[[#This Row],[Revenue]]</f>
        <v>0.2662471257412562</v>
      </c>
      <c r="O5000" t="str">
        <f t="shared" si="78"/>
        <v>Wednesday</v>
      </c>
    </row>
    <row r="5001" spans="1:15" x14ac:dyDescent="0.3">
      <c r="A5001">
        <v>5000</v>
      </c>
      <c r="B5001" t="s">
        <v>3851</v>
      </c>
      <c r="C5001" s="1">
        <v>45577</v>
      </c>
      <c r="D5001" t="s">
        <v>14</v>
      </c>
      <c r="E5001" t="s">
        <v>30</v>
      </c>
      <c r="F5001" t="s">
        <v>27</v>
      </c>
      <c r="G5001">
        <v>10</v>
      </c>
      <c r="H5001">
        <v>169.45</v>
      </c>
      <c r="I5001">
        <v>0.25</v>
      </c>
      <c r="J5001">
        <v>1270.8800000000001</v>
      </c>
      <c r="K5001">
        <v>652.15</v>
      </c>
      <c r="L5001">
        <v>618.73</v>
      </c>
      <c r="M5001" t="s">
        <v>46</v>
      </c>
      <c r="N5001" s="3">
        <f>retail_sales[[#This Row],[Profit]]/retail_sales[[#This Row],[Revenue]]</f>
        <v>0.48685163036636031</v>
      </c>
      <c r="O5001" t="str">
        <f t="shared" si="78"/>
        <v>Saturday</v>
      </c>
    </row>
    <row r="5002" spans="1:15" x14ac:dyDescent="0.3">
      <c r="A5002">
        <v>5001</v>
      </c>
      <c r="B5002" t="s">
        <v>3852</v>
      </c>
      <c r="C5002" s="1">
        <v>45619</v>
      </c>
      <c r="D5002" t="s">
        <v>19</v>
      </c>
      <c r="E5002" t="s">
        <v>20</v>
      </c>
      <c r="F5002" t="s">
        <v>27</v>
      </c>
      <c r="G5002">
        <v>2</v>
      </c>
      <c r="H5002">
        <v>450.91</v>
      </c>
      <c r="I5002">
        <v>0.05</v>
      </c>
      <c r="J5002">
        <v>856.73</v>
      </c>
      <c r="K5002">
        <v>645.41</v>
      </c>
      <c r="L5002">
        <v>211.32</v>
      </c>
      <c r="M5002" t="s">
        <v>22</v>
      </c>
      <c r="N5002" s="3">
        <f>retail_sales[[#This Row],[Profit]]/retail_sales[[#This Row],[Revenue]]</f>
        <v>0.24665880732552845</v>
      </c>
      <c r="O5002" t="str">
        <f t="shared" si="78"/>
        <v>Saturday</v>
      </c>
    </row>
    <row r="5003" spans="1:15" x14ac:dyDescent="0.3">
      <c r="A5003">
        <v>5002</v>
      </c>
      <c r="B5003" t="s">
        <v>3853</v>
      </c>
      <c r="C5003" s="1">
        <v>45512</v>
      </c>
      <c r="D5003" t="s">
        <v>39</v>
      </c>
      <c r="E5003" t="s">
        <v>30</v>
      </c>
      <c r="F5003" t="s">
        <v>21</v>
      </c>
      <c r="G5003">
        <v>10</v>
      </c>
      <c r="H5003">
        <v>108.5</v>
      </c>
      <c r="I5003">
        <v>0.04</v>
      </c>
      <c r="J5003">
        <v>1041.5999999999999</v>
      </c>
      <c r="K5003">
        <v>725.69</v>
      </c>
      <c r="L5003">
        <v>315.91000000000003</v>
      </c>
      <c r="M5003" t="s">
        <v>17</v>
      </c>
      <c r="N5003" s="3">
        <f>retail_sales[[#This Row],[Profit]]/retail_sales[[#This Row],[Revenue]]</f>
        <v>0.30329301075268822</v>
      </c>
      <c r="O5003" t="str">
        <f t="shared" si="78"/>
        <v>Thursday</v>
      </c>
    </row>
    <row r="5004" spans="1:15" x14ac:dyDescent="0.3">
      <c r="A5004">
        <v>5003</v>
      </c>
      <c r="B5004" t="s">
        <v>3854</v>
      </c>
      <c r="C5004" s="1">
        <v>45400</v>
      </c>
      <c r="D5004" t="s">
        <v>19</v>
      </c>
      <c r="E5004" t="s">
        <v>30</v>
      </c>
      <c r="F5004" t="s">
        <v>27</v>
      </c>
      <c r="G5004">
        <v>7</v>
      </c>
      <c r="H5004">
        <v>193.03</v>
      </c>
      <c r="I5004">
        <v>0.16</v>
      </c>
      <c r="J5004">
        <v>1135.02</v>
      </c>
      <c r="K5004">
        <v>802.58</v>
      </c>
      <c r="L5004">
        <v>332.44</v>
      </c>
      <c r="M5004" t="s">
        <v>22</v>
      </c>
      <c r="N5004" s="3">
        <f>retail_sales[[#This Row],[Profit]]/retail_sales[[#This Row],[Revenue]]</f>
        <v>0.29289351729484941</v>
      </c>
      <c r="O5004" t="str">
        <f t="shared" si="78"/>
        <v>Thursday</v>
      </c>
    </row>
    <row r="5005" spans="1:15" x14ac:dyDescent="0.3">
      <c r="A5005">
        <v>5004</v>
      </c>
      <c r="B5005" t="s">
        <v>3855</v>
      </c>
      <c r="C5005" s="1">
        <v>45523</v>
      </c>
      <c r="D5005" t="s">
        <v>19</v>
      </c>
      <c r="E5005" t="s">
        <v>33</v>
      </c>
      <c r="F5005" t="s">
        <v>21</v>
      </c>
      <c r="G5005">
        <v>9</v>
      </c>
      <c r="H5005">
        <v>52.8</v>
      </c>
      <c r="I5005">
        <v>0.17</v>
      </c>
      <c r="J5005">
        <v>394.42</v>
      </c>
      <c r="K5005">
        <v>259.36</v>
      </c>
      <c r="L5005">
        <v>135.06</v>
      </c>
      <c r="M5005" t="s">
        <v>22</v>
      </c>
      <c r="N5005" s="3">
        <f>retail_sales[[#This Row],[Profit]]/retail_sales[[#This Row],[Revenue]]</f>
        <v>0.34242685462197658</v>
      </c>
      <c r="O5005" t="str">
        <f t="shared" si="78"/>
        <v>Monday</v>
      </c>
    </row>
    <row r="5006" spans="1:15" x14ac:dyDescent="0.3">
      <c r="A5006">
        <v>5005</v>
      </c>
      <c r="B5006" t="s">
        <v>989</v>
      </c>
      <c r="C5006" s="1">
        <v>45308</v>
      </c>
      <c r="D5006" t="s">
        <v>19</v>
      </c>
      <c r="E5006" t="s">
        <v>25</v>
      </c>
      <c r="F5006" t="s">
        <v>27</v>
      </c>
      <c r="G5006">
        <v>10</v>
      </c>
      <c r="H5006">
        <v>249.98</v>
      </c>
      <c r="I5006">
        <v>0.08</v>
      </c>
      <c r="J5006">
        <v>2299.8200000000002</v>
      </c>
      <c r="K5006">
        <v>1482.57</v>
      </c>
      <c r="L5006">
        <v>817.25</v>
      </c>
      <c r="M5006" t="s">
        <v>17</v>
      </c>
      <c r="N5006" s="3">
        <f>retail_sales[[#This Row],[Profit]]/retail_sales[[#This Row],[Revenue]]</f>
        <v>0.35535389726152478</v>
      </c>
      <c r="O5006" t="str">
        <f t="shared" si="78"/>
        <v>Wednesday</v>
      </c>
    </row>
    <row r="5007" spans="1:15" x14ac:dyDescent="0.3">
      <c r="A5007">
        <v>5006</v>
      </c>
      <c r="B5007" t="s">
        <v>3328</v>
      </c>
      <c r="C5007" s="1">
        <v>45567</v>
      </c>
      <c r="D5007" t="s">
        <v>24</v>
      </c>
      <c r="E5007" t="s">
        <v>20</v>
      </c>
      <c r="F5007" t="s">
        <v>21</v>
      </c>
      <c r="G5007">
        <v>10</v>
      </c>
      <c r="H5007">
        <v>329.2</v>
      </c>
      <c r="I5007">
        <v>0.16</v>
      </c>
      <c r="J5007">
        <v>2765.28</v>
      </c>
      <c r="K5007">
        <v>1592.59</v>
      </c>
      <c r="L5007">
        <v>1172.69</v>
      </c>
      <c r="M5007" t="s">
        <v>46</v>
      </c>
      <c r="N5007" s="3">
        <f>retail_sales[[#This Row],[Profit]]/retail_sales[[#This Row],[Revenue]]</f>
        <v>0.4240764045593936</v>
      </c>
      <c r="O5007" t="str">
        <f t="shared" si="78"/>
        <v>Wednesday</v>
      </c>
    </row>
    <row r="5008" spans="1:15" x14ac:dyDescent="0.3">
      <c r="A5008">
        <v>5007</v>
      </c>
      <c r="B5008" t="s">
        <v>578</v>
      </c>
      <c r="C5008" s="1">
        <v>45522</v>
      </c>
      <c r="D5008" t="s">
        <v>19</v>
      </c>
      <c r="E5008" t="s">
        <v>15</v>
      </c>
      <c r="F5008" t="s">
        <v>21</v>
      </c>
      <c r="G5008">
        <v>2</v>
      </c>
      <c r="H5008">
        <v>117.28</v>
      </c>
      <c r="I5008">
        <v>0.02</v>
      </c>
      <c r="J5008">
        <v>229.87</v>
      </c>
      <c r="K5008">
        <v>178.78</v>
      </c>
      <c r="L5008">
        <v>51.09</v>
      </c>
      <c r="M5008" t="s">
        <v>28</v>
      </c>
      <c r="N5008" s="3">
        <f>retail_sales[[#This Row],[Profit]]/retail_sales[[#This Row],[Revenue]]</f>
        <v>0.22225605777178406</v>
      </c>
      <c r="O5008" t="str">
        <f t="shared" si="78"/>
        <v>Sunday</v>
      </c>
    </row>
    <row r="5009" spans="1:15" x14ac:dyDescent="0.3">
      <c r="A5009">
        <v>5008</v>
      </c>
      <c r="B5009" t="s">
        <v>3856</v>
      </c>
      <c r="C5009" s="1">
        <v>45305</v>
      </c>
      <c r="D5009" t="s">
        <v>14</v>
      </c>
      <c r="E5009" t="s">
        <v>30</v>
      </c>
      <c r="F5009" t="s">
        <v>21</v>
      </c>
      <c r="G5009">
        <v>3</v>
      </c>
      <c r="H5009">
        <v>275.44</v>
      </c>
      <c r="I5009">
        <v>0.02</v>
      </c>
      <c r="J5009">
        <v>809.79</v>
      </c>
      <c r="K5009">
        <v>474.78</v>
      </c>
      <c r="L5009">
        <v>335.01</v>
      </c>
      <c r="M5009" t="s">
        <v>46</v>
      </c>
      <c r="N5009" s="3">
        <f>retail_sales[[#This Row],[Profit]]/retail_sales[[#This Row],[Revenue]]</f>
        <v>0.41369984810876897</v>
      </c>
      <c r="O5009" t="str">
        <f t="shared" si="78"/>
        <v>Sunday</v>
      </c>
    </row>
    <row r="5010" spans="1:15" x14ac:dyDescent="0.3">
      <c r="A5010">
        <v>5009</v>
      </c>
      <c r="B5010" t="s">
        <v>3857</v>
      </c>
      <c r="C5010" s="1">
        <v>45358</v>
      </c>
      <c r="D5010" t="s">
        <v>24</v>
      </c>
      <c r="E5010" t="s">
        <v>30</v>
      </c>
      <c r="F5010" t="s">
        <v>16</v>
      </c>
      <c r="G5010">
        <v>1</v>
      </c>
      <c r="H5010">
        <v>259.08999999999997</v>
      </c>
      <c r="I5010">
        <v>0.13</v>
      </c>
      <c r="J5010">
        <v>225.41</v>
      </c>
      <c r="K5010">
        <v>164</v>
      </c>
      <c r="L5010">
        <v>61.41</v>
      </c>
      <c r="M5010" t="s">
        <v>40</v>
      </c>
      <c r="N5010" s="3">
        <f>retail_sales[[#This Row],[Profit]]/retail_sales[[#This Row],[Revenue]]</f>
        <v>0.2724368927731689</v>
      </c>
      <c r="O5010" t="str">
        <f t="shared" si="78"/>
        <v>Thursday</v>
      </c>
    </row>
    <row r="5011" spans="1:15" x14ac:dyDescent="0.3">
      <c r="A5011">
        <v>5010</v>
      </c>
      <c r="B5011" t="s">
        <v>1887</v>
      </c>
      <c r="C5011" s="1">
        <v>45600</v>
      </c>
      <c r="D5011" t="s">
        <v>39</v>
      </c>
      <c r="E5011" t="s">
        <v>25</v>
      </c>
      <c r="F5011" t="s">
        <v>27</v>
      </c>
      <c r="G5011">
        <v>8</v>
      </c>
      <c r="H5011">
        <v>20.38</v>
      </c>
      <c r="I5011">
        <v>0.16</v>
      </c>
      <c r="J5011">
        <v>136.94999999999999</v>
      </c>
      <c r="K5011">
        <v>82.45</v>
      </c>
      <c r="L5011">
        <v>54.5</v>
      </c>
      <c r="M5011" t="s">
        <v>46</v>
      </c>
      <c r="N5011" s="3">
        <f>retail_sales[[#This Row],[Profit]]/retail_sales[[#This Row],[Revenue]]</f>
        <v>0.39795545819642208</v>
      </c>
      <c r="O5011" t="str">
        <f t="shared" si="78"/>
        <v>Monday</v>
      </c>
    </row>
    <row r="5012" spans="1:15" x14ac:dyDescent="0.3">
      <c r="A5012">
        <v>5011</v>
      </c>
      <c r="B5012" t="s">
        <v>3858</v>
      </c>
      <c r="C5012" s="1">
        <v>45509</v>
      </c>
      <c r="D5012" t="s">
        <v>19</v>
      </c>
      <c r="E5012" t="s">
        <v>20</v>
      </c>
      <c r="F5012" t="s">
        <v>21</v>
      </c>
      <c r="G5012">
        <v>1</v>
      </c>
      <c r="H5012">
        <v>49.95</v>
      </c>
      <c r="I5012">
        <v>7.0000000000000007E-2</v>
      </c>
      <c r="J5012">
        <v>46.45</v>
      </c>
      <c r="K5012">
        <v>32.04</v>
      </c>
      <c r="L5012">
        <v>14.41</v>
      </c>
      <c r="M5012" t="s">
        <v>40</v>
      </c>
      <c r="N5012" s="3">
        <f>retail_sales[[#This Row],[Profit]]/retail_sales[[#This Row],[Revenue]]</f>
        <v>0.31022604951560817</v>
      </c>
      <c r="O5012" t="str">
        <f t="shared" si="78"/>
        <v>Monday</v>
      </c>
    </row>
    <row r="5013" spans="1:15" x14ac:dyDescent="0.3">
      <c r="A5013">
        <v>5012</v>
      </c>
      <c r="B5013" t="s">
        <v>3859</v>
      </c>
      <c r="C5013" s="1">
        <v>45431</v>
      </c>
      <c r="D5013" t="s">
        <v>14</v>
      </c>
      <c r="E5013" t="s">
        <v>15</v>
      </c>
      <c r="F5013" t="s">
        <v>21</v>
      </c>
      <c r="G5013">
        <v>6</v>
      </c>
      <c r="H5013">
        <v>468.45</v>
      </c>
      <c r="I5013">
        <v>7.0000000000000007E-2</v>
      </c>
      <c r="J5013">
        <v>2613.9499999999998</v>
      </c>
      <c r="K5013">
        <v>1637.71</v>
      </c>
      <c r="L5013">
        <v>976.24</v>
      </c>
      <c r="M5013" t="s">
        <v>40</v>
      </c>
      <c r="N5013" s="3">
        <f>retail_sales[[#This Row],[Profit]]/retail_sales[[#This Row],[Revenue]]</f>
        <v>0.37347309627192565</v>
      </c>
      <c r="O5013" t="str">
        <f t="shared" si="78"/>
        <v>Sunday</v>
      </c>
    </row>
    <row r="5014" spans="1:15" x14ac:dyDescent="0.3">
      <c r="A5014">
        <v>5013</v>
      </c>
      <c r="B5014" t="s">
        <v>2864</v>
      </c>
      <c r="C5014" s="1">
        <v>45547</v>
      </c>
      <c r="D5014" t="s">
        <v>39</v>
      </c>
      <c r="E5014" t="s">
        <v>25</v>
      </c>
      <c r="F5014" t="s">
        <v>21</v>
      </c>
      <c r="G5014">
        <v>6</v>
      </c>
      <c r="H5014">
        <v>92.98</v>
      </c>
      <c r="I5014">
        <v>0.09</v>
      </c>
      <c r="J5014">
        <v>507.67</v>
      </c>
      <c r="K5014">
        <v>400.07</v>
      </c>
      <c r="L5014">
        <v>107.6</v>
      </c>
      <c r="M5014" t="s">
        <v>17</v>
      </c>
      <c r="N5014" s="3">
        <f>retail_sales[[#This Row],[Profit]]/retail_sales[[#This Row],[Revenue]]</f>
        <v>0.21194870683711858</v>
      </c>
      <c r="O5014" t="str">
        <f t="shared" si="78"/>
        <v>Thursday</v>
      </c>
    </row>
    <row r="5015" spans="1:15" x14ac:dyDescent="0.3">
      <c r="A5015">
        <v>5014</v>
      </c>
      <c r="B5015" t="s">
        <v>3860</v>
      </c>
      <c r="C5015" s="1">
        <v>45343</v>
      </c>
      <c r="D5015" t="s">
        <v>19</v>
      </c>
      <c r="E5015" t="s">
        <v>25</v>
      </c>
      <c r="F5015" t="s">
        <v>21</v>
      </c>
      <c r="G5015">
        <v>2</v>
      </c>
      <c r="H5015">
        <v>399.09</v>
      </c>
      <c r="I5015">
        <v>0.17</v>
      </c>
      <c r="J5015">
        <v>662.49</v>
      </c>
      <c r="K5015">
        <v>498.05</v>
      </c>
      <c r="L5015">
        <v>164.44</v>
      </c>
      <c r="M5015" t="s">
        <v>40</v>
      </c>
      <c r="N5015" s="3">
        <f>retail_sales[[#This Row],[Profit]]/retail_sales[[#This Row],[Revenue]]</f>
        <v>0.24821506739724372</v>
      </c>
      <c r="O5015" t="str">
        <f t="shared" si="78"/>
        <v>Wednesday</v>
      </c>
    </row>
    <row r="5016" spans="1:15" x14ac:dyDescent="0.3">
      <c r="A5016">
        <v>5015</v>
      </c>
      <c r="B5016" t="s">
        <v>2962</v>
      </c>
      <c r="C5016" s="1">
        <v>45643</v>
      </c>
      <c r="D5016" t="s">
        <v>14</v>
      </c>
      <c r="E5016" t="s">
        <v>30</v>
      </c>
      <c r="F5016" t="s">
        <v>16</v>
      </c>
      <c r="G5016">
        <v>7</v>
      </c>
      <c r="H5016">
        <v>53.75</v>
      </c>
      <c r="I5016">
        <v>0.13</v>
      </c>
      <c r="J5016">
        <v>327.33999999999997</v>
      </c>
      <c r="K5016">
        <v>216.88</v>
      </c>
      <c r="L5016">
        <v>110.46</v>
      </c>
      <c r="M5016" t="s">
        <v>17</v>
      </c>
      <c r="N5016" s="3">
        <f>retail_sales[[#This Row],[Profit]]/retail_sales[[#This Row],[Revenue]]</f>
        <v>0.33744730249893079</v>
      </c>
      <c r="O5016" t="str">
        <f t="shared" si="78"/>
        <v>Tuesday</v>
      </c>
    </row>
    <row r="5017" spans="1:15" x14ac:dyDescent="0.3">
      <c r="A5017">
        <v>5016</v>
      </c>
      <c r="B5017" t="s">
        <v>3861</v>
      </c>
      <c r="C5017" s="1">
        <v>45501</v>
      </c>
      <c r="D5017" t="s">
        <v>19</v>
      </c>
      <c r="E5017" t="s">
        <v>33</v>
      </c>
      <c r="F5017" t="s">
        <v>21</v>
      </c>
      <c r="G5017">
        <v>8</v>
      </c>
      <c r="H5017">
        <v>486.67</v>
      </c>
      <c r="I5017">
        <v>0.05</v>
      </c>
      <c r="J5017">
        <v>3698.69</v>
      </c>
      <c r="K5017">
        <v>2348.04</v>
      </c>
      <c r="L5017">
        <v>1350.65</v>
      </c>
      <c r="M5017" t="s">
        <v>22</v>
      </c>
      <c r="N5017" s="3">
        <f>retail_sales[[#This Row],[Profit]]/retail_sales[[#This Row],[Revenue]]</f>
        <v>0.3651698303994117</v>
      </c>
      <c r="O5017" t="str">
        <f t="shared" si="78"/>
        <v>Sunday</v>
      </c>
    </row>
    <row r="5018" spans="1:15" x14ac:dyDescent="0.3">
      <c r="A5018">
        <v>5017</v>
      </c>
      <c r="B5018" t="s">
        <v>488</v>
      </c>
      <c r="C5018" s="1">
        <v>45599</v>
      </c>
      <c r="D5018" t="s">
        <v>14</v>
      </c>
      <c r="E5018" t="s">
        <v>33</v>
      </c>
      <c r="F5018" t="s">
        <v>27</v>
      </c>
      <c r="G5018">
        <v>10</v>
      </c>
      <c r="H5018">
        <v>282.61</v>
      </c>
      <c r="I5018">
        <v>0.27</v>
      </c>
      <c r="J5018">
        <v>2063.0500000000002</v>
      </c>
      <c r="K5018">
        <v>1043.9000000000001</v>
      </c>
      <c r="L5018">
        <v>1019.15</v>
      </c>
      <c r="M5018" t="s">
        <v>28</v>
      </c>
      <c r="N5018" s="3">
        <f>retail_sales[[#This Row],[Profit]]/retail_sales[[#This Row],[Revenue]]</f>
        <v>0.49400159957344703</v>
      </c>
      <c r="O5018" t="str">
        <f t="shared" si="78"/>
        <v>Sunday</v>
      </c>
    </row>
    <row r="5019" spans="1:15" x14ac:dyDescent="0.3">
      <c r="A5019">
        <v>5018</v>
      </c>
      <c r="B5019" t="s">
        <v>2993</v>
      </c>
      <c r="C5019" s="1">
        <v>45619</v>
      </c>
      <c r="D5019" t="s">
        <v>19</v>
      </c>
      <c r="E5019" t="s">
        <v>25</v>
      </c>
      <c r="F5019" t="s">
        <v>21</v>
      </c>
      <c r="G5019">
        <v>1</v>
      </c>
      <c r="H5019">
        <v>450.96</v>
      </c>
      <c r="I5019">
        <v>0.26</v>
      </c>
      <c r="J5019">
        <v>333.71</v>
      </c>
      <c r="K5019">
        <v>232.87</v>
      </c>
      <c r="L5019">
        <v>100.84</v>
      </c>
      <c r="M5019" t="s">
        <v>28</v>
      </c>
      <c r="N5019" s="3">
        <f>retail_sales[[#This Row],[Profit]]/retail_sales[[#This Row],[Revenue]]</f>
        <v>0.30217853825177554</v>
      </c>
      <c r="O5019" t="str">
        <f t="shared" si="78"/>
        <v>Saturday</v>
      </c>
    </row>
    <row r="5020" spans="1:15" x14ac:dyDescent="0.3">
      <c r="A5020">
        <v>5019</v>
      </c>
      <c r="B5020" t="s">
        <v>3862</v>
      </c>
      <c r="C5020" s="1">
        <v>45583</v>
      </c>
      <c r="D5020" t="s">
        <v>14</v>
      </c>
      <c r="E5020" t="s">
        <v>30</v>
      </c>
      <c r="F5020" t="s">
        <v>27</v>
      </c>
      <c r="G5020">
        <v>4</v>
      </c>
      <c r="H5020">
        <v>383.21</v>
      </c>
      <c r="I5020">
        <v>0.24</v>
      </c>
      <c r="J5020">
        <v>1164.96</v>
      </c>
      <c r="K5020">
        <v>894.95</v>
      </c>
      <c r="L5020">
        <v>270.01</v>
      </c>
      <c r="M5020" t="s">
        <v>46</v>
      </c>
      <c r="N5020" s="3">
        <f>retail_sales[[#This Row],[Profit]]/retail_sales[[#This Row],[Revenue]]</f>
        <v>0.23177619832440596</v>
      </c>
      <c r="O5020" t="str">
        <f t="shared" si="78"/>
        <v>Friday</v>
      </c>
    </row>
    <row r="5021" spans="1:15" x14ac:dyDescent="0.3">
      <c r="A5021">
        <v>5020</v>
      </c>
      <c r="B5021" t="s">
        <v>125</v>
      </c>
      <c r="C5021" s="1">
        <v>45465</v>
      </c>
      <c r="D5021" t="s">
        <v>19</v>
      </c>
      <c r="E5021" t="s">
        <v>15</v>
      </c>
      <c r="F5021" t="s">
        <v>27</v>
      </c>
      <c r="G5021">
        <v>7</v>
      </c>
      <c r="H5021">
        <v>363.99</v>
      </c>
      <c r="I5021">
        <v>0.16</v>
      </c>
      <c r="J5021">
        <v>2140.2600000000002</v>
      </c>
      <c r="K5021">
        <v>1685.96</v>
      </c>
      <c r="L5021">
        <v>454.3</v>
      </c>
      <c r="M5021" t="s">
        <v>22</v>
      </c>
      <c r="N5021" s="3">
        <f>retail_sales[[#This Row],[Profit]]/retail_sales[[#This Row],[Revenue]]</f>
        <v>0.21226393055049386</v>
      </c>
      <c r="O5021" t="str">
        <f t="shared" si="78"/>
        <v>Saturday</v>
      </c>
    </row>
    <row r="5022" spans="1:15" x14ac:dyDescent="0.3">
      <c r="A5022">
        <v>5021</v>
      </c>
      <c r="B5022" t="s">
        <v>3176</v>
      </c>
      <c r="C5022" s="1">
        <v>45496</v>
      </c>
      <c r="D5022" t="s">
        <v>24</v>
      </c>
      <c r="E5022" t="s">
        <v>20</v>
      </c>
      <c r="F5022" t="s">
        <v>21</v>
      </c>
      <c r="G5022">
        <v>4</v>
      </c>
      <c r="H5022">
        <v>40.51</v>
      </c>
      <c r="I5022">
        <v>0.13</v>
      </c>
      <c r="J5022">
        <v>140.97</v>
      </c>
      <c r="K5022">
        <v>96.93</v>
      </c>
      <c r="L5022">
        <v>44.04</v>
      </c>
      <c r="M5022" t="s">
        <v>17</v>
      </c>
      <c r="N5022" s="3">
        <f>retail_sales[[#This Row],[Profit]]/retail_sales[[#This Row],[Revenue]]</f>
        <v>0.31240689508406044</v>
      </c>
      <c r="O5022" t="str">
        <f t="shared" si="78"/>
        <v>Tuesday</v>
      </c>
    </row>
    <row r="5023" spans="1:15" x14ac:dyDescent="0.3">
      <c r="A5023">
        <v>5022</v>
      </c>
      <c r="B5023" t="s">
        <v>2103</v>
      </c>
      <c r="C5023" s="1">
        <v>45387</v>
      </c>
      <c r="D5023" t="s">
        <v>14</v>
      </c>
      <c r="E5023" t="s">
        <v>30</v>
      </c>
      <c r="F5023" t="s">
        <v>27</v>
      </c>
      <c r="G5023">
        <v>5</v>
      </c>
      <c r="H5023">
        <v>257.06</v>
      </c>
      <c r="I5023">
        <v>0.2</v>
      </c>
      <c r="J5023">
        <v>1028.24</v>
      </c>
      <c r="K5023">
        <v>652.6</v>
      </c>
      <c r="L5023">
        <v>375.64</v>
      </c>
      <c r="M5023" t="s">
        <v>17</v>
      </c>
      <c r="N5023" s="3">
        <f>retail_sales[[#This Row],[Profit]]/retail_sales[[#This Row],[Revenue]]</f>
        <v>0.3653232708317124</v>
      </c>
      <c r="O5023" t="str">
        <f t="shared" si="78"/>
        <v>Friday</v>
      </c>
    </row>
    <row r="5024" spans="1:15" x14ac:dyDescent="0.3">
      <c r="A5024">
        <v>5023</v>
      </c>
      <c r="B5024" t="s">
        <v>3863</v>
      </c>
      <c r="C5024" s="1">
        <v>45555</v>
      </c>
      <c r="D5024" t="s">
        <v>39</v>
      </c>
      <c r="E5024" t="s">
        <v>30</v>
      </c>
      <c r="F5024" t="s">
        <v>16</v>
      </c>
      <c r="G5024">
        <v>7</v>
      </c>
      <c r="H5024">
        <v>452.55</v>
      </c>
      <c r="I5024">
        <v>0.09</v>
      </c>
      <c r="J5024">
        <v>2882.74</v>
      </c>
      <c r="K5024">
        <v>1951.56</v>
      </c>
      <c r="L5024">
        <v>931.18</v>
      </c>
      <c r="M5024" t="s">
        <v>28</v>
      </c>
      <c r="N5024" s="3">
        <f>retail_sales[[#This Row],[Profit]]/retail_sales[[#This Row],[Revenue]]</f>
        <v>0.3230190721327626</v>
      </c>
      <c r="O5024" t="str">
        <f t="shared" si="78"/>
        <v>Friday</v>
      </c>
    </row>
    <row r="5025" spans="1:15" x14ac:dyDescent="0.3">
      <c r="A5025">
        <v>5024</v>
      </c>
      <c r="B5025" t="s">
        <v>3864</v>
      </c>
      <c r="C5025" s="1">
        <v>45441</v>
      </c>
      <c r="D5025" t="s">
        <v>39</v>
      </c>
      <c r="E5025" t="s">
        <v>25</v>
      </c>
      <c r="F5025" t="s">
        <v>21</v>
      </c>
      <c r="G5025">
        <v>10</v>
      </c>
      <c r="H5025">
        <v>364.2</v>
      </c>
      <c r="I5025">
        <v>0.08</v>
      </c>
      <c r="J5025">
        <v>3350.64</v>
      </c>
      <c r="K5025">
        <v>2211.5100000000002</v>
      </c>
      <c r="L5025">
        <v>1139.1300000000001</v>
      </c>
      <c r="M5025" t="s">
        <v>28</v>
      </c>
      <c r="N5025" s="3">
        <f>retail_sales[[#This Row],[Profit]]/retail_sales[[#This Row],[Revenue]]</f>
        <v>0.33997385574099281</v>
      </c>
      <c r="O5025" t="str">
        <f t="shared" si="78"/>
        <v>Wednesday</v>
      </c>
    </row>
    <row r="5026" spans="1:15" x14ac:dyDescent="0.3">
      <c r="A5026">
        <v>5025</v>
      </c>
      <c r="B5026" t="s">
        <v>202</v>
      </c>
      <c r="C5026" s="1">
        <v>45500</v>
      </c>
      <c r="D5026" t="s">
        <v>24</v>
      </c>
      <c r="E5026" t="s">
        <v>20</v>
      </c>
      <c r="F5026" t="s">
        <v>27</v>
      </c>
      <c r="G5026">
        <v>8</v>
      </c>
      <c r="H5026">
        <v>75.23</v>
      </c>
      <c r="I5026">
        <v>0.19</v>
      </c>
      <c r="J5026">
        <v>487.49</v>
      </c>
      <c r="K5026">
        <v>377.05</v>
      </c>
      <c r="L5026">
        <v>110.44</v>
      </c>
      <c r="M5026" t="s">
        <v>40</v>
      </c>
      <c r="N5026" s="3">
        <f>retail_sales[[#This Row],[Profit]]/retail_sales[[#This Row],[Revenue]]</f>
        <v>0.2265482368869105</v>
      </c>
      <c r="O5026" t="str">
        <f t="shared" si="78"/>
        <v>Saturday</v>
      </c>
    </row>
    <row r="5027" spans="1:15" x14ac:dyDescent="0.3">
      <c r="A5027">
        <v>5026</v>
      </c>
      <c r="B5027" t="s">
        <v>3865</v>
      </c>
      <c r="C5027" s="1">
        <v>45368</v>
      </c>
      <c r="D5027" t="s">
        <v>19</v>
      </c>
      <c r="E5027" t="s">
        <v>20</v>
      </c>
      <c r="F5027" t="s">
        <v>27</v>
      </c>
      <c r="G5027">
        <v>5</v>
      </c>
      <c r="H5027">
        <v>381.28</v>
      </c>
      <c r="I5027">
        <v>0.01</v>
      </c>
      <c r="J5027">
        <v>1887.34</v>
      </c>
      <c r="K5027">
        <v>1242.27</v>
      </c>
      <c r="L5027">
        <v>645.07000000000005</v>
      </c>
      <c r="M5027" t="s">
        <v>17</v>
      </c>
      <c r="N5027" s="3">
        <f>retail_sales[[#This Row],[Profit]]/retail_sales[[#This Row],[Revenue]]</f>
        <v>0.34178791314760459</v>
      </c>
      <c r="O5027" t="str">
        <f t="shared" si="78"/>
        <v>Sunday</v>
      </c>
    </row>
    <row r="5028" spans="1:15" x14ac:dyDescent="0.3">
      <c r="A5028">
        <v>5027</v>
      </c>
      <c r="B5028" t="s">
        <v>3866</v>
      </c>
      <c r="C5028" s="1">
        <v>45426</v>
      </c>
      <c r="D5028" t="s">
        <v>19</v>
      </c>
      <c r="E5028" t="s">
        <v>25</v>
      </c>
      <c r="F5028" t="s">
        <v>16</v>
      </c>
      <c r="G5028">
        <v>6</v>
      </c>
      <c r="H5028">
        <v>178.71</v>
      </c>
      <c r="I5028">
        <v>0.03</v>
      </c>
      <c r="J5028">
        <v>1040.0899999999999</v>
      </c>
      <c r="K5028">
        <v>720.61</v>
      </c>
      <c r="L5028">
        <v>319.48</v>
      </c>
      <c r="M5028" t="s">
        <v>22</v>
      </c>
      <c r="N5028" s="3">
        <f>retail_sales[[#This Row],[Profit]]/retail_sales[[#This Row],[Revenue]]</f>
        <v>0.30716572604293862</v>
      </c>
      <c r="O5028" t="str">
        <f t="shared" si="78"/>
        <v>Tuesday</v>
      </c>
    </row>
    <row r="5029" spans="1:15" x14ac:dyDescent="0.3">
      <c r="A5029">
        <v>5028</v>
      </c>
      <c r="B5029" t="s">
        <v>3867</v>
      </c>
      <c r="C5029" s="1">
        <v>45323</v>
      </c>
      <c r="D5029" t="s">
        <v>24</v>
      </c>
      <c r="E5029" t="s">
        <v>25</v>
      </c>
      <c r="F5029" t="s">
        <v>27</v>
      </c>
      <c r="G5029">
        <v>9</v>
      </c>
      <c r="H5029">
        <v>66.260000000000005</v>
      </c>
      <c r="I5029">
        <v>0.16</v>
      </c>
      <c r="J5029">
        <v>500.93</v>
      </c>
      <c r="K5029">
        <v>318.08999999999997</v>
      </c>
      <c r="L5029">
        <v>182.84</v>
      </c>
      <c r="M5029" t="s">
        <v>46</v>
      </c>
      <c r="N5029" s="3">
        <f>retail_sales[[#This Row],[Profit]]/retail_sales[[#This Row],[Revenue]]</f>
        <v>0.3650010979577985</v>
      </c>
      <c r="O5029" t="str">
        <f t="shared" si="78"/>
        <v>Thursday</v>
      </c>
    </row>
    <row r="5030" spans="1:15" x14ac:dyDescent="0.3">
      <c r="A5030">
        <v>5029</v>
      </c>
      <c r="B5030" t="s">
        <v>240</v>
      </c>
      <c r="C5030" s="1">
        <v>45492</v>
      </c>
      <c r="D5030" t="s">
        <v>19</v>
      </c>
      <c r="E5030" t="s">
        <v>33</v>
      </c>
      <c r="F5030" t="s">
        <v>16</v>
      </c>
      <c r="G5030">
        <v>6</v>
      </c>
      <c r="H5030">
        <v>118.14</v>
      </c>
      <c r="I5030">
        <v>0.13</v>
      </c>
      <c r="J5030">
        <v>616.69000000000005</v>
      </c>
      <c r="K5030">
        <v>333.16</v>
      </c>
      <c r="L5030">
        <v>283.52999999999997</v>
      </c>
      <c r="M5030" t="s">
        <v>40</v>
      </c>
      <c r="N5030" s="3">
        <f>retail_sales[[#This Row],[Profit]]/retail_sales[[#This Row],[Revenue]]</f>
        <v>0.45976098201689658</v>
      </c>
      <c r="O5030" t="str">
        <f t="shared" si="78"/>
        <v>Friday</v>
      </c>
    </row>
    <row r="5031" spans="1:15" x14ac:dyDescent="0.3">
      <c r="A5031">
        <v>5030</v>
      </c>
      <c r="B5031" t="s">
        <v>3161</v>
      </c>
      <c r="C5031" s="1">
        <v>45649</v>
      </c>
      <c r="D5031" t="s">
        <v>19</v>
      </c>
      <c r="E5031" t="s">
        <v>25</v>
      </c>
      <c r="F5031" t="s">
        <v>16</v>
      </c>
      <c r="G5031">
        <v>7</v>
      </c>
      <c r="H5031">
        <v>198.18</v>
      </c>
      <c r="I5031">
        <v>0.15</v>
      </c>
      <c r="J5031">
        <v>1179.17</v>
      </c>
      <c r="K5031">
        <v>859.28</v>
      </c>
      <c r="L5031">
        <v>319.89</v>
      </c>
      <c r="M5031" t="s">
        <v>46</v>
      </c>
      <c r="N5031" s="3">
        <f>retail_sales[[#This Row],[Profit]]/retail_sales[[#This Row],[Revenue]]</f>
        <v>0.27128403877303525</v>
      </c>
      <c r="O5031" t="str">
        <f t="shared" si="78"/>
        <v>Monday</v>
      </c>
    </row>
    <row r="5032" spans="1:15" x14ac:dyDescent="0.3">
      <c r="A5032">
        <v>5031</v>
      </c>
      <c r="B5032" t="s">
        <v>430</v>
      </c>
      <c r="C5032" s="1">
        <v>45421</v>
      </c>
      <c r="D5032" t="s">
        <v>24</v>
      </c>
      <c r="E5032" t="s">
        <v>30</v>
      </c>
      <c r="F5032" t="s">
        <v>16</v>
      </c>
      <c r="G5032">
        <v>10</v>
      </c>
      <c r="H5032">
        <v>39.25</v>
      </c>
      <c r="I5032">
        <v>0.21</v>
      </c>
      <c r="J5032">
        <v>310.07</v>
      </c>
      <c r="K5032">
        <v>165.28</v>
      </c>
      <c r="L5032">
        <v>144.79</v>
      </c>
      <c r="M5032" t="s">
        <v>46</v>
      </c>
      <c r="N5032" s="3">
        <f>retail_sales[[#This Row],[Profit]]/retail_sales[[#This Row],[Revenue]]</f>
        <v>0.46695907375753859</v>
      </c>
      <c r="O5032" t="str">
        <f t="shared" si="78"/>
        <v>Thursday</v>
      </c>
    </row>
    <row r="5033" spans="1:15" x14ac:dyDescent="0.3">
      <c r="A5033">
        <v>5032</v>
      </c>
      <c r="B5033" t="s">
        <v>1836</v>
      </c>
      <c r="C5033" s="1">
        <v>45567</v>
      </c>
      <c r="D5033" t="s">
        <v>19</v>
      </c>
      <c r="E5033" t="s">
        <v>33</v>
      </c>
      <c r="F5033" t="s">
        <v>21</v>
      </c>
      <c r="G5033">
        <v>7</v>
      </c>
      <c r="H5033">
        <v>110.89</v>
      </c>
      <c r="I5033">
        <v>0.05</v>
      </c>
      <c r="J5033">
        <v>737.42</v>
      </c>
      <c r="K5033">
        <v>501.08</v>
      </c>
      <c r="L5033">
        <v>236.34</v>
      </c>
      <c r="M5033" t="s">
        <v>22</v>
      </c>
      <c r="N5033" s="3">
        <f>retail_sales[[#This Row],[Profit]]/retail_sales[[#This Row],[Revenue]]</f>
        <v>0.32049578259336609</v>
      </c>
      <c r="O5033" t="str">
        <f t="shared" si="78"/>
        <v>Wednesday</v>
      </c>
    </row>
    <row r="5034" spans="1:15" x14ac:dyDescent="0.3">
      <c r="A5034">
        <v>5033</v>
      </c>
      <c r="B5034" t="s">
        <v>3868</v>
      </c>
      <c r="C5034" s="1">
        <v>45644</v>
      </c>
      <c r="D5034" t="s">
        <v>24</v>
      </c>
      <c r="E5034" t="s">
        <v>30</v>
      </c>
      <c r="F5034" t="s">
        <v>27</v>
      </c>
      <c r="G5034">
        <v>6</v>
      </c>
      <c r="H5034">
        <v>289.44</v>
      </c>
      <c r="I5034">
        <v>0.01</v>
      </c>
      <c r="J5034">
        <v>1719.27</v>
      </c>
      <c r="K5034">
        <v>1307.3699999999999</v>
      </c>
      <c r="L5034">
        <v>411.9</v>
      </c>
      <c r="M5034" t="s">
        <v>22</v>
      </c>
      <c r="N5034" s="3">
        <f>retail_sales[[#This Row],[Profit]]/retail_sales[[#This Row],[Revenue]]</f>
        <v>0.23957842572719817</v>
      </c>
      <c r="O5034" t="str">
        <f t="shared" si="78"/>
        <v>Wednesday</v>
      </c>
    </row>
    <row r="5035" spans="1:15" x14ac:dyDescent="0.3">
      <c r="A5035">
        <v>5034</v>
      </c>
      <c r="B5035" t="s">
        <v>1216</v>
      </c>
      <c r="C5035" s="1">
        <v>45321</v>
      </c>
      <c r="D5035" t="s">
        <v>39</v>
      </c>
      <c r="E5035" t="s">
        <v>33</v>
      </c>
      <c r="F5035" t="s">
        <v>21</v>
      </c>
      <c r="G5035">
        <v>4</v>
      </c>
      <c r="H5035">
        <v>129.22999999999999</v>
      </c>
      <c r="I5035">
        <v>0.03</v>
      </c>
      <c r="J5035">
        <v>501.41</v>
      </c>
      <c r="K5035">
        <v>272.04000000000002</v>
      </c>
      <c r="L5035">
        <v>229.37</v>
      </c>
      <c r="M5035" t="s">
        <v>40</v>
      </c>
      <c r="N5035" s="3">
        <f>retail_sales[[#This Row],[Profit]]/retail_sales[[#This Row],[Revenue]]</f>
        <v>0.45744999102530859</v>
      </c>
      <c r="O5035" t="str">
        <f t="shared" si="78"/>
        <v>Tuesday</v>
      </c>
    </row>
    <row r="5036" spans="1:15" x14ac:dyDescent="0.3">
      <c r="A5036">
        <v>5035</v>
      </c>
      <c r="B5036" t="s">
        <v>3869</v>
      </c>
      <c r="C5036" s="1">
        <v>45583</v>
      </c>
      <c r="D5036" t="s">
        <v>39</v>
      </c>
      <c r="E5036" t="s">
        <v>15</v>
      </c>
      <c r="F5036" t="s">
        <v>21</v>
      </c>
      <c r="G5036">
        <v>10</v>
      </c>
      <c r="H5036">
        <v>104.81</v>
      </c>
      <c r="I5036">
        <v>0.01</v>
      </c>
      <c r="J5036">
        <v>1037.6199999999999</v>
      </c>
      <c r="K5036">
        <v>658.38</v>
      </c>
      <c r="L5036">
        <v>379.24</v>
      </c>
      <c r="M5036" t="s">
        <v>22</v>
      </c>
      <c r="N5036" s="3">
        <f>retail_sales[[#This Row],[Profit]]/retail_sales[[#This Row],[Revenue]]</f>
        <v>0.3654902565486402</v>
      </c>
      <c r="O5036" t="str">
        <f t="shared" si="78"/>
        <v>Friday</v>
      </c>
    </row>
    <row r="5037" spans="1:15" x14ac:dyDescent="0.3">
      <c r="A5037">
        <v>5036</v>
      </c>
      <c r="B5037" t="s">
        <v>3870</v>
      </c>
      <c r="C5037" s="1">
        <v>45487</v>
      </c>
      <c r="D5037" t="s">
        <v>24</v>
      </c>
      <c r="E5037" t="s">
        <v>15</v>
      </c>
      <c r="F5037" t="s">
        <v>16</v>
      </c>
      <c r="G5037">
        <v>4</v>
      </c>
      <c r="H5037">
        <v>115.78</v>
      </c>
      <c r="I5037">
        <v>0.11</v>
      </c>
      <c r="J5037">
        <v>412.18</v>
      </c>
      <c r="K5037">
        <v>265.95</v>
      </c>
      <c r="L5037">
        <v>146.22999999999999</v>
      </c>
      <c r="M5037" t="s">
        <v>17</v>
      </c>
      <c r="N5037" s="3">
        <f>retail_sales[[#This Row],[Profit]]/retail_sales[[#This Row],[Revenue]]</f>
        <v>0.3547721869086321</v>
      </c>
      <c r="O5037" t="str">
        <f t="shared" si="78"/>
        <v>Sunday</v>
      </c>
    </row>
    <row r="5038" spans="1:15" x14ac:dyDescent="0.3">
      <c r="A5038">
        <v>5037</v>
      </c>
      <c r="B5038" t="s">
        <v>3871</v>
      </c>
      <c r="C5038" s="1">
        <v>45439</v>
      </c>
      <c r="D5038" t="s">
        <v>24</v>
      </c>
      <c r="E5038" t="s">
        <v>20</v>
      </c>
      <c r="F5038" t="s">
        <v>27</v>
      </c>
      <c r="G5038">
        <v>3</v>
      </c>
      <c r="H5038">
        <v>400.78</v>
      </c>
      <c r="I5038">
        <v>0.15</v>
      </c>
      <c r="J5038">
        <v>1021.99</v>
      </c>
      <c r="K5038">
        <v>711.31</v>
      </c>
      <c r="L5038">
        <v>310.68</v>
      </c>
      <c r="M5038" t="s">
        <v>17</v>
      </c>
      <c r="N5038" s="3">
        <f>retail_sales[[#This Row],[Profit]]/retail_sales[[#This Row],[Revenue]]</f>
        <v>0.30399514672354916</v>
      </c>
      <c r="O5038" t="str">
        <f t="shared" si="78"/>
        <v>Monday</v>
      </c>
    </row>
    <row r="5039" spans="1:15" x14ac:dyDescent="0.3">
      <c r="A5039">
        <v>5038</v>
      </c>
      <c r="B5039" t="s">
        <v>455</v>
      </c>
      <c r="C5039" s="1">
        <v>45465</v>
      </c>
      <c r="D5039" t="s">
        <v>14</v>
      </c>
      <c r="E5039" t="s">
        <v>25</v>
      </c>
      <c r="F5039" t="s">
        <v>16</v>
      </c>
      <c r="G5039">
        <v>8</v>
      </c>
      <c r="H5039">
        <v>414.78</v>
      </c>
      <c r="I5039">
        <v>0.13</v>
      </c>
      <c r="J5039">
        <v>2886.87</v>
      </c>
      <c r="K5039">
        <v>2016.03</v>
      </c>
      <c r="L5039">
        <v>870.84</v>
      </c>
      <c r="M5039" t="s">
        <v>17</v>
      </c>
      <c r="N5039" s="3">
        <f>retail_sales[[#This Row],[Profit]]/retail_sales[[#This Row],[Revenue]]</f>
        <v>0.30165542611894547</v>
      </c>
      <c r="O5039" t="str">
        <f t="shared" si="78"/>
        <v>Saturday</v>
      </c>
    </row>
    <row r="5040" spans="1:15" x14ac:dyDescent="0.3">
      <c r="A5040">
        <v>5039</v>
      </c>
      <c r="B5040" t="s">
        <v>3872</v>
      </c>
      <c r="C5040" s="1">
        <v>45392</v>
      </c>
      <c r="D5040" t="s">
        <v>14</v>
      </c>
      <c r="E5040" t="s">
        <v>33</v>
      </c>
      <c r="F5040" t="s">
        <v>16</v>
      </c>
      <c r="G5040">
        <v>1</v>
      </c>
      <c r="H5040">
        <v>132.37</v>
      </c>
      <c r="I5040">
        <v>0.28000000000000003</v>
      </c>
      <c r="J5040">
        <v>95.31</v>
      </c>
      <c r="K5040">
        <v>68.12</v>
      </c>
      <c r="L5040">
        <v>27.19</v>
      </c>
      <c r="M5040" t="s">
        <v>40</v>
      </c>
      <c r="N5040" s="3">
        <f>retail_sales[[#This Row],[Profit]]/retail_sales[[#This Row],[Revenue]]</f>
        <v>0.28527961389151191</v>
      </c>
      <c r="O5040" t="str">
        <f t="shared" si="78"/>
        <v>Wednesday</v>
      </c>
    </row>
    <row r="5041" spans="1:15" x14ac:dyDescent="0.3">
      <c r="A5041">
        <v>5040</v>
      </c>
      <c r="B5041" t="s">
        <v>52</v>
      </c>
      <c r="C5041" s="1">
        <v>45350</v>
      </c>
      <c r="D5041" t="s">
        <v>19</v>
      </c>
      <c r="E5041" t="s">
        <v>15</v>
      </c>
      <c r="F5041" t="s">
        <v>27</v>
      </c>
      <c r="G5041">
        <v>7</v>
      </c>
      <c r="H5041">
        <v>82.98</v>
      </c>
      <c r="I5041">
        <v>0.06</v>
      </c>
      <c r="J5041">
        <v>546.01</v>
      </c>
      <c r="K5041">
        <v>354.74</v>
      </c>
      <c r="L5041">
        <v>191.27</v>
      </c>
      <c r="M5041" t="s">
        <v>40</v>
      </c>
      <c r="N5041" s="3">
        <f>retail_sales[[#This Row],[Profit]]/retail_sales[[#This Row],[Revenue]]</f>
        <v>0.3503049394699731</v>
      </c>
      <c r="O5041" t="str">
        <f t="shared" si="78"/>
        <v>Wednesday</v>
      </c>
    </row>
    <row r="5042" spans="1:15" x14ac:dyDescent="0.3">
      <c r="A5042">
        <v>5041</v>
      </c>
      <c r="B5042" t="s">
        <v>2855</v>
      </c>
      <c r="C5042" s="1">
        <v>45397</v>
      </c>
      <c r="D5042" t="s">
        <v>24</v>
      </c>
      <c r="E5042" t="s">
        <v>25</v>
      </c>
      <c r="F5042" t="s">
        <v>27</v>
      </c>
      <c r="G5042">
        <v>9</v>
      </c>
      <c r="H5042">
        <v>81.58</v>
      </c>
      <c r="I5042">
        <v>0.09</v>
      </c>
      <c r="J5042">
        <v>668.14</v>
      </c>
      <c r="K5042">
        <v>457.57</v>
      </c>
      <c r="L5042">
        <v>210.57</v>
      </c>
      <c r="M5042" t="s">
        <v>46</v>
      </c>
      <c r="N5042" s="3">
        <f>retail_sales[[#This Row],[Profit]]/retail_sales[[#This Row],[Revenue]]</f>
        <v>0.31515849971562848</v>
      </c>
      <c r="O5042" t="str">
        <f t="shared" si="78"/>
        <v>Monday</v>
      </c>
    </row>
    <row r="5043" spans="1:15" x14ac:dyDescent="0.3">
      <c r="A5043">
        <v>5042</v>
      </c>
      <c r="B5043" t="s">
        <v>295</v>
      </c>
      <c r="C5043" s="1">
        <v>45627</v>
      </c>
      <c r="D5043" t="s">
        <v>24</v>
      </c>
      <c r="E5043" t="s">
        <v>20</v>
      </c>
      <c r="F5043" t="s">
        <v>21</v>
      </c>
      <c r="G5043">
        <v>10</v>
      </c>
      <c r="H5043">
        <v>309.70999999999998</v>
      </c>
      <c r="I5043">
        <v>0.11</v>
      </c>
      <c r="J5043">
        <v>2756.42</v>
      </c>
      <c r="K5043">
        <v>1720.03</v>
      </c>
      <c r="L5043">
        <v>1036.3900000000001</v>
      </c>
      <c r="M5043" t="s">
        <v>22</v>
      </c>
      <c r="N5043" s="3">
        <f>retail_sales[[#This Row],[Profit]]/retail_sales[[#This Row],[Revenue]]</f>
        <v>0.37599132207718711</v>
      </c>
      <c r="O5043" t="str">
        <f t="shared" si="78"/>
        <v>Sunday</v>
      </c>
    </row>
    <row r="5044" spans="1:15" x14ac:dyDescent="0.3">
      <c r="A5044">
        <v>5043</v>
      </c>
      <c r="B5044" t="s">
        <v>848</v>
      </c>
      <c r="C5044" s="1">
        <v>45421</v>
      </c>
      <c r="D5044" t="s">
        <v>14</v>
      </c>
      <c r="E5044" t="s">
        <v>20</v>
      </c>
      <c r="F5044" t="s">
        <v>21</v>
      </c>
      <c r="G5044">
        <v>8</v>
      </c>
      <c r="H5044">
        <v>200.55</v>
      </c>
      <c r="I5044">
        <v>0.28999999999999998</v>
      </c>
      <c r="J5044">
        <v>1139.1199999999999</v>
      </c>
      <c r="K5044">
        <v>857.66</v>
      </c>
      <c r="L5044">
        <v>281.45999999999998</v>
      </c>
      <c r="M5044" t="s">
        <v>40</v>
      </c>
      <c r="N5044" s="3">
        <f>retail_sales[[#This Row],[Profit]]/retail_sales[[#This Row],[Revenue]]</f>
        <v>0.24708546948521667</v>
      </c>
      <c r="O5044" t="str">
        <f t="shared" si="78"/>
        <v>Thursday</v>
      </c>
    </row>
    <row r="5045" spans="1:15" x14ac:dyDescent="0.3">
      <c r="A5045">
        <v>5044</v>
      </c>
      <c r="B5045" t="s">
        <v>3873</v>
      </c>
      <c r="C5045" s="1">
        <v>45348</v>
      </c>
      <c r="D5045" t="s">
        <v>14</v>
      </c>
      <c r="E5045" t="s">
        <v>15</v>
      </c>
      <c r="F5045" t="s">
        <v>16</v>
      </c>
      <c r="G5045">
        <v>4</v>
      </c>
      <c r="H5045">
        <v>357.71</v>
      </c>
      <c r="I5045">
        <v>0.12</v>
      </c>
      <c r="J5045">
        <v>1259.1400000000001</v>
      </c>
      <c r="K5045">
        <v>972.55</v>
      </c>
      <c r="L5045">
        <v>286.58999999999997</v>
      </c>
      <c r="M5045" t="s">
        <v>46</v>
      </c>
      <c r="N5045" s="3">
        <f>retail_sales[[#This Row],[Profit]]/retail_sales[[#This Row],[Revenue]]</f>
        <v>0.22760773226170239</v>
      </c>
      <c r="O5045" t="str">
        <f t="shared" si="78"/>
        <v>Monday</v>
      </c>
    </row>
    <row r="5046" spans="1:15" x14ac:dyDescent="0.3">
      <c r="A5046">
        <v>5045</v>
      </c>
      <c r="B5046" t="s">
        <v>3339</v>
      </c>
      <c r="C5046" s="1">
        <v>45430</v>
      </c>
      <c r="D5046" t="s">
        <v>24</v>
      </c>
      <c r="E5046" t="s">
        <v>30</v>
      </c>
      <c r="F5046" t="s">
        <v>27</v>
      </c>
      <c r="G5046">
        <v>8</v>
      </c>
      <c r="H5046">
        <v>389.59</v>
      </c>
      <c r="I5046">
        <v>0.11</v>
      </c>
      <c r="J5046">
        <v>2773.88</v>
      </c>
      <c r="K5046">
        <v>1630.11</v>
      </c>
      <c r="L5046">
        <v>1143.77</v>
      </c>
      <c r="M5046" t="s">
        <v>40</v>
      </c>
      <c r="N5046" s="3">
        <f>retail_sales[[#This Row],[Profit]]/retail_sales[[#This Row],[Revenue]]</f>
        <v>0.41233578957993855</v>
      </c>
      <c r="O5046" t="str">
        <f t="shared" si="78"/>
        <v>Saturday</v>
      </c>
    </row>
    <row r="5047" spans="1:15" x14ac:dyDescent="0.3">
      <c r="A5047">
        <v>5046</v>
      </c>
      <c r="B5047" t="s">
        <v>3874</v>
      </c>
      <c r="C5047" s="1">
        <v>45372</v>
      </c>
      <c r="D5047" t="s">
        <v>19</v>
      </c>
      <c r="E5047" t="s">
        <v>15</v>
      </c>
      <c r="F5047" t="s">
        <v>21</v>
      </c>
      <c r="G5047">
        <v>6</v>
      </c>
      <c r="H5047">
        <v>276.27999999999997</v>
      </c>
      <c r="I5047">
        <v>0.14000000000000001</v>
      </c>
      <c r="J5047">
        <v>1425.6</v>
      </c>
      <c r="K5047">
        <v>768.65</v>
      </c>
      <c r="L5047">
        <v>656.95</v>
      </c>
      <c r="M5047" t="s">
        <v>40</v>
      </c>
      <c r="N5047" s="3">
        <f>retail_sales[[#This Row],[Profit]]/retail_sales[[#This Row],[Revenue]]</f>
        <v>0.46082351290684631</v>
      </c>
      <c r="O5047" t="str">
        <f t="shared" si="78"/>
        <v>Thursday</v>
      </c>
    </row>
    <row r="5048" spans="1:15" x14ac:dyDescent="0.3">
      <c r="A5048">
        <v>5047</v>
      </c>
      <c r="B5048" t="s">
        <v>3875</v>
      </c>
      <c r="C5048" s="1">
        <v>45613</v>
      </c>
      <c r="D5048" t="s">
        <v>39</v>
      </c>
      <c r="E5048" t="s">
        <v>25</v>
      </c>
      <c r="F5048" t="s">
        <v>27</v>
      </c>
      <c r="G5048">
        <v>6</v>
      </c>
      <c r="H5048">
        <v>223.57</v>
      </c>
      <c r="I5048">
        <v>0.08</v>
      </c>
      <c r="J5048">
        <v>1234.1099999999999</v>
      </c>
      <c r="K5048">
        <v>622.79999999999995</v>
      </c>
      <c r="L5048">
        <v>611.30999999999995</v>
      </c>
      <c r="M5048" t="s">
        <v>17</v>
      </c>
      <c r="N5048" s="3">
        <f>retail_sales[[#This Row],[Profit]]/retail_sales[[#This Row],[Revenue]]</f>
        <v>0.49534482339499719</v>
      </c>
      <c r="O5048" t="str">
        <f t="shared" si="78"/>
        <v>Sunday</v>
      </c>
    </row>
    <row r="5049" spans="1:15" x14ac:dyDescent="0.3">
      <c r="A5049">
        <v>5048</v>
      </c>
      <c r="B5049" t="s">
        <v>2607</v>
      </c>
      <c r="C5049" s="1">
        <v>45657</v>
      </c>
      <c r="D5049" t="s">
        <v>39</v>
      </c>
      <c r="E5049" t="s">
        <v>20</v>
      </c>
      <c r="F5049" t="s">
        <v>27</v>
      </c>
      <c r="G5049">
        <v>9</v>
      </c>
      <c r="H5049">
        <v>69.84</v>
      </c>
      <c r="I5049">
        <v>0.06</v>
      </c>
      <c r="J5049">
        <v>590.85</v>
      </c>
      <c r="K5049">
        <v>438.14</v>
      </c>
      <c r="L5049">
        <v>152.71</v>
      </c>
      <c r="M5049" t="s">
        <v>17</v>
      </c>
      <c r="N5049" s="3">
        <f>retail_sales[[#This Row],[Profit]]/retail_sales[[#This Row],[Revenue]]</f>
        <v>0.25845815350765844</v>
      </c>
      <c r="O5049" t="str">
        <f t="shared" si="78"/>
        <v>Tuesday</v>
      </c>
    </row>
    <row r="5050" spans="1:15" x14ac:dyDescent="0.3">
      <c r="A5050">
        <v>5049</v>
      </c>
      <c r="B5050" t="s">
        <v>3876</v>
      </c>
      <c r="C5050" s="1">
        <v>45450</v>
      </c>
      <c r="D5050" t="s">
        <v>14</v>
      </c>
      <c r="E5050" t="s">
        <v>25</v>
      </c>
      <c r="F5050" t="s">
        <v>27</v>
      </c>
      <c r="G5050">
        <v>7</v>
      </c>
      <c r="H5050">
        <v>174.71</v>
      </c>
      <c r="I5050">
        <v>0.16</v>
      </c>
      <c r="J5050">
        <v>1027.29</v>
      </c>
      <c r="K5050">
        <v>795.98</v>
      </c>
      <c r="L5050">
        <v>231.31</v>
      </c>
      <c r="M5050" t="s">
        <v>40</v>
      </c>
      <c r="N5050" s="3">
        <f>retail_sales[[#This Row],[Profit]]/retail_sales[[#This Row],[Revenue]]</f>
        <v>0.22516524058445037</v>
      </c>
      <c r="O5050" t="str">
        <f t="shared" si="78"/>
        <v>Friday</v>
      </c>
    </row>
    <row r="5051" spans="1:15" x14ac:dyDescent="0.3">
      <c r="A5051">
        <v>5050</v>
      </c>
      <c r="B5051" t="s">
        <v>3877</v>
      </c>
      <c r="C5051" s="1">
        <v>45654</v>
      </c>
      <c r="D5051" t="s">
        <v>19</v>
      </c>
      <c r="E5051" t="s">
        <v>20</v>
      </c>
      <c r="F5051" t="s">
        <v>16</v>
      </c>
      <c r="G5051">
        <v>2</v>
      </c>
      <c r="H5051">
        <v>244.08</v>
      </c>
      <c r="I5051">
        <v>0.12</v>
      </c>
      <c r="J5051">
        <v>429.58</v>
      </c>
      <c r="K5051">
        <v>284.08</v>
      </c>
      <c r="L5051">
        <v>145.5</v>
      </c>
      <c r="M5051" t="s">
        <v>28</v>
      </c>
      <c r="N5051" s="3">
        <f>retail_sales[[#This Row],[Profit]]/retail_sales[[#This Row],[Revenue]]</f>
        <v>0.33870291913031336</v>
      </c>
      <c r="O5051" t="str">
        <f t="shared" si="78"/>
        <v>Saturday</v>
      </c>
    </row>
    <row r="5052" spans="1:15" x14ac:dyDescent="0.3">
      <c r="A5052">
        <v>5051</v>
      </c>
      <c r="B5052" t="s">
        <v>3878</v>
      </c>
      <c r="C5052" s="1">
        <v>45522</v>
      </c>
      <c r="D5052" t="s">
        <v>39</v>
      </c>
      <c r="E5052" t="s">
        <v>20</v>
      </c>
      <c r="F5052" t="s">
        <v>21</v>
      </c>
      <c r="G5052">
        <v>2</v>
      </c>
      <c r="H5052">
        <v>468.41</v>
      </c>
      <c r="I5052">
        <v>0.18</v>
      </c>
      <c r="J5052">
        <v>768.19</v>
      </c>
      <c r="K5052">
        <v>613.88</v>
      </c>
      <c r="L5052">
        <v>154.31</v>
      </c>
      <c r="M5052" t="s">
        <v>17</v>
      </c>
      <c r="N5052" s="3">
        <f>retail_sales[[#This Row],[Profit]]/retail_sales[[#This Row],[Revenue]]</f>
        <v>0.20087478358218669</v>
      </c>
      <c r="O5052" t="str">
        <f t="shared" si="78"/>
        <v>Sunday</v>
      </c>
    </row>
    <row r="5053" spans="1:15" x14ac:dyDescent="0.3">
      <c r="A5053">
        <v>5052</v>
      </c>
      <c r="B5053" t="s">
        <v>3879</v>
      </c>
      <c r="C5053" s="1">
        <v>45466</v>
      </c>
      <c r="D5053" t="s">
        <v>39</v>
      </c>
      <c r="E5053" t="s">
        <v>25</v>
      </c>
      <c r="F5053" t="s">
        <v>21</v>
      </c>
      <c r="G5053">
        <v>3</v>
      </c>
      <c r="H5053">
        <v>378.2</v>
      </c>
      <c r="I5053">
        <v>0.03</v>
      </c>
      <c r="J5053">
        <v>1100.56</v>
      </c>
      <c r="K5053">
        <v>667.65</v>
      </c>
      <c r="L5053">
        <v>432.91</v>
      </c>
      <c r="M5053" t="s">
        <v>17</v>
      </c>
      <c r="N5053" s="3">
        <f>retail_sales[[#This Row],[Profit]]/retail_sales[[#This Row],[Revenue]]</f>
        <v>0.39335429236025299</v>
      </c>
      <c r="O5053" t="str">
        <f t="shared" si="78"/>
        <v>Sunday</v>
      </c>
    </row>
    <row r="5054" spans="1:15" x14ac:dyDescent="0.3">
      <c r="A5054">
        <v>5053</v>
      </c>
      <c r="B5054" t="s">
        <v>3880</v>
      </c>
      <c r="C5054" s="1">
        <v>45612</v>
      </c>
      <c r="D5054" t="s">
        <v>19</v>
      </c>
      <c r="E5054" t="s">
        <v>25</v>
      </c>
      <c r="F5054" t="s">
        <v>27</v>
      </c>
      <c r="G5054">
        <v>2</v>
      </c>
      <c r="H5054">
        <v>200.42</v>
      </c>
      <c r="I5054">
        <v>0.01</v>
      </c>
      <c r="J5054">
        <v>396.83</v>
      </c>
      <c r="K5054">
        <v>280.45999999999998</v>
      </c>
      <c r="L5054">
        <v>116.37</v>
      </c>
      <c r="M5054" t="s">
        <v>28</v>
      </c>
      <c r="N5054" s="3">
        <f>retail_sales[[#This Row],[Profit]]/retail_sales[[#This Row],[Revenue]]</f>
        <v>0.2932489983116196</v>
      </c>
      <c r="O5054" t="str">
        <f t="shared" si="78"/>
        <v>Saturday</v>
      </c>
    </row>
    <row r="5055" spans="1:15" x14ac:dyDescent="0.3">
      <c r="A5055">
        <v>5054</v>
      </c>
      <c r="B5055" t="s">
        <v>922</v>
      </c>
      <c r="C5055" s="1">
        <v>45349</v>
      </c>
      <c r="D5055" t="s">
        <v>19</v>
      </c>
      <c r="E5055" t="s">
        <v>25</v>
      </c>
      <c r="F5055" t="s">
        <v>16</v>
      </c>
      <c r="G5055">
        <v>2</v>
      </c>
      <c r="H5055">
        <v>346.38</v>
      </c>
      <c r="I5055">
        <v>0.06</v>
      </c>
      <c r="J5055">
        <v>651.19000000000005</v>
      </c>
      <c r="K5055">
        <v>381.26</v>
      </c>
      <c r="L5055">
        <v>269.93</v>
      </c>
      <c r="M5055" t="s">
        <v>28</v>
      </c>
      <c r="N5055" s="3">
        <f>retail_sales[[#This Row],[Profit]]/retail_sales[[#This Row],[Revenue]]</f>
        <v>0.41451803621062977</v>
      </c>
      <c r="O5055" t="str">
        <f t="shared" si="78"/>
        <v>Tuesday</v>
      </c>
    </row>
    <row r="5056" spans="1:15" x14ac:dyDescent="0.3">
      <c r="A5056">
        <v>5055</v>
      </c>
      <c r="B5056" t="s">
        <v>386</v>
      </c>
      <c r="C5056" s="1">
        <v>45582</v>
      </c>
      <c r="D5056" t="s">
        <v>39</v>
      </c>
      <c r="E5056" t="s">
        <v>30</v>
      </c>
      <c r="F5056" t="s">
        <v>27</v>
      </c>
      <c r="G5056">
        <v>2</v>
      </c>
      <c r="H5056">
        <v>482.63</v>
      </c>
      <c r="I5056">
        <v>0.02</v>
      </c>
      <c r="J5056">
        <v>945.95</v>
      </c>
      <c r="K5056">
        <v>568.87</v>
      </c>
      <c r="L5056">
        <v>377.08</v>
      </c>
      <c r="M5056" t="s">
        <v>46</v>
      </c>
      <c r="N5056" s="3">
        <f>retail_sales[[#This Row],[Profit]]/retail_sales[[#This Row],[Revenue]]</f>
        <v>0.39862572017548492</v>
      </c>
      <c r="O5056" t="str">
        <f t="shared" si="78"/>
        <v>Thursday</v>
      </c>
    </row>
    <row r="5057" spans="1:15" x14ac:dyDescent="0.3">
      <c r="A5057">
        <v>5056</v>
      </c>
      <c r="B5057" t="s">
        <v>3881</v>
      </c>
      <c r="C5057" s="1">
        <v>45405</v>
      </c>
      <c r="D5057" t="s">
        <v>24</v>
      </c>
      <c r="E5057" t="s">
        <v>20</v>
      </c>
      <c r="F5057" t="s">
        <v>16</v>
      </c>
      <c r="G5057">
        <v>10</v>
      </c>
      <c r="H5057">
        <v>410.36</v>
      </c>
      <c r="I5057">
        <v>7.0000000000000007E-2</v>
      </c>
      <c r="J5057">
        <v>3816.35</v>
      </c>
      <c r="K5057">
        <v>2740.52</v>
      </c>
      <c r="L5057">
        <v>1075.83</v>
      </c>
      <c r="M5057" t="s">
        <v>22</v>
      </c>
      <c r="N5057" s="3">
        <f>retail_sales[[#This Row],[Profit]]/retail_sales[[#This Row],[Revenue]]</f>
        <v>0.28190024499849331</v>
      </c>
      <c r="O5057" t="str">
        <f t="shared" si="78"/>
        <v>Tuesday</v>
      </c>
    </row>
    <row r="5058" spans="1:15" x14ac:dyDescent="0.3">
      <c r="A5058">
        <v>5057</v>
      </c>
      <c r="B5058" t="s">
        <v>1462</v>
      </c>
      <c r="C5058" s="1">
        <v>45532</v>
      </c>
      <c r="D5058" t="s">
        <v>14</v>
      </c>
      <c r="E5058" t="s">
        <v>15</v>
      </c>
      <c r="F5058" t="s">
        <v>27</v>
      </c>
      <c r="G5058">
        <v>8</v>
      </c>
      <c r="H5058">
        <v>64.849999999999994</v>
      </c>
      <c r="I5058">
        <v>0.02</v>
      </c>
      <c r="J5058">
        <v>508.42</v>
      </c>
      <c r="K5058">
        <v>306.89</v>
      </c>
      <c r="L5058">
        <v>201.53</v>
      </c>
      <c r="M5058" t="s">
        <v>17</v>
      </c>
      <c r="N5058" s="3">
        <f>retail_sales[[#This Row],[Profit]]/retail_sales[[#This Row],[Revenue]]</f>
        <v>0.39638487864364108</v>
      </c>
      <c r="O5058" t="str">
        <f t="shared" ref="O5058:O5121" si="79">TEXT(C5058, "dddd")</f>
        <v>Wednesday</v>
      </c>
    </row>
    <row r="5059" spans="1:15" x14ac:dyDescent="0.3">
      <c r="A5059">
        <v>5058</v>
      </c>
      <c r="B5059" t="s">
        <v>3529</v>
      </c>
      <c r="C5059" s="1">
        <v>45510</v>
      </c>
      <c r="D5059" t="s">
        <v>39</v>
      </c>
      <c r="E5059" t="s">
        <v>30</v>
      </c>
      <c r="F5059" t="s">
        <v>27</v>
      </c>
      <c r="G5059">
        <v>10</v>
      </c>
      <c r="H5059">
        <v>467.04</v>
      </c>
      <c r="I5059">
        <v>0.09</v>
      </c>
      <c r="J5059">
        <v>4250.0600000000004</v>
      </c>
      <c r="K5059">
        <v>2170.52</v>
      </c>
      <c r="L5059">
        <v>2079.54</v>
      </c>
      <c r="M5059" t="s">
        <v>28</v>
      </c>
      <c r="N5059" s="3">
        <f>retail_sales[[#This Row],[Profit]]/retail_sales[[#This Row],[Revenue]]</f>
        <v>0.48929662169475246</v>
      </c>
      <c r="O5059" t="str">
        <f t="shared" si="79"/>
        <v>Tuesday</v>
      </c>
    </row>
    <row r="5060" spans="1:15" x14ac:dyDescent="0.3">
      <c r="A5060">
        <v>5059</v>
      </c>
      <c r="B5060" t="s">
        <v>3882</v>
      </c>
      <c r="C5060" s="1">
        <v>45557</v>
      </c>
      <c r="D5060" t="s">
        <v>19</v>
      </c>
      <c r="E5060" t="s">
        <v>15</v>
      </c>
      <c r="F5060" t="s">
        <v>16</v>
      </c>
      <c r="G5060">
        <v>4</v>
      </c>
      <c r="H5060">
        <v>71.849999999999994</v>
      </c>
      <c r="I5060">
        <v>0.25</v>
      </c>
      <c r="J5060">
        <v>215.55</v>
      </c>
      <c r="K5060">
        <v>130.09</v>
      </c>
      <c r="L5060">
        <v>85.46</v>
      </c>
      <c r="M5060" t="s">
        <v>46</v>
      </c>
      <c r="N5060" s="3">
        <f>retail_sales[[#This Row],[Profit]]/retail_sales[[#This Row],[Revenue]]</f>
        <v>0.3964741359313384</v>
      </c>
      <c r="O5060" t="str">
        <f t="shared" si="79"/>
        <v>Sunday</v>
      </c>
    </row>
    <row r="5061" spans="1:15" x14ac:dyDescent="0.3">
      <c r="A5061">
        <v>5060</v>
      </c>
      <c r="B5061" t="s">
        <v>3883</v>
      </c>
      <c r="C5061" s="1">
        <v>45462</v>
      </c>
      <c r="D5061" t="s">
        <v>19</v>
      </c>
      <c r="E5061" t="s">
        <v>30</v>
      </c>
      <c r="F5061" t="s">
        <v>21</v>
      </c>
      <c r="G5061">
        <v>6</v>
      </c>
      <c r="H5061">
        <v>49.35</v>
      </c>
      <c r="I5061">
        <v>0.11</v>
      </c>
      <c r="J5061">
        <v>263.52999999999997</v>
      </c>
      <c r="K5061">
        <v>157.04</v>
      </c>
      <c r="L5061">
        <v>106.49</v>
      </c>
      <c r="M5061" t="s">
        <v>17</v>
      </c>
      <c r="N5061" s="3">
        <f>retail_sales[[#This Row],[Profit]]/retail_sales[[#This Row],[Revenue]]</f>
        <v>0.40409061586916101</v>
      </c>
      <c r="O5061" t="str">
        <f t="shared" si="79"/>
        <v>Wednesday</v>
      </c>
    </row>
    <row r="5062" spans="1:15" x14ac:dyDescent="0.3">
      <c r="A5062">
        <v>5061</v>
      </c>
      <c r="B5062" t="s">
        <v>3884</v>
      </c>
      <c r="C5062" s="1">
        <v>45449</v>
      </c>
      <c r="D5062" t="s">
        <v>39</v>
      </c>
      <c r="E5062" t="s">
        <v>30</v>
      </c>
      <c r="F5062" t="s">
        <v>16</v>
      </c>
      <c r="G5062">
        <v>9</v>
      </c>
      <c r="H5062">
        <v>265.22000000000003</v>
      </c>
      <c r="I5062">
        <v>0.17</v>
      </c>
      <c r="J5062">
        <v>1981.19</v>
      </c>
      <c r="K5062">
        <v>1436.11</v>
      </c>
      <c r="L5062">
        <v>545.08000000000004</v>
      </c>
      <c r="M5062" t="s">
        <v>22</v>
      </c>
      <c r="N5062" s="3">
        <f>retail_sales[[#This Row],[Profit]]/retail_sales[[#This Row],[Revenue]]</f>
        <v>0.27512757484138323</v>
      </c>
      <c r="O5062" t="str">
        <f t="shared" si="79"/>
        <v>Thursday</v>
      </c>
    </row>
    <row r="5063" spans="1:15" x14ac:dyDescent="0.3">
      <c r="A5063">
        <v>5062</v>
      </c>
      <c r="B5063" t="s">
        <v>278</v>
      </c>
      <c r="C5063" s="1">
        <v>45460</v>
      </c>
      <c r="D5063" t="s">
        <v>39</v>
      </c>
      <c r="E5063" t="s">
        <v>20</v>
      </c>
      <c r="F5063" t="s">
        <v>27</v>
      </c>
      <c r="G5063">
        <v>3</v>
      </c>
      <c r="H5063">
        <v>148.88</v>
      </c>
      <c r="I5063">
        <v>0.04</v>
      </c>
      <c r="J5063">
        <v>428.77</v>
      </c>
      <c r="K5063">
        <v>260.77999999999997</v>
      </c>
      <c r="L5063">
        <v>167.99</v>
      </c>
      <c r="M5063" t="s">
        <v>40</v>
      </c>
      <c r="N5063" s="3">
        <f>retail_sales[[#This Row],[Profit]]/retail_sales[[#This Row],[Revenue]]</f>
        <v>0.39179513492082008</v>
      </c>
      <c r="O5063" t="str">
        <f t="shared" si="79"/>
        <v>Monday</v>
      </c>
    </row>
    <row r="5064" spans="1:15" x14ac:dyDescent="0.3">
      <c r="A5064">
        <v>5063</v>
      </c>
      <c r="B5064" t="s">
        <v>3885</v>
      </c>
      <c r="C5064" s="1">
        <v>45360</v>
      </c>
      <c r="D5064" t="s">
        <v>19</v>
      </c>
      <c r="E5064" t="s">
        <v>15</v>
      </c>
      <c r="F5064" t="s">
        <v>16</v>
      </c>
      <c r="G5064">
        <v>7</v>
      </c>
      <c r="H5064">
        <v>102.94</v>
      </c>
      <c r="I5064">
        <v>0.19</v>
      </c>
      <c r="J5064">
        <v>583.66999999999996</v>
      </c>
      <c r="K5064">
        <v>312.75</v>
      </c>
      <c r="L5064">
        <v>270.92</v>
      </c>
      <c r="M5064" t="s">
        <v>46</v>
      </c>
      <c r="N5064" s="3">
        <f>retail_sales[[#This Row],[Profit]]/retail_sales[[#This Row],[Revenue]]</f>
        <v>0.46416639539465798</v>
      </c>
      <c r="O5064" t="str">
        <f t="shared" si="79"/>
        <v>Saturday</v>
      </c>
    </row>
    <row r="5065" spans="1:15" x14ac:dyDescent="0.3">
      <c r="A5065">
        <v>5064</v>
      </c>
      <c r="B5065" t="s">
        <v>3886</v>
      </c>
      <c r="C5065" s="1">
        <v>45319</v>
      </c>
      <c r="D5065" t="s">
        <v>24</v>
      </c>
      <c r="E5065" t="s">
        <v>33</v>
      </c>
      <c r="F5065" t="s">
        <v>16</v>
      </c>
      <c r="G5065">
        <v>7</v>
      </c>
      <c r="H5065">
        <v>117.3</v>
      </c>
      <c r="I5065">
        <v>0.15</v>
      </c>
      <c r="J5065">
        <v>697.93</v>
      </c>
      <c r="K5065">
        <v>410.08</v>
      </c>
      <c r="L5065">
        <v>287.85000000000002</v>
      </c>
      <c r="M5065" t="s">
        <v>28</v>
      </c>
      <c r="N5065" s="3">
        <f>retail_sales[[#This Row],[Profit]]/retail_sales[[#This Row],[Revenue]]</f>
        <v>0.41243391171034349</v>
      </c>
      <c r="O5065" t="str">
        <f t="shared" si="79"/>
        <v>Sunday</v>
      </c>
    </row>
    <row r="5066" spans="1:15" x14ac:dyDescent="0.3">
      <c r="A5066">
        <v>5065</v>
      </c>
      <c r="B5066" t="s">
        <v>3887</v>
      </c>
      <c r="C5066" s="1">
        <v>45475</v>
      </c>
      <c r="D5066" t="s">
        <v>14</v>
      </c>
      <c r="E5066" t="s">
        <v>15</v>
      </c>
      <c r="F5066" t="s">
        <v>16</v>
      </c>
      <c r="G5066">
        <v>7</v>
      </c>
      <c r="H5066">
        <v>317.45</v>
      </c>
      <c r="I5066">
        <v>0.15</v>
      </c>
      <c r="J5066">
        <v>1888.83</v>
      </c>
      <c r="K5066">
        <v>1456.53</v>
      </c>
      <c r="L5066">
        <v>432.3</v>
      </c>
      <c r="M5066" t="s">
        <v>46</v>
      </c>
      <c r="N5066" s="3">
        <f>retail_sales[[#This Row],[Profit]]/retail_sales[[#This Row],[Revenue]]</f>
        <v>0.22887184129858168</v>
      </c>
      <c r="O5066" t="str">
        <f t="shared" si="79"/>
        <v>Tuesday</v>
      </c>
    </row>
    <row r="5067" spans="1:15" x14ac:dyDescent="0.3">
      <c r="A5067">
        <v>5066</v>
      </c>
      <c r="B5067" t="s">
        <v>3888</v>
      </c>
      <c r="C5067" s="1">
        <v>45354</v>
      </c>
      <c r="D5067" t="s">
        <v>19</v>
      </c>
      <c r="E5067" t="s">
        <v>15</v>
      </c>
      <c r="F5067" t="s">
        <v>16</v>
      </c>
      <c r="G5067">
        <v>10</v>
      </c>
      <c r="H5067">
        <v>168.6</v>
      </c>
      <c r="I5067">
        <v>0.18</v>
      </c>
      <c r="J5067">
        <v>1382.52</v>
      </c>
      <c r="K5067">
        <v>696.36</v>
      </c>
      <c r="L5067">
        <v>686.16</v>
      </c>
      <c r="M5067" t="s">
        <v>22</v>
      </c>
      <c r="N5067" s="3">
        <f>retail_sales[[#This Row],[Profit]]/retail_sales[[#This Row],[Revenue]]</f>
        <v>0.49631108410728236</v>
      </c>
      <c r="O5067" t="str">
        <f t="shared" si="79"/>
        <v>Sunday</v>
      </c>
    </row>
    <row r="5068" spans="1:15" x14ac:dyDescent="0.3">
      <c r="A5068">
        <v>5067</v>
      </c>
      <c r="B5068" t="s">
        <v>3889</v>
      </c>
      <c r="C5068" s="1">
        <v>45382</v>
      </c>
      <c r="D5068" t="s">
        <v>14</v>
      </c>
      <c r="E5068" t="s">
        <v>30</v>
      </c>
      <c r="F5068" t="s">
        <v>21</v>
      </c>
      <c r="G5068">
        <v>5</v>
      </c>
      <c r="H5068">
        <v>297.04000000000002</v>
      </c>
      <c r="I5068">
        <v>0.06</v>
      </c>
      <c r="J5068">
        <v>1396.09</v>
      </c>
      <c r="K5068">
        <v>1000.41</v>
      </c>
      <c r="L5068">
        <v>395.68</v>
      </c>
      <c r="M5068" t="s">
        <v>46</v>
      </c>
      <c r="N5068" s="3">
        <f>retail_sales[[#This Row],[Profit]]/retail_sales[[#This Row],[Revenue]]</f>
        <v>0.28342012334448352</v>
      </c>
      <c r="O5068" t="str">
        <f t="shared" si="79"/>
        <v>Sunday</v>
      </c>
    </row>
    <row r="5069" spans="1:15" x14ac:dyDescent="0.3">
      <c r="A5069">
        <v>5068</v>
      </c>
      <c r="B5069" t="s">
        <v>1666</v>
      </c>
      <c r="C5069" s="1">
        <v>45402</v>
      </c>
      <c r="D5069" t="s">
        <v>24</v>
      </c>
      <c r="E5069" t="s">
        <v>15</v>
      </c>
      <c r="F5069" t="s">
        <v>27</v>
      </c>
      <c r="G5069">
        <v>1</v>
      </c>
      <c r="H5069">
        <v>293.93</v>
      </c>
      <c r="I5069">
        <v>0.19</v>
      </c>
      <c r="J5069">
        <v>238.08</v>
      </c>
      <c r="K5069">
        <v>149.07</v>
      </c>
      <c r="L5069">
        <v>89.01</v>
      </c>
      <c r="M5069" t="s">
        <v>17</v>
      </c>
      <c r="N5069" s="3">
        <f>retail_sales[[#This Row],[Profit]]/retail_sales[[#This Row],[Revenue]]</f>
        <v>0.37386592741935482</v>
      </c>
      <c r="O5069" t="str">
        <f t="shared" si="79"/>
        <v>Saturday</v>
      </c>
    </row>
    <row r="5070" spans="1:15" x14ac:dyDescent="0.3">
      <c r="A5070">
        <v>5069</v>
      </c>
      <c r="B5070" t="s">
        <v>3890</v>
      </c>
      <c r="C5070" s="1">
        <v>45464</v>
      </c>
      <c r="D5070" t="s">
        <v>24</v>
      </c>
      <c r="E5070" t="s">
        <v>20</v>
      </c>
      <c r="F5070" t="s">
        <v>16</v>
      </c>
      <c r="G5070">
        <v>9</v>
      </c>
      <c r="H5070">
        <v>10.4</v>
      </c>
      <c r="I5070">
        <v>0.11</v>
      </c>
      <c r="J5070">
        <v>83.3</v>
      </c>
      <c r="K5070">
        <v>65.09</v>
      </c>
      <c r="L5070">
        <v>18.21</v>
      </c>
      <c r="M5070" t="s">
        <v>46</v>
      </c>
      <c r="N5070" s="3">
        <f>retail_sales[[#This Row],[Profit]]/retail_sales[[#This Row],[Revenue]]</f>
        <v>0.2186074429771909</v>
      </c>
      <c r="O5070" t="str">
        <f t="shared" si="79"/>
        <v>Friday</v>
      </c>
    </row>
    <row r="5071" spans="1:15" x14ac:dyDescent="0.3">
      <c r="A5071">
        <v>5070</v>
      </c>
      <c r="B5071" t="s">
        <v>3891</v>
      </c>
      <c r="C5071" s="1">
        <v>45620</v>
      </c>
      <c r="D5071" t="s">
        <v>24</v>
      </c>
      <c r="E5071" t="s">
        <v>20</v>
      </c>
      <c r="F5071" t="s">
        <v>16</v>
      </c>
      <c r="G5071">
        <v>1</v>
      </c>
      <c r="H5071">
        <v>325.48</v>
      </c>
      <c r="I5071">
        <v>0.01</v>
      </c>
      <c r="J5071">
        <v>322.23</v>
      </c>
      <c r="K5071">
        <v>223.93</v>
      </c>
      <c r="L5071">
        <v>98.3</v>
      </c>
      <c r="M5071" t="s">
        <v>28</v>
      </c>
      <c r="N5071" s="3">
        <f>retail_sales[[#This Row],[Profit]]/retail_sales[[#This Row],[Revenue]]</f>
        <v>0.30506160196133192</v>
      </c>
      <c r="O5071" t="str">
        <f t="shared" si="79"/>
        <v>Sunday</v>
      </c>
    </row>
    <row r="5072" spans="1:15" x14ac:dyDescent="0.3">
      <c r="A5072">
        <v>5071</v>
      </c>
      <c r="B5072" t="s">
        <v>3892</v>
      </c>
      <c r="C5072" s="1">
        <v>45388</v>
      </c>
      <c r="D5072" t="s">
        <v>39</v>
      </c>
      <c r="E5072" t="s">
        <v>25</v>
      </c>
      <c r="F5072" t="s">
        <v>21</v>
      </c>
      <c r="G5072">
        <v>5</v>
      </c>
      <c r="H5072">
        <v>175.85</v>
      </c>
      <c r="I5072">
        <v>0.12</v>
      </c>
      <c r="J5072">
        <v>773.74</v>
      </c>
      <c r="K5072">
        <v>421.79</v>
      </c>
      <c r="L5072">
        <v>351.95</v>
      </c>
      <c r="M5072" t="s">
        <v>17</v>
      </c>
      <c r="N5072" s="3">
        <f>retail_sales[[#This Row],[Profit]]/retail_sales[[#This Row],[Revenue]]</f>
        <v>0.45486856049835861</v>
      </c>
      <c r="O5072" t="str">
        <f t="shared" si="79"/>
        <v>Saturday</v>
      </c>
    </row>
    <row r="5073" spans="1:15" x14ac:dyDescent="0.3">
      <c r="A5073">
        <v>5072</v>
      </c>
      <c r="B5073" t="s">
        <v>1138</v>
      </c>
      <c r="C5073" s="1">
        <v>45405</v>
      </c>
      <c r="D5073" t="s">
        <v>14</v>
      </c>
      <c r="E5073" t="s">
        <v>30</v>
      </c>
      <c r="F5073" t="s">
        <v>21</v>
      </c>
      <c r="G5073">
        <v>6</v>
      </c>
      <c r="H5073">
        <v>41.6</v>
      </c>
      <c r="I5073">
        <v>0.18</v>
      </c>
      <c r="J5073">
        <v>204.67</v>
      </c>
      <c r="K5073">
        <v>127.91</v>
      </c>
      <c r="L5073">
        <v>76.760000000000005</v>
      </c>
      <c r="M5073" t="s">
        <v>22</v>
      </c>
      <c r="N5073" s="3">
        <f>retail_sales[[#This Row],[Profit]]/retail_sales[[#This Row],[Revenue]]</f>
        <v>0.37504275174671425</v>
      </c>
      <c r="O5073" t="str">
        <f t="shared" si="79"/>
        <v>Tuesday</v>
      </c>
    </row>
    <row r="5074" spans="1:15" x14ac:dyDescent="0.3">
      <c r="A5074">
        <v>5073</v>
      </c>
      <c r="B5074" t="s">
        <v>3893</v>
      </c>
      <c r="C5074" s="1">
        <v>45526</v>
      </c>
      <c r="D5074" t="s">
        <v>24</v>
      </c>
      <c r="E5074" t="s">
        <v>20</v>
      </c>
      <c r="F5074" t="s">
        <v>27</v>
      </c>
      <c r="G5074">
        <v>9</v>
      </c>
      <c r="H5074">
        <v>450.71</v>
      </c>
      <c r="I5074">
        <v>0.03</v>
      </c>
      <c r="J5074">
        <v>3934.7</v>
      </c>
      <c r="K5074">
        <v>2453.2399999999998</v>
      </c>
      <c r="L5074">
        <v>1481.46</v>
      </c>
      <c r="M5074" t="s">
        <v>40</v>
      </c>
      <c r="N5074" s="3">
        <f>retail_sales[[#This Row],[Profit]]/retail_sales[[#This Row],[Revenue]]</f>
        <v>0.37651155107123796</v>
      </c>
      <c r="O5074" t="str">
        <f t="shared" si="79"/>
        <v>Thursday</v>
      </c>
    </row>
    <row r="5075" spans="1:15" x14ac:dyDescent="0.3">
      <c r="A5075">
        <v>5074</v>
      </c>
      <c r="B5075" t="s">
        <v>2597</v>
      </c>
      <c r="C5075" s="1">
        <v>45625</v>
      </c>
      <c r="D5075" t="s">
        <v>19</v>
      </c>
      <c r="E5075" t="s">
        <v>25</v>
      </c>
      <c r="F5075" t="s">
        <v>16</v>
      </c>
      <c r="G5075">
        <v>4</v>
      </c>
      <c r="H5075">
        <v>43.45</v>
      </c>
      <c r="I5075">
        <v>0.03</v>
      </c>
      <c r="J5075">
        <v>168.59</v>
      </c>
      <c r="K5075">
        <v>90.22</v>
      </c>
      <c r="L5075">
        <v>78.37</v>
      </c>
      <c r="M5075" t="s">
        <v>28</v>
      </c>
      <c r="N5075" s="3">
        <f>retail_sales[[#This Row],[Profit]]/retail_sales[[#This Row],[Revenue]]</f>
        <v>0.46485556675959427</v>
      </c>
      <c r="O5075" t="str">
        <f t="shared" si="79"/>
        <v>Friday</v>
      </c>
    </row>
    <row r="5076" spans="1:15" x14ac:dyDescent="0.3">
      <c r="A5076">
        <v>5075</v>
      </c>
      <c r="B5076" t="s">
        <v>2235</v>
      </c>
      <c r="C5076" s="1">
        <v>45585</v>
      </c>
      <c r="D5076" t="s">
        <v>14</v>
      </c>
      <c r="E5076" t="s">
        <v>33</v>
      </c>
      <c r="F5076" t="s">
        <v>21</v>
      </c>
      <c r="G5076">
        <v>1</v>
      </c>
      <c r="H5076">
        <v>225.06</v>
      </c>
      <c r="I5076">
        <v>0.09</v>
      </c>
      <c r="J5076">
        <v>204.8</v>
      </c>
      <c r="K5076">
        <v>139.86000000000001</v>
      </c>
      <c r="L5076">
        <v>64.94</v>
      </c>
      <c r="M5076" t="s">
        <v>40</v>
      </c>
      <c r="N5076" s="3">
        <f>retail_sales[[#This Row],[Profit]]/retail_sales[[#This Row],[Revenue]]</f>
        <v>0.31708984374999999</v>
      </c>
      <c r="O5076" t="str">
        <f t="shared" si="79"/>
        <v>Sunday</v>
      </c>
    </row>
    <row r="5077" spans="1:15" x14ac:dyDescent="0.3">
      <c r="A5077">
        <v>5076</v>
      </c>
      <c r="B5077" t="s">
        <v>1936</v>
      </c>
      <c r="C5077" s="1">
        <v>45523</v>
      </c>
      <c r="D5077" t="s">
        <v>39</v>
      </c>
      <c r="E5077" t="s">
        <v>33</v>
      </c>
      <c r="F5077" t="s">
        <v>21</v>
      </c>
      <c r="G5077">
        <v>8</v>
      </c>
      <c r="H5077">
        <v>439.03</v>
      </c>
      <c r="I5077">
        <v>0.04</v>
      </c>
      <c r="J5077">
        <v>3371.75</v>
      </c>
      <c r="K5077">
        <v>2199.12</v>
      </c>
      <c r="L5077">
        <v>1172.6300000000001</v>
      </c>
      <c r="M5077" t="s">
        <v>22</v>
      </c>
      <c r="N5077" s="3">
        <f>retail_sales[[#This Row],[Profit]]/retail_sales[[#This Row],[Revenue]]</f>
        <v>0.34778082598057392</v>
      </c>
      <c r="O5077" t="str">
        <f t="shared" si="79"/>
        <v>Monday</v>
      </c>
    </row>
    <row r="5078" spans="1:15" x14ac:dyDescent="0.3">
      <c r="A5078">
        <v>5077</v>
      </c>
      <c r="B5078" t="s">
        <v>3894</v>
      </c>
      <c r="C5078" s="1">
        <v>45435</v>
      </c>
      <c r="D5078" t="s">
        <v>24</v>
      </c>
      <c r="E5078" t="s">
        <v>33</v>
      </c>
      <c r="F5078" t="s">
        <v>21</v>
      </c>
      <c r="G5078">
        <v>6</v>
      </c>
      <c r="H5078">
        <v>414.43</v>
      </c>
      <c r="I5078">
        <v>0.12</v>
      </c>
      <c r="J5078">
        <v>2188.19</v>
      </c>
      <c r="K5078">
        <v>1400.59</v>
      </c>
      <c r="L5078">
        <v>787.6</v>
      </c>
      <c r="M5078" t="s">
        <v>17</v>
      </c>
      <c r="N5078" s="3">
        <f>retail_sales[[#This Row],[Profit]]/retail_sales[[#This Row],[Revenue]]</f>
        <v>0.35993218139192668</v>
      </c>
      <c r="O5078" t="str">
        <f t="shared" si="79"/>
        <v>Thursday</v>
      </c>
    </row>
    <row r="5079" spans="1:15" x14ac:dyDescent="0.3">
      <c r="A5079">
        <v>5078</v>
      </c>
      <c r="B5079" t="s">
        <v>3069</v>
      </c>
      <c r="C5079" s="1">
        <v>45563</v>
      </c>
      <c r="D5079" t="s">
        <v>19</v>
      </c>
      <c r="E5079" t="s">
        <v>25</v>
      </c>
      <c r="F5079" t="s">
        <v>21</v>
      </c>
      <c r="G5079">
        <v>8</v>
      </c>
      <c r="H5079">
        <v>479.62</v>
      </c>
      <c r="I5079">
        <v>0.14000000000000001</v>
      </c>
      <c r="J5079">
        <v>3299.79</v>
      </c>
      <c r="K5079">
        <v>2030.91</v>
      </c>
      <c r="L5079">
        <v>1268.8800000000001</v>
      </c>
      <c r="M5079" t="s">
        <v>28</v>
      </c>
      <c r="N5079" s="3">
        <f>retail_sales[[#This Row],[Profit]]/retail_sales[[#This Row],[Revenue]]</f>
        <v>0.38453356122662358</v>
      </c>
      <c r="O5079" t="str">
        <f t="shared" si="79"/>
        <v>Saturday</v>
      </c>
    </row>
    <row r="5080" spans="1:15" x14ac:dyDescent="0.3">
      <c r="A5080">
        <v>5079</v>
      </c>
      <c r="B5080" t="s">
        <v>3895</v>
      </c>
      <c r="C5080" s="1">
        <v>45431</v>
      </c>
      <c r="D5080" t="s">
        <v>19</v>
      </c>
      <c r="E5080" t="s">
        <v>25</v>
      </c>
      <c r="F5080" t="s">
        <v>21</v>
      </c>
      <c r="G5080">
        <v>5</v>
      </c>
      <c r="H5080">
        <v>276.25</v>
      </c>
      <c r="I5080">
        <v>0.17</v>
      </c>
      <c r="J5080">
        <v>1146.44</v>
      </c>
      <c r="K5080">
        <v>803.94</v>
      </c>
      <c r="L5080">
        <v>342.5</v>
      </c>
      <c r="M5080" t="s">
        <v>17</v>
      </c>
      <c r="N5080" s="3">
        <f>retail_sales[[#This Row],[Profit]]/retail_sales[[#This Row],[Revenue]]</f>
        <v>0.29875091587872021</v>
      </c>
      <c r="O5080" t="str">
        <f t="shared" si="79"/>
        <v>Sunday</v>
      </c>
    </row>
    <row r="5081" spans="1:15" x14ac:dyDescent="0.3">
      <c r="A5081">
        <v>5080</v>
      </c>
      <c r="B5081" t="s">
        <v>303</v>
      </c>
      <c r="C5081" s="1">
        <v>45556</v>
      </c>
      <c r="D5081" t="s">
        <v>19</v>
      </c>
      <c r="E5081" t="s">
        <v>30</v>
      </c>
      <c r="F5081" t="s">
        <v>16</v>
      </c>
      <c r="G5081">
        <v>2</v>
      </c>
      <c r="H5081">
        <v>160.38</v>
      </c>
      <c r="I5081">
        <v>7.0000000000000007E-2</v>
      </c>
      <c r="J5081">
        <v>298.31</v>
      </c>
      <c r="K5081">
        <v>216.18</v>
      </c>
      <c r="L5081">
        <v>82.13</v>
      </c>
      <c r="M5081" t="s">
        <v>22</v>
      </c>
      <c r="N5081" s="3">
        <f>retail_sales[[#This Row],[Profit]]/retail_sales[[#This Row],[Revenue]]</f>
        <v>0.27531762260735476</v>
      </c>
      <c r="O5081" t="str">
        <f t="shared" si="79"/>
        <v>Saturday</v>
      </c>
    </row>
    <row r="5082" spans="1:15" x14ac:dyDescent="0.3">
      <c r="A5082">
        <v>5081</v>
      </c>
      <c r="B5082" t="s">
        <v>3896</v>
      </c>
      <c r="C5082" s="1">
        <v>45383</v>
      </c>
      <c r="D5082" t="s">
        <v>19</v>
      </c>
      <c r="E5082" t="s">
        <v>15</v>
      </c>
      <c r="F5082" t="s">
        <v>16</v>
      </c>
      <c r="G5082">
        <v>7</v>
      </c>
      <c r="H5082">
        <v>229.33</v>
      </c>
      <c r="I5082">
        <v>0.01</v>
      </c>
      <c r="J5082">
        <v>1589.26</v>
      </c>
      <c r="K5082">
        <v>1030.6500000000001</v>
      </c>
      <c r="L5082">
        <v>558.61</v>
      </c>
      <c r="M5082" t="s">
        <v>40</v>
      </c>
      <c r="N5082" s="3">
        <f>retail_sales[[#This Row],[Profit]]/retail_sales[[#This Row],[Revenue]]</f>
        <v>0.35149063085964538</v>
      </c>
      <c r="O5082" t="str">
        <f t="shared" si="79"/>
        <v>Monday</v>
      </c>
    </row>
    <row r="5083" spans="1:15" x14ac:dyDescent="0.3">
      <c r="A5083">
        <v>5082</v>
      </c>
      <c r="B5083" t="s">
        <v>3897</v>
      </c>
      <c r="C5083" s="1">
        <v>45534</v>
      </c>
      <c r="D5083" t="s">
        <v>14</v>
      </c>
      <c r="E5083" t="s">
        <v>25</v>
      </c>
      <c r="F5083" t="s">
        <v>16</v>
      </c>
      <c r="G5083">
        <v>5</v>
      </c>
      <c r="H5083">
        <v>19.68</v>
      </c>
      <c r="I5083">
        <v>0.21</v>
      </c>
      <c r="J5083">
        <v>77.739999999999995</v>
      </c>
      <c r="K5083">
        <v>61.31</v>
      </c>
      <c r="L5083">
        <v>16.43</v>
      </c>
      <c r="M5083" t="s">
        <v>22</v>
      </c>
      <c r="N5083" s="3">
        <f>retail_sales[[#This Row],[Profit]]/retail_sales[[#This Row],[Revenue]]</f>
        <v>0.21134551067661436</v>
      </c>
      <c r="O5083" t="str">
        <f t="shared" si="79"/>
        <v>Friday</v>
      </c>
    </row>
    <row r="5084" spans="1:15" x14ac:dyDescent="0.3">
      <c r="A5084">
        <v>5083</v>
      </c>
      <c r="B5084" t="s">
        <v>3898</v>
      </c>
      <c r="C5084" s="1">
        <v>45444</v>
      </c>
      <c r="D5084" t="s">
        <v>39</v>
      </c>
      <c r="E5084" t="s">
        <v>30</v>
      </c>
      <c r="F5084" t="s">
        <v>27</v>
      </c>
      <c r="G5084">
        <v>6</v>
      </c>
      <c r="H5084">
        <v>110.98</v>
      </c>
      <c r="I5084">
        <v>0.21</v>
      </c>
      <c r="J5084">
        <v>526.04999999999995</v>
      </c>
      <c r="K5084">
        <v>400.35</v>
      </c>
      <c r="L5084">
        <v>125.7</v>
      </c>
      <c r="M5084" t="s">
        <v>22</v>
      </c>
      <c r="N5084" s="3">
        <f>retail_sales[[#This Row],[Profit]]/retail_sales[[#This Row],[Revenue]]</f>
        <v>0.23895067008839466</v>
      </c>
      <c r="O5084" t="str">
        <f t="shared" si="79"/>
        <v>Saturday</v>
      </c>
    </row>
    <row r="5085" spans="1:15" x14ac:dyDescent="0.3">
      <c r="A5085">
        <v>5084</v>
      </c>
      <c r="B5085" t="s">
        <v>1403</v>
      </c>
      <c r="C5085" s="1">
        <v>45401</v>
      </c>
      <c r="D5085" t="s">
        <v>39</v>
      </c>
      <c r="E5085" t="s">
        <v>15</v>
      </c>
      <c r="F5085" t="s">
        <v>27</v>
      </c>
      <c r="G5085">
        <v>9</v>
      </c>
      <c r="H5085">
        <v>46.39</v>
      </c>
      <c r="I5085">
        <v>0.06</v>
      </c>
      <c r="J5085">
        <v>392.46</v>
      </c>
      <c r="K5085">
        <v>276.86</v>
      </c>
      <c r="L5085">
        <v>115.6</v>
      </c>
      <c r="M5085" t="s">
        <v>46</v>
      </c>
      <c r="N5085" s="3">
        <f>retail_sales[[#This Row],[Profit]]/retail_sales[[#This Row],[Revenue]]</f>
        <v>0.2945523110635479</v>
      </c>
      <c r="O5085" t="str">
        <f t="shared" si="79"/>
        <v>Friday</v>
      </c>
    </row>
    <row r="5086" spans="1:15" x14ac:dyDescent="0.3">
      <c r="A5086">
        <v>5085</v>
      </c>
      <c r="B5086" t="s">
        <v>3899</v>
      </c>
      <c r="C5086" s="1">
        <v>45628</v>
      </c>
      <c r="D5086" t="s">
        <v>19</v>
      </c>
      <c r="E5086" t="s">
        <v>15</v>
      </c>
      <c r="F5086" t="s">
        <v>21</v>
      </c>
      <c r="G5086">
        <v>3</v>
      </c>
      <c r="H5086">
        <v>83.72</v>
      </c>
      <c r="I5086">
        <v>0.01</v>
      </c>
      <c r="J5086">
        <v>248.65</v>
      </c>
      <c r="K5086">
        <v>133.12</v>
      </c>
      <c r="L5086">
        <v>115.53</v>
      </c>
      <c r="M5086" t="s">
        <v>28</v>
      </c>
      <c r="N5086" s="3">
        <f>retail_sales[[#This Row],[Profit]]/retail_sales[[#This Row],[Revenue]]</f>
        <v>0.46462899658154033</v>
      </c>
      <c r="O5086" t="str">
        <f t="shared" si="79"/>
        <v>Monday</v>
      </c>
    </row>
    <row r="5087" spans="1:15" x14ac:dyDescent="0.3">
      <c r="A5087">
        <v>5086</v>
      </c>
      <c r="B5087" t="s">
        <v>3900</v>
      </c>
      <c r="C5087" s="1">
        <v>45528</v>
      </c>
      <c r="D5087" t="s">
        <v>39</v>
      </c>
      <c r="E5087" t="s">
        <v>30</v>
      </c>
      <c r="F5087" t="s">
        <v>16</v>
      </c>
      <c r="G5087">
        <v>3</v>
      </c>
      <c r="H5087">
        <v>452.03</v>
      </c>
      <c r="I5087">
        <v>0.17</v>
      </c>
      <c r="J5087">
        <v>1125.55</v>
      </c>
      <c r="K5087">
        <v>729.62</v>
      </c>
      <c r="L5087">
        <v>395.93</v>
      </c>
      <c r="M5087" t="s">
        <v>17</v>
      </c>
      <c r="N5087" s="3">
        <f>retail_sales[[#This Row],[Profit]]/retail_sales[[#This Row],[Revenue]]</f>
        <v>0.35176580338501179</v>
      </c>
      <c r="O5087" t="str">
        <f t="shared" si="79"/>
        <v>Saturday</v>
      </c>
    </row>
    <row r="5088" spans="1:15" x14ac:dyDescent="0.3">
      <c r="A5088">
        <v>5087</v>
      </c>
      <c r="B5088" t="s">
        <v>3901</v>
      </c>
      <c r="C5088" s="1">
        <v>45464</v>
      </c>
      <c r="D5088" t="s">
        <v>14</v>
      </c>
      <c r="E5088" t="s">
        <v>20</v>
      </c>
      <c r="F5088" t="s">
        <v>16</v>
      </c>
      <c r="G5088">
        <v>6</v>
      </c>
      <c r="H5088">
        <v>488.84</v>
      </c>
      <c r="I5088">
        <v>0.14000000000000001</v>
      </c>
      <c r="J5088">
        <v>2522.41</v>
      </c>
      <c r="K5088">
        <v>1970.8</v>
      </c>
      <c r="L5088">
        <v>551.61</v>
      </c>
      <c r="M5088" t="s">
        <v>46</v>
      </c>
      <c r="N5088" s="3">
        <f>retail_sales[[#This Row],[Profit]]/retail_sales[[#This Row],[Revenue]]</f>
        <v>0.21868371914161458</v>
      </c>
      <c r="O5088" t="str">
        <f t="shared" si="79"/>
        <v>Friday</v>
      </c>
    </row>
    <row r="5089" spans="1:15" x14ac:dyDescent="0.3">
      <c r="A5089">
        <v>5088</v>
      </c>
      <c r="B5089" t="s">
        <v>3902</v>
      </c>
      <c r="C5089" s="1">
        <v>45653</v>
      </c>
      <c r="D5089" t="s">
        <v>14</v>
      </c>
      <c r="E5089" t="s">
        <v>15</v>
      </c>
      <c r="F5089" t="s">
        <v>21</v>
      </c>
      <c r="G5089">
        <v>9</v>
      </c>
      <c r="H5089">
        <v>364.1</v>
      </c>
      <c r="I5089">
        <v>0.17</v>
      </c>
      <c r="J5089">
        <v>2719.83</v>
      </c>
      <c r="K5089">
        <v>2012.42</v>
      </c>
      <c r="L5089">
        <v>707.41</v>
      </c>
      <c r="M5089" t="s">
        <v>22</v>
      </c>
      <c r="N5089" s="3">
        <f>retail_sales[[#This Row],[Profit]]/retail_sales[[#This Row],[Revenue]]</f>
        <v>0.26009346172371067</v>
      </c>
      <c r="O5089" t="str">
        <f t="shared" si="79"/>
        <v>Friday</v>
      </c>
    </row>
    <row r="5090" spans="1:15" x14ac:dyDescent="0.3">
      <c r="A5090">
        <v>5089</v>
      </c>
      <c r="B5090" t="s">
        <v>3903</v>
      </c>
      <c r="C5090" s="1">
        <v>45514</v>
      </c>
      <c r="D5090" t="s">
        <v>14</v>
      </c>
      <c r="E5090" t="s">
        <v>20</v>
      </c>
      <c r="F5090" t="s">
        <v>21</v>
      </c>
      <c r="G5090">
        <v>4</v>
      </c>
      <c r="H5090">
        <v>443.75</v>
      </c>
      <c r="I5090">
        <v>0.26</v>
      </c>
      <c r="J5090">
        <v>1313.5</v>
      </c>
      <c r="K5090">
        <v>919.6</v>
      </c>
      <c r="L5090">
        <v>393.9</v>
      </c>
      <c r="M5090" t="s">
        <v>40</v>
      </c>
      <c r="N5090" s="3">
        <f>retail_sales[[#This Row],[Profit]]/retail_sales[[#This Row],[Revenue]]</f>
        <v>0.29988580129425196</v>
      </c>
      <c r="O5090" t="str">
        <f t="shared" si="79"/>
        <v>Saturday</v>
      </c>
    </row>
    <row r="5091" spans="1:15" x14ac:dyDescent="0.3">
      <c r="A5091">
        <v>5090</v>
      </c>
      <c r="B5091" t="s">
        <v>3904</v>
      </c>
      <c r="C5091" s="1">
        <v>45417</v>
      </c>
      <c r="D5091" t="s">
        <v>24</v>
      </c>
      <c r="E5091" t="s">
        <v>33</v>
      </c>
      <c r="F5091" t="s">
        <v>21</v>
      </c>
      <c r="G5091">
        <v>2</v>
      </c>
      <c r="H5091">
        <v>234.49</v>
      </c>
      <c r="I5091">
        <v>0.25</v>
      </c>
      <c r="J5091">
        <v>351.74</v>
      </c>
      <c r="K5091">
        <v>207.09</v>
      </c>
      <c r="L5091">
        <v>144.65</v>
      </c>
      <c r="M5091" t="s">
        <v>28</v>
      </c>
      <c r="N5091" s="3">
        <f>retail_sales[[#This Row],[Profit]]/retail_sales[[#This Row],[Revenue]]</f>
        <v>0.41124125774719966</v>
      </c>
      <c r="O5091" t="str">
        <f t="shared" si="79"/>
        <v>Sunday</v>
      </c>
    </row>
    <row r="5092" spans="1:15" x14ac:dyDescent="0.3">
      <c r="A5092">
        <v>5091</v>
      </c>
      <c r="B5092" t="s">
        <v>633</v>
      </c>
      <c r="C5092" s="1">
        <v>45356</v>
      </c>
      <c r="D5092" t="s">
        <v>19</v>
      </c>
      <c r="E5092" t="s">
        <v>20</v>
      </c>
      <c r="F5092" t="s">
        <v>27</v>
      </c>
      <c r="G5092">
        <v>2</v>
      </c>
      <c r="H5092">
        <v>127.37</v>
      </c>
      <c r="I5092">
        <v>0.24</v>
      </c>
      <c r="J5092">
        <v>193.6</v>
      </c>
      <c r="K5092">
        <v>127.41</v>
      </c>
      <c r="L5092">
        <v>66.19</v>
      </c>
      <c r="M5092" t="s">
        <v>22</v>
      </c>
      <c r="N5092" s="3">
        <f>retail_sales[[#This Row],[Profit]]/retail_sales[[#This Row],[Revenue]]</f>
        <v>0.3418904958677686</v>
      </c>
      <c r="O5092" t="str">
        <f t="shared" si="79"/>
        <v>Tuesday</v>
      </c>
    </row>
    <row r="5093" spans="1:15" x14ac:dyDescent="0.3">
      <c r="A5093">
        <v>5092</v>
      </c>
      <c r="B5093" t="s">
        <v>3905</v>
      </c>
      <c r="C5093" s="1">
        <v>45382</v>
      </c>
      <c r="D5093" t="s">
        <v>39</v>
      </c>
      <c r="E5093" t="s">
        <v>33</v>
      </c>
      <c r="F5093" t="s">
        <v>27</v>
      </c>
      <c r="G5093">
        <v>3</v>
      </c>
      <c r="H5093">
        <v>51.36</v>
      </c>
      <c r="I5093">
        <v>0.16</v>
      </c>
      <c r="J5093">
        <v>129.43</v>
      </c>
      <c r="K5093">
        <v>79.319999999999993</v>
      </c>
      <c r="L5093">
        <v>50.11</v>
      </c>
      <c r="M5093" t="s">
        <v>22</v>
      </c>
      <c r="N5093" s="3">
        <f>retail_sales[[#This Row],[Profit]]/retail_sales[[#This Row],[Revenue]]</f>
        <v>0.38715908212933631</v>
      </c>
      <c r="O5093" t="str">
        <f t="shared" si="79"/>
        <v>Sunday</v>
      </c>
    </row>
    <row r="5094" spans="1:15" x14ac:dyDescent="0.3">
      <c r="A5094">
        <v>5093</v>
      </c>
      <c r="B5094" t="s">
        <v>1376</v>
      </c>
      <c r="C5094" s="1">
        <v>45623</v>
      </c>
      <c r="D5094" t="s">
        <v>24</v>
      </c>
      <c r="E5094" t="s">
        <v>33</v>
      </c>
      <c r="F5094" t="s">
        <v>16</v>
      </c>
      <c r="G5094">
        <v>2</v>
      </c>
      <c r="H5094">
        <v>419.19</v>
      </c>
      <c r="I5094">
        <v>0.05</v>
      </c>
      <c r="J5094">
        <v>796.46</v>
      </c>
      <c r="K5094">
        <v>510.96</v>
      </c>
      <c r="L5094">
        <v>285.5</v>
      </c>
      <c r="M5094" t="s">
        <v>28</v>
      </c>
      <c r="N5094" s="3">
        <f>retail_sales[[#This Row],[Profit]]/retail_sales[[#This Row],[Revenue]]</f>
        <v>0.3584611907691535</v>
      </c>
      <c r="O5094" t="str">
        <f t="shared" si="79"/>
        <v>Wednesday</v>
      </c>
    </row>
    <row r="5095" spans="1:15" x14ac:dyDescent="0.3">
      <c r="A5095">
        <v>5094</v>
      </c>
      <c r="B5095" t="s">
        <v>3906</v>
      </c>
      <c r="C5095" s="1">
        <v>45523</v>
      </c>
      <c r="D5095" t="s">
        <v>14</v>
      </c>
      <c r="E5095" t="s">
        <v>30</v>
      </c>
      <c r="F5095" t="s">
        <v>27</v>
      </c>
      <c r="G5095">
        <v>2</v>
      </c>
      <c r="H5095">
        <v>287.02999999999997</v>
      </c>
      <c r="I5095">
        <v>0.21</v>
      </c>
      <c r="J5095">
        <v>453.51</v>
      </c>
      <c r="K5095">
        <v>337.98</v>
      </c>
      <c r="L5095">
        <v>115.53</v>
      </c>
      <c r="M5095" t="s">
        <v>40</v>
      </c>
      <c r="N5095" s="3">
        <f>retail_sales[[#This Row],[Profit]]/retail_sales[[#This Row],[Revenue]]</f>
        <v>0.25474631209896142</v>
      </c>
      <c r="O5095" t="str">
        <f t="shared" si="79"/>
        <v>Monday</v>
      </c>
    </row>
    <row r="5096" spans="1:15" x14ac:dyDescent="0.3">
      <c r="A5096">
        <v>5095</v>
      </c>
      <c r="B5096" t="s">
        <v>3907</v>
      </c>
      <c r="C5096" s="1">
        <v>45645</v>
      </c>
      <c r="D5096" t="s">
        <v>39</v>
      </c>
      <c r="E5096" t="s">
        <v>30</v>
      </c>
      <c r="F5096" t="s">
        <v>21</v>
      </c>
      <c r="G5096">
        <v>4</v>
      </c>
      <c r="H5096">
        <v>42.15</v>
      </c>
      <c r="I5096">
        <v>0.1</v>
      </c>
      <c r="J5096">
        <v>151.74</v>
      </c>
      <c r="K5096">
        <v>108.39</v>
      </c>
      <c r="L5096">
        <v>43.35</v>
      </c>
      <c r="M5096" t="s">
        <v>40</v>
      </c>
      <c r="N5096" s="3">
        <f>retail_sales[[#This Row],[Profit]]/retail_sales[[#This Row],[Revenue]]</f>
        <v>0.28568604191379993</v>
      </c>
      <c r="O5096" t="str">
        <f t="shared" si="79"/>
        <v>Thursday</v>
      </c>
    </row>
    <row r="5097" spans="1:15" x14ac:dyDescent="0.3">
      <c r="A5097">
        <v>5096</v>
      </c>
      <c r="B5097" t="s">
        <v>3908</v>
      </c>
      <c r="C5097" s="1">
        <v>45652</v>
      </c>
      <c r="D5097" t="s">
        <v>24</v>
      </c>
      <c r="E5097" t="s">
        <v>33</v>
      </c>
      <c r="F5097" t="s">
        <v>27</v>
      </c>
      <c r="G5097">
        <v>9</v>
      </c>
      <c r="H5097">
        <v>325.60000000000002</v>
      </c>
      <c r="I5097">
        <v>0.13</v>
      </c>
      <c r="J5097">
        <v>2549.4499999999998</v>
      </c>
      <c r="K5097">
        <v>1832.64</v>
      </c>
      <c r="L5097">
        <v>716.81</v>
      </c>
      <c r="M5097" t="s">
        <v>40</v>
      </c>
      <c r="N5097" s="3">
        <f>retail_sales[[#This Row],[Profit]]/retail_sales[[#This Row],[Revenue]]</f>
        <v>0.281162603698837</v>
      </c>
      <c r="O5097" t="str">
        <f t="shared" si="79"/>
        <v>Thursday</v>
      </c>
    </row>
    <row r="5098" spans="1:15" x14ac:dyDescent="0.3">
      <c r="A5098">
        <v>5097</v>
      </c>
      <c r="B5098" t="s">
        <v>381</v>
      </c>
      <c r="C5098" s="1">
        <v>45485</v>
      </c>
      <c r="D5098" t="s">
        <v>19</v>
      </c>
      <c r="E5098" t="s">
        <v>25</v>
      </c>
      <c r="F5098" t="s">
        <v>27</v>
      </c>
      <c r="G5098">
        <v>2</v>
      </c>
      <c r="H5098">
        <v>479.72</v>
      </c>
      <c r="I5098">
        <v>0.15</v>
      </c>
      <c r="J5098">
        <v>815.52</v>
      </c>
      <c r="K5098">
        <v>579.9</v>
      </c>
      <c r="L5098">
        <v>235.62</v>
      </c>
      <c r="M5098" t="s">
        <v>28</v>
      </c>
      <c r="N5098" s="3">
        <f>retail_sales[[#This Row],[Profit]]/retail_sales[[#This Row],[Revenue]]</f>
        <v>0.28891995291347855</v>
      </c>
      <c r="O5098" t="str">
        <f t="shared" si="79"/>
        <v>Friday</v>
      </c>
    </row>
    <row r="5099" spans="1:15" x14ac:dyDescent="0.3">
      <c r="A5099">
        <v>5098</v>
      </c>
      <c r="B5099" t="s">
        <v>3909</v>
      </c>
      <c r="C5099" s="1">
        <v>45321</v>
      </c>
      <c r="D5099" t="s">
        <v>39</v>
      </c>
      <c r="E5099" t="s">
        <v>15</v>
      </c>
      <c r="F5099" t="s">
        <v>21</v>
      </c>
      <c r="G5099">
        <v>9</v>
      </c>
      <c r="H5099">
        <v>208.89</v>
      </c>
      <c r="I5099">
        <v>0.19</v>
      </c>
      <c r="J5099">
        <v>1522.81</v>
      </c>
      <c r="K5099">
        <v>1014.38</v>
      </c>
      <c r="L5099">
        <v>508.43</v>
      </c>
      <c r="M5099" t="s">
        <v>40</v>
      </c>
      <c r="N5099" s="3">
        <f>retail_sales[[#This Row],[Profit]]/retail_sales[[#This Row],[Revenue]]</f>
        <v>0.33387618941299307</v>
      </c>
      <c r="O5099" t="str">
        <f t="shared" si="79"/>
        <v>Tuesday</v>
      </c>
    </row>
    <row r="5100" spans="1:15" x14ac:dyDescent="0.3">
      <c r="A5100">
        <v>5099</v>
      </c>
      <c r="B5100" t="s">
        <v>808</v>
      </c>
      <c r="C5100" s="1">
        <v>45529</v>
      </c>
      <c r="D5100" t="s">
        <v>14</v>
      </c>
      <c r="E5100" t="s">
        <v>15</v>
      </c>
      <c r="F5100" t="s">
        <v>16</v>
      </c>
      <c r="G5100">
        <v>1</v>
      </c>
      <c r="H5100">
        <v>123.8</v>
      </c>
      <c r="I5100">
        <v>0.28999999999999998</v>
      </c>
      <c r="J5100">
        <v>87.9</v>
      </c>
      <c r="K5100">
        <v>65.739999999999995</v>
      </c>
      <c r="L5100">
        <v>22.16</v>
      </c>
      <c r="M5100" t="s">
        <v>28</v>
      </c>
      <c r="N5100" s="3">
        <f>retail_sales[[#This Row],[Profit]]/retail_sales[[#This Row],[Revenue]]</f>
        <v>0.25210466439135382</v>
      </c>
      <c r="O5100" t="str">
        <f t="shared" si="79"/>
        <v>Sunday</v>
      </c>
    </row>
    <row r="5101" spans="1:15" x14ac:dyDescent="0.3">
      <c r="A5101">
        <v>5100</v>
      </c>
      <c r="B5101" t="s">
        <v>3910</v>
      </c>
      <c r="C5101" s="1">
        <v>45314</v>
      </c>
      <c r="D5101" t="s">
        <v>39</v>
      </c>
      <c r="E5101" t="s">
        <v>15</v>
      </c>
      <c r="F5101" t="s">
        <v>16</v>
      </c>
      <c r="G5101">
        <v>9</v>
      </c>
      <c r="H5101">
        <v>132</v>
      </c>
      <c r="I5101">
        <v>0.15</v>
      </c>
      <c r="J5101">
        <v>1009.8</v>
      </c>
      <c r="K5101">
        <v>803.26</v>
      </c>
      <c r="L5101">
        <v>206.54</v>
      </c>
      <c r="M5101" t="s">
        <v>40</v>
      </c>
      <c r="N5101" s="3">
        <f>retail_sales[[#This Row],[Profit]]/retail_sales[[#This Row],[Revenue]]</f>
        <v>0.20453555159437511</v>
      </c>
      <c r="O5101" t="str">
        <f t="shared" si="79"/>
        <v>Tuesday</v>
      </c>
    </row>
    <row r="5102" spans="1:15" x14ac:dyDescent="0.3">
      <c r="A5102">
        <v>5101</v>
      </c>
      <c r="B5102" t="s">
        <v>3911</v>
      </c>
      <c r="C5102" s="1">
        <v>45381</v>
      </c>
      <c r="D5102" t="s">
        <v>14</v>
      </c>
      <c r="E5102" t="s">
        <v>30</v>
      </c>
      <c r="F5102" t="s">
        <v>21</v>
      </c>
      <c r="G5102">
        <v>5</v>
      </c>
      <c r="H5102">
        <v>49.95</v>
      </c>
      <c r="I5102">
        <v>0.19</v>
      </c>
      <c r="J5102">
        <v>202.3</v>
      </c>
      <c r="K5102">
        <v>157.35</v>
      </c>
      <c r="L5102">
        <v>44.95</v>
      </c>
      <c r="M5102" t="s">
        <v>46</v>
      </c>
      <c r="N5102" s="3">
        <f>retail_sales[[#This Row],[Profit]]/retail_sales[[#This Row],[Revenue]]</f>
        <v>0.22219476025704399</v>
      </c>
      <c r="O5102" t="str">
        <f t="shared" si="79"/>
        <v>Saturday</v>
      </c>
    </row>
    <row r="5103" spans="1:15" x14ac:dyDescent="0.3">
      <c r="A5103">
        <v>5102</v>
      </c>
      <c r="B5103" t="s">
        <v>663</v>
      </c>
      <c r="C5103" s="1">
        <v>45525</v>
      </c>
      <c r="D5103" t="s">
        <v>14</v>
      </c>
      <c r="E5103" t="s">
        <v>15</v>
      </c>
      <c r="F5103" t="s">
        <v>21</v>
      </c>
      <c r="G5103">
        <v>10</v>
      </c>
      <c r="H5103">
        <v>292.62</v>
      </c>
      <c r="I5103">
        <v>0.28000000000000003</v>
      </c>
      <c r="J5103">
        <v>2106.86</v>
      </c>
      <c r="K5103">
        <v>1349.13</v>
      </c>
      <c r="L5103">
        <v>757.73</v>
      </c>
      <c r="M5103" t="s">
        <v>22</v>
      </c>
      <c r="N5103" s="3">
        <f>retail_sales[[#This Row],[Profit]]/retail_sales[[#This Row],[Revenue]]</f>
        <v>0.3596489562666717</v>
      </c>
      <c r="O5103" t="str">
        <f t="shared" si="79"/>
        <v>Wednesday</v>
      </c>
    </row>
    <row r="5104" spans="1:15" x14ac:dyDescent="0.3">
      <c r="A5104">
        <v>5103</v>
      </c>
      <c r="B5104" t="s">
        <v>3501</v>
      </c>
      <c r="C5104" s="1">
        <v>45535</v>
      </c>
      <c r="D5104" t="s">
        <v>39</v>
      </c>
      <c r="E5104" t="s">
        <v>25</v>
      </c>
      <c r="F5104" t="s">
        <v>21</v>
      </c>
      <c r="G5104">
        <v>2</v>
      </c>
      <c r="H5104">
        <v>373.35</v>
      </c>
      <c r="I5104">
        <v>0.04</v>
      </c>
      <c r="J5104">
        <v>716.83</v>
      </c>
      <c r="K5104">
        <v>384.52</v>
      </c>
      <c r="L5104">
        <v>332.31</v>
      </c>
      <c r="M5104" t="s">
        <v>28</v>
      </c>
      <c r="N5104" s="3">
        <f>retail_sales[[#This Row],[Profit]]/retail_sales[[#This Row],[Revenue]]</f>
        <v>0.4635827183572116</v>
      </c>
      <c r="O5104" t="str">
        <f t="shared" si="79"/>
        <v>Saturday</v>
      </c>
    </row>
    <row r="5105" spans="1:15" x14ac:dyDescent="0.3">
      <c r="A5105">
        <v>5104</v>
      </c>
      <c r="B5105" t="s">
        <v>3912</v>
      </c>
      <c r="C5105" s="1">
        <v>45559</v>
      </c>
      <c r="D5105" t="s">
        <v>19</v>
      </c>
      <c r="E5105" t="s">
        <v>30</v>
      </c>
      <c r="F5105" t="s">
        <v>21</v>
      </c>
      <c r="G5105">
        <v>7</v>
      </c>
      <c r="H5105">
        <v>238.23</v>
      </c>
      <c r="I5105">
        <v>0.19</v>
      </c>
      <c r="J5105">
        <v>1350.76</v>
      </c>
      <c r="K5105">
        <v>840.12</v>
      </c>
      <c r="L5105">
        <v>510.64</v>
      </c>
      <c r="M5105" t="s">
        <v>40</v>
      </c>
      <c r="N5105" s="3">
        <f>retail_sales[[#This Row],[Profit]]/retail_sales[[#This Row],[Revenue]]</f>
        <v>0.37803902987947524</v>
      </c>
      <c r="O5105" t="str">
        <f t="shared" si="79"/>
        <v>Tuesday</v>
      </c>
    </row>
    <row r="5106" spans="1:15" x14ac:dyDescent="0.3">
      <c r="A5106">
        <v>5105</v>
      </c>
      <c r="B5106" t="s">
        <v>3913</v>
      </c>
      <c r="C5106" s="1">
        <v>45451</v>
      </c>
      <c r="D5106" t="s">
        <v>19</v>
      </c>
      <c r="E5106" t="s">
        <v>30</v>
      </c>
      <c r="F5106" t="s">
        <v>16</v>
      </c>
      <c r="G5106">
        <v>10</v>
      </c>
      <c r="H5106">
        <v>52.4</v>
      </c>
      <c r="I5106">
        <v>0.19</v>
      </c>
      <c r="J5106">
        <v>424.44</v>
      </c>
      <c r="K5106">
        <v>255.41</v>
      </c>
      <c r="L5106">
        <v>169.03</v>
      </c>
      <c r="M5106" t="s">
        <v>40</v>
      </c>
      <c r="N5106" s="3">
        <f>retail_sales[[#This Row],[Profit]]/retail_sales[[#This Row],[Revenue]]</f>
        <v>0.39824238997266986</v>
      </c>
      <c r="O5106" t="str">
        <f t="shared" si="79"/>
        <v>Saturday</v>
      </c>
    </row>
    <row r="5107" spans="1:15" x14ac:dyDescent="0.3">
      <c r="A5107">
        <v>5106</v>
      </c>
      <c r="B5107" t="s">
        <v>3914</v>
      </c>
      <c r="C5107" s="1">
        <v>45371</v>
      </c>
      <c r="D5107" t="s">
        <v>39</v>
      </c>
      <c r="E5107" t="s">
        <v>20</v>
      </c>
      <c r="F5107" t="s">
        <v>21</v>
      </c>
      <c r="G5107">
        <v>4</v>
      </c>
      <c r="H5107">
        <v>263.01</v>
      </c>
      <c r="I5107">
        <v>0.23</v>
      </c>
      <c r="J5107">
        <v>810.07</v>
      </c>
      <c r="K5107">
        <v>617.91</v>
      </c>
      <c r="L5107">
        <v>192.16</v>
      </c>
      <c r="M5107" t="s">
        <v>17</v>
      </c>
      <c r="N5107" s="3">
        <f>retail_sales[[#This Row],[Profit]]/retail_sales[[#This Row],[Revenue]]</f>
        <v>0.23721406792005628</v>
      </c>
      <c r="O5107" t="str">
        <f t="shared" si="79"/>
        <v>Wednesday</v>
      </c>
    </row>
    <row r="5108" spans="1:15" x14ac:dyDescent="0.3">
      <c r="A5108">
        <v>5107</v>
      </c>
      <c r="B5108" t="s">
        <v>3003</v>
      </c>
      <c r="C5108" s="1">
        <v>45376</v>
      </c>
      <c r="D5108" t="s">
        <v>24</v>
      </c>
      <c r="E5108" t="s">
        <v>33</v>
      </c>
      <c r="F5108" t="s">
        <v>16</v>
      </c>
      <c r="G5108">
        <v>1</v>
      </c>
      <c r="H5108">
        <v>486.55</v>
      </c>
      <c r="I5108">
        <v>0.05</v>
      </c>
      <c r="J5108">
        <v>462.22</v>
      </c>
      <c r="K5108">
        <v>335.88</v>
      </c>
      <c r="L5108">
        <v>126.34</v>
      </c>
      <c r="M5108" t="s">
        <v>46</v>
      </c>
      <c r="N5108" s="3">
        <f>retail_sales[[#This Row],[Profit]]/retail_sales[[#This Row],[Revenue]]</f>
        <v>0.27333304487040805</v>
      </c>
      <c r="O5108" t="str">
        <f t="shared" si="79"/>
        <v>Monday</v>
      </c>
    </row>
    <row r="5109" spans="1:15" x14ac:dyDescent="0.3">
      <c r="A5109">
        <v>5108</v>
      </c>
      <c r="B5109" t="s">
        <v>3915</v>
      </c>
      <c r="C5109" s="1">
        <v>45631</v>
      </c>
      <c r="D5109" t="s">
        <v>24</v>
      </c>
      <c r="E5109" t="s">
        <v>15</v>
      </c>
      <c r="F5109" t="s">
        <v>16</v>
      </c>
      <c r="G5109">
        <v>9</v>
      </c>
      <c r="H5109">
        <v>479.17</v>
      </c>
      <c r="I5109">
        <v>0.28999999999999998</v>
      </c>
      <c r="J5109">
        <v>3061.9</v>
      </c>
      <c r="K5109">
        <v>2055.04</v>
      </c>
      <c r="L5109">
        <v>1006.86</v>
      </c>
      <c r="M5109" t="s">
        <v>22</v>
      </c>
      <c r="N5109" s="3">
        <f>retail_sales[[#This Row],[Profit]]/retail_sales[[#This Row],[Revenue]]</f>
        <v>0.32883503706848688</v>
      </c>
      <c r="O5109" t="str">
        <f t="shared" si="79"/>
        <v>Thursday</v>
      </c>
    </row>
    <row r="5110" spans="1:15" x14ac:dyDescent="0.3">
      <c r="A5110">
        <v>5109</v>
      </c>
      <c r="B5110" t="s">
        <v>3916</v>
      </c>
      <c r="C5110" s="1">
        <v>45401</v>
      </c>
      <c r="D5110" t="s">
        <v>14</v>
      </c>
      <c r="E5110" t="s">
        <v>20</v>
      </c>
      <c r="F5110" t="s">
        <v>21</v>
      </c>
      <c r="G5110">
        <v>5</v>
      </c>
      <c r="H5110">
        <v>428.85</v>
      </c>
      <c r="I5110">
        <v>0.22</v>
      </c>
      <c r="J5110">
        <v>1672.52</v>
      </c>
      <c r="K5110">
        <v>1102.29</v>
      </c>
      <c r="L5110">
        <v>570.23</v>
      </c>
      <c r="M5110" t="s">
        <v>40</v>
      </c>
      <c r="N5110" s="3">
        <f>retail_sales[[#This Row],[Profit]]/retail_sales[[#This Row],[Revenue]]</f>
        <v>0.34094061655466007</v>
      </c>
      <c r="O5110" t="str">
        <f t="shared" si="79"/>
        <v>Friday</v>
      </c>
    </row>
    <row r="5111" spans="1:15" x14ac:dyDescent="0.3">
      <c r="A5111">
        <v>5110</v>
      </c>
      <c r="B5111" t="s">
        <v>3636</v>
      </c>
      <c r="C5111" s="1">
        <v>45324</v>
      </c>
      <c r="D5111" t="s">
        <v>24</v>
      </c>
      <c r="E5111" t="s">
        <v>30</v>
      </c>
      <c r="F5111" t="s">
        <v>21</v>
      </c>
      <c r="G5111">
        <v>4</v>
      </c>
      <c r="H5111">
        <v>84.81</v>
      </c>
      <c r="I5111">
        <v>0.22</v>
      </c>
      <c r="J5111">
        <v>264.61</v>
      </c>
      <c r="K5111">
        <v>138.49</v>
      </c>
      <c r="L5111">
        <v>126.12</v>
      </c>
      <c r="M5111" t="s">
        <v>40</v>
      </c>
      <c r="N5111" s="3">
        <f>retail_sales[[#This Row],[Profit]]/retail_sales[[#This Row],[Revenue]]</f>
        <v>0.47662597785420052</v>
      </c>
      <c r="O5111" t="str">
        <f t="shared" si="79"/>
        <v>Friday</v>
      </c>
    </row>
    <row r="5112" spans="1:15" x14ac:dyDescent="0.3">
      <c r="A5112">
        <v>5111</v>
      </c>
      <c r="B5112" t="s">
        <v>2990</v>
      </c>
      <c r="C5112" s="1">
        <v>45293</v>
      </c>
      <c r="D5112" t="s">
        <v>24</v>
      </c>
      <c r="E5112" t="s">
        <v>30</v>
      </c>
      <c r="F5112" t="s">
        <v>21</v>
      </c>
      <c r="G5112">
        <v>9</v>
      </c>
      <c r="H5112">
        <v>77.52</v>
      </c>
      <c r="I5112">
        <v>0.13</v>
      </c>
      <c r="J5112">
        <v>606.98</v>
      </c>
      <c r="K5112">
        <v>421.6</v>
      </c>
      <c r="L5112">
        <v>185.38</v>
      </c>
      <c r="M5112" t="s">
        <v>17</v>
      </c>
      <c r="N5112" s="3">
        <f>retail_sales[[#This Row],[Profit]]/retail_sales[[#This Row],[Revenue]]</f>
        <v>0.30541368743615932</v>
      </c>
      <c r="O5112" t="str">
        <f t="shared" si="79"/>
        <v>Tuesday</v>
      </c>
    </row>
    <row r="5113" spans="1:15" x14ac:dyDescent="0.3">
      <c r="A5113">
        <v>5112</v>
      </c>
      <c r="B5113" t="s">
        <v>3917</v>
      </c>
      <c r="C5113" s="1">
        <v>45398</v>
      </c>
      <c r="D5113" t="s">
        <v>19</v>
      </c>
      <c r="E5113" t="s">
        <v>15</v>
      </c>
      <c r="F5113" t="s">
        <v>21</v>
      </c>
      <c r="G5113">
        <v>2</v>
      </c>
      <c r="H5113">
        <v>112.89</v>
      </c>
      <c r="I5113">
        <v>0.04</v>
      </c>
      <c r="J5113">
        <v>216.75</v>
      </c>
      <c r="K5113">
        <v>142.63</v>
      </c>
      <c r="L5113">
        <v>74.12</v>
      </c>
      <c r="M5113" t="s">
        <v>46</v>
      </c>
      <c r="N5113" s="3">
        <f>retail_sales[[#This Row],[Profit]]/retail_sales[[#This Row],[Revenue]]</f>
        <v>0.34196078431372551</v>
      </c>
      <c r="O5113" t="str">
        <f t="shared" si="79"/>
        <v>Tuesday</v>
      </c>
    </row>
    <row r="5114" spans="1:15" x14ac:dyDescent="0.3">
      <c r="A5114">
        <v>5113</v>
      </c>
      <c r="B5114" t="s">
        <v>3918</v>
      </c>
      <c r="C5114" s="1">
        <v>45295</v>
      </c>
      <c r="D5114" t="s">
        <v>24</v>
      </c>
      <c r="E5114" t="s">
        <v>20</v>
      </c>
      <c r="F5114" t="s">
        <v>27</v>
      </c>
      <c r="G5114">
        <v>7</v>
      </c>
      <c r="H5114">
        <v>332.95</v>
      </c>
      <c r="I5114">
        <v>0.21</v>
      </c>
      <c r="J5114">
        <v>1841.21</v>
      </c>
      <c r="K5114">
        <v>981.84</v>
      </c>
      <c r="L5114">
        <v>859.37</v>
      </c>
      <c r="M5114" t="s">
        <v>17</v>
      </c>
      <c r="N5114" s="3">
        <f>retail_sales[[#This Row],[Profit]]/retail_sales[[#This Row],[Revenue]]</f>
        <v>0.46674197945916002</v>
      </c>
      <c r="O5114" t="str">
        <f t="shared" si="79"/>
        <v>Thursday</v>
      </c>
    </row>
    <row r="5115" spans="1:15" x14ac:dyDescent="0.3">
      <c r="A5115">
        <v>5114</v>
      </c>
      <c r="B5115" t="s">
        <v>3919</v>
      </c>
      <c r="C5115" s="1">
        <v>45438</v>
      </c>
      <c r="D5115" t="s">
        <v>19</v>
      </c>
      <c r="E5115" t="s">
        <v>25</v>
      </c>
      <c r="F5115" t="s">
        <v>27</v>
      </c>
      <c r="G5115">
        <v>9</v>
      </c>
      <c r="H5115">
        <v>94.94</v>
      </c>
      <c r="I5115">
        <v>0.18</v>
      </c>
      <c r="J5115">
        <v>700.66</v>
      </c>
      <c r="K5115">
        <v>454.85</v>
      </c>
      <c r="L5115">
        <v>245.81</v>
      </c>
      <c r="M5115" t="s">
        <v>46</v>
      </c>
      <c r="N5115" s="3">
        <f>retail_sales[[#This Row],[Profit]]/retail_sales[[#This Row],[Revenue]]</f>
        <v>0.35082636371421233</v>
      </c>
      <c r="O5115" t="str">
        <f t="shared" si="79"/>
        <v>Sunday</v>
      </c>
    </row>
    <row r="5116" spans="1:15" x14ac:dyDescent="0.3">
      <c r="A5116">
        <v>5115</v>
      </c>
      <c r="B5116" t="s">
        <v>3920</v>
      </c>
      <c r="C5116" s="1">
        <v>45625</v>
      </c>
      <c r="D5116" t="s">
        <v>19</v>
      </c>
      <c r="E5116" t="s">
        <v>33</v>
      </c>
      <c r="F5116" t="s">
        <v>16</v>
      </c>
      <c r="G5116">
        <v>3</v>
      </c>
      <c r="H5116">
        <v>95.15</v>
      </c>
      <c r="I5116">
        <v>0.26</v>
      </c>
      <c r="J5116">
        <v>211.23</v>
      </c>
      <c r="K5116">
        <v>147.51</v>
      </c>
      <c r="L5116">
        <v>63.72</v>
      </c>
      <c r="M5116" t="s">
        <v>17</v>
      </c>
      <c r="N5116" s="3">
        <f>retail_sales[[#This Row],[Profit]]/retail_sales[[#This Row],[Revenue]]</f>
        <v>0.3016616957818492</v>
      </c>
      <c r="O5116" t="str">
        <f t="shared" si="79"/>
        <v>Friday</v>
      </c>
    </row>
    <row r="5117" spans="1:15" x14ac:dyDescent="0.3">
      <c r="A5117">
        <v>5116</v>
      </c>
      <c r="B5117" t="s">
        <v>3168</v>
      </c>
      <c r="C5117" s="1">
        <v>45464</v>
      </c>
      <c r="D5117" t="s">
        <v>14</v>
      </c>
      <c r="E5117" t="s">
        <v>15</v>
      </c>
      <c r="F5117" t="s">
        <v>21</v>
      </c>
      <c r="G5117">
        <v>8</v>
      </c>
      <c r="H5117">
        <v>323.79000000000002</v>
      </c>
      <c r="I5117">
        <v>7.0000000000000007E-2</v>
      </c>
      <c r="J5117">
        <v>2409</v>
      </c>
      <c r="K5117">
        <v>1621.33</v>
      </c>
      <c r="L5117">
        <v>787.67</v>
      </c>
      <c r="M5117" t="s">
        <v>17</v>
      </c>
      <c r="N5117" s="3">
        <f>retail_sales[[#This Row],[Profit]]/retail_sales[[#This Row],[Revenue]]</f>
        <v>0.32696969696969697</v>
      </c>
      <c r="O5117" t="str">
        <f t="shared" si="79"/>
        <v>Friday</v>
      </c>
    </row>
    <row r="5118" spans="1:15" x14ac:dyDescent="0.3">
      <c r="A5118">
        <v>5117</v>
      </c>
      <c r="B5118" t="s">
        <v>2079</v>
      </c>
      <c r="C5118" s="1">
        <v>45607</v>
      </c>
      <c r="D5118" t="s">
        <v>24</v>
      </c>
      <c r="E5118" t="s">
        <v>15</v>
      </c>
      <c r="F5118" t="s">
        <v>16</v>
      </c>
      <c r="G5118">
        <v>1</v>
      </c>
      <c r="H5118">
        <v>94.44</v>
      </c>
      <c r="I5118">
        <v>0.19</v>
      </c>
      <c r="J5118">
        <v>76.5</v>
      </c>
      <c r="K5118">
        <v>39.01</v>
      </c>
      <c r="L5118">
        <v>37.49</v>
      </c>
      <c r="M5118" t="s">
        <v>28</v>
      </c>
      <c r="N5118" s="3">
        <f>retail_sales[[#This Row],[Profit]]/retail_sales[[#This Row],[Revenue]]</f>
        <v>0.49006535947712421</v>
      </c>
      <c r="O5118" t="str">
        <f t="shared" si="79"/>
        <v>Monday</v>
      </c>
    </row>
    <row r="5119" spans="1:15" x14ac:dyDescent="0.3">
      <c r="A5119">
        <v>5118</v>
      </c>
      <c r="B5119" t="s">
        <v>3921</v>
      </c>
      <c r="C5119" s="1">
        <v>45441</v>
      </c>
      <c r="D5119" t="s">
        <v>19</v>
      </c>
      <c r="E5119" t="s">
        <v>15</v>
      </c>
      <c r="F5119" t="s">
        <v>21</v>
      </c>
      <c r="G5119">
        <v>7</v>
      </c>
      <c r="H5119">
        <v>58.67</v>
      </c>
      <c r="I5119">
        <v>0.12</v>
      </c>
      <c r="J5119">
        <v>361.41</v>
      </c>
      <c r="K5119">
        <v>245.65</v>
      </c>
      <c r="L5119">
        <v>115.76</v>
      </c>
      <c r="M5119" t="s">
        <v>46</v>
      </c>
      <c r="N5119" s="3">
        <f>retail_sales[[#This Row],[Profit]]/retail_sales[[#This Row],[Revenue]]</f>
        <v>0.32030104313660385</v>
      </c>
      <c r="O5119" t="str">
        <f t="shared" si="79"/>
        <v>Wednesday</v>
      </c>
    </row>
    <row r="5120" spans="1:15" x14ac:dyDescent="0.3">
      <c r="A5120">
        <v>5119</v>
      </c>
      <c r="B5120" t="s">
        <v>3922</v>
      </c>
      <c r="C5120" s="1">
        <v>45440</v>
      </c>
      <c r="D5120" t="s">
        <v>19</v>
      </c>
      <c r="E5120" t="s">
        <v>15</v>
      </c>
      <c r="F5120" t="s">
        <v>16</v>
      </c>
      <c r="G5120">
        <v>6</v>
      </c>
      <c r="H5120">
        <v>170.97</v>
      </c>
      <c r="I5120">
        <v>0.04</v>
      </c>
      <c r="J5120">
        <v>984.79</v>
      </c>
      <c r="K5120">
        <v>666.43</v>
      </c>
      <c r="L5120">
        <v>318.36</v>
      </c>
      <c r="M5120" t="s">
        <v>17</v>
      </c>
      <c r="N5120" s="3">
        <f>retail_sales[[#This Row],[Profit]]/retail_sales[[#This Row],[Revenue]]</f>
        <v>0.32327704383675709</v>
      </c>
      <c r="O5120" t="str">
        <f t="shared" si="79"/>
        <v>Tuesday</v>
      </c>
    </row>
    <row r="5121" spans="1:15" x14ac:dyDescent="0.3">
      <c r="A5121">
        <v>5120</v>
      </c>
      <c r="B5121" t="s">
        <v>3923</v>
      </c>
      <c r="C5121" s="1">
        <v>45554</v>
      </c>
      <c r="D5121" t="s">
        <v>39</v>
      </c>
      <c r="E5121" t="s">
        <v>30</v>
      </c>
      <c r="F5121" t="s">
        <v>16</v>
      </c>
      <c r="G5121">
        <v>6</v>
      </c>
      <c r="H5121">
        <v>290.16000000000003</v>
      </c>
      <c r="I5121">
        <v>7.0000000000000007E-2</v>
      </c>
      <c r="J5121">
        <v>1619.09</v>
      </c>
      <c r="K5121">
        <v>853.79</v>
      </c>
      <c r="L5121">
        <v>765.3</v>
      </c>
      <c r="M5121" t="s">
        <v>40</v>
      </c>
      <c r="N5121" s="3">
        <f>retail_sales[[#This Row],[Profit]]/retail_sales[[#This Row],[Revenue]]</f>
        <v>0.4726729212088272</v>
      </c>
      <c r="O5121" t="str">
        <f t="shared" si="79"/>
        <v>Thursday</v>
      </c>
    </row>
    <row r="5122" spans="1:15" x14ac:dyDescent="0.3">
      <c r="A5122">
        <v>5121</v>
      </c>
      <c r="B5122" t="s">
        <v>3924</v>
      </c>
      <c r="C5122" s="1">
        <v>45294</v>
      </c>
      <c r="D5122" t="s">
        <v>19</v>
      </c>
      <c r="E5122" t="s">
        <v>20</v>
      </c>
      <c r="F5122" t="s">
        <v>21</v>
      </c>
      <c r="G5122">
        <v>8</v>
      </c>
      <c r="H5122">
        <v>14.55</v>
      </c>
      <c r="I5122">
        <v>0.15</v>
      </c>
      <c r="J5122">
        <v>98.94</v>
      </c>
      <c r="K5122">
        <v>55.24</v>
      </c>
      <c r="L5122">
        <v>43.7</v>
      </c>
      <c r="M5122" t="s">
        <v>22</v>
      </c>
      <c r="N5122" s="3">
        <f>retail_sales[[#This Row],[Profit]]/retail_sales[[#This Row],[Revenue]]</f>
        <v>0.44168182737012335</v>
      </c>
      <c r="O5122" t="str">
        <f t="shared" ref="O5122:O5185" si="80">TEXT(C5122, "dddd")</f>
        <v>Wednesday</v>
      </c>
    </row>
    <row r="5123" spans="1:15" x14ac:dyDescent="0.3">
      <c r="A5123">
        <v>5122</v>
      </c>
      <c r="B5123" t="s">
        <v>3925</v>
      </c>
      <c r="C5123" s="1">
        <v>45546</v>
      </c>
      <c r="D5123" t="s">
        <v>14</v>
      </c>
      <c r="E5123" t="s">
        <v>30</v>
      </c>
      <c r="F5123" t="s">
        <v>21</v>
      </c>
      <c r="G5123">
        <v>6</v>
      </c>
      <c r="H5123">
        <v>465</v>
      </c>
      <c r="I5123">
        <v>0.22</v>
      </c>
      <c r="J5123">
        <v>2176.1999999999998</v>
      </c>
      <c r="K5123">
        <v>1194.8599999999999</v>
      </c>
      <c r="L5123">
        <v>981.34</v>
      </c>
      <c r="M5123" t="s">
        <v>17</v>
      </c>
      <c r="N5123" s="3">
        <f>retail_sales[[#This Row],[Profit]]/retail_sales[[#This Row],[Revenue]]</f>
        <v>0.4509420090065252</v>
      </c>
      <c r="O5123" t="str">
        <f t="shared" si="80"/>
        <v>Wednesday</v>
      </c>
    </row>
    <row r="5124" spans="1:15" x14ac:dyDescent="0.3">
      <c r="A5124">
        <v>5123</v>
      </c>
      <c r="B5124" t="s">
        <v>3926</v>
      </c>
      <c r="C5124" s="1">
        <v>45545</v>
      </c>
      <c r="D5124" t="s">
        <v>19</v>
      </c>
      <c r="E5124" t="s">
        <v>20</v>
      </c>
      <c r="F5124" t="s">
        <v>27</v>
      </c>
      <c r="G5124">
        <v>6</v>
      </c>
      <c r="H5124">
        <v>424.98</v>
      </c>
      <c r="I5124">
        <v>0.03</v>
      </c>
      <c r="J5124">
        <v>2473.38</v>
      </c>
      <c r="K5124">
        <v>1340.86</v>
      </c>
      <c r="L5124">
        <v>1132.52</v>
      </c>
      <c r="M5124" t="s">
        <v>22</v>
      </c>
      <c r="N5124" s="3">
        <f>retail_sales[[#This Row],[Profit]]/retail_sales[[#This Row],[Revenue]]</f>
        <v>0.45788354397625919</v>
      </c>
      <c r="O5124" t="str">
        <f t="shared" si="80"/>
        <v>Tuesday</v>
      </c>
    </row>
    <row r="5125" spans="1:15" x14ac:dyDescent="0.3">
      <c r="A5125">
        <v>5124</v>
      </c>
      <c r="B5125" t="s">
        <v>3927</v>
      </c>
      <c r="C5125" s="1">
        <v>45296</v>
      </c>
      <c r="D5125" t="s">
        <v>19</v>
      </c>
      <c r="E5125" t="s">
        <v>15</v>
      </c>
      <c r="F5125" t="s">
        <v>27</v>
      </c>
      <c r="G5125">
        <v>1</v>
      </c>
      <c r="H5125">
        <v>434.3</v>
      </c>
      <c r="I5125">
        <v>0.03</v>
      </c>
      <c r="J5125">
        <v>421.27</v>
      </c>
      <c r="K5125">
        <v>265.70999999999998</v>
      </c>
      <c r="L5125">
        <v>155.56</v>
      </c>
      <c r="M5125" t="s">
        <v>17</v>
      </c>
      <c r="N5125" s="3">
        <f>retail_sales[[#This Row],[Profit]]/retail_sales[[#This Row],[Revenue]]</f>
        <v>0.36926436727039669</v>
      </c>
      <c r="O5125" t="str">
        <f t="shared" si="80"/>
        <v>Friday</v>
      </c>
    </row>
    <row r="5126" spans="1:15" x14ac:dyDescent="0.3">
      <c r="A5126">
        <v>5125</v>
      </c>
      <c r="B5126" t="s">
        <v>3928</v>
      </c>
      <c r="C5126" s="1">
        <v>45349</v>
      </c>
      <c r="D5126" t="s">
        <v>14</v>
      </c>
      <c r="E5126" t="s">
        <v>25</v>
      </c>
      <c r="F5126" t="s">
        <v>16</v>
      </c>
      <c r="G5126">
        <v>4</v>
      </c>
      <c r="H5126">
        <v>241.63</v>
      </c>
      <c r="I5126">
        <v>0</v>
      </c>
      <c r="J5126">
        <v>966.52</v>
      </c>
      <c r="K5126">
        <v>634</v>
      </c>
      <c r="L5126">
        <v>332.52</v>
      </c>
      <c r="M5126" t="s">
        <v>22</v>
      </c>
      <c r="N5126" s="3">
        <f>retail_sales[[#This Row],[Profit]]/retail_sales[[#This Row],[Revenue]]</f>
        <v>0.344038405827091</v>
      </c>
      <c r="O5126" t="str">
        <f t="shared" si="80"/>
        <v>Tuesday</v>
      </c>
    </row>
    <row r="5127" spans="1:15" x14ac:dyDescent="0.3">
      <c r="A5127">
        <v>5126</v>
      </c>
      <c r="B5127" t="s">
        <v>3929</v>
      </c>
      <c r="C5127" s="1">
        <v>45565</v>
      </c>
      <c r="D5127" t="s">
        <v>24</v>
      </c>
      <c r="E5127" t="s">
        <v>25</v>
      </c>
      <c r="F5127" t="s">
        <v>21</v>
      </c>
      <c r="G5127">
        <v>4</v>
      </c>
      <c r="H5127">
        <v>19.48</v>
      </c>
      <c r="I5127">
        <v>0.15</v>
      </c>
      <c r="J5127">
        <v>66.23</v>
      </c>
      <c r="K5127">
        <v>46.82</v>
      </c>
      <c r="L5127">
        <v>19.41</v>
      </c>
      <c r="M5127" t="s">
        <v>40</v>
      </c>
      <c r="N5127" s="3">
        <f>retail_sales[[#This Row],[Profit]]/retail_sales[[#This Row],[Revenue]]</f>
        <v>0.29306960591876791</v>
      </c>
      <c r="O5127" t="str">
        <f t="shared" si="80"/>
        <v>Monday</v>
      </c>
    </row>
    <row r="5128" spans="1:15" x14ac:dyDescent="0.3">
      <c r="A5128">
        <v>5127</v>
      </c>
      <c r="B5128" t="s">
        <v>2235</v>
      </c>
      <c r="C5128" s="1">
        <v>45344</v>
      </c>
      <c r="D5128" t="s">
        <v>39</v>
      </c>
      <c r="E5128" t="s">
        <v>33</v>
      </c>
      <c r="F5128" t="s">
        <v>27</v>
      </c>
      <c r="G5128">
        <v>6</v>
      </c>
      <c r="H5128">
        <v>335.72</v>
      </c>
      <c r="I5128">
        <v>0.3</v>
      </c>
      <c r="J5128">
        <v>1410.02</v>
      </c>
      <c r="K5128">
        <v>1035.68</v>
      </c>
      <c r="L5128">
        <v>374.34</v>
      </c>
      <c r="M5128" t="s">
        <v>46</v>
      </c>
      <c r="N5128" s="3">
        <f>retail_sales[[#This Row],[Profit]]/retail_sales[[#This Row],[Revenue]]</f>
        <v>0.26548559594899362</v>
      </c>
      <c r="O5128" t="str">
        <f t="shared" si="80"/>
        <v>Thursday</v>
      </c>
    </row>
    <row r="5129" spans="1:15" x14ac:dyDescent="0.3">
      <c r="A5129">
        <v>5128</v>
      </c>
      <c r="B5129" t="s">
        <v>2014</v>
      </c>
      <c r="C5129" s="1">
        <v>45557</v>
      </c>
      <c r="D5129" t="s">
        <v>14</v>
      </c>
      <c r="E5129" t="s">
        <v>33</v>
      </c>
      <c r="F5129" t="s">
        <v>16</v>
      </c>
      <c r="G5129">
        <v>7</v>
      </c>
      <c r="H5129">
        <v>392.92</v>
      </c>
      <c r="I5129">
        <v>0.05</v>
      </c>
      <c r="J5129">
        <v>2612.92</v>
      </c>
      <c r="K5129">
        <v>1719.55</v>
      </c>
      <c r="L5129">
        <v>893.37</v>
      </c>
      <c r="M5129" t="s">
        <v>28</v>
      </c>
      <c r="N5129" s="3">
        <f>retail_sales[[#This Row],[Profit]]/retail_sales[[#This Row],[Revenue]]</f>
        <v>0.34190484209237176</v>
      </c>
      <c r="O5129" t="str">
        <f t="shared" si="80"/>
        <v>Sunday</v>
      </c>
    </row>
    <row r="5130" spans="1:15" x14ac:dyDescent="0.3">
      <c r="A5130">
        <v>5129</v>
      </c>
      <c r="B5130" t="s">
        <v>3930</v>
      </c>
      <c r="C5130" s="1">
        <v>45316</v>
      </c>
      <c r="D5130" t="s">
        <v>19</v>
      </c>
      <c r="E5130" t="s">
        <v>15</v>
      </c>
      <c r="F5130" t="s">
        <v>27</v>
      </c>
      <c r="G5130">
        <v>9</v>
      </c>
      <c r="H5130">
        <v>378.26</v>
      </c>
      <c r="I5130">
        <v>0.19</v>
      </c>
      <c r="J5130">
        <v>2757.52</v>
      </c>
      <c r="K5130">
        <v>2032.76</v>
      </c>
      <c r="L5130">
        <v>724.76</v>
      </c>
      <c r="M5130" t="s">
        <v>40</v>
      </c>
      <c r="N5130" s="3">
        <f>retail_sales[[#This Row],[Profit]]/retail_sales[[#This Row],[Revenue]]</f>
        <v>0.26283036931735765</v>
      </c>
      <c r="O5130" t="str">
        <f t="shared" si="80"/>
        <v>Thursday</v>
      </c>
    </row>
    <row r="5131" spans="1:15" x14ac:dyDescent="0.3">
      <c r="A5131">
        <v>5130</v>
      </c>
      <c r="B5131" t="s">
        <v>803</v>
      </c>
      <c r="C5131" s="1">
        <v>45368</v>
      </c>
      <c r="D5131" t="s">
        <v>19</v>
      </c>
      <c r="E5131" t="s">
        <v>25</v>
      </c>
      <c r="F5131" t="s">
        <v>27</v>
      </c>
      <c r="G5131">
        <v>9</v>
      </c>
      <c r="H5131">
        <v>107.9</v>
      </c>
      <c r="I5131">
        <v>0.26</v>
      </c>
      <c r="J5131">
        <v>718.61</v>
      </c>
      <c r="K5131">
        <v>478.35</v>
      </c>
      <c r="L5131">
        <v>240.26</v>
      </c>
      <c r="M5131" t="s">
        <v>28</v>
      </c>
      <c r="N5131" s="3">
        <f>retail_sales[[#This Row],[Profit]]/retail_sales[[#This Row],[Revenue]]</f>
        <v>0.33433990620781784</v>
      </c>
      <c r="O5131" t="str">
        <f t="shared" si="80"/>
        <v>Sunday</v>
      </c>
    </row>
    <row r="5132" spans="1:15" x14ac:dyDescent="0.3">
      <c r="A5132">
        <v>5131</v>
      </c>
      <c r="B5132" t="s">
        <v>3617</v>
      </c>
      <c r="C5132" s="1">
        <v>45364</v>
      </c>
      <c r="D5132" t="s">
        <v>24</v>
      </c>
      <c r="E5132" t="s">
        <v>33</v>
      </c>
      <c r="F5132" t="s">
        <v>16</v>
      </c>
      <c r="G5132">
        <v>9</v>
      </c>
      <c r="H5132">
        <v>442.74</v>
      </c>
      <c r="I5132">
        <v>0.11</v>
      </c>
      <c r="J5132">
        <v>3546.35</v>
      </c>
      <c r="K5132">
        <v>2468.41</v>
      </c>
      <c r="L5132">
        <v>1077.94</v>
      </c>
      <c r="M5132" t="s">
        <v>46</v>
      </c>
      <c r="N5132" s="3">
        <f>retail_sales[[#This Row],[Profit]]/retail_sales[[#This Row],[Revenue]]</f>
        <v>0.30395759019837298</v>
      </c>
      <c r="O5132" t="str">
        <f t="shared" si="80"/>
        <v>Wednesday</v>
      </c>
    </row>
    <row r="5133" spans="1:15" x14ac:dyDescent="0.3">
      <c r="A5133">
        <v>5132</v>
      </c>
      <c r="B5133" t="s">
        <v>1032</v>
      </c>
      <c r="C5133" s="1">
        <v>45350</v>
      </c>
      <c r="D5133" t="s">
        <v>24</v>
      </c>
      <c r="E5133" t="s">
        <v>20</v>
      </c>
      <c r="F5133" t="s">
        <v>16</v>
      </c>
      <c r="G5133">
        <v>2</v>
      </c>
      <c r="H5133">
        <v>69.25</v>
      </c>
      <c r="I5133">
        <v>0.11</v>
      </c>
      <c r="J5133">
        <v>123.27</v>
      </c>
      <c r="K5133">
        <v>82.39</v>
      </c>
      <c r="L5133">
        <v>40.880000000000003</v>
      </c>
      <c r="M5133" t="s">
        <v>46</v>
      </c>
      <c r="N5133" s="3">
        <f>retail_sales[[#This Row],[Profit]]/retail_sales[[#This Row],[Revenue]]</f>
        <v>0.33162975582055654</v>
      </c>
      <c r="O5133" t="str">
        <f t="shared" si="80"/>
        <v>Wednesday</v>
      </c>
    </row>
    <row r="5134" spans="1:15" x14ac:dyDescent="0.3">
      <c r="A5134">
        <v>5133</v>
      </c>
      <c r="B5134" t="s">
        <v>3931</v>
      </c>
      <c r="C5134" s="1">
        <v>45315</v>
      </c>
      <c r="D5134" t="s">
        <v>39</v>
      </c>
      <c r="E5134" t="s">
        <v>30</v>
      </c>
      <c r="F5134" t="s">
        <v>27</v>
      </c>
      <c r="G5134">
        <v>1</v>
      </c>
      <c r="H5134">
        <v>67.959999999999994</v>
      </c>
      <c r="I5134">
        <v>0.21</v>
      </c>
      <c r="J5134">
        <v>53.69</v>
      </c>
      <c r="K5134">
        <v>36.22</v>
      </c>
      <c r="L5134">
        <v>17.47</v>
      </c>
      <c r="M5134" t="s">
        <v>17</v>
      </c>
      <c r="N5134" s="3">
        <f>retail_sales[[#This Row],[Profit]]/retail_sales[[#This Row],[Revenue]]</f>
        <v>0.32538647792885078</v>
      </c>
      <c r="O5134" t="str">
        <f t="shared" si="80"/>
        <v>Wednesday</v>
      </c>
    </row>
    <row r="5135" spans="1:15" x14ac:dyDescent="0.3">
      <c r="A5135">
        <v>5134</v>
      </c>
      <c r="B5135" t="s">
        <v>3932</v>
      </c>
      <c r="C5135" s="1">
        <v>45584</v>
      </c>
      <c r="D5135" t="s">
        <v>39</v>
      </c>
      <c r="E5135" t="s">
        <v>25</v>
      </c>
      <c r="F5135" t="s">
        <v>27</v>
      </c>
      <c r="G5135">
        <v>5</v>
      </c>
      <c r="H5135">
        <v>123.86</v>
      </c>
      <c r="I5135">
        <v>0.14000000000000001</v>
      </c>
      <c r="J5135">
        <v>532.6</v>
      </c>
      <c r="K5135">
        <v>401.16</v>
      </c>
      <c r="L5135">
        <v>131.44</v>
      </c>
      <c r="M5135" t="s">
        <v>46</v>
      </c>
      <c r="N5135" s="3">
        <f>retail_sales[[#This Row],[Profit]]/retail_sales[[#This Row],[Revenue]]</f>
        <v>0.2467893353360871</v>
      </c>
      <c r="O5135" t="str">
        <f t="shared" si="80"/>
        <v>Saturday</v>
      </c>
    </row>
    <row r="5136" spans="1:15" x14ac:dyDescent="0.3">
      <c r="A5136">
        <v>5135</v>
      </c>
      <c r="B5136" t="s">
        <v>3020</v>
      </c>
      <c r="C5136" s="1">
        <v>45597</v>
      </c>
      <c r="D5136" t="s">
        <v>14</v>
      </c>
      <c r="E5136" t="s">
        <v>33</v>
      </c>
      <c r="F5136" t="s">
        <v>21</v>
      </c>
      <c r="G5136">
        <v>3</v>
      </c>
      <c r="H5136">
        <v>110.51</v>
      </c>
      <c r="I5136">
        <v>0.12</v>
      </c>
      <c r="J5136">
        <v>291.75</v>
      </c>
      <c r="K5136">
        <v>158.55000000000001</v>
      </c>
      <c r="L5136">
        <v>133.19999999999999</v>
      </c>
      <c r="M5136" t="s">
        <v>17</v>
      </c>
      <c r="N5136" s="3">
        <f>retail_sales[[#This Row],[Profit]]/retail_sales[[#This Row],[Revenue]]</f>
        <v>0.45655526992287915</v>
      </c>
      <c r="O5136" t="str">
        <f t="shared" si="80"/>
        <v>Friday</v>
      </c>
    </row>
    <row r="5137" spans="1:15" x14ac:dyDescent="0.3">
      <c r="A5137">
        <v>5136</v>
      </c>
      <c r="B5137" t="s">
        <v>1231</v>
      </c>
      <c r="C5137" s="1">
        <v>45517</v>
      </c>
      <c r="D5137" t="s">
        <v>14</v>
      </c>
      <c r="E5137" t="s">
        <v>25</v>
      </c>
      <c r="F5137" t="s">
        <v>27</v>
      </c>
      <c r="G5137">
        <v>9</v>
      </c>
      <c r="H5137">
        <v>168.09</v>
      </c>
      <c r="I5137">
        <v>0.1</v>
      </c>
      <c r="J5137">
        <v>1361.53</v>
      </c>
      <c r="K5137">
        <v>738.53</v>
      </c>
      <c r="L5137">
        <v>623</v>
      </c>
      <c r="M5137" t="s">
        <v>46</v>
      </c>
      <c r="N5137" s="3">
        <f>retail_sales[[#This Row],[Profit]]/retail_sales[[#This Row],[Revenue]]</f>
        <v>0.45757346514582858</v>
      </c>
      <c r="O5137" t="str">
        <f t="shared" si="80"/>
        <v>Tuesday</v>
      </c>
    </row>
    <row r="5138" spans="1:15" x14ac:dyDescent="0.3">
      <c r="A5138">
        <v>5137</v>
      </c>
      <c r="B5138" t="s">
        <v>3015</v>
      </c>
      <c r="C5138" s="1">
        <v>45591</v>
      </c>
      <c r="D5138" t="s">
        <v>14</v>
      </c>
      <c r="E5138" t="s">
        <v>25</v>
      </c>
      <c r="F5138" t="s">
        <v>21</v>
      </c>
      <c r="G5138">
        <v>7</v>
      </c>
      <c r="H5138">
        <v>476.31</v>
      </c>
      <c r="I5138">
        <v>0.17</v>
      </c>
      <c r="J5138">
        <v>2767.36</v>
      </c>
      <c r="K5138">
        <v>2212.7199999999998</v>
      </c>
      <c r="L5138">
        <v>554.64</v>
      </c>
      <c r="M5138" t="s">
        <v>40</v>
      </c>
      <c r="N5138" s="3">
        <f>retail_sales[[#This Row],[Profit]]/retail_sales[[#This Row],[Revenue]]</f>
        <v>0.20042206290471784</v>
      </c>
      <c r="O5138" t="str">
        <f t="shared" si="80"/>
        <v>Saturday</v>
      </c>
    </row>
    <row r="5139" spans="1:15" x14ac:dyDescent="0.3">
      <c r="A5139">
        <v>5138</v>
      </c>
      <c r="B5139" t="s">
        <v>3933</v>
      </c>
      <c r="C5139" s="1">
        <v>45363</v>
      </c>
      <c r="D5139" t="s">
        <v>19</v>
      </c>
      <c r="E5139" t="s">
        <v>33</v>
      </c>
      <c r="F5139" t="s">
        <v>16</v>
      </c>
      <c r="G5139">
        <v>6</v>
      </c>
      <c r="H5139">
        <v>173.93</v>
      </c>
      <c r="I5139">
        <v>0.05</v>
      </c>
      <c r="J5139">
        <v>991.4</v>
      </c>
      <c r="K5139">
        <v>524.88</v>
      </c>
      <c r="L5139">
        <v>466.52</v>
      </c>
      <c r="M5139" t="s">
        <v>46</v>
      </c>
      <c r="N5139" s="3">
        <f>retail_sales[[#This Row],[Profit]]/retail_sales[[#This Row],[Revenue]]</f>
        <v>0.47056687512608431</v>
      </c>
      <c r="O5139" t="str">
        <f t="shared" si="80"/>
        <v>Tuesday</v>
      </c>
    </row>
    <row r="5140" spans="1:15" x14ac:dyDescent="0.3">
      <c r="A5140">
        <v>5139</v>
      </c>
      <c r="B5140" t="s">
        <v>3934</v>
      </c>
      <c r="C5140" s="1">
        <v>45446</v>
      </c>
      <c r="D5140" t="s">
        <v>39</v>
      </c>
      <c r="E5140" t="s">
        <v>25</v>
      </c>
      <c r="F5140" t="s">
        <v>27</v>
      </c>
      <c r="G5140">
        <v>3</v>
      </c>
      <c r="H5140">
        <v>29.46</v>
      </c>
      <c r="I5140">
        <v>0.22</v>
      </c>
      <c r="J5140">
        <v>68.94</v>
      </c>
      <c r="K5140">
        <v>43.5</v>
      </c>
      <c r="L5140">
        <v>25.44</v>
      </c>
      <c r="M5140" t="s">
        <v>17</v>
      </c>
      <c r="N5140" s="3">
        <f>retail_sales[[#This Row],[Profit]]/retail_sales[[#This Row],[Revenue]]</f>
        <v>0.36901653611836382</v>
      </c>
      <c r="O5140" t="str">
        <f t="shared" si="80"/>
        <v>Monday</v>
      </c>
    </row>
    <row r="5141" spans="1:15" x14ac:dyDescent="0.3">
      <c r="A5141">
        <v>5140</v>
      </c>
      <c r="B5141" t="s">
        <v>1375</v>
      </c>
      <c r="C5141" s="1">
        <v>45360</v>
      </c>
      <c r="D5141" t="s">
        <v>19</v>
      </c>
      <c r="E5141" t="s">
        <v>25</v>
      </c>
      <c r="F5141" t="s">
        <v>21</v>
      </c>
      <c r="G5141">
        <v>5</v>
      </c>
      <c r="H5141">
        <v>234.88</v>
      </c>
      <c r="I5141">
        <v>0.21</v>
      </c>
      <c r="J5141">
        <v>927.78</v>
      </c>
      <c r="K5141">
        <v>664.35</v>
      </c>
      <c r="L5141">
        <v>263.43</v>
      </c>
      <c r="M5141" t="s">
        <v>28</v>
      </c>
      <c r="N5141" s="3">
        <f>retail_sales[[#This Row],[Profit]]/retail_sales[[#This Row],[Revenue]]</f>
        <v>0.28393584686024703</v>
      </c>
      <c r="O5141" t="str">
        <f t="shared" si="80"/>
        <v>Saturday</v>
      </c>
    </row>
    <row r="5142" spans="1:15" x14ac:dyDescent="0.3">
      <c r="A5142">
        <v>5141</v>
      </c>
      <c r="B5142" t="s">
        <v>517</v>
      </c>
      <c r="C5142" s="1">
        <v>45539</v>
      </c>
      <c r="D5142" t="s">
        <v>24</v>
      </c>
      <c r="E5142" t="s">
        <v>30</v>
      </c>
      <c r="F5142" t="s">
        <v>21</v>
      </c>
      <c r="G5142">
        <v>10</v>
      </c>
      <c r="H5142">
        <v>100.51</v>
      </c>
      <c r="I5142">
        <v>0.13</v>
      </c>
      <c r="J5142">
        <v>874.44</v>
      </c>
      <c r="K5142">
        <v>578.91999999999996</v>
      </c>
      <c r="L5142">
        <v>295.52</v>
      </c>
      <c r="M5142" t="s">
        <v>17</v>
      </c>
      <c r="N5142" s="3">
        <f>retail_sales[[#This Row],[Profit]]/retail_sales[[#This Row],[Revenue]]</f>
        <v>0.33795343305429759</v>
      </c>
      <c r="O5142" t="str">
        <f t="shared" si="80"/>
        <v>Wednesday</v>
      </c>
    </row>
    <row r="5143" spans="1:15" x14ac:dyDescent="0.3">
      <c r="A5143">
        <v>5142</v>
      </c>
      <c r="B5143" t="s">
        <v>3381</v>
      </c>
      <c r="C5143" s="1">
        <v>45562</v>
      </c>
      <c r="D5143" t="s">
        <v>14</v>
      </c>
      <c r="E5143" t="s">
        <v>25</v>
      </c>
      <c r="F5143" t="s">
        <v>27</v>
      </c>
      <c r="G5143">
        <v>8</v>
      </c>
      <c r="H5143">
        <v>179.65</v>
      </c>
      <c r="I5143">
        <v>0.21</v>
      </c>
      <c r="J5143">
        <v>1135.3900000000001</v>
      </c>
      <c r="K5143">
        <v>599.53</v>
      </c>
      <c r="L5143">
        <v>535.86</v>
      </c>
      <c r="M5143" t="s">
        <v>28</v>
      </c>
      <c r="N5143" s="3">
        <f>retail_sales[[#This Row],[Profit]]/retail_sales[[#This Row],[Revenue]]</f>
        <v>0.47196117633588458</v>
      </c>
      <c r="O5143" t="str">
        <f t="shared" si="80"/>
        <v>Friday</v>
      </c>
    </row>
    <row r="5144" spans="1:15" x14ac:dyDescent="0.3">
      <c r="A5144">
        <v>5143</v>
      </c>
      <c r="B5144" t="s">
        <v>3935</v>
      </c>
      <c r="C5144" s="1">
        <v>45482</v>
      </c>
      <c r="D5144" t="s">
        <v>19</v>
      </c>
      <c r="E5144" t="s">
        <v>30</v>
      </c>
      <c r="F5144" t="s">
        <v>27</v>
      </c>
      <c r="G5144">
        <v>8</v>
      </c>
      <c r="H5144">
        <v>467.61</v>
      </c>
      <c r="I5144">
        <v>0.21</v>
      </c>
      <c r="J5144">
        <v>2955.3</v>
      </c>
      <c r="K5144">
        <v>1946.6</v>
      </c>
      <c r="L5144">
        <v>1008.7</v>
      </c>
      <c r="M5144" t="s">
        <v>46</v>
      </c>
      <c r="N5144" s="3">
        <f>retail_sales[[#This Row],[Profit]]/retail_sales[[#This Row],[Revenue]]</f>
        <v>0.3413189862281325</v>
      </c>
      <c r="O5144" t="str">
        <f t="shared" si="80"/>
        <v>Tuesday</v>
      </c>
    </row>
    <row r="5145" spans="1:15" x14ac:dyDescent="0.3">
      <c r="A5145">
        <v>5144</v>
      </c>
      <c r="B5145" t="s">
        <v>3936</v>
      </c>
      <c r="C5145" s="1">
        <v>45333</v>
      </c>
      <c r="D5145" t="s">
        <v>14</v>
      </c>
      <c r="E5145" t="s">
        <v>33</v>
      </c>
      <c r="F5145" t="s">
        <v>27</v>
      </c>
      <c r="G5145">
        <v>1</v>
      </c>
      <c r="H5145">
        <v>395.78</v>
      </c>
      <c r="I5145">
        <v>0.04</v>
      </c>
      <c r="J5145">
        <v>379.95</v>
      </c>
      <c r="K5145">
        <v>232.27</v>
      </c>
      <c r="L5145">
        <v>147.68</v>
      </c>
      <c r="M5145" t="s">
        <v>17</v>
      </c>
      <c r="N5145" s="3">
        <f>retail_sales[[#This Row],[Profit]]/retail_sales[[#This Row],[Revenue]]</f>
        <v>0.38868272141071197</v>
      </c>
      <c r="O5145" t="str">
        <f t="shared" si="80"/>
        <v>Sunday</v>
      </c>
    </row>
    <row r="5146" spans="1:15" x14ac:dyDescent="0.3">
      <c r="A5146">
        <v>5145</v>
      </c>
      <c r="B5146" t="s">
        <v>1227</v>
      </c>
      <c r="C5146" s="1">
        <v>45485</v>
      </c>
      <c r="D5146" t="s">
        <v>39</v>
      </c>
      <c r="E5146" t="s">
        <v>25</v>
      </c>
      <c r="F5146" t="s">
        <v>21</v>
      </c>
      <c r="G5146">
        <v>9</v>
      </c>
      <c r="H5146">
        <v>211.95</v>
      </c>
      <c r="I5146">
        <v>0.05</v>
      </c>
      <c r="J5146">
        <v>1812.17</v>
      </c>
      <c r="K5146">
        <v>1446.87</v>
      </c>
      <c r="L5146">
        <v>365.3</v>
      </c>
      <c r="M5146" t="s">
        <v>22</v>
      </c>
      <c r="N5146" s="3">
        <f>retail_sales[[#This Row],[Profit]]/retail_sales[[#This Row],[Revenue]]</f>
        <v>0.2015815293267188</v>
      </c>
      <c r="O5146" t="str">
        <f t="shared" si="80"/>
        <v>Friday</v>
      </c>
    </row>
    <row r="5147" spans="1:15" x14ac:dyDescent="0.3">
      <c r="A5147">
        <v>5146</v>
      </c>
      <c r="B5147" t="s">
        <v>1103</v>
      </c>
      <c r="C5147" s="1">
        <v>45623</v>
      </c>
      <c r="D5147" t="s">
        <v>39</v>
      </c>
      <c r="E5147" t="s">
        <v>25</v>
      </c>
      <c r="F5147" t="s">
        <v>16</v>
      </c>
      <c r="G5147">
        <v>10</v>
      </c>
      <c r="H5147">
        <v>385.23</v>
      </c>
      <c r="I5147">
        <v>0.05</v>
      </c>
      <c r="J5147">
        <v>3659.68</v>
      </c>
      <c r="K5147">
        <v>2015.42</v>
      </c>
      <c r="L5147">
        <v>1644.26</v>
      </c>
      <c r="M5147" t="s">
        <v>22</v>
      </c>
      <c r="N5147" s="3">
        <f>retail_sales[[#This Row],[Profit]]/retail_sales[[#This Row],[Revenue]]</f>
        <v>0.44929064836269839</v>
      </c>
      <c r="O5147" t="str">
        <f t="shared" si="80"/>
        <v>Wednesday</v>
      </c>
    </row>
    <row r="5148" spans="1:15" x14ac:dyDescent="0.3">
      <c r="A5148">
        <v>5147</v>
      </c>
      <c r="B5148" t="s">
        <v>2530</v>
      </c>
      <c r="C5148" s="1">
        <v>45381</v>
      </c>
      <c r="D5148" t="s">
        <v>19</v>
      </c>
      <c r="E5148" t="s">
        <v>20</v>
      </c>
      <c r="F5148" t="s">
        <v>21</v>
      </c>
      <c r="G5148">
        <v>1</v>
      </c>
      <c r="H5148">
        <v>196.15</v>
      </c>
      <c r="I5148">
        <v>0.23</v>
      </c>
      <c r="J5148">
        <v>151.04</v>
      </c>
      <c r="K5148">
        <v>108.9</v>
      </c>
      <c r="L5148">
        <v>42.14</v>
      </c>
      <c r="M5148" t="s">
        <v>28</v>
      </c>
      <c r="N5148" s="3">
        <f>retail_sales[[#This Row],[Profit]]/retail_sales[[#This Row],[Revenue]]</f>
        <v>0.2789989406779661</v>
      </c>
      <c r="O5148" t="str">
        <f t="shared" si="80"/>
        <v>Saturday</v>
      </c>
    </row>
    <row r="5149" spans="1:15" x14ac:dyDescent="0.3">
      <c r="A5149">
        <v>5148</v>
      </c>
      <c r="B5149" t="s">
        <v>3790</v>
      </c>
      <c r="C5149" s="1">
        <v>45313</v>
      </c>
      <c r="D5149" t="s">
        <v>24</v>
      </c>
      <c r="E5149" t="s">
        <v>20</v>
      </c>
      <c r="F5149" t="s">
        <v>21</v>
      </c>
      <c r="G5149">
        <v>4</v>
      </c>
      <c r="H5149">
        <v>183.1</v>
      </c>
      <c r="I5149">
        <v>0.17</v>
      </c>
      <c r="J5149">
        <v>607.89</v>
      </c>
      <c r="K5149">
        <v>436.6</v>
      </c>
      <c r="L5149">
        <v>171.29</v>
      </c>
      <c r="M5149" t="s">
        <v>40</v>
      </c>
      <c r="N5149" s="3">
        <f>retail_sales[[#This Row],[Profit]]/retail_sales[[#This Row],[Revenue]]</f>
        <v>0.28177795324812055</v>
      </c>
      <c r="O5149" t="str">
        <f t="shared" si="80"/>
        <v>Monday</v>
      </c>
    </row>
    <row r="5150" spans="1:15" x14ac:dyDescent="0.3">
      <c r="A5150">
        <v>5149</v>
      </c>
      <c r="B5150" t="s">
        <v>3937</v>
      </c>
      <c r="C5150" s="1">
        <v>45531</v>
      </c>
      <c r="D5150" t="s">
        <v>19</v>
      </c>
      <c r="E5150" t="s">
        <v>20</v>
      </c>
      <c r="F5150" t="s">
        <v>21</v>
      </c>
      <c r="G5150">
        <v>10</v>
      </c>
      <c r="H5150">
        <v>383.39</v>
      </c>
      <c r="I5150">
        <v>0.04</v>
      </c>
      <c r="J5150">
        <v>3680.54</v>
      </c>
      <c r="K5150">
        <v>2794.36</v>
      </c>
      <c r="L5150">
        <v>886.18</v>
      </c>
      <c r="M5150" t="s">
        <v>17</v>
      </c>
      <c r="N5150" s="3">
        <f>retail_sales[[#This Row],[Profit]]/retail_sales[[#This Row],[Revenue]]</f>
        <v>0.2407744515750406</v>
      </c>
      <c r="O5150" t="str">
        <f t="shared" si="80"/>
        <v>Tuesday</v>
      </c>
    </row>
    <row r="5151" spans="1:15" x14ac:dyDescent="0.3">
      <c r="A5151">
        <v>5150</v>
      </c>
      <c r="B5151" t="s">
        <v>3938</v>
      </c>
      <c r="C5151" s="1">
        <v>45574</v>
      </c>
      <c r="D5151" t="s">
        <v>24</v>
      </c>
      <c r="E5151" t="s">
        <v>15</v>
      </c>
      <c r="F5151" t="s">
        <v>27</v>
      </c>
      <c r="G5151">
        <v>1</v>
      </c>
      <c r="H5151">
        <v>328.77</v>
      </c>
      <c r="I5151">
        <v>0.25</v>
      </c>
      <c r="J5151">
        <v>246.58</v>
      </c>
      <c r="K5151">
        <v>139.55000000000001</v>
      </c>
      <c r="L5151">
        <v>107.03</v>
      </c>
      <c r="M5151" t="s">
        <v>17</v>
      </c>
      <c r="N5151" s="3">
        <f>retail_sales[[#This Row],[Profit]]/retail_sales[[#This Row],[Revenue]]</f>
        <v>0.43405791223943546</v>
      </c>
      <c r="O5151" t="str">
        <f t="shared" si="80"/>
        <v>Wednesday</v>
      </c>
    </row>
    <row r="5152" spans="1:15" x14ac:dyDescent="0.3">
      <c r="A5152">
        <v>5151</v>
      </c>
      <c r="B5152" t="s">
        <v>3939</v>
      </c>
      <c r="C5152" s="1">
        <v>45454</v>
      </c>
      <c r="D5152" t="s">
        <v>39</v>
      </c>
      <c r="E5152" t="s">
        <v>30</v>
      </c>
      <c r="F5152" t="s">
        <v>21</v>
      </c>
      <c r="G5152">
        <v>1</v>
      </c>
      <c r="H5152">
        <v>448.62</v>
      </c>
      <c r="I5152">
        <v>0.15</v>
      </c>
      <c r="J5152">
        <v>381.33</v>
      </c>
      <c r="K5152">
        <v>241.55</v>
      </c>
      <c r="L5152">
        <v>139.78</v>
      </c>
      <c r="M5152" t="s">
        <v>46</v>
      </c>
      <c r="N5152" s="3">
        <f>retail_sales[[#This Row],[Profit]]/retail_sales[[#This Row],[Revenue]]</f>
        <v>0.36655914824430286</v>
      </c>
      <c r="O5152" t="str">
        <f t="shared" si="80"/>
        <v>Tuesday</v>
      </c>
    </row>
    <row r="5153" spans="1:15" x14ac:dyDescent="0.3">
      <c r="A5153">
        <v>5152</v>
      </c>
      <c r="B5153" t="s">
        <v>3059</v>
      </c>
      <c r="C5153" s="1">
        <v>45546</v>
      </c>
      <c r="D5153" t="s">
        <v>39</v>
      </c>
      <c r="E5153" t="s">
        <v>20</v>
      </c>
      <c r="F5153" t="s">
        <v>16</v>
      </c>
      <c r="G5153">
        <v>9</v>
      </c>
      <c r="H5153">
        <v>202.29</v>
      </c>
      <c r="I5153">
        <v>0.11</v>
      </c>
      <c r="J5153">
        <v>1620.34</v>
      </c>
      <c r="K5153">
        <v>960.35</v>
      </c>
      <c r="L5153">
        <v>659.99</v>
      </c>
      <c r="M5153" t="s">
        <v>22</v>
      </c>
      <c r="N5153" s="3">
        <f>retail_sales[[#This Row],[Profit]]/retail_sales[[#This Row],[Revenue]]</f>
        <v>0.40731574854660135</v>
      </c>
      <c r="O5153" t="str">
        <f t="shared" si="80"/>
        <v>Wednesday</v>
      </c>
    </row>
    <row r="5154" spans="1:15" x14ac:dyDescent="0.3">
      <c r="A5154">
        <v>5153</v>
      </c>
      <c r="B5154" t="s">
        <v>1498</v>
      </c>
      <c r="C5154" s="1">
        <v>45651</v>
      </c>
      <c r="D5154" t="s">
        <v>19</v>
      </c>
      <c r="E5154" t="s">
        <v>20</v>
      </c>
      <c r="F5154" t="s">
        <v>21</v>
      </c>
      <c r="G5154">
        <v>9</v>
      </c>
      <c r="H5154">
        <v>215.34</v>
      </c>
      <c r="I5154">
        <v>0.23</v>
      </c>
      <c r="J5154">
        <v>1492.31</v>
      </c>
      <c r="K5154">
        <v>1190.75</v>
      </c>
      <c r="L5154">
        <v>301.56</v>
      </c>
      <c r="M5154" t="s">
        <v>46</v>
      </c>
      <c r="N5154" s="3">
        <f>retail_sales[[#This Row],[Profit]]/retail_sales[[#This Row],[Revenue]]</f>
        <v>0.20207597617117087</v>
      </c>
      <c r="O5154" t="str">
        <f t="shared" si="80"/>
        <v>Wednesday</v>
      </c>
    </row>
    <row r="5155" spans="1:15" x14ac:dyDescent="0.3">
      <c r="A5155">
        <v>5154</v>
      </c>
      <c r="B5155" t="s">
        <v>3940</v>
      </c>
      <c r="C5155" s="1">
        <v>45551</v>
      </c>
      <c r="D5155" t="s">
        <v>24</v>
      </c>
      <c r="E5155" t="s">
        <v>25</v>
      </c>
      <c r="F5155" t="s">
        <v>16</v>
      </c>
      <c r="G5155">
        <v>6</v>
      </c>
      <c r="H5155">
        <v>25.59</v>
      </c>
      <c r="I5155">
        <v>0.25</v>
      </c>
      <c r="J5155">
        <v>115.16</v>
      </c>
      <c r="K5155">
        <v>80.77</v>
      </c>
      <c r="L5155">
        <v>34.39</v>
      </c>
      <c r="M5155" t="s">
        <v>40</v>
      </c>
      <c r="N5155" s="3">
        <f>retail_sales[[#This Row],[Profit]]/retail_sales[[#This Row],[Revenue]]</f>
        <v>0.29862799583188609</v>
      </c>
      <c r="O5155" t="str">
        <f t="shared" si="80"/>
        <v>Monday</v>
      </c>
    </row>
    <row r="5156" spans="1:15" x14ac:dyDescent="0.3">
      <c r="A5156">
        <v>5155</v>
      </c>
      <c r="B5156" t="s">
        <v>3009</v>
      </c>
      <c r="C5156" s="1">
        <v>45606</v>
      </c>
      <c r="D5156" t="s">
        <v>19</v>
      </c>
      <c r="E5156" t="s">
        <v>20</v>
      </c>
      <c r="F5156" t="s">
        <v>16</v>
      </c>
      <c r="G5156">
        <v>7</v>
      </c>
      <c r="H5156">
        <v>394.28</v>
      </c>
      <c r="I5156">
        <v>0.26</v>
      </c>
      <c r="J5156">
        <v>2042.37</v>
      </c>
      <c r="K5156">
        <v>1530.44</v>
      </c>
      <c r="L5156">
        <v>511.93</v>
      </c>
      <c r="M5156" t="s">
        <v>40</v>
      </c>
      <c r="N5156" s="3">
        <f>retail_sales[[#This Row],[Profit]]/retail_sales[[#This Row],[Revenue]]</f>
        <v>0.25065487644256429</v>
      </c>
      <c r="O5156" t="str">
        <f t="shared" si="80"/>
        <v>Sunday</v>
      </c>
    </row>
    <row r="5157" spans="1:15" x14ac:dyDescent="0.3">
      <c r="A5157">
        <v>5156</v>
      </c>
      <c r="B5157" t="s">
        <v>3941</v>
      </c>
      <c r="C5157" s="1">
        <v>45378</v>
      </c>
      <c r="D5157" t="s">
        <v>19</v>
      </c>
      <c r="E5157" t="s">
        <v>25</v>
      </c>
      <c r="F5157" t="s">
        <v>27</v>
      </c>
      <c r="G5157">
        <v>9</v>
      </c>
      <c r="H5157">
        <v>22.9</v>
      </c>
      <c r="I5157">
        <v>0.23</v>
      </c>
      <c r="J5157">
        <v>158.69999999999999</v>
      </c>
      <c r="K5157">
        <v>97.93</v>
      </c>
      <c r="L5157">
        <v>60.77</v>
      </c>
      <c r="M5157" t="s">
        <v>17</v>
      </c>
      <c r="N5157" s="3">
        <f>retail_sales[[#This Row],[Profit]]/retail_sales[[#This Row],[Revenue]]</f>
        <v>0.38292375551354763</v>
      </c>
      <c r="O5157" t="str">
        <f t="shared" si="80"/>
        <v>Wednesday</v>
      </c>
    </row>
    <row r="5158" spans="1:15" x14ac:dyDescent="0.3">
      <c r="A5158">
        <v>5157</v>
      </c>
      <c r="B5158" t="s">
        <v>3942</v>
      </c>
      <c r="C5158" s="1">
        <v>45508</v>
      </c>
      <c r="D5158" t="s">
        <v>14</v>
      </c>
      <c r="E5158" t="s">
        <v>33</v>
      </c>
      <c r="F5158" t="s">
        <v>16</v>
      </c>
      <c r="G5158">
        <v>1</v>
      </c>
      <c r="H5158">
        <v>330.71</v>
      </c>
      <c r="I5158">
        <v>0.27</v>
      </c>
      <c r="J5158">
        <v>241.42</v>
      </c>
      <c r="K5158">
        <v>148.80000000000001</v>
      </c>
      <c r="L5158">
        <v>92.62</v>
      </c>
      <c r="M5158" t="s">
        <v>17</v>
      </c>
      <c r="N5158" s="3">
        <f>retail_sales[[#This Row],[Profit]]/retail_sales[[#This Row],[Revenue]]</f>
        <v>0.38364675668958664</v>
      </c>
      <c r="O5158" t="str">
        <f t="shared" si="80"/>
        <v>Sunday</v>
      </c>
    </row>
    <row r="5159" spans="1:15" x14ac:dyDescent="0.3">
      <c r="A5159">
        <v>5158</v>
      </c>
      <c r="B5159" t="s">
        <v>2267</v>
      </c>
      <c r="C5159" s="1">
        <v>45506</v>
      </c>
      <c r="D5159" t="s">
        <v>19</v>
      </c>
      <c r="E5159" t="s">
        <v>25</v>
      </c>
      <c r="F5159" t="s">
        <v>27</v>
      </c>
      <c r="G5159">
        <v>10</v>
      </c>
      <c r="H5159">
        <v>138.68</v>
      </c>
      <c r="I5159">
        <v>0.13</v>
      </c>
      <c r="J5159">
        <v>1206.52</v>
      </c>
      <c r="K5159">
        <v>705.07</v>
      </c>
      <c r="L5159">
        <v>501.45</v>
      </c>
      <c r="M5159" t="s">
        <v>28</v>
      </c>
      <c r="N5159" s="3">
        <f>retail_sales[[#This Row],[Profit]]/retail_sales[[#This Row],[Revenue]]</f>
        <v>0.41561681530351757</v>
      </c>
      <c r="O5159" t="str">
        <f t="shared" si="80"/>
        <v>Friday</v>
      </c>
    </row>
    <row r="5160" spans="1:15" x14ac:dyDescent="0.3">
      <c r="A5160">
        <v>5159</v>
      </c>
      <c r="B5160" t="s">
        <v>3943</v>
      </c>
      <c r="C5160" s="1">
        <v>45387</v>
      </c>
      <c r="D5160" t="s">
        <v>39</v>
      </c>
      <c r="E5160" t="s">
        <v>20</v>
      </c>
      <c r="F5160" t="s">
        <v>27</v>
      </c>
      <c r="G5160">
        <v>4</v>
      </c>
      <c r="H5160">
        <v>367.64</v>
      </c>
      <c r="I5160">
        <v>0.22</v>
      </c>
      <c r="J5160">
        <v>1147.04</v>
      </c>
      <c r="K5160">
        <v>889.98</v>
      </c>
      <c r="L5160">
        <v>257.06</v>
      </c>
      <c r="M5160" t="s">
        <v>22</v>
      </c>
      <c r="N5160" s="3">
        <f>retail_sales[[#This Row],[Profit]]/retail_sales[[#This Row],[Revenue]]</f>
        <v>0.22410726740131121</v>
      </c>
      <c r="O5160" t="str">
        <f t="shared" si="80"/>
        <v>Friday</v>
      </c>
    </row>
    <row r="5161" spans="1:15" x14ac:dyDescent="0.3">
      <c r="A5161">
        <v>5160</v>
      </c>
      <c r="B5161" t="s">
        <v>3944</v>
      </c>
      <c r="C5161" s="1">
        <v>45547</v>
      </c>
      <c r="D5161" t="s">
        <v>39</v>
      </c>
      <c r="E5161" t="s">
        <v>25</v>
      </c>
      <c r="F5161" t="s">
        <v>27</v>
      </c>
      <c r="G5161">
        <v>1</v>
      </c>
      <c r="H5161">
        <v>304.45</v>
      </c>
      <c r="I5161">
        <v>0.18</v>
      </c>
      <c r="J5161">
        <v>249.65</v>
      </c>
      <c r="K5161">
        <v>136.72999999999999</v>
      </c>
      <c r="L5161">
        <v>112.92</v>
      </c>
      <c r="M5161" t="s">
        <v>46</v>
      </c>
      <c r="N5161" s="3">
        <f>retail_sales[[#This Row],[Profit]]/retail_sales[[#This Row],[Revenue]]</f>
        <v>0.4523132385339475</v>
      </c>
      <c r="O5161" t="str">
        <f t="shared" si="80"/>
        <v>Thursday</v>
      </c>
    </row>
    <row r="5162" spans="1:15" x14ac:dyDescent="0.3">
      <c r="A5162">
        <v>5161</v>
      </c>
      <c r="B5162" t="s">
        <v>3945</v>
      </c>
      <c r="C5162" s="1">
        <v>45584</v>
      </c>
      <c r="D5162" t="s">
        <v>39</v>
      </c>
      <c r="E5162" t="s">
        <v>15</v>
      </c>
      <c r="F5162" t="s">
        <v>27</v>
      </c>
      <c r="G5162">
        <v>4</v>
      </c>
      <c r="H5162">
        <v>206.74</v>
      </c>
      <c r="I5162">
        <v>0.27</v>
      </c>
      <c r="J5162">
        <v>603.67999999999995</v>
      </c>
      <c r="K5162">
        <v>427.34</v>
      </c>
      <c r="L5162">
        <v>176.34</v>
      </c>
      <c r="M5162" t="s">
        <v>40</v>
      </c>
      <c r="N5162" s="3">
        <f>retail_sales[[#This Row],[Profit]]/retail_sales[[#This Row],[Revenue]]</f>
        <v>0.29210840180227937</v>
      </c>
      <c r="O5162" t="str">
        <f t="shared" si="80"/>
        <v>Saturday</v>
      </c>
    </row>
    <row r="5163" spans="1:15" x14ac:dyDescent="0.3">
      <c r="A5163">
        <v>5162</v>
      </c>
      <c r="B5163" t="s">
        <v>3946</v>
      </c>
      <c r="C5163" s="1">
        <v>45488</v>
      </c>
      <c r="D5163" t="s">
        <v>14</v>
      </c>
      <c r="E5163" t="s">
        <v>33</v>
      </c>
      <c r="F5163" t="s">
        <v>16</v>
      </c>
      <c r="G5163">
        <v>7</v>
      </c>
      <c r="H5163">
        <v>495.43</v>
      </c>
      <c r="I5163">
        <v>0.16</v>
      </c>
      <c r="J5163">
        <v>2913.13</v>
      </c>
      <c r="K5163">
        <v>1647.45</v>
      </c>
      <c r="L5163">
        <v>1265.68</v>
      </c>
      <c r="M5163" t="s">
        <v>17</v>
      </c>
      <c r="N5163" s="3">
        <f>retail_sales[[#This Row],[Profit]]/retail_sales[[#This Row],[Revenue]]</f>
        <v>0.43447425964512398</v>
      </c>
      <c r="O5163" t="str">
        <f t="shared" si="80"/>
        <v>Monday</v>
      </c>
    </row>
    <row r="5164" spans="1:15" x14ac:dyDescent="0.3">
      <c r="A5164">
        <v>5163</v>
      </c>
      <c r="B5164" t="s">
        <v>374</v>
      </c>
      <c r="C5164" s="1">
        <v>45454</v>
      </c>
      <c r="D5164" t="s">
        <v>24</v>
      </c>
      <c r="E5164" t="s">
        <v>20</v>
      </c>
      <c r="F5164" t="s">
        <v>16</v>
      </c>
      <c r="G5164">
        <v>9</v>
      </c>
      <c r="H5164">
        <v>386.77</v>
      </c>
      <c r="I5164">
        <v>0.22</v>
      </c>
      <c r="J5164">
        <v>2715.13</v>
      </c>
      <c r="K5164">
        <v>1940.38</v>
      </c>
      <c r="L5164">
        <v>774.75</v>
      </c>
      <c r="M5164" t="s">
        <v>22</v>
      </c>
      <c r="N5164" s="3">
        <f>retail_sales[[#This Row],[Profit]]/retail_sales[[#This Row],[Revenue]]</f>
        <v>0.28534545307222858</v>
      </c>
      <c r="O5164" t="str">
        <f t="shared" si="80"/>
        <v>Tuesday</v>
      </c>
    </row>
    <row r="5165" spans="1:15" x14ac:dyDescent="0.3">
      <c r="A5165">
        <v>5164</v>
      </c>
      <c r="B5165" t="s">
        <v>3947</v>
      </c>
      <c r="C5165" s="1">
        <v>45408</v>
      </c>
      <c r="D5165" t="s">
        <v>24</v>
      </c>
      <c r="E5165" t="s">
        <v>15</v>
      </c>
      <c r="F5165" t="s">
        <v>16</v>
      </c>
      <c r="G5165">
        <v>9</v>
      </c>
      <c r="H5165">
        <v>406.93</v>
      </c>
      <c r="I5165">
        <v>0.28999999999999998</v>
      </c>
      <c r="J5165">
        <v>2600.2800000000002</v>
      </c>
      <c r="K5165">
        <v>1334.37</v>
      </c>
      <c r="L5165">
        <v>1265.9100000000001</v>
      </c>
      <c r="M5165" t="s">
        <v>28</v>
      </c>
      <c r="N5165" s="3">
        <f>retail_sales[[#This Row],[Profit]]/retail_sales[[#This Row],[Revenue]]</f>
        <v>0.48683603304259543</v>
      </c>
      <c r="O5165" t="str">
        <f t="shared" si="80"/>
        <v>Friday</v>
      </c>
    </row>
    <row r="5166" spans="1:15" x14ac:dyDescent="0.3">
      <c r="A5166">
        <v>5165</v>
      </c>
      <c r="B5166" t="s">
        <v>3948</v>
      </c>
      <c r="C5166" s="1">
        <v>45497</v>
      </c>
      <c r="D5166" t="s">
        <v>14</v>
      </c>
      <c r="E5166" t="s">
        <v>33</v>
      </c>
      <c r="F5166" t="s">
        <v>27</v>
      </c>
      <c r="G5166">
        <v>3</v>
      </c>
      <c r="H5166">
        <v>339.76</v>
      </c>
      <c r="I5166">
        <v>0.13</v>
      </c>
      <c r="J5166">
        <v>886.77</v>
      </c>
      <c r="K5166">
        <v>678.92</v>
      </c>
      <c r="L5166">
        <v>207.85</v>
      </c>
      <c r="M5166" t="s">
        <v>17</v>
      </c>
      <c r="N5166" s="3">
        <f>retail_sales[[#This Row],[Profit]]/retail_sales[[#This Row],[Revenue]]</f>
        <v>0.23438997710793102</v>
      </c>
      <c r="O5166" t="str">
        <f t="shared" si="80"/>
        <v>Wednesday</v>
      </c>
    </row>
    <row r="5167" spans="1:15" x14ac:dyDescent="0.3">
      <c r="A5167">
        <v>5166</v>
      </c>
      <c r="B5167" t="s">
        <v>3949</v>
      </c>
      <c r="C5167" s="1">
        <v>45496</v>
      </c>
      <c r="D5167" t="s">
        <v>14</v>
      </c>
      <c r="E5167" t="s">
        <v>20</v>
      </c>
      <c r="F5167" t="s">
        <v>21</v>
      </c>
      <c r="G5167">
        <v>10</v>
      </c>
      <c r="H5167">
        <v>24.4</v>
      </c>
      <c r="I5167">
        <v>0.11</v>
      </c>
      <c r="J5167">
        <v>217.16</v>
      </c>
      <c r="K5167">
        <v>122.16</v>
      </c>
      <c r="L5167">
        <v>95</v>
      </c>
      <c r="M5167" t="s">
        <v>40</v>
      </c>
      <c r="N5167" s="3">
        <f>retail_sales[[#This Row],[Profit]]/retail_sales[[#This Row],[Revenue]]</f>
        <v>0.43746546325290109</v>
      </c>
      <c r="O5167" t="str">
        <f t="shared" si="80"/>
        <v>Tuesday</v>
      </c>
    </row>
    <row r="5168" spans="1:15" x14ac:dyDescent="0.3">
      <c r="A5168">
        <v>5167</v>
      </c>
      <c r="B5168" t="s">
        <v>1827</v>
      </c>
      <c r="C5168" s="1">
        <v>45463</v>
      </c>
      <c r="D5168" t="s">
        <v>39</v>
      </c>
      <c r="E5168" t="s">
        <v>15</v>
      </c>
      <c r="F5168" t="s">
        <v>21</v>
      </c>
      <c r="G5168">
        <v>7</v>
      </c>
      <c r="H5168">
        <v>201.36</v>
      </c>
      <c r="I5168">
        <v>0.13</v>
      </c>
      <c r="J5168">
        <v>1226.28</v>
      </c>
      <c r="K5168">
        <v>949.13</v>
      </c>
      <c r="L5168">
        <v>277.14999999999998</v>
      </c>
      <c r="M5168" t="s">
        <v>40</v>
      </c>
      <c r="N5168" s="3">
        <f>retail_sales[[#This Row],[Profit]]/retail_sales[[#This Row],[Revenue]]</f>
        <v>0.22600874188602929</v>
      </c>
      <c r="O5168" t="str">
        <f t="shared" si="80"/>
        <v>Thursday</v>
      </c>
    </row>
    <row r="5169" spans="1:15" x14ac:dyDescent="0.3">
      <c r="A5169">
        <v>5168</v>
      </c>
      <c r="B5169" t="s">
        <v>1341</v>
      </c>
      <c r="C5169" s="1">
        <v>45548</v>
      </c>
      <c r="D5169" t="s">
        <v>14</v>
      </c>
      <c r="E5169" t="s">
        <v>30</v>
      </c>
      <c r="F5169" t="s">
        <v>27</v>
      </c>
      <c r="G5169">
        <v>5</v>
      </c>
      <c r="H5169">
        <v>168.46</v>
      </c>
      <c r="I5169">
        <v>0.18</v>
      </c>
      <c r="J5169">
        <v>690.69</v>
      </c>
      <c r="K5169">
        <v>357.44</v>
      </c>
      <c r="L5169">
        <v>333.25</v>
      </c>
      <c r="M5169" t="s">
        <v>22</v>
      </c>
      <c r="N5169" s="3">
        <f>retail_sales[[#This Row],[Profit]]/retail_sales[[#This Row],[Revenue]]</f>
        <v>0.48248852596678682</v>
      </c>
      <c r="O5169" t="str">
        <f t="shared" si="80"/>
        <v>Friday</v>
      </c>
    </row>
    <row r="5170" spans="1:15" x14ac:dyDescent="0.3">
      <c r="A5170">
        <v>5169</v>
      </c>
      <c r="B5170" t="s">
        <v>3950</v>
      </c>
      <c r="C5170" s="1">
        <v>45428</v>
      </c>
      <c r="D5170" t="s">
        <v>19</v>
      </c>
      <c r="E5170" t="s">
        <v>33</v>
      </c>
      <c r="F5170" t="s">
        <v>16</v>
      </c>
      <c r="G5170">
        <v>1</v>
      </c>
      <c r="H5170">
        <v>312.93</v>
      </c>
      <c r="I5170">
        <v>0.16</v>
      </c>
      <c r="J5170">
        <v>262.86</v>
      </c>
      <c r="K5170">
        <v>133.24</v>
      </c>
      <c r="L5170">
        <v>129.62</v>
      </c>
      <c r="M5170" t="s">
        <v>28</v>
      </c>
      <c r="N5170" s="3">
        <f>retail_sales[[#This Row],[Profit]]/retail_sales[[#This Row],[Revenue]]</f>
        <v>0.49311420528037736</v>
      </c>
      <c r="O5170" t="str">
        <f t="shared" si="80"/>
        <v>Thursday</v>
      </c>
    </row>
    <row r="5171" spans="1:15" x14ac:dyDescent="0.3">
      <c r="A5171">
        <v>5170</v>
      </c>
      <c r="B5171" t="s">
        <v>637</v>
      </c>
      <c r="C5171" s="1">
        <v>45486</v>
      </c>
      <c r="D5171" t="s">
        <v>19</v>
      </c>
      <c r="E5171" t="s">
        <v>25</v>
      </c>
      <c r="F5171" t="s">
        <v>21</v>
      </c>
      <c r="G5171">
        <v>2</v>
      </c>
      <c r="H5171">
        <v>284.38</v>
      </c>
      <c r="I5171">
        <v>0.02</v>
      </c>
      <c r="J5171">
        <v>557.38</v>
      </c>
      <c r="K5171">
        <v>392.96</v>
      </c>
      <c r="L5171">
        <v>164.42</v>
      </c>
      <c r="M5171" t="s">
        <v>40</v>
      </c>
      <c r="N5171" s="3">
        <f>retail_sales[[#This Row],[Profit]]/retail_sales[[#This Row],[Revenue]]</f>
        <v>0.29498726183214324</v>
      </c>
      <c r="O5171" t="str">
        <f t="shared" si="80"/>
        <v>Saturday</v>
      </c>
    </row>
    <row r="5172" spans="1:15" x14ac:dyDescent="0.3">
      <c r="A5172">
        <v>5171</v>
      </c>
      <c r="B5172" t="s">
        <v>3951</v>
      </c>
      <c r="C5172" s="1">
        <v>45395</v>
      </c>
      <c r="D5172" t="s">
        <v>19</v>
      </c>
      <c r="E5172" t="s">
        <v>20</v>
      </c>
      <c r="F5172" t="s">
        <v>16</v>
      </c>
      <c r="G5172">
        <v>10</v>
      </c>
      <c r="H5172">
        <v>393.54</v>
      </c>
      <c r="I5172">
        <v>0.21</v>
      </c>
      <c r="J5172">
        <v>3108.97</v>
      </c>
      <c r="K5172">
        <v>1592.28</v>
      </c>
      <c r="L5172">
        <v>1516.69</v>
      </c>
      <c r="M5172" t="s">
        <v>28</v>
      </c>
      <c r="N5172" s="3">
        <f>retail_sales[[#This Row],[Profit]]/retail_sales[[#This Row],[Revenue]]</f>
        <v>0.48784324068743029</v>
      </c>
      <c r="O5172" t="str">
        <f t="shared" si="80"/>
        <v>Saturday</v>
      </c>
    </row>
    <row r="5173" spans="1:15" x14ac:dyDescent="0.3">
      <c r="A5173">
        <v>5172</v>
      </c>
      <c r="B5173" t="s">
        <v>2255</v>
      </c>
      <c r="C5173" s="1">
        <v>45557</v>
      </c>
      <c r="D5173" t="s">
        <v>39</v>
      </c>
      <c r="E5173" t="s">
        <v>33</v>
      </c>
      <c r="F5173" t="s">
        <v>16</v>
      </c>
      <c r="G5173">
        <v>7</v>
      </c>
      <c r="H5173">
        <v>89.24</v>
      </c>
      <c r="I5173">
        <v>0.3</v>
      </c>
      <c r="J5173">
        <v>437.28</v>
      </c>
      <c r="K5173">
        <v>227.27</v>
      </c>
      <c r="L5173">
        <v>210.01</v>
      </c>
      <c r="M5173" t="s">
        <v>40</v>
      </c>
      <c r="N5173" s="3">
        <f>retail_sales[[#This Row],[Profit]]/retail_sales[[#This Row],[Revenue]]</f>
        <v>0.4802643615075009</v>
      </c>
      <c r="O5173" t="str">
        <f t="shared" si="80"/>
        <v>Sunday</v>
      </c>
    </row>
    <row r="5174" spans="1:15" x14ac:dyDescent="0.3">
      <c r="A5174">
        <v>5173</v>
      </c>
      <c r="B5174" t="s">
        <v>614</v>
      </c>
      <c r="C5174" s="1">
        <v>45508</v>
      </c>
      <c r="D5174" t="s">
        <v>39</v>
      </c>
      <c r="E5174" t="s">
        <v>20</v>
      </c>
      <c r="F5174" t="s">
        <v>21</v>
      </c>
      <c r="G5174">
        <v>10</v>
      </c>
      <c r="H5174">
        <v>211.53</v>
      </c>
      <c r="I5174">
        <v>0.2</v>
      </c>
      <c r="J5174">
        <v>1692.24</v>
      </c>
      <c r="K5174">
        <v>1349.76</v>
      </c>
      <c r="L5174">
        <v>342.48</v>
      </c>
      <c r="M5174" t="s">
        <v>17</v>
      </c>
      <c r="N5174" s="3">
        <f>retail_sales[[#This Row],[Profit]]/retail_sales[[#This Row],[Revenue]]</f>
        <v>0.20238264076017587</v>
      </c>
      <c r="O5174" t="str">
        <f t="shared" si="80"/>
        <v>Sunday</v>
      </c>
    </row>
    <row r="5175" spans="1:15" x14ac:dyDescent="0.3">
      <c r="A5175">
        <v>5174</v>
      </c>
      <c r="B5175" t="s">
        <v>1910</v>
      </c>
      <c r="C5175" s="1">
        <v>45321</v>
      </c>
      <c r="D5175" t="s">
        <v>24</v>
      </c>
      <c r="E5175" t="s">
        <v>20</v>
      </c>
      <c r="F5175" t="s">
        <v>21</v>
      </c>
      <c r="G5175">
        <v>1</v>
      </c>
      <c r="H5175">
        <v>328.58</v>
      </c>
      <c r="I5175">
        <v>0.15</v>
      </c>
      <c r="J5175">
        <v>279.29000000000002</v>
      </c>
      <c r="K5175">
        <v>186.62</v>
      </c>
      <c r="L5175">
        <v>92.67</v>
      </c>
      <c r="M5175" t="s">
        <v>28</v>
      </c>
      <c r="N5175" s="3">
        <f>retail_sales[[#This Row],[Profit]]/retail_sales[[#This Row],[Revenue]]</f>
        <v>0.33180565004117585</v>
      </c>
      <c r="O5175" t="str">
        <f t="shared" si="80"/>
        <v>Tuesday</v>
      </c>
    </row>
    <row r="5176" spans="1:15" x14ac:dyDescent="0.3">
      <c r="A5176">
        <v>5175</v>
      </c>
      <c r="B5176" t="s">
        <v>1297</v>
      </c>
      <c r="C5176" s="1">
        <v>45383</v>
      </c>
      <c r="D5176" t="s">
        <v>19</v>
      </c>
      <c r="E5176" t="s">
        <v>25</v>
      </c>
      <c r="F5176" t="s">
        <v>27</v>
      </c>
      <c r="G5176">
        <v>2</v>
      </c>
      <c r="H5176">
        <v>93.66</v>
      </c>
      <c r="I5176">
        <v>0.13</v>
      </c>
      <c r="J5176">
        <v>162.97</v>
      </c>
      <c r="K5176">
        <v>100.96</v>
      </c>
      <c r="L5176">
        <v>62.01</v>
      </c>
      <c r="M5176" t="s">
        <v>46</v>
      </c>
      <c r="N5176" s="3">
        <f>retail_sales[[#This Row],[Profit]]/retail_sales[[#This Row],[Revenue]]</f>
        <v>0.38049947843161319</v>
      </c>
      <c r="O5176" t="str">
        <f t="shared" si="80"/>
        <v>Monday</v>
      </c>
    </row>
    <row r="5177" spans="1:15" x14ac:dyDescent="0.3">
      <c r="A5177">
        <v>5176</v>
      </c>
      <c r="B5177" t="s">
        <v>3566</v>
      </c>
      <c r="C5177" s="1">
        <v>45338</v>
      </c>
      <c r="D5177" t="s">
        <v>39</v>
      </c>
      <c r="E5177" t="s">
        <v>25</v>
      </c>
      <c r="F5177" t="s">
        <v>21</v>
      </c>
      <c r="G5177">
        <v>4</v>
      </c>
      <c r="H5177">
        <v>200.57</v>
      </c>
      <c r="I5177">
        <v>0.25</v>
      </c>
      <c r="J5177">
        <v>601.71</v>
      </c>
      <c r="K5177">
        <v>363.58</v>
      </c>
      <c r="L5177">
        <v>238.13</v>
      </c>
      <c r="M5177" t="s">
        <v>46</v>
      </c>
      <c r="N5177" s="3">
        <f>retail_sales[[#This Row],[Profit]]/retail_sales[[#This Row],[Revenue]]</f>
        <v>0.39575543035681637</v>
      </c>
      <c r="O5177" t="str">
        <f t="shared" si="80"/>
        <v>Friday</v>
      </c>
    </row>
    <row r="5178" spans="1:15" x14ac:dyDescent="0.3">
      <c r="A5178">
        <v>5177</v>
      </c>
      <c r="B5178" t="s">
        <v>3952</v>
      </c>
      <c r="C5178" s="1">
        <v>45342</v>
      </c>
      <c r="D5178" t="s">
        <v>19</v>
      </c>
      <c r="E5178" t="s">
        <v>15</v>
      </c>
      <c r="F5178" t="s">
        <v>16</v>
      </c>
      <c r="G5178">
        <v>4</v>
      </c>
      <c r="H5178">
        <v>376.79</v>
      </c>
      <c r="I5178">
        <v>0.02</v>
      </c>
      <c r="J5178">
        <v>1477.02</v>
      </c>
      <c r="K5178">
        <v>752.59</v>
      </c>
      <c r="L5178">
        <v>724.43</v>
      </c>
      <c r="M5178" t="s">
        <v>22</v>
      </c>
      <c r="N5178" s="3">
        <f>retail_sales[[#This Row],[Profit]]/retail_sales[[#This Row],[Revenue]]</f>
        <v>0.4904672922506127</v>
      </c>
      <c r="O5178" t="str">
        <f t="shared" si="80"/>
        <v>Tuesday</v>
      </c>
    </row>
    <row r="5179" spans="1:15" x14ac:dyDescent="0.3">
      <c r="A5179">
        <v>5178</v>
      </c>
      <c r="B5179" t="s">
        <v>3953</v>
      </c>
      <c r="C5179" s="1">
        <v>45334</v>
      </c>
      <c r="D5179" t="s">
        <v>14</v>
      </c>
      <c r="E5179" t="s">
        <v>15</v>
      </c>
      <c r="F5179" t="s">
        <v>16</v>
      </c>
      <c r="G5179">
        <v>2</v>
      </c>
      <c r="H5179">
        <v>176.99</v>
      </c>
      <c r="I5179">
        <v>0.21</v>
      </c>
      <c r="J5179">
        <v>279.64</v>
      </c>
      <c r="K5179">
        <v>156.01</v>
      </c>
      <c r="L5179">
        <v>123.63</v>
      </c>
      <c r="M5179" t="s">
        <v>22</v>
      </c>
      <c r="N5179" s="3">
        <f>retail_sales[[#This Row],[Profit]]/retail_sales[[#This Row],[Revenue]]</f>
        <v>0.44210413388642539</v>
      </c>
      <c r="O5179" t="str">
        <f t="shared" si="80"/>
        <v>Monday</v>
      </c>
    </row>
    <row r="5180" spans="1:15" x14ac:dyDescent="0.3">
      <c r="A5180">
        <v>5179</v>
      </c>
      <c r="B5180" t="s">
        <v>3087</v>
      </c>
      <c r="C5180" s="1">
        <v>45555</v>
      </c>
      <c r="D5180" t="s">
        <v>39</v>
      </c>
      <c r="E5180" t="s">
        <v>15</v>
      </c>
      <c r="F5180" t="s">
        <v>21</v>
      </c>
      <c r="G5180">
        <v>4</v>
      </c>
      <c r="H5180">
        <v>175.1</v>
      </c>
      <c r="I5180">
        <v>0.04</v>
      </c>
      <c r="J5180">
        <v>672.38</v>
      </c>
      <c r="K5180">
        <v>422.89</v>
      </c>
      <c r="L5180">
        <v>249.49</v>
      </c>
      <c r="M5180" t="s">
        <v>46</v>
      </c>
      <c r="N5180" s="3">
        <f>retail_sales[[#This Row],[Profit]]/retail_sales[[#This Row],[Revenue]]</f>
        <v>0.37105505815164047</v>
      </c>
      <c r="O5180" t="str">
        <f t="shared" si="80"/>
        <v>Friday</v>
      </c>
    </row>
    <row r="5181" spans="1:15" x14ac:dyDescent="0.3">
      <c r="A5181">
        <v>5180</v>
      </c>
      <c r="B5181" t="s">
        <v>3954</v>
      </c>
      <c r="C5181" s="1">
        <v>45315</v>
      </c>
      <c r="D5181" t="s">
        <v>14</v>
      </c>
      <c r="E5181" t="s">
        <v>30</v>
      </c>
      <c r="F5181" t="s">
        <v>27</v>
      </c>
      <c r="G5181">
        <v>5</v>
      </c>
      <c r="H5181">
        <v>385.18</v>
      </c>
      <c r="I5181">
        <v>0.11</v>
      </c>
      <c r="J5181">
        <v>1714.05</v>
      </c>
      <c r="K5181">
        <v>1336.66</v>
      </c>
      <c r="L5181">
        <v>377.39</v>
      </c>
      <c r="M5181" t="s">
        <v>46</v>
      </c>
      <c r="N5181" s="3">
        <f>retail_sales[[#This Row],[Profit]]/retail_sales[[#This Row],[Revenue]]</f>
        <v>0.22017444065225636</v>
      </c>
      <c r="O5181" t="str">
        <f t="shared" si="80"/>
        <v>Wednesday</v>
      </c>
    </row>
    <row r="5182" spans="1:15" x14ac:dyDescent="0.3">
      <c r="A5182">
        <v>5181</v>
      </c>
      <c r="B5182" t="s">
        <v>3955</v>
      </c>
      <c r="C5182" s="1">
        <v>45416</v>
      </c>
      <c r="D5182" t="s">
        <v>39</v>
      </c>
      <c r="E5182" t="s">
        <v>15</v>
      </c>
      <c r="F5182" t="s">
        <v>27</v>
      </c>
      <c r="G5182">
        <v>5</v>
      </c>
      <c r="H5182">
        <v>213.03</v>
      </c>
      <c r="I5182">
        <v>0.27</v>
      </c>
      <c r="J5182">
        <v>777.56</v>
      </c>
      <c r="K5182">
        <v>420.22</v>
      </c>
      <c r="L5182">
        <v>357.34</v>
      </c>
      <c r="M5182" t="s">
        <v>46</v>
      </c>
      <c r="N5182" s="3">
        <f>retail_sales[[#This Row],[Profit]]/retail_sales[[#This Row],[Revenue]]</f>
        <v>0.45956582128710327</v>
      </c>
      <c r="O5182" t="str">
        <f t="shared" si="80"/>
        <v>Saturday</v>
      </c>
    </row>
    <row r="5183" spans="1:15" x14ac:dyDescent="0.3">
      <c r="A5183">
        <v>5182</v>
      </c>
      <c r="B5183" t="s">
        <v>3956</v>
      </c>
      <c r="C5183" s="1">
        <v>45534</v>
      </c>
      <c r="D5183" t="s">
        <v>19</v>
      </c>
      <c r="E5183" t="s">
        <v>33</v>
      </c>
      <c r="F5183" t="s">
        <v>27</v>
      </c>
      <c r="G5183">
        <v>9</v>
      </c>
      <c r="H5183">
        <v>230.1</v>
      </c>
      <c r="I5183">
        <v>0.28000000000000003</v>
      </c>
      <c r="J5183">
        <v>1491.05</v>
      </c>
      <c r="K5183">
        <v>1173.07</v>
      </c>
      <c r="L5183">
        <v>317.98</v>
      </c>
      <c r="M5183" t="s">
        <v>40</v>
      </c>
      <c r="N5183" s="3">
        <f>retail_sales[[#This Row],[Profit]]/retail_sales[[#This Row],[Revenue]]</f>
        <v>0.21325911270581135</v>
      </c>
      <c r="O5183" t="str">
        <f t="shared" si="80"/>
        <v>Friday</v>
      </c>
    </row>
    <row r="5184" spans="1:15" x14ac:dyDescent="0.3">
      <c r="A5184">
        <v>5183</v>
      </c>
      <c r="B5184" t="s">
        <v>2975</v>
      </c>
      <c r="C5184" s="1">
        <v>45336</v>
      </c>
      <c r="D5184" t="s">
        <v>39</v>
      </c>
      <c r="E5184" t="s">
        <v>30</v>
      </c>
      <c r="F5184" t="s">
        <v>16</v>
      </c>
      <c r="G5184">
        <v>10</v>
      </c>
      <c r="H5184">
        <v>389.07</v>
      </c>
      <c r="I5184">
        <v>0.25</v>
      </c>
      <c r="J5184">
        <v>2918.02</v>
      </c>
      <c r="K5184">
        <v>1834.57</v>
      </c>
      <c r="L5184">
        <v>1083.45</v>
      </c>
      <c r="M5184" t="s">
        <v>46</v>
      </c>
      <c r="N5184" s="3">
        <f>retail_sales[[#This Row],[Profit]]/retail_sales[[#This Row],[Revenue]]</f>
        <v>0.37129628995003461</v>
      </c>
      <c r="O5184" t="str">
        <f t="shared" si="80"/>
        <v>Wednesday</v>
      </c>
    </row>
    <row r="5185" spans="1:15" x14ac:dyDescent="0.3">
      <c r="A5185">
        <v>5184</v>
      </c>
      <c r="B5185" t="s">
        <v>3827</v>
      </c>
      <c r="C5185" s="1">
        <v>45388</v>
      </c>
      <c r="D5185" t="s">
        <v>24</v>
      </c>
      <c r="E5185" t="s">
        <v>25</v>
      </c>
      <c r="F5185" t="s">
        <v>16</v>
      </c>
      <c r="G5185">
        <v>10</v>
      </c>
      <c r="H5185">
        <v>190.35</v>
      </c>
      <c r="I5185">
        <v>7.0000000000000007E-2</v>
      </c>
      <c r="J5185">
        <v>1770.25</v>
      </c>
      <c r="K5185">
        <v>1213.1300000000001</v>
      </c>
      <c r="L5185">
        <v>557.12</v>
      </c>
      <c r="M5185" t="s">
        <v>22</v>
      </c>
      <c r="N5185" s="3">
        <f>retail_sales[[#This Row],[Profit]]/retail_sales[[#This Row],[Revenue]]</f>
        <v>0.31471261121310551</v>
      </c>
      <c r="O5185" t="str">
        <f t="shared" si="80"/>
        <v>Saturday</v>
      </c>
    </row>
    <row r="5186" spans="1:15" x14ac:dyDescent="0.3">
      <c r="A5186">
        <v>5185</v>
      </c>
      <c r="B5186" t="s">
        <v>3957</v>
      </c>
      <c r="C5186" s="1">
        <v>45429</v>
      </c>
      <c r="D5186" t="s">
        <v>19</v>
      </c>
      <c r="E5186" t="s">
        <v>20</v>
      </c>
      <c r="F5186" t="s">
        <v>21</v>
      </c>
      <c r="G5186">
        <v>1</v>
      </c>
      <c r="H5186">
        <v>237.33</v>
      </c>
      <c r="I5186">
        <v>0.25</v>
      </c>
      <c r="J5186">
        <v>178</v>
      </c>
      <c r="K5186">
        <v>92.94</v>
      </c>
      <c r="L5186">
        <v>85.06</v>
      </c>
      <c r="M5186" t="s">
        <v>40</v>
      </c>
      <c r="N5186" s="3">
        <f>retail_sales[[#This Row],[Profit]]/retail_sales[[#This Row],[Revenue]]</f>
        <v>0.47786516853932587</v>
      </c>
      <c r="O5186" t="str">
        <f t="shared" ref="O5186:O5249" si="81">TEXT(C5186, "dddd")</f>
        <v>Friday</v>
      </c>
    </row>
    <row r="5187" spans="1:15" x14ac:dyDescent="0.3">
      <c r="A5187">
        <v>5186</v>
      </c>
      <c r="B5187" t="s">
        <v>3958</v>
      </c>
      <c r="C5187" s="1">
        <v>45657</v>
      </c>
      <c r="D5187" t="s">
        <v>24</v>
      </c>
      <c r="E5187" t="s">
        <v>25</v>
      </c>
      <c r="F5187" t="s">
        <v>27</v>
      </c>
      <c r="G5187">
        <v>5</v>
      </c>
      <c r="H5187">
        <v>151.21</v>
      </c>
      <c r="I5187">
        <v>0.09</v>
      </c>
      <c r="J5187">
        <v>688.01</v>
      </c>
      <c r="K5187">
        <v>404.26</v>
      </c>
      <c r="L5187">
        <v>283.75</v>
      </c>
      <c r="M5187" t="s">
        <v>22</v>
      </c>
      <c r="N5187" s="3">
        <f>retail_sales[[#This Row],[Profit]]/retail_sales[[#This Row],[Revenue]]</f>
        <v>0.41242133108530399</v>
      </c>
      <c r="O5187" t="str">
        <f t="shared" si="81"/>
        <v>Tuesday</v>
      </c>
    </row>
    <row r="5188" spans="1:15" x14ac:dyDescent="0.3">
      <c r="A5188">
        <v>5187</v>
      </c>
      <c r="B5188" t="s">
        <v>2193</v>
      </c>
      <c r="C5188" s="1">
        <v>45467</v>
      </c>
      <c r="D5188" t="s">
        <v>24</v>
      </c>
      <c r="E5188" t="s">
        <v>33</v>
      </c>
      <c r="F5188" t="s">
        <v>16</v>
      </c>
      <c r="G5188">
        <v>2</v>
      </c>
      <c r="H5188">
        <v>170.67</v>
      </c>
      <c r="I5188">
        <v>0.27</v>
      </c>
      <c r="J5188">
        <v>249.18</v>
      </c>
      <c r="K5188">
        <v>161.26</v>
      </c>
      <c r="L5188">
        <v>87.92</v>
      </c>
      <c r="M5188" t="s">
        <v>17</v>
      </c>
      <c r="N5188" s="3">
        <f>retail_sales[[#This Row],[Profit]]/retail_sales[[#This Row],[Revenue]]</f>
        <v>0.35283730636487681</v>
      </c>
      <c r="O5188" t="str">
        <f t="shared" si="81"/>
        <v>Monday</v>
      </c>
    </row>
    <row r="5189" spans="1:15" x14ac:dyDescent="0.3">
      <c r="A5189">
        <v>5188</v>
      </c>
      <c r="B5189" t="s">
        <v>3959</v>
      </c>
      <c r="C5189" s="1">
        <v>45622</v>
      </c>
      <c r="D5189" t="s">
        <v>39</v>
      </c>
      <c r="E5189" t="s">
        <v>15</v>
      </c>
      <c r="F5189" t="s">
        <v>27</v>
      </c>
      <c r="G5189">
        <v>1</v>
      </c>
      <c r="H5189">
        <v>375.98</v>
      </c>
      <c r="I5189">
        <v>0.05</v>
      </c>
      <c r="J5189">
        <v>357.18</v>
      </c>
      <c r="K5189">
        <v>216.99</v>
      </c>
      <c r="L5189">
        <v>140.19</v>
      </c>
      <c r="M5189" t="s">
        <v>28</v>
      </c>
      <c r="N5189" s="3">
        <f>retail_sales[[#This Row],[Profit]]/retail_sales[[#This Row],[Revenue]]</f>
        <v>0.3924911809171846</v>
      </c>
      <c r="O5189" t="str">
        <f t="shared" si="81"/>
        <v>Tuesday</v>
      </c>
    </row>
    <row r="5190" spans="1:15" x14ac:dyDescent="0.3">
      <c r="A5190">
        <v>5189</v>
      </c>
      <c r="B5190" t="s">
        <v>3618</v>
      </c>
      <c r="C5190" s="1">
        <v>45612</v>
      </c>
      <c r="D5190" t="s">
        <v>39</v>
      </c>
      <c r="E5190" t="s">
        <v>20</v>
      </c>
      <c r="F5190" t="s">
        <v>21</v>
      </c>
      <c r="G5190">
        <v>8</v>
      </c>
      <c r="H5190">
        <v>490.12</v>
      </c>
      <c r="I5190">
        <v>0.22</v>
      </c>
      <c r="J5190">
        <v>3058.35</v>
      </c>
      <c r="K5190">
        <v>2168.54</v>
      </c>
      <c r="L5190">
        <v>889.81</v>
      </c>
      <c r="M5190" t="s">
        <v>40</v>
      </c>
      <c r="N5190" s="3">
        <f>retail_sales[[#This Row],[Profit]]/retail_sales[[#This Row],[Revenue]]</f>
        <v>0.29094446351790998</v>
      </c>
      <c r="O5190" t="str">
        <f t="shared" si="81"/>
        <v>Saturday</v>
      </c>
    </row>
    <row r="5191" spans="1:15" x14ac:dyDescent="0.3">
      <c r="A5191">
        <v>5190</v>
      </c>
      <c r="B5191" t="s">
        <v>3589</v>
      </c>
      <c r="C5191" s="1">
        <v>45544</v>
      </c>
      <c r="D5191" t="s">
        <v>39</v>
      </c>
      <c r="E5191" t="s">
        <v>20</v>
      </c>
      <c r="F5191" t="s">
        <v>21</v>
      </c>
      <c r="G5191">
        <v>4</v>
      </c>
      <c r="H5191">
        <v>196.92</v>
      </c>
      <c r="I5191">
        <v>0.15</v>
      </c>
      <c r="J5191">
        <v>669.53</v>
      </c>
      <c r="K5191">
        <v>477</v>
      </c>
      <c r="L5191">
        <v>192.53</v>
      </c>
      <c r="M5191" t="s">
        <v>22</v>
      </c>
      <c r="N5191" s="3">
        <f>retail_sales[[#This Row],[Profit]]/retail_sales[[#This Row],[Revenue]]</f>
        <v>0.28755993010021957</v>
      </c>
      <c r="O5191" t="str">
        <f t="shared" si="81"/>
        <v>Monday</v>
      </c>
    </row>
    <row r="5192" spans="1:15" x14ac:dyDescent="0.3">
      <c r="A5192">
        <v>5191</v>
      </c>
      <c r="B5192" t="s">
        <v>3960</v>
      </c>
      <c r="C5192" s="1">
        <v>45546</v>
      </c>
      <c r="D5192" t="s">
        <v>14</v>
      </c>
      <c r="E5192" t="s">
        <v>20</v>
      </c>
      <c r="F5192" t="s">
        <v>27</v>
      </c>
      <c r="G5192">
        <v>5</v>
      </c>
      <c r="H5192">
        <v>345.18</v>
      </c>
      <c r="I5192">
        <v>0.18</v>
      </c>
      <c r="J5192">
        <v>1415.24</v>
      </c>
      <c r="K5192">
        <v>714.41</v>
      </c>
      <c r="L5192">
        <v>700.83</v>
      </c>
      <c r="M5192" t="s">
        <v>28</v>
      </c>
      <c r="N5192" s="3">
        <f>retail_sales[[#This Row],[Profit]]/retail_sales[[#This Row],[Revenue]]</f>
        <v>0.49520222718408186</v>
      </c>
      <c r="O5192" t="str">
        <f t="shared" si="81"/>
        <v>Wednesday</v>
      </c>
    </row>
    <row r="5193" spans="1:15" x14ac:dyDescent="0.3">
      <c r="A5193">
        <v>5192</v>
      </c>
      <c r="B5193" t="s">
        <v>2289</v>
      </c>
      <c r="C5193" s="1">
        <v>45474</v>
      </c>
      <c r="D5193" t="s">
        <v>14</v>
      </c>
      <c r="E5193" t="s">
        <v>20</v>
      </c>
      <c r="F5193" t="s">
        <v>21</v>
      </c>
      <c r="G5193">
        <v>6</v>
      </c>
      <c r="H5193">
        <v>499.61</v>
      </c>
      <c r="I5193">
        <v>0.09</v>
      </c>
      <c r="J5193">
        <v>2727.87</v>
      </c>
      <c r="K5193">
        <v>1375.46</v>
      </c>
      <c r="L5193">
        <v>1352.41</v>
      </c>
      <c r="M5193" t="s">
        <v>22</v>
      </c>
      <c r="N5193" s="3">
        <f>retail_sales[[#This Row],[Profit]]/retail_sales[[#This Row],[Revenue]]</f>
        <v>0.4957750919215359</v>
      </c>
      <c r="O5193" t="str">
        <f t="shared" si="81"/>
        <v>Monday</v>
      </c>
    </row>
    <row r="5194" spans="1:15" x14ac:dyDescent="0.3">
      <c r="A5194">
        <v>5193</v>
      </c>
      <c r="B5194" t="s">
        <v>3961</v>
      </c>
      <c r="C5194" s="1">
        <v>45588</v>
      </c>
      <c r="D5194" t="s">
        <v>19</v>
      </c>
      <c r="E5194" t="s">
        <v>30</v>
      </c>
      <c r="F5194" t="s">
        <v>21</v>
      </c>
      <c r="G5194">
        <v>3</v>
      </c>
      <c r="H5194">
        <v>477.03</v>
      </c>
      <c r="I5194">
        <v>0</v>
      </c>
      <c r="J5194">
        <v>1431.09</v>
      </c>
      <c r="K5194">
        <v>986.79</v>
      </c>
      <c r="L5194">
        <v>444.3</v>
      </c>
      <c r="M5194" t="s">
        <v>17</v>
      </c>
      <c r="N5194" s="3">
        <f>retail_sales[[#This Row],[Profit]]/retail_sales[[#This Row],[Revenue]]</f>
        <v>0.31046265434039788</v>
      </c>
      <c r="O5194" t="str">
        <f t="shared" si="81"/>
        <v>Wednesday</v>
      </c>
    </row>
    <row r="5195" spans="1:15" x14ac:dyDescent="0.3">
      <c r="A5195">
        <v>5194</v>
      </c>
      <c r="B5195" t="s">
        <v>3682</v>
      </c>
      <c r="C5195" s="1">
        <v>45546</v>
      </c>
      <c r="D5195" t="s">
        <v>24</v>
      </c>
      <c r="E5195" t="s">
        <v>33</v>
      </c>
      <c r="F5195" t="s">
        <v>27</v>
      </c>
      <c r="G5195">
        <v>3</v>
      </c>
      <c r="H5195">
        <v>120.9</v>
      </c>
      <c r="I5195">
        <v>0.19</v>
      </c>
      <c r="J5195">
        <v>293.79000000000002</v>
      </c>
      <c r="K5195">
        <v>174.08</v>
      </c>
      <c r="L5195">
        <v>119.71</v>
      </c>
      <c r="M5195" t="s">
        <v>17</v>
      </c>
      <c r="N5195" s="3">
        <f>retail_sales[[#This Row],[Profit]]/retail_sales[[#This Row],[Revenue]]</f>
        <v>0.40746791926205789</v>
      </c>
      <c r="O5195" t="str">
        <f t="shared" si="81"/>
        <v>Wednesday</v>
      </c>
    </row>
    <row r="5196" spans="1:15" x14ac:dyDescent="0.3">
      <c r="A5196">
        <v>5195</v>
      </c>
      <c r="B5196" t="s">
        <v>3962</v>
      </c>
      <c r="C5196" s="1">
        <v>45485</v>
      </c>
      <c r="D5196" t="s">
        <v>24</v>
      </c>
      <c r="E5196" t="s">
        <v>15</v>
      </c>
      <c r="F5196" t="s">
        <v>27</v>
      </c>
      <c r="G5196">
        <v>1</v>
      </c>
      <c r="H5196">
        <v>81.290000000000006</v>
      </c>
      <c r="I5196">
        <v>0.1</v>
      </c>
      <c r="J5196">
        <v>73.16</v>
      </c>
      <c r="K5196">
        <v>56.08</v>
      </c>
      <c r="L5196">
        <v>17.079999999999998</v>
      </c>
      <c r="M5196" t="s">
        <v>22</v>
      </c>
      <c r="N5196" s="3">
        <f>retail_sales[[#This Row],[Profit]]/retail_sales[[#This Row],[Revenue]]</f>
        <v>0.23346090759978128</v>
      </c>
      <c r="O5196" t="str">
        <f t="shared" si="81"/>
        <v>Friday</v>
      </c>
    </row>
    <row r="5197" spans="1:15" x14ac:dyDescent="0.3">
      <c r="A5197">
        <v>5196</v>
      </c>
      <c r="B5197" t="s">
        <v>1029</v>
      </c>
      <c r="C5197" s="1">
        <v>45466</v>
      </c>
      <c r="D5197" t="s">
        <v>19</v>
      </c>
      <c r="E5197" t="s">
        <v>20</v>
      </c>
      <c r="F5197" t="s">
        <v>21</v>
      </c>
      <c r="G5197">
        <v>7</v>
      </c>
      <c r="H5197">
        <v>57.77</v>
      </c>
      <c r="I5197">
        <v>0.11</v>
      </c>
      <c r="J5197">
        <v>359.91</v>
      </c>
      <c r="K5197">
        <v>185.15</v>
      </c>
      <c r="L5197">
        <v>174.76</v>
      </c>
      <c r="M5197" t="s">
        <v>28</v>
      </c>
      <c r="N5197" s="3">
        <f>retail_sales[[#This Row],[Profit]]/retail_sales[[#This Row],[Revenue]]</f>
        <v>0.48556583590342023</v>
      </c>
      <c r="O5197" t="str">
        <f t="shared" si="81"/>
        <v>Sunday</v>
      </c>
    </row>
    <row r="5198" spans="1:15" x14ac:dyDescent="0.3">
      <c r="A5198">
        <v>5197</v>
      </c>
      <c r="B5198" t="s">
        <v>3963</v>
      </c>
      <c r="C5198" s="1">
        <v>45470</v>
      </c>
      <c r="D5198" t="s">
        <v>19</v>
      </c>
      <c r="E5198" t="s">
        <v>15</v>
      </c>
      <c r="F5198" t="s">
        <v>27</v>
      </c>
      <c r="G5198">
        <v>4</v>
      </c>
      <c r="H5198">
        <v>415.51</v>
      </c>
      <c r="I5198">
        <v>0.04</v>
      </c>
      <c r="J5198">
        <v>1595.56</v>
      </c>
      <c r="K5198">
        <v>848.7</v>
      </c>
      <c r="L5198">
        <v>746.86</v>
      </c>
      <c r="M5198" t="s">
        <v>28</v>
      </c>
      <c r="N5198" s="3">
        <f>retail_sales[[#This Row],[Profit]]/retail_sales[[#This Row],[Revenue]]</f>
        <v>0.46808643987064108</v>
      </c>
      <c r="O5198" t="str">
        <f t="shared" si="81"/>
        <v>Thursday</v>
      </c>
    </row>
    <row r="5199" spans="1:15" x14ac:dyDescent="0.3">
      <c r="A5199">
        <v>5198</v>
      </c>
      <c r="B5199" t="s">
        <v>3964</v>
      </c>
      <c r="C5199" s="1">
        <v>45396</v>
      </c>
      <c r="D5199" t="s">
        <v>24</v>
      </c>
      <c r="E5199" t="s">
        <v>15</v>
      </c>
      <c r="F5199" t="s">
        <v>21</v>
      </c>
      <c r="G5199">
        <v>7</v>
      </c>
      <c r="H5199">
        <v>125.79</v>
      </c>
      <c r="I5199">
        <v>0.2</v>
      </c>
      <c r="J5199">
        <v>704.42</v>
      </c>
      <c r="K5199">
        <v>459.88</v>
      </c>
      <c r="L5199">
        <v>244.54</v>
      </c>
      <c r="M5199" t="s">
        <v>28</v>
      </c>
      <c r="N5199" s="3">
        <f>retail_sales[[#This Row],[Profit]]/retail_sales[[#This Row],[Revenue]]</f>
        <v>0.34715084750574943</v>
      </c>
      <c r="O5199" t="str">
        <f t="shared" si="81"/>
        <v>Sunday</v>
      </c>
    </row>
    <row r="5200" spans="1:15" x14ac:dyDescent="0.3">
      <c r="A5200">
        <v>5199</v>
      </c>
      <c r="B5200" t="s">
        <v>3579</v>
      </c>
      <c r="C5200" s="1">
        <v>45548</v>
      </c>
      <c r="D5200" t="s">
        <v>39</v>
      </c>
      <c r="E5200" t="s">
        <v>33</v>
      </c>
      <c r="F5200" t="s">
        <v>27</v>
      </c>
      <c r="G5200">
        <v>3</v>
      </c>
      <c r="H5200">
        <v>339.73</v>
      </c>
      <c r="I5200">
        <v>0.28999999999999998</v>
      </c>
      <c r="J5200">
        <v>723.62</v>
      </c>
      <c r="K5200">
        <v>373.29</v>
      </c>
      <c r="L5200">
        <v>350.33</v>
      </c>
      <c r="M5200" t="s">
        <v>46</v>
      </c>
      <c r="N5200" s="3">
        <f>retail_sales[[#This Row],[Profit]]/retail_sales[[#This Row],[Revenue]]</f>
        <v>0.48413531964290646</v>
      </c>
      <c r="O5200" t="str">
        <f t="shared" si="81"/>
        <v>Friday</v>
      </c>
    </row>
    <row r="5201" spans="1:15" x14ac:dyDescent="0.3">
      <c r="A5201">
        <v>5200</v>
      </c>
      <c r="B5201" t="s">
        <v>3965</v>
      </c>
      <c r="C5201" s="1">
        <v>45302</v>
      </c>
      <c r="D5201" t="s">
        <v>19</v>
      </c>
      <c r="E5201" t="s">
        <v>20</v>
      </c>
      <c r="F5201" t="s">
        <v>21</v>
      </c>
      <c r="G5201">
        <v>1</v>
      </c>
      <c r="H5201">
        <v>95.95</v>
      </c>
      <c r="I5201">
        <v>0.09</v>
      </c>
      <c r="J5201">
        <v>87.31</v>
      </c>
      <c r="K5201">
        <v>59.55</v>
      </c>
      <c r="L5201">
        <v>27.76</v>
      </c>
      <c r="M5201" t="s">
        <v>40</v>
      </c>
      <c r="N5201" s="3">
        <f>retail_sales[[#This Row],[Profit]]/retail_sales[[#This Row],[Revenue]]</f>
        <v>0.31794754323674262</v>
      </c>
      <c r="O5201" t="str">
        <f t="shared" si="81"/>
        <v>Thursday</v>
      </c>
    </row>
    <row r="5202" spans="1:15" x14ac:dyDescent="0.3">
      <c r="A5202">
        <v>5201</v>
      </c>
      <c r="B5202" t="s">
        <v>3481</v>
      </c>
      <c r="C5202" s="1">
        <v>45446</v>
      </c>
      <c r="D5202" t="s">
        <v>24</v>
      </c>
      <c r="E5202" t="s">
        <v>15</v>
      </c>
      <c r="F5202" t="s">
        <v>21</v>
      </c>
      <c r="G5202">
        <v>2</v>
      </c>
      <c r="H5202">
        <v>352.72</v>
      </c>
      <c r="I5202">
        <v>0.26</v>
      </c>
      <c r="J5202">
        <v>522.03</v>
      </c>
      <c r="K5202">
        <v>357.61</v>
      </c>
      <c r="L5202">
        <v>164.42</v>
      </c>
      <c r="M5202" t="s">
        <v>40</v>
      </c>
      <c r="N5202" s="3">
        <f>retail_sales[[#This Row],[Profit]]/retail_sales[[#This Row],[Revenue]]</f>
        <v>0.31496274160488857</v>
      </c>
      <c r="O5202" t="str">
        <f t="shared" si="81"/>
        <v>Monday</v>
      </c>
    </row>
    <row r="5203" spans="1:15" x14ac:dyDescent="0.3">
      <c r="A5203">
        <v>5202</v>
      </c>
      <c r="B5203" t="s">
        <v>3838</v>
      </c>
      <c r="C5203" s="1">
        <v>45465</v>
      </c>
      <c r="D5203" t="s">
        <v>39</v>
      </c>
      <c r="E5203" t="s">
        <v>30</v>
      </c>
      <c r="F5203" t="s">
        <v>16</v>
      </c>
      <c r="G5203">
        <v>4</v>
      </c>
      <c r="H5203">
        <v>484.17</v>
      </c>
      <c r="I5203">
        <v>0.03</v>
      </c>
      <c r="J5203">
        <v>1878.58</v>
      </c>
      <c r="K5203">
        <v>1046.7</v>
      </c>
      <c r="L5203">
        <v>831.88</v>
      </c>
      <c r="M5203" t="s">
        <v>28</v>
      </c>
      <c r="N5203" s="3">
        <f>retail_sales[[#This Row],[Profit]]/retail_sales[[#This Row],[Revenue]]</f>
        <v>0.44282383502432687</v>
      </c>
      <c r="O5203" t="str">
        <f t="shared" si="81"/>
        <v>Saturday</v>
      </c>
    </row>
    <row r="5204" spans="1:15" x14ac:dyDescent="0.3">
      <c r="A5204">
        <v>5203</v>
      </c>
      <c r="B5204" t="s">
        <v>305</v>
      </c>
      <c r="C5204" s="1">
        <v>45372</v>
      </c>
      <c r="D5204" t="s">
        <v>39</v>
      </c>
      <c r="E5204" t="s">
        <v>25</v>
      </c>
      <c r="F5204" t="s">
        <v>16</v>
      </c>
      <c r="G5204">
        <v>2</v>
      </c>
      <c r="H5204">
        <v>83.67</v>
      </c>
      <c r="I5204">
        <v>0.23</v>
      </c>
      <c r="J5204">
        <v>128.85</v>
      </c>
      <c r="K5204">
        <v>86.42</v>
      </c>
      <c r="L5204">
        <v>42.43</v>
      </c>
      <c r="M5204" t="s">
        <v>46</v>
      </c>
      <c r="N5204" s="3">
        <f>retail_sales[[#This Row],[Profit]]/retail_sales[[#This Row],[Revenue]]</f>
        <v>0.3292976329064804</v>
      </c>
      <c r="O5204" t="str">
        <f t="shared" si="81"/>
        <v>Thursday</v>
      </c>
    </row>
    <row r="5205" spans="1:15" x14ac:dyDescent="0.3">
      <c r="A5205">
        <v>5204</v>
      </c>
      <c r="B5205" t="s">
        <v>3966</v>
      </c>
      <c r="C5205" s="1">
        <v>45488</v>
      </c>
      <c r="D5205" t="s">
        <v>24</v>
      </c>
      <c r="E5205" t="s">
        <v>33</v>
      </c>
      <c r="F5205" t="s">
        <v>16</v>
      </c>
      <c r="G5205">
        <v>2</v>
      </c>
      <c r="H5205">
        <v>446.18</v>
      </c>
      <c r="I5205">
        <v>0.2</v>
      </c>
      <c r="J5205">
        <v>713.89</v>
      </c>
      <c r="K5205">
        <v>520.66</v>
      </c>
      <c r="L5205">
        <v>193.23</v>
      </c>
      <c r="M5205" t="s">
        <v>28</v>
      </c>
      <c r="N5205" s="3">
        <f>retail_sales[[#This Row],[Profit]]/retail_sales[[#This Row],[Revenue]]</f>
        <v>0.27067195226155288</v>
      </c>
      <c r="O5205" t="str">
        <f t="shared" si="81"/>
        <v>Monday</v>
      </c>
    </row>
    <row r="5206" spans="1:15" x14ac:dyDescent="0.3">
      <c r="A5206">
        <v>5205</v>
      </c>
      <c r="B5206" t="s">
        <v>1042</v>
      </c>
      <c r="C5206" s="1">
        <v>45407</v>
      </c>
      <c r="D5206" t="s">
        <v>24</v>
      </c>
      <c r="E5206" t="s">
        <v>30</v>
      </c>
      <c r="F5206" t="s">
        <v>16</v>
      </c>
      <c r="G5206">
        <v>4</v>
      </c>
      <c r="H5206">
        <v>291.51</v>
      </c>
      <c r="I5206">
        <v>0.03</v>
      </c>
      <c r="J5206">
        <v>1131.06</v>
      </c>
      <c r="K5206">
        <v>815.53</v>
      </c>
      <c r="L5206">
        <v>315.52999999999997</v>
      </c>
      <c r="M5206" t="s">
        <v>46</v>
      </c>
      <c r="N5206" s="3">
        <f>retail_sales[[#This Row],[Profit]]/retail_sales[[#This Row],[Revenue]]</f>
        <v>0.2789684013226531</v>
      </c>
      <c r="O5206" t="str">
        <f t="shared" si="81"/>
        <v>Thursday</v>
      </c>
    </row>
    <row r="5207" spans="1:15" x14ac:dyDescent="0.3">
      <c r="A5207">
        <v>5206</v>
      </c>
      <c r="B5207" t="s">
        <v>3967</v>
      </c>
      <c r="C5207" s="1">
        <v>45626</v>
      </c>
      <c r="D5207" t="s">
        <v>39</v>
      </c>
      <c r="E5207" t="s">
        <v>15</v>
      </c>
      <c r="F5207" t="s">
        <v>27</v>
      </c>
      <c r="G5207">
        <v>4</v>
      </c>
      <c r="H5207">
        <v>482.55</v>
      </c>
      <c r="I5207">
        <v>0.15</v>
      </c>
      <c r="J5207">
        <v>1640.67</v>
      </c>
      <c r="K5207">
        <v>893.56</v>
      </c>
      <c r="L5207">
        <v>747.11</v>
      </c>
      <c r="M5207" t="s">
        <v>28</v>
      </c>
      <c r="N5207" s="3">
        <f>retail_sales[[#This Row],[Profit]]/retail_sales[[#This Row],[Revenue]]</f>
        <v>0.45536884321649079</v>
      </c>
      <c r="O5207" t="str">
        <f t="shared" si="81"/>
        <v>Saturday</v>
      </c>
    </row>
    <row r="5208" spans="1:15" x14ac:dyDescent="0.3">
      <c r="A5208">
        <v>5207</v>
      </c>
      <c r="B5208" t="s">
        <v>3968</v>
      </c>
      <c r="C5208" s="1">
        <v>45370</v>
      </c>
      <c r="D5208" t="s">
        <v>19</v>
      </c>
      <c r="E5208" t="s">
        <v>15</v>
      </c>
      <c r="F5208" t="s">
        <v>16</v>
      </c>
      <c r="G5208">
        <v>7</v>
      </c>
      <c r="H5208">
        <v>45.52</v>
      </c>
      <c r="I5208">
        <v>0.02</v>
      </c>
      <c r="J5208">
        <v>312.27</v>
      </c>
      <c r="K5208">
        <v>185.95</v>
      </c>
      <c r="L5208">
        <v>126.32</v>
      </c>
      <c r="M5208" t="s">
        <v>22</v>
      </c>
      <c r="N5208" s="3">
        <f>retail_sales[[#This Row],[Profit]]/retail_sales[[#This Row],[Revenue]]</f>
        <v>0.40452172799180197</v>
      </c>
      <c r="O5208" t="str">
        <f t="shared" si="81"/>
        <v>Tuesday</v>
      </c>
    </row>
    <row r="5209" spans="1:15" x14ac:dyDescent="0.3">
      <c r="A5209">
        <v>5208</v>
      </c>
      <c r="B5209" t="s">
        <v>2706</v>
      </c>
      <c r="C5209" s="1">
        <v>45360</v>
      </c>
      <c r="D5209" t="s">
        <v>39</v>
      </c>
      <c r="E5209" t="s">
        <v>20</v>
      </c>
      <c r="F5209" t="s">
        <v>27</v>
      </c>
      <c r="G5209">
        <v>8</v>
      </c>
      <c r="H5209">
        <v>297.02</v>
      </c>
      <c r="I5209">
        <v>0.04</v>
      </c>
      <c r="J5209">
        <v>2281.11</v>
      </c>
      <c r="K5209">
        <v>1499.7</v>
      </c>
      <c r="L5209">
        <v>781.41</v>
      </c>
      <c r="M5209" t="s">
        <v>17</v>
      </c>
      <c r="N5209" s="3">
        <f>retail_sales[[#This Row],[Profit]]/retail_sales[[#This Row],[Revenue]]</f>
        <v>0.34255691308178909</v>
      </c>
      <c r="O5209" t="str">
        <f t="shared" si="81"/>
        <v>Saturday</v>
      </c>
    </row>
    <row r="5210" spans="1:15" x14ac:dyDescent="0.3">
      <c r="A5210">
        <v>5209</v>
      </c>
      <c r="B5210" t="s">
        <v>2675</v>
      </c>
      <c r="C5210" s="1">
        <v>45642</v>
      </c>
      <c r="D5210" t="s">
        <v>39</v>
      </c>
      <c r="E5210" t="s">
        <v>33</v>
      </c>
      <c r="F5210" t="s">
        <v>16</v>
      </c>
      <c r="G5210">
        <v>7</v>
      </c>
      <c r="H5210">
        <v>386.98</v>
      </c>
      <c r="I5210">
        <v>0.01</v>
      </c>
      <c r="J5210">
        <v>2681.77</v>
      </c>
      <c r="K5210">
        <v>1837.55</v>
      </c>
      <c r="L5210">
        <v>844.22</v>
      </c>
      <c r="M5210" t="s">
        <v>17</v>
      </c>
      <c r="N5210" s="3">
        <f>retail_sales[[#This Row],[Profit]]/retail_sales[[#This Row],[Revenue]]</f>
        <v>0.31479955402588589</v>
      </c>
      <c r="O5210" t="str">
        <f t="shared" si="81"/>
        <v>Monday</v>
      </c>
    </row>
    <row r="5211" spans="1:15" x14ac:dyDescent="0.3">
      <c r="A5211">
        <v>5210</v>
      </c>
      <c r="B5211" t="s">
        <v>289</v>
      </c>
      <c r="C5211" s="1">
        <v>45410</v>
      </c>
      <c r="D5211" t="s">
        <v>14</v>
      </c>
      <c r="E5211" t="s">
        <v>30</v>
      </c>
      <c r="F5211" t="s">
        <v>16</v>
      </c>
      <c r="G5211">
        <v>3</v>
      </c>
      <c r="H5211">
        <v>171.78</v>
      </c>
      <c r="I5211">
        <v>7.0000000000000007E-2</v>
      </c>
      <c r="J5211">
        <v>479.27</v>
      </c>
      <c r="K5211">
        <v>260.89</v>
      </c>
      <c r="L5211">
        <v>218.38</v>
      </c>
      <c r="M5211" t="s">
        <v>17</v>
      </c>
      <c r="N5211" s="3">
        <f>retail_sales[[#This Row],[Profit]]/retail_sales[[#This Row],[Revenue]]</f>
        <v>0.455651303023348</v>
      </c>
      <c r="O5211" t="str">
        <f t="shared" si="81"/>
        <v>Sunday</v>
      </c>
    </row>
    <row r="5212" spans="1:15" x14ac:dyDescent="0.3">
      <c r="A5212">
        <v>5211</v>
      </c>
      <c r="B5212" t="s">
        <v>881</v>
      </c>
      <c r="C5212" s="1">
        <v>45364</v>
      </c>
      <c r="D5212" t="s">
        <v>19</v>
      </c>
      <c r="E5212" t="s">
        <v>33</v>
      </c>
      <c r="F5212" t="s">
        <v>21</v>
      </c>
      <c r="G5212">
        <v>3</v>
      </c>
      <c r="H5212">
        <v>315.51</v>
      </c>
      <c r="I5212">
        <v>0.24</v>
      </c>
      <c r="J5212">
        <v>719.36</v>
      </c>
      <c r="K5212">
        <v>446.32</v>
      </c>
      <c r="L5212">
        <v>273.04000000000002</v>
      </c>
      <c r="M5212" t="s">
        <v>46</v>
      </c>
      <c r="N5212" s="3">
        <f>retail_sales[[#This Row],[Profit]]/retail_sales[[#This Row],[Revenue]]</f>
        <v>0.3795596085409253</v>
      </c>
      <c r="O5212" t="str">
        <f t="shared" si="81"/>
        <v>Wednesday</v>
      </c>
    </row>
    <row r="5213" spans="1:15" x14ac:dyDescent="0.3">
      <c r="A5213">
        <v>5212</v>
      </c>
      <c r="B5213" t="s">
        <v>3969</v>
      </c>
      <c r="C5213" s="1">
        <v>45595</v>
      </c>
      <c r="D5213" t="s">
        <v>19</v>
      </c>
      <c r="E5213" t="s">
        <v>33</v>
      </c>
      <c r="F5213" t="s">
        <v>16</v>
      </c>
      <c r="G5213">
        <v>4</v>
      </c>
      <c r="H5213">
        <v>175.66</v>
      </c>
      <c r="I5213">
        <v>0.06</v>
      </c>
      <c r="J5213">
        <v>660.48</v>
      </c>
      <c r="K5213">
        <v>432.97</v>
      </c>
      <c r="L5213">
        <v>227.51</v>
      </c>
      <c r="M5213" t="s">
        <v>28</v>
      </c>
      <c r="N5213" s="3">
        <f>retail_sales[[#This Row],[Profit]]/retail_sales[[#This Row],[Revenue]]</f>
        <v>0.34446160368217049</v>
      </c>
      <c r="O5213" t="str">
        <f t="shared" si="81"/>
        <v>Wednesday</v>
      </c>
    </row>
    <row r="5214" spans="1:15" x14ac:dyDescent="0.3">
      <c r="A5214">
        <v>5213</v>
      </c>
      <c r="B5214" t="s">
        <v>3970</v>
      </c>
      <c r="C5214" s="1">
        <v>45625</v>
      </c>
      <c r="D5214" t="s">
        <v>19</v>
      </c>
      <c r="E5214" t="s">
        <v>25</v>
      </c>
      <c r="F5214" t="s">
        <v>21</v>
      </c>
      <c r="G5214">
        <v>8</v>
      </c>
      <c r="H5214">
        <v>133.99</v>
      </c>
      <c r="I5214">
        <v>0.06</v>
      </c>
      <c r="J5214">
        <v>1007.6</v>
      </c>
      <c r="K5214">
        <v>555.41999999999996</v>
      </c>
      <c r="L5214">
        <v>452.18</v>
      </c>
      <c r="M5214" t="s">
        <v>46</v>
      </c>
      <c r="N5214" s="3">
        <f>retail_sales[[#This Row],[Profit]]/retail_sales[[#This Row],[Revenue]]</f>
        <v>0.44876935291782455</v>
      </c>
      <c r="O5214" t="str">
        <f t="shared" si="81"/>
        <v>Friday</v>
      </c>
    </row>
    <row r="5215" spans="1:15" x14ac:dyDescent="0.3">
      <c r="A5215">
        <v>5214</v>
      </c>
      <c r="B5215" t="s">
        <v>3971</v>
      </c>
      <c r="C5215" s="1">
        <v>45580</v>
      </c>
      <c r="D5215" t="s">
        <v>14</v>
      </c>
      <c r="E5215" t="s">
        <v>15</v>
      </c>
      <c r="F5215" t="s">
        <v>27</v>
      </c>
      <c r="G5215">
        <v>8</v>
      </c>
      <c r="H5215">
        <v>253.69</v>
      </c>
      <c r="I5215">
        <v>0.18</v>
      </c>
      <c r="J5215">
        <v>1664.21</v>
      </c>
      <c r="K5215">
        <v>1302.6199999999999</v>
      </c>
      <c r="L5215">
        <v>361.59</v>
      </c>
      <c r="M5215" t="s">
        <v>28</v>
      </c>
      <c r="N5215" s="3">
        <f>retail_sales[[#This Row],[Profit]]/retail_sales[[#This Row],[Revenue]]</f>
        <v>0.21727426226257501</v>
      </c>
      <c r="O5215" t="str">
        <f t="shared" si="81"/>
        <v>Tuesday</v>
      </c>
    </row>
    <row r="5216" spans="1:15" x14ac:dyDescent="0.3">
      <c r="A5216">
        <v>5215</v>
      </c>
      <c r="B5216" t="s">
        <v>3972</v>
      </c>
      <c r="C5216" s="1">
        <v>45649</v>
      </c>
      <c r="D5216" t="s">
        <v>14</v>
      </c>
      <c r="E5216" t="s">
        <v>33</v>
      </c>
      <c r="F5216" t="s">
        <v>27</v>
      </c>
      <c r="G5216">
        <v>10</v>
      </c>
      <c r="H5216">
        <v>85.65</v>
      </c>
      <c r="I5216">
        <v>0.25</v>
      </c>
      <c r="J5216">
        <v>642.38</v>
      </c>
      <c r="K5216">
        <v>440.7</v>
      </c>
      <c r="L5216">
        <v>201.68</v>
      </c>
      <c r="M5216" t="s">
        <v>17</v>
      </c>
      <c r="N5216" s="3">
        <f>retail_sales[[#This Row],[Profit]]/retail_sales[[#This Row],[Revenue]]</f>
        <v>0.31395747065599799</v>
      </c>
      <c r="O5216" t="str">
        <f t="shared" si="81"/>
        <v>Monday</v>
      </c>
    </row>
    <row r="5217" spans="1:15" x14ac:dyDescent="0.3">
      <c r="A5217">
        <v>5216</v>
      </c>
      <c r="B5217" t="s">
        <v>44</v>
      </c>
      <c r="C5217" s="1">
        <v>45553</v>
      </c>
      <c r="D5217" t="s">
        <v>19</v>
      </c>
      <c r="E5217" t="s">
        <v>30</v>
      </c>
      <c r="F5217" t="s">
        <v>21</v>
      </c>
      <c r="G5217">
        <v>4</v>
      </c>
      <c r="H5217">
        <v>38.479999999999997</v>
      </c>
      <c r="I5217">
        <v>0.2</v>
      </c>
      <c r="J5217">
        <v>123.14</v>
      </c>
      <c r="K5217">
        <v>74.040000000000006</v>
      </c>
      <c r="L5217">
        <v>49.1</v>
      </c>
      <c r="M5217" t="s">
        <v>22</v>
      </c>
      <c r="N5217" s="3">
        <f>retail_sales[[#This Row],[Profit]]/retail_sales[[#This Row],[Revenue]]</f>
        <v>0.39873314926100373</v>
      </c>
      <c r="O5217" t="str">
        <f t="shared" si="81"/>
        <v>Wednesday</v>
      </c>
    </row>
    <row r="5218" spans="1:15" x14ac:dyDescent="0.3">
      <c r="A5218">
        <v>5217</v>
      </c>
      <c r="B5218" t="s">
        <v>3973</v>
      </c>
      <c r="C5218" s="1">
        <v>45558</v>
      </c>
      <c r="D5218" t="s">
        <v>39</v>
      </c>
      <c r="E5218" t="s">
        <v>25</v>
      </c>
      <c r="F5218" t="s">
        <v>27</v>
      </c>
      <c r="G5218">
        <v>8</v>
      </c>
      <c r="H5218">
        <v>265.54000000000002</v>
      </c>
      <c r="I5218">
        <v>0.09</v>
      </c>
      <c r="J5218">
        <v>1933.13</v>
      </c>
      <c r="K5218">
        <v>1543.86</v>
      </c>
      <c r="L5218">
        <v>389.27</v>
      </c>
      <c r="M5218" t="s">
        <v>46</v>
      </c>
      <c r="N5218" s="3">
        <f>retail_sales[[#This Row],[Profit]]/retail_sales[[#This Row],[Revenue]]</f>
        <v>0.20136773005436776</v>
      </c>
      <c r="O5218" t="str">
        <f t="shared" si="81"/>
        <v>Monday</v>
      </c>
    </row>
    <row r="5219" spans="1:15" x14ac:dyDescent="0.3">
      <c r="A5219">
        <v>5218</v>
      </c>
      <c r="B5219" t="s">
        <v>1697</v>
      </c>
      <c r="C5219" s="1">
        <v>45366</v>
      </c>
      <c r="D5219" t="s">
        <v>19</v>
      </c>
      <c r="E5219" t="s">
        <v>25</v>
      </c>
      <c r="F5219" t="s">
        <v>16</v>
      </c>
      <c r="G5219">
        <v>2</v>
      </c>
      <c r="H5219">
        <v>281.51</v>
      </c>
      <c r="I5219">
        <v>0.16</v>
      </c>
      <c r="J5219">
        <v>472.94</v>
      </c>
      <c r="K5219">
        <v>324.01</v>
      </c>
      <c r="L5219">
        <v>148.93</v>
      </c>
      <c r="M5219" t="s">
        <v>22</v>
      </c>
      <c r="N5219" s="3">
        <f>retail_sales[[#This Row],[Profit]]/retail_sales[[#This Row],[Revenue]]</f>
        <v>0.31490252463314589</v>
      </c>
      <c r="O5219" t="str">
        <f t="shared" si="81"/>
        <v>Friday</v>
      </c>
    </row>
    <row r="5220" spans="1:15" x14ac:dyDescent="0.3">
      <c r="A5220">
        <v>5219</v>
      </c>
      <c r="B5220" t="s">
        <v>3965</v>
      </c>
      <c r="C5220" s="1">
        <v>45347</v>
      </c>
      <c r="D5220" t="s">
        <v>19</v>
      </c>
      <c r="E5220" t="s">
        <v>15</v>
      </c>
      <c r="F5220" t="s">
        <v>21</v>
      </c>
      <c r="G5220">
        <v>10</v>
      </c>
      <c r="H5220">
        <v>86.63</v>
      </c>
      <c r="I5220">
        <v>0.06</v>
      </c>
      <c r="J5220">
        <v>814.32</v>
      </c>
      <c r="K5220">
        <v>583.07000000000005</v>
      </c>
      <c r="L5220">
        <v>231.25</v>
      </c>
      <c r="M5220" t="s">
        <v>28</v>
      </c>
      <c r="N5220" s="3">
        <f>retail_sales[[#This Row],[Profit]]/retail_sales[[#This Row],[Revenue]]</f>
        <v>0.28397927104823656</v>
      </c>
      <c r="O5220" t="str">
        <f t="shared" si="81"/>
        <v>Sunday</v>
      </c>
    </row>
    <row r="5221" spans="1:15" x14ac:dyDescent="0.3">
      <c r="A5221">
        <v>5220</v>
      </c>
      <c r="B5221" t="s">
        <v>3974</v>
      </c>
      <c r="C5221" s="1">
        <v>45601</v>
      </c>
      <c r="D5221" t="s">
        <v>19</v>
      </c>
      <c r="E5221" t="s">
        <v>15</v>
      </c>
      <c r="F5221" t="s">
        <v>16</v>
      </c>
      <c r="G5221">
        <v>6</v>
      </c>
      <c r="H5221">
        <v>359.02</v>
      </c>
      <c r="I5221">
        <v>0.1</v>
      </c>
      <c r="J5221">
        <v>1938.71</v>
      </c>
      <c r="K5221">
        <v>993.92</v>
      </c>
      <c r="L5221">
        <v>944.79</v>
      </c>
      <c r="M5221" t="s">
        <v>22</v>
      </c>
      <c r="N5221" s="3">
        <f>retail_sales[[#This Row],[Profit]]/retail_sales[[#This Row],[Revenue]]</f>
        <v>0.48732920343940039</v>
      </c>
      <c r="O5221" t="str">
        <f t="shared" si="81"/>
        <v>Tuesday</v>
      </c>
    </row>
    <row r="5222" spans="1:15" x14ac:dyDescent="0.3">
      <c r="A5222">
        <v>5221</v>
      </c>
      <c r="B5222" t="s">
        <v>3975</v>
      </c>
      <c r="C5222" s="1">
        <v>45457</v>
      </c>
      <c r="D5222" t="s">
        <v>19</v>
      </c>
      <c r="E5222" t="s">
        <v>33</v>
      </c>
      <c r="F5222" t="s">
        <v>21</v>
      </c>
      <c r="G5222">
        <v>9</v>
      </c>
      <c r="H5222">
        <v>139.85</v>
      </c>
      <c r="I5222">
        <v>0.05</v>
      </c>
      <c r="J5222">
        <v>1195.72</v>
      </c>
      <c r="K5222">
        <v>867.26</v>
      </c>
      <c r="L5222">
        <v>328.46</v>
      </c>
      <c r="M5222" t="s">
        <v>17</v>
      </c>
      <c r="N5222" s="3">
        <f>retail_sales[[#This Row],[Profit]]/retail_sales[[#This Row],[Revenue]]</f>
        <v>0.27469641722142307</v>
      </c>
      <c r="O5222" t="str">
        <f t="shared" si="81"/>
        <v>Friday</v>
      </c>
    </row>
    <row r="5223" spans="1:15" x14ac:dyDescent="0.3">
      <c r="A5223">
        <v>5222</v>
      </c>
      <c r="B5223" t="s">
        <v>2515</v>
      </c>
      <c r="C5223" s="1">
        <v>45513</v>
      </c>
      <c r="D5223" t="s">
        <v>14</v>
      </c>
      <c r="E5223" t="s">
        <v>33</v>
      </c>
      <c r="F5223" t="s">
        <v>16</v>
      </c>
      <c r="G5223">
        <v>2</v>
      </c>
      <c r="H5223">
        <v>424.28</v>
      </c>
      <c r="I5223">
        <v>7.0000000000000007E-2</v>
      </c>
      <c r="J5223">
        <v>789.16</v>
      </c>
      <c r="K5223">
        <v>420.35</v>
      </c>
      <c r="L5223">
        <v>368.81</v>
      </c>
      <c r="M5223" t="s">
        <v>22</v>
      </c>
      <c r="N5223" s="3">
        <f>retail_sales[[#This Row],[Profit]]/retail_sales[[#This Row],[Revenue]]</f>
        <v>0.46734502508996911</v>
      </c>
      <c r="O5223" t="str">
        <f t="shared" si="81"/>
        <v>Friday</v>
      </c>
    </row>
    <row r="5224" spans="1:15" x14ac:dyDescent="0.3">
      <c r="A5224">
        <v>5223</v>
      </c>
      <c r="B5224" t="s">
        <v>3976</v>
      </c>
      <c r="C5224" s="1">
        <v>45486</v>
      </c>
      <c r="D5224" t="s">
        <v>19</v>
      </c>
      <c r="E5224" t="s">
        <v>30</v>
      </c>
      <c r="F5224" t="s">
        <v>21</v>
      </c>
      <c r="G5224">
        <v>8</v>
      </c>
      <c r="H5224">
        <v>352.12</v>
      </c>
      <c r="I5224">
        <v>0.22</v>
      </c>
      <c r="J5224">
        <v>2197.23</v>
      </c>
      <c r="K5224">
        <v>1349.44</v>
      </c>
      <c r="L5224">
        <v>847.79</v>
      </c>
      <c r="M5224" t="s">
        <v>22</v>
      </c>
      <c r="N5224" s="3">
        <f>retail_sales[[#This Row],[Profit]]/retail_sales[[#This Row],[Revenue]]</f>
        <v>0.38584490472094407</v>
      </c>
      <c r="O5224" t="str">
        <f t="shared" si="81"/>
        <v>Saturday</v>
      </c>
    </row>
    <row r="5225" spans="1:15" x14ac:dyDescent="0.3">
      <c r="A5225">
        <v>5224</v>
      </c>
      <c r="B5225" t="s">
        <v>2048</v>
      </c>
      <c r="C5225" s="1">
        <v>45651</v>
      </c>
      <c r="D5225" t="s">
        <v>19</v>
      </c>
      <c r="E5225" t="s">
        <v>33</v>
      </c>
      <c r="F5225" t="s">
        <v>27</v>
      </c>
      <c r="G5225">
        <v>5</v>
      </c>
      <c r="H5225">
        <v>292.42</v>
      </c>
      <c r="I5225">
        <v>0.13</v>
      </c>
      <c r="J5225">
        <v>1272.03</v>
      </c>
      <c r="K5225">
        <v>714.08</v>
      </c>
      <c r="L5225">
        <v>557.95000000000005</v>
      </c>
      <c r="M5225" t="s">
        <v>40</v>
      </c>
      <c r="N5225" s="3">
        <f>retail_sales[[#This Row],[Profit]]/retail_sales[[#This Row],[Revenue]]</f>
        <v>0.43862959206936947</v>
      </c>
      <c r="O5225" t="str">
        <f t="shared" si="81"/>
        <v>Wednesday</v>
      </c>
    </row>
    <row r="5226" spans="1:15" x14ac:dyDescent="0.3">
      <c r="A5226">
        <v>5225</v>
      </c>
      <c r="B5226" t="s">
        <v>3977</v>
      </c>
      <c r="C5226" s="1">
        <v>45544</v>
      </c>
      <c r="D5226" t="s">
        <v>24</v>
      </c>
      <c r="E5226" t="s">
        <v>30</v>
      </c>
      <c r="F5226" t="s">
        <v>16</v>
      </c>
      <c r="G5226">
        <v>4</v>
      </c>
      <c r="H5226">
        <v>129.97</v>
      </c>
      <c r="I5226">
        <v>0.23</v>
      </c>
      <c r="J5226">
        <v>400.31</v>
      </c>
      <c r="K5226">
        <v>233.72</v>
      </c>
      <c r="L5226">
        <v>166.59</v>
      </c>
      <c r="M5226" t="s">
        <v>22</v>
      </c>
      <c r="N5226" s="3">
        <f>retail_sales[[#This Row],[Profit]]/retail_sales[[#This Row],[Revenue]]</f>
        <v>0.41615248182658443</v>
      </c>
      <c r="O5226" t="str">
        <f t="shared" si="81"/>
        <v>Monday</v>
      </c>
    </row>
    <row r="5227" spans="1:15" x14ac:dyDescent="0.3">
      <c r="A5227">
        <v>5226</v>
      </c>
      <c r="B5227" t="s">
        <v>3978</v>
      </c>
      <c r="C5227" s="1">
        <v>45466</v>
      </c>
      <c r="D5227" t="s">
        <v>19</v>
      </c>
      <c r="E5227" t="s">
        <v>25</v>
      </c>
      <c r="F5227" t="s">
        <v>27</v>
      </c>
      <c r="G5227">
        <v>2</v>
      </c>
      <c r="H5227">
        <v>364.77</v>
      </c>
      <c r="I5227">
        <v>0.25</v>
      </c>
      <c r="J5227">
        <v>547.15</v>
      </c>
      <c r="K5227">
        <v>302.33999999999997</v>
      </c>
      <c r="L5227">
        <v>244.81</v>
      </c>
      <c r="M5227" t="s">
        <v>17</v>
      </c>
      <c r="N5227" s="3">
        <f>retail_sales[[#This Row],[Profit]]/retail_sales[[#This Row],[Revenue]]</f>
        <v>0.447427579274422</v>
      </c>
      <c r="O5227" t="str">
        <f t="shared" si="81"/>
        <v>Sunday</v>
      </c>
    </row>
    <row r="5228" spans="1:15" x14ac:dyDescent="0.3">
      <c r="A5228">
        <v>5227</v>
      </c>
      <c r="B5228" t="s">
        <v>2698</v>
      </c>
      <c r="C5228" s="1">
        <v>45613</v>
      </c>
      <c r="D5228" t="s">
        <v>24</v>
      </c>
      <c r="E5228" t="s">
        <v>15</v>
      </c>
      <c r="F5228" t="s">
        <v>27</v>
      </c>
      <c r="G5228">
        <v>1</v>
      </c>
      <c r="H5228">
        <v>84.01</v>
      </c>
      <c r="I5228">
        <v>0.09</v>
      </c>
      <c r="J5228">
        <v>76.45</v>
      </c>
      <c r="K5228">
        <v>44.27</v>
      </c>
      <c r="L5228">
        <v>32.18</v>
      </c>
      <c r="M5228" t="s">
        <v>28</v>
      </c>
      <c r="N5228" s="3">
        <f>retail_sales[[#This Row],[Profit]]/retail_sales[[#This Row],[Revenue]]</f>
        <v>0.42092871157619355</v>
      </c>
      <c r="O5228" t="str">
        <f t="shared" si="81"/>
        <v>Sunday</v>
      </c>
    </row>
    <row r="5229" spans="1:15" x14ac:dyDescent="0.3">
      <c r="A5229">
        <v>5228</v>
      </c>
      <c r="B5229" t="s">
        <v>554</v>
      </c>
      <c r="C5229" s="1">
        <v>45570</v>
      </c>
      <c r="D5229" t="s">
        <v>14</v>
      </c>
      <c r="E5229" t="s">
        <v>25</v>
      </c>
      <c r="F5229" t="s">
        <v>16</v>
      </c>
      <c r="G5229">
        <v>7</v>
      </c>
      <c r="H5229">
        <v>462.09</v>
      </c>
      <c r="I5229">
        <v>0.28999999999999998</v>
      </c>
      <c r="J5229">
        <v>2296.59</v>
      </c>
      <c r="K5229">
        <v>1251.07</v>
      </c>
      <c r="L5229">
        <v>1045.52</v>
      </c>
      <c r="M5229" t="s">
        <v>28</v>
      </c>
      <c r="N5229" s="3">
        <f>retail_sales[[#This Row],[Profit]]/retail_sales[[#This Row],[Revenue]]</f>
        <v>0.45524886897530681</v>
      </c>
      <c r="O5229" t="str">
        <f t="shared" si="81"/>
        <v>Saturday</v>
      </c>
    </row>
    <row r="5230" spans="1:15" x14ac:dyDescent="0.3">
      <c r="A5230">
        <v>5229</v>
      </c>
      <c r="B5230" t="s">
        <v>142</v>
      </c>
      <c r="C5230" s="1">
        <v>45444</v>
      </c>
      <c r="D5230" t="s">
        <v>24</v>
      </c>
      <c r="E5230" t="s">
        <v>15</v>
      </c>
      <c r="F5230" t="s">
        <v>27</v>
      </c>
      <c r="G5230">
        <v>2</v>
      </c>
      <c r="H5230">
        <v>66.900000000000006</v>
      </c>
      <c r="I5230">
        <v>7.0000000000000007E-2</v>
      </c>
      <c r="J5230">
        <v>124.43</v>
      </c>
      <c r="K5230">
        <v>77.38</v>
      </c>
      <c r="L5230">
        <v>47.05</v>
      </c>
      <c r="M5230" t="s">
        <v>22</v>
      </c>
      <c r="N5230" s="3">
        <f>retail_sales[[#This Row],[Profit]]/retail_sales[[#This Row],[Revenue]]</f>
        <v>0.3781242465643333</v>
      </c>
      <c r="O5230" t="str">
        <f t="shared" si="81"/>
        <v>Saturday</v>
      </c>
    </row>
    <row r="5231" spans="1:15" x14ac:dyDescent="0.3">
      <c r="A5231">
        <v>5230</v>
      </c>
      <c r="B5231" t="s">
        <v>3979</v>
      </c>
      <c r="C5231" s="1">
        <v>45397</v>
      </c>
      <c r="D5231" t="s">
        <v>39</v>
      </c>
      <c r="E5231" t="s">
        <v>30</v>
      </c>
      <c r="F5231" t="s">
        <v>27</v>
      </c>
      <c r="G5231">
        <v>9</v>
      </c>
      <c r="H5231">
        <v>15.81</v>
      </c>
      <c r="I5231">
        <v>0.09</v>
      </c>
      <c r="J5231">
        <v>129.47999999999999</v>
      </c>
      <c r="K5231">
        <v>74.88</v>
      </c>
      <c r="L5231">
        <v>54.6</v>
      </c>
      <c r="M5231" t="s">
        <v>40</v>
      </c>
      <c r="N5231" s="3">
        <f>retail_sales[[#This Row],[Profit]]/retail_sales[[#This Row],[Revenue]]</f>
        <v>0.42168674698795183</v>
      </c>
      <c r="O5231" t="str">
        <f t="shared" si="81"/>
        <v>Monday</v>
      </c>
    </row>
    <row r="5232" spans="1:15" x14ac:dyDescent="0.3">
      <c r="A5232">
        <v>5231</v>
      </c>
      <c r="B5232" t="s">
        <v>3980</v>
      </c>
      <c r="C5232" s="1">
        <v>45506</v>
      </c>
      <c r="D5232" t="s">
        <v>24</v>
      </c>
      <c r="E5232" t="s">
        <v>30</v>
      </c>
      <c r="F5232" t="s">
        <v>21</v>
      </c>
      <c r="G5232">
        <v>5</v>
      </c>
      <c r="H5232">
        <v>491.98</v>
      </c>
      <c r="I5232">
        <v>0.03</v>
      </c>
      <c r="J5232">
        <v>2386.1</v>
      </c>
      <c r="K5232">
        <v>1273.94</v>
      </c>
      <c r="L5232">
        <v>1112.1600000000001</v>
      </c>
      <c r="M5232" t="s">
        <v>28</v>
      </c>
      <c r="N5232" s="3">
        <f>retail_sales[[#This Row],[Profit]]/retail_sales[[#This Row],[Revenue]]</f>
        <v>0.4660994928963581</v>
      </c>
      <c r="O5232" t="str">
        <f t="shared" si="81"/>
        <v>Friday</v>
      </c>
    </row>
    <row r="5233" spans="1:15" x14ac:dyDescent="0.3">
      <c r="A5233">
        <v>5232</v>
      </c>
      <c r="B5233" t="s">
        <v>1892</v>
      </c>
      <c r="C5233" s="1">
        <v>45313</v>
      </c>
      <c r="D5233" t="s">
        <v>39</v>
      </c>
      <c r="E5233" t="s">
        <v>20</v>
      </c>
      <c r="F5233" t="s">
        <v>16</v>
      </c>
      <c r="G5233">
        <v>9</v>
      </c>
      <c r="H5233">
        <v>225.94</v>
      </c>
      <c r="I5233">
        <v>0.1</v>
      </c>
      <c r="J5233">
        <v>1830.11</v>
      </c>
      <c r="K5233">
        <v>918.56</v>
      </c>
      <c r="L5233">
        <v>911.55</v>
      </c>
      <c r="M5233" t="s">
        <v>46</v>
      </c>
      <c r="N5233" s="3">
        <f>retail_sales[[#This Row],[Profit]]/retail_sales[[#This Row],[Revenue]]</f>
        <v>0.49808481457398734</v>
      </c>
      <c r="O5233" t="str">
        <f t="shared" si="81"/>
        <v>Monday</v>
      </c>
    </row>
    <row r="5234" spans="1:15" x14ac:dyDescent="0.3">
      <c r="A5234">
        <v>5233</v>
      </c>
      <c r="B5234" t="s">
        <v>3981</v>
      </c>
      <c r="C5234" s="1">
        <v>45637</v>
      </c>
      <c r="D5234" t="s">
        <v>19</v>
      </c>
      <c r="E5234" t="s">
        <v>15</v>
      </c>
      <c r="F5234" t="s">
        <v>16</v>
      </c>
      <c r="G5234">
        <v>4</v>
      </c>
      <c r="H5234">
        <v>326.39</v>
      </c>
      <c r="I5234">
        <v>0.2</v>
      </c>
      <c r="J5234">
        <v>1044.45</v>
      </c>
      <c r="K5234">
        <v>561.22</v>
      </c>
      <c r="L5234">
        <v>483.23</v>
      </c>
      <c r="M5234" t="s">
        <v>22</v>
      </c>
      <c r="N5234" s="3">
        <f>retail_sales[[#This Row],[Profit]]/retail_sales[[#This Row],[Revenue]]</f>
        <v>0.46266456029489206</v>
      </c>
      <c r="O5234" t="str">
        <f t="shared" si="81"/>
        <v>Wednesday</v>
      </c>
    </row>
    <row r="5235" spans="1:15" x14ac:dyDescent="0.3">
      <c r="A5235">
        <v>5234</v>
      </c>
      <c r="B5235" t="s">
        <v>3982</v>
      </c>
      <c r="C5235" s="1">
        <v>45568</v>
      </c>
      <c r="D5235" t="s">
        <v>19</v>
      </c>
      <c r="E5235" t="s">
        <v>20</v>
      </c>
      <c r="F5235" t="s">
        <v>21</v>
      </c>
      <c r="G5235">
        <v>9</v>
      </c>
      <c r="H5235">
        <v>45.74</v>
      </c>
      <c r="I5235">
        <v>0.18</v>
      </c>
      <c r="J5235">
        <v>337.56</v>
      </c>
      <c r="K5235">
        <v>261.37</v>
      </c>
      <c r="L5235">
        <v>76.19</v>
      </c>
      <c r="M5235" t="s">
        <v>17</v>
      </c>
      <c r="N5235" s="3">
        <f>retail_sales[[#This Row],[Profit]]/retail_sales[[#This Row],[Revenue]]</f>
        <v>0.22570802227752101</v>
      </c>
      <c r="O5235" t="str">
        <f t="shared" si="81"/>
        <v>Thursday</v>
      </c>
    </row>
    <row r="5236" spans="1:15" x14ac:dyDescent="0.3">
      <c r="A5236">
        <v>5235</v>
      </c>
      <c r="B5236" t="s">
        <v>3983</v>
      </c>
      <c r="C5236" s="1">
        <v>45557</v>
      </c>
      <c r="D5236" t="s">
        <v>14</v>
      </c>
      <c r="E5236" t="s">
        <v>30</v>
      </c>
      <c r="F5236" t="s">
        <v>21</v>
      </c>
      <c r="G5236">
        <v>10</v>
      </c>
      <c r="H5236">
        <v>362.82</v>
      </c>
      <c r="I5236">
        <v>0.2</v>
      </c>
      <c r="J5236">
        <v>2902.56</v>
      </c>
      <c r="K5236">
        <v>1853.67</v>
      </c>
      <c r="L5236">
        <v>1048.8900000000001</v>
      </c>
      <c r="M5236" t="s">
        <v>40</v>
      </c>
      <c r="N5236" s="3">
        <f>retail_sales[[#This Row],[Profit]]/retail_sales[[#This Row],[Revenue]]</f>
        <v>0.3613672068794444</v>
      </c>
      <c r="O5236" t="str">
        <f t="shared" si="81"/>
        <v>Sunday</v>
      </c>
    </row>
    <row r="5237" spans="1:15" x14ac:dyDescent="0.3">
      <c r="A5237">
        <v>5236</v>
      </c>
      <c r="B5237" t="s">
        <v>507</v>
      </c>
      <c r="C5237" s="1">
        <v>45611</v>
      </c>
      <c r="D5237" t="s">
        <v>24</v>
      </c>
      <c r="E5237" t="s">
        <v>30</v>
      </c>
      <c r="F5237" t="s">
        <v>21</v>
      </c>
      <c r="G5237">
        <v>5</v>
      </c>
      <c r="H5237">
        <v>473.45</v>
      </c>
      <c r="I5237">
        <v>0.14000000000000001</v>
      </c>
      <c r="J5237">
        <v>2035.84</v>
      </c>
      <c r="K5237">
        <v>1149.5899999999999</v>
      </c>
      <c r="L5237">
        <v>886.25</v>
      </c>
      <c r="M5237" t="s">
        <v>22</v>
      </c>
      <c r="N5237" s="3">
        <f>retail_sales[[#This Row],[Profit]]/retail_sales[[#This Row],[Revenue]]</f>
        <v>0.43532399402703553</v>
      </c>
      <c r="O5237" t="str">
        <f t="shared" si="81"/>
        <v>Friday</v>
      </c>
    </row>
    <row r="5238" spans="1:15" x14ac:dyDescent="0.3">
      <c r="A5238">
        <v>5237</v>
      </c>
      <c r="B5238" t="s">
        <v>1492</v>
      </c>
      <c r="C5238" s="1">
        <v>45505</v>
      </c>
      <c r="D5238" t="s">
        <v>19</v>
      </c>
      <c r="E5238" t="s">
        <v>20</v>
      </c>
      <c r="F5238" t="s">
        <v>27</v>
      </c>
      <c r="G5238">
        <v>2</v>
      </c>
      <c r="H5238">
        <v>46.66</v>
      </c>
      <c r="I5238">
        <v>0.08</v>
      </c>
      <c r="J5238">
        <v>85.85</v>
      </c>
      <c r="K5238">
        <v>50.19</v>
      </c>
      <c r="L5238">
        <v>35.659999999999997</v>
      </c>
      <c r="M5238" t="s">
        <v>17</v>
      </c>
      <c r="N5238" s="3">
        <f>retail_sales[[#This Row],[Profit]]/retail_sales[[#This Row],[Revenue]]</f>
        <v>0.41537565521258007</v>
      </c>
      <c r="O5238" t="str">
        <f t="shared" si="81"/>
        <v>Thursday</v>
      </c>
    </row>
    <row r="5239" spans="1:15" x14ac:dyDescent="0.3">
      <c r="A5239">
        <v>5238</v>
      </c>
      <c r="B5239" t="s">
        <v>3482</v>
      </c>
      <c r="C5239" s="1">
        <v>45349</v>
      </c>
      <c r="D5239" t="s">
        <v>19</v>
      </c>
      <c r="E5239" t="s">
        <v>15</v>
      </c>
      <c r="F5239" t="s">
        <v>27</v>
      </c>
      <c r="G5239">
        <v>7</v>
      </c>
      <c r="H5239">
        <v>293.77999999999997</v>
      </c>
      <c r="I5239">
        <v>0.17</v>
      </c>
      <c r="J5239">
        <v>1706.86</v>
      </c>
      <c r="K5239">
        <v>1240.25</v>
      </c>
      <c r="L5239">
        <v>466.61</v>
      </c>
      <c r="M5239" t="s">
        <v>22</v>
      </c>
      <c r="N5239" s="3">
        <f>retail_sales[[#This Row],[Profit]]/retail_sales[[#This Row],[Revenue]]</f>
        <v>0.27337332880259663</v>
      </c>
      <c r="O5239" t="str">
        <f t="shared" si="81"/>
        <v>Tuesday</v>
      </c>
    </row>
    <row r="5240" spans="1:15" x14ac:dyDescent="0.3">
      <c r="A5240">
        <v>5239</v>
      </c>
      <c r="B5240" t="s">
        <v>3984</v>
      </c>
      <c r="C5240" s="1">
        <v>45587</v>
      </c>
      <c r="D5240" t="s">
        <v>24</v>
      </c>
      <c r="E5240" t="s">
        <v>30</v>
      </c>
      <c r="F5240" t="s">
        <v>16</v>
      </c>
      <c r="G5240">
        <v>2</v>
      </c>
      <c r="H5240">
        <v>180.86</v>
      </c>
      <c r="I5240">
        <v>0.23</v>
      </c>
      <c r="J5240">
        <v>278.52</v>
      </c>
      <c r="K5240">
        <v>157.88</v>
      </c>
      <c r="L5240">
        <v>120.64</v>
      </c>
      <c r="M5240" t="s">
        <v>17</v>
      </c>
      <c r="N5240" s="3">
        <f>retail_sales[[#This Row],[Profit]]/retail_sales[[#This Row],[Revenue]]</f>
        <v>0.43314663219876492</v>
      </c>
      <c r="O5240" t="str">
        <f t="shared" si="81"/>
        <v>Tuesday</v>
      </c>
    </row>
    <row r="5241" spans="1:15" x14ac:dyDescent="0.3">
      <c r="A5241">
        <v>5240</v>
      </c>
      <c r="B5241" t="s">
        <v>36</v>
      </c>
      <c r="C5241" s="1">
        <v>45367</v>
      </c>
      <c r="D5241" t="s">
        <v>39</v>
      </c>
      <c r="E5241" t="s">
        <v>15</v>
      </c>
      <c r="F5241" t="s">
        <v>27</v>
      </c>
      <c r="G5241">
        <v>3</v>
      </c>
      <c r="H5241">
        <v>27.57</v>
      </c>
      <c r="I5241">
        <v>0.18</v>
      </c>
      <c r="J5241">
        <v>67.819999999999993</v>
      </c>
      <c r="K5241">
        <v>44.34</v>
      </c>
      <c r="L5241">
        <v>23.48</v>
      </c>
      <c r="M5241" t="s">
        <v>22</v>
      </c>
      <c r="N5241" s="3">
        <f>retail_sales[[#This Row],[Profit]]/retail_sales[[#This Row],[Revenue]]</f>
        <v>0.34621055735771161</v>
      </c>
      <c r="O5241" t="str">
        <f t="shared" si="81"/>
        <v>Saturday</v>
      </c>
    </row>
    <row r="5242" spans="1:15" x14ac:dyDescent="0.3">
      <c r="A5242">
        <v>5241</v>
      </c>
      <c r="B5242" t="s">
        <v>3985</v>
      </c>
      <c r="C5242" s="1">
        <v>45398</v>
      </c>
      <c r="D5242" t="s">
        <v>19</v>
      </c>
      <c r="E5242" t="s">
        <v>15</v>
      </c>
      <c r="F5242" t="s">
        <v>21</v>
      </c>
      <c r="G5242">
        <v>2</v>
      </c>
      <c r="H5242">
        <v>127.4</v>
      </c>
      <c r="I5242">
        <v>0.3</v>
      </c>
      <c r="J5242">
        <v>178.36</v>
      </c>
      <c r="K5242">
        <v>122.33</v>
      </c>
      <c r="L5242">
        <v>56.03</v>
      </c>
      <c r="M5242" t="s">
        <v>22</v>
      </c>
      <c r="N5242" s="3">
        <f>retail_sales[[#This Row],[Profit]]/retail_sales[[#This Row],[Revenue]]</f>
        <v>0.3141399416909621</v>
      </c>
      <c r="O5242" t="str">
        <f t="shared" si="81"/>
        <v>Tuesday</v>
      </c>
    </row>
    <row r="5243" spans="1:15" x14ac:dyDescent="0.3">
      <c r="A5243">
        <v>5242</v>
      </c>
      <c r="B5243" t="s">
        <v>3986</v>
      </c>
      <c r="C5243" s="1">
        <v>45608</v>
      </c>
      <c r="D5243" t="s">
        <v>14</v>
      </c>
      <c r="E5243" t="s">
        <v>25</v>
      </c>
      <c r="F5243" t="s">
        <v>21</v>
      </c>
      <c r="G5243">
        <v>8</v>
      </c>
      <c r="H5243">
        <v>247.27</v>
      </c>
      <c r="I5243">
        <v>0.28999999999999998</v>
      </c>
      <c r="J5243">
        <v>1404.49</v>
      </c>
      <c r="K5243">
        <v>869.07</v>
      </c>
      <c r="L5243">
        <v>535.41999999999996</v>
      </c>
      <c r="M5243" t="s">
        <v>40</v>
      </c>
      <c r="N5243" s="3">
        <f>retail_sales[[#This Row],[Profit]]/retail_sales[[#This Row],[Revenue]]</f>
        <v>0.3812202294071157</v>
      </c>
      <c r="O5243" t="str">
        <f t="shared" si="81"/>
        <v>Tuesday</v>
      </c>
    </row>
    <row r="5244" spans="1:15" x14ac:dyDescent="0.3">
      <c r="A5244">
        <v>5243</v>
      </c>
      <c r="B5244" t="s">
        <v>3987</v>
      </c>
      <c r="C5244" s="1">
        <v>45401</v>
      </c>
      <c r="D5244" t="s">
        <v>14</v>
      </c>
      <c r="E5244" t="s">
        <v>30</v>
      </c>
      <c r="F5244" t="s">
        <v>21</v>
      </c>
      <c r="G5244">
        <v>6</v>
      </c>
      <c r="H5244">
        <v>129.25</v>
      </c>
      <c r="I5244">
        <v>0.02</v>
      </c>
      <c r="J5244">
        <v>759.99</v>
      </c>
      <c r="K5244">
        <v>557.69000000000005</v>
      </c>
      <c r="L5244">
        <v>202.3</v>
      </c>
      <c r="M5244" t="s">
        <v>40</v>
      </c>
      <c r="N5244" s="3">
        <f>retail_sales[[#This Row],[Profit]]/retail_sales[[#This Row],[Revenue]]</f>
        <v>0.26618771299622362</v>
      </c>
      <c r="O5244" t="str">
        <f t="shared" si="81"/>
        <v>Friday</v>
      </c>
    </row>
    <row r="5245" spans="1:15" x14ac:dyDescent="0.3">
      <c r="A5245">
        <v>5244</v>
      </c>
      <c r="B5245" t="s">
        <v>3988</v>
      </c>
      <c r="C5245" s="1">
        <v>45360</v>
      </c>
      <c r="D5245" t="s">
        <v>19</v>
      </c>
      <c r="E5245" t="s">
        <v>20</v>
      </c>
      <c r="F5245" t="s">
        <v>21</v>
      </c>
      <c r="G5245">
        <v>2</v>
      </c>
      <c r="H5245">
        <v>467.68</v>
      </c>
      <c r="I5245">
        <v>0.1</v>
      </c>
      <c r="J5245">
        <v>841.82</v>
      </c>
      <c r="K5245">
        <v>602.19000000000005</v>
      </c>
      <c r="L5245">
        <v>239.63</v>
      </c>
      <c r="M5245" t="s">
        <v>22</v>
      </c>
      <c r="N5245" s="3">
        <f>retail_sales[[#This Row],[Profit]]/retail_sales[[#This Row],[Revenue]]</f>
        <v>0.28465705257656027</v>
      </c>
      <c r="O5245" t="str">
        <f t="shared" si="81"/>
        <v>Saturday</v>
      </c>
    </row>
    <row r="5246" spans="1:15" x14ac:dyDescent="0.3">
      <c r="A5246">
        <v>5245</v>
      </c>
      <c r="B5246" t="s">
        <v>3989</v>
      </c>
      <c r="C5246" s="1">
        <v>45427</v>
      </c>
      <c r="D5246" t="s">
        <v>14</v>
      </c>
      <c r="E5246" t="s">
        <v>30</v>
      </c>
      <c r="F5246" t="s">
        <v>21</v>
      </c>
      <c r="G5246">
        <v>9</v>
      </c>
      <c r="H5246">
        <v>441.86</v>
      </c>
      <c r="I5246">
        <v>0.2</v>
      </c>
      <c r="J5246">
        <v>3181.39</v>
      </c>
      <c r="K5246">
        <v>1693.16</v>
      </c>
      <c r="L5246">
        <v>1488.23</v>
      </c>
      <c r="M5246" t="s">
        <v>28</v>
      </c>
      <c r="N5246" s="3">
        <f>retail_sales[[#This Row],[Profit]]/retail_sales[[#This Row],[Revenue]]</f>
        <v>0.46779238006028812</v>
      </c>
      <c r="O5246" t="str">
        <f t="shared" si="81"/>
        <v>Wednesday</v>
      </c>
    </row>
    <row r="5247" spans="1:15" x14ac:dyDescent="0.3">
      <c r="A5247">
        <v>5246</v>
      </c>
      <c r="B5247" t="s">
        <v>3696</v>
      </c>
      <c r="C5247" s="1">
        <v>45370</v>
      </c>
      <c r="D5247" t="s">
        <v>14</v>
      </c>
      <c r="E5247" t="s">
        <v>25</v>
      </c>
      <c r="F5247" t="s">
        <v>21</v>
      </c>
      <c r="G5247">
        <v>10</v>
      </c>
      <c r="H5247">
        <v>240.22</v>
      </c>
      <c r="I5247">
        <v>0.03</v>
      </c>
      <c r="J5247">
        <v>2330.13</v>
      </c>
      <c r="K5247">
        <v>1347.61</v>
      </c>
      <c r="L5247">
        <v>982.52</v>
      </c>
      <c r="M5247" t="s">
        <v>17</v>
      </c>
      <c r="N5247" s="3">
        <f>retail_sales[[#This Row],[Profit]]/retail_sales[[#This Row],[Revenue]]</f>
        <v>0.42165887740169</v>
      </c>
      <c r="O5247" t="str">
        <f t="shared" si="81"/>
        <v>Tuesday</v>
      </c>
    </row>
    <row r="5248" spans="1:15" x14ac:dyDescent="0.3">
      <c r="A5248">
        <v>5247</v>
      </c>
      <c r="B5248" t="s">
        <v>3990</v>
      </c>
      <c r="C5248" s="1">
        <v>45650</v>
      </c>
      <c r="D5248" t="s">
        <v>24</v>
      </c>
      <c r="E5248" t="s">
        <v>15</v>
      </c>
      <c r="F5248" t="s">
        <v>27</v>
      </c>
      <c r="G5248">
        <v>6</v>
      </c>
      <c r="H5248">
        <v>35.36</v>
      </c>
      <c r="I5248">
        <v>0.14000000000000001</v>
      </c>
      <c r="J5248">
        <v>182.46</v>
      </c>
      <c r="K5248">
        <v>111.08</v>
      </c>
      <c r="L5248">
        <v>71.38</v>
      </c>
      <c r="M5248" t="s">
        <v>46</v>
      </c>
      <c r="N5248" s="3">
        <f>retail_sales[[#This Row],[Profit]]/retail_sales[[#This Row],[Revenue]]</f>
        <v>0.39120903211662827</v>
      </c>
      <c r="O5248" t="str">
        <f t="shared" si="81"/>
        <v>Tuesday</v>
      </c>
    </row>
    <row r="5249" spans="1:15" x14ac:dyDescent="0.3">
      <c r="A5249">
        <v>5248</v>
      </c>
      <c r="B5249" t="s">
        <v>3856</v>
      </c>
      <c r="C5249" s="1">
        <v>45405</v>
      </c>
      <c r="D5249" t="s">
        <v>39</v>
      </c>
      <c r="E5249" t="s">
        <v>25</v>
      </c>
      <c r="F5249" t="s">
        <v>27</v>
      </c>
      <c r="G5249">
        <v>7</v>
      </c>
      <c r="H5249">
        <v>77.52</v>
      </c>
      <c r="I5249">
        <v>0.06</v>
      </c>
      <c r="J5249">
        <v>510.08</v>
      </c>
      <c r="K5249">
        <v>293.82</v>
      </c>
      <c r="L5249">
        <v>216.26</v>
      </c>
      <c r="M5249" t="s">
        <v>46</v>
      </c>
      <c r="N5249" s="3">
        <f>retail_sales[[#This Row],[Profit]]/retail_sales[[#This Row],[Revenue]]</f>
        <v>0.42397271016311167</v>
      </c>
      <c r="O5249" t="str">
        <f t="shared" si="81"/>
        <v>Tuesday</v>
      </c>
    </row>
    <row r="5250" spans="1:15" x14ac:dyDescent="0.3">
      <c r="A5250">
        <v>5249</v>
      </c>
      <c r="B5250" t="s">
        <v>2988</v>
      </c>
      <c r="C5250" s="1">
        <v>45344</v>
      </c>
      <c r="D5250" t="s">
        <v>39</v>
      </c>
      <c r="E5250" t="s">
        <v>15</v>
      </c>
      <c r="F5250" t="s">
        <v>27</v>
      </c>
      <c r="G5250">
        <v>6</v>
      </c>
      <c r="H5250">
        <v>296.27999999999997</v>
      </c>
      <c r="I5250">
        <v>0.15</v>
      </c>
      <c r="J5250">
        <v>1511.03</v>
      </c>
      <c r="K5250">
        <v>1111.4100000000001</v>
      </c>
      <c r="L5250">
        <v>399.62</v>
      </c>
      <c r="M5250" t="s">
        <v>22</v>
      </c>
      <c r="N5250" s="3">
        <f>retail_sales[[#This Row],[Profit]]/retail_sales[[#This Row],[Revenue]]</f>
        <v>0.26446860750613821</v>
      </c>
      <c r="O5250" t="str">
        <f t="shared" ref="O5250:O5313" si="82">TEXT(C5250, "dddd")</f>
        <v>Thursday</v>
      </c>
    </row>
    <row r="5251" spans="1:15" x14ac:dyDescent="0.3">
      <c r="A5251">
        <v>5250</v>
      </c>
      <c r="B5251" t="s">
        <v>3991</v>
      </c>
      <c r="C5251" s="1">
        <v>45549</v>
      </c>
      <c r="D5251" t="s">
        <v>19</v>
      </c>
      <c r="E5251" t="s">
        <v>15</v>
      </c>
      <c r="F5251" t="s">
        <v>21</v>
      </c>
      <c r="G5251">
        <v>2</v>
      </c>
      <c r="H5251">
        <v>136.49</v>
      </c>
      <c r="I5251">
        <v>0.2</v>
      </c>
      <c r="J5251">
        <v>218.38</v>
      </c>
      <c r="K5251">
        <v>118.37</v>
      </c>
      <c r="L5251">
        <v>100.01</v>
      </c>
      <c r="M5251" t="s">
        <v>46</v>
      </c>
      <c r="N5251" s="3">
        <f>retail_sales[[#This Row],[Profit]]/retail_sales[[#This Row],[Revenue]]</f>
        <v>0.45796318344170717</v>
      </c>
      <c r="O5251" t="str">
        <f t="shared" si="82"/>
        <v>Saturday</v>
      </c>
    </row>
    <row r="5252" spans="1:15" x14ac:dyDescent="0.3">
      <c r="A5252">
        <v>5251</v>
      </c>
      <c r="B5252" t="s">
        <v>3992</v>
      </c>
      <c r="C5252" s="1">
        <v>45571</v>
      </c>
      <c r="D5252" t="s">
        <v>14</v>
      </c>
      <c r="E5252" t="s">
        <v>25</v>
      </c>
      <c r="F5252" t="s">
        <v>27</v>
      </c>
      <c r="G5252">
        <v>5</v>
      </c>
      <c r="H5252">
        <v>206.18</v>
      </c>
      <c r="I5252">
        <v>0.28000000000000003</v>
      </c>
      <c r="J5252">
        <v>742.25</v>
      </c>
      <c r="K5252">
        <v>586.9</v>
      </c>
      <c r="L5252">
        <v>155.35</v>
      </c>
      <c r="M5252" t="s">
        <v>22</v>
      </c>
      <c r="N5252" s="3">
        <f>retail_sales[[#This Row],[Profit]]/retail_sales[[#This Row],[Revenue]]</f>
        <v>0.20929605927921857</v>
      </c>
      <c r="O5252" t="str">
        <f t="shared" si="82"/>
        <v>Sunday</v>
      </c>
    </row>
    <row r="5253" spans="1:15" x14ac:dyDescent="0.3">
      <c r="A5253">
        <v>5252</v>
      </c>
      <c r="B5253" t="s">
        <v>3993</v>
      </c>
      <c r="C5253" s="1">
        <v>45615</v>
      </c>
      <c r="D5253" t="s">
        <v>24</v>
      </c>
      <c r="E5253" t="s">
        <v>30</v>
      </c>
      <c r="F5253" t="s">
        <v>16</v>
      </c>
      <c r="G5253">
        <v>4</v>
      </c>
      <c r="H5253">
        <v>187.58</v>
      </c>
      <c r="I5253">
        <v>0.12</v>
      </c>
      <c r="J5253">
        <v>660.28</v>
      </c>
      <c r="K5253">
        <v>482.39</v>
      </c>
      <c r="L5253">
        <v>177.89</v>
      </c>
      <c r="M5253" t="s">
        <v>40</v>
      </c>
      <c r="N5253" s="3">
        <f>retail_sales[[#This Row],[Profit]]/retail_sales[[#This Row],[Revenue]]</f>
        <v>0.26941600533107168</v>
      </c>
      <c r="O5253" t="str">
        <f t="shared" si="82"/>
        <v>Tuesday</v>
      </c>
    </row>
    <row r="5254" spans="1:15" x14ac:dyDescent="0.3">
      <c r="A5254">
        <v>5253</v>
      </c>
      <c r="B5254" t="s">
        <v>2324</v>
      </c>
      <c r="C5254" s="1">
        <v>45345</v>
      </c>
      <c r="D5254" t="s">
        <v>14</v>
      </c>
      <c r="E5254" t="s">
        <v>25</v>
      </c>
      <c r="F5254" t="s">
        <v>16</v>
      </c>
      <c r="G5254">
        <v>9</v>
      </c>
      <c r="H5254">
        <v>259.29000000000002</v>
      </c>
      <c r="I5254">
        <v>0.3</v>
      </c>
      <c r="J5254">
        <v>1633.53</v>
      </c>
      <c r="K5254">
        <v>881.38</v>
      </c>
      <c r="L5254">
        <v>752.15</v>
      </c>
      <c r="M5254" t="s">
        <v>40</v>
      </c>
      <c r="N5254" s="3">
        <f>retail_sales[[#This Row],[Profit]]/retail_sales[[#This Row],[Revenue]]</f>
        <v>0.46044455871639944</v>
      </c>
      <c r="O5254" t="str">
        <f t="shared" si="82"/>
        <v>Friday</v>
      </c>
    </row>
    <row r="5255" spans="1:15" x14ac:dyDescent="0.3">
      <c r="A5255">
        <v>5254</v>
      </c>
      <c r="B5255" t="s">
        <v>3994</v>
      </c>
      <c r="C5255" s="1">
        <v>45344</v>
      </c>
      <c r="D5255" t="s">
        <v>19</v>
      </c>
      <c r="E5255" t="s">
        <v>25</v>
      </c>
      <c r="F5255" t="s">
        <v>27</v>
      </c>
      <c r="G5255">
        <v>6</v>
      </c>
      <c r="H5255">
        <v>343.75</v>
      </c>
      <c r="I5255">
        <v>0.15</v>
      </c>
      <c r="J5255">
        <v>1753.12</v>
      </c>
      <c r="K5255">
        <v>971.73</v>
      </c>
      <c r="L5255">
        <v>781.39</v>
      </c>
      <c r="M5255" t="s">
        <v>40</v>
      </c>
      <c r="N5255" s="3">
        <f>retail_sales[[#This Row],[Profit]]/retail_sales[[#This Row],[Revenue]]</f>
        <v>0.44571392716984576</v>
      </c>
      <c r="O5255" t="str">
        <f t="shared" si="82"/>
        <v>Thursday</v>
      </c>
    </row>
    <row r="5256" spans="1:15" x14ac:dyDescent="0.3">
      <c r="A5256">
        <v>5255</v>
      </c>
      <c r="B5256" t="s">
        <v>477</v>
      </c>
      <c r="C5256" s="1">
        <v>45482</v>
      </c>
      <c r="D5256" t="s">
        <v>19</v>
      </c>
      <c r="E5256" t="s">
        <v>25</v>
      </c>
      <c r="F5256" t="s">
        <v>16</v>
      </c>
      <c r="G5256">
        <v>10</v>
      </c>
      <c r="H5256">
        <v>236.78</v>
      </c>
      <c r="I5256">
        <v>0.2</v>
      </c>
      <c r="J5256">
        <v>1894.24</v>
      </c>
      <c r="K5256">
        <v>1177.94</v>
      </c>
      <c r="L5256">
        <v>716.3</v>
      </c>
      <c r="M5256" t="s">
        <v>46</v>
      </c>
      <c r="N5256" s="3">
        <f>retail_sales[[#This Row],[Profit]]/retail_sales[[#This Row],[Revenue]]</f>
        <v>0.3781463806064701</v>
      </c>
      <c r="O5256" t="str">
        <f t="shared" si="82"/>
        <v>Tuesday</v>
      </c>
    </row>
    <row r="5257" spans="1:15" x14ac:dyDescent="0.3">
      <c r="A5257">
        <v>5256</v>
      </c>
      <c r="B5257" t="s">
        <v>3995</v>
      </c>
      <c r="C5257" s="1">
        <v>45323</v>
      </c>
      <c r="D5257" t="s">
        <v>39</v>
      </c>
      <c r="E5257" t="s">
        <v>33</v>
      </c>
      <c r="F5257" t="s">
        <v>21</v>
      </c>
      <c r="G5257">
        <v>7</v>
      </c>
      <c r="H5257">
        <v>478.77</v>
      </c>
      <c r="I5257">
        <v>0.04</v>
      </c>
      <c r="J5257">
        <v>3217.33</v>
      </c>
      <c r="K5257">
        <v>2491.1999999999998</v>
      </c>
      <c r="L5257">
        <v>726.13</v>
      </c>
      <c r="M5257" t="s">
        <v>22</v>
      </c>
      <c r="N5257" s="3">
        <f>retail_sales[[#This Row],[Profit]]/retail_sales[[#This Row],[Revenue]]</f>
        <v>0.22569335442742897</v>
      </c>
      <c r="O5257" t="str">
        <f t="shared" si="82"/>
        <v>Thursday</v>
      </c>
    </row>
    <row r="5258" spans="1:15" x14ac:dyDescent="0.3">
      <c r="A5258">
        <v>5257</v>
      </c>
      <c r="B5258" t="s">
        <v>3398</v>
      </c>
      <c r="C5258" s="1">
        <v>45299</v>
      </c>
      <c r="D5258" t="s">
        <v>14</v>
      </c>
      <c r="E5258" t="s">
        <v>25</v>
      </c>
      <c r="F5258" t="s">
        <v>27</v>
      </c>
      <c r="G5258">
        <v>5</v>
      </c>
      <c r="H5258">
        <v>440.57</v>
      </c>
      <c r="I5258">
        <v>0.23</v>
      </c>
      <c r="J5258">
        <v>1696.19</v>
      </c>
      <c r="K5258">
        <v>1007.92</v>
      </c>
      <c r="L5258">
        <v>688.27</v>
      </c>
      <c r="M5258" t="s">
        <v>22</v>
      </c>
      <c r="N5258" s="3">
        <f>retail_sales[[#This Row],[Profit]]/retail_sales[[#This Row],[Revenue]]</f>
        <v>0.4057741172863889</v>
      </c>
      <c r="O5258" t="str">
        <f t="shared" si="82"/>
        <v>Monday</v>
      </c>
    </row>
    <row r="5259" spans="1:15" x14ac:dyDescent="0.3">
      <c r="A5259">
        <v>5258</v>
      </c>
      <c r="B5259" t="s">
        <v>677</v>
      </c>
      <c r="C5259" s="1">
        <v>45384</v>
      </c>
      <c r="D5259" t="s">
        <v>19</v>
      </c>
      <c r="E5259" t="s">
        <v>33</v>
      </c>
      <c r="F5259" t="s">
        <v>27</v>
      </c>
      <c r="G5259">
        <v>10</v>
      </c>
      <c r="H5259">
        <v>394.21</v>
      </c>
      <c r="I5259">
        <v>0.26</v>
      </c>
      <c r="J5259">
        <v>2917.15</v>
      </c>
      <c r="K5259">
        <v>1934.47</v>
      </c>
      <c r="L5259">
        <v>982.68</v>
      </c>
      <c r="M5259" t="s">
        <v>28</v>
      </c>
      <c r="N5259" s="3">
        <f>retail_sales[[#This Row],[Profit]]/retail_sales[[#This Row],[Revenue]]</f>
        <v>0.3368630341257734</v>
      </c>
      <c r="O5259" t="str">
        <f t="shared" si="82"/>
        <v>Tuesday</v>
      </c>
    </row>
    <row r="5260" spans="1:15" x14ac:dyDescent="0.3">
      <c r="A5260">
        <v>5259</v>
      </c>
      <c r="B5260" t="s">
        <v>3996</v>
      </c>
      <c r="C5260" s="1">
        <v>45353</v>
      </c>
      <c r="D5260" t="s">
        <v>14</v>
      </c>
      <c r="E5260" t="s">
        <v>33</v>
      </c>
      <c r="F5260" t="s">
        <v>27</v>
      </c>
      <c r="G5260">
        <v>5</v>
      </c>
      <c r="H5260">
        <v>423.95</v>
      </c>
      <c r="I5260">
        <v>0.1</v>
      </c>
      <c r="J5260">
        <v>1907.78</v>
      </c>
      <c r="K5260">
        <v>1181.26</v>
      </c>
      <c r="L5260">
        <v>726.52</v>
      </c>
      <c r="M5260" t="s">
        <v>40</v>
      </c>
      <c r="N5260" s="3">
        <f>retail_sales[[#This Row],[Profit]]/retail_sales[[#This Row],[Revenue]]</f>
        <v>0.38081959135749405</v>
      </c>
      <c r="O5260" t="str">
        <f t="shared" si="82"/>
        <v>Saturday</v>
      </c>
    </row>
    <row r="5261" spans="1:15" x14ac:dyDescent="0.3">
      <c r="A5261">
        <v>5260</v>
      </c>
      <c r="B5261" t="s">
        <v>3997</v>
      </c>
      <c r="C5261" s="1">
        <v>45429</v>
      </c>
      <c r="D5261" t="s">
        <v>14</v>
      </c>
      <c r="E5261" t="s">
        <v>33</v>
      </c>
      <c r="F5261" t="s">
        <v>21</v>
      </c>
      <c r="G5261">
        <v>6</v>
      </c>
      <c r="H5261">
        <v>174.79</v>
      </c>
      <c r="I5261">
        <v>0.04</v>
      </c>
      <c r="J5261">
        <v>1006.79</v>
      </c>
      <c r="K5261">
        <v>706.11</v>
      </c>
      <c r="L5261">
        <v>300.68</v>
      </c>
      <c r="M5261" t="s">
        <v>28</v>
      </c>
      <c r="N5261" s="3">
        <f>retail_sales[[#This Row],[Profit]]/retail_sales[[#This Row],[Revenue]]</f>
        <v>0.29865215188867589</v>
      </c>
      <c r="O5261" t="str">
        <f t="shared" si="82"/>
        <v>Friday</v>
      </c>
    </row>
    <row r="5262" spans="1:15" x14ac:dyDescent="0.3">
      <c r="A5262">
        <v>5261</v>
      </c>
      <c r="B5262" t="s">
        <v>640</v>
      </c>
      <c r="C5262" s="1">
        <v>45362</v>
      </c>
      <c r="D5262" t="s">
        <v>19</v>
      </c>
      <c r="E5262" t="s">
        <v>20</v>
      </c>
      <c r="F5262" t="s">
        <v>21</v>
      </c>
      <c r="G5262">
        <v>8</v>
      </c>
      <c r="H5262">
        <v>36.18</v>
      </c>
      <c r="I5262">
        <v>0.22</v>
      </c>
      <c r="J5262">
        <v>225.76</v>
      </c>
      <c r="K5262">
        <v>151.93</v>
      </c>
      <c r="L5262">
        <v>73.83</v>
      </c>
      <c r="M5262" t="s">
        <v>22</v>
      </c>
      <c r="N5262" s="3">
        <f>retail_sales[[#This Row],[Profit]]/retail_sales[[#This Row],[Revenue]]</f>
        <v>0.32702870304748405</v>
      </c>
      <c r="O5262" t="str">
        <f t="shared" si="82"/>
        <v>Monday</v>
      </c>
    </row>
    <row r="5263" spans="1:15" x14ac:dyDescent="0.3">
      <c r="A5263">
        <v>5262</v>
      </c>
      <c r="B5263" t="s">
        <v>3998</v>
      </c>
      <c r="C5263" s="1">
        <v>45366</v>
      </c>
      <c r="D5263" t="s">
        <v>14</v>
      </c>
      <c r="E5263" t="s">
        <v>15</v>
      </c>
      <c r="F5263" t="s">
        <v>21</v>
      </c>
      <c r="G5263">
        <v>8</v>
      </c>
      <c r="H5263">
        <v>45.85</v>
      </c>
      <c r="I5263">
        <v>0</v>
      </c>
      <c r="J5263">
        <v>366.8</v>
      </c>
      <c r="K5263">
        <v>274.01</v>
      </c>
      <c r="L5263">
        <v>92.79</v>
      </c>
      <c r="M5263" t="s">
        <v>28</v>
      </c>
      <c r="N5263" s="3">
        <f>retail_sales[[#This Row],[Profit]]/retail_sales[[#This Row],[Revenue]]</f>
        <v>0.25297164667393673</v>
      </c>
      <c r="O5263" t="str">
        <f t="shared" si="82"/>
        <v>Friday</v>
      </c>
    </row>
    <row r="5264" spans="1:15" x14ac:dyDescent="0.3">
      <c r="A5264">
        <v>5263</v>
      </c>
      <c r="B5264" t="s">
        <v>3999</v>
      </c>
      <c r="C5264" s="1">
        <v>45402</v>
      </c>
      <c r="D5264" t="s">
        <v>24</v>
      </c>
      <c r="E5264" t="s">
        <v>30</v>
      </c>
      <c r="F5264" t="s">
        <v>21</v>
      </c>
      <c r="G5264">
        <v>1</v>
      </c>
      <c r="H5264">
        <v>144.28</v>
      </c>
      <c r="I5264">
        <v>0.28999999999999998</v>
      </c>
      <c r="J5264">
        <v>102.44</v>
      </c>
      <c r="K5264">
        <v>60.98</v>
      </c>
      <c r="L5264">
        <v>41.46</v>
      </c>
      <c r="M5264" t="s">
        <v>28</v>
      </c>
      <c r="N5264" s="3">
        <f>retail_sales[[#This Row],[Profit]]/retail_sales[[#This Row],[Revenue]]</f>
        <v>0.40472471690745804</v>
      </c>
      <c r="O5264" t="str">
        <f t="shared" si="82"/>
        <v>Saturday</v>
      </c>
    </row>
    <row r="5265" spans="1:15" x14ac:dyDescent="0.3">
      <c r="A5265">
        <v>5264</v>
      </c>
      <c r="B5265" t="s">
        <v>4000</v>
      </c>
      <c r="C5265" s="1">
        <v>45344</v>
      </c>
      <c r="D5265" t="s">
        <v>24</v>
      </c>
      <c r="E5265" t="s">
        <v>15</v>
      </c>
      <c r="F5265" t="s">
        <v>21</v>
      </c>
      <c r="G5265">
        <v>8</v>
      </c>
      <c r="H5265">
        <v>480.79</v>
      </c>
      <c r="I5265">
        <v>0.21</v>
      </c>
      <c r="J5265">
        <v>3038.59</v>
      </c>
      <c r="K5265">
        <v>2143.48</v>
      </c>
      <c r="L5265">
        <v>895.11</v>
      </c>
      <c r="M5265" t="s">
        <v>17</v>
      </c>
      <c r="N5265" s="3">
        <f>retail_sales[[#This Row],[Profit]]/retail_sales[[#This Row],[Revenue]]</f>
        <v>0.29458071013200199</v>
      </c>
      <c r="O5265" t="str">
        <f t="shared" si="82"/>
        <v>Thursday</v>
      </c>
    </row>
    <row r="5266" spans="1:15" x14ac:dyDescent="0.3">
      <c r="A5266">
        <v>5265</v>
      </c>
      <c r="B5266" t="s">
        <v>4001</v>
      </c>
      <c r="C5266" s="1">
        <v>45394</v>
      </c>
      <c r="D5266" t="s">
        <v>19</v>
      </c>
      <c r="E5266" t="s">
        <v>25</v>
      </c>
      <c r="F5266" t="s">
        <v>21</v>
      </c>
      <c r="G5266">
        <v>4</v>
      </c>
      <c r="H5266">
        <v>231.69</v>
      </c>
      <c r="I5266">
        <v>0.14000000000000001</v>
      </c>
      <c r="J5266">
        <v>797.01</v>
      </c>
      <c r="K5266">
        <v>436.78</v>
      </c>
      <c r="L5266">
        <v>360.23</v>
      </c>
      <c r="M5266" t="s">
        <v>17</v>
      </c>
      <c r="N5266" s="3">
        <f>retail_sales[[#This Row],[Profit]]/retail_sales[[#This Row],[Revenue]]</f>
        <v>0.45197676315228169</v>
      </c>
      <c r="O5266" t="str">
        <f t="shared" si="82"/>
        <v>Friday</v>
      </c>
    </row>
    <row r="5267" spans="1:15" x14ac:dyDescent="0.3">
      <c r="A5267">
        <v>5266</v>
      </c>
      <c r="B5267" t="s">
        <v>4002</v>
      </c>
      <c r="C5267" s="1">
        <v>45547</v>
      </c>
      <c r="D5267" t="s">
        <v>39</v>
      </c>
      <c r="E5267" t="s">
        <v>15</v>
      </c>
      <c r="F5267" t="s">
        <v>16</v>
      </c>
      <c r="G5267">
        <v>4</v>
      </c>
      <c r="H5267">
        <v>450.99</v>
      </c>
      <c r="I5267">
        <v>0.28999999999999998</v>
      </c>
      <c r="J5267">
        <v>1280.81</v>
      </c>
      <c r="K5267">
        <v>839.16</v>
      </c>
      <c r="L5267">
        <v>441.65</v>
      </c>
      <c r="M5267" t="s">
        <v>46</v>
      </c>
      <c r="N5267" s="3">
        <f>retail_sales[[#This Row],[Profit]]/retail_sales[[#This Row],[Revenue]]</f>
        <v>0.34482085555234576</v>
      </c>
      <c r="O5267" t="str">
        <f t="shared" si="82"/>
        <v>Thursday</v>
      </c>
    </row>
    <row r="5268" spans="1:15" x14ac:dyDescent="0.3">
      <c r="A5268">
        <v>5267</v>
      </c>
      <c r="B5268" t="s">
        <v>4003</v>
      </c>
      <c r="C5268" s="1">
        <v>45625</v>
      </c>
      <c r="D5268" t="s">
        <v>39</v>
      </c>
      <c r="E5268" t="s">
        <v>25</v>
      </c>
      <c r="F5268" t="s">
        <v>21</v>
      </c>
      <c r="G5268">
        <v>10</v>
      </c>
      <c r="H5268">
        <v>466.36</v>
      </c>
      <c r="I5268">
        <v>0.16</v>
      </c>
      <c r="J5268">
        <v>3917.42</v>
      </c>
      <c r="K5268">
        <v>2185.59</v>
      </c>
      <c r="L5268">
        <v>1731.83</v>
      </c>
      <c r="M5268" t="s">
        <v>46</v>
      </c>
      <c r="N5268" s="3">
        <f>retail_sales[[#This Row],[Profit]]/retail_sales[[#This Row],[Revenue]]</f>
        <v>0.44208433101377947</v>
      </c>
      <c r="O5268" t="str">
        <f t="shared" si="82"/>
        <v>Friday</v>
      </c>
    </row>
    <row r="5269" spans="1:15" x14ac:dyDescent="0.3">
      <c r="A5269">
        <v>5268</v>
      </c>
      <c r="B5269" t="s">
        <v>4004</v>
      </c>
      <c r="C5269" s="1">
        <v>45657</v>
      </c>
      <c r="D5269" t="s">
        <v>19</v>
      </c>
      <c r="E5269" t="s">
        <v>33</v>
      </c>
      <c r="F5269" t="s">
        <v>21</v>
      </c>
      <c r="G5269">
        <v>6</v>
      </c>
      <c r="H5269">
        <v>83.09</v>
      </c>
      <c r="I5269">
        <v>0.13</v>
      </c>
      <c r="J5269">
        <v>433.73</v>
      </c>
      <c r="K5269">
        <v>332.45</v>
      </c>
      <c r="L5269">
        <v>101.28</v>
      </c>
      <c r="M5269" t="s">
        <v>40</v>
      </c>
      <c r="N5269" s="3">
        <f>retail_sales[[#This Row],[Profit]]/retail_sales[[#This Row],[Revenue]]</f>
        <v>0.23350932607843589</v>
      </c>
      <c r="O5269" t="str">
        <f t="shared" si="82"/>
        <v>Tuesday</v>
      </c>
    </row>
    <row r="5270" spans="1:15" x14ac:dyDescent="0.3">
      <c r="A5270">
        <v>5269</v>
      </c>
      <c r="B5270" t="s">
        <v>4005</v>
      </c>
      <c r="C5270" s="1">
        <v>45492</v>
      </c>
      <c r="D5270" t="s">
        <v>39</v>
      </c>
      <c r="E5270" t="s">
        <v>25</v>
      </c>
      <c r="F5270" t="s">
        <v>21</v>
      </c>
      <c r="G5270">
        <v>3</v>
      </c>
      <c r="H5270">
        <v>347.65</v>
      </c>
      <c r="I5270">
        <v>0.25</v>
      </c>
      <c r="J5270">
        <v>782.21</v>
      </c>
      <c r="K5270">
        <v>565.38</v>
      </c>
      <c r="L5270">
        <v>216.83</v>
      </c>
      <c r="M5270" t="s">
        <v>46</v>
      </c>
      <c r="N5270" s="3">
        <f>retail_sales[[#This Row],[Profit]]/retail_sales[[#This Row],[Revenue]]</f>
        <v>0.27720177445954414</v>
      </c>
      <c r="O5270" t="str">
        <f t="shared" si="82"/>
        <v>Friday</v>
      </c>
    </row>
    <row r="5271" spans="1:15" x14ac:dyDescent="0.3">
      <c r="A5271">
        <v>5270</v>
      </c>
      <c r="B5271" t="s">
        <v>4006</v>
      </c>
      <c r="C5271" s="1">
        <v>45571</v>
      </c>
      <c r="D5271" t="s">
        <v>19</v>
      </c>
      <c r="E5271" t="s">
        <v>15</v>
      </c>
      <c r="F5271" t="s">
        <v>27</v>
      </c>
      <c r="G5271">
        <v>8</v>
      </c>
      <c r="H5271">
        <v>226.8</v>
      </c>
      <c r="I5271">
        <v>0.1</v>
      </c>
      <c r="J5271">
        <v>1632.96</v>
      </c>
      <c r="K5271">
        <v>1094.47</v>
      </c>
      <c r="L5271">
        <v>538.49</v>
      </c>
      <c r="M5271" t="s">
        <v>22</v>
      </c>
      <c r="N5271" s="3">
        <f>retail_sales[[#This Row],[Profit]]/retail_sales[[#This Row],[Revenue]]</f>
        <v>0.32976312953164805</v>
      </c>
      <c r="O5271" t="str">
        <f t="shared" si="82"/>
        <v>Sunday</v>
      </c>
    </row>
    <row r="5272" spans="1:15" x14ac:dyDescent="0.3">
      <c r="A5272">
        <v>5271</v>
      </c>
      <c r="B5272" t="s">
        <v>4007</v>
      </c>
      <c r="C5272" s="1">
        <v>45447</v>
      </c>
      <c r="D5272" t="s">
        <v>39</v>
      </c>
      <c r="E5272" t="s">
        <v>20</v>
      </c>
      <c r="F5272" t="s">
        <v>27</v>
      </c>
      <c r="G5272">
        <v>4</v>
      </c>
      <c r="H5272">
        <v>147.13</v>
      </c>
      <c r="I5272">
        <v>0.18</v>
      </c>
      <c r="J5272">
        <v>482.59</v>
      </c>
      <c r="K5272">
        <v>314.83</v>
      </c>
      <c r="L5272">
        <v>167.76</v>
      </c>
      <c r="M5272" t="s">
        <v>46</v>
      </c>
      <c r="N5272" s="3">
        <f>retail_sales[[#This Row],[Profit]]/retail_sales[[#This Row],[Revenue]]</f>
        <v>0.34762427733686979</v>
      </c>
      <c r="O5272" t="str">
        <f t="shared" si="82"/>
        <v>Tuesday</v>
      </c>
    </row>
    <row r="5273" spans="1:15" x14ac:dyDescent="0.3">
      <c r="A5273">
        <v>5272</v>
      </c>
      <c r="B5273" t="s">
        <v>324</v>
      </c>
      <c r="C5273" s="1">
        <v>45380</v>
      </c>
      <c r="D5273" t="s">
        <v>19</v>
      </c>
      <c r="E5273" t="s">
        <v>30</v>
      </c>
      <c r="F5273" t="s">
        <v>21</v>
      </c>
      <c r="G5273">
        <v>2</v>
      </c>
      <c r="H5273">
        <v>412.07</v>
      </c>
      <c r="I5273">
        <v>0.1</v>
      </c>
      <c r="J5273">
        <v>741.73</v>
      </c>
      <c r="K5273">
        <v>458.06</v>
      </c>
      <c r="L5273">
        <v>283.67</v>
      </c>
      <c r="M5273" t="s">
        <v>22</v>
      </c>
      <c r="N5273" s="3">
        <f>retail_sales[[#This Row],[Profit]]/retail_sales[[#This Row],[Revenue]]</f>
        <v>0.38244374637671391</v>
      </c>
      <c r="O5273" t="str">
        <f t="shared" si="82"/>
        <v>Friday</v>
      </c>
    </row>
    <row r="5274" spans="1:15" x14ac:dyDescent="0.3">
      <c r="A5274">
        <v>5273</v>
      </c>
      <c r="B5274" t="s">
        <v>4008</v>
      </c>
      <c r="C5274" s="1">
        <v>45479</v>
      </c>
      <c r="D5274" t="s">
        <v>24</v>
      </c>
      <c r="E5274" t="s">
        <v>20</v>
      </c>
      <c r="F5274" t="s">
        <v>16</v>
      </c>
      <c r="G5274">
        <v>6</v>
      </c>
      <c r="H5274">
        <v>294.44</v>
      </c>
      <c r="I5274">
        <v>0.18</v>
      </c>
      <c r="J5274">
        <v>1448.64</v>
      </c>
      <c r="K5274">
        <v>931.79</v>
      </c>
      <c r="L5274">
        <v>516.85</v>
      </c>
      <c r="M5274" t="s">
        <v>17</v>
      </c>
      <c r="N5274" s="3">
        <f>retail_sales[[#This Row],[Profit]]/retail_sales[[#This Row],[Revenue]]</f>
        <v>0.35678291362933512</v>
      </c>
      <c r="O5274" t="str">
        <f t="shared" si="82"/>
        <v>Saturday</v>
      </c>
    </row>
    <row r="5275" spans="1:15" x14ac:dyDescent="0.3">
      <c r="A5275">
        <v>5274</v>
      </c>
      <c r="B5275" t="s">
        <v>1127</v>
      </c>
      <c r="C5275" s="1">
        <v>45580</v>
      </c>
      <c r="D5275" t="s">
        <v>14</v>
      </c>
      <c r="E5275" t="s">
        <v>33</v>
      </c>
      <c r="F5275" t="s">
        <v>16</v>
      </c>
      <c r="G5275">
        <v>8</v>
      </c>
      <c r="H5275">
        <v>290.76</v>
      </c>
      <c r="I5275">
        <v>0.13</v>
      </c>
      <c r="J5275">
        <v>2023.69</v>
      </c>
      <c r="K5275">
        <v>1305.75</v>
      </c>
      <c r="L5275">
        <v>717.94</v>
      </c>
      <c r="M5275" t="s">
        <v>17</v>
      </c>
      <c r="N5275" s="3">
        <f>retail_sales[[#This Row],[Profit]]/retail_sales[[#This Row],[Revenue]]</f>
        <v>0.35476777569687057</v>
      </c>
      <c r="O5275" t="str">
        <f t="shared" si="82"/>
        <v>Tuesday</v>
      </c>
    </row>
    <row r="5276" spans="1:15" x14ac:dyDescent="0.3">
      <c r="A5276">
        <v>5275</v>
      </c>
      <c r="B5276" t="s">
        <v>4009</v>
      </c>
      <c r="C5276" s="1">
        <v>45358</v>
      </c>
      <c r="D5276" t="s">
        <v>19</v>
      </c>
      <c r="E5276" t="s">
        <v>30</v>
      </c>
      <c r="F5276" t="s">
        <v>21</v>
      </c>
      <c r="G5276">
        <v>2</v>
      </c>
      <c r="H5276">
        <v>382.03</v>
      </c>
      <c r="I5276">
        <v>0.13</v>
      </c>
      <c r="J5276">
        <v>664.73</v>
      </c>
      <c r="K5276">
        <v>460.52</v>
      </c>
      <c r="L5276">
        <v>204.21</v>
      </c>
      <c r="M5276" t="s">
        <v>40</v>
      </c>
      <c r="N5276" s="3">
        <f>retail_sales[[#This Row],[Profit]]/retail_sales[[#This Row],[Revenue]]</f>
        <v>0.30720743760624614</v>
      </c>
      <c r="O5276" t="str">
        <f t="shared" si="82"/>
        <v>Thursday</v>
      </c>
    </row>
    <row r="5277" spans="1:15" x14ac:dyDescent="0.3">
      <c r="A5277">
        <v>5276</v>
      </c>
      <c r="B5277" t="s">
        <v>2734</v>
      </c>
      <c r="C5277" s="1">
        <v>45442</v>
      </c>
      <c r="D5277" t="s">
        <v>39</v>
      </c>
      <c r="E5277" t="s">
        <v>30</v>
      </c>
      <c r="F5277" t="s">
        <v>27</v>
      </c>
      <c r="G5277">
        <v>2</v>
      </c>
      <c r="H5277">
        <v>460.09</v>
      </c>
      <c r="I5277">
        <v>0.12</v>
      </c>
      <c r="J5277">
        <v>809.76</v>
      </c>
      <c r="K5277">
        <v>602.77</v>
      </c>
      <c r="L5277">
        <v>206.99</v>
      </c>
      <c r="M5277" t="s">
        <v>17</v>
      </c>
      <c r="N5277" s="3">
        <f>retail_sales[[#This Row],[Profit]]/retail_sales[[#This Row],[Revenue]]</f>
        <v>0.25561894882434305</v>
      </c>
      <c r="O5277" t="str">
        <f t="shared" si="82"/>
        <v>Thursday</v>
      </c>
    </row>
    <row r="5278" spans="1:15" x14ac:dyDescent="0.3">
      <c r="A5278">
        <v>5277</v>
      </c>
      <c r="B5278" t="s">
        <v>4010</v>
      </c>
      <c r="C5278" s="1">
        <v>45372</v>
      </c>
      <c r="D5278" t="s">
        <v>19</v>
      </c>
      <c r="E5278" t="s">
        <v>15</v>
      </c>
      <c r="F5278" t="s">
        <v>27</v>
      </c>
      <c r="G5278">
        <v>8</v>
      </c>
      <c r="H5278">
        <v>139.76</v>
      </c>
      <c r="I5278">
        <v>0.14000000000000001</v>
      </c>
      <c r="J5278">
        <v>961.55</v>
      </c>
      <c r="K5278">
        <v>528.13</v>
      </c>
      <c r="L5278">
        <v>433.42</v>
      </c>
      <c r="M5278" t="s">
        <v>28</v>
      </c>
      <c r="N5278" s="3">
        <f>retail_sales[[#This Row],[Profit]]/retail_sales[[#This Row],[Revenue]]</f>
        <v>0.45075139098330824</v>
      </c>
      <c r="O5278" t="str">
        <f t="shared" si="82"/>
        <v>Thursday</v>
      </c>
    </row>
    <row r="5279" spans="1:15" x14ac:dyDescent="0.3">
      <c r="A5279">
        <v>5278</v>
      </c>
      <c r="B5279" t="s">
        <v>4011</v>
      </c>
      <c r="C5279" s="1">
        <v>45651</v>
      </c>
      <c r="D5279" t="s">
        <v>19</v>
      </c>
      <c r="E5279" t="s">
        <v>25</v>
      </c>
      <c r="F5279" t="s">
        <v>21</v>
      </c>
      <c r="G5279">
        <v>6</v>
      </c>
      <c r="H5279">
        <v>55.56</v>
      </c>
      <c r="I5279">
        <v>0.26</v>
      </c>
      <c r="J5279">
        <v>246.69</v>
      </c>
      <c r="K5279">
        <v>166.82</v>
      </c>
      <c r="L5279">
        <v>79.87</v>
      </c>
      <c r="M5279" t="s">
        <v>17</v>
      </c>
      <c r="N5279" s="3">
        <f>retail_sales[[#This Row],[Profit]]/retail_sales[[#This Row],[Revenue]]</f>
        <v>0.32376667072033727</v>
      </c>
      <c r="O5279" t="str">
        <f t="shared" si="82"/>
        <v>Wednesday</v>
      </c>
    </row>
    <row r="5280" spans="1:15" x14ac:dyDescent="0.3">
      <c r="A5280">
        <v>5279</v>
      </c>
      <c r="B5280" t="s">
        <v>2250</v>
      </c>
      <c r="C5280" s="1">
        <v>45346</v>
      </c>
      <c r="D5280" t="s">
        <v>14</v>
      </c>
      <c r="E5280" t="s">
        <v>33</v>
      </c>
      <c r="F5280" t="s">
        <v>27</v>
      </c>
      <c r="G5280">
        <v>2</v>
      </c>
      <c r="H5280">
        <v>53.04</v>
      </c>
      <c r="I5280">
        <v>0.18</v>
      </c>
      <c r="J5280">
        <v>86.99</v>
      </c>
      <c r="K5280">
        <v>59.23</v>
      </c>
      <c r="L5280">
        <v>27.76</v>
      </c>
      <c r="M5280" t="s">
        <v>46</v>
      </c>
      <c r="N5280" s="3">
        <f>retail_sales[[#This Row],[Profit]]/retail_sales[[#This Row],[Revenue]]</f>
        <v>0.3191171399011381</v>
      </c>
      <c r="O5280" t="str">
        <f t="shared" si="82"/>
        <v>Saturday</v>
      </c>
    </row>
    <row r="5281" spans="1:15" x14ac:dyDescent="0.3">
      <c r="A5281">
        <v>5280</v>
      </c>
      <c r="B5281" t="s">
        <v>4012</v>
      </c>
      <c r="C5281" s="1">
        <v>45561</v>
      </c>
      <c r="D5281" t="s">
        <v>19</v>
      </c>
      <c r="E5281" t="s">
        <v>33</v>
      </c>
      <c r="F5281" t="s">
        <v>16</v>
      </c>
      <c r="G5281">
        <v>4</v>
      </c>
      <c r="H5281">
        <v>282.52999999999997</v>
      </c>
      <c r="I5281">
        <v>0.2</v>
      </c>
      <c r="J5281">
        <v>904.1</v>
      </c>
      <c r="K5281">
        <v>643.29</v>
      </c>
      <c r="L5281">
        <v>260.81</v>
      </c>
      <c r="M5281" t="s">
        <v>46</v>
      </c>
      <c r="N5281" s="3">
        <f>retail_sales[[#This Row],[Profit]]/retail_sales[[#This Row],[Revenue]]</f>
        <v>0.28847472624709658</v>
      </c>
      <c r="O5281" t="str">
        <f t="shared" si="82"/>
        <v>Thursday</v>
      </c>
    </row>
    <row r="5282" spans="1:15" x14ac:dyDescent="0.3">
      <c r="A5282">
        <v>5281</v>
      </c>
      <c r="B5282" t="s">
        <v>1145</v>
      </c>
      <c r="C5282" s="1">
        <v>45293</v>
      </c>
      <c r="D5282" t="s">
        <v>39</v>
      </c>
      <c r="E5282" t="s">
        <v>25</v>
      </c>
      <c r="F5282" t="s">
        <v>21</v>
      </c>
      <c r="G5282">
        <v>3</v>
      </c>
      <c r="H5282">
        <v>141.24</v>
      </c>
      <c r="I5282">
        <v>0.28000000000000003</v>
      </c>
      <c r="J5282">
        <v>305.08</v>
      </c>
      <c r="K5282">
        <v>174.81</v>
      </c>
      <c r="L5282">
        <v>130.27000000000001</v>
      </c>
      <c r="M5282" t="s">
        <v>46</v>
      </c>
      <c r="N5282" s="3">
        <f>retail_sales[[#This Row],[Profit]]/retail_sales[[#This Row],[Revenue]]</f>
        <v>0.42700275337616367</v>
      </c>
      <c r="O5282" t="str">
        <f t="shared" si="82"/>
        <v>Tuesday</v>
      </c>
    </row>
    <row r="5283" spans="1:15" x14ac:dyDescent="0.3">
      <c r="A5283">
        <v>5282</v>
      </c>
      <c r="B5283" t="s">
        <v>4013</v>
      </c>
      <c r="C5283" s="1">
        <v>45322</v>
      </c>
      <c r="D5283" t="s">
        <v>14</v>
      </c>
      <c r="E5283" t="s">
        <v>20</v>
      </c>
      <c r="F5283" t="s">
        <v>27</v>
      </c>
      <c r="G5283">
        <v>5</v>
      </c>
      <c r="H5283">
        <v>452.08</v>
      </c>
      <c r="I5283">
        <v>0.21</v>
      </c>
      <c r="J5283">
        <v>1785.72</v>
      </c>
      <c r="K5283">
        <v>1197.45</v>
      </c>
      <c r="L5283">
        <v>588.27</v>
      </c>
      <c r="M5283" t="s">
        <v>22</v>
      </c>
      <c r="N5283" s="3">
        <f>retail_sales[[#This Row],[Profit]]/retail_sales[[#This Row],[Revenue]]</f>
        <v>0.32943014582353336</v>
      </c>
      <c r="O5283" t="str">
        <f t="shared" si="82"/>
        <v>Wednesday</v>
      </c>
    </row>
    <row r="5284" spans="1:15" x14ac:dyDescent="0.3">
      <c r="A5284">
        <v>5283</v>
      </c>
      <c r="B5284" t="s">
        <v>4014</v>
      </c>
      <c r="C5284" s="1">
        <v>45339</v>
      </c>
      <c r="D5284" t="s">
        <v>19</v>
      </c>
      <c r="E5284" t="s">
        <v>20</v>
      </c>
      <c r="F5284" t="s">
        <v>16</v>
      </c>
      <c r="G5284">
        <v>4</v>
      </c>
      <c r="H5284">
        <v>453.23</v>
      </c>
      <c r="I5284">
        <v>0.11</v>
      </c>
      <c r="J5284">
        <v>1613.5</v>
      </c>
      <c r="K5284">
        <v>1212.23</v>
      </c>
      <c r="L5284">
        <v>401.27</v>
      </c>
      <c r="M5284" t="s">
        <v>22</v>
      </c>
      <c r="N5284" s="3">
        <f>retail_sales[[#This Row],[Profit]]/retail_sales[[#This Row],[Revenue]]</f>
        <v>0.24869538270839789</v>
      </c>
      <c r="O5284" t="str">
        <f t="shared" si="82"/>
        <v>Saturday</v>
      </c>
    </row>
    <row r="5285" spans="1:15" x14ac:dyDescent="0.3">
      <c r="A5285">
        <v>5284</v>
      </c>
      <c r="B5285" t="s">
        <v>3945</v>
      </c>
      <c r="C5285" s="1">
        <v>45420</v>
      </c>
      <c r="D5285" t="s">
        <v>19</v>
      </c>
      <c r="E5285" t="s">
        <v>15</v>
      </c>
      <c r="F5285" t="s">
        <v>16</v>
      </c>
      <c r="G5285">
        <v>9</v>
      </c>
      <c r="H5285">
        <v>241.28</v>
      </c>
      <c r="I5285">
        <v>0.02</v>
      </c>
      <c r="J5285">
        <v>2128.09</v>
      </c>
      <c r="K5285">
        <v>1602.09</v>
      </c>
      <c r="L5285">
        <v>526</v>
      </c>
      <c r="M5285" t="s">
        <v>40</v>
      </c>
      <c r="N5285" s="3">
        <f>retail_sales[[#This Row],[Profit]]/retail_sales[[#This Row],[Revenue]]</f>
        <v>0.2471699975095038</v>
      </c>
      <c r="O5285" t="str">
        <f t="shared" si="82"/>
        <v>Wednesday</v>
      </c>
    </row>
    <row r="5286" spans="1:15" x14ac:dyDescent="0.3">
      <c r="A5286">
        <v>5285</v>
      </c>
      <c r="B5286" t="s">
        <v>4015</v>
      </c>
      <c r="C5286" s="1">
        <v>45318</v>
      </c>
      <c r="D5286" t="s">
        <v>19</v>
      </c>
      <c r="E5286" t="s">
        <v>15</v>
      </c>
      <c r="F5286" t="s">
        <v>16</v>
      </c>
      <c r="G5286">
        <v>8</v>
      </c>
      <c r="H5286">
        <v>240.54</v>
      </c>
      <c r="I5286">
        <v>0.26</v>
      </c>
      <c r="J5286">
        <v>1424</v>
      </c>
      <c r="K5286">
        <v>1035.28</v>
      </c>
      <c r="L5286">
        <v>388.72</v>
      </c>
      <c r="M5286" t="s">
        <v>22</v>
      </c>
      <c r="N5286" s="3">
        <f>retail_sales[[#This Row],[Profit]]/retail_sales[[#This Row],[Revenue]]</f>
        <v>0.27297752808988768</v>
      </c>
      <c r="O5286" t="str">
        <f t="shared" si="82"/>
        <v>Saturday</v>
      </c>
    </row>
    <row r="5287" spans="1:15" x14ac:dyDescent="0.3">
      <c r="A5287">
        <v>5286</v>
      </c>
      <c r="B5287" t="s">
        <v>4016</v>
      </c>
      <c r="C5287" s="1">
        <v>45464</v>
      </c>
      <c r="D5287" t="s">
        <v>14</v>
      </c>
      <c r="E5287" t="s">
        <v>30</v>
      </c>
      <c r="F5287" t="s">
        <v>21</v>
      </c>
      <c r="G5287">
        <v>9</v>
      </c>
      <c r="H5287">
        <v>415.78</v>
      </c>
      <c r="I5287">
        <v>0.2</v>
      </c>
      <c r="J5287">
        <v>2993.62</v>
      </c>
      <c r="K5287">
        <v>1617.36</v>
      </c>
      <c r="L5287">
        <v>1376.26</v>
      </c>
      <c r="M5287" t="s">
        <v>46</v>
      </c>
      <c r="N5287" s="3">
        <f>retail_sales[[#This Row],[Profit]]/retail_sales[[#This Row],[Revenue]]</f>
        <v>0.45973102798618398</v>
      </c>
      <c r="O5287" t="str">
        <f t="shared" si="82"/>
        <v>Friday</v>
      </c>
    </row>
    <row r="5288" spans="1:15" x14ac:dyDescent="0.3">
      <c r="A5288">
        <v>5287</v>
      </c>
      <c r="B5288" t="s">
        <v>206</v>
      </c>
      <c r="C5288" s="1">
        <v>45523</v>
      </c>
      <c r="D5288" t="s">
        <v>19</v>
      </c>
      <c r="E5288" t="s">
        <v>30</v>
      </c>
      <c r="F5288" t="s">
        <v>21</v>
      </c>
      <c r="G5288">
        <v>10</v>
      </c>
      <c r="H5288">
        <v>448.57</v>
      </c>
      <c r="I5288">
        <v>0.28000000000000003</v>
      </c>
      <c r="J5288">
        <v>3229.7</v>
      </c>
      <c r="K5288">
        <v>2315.64</v>
      </c>
      <c r="L5288">
        <v>914.06</v>
      </c>
      <c r="M5288" t="s">
        <v>17</v>
      </c>
      <c r="N5288" s="3">
        <f>retail_sales[[#This Row],[Profit]]/retail_sales[[#This Row],[Revenue]]</f>
        <v>0.28301699848283124</v>
      </c>
      <c r="O5288" t="str">
        <f t="shared" si="82"/>
        <v>Monday</v>
      </c>
    </row>
    <row r="5289" spans="1:15" x14ac:dyDescent="0.3">
      <c r="A5289">
        <v>5288</v>
      </c>
      <c r="B5289" t="s">
        <v>4017</v>
      </c>
      <c r="C5289" s="1">
        <v>45465</v>
      </c>
      <c r="D5289" t="s">
        <v>24</v>
      </c>
      <c r="E5289" t="s">
        <v>33</v>
      </c>
      <c r="F5289" t="s">
        <v>16</v>
      </c>
      <c r="G5289">
        <v>9</v>
      </c>
      <c r="H5289">
        <v>190.09</v>
      </c>
      <c r="I5289">
        <v>0.03</v>
      </c>
      <c r="J5289">
        <v>1659.49</v>
      </c>
      <c r="K5289">
        <v>1261.25</v>
      </c>
      <c r="L5289">
        <v>398.24</v>
      </c>
      <c r="M5289" t="s">
        <v>17</v>
      </c>
      <c r="N5289" s="3">
        <f>retail_sales[[#This Row],[Profit]]/retail_sales[[#This Row],[Revenue]]</f>
        <v>0.23997734243653171</v>
      </c>
      <c r="O5289" t="str">
        <f t="shared" si="82"/>
        <v>Saturday</v>
      </c>
    </row>
    <row r="5290" spans="1:15" x14ac:dyDescent="0.3">
      <c r="A5290">
        <v>5289</v>
      </c>
      <c r="B5290" t="s">
        <v>4018</v>
      </c>
      <c r="C5290" s="1">
        <v>45452</v>
      </c>
      <c r="D5290" t="s">
        <v>24</v>
      </c>
      <c r="E5290" t="s">
        <v>15</v>
      </c>
      <c r="F5290" t="s">
        <v>27</v>
      </c>
      <c r="G5290">
        <v>9</v>
      </c>
      <c r="H5290">
        <v>146.63</v>
      </c>
      <c r="I5290">
        <v>0.19</v>
      </c>
      <c r="J5290">
        <v>1068.93</v>
      </c>
      <c r="K5290">
        <v>574.63</v>
      </c>
      <c r="L5290">
        <v>494.3</v>
      </c>
      <c r="M5290" t="s">
        <v>46</v>
      </c>
      <c r="N5290" s="3">
        <f>retail_sales[[#This Row],[Profit]]/retail_sales[[#This Row],[Revenue]]</f>
        <v>0.46242504186429417</v>
      </c>
      <c r="O5290" t="str">
        <f t="shared" si="82"/>
        <v>Sunday</v>
      </c>
    </row>
    <row r="5291" spans="1:15" x14ac:dyDescent="0.3">
      <c r="A5291">
        <v>5290</v>
      </c>
      <c r="B5291" t="s">
        <v>4019</v>
      </c>
      <c r="C5291" s="1">
        <v>45573</v>
      </c>
      <c r="D5291" t="s">
        <v>14</v>
      </c>
      <c r="E5291" t="s">
        <v>15</v>
      </c>
      <c r="F5291" t="s">
        <v>27</v>
      </c>
      <c r="G5291">
        <v>5</v>
      </c>
      <c r="H5291">
        <v>321.02</v>
      </c>
      <c r="I5291">
        <v>0.21</v>
      </c>
      <c r="J5291">
        <v>1268.03</v>
      </c>
      <c r="K5291">
        <v>771.59</v>
      </c>
      <c r="L5291">
        <v>496.44</v>
      </c>
      <c r="M5291" t="s">
        <v>28</v>
      </c>
      <c r="N5291" s="3">
        <f>retail_sales[[#This Row],[Profit]]/retail_sales[[#This Row],[Revenue]]</f>
        <v>0.39150493284859189</v>
      </c>
      <c r="O5291" t="str">
        <f t="shared" si="82"/>
        <v>Tuesday</v>
      </c>
    </row>
    <row r="5292" spans="1:15" x14ac:dyDescent="0.3">
      <c r="A5292">
        <v>5291</v>
      </c>
      <c r="B5292" t="s">
        <v>1049</v>
      </c>
      <c r="C5292" s="1">
        <v>45648</v>
      </c>
      <c r="D5292" t="s">
        <v>14</v>
      </c>
      <c r="E5292" t="s">
        <v>25</v>
      </c>
      <c r="F5292" t="s">
        <v>21</v>
      </c>
      <c r="G5292">
        <v>10</v>
      </c>
      <c r="H5292">
        <v>147.71</v>
      </c>
      <c r="I5292">
        <v>0.16</v>
      </c>
      <c r="J5292">
        <v>1240.76</v>
      </c>
      <c r="K5292">
        <v>849.59</v>
      </c>
      <c r="L5292">
        <v>391.17</v>
      </c>
      <c r="M5292" t="s">
        <v>46</v>
      </c>
      <c r="N5292" s="3">
        <f>retail_sales[[#This Row],[Profit]]/retail_sales[[#This Row],[Revenue]]</f>
        <v>0.31526644959540928</v>
      </c>
      <c r="O5292" t="str">
        <f t="shared" si="82"/>
        <v>Sunday</v>
      </c>
    </row>
    <row r="5293" spans="1:15" x14ac:dyDescent="0.3">
      <c r="A5293">
        <v>5292</v>
      </c>
      <c r="B5293" t="s">
        <v>4020</v>
      </c>
      <c r="C5293" s="1">
        <v>45429</v>
      </c>
      <c r="D5293" t="s">
        <v>14</v>
      </c>
      <c r="E5293" t="s">
        <v>30</v>
      </c>
      <c r="F5293" t="s">
        <v>27</v>
      </c>
      <c r="G5293">
        <v>4</v>
      </c>
      <c r="H5293">
        <v>346.27</v>
      </c>
      <c r="I5293">
        <v>0.28000000000000003</v>
      </c>
      <c r="J5293">
        <v>997.26</v>
      </c>
      <c r="K5293">
        <v>630.41</v>
      </c>
      <c r="L5293">
        <v>366.85</v>
      </c>
      <c r="M5293" t="s">
        <v>28</v>
      </c>
      <c r="N5293" s="3">
        <f>retail_sales[[#This Row],[Profit]]/retail_sales[[#This Row],[Revenue]]</f>
        <v>0.36785793073020079</v>
      </c>
      <c r="O5293" t="str">
        <f t="shared" si="82"/>
        <v>Friday</v>
      </c>
    </row>
    <row r="5294" spans="1:15" x14ac:dyDescent="0.3">
      <c r="A5294">
        <v>5293</v>
      </c>
      <c r="B5294" t="s">
        <v>4021</v>
      </c>
      <c r="C5294" s="1">
        <v>45492</v>
      </c>
      <c r="D5294" t="s">
        <v>39</v>
      </c>
      <c r="E5294" t="s">
        <v>33</v>
      </c>
      <c r="F5294" t="s">
        <v>16</v>
      </c>
      <c r="G5294">
        <v>5</v>
      </c>
      <c r="H5294">
        <v>78</v>
      </c>
      <c r="I5294">
        <v>0.26</v>
      </c>
      <c r="J5294">
        <v>288.60000000000002</v>
      </c>
      <c r="K5294">
        <v>189.45</v>
      </c>
      <c r="L5294">
        <v>99.15</v>
      </c>
      <c r="M5294" t="s">
        <v>40</v>
      </c>
      <c r="N5294" s="3">
        <f>retail_sales[[#This Row],[Profit]]/retail_sales[[#This Row],[Revenue]]</f>
        <v>0.34355509355509356</v>
      </c>
      <c r="O5294" t="str">
        <f t="shared" si="82"/>
        <v>Friday</v>
      </c>
    </row>
    <row r="5295" spans="1:15" x14ac:dyDescent="0.3">
      <c r="A5295">
        <v>5294</v>
      </c>
      <c r="B5295" t="s">
        <v>4022</v>
      </c>
      <c r="C5295" s="1">
        <v>45307</v>
      </c>
      <c r="D5295" t="s">
        <v>24</v>
      </c>
      <c r="E5295" t="s">
        <v>30</v>
      </c>
      <c r="F5295" t="s">
        <v>27</v>
      </c>
      <c r="G5295">
        <v>7</v>
      </c>
      <c r="H5295">
        <v>222.9</v>
      </c>
      <c r="I5295">
        <v>0.14000000000000001</v>
      </c>
      <c r="J5295">
        <v>1341.86</v>
      </c>
      <c r="K5295">
        <v>796.12</v>
      </c>
      <c r="L5295">
        <v>545.74</v>
      </c>
      <c r="M5295" t="s">
        <v>28</v>
      </c>
      <c r="N5295" s="3">
        <f>retail_sales[[#This Row],[Profit]]/retail_sales[[#This Row],[Revenue]]</f>
        <v>0.40670412710714982</v>
      </c>
      <c r="O5295" t="str">
        <f t="shared" si="82"/>
        <v>Tuesday</v>
      </c>
    </row>
    <row r="5296" spans="1:15" x14ac:dyDescent="0.3">
      <c r="A5296">
        <v>5295</v>
      </c>
      <c r="B5296" t="s">
        <v>4023</v>
      </c>
      <c r="C5296" s="1">
        <v>45580</v>
      </c>
      <c r="D5296" t="s">
        <v>14</v>
      </c>
      <c r="E5296" t="s">
        <v>20</v>
      </c>
      <c r="F5296" t="s">
        <v>16</v>
      </c>
      <c r="G5296">
        <v>1</v>
      </c>
      <c r="H5296">
        <v>391.73</v>
      </c>
      <c r="I5296">
        <v>0.09</v>
      </c>
      <c r="J5296">
        <v>356.47</v>
      </c>
      <c r="K5296">
        <v>258.94</v>
      </c>
      <c r="L5296">
        <v>97.53</v>
      </c>
      <c r="M5296" t="s">
        <v>40</v>
      </c>
      <c r="N5296" s="3">
        <f>retail_sales[[#This Row],[Profit]]/retail_sales[[#This Row],[Revenue]]</f>
        <v>0.27359946138524982</v>
      </c>
      <c r="O5296" t="str">
        <f t="shared" si="82"/>
        <v>Tuesday</v>
      </c>
    </row>
    <row r="5297" spans="1:15" x14ac:dyDescent="0.3">
      <c r="A5297">
        <v>5296</v>
      </c>
      <c r="B5297" t="s">
        <v>3227</v>
      </c>
      <c r="C5297" s="1">
        <v>45364</v>
      </c>
      <c r="D5297" t="s">
        <v>19</v>
      </c>
      <c r="E5297" t="s">
        <v>15</v>
      </c>
      <c r="F5297" t="s">
        <v>21</v>
      </c>
      <c r="G5297">
        <v>1</v>
      </c>
      <c r="H5297">
        <v>295.77</v>
      </c>
      <c r="I5297">
        <v>0</v>
      </c>
      <c r="J5297">
        <v>295.77</v>
      </c>
      <c r="K5297">
        <v>207.49</v>
      </c>
      <c r="L5297">
        <v>88.28</v>
      </c>
      <c r="M5297" t="s">
        <v>28</v>
      </c>
      <c r="N5297" s="3">
        <f>retail_sales[[#This Row],[Profit]]/retail_sales[[#This Row],[Revenue]]</f>
        <v>0.29847516651452144</v>
      </c>
      <c r="O5297" t="str">
        <f t="shared" si="82"/>
        <v>Wednesday</v>
      </c>
    </row>
    <row r="5298" spans="1:15" x14ac:dyDescent="0.3">
      <c r="A5298">
        <v>5297</v>
      </c>
      <c r="B5298" t="s">
        <v>4024</v>
      </c>
      <c r="C5298" s="1">
        <v>45640</v>
      </c>
      <c r="D5298" t="s">
        <v>24</v>
      </c>
      <c r="E5298" t="s">
        <v>30</v>
      </c>
      <c r="F5298" t="s">
        <v>27</v>
      </c>
      <c r="G5298">
        <v>8</v>
      </c>
      <c r="H5298">
        <v>75.23</v>
      </c>
      <c r="I5298">
        <v>0.05</v>
      </c>
      <c r="J5298">
        <v>571.75</v>
      </c>
      <c r="K5298">
        <v>301.37</v>
      </c>
      <c r="L5298">
        <v>270.38</v>
      </c>
      <c r="M5298" t="s">
        <v>46</v>
      </c>
      <c r="N5298" s="3">
        <f>retail_sales[[#This Row],[Profit]]/retail_sales[[#This Row],[Revenue]]</f>
        <v>0.47289899431569743</v>
      </c>
      <c r="O5298" t="str">
        <f t="shared" si="82"/>
        <v>Saturday</v>
      </c>
    </row>
    <row r="5299" spans="1:15" x14ac:dyDescent="0.3">
      <c r="A5299">
        <v>5298</v>
      </c>
      <c r="B5299" t="s">
        <v>2301</v>
      </c>
      <c r="C5299" s="1">
        <v>45624</v>
      </c>
      <c r="D5299" t="s">
        <v>14</v>
      </c>
      <c r="E5299" t="s">
        <v>30</v>
      </c>
      <c r="F5299" t="s">
        <v>21</v>
      </c>
      <c r="G5299">
        <v>7</v>
      </c>
      <c r="H5299">
        <v>210.75</v>
      </c>
      <c r="I5299">
        <v>0.17</v>
      </c>
      <c r="J5299">
        <v>1224.46</v>
      </c>
      <c r="K5299">
        <v>632.04999999999995</v>
      </c>
      <c r="L5299">
        <v>592.41</v>
      </c>
      <c r="M5299" t="s">
        <v>22</v>
      </c>
      <c r="N5299" s="3">
        <f>retail_sales[[#This Row],[Profit]]/retail_sales[[#This Row],[Revenue]]</f>
        <v>0.48381327278963782</v>
      </c>
      <c r="O5299" t="str">
        <f t="shared" si="82"/>
        <v>Thursday</v>
      </c>
    </row>
    <row r="5300" spans="1:15" x14ac:dyDescent="0.3">
      <c r="A5300">
        <v>5299</v>
      </c>
      <c r="B5300" t="s">
        <v>3511</v>
      </c>
      <c r="C5300" s="1">
        <v>45383</v>
      </c>
      <c r="D5300" t="s">
        <v>14</v>
      </c>
      <c r="E5300" t="s">
        <v>25</v>
      </c>
      <c r="F5300" t="s">
        <v>16</v>
      </c>
      <c r="G5300">
        <v>4</v>
      </c>
      <c r="H5300">
        <v>225.38</v>
      </c>
      <c r="I5300">
        <v>0.06</v>
      </c>
      <c r="J5300">
        <v>847.43</v>
      </c>
      <c r="K5300">
        <v>506.6</v>
      </c>
      <c r="L5300">
        <v>340.83</v>
      </c>
      <c r="M5300" t="s">
        <v>17</v>
      </c>
      <c r="N5300" s="3">
        <f>retail_sales[[#This Row],[Profit]]/retail_sales[[#This Row],[Revenue]]</f>
        <v>0.40219251147587409</v>
      </c>
      <c r="O5300" t="str">
        <f t="shared" si="82"/>
        <v>Monday</v>
      </c>
    </row>
    <row r="5301" spans="1:15" x14ac:dyDescent="0.3">
      <c r="A5301">
        <v>5300</v>
      </c>
      <c r="B5301" t="s">
        <v>4025</v>
      </c>
      <c r="C5301" s="1">
        <v>45438</v>
      </c>
      <c r="D5301" t="s">
        <v>39</v>
      </c>
      <c r="E5301" t="s">
        <v>25</v>
      </c>
      <c r="F5301" t="s">
        <v>21</v>
      </c>
      <c r="G5301">
        <v>1</v>
      </c>
      <c r="H5301">
        <v>397.52</v>
      </c>
      <c r="I5301">
        <v>0.15</v>
      </c>
      <c r="J5301">
        <v>337.89</v>
      </c>
      <c r="K5301">
        <v>207.03</v>
      </c>
      <c r="L5301">
        <v>130.86000000000001</v>
      </c>
      <c r="M5301" t="s">
        <v>22</v>
      </c>
      <c r="N5301" s="3">
        <f>retail_sales[[#This Row],[Profit]]/retail_sales[[#This Row],[Revenue]]</f>
        <v>0.38728580307200572</v>
      </c>
      <c r="O5301" t="str">
        <f t="shared" si="82"/>
        <v>Sunday</v>
      </c>
    </row>
    <row r="5302" spans="1:15" x14ac:dyDescent="0.3">
      <c r="A5302">
        <v>5301</v>
      </c>
      <c r="B5302" t="s">
        <v>4026</v>
      </c>
      <c r="C5302" s="1">
        <v>45475</v>
      </c>
      <c r="D5302" t="s">
        <v>19</v>
      </c>
      <c r="E5302" t="s">
        <v>25</v>
      </c>
      <c r="F5302" t="s">
        <v>27</v>
      </c>
      <c r="G5302">
        <v>8</v>
      </c>
      <c r="H5302">
        <v>307.16000000000003</v>
      </c>
      <c r="I5302">
        <v>0.02</v>
      </c>
      <c r="J5302">
        <v>2408.13</v>
      </c>
      <c r="K5302">
        <v>1584.16</v>
      </c>
      <c r="L5302">
        <v>823.97</v>
      </c>
      <c r="M5302" t="s">
        <v>40</v>
      </c>
      <c r="N5302" s="3">
        <f>retail_sales[[#This Row],[Profit]]/retail_sales[[#This Row],[Revenue]]</f>
        <v>0.34216176037007967</v>
      </c>
      <c r="O5302" t="str">
        <f t="shared" si="82"/>
        <v>Tuesday</v>
      </c>
    </row>
    <row r="5303" spans="1:15" x14ac:dyDescent="0.3">
      <c r="A5303">
        <v>5302</v>
      </c>
      <c r="B5303" t="s">
        <v>4027</v>
      </c>
      <c r="C5303" s="1">
        <v>45489</v>
      </c>
      <c r="D5303" t="s">
        <v>19</v>
      </c>
      <c r="E5303" t="s">
        <v>25</v>
      </c>
      <c r="F5303" t="s">
        <v>21</v>
      </c>
      <c r="G5303">
        <v>8</v>
      </c>
      <c r="H5303">
        <v>294.57</v>
      </c>
      <c r="I5303">
        <v>0.11</v>
      </c>
      <c r="J5303">
        <v>2097.34</v>
      </c>
      <c r="K5303">
        <v>1474.88</v>
      </c>
      <c r="L5303">
        <v>622.46</v>
      </c>
      <c r="M5303" t="s">
        <v>28</v>
      </c>
      <c r="N5303" s="3">
        <f>retail_sales[[#This Row],[Profit]]/retail_sales[[#This Row],[Revenue]]</f>
        <v>0.29678545204878559</v>
      </c>
      <c r="O5303" t="str">
        <f t="shared" si="82"/>
        <v>Tuesday</v>
      </c>
    </row>
    <row r="5304" spans="1:15" x14ac:dyDescent="0.3">
      <c r="A5304">
        <v>5303</v>
      </c>
      <c r="B5304" t="s">
        <v>285</v>
      </c>
      <c r="C5304" s="1">
        <v>45408</v>
      </c>
      <c r="D5304" t="s">
        <v>19</v>
      </c>
      <c r="E5304" t="s">
        <v>20</v>
      </c>
      <c r="F5304" t="s">
        <v>21</v>
      </c>
      <c r="G5304">
        <v>10</v>
      </c>
      <c r="H5304">
        <v>266.26</v>
      </c>
      <c r="I5304">
        <v>0.12</v>
      </c>
      <c r="J5304">
        <v>2343.09</v>
      </c>
      <c r="K5304">
        <v>1319.71</v>
      </c>
      <c r="L5304">
        <v>1023.38</v>
      </c>
      <c r="M5304" t="s">
        <v>28</v>
      </c>
      <c r="N5304" s="3">
        <f>retail_sales[[#This Row],[Profit]]/retail_sales[[#This Row],[Revenue]]</f>
        <v>0.43676512639292553</v>
      </c>
      <c r="O5304" t="str">
        <f t="shared" si="82"/>
        <v>Friday</v>
      </c>
    </row>
    <row r="5305" spans="1:15" x14ac:dyDescent="0.3">
      <c r="A5305">
        <v>5304</v>
      </c>
      <c r="B5305" t="s">
        <v>3923</v>
      </c>
      <c r="C5305" s="1">
        <v>45600</v>
      </c>
      <c r="D5305" t="s">
        <v>14</v>
      </c>
      <c r="E5305" t="s">
        <v>25</v>
      </c>
      <c r="F5305" t="s">
        <v>27</v>
      </c>
      <c r="G5305">
        <v>6</v>
      </c>
      <c r="H5305">
        <v>82.29</v>
      </c>
      <c r="I5305">
        <v>0.28999999999999998</v>
      </c>
      <c r="J5305">
        <v>350.56</v>
      </c>
      <c r="K5305">
        <v>269.33</v>
      </c>
      <c r="L5305">
        <v>81.23</v>
      </c>
      <c r="M5305" t="s">
        <v>17</v>
      </c>
      <c r="N5305" s="3">
        <f>retail_sales[[#This Row],[Profit]]/retail_sales[[#This Row],[Revenue]]</f>
        <v>0.2317149703331812</v>
      </c>
      <c r="O5305" t="str">
        <f t="shared" si="82"/>
        <v>Monday</v>
      </c>
    </row>
    <row r="5306" spans="1:15" x14ac:dyDescent="0.3">
      <c r="A5306">
        <v>5305</v>
      </c>
      <c r="B5306" t="s">
        <v>3950</v>
      </c>
      <c r="C5306" s="1">
        <v>45472</v>
      </c>
      <c r="D5306" t="s">
        <v>39</v>
      </c>
      <c r="E5306" t="s">
        <v>25</v>
      </c>
      <c r="F5306" t="s">
        <v>27</v>
      </c>
      <c r="G5306">
        <v>4</v>
      </c>
      <c r="H5306">
        <v>225.63</v>
      </c>
      <c r="I5306">
        <v>0.28999999999999998</v>
      </c>
      <c r="J5306">
        <v>640.79</v>
      </c>
      <c r="K5306">
        <v>424.15</v>
      </c>
      <c r="L5306">
        <v>216.64</v>
      </c>
      <c r="M5306" t="s">
        <v>28</v>
      </c>
      <c r="N5306" s="3">
        <f>retail_sales[[#This Row],[Profit]]/retail_sales[[#This Row],[Revenue]]</f>
        <v>0.33808267919287127</v>
      </c>
      <c r="O5306" t="str">
        <f t="shared" si="82"/>
        <v>Saturday</v>
      </c>
    </row>
    <row r="5307" spans="1:15" x14ac:dyDescent="0.3">
      <c r="A5307">
        <v>5306</v>
      </c>
      <c r="B5307" t="s">
        <v>4028</v>
      </c>
      <c r="C5307" s="1">
        <v>45439</v>
      </c>
      <c r="D5307" t="s">
        <v>39</v>
      </c>
      <c r="E5307" t="s">
        <v>15</v>
      </c>
      <c r="F5307" t="s">
        <v>27</v>
      </c>
      <c r="G5307">
        <v>2</v>
      </c>
      <c r="H5307">
        <v>29.62</v>
      </c>
      <c r="I5307">
        <v>0.08</v>
      </c>
      <c r="J5307">
        <v>54.5</v>
      </c>
      <c r="K5307">
        <v>32.159999999999997</v>
      </c>
      <c r="L5307">
        <v>22.34</v>
      </c>
      <c r="M5307" t="s">
        <v>28</v>
      </c>
      <c r="N5307" s="3">
        <f>retail_sales[[#This Row],[Profit]]/retail_sales[[#This Row],[Revenue]]</f>
        <v>0.40990825688073396</v>
      </c>
      <c r="O5307" t="str">
        <f t="shared" si="82"/>
        <v>Monday</v>
      </c>
    </row>
    <row r="5308" spans="1:15" x14ac:dyDescent="0.3">
      <c r="A5308">
        <v>5307</v>
      </c>
      <c r="B5308" t="s">
        <v>4029</v>
      </c>
      <c r="C5308" s="1">
        <v>45593</v>
      </c>
      <c r="D5308" t="s">
        <v>19</v>
      </c>
      <c r="E5308" t="s">
        <v>25</v>
      </c>
      <c r="F5308" t="s">
        <v>16</v>
      </c>
      <c r="G5308">
        <v>4</v>
      </c>
      <c r="H5308">
        <v>284.29000000000002</v>
      </c>
      <c r="I5308">
        <v>0.26</v>
      </c>
      <c r="J5308">
        <v>841.5</v>
      </c>
      <c r="K5308">
        <v>635.63</v>
      </c>
      <c r="L5308">
        <v>205.87</v>
      </c>
      <c r="M5308" t="s">
        <v>28</v>
      </c>
      <c r="N5308" s="3">
        <f>retail_sales[[#This Row],[Profit]]/retail_sales[[#This Row],[Revenue]]</f>
        <v>0.24464646464646464</v>
      </c>
      <c r="O5308" t="str">
        <f t="shared" si="82"/>
        <v>Monday</v>
      </c>
    </row>
    <row r="5309" spans="1:15" x14ac:dyDescent="0.3">
      <c r="A5309">
        <v>5308</v>
      </c>
      <c r="B5309" t="s">
        <v>4030</v>
      </c>
      <c r="C5309" s="1">
        <v>45450</v>
      </c>
      <c r="D5309" t="s">
        <v>24</v>
      </c>
      <c r="E5309" t="s">
        <v>15</v>
      </c>
      <c r="F5309" t="s">
        <v>27</v>
      </c>
      <c r="G5309">
        <v>5</v>
      </c>
      <c r="H5309">
        <v>224.5</v>
      </c>
      <c r="I5309">
        <v>0.28000000000000003</v>
      </c>
      <c r="J5309">
        <v>808.2</v>
      </c>
      <c r="K5309">
        <v>427.04</v>
      </c>
      <c r="L5309">
        <v>381.16</v>
      </c>
      <c r="M5309" t="s">
        <v>40</v>
      </c>
      <c r="N5309" s="3">
        <f>retail_sales[[#This Row],[Profit]]/retail_sales[[#This Row],[Revenue]]</f>
        <v>0.4716159366493442</v>
      </c>
      <c r="O5309" t="str">
        <f t="shared" si="82"/>
        <v>Friday</v>
      </c>
    </row>
    <row r="5310" spans="1:15" x14ac:dyDescent="0.3">
      <c r="A5310">
        <v>5309</v>
      </c>
      <c r="B5310" t="s">
        <v>2676</v>
      </c>
      <c r="C5310" s="1">
        <v>45458</v>
      </c>
      <c r="D5310" t="s">
        <v>24</v>
      </c>
      <c r="E5310" t="s">
        <v>33</v>
      </c>
      <c r="F5310" t="s">
        <v>21</v>
      </c>
      <c r="G5310">
        <v>9</v>
      </c>
      <c r="H5310">
        <v>331.3</v>
      </c>
      <c r="I5310">
        <v>0.08</v>
      </c>
      <c r="J5310">
        <v>2743.16</v>
      </c>
      <c r="K5310">
        <v>1902.2</v>
      </c>
      <c r="L5310">
        <v>840.96</v>
      </c>
      <c r="M5310" t="s">
        <v>28</v>
      </c>
      <c r="N5310" s="3">
        <f>retail_sales[[#This Row],[Profit]]/retail_sales[[#This Row],[Revenue]]</f>
        <v>0.30656614998760556</v>
      </c>
      <c r="O5310" t="str">
        <f t="shared" si="82"/>
        <v>Saturday</v>
      </c>
    </row>
    <row r="5311" spans="1:15" x14ac:dyDescent="0.3">
      <c r="A5311">
        <v>5310</v>
      </c>
      <c r="B5311" t="s">
        <v>4031</v>
      </c>
      <c r="C5311" s="1">
        <v>45424</v>
      </c>
      <c r="D5311" t="s">
        <v>24</v>
      </c>
      <c r="E5311" t="s">
        <v>20</v>
      </c>
      <c r="F5311" t="s">
        <v>27</v>
      </c>
      <c r="G5311">
        <v>2</v>
      </c>
      <c r="H5311">
        <v>402.76</v>
      </c>
      <c r="I5311">
        <v>0.28000000000000003</v>
      </c>
      <c r="J5311">
        <v>579.97</v>
      </c>
      <c r="K5311">
        <v>426.4</v>
      </c>
      <c r="L5311">
        <v>153.57</v>
      </c>
      <c r="M5311" t="s">
        <v>22</v>
      </c>
      <c r="N5311" s="3">
        <f>retail_sales[[#This Row],[Profit]]/retail_sales[[#This Row],[Revenue]]</f>
        <v>0.26478955808059035</v>
      </c>
      <c r="O5311" t="str">
        <f t="shared" si="82"/>
        <v>Sunday</v>
      </c>
    </row>
    <row r="5312" spans="1:15" x14ac:dyDescent="0.3">
      <c r="A5312">
        <v>5311</v>
      </c>
      <c r="B5312" t="s">
        <v>4032</v>
      </c>
      <c r="C5312" s="1">
        <v>45570</v>
      </c>
      <c r="D5312" t="s">
        <v>14</v>
      </c>
      <c r="E5312" t="s">
        <v>25</v>
      </c>
      <c r="F5312" t="s">
        <v>27</v>
      </c>
      <c r="G5312">
        <v>4</v>
      </c>
      <c r="H5312">
        <v>251.73</v>
      </c>
      <c r="I5312">
        <v>0.04</v>
      </c>
      <c r="J5312">
        <v>966.64</v>
      </c>
      <c r="K5312">
        <v>724.07</v>
      </c>
      <c r="L5312">
        <v>242.57</v>
      </c>
      <c r="M5312" t="s">
        <v>46</v>
      </c>
      <c r="N5312" s="3">
        <f>retail_sales[[#This Row],[Profit]]/retail_sales[[#This Row],[Revenue]]</f>
        <v>0.25094140528014564</v>
      </c>
      <c r="O5312" t="str">
        <f t="shared" si="82"/>
        <v>Saturday</v>
      </c>
    </row>
    <row r="5313" spans="1:15" x14ac:dyDescent="0.3">
      <c r="A5313">
        <v>5312</v>
      </c>
      <c r="B5313" t="s">
        <v>3341</v>
      </c>
      <c r="C5313" s="1">
        <v>45653</v>
      </c>
      <c r="D5313" t="s">
        <v>24</v>
      </c>
      <c r="E5313" t="s">
        <v>15</v>
      </c>
      <c r="F5313" t="s">
        <v>27</v>
      </c>
      <c r="G5313">
        <v>7</v>
      </c>
      <c r="H5313">
        <v>69.569999999999993</v>
      </c>
      <c r="I5313">
        <v>0.26</v>
      </c>
      <c r="J5313">
        <v>360.37</v>
      </c>
      <c r="K5313">
        <v>201.61</v>
      </c>
      <c r="L5313">
        <v>158.76</v>
      </c>
      <c r="M5313" t="s">
        <v>28</v>
      </c>
      <c r="N5313" s="3">
        <f>retail_sales[[#This Row],[Profit]]/retail_sales[[#This Row],[Revenue]]</f>
        <v>0.44054721536198904</v>
      </c>
      <c r="O5313" t="str">
        <f t="shared" si="82"/>
        <v>Friday</v>
      </c>
    </row>
    <row r="5314" spans="1:15" x14ac:dyDescent="0.3">
      <c r="A5314">
        <v>5313</v>
      </c>
      <c r="B5314" t="s">
        <v>4033</v>
      </c>
      <c r="C5314" s="1">
        <v>45318</v>
      </c>
      <c r="D5314" t="s">
        <v>19</v>
      </c>
      <c r="E5314" t="s">
        <v>25</v>
      </c>
      <c r="F5314" t="s">
        <v>27</v>
      </c>
      <c r="G5314">
        <v>9</v>
      </c>
      <c r="H5314">
        <v>57.76</v>
      </c>
      <c r="I5314">
        <v>0.02</v>
      </c>
      <c r="J5314">
        <v>509.44</v>
      </c>
      <c r="K5314">
        <v>395</v>
      </c>
      <c r="L5314">
        <v>114.44</v>
      </c>
      <c r="M5314" t="s">
        <v>22</v>
      </c>
      <c r="N5314" s="3">
        <f>retail_sales[[#This Row],[Profit]]/retail_sales[[#This Row],[Revenue]]</f>
        <v>0.22463881909547739</v>
      </c>
      <c r="O5314" t="str">
        <f t="shared" ref="O5314:O5377" si="83">TEXT(C5314, "dddd")</f>
        <v>Saturday</v>
      </c>
    </row>
    <row r="5315" spans="1:15" x14ac:dyDescent="0.3">
      <c r="A5315">
        <v>5314</v>
      </c>
      <c r="B5315" t="s">
        <v>1266</v>
      </c>
      <c r="C5315" s="1">
        <v>45551</v>
      </c>
      <c r="D5315" t="s">
        <v>19</v>
      </c>
      <c r="E5315" t="s">
        <v>33</v>
      </c>
      <c r="F5315" t="s">
        <v>16</v>
      </c>
      <c r="G5315">
        <v>7</v>
      </c>
      <c r="H5315">
        <v>322.88</v>
      </c>
      <c r="I5315">
        <v>0.2</v>
      </c>
      <c r="J5315">
        <v>1808.13</v>
      </c>
      <c r="K5315">
        <v>1390.74</v>
      </c>
      <c r="L5315">
        <v>417.39</v>
      </c>
      <c r="M5315" t="s">
        <v>17</v>
      </c>
      <c r="N5315" s="3">
        <f>retail_sales[[#This Row],[Profit]]/retail_sales[[#This Row],[Revenue]]</f>
        <v>0.23084070282557115</v>
      </c>
      <c r="O5315" t="str">
        <f t="shared" si="83"/>
        <v>Monday</v>
      </c>
    </row>
    <row r="5316" spans="1:15" x14ac:dyDescent="0.3">
      <c r="A5316">
        <v>5315</v>
      </c>
      <c r="B5316" t="s">
        <v>2702</v>
      </c>
      <c r="C5316" s="1">
        <v>45311</v>
      </c>
      <c r="D5316" t="s">
        <v>39</v>
      </c>
      <c r="E5316" t="s">
        <v>25</v>
      </c>
      <c r="F5316" t="s">
        <v>16</v>
      </c>
      <c r="G5316">
        <v>7</v>
      </c>
      <c r="H5316">
        <v>165.95</v>
      </c>
      <c r="I5316">
        <v>0.02</v>
      </c>
      <c r="J5316">
        <v>1138.42</v>
      </c>
      <c r="K5316">
        <v>760.87</v>
      </c>
      <c r="L5316">
        <v>377.55</v>
      </c>
      <c r="M5316" t="s">
        <v>28</v>
      </c>
      <c r="N5316" s="3">
        <f>retail_sales[[#This Row],[Profit]]/retail_sales[[#This Row],[Revenue]]</f>
        <v>0.33164385727587359</v>
      </c>
      <c r="O5316" t="str">
        <f t="shared" si="83"/>
        <v>Saturday</v>
      </c>
    </row>
    <row r="5317" spans="1:15" x14ac:dyDescent="0.3">
      <c r="A5317">
        <v>5316</v>
      </c>
      <c r="B5317" t="s">
        <v>4034</v>
      </c>
      <c r="C5317" s="1">
        <v>45634</v>
      </c>
      <c r="D5317" t="s">
        <v>14</v>
      </c>
      <c r="E5317" t="s">
        <v>15</v>
      </c>
      <c r="F5317" t="s">
        <v>16</v>
      </c>
      <c r="G5317">
        <v>2</v>
      </c>
      <c r="H5317">
        <v>162.13999999999999</v>
      </c>
      <c r="I5317">
        <v>0.06</v>
      </c>
      <c r="J5317">
        <v>304.82</v>
      </c>
      <c r="K5317">
        <v>163.16999999999999</v>
      </c>
      <c r="L5317">
        <v>141.65</v>
      </c>
      <c r="M5317" t="s">
        <v>28</v>
      </c>
      <c r="N5317" s="3">
        <f>retail_sales[[#This Row],[Profit]]/retail_sales[[#This Row],[Revenue]]</f>
        <v>0.46470047897119615</v>
      </c>
      <c r="O5317" t="str">
        <f t="shared" si="83"/>
        <v>Sunday</v>
      </c>
    </row>
    <row r="5318" spans="1:15" x14ac:dyDescent="0.3">
      <c r="A5318">
        <v>5317</v>
      </c>
      <c r="B5318" t="s">
        <v>4035</v>
      </c>
      <c r="C5318" s="1">
        <v>45469</v>
      </c>
      <c r="D5318" t="s">
        <v>19</v>
      </c>
      <c r="E5318" t="s">
        <v>30</v>
      </c>
      <c r="F5318" t="s">
        <v>16</v>
      </c>
      <c r="G5318">
        <v>2</v>
      </c>
      <c r="H5318">
        <v>186.41</v>
      </c>
      <c r="I5318">
        <v>0.04</v>
      </c>
      <c r="J5318">
        <v>357.91</v>
      </c>
      <c r="K5318">
        <v>250.63</v>
      </c>
      <c r="L5318">
        <v>107.28</v>
      </c>
      <c r="M5318" t="s">
        <v>40</v>
      </c>
      <c r="N5318" s="3">
        <f>retail_sales[[#This Row],[Profit]]/retail_sales[[#This Row],[Revenue]]</f>
        <v>0.29974015814031457</v>
      </c>
      <c r="O5318" t="str">
        <f t="shared" si="83"/>
        <v>Wednesday</v>
      </c>
    </row>
    <row r="5319" spans="1:15" x14ac:dyDescent="0.3">
      <c r="A5319">
        <v>5318</v>
      </c>
      <c r="B5319" t="s">
        <v>2476</v>
      </c>
      <c r="C5319" s="1">
        <v>45579</v>
      </c>
      <c r="D5319" t="s">
        <v>19</v>
      </c>
      <c r="E5319" t="s">
        <v>15</v>
      </c>
      <c r="F5319" t="s">
        <v>16</v>
      </c>
      <c r="G5319">
        <v>5</v>
      </c>
      <c r="H5319">
        <v>487.43</v>
      </c>
      <c r="I5319">
        <v>0.21</v>
      </c>
      <c r="J5319">
        <v>1925.35</v>
      </c>
      <c r="K5319">
        <v>1306.96</v>
      </c>
      <c r="L5319">
        <v>618.39</v>
      </c>
      <c r="M5319" t="s">
        <v>22</v>
      </c>
      <c r="N5319" s="3">
        <f>retail_sales[[#This Row],[Profit]]/retail_sales[[#This Row],[Revenue]]</f>
        <v>0.32118316150310333</v>
      </c>
      <c r="O5319" t="str">
        <f t="shared" si="83"/>
        <v>Monday</v>
      </c>
    </row>
    <row r="5320" spans="1:15" x14ac:dyDescent="0.3">
      <c r="A5320">
        <v>5319</v>
      </c>
      <c r="B5320" t="s">
        <v>4036</v>
      </c>
      <c r="C5320" s="1">
        <v>45511</v>
      </c>
      <c r="D5320" t="s">
        <v>24</v>
      </c>
      <c r="E5320" t="s">
        <v>30</v>
      </c>
      <c r="F5320" t="s">
        <v>21</v>
      </c>
      <c r="G5320">
        <v>4</v>
      </c>
      <c r="H5320">
        <v>294.83999999999997</v>
      </c>
      <c r="I5320">
        <v>0.01</v>
      </c>
      <c r="J5320">
        <v>1167.57</v>
      </c>
      <c r="K5320">
        <v>828.61</v>
      </c>
      <c r="L5320">
        <v>338.96</v>
      </c>
      <c r="M5320" t="s">
        <v>22</v>
      </c>
      <c r="N5320" s="3">
        <f>retail_sales[[#This Row],[Profit]]/retail_sales[[#This Row],[Revenue]]</f>
        <v>0.29031235814555018</v>
      </c>
      <c r="O5320" t="str">
        <f t="shared" si="83"/>
        <v>Wednesday</v>
      </c>
    </row>
    <row r="5321" spans="1:15" x14ac:dyDescent="0.3">
      <c r="A5321">
        <v>5320</v>
      </c>
      <c r="B5321" t="s">
        <v>3742</v>
      </c>
      <c r="C5321" s="1">
        <v>45440</v>
      </c>
      <c r="D5321" t="s">
        <v>24</v>
      </c>
      <c r="E5321" t="s">
        <v>33</v>
      </c>
      <c r="F5321" t="s">
        <v>27</v>
      </c>
      <c r="G5321">
        <v>2</v>
      </c>
      <c r="H5321">
        <v>198.37</v>
      </c>
      <c r="I5321">
        <v>0.21</v>
      </c>
      <c r="J5321">
        <v>313.42</v>
      </c>
      <c r="K5321">
        <v>228.55</v>
      </c>
      <c r="L5321">
        <v>84.87</v>
      </c>
      <c r="M5321" t="s">
        <v>28</v>
      </c>
      <c r="N5321" s="3">
        <f>retail_sales[[#This Row],[Profit]]/retail_sales[[#This Row],[Revenue]]</f>
        <v>0.27078680365005425</v>
      </c>
      <c r="O5321" t="str">
        <f t="shared" si="83"/>
        <v>Tuesday</v>
      </c>
    </row>
    <row r="5322" spans="1:15" x14ac:dyDescent="0.3">
      <c r="A5322">
        <v>5321</v>
      </c>
      <c r="B5322" t="s">
        <v>2108</v>
      </c>
      <c r="C5322" s="1">
        <v>45379</v>
      </c>
      <c r="D5322" t="s">
        <v>39</v>
      </c>
      <c r="E5322" t="s">
        <v>33</v>
      </c>
      <c r="F5322" t="s">
        <v>16</v>
      </c>
      <c r="G5322">
        <v>6</v>
      </c>
      <c r="H5322">
        <v>166.4</v>
      </c>
      <c r="I5322">
        <v>0.25</v>
      </c>
      <c r="J5322">
        <v>748.8</v>
      </c>
      <c r="K5322">
        <v>391.8</v>
      </c>
      <c r="L5322">
        <v>357</v>
      </c>
      <c r="M5322" t="s">
        <v>28</v>
      </c>
      <c r="N5322" s="3">
        <f>retail_sales[[#This Row],[Profit]]/retail_sales[[#This Row],[Revenue]]</f>
        <v>0.47676282051282054</v>
      </c>
      <c r="O5322" t="str">
        <f t="shared" si="83"/>
        <v>Thursday</v>
      </c>
    </row>
    <row r="5323" spans="1:15" x14ac:dyDescent="0.3">
      <c r="A5323">
        <v>5322</v>
      </c>
      <c r="B5323" t="s">
        <v>4037</v>
      </c>
      <c r="C5323" s="1">
        <v>45585</v>
      </c>
      <c r="D5323" t="s">
        <v>14</v>
      </c>
      <c r="E5323" t="s">
        <v>15</v>
      </c>
      <c r="F5323" t="s">
        <v>27</v>
      </c>
      <c r="G5323">
        <v>10</v>
      </c>
      <c r="H5323">
        <v>32.74</v>
      </c>
      <c r="I5323">
        <v>0.23</v>
      </c>
      <c r="J5323">
        <v>252.1</v>
      </c>
      <c r="K5323">
        <v>181.3</v>
      </c>
      <c r="L5323">
        <v>70.8</v>
      </c>
      <c r="M5323" t="s">
        <v>22</v>
      </c>
      <c r="N5323" s="3">
        <f>retail_sales[[#This Row],[Profit]]/retail_sales[[#This Row],[Revenue]]</f>
        <v>0.28084093613645378</v>
      </c>
      <c r="O5323" t="str">
        <f t="shared" si="83"/>
        <v>Sunday</v>
      </c>
    </row>
    <row r="5324" spans="1:15" x14ac:dyDescent="0.3">
      <c r="A5324">
        <v>5323</v>
      </c>
      <c r="B5324" t="s">
        <v>425</v>
      </c>
      <c r="C5324" s="1">
        <v>45406</v>
      </c>
      <c r="D5324" t="s">
        <v>19</v>
      </c>
      <c r="E5324" t="s">
        <v>33</v>
      </c>
      <c r="F5324" t="s">
        <v>21</v>
      </c>
      <c r="G5324">
        <v>4</v>
      </c>
      <c r="H5324">
        <v>161.41</v>
      </c>
      <c r="I5324">
        <v>0.19</v>
      </c>
      <c r="J5324">
        <v>522.97</v>
      </c>
      <c r="K5324">
        <v>344.94</v>
      </c>
      <c r="L5324">
        <v>178.03</v>
      </c>
      <c r="M5324" t="s">
        <v>22</v>
      </c>
      <c r="N5324" s="3">
        <f>retail_sales[[#This Row],[Profit]]/retail_sales[[#This Row],[Revenue]]</f>
        <v>0.3404210566571696</v>
      </c>
      <c r="O5324" t="str">
        <f t="shared" si="83"/>
        <v>Wednesday</v>
      </c>
    </row>
    <row r="5325" spans="1:15" x14ac:dyDescent="0.3">
      <c r="A5325">
        <v>5324</v>
      </c>
      <c r="B5325" t="s">
        <v>4038</v>
      </c>
      <c r="C5325" s="1">
        <v>45463</v>
      </c>
      <c r="D5325" t="s">
        <v>19</v>
      </c>
      <c r="E5325" t="s">
        <v>15</v>
      </c>
      <c r="F5325" t="s">
        <v>27</v>
      </c>
      <c r="G5325">
        <v>5</v>
      </c>
      <c r="H5325">
        <v>110.69</v>
      </c>
      <c r="I5325">
        <v>0.17</v>
      </c>
      <c r="J5325">
        <v>459.36</v>
      </c>
      <c r="K5325">
        <v>259.23</v>
      </c>
      <c r="L5325">
        <v>200.13</v>
      </c>
      <c r="M5325" t="s">
        <v>22</v>
      </c>
      <c r="N5325" s="3">
        <f>retail_sales[[#This Row],[Profit]]/retail_sales[[#This Row],[Revenue]]</f>
        <v>0.43567136886102403</v>
      </c>
      <c r="O5325" t="str">
        <f t="shared" si="83"/>
        <v>Thursday</v>
      </c>
    </row>
    <row r="5326" spans="1:15" x14ac:dyDescent="0.3">
      <c r="A5326">
        <v>5325</v>
      </c>
      <c r="B5326" t="s">
        <v>2431</v>
      </c>
      <c r="C5326" s="1">
        <v>45655</v>
      </c>
      <c r="D5326" t="s">
        <v>39</v>
      </c>
      <c r="E5326" t="s">
        <v>15</v>
      </c>
      <c r="F5326" t="s">
        <v>21</v>
      </c>
      <c r="G5326">
        <v>5</v>
      </c>
      <c r="H5326">
        <v>461.25</v>
      </c>
      <c r="I5326">
        <v>0.28999999999999998</v>
      </c>
      <c r="J5326">
        <v>1637.44</v>
      </c>
      <c r="K5326">
        <v>926.03</v>
      </c>
      <c r="L5326">
        <v>711.41</v>
      </c>
      <c r="M5326" t="s">
        <v>22</v>
      </c>
      <c r="N5326" s="3">
        <f>retail_sales[[#This Row],[Profit]]/retail_sales[[#This Row],[Revenue]]</f>
        <v>0.43446477428180569</v>
      </c>
      <c r="O5326" t="str">
        <f t="shared" si="83"/>
        <v>Sunday</v>
      </c>
    </row>
    <row r="5327" spans="1:15" x14ac:dyDescent="0.3">
      <c r="A5327">
        <v>5326</v>
      </c>
      <c r="B5327" t="s">
        <v>2001</v>
      </c>
      <c r="C5327" s="1">
        <v>45535</v>
      </c>
      <c r="D5327" t="s">
        <v>19</v>
      </c>
      <c r="E5327" t="s">
        <v>33</v>
      </c>
      <c r="F5327" t="s">
        <v>27</v>
      </c>
      <c r="G5327">
        <v>4</v>
      </c>
      <c r="H5327">
        <v>168.46</v>
      </c>
      <c r="I5327">
        <v>0.1</v>
      </c>
      <c r="J5327">
        <v>606.46</v>
      </c>
      <c r="K5327">
        <v>371.56</v>
      </c>
      <c r="L5327">
        <v>234.9</v>
      </c>
      <c r="M5327" t="s">
        <v>22</v>
      </c>
      <c r="N5327" s="3">
        <f>retail_sales[[#This Row],[Profit]]/retail_sales[[#This Row],[Revenue]]</f>
        <v>0.38732974969495099</v>
      </c>
      <c r="O5327" t="str">
        <f t="shared" si="83"/>
        <v>Saturday</v>
      </c>
    </row>
    <row r="5328" spans="1:15" x14ac:dyDescent="0.3">
      <c r="A5328">
        <v>5327</v>
      </c>
      <c r="B5328" t="s">
        <v>1389</v>
      </c>
      <c r="C5328" s="1">
        <v>45471</v>
      </c>
      <c r="D5328" t="s">
        <v>19</v>
      </c>
      <c r="E5328" t="s">
        <v>33</v>
      </c>
      <c r="F5328" t="s">
        <v>16</v>
      </c>
      <c r="G5328">
        <v>5</v>
      </c>
      <c r="H5328">
        <v>86.48</v>
      </c>
      <c r="I5328">
        <v>0.2</v>
      </c>
      <c r="J5328">
        <v>345.92</v>
      </c>
      <c r="K5328">
        <v>274.81</v>
      </c>
      <c r="L5328">
        <v>71.11</v>
      </c>
      <c r="M5328" t="s">
        <v>40</v>
      </c>
      <c r="N5328" s="3">
        <f>retail_sales[[#This Row],[Profit]]/retail_sales[[#This Row],[Revenue]]</f>
        <v>0.20556776133209989</v>
      </c>
      <c r="O5328" t="str">
        <f t="shared" si="83"/>
        <v>Friday</v>
      </c>
    </row>
    <row r="5329" spans="1:15" x14ac:dyDescent="0.3">
      <c r="A5329">
        <v>5328</v>
      </c>
      <c r="B5329" t="s">
        <v>4039</v>
      </c>
      <c r="C5329" s="1">
        <v>45463</v>
      </c>
      <c r="D5329" t="s">
        <v>24</v>
      </c>
      <c r="E5329" t="s">
        <v>30</v>
      </c>
      <c r="F5329" t="s">
        <v>21</v>
      </c>
      <c r="G5329">
        <v>6</v>
      </c>
      <c r="H5329">
        <v>213.89</v>
      </c>
      <c r="I5329">
        <v>0.12</v>
      </c>
      <c r="J5329">
        <v>1129.3399999999999</v>
      </c>
      <c r="K5329">
        <v>794.85</v>
      </c>
      <c r="L5329">
        <v>334.49</v>
      </c>
      <c r="M5329" t="s">
        <v>46</v>
      </c>
      <c r="N5329" s="3">
        <f>retail_sales[[#This Row],[Profit]]/retail_sales[[#This Row],[Revenue]]</f>
        <v>0.29618184072112919</v>
      </c>
      <c r="O5329" t="str">
        <f t="shared" si="83"/>
        <v>Thursday</v>
      </c>
    </row>
    <row r="5330" spans="1:15" x14ac:dyDescent="0.3">
      <c r="A5330">
        <v>5329</v>
      </c>
      <c r="B5330" t="s">
        <v>2977</v>
      </c>
      <c r="C5330" s="1">
        <v>45654</v>
      </c>
      <c r="D5330" t="s">
        <v>19</v>
      </c>
      <c r="E5330" t="s">
        <v>33</v>
      </c>
      <c r="F5330" t="s">
        <v>21</v>
      </c>
      <c r="G5330">
        <v>2</v>
      </c>
      <c r="H5330">
        <v>383.8</v>
      </c>
      <c r="I5330">
        <v>0.04</v>
      </c>
      <c r="J5330">
        <v>736.9</v>
      </c>
      <c r="K5330">
        <v>539.77</v>
      </c>
      <c r="L5330">
        <v>197.13</v>
      </c>
      <c r="M5330" t="s">
        <v>22</v>
      </c>
      <c r="N5330" s="3">
        <f>retail_sales[[#This Row],[Profit]]/retail_sales[[#This Row],[Revenue]]</f>
        <v>0.26751255258515405</v>
      </c>
      <c r="O5330" t="str">
        <f t="shared" si="83"/>
        <v>Saturday</v>
      </c>
    </row>
    <row r="5331" spans="1:15" x14ac:dyDescent="0.3">
      <c r="A5331">
        <v>5330</v>
      </c>
      <c r="B5331" t="s">
        <v>2204</v>
      </c>
      <c r="C5331" s="1">
        <v>45533</v>
      </c>
      <c r="D5331" t="s">
        <v>14</v>
      </c>
      <c r="E5331" t="s">
        <v>15</v>
      </c>
      <c r="F5331" t="s">
        <v>21</v>
      </c>
      <c r="G5331">
        <v>7</v>
      </c>
      <c r="H5331">
        <v>109.37</v>
      </c>
      <c r="I5331">
        <v>0.09</v>
      </c>
      <c r="J5331">
        <v>696.69</v>
      </c>
      <c r="K5331">
        <v>512.08000000000004</v>
      </c>
      <c r="L5331">
        <v>184.61</v>
      </c>
      <c r="M5331" t="s">
        <v>40</v>
      </c>
      <c r="N5331" s="3">
        <f>retail_sales[[#This Row],[Profit]]/retail_sales[[#This Row],[Revenue]]</f>
        <v>0.26498155564167708</v>
      </c>
      <c r="O5331" t="str">
        <f t="shared" si="83"/>
        <v>Thursday</v>
      </c>
    </row>
    <row r="5332" spans="1:15" x14ac:dyDescent="0.3">
      <c r="A5332">
        <v>5331</v>
      </c>
      <c r="B5332" t="s">
        <v>381</v>
      </c>
      <c r="C5332" s="1">
        <v>45484</v>
      </c>
      <c r="D5332" t="s">
        <v>14</v>
      </c>
      <c r="E5332" t="s">
        <v>33</v>
      </c>
      <c r="F5332" t="s">
        <v>16</v>
      </c>
      <c r="G5332">
        <v>7</v>
      </c>
      <c r="H5332">
        <v>466.04</v>
      </c>
      <c r="I5332">
        <v>0.08</v>
      </c>
      <c r="J5332">
        <v>3001.3</v>
      </c>
      <c r="K5332">
        <v>1654.32</v>
      </c>
      <c r="L5332">
        <v>1346.98</v>
      </c>
      <c r="M5332" t="s">
        <v>28</v>
      </c>
      <c r="N5332" s="3">
        <f>retail_sales[[#This Row],[Profit]]/retail_sales[[#This Row],[Revenue]]</f>
        <v>0.44879885383000695</v>
      </c>
      <c r="O5332" t="str">
        <f t="shared" si="83"/>
        <v>Thursday</v>
      </c>
    </row>
    <row r="5333" spans="1:15" x14ac:dyDescent="0.3">
      <c r="A5333">
        <v>5332</v>
      </c>
      <c r="B5333" t="s">
        <v>1254</v>
      </c>
      <c r="C5333" s="1">
        <v>45386</v>
      </c>
      <c r="D5333" t="s">
        <v>14</v>
      </c>
      <c r="E5333" t="s">
        <v>33</v>
      </c>
      <c r="F5333" t="s">
        <v>27</v>
      </c>
      <c r="G5333">
        <v>3</v>
      </c>
      <c r="H5333">
        <v>180.21</v>
      </c>
      <c r="I5333">
        <v>0.24</v>
      </c>
      <c r="J5333">
        <v>410.88</v>
      </c>
      <c r="K5333">
        <v>205.97</v>
      </c>
      <c r="L5333">
        <v>204.91</v>
      </c>
      <c r="M5333" t="s">
        <v>28</v>
      </c>
      <c r="N5333" s="3">
        <f>retail_sales[[#This Row],[Profit]]/retail_sales[[#This Row],[Revenue]]</f>
        <v>0.49871008566978192</v>
      </c>
      <c r="O5333" t="str">
        <f t="shared" si="83"/>
        <v>Thursday</v>
      </c>
    </row>
    <row r="5334" spans="1:15" x14ac:dyDescent="0.3">
      <c r="A5334">
        <v>5333</v>
      </c>
      <c r="B5334" t="s">
        <v>2884</v>
      </c>
      <c r="C5334" s="1">
        <v>45520</v>
      </c>
      <c r="D5334" t="s">
        <v>24</v>
      </c>
      <c r="E5334" t="s">
        <v>15</v>
      </c>
      <c r="F5334" t="s">
        <v>21</v>
      </c>
      <c r="G5334">
        <v>2</v>
      </c>
      <c r="H5334">
        <v>445.23</v>
      </c>
      <c r="I5334">
        <v>0.01</v>
      </c>
      <c r="J5334">
        <v>881.56</v>
      </c>
      <c r="K5334">
        <v>677.95</v>
      </c>
      <c r="L5334">
        <v>203.61</v>
      </c>
      <c r="M5334" t="s">
        <v>28</v>
      </c>
      <c r="N5334" s="3">
        <f>retail_sales[[#This Row],[Profit]]/retail_sales[[#This Row],[Revenue]]</f>
        <v>0.23096556105086441</v>
      </c>
      <c r="O5334" t="str">
        <f t="shared" si="83"/>
        <v>Friday</v>
      </c>
    </row>
    <row r="5335" spans="1:15" x14ac:dyDescent="0.3">
      <c r="A5335">
        <v>5334</v>
      </c>
      <c r="B5335" t="s">
        <v>4040</v>
      </c>
      <c r="C5335" s="1">
        <v>45380</v>
      </c>
      <c r="D5335" t="s">
        <v>14</v>
      </c>
      <c r="E5335" t="s">
        <v>25</v>
      </c>
      <c r="F5335" t="s">
        <v>21</v>
      </c>
      <c r="G5335">
        <v>6</v>
      </c>
      <c r="H5335">
        <v>491.76</v>
      </c>
      <c r="I5335">
        <v>0.26</v>
      </c>
      <c r="J5335">
        <v>2183.41</v>
      </c>
      <c r="K5335">
        <v>1135.3900000000001</v>
      </c>
      <c r="L5335">
        <v>1048.02</v>
      </c>
      <c r="M5335" t="s">
        <v>17</v>
      </c>
      <c r="N5335" s="3">
        <f>retail_sales[[#This Row],[Profit]]/retail_sales[[#This Row],[Revenue]]</f>
        <v>0.47999230561369605</v>
      </c>
      <c r="O5335" t="str">
        <f t="shared" si="83"/>
        <v>Friday</v>
      </c>
    </row>
    <row r="5336" spans="1:15" x14ac:dyDescent="0.3">
      <c r="A5336">
        <v>5335</v>
      </c>
      <c r="B5336" t="s">
        <v>3477</v>
      </c>
      <c r="C5336" s="1">
        <v>45395</v>
      </c>
      <c r="D5336" t="s">
        <v>19</v>
      </c>
      <c r="E5336" t="s">
        <v>20</v>
      </c>
      <c r="F5336" t="s">
        <v>27</v>
      </c>
      <c r="G5336">
        <v>3</v>
      </c>
      <c r="H5336">
        <v>254.62</v>
      </c>
      <c r="I5336">
        <v>0.08</v>
      </c>
      <c r="J5336">
        <v>702.75</v>
      </c>
      <c r="K5336">
        <v>552.66999999999996</v>
      </c>
      <c r="L5336">
        <v>150.08000000000001</v>
      </c>
      <c r="M5336" t="s">
        <v>17</v>
      </c>
      <c r="N5336" s="3">
        <f>retail_sales[[#This Row],[Profit]]/retail_sales[[#This Row],[Revenue]]</f>
        <v>0.21356101031661331</v>
      </c>
      <c r="O5336" t="str">
        <f t="shared" si="83"/>
        <v>Saturday</v>
      </c>
    </row>
    <row r="5337" spans="1:15" x14ac:dyDescent="0.3">
      <c r="A5337">
        <v>5336</v>
      </c>
      <c r="B5337" t="s">
        <v>4041</v>
      </c>
      <c r="C5337" s="1">
        <v>45325</v>
      </c>
      <c r="D5337" t="s">
        <v>14</v>
      </c>
      <c r="E5337" t="s">
        <v>20</v>
      </c>
      <c r="F5337" t="s">
        <v>16</v>
      </c>
      <c r="G5337">
        <v>2</v>
      </c>
      <c r="H5337">
        <v>89.89</v>
      </c>
      <c r="I5337">
        <v>0.23</v>
      </c>
      <c r="J5337">
        <v>138.43</v>
      </c>
      <c r="K5337">
        <v>79.849999999999994</v>
      </c>
      <c r="L5337">
        <v>58.58</v>
      </c>
      <c r="M5337" t="s">
        <v>40</v>
      </c>
      <c r="N5337" s="3">
        <f>retail_sales[[#This Row],[Profit]]/retail_sales[[#This Row],[Revenue]]</f>
        <v>0.42317416744925229</v>
      </c>
      <c r="O5337" t="str">
        <f t="shared" si="83"/>
        <v>Saturday</v>
      </c>
    </row>
    <row r="5338" spans="1:15" x14ac:dyDescent="0.3">
      <c r="A5338">
        <v>5337</v>
      </c>
      <c r="B5338" t="s">
        <v>60</v>
      </c>
      <c r="C5338" s="1">
        <v>45623</v>
      </c>
      <c r="D5338" t="s">
        <v>24</v>
      </c>
      <c r="E5338" t="s">
        <v>33</v>
      </c>
      <c r="F5338" t="s">
        <v>27</v>
      </c>
      <c r="G5338">
        <v>5</v>
      </c>
      <c r="H5338">
        <v>387.65</v>
      </c>
      <c r="I5338">
        <v>0.22</v>
      </c>
      <c r="J5338">
        <v>1511.84</v>
      </c>
      <c r="K5338">
        <v>1143.4000000000001</v>
      </c>
      <c r="L5338">
        <v>368.44</v>
      </c>
      <c r="M5338" t="s">
        <v>17</v>
      </c>
      <c r="N5338" s="3">
        <f>retail_sales[[#This Row],[Profit]]/retail_sales[[#This Row],[Revenue]]</f>
        <v>0.24370303735845064</v>
      </c>
      <c r="O5338" t="str">
        <f t="shared" si="83"/>
        <v>Wednesday</v>
      </c>
    </row>
    <row r="5339" spans="1:15" x14ac:dyDescent="0.3">
      <c r="A5339">
        <v>5338</v>
      </c>
      <c r="B5339" t="s">
        <v>1896</v>
      </c>
      <c r="C5339" s="1">
        <v>45339</v>
      </c>
      <c r="D5339" t="s">
        <v>19</v>
      </c>
      <c r="E5339" t="s">
        <v>25</v>
      </c>
      <c r="F5339" t="s">
        <v>16</v>
      </c>
      <c r="G5339">
        <v>3</v>
      </c>
      <c r="H5339">
        <v>412.32</v>
      </c>
      <c r="I5339">
        <v>0.09</v>
      </c>
      <c r="J5339">
        <v>1125.6300000000001</v>
      </c>
      <c r="K5339">
        <v>576.61</v>
      </c>
      <c r="L5339">
        <v>549.02</v>
      </c>
      <c r="M5339" t="s">
        <v>28</v>
      </c>
      <c r="N5339" s="3">
        <f>retail_sales[[#This Row],[Profit]]/retail_sales[[#This Row],[Revenue]]</f>
        <v>0.48774464077894153</v>
      </c>
      <c r="O5339" t="str">
        <f t="shared" si="83"/>
        <v>Saturday</v>
      </c>
    </row>
    <row r="5340" spans="1:15" x14ac:dyDescent="0.3">
      <c r="A5340">
        <v>5339</v>
      </c>
      <c r="B5340" t="s">
        <v>1089</v>
      </c>
      <c r="C5340" s="1">
        <v>45488</v>
      </c>
      <c r="D5340" t="s">
        <v>39</v>
      </c>
      <c r="E5340" t="s">
        <v>15</v>
      </c>
      <c r="F5340" t="s">
        <v>21</v>
      </c>
      <c r="G5340">
        <v>5</v>
      </c>
      <c r="H5340">
        <v>127.41</v>
      </c>
      <c r="I5340">
        <v>0.18</v>
      </c>
      <c r="J5340">
        <v>522.38</v>
      </c>
      <c r="K5340">
        <v>294.51</v>
      </c>
      <c r="L5340">
        <v>227.87</v>
      </c>
      <c r="M5340" t="s">
        <v>17</v>
      </c>
      <c r="N5340" s="3">
        <f>retail_sales[[#This Row],[Profit]]/retail_sales[[#This Row],[Revenue]]</f>
        <v>0.43621501588881656</v>
      </c>
      <c r="O5340" t="str">
        <f t="shared" si="83"/>
        <v>Monday</v>
      </c>
    </row>
    <row r="5341" spans="1:15" x14ac:dyDescent="0.3">
      <c r="A5341">
        <v>5340</v>
      </c>
      <c r="B5341" t="s">
        <v>1740</v>
      </c>
      <c r="C5341" s="1">
        <v>45321</v>
      </c>
      <c r="D5341" t="s">
        <v>19</v>
      </c>
      <c r="E5341" t="s">
        <v>15</v>
      </c>
      <c r="F5341" t="s">
        <v>21</v>
      </c>
      <c r="G5341">
        <v>9</v>
      </c>
      <c r="H5341">
        <v>300.91000000000003</v>
      </c>
      <c r="I5341">
        <v>0.18</v>
      </c>
      <c r="J5341">
        <v>2220.7199999999998</v>
      </c>
      <c r="K5341">
        <v>1669.93</v>
      </c>
      <c r="L5341">
        <v>550.79</v>
      </c>
      <c r="M5341" t="s">
        <v>46</v>
      </c>
      <c r="N5341" s="3">
        <f>retail_sales[[#This Row],[Profit]]/retail_sales[[#This Row],[Revenue]]</f>
        <v>0.24802316365863325</v>
      </c>
      <c r="O5341" t="str">
        <f t="shared" si="83"/>
        <v>Tuesday</v>
      </c>
    </row>
    <row r="5342" spans="1:15" x14ac:dyDescent="0.3">
      <c r="A5342">
        <v>5341</v>
      </c>
      <c r="B5342" t="s">
        <v>2185</v>
      </c>
      <c r="C5342" s="1">
        <v>45472</v>
      </c>
      <c r="D5342" t="s">
        <v>19</v>
      </c>
      <c r="E5342" t="s">
        <v>20</v>
      </c>
      <c r="F5342" t="s">
        <v>27</v>
      </c>
      <c r="G5342">
        <v>8</v>
      </c>
      <c r="H5342">
        <v>378.97</v>
      </c>
      <c r="I5342">
        <v>0.04</v>
      </c>
      <c r="J5342">
        <v>2910.49</v>
      </c>
      <c r="K5342">
        <v>2317.16</v>
      </c>
      <c r="L5342">
        <v>593.33000000000004</v>
      </c>
      <c r="M5342" t="s">
        <v>22</v>
      </c>
      <c r="N5342" s="3">
        <f>retail_sales[[#This Row],[Profit]]/retail_sales[[#This Row],[Revenue]]</f>
        <v>0.20385914399293592</v>
      </c>
      <c r="O5342" t="str">
        <f t="shared" si="83"/>
        <v>Saturday</v>
      </c>
    </row>
    <row r="5343" spans="1:15" x14ac:dyDescent="0.3">
      <c r="A5343">
        <v>5342</v>
      </c>
      <c r="B5343" t="s">
        <v>4042</v>
      </c>
      <c r="C5343" s="1">
        <v>45400</v>
      </c>
      <c r="D5343" t="s">
        <v>19</v>
      </c>
      <c r="E5343" t="s">
        <v>30</v>
      </c>
      <c r="F5343" t="s">
        <v>16</v>
      </c>
      <c r="G5343">
        <v>9</v>
      </c>
      <c r="H5343">
        <v>270.45999999999998</v>
      </c>
      <c r="I5343">
        <v>0.08</v>
      </c>
      <c r="J5343">
        <v>2239.41</v>
      </c>
      <c r="K5343">
        <v>1274</v>
      </c>
      <c r="L5343">
        <v>965.41</v>
      </c>
      <c r="M5343" t="s">
        <v>17</v>
      </c>
      <c r="N5343" s="3">
        <f>retail_sales[[#This Row],[Profit]]/retail_sales[[#This Row],[Revenue]]</f>
        <v>0.4311001558446198</v>
      </c>
      <c r="O5343" t="str">
        <f t="shared" si="83"/>
        <v>Thursday</v>
      </c>
    </row>
    <row r="5344" spans="1:15" x14ac:dyDescent="0.3">
      <c r="A5344">
        <v>5343</v>
      </c>
      <c r="B5344" t="s">
        <v>817</v>
      </c>
      <c r="C5344" s="1">
        <v>45391</v>
      </c>
      <c r="D5344" t="s">
        <v>39</v>
      </c>
      <c r="E5344" t="s">
        <v>30</v>
      </c>
      <c r="F5344" t="s">
        <v>16</v>
      </c>
      <c r="G5344">
        <v>8</v>
      </c>
      <c r="H5344">
        <v>315.47000000000003</v>
      </c>
      <c r="I5344">
        <v>0.11</v>
      </c>
      <c r="J5344">
        <v>2246.15</v>
      </c>
      <c r="K5344">
        <v>1536.27</v>
      </c>
      <c r="L5344">
        <v>709.88</v>
      </c>
      <c r="M5344" t="s">
        <v>17</v>
      </c>
      <c r="N5344" s="3">
        <f>retail_sales[[#This Row],[Profit]]/retail_sales[[#This Row],[Revenue]]</f>
        <v>0.31604300692295706</v>
      </c>
      <c r="O5344" t="str">
        <f t="shared" si="83"/>
        <v>Tuesday</v>
      </c>
    </row>
    <row r="5345" spans="1:15" x14ac:dyDescent="0.3">
      <c r="A5345">
        <v>5344</v>
      </c>
      <c r="B5345" t="s">
        <v>1680</v>
      </c>
      <c r="C5345" s="1">
        <v>45372</v>
      </c>
      <c r="D5345" t="s">
        <v>19</v>
      </c>
      <c r="E5345" t="s">
        <v>33</v>
      </c>
      <c r="F5345" t="s">
        <v>27</v>
      </c>
      <c r="G5345">
        <v>10</v>
      </c>
      <c r="H5345">
        <v>214.49</v>
      </c>
      <c r="I5345">
        <v>0.21</v>
      </c>
      <c r="J5345">
        <v>1694.47</v>
      </c>
      <c r="K5345">
        <v>1165.43</v>
      </c>
      <c r="L5345">
        <v>529.04</v>
      </c>
      <c r="M5345" t="s">
        <v>22</v>
      </c>
      <c r="N5345" s="3">
        <f>retail_sales[[#This Row],[Profit]]/retail_sales[[#This Row],[Revenue]]</f>
        <v>0.31221561904312262</v>
      </c>
      <c r="O5345" t="str">
        <f t="shared" si="83"/>
        <v>Thursday</v>
      </c>
    </row>
    <row r="5346" spans="1:15" x14ac:dyDescent="0.3">
      <c r="A5346">
        <v>5345</v>
      </c>
      <c r="B5346" t="s">
        <v>4043</v>
      </c>
      <c r="C5346" s="1">
        <v>45446</v>
      </c>
      <c r="D5346" t="s">
        <v>24</v>
      </c>
      <c r="E5346" t="s">
        <v>20</v>
      </c>
      <c r="F5346" t="s">
        <v>16</v>
      </c>
      <c r="G5346">
        <v>8</v>
      </c>
      <c r="H5346">
        <v>78.72</v>
      </c>
      <c r="I5346">
        <v>0.13</v>
      </c>
      <c r="J5346">
        <v>547.89</v>
      </c>
      <c r="K5346">
        <v>411.98</v>
      </c>
      <c r="L5346">
        <v>135.91</v>
      </c>
      <c r="M5346" t="s">
        <v>46</v>
      </c>
      <c r="N5346" s="3">
        <f>retail_sales[[#This Row],[Profit]]/retail_sales[[#This Row],[Revenue]]</f>
        <v>0.24806074211976856</v>
      </c>
      <c r="O5346" t="str">
        <f t="shared" si="83"/>
        <v>Monday</v>
      </c>
    </row>
    <row r="5347" spans="1:15" x14ac:dyDescent="0.3">
      <c r="A5347">
        <v>5346</v>
      </c>
      <c r="B5347" t="s">
        <v>4044</v>
      </c>
      <c r="C5347" s="1">
        <v>45643</v>
      </c>
      <c r="D5347" t="s">
        <v>19</v>
      </c>
      <c r="E5347" t="s">
        <v>30</v>
      </c>
      <c r="F5347" t="s">
        <v>21</v>
      </c>
      <c r="G5347">
        <v>3</v>
      </c>
      <c r="H5347">
        <v>205.01</v>
      </c>
      <c r="I5347">
        <v>0.02</v>
      </c>
      <c r="J5347">
        <v>602.73</v>
      </c>
      <c r="K5347">
        <v>359.74</v>
      </c>
      <c r="L5347">
        <v>242.99</v>
      </c>
      <c r="M5347" t="s">
        <v>40</v>
      </c>
      <c r="N5347" s="3">
        <f>retail_sales[[#This Row],[Profit]]/retail_sales[[#This Row],[Revenue]]</f>
        <v>0.4031490053589501</v>
      </c>
      <c r="O5347" t="str">
        <f t="shared" si="83"/>
        <v>Tuesday</v>
      </c>
    </row>
    <row r="5348" spans="1:15" x14ac:dyDescent="0.3">
      <c r="A5348">
        <v>5347</v>
      </c>
      <c r="B5348" t="s">
        <v>4045</v>
      </c>
      <c r="C5348" s="1">
        <v>45654</v>
      </c>
      <c r="D5348" t="s">
        <v>19</v>
      </c>
      <c r="E5348" t="s">
        <v>15</v>
      </c>
      <c r="F5348" t="s">
        <v>21</v>
      </c>
      <c r="G5348">
        <v>1</v>
      </c>
      <c r="H5348">
        <v>196.12</v>
      </c>
      <c r="I5348">
        <v>0.17</v>
      </c>
      <c r="J5348">
        <v>162.78</v>
      </c>
      <c r="K5348">
        <v>94.77</v>
      </c>
      <c r="L5348">
        <v>68.010000000000005</v>
      </c>
      <c r="M5348" t="s">
        <v>22</v>
      </c>
      <c r="N5348" s="3">
        <f>retail_sales[[#This Row],[Profit]]/retail_sales[[#This Row],[Revenue]]</f>
        <v>0.41780316992259492</v>
      </c>
      <c r="O5348" t="str">
        <f t="shared" si="83"/>
        <v>Saturday</v>
      </c>
    </row>
    <row r="5349" spans="1:15" x14ac:dyDescent="0.3">
      <c r="A5349">
        <v>5348</v>
      </c>
      <c r="B5349" t="s">
        <v>4046</v>
      </c>
      <c r="C5349" s="1">
        <v>45417</v>
      </c>
      <c r="D5349" t="s">
        <v>24</v>
      </c>
      <c r="E5349" t="s">
        <v>30</v>
      </c>
      <c r="F5349" t="s">
        <v>16</v>
      </c>
      <c r="G5349">
        <v>5</v>
      </c>
      <c r="H5349">
        <v>83.14</v>
      </c>
      <c r="I5349">
        <v>0.11</v>
      </c>
      <c r="J5349">
        <v>369.97</v>
      </c>
      <c r="K5349">
        <v>236.81</v>
      </c>
      <c r="L5349">
        <v>133.16</v>
      </c>
      <c r="M5349" t="s">
        <v>46</v>
      </c>
      <c r="N5349" s="3">
        <f>retail_sales[[#This Row],[Profit]]/retail_sales[[#This Row],[Revenue]]</f>
        <v>0.3599210746817309</v>
      </c>
      <c r="O5349" t="str">
        <f t="shared" si="83"/>
        <v>Sunday</v>
      </c>
    </row>
    <row r="5350" spans="1:15" x14ac:dyDescent="0.3">
      <c r="A5350">
        <v>5349</v>
      </c>
      <c r="B5350" t="s">
        <v>3963</v>
      </c>
      <c r="C5350" s="1">
        <v>45479</v>
      </c>
      <c r="D5350" t="s">
        <v>24</v>
      </c>
      <c r="E5350" t="s">
        <v>25</v>
      </c>
      <c r="F5350" t="s">
        <v>27</v>
      </c>
      <c r="G5350">
        <v>1</v>
      </c>
      <c r="H5350">
        <v>293.57</v>
      </c>
      <c r="I5350">
        <v>7.0000000000000007E-2</v>
      </c>
      <c r="J5350">
        <v>273.02</v>
      </c>
      <c r="K5350">
        <v>155.6</v>
      </c>
      <c r="L5350">
        <v>117.42</v>
      </c>
      <c r="M5350" t="s">
        <v>46</v>
      </c>
      <c r="N5350" s="3">
        <f>retail_sales[[#This Row],[Profit]]/retail_sales[[#This Row],[Revenue]]</f>
        <v>0.430078382536078</v>
      </c>
      <c r="O5350" t="str">
        <f t="shared" si="83"/>
        <v>Saturday</v>
      </c>
    </row>
    <row r="5351" spans="1:15" x14ac:dyDescent="0.3">
      <c r="A5351">
        <v>5350</v>
      </c>
      <c r="B5351" t="s">
        <v>4047</v>
      </c>
      <c r="C5351" s="1">
        <v>45397</v>
      </c>
      <c r="D5351" t="s">
        <v>14</v>
      </c>
      <c r="E5351" t="s">
        <v>20</v>
      </c>
      <c r="F5351" t="s">
        <v>27</v>
      </c>
      <c r="G5351">
        <v>10</v>
      </c>
      <c r="H5351">
        <v>259.51</v>
      </c>
      <c r="I5351">
        <v>0.27</v>
      </c>
      <c r="J5351">
        <v>1894.42</v>
      </c>
      <c r="K5351">
        <v>1406.29</v>
      </c>
      <c r="L5351">
        <v>488.13</v>
      </c>
      <c r="M5351" t="s">
        <v>46</v>
      </c>
      <c r="N5351" s="3">
        <f>retail_sales[[#This Row],[Profit]]/retail_sales[[#This Row],[Revenue]]</f>
        <v>0.25766725435753424</v>
      </c>
      <c r="O5351" t="str">
        <f t="shared" si="83"/>
        <v>Monday</v>
      </c>
    </row>
    <row r="5352" spans="1:15" x14ac:dyDescent="0.3">
      <c r="A5352">
        <v>5351</v>
      </c>
      <c r="B5352" t="s">
        <v>4048</v>
      </c>
      <c r="C5352" s="1">
        <v>45443</v>
      </c>
      <c r="D5352" t="s">
        <v>39</v>
      </c>
      <c r="E5352" t="s">
        <v>33</v>
      </c>
      <c r="F5352" t="s">
        <v>27</v>
      </c>
      <c r="G5352">
        <v>6</v>
      </c>
      <c r="H5352">
        <v>312.35000000000002</v>
      </c>
      <c r="I5352">
        <v>0.2</v>
      </c>
      <c r="J5352">
        <v>1499.28</v>
      </c>
      <c r="K5352">
        <v>1086.43</v>
      </c>
      <c r="L5352">
        <v>412.85</v>
      </c>
      <c r="M5352" t="s">
        <v>40</v>
      </c>
      <c r="N5352" s="3">
        <f>retail_sales[[#This Row],[Profit]]/retail_sales[[#This Row],[Revenue]]</f>
        <v>0.27536550877754656</v>
      </c>
      <c r="O5352" t="str">
        <f t="shared" si="83"/>
        <v>Friday</v>
      </c>
    </row>
    <row r="5353" spans="1:15" x14ac:dyDescent="0.3">
      <c r="A5353">
        <v>5352</v>
      </c>
      <c r="B5353" t="s">
        <v>4049</v>
      </c>
      <c r="C5353" s="1">
        <v>45417</v>
      </c>
      <c r="D5353" t="s">
        <v>24</v>
      </c>
      <c r="E5353" t="s">
        <v>25</v>
      </c>
      <c r="F5353" t="s">
        <v>16</v>
      </c>
      <c r="G5353">
        <v>10</v>
      </c>
      <c r="H5353">
        <v>356.92</v>
      </c>
      <c r="I5353">
        <v>0.05</v>
      </c>
      <c r="J5353">
        <v>3390.74</v>
      </c>
      <c r="K5353">
        <v>2505.46</v>
      </c>
      <c r="L5353">
        <v>885.28</v>
      </c>
      <c r="M5353" t="s">
        <v>40</v>
      </c>
      <c r="N5353" s="3">
        <f>retail_sales[[#This Row],[Profit]]/retail_sales[[#This Row],[Revenue]]</f>
        <v>0.26108755021027857</v>
      </c>
      <c r="O5353" t="str">
        <f t="shared" si="83"/>
        <v>Sunday</v>
      </c>
    </row>
    <row r="5354" spans="1:15" x14ac:dyDescent="0.3">
      <c r="A5354">
        <v>5353</v>
      </c>
      <c r="B5354" t="s">
        <v>4050</v>
      </c>
      <c r="C5354" s="1">
        <v>45649</v>
      </c>
      <c r="D5354" t="s">
        <v>14</v>
      </c>
      <c r="E5354" t="s">
        <v>25</v>
      </c>
      <c r="F5354" t="s">
        <v>27</v>
      </c>
      <c r="G5354">
        <v>6</v>
      </c>
      <c r="H5354">
        <v>180.3</v>
      </c>
      <c r="I5354">
        <v>0.28000000000000003</v>
      </c>
      <c r="J5354">
        <v>778.9</v>
      </c>
      <c r="K5354">
        <v>523.16999999999996</v>
      </c>
      <c r="L5354">
        <v>255.73</v>
      </c>
      <c r="M5354" t="s">
        <v>46</v>
      </c>
      <c r="N5354" s="3">
        <f>retail_sales[[#This Row],[Profit]]/retail_sales[[#This Row],[Revenue]]</f>
        <v>0.32832199255360123</v>
      </c>
      <c r="O5354" t="str">
        <f t="shared" si="83"/>
        <v>Monday</v>
      </c>
    </row>
    <row r="5355" spans="1:15" x14ac:dyDescent="0.3">
      <c r="A5355">
        <v>5354</v>
      </c>
      <c r="B5355" t="s">
        <v>2146</v>
      </c>
      <c r="C5355" s="1">
        <v>45520</v>
      </c>
      <c r="D5355" t="s">
        <v>39</v>
      </c>
      <c r="E5355" t="s">
        <v>20</v>
      </c>
      <c r="F5355" t="s">
        <v>27</v>
      </c>
      <c r="G5355">
        <v>5</v>
      </c>
      <c r="H5355">
        <v>311.68</v>
      </c>
      <c r="I5355">
        <v>0.12</v>
      </c>
      <c r="J5355">
        <v>1371.39</v>
      </c>
      <c r="K5355">
        <v>976.05</v>
      </c>
      <c r="L5355">
        <v>395.34</v>
      </c>
      <c r="M5355" t="s">
        <v>17</v>
      </c>
      <c r="N5355" s="3">
        <f>retail_sales[[#This Row],[Profit]]/retail_sales[[#This Row],[Revenue]]</f>
        <v>0.28827685778662521</v>
      </c>
      <c r="O5355" t="str">
        <f t="shared" si="83"/>
        <v>Friday</v>
      </c>
    </row>
    <row r="5356" spans="1:15" x14ac:dyDescent="0.3">
      <c r="A5356">
        <v>5355</v>
      </c>
      <c r="B5356" t="s">
        <v>3468</v>
      </c>
      <c r="C5356" s="1">
        <v>45321</v>
      </c>
      <c r="D5356" t="s">
        <v>14</v>
      </c>
      <c r="E5356" t="s">
        <v>30</v>
      </c>
      <c r="F5356" t="s">
        <v>27</v>
      </c>
      <c r="G5356">
        <v>8</v>
      </c>
      <c r="H5356">
        <v>39.39</v>
      </c>
      <c r="I5356">
        <v>0.24</v>
      </c>
      <c r="J5356">
        <v>239.49</v>
      </c>
      <c r="K5356">
        <v>171.81</v>
      </c>
      <c r="L5356">
        <v>67.680000000000007</v>
      </c>
      <c r="M5356" t="s">
        <v>17</v>
      </c>
      <c r="N5356" s="3">
        <f>retail_sales[[#This Row],[Profit]]/retail_sales[[#This Row],[Revenue]]</f>
        <v>0.28260052611800079</v>
      </c>
      <c r="O5356" t="str">
        <f t="shared" si="83"/>
        <v>Tuesday</v>
      </c>
    </row>
    <row r="5357" spans="1:15" x14ac:dyDescent="0.3">
      <c r="A5357">
        <v>5356</v>
      </c>
      <c r="B5357" t="s">
        <v>4051</v>
      </c>
      <c r="C5357" s="1">
        <v>45528</v>
      </c>
      <c r="D5357" t="s">
        <v>14</v>
      </c>
      <c r="E5357" t="s">
        <v>30</v>
      </c>
      <c r="F5357" t="s">
        <v>27</v>
      </c>
      <c r="G5357">
        <v>2</v>
      </c>
      <c r="H5357">
        <v>323.60000000000002</v>
      </c>
      <c r="I5357">
        <v>0.14000000000000001</v>
      </c>
      <c r="J5357">
        <v>556.59</v>
      </c>
      <c r="K5357">
        <v>366.34</v>
      </c>
      <c r="L5357">
        <v>190.25</v>
      </c>
      <c r="M5357" t="s">
        <v>28</v>
      </c>
      <c r="N5357" s="3">
        <f>retail_sales[[#This Row],[Profit]]/retail_sales[[#This Row],[Revenue]]</f>
        <v>0.34181354318259399</v>
      </c>
      <c r="O5357" t="str">
        <f t="shared" si="83"/>
        <v>Saturday</v>
      </c>
    </row>
    <row r="5358" spans="1:15" x14ac:dyDescent="0.3">
      <c r="A5358">
        <v>5357</v>
      </c>
      <c r="B5358" t="s">
        <v>348</v>
      </c>
      <c r="C5358" s="1">
        <v>45310</v>
      </c>
      <c r="D5358" t="s">
        <v>19</v>
      </c>
      <c r="E5358" t="s">
        <v>15</v>
      </c>
      <c r="F5358" t="s">
        <v>21</v>
      </c>
      <c r="G5358">
        <v>10</v>
      </c>
      <c r="H5358">
        <v>258.36</v>
      </c>
      <c r="I5358">
        <v>0.02</v>
      </c>
      <c r="J5358">
        <v>2531.9299999999998</v>
      </c>
      <c r="K5358">
        <v>1511.31</v>
      </c>
      <c r="L5358">
        <v>1020.62</v>
      </c>
      <c r="M5358" t="s">
        <v>46</v>
      </c>
      <c r="N5358" s="3">
        <f>retail_sales[[#This Row],[Profit]]/retail_sales[[#This Row],[Revenue]]</f>
        <v>0.40309961175861897</v>
      </c>
      <c r="O5358" t="str">
        <f t="shared" si="83"/>
        <v>Friday</v>
      </c>
    </row>
    <row r="5359" spans="1:15" x14ac:dyDescent="0.3">
      <c r="A5359">
        <v>5358</v>
      </c>
      <c r="B5359" t="s">
        <v>4052</v>
      </c>
      <c r="C5359" s="1">
        <v>45462</v>
      </c>
      <c r="D5359" t="s">
        <v>14</v>
      </c>
      <c r="E5359" t="s">
        <v>33</v>
      </c>
      <c r="F5359" t="s">
        <v>27</v>
      </c>
      <c r="G5359">
        <v>10</v>
      </c>
      <c r="H5359">
        <v>292.63</v>
      </c>
      <c r="I5359">
        <v>0.05</v>
      </c>
      <c r="J5359">
        <v>2779.99</v>
      </c>
      <c r="K5359">
        <v>2162.5500000000002</v>
      </c>
      <c r="L5359">
        <v>617.44000000000005</v>
      </c>
      <c r="M5359" t="s">
        <v>28</v>
      </c>
      <c r="N5359" s="3">
        <f>retail_sales[[#This Row],[Profit]]/retail_sales[[#This Row],[Revenue]]</f>
        <v>0.22210151835078548</v>
      </c>
      <c r="O5359" t="str">
        <f t="shared" si="83"/>
        <v>Wednesday</v>
      </c>
    </row>
    <row r="5360" spans="1:15" x14ac:dyDescent="0.3">
      <c r="A5360">
        <v>5359</v>
      </c>
      <c r="B5360" t="s">
        <v>4053</v>
      </c>
      <c r="C5360" s="1">
        <v>45651</v>
      </c>
      <c r="D5360" t="s">
        <v>19</v>
      </c>
      <c r="E5360" t="s">
        <v>20</v>
      </c>
      <c r="F5360" t="s">
        <v>27</v>
      </c>
      <c r="G5360">
        <v>8</v>
      </c>
      <c r="H5360">
        <v>417.28</v>
      </c>
      <c r="I5360">
        <v>0.12</v>
      </c>
      <c r="J5360">
        <v>2937.65</v>
      </c>
      <c r="K5360">
        <v>1871.66</v>
      </c>
      <c r="L5360">
        <v>1065.99</v>
      </c>
      <c r="M5360" t="s">
        <v>17</v>
      </c>
      <c r="N5360" s="3">
        <f>retail_sales[[#This Row],[Profit]]/retail_sales[[#This Row],[Revenue]]</f>
        <v>0.36287168314809454</v>
      </c>
      <c r="O5360" t="str">
        <f t="shared" si="83"/>
        <v>Wednesday</v>
      </c>
    </row>
    <row r="5361" spans="1:15" x14ac:dyDescent="0.3">
      <c r="A5361">
        <v>5360</v>
      </c>
      <c r="B5361" t="s">
        <v>4054</v>
      </c>
      <c r="C5361" s="1">
        <v>45611</v>
      </c>
      <c r="D5361" t="s">
        <v>24</v>
      </c>
      <c r="E5361" t="s">
        <v>15</v>
      </c>
      <c r="F5361" t="s">
        <v>16</v>
      </c>
      <c r="G5361">
        <v>9</v>
      </c>
      <c r="H5361">
        <v>25.95</v>
      </c>
      <c r="I5361">
        <v>0.04</v>
      </c>
      <c r="J5361">
        <v>224.21</v>
      </c>
      <c r="K5361">
        <v>146.91999999999999</v>
      </c>
      <c r="L5361">
        <v>77.290000000000006</v>
      </c>
      <c r="M5361" t="s">
        <v>40</v>
      </c>
      <c r="N5361" s="3">
        <f>retail_sales[[#This Row],[Profit]]/retail_sales[[#This Row],[Revenue]]</f>
        <v>0.34472146648231572</v>
      </c>
      <c r="O5361" t="str">
        <f t="shared" si="83"/>
        <v>Friday</v>
      </c>
    </row>
    <row r="5362" spans="1:15" x14ac:dyDescent="0.3">
      <c r="A5362">
        <v>5361</v>
      </c>
      <c r="B5362" t="s">
        <v>4055</v>
      </c>
      <c r="C5362" s="1">
        <v>45292</v>
      </c>
      <c r="D5362" t="s">
        <v>24</v>
      </c>
      <c r="E5362" t="s">
        <v>25</v>
      </c>
      <c r="F5362" t="s">
        <v>16</v>
      </c>
      <c r="G5362">
        <v>9</v>
      </c>
      <c r="H5362">
        <v>85.06</v>
      </c>
      <c r="I5362">
        <v>0.14000000000000001</v>
      </c>
      <c r="J5362">
        <v>658.36</v>
      </c>
      <c r="K5362">
        <v>474.9</v>
      </c>
      <c r="L5362">
        <v>183.46</v>
      </c>
      <c r="M5362" t="s">
        <v>46</v>
      </c>
      <c r="N5362" s="3">
        <f>retail_sales[[#This Row],[Profit]]/retail_sales[[#This Row],[Revenue]]</f>
        <v>0.27866213014156388</v>
      </c>
      <c r="O5362" t="str">
        <f t="shared" si="83"/>
        <v>Monday</v>
      </c>
    </row>
    <row r="5363" spans="1:15" x14ac:dyDescent="0.3">
      <c r="A5363">
        <v>5362</v>
      </c>
      <c r="B5363" t="s">
        <v>685</v>
      </c>
      <c r="C5363" s="1">
        <v>45314</v>
      </c>
      <c r="D5363" t="s">
        <v>19</v>
      </c>
      <c r="E5363" t="s">
        <v>25</v>
      </c>
      <c r="F5363" t="s">
        <v>27</v>
      </c>
      <c r="G5363">
        <v>10</v>
      </c>
      <c r="H5363">
        <v>282.41000000000003</v>
      </c>
      <c r="I5363">
        <v>0.03</v>
      </c>
      <c r="J5363">
        <v>2739.38</v>
      </c>
      <c r="K5363">
        <v>1517.28</v>
      </c>
      <c r="L5363">
        <v>1222.0999999999999</v>
      </c>
      <c r="M5363" t="s">
        <v>17</v>
      </c>
      <c r="N5363" s="3">
        <f>retail_sales[[#This Row],[Profit]]/retail_sales[[#This Row],[Revenue]]</f>
        <v>0.44612284531536328</v>
      </c>
      <c r="O5363" t="str">
        <f t="shared" si="83"/>
        <v>Tuesday</v>
      </c>
    </row>
    <row r="5364" spans="1:15" x14ac:dyDescent="0.3">
      <c r="A5364">
        <v>5363</v>
      </c>
      <c r="B5364" t="s">
        <v>2196</v>
      </c>
      <c r="C5364" s="1">
        <v>45544</v>
      </c>
      <c r="D5364" t="s">
        <v>14</v>
      </c>
      <c r="E5364" t="s">
        <v>25</v>
      </c>
      <c r="F5364" t="s">
        <v>21</v>
      </c>
      <c r="G5364">
        <v>3</v>
      </c>
      <c r="H5364">
        <v>20.149999999999999</v>
      </c>
      <c r="I5364">
        <v>0.01</v>
      </c>
      <c r="J5364">
        <v>59.85</v>
      </c>
      <c r="K5364">
        <v>30.12</v>
      </c>
      <c r="L5364">
        <v>29.73</v>
      </c>
      <c r="M5364" t="s">
        <v>46</v>
      </c>
      <c r="N5364" s="3">
        <f>retail_sales[[#This Row],[Profit]]/retail_sales[[#This Row],[Revenue]]</f>
        <v>0.49674185463659148</v>
      </c>
      <c r="O5364" t="str">
        <f t="shared" si="83"/>
        <v>Monday</v>
      </c>
    </row>
    <row r="5365" spans="1:15" x14ac:dyDescent="0.3">
      <c r="A5365">
        <v>5364</v>
      </c>
      <c r="B5365" t="s">
        <v>174</v>
      </c>
      <c r="C5365" s="1">
        <v>45367</v>
      </c>
      <c r="D5365" t="s">
        <v>14</v>
      </c>
      <c r="E5365" t="s">
        <v>20</v>
      </c>
      <c r="F5365" t="s">
        <v>21</v>
      </c>
      <c r="G5365">
        <v>10</v>
      </c>
      <c r="H5365">
        <v>295.58</v>
      </c>
      <c r="I5365">
        <v>0.02</v>
      </c>
      <c r="J5365">
        <v>2896.68</v>
      </c>
      <c r="K5365">
        <v>1667.87</v>
      </c>
      <c r="L5365">
        <v>1228.81</v>
      </c>
      <c r="M5365" t="s">
        <v>46</v>
      </c>
      <c r="N5365" s="3">
        <f>retail_sales[[#This Row],[Profit]]/retail_sales[[#This Row],[Revenue]]</f>
        <v>0.42421323722330395</v>
      </c>
      <c r="O5365" t="str">
        <f t="shared" si="83"/>
        <v>Saturday</v>
      </c>
    </row>
    <row r="5366" spans="1:15" x14ac:dyDescent="0.3">
      <c r="A5366">
        <v>5365</v>
      </c>
      <c r="B5366" t="s">
        <v>3821</v>
      </c>
      <c r="C5366" s="1">
        <v>45580</v>
      </c>
      <c r="D5366" t="s">
        <v>24</v>
      </c>
      <c r="E5366" t="s">
        <v>33</v>
      </c>
      <c r="F5366" t="s">
        <v>16</v>
      </c>
      <c r="G5366">
        <v>5</v>
      </c>
      <c r="H5366">
        <v>313.49</v>
      </c>
      <c r="I5366">
        <v>0.11</v>
      </c>
      <c r="J5366">
        <v>1395.03</v>
      </c>
      <c r="K5366">
        <v>901.74</v>
      </c>
      <c r="L5366">
        <v>493.29</v>
      </c>
      <c r="M5366" t="s">
        <v>22</v>
      </c>
      <c r="N5366" s="3">
        <f>retail_sales[[#This Row],[Profit]]/retail_sales[[#This Row],[Revenue]]</f>
        <v>0.35360529881077829</v>
      </c>
      <c r="O5366" t="str">
        <f t="shared" si="83"/>
        <v>Tuesday</v>
      </c>
    </row>
    <row r="5367" spans="1:15" x14ac:dyDescent="0.3">
      <c r="A5367">
        <v>5366</v>
      </c>
      <c r="B5367" t="s">
        <v>4056</v>
      </c>
      <c r="C5367" s="1">
        <v>45481</v>
      </c>
      <c r="D5367" t="s">
        <v>39</v>
      </c>
      <c r="E5367" t="s">
        <v>25</v>
      </c>
      <c r="F5367" t="s">
        <v>16</v>
      </c>
      <c r="G5367">
        <v>3</v>
      </c>
      <c r="H5367">
        <v>90.56</v>
      </c>
      <c r="I5367">
        <v>0.05</v>
      </c>
      <c r="J5367">
        <v>258.10000000000002</v>
      </c>
      <c r="K5367">
        <v>166.3</v>
      </c>
      <c r="L5367">
        <v>91.8</v>
      </c>
      <c r="M5367" t="s">
        <v>17</v>
      </c>
      <c r="N5367" s="3">
        <f>retail_sales[[#This Row],[Profit]]/retail_sales[[#This Row],[Revenue]]</f>
        <v>0.35567609453700111</v>
      </c>
      <c r="O5367" t="str">
        <f t="shared" si="83"/>
        <v>Monday</v>
      </c>
    </row>
    <row r="5368" spans="1:15" x14ac:dyDescent="0.3">
      <c r="A5368">
        <v>5367</v>
      </c>
      <c r="B5368" t="s">
        <v>4057</v>
      </c>
      <c r="C5368" s="1">
        <v>45578</v>
      </c>
      <c r="D5368" t="s">
        <v>24</v>
      </c>
      <c r="E5368" t="s">
        <v>25</v>
      </c>
      <c r="F5368" t="s">
        <v>16</v>
      </c>
      <c r="G5368">
        <v>9</v>
      </c>
      <c r="H5368">
        <v>92.41</v>
      </c>
      <c r="I5368">
        <v>0.15</v>
      </c>
      <c r="J5368">
        <v>706.94</v>
      </c>
      <c r="K5368">
        <v>432.98</v>
      </c>
      <c r="L5368">
        <v>273.95999999999998</v>
      </c>
      <c r="M5368" t="s">
        <v>46</v>
      </c>
      <c r="N5368" s="3">
        <f>retail_sales[[#This Row],[Profit]]/retail_sales[[#This Row],[Revenue]]</f>
        <v>0.38752935185447135</v>
      </c>
      <c r="O5368" t="str">
        <f t="shared" si="83"/>
        <v>Sunday</v>
      </c>
    </row>
    <row r="5369" spans="1:15" x14ac:dyDescent="0.3">
      <c r="A5369">
        <v>5368</v>
      </c>
      <c r="B5369" t="s">
        <v>4058</v>
      </c>
      <c r="C5369" s="1">
        <v>45564</v>
      </c>
      <c r="D5369" t="s">
        <v>19</v>
      </c>
      <c r="E5369" t="s">
        <v>20</v>
      </c>
      <c r="F5369" t="s">
        <v>16</v>
      </c>
      <c r="G5369">
        <v>2</v>
      </c>
      <c r="H5369">
        <v>198.96</v>
      </c>
      <c r="I5369">
        <v>0.06</v>
      </c>
      <c r="J5369">
        <v>374.04</v>
      </c>
      <c r="K5369">
        <v>249.68</v>
      </c>
      <c r="L5369">
        <v>124.36</v>
      </c>
      <c r="M5369" t="s">
        <v>28</v>
      </c>
      <c r="N5369" s="3">
        <f>retail_sales[[#This Row],[Profit]]/retail_sales[[#This Row],[Revenue]]</f>
        <v>0.33247780985990799</v>
      </c>
      <c r="O5369" t="str">
        <f t="shared" si="83"/>
        <v>Sunday</v>
      </c>
    </row>
    <row r="5370" spans="1:15" x14ac:dyDescent="0.3">
      <c r="A5370">
        <v>5369</v>
      </c>
      <c r="B5370" t="s">
        <v>4059</v>
      </c>
      <c r="C5370" s="1">
        <v>45650</v>
      </c>
      <c r="D5370" t="s">
        <v>39</v>
      </c>
      <c r="E5370" t="s">
        <v>33</v>
      </c>
      <c r="F5370" t="s">
        <v>27</v>
      </c>
      <c r="G5370">
        <v>9</v>
      </c>
      <c r="H5370">
        <v>63.16</v>
      </c>
      <c r="I5370">
        <v>0.05</v>
      </c>
      <c r="J5370">
        <v>540.02</v>
      </c>
      <c r="K5370">
        <v>413.72</v>
      </c>
      <c r="L5370">
        <v>126.3</v>
      </c>
      <c r="M5370" t="s">
        <v>22</v>
      </c>
      <c r="N5370" s="3">
        <f>retail_sales[[#This Row],[Profit]]/retail_sales[[#This Row],[Revenue]]</f>
        <v>0.23388022665827191</v>
      </c>
      <c r="O5370" t="str">
        <f t="shared" si="83"/>
        <v>Tuesday</v>
      </c>
    </row>
    <row r="5371" spans="1:15" x14ac:dyDescent="0.3">
      <c r="A5371">
        <v>5370</v>
      </c>
      <c r="B5371" t="s">
        <v>4060</v>
      </c>
      <c r="C5371" s="1">
        <v>45510</v>
      </c>
      <c r="D5371" t="s">
        <v>39</v>
      </c>
      <c r="E5371" t="s">
        <v>33</v>
      </c>
      <c r="F5371" t="s">
        <v>16</v>
      </c>
      <c r="G5371">
        <v>6</v>
      </c>
      <c r="H5371">
        <v>236.25</v>
      </c>
      <c r="I5371">
        <v>0.09</v>
      </c>
      <c r="J5371">
        <v>1289.92</v>
      </c>
      <c r="K5371">
        <v>666.77</v>
      </c>
      <c r="L5371">
        <v>623.15</v>
      </c>
      <c r="M5371" t="s">
        <v>40</v>
      </c>
      <c r="N5371" s="3">
        <f>retail_sales[[#This Row],[Profit]]/retail_sales[[#This Row],[Revenue]]</f>
        <v>0.48309197469610515</v>
      </c>
      <c r="O5371" t="str">
        <f t="shared" si="83"/>
        <v>Tuesday</v>
      </c>
    </row>
    <row r="5372" spans="1:15" x14ac:dyDescent="0.3">
      <c r="A5372">
        <v>5371</v>
      </c>
      <c r="B5372" t="s">
        <v>4061</v>
      </c>
      <c r="C5372" s="1">
        <v>45560</v>
      </c>
      <c r="D5372" t="s">
        <v>24</v>
      </c>
      <c r="E5372" t="s">
        <v>25</v>
      </c>
      <c r="F5372" t="s">
        <v>16</v>
      </c>
      <c r="G5372">
        <v>9</v>
      </c>
      <c r="H5372">
        <v>481.85</v>
      </c>
      <c r="I5372">
        <v>0.12</v>
      </c>
      <c r="J5372">
        <v>3816.25</v>
      </c>
      <c r="K5372">
        <v>3015.17</v>
      </c>
      <c r="L5372">
        <v>801.08</v>
      </c>
      <c r="M5372" t="s">
        <v>28</v>
      </c>
      <c r="N5372" s="3">
        <f>retail_sales[[#This Row],[Profit]]/retail_sales[[#This Row],[Revenue]]</f>
        <v>0.20991287258434327</v>
      </c>
      <c r="O5372" t="str">
        <f t="shared" si="83"/>
        <v>Wednesday</v>
      </c>
    </row>
    <row r="5373" spans="1:15" x14ac:dyDescent="0.3">
      <c r="A5373">
        <v>5372</v>
      </c>
      <c r="B5373" t="s">
        <v>296</v>
      </c>
      <c r="C5373" s="1">
        <v>45644</v>
      </c>
      <c r="D5373" t="s">
        <v>19</v>
      </c>
      <c r="E5373" t="s">
        <v>30</v>
      </c>
      <c r="F5373" t="s">
        <v>21</v>
      </c>
      <c r="G5373">
        <v>5</v>
      </c>
      <c r="H5373">
        <v>184.1</v>
      </c>
      <c r="I5373">
        <v>7.0000000000000007E-2</v>
      </c>
      <c r="J5373">
        <v>856.06</v>
      </c>
      <c r="K5373">
        <v>651.66</v>
      </c>
      <c r="L5373">
        <v>204.4</v>
      </c>
      <c r="M5373" t="s">
        <v>46</v>
      </c>
      <c r="N5373" s="3">
        <f>retail_sales[[#This Row],[Profit]]/retail_sales[[#This Row],[Revenue]]</f>
        <v>0.23876831063243234</v>
      </c>
      <c r="O5373" t="str">
        <f t="shared" si="83"/>
        <v>Wednesday</v>
      </c>
    </row>
    <row r="5374" spans="1:15" x14ac:dyDescent="0.3">
      <c r="A5374">
        <v>5373</v>
      </c>
      <c r="B5374" t="s">
        <v>4062</v>
      </c>
      <c r="C5374" s="1">
        <v>45344</v>
      </c>
      <c r="D5374" t="s">
        <v>39</v>
      </c>
      <c r="E5374" t="s">
        <v>33</v>
      </c>
      <c r="F5374" t="s">
        <v>16</v>
      </c>
      <c r="G5374">
        <v>3</v>
      </c>
      <c r="H5374">
        <v>167.22</v>
      </c>
      <c r="I5374">
        <v>0.12</v>
      </c>
      <c r="J5374">
        <v>441.46</v>
      </c>
      <c r="K5374">
        <v>234.57</v>
      </c>
      <c r="L5374">
        <v>206.89</v>
      </c>
      <c r="M5374" t="s">
        <v>40</v>
      </c>
      <c r="N5374" s="3">
        <f>retail_sales[[#This Row],[Profit]]/retail_sales[[#This Row],[Revenue]]</f>
        <v>0.46864948126670591</v>
      </c>
      <c r="O5374" t="str">
        <f t="shared" si="83"/>
        <v>Thursday</v>
      </c>
    </row>
    <row r="5375" spans="1:15" x14ac:dyDescent="0.3">
      <c r="A5375">
        <v>5374</v>
      </c>
      <c r="B5375" t="s">
        <v>4063</v>
      </c>
      <c r="C5375" s="1">
        <v>45611</v>
      </c>
      <c r="D5375" t="s">
        <v>14</v>
      </c>
      <c r="E5375" t="s">
        <v>30</v>
      </c>
      <c r="F5375" t="s">
        <v>21</v>
      </c>
      <c r="G5375">
        <v>2</v>
      </c>
      <c r="H5375">
        <v>75.38</v>
      </c>
      <c r="I5375">
        <v>0.06</v>
      </c>
      <c r="J5375">
        <v>141.71</v>
      </c>
      <c r="K5375">
        <v>99.33</v>
      </c>
      <c r="L5375">
        <v>42.38</v>
      </c>
      <c r="M5375" t="s">
        <v>17</v>
      </c>
      <c r="N5375" s="3">
        <f>retail_sales[[#This Row],[Profit]]/retail_sales[[#This Row],[Revenue]]</f>
        <v>0.29906146355232516</v>
      </c>
      <c r="O5375" t="str">
        <f t="shared" si="83"/>
        <v>Friday</v>
      </c>
    </row>
    <row r="5376" spans="1:15" x14ac:dyDescent="0.3">
      <c r="A5376">
        <v>5375</v>
      </c>
      <c r="B5376" t="s">
        <v>4064</v>
      </c>
      <c r="C5376" s="1">
        <v>45616</v>
      </c>
      <c r="D5376" t="s">
        <v>14</v>
      </c>
      <c r="E5376" t="s">
        <v>15</v>
      </c>
      <c r="F5376" t="s">
        <v>21</v>
      </c>
      <c r="G5376">
        <v>2</v>
      </c>
      <c r="H5376">
        <v>118.78</v>
      </c>
      <c r="I5376">
        <v>0.22</v>
      </c>
      <c r="J5376">
        <v>185.3</v>
      </c>
      <c r="K5376">
        <v>116.07</v>
      </c>
      <c r="L5376">
        <v>69.23</v>
      </c>
      <c r="M5376" t="s">
        <v>28</v>
      </c>
      <c r="N5376" s="3">
        <f>retail_sales[[#This Row],[Profit]]/retail_sales[[#This Row],[Revenue]]</f>
        <v>0.373610361575823</v>
      </c>
      <c r="O5376" t="str">
        <f t="shared" si="83"/>
        <v>Wednesday</v>
      </c>
    </row>
    <row r="5377" spans="1:15" x14ac:dyDescent="0.3">
      <c r="A5377">
        <v>5376</v>
      </c>
      <c r="B5377" t="s">
        <v>4065</v>
      </c>
      <c r="C5377" s="1">
        <v>45591</v>
      </c>
      <c r="D5377" t="s">
        <v>39</v>
      </c>
      <c r="E5377" t="s">
        <v>33</v>
      </c>
      <c r="F5377" t="s">
        <v>27</v>
      </c>
      <c r="G5377">
        <v>10</v>
      </c>
      <c r="H5377">
        <v>31.76</v>
      </c>
      <c r="I5377">
        <v>0.15</v>
      </c>
      <c r="J5377">
        <v>269.95999999999998</v>
      </c>
      <c r="K5377">
        <v>189.65</v>
      </c>
      <c r="L5377">
        <v>80.31</v>
      </c>
      <c r="M5377" t="s">
        <v>17</v>
      </c>
      <c r="N5377" s="3">
        <f>retail_sales[[#This Row],[Profit]]/retail_sales[[#This Row],[Revenue]]</f>
        <v>0.29748851681730631</v>
      </c>
      <c r="O5377" t="str">
        <f t="shared" si="83"/>
        <v>Saturday</v>
      </c>
    </row>
    <row r="5378" spans="1:15" x14ac:dyDescent="0.3">
      <c r="A5378">
        <v>5377</v>
      </c>
      <c r="B5378" t="s">
        <v>4066</v>
      </c>
      <c r="C5378" s="1">
        <v>45646</v>
      </c>
      <c r="D5378" t="s">
        <v>14</v>
      </c>
      <c r="E5378" t="s">
        <v>15</v>
      </c>
      <c r="F5378" t="s">
        <v>27</v>
      </c>
      <c r="G5378">
        <v>4</v>
      </c>
      <c r="H5378">
        <v>448.72</v>
      </c>
      <c r="I5378">
        <v>0.08</v>
      </c>
      <c r="J5378">
        <v>1651.29</v>
      </c>
      <c r="K5378">
        <v>965.31</v>
      </c>
      <c r="L5378">
        <v>685.98</v>
      </c>
      <c r="M5378" t="s">
        <v>40</v>
      </c>
      <c r="N5378" s="3">
        <f>retail_sales[[#This Row],[Profit]]/retail_sales[[#This Row],[Revenue]]</f>
        <v>0.41542067111167635</v>
      </c>
      <c r="O5378" t="str">
        <f t="shared" ref="O5378:O5441" si="84">TEXT(C5378, "dddd")</f>
        <v>Friday</v>
      </c>
    </row>
    <row r="5379" spans="1:15" x14ac:dyDescent="0.3">
      <c r="A5379">
        <v>5378</v>
      </c>
      <c r="B5379" t="s">
        <v>1459</v>
      </c>
      <c r="C5379" s="1">
        <v>45621</v>
      </c>
      <c r="D5379" t="s">
        <v>14</v>
      </c>
      <c r="E5379" t="s">
        <v>15</v>
      </c>
      <c r="F5379" t="s">
        <v>27</v>
      </c>
      <c r="G5379">
        <v>4</v>
      </c>
      <c r="H5379">
        <v>435.12</v>
      </c>
      <c r="I5379">
        <v>0.22</v>
      </c>
      <c r="J5379">
        <v>1357.57</v>
      </c>
      <c r="K5379">
        <v>871.83</v>
      </c>
      <c r="L5379">
        <v>485.74</v>
      </c>
      <c r="M5379" t="s">
        <v>22</v>
      </c>
      <c r="N5379" s="3">
        <f>retail_sales[[#This Row],[Profit]]/retail_sales[[#This Row],[Revenue]]</f>
        <v>0.35780107103132808</v>
      </c>
      <c r="O5379" t="str">
        <f t="shared" si="84"/>
        <v>Monday</v>
      </c>
    </row>
    <row r="5380" spans="1:15" x14ac:dyDescent="0.3">
      <c r="A5380">
        <v>5379</v>
      </c>
      <c r="B5380" t="s">
        <v>4067</v>
      </c>
      <c r="C5380" s="1">
        <v>45520</v>
      </c>
      <c r="D5380" t="s">
        <v>19</v>
      </c>
      <c r="E5380" t="s">
        <v>33</v>
      </c>
      <c r="F5380" t="s">
        <v>16</v>
      </c>
      <c r="G5380">
        <v>1</v>
      </c>
      <c r="H5380">
        <v>78.42</v>
      </c>
      <c r="I5380">
        <v>0.3</v>
      </c>
      <c r="J5380">
        <v>54.89</v>
      </c>
      <c r="K5380">
        <v>27.5</v>
      </c>
      <c r="L5380">
        <v>27.39</v>
      </c>
      <c r="M5380" t="s">
        <v>40</v>
      </c>
      <c r="N5380" s="3">
        <f>retail_sales[[#This Row],[Profit]]/retail_sales[[#This Row],[Revenue]]</f>
        <v>0.49899799599198397</v>
      </c>
      <c r="O5380" t="str">
        <f t="shared" si="84"/>
        <v>Friday</v>
      </c>
    </row>
    <row r="5381" spans="1:15" x14ac:dyDescent="0.3">
      <c r="A5381">
        <v>5380</v>
      </c>
      <c r="B5381" t="s">
        <v>1636</v>
      </c>
      <c r="C5381" s="1">
        <v>45549</v>
      </c>
      <c r="D5381" t="s">
        <v>14</v>
      </c>
      <c r="E5381" t="s">
        <v>33</v>
      </c>
      <c r="F5381" t="s">
        <v>21</v>
      </c>
      <c r="G5381">
        <v>8</v>
      </c>
      <c r="H5381">
        <v>219.25</v>
      </c>
      <c r="I5381">
        <v>0.05</v>
      </c>
      <c r="J5381">
        <v>1666.3</v>
      </c>
      <c r="K5381">
        <v>966.95</v>
      </c>
      <c r="L5381">
        <v>699.35</v>
      </c>
      <c r="M5381" t="s">
        <v>28</v>
      </c>
      <c r="N5381" s="3">
        <f>retail_sales[[#This Row],[Profit]]/retail_sales[[#This Row],[Revenue]]</f>
        <v>0.41970233451359301</v>
      </c>
      <c r="O5381" t="str">
        <f t="shared" si="84"/>
        <v>Saturday</v>
      </c>
    </row>
    <row r="5382" spans="1:15" x14ac:dyDescent="0.3">
      <c r="A5382">
        <v>5381</v>
      </c>
      <c r="B5382" t="s">
        <v>4068</v>
      </c>
      <c r="C5382" s="1">
        <v>45631</v>
      </c>
      <c r="D5382" t="s">
        <v>39</v>
      </c>
      <c r="E5382" t="s">
        <v>20</v>
      </c>
      <c r="F5382" t="s">
        <v>16</v>
      </c>
      <c r="G5382">
        <v>3</v>
      </c>
      <c r="H5382">
        <v>249.99</v>
      </c>
      <c r="I5382">
        <v>0.21</v>
      </c>
      <c r="J5382">
        <v>592.48</v>
      </c>
      <c r="K5382">
        <v>309.27</v>
      </c>
      <c r="L5382">
        <v>283.20999999999998</v>
      </c>
      <c r="M5382" t="s">
        <v>22</v>
      </c>
      <c r="N5382" s="3">
        <f>retail_sales[[#This Row],[Profit]]/retail_sales[[#This Row],[Revenue]]</f>
        <v>0.47800769646232777</v>
      </c>
      <c r="O5382" t="str">
        <f t="shared" si="84"/>
        <v>Thursday</v>
      </c>
    </row>
    <row r="5383" spans="1:15" x14ac:dyDescent="0.3">
      <c r="A5383">
        <v>5382</v>
      </c>
      <c r="B5383" t="s">
        <v>3455</v>
      </c>
      <c r="C5383" s="1">
        <v>45524</v>
      </c>
      <c r="D5383" t="s">
        <v>24</v>
      </c>
      <c r="E5383" t="s">
        <v>33</v>
      </c>
      <c r="F5383" t="s">
        <v>27</v>
      </c>
      <c r="G5383">
        <v>9</v>
      </c>
      <c r="H5383">
        <v>163.98</v>
      </c>
      <c r="I5383">
        <v>0.28000000000000003</v>
      </c>
      <c r="J5383">
        <v>1062.5899999999999</v>
      </c>
      <c r="K5383">
        <v>666.01</v>
      </c>
      <c r="L5383">
        <v>396.58</v>
      </c>
      <c r="M5383" t="s">
        <v>46</v>
      </c>
      <c r="N5383" s="3">
        <f>retail_sales[[#This Row],[Profit]]/retail_sales[[#This Row],[Revenue]]</f>
        <v>0.37322015076370002</v>
      </c>
      <c r="O5383" t="str">
        <f t="shared" si="84"/>
        <v>Tuesday</v>
      </c>
    </row>
    <row r="5384" spans="1:15" x14ac:dyDescent="0.3">
      <c r="A5384">
        <v>5383</v>
      </c>
      <c r="B5384" t="s">
        <v>2899</v>
      </c>
      <c r="C5384" s="1">
        <v>45421</v>
      </c>
      <c r="D5384" t="s">
        <v>39</v>
      </c>
      <c r="E5384" t="s">
        <v>15</v>
      </c>
      <c r="F5384" t="s">
        <v>21</v>
      </c>
      <c r="G5384">
        <v>10</v>
      </c>
      <c r="H5384">
        <v>28.29</v>
      </c>
      <c r="I5384">
        <v>0.01</v>
      </c>
      <c r="J5384">
        <v>280.07</v>
      </c>
      <c r="K5384">
        <v>189.69</v>
      </c>
      <c r="L5384">
        <v>90.38</v>
      </c>
      <c r="M5384" t="s">
        <v>46</v>
      </c>
      <c r="N5384" s="3">
        <f>retail_sales[[#This Row],[Profit]]/retail_sales[[#This Row],[Revenue]]</f>
        <v>0.3227050380262077</v>
      </c>
      <c r="O5384" t="str">
        <f t="shared" si="84"/>
        <v>Thursday</v>
      </c>
    </row>
    <row r="5385" spans="1:15" x14ac:dyDescent="0.3">
      <c r="A5385">
        <v>5384</v>
      </c>
      <c r="B5385" t="s">
        <v>915</v>
      </c>
      <c r="C5385" s="1">
        <v>45305</v>
      </c>
      <c r="D5385" t="s">
        <v>24</v>
      </c>
      <c r="E5385" t="s">
        <v>30</v>
      </c>
      <c r="F5385" t="s">
        <v>16</v>
      </c>
      <c r="G5385">
        <v>9</v>
      </c>
      <c r="H5385">
        <v>206.51</v>
      </c>
      <c r="I5385">
        <v>0.26</v>
      </c>
      <c r="J5385">
        <v>1375.36</v>
      </c>
      <c r="K5385">
        <v>945.7</v>
      </c>
      <c r="L5385">
        <v>429.66</v>
      </c>
      <c r="M5385" t="s">
        <v>40</v>
      </c>
      <c r="N5385" s="3">
        <f>retail_sales[[#This Row],[Profit]]/retail_sales[[#This Row],[Revenue]]</f>
        <v>0.31239820846905542</v>
      </c>
      <c r="O5385" t="str">
        <f t="shared" si="84"/>
        <v>Sunday</v>
      </c>
    </row>
    <row r="5386" spans="1:15" x14ac:dyDescent="0.3">
      <c r="A5386">
        <v>5385</v>
      </c>
      <c r="B5386" t="s">
        <v>4026</v>
      </c>
      <c r="C5386" s="1">
        <v>45317</v>
      </c>
      <c r="D5386" t="s">
        <v>19</v>
      </c>
      <c r="E5386" t="s">
        <v>30</v>
      </c>
      <c r="F5386" t="s">
        <v>21</v>
      </c>
      <c r="G5386">
        <v>2</v>
      </c>
      <c r="H5386">
        <v>38.909999999999997</v>
      </c>
      <c r="I5386">
        <v>0.28999999999999998</v>
      </c>
      <c r="J5386">
        <v>55.25</v>
      </c>
      <c r="K5386">
        <v>29.3</v>
      </c>
      <c r="L5386">
        <v>25.95</v>
      </c>
      <c r="M5386" t="s">
        <v>28</v>
      </c>
      <c r="N5386" s="3">
        <f>retail_sales[[#This Row],[Profit]]/retail_sales[[#This Row],[Revenue]]</f>
        <v>0.46968325791855203</v>
      </c>
      <c r="O5386" t="str">
        <f t="shared" si="84"/>
        <v>Friday</v>
      </c>
    </row>
    <row r="5387" spans="1:15" x14ac:dyDescent="0.3">
      <c r="A5387">
        <v>5386</v>
      </c>
      <c r="B5387" t="s">
        <v>307</v>
      </c>
      <c r="C5387" s="1">
        <v>45364</v>
      </c>
      <c r="D5387" t="s">
        <v>39</v>
      </c>
      <c r="E5387" t="s">
        <v>30</v>
      </c>
      <c r="F5387" t="s">
        <v>16</v>
      </c>
      <c r="G5387">
        <v>3</v>
      </c>
      <c r="H5387">
        <v>10.01</v>
      </c>
      <c r="I5387">
        <v>0.04</v>
      </c>
      <c r="J5387">
        <v>28.83</v>
      </c>
      <c r="K5387">
        <v>20.32</v>
      </c>
      <c r="L5387">
        <v>8.51</v>
      </c>
      <c r="M5387" t="s">
        <v>40</v>
      </c>
      <c r="N5387" s="3">
        <f>retail_sales[[#This Row],[Profit]]/retail_sales[[#This Row],[Revenue]]</f>
        <v>0.29517863336801942</v>
      </c>
      <c r="O5387" t="str">
        <f t="shared" si="84"/>
        <v>Wednesday</v>
      </c>
    </row>
    <row r="5388" spans="1:15" x14ac:dyDescent="0.3">
      <c r="A5388">
        <v>5387</v>
      </c>
      <c r="B5388" t="s">
        <v>2777</v>
      </c>
      <c r="C5388" s="1">
        <v>45639</v>
      </c>
      <c r="D5388" t="s">
        <v>24</v>
      </c>
      <c r="E5388" t="s">
        <v>30</v>
      </c>
      <c r="F5388" t="s">
        <v>16</v>
      </c>
      <c r="G5388">
        <v>3</v>
      </c>
      <c r="H5388">
        <v>164.27</v>
      </c>
      <c r="I5388">
        <v>0.28000000000000003</v>
      </c>
      <c r="J5388">
        <v>354.82</v>
      </c>
      <c r="K5388">
        <v>273.86</v>
      </c>
      <c r="L5388">
        <v>80.959999999999994</v>
      </c>
      <c r="M5388" t="s">
        <v>22</v>
      </c>
      <c r="N5388" s="3">
        <f>retail_sales[[#This Row],[Profit]]/retail_sales[[#This Row],[Revenue]]</f>
        <v>0.22817203088890139</v>
      </c>
      <c r="O5388" t="str">
        <f t="shared" si="84"/>
        <v>Friday</v>
      </c>
    </row>
    <row r="5389" spans="1:15" x14ac:dyDescent="0.3">
      <c r="A5389">
        <v>5388</v>
      </c>
      <c r="B5389" t="s">
        <v>4069</v>
      </c>
      <c r="C5389" s="1">
        <v>45523</v>
      </c>
      <c r="D5389" t="s">
        <v>24</v>
      </c>
      <c r="E5389" t="s">
        <v>20</v>
      </c>
      <c r="F5389" t="s">
        <v>21</v>
      </c>
      <c r="G5389">
        <v>2</v>
      </c>
      <c r="H5389">
        <v>96.82</v>
      </c>
      <c r="I5389">
        <v>0.19</v>
      </c>
      <c r="J5389">
        <v>156.85</v>
      </c>
      <c r="K5389">
        <v>91.38</v>
      </c>
      <c r="L5389">
        <v>65.47</v>
      </c>
      <c r="M5389" t="s">
        <v>17</v>
      </c>
      <c r="N5389" s="3">
        <f>retail_sales[[#This Row],[Profit]]/retail_sales[[#This Row],[Revenue]]</f>
        <v>0.41740516416958878</v>
      </c>
      <c r="O5389" t="str">
        <f t="shared" si="84"/>
        <v>Monday</v>
      </c>
    </row>
    <row r="5390" spans="1:15" x14ac:dyDescent="0.3">
      <c r="A5390">
        <v>5389</v>
      </c>
      <c r="B5390" t="s">
        <v>4070</v>
      </c>
      <c r="C5390" s="1">
        <v>45524</v>
      </c>
      <c r="D5390" t="s">
        <v>24</v>
      </c>
      <c r="E5390" t="s">
        <v>25</v>
      </c>
      <c r="F5390" t="s">
        <v>27</v>
      </c>
      <c r="G5390">
        <v>1</v>
      </c>
      <c r="H5390">
        <v>403.98</v>
      </c>
      <c r="I5390">
        <v>0.18</v>
      </c>
      <c r="J5390">
        <v>331.26</v>
      </c>
      <c r="K5390">
        <v>170.85</v>
      </c>
      <c r="L5390">
        <v>160.41</v>
      </c>
      <c r="M5390" t="s">
        <v>46</v>
      </c>
      <c r="N5390" s="3">
        <f>retail_sales[[#This Row],[Profit]]/retail_sales[[#This Row],[Revenue]]</f>
        <v>0.48424198514761818</v>
      </c>
      <c r="O5390" t="str">
        <f t="shared" si="84"/>
        <v>Tuesday</v>
      </c>
    </row>
    <row r="5391" spans="1:15" x14ac:dyDescent="0.3">
      <c r="A5391">
        <v>5390</v>
      </c>
      <c r="B5391" t="s">
        <v>551</v>
      </c>
      <c r="C5391" s="1">
        <v>45483</v>
      </c>
      <c r="D5391" t="s">
        <v>14</v>
      </c>
      <c r="E5391" t="s">
        <v>30</v>
      </c>
      <c r="F5391" t="s">
        <v>21</v>
      </c>
      <c r="G5391">
        <v>4</v>
      </c>
      <c r="H5391">
        <v>212.37</v>
      </c>
      <c r="I5391">
        <v>0.15</v>
      </c>
      <c r="J5391">
        <v>722.06</v>
      </c>
      <c r="K5391">
        <v>393.79</v>
      </c>
      <c r="L5391">
        <v>328.27</v>
      </c>
      <c r="M5391" t="s">
        <v>40</v>
      </c>
      <c r="N5391" s="3">
        <f>retail_sales[[#This Row],[Profit]]/retail_sales[[#This Row],[Revenue]]</f>
        <v>0.45462980915713375</v>
      </c>
      <c r="O5391" t="str">
        <f t="shared" si="84"/>
        <v>Wednesday</v>
      </c>
    </row>
    <row r="5392" spans="1:15" x14ac:dyDescent="0.3">
      <c r="A5392">
        <v>5391</v>
      </c>
      <c r="B5392" t="s">
        <v>4071</v>
      </c>
      <c r="C5392" s="1">
        <v>45323</v>
      </c>
      <c r="D5392" t="s">
        <v>19</v>
      </c>
      <c r="E5392" t="s">
        <v>25</v>
      </c>
      <c r="F5392" t="s">
        <v>21</v>
      </c>
      <c r="G5392">
        <v>7</v>
      </c>
      <c r="H5392">
        <v>34.159999999999997</v>
      </c>
      <c r="I5392">
        <v>0.19</v>
      </c>
      <c r="J5392">
        <v>193.69</v>
      </c>
      <c r="K5392">
        <v>153.59</v>
      </c>
      <c r="L5392">
        <v>40.1</v>
      </c>
      <c r="M5392" t="s">
        <v>40</v>
      </c>
      <c r="N5392" s="3">
        <f>retail_sales[[#This Row],[Profit]]/retail_sales[[#This Row],[Revenue]]</f>
        <v>0.2070318550260726</v>
      </c>
      <c r="O5392" t="str">
        <f t="shared" si="84"/>
        <v>Thursday</v>
      </c>
    </row>
    <row r="5393" spans="1:15" x14ac:dyDescent="0.3">
      <c r="A5393">
        <v>5392</v>
      </c>
      <c r="B5393" t="s">
        <v>70</v>
      </c>
      <c r="C5393" s="1">
        <v>45645</v>
      </c>
      <c r="D5393" t="s">
        <v>19</v>
      </c>
      <c r="E5393" t="s">
        <v>25</v>
      </c>
      <c r="F5393" t="s">
        <v>27</v>
      </c>
      <c r="G5393">
        <v>10</v>
      </c>
      <c r="H5393">
        <v>309.07</v>
      </c>
      <c r="I5393">
        <v>0.24</v>
      </c>
      <c r="J5393">
        <v>2348.9299999999998</v>
      </c>
      <c r="K5393">
        <v>1566.03</v>
      </c>
      <c r="L5393">
        <v>782.9</v>
      </c>
      <c r="M5393" t="s">
        <v>22</v>
      </c>
      <c r="N5393" s="3">
        <f>retail_sales[[#This Row],[Profit]]/retail_sales[[#This Row],[Revenue]]</f>
        <v>0.33330069435870802</v>
      </c>
      <c r="O5393" t="str">
        <f t="shared" si="84"/>
        <v>Thursday</v>
      </c>
    </row>
    <row r="5394" spans="1:15" x14ac:dyDescent="0.3">
      <c r="A5394">
        <v>5393</v>
      </c>
      <c r="B5394" t="s">
        <v>4072</v>
      </c>
      <c r="C5394" s="1">
        <v>45463</v>
      </c>
      <c r="D5394" t="s">
        <v>39</v>
      </c>
      <c r="E5394" t="s">
        <v>20</v>
      </c>
      <c r="F5394" t="s">
        <v>27</v>
      </c>
      <c r="G5394">
        <v>5</v>
      </c>
      <c r="H5394">
        <v>223.55</v>
      </c>
      <c r="I5394">
        <v>0.02</v>
      </c>
      <c r="J5394">
        <v>1095.3900000000001</v>
      </c>
      <c r="K5394">
        <v>627.64</v>
      </c>
      <c r="L5394">
        <v>467.75</v>
      </c>
      <c r="M5394" t="s">
        <v>46</v>
      </c>
      <c r="N5394" s="3">
        <f>retail_sales[[#This Row],[Profit]]/retail_sales[[#This Row],[Revenue]]</f>
        <v>0.42701686157441637</v>
      </c>
      <c r="O5394" t="str">
        <f t="shared" si="84"/>
        <v>Thursday</v>
      </c>
    </row>
    <row r="5395" spans="1:15" x14ac:dyDescent="0.3">
      <c r="A5395">
        <v>5394</v>
      </c>
      <c r="B5395" t="s">
        <v>1198</v>
      </c>
      <c r="C5395" s="1">
        <v>45322</v>
      </c>
      <c r="D5395" t="s">
        <v>19</v>
      </c>
      <c r="E5395" t="s">
        <v>15</v>
      </c>
      <c r="F5395" t="s">
        <v>21</v>
      </c>
      <c r="G5395">
        <v>3</v>
      </c>
      <c r="H5395">
        <v>421.96</v>
      </c>
      <c r="I5395">
        <v>0.17</v>
      </c>
      <c r="J5395">
        <v>1050.68</v>
      </c>
      <c r="K5395">
        <v>773.38</v>
      </c>
      <c r="L5395">
        <v>277.3</v>
      </c>
      <c r="M5395" t="s">
        <v>46</v>
      </c>
      <c r="N5395" s="3">
        <f>retail_sales[[#This Row],[Profit]]/retail_sales[[#This Row],[Revenue]]</f>
        <v>0.26392431568127306</v>
      </c>
      <c r="O5395" t="str">
        <f t="shared" si="84"/>
        <v>Wednesday</v>
      </c>
    </row>
    <row r="5396" spans="1:15" x14ac:dyDescent="0.3">
      <c r="A5396">
        <v>5395</v>
      </c>
      <c r="B5396" t="s">
        <v>3383</v>
      </c>
      <c r="C5396" s="1">
        <v>45389</v>
      </c>
      <c r="D5396" t="s">
        <v>19</v>
      </c>
      <c r="E5396" t="s">
        <v>30</v>
      </c>
      <c r="F5396" t="s">
        <v>27</v>
      </c>
      <c r="G5396">
        <v>6</v>
      </c>
      <c r="H5396">
        <v>364.94</v>
      </c>
      <c r="I5396">
        <v>0.28999999999999998</v>
      </c>
      <c r="J5396">
        <v>1554.64</v>
      </c>
      <c r="K5396">
        <v>954.89</v>
      </c>
      <c r="L5396">
        <v>599.75</v>
      </c>
      <c r="M5396" t="s">
        <v>17</v>
      </c>
      <c r="N5396" s="3">
        <f>retail_sales[[#This Row],[Profit]]/retail_sales[[#This Row],[Revenue]]</f>
        <v>0.38578063088560693</v>
      </c>
      <c r="O5396" t="str">
        <f t="shared" si="84"/>
        <v>Sunday</v>
      </c>
    </row>
    <row r="5397" spans="1:15" x14ac:dyDescent="0.3">
      <c r="A5397">
        <v>5396</v>
      </c>
      <c r="B5397" t="s">
        <v>2197</v>
      </c>
      <c r="C5397" s="1">
        <v>45419</v>
      </c>
      <c r="D5397" t="s">
        <v>14</v>
      </c>
      <c r="E5397" t="s">
        <v>25</v>
      </c>
      <c r="F5397" t="s">
        <v>16</v>
      </c>
      <c r="G5397">
        <v>7</v>
      </c>
      <c r="H5397">
        <v>230.62</v>
      </c>
      <c r="I5397">
        <v>0.14000000000000001</v>
      </c>
      <c r="J5397">
        <v>1388.33</v>
      </c>
      <c r="K5397">
        <v>725.45</v>
      </c>
      <c r="L5397">
        <v>662.88</v>
      </c>
      <c r="M5397" t="s">
        <v>22</v>
      </c>
      <c r="N5397" s="3">
        <f>retail_sales[[#This Row],[Profit]]/retail_sales[[#This Row],[Revenue]]</f>
        <v>0.47746573221064159</v>
      </c>
      <c r="O5397" t="str">
        <f t="shared" si="84"/>
        <v>Tuesday</v>
      </c>
    </row>
    <row r="5398" spans="1:15" x14ac:dyDescent="0.3">
      <c r="A5398">
        <v>5397</v>
      </c>
      <c r="B5398" t="s">
        <v>2487</v>
      </c>
      <c r="C5398" s="1">
        <v>45320</v>
      </c>
      <c r="D5398" t="s">
        <v>39</v>
      </c>
      <c r="E5398" t="s">
        <v>33</v>
      </c>
      <c r="F5398" t="s">
        <v>16</v>
      </c>
      <c r="G5398">
        <v>9</v>
      </c>
      <c r="H5398">
        <v>303.72000000000003</v>
      </c>
      <c r="I5398">
        <v>0.16</v>
      </c>
      <c r="J5398">
        <v>2296.12</v>
      </c>
      <c r="K5398">
        <v>1476.34</v>
      </c>
      <c r="L5398">
        <v>819.78</v>
      </c>
      <c r="M5398" t="s">
        <v>40</v>
      </c>
      <c r="N5398" s="3">
        <f>retail_sales[[#This Row],[Profit]]/retail_sales[[#This Row],[Revenue]]</f>
        <v>0.35702837830775397</v>
      </c>
      <c r="O5398" t="str">
        <f t="shared" si="84"/>
        <v>Monday</v>
      </c>
    </row>
    <row r="5399" spans="1:15" x14ac:dyDescent="0.3">
      <c r="A5399">
        <v>5398</v>
      </c>
      <c r="B5399" t="s">
        <v>4073</v>
      </c>
      <c r="C5399" s="1">
        <v>45409</v>
      </c>
      <c r="D5399" t="s">
        <v>14</v>
      </c>
      <c r="E5399" t="s">
        <v>15</v>
      </c>
      <c r="F5399" t="s">
        <v>16</v>
      </c>
      <c r="G5399">
        <v>3</v>
      </c>
      <c r="H5399">
        <v>133.56</v>
      </c>
      <c r="I5399">
        <v>0.16</v>
      </c>
      <c r="J5399">
        <v>336.57</v>
      </c>
      <c r="K5399">
        <v>263.81</v>
      </c>
      <c r="L5399">
        <v>72.760000000000005</v>
      </c>
      <c r="M5399" t="s">
        <v>17</v>
      </c>
      <c r="N5399" s="3">
        <f>retail_sales[[#This Row],[Profit]]/retail_sales[[#This Row],[Revenue]]</f>
        <v>0.21618088362004934</v>
      </c>
      <c r="O5399" t="str">
        <f t="shared" si="84"/>
        <v>Saturday</v>
      </c>
    </row>
    <row r="5400" spans="1:15" x14ac:dyDescent="0.3">
      <c r="A5400">
        <v>5399</v>
      </c>
      <c r="B5400" t="s">
        <v>4074</v>
      </c>
      <c r="C5400" s="1">
        <v>45475</v>
      </c>
      <c r="D5400" t="s">
        <v>39</v>
      </c>
      <c r="E5400" t="s">
        <v>30</v>
      </c>
      <c r="F5400" t="s">
        <v>21</v>
      </c>
      <c r="G5400">
        <v>10</v>
      </c>
      <c r="H5400">
        <v>395.89</v>
      </c>
      <c r="I5400">
        <v>0.28000000000000003</v>
      </c>
      <c r="J5400">
        <v>2850.41</v>
      </c>
      <c r="K5400">
        <v>1867.68</v>
      </c>
      <c r="L5400">
        <v>982.73</v>
      </c>
      <c r="M5400" t="s">
        <v>22</v>
      </c>
      <c r="N5400" s="3">
        <f>retail_sales[[#This Row],[Profit]]/retail_sales[[#This Row],[Revenue]]</f>
        <v>0.34476794566395713</v>
      </c>
      <c r="O5400" t="str">
        <f t="shared" si="84"/>
        <v>Tuesday</v>
      </c>
    </row>
    <row r="5401" spans="1:15" x14ac:dyDescent="0.3">
      <c r="A5401">
        <v>5400</v>
      </c>
      <c r="B5401" t="s">
        <v>4075</v>
      </c>
      <c r="C5401" s="1">
        <v>45401</v>
      </c>
      <c r="D5401" t="s">
        <v>14</v>
      </c>
      <c r="E5401" t="s">
        <v>15</v>
      </c>
      <c r="F5401" t="s">
        <v>16</v>
      </c>
      <c r="G5401">
        <v>3</v>
      </c>
      <c r="H5401">
        <v>174.57</v>
      </c>
      <c r="I5401">
        <v>0.01</v>
      </c>
      <c r="J5401">
        <v>518.47</v>
      </c>
      <c r="K5401">
        <v>412.73</v>
      </c>
      <c r="L5401">
        <v>105.74</v>
      </c>
      <c r="M5401" t="s">
        <v>46</v>
      </c>
      <c r="N5401" s="3">
        <f>retail_sales[[#This Row],[Profit]]/retail_sales[[#This Row],[Revenue]]</f>
        <v>0.20394622639689855</v>
      </c>
      <c r="O5401" t="str">
        <f t="shared" si="84"/>
        <v>Friday</v>
      </c>
    </row>
    <row r="5402" spans="1:15" x14ac:dyDescent="0.3">
      <c r="A5402">
        <v>5401</v>
      </c>
      <c r="B5402" t="s">
        <v>1892</v>
      </c>
      <c r="C5402" s="1">
        <v>45519</v>
      </c>
      <c r="D5402" t="s">
        <v>14</v>
      </c>
      <c r="E5402" t="s">
        <v>25</v>
      </c>
      <c r="F5402" t="s">
        <v>16</v>
      </c>
      <c r="G5402">
        <v>6</v>
      </c>
      <c r="H5402">
        <v>111.79</v>
      </c>
      <c r="I5402">
        <v>0.03</v>
      </c>
      <c r="J5402">
        <v>650.62</v>
      </c>
      <c r="K5402">
        <v>437.6</v>
      </c>
      <c r="L5402">
        <v>213.02</v>
      </c>
      <c r="M5402" t="s">
        <v>28</v>
      </c>
      <c r="N5402" s="3">
        <f>retail_sales[[#This Row],[Profit]]/retail_sales[[#This Row],[Revenue]]</f>
        <v>0.32741077741231445</v>
      </c>
      <c r="O5402" t="str">
        <f t="shared" si="84"/>
        <v>Thursday</v>
      </c>
    </row>
    <row r="5403" spans="1:15" x14ac:dyDescent="0.3">
      <c r="A5403">
        <v>5402</v>
      </c>
      <c r="B5403" t="s">
        <v>3656</v>
      </c>
      <c r="C5403" s="1">
        <v>45430</v>
      </c>
      <c r="D5403" t="s">
        <v>24</v>
      </c>
      <c r="E5403" t="s">
        <v>15</v>
      </c>
      <c r="F5403" t="s">
        <v>21</v>
      </c>
      <c r="G5403">
        <v>4</v>
      </c>
      <c r="H5403">
        <v>102.39</v>
      </c>
      <c r="I5403">
        <v>0.02</v>
      </c>
      <c r="J5403">
        <v>401.37</v>
      </c>
      <c r="K5403">
        <v>234.28</v>
      </c>
      <c r="L5403">
        <v>167.09</v>
      </c>
      <c r="M5403" t="s">
        <v>40</v>
      </c>
      <c r="N5403" s="3">
        <f>retail_sales[[#This Row],[Profit]]/retail_sales[[#This Row],[Revenue]]</f>
        <v>0.41629917532451355</v>
      </c>
      <c r="O5403" t="str">
        <f t="shared" si="84"/>
        <v>Saturday</v>
      </c>
    </row>
    <row r="5404" spans="1:15" x14ac:dyDescent="0.3">
      <c r="A5404">
        <v>5403</v>
      </c>
      <c r="B5404" t="s">
        <v>4076</v>
      </c>
      <c r="C5404" s="1">
        <v>45329</v>
      </c>
      <c r="D5404" t="s">
        <v>19</v>
      </c>
      <c r="E5404" t="s">
        <v>15</v>
      </c>
      <c r="F5404" t="s">
        <v>16</v>
      </c>
      <c r="G5404">
        <v>3</v>
      </c>
      <c r="H5404">
        <v>195.93</v>
      </c>
      <c r="I5404">
        <v>0.14000000000000001</v>
      </c>
      <c r="J5404">
        <v>505.5</v>
      </c>
      <c r="K5404">
        <v>276.91000000000003</v>
      </c>
      <c r="L5404">
        <v>228.59</v>
      </c>
      <c r="M5404" t="s">
        <v>46</v>
      </c>
      <c r="N5404" s="3">
        <f>retail_sales[[#This Row],[Profit]]/retail_sales[[#This Row],[Revenue]]</f>
        <v>0.45220573689416421</v>
      </c>
      <c r="O5404" t="str">
        <f t="shared" si="84"/>
        <v>Wednesday</v>
      </c>
    </row>
    <row r="5405" spans="1:15" x14ac:dyDescent="0.3">
      <c r="A5405">
        <v>5404</v>
      </c>
      <c r="B5405" t="s">
        <v>4077</v>
      </c>
      <c r="C5405" s="1">
        <v>45594</v>
      </c>
      <c r="D5405" t="s">
        <v>39</v>
      </c>
      <c r="E5405" t="s">
        <v>15</v>
      </c>
      <c r="F5405" t="s">
        <v>16</v>
      </c>
      <c r="G5405">
        <v>4</v>
      </c>
      <c r="H5405">
        <v>473.85</v>
      </c>
      <c r="I5405">
        <v>0.14000000000000001</v>
      </c>
      <c r="J5405">
        <v>1630.04</v>
      </c>
      <c r="K5405">
        <v>1198.44</v>
      </c>
      <c r="L5405">
        <v>431.6</v>
      </c>
      <c r="M5405" t="s">
        <v>17</v>
      </c>
      <c r="N5405" s="3">
        <f>retail_sales[[#This Row],[Profit]]/retail_sales[[#This Row],[Revenue]]</f>
        <v>0.26477877843488506</v>
      </c>
      <c r="O5405" t="str">
        <f t="shared" si="84"/>
        <v>Tuesday</v>
      </c>
    </row>
    <row r="5406" spans="1:15" x14ac:dyDescent="0.3">
      <c r="A5406">
        <v>5405</v>
      </c>
      <c r="B5406" t="s">
        <v>4078</v>
      </c>
      <c r="C5406" s="1">
        <v>45490</v>
      </c>
      <c r="D5406" t="s">
        <v>39</v>
      </c>
      <c r="E5406" t="s">
        <v>25</v>
      </c>
      <c r="F5406" t="s">
        <v>27</v>
      </c>
      <c r="G5406">
        <v>6</v>
      </c>
      <c r="H5406">
        <v>490.67</v>
      </c>
      <c r="I5406">
        <v>0.21</v>
      </c>
      <c r="J5406">
        <v>2325.7800000000002</v>
      </c>
      <c r="K5406">
        <v>1560.68</v>
      </c>
      <c r="L5406">
        <v>765.1</v>
      </c>
      <c r="M5406" t="s">
        <v>22</v>
      </c>
      <c r="N5406" s="3">
        <f>retail_sales[[#This Row],[Profit]]/retail_sales[[#This Row],[Revenue]]</f>
        <v>0.32896490639699366</v>
      </c>
      <c r="O5406" t="str">
        <f t="shared" si="84"/>
        <v>Wednesday</v>
      </c>
    </row>
    <row r="5407" spans="1:15" x14ac:dyDescent="0.3">
      <c r="A5407">
        <v>5406</v>
      </c>
      <c r="B5407" t="s">
        <v>3904</v>
      </c>
      <c r="C5407" s="1">
        <v>45428</v>
      </c>
      <c r="D5407" t="s">
        <v>39</v>
      </c>
      <c r="E5407" t="s">
        <v>30</v>
      </c>
      <c r="F5407" t="s">
        <v>16</v>
      </c>
      <c r="G5407">
        <v>7</v>
      </c>
      <c r="H5407">
        <v>300.2</v>
      </c>
      <c r="I5407">
        <v>0.16</v>
      </c>
      <c r="J5407">
        <v>1765.18</v>
      </c>
      <c r="K5407">
        <v>1300.23</v>
      </c>
      <c r="L5407">
        <v>464.95</v>
      </c>
      <c r="M5407" t="s">
        <v>28</v>
      </c>
      <c r="N5407" s="3">
        <f>retail_sales[[#This Row],[Profit]]/retail_sales[[#This Row],[Revenue]]</f>
        <v>0.26340089962496743</v>
      </c>
      <c r="O5407" t="str">
        <f t="shared" si="84"/>
        <v>Thursday</v>
      </c>
    </row>
    <row r="5408" spans="1:15" x14ac:dyDescent="0.3">
      <c r="A5408">
        <v>5407</v>
      </c>
      <c r="B5408" t="s">
        <v>4079</v>
      </c>
      <c r="C5408" s="1">
        <v>45515</v>
      </c>
      <c r="D5408" t="s">
        <v>39</v>
      </c>
      <c r="E5408" t="s">
        <v>20</v>
      </c>
      <c r="F5408" t="s">
        <v>16</v>
      </c>
      <c r="G5408">
        <v>10</v>
      </c>
      <c r="H5408">
        <v>294.67</v>
      </c>
      <c r="I5408">
        <v>0.26</v>
      </c>
      <c r="J5408">
        <v>2180.56</v>
      </c>
      <c r="K5408">
        <v>1435.83</v>
      </c>
      <c r="L5408">
        <v>744.73</v>
      </c>
      <c r="M5408" t="s">
        <v>28</v>
      </c>
      <c r="N5408" s="3">
        <f>retail_sales[[#This Row],[Profit]]/retail_sales[[#This Row],[Revenue]]</f>
        <v>0.3415315331841362</v>
      </c>
      <c r="O5408" t="str">
        <f t="shared" si="84"/>
        <v>Sunday</v>
      </c>
    </row>
    <row r="5409" spans="1:15" x14ac:dyDescent="0.3">
      <c r="A5409">
        <v>5408</v>
      </c>
      <c r="B5409" t="s">
        <v>938</v>
      </c>
      <c r="C5409" s="1">
        <v>45633</v>
      </c>
      <c r="D5409" t="s">
        <v>19</v>
      </c>
      <c r="E5409" t="s">
        <v>25</v>
      </c>
      <c r="F5409" t="s">
        <v>21</v>
      </c>
      <c r="G5409">
        <v>4</v>
      </c>
      <c r="H5409">
        <v>310.89999999999998</v>
      </c>
      <c r="I5409">
        <v>0.09</v>
      </c>
      <c r="J5409">
        <v>1131.68</v>
      </c>
      <c r="K5409">
        <v>889.9</v>
      </c>
      <c r="L5409">
        <v>241.78</v>
      </c>
      <c r="M5409" t="s">
        <v>22</v>
      </c>
      <c r="N5409" s="3">
        <f>retail_sales[[#This Row],[Profit]]/retail_sales[[#This Row],[Revenue]]</f>
        <v>0.21364696734059097</v>
      </c>
      <c r="O5409" t="str">
        <f t="shared" si="84"/>
        <v>Saturday</v>
      </c>
    </row>
    <row r="5410" spans="1:15" x14ac:dyDescent="0.3">
      <c r="A5410">
        <v>5409</v>
      </c>
      <c r="B5410" t="s">
        <v>4080</v>
      </c>
      <c r="C5410" s="1">
        <v>45388</v>
      </c>
      <c r="D5410" t="s">
        <v>14</v>
      </c>
      <c r="E5410" t="s">
        <v>30</v>
      </c>
      <c r="F5410" t="s">
        <v>21</v>
      </c>
      <c r="G5410">
        <v>5</v>
      </c>
      <c r="H5410">
        <v>99.96</v>
      </c>
      <c r="I5410">
        <v>0.03</v>
      </c>
      <c r="J5410">
        <v>484.81</v>
      </c>
      <c r="K5410">
        <v>261.02</v>
      </c>
      <c r="L5410">
        <v>223.79</v>
      </c>
      <c r="M5410" t="s">
        <v>22</v>
      </c>
      <c r="N5410" s="3">
        <f>retail_sales[[#This Row],[Profit]]/retail_sales[[#This Row],[Revenue]]</f>
        <v>0.46160351477898559</v>
      </c>
      <c r="O5410" t="str">
        <f t="shared" si="84"/>
        <v>Saturday</v>
      </c>
    </row>
    <row r="5411" spans="1:15" x14ac:dyDescent="0.3">
      <c r="A5411">
        <v>5410</v>
      </c>
      <c r="B5411" t="s">
        <v>4081</v>
      </c>
      <c r="C5411" s="1">
        <v>45622</v>
      </c>
      <c r="D5411" t="s">
        <v>24</v>
      </c>
      <c r="E5411" t="s">
        <v>25</v>
      </c>
      <c r="F5411" t="s">
        <v>27</v>
      </c>
      <c r="G5411">
        <v>8</v>
      </c>
      <c r="H5411">
        <v>444.65</v>
      </c>
      <c r="I5411">
        <v>0.24</v>
      </c>
      <c r="J5411">
        <v>2703.47</v>
      </c>
      <c r="K5411">
        <v>2083.08</v>
      </c>
      <c r="L5411">
        <v>620.39</v>
      </c>
      <c r="M5411" t="s">
        <v>17</v>
      </c>
      <c r="N5411" s="3">
        <f>retail_sales[[#This Row],[Profit]]/retail_sales[[#This Row],[Revenue]]</f>
        <v>0.22947915086906828</v>
      </c>
      <c r="O5411" t="str">
        <f t="shared" si="84"/>
        <v>Tuesday</v>
      </c>
    </row>
    <row r="5412" spans="1:15" x14ac:dyDescent="0.3">
      <c r="A5412">
        <v>5411</v>
      </c>
      <c r="B5412" t="s">
        <v>4082</v>
      </c>
      <c r="C5412" s="1">
        <v>45513</v>
      </c>
      <c r="D5412" t="s">
        <v>24</v>
      </c>
      <c r="E5412" t="s">
        <v>25</v>
      </c>
      <c r="F5412" t="s">
        <v>21</v>
      </c>
      <c r="G5412">
        <v>8</v>
      </c>
      <c r="H5412">
        <v>289.06</v>
      </c>
      <c r="I5412">
        <v>0.21</v>
      </c>
      <c r="J5412">
        <v>1826.86</v>
      </c>
      <c r="K5412">
        <v>1355.92</v>
      </c>
      <c r="L5412">
        <v>470.94</v>
      </c>
      <c r="M5412" t="s">
        <v>17</v>
      </c>
      <c r="N5412" s="3">
        <f>retail_sales[[#This Row],[Profit]]/retail_sales[[#This Row],[Revenue]]</f>
        <v>0.25778658463155363</v>
      </c>
      <c r="O5412" t="str">
        <f t="shared" si="84"/>
        <v>Friday</v>
      </c>
    </row>
    <row r="5413" spans="1:15" x14ac:dyDescent="0.3">
      <c r="A5413">
        <v>5412</v>
      </c>
      <c r="B5413" t="s">
        <v>4083</v>
      </c>
      <c r="C5413" s="1">
        <v>45544</v>
      </c>
      <c r="D5413" t="s">
        <v>39</v>
      </c>
      <c r="E5413" t="s">
        <v>25</v>
      </c>
      <c r="F5413" t="s">
        <v>21</v>
      </c>
      <c r="G5413">
        <v>4</v>
      </c>
      <c r="H5413">
        <v>43.49</v>
      </c>
      <c r="I5413">
        <v>0.16</v>
      </c>
      <c r="J5413">
        <v>146.13</v>
      </c>
      <c r="K5413">
        <v>104.64</v>
      </c>
      <c r="L5413">
        <v>41.49</v>
      </c>
      <c r="M5413" t="s">
        <v>28</v>
      </c>
      <c r="N5413" s="3">
        <f>retail_sales[[#This Row],[Profit]]/retail_sales[[#This Row],[Revenue]]</f>
        <v>0.28392527201806611</v>
      </c>
      <c r="O5413" t="str">
        <f t="shared" si="84"/>
        <v>Monday</v>
      </c>
    </row>
    <row r="5414" spans="1:15" x14ac:dyDescent="0.3">
      <c r="A5414">
        <v>5413</v>
      </c>
      <c r="B5414" t="s">
        <v>4084</v>
      </c>
      <c r="C5414" s="1">
        <v>45621</v>
      </c>
      <c r="D5414" t="s">
        <v>14</v>
      </c>
      <c r="E5414" t="s">
        <v>33</v>
      </c>
      <c r="F5414" t="s">
        <v>21</v>
      </c>
      <c r="G5414">
        <v>4</v>
      </c>
      <c r="H5414">
        <v>52.75</v>
      </c>
      <c r="I5414">
        <v>0.24</v>
      </c>
      <c r="J5414">
        <v>160.36000000000001</v>
      </c>
      <c r="K5414">
        <v>99.97</v>
      </c>
      <c r="L5414">
        <v>60.39</v>
      </c>
      <c r="M5414" t="s">
        <v>28</v>
      </c>
      <c r="N5414" s="3">
        <f>retail_sales[[#This Row],[Profit]]/retail_sales[[#This Row],[Revenue]]</f>
        <v>0.37659017211274631</v>
      </c>
      <c r="O5414" t="str">
        <f t="shared" si="84"/>
        <v>Monday</v>
      </c>
    </row>
    <row r="5415" spans="1:15" x14ac:dyDescent="0.3">
      <c r="A5415">
        <v>5414</v>
      </c>
      <c r="B5415" t="s">
        <v>748</v>
      </c>
      <c r="C5415" s="1">
        <v>45469</v>
      </c>
      <c r="D5415" t="s">
        <v>39</v>
      </c>
      <c r="E5415" t="s">
        <v>33</v>
      </c>
      <c r="F5415" t="s">
        <v>27</v>
      </c>
      <c r="G5415">
        <v>1</v>
      </c>
      <c r="H5415">
        <v>389.04</v>
      </c>
      <c r="I5415">
        <v>0.15</v>
      </c>
      <c r="J5415">
        <v>330.68</v>
      </c>
      <c r="K5415">
        <v>245.02</v>
      </c>
      <c r="L5415">
        <v>85.66</v>
      </c>
      <c r="M5415" t="s">
        <v>17</v>
      </c>
      <c r="N5415" s="3">
        <f>retail_sales[[#This Row],[Profit]]/retail_sales[[#This Row],[Revenue]]</f>
        <v>0.25904197411394703</v>
      </c>
      <c r="O5415" t="str">
        <f t="shared" si="84"/>
        <v>Wednesday</v>
      </c>
    </row>
    <row r="5416" spans="1:15" x14ac:dyDescent="0.3">
      <c r="A5416">
        <v>5415</v>
      </c>
      <c r="B5416" t="s">
        <v>2604</v>
      </c>
      <c r="C5416" s="1">
        <v>45341</v>
      </c>
      <c r="D5416" t="s">
        <v>14</v>
      </c>
      <c r="E5416" t="s">
        <v>33</v>
      </c>
      <c r="F5416" t="s">
        <v>16</v>
      </c>
      <c r="G5416">
        <v>10</v>
      </c>
      <c r="H5416">
        <v>350.43</v>
      </c>
      <c r="I5416">
        <v>0.11</v>
      </c>
      <c r="J5416">
        <v>3118.83</v>
      </c>
      <c r="K5416">
        <v>2196.92</v>
      </c>
      <c r="L5416">
        <v>921.91</v>
      </c>
      <c r="M5416" t="s">
        <v>46</v>
      </c>
      <c r="N5416" s="3">
        <f>retail_sales[[#This Row],[Profit]]/retail_sales[[#This Row],[Revenue]]</f>
        <v>0.29559482241738089</v>
      </c>
      <c r="O5416" t="str">
        <f t="shared" si="84"/>
        <v>Monday</v>
      </c>
    </row>
    <row r="5417" spans="1:15" x14ac:dyDescent="0.3">
      <c r="A5417">
        <v>5416</v>
      </c>
      <c r="B5417" t="s">
        <v>4085</v>
      </c>
      <c r="C5417" s="1">
        <v>45339</v>
      </c>
      <c r="D5417" t="s">
        <v>19</v>
      </c>
      <c r="E5417" t="s">
        <v>30</v>
      </c>
      <c r="F5417" t="s">
        <v>27</v>
      </c>
      <c r="G5417">
        <v>7</v>
      </c>
      <c r="H5417">
        <v>182.97</v>
      </c>
      <c r="I5417">
        <v>0.19</v>
      </c>
      <c r="J5417">
        <v>1037.44</v>
      </c>
      <c r="K5417">
        <v>581.38</v>
      </c>
      <c r="L5417">
        <v>456.06</v>
      </c>
      <c r="M5417" t="s">
        <v>17</v>
      </c>
      <c r="N5417" s="3">
        <f>retail_sales[[#This Row],[Profit]]/retail_sales[[#This Row],[Revenue]]</f>
        <v>0.4396013263417643</v>
      </c>
      <c r="O5417" t="str">
        <f t="shared" si="84"/>
        <v>Saturday</v>
      </c>
    </row>
    <row r="5418" spans="1:15" x14ac:dyDescent="0.3">
      <c r="A5418">
        <v>5417</v>
      </c>
      <c r="B5418" t="s">
        <v>1795</v>
      </c>
      <c r="C5418" s="1">
        <v>45499</v>
      </c>
      <c r="D5418" t="s">
        <v>39</v>
      </c>
      <c r="E5418" t="s">
        <v>15</v>
      </c>
      <c r="F5418" t="s">
        <v>16</v>
      </c>
      <c r="G5418">
        <v>10</v>
      </c>
      <c r="H5418">
        <v>213.83</v>
      </c>
      <c r="I5418">
        <v>0.03</v>
      </c>
      <c r="J5418">
        <v>2074.15</v>
      </c>
      <c r="K5418">
        <v>1173.1500000000001</v>
      </c>
      <c r="L5418">
        <v>901</v>
      </c>
      <c r="M5418" t="s">
        <v>17</v>
      </c>
      <c r="N5418" s="3">
        <f>retail_sales[[#This Row],[Profit]]/retail_sales[[#This Row],[Revenue]]</f>
        <v>0.43439481233276278</v>
      </c>
      <c r="O5418" t="str">
        <f t="shared" si="84"/>
        <v>Friday</v>
      </c>
    </row>
    <row r="5419" spans="1:15" x14ac:dyDescent="0.3">
      <c r="A5419">
        <v>5418</v>
      </c>
      <c r="B5419" t="s">
        <v>4086</v>
      </c>
      <c r="C5419" s="1">
        <v>45567</v>
      </c>
      <c r="D5419" t="s">
        <v>19</v>
      </c>
      <c r="E5419" t="s">
        <v>33</v>
      </c>
      <c r="F5419" t="s">
        <v>16</v>
      </c>
      <c r="G5419">
        <v>6</v>
      </c>
      <c r="H5419">
        <v>101.24</v>
      </c>
      <c r="I5419">
        <v>0.1</v>
      </c>
      <c r="J5419">
        <v>546.70000000000005</v>
      </c>
      <c r="K5419">
        <v>312.51</v>
      </c>
      <c r="L5419">
        <v>234.19</v>
      </c>
      <c r="M5419" t="s">
        <v>28</v>
      </c>
      <c r="N5419" s="3">
        <f>retail_sales[[#This Row],[Profit]]/retail_sales[[#This Row],[Revenue]]</f>
        <v>0.42837022132796776</v>
      </c>
      <c r="O5419" t="str">
        <f t="shared" si="84"/>
        <v>Wednesday</v>
      </c>
    </row>
    <row r="5420" spans="1:15" x14ac:dyDescent="0.3">
      <c r="A5420">
        <v>5419</v>
      </c>
      <c r="B5420" t="s">
        <v>2554</v>
      </c>
      <c r="C5420" s="1">
        <v>45396</v>
      </c>
      <c r="D5420" t="s">
        <v>24</v>
      </c>
      <c r="E5420" t="s">
        <v>33</v>
      </c>
      <c r="F5420" t="s">
        <v>21</v>
      </c>
      <c r="G5420">
        <v>4</v>
      </c>
      <c r="H5420">
        <v>61.6</v>
      </c>
      <c r="I5420">
        <v>0.02</v>
      </c>
      <c r="J5420">
        <v>241.47</v>
      </c>
      <c r="K5420">
        <v>141.77000000000001</v>
      </c>
      <c r="L5420">
        <v>99.7</v>
      </c>
      <c r="M5420" t="s">
        <v>28</v>
      </c>
      <c r="N5420" s="3">
        <f>retail_sales[[#This Row],[Profit]]/retail_sales[[#This Row],[Revenue]]</f>
        <v>0.41288772932455381</v>
      </c>
      <c r="O5420" t="str">
        <f t="shared" si="84"/>
        <v>Sunday</v>
      </c>
    </row>
    <row r="5421" spans="1:15" x14ac:dyDescent="0.3">
      <c r="A5421">
        <v>5420</v>
      </c>
      <c r="B5421" t="s">
        <v>3386</v>
      </c>
      <c r="C5421" s="1">
        <v>45535</v>
      </c>
      <c r="D5421" t="s">
        <v>19</v>
      </c>
      <c r="E5421" t="s">
        <v>25</v>
      </c>
      <c r="F5421" t="s">
        <v>21</v>
      </c>
      <c r="G5421">
        <v>8</v>
      </c>
      <c r="H5421">
        <v>224.05</v>
      </c>
      <c r="I5421">
        <v>0.05</v>
      </c>
      <c r="J5421">
        <v>1702.78</v>
      </c>
      <c r="K5421">
        <v>1024.26</v>
      </c>
      <c r="L5421">
        <v>678.52</v>
      </c>
      <c r="M5421" t="s">
        <v>46</v>
      </c>
      <c r="N5421" s="3">
        <f>retail_sales[[#This Row],[Profit]]/retail_sales[[#This Row],[Revenue]]</f>
        <v>0.39847778338951595</v>
      </c>
      <c r="O5421" t="str">
        <f t="shared" si="84"/>
        <v>Saturday</v>
      </c>
    </row>
    <row r="5422" spans="1:15" x14ac:dyDescent="0.3">
      <c r="A5422">
        <v>5421</v>
      </c>
      <c r="B5422" t="s">
        <v>952</v>
      </c>
      <c r="C5422" s="1">
        <v>45575</v>
      </c>
      <c r="D5422" t="s">
        <v>39</v>
      </c>
      <c r="E5422" t="s">
        <v>20</v>
      </c>
      <c r="F5422" t="s">
        <v>21</v>
      </c>
      <c r="G5422">
        <v>7</v>
      </c>
      <c r="H5422">
        <v>365.05</v>
      </c>
      <c r="I5422">
        <v>0.13</v>
      </c>
      <c r="J5422">
        <v>2223.15</v>
      </c>
      <c r="K5422">
        <v>1550.13</v>
      </c>
      <c r="L5422">
        <v>673.02</v>
      </c>
      <c r="M5422" t="s">
        <v>17</v>
      </c>
      <c r="N5422" s="3">
        <f>retail_sales[[#This Row],[Profit]]/retail_sales[[#This Row],[Revenue]]</f>
        <v>0.30273260913568584</v>
      </c>
      <c r="O5422" t="str">
        <f t="shared" si="84"/>
        <v>Thursday</v>
      </c>
    </row>
    <row r="5423" spans="1:15" x14ac:dyDescent="0.3">
      <c r="A5423">
        <v>5422</v>
      </c>
      <c r="B5423" t="s">
        <v>4087</v>
      </c>
      <c r="C5423" s="1">
        <v>45436</v>
      </c>
      <c r="D5423" t="s">
        <v>24</v>
      </c>
      <c r="E5423" t="s">
        <v>30</v>
      </c>
      <c r="F5423" t="s">
        <v>21</v>
      </c>
      <c r="G5423">
        <v>7</v>
      </c>
      <c r="H5423">
        <v>183.94</v>
      </c>
      <c r="I5423">
        <v>0.12</v>
      </c>
      <c r="J5423">
        <v>1133.07</v>
      </c>
      <c r="K5423">
        <v>775.69</v>
      </c>
      <c r="L5423">
        <v>357.38</v>
      </c>
      <c r="M5423" t="s">
        <v>40</v>
      </c>
      <c r="N5423" s="3">
        <f>retail_sales[[#This Row],[Profit]]/retail_sales[[#This Row],[Revenue]]</f>
        <v>0.31540858022893559</v>
      </c>
      <c r="O5423" t="str">
        <f t="shared" si="84"/>
        <v>Friday</v>
      </c>
    </row>
    <row r="5424" spans="1:15" x14ac:dyDescent="0.3">
      <c r="A5424">
        <v>5423</v>
      </c>
      <c r="B5424" t="s">
        <v>3221</v>
      </c>
      <c r="C5424" s="1">
        <v>45535</v>
      </c>
      <c r="D5424" t="s">
        <v>14</v>
      </c>
      <c r="E5424" t="s">
        <v>30</v>
      </c>
      <c r="F5424" t="s">
        <v>16</v>
      </c>
      <c r="G5424">
        <v>3</v>
      </c>
      <c r="H5424">
        <v>70</v>
      </c>
      <c r="I5424">
        <v>0.14000000000000001</v>
      </c>
      <c r="J5424">
        <v>180.6</v>
      </c>
      <c r="K5424">
        <v>108.07</v>
      </c>
      <c r="L5424">
        <v>72.53</v>
      </c>
      <c r="M5424" t="s">
        <v>40</v>
      </c>
      <c r="N5424" s="3">
        <f>retail_sales[[#This Row],[Profit]]/retail_sales[[#This Row],[Revenue]]</f>
        <v>0.4016057585825028</v>
      </c>
      <c r="O5424" t="str">
        <f t="shared" si="84"/>
        <v>Saturday</v>
      </c>
    </row>
    <row r="5425" spans="1:15" x14ac:dyDescent="0.3">
      <c r="A5425">
        <v>5424</v>
      </c>
      <c r="B5425" t="s">
        <v>4088</v>
      </c>
      <c r="C5425" s="1">
        <v>45550</v>
      </c>
      <c r="D5425" t="s">
        <v>14</v>
      </c>
      <c r="E5425" t="s">
        <v>30</v>
      </c>
      <c r="F5425" t="s">
        <v>27</v>
      </c>
      <c r="G5425">
        <v>6</v>
      </c>
      <c r="H5425">
        <v>210.2</v>
      </c>
      <c r="I5425">
        <v>7.0000000000000007E-2</v>
      </c>
      <c r="J5425">
        <v>1172.92</v>
      </c>
      <c r="K5425">
        <v>931.89</v>
      </c>
      <c r="L5425">
        <v>241.03</v>
      </c>
      <c r="M5425" t="s">
        <v>40</v>
      </c>
      <c r="N5425" s="3">
        <f>retail_sales[[#This Row],[Profit]]/retail_sales[[#This Row],[Revenue]]</f>
        <v>0.2054956859802885</v>
      </c>
      <c r="O5425" t="str">
        <f t="shared" si="84"/>
        <v>Sunday</v>
      </c>
    </row>
    <row r="5426" spans="1:15" x14ac:dyDescent="0.3">
      <c r="A5426">
        <v>5425</v>
      </c>
      <c r="B5426" t="s">
        <v>4089</v>
      </c>
      <c r="C5426" s="1">
        <v>45578</v>
      </c>
      <c r="D5426" t="s">
        <v>19</v>
      </c>
      <c r="E5426" t="s">
        <v>25</v>
      </c>
      <c r="F5426" t="s">
        <v>27</v>
      </c>
      <c r="G5426">
        <v>1</v>
      </c>
      <c r="H5426">
        <v>71.319999999999993</v>
      </c>
      <c r="I5426">
        <v>0.25</v>
      </c>
      <c r="J5426">
        <v>53.49</v>
      </c>
      <c r="K5426">
        <v>36.19</v>
      </c>
      <c r="L5426">
        <v>17.3</v>
      </c>
      <c r="M5426" t="s">
        <v>40</v>
      </c>
      <c r="N5426" s="3">
        <f>retail_sales[[#This Row],[Profit]]/retail_sales[[#This Row],[Revenue]]</f>
        <v>0.32342493924097965</v>
      </c>
      <c r="O5426" t="str">
        <f t="shared" si="84"/>
        <v>Sunday</v>
      </c>
    </row>
    <row r="5427" spans="1:15" x14ac:dyDescent="0.3">
      <c r="A5427">
        <v>5426</v>
      </c>
      <c r="B5427" t="s">
        <v>4090</v>
      </c>
      <c r="C5427" s="1">
        <v>45397</v>
      </c>
      <c r="D5427" t="s">
        <v>24</v>
      </c>
      <c r="E5427" t="s">
        <v>20</v>
      </c>
      <c r="F5427" t="s">
        <v>21</v>
      </c>
      <c r="G5427">
        <v>8</v>
      </c>
      <c r="H5427">
        <v>433.07</v>
      </c>
      <c r="I5427">
        <v>0.08</v>
      </c>
      <c r="J5427">
        <v>3187.4</v>
      </c>
      <c r="K5427">
        <v>1916.92</v>
      </c>
      <c r="L5427">
        <v>1270.48</v>
      </c>
      <c r="M5427" t="s">
        <v>46</v>
      </c>
      <c r="N5427" s="3">
        <f>retail_sales[[#This Row],[Profit]]/retail_sales[[#This Row],[Revenue]]</f>
        <v>0.39859446570872809</v>
      </c>
      <c r="O5427" t="str">
        <f t="shared" si="84"/>
        <v>Monday</v>
      </c>
    </row>
    <row r="5428" spans="1:15" x14ac:dyDescent="0.3">
      <c r="A5428">
        <v>5427</v>
      </c>
      <c r="B5428" t="s">
        <v>3130</v>
      </c>
      <c r="C5428" s="1">
        <v>45374</v>
      </c>
      <c r="D5428" t="s">
        <v>24</v>
      </c>
      <c r="E5428" t="s">
        <v>33</v>
      </c>
      <c r="F5428" t="s">
        <v>16</v>
      </c>
      <c r="G5428">
        <v>4</v>
      </c>
      <c r="H5428">
        <v>472.7</v>
      </c>
      <c r="I5428">
        <v>0.12</v>
      </c>
      <c r="J5428">
        <v>1663.9</v>
      </c>
      <c r="K5428">
        <v>1239.96</v>
      </c>
      <c r="L5428">
        <v>423.94</v>
      </c>
      <c r="M5428" t="s">
        <v>28</v>
      </c>
      <c r="N5428" s="3">
        <f>retail_sales[[#This Row],[Profit]]/retail_sales[[#This Row],[Revenue]]</f>
        <v>0.25478694633090931</v>
      </c>
      <c r="O5428" t="str">
        <f t="shared" si="84"/>
        <v>Saturday</v>
      </c>
    </row>
    <row r="5429" spans="1:15" x14ac:dyDescent="0.3">
      <c r="A5429">
        <v>5428</v>
      </c>
      <c r="B5429" t="s">
        <v>1870</v>
      </c>
      <c r="C5429" s="1">
        <v>45538</v>
      </c>
      <c r="D5429" t="s">
        <v>39</v>
      </c>
      <c r="E5429" t="s">
        <v>25</v>
      </c>
      <c r="F5429" t="s">
        <v>27</v>
      </c>
      <c r="G5429">
        <v>4</v>
      </c>
      <c r="H5429">
        <v>128.59</v>
      </c>
      <c r="I5429">
        <v>0.28000000000000003</v>
      </c>
      <c r="J5429">
        <v>370.34</v>
      </c>
      <c r="K5429">
        <v>256.61</v>
      </c>
      <c r="L5429">
        <v>113.73</v>
      </c>
      <c r="M5429" t="s">
        <v>28</v>
      </c>
      <c r="N5429" s="3">
        <f>retail_sales[[#This Row],[Profit]]/retail_sales[[#This Row],[Revenue]]</f>
        <v>0.30709618188691473</v>
      </c>
      <c r="O5429" t="str">
        <f t="shared" si="84"/>
        <v>Tuesday</v>
      </c>
    </row>
    <row r="5430" spans="1:15" x14ac:dyDescent="0.3">
      <c r="A5430">
        <v>5429</v>
      </c>
      <c r="B5430" t="s">
        <v>4091</v>
      </c>
      <c r="C5430" s="1">
        <v>45595</v>
      </c>
      <c r="D5430" t="s">
        <v>24</v>
      </c>
      <c r="E5430" t="s">
        <v>33</v>
      </c>
      <c r="F5430" t="s">
        <v>16</v>
      </c>
      <c r="G5430">
        <v>1</v>
      </c>
      <c r="H5430">
        <v>438.7</v>
      </c>
      <c r="I5430">
        <v>0.24</v>
      </c>
      <c r="J5430">
        <v>333.41</v>
      </c>
      <c r="K5430">
        <v>193.92</v>
      </c>
      <c r="L5430">
        <v>139.49</v>
      </c>
      <c r="M5430" t="s">
        <v>40</v>
      </c>
      <c r="N5430" s="3">
        <f>retail_sales[[#This Row],[Profit]]/retail_sales[[#This Row],[Revenue]]</f>
        <v>0.41837377403197262</v>
      </c>
      <c r="O5430" t="str">
        <f t="shared" si="84"/>
        <v>Wednesday</v>
      </c>
    </row>
    <row r="5431" spans="1:15" x14ac:dyDescent="0.3">
      <c r="A5431">
        <v>5430</v>
      </c>
      <c r="B5431" t="s">
        <v>4092</v>
      </c>
      <c r="C5431" s="1">
        <v>45550</v>
      </c>
      <c r="D5431" t="s">
        <v>14</v>
      </c>
      <c r="E5431" t="s">
        <v>15</v>
      </c>
      <c r="F5431" t="s">
        <v>27</v>
      </c>
      <c r="G5431">
        <v>7</v>
      </c>
      <c r="H5431">
        <v>292.95999999999998</v>
      </c>
      <c r="I5431">
        <v>0.04</v>
      </c>
      <c r="J5431">
        <v>1968.69</v>
      </c>
      <c r="K5431">
        <v>1212.83</v>
      </c>
      <c r="L5431">
        <v>755.86</v>
      </c>
      <c r="M5431" t="s">
        <v>17</v>
      </c>
      <c r="N5431" s="3">
        <f>retail_sales[[#This Row],[Profit]]/retail_sales[[#This Row],[Revenue]]</f>
        <v>0.38394058993543928</v>
      </c>
      <c r="O5431" t="str">
        <f t="shared" si="84"/>
        <v>Sunday</v>
      </c>
    </row>
    <row r="5432" spans="1:15" x14ac:dyDescent="0.3">
      <c r="A5432">
        <v>5431</v>
      </c>
      <c r="B5432" t="s">
        <v>4093</v>
      </c>
      <c r="C5432" s="1">
        <v>45448</v>
      </c>
      <c r="D5432" t="s">
        <v>14</v>
      </c>
      <c r="E5432" t="s">
        <v>20</v>
      </c>
      <c r="F5432" t="s">
        <v>21</v>
      </c>
      <c r="G5432">
        <v>10</v>
      </c>
      <c r="H5432">
        <v>488.38</v>
      </c>
      <c r="I5432">
        <v>0.19</v>
      </c>
      <c r="J5432">
        <v>3955.88</v>
      </c>
      <c r="K5432">
        <v>2301.5300000000002</v>
      </c>
      <c r="L5432">
        <v>1654.35</v>
      </c>
      <c r="M5432" t="s">
        <v>22</v>
      </c>
      <c r="N5432" s="3">
        <f>retail_sales[[#This Row],[Profit]]/retail_sales[[#This Row],[Revenue]]</f>
        <v>0.41820024874364237</v>
      </c>
      <c r="O5432" t="str">
        <f t="shared" si="84"/>
        <v>Wednesday</v>
      </c>
    </row>
    <row r="5433" spans="1:15" x14ac:dyDescent="0.3">
      <c r="A5433">
        <v>5432</v>
      </c>
      <c r="B5433" t="s">
        <v>4094</v>
      </c>
      <c r="C5433" s="1">
        <v>45319</v>
      </c>
      <c r="D5433" t="s">
        <v>39</v>
      </c>
      <c r="E5433" t="s">
        <v>15</v>
      </c>
      <c r="F5433" t="s">
        <v>27</v>
      </c>
      <c r="G5433">
        <v>9</v>
      </c>
      <c r="H5433">
        <v>291.5</v>
      </c>
      <c r="I5433">
        <v>0.28000000000000003</v>
      </c>
      <c r="J5433">
        <v>1888.92</v>
      </c>
      <c r="K5433">
        <v>1303.26</v>
      </c>
      <c r="L5433">
        <v>585.66</v>
      </c>
      <c r="M5433" t="s">
        <v>22</v>
      </c>
      <c r="N5433" s="3">
        <f>retail_sales[[#This Row],[Profit]]/retail_sales[[#This Row],[Revenue]]</f>
        <v>0.31005018740867796</v>
      </c>
      <c r="O5433" t="str">
        <f t="shared" si="84"/>
        <v>Sunday</v>
      </c>
    </row>
    <row r="5434" spans="1:15" x14ac:dyDescent="0.3">
      <c r="A5434">
        <v>5433</v>
      </c>
      <c r="B5434" t="s">
        <v>1908</v>
      </c>
      <c r="C5434" s="1">
        <v>45324</v>
      </c>
      <c r="D5434" t="s">
        <v>24</v>
      </c>
      <c r="E5434" t="s">
        <v>20</v>
      </c>
      <c r="F5434" t="s">
        <v>27</v>
      </c>
      <c r="G5434">
        <v>10</v>
      </c>
      <c r="H5434">
        <v>75.260000000000005</v>
      </c>
      <c r="I5434">
        <v>0.17</v>
      </c>
      <c r="J5434">
        <v>624.66</v>
      </c>
      <c r="K5434">
        <v>356.01</v>
      </c>
      <c r="L5434">
        <v>268.64999999999998</v>
      </c>
      <c r="M5434" t="s">
        <v>22</v>
      </c>
      <c r="N5434" s="3">
        <f>retail_sales[[#This Row],[Profit]]/retail_sales[[#This Row],[Revenue]]</f>
        <v>0.4300739602343675</v>
      </c>
      <c r="O5434" t="str">
        <f t="shared" si="84"/>
        <v>Friday</v>
      </c>
    </row>
    <row r="5435" spans="1:15" x14ac:dyDescent="0.3">
      <c r="A5435">
        <v>5434</v>
      </c>
      <c r="B5435" t="s">
        <v>4095</v>
      </c>
      <c r="C5435" s="1">
        <v>45490</v>
      </c>
      <c r="D5435" t="s">
        <v>39</v>
      </c>
      <c r="E5435" t="s">
        <v>33</v>
      </c>
      <c r="F5435" t="s">
        <v>21</v>
      </c>
      <c r="G5435">
        <v>8</v>
      </c>
      <c r="H5435">
        <v>184.18</v>
      </c>
      <c r="I5435">
        <v>0.11</v>
      </c>
      <c r="J5435">
        <v>1311.36</v>
      </c>
      <c r="K5435">
        <v>1024.31</v>
      </c>
      <c r="L5435">
        <v>287.05</v>
      </c>
      <c r="M5435" t="s">
        <v>46</v>
      </c>
      <c r="N5435" s="3">
        <f>retail_sales[[#This Row],[Profit]]/retail_sales[[#This Row],[Revenue]]</f>
        <v>0.21889488775012203</v>
      </c>
      <c r="O5435" t="str">
        <f t="shared" si="84"/>
        <v>Wednesday</v>
      </c>
    </row>
    <row r="5436" spans="1:15" x14ac:dyDescent="0.3">
      <c r="A5436">
        <v>5435</v>
      </c>
      <c r="B5436" t="s">
        <v>4096</v>
      </c>
      <c r="C5436" s="1">
        <v>45612</v>
      </c>
      <c r="D5436" t="s">
        <v>24</v>
      </c>
      <c r="E5436" t="s">
        <v>25</v>
      </c>
      <c r="F5436" t="s">
        <v>16</v>
      </c>
      <c r="G5436">
        <v>9</v>
      </c>
      <c r="H5436">
        <v>269.98</v>
      </c>
      <c r="I5436">
        <v>0.05</v>
      </c>
      <c r="J5436">
        <v>2308.33</v>
      </c>
      <c r="K5436">
        <v>1218.1199999999999</v>
      </c>
      <c r="L5436">
        <v>1090.21</v>
      </c>
      <c r="M5436" t="s">
        <v>28</v>
      </c>
      <c r="N5436" s="3">
        <f>retail_sales[[#This Row],[Profit]]/retail_sales[[#This Row],[Revenue]]</f>
        <v>0.47229382280696436</v>
      </c>
      <c r="O5436" t="str">
        <f t="shared" si="84"/>
        <v>Saturday</v>
      </c>
    </row>
    <row r="5437" spans="1:15" x14ac:dyDescent="0.3">
      <c r="A5437">
        <v>5436</v>
      </c>
      <c r="B5437" t="s">
        <v>4097</v>
      </c>
      <c r="C5437" s="1">
        <v>45516</v>
      </c>
      <c r="D5437" t="s">
        <v>14</v>
      </c>
      <c r="E5437" t="s">
        <v>30</v>
      </c>
      <c r="F5437" t="s">
        <v>27</v>
      </c>
      <c r="G5437">
        <v>7</v>
      </c>
      <c r="H5437">
        <v>401.4</v>
      </c>
      <c r="I5437">
        <v>0.27</v>
      </c>
      <c r="J5437">
        <v>2051.15</v>
      </c>
      <c r="K5437">
        <v>1566.49</v>
      </c>
      <c r="L5437">
        <v>484.66</v>
      </c>
      <c r="M5437" t="s">
        <v>22</v>
      </c>
      <c r="N5437" s="3">
        <f>retail_sales[[#This Row],[Profit]]/retail_sales[[#This Row],[Revenue]]</f>
        <v>0.23628696097311264</v>
      </c>
      <c r="O5437" t="str">
        <f t="shared" si="84"/>
        <v>Monday</v>
      </c>
    </row>
    <row r="5438" spans="1:15" x14ac:dyDescent="0.3">
      <c r="A5438">
        <v>5437</v>
      </c>
      <c r="B5438" t="s">
        <v>4098</v>
      </c>
      <c r="C5438" s="1">
        <v>45391</v>
      </c>
      <c r="D5438" t="s">
        <v>39</v>
      </c>
      <c r="E5438" t="s">
        <v>33</v>
      </c>
      <c r="F5438" t="s">
        <v>21</v>
      </c>
      <c r="G5438">
        <v>3</v>
      </c>
      <c r="H5438">
        <v>12.25</v>
      </c>
      <c r="I5438">
        <v>0.2</v>
      </c>
      <c r="J5438">
        <v>29.4</v>
      </c>
      <c r="K5438">
        <v>20.77</v>
      </c>
      <c r="L5438">
        <v>8.6300000000000008</v>
      </c>
      <c r="M5438" t="s">
        <v>46</v>
      </c>
      <c r="N5438" s="3">
        <f>retail_sales[[#This Row],[Profit]]/retail_sales[[#This Row],[Revenue]]</f>
        <v>0.29353741496598645</v>
      </c>
      <c r="O5438" t="str">
        <f t="shared" si="84"/>
        <v>Tuesday</v>
      </c>
    </row>
    <row r="5439" spans="1:15" x14ac:dyDescent="0.3">
      <c r="A5439">
        <v>5438</v>
      </c>
      <c r="B5439" t="s">
        <v>4099</v>
      </c>
      <c r="C5439" s="1">
        <v>45354</v>
      </c>
      <c r="D5439" t="s">
        <v>19</v>
      </c>
      <c r="E5439" t="s">
        <v>20</v>
      </c>
      <c r="F5439" t="s">
        <v>16</v>
      </c>
      <c r="G5439">
        <v>5</v>
      </c>
      <c r="H5439">
        <v>32.909999999999997</v>
      </c>
      <c r="I5439">
        <v>0.13</v>
      </c>
      <c r="J5439">
        <v>143.16</v>
      </c>
      <c r="K5439">
        <v>89.56</v>
      </c>
      <c r="L5439">
        <v>53.6</v>
      </c>
      <c r="M5439" t="s">
        <v>28</v>
      </c>
      <c r="N5439" s="3">
        <f>retail_sales[[#This Row],[Profit]]/retail_sales[[#This Row],[Revenue]]</f>
        <v>0.37440625873148925</v>
      </c>
      <c r="O5439" t="str">
        <f t="shared" si="84"/>
        <v>Sunday</v>
      </c>
    </row>
    <row r="5440" spans="1:15" x14ac:dyDescent="0.3">
      <c r="A5440">
        <v>5439</v>
      </c>
      <c r="B5440" t="s">
        <v>4100</v>
      </c>
      <c r="C5440" s="1">
        <v>45622</v>
      </c>
      <c r="D5440" t="s">
        <v>24</v>
      </c>
      <c r="E5440" t="s">
        <v>30</v>
      </c>
      <c r="F5440" t="s">
        <v>27</v>
      </c>
      <c r="G5440">
        <v>7</v>
      </c>
      <c r="H5440">
        <v>318.75</v>
      </c>
      <c r="I5440">
        <v>0.22</v>
      </c>
      <c r="J5440">
        <v>1740.38</v>
      </c>
      <c r="K5440">
        <v>1342.7</v>
      </c>
      <c r="L5440">
        <v>397.68</v>
      </c>
      <c r="M5440" t="s">
        <v>28</v>
      </c>
      <c r="N5440" s="3">
        <f>retail_sales[[#This Row],[Profit]]/retail_sales[[#This Row],[Revenue]]</f>
        <v>0.22850182144129441</v>
      </c>
      <c r="O5440" t="str">
        <f t="shared" si="84"/>
        <v>Tuesday</v>
      </c>
    </row>
    <row r="5441" spans="1:15" x14ac:dyDescent="0.3">
      <c r="A5441">
        <v>5440</v>
      </c>
      <c r="B5441" t="s">
        <v>4101</v>
      </c>
      <c r="C5441" s="1">
        <v>45520</v>
      </c>
      <c r="D5441" t="s">
        <v>19</v>
      </c>
      <c r="E5441" t="s">
        <v>15</v>
      </c>
      <c r="F5441" t="s">
        <v>27</v>
      </c>
      <c r="G5441">
        <v>1</v>
      </c>
      <c r="H5441">
        <v>303.26</v>
      </c>
      <c r="I5441">
        <v>0.14000000000000001</v>
      </c>
      <c r="J5441">
        <v>260.8</v>
      </c>
      <c r="K5441">
        <v>187.38</v>
      </c>
      <c r="L5441">
        <v>73.42</v>
      </c>
      <c r="M5441" t="s">
        <v>22</v>
      </c>
      <c r="N5441" s="3">
        <f>retail_sales[[#This Row],[Profit]]/retail_sales[[#This Row],[Revenue]]</f>
        <v>0.28151840490797547</v>
      </c>
      <c r="O5441" t="str">
        <f t="shared" si="84"/>
        <v>Friday</v>
      </c>
    </row>
    <row r="5442" spans="1:15" x14ac:dyDescent="0.3">
      <c r="A5442">
        <v>5441</v>
      </c>
      <c r="B5442" t="s">
        <v>4102</v>
      </c>
      <c r="C5442" s="1">
        <v>45292</v>
      </c>
      <c r="D5442" t="s">
        <v>24</v>
      </c>
      <c r="E5442" t="s">
        <v>30</v>
      </c>
      <c r="F5442" t="s">
        <v>16</v>
      </c>
      <c r="G5442">
        <v>6</v>
      </c>
      <c r="H5442">
        <v>496.07</v>
      </c>
      <c r="I5442">
        <v>0.02</v>
      </c>
      <c r="J5442">
        <v>2916.89</v>
      </c>
      <c r="K5442">
        <v>1614.16</v>
      </c>
      <c r="L5442">
        <v>1302.73</v>
      </c>
      <c r="M5442" t="s">
        <v>22</v>
      </c>
      <c r="N5442" s="3">
        <f>retail_sales[[#This Row],[Profit]]/retail_sales[[#This Row],[Revenue]]</f>
        <v>0.44661608768242894</v>
      </c>
      <c r="O5442" t="str">
        <f t="shared" ref="O5442:O5505" si="85">TEXT(C5442, "dddd")</f>
        <v>Monday</v>
      </c>
    </row>
    <row r="5443" spans="1:15" x14ac:dyDescent="0.3">
      <c r="A5443">
        <v>5442</v>
      </c>
      <c r="B5443" t="s">
        <v>3227</v>
      </c>
      <c r="C5443" s="1">
        <v>45344</v>
      </c>
      <c r="D5443" t="s">
        <v>19</v>
      </c>
      <c r="E5443" t="s">
        <v>25</v>
      </c>
      <c r="F5443" t="s">
        <v>27</v>
      </c>
      <c r="G5443">
        <v>7</v>
      </c>
      <c r="H5443">
        <v>208.04</v>
      </c>
      <c r="I5443">
        <v>0.08</v>
      </c>
      <c r="J5443">
        <v>1339.78</v>
      </c>
      <c r="K5443">
        <v>962.29</v>
      </c>
      <c r="L5443">
        <v>377.49</v>
      </c>
      <c r="M5443" t="s">
        <v>22</v>
      </c>
      <c r="N5443" s="3">
        <f>retail_sales[[#This Row],[Profit]]/retail_sales[[#This Row],[Revenue]]</f>
        <v>0.28175521354252192</v>
      </c>
      <c r="O5443" t="str">
        <f t="shared" si="85"/>
        <v>Thursday</v>
      </c>
    </row>
    <row r="5444" spans="1:15" x14ac:dyDescent="0.3">
      <c r="A5444">
        <v>5443</v>
      </c>
      <c r="B5444" t="s">
        <v>923</v>
      </c>
      <c r="C5444" s="1">
        <v>45376</v>
      </c>
      <c r="D5444" t="s">
        <v>19</v>
      </c>
      <c r="E5444" t="s">
        <v>30</v>
      </c>
      <c r="F5444" t="s">
        <v>16</v>
      </c>
      <c r="G5444">
        <v>3</v>
      </c>
      <c r="H5444">
        <v>301.64999999999998</v>
      </c>
      <c r="I5444">
        <v>0.09</v>
      </c>
      <c r="J5444">
        <v>823.5</v>
      </c>
      <c r="K5444">
        <v>595.32000000000005</v>
      </c>
      <c r="L5444">
        <v>228.18</v>
      </c>
      <c r="M5444" t="s">
        <v>46</v>
      </c>
      <c r="N5444" s="3">
        <f>retail_sales[[#This Row],[Profit]]/retail_sales[[#This Row],[Revenue]]</f>
        <v>0.27708561020036432</v>
      </c>
      <c r="O5444" t="str">
        <f t="shared" si="85"/>
        <v>Monday</v>
      </c>
    </row>
    <row r="5445" spans="1:15" x14ac:dyDescent="0.3">
      <c r="A5445">
        <v>5444</v>
      </c>
      <c r="B5445" t="s">
        <v>4103</v>
      </c>
      <c r="C5445" s="1">
        <v>45319</v>
      </c>
      <c r="D5445" t="s">
        <v>39</v>
      </c>
      <c r="E5445" t="s">
        <v>30</v>
      </c>
      <c r="F5445" t="s">
        <v>27</v>
      </c>
      <c r="G5445">
        <v>1</v>
      </c>
      <c r="H5445">
        <v>173.37</v>
      </c>
      <c r="I5445">
        <v>0.15</v>
      </c>
      <c r="J5445">
        <v>147.36000000000001</v>
      </c>
      <c r="K5445">
        <v>101.94</v>
      </c>
      <c r="L5445">
        <v>45.42</v>
      </c>
      <c r="M5445" t="s">
        <v>17</v>
      </c>
      <c r="N5445" s="3">
        <f>retail_sales[[#This Row],[Profit]]/retail_sales[[#This Row],[Revenue]]</f>
        <v>0.3082247557003257</v>
      </c>
      <c r="O5445" t="str">
        <f t="shared" si="85"/>
        <v>Sunday</v>
      </c>
    </row>
    <row r="5446" spans="1:15" x14ac:dyDescent="0.3">
      <c r="A5446">
        <v>5445</v>
      </c>
      <c r="B5446" t="s">
        <v>2439</v>
      </c>
      <c r="C5446" s="1">
        <v>45469</v>
      </c>
      <c r="D5446" t="s">
        <v>19</v>
      </c>
      <c r="E5446" t="s">
        <v>30</v>
      </c>
      <c r="F5446" t="s">
        <v>27</v>
      </c>
      <c r="G5446">
        <v>6</v>
      </c>
      <c r="H5446">
        <v>191.1</v>
      </c>
      <c r="I5446">
        <v>0.27</v>
      </c>
      <c r="J5446">
        <v>837.02</v>
      </c>
      <c r="K5446">
        <v>577.16</v>
      </c>
      <c r="L5446">
        <v>259.86</v>
      </c>
      <c r="M5446" t="s">
        <v>28</v>
      </c>
      <c r="N5446" s="3">
        <f>retail_sales[[#This Row],[Profit]]/retail_sales[[#This Row],[Revenue]]</f>
        <v>0.310458531456835</v>
      </c>
      <c r="O5446" t="str">
        <f t="shared" si="85"/>
        <v>Wednesday</v>
      </c>
    </row>
    <row r="5447" spans="1:15" x14ac:dyDescent="0.3">
      <c r="A5447">
        <v>5446</v>
      </c>
      <c r="B5447" t="s">
        <v>367</v>
      </c>
      <c r="C5447" s="1">
        <v>45556</v>
      </c>
      <c r="D5447" t="s">
        <v>24</v>
      </c>
      <c r="E5447" t="s">
        <v>33</v>
      </c>
      <c r="F5447" t="s">
        <v>27</v>
      </c>
      <c r="G5447">
        <v>8</v>
      </c>
      <c r="H5447">
        <v>404.19</v>
      </c>
      <c r="I5447">
        <v>0.2</v>
      </c>
      <c r="J5447">
        <v>2586.8200000000002</v>
      </c>
      <c r="K5447">
        <v>1498.21</v>
      </c>
      <c r="L5447">
        <v>1088.6099999999999</v>
      </c>
      <c r="M5447" t="s">
        <v>17</v>
      </c>
      <c r="N5447" s="3">
        <f>retail_sales[[#This Row],[Profit]]/retail_sales[[#This Row],[Revenue]]</f>
        <v>0.42082943536852191</v>
      </c>
      <c r="O5447" t="str">
        <f t="shared" si="85"/>
        <v>Saturday</v>
      </c>
    </row>
    <row r="5448" spans="1:15" x14ac:dyDescent="0.3">
      <c r="A5448">
        <v>5447</v>
      </c>
      <c r="B5448" t="s">
        <v>4104</v>
      </c>
      <c r="C5448" s="1">
        <v>45305</v>
      </c>
      <c r="D5448" t="s">
        <v>14</v>
      </c>
      <c r="E5448" t="s">
        <v>25</v>
      </c>
      <c r="F5448" t="s">
        <v>27</v>
      </c>
      <c r="G5448">
        <v>4</v>
      </c>
      <c r="H5448">
        <v>118.25</v>
      </c>
      <c r="I5448">
        <v>0.01</v>
      </c>
      <c r="J5448">
        <v>468.27</v>
      </c>
      <c r="K5448">
        <v>334.15</v>
      </c>
      <c r="L5448">
        <v>134.12</v>
      </c>
      <c r="M5448" t="s">
        <v>17</v>
      </c>
      <c r="N5448" s="3">
        <f>retail_sales[[#This Row],[Profit]]/retail_sales[[#This Row],[Revenue]]</f>
        <v>0.28641595660623148</v>
      </c>
      <c r="O5448" t="str">
        <f t="shared" si="85"/>
        <v>Sunday</v>
      </c>
    </row>
    <row r="5449" spans="1:15" x14ac:dyDescent="0.3">
      <c r="A5449">
        <v>5448</v>
      </c>
      <c r="B5449" t="s">
        <v>191</v>
      </c>
      <c r="C5449" s="1">
        <v>45441</v>
      </c>
      <c r="D5449" t="s">
        <v>19</v>
      </c>
      <c r="E5449" t="s">
        <v>33</v>
      </c>
      <c r="F5449" t="s">
        <v>27</v>
      </c>
      <c r="G5449">
        <v>9</v>
      </c>
      <c r="H5449">
        <v>124.62</v>
      </c>
      <c r="I5449">
        <v>0.21</v>
      </c>
      <c r="J5449">
        <v>886.05</v>
      </c>
      <c r="K5449">
        <v>631.33000000000004</v>
      </c>
      <c r="L5449">
        <v>254.72</v>
      </c>
      <c r="M5449" t="s">
        <v>40</v>
      </c>
      <c r="N5449" s="3">
        <f>retail_sales[[#This Row],[Profit]]/retail_sales[[#This Row],[Revenue]]</f>
        <v>0.28747813328818916</v>
      </c>
      <c r="O5449" t="str">
        <f t="shared" si="85"/>
        <v>Wednesday</v>
      </c>
    </row>
    <row r="5450" spans="1:15" x14ac:dyDescent="0.3">
      <c r="A5450">
        <v>5449</v>
      </c>
      <c r="B5450" t="s">
        <v>4105</v>
      </c>
      <c r="C5450" s="1">
        <v>45614</v>
      </c>
      <c r="D5450" t="s">
        <v>14</v>
      </c>
      <c r="E5450" t="s">
        <v>30</v>
      </c>
      <c r="F5450" t="s">
        <v>21</v>
      </c>
      <c r="G5450">
        <v>2</v>
      </c>
      <c r="H5450">
        <v>398.33</v>
      </c>
      <c r="I5450">
        <v>0.14000000000000001</v>
      </c>
      <c r="J5450">
        <v>685.13</v>
      </c>
      <c r="K5450">
        <v>531.95000000000005</v>
      </c>
      <c r="L5450">
        <v>153.18</v>
      </c>
      <c r="M5450" t="s">
        <v>22</v>
      </c>
      <c r="N5450" s="3">
        <f>retail_sales[[#This Row],[Profit]]/retail_sales[[#This Row],[Revenue]]</f>
        <v>0.22357800709354431</v>
      </c>
      <c r="O5450" t="str">
        <f t="shared" si="85"/>
        <v>Monday</v>
      </c>
    </row>
    <row r="5451" spans="1:15" x14ac:dyDescent="0.3">
      <c r="A5451">
        <v>5450</v>
      </c>
      <c r="B5451" t="s">
        <v>853</v>
      </c>
      <c r="C5451" s="1">
        <v>45628</v>
      </c>
      <c r="D5451" t="s">
        <v>39</v>
      </c>
      <c r="E5451" t="s">
        <v>30</v>
      </c>
      <c r="F5451" t="s">
        <v>16</v>
      </c>
      <c r="G5451">
        <v>10</v>
      </c>
      <c r="H5451">
        <v>179.24</v>
      </c>
      <c r="I5451">
        <v>0.28999999999999998</v>
      </c>
      <c r="J5451">
        <v>1272.5999999999999</v>
      </c>
      <c r="K5451">
        <v>678.39</v>
      </c>
      <c r="L5451">
        <v>594.21</v>
      </c>
      <c r="M5451" t="s">
        <v>28</v>
      </c>
      <c r="N5451" s="3">
        <f>retail_sales[[#This Row],[Profit]]/retail_sales[[#This Row],[Revenue]]</f>
        <v>0.46692597831211696</v>
      </c>
      <c r="O5451" t="str">
        <f t="shared" si="85"/>
        <v>Monday</v>
      </c>
    </row>
    <row r="5452" spans="1:15" x14ac:dyDescent="0.3">
      <c r="A5452">
        <v>5451</v>
      </c>
      <c r="B5452" t="s">
        <v>152</v>
      </c>
      <c r="C5452" s="1">
        <v>45363</v>
      </c>
      <c r="D5452" t="s">
        <v>39</v>
      </c>
      <c r="E5452" t="s">
        <v>15</v>
      </c>
      <c r="F5452" t="s">
        <v>27</v>
      </c>
      <c r="G5452">
        <v>2</v>
      </c>
      <c r="H5452">
        <v>160.44999999999999</v>
      </c>
      <c r="I5452">
        <v>0.05</v>
      </c>
      <c r="J5452">
        <v>304.85000000000002</v>
      </c>
      <c r="K5452">
        <v>198.76</v>
      </c>
      <c r="L5452">
        <v>106.09</v>
      </c>
      <c r="M5452" t="s">
        <v>46</v>
      </c>
      <c r="N5452" s="3">
        <f>retail_sales[[#This Row],[Profit]]/retail_sales[[#This Row],[Revenue]]</f>
        <v>0.34800721666393308</v>
      </c>
      <c r="O5452" t="str">
        <f t="shared" si="85"/>
        <v>Tuesday</v>
      </c>
    </row>
    <row r="5453" spans="1:15" x14ac:dyDescent="0.3">
      <c r="A5453">
        <v>5452</v>
      </c>
      <c r="B5453" t="s">
        <v>4106</v>
      </c>
      <c r="C5453" s="1">
        <v>45399</v>
      </c>
      <c r="D5453" t="s">
        <v>24</v>
      </c>
      <c r="E5453" t="s">
        <v>30</v>
      </c>
      <c r="F5453" t="s">
        <v>27</v>
      </c>
      <c r="G5453">
        <v>4</v>
      </c>
      <c r="H5453">
        <v>262.33999999999997</v>
      </c>
      <c r="I5453">
        <v>0.05</v>
      </c>
      <c r="J5453">
        <v>996.89</v>
      </c>
      <c r="K5453">
        <v>550.79</v>
      </c>
      <c r="L5453">
        <v>446.1</v>
      </c>
      <c r="M5453" t="s">
        <v>40</v>
      </c>
      <c r="N5453" s="3">
        <f>retail_sales[[#This Row],[Profit]]/retail_sales[[#This Row],[Revenue]]</f>
        <v>0.44749169918446369</v>
      </c>
      <c r="O5453" t="str">
        <f t="shared" si="85"/>
        <v>Wednesday</v>
      </c>
    </row>
    <row r="5454" spans="1:15" x14ac:dyDescent="0.3">
      <c r="A5454">
        <v>5453</v>
      </c>
      <c r="B5454" t="s">
        <v>4107</v>
      </c>
      <c r="C5454" s="1">
        <v>45396</v>
      </c>
      <c r="D5454" t="s">
        <v>14</v>
      </c>
      <c r="E5454" t="s">
        <v>30</v>
      </c>
      <c r="F5454" t="s">
        <v>21</v>
      </c>
      <c r="G5454">
        <v>2</v>
      </c>
      <c r="H5454">
        <v>108.7</v>
      </c>
      <c r="I5454">
        <v>0.16</v>
      </c>
      <c r="J5454">
        <v>182.62</v>
      </c>
      <c r="K5454">
        <v>115.73</v>
      </c>
      <c r="L5454">
        <v>66.89</v>
      </c>
      <c r="M5454" t="s">
        <v>46</v>
      </c>
      <c r="N5454" s="3">
        <f>retail_sales[[#This Row],[Profit]]/retail_sales[[#This Row],[Revenue]]</f>
        <v>0.36627970649435987</v>
      </c>
      <c r="O5454" t="str">
        <f t="shared" si="85"/>
        <v>Sunday</v>
      </c>
    </row>
    <row r="5455" spans="1:15" x14ac:dyDescent="0.3">
      <c r="A5455">
        <v>5454</v>
      </c>
      <c r="B5455" t="s">
        <v>4108</v>
      </c>
      <c r="C5455" s="1">
        <v>45303</v>
      </c>
      <c r="D5455" t="s">
        <v>19</v>
      </c>
      <c r="E5455" t="s">
        <v>15</v>
      </c>
      <c r="F5455" t="s">
        <v>16</v>
      </c>
      <c r="G5455">
        <v>2</v>
      </c>
      <c r="H5455">
        <v>478.05</v>
      </c>
      <c r="I5455">
        <v>0.01</v>
      </c>
      <c r="J5455">
        <v>946.54</v>
      </c>
      <c r="K5455">
        <v>568.71</v>
      </c>
      <c r="L5455">
        <v>377.83</v>
      </c>
      <c r="M5455" t="s">
        <v>46</v>
      </c>
      <c r="N5455" s="3">
        <f>retail_sales[[#This Row],[Profit]]/retail_sales[[#This Row],[Revenue]]</f>
        <v>0.39916960720096351</v>
      </c>
      <c r="O5455" t="str">
        <f t="shared" si="85"/>
        <v>Friday</v>
      </c>
    </row>
    <row r="5456" spans="1:15" x14ac:dyDescent="0.3">
      <c r="A5456">
        <v>5455</v>
      </c>
      <c r="B5456" t="s">
        <v>1757</v>
      </c>
      <c r="C5456" s="1">
        <v>45481</v>
      </c>
      <c r="D5456" t="s">
        <v>24</v>
      </c>
      <c r="E5456" t="s">
        <v>25</v>
      </c>
      <c r="F5456" t="s">
        <v>27</v>
      </c>
      <c r="G5456">
        <v>6</v>
      </c>
      <c r="H5456">
        <v>135.19</v>
      </c>
      <c r="I5456">
        <v>0.21</v>
      </c>
      <c r="J5456">
        <v>640.79999999999995</v>
      </c>
      <c r="K5456">
        <v>390.11</v>
      </c>
      <c r="L5456">
        <v>250.69</v>
      </c>
      <c r="M5456" t="s">
        <v>22</v>
      </c>
      <c r="N5456" s="3">
        <f>retail_sales[[#This Row],[Profit]]/retail_sales[[#This Row],[Revenue]]</f>
        <v>0.39121410736579276</v>
      </c>
      <c r="O5456" t="str">
        <f t="shared" si="85"/>
        <v>Monday</v>
      </c>
    </row>
    <row r="5457" spans="1:15" x14ac:dyDescent="0.3">
      <c r="A5457">
        <v>5456</v>
      </c>
      <c r="B5457" t="s">
        <v>2861</v>
      </c>
      <c r="C5457" s="1">
        <v>45571</v>
      </c>
      <c r="D5457" t="s">
        <v>39</v>
      </c>
      <c r="E5457" t="s">
        <v>30</v>
      </c>
      <c r="F5457" t="s">
        <v>27</v>
      </c>
      <c r="G5457">
        <v>6</v>
      </c>
      <c r="H5457">
        <v>287.39</v>
      </c>
      <c r="I5457">
        <v>0</v>
      </c>
      <c r="J5457">
        <v>1724.34</v>
      </c>
      <c r="K5457">
        <v>1162.28</v>
      </c>
      <c r="L5457">
        <v>562.05999999999995</v>
      </c>
      <c r="M5457" t="s">
        <v>28</v>
      </c>
      <c r="N5457" s="3">
        <f>retail_sales[[#This Row],[Profit]]/retail_sales[[#This Row],[Revenue]]</f>
        <v>0.32595659788672765</v>
      </c>
      <c r="O5457" t="str">
        <f t="shared" si="85"/>
        <v>Sunday</v>
      </c>
    </row>
    <row r="5458" spans="1:15" x14ac:dyDescent="0.3">
      <c r="A5458">
        <v>5457</v>
      </c>
      <c r="B5458" t="s">
        <v>2171</v>
      </c>
      <c r="C5458" s="1">
        <v>45606</v>
      </c>
      <c r="D5458" t="s">
        <v>14</v>
      </c>
      <c r="E5458" t="s">
        <v>25</v>
      </c>
      <c r="F5458" t="s">
        <v>16</v>
      </c>
      <c r="G5458">
        <v>8</v>
      </c>
      <c r="H5458">
        <v>58.88</v>
      </c>
      <c r="I5458">
        <v>0.05</v>
      </c>
      <c r="J5458">
        <v>447.49</v>
      </c>
      <c r="K5458">
        <v>250.77</v>
      </c>
      <c r="L5458">
        <v>196.72</v>
      </c>
      <c r="M5458" t="s">
        <v>46</v>
      </c>
      <c r="N5458" s="3">
        <f>retail_sales[[#This Row],[Profit]]/retail_sales[[#This Row],[Revenue]]</f>
        <v>0.43960758899640212</v>
      </c>
      <c r="O5458" t="str">
        <f t="shared" si="85"/>
        <v>Sunday</v>
      </c>
    </row>
    <row r="5459" spans="1:15" x14ac:dyDescent="0.3">
      <c r="A5459">
        <v>5458</v>
      </c>
      <c r="B5459" t="s">
        <v>4109</v>
      </c>
      <c r="C5459" s="1">
        <v>45555</v>
      </c>
      <c r="D5459" t="s">
        <v>24</v>
      </c>
      <c r="E5459" t="s">
        <v>25</v>
      </c>
      <c r="F5459" t="s">
        <v>16</v>
      </c>
      <c r="G5459">
        <v>8</v>
      </c>
      <c r="H5459">
        <v>267.10000000000002</v>
      </c>
      <c r="I5459">
        <v>0.12</v>
      </c>
      <c r="J5459">
        <v>1880.38</v>
      </c>
      <c r="K5459">
        <v>1472.57</v>
      </c>
      <c r="L5459">
        <v>407.81</v>
      </c>
      <c r="M5459" t="s">
        <v>28</v>
      </c>
      <c r="N5459" s="3">
        <f>retail_sales[[#This Row],[Profit]]/retail_sales[[#This Row],[Revenue]]</f>
        <v>0.21687637605164911</v>
      </c>
      <c r="O5459" t="str">
        <f t="shared" si="85"/>
        <v>Friday</v>
      </c>
    </row>
    <row r="5460" spans="1:15" x14ac:dyDescent="0.3">
      <c r="A5460">
        <v>5459</v>
      </c>
      <c r="B5460" t="s">
        <v>4110</v>
      </c>
      <c r="C5460" s="1">
        <v>45581</v>
      </c>
      <c r="D5460" t="s">
        <v>24</v>
      </c>
      <c r="E5460" t="s">
        <v>15</v>
      </c>
      <c r="F5460" t="s">
        <v>16</v>
      </c>
      <c r="G5460">
        <v>5</v>
      </c>
      <c r="H5460">
        <v>201.66</v>
      </c>
      <c r="I5460">
        <v>0.18</v>
      </c>
      <c r="J5460">
        <v>826.81</v>
      </c>
      <c r="K5460">
        <v>580.91</v>
      </c>
      <c r="L5460">
        <v>245.9</v>
      </c>
      <c r="M5460" t="s">
        <v>17</v>
      </c>
      <c r="N5460" s="3">
        <f>retail_sales[[#This Row],[Profit]]/retail_sales[[#This Row],[Revenue]]</f>
        <v>0.29740811069048512</v>
      </c>
      <c r="O5460" t="str">
        <f t="shared" si="85"/>
        <v>Wednesday</v>
      </c>
    </row>
    <row r="5461" spans="1:15" x14ac:dyDescent="0.3">
      <c r="A5461">
        <v>5460</v>
      </c>
      <c r="B5461" t="s">
        <v>3077</v>
      </c>
      <c r="C5461" s="1">
        <v>45538</v>
      </c>
      <c r="D5461" t="s">
        <v>19</v>
      </c>
      <c r="E5461" t="s">
        <v>15</v>
      </c>
      <c r="F5461" t="s">
        <v>27</v>
      </c>
      <c r="G5461">
        <v>1</v>
      </c>
      <c r="H5461">
        <v>50.99</v>
      </c>
      <c r="I5461">
        <v>0.04</v>
      </c>
      <c r="J5461">
        <v>48.95</v>
      </c>
      <c r="K5461">
        <v>37.51</v>
      </c>
      <c r="L5461">
        <v>11.44</v>
      </c>
      <c r="M5461" t="s">
        <v>17</v>
      </c>
      <c r="N5461" s="3">
        <f>retail_sales[[#This Row],[Profit]]/retail_sales[[#This Row],[Revenue]]</f>
        <v>0.23370786516853931</v>
      </c>
      <c r="O5461" t="str">
        <f t="shared" si="85"/>
        <v>Tuesday</v>
      </c>
    </row>
    <row r="5462" spans="1:15" x14ac:dyDescent="0.3">
      <c r="A5462">
        <v>5461</v>
      </c>
      <c r="B5462" t="s">
        <v>4111</v>
      </c>
      <c r="C5462" s="1">
        <v>45307</v>
      </c>
      <c r="D5462" t="s">
        <v>14</v>
      </c>
      <c r="E5462" t="s">
        <v>15</v>
      </c>
      <c r="F5462" t="s">
        <v>16</v>
      </c>
      <c r="G5462">
        <v>10</v>
      </c>
      <c r="H5462">
        <v>333.38</v>
      </c>
      <c r="I5462">
        <v>0.08</v>
      </c>
      <c r="J5462">
        <v>3067.1</v>
      </c>
      <c r="K5462">
        <v>2180.58</v>
      </c>
      <c r="L5462">
        <v>886.52</v>
      </c>
      <c r="M5462" t="s">
        <v>40</v>
      </c>
      <c r="N5462" s="3">
        <f>retail_sales[[#This Row],[Profit]]/retail_sales[[#This Row],[Revenue]]</f>
        <v>0.28904176583743602</v>
      </c>
      <c r="O5462" t="str">
        <f t="shared" si="85"/>
        <v>Tuesday</v>
      </c>
    </row>
    <row r="5463" spans="1:15" x14ac:dyDescent="0.3">
      <c r="A5463">
        <v>5462</v>
      </c>
      <c r="B5463" t="s">
        <v>434</v>
      </c>
      <c r="C5463" s="1">
        <v>45519</v>
      </c>
      <c r="D5463" t="s">
        <v>39</v>
      </c>
      <c r="E5463" t="s">
        <v>33</v>
      </c>
      <c r="F5463" t="s">
        <v>27</v>
      </c>
      <c r="G5463">
        <v>9</v>
      </c>
      <c r="H5463">
        <v>215.96</v>
      </c>
      <c r="I5463">
        <v>0.04</v>
      </c>
      <c r="J5463">
        <v>1865.89</v>
      </c>
      <c r="K5463">
        <v>1111.42</v>
      </c>
      <c r="L5463">
        <v>754.47</v>
      </c>
      <c r="M5463" t="s">
        <v>22</v>
      </c>
      <c r="N5463" s="3">
        <f>retail_sales[[#This Row],[Profit]]/retail_sales[[#This Row],[Revenue]]</f>
        <v>0.40434859504043646</v>
      </c>
      <c r="O5463" t="str">
        <f t="shared" si="85"/>
        <v>Thursday</v>
      </c>
    </row>
    <row r="5464" spans="1:15" x14ac:dyDescent="0.3">
      <c r="A5464">
        <v>5463</v>
      </c>
      <c r="B5464" t="s">
        <v>4112</v>
      </c>
      <c r="C5464" s="1">
        <v>45538</v>
      </c>
      <c r="D5464" t="s">
        <v>14</v>
      </c>
      <c r="E5464" t="s">
        <v>30</v>
      </c>
      <c r="F5464" t="s">
        <v>16</v>
      </c>
      <c r="G5464">
        <v>6</v>
      </c>
      <c r="H5464">
        <v>79.37</v>
      </c>
      <c r="I5464">
        <v>0.2</v>
      </c>
      <c r="J5464">
        <v>380.98</v>
      </c>
      <c r="K5464">
        <v>266.67</v>
      </c>
      <c r="L5464">
        <v>114.31</v>
      </c>
      <c r="M5464" t="s">
        <v>17</v>
      </c>
      <c r="N5464" s="3">
        <f>retail_sales[[#This Row],[Profit]]/retail_sales[[#This Row],[Revenue]]</f>
        <v>0.30004199695522071</v>
      </c>
      <c r="O5464" t="str">
        <f t="shared" si="85"/>
        <v>Tuesday</v>
      </c>
    </row>
    <row r="5465" spans="1:15" x14ac:dyDescent="0.3">
      <c r="A5465">
        <v>5464</v>
      </c>
      <c r="B5465" t="s">
        <v>3355</v>
      </c>
      <c r="C5465" s="1">
        <v>45510</v>
      </c>
      <c r="D5465" t="s">
        <v>24</v>
      </c>
      <c r="E5465" t="s">
        <v>15</v>
      </c>
      <c r="F5465" t="s">
        <v>21</v>
      </c>
      <c r="G5465">
        <v>5</v>
      </c>
      <c r="H5465">
        <v>399.48</v>
      </c>
      <c r="I5465">
        <v>0.23</v>
      </c>
      <c r="J5465">
        <v>1538</v>
      </c>
      <c r="K5465">
        <v>846.89</v>
      </c>
      <c r="L5465">
        <v>691.11</v>
      </c>
      <c r="M5465" t="s">
        <v>17</v>
      </c>
      <c r="N5465" s="3">
        <f>retail_sales[[#This Row],[Profit]]/retail_sales[[#This Row],[Revenue]]</f>
        <v>0.44935630689206763</v>
      </c>
      <c r="O5465" t="str">
        <f t="shared" si="85"/>
        <v>Tuesday</v>
      </c>
    </row>
    <row r="5466" spans="1:15" x14ac:dyDescent="0.3">
      <c r="A5466">
        <v>5465</v>
      </c>
      <c r="B5466" t="s">
        <v>1914</v>
      </c>
      <c r="C5466" s="1">
        <v>45359</v>
      </c>
      <c r="D5466" t="s">
        <v>19</v>
      </c>
      <c r="E5466" t="s">
        <v>20</v>
      </c>
      <c r="F5466" t="s">
        <v>16</v>
      </c>
      <c r="G5466">
        <v>4</v>
      </c>
      <c r="H5466">
        <v>238.21</v>
      </c>
      <c r="I5466">
        <v>0.19</v>
      </c>
      <c r="J5466">
        <v>771.8</v>
      </c>
      <c r="K5466">
        <v>545.6</v>
      </c>
      <c r="L5466">
        <v>226.2</v>
      </c>
      <c r="M5466" t="s">
        <v>22</v>
      </c>
      <c r="N5466" s="3">
        <f>retail_sales[[#This Row],[Profit]]/retail_sales[[#This Row],[Revenue]]</f>
        <v>0.29308110909562063</v>
      </c>
      <c r="O5466" t="str">
        <f t="shared" si="85"/>
        <v>Friday</v>
      </c>
    </row>
    <row r="5467" spans="1:15" x14ac:dyDescent="0.3">
      <c r="A5467">
        <v>5466</v>
      </c>
      <c r="B5467" t="s">
        <v>4113</v>
      </c>
      <c r="C5467" s="1">
        <v>45411</v>
      </c>
      <c r="D5467" t="s">
        <v>24</v>
      </c>
      <c r="E5467" t="s">
        <v>33</v>
      </c>
      <c r="F5467" t="s">
        <v>16</v>
      </c>
      <c r="G5467">
        <v>5</v>
      </c>
      <c r="H5467">
        <v>138.25</v>
      </c>
      <c r="I5467">
        <v>0.08</v>
      </c>
      <c r="J5467">
        <v>635.95000000000005</v>
      </c>
      <c r="K5467">
        <v>466.34</v>
      </c>
      <c r="L5467">
        <v>169.61</v>
      </c>
      <c r="M5467" t="s">
        <v>46</v>
      </c>
      <c r="N5467" s="3">
        <f>retail_sales[[#This Row],[Profit]]/retail_sales[[#This Row],[Revenue]]</f>
        <v>0.26670335718216842</v>
      </c>
      <c r="O5467" t="str">
        <f t="shared" si="85"/>
        <v>Monday</v>
      </c>
    </row>
    <row r="5468" spans="1:15" x14ac:dyDescent="0.3">
      <c r="A5468">
        <v>5467</v>
      </c>
      <c r="B5468" t="s">
        <v>4114</v>
      </c>
      <c r="C5468" s="1">
        <v>45484</v>
      </c>
      <c r="D5468" t="s">
        <v>14</v>
      </c>
      <c r="E5468" t="s">
        <v>30</v>
      </c>
      <c r="F5468" t="s">
        <v>27</v>
      </c>
      <c r="G5468">
        <v>2</v>
      </c>
      <c r="H5468">
        <v>494.24</v>
      </c>
      <c r="I5468">
        <v>0.26</v>
      </c>
      <c r="J5468">
        <v>731.48</v>
      </c>
      <c r="K5468">
        <v>395.08</v>
      </c>
      <c r="L5468">
        <v>336.4</v>
      </c>
      <c r="M5468" t="s">
        <v>46</v>
      </c>
      <c r="N5468" s="3">
        <f>retail_sales[[#This Row],[Profit]]/retail_sales[[#This Row],[Revenue]]</f>
        <v>0.45988953901678786</v>
      </c>
      <c r="O5468" t="str">
        <f t="shared" si="85"/>
        <v>Thursday</v>
      </c>
    </row>
    <row r="5469" spans="1:15" x14ac:dyDescent="0.3">
      <c r="A5469">
        <v>5468</v>
      </c>
      <c r="B5469" t="s">
        <v>4115</v>
      </c>
      <c r="C5469" s="1">
        <v>45453</v>
      </c>
      <c r="D5469" t="s">
        <v>19</v>
      </c>
      <c r="E5469" t="s">
        <v>20</v>
      </c>
      <c r="F5469" t="s">
        <v>27</v>
      </c>
      <c r="G5469">
        <v>10</v>
      </c>
      <c r="H5469">
        <v>426.4</v>
      </c>
      <c r="I5469">
        <v>0.24</v>
      </c>
      <c r="J5469">
        <v>3240.64</v>
      </c>
      <c r="K5469">
        <v>1653.26</v>
      </c>
      <c r="L5469">
        <v>1587.38</v>
      </c>
      <c r="M5469" t="s">
        <v>28</v>
      </c>
      <c r="N5469" s="3">
        <f>retail_sales[[#This Row],[Profit]]/retail_sales[[#This Row],[Revenue]]</f>
        <v>0.48983534116717692</v>
      </c>
      <c r="O5469" t="str">
        <f t="shared" si="85"/>
        <v>Monday</v>
      </c>
    </row>
    <row r="5470" spans="1:15" x14ac:dyDescent="0.3">
      <c r="A5470">
        <v>5469</v>
      </c>
      <c r="B5470" t="s">
        <v>3543</v>
      </c>
      <c r="C5470" s="1">
        <v>45450</v>
      </c>
      <c r="D5470" t="s">
        <v>19</v>
      </c>
      <c r="E5470" t="s">
        <v>20</v>
      </c>
      <c r="F5470" t="s">
        <v>16</v>
      </c>
      <c r="G5470">
        <v>2</v>
      </c>
      <c r="H5470">
        <v>24.71</v>
      </c>
      <c r="I5470">
        <v>0.24</v>
      </c>
      <c r="J5470">
        <v>37.56</v>
      </c>
      <c r="K5470">
        <v>24.4</v>
      </c>
      <c r="L5470">
        <v>13.16</v>
      </c>
      <c r="M5470" t="s">
        <v>46</v>
      </c>
      <c r="N5470" s="3">
        <f>retail_sales[[#This Row],[Profit]]/retail_sales[[#This Row],[Revenue]]</f>
        <v>0.35037273695420657</v>
      </c>
      <c r="O5470" t="str">
        <f t="shared" si="85"/>
        <v>Friday</v>
      </c>
    </row>
    <row r="5471" spans="1:15" x14ac:dyDescent="0.3">
      <c r="A5471">
        <v>5470</v>
      </c>
      <c r="B5471" t="s">
        <v>1729</v>
      </c>
      <c r="C5471" s="1">
        <v>45591</v>
      </c>
      <c r="D5471" t="s">
        <v>14</v>
      </c>
      <c r="E5471" t="s">
        <v>30</v>
      </c>
      <c r="F5471" t="s">
        <v>16</v>
      </c>
      <c r="G5471">
        <v>4</v>
      </c>
      <c r="H5471">
        <v>90.06</v>
      </c>
      <c r="I5471">
        <v>0.01</v>
      </c>
      <c r="J5471">
        <v>356.64</v>
      </c>
      <c r="K5471">
        <v>225.11</v>
      </c>
      <c r="L5471">
        <v>131.53</v>
      </c>
      <c r="M5471" t="s">
        <v>17</v>
      </c>
      <c r="N5471" s="3">
        <f>retail_sales[[#This Row],[Profit]]/retail_sales[[#This Row],[Revenue]]</f>
        <v>0.36880327501121579</v>
      </c>
      <c r="O5471" t="str">
        <f t="shared" si="85"/>
        <v>Saturday</v>
      </c>
    </row>
    <row r="5472" spans="1:15" x14ac:dyDescent="0.3">
      <c r="A5472">
        <v>5471</v>
      </c>
      <c r="B5472" t="s">
        <v>655</v>
      </c>
      <c r="C5472" s="1">
        <v>45639</v>
      </c>
      <c r="D5472" t="s">
        <v>39</v>
      </c>
      <c r="E5472" t="s">
        <v>25</v>
      </c>
      <c r="F5472" t="s">
        <v>27</v>
      </c>
      <c r="G5472">
        <v>9</v>
      </c>
      <c r="H5472">
        <v>157.24</v>
      </c>
      <c r="I5472">
        <v>0.02</v>
      </c>
      <c r="J5472">
        <v>1386.86</v>
      </c>
      <c r="K5472">
        <v>734.76</v>
      </c>
      <c r="L5472">
        <v>652.1</v>
      </c>
      <c r="M5472" t="s">
        <v>46</v>
      </c>
      <c r="N5472" s="3">
        <f>retail_sales[[#This Row],[Profit]]/retail_sales[[#This Row],[Revenue]]</f>
        <v>0.47019886650418935</v>
      </c>
      <c r="O5472" t="str">
        <f t="shared" si="85"/>
        <v>Friday</v>
      </c>
    </row>
    <row r="5473" spans="1:15" x14ac:dyDescent="0.3">
      <c r="A5473">
        <v>5472</v>
      </c>
      <c r="B5473" t="s">
        <v>2687</v>
      </c>
      <c r="C5473" s="1">
        <v>45639</v>
      </c>
      <c r="D5473" t="s">
        <v>19</v>
      </c>
      <c r="E5473" t="s">
        <v>30</v>
      </c>
      <c r="F5473" t="s">
        <v>27</v>
      </c>
      <c r="G5473">
        <v>4</v>
      </c>
      <c r="H5473">
        <v>78.7</v>
      </c>
      <c r="I5473">
        <v>0.24</v>
      </c>
      <c r="J5473">
        <v>239.25</v>
      </c>
      <c r="K5473">
        <v>149.93</v>
      </c>
      <c r="L5473">
        <v>89.32</v>
      </c>
      <c r="M5473" t="s">
        <v>22</v>
      </c>
      <c r="N5473" s="3">
        <f>retail_sales[[#This Row],[Profit]]/retail_sales[[#This Row],[Revenue]]</f>
        <v>0.37333333333333329</v>
      </c>
      <c r="O5473" t="str">
        <f t="shared" si="85"/>
        <v>Friday</v>
      </c>
    </row>
    <row r="5474" spans="1:15" x14ac:dyDescent="0.3">
      <c r="A5474">
        <v>5473</v>
      </c>
      <c r="B5474" t="s">
        <v>306</v>
      </c>
      <c r="C5474" s="1">
        <v>45519</v>
      </c>
      <c r="D5474" t="s">
        <v>19</v>
      </c>
      <c r="E5474" t="s">
        <v>33</v>
      </c>
      <c r="F5474" t="s">
        <v>16</v>
      </c>
      <c r="G5474">
        <v>1</v>
      </c>
      <c r="H5474">
        <v>369.31</v>
      </c>
      <c r="I5474">
        <v>0</v>
      </c>
      <c r="J5474">
        <v>369.31</v>
      </c>
      <c r="K5474">
        <v>230.64</v>
      </c>
      <c r="L5474">
        <v>138.66999999999999</v>
      </c>
      <c r="M5474" t="s">
        <v>17</v>
      </c>
      <c r="N5474" s="3">
        <f>retail_sales[[#This Row],[Profit]]/retail_sales[[#This Row],[Revenue]]</f>
        <v>0.37548401072269905</v>
      </c>
      <c r="O5474" t="str">
        <f t="shared" si="85"/>
        <v>Thursday</v>
      </c>
    </row>
    <row r="5475" spans="1:15" x14ac:dyDescent="0.3">
      <c r="A5475">
        <v>5474</v>
      </c>
      <c r="B5475" t="s">
        <v>1721</v>
      </c>
      <c r="C5475" s="1">
        <v>45423</v>
      </c>
      <c r="D5475" t="s">
        <v>24</v>
      </c>
      <c r="E5475" t="s">
        <v>30</v>
      </c>
      <c r="F5475" t="s">
        <v>16</v>
      </c>
      <c r="G5475">
        <v>8</v>
      </c>
      <c r="H5475">
        <v>375.2</v>
      </c>
      <c r="I5475">
        <v>0.18</v>
      </c>
      <c r="J5475">
        <v>2461.31</v>
      </c>
      <c r="K5475">
        <v>1275.71</v>
      </c>
      <c r="L5475">
        <v>1185.5999999999999</v>
      </c>
      <c r="M5475" t="s">
        <v>46</v>
      </c>
      <c r="N5475" s="3">
        <f>retail_sales[[#This Row],[Profit]]/retail_sales[[#This Row],[Revenue]]</f>
        <v>0.48169470729002034</v>
      </c>
      <c r="O5475" t="str">
        <f t="shared" si="85"/>
        <v>Saturday</v>
      </c>
    </row>
    <row r="5476" spans="1:15" x14ac:dyDescent="0.3">
      <c r="A5476">
        <v>5475</v>
      </c>
      <c r="B5476" t="s">
        <v>4116</v>
      </c>
      <c r="C5476" s="1">
        <v>45330</v>
      </c>
      <c r="D5476" t="s">
        <v>14</v>
      </c>
      <c r="E5476" t="s">
        <v>33</v>
      </c>
      <c r="F5476" t="s">
        <v>27</v>
      </c>
      <c r="G5476">
        <v>1</v>
      </c>
      <c r="H5476">
        <v>307.5</v>
      </c>
      <c r="I5476">
        <v>0.27</v>
      </c>
      <c r="J5476">
        <v>224.47</v>
      </c>
      <c r="K5476">
        <v>120.16</v>
      </c>
      <c r="L5476">
        <v>104.31</v>
      </c>
      <c r="M5476" t="s">
        <v>46</v>
      </c>
      <c r="N5476" s="3">
        <f>retail_sales[[#This Row],[Profit]]/retail_sales[[#This Row],[Revenue]]</f>
        <v>0.46469461397959638</v>
      </c>
      <c r="O5476" t="str">
        <f t="shared" si="85"/>
        <v>Thursday</v>
      </c>
    </row>
    <row r="5477" spans="1:15" x14ac:dyDescent="0.3">
      <c r="A5477">
        <v>5476</v>
      </c>
      <c r="B5477" t="s">
        <v>1281</v>
      </c>
      <c r="C5477" s="1">
        <v>45433</v>
      </c>
      <c r="D5477" t="s">
        <v>19</v>
      </c>
      <c r="E5477" t="s">
        <v>15</v>
      </c>
      <c r="F5477" t="s">
        <v>21</v>
      </c>
      <c r="G5477">
        <v>2</v>
      </c>
      <c r="H5477">
        <v>76.81</v>
      </c>
      <c r="I5477">
        <v>0.22</v>
      </c>
      <c r="J5477">
        <v>119.82</v>
      </c>
      <c r="K5477">
        <v>86.28</v>
      </c>
      <c r="L5477">
        <v>33.54</v>
      </c>
      <c r="M5477" t="s">
        <v>22</v>
      </c>
      <c r="N5477" s="3">
        <f>retail_sales[[#This Row],[Profit]]/retail_sales[[#This Row],[Revenue]]</f>
        <v>0.2799198798197296</v>
      </c>
      <c r="O5477" t="str">
        <f t="shared" si="85"/>
        <v>Tuesday</v>
      </c>
    </row>
    <row r="5478" spans="1:15" x14ac:dyDescent="0.3">
      <c r="A5478">
        <v>5477</v>
      </c>
      <c r="B5478" t="s">
        <v>4117</v>
      </c>
      <c r="C5478" s="1">
        <v>45634</v>
      </c>
      <c r="D5478" t="s">
        <v>14</v>
      </c>
      <c r="E5478" t="s">
        <v>33</v>
      </c>
      <c r="F5478" t="s">
        <v>27</v>
      </c>
      <c r="G5478">
        <v>5</v>
      </c>
      <c r="H5478">
        <v>417.88</v>
      </c>
      <c r="I5478">
        <v>0.01</v>
      </c>
      <c r="J5478">
        <v>2068.5100000000002</v>
      </c>
      <c r="K5478">
        <v>1528.67</v>
      </c>
      <c r="L5478">
        <v>539.84</v>
      </c>
      <c r="M5478" t="s">
        <v>17</v>
      </c>
      <c r="N5478" s="3">
        <f>retail_sales[[#This Row],[Profit]]/retail_sales[[#This Row],[Revenue]]</f>
        <v>0.26098012579102831</v>
      </c>
      <c r="O5478" t="str">
        <f t="shared" si="85"/>
        <v>Sunday</v>
      </c>
    </row>
    <row r="5479" spans="1:15" x14ac:dyDescent="0.3">
      <c r="A5479">
        <v>5478</v>
      </c>
      <c r="B5479" t="s">
        <v>4118</v>
      </c>
      <c r="C5479" s="1">
        <v>45557</v>
      </c>
      <c r="D5479" t="s">
        <v>24</v>
      </c>
      <c r="E5479" t="s">
        <v>15</v>
      </c>
      <c r="F5479" t="s">
        <v>27</v>
      </c>
      <c r="G5479">
        <v>8</v>
      </c>
      <c r="H5479">
        <v>214</v>
      </c>
      <c r="I5479">
        <v>0.25</v>
      </c>
      <c r="J5479">
        <v>1284</v>
      </c>
      <c r="K5479">
        <v>682.88</v>
      </c>
      <c r="L5479">
        <v>601.12</v>
      </c>
      <c r="M5479" t="s">
        <v>40</v>
      </c>
      <c r="N5479" s="3">
        <f>retail_sales[[#This Row],[Profit]]/retail_sales[[#This Row],[Revenue]]</f>
        <v>0.46816199376947043</v>
      </c>
      <c r="O5479" t="str">
        <f t="shared" si="85"/>
        <v>Sunday</v>
      </c>
    </row>
    <row r="5480" spans="1:15" x14ac:dyDescent="0.3">
      <c r="A5480">
        <v>5479</v>
      </c>
      <c r="B5480" t="s">
        <v>4119</v>
      </c>
      <c r="C5480" s="1">
        <v>45447</v>
      </c>
      <c r="D5480" t="s">
        <v>24</v>
      </c>
      <c r="E5480" t="s">
        <v>25</v>
      </c>
      <c r="F5480" t="s">
        <v>16</v>
      </c>
      <c r="G5480">
        <v>5</v>
      </c>
      <c r="H5480">
        <v>479.76</v>
      </c>
      <c r="I5480">
        <v>0.11</v>
      </c>
      <c r="J5480">
        <v>2134.9299999999998</v>
      </c>
      <c r="K5480">
        <v>1640.14</v>
      </c>
      <c r="L5480">
        <v>494.79</v>
      </c>
      <c r="M5480" t="s">
        <v>28</v>
      </c>
      <c r="N5480" s="3">
        <f>retail_sales[[#This Row],[Profit]]/retail_sales[[#This Row],[Revenue]]</f>
        <v>0.23175935510766163</v>
      </c>
      <c r="O5480" t="str">
        <f t="shared" si="85"/>
        <v>Tuesday</v>
      </c>
    </row>
    <row r="5481" spans="1:15" x14ac:dyDescent="0.3">
      <c r="A5481">
        <v>5480</v>
      </c>
      <c r="B5481" t="s">
        <v>4120</v>
      </c>
      <c r="C5481" s="1">
        <v>45460</v>
      </c>
      <c r="D5481" t="s">
        <v>14</v>
      </c>
      <c r="E5481" t="s">
        <v>33</v>
      </c>
      <c r="F5481" t="s">
        <v>27</v>
      </c>
      <c r="G5481">
        <v>6</v>
      </c>
      <c r="H5481">
        <v>288.19</v>
      </c>
      <c r="I5481">
        <v>7.0000000000000007E-2</v>
      </c>
      <c r="J5481">
        <v>1608.1</v>
      </c>
      <c r="K5481">
        <v>897.4</v>
      </c>
      <c r="L5481">
        <v>710.7</v>
      </c>
      <c r="M5481" t="s">
        <v>28</v>
      </c>
      <c r="N5481" s="3">
        <f>retail_sales[[#This Row],[Profit]]/retail_sales[[#This Row],[Revenue]]</f>
        <v>0.44195012747963441</v>
      </c>
      <c r="O5481" t="str">
        <f t="shared" si="85"/>
        <v>Monday</v>
      </c>
    </row>
    <row r="5482" spans="1:15" x14ac:dyDescent="0.3">
      <c r="A5482">
        <v>5481</v>
      </c>
      <c r="B5482" t="s">
        <v>4121</v>
      </c>
      <c r="C5482" s="1">
        <v>45427</v>
      </c>
      <c r="D5482" t="s">
        <v>39</v>
      </c>
      <c r="E5482" t="s">
        <v>15</v>
      </c>
      <c r="F5482" t="s">
        <v>16</v>
      </c>
      <c r="G5482">
        <v>4</v>
      </c>
      <c r="H5482">
        <v>330.88</v>
      </c>
      <c r="I5482">
        <v>0.01</v>
      </c>
      <c r="J5482">
        <v>1310.28</v>
      </c>
      <c r="K5482">
        <v>867.61</v>
      </c>
      <c r="L5482">
        <v>442.67</v>
      </c>
      <c r="M5482" t="s">
        <v>17</v>
      </c>
      <c r="N5482" s="3">
        <f>retail_sales[[#This Row],[Profit]]/retail_sales[[#This Row],[Revenue]]</f>
        <v>0.33784381964160332</v>
      </c>
      <c r="O5482" t="str">
        <f t="shared" si="85"/>
        <v>Wednesday</v>
      </c>
    </row>
    <row r="5483" spans="1:15" x14ac:dyDescent="0.3">
      <c r="A5483">
        <v>5482</v>
      </c>
      <c r="B5483" t="s">
        <v>242</v>
      </c>
      <c r="C5483" s="1">
        <v>45465</v>
      </c>
      <c r="D5483" t="s">
        <v>14</v>
      </c>
      <c r="E5483" t="s">
        <v>33</v>
      </c>
      <c r="F5483" t="s">
        <v>27</v>
      </c>
      <c r="G5483">
        <v>7</v>
      </c>
      <c r="H5483">
        <v>30</v>
      </c>
      <c r="I5483">
        <v>0.04</v>
      </c>
      <c r="J5483">
        <v>201.6</v>
      </c>
      <c r="K5483">
        <v>107.63</v>
      </c>
      <c r="L5483">
        <v>93.97</v>
      </c>
      <c r="M5483" t="s">
        <v>46</v>
      </c>
      <c r="N5483" s="3">
        <f>retail_sales[[#This Row],[Profit]]/retail_sales[[#This Row],[Revenue]]</f>
        <v>0.46612103174603176</v>
      </c>
      <c r="O5483" t="str">
        <f t="shared" si="85"/>
        <v>Saturday</v>
      </c>
    </row>
    <row r="5484" spans="1:15" x14ac:dyDescent="0.3">
      <c r="A5484">
        <v>5483</v>
      </c>
      <c r="B5484" t="s">
        <v>4122</v>
      </c>
      <c r="C5484" s="1">
        <v>45505</v>
      </c>
      <c r="D5484" t="s">
        <v>24</v>
      </c>
      <c r="E5484" t="s">
        <v>25</v>
      </c>
      <c r="F5484" t="s">
        <v>21</v>
      </c>
      <c r="G5484">
        <v>2</v>
      </c>
      <c r="H5484">
        <v>405.54</v>
      </c>
      <c r="I5484">
        <v>0.09</v>
      </c>
      <c r="J5484">
        <v>738.08</v>
      </c>
      <c r="K5484">
        <v>496.33</v>
      </c>
      <c r="L5484">
        <v>241.75</v>
      </c>
      <c r="M5484" t="s">
        <v>22</v>
      </c>
      <c r="N5484" s="3">
        <f>retail_sales[[#This Row],[Profit]]/retail_sales[[#This Row],[Revenue]]</f>
        <v>0.32753902016041619</v>
      </c>
      <c r="O5484" t="str">
        <f t="shared" si="85"/>
        <v>Thursday</v>
      </c>
    </row>
    <row r="5485" spans="1:15" x14ac:dyDescent="0.3">
      <c r="A5485">
        <v>5484</v>
      </c>
      <c r="B5485" t="s">
        <v>2380</v>
      </c>
      <c r="C5485" s="1">
        <v>45566</v>
      </c>
      <c r="D5485" t="s">
        <v>19</v>
      </c>
      <c r="E5485" t="s">
        <v>15</v>
      </c>
      <c r="F5485" t="s">
        <v>21</v>
      </c>
      <c r="G5485">
        <v>2</v>
      </c>
      <c r="H5485">
        <v>345.53</v>
      </c>
      <c r="I5485">
        <v>0.14000000000000001</v>
      </c>
      <c r="J5485">
        <v>594.30999999999995</v>
      </c>
      <c r="K5485">
        <v>337.39</v>
      </c>
      <c r="L5485">
        <v>256.92</v>
      </c>
      <c r="M5485" t="s">
        <v>46</v>
      </c>
      <c r="N5485" s="3">
        <f>retail_sales[[#This Row],[Profit]]/retail_sales[[#This Row],[Revenue]]</f>
        <v>0.43229964160118461</v>
      </c>
      <c r="O5485" t="str">
        <f t="shared" si="85"/>
        <v>Tuesday</v>
      </c>
    </row>
    <row r="5486" spans="1:15" x14ac:dyDescent="0.3">
      <c r="A5486">
        <v>5485</v>
      </c>
      <c r="B5486" t="s">
        <v>4123</v>
      </c>
      <c r="C5486" s="1">
        <v>45653</v>
      </c>
      <c r="D5486" t="s">
        <v>14</v>
      </c>
      <c r="E5486" t="s">
        <v>20</v>
      </c>
      <c r="F5486" t="s">
        <v>16</v>
      </c>
      <c r="G5486">
        <v>4</v>
      </c>
      <c r="H5486">
        <v>176.79</v>
      </c>
      <c r="I5486">
        <v>0.26</v>
      </c>
      <c r="J5486">
        <v>523.29999999999995</v>
      </c>
      <c r="K5486">
        <v>367.24</v>
      </c>
      <c r="L5486">
        <v>156.06</v>
      </c>
      <c r="M5486" t="s">
        <v>46</v>
      </c>
      <c r="N5486" s="3">
        <f>retail_sales[[#This Row],[Profit]]/retail_sales[[#This Row],[Revenue]]</f>
        <v>0.29822281673991979</v>
      </c>
      <c r="O5486" t="str">
        <f t="shared" si="85"/>
        <v>Friday</v>
      </c>
    </row>
    <row r="5487" spans="1:15" x14ac:dyDescent="0.3">
      <c r="A5487">
        <v>5486</v>
      </c>
      <c r="B5487" t="s">
        <v>3850</v>
      </c>
      <c r="C5487" s="1">
        <v>45390</v>
      </c>
      <c r="D5487" t="s">
        <v>19</v>
      </c>
      <c r="E5487" t="s">
        <v>30</v>
      </c>
      <c r="F5487" t="s">
        <v>16</v>
      </c>
      <c r="G5487">
        <v>4</v>
      </c>
      <c r="H5487">
        <v>254.56</v>
      </c>
      <c r="I5487">
        <v>0.02</v>
      </c>
      <c r="J5487">
        <v>997.88</v>
      </c>
      <c r="K5487">
        <v>749.42</v>
      </c>
      <c r="L5487">
        <v>248.46</v>
      </c>
      <c r="M5487" t="s">
        <v>17</v>
      </c>
      <c r="N5487" s="3">
        <f>retail_sales[[#This Row],[Profit]]/retail_sales[[#This Row],[Revenue]]</f>
        <v>0.24898785425101216</v>
      </c>
      <c r="O5487" t="str">
        <f t="shared" si="85"/>
        <v>Monday</v>
      </c>
    </row>
    <row r="5488" spans="1:15" x14ac:dyDescent="0.3">
      <c r="A5488">
        <v>5487</v>
      </c>
      <c r="B5488" t="s">
        <v>4124</v>
      </c>
      <c r="C5488" s="1">
        <v>45461</v>
      </c>
      <c r="D5488" t="s">
        <v>24</v>
      </c>
      <c r="E5488" t="s">
        <v>25</v>
      </c>
      <c r="F5488" t="s">
        <v>27</v>
      </c>
      <c r="G5488">
        <v>2</v>
      </c>
      <c r="H5488">
        <v>157.83000000000001</v>
      </c>
      <c r="I5488">
        <v>0.14000000000000001</v>
      </c>
      <c r="J5488">
        <v>271.47000000000003</v>
      </c>
      <c r="K5488">
        <v>212</v>
      </c>
      <c r="L5488">
        <v>59.47</v>
      </c>
      <c r="M5488" t="s">
        <v>40</v>
      </c>
      <c r="N5488" s="3">
        <f>retail_sales[[#This Row],[Profit]]/retail_sales[[#This Row],[Revenue]]</f>
        <v>0.21906656352451465</v>
      </c>
      <c r="O5488" t="str">
        <f t="shared" si="85"/>
        <v>Tuesday</v>
      </c>
    </row>
    <row r="5489" spans="1:15" x14ac:dyDescent="0.3">
      <c r="A5489">
        <v>5488</v>
      </c>
      <c r="B5489" t="s">
        <v>1618</v>
      </c>
      <c r="C5489" s="1">
        <v>45503</v>
      </c>
      <c r="D5489" t="s">
        <v>24</v>
      </c>
      <c r="E5489" t="s">
        <v>20</v>
      </c>
      <c r="F5489" t="s">
        <v>16</v>
      </c>
      <c r="G5489">
        <v>9</v>
      </c>
      <c r="H5489">
        <v>257.56</v>
      </c>
      <c r="I5489">
        <v>0.09</v>
      </c>
      <c r="J5489">
        <v>2109.42</v>
      </c>
      <c r="K5489">
        <v>1435.33</v>
      </c>
      <c r="L5489">
        <v>674.09</v>
      </c>
      <c r="M5489" t="s">
        <v>17</v>
      </c>
      <c r="N5489" s="3">
        <f>retail_sales[[#This Row],[Profit]]/retail_sales[[#This Row],[Revenue]]</f>
        <v>0.31956177527472007</v>
      </c>
      <c r="O5489" t="str">
        <f t="shared" si="85"/>
        <v>Tuesday</v>
      </c>
    </row>
    <row r="5490" spans="1:15" x14ac:dyDescent="0.3">
      <c r="A5490">
        <v>5489</v>
      </c>
      <c r="B5490" t="s">
        <v>4125</v>
      </c>
      <c r="C5490" s="1">
        <v>45626</v>
      </c>
      <c r="D5490" t="s">
        <v>39</v>
      </c>
      <c r="E5490" t="s">
        <v>15</v>
      </c>
      <c r="F5490" t="s">
        <v>16</v>
      </c>
      <c r="G5490">
        <v>9</v>
      </c>
      <c r="H5490">
        <v>402.32</v>
      </c>
      <c r="I5490">
        <v>0.12</v>
      </c>
      <c r="J5490">
        <v>3186.37</v>
      </c>
      <c r="K5490">
        <v>1718.94</v>
      </c>
      <c r="L5490">
        <v>1467.43</v>
      </c>
      <c r="M5490" t="s">
        <v>17</v>
      </c>
      <c r="N5490" s="3">
        <f>retail_sales[[#This Row],[Profit]]/retail_sales[[#This Row],[Revenue]]</f>
        <v>0.4605334597049307</v>
      </c>
      <c r="O5490" t="str">
        <f t="shared" si="85"/>
        <v>Saturday</v>
      </c>
    </row>
    <row r="5491" spans="1:15" x14ac:dyDescent="0.3">
      <c r="A5491">
        <v>5490</v>
      </c>
      <c r="B5491" t="s">
        <v>4126</v>
      </c>
      <c r="C5491" s="1">
        <v>45490</v>
      </c>
      <c r="D5491" t="s">
        <v>19</v>
      </c>
      <c r="E5491" t="s">
        <v>30</v>
      </c>
      <c r="F5491" t="s">
        <v>21</v>
      </c>
      <c r="G5491">
        <v>1</v>
      </c>
      <c r="H5491">
        <v>33.94</v>
      </c>
      <c r="I5491">
        <v>0.27</v>
      </c>
      <c r="J5491">
        <v>24.78</v>
      </c>
      <c r="K5491">
        <v>12.79</v>
      </c>
      <c r="L5491">
        <v>11.99</v>
      </c>
      <c r="M5491" t="s">
        <v>22</v>
      </c>
      <c r="N5491" s="3">
        <f>retail_sales[[#This Row],[Profit]]/retail_sales[[#This Row],[Revenue]]</f>
        <v>0.48385794995964487</v>
      </c>
      <c r="O5491" t="str">
        <f t="shared" si="85"/>
        <v>Wednesday</v>
      </c>
    </row>
    <row r="5492" spans="1:15" x14ac:dyDescent="0.3">
      <c r="A5492">
        <v>5491</v>
      </c>
      <c r="B5492" t="s">
        <v>2661</v>
      </c>
      <c r="C5492" s="1">
        <v>45330</v>
      </c>
      <c r="D5492" t="s">
        <v>14</v>
      </c>
      <c r="E5492" t="s">
        <v>33</v>
      </c>
      <c r="F5492" t="s">
        <v>16</v>
      </c>
      <c r="G5492">
        <v>7</v>
      </c>
      <c r="H5492">
        <v>401.09</v>
      </c>
      <c r="I5492">
        <v>0.18</v>
      </c>
      <c r="J5492">
        <v>2302.2600000000002</v>
      </c>
      <c r="K5492">
        <v>1692.86</v>
      </c>
      <c r="L5492">
        <v>609.4</v>
      </c>
      <c r="M5492" t="s">
        <v>46</v>
      </c>
      <c r="N5492" s="3">
        <f>retail_sales[[#This Row],[Profit]]/retail_sales[[#This Row],[Revenue]]</f>
        <v>0.26469642872655563</v>
      </c>
      <c r="O5492" t="str">
        <f t="shared" si="85"/>
        <v>Thursday</v>
      </c>
    </row>
    <row r="5493" spans="1:15" x14ac:dyDescent="0.3">
      <c r="A5493">
        <v>5492</v>
      </c>
      <c r="B5493" t="s">
        <v>2451</v>
      </c>
      <c r="C5493" s="1">
        <v>45376</v>
      </c>
      <c r="D5493" t="s">
        <v>24</v>
      </c>
      <c r="E5493" t="s">
        <v>30</v>
      </c>
      <c r="F5493" t="s">
        <v>27</v>
      </c>
      <c r="G5493">
        <v>1</v>
      </c>
      <c r="H5493">
        <v>279.25</v>
      </c>
      <c r="I5493">
        <v>0.06</v>
      </c>
      <c r="J5493">
        <v>262.5</v>
      </c>
      <c r="K5493">
        <v>176.33</v>
      </c>
      <c r="L5493">
        <v>86.17</v>
      </c>
      <c r="M5493" t="s">
        <v>46</v>
      </c>
      <c r="N5493" s="3">
        <f>retail_sales[[#This Row],[Profit]]/retail_sales[[#This Row],[Revenue]]</f>
        <v>0.32826666666666665</v>
      </c>
      <c r="O5493" t="str">
        <f t="shared" si="85"/>
        <v>Monday</v>
      </c>
    </row>
    <row r="5494" spans="1:15" x14ac:dyDescent="0.3">
      <c r="A5494">
        <v>5493</v>
      </c>
      <c r="B5494" t="s">
        <v>3204</v>
      </c>
      <c r="C5494" s="1">
        <v>45363</v>
      </c>
      <c r="D5494" t="s">
        <v>14</v>
      </c>
      <c r="E5494" t="s">
        <v>25</v>
      </c>
      <c r="F5494" t="s">
        <v>21</v>
      </c>
      <c r="G5494">
        <v>4</v>
      </c>
      <c r="H5494">
        <v>32.17</v>
      </c>
      <c r="I5494">
        <v>0.15</v>
      </c>
      <c r="J5494">
        <v>109.38</v>
      </c>
      <c r="K5494">
        <v>77.650000000000006</v>
      </c>
      <c r="L5494">
        <v>31.73</v>
      </c>
      <c r="M5494" t="s">
        <v>28</v>
      </c>
      <c r="N5494" s="3">
        <f>retail_sales[[#This Row],[Profit]]/retail_sales[[#This Row],[Revenue]]</f>
        <v>0.29008959590418726</v>
      </c>
      <c r="O5494" t="str">
        <f t="shared" si="85"/>
        <v>Tuesday</v>
      </c>
    </row>
    <row r="5495" spans="1:15" x14ac:dyDescent="0.3">
      <c r="A5495">
        <v>5494</v>
      </c>
      <c r="B5495" t="s">
        <v>3403</v>
      </c>
      <c r="C5495" s="1">
        <v>45347</v>
      </c>
      <c r="D5495" t="s">
        <v>39</v>
      </c>
      <c r="E5495" t="s">
        <v>30</v>
      </c>
      <c r="F5495" t="s">
        <v>16</v>
      </c>
      <c r="G5495">
        <v>6</v>
      </c>
      <c r="H5495">
        <v>303.77999999999997</v>
      </c>
      <c r="I5495">
        <v>0.12</v>
      </c>
      <c r="J5495">
        <v>1603.96</v>
      </c>
      <c r="K5495">
        <v>826.62</v>
      </c>
      <c r="L5495">
        <v>777.34</v>
      </c>
      <c r="M5495" t="s">
        <v>22</v>
      </c>
      <c r="N5495" s="3">
        <f>retail_sales[[#This Row],[Profit]]/retail_sales[[#This Row],[Revenue]]</f>
        <v>0.48463802089827679</v>
      </c>
      <c r="O5495" t="str">
        <f t="shared" si="85"/>
        <v>Sunday</v>
      </c>
    </row>
    <row r="5496" spans="1:15" x14ac:dyDescent="0.3">
      <c r="A5496">
        <v>5495</v>
      </c>
      <c r="B5496" t="s">
        <v>1274</v>
      </c>
      <c r="C5496" s="1">
        <v>45500</v>
      </c>
      <c r="D5496" t="s">
        <v>24</v>
      </c>
      <c r="E5496" t="s">
        <v>20</v>
      </c>
      <c r="F5496" t="s">
        <v>21</v>
      </c>
      <c r="G5496">
        <v>10</v>
      </c>
      <c r="H5496">
        <v>233.83</v>
      </c>
      <c r="I5496">
        <v>0.16</v>
      </c>
      <c r="J5496">
        <v>1964.17</v>
      </c>
      <c r="K5496">
        <v>1533.44</v>
      </c>
      <c r="L5496">
        <v>430.73</v>
      </c>
      <c r="M5496" t="s">
        <v>17</v>
      </c>
      <c r="N5496" s="3">
        <f>retail_sales[[#This Row],[Profit]]/retail_sales[[#This Row],[Revenue]]</f>
        <v>0.21929364566203535</v>
      </c>
      <c r="O5496" t="str">
        <f t="shared" si="85"/>
        <v>Saturday</v>
      </c>
    </row>
    <row r="5497" spans="1:15" x14ac:dyDescent="0.3">
      <c r="A5497">
        <v>5496</v>
      </c>
      <c r="B5497" t="s">
        <v>4127</v>
      </c>
      <c r="C5497" s="1">
        <v>45390</v>
      </c>
      <c r="D5497" t="s">
        <v>24</v>
      </c>
      <c r="E5497" t="s">
        <v>15</v>
      </c>
      <c r="F5497" t="s">
        <v>21</v>
      </c>
      <c r="G5497">
        <v>10</v>
      </c>
      <c r="H5497">
        <v>31.76</v>
      </c>
      <c r="I5497">
        <v>0.04</v>
      </c>
      <c r="J5497">
        <v>304.89999999999998</v>
      </c>
      <c r="K5497">
        <v>172.91</v>
      </c>
      <c r="L5497">
        <v>131.99</v>
      </c>
      <c r="M5497" t="s">
        <v>46</v>
      </c>
      <c r="N5497" s="3">
        <f>retail_sales[[#This Row],[Profit]]/retail_sales[[#This Row],[Revenue]]</f>
        <v>0.43289603148573308</v>
      </c>
      <c r="O5497" t="str">
        <f t="shared" si="85"/>
        <v>Monday</v>
      </c>
    </row>
    <row r="5498" spans="1:15" x14ac:dyDescent="0.3">
      <c r="A5498">
        <v>5497</v>
      </c>
      <c r="B5498" t="s">
        <v>4128</v>
      </c>
      <c r="C5498" s="1">
        <v>45376</v>
      </c>
      <c r="D5498" t="s">
        <v>14</v>
      </c>
      <c r="E5498" t="s">
        <v>30</v>
      </c>
      <c r="F5498" t="s">
        <v>21</v>
      </c>
      <c r="G5498">
        <v>2</v>
      </c>
      <c r="H5498">
        <v>460.32</v>
      </c>
      <c r="I5498">
        <v>0.13</v>
      </c>
      <c r="J5498">
        <v>800.96</v>
      </c>
      <c r="K5498">
        <v>433.69</v>
      </c>
      <c r="L5498">
        <v>367.27</v>
      </c>
      <c r="M5498" t="s">
        <v>22</v>
      </c>
      <c r="N5498" s="3">
        <f>retail_sales[[#This Row],[Profit]]/retail_sales[[#This Row],[Revenue]]</f>
        <v>0.45853725529364758</v>
      </c>
      <c r="O5498" t="str">
        <f t="shared" si="85"/>
        <v>Monday</v>
      </c>
    </row>
    <row r="5499" spans="1:15" x14ac:dyDescent="0.3">
      <c r="A5499">
        <v>5498</v>
      </c>
      <c r="B5499" t="s">
        <v>4129</v>
      </c>
      <c r="C5499" s="1">
        <v>45630</v>
      </c>
      <c r="D5499" t="s">
        <v>14</v>
      </c>
      <c r="E5499" t="s">
        <v>30</v>
      </c>
      <c r="F5499" t="s">
        <v>27</v>
      </c>
      <c r="G5499">
        <v>6</v>
      </c>
      <c r="H5499">
        <v>35.76</v>
      </c>
      <c r="I5499">
        <v>7.0000000000000007E-2</v>
      </c>
      <c r="J5499">
        <v>199.54</v>
      </c>
      <c r="K5499">
        <v>113.76</v>
      </c>
      <c r="L5499">
        <v>85.78</v>
      </c>
      <c r="M5499" t="s">
        <v>46</v>
      </c>
      <c r="N5499" s="3">
        <f>retail_sales[[#This Row],[Profit]]/retail_sales[[#This Row],[Revenue]]</f>
        <v>0.42988874411145639</v>
      </c>
      <c r="O5499" t="str">
        <f t="shared" si="85"/>
        <v>Wednesday</v>
      </c>
    </row>
    <row r="5500" spans="1:15" x14ac:dyDescent="0.3">
      <c r="A5500">
        <v>5499</v>
      </c>
      <c r="B5500" t="s">
        <v>3386</v>
      </c>
      <c r="C5500" s="1">
        <v>45515</v>
      </c>
      <c r="D5500" t="s">
        <v>24</v>
      </c>
      <c r="E5500" t="s">
        <v>15</v>
      </c>
      <c r="F5500" t="s">
        <v>16</v>
      </c>
      <c r="G5500">
        <v>7</v>
      </c>
      <c r="H5500">
        <v>199.22</v>
      </c>
      <c r="I5500">
        <v>0.08</v>
      </c>
      <c r="J5500">
        <v>1282.98</v>
      </c>
      <c r="K5500">
        <v>915.95</v>
      </c>
      <c r="L5500">
        <v>367.03</v>
      </c>
      <c r="M5500" t="s">
        <v>46</v>
      </c>
      <c r="N5500" s="3">
        <f>retail_sales[[#This Row],[Profit]]/retail_sales[[#This Row],[Revenue]]</f>
        <v>0.28607616642504169</v>
      </c>
      <c r="O5500" t="str">
        <f t="shared" si="85"/>
        <v>Sunday</v>
      </c>
    </row>
    <row r="5501" spans="1:15" x14ac:dyDescent="0.3">
      <c r="A5501">
        <v>5500</v>
      </c>
      <c r="B5501" t="s">
        <v>4130</v>
      </c>
      <c r="C5501" s="1">
        <v>45448</v>
      </c>
      <c r="D5501" t="s">
        <v>19</v>
      </c>
      <c r="E5501" t="s">
        <v>30</v>
      </c>
      <c r="F5501" t="s">
        <v>21</v>
      </c>
      <c r="G5501">
        <v>10</v>
      </c>
      <c r="H5501">
        <v>279.70999999999998</v>
      </c>
      <c r="I5501">
        <v>0.14000000000000001</v>
      </c>
      <c r="J5501">
        <v>2405.5100000000002</v>
      </c>
      <c r="K5501">
        <v>1694.09</v>
      </c>
      <c r="L5501">
        <v>711.42</v>
      </c>
      <c r="M5501" t="s">
        <v>40</v>
      </c>
      <c r="N5501" s="3">
        <f>retail_sales[[#This Row],[Profit]]/retail_sales[[#This Row],[Revenue]]</f>
        <v>0.29574601643726273</v>
      </c>
      <c r="O5501" t="str">
        <f t="shared" si="85"/>
        <v>Wednesday</v>
      </c>
    </row>
    <row r="5502" spans="1:15" x14ac:dyDescent="0.3">
      <c r="A5502">
        <v>5501</v>
      </c>
      <c r="B5502" t="s">
        <v>1749</v>
      </c>
      <c r="C5502" s="1">
        <v>45294</v>
      </c>
      <c r="D5502" t="s">
        <v>39</v>
      </c>
      <c r="E5502" t="s">
        <v>33</v>
      </c>
      <c r="F5502" t="s">
        <v>27</v>
      </c>
      <c r="G5502">
        <v>9</v>
      </c>
      <c r="H5502">
        <v>206.23</v>
      </c>
      <c r="I5502">
        <v>0.04</v>
      </c>
      <c r="J5502">
        <v>1781.83</v>
      </c>
      <c r="K5502">
        <v>1134.4000000000001</v>
      </c>
      <c r="L5502">
        <v>647.42999999999995</v>
      </c>
      <c r="M5502" t="s">
        <v>17</v>
      </c>
      <c r="N5502" s="3">
        <f>retail_sales[[#This Row],[Profit]]/retail_sales[[#This Row],[Revenue]]</f>
        <v>0.36335116144637813</v>
      </c>
      <c r="O5502" t="str">
        <f t="shared" si="85"/>
        <v>Wednesday</v>
      </c>
    </row>
    <row r="5503" spans="1:15" x14ac:dyDescent="0.3">
      <c r="A5503">
        <v>5502</v>
      </c>
      <c r="B5503" t="s">
        <v>4131</v>
      </c>
      <c r="C5503" s="1">
        <v>45522</v>
      </c>
      <c r="D5503" t="s">
        <v>39</v>
      </c>
      <c r="E5503" t="s">
        <v>25</v>
      </c>
      <c r="F5503" t="s">
        <v>21</v>
      </c>
      <c r="G5503">
        <v>10</v>
      </c>
      <c r="H5503">
        <v>428.24</v>
      </c>
      <c r="I5503">
        <v>7.0000000000000007E-2</v>
      </c>
      <c r="J5503">
        <v>3982.63</v>
      </c>
      <c r="K5503">
        <v>3008.47</v>
      </c>
      <c r="L5503">
        <v>974.16</v>
      </c>
      <c r="M5503" t="s">
        <v>46</v>
      </c>
      <c r="N5503" s="3">
        <f>retail_sales[[#This Row],[Profit]]/retail_sales[[#This Row],[Revenue]]</f>
        <v>0.24460218498831174</v>
      </c>
      <c r="O5503" t="str">
        <f t="shared" si="85"/>
        <v>Sunday</v>
      </c>
    </row>
    <row r="5504" spans="1:15" x14ac:dyDescent="0.3">
      <c r="A5504">
        <v>5503</v>
      </c>
      <c r="B5504" t="s">
        <v>674</v>
      </c>
      <c r="C5504" s="1">
        <v>45571</v>
      </c>
      <c r="D5504" t="s">
        <v>19</v>
      </c>
      <c r="E5504" t="s">
        <v>30</v>
      </c>
      <c r="F5504" t="s">
        <v>16</v>
      </c>
      <c r="G5504">
        <v>6</v>
      </c>
      <c r="H5504">
        <v>369.56</v>
      </c>
      <c r="I5504">
        <v>0.23</v>
      </c>
      <c r="J5504">
        <v>1707.37</v>
      </c>
      <c r="K5504">
        <v>957.47</v>
      </c>
      <c r="L5504">
        <v>749.9</v>
      </c>
      <c r="M5504" t="s">
        <v>28</v>
      </c>
      <c r="N5504" s="3">
        <f>retail_sales[[#This Row],[Profit]]/retail_sales[[#This Row],[Revenue]]</f>
        <v>0.4392135272377985</v>
      </c>
      <c r="O5504" t="str">
        <f t="shared" si="85"/>
        <v>Sunday</v>
      </c>
    </row>
    <row r="5505" spans="1:15" x14ac:dyDescent="0.3">
      <c r="A5505">
        <v>5504</v>
      </c>
      <c r="B5505" t="s">
        <v>4132</v>
      </c>
      <c r="C5505" s="1">
        <v>45647</v>
      </c>
      <c r="D5505" t="s">
        <v>24</v>
      </c>
      <c r="E5505" t="s">
        <v>25</v>
      </c>
      <c r="F5505" t="s">
        <v>27</v>
      </c>
      <c r="G5505">
        <v>4</v>
      </c>
      <c r="H5505">
        <v>452.37</v>
      </c>
      <c r="I5505">
        <v>0.23</v>
      </c>
      <c r="J5505">
        <v>1393.3</v>
      </c>
      <c r="K5505">
        <v>779.92</v>
      </c>
      <c r="L5505">
        <v>613.38</v>
      </c>
      <c r="M5505" t="s">
        <v>17</v>
      </c>
      <c r="N5505" s="3">
        <f>retail_sales[[#This Row],[Profit]]/retail_sales[[#This Row],[Revenue]]</f>
        <v>0.44023541233043856</v>
      </c>
      <c r="O5505" t="str">
        <f t="shared" si="85"/>
        <v>Saturday</v>
      </c>
    </row>
    <row r="5506" spans="1:15" x14ac:dyDescent="0.3">
      <c r="A5506">
        <v>5505</v>
      </c>
      <c r="B5506" t="s">
        <v>482</v>
      </c>
      <c r="C5506" s="1">
        <v>45491</v>
      </c>
      <c r="D5506" t="s">
        <v>39</v>
      </c>
      <c r="E5506" t="s">
        <v>33</v>
      </c>
      <c r="F5506" t="s">
        <v>21</v>
      </c>
      <c r="G5506">
        <v>8</v>
      </c>
      <c r="H5506">
        <v>304.73</v>
      </c>
      <c r="I5506">
        <v>0.18</v>
      </c>
      <c r="J5506">
        <v>1999.03</v>
      </c>
      <c r="K5506">
        <v>1267.6600000000001</v>
      </c>
      <c r="L5506">
        <v>731.37</v>
      </c>
      <c r="M5506" t="s">
        <v>46</v>
      </c>
      <c r="N5506" s="3">
        <f>retail_sales[[#This Row],[Profit]]/retail_sales[[#This Row],[Revenue]]</f>
        <v>0.36586244328499323</v>
      </c>
      <c r="O5506" t="str">
        <f t="shared" ref="O5506:O5569" si="86">TEXT(C5506, "dddd")</f>
        <v>Thursday</v>
      </c>
    </row>
    <row r="5507" spans="1:15" x14ac:dyDescent="0.3">
      <c r="A5507">
        <v>5506</v>
      </c>
      <c r="B5507" t="s">
        <v>3733</v>
      </c>
      <c r="C5507" s="1">
        <v>45408</v>
      </c>
      <c r="D5507" t="s">
        <v>19</v>
      </c>
      <c r="E5507" t="s">
        <v>20</v>
      </c>
      <c r="F5507" t="s">
        <v>16</v>
      </c>
      <c r="G5507">
        <v>5</v>
      </c>
      <c r="H5507">
        <v>439.9</v>
      </c>
      <c r="I5507">
        <v>0.09</v>
      </c>
      <c r="J5507">
        <v>2001.55</v>
      </c>
      <c r="K5507">
        <v>1307.3</v>
      </c>
      <c r="L5507">
        <v>694.25</v>
      </c>
      <c r="M5507" t="s">
        <v>28</v>
      </c>
      <c r="N5507" s="3">
        <f>retail_sales[[#This Row],[Profit]]/retail_sales[[#This Row],[Revenue]]</f>
        <v>0.34685618645549698</v>
      </c>
      <c r="O5507" t="str">
        <f t="shared" si="86"/>
        <v>Friday</v>
      </c>
    </row>
    <row r="5508" spans="1:15" x14ac:dyDescent="0.3">
      <c r="A5508">
        <v>5507</v>
      </c>
      <c r="B5508" t="s">
        <v>699</v>
      </c>
      <c r="C5508" s="1">
        <v>45430</v>
      </c>
      <c r="D5508" t="s">
        <v>24</v>
      </c>
      <c r="E5508" t="s">
        <v>33</v>
      </c>
      <c r="F5508" t="s">
        <v>16</v>
      </c>
      <c r="G5508">
        <v>6</v>
      </c>
      <c r="H5508">
        <v>499.08</v>
      </c>
      <c r="I5508">
        <v>0.08</v>
      </c>
      <c r="J5508">
        <v>2754.92</v>
      </c>
      <c r="K5508">
        <v>1492.02</v>
      </c>
      <c r="L5508">
        <v>1262.9000000000001</v>
      </c>
      <c r="M5508" t="s">
        <v>40</v>
      </c>
      <c r="N5508" s="3">
        <f>retail_sales[[#This Row],[Profit]]/retail_sales[[#This Row],[Revenue]]</f>
        <v>0.45841621535289595</v>
      </c>
      <c r="O5508" t="str">
        <f t="shared" si="86"/>
        <v>Saturday</v>
      </c>
    </row>
    <row r="5509" spans="1:15" x14ac:dyDescent="0.3">
      <c r="A5509">
        <v>5508</v>
      </c>
      <c r="B5509" t="s">
        <v>2221</v>
      </c>
      <c r="C5509" s="1">
        <v>45602</v>
      </c>
      <c r="D5509" t="s">
        <v>19</v>
      </c>
      <c r="E5509" t="s">
        <v>25</v>
      </c>
      <c r="F5509" t="s">
        <v>27</v>
      </c>
      <c r="G5509">
        <v>10</v>
      </c>
      <c r="H5509">
        <v>65.3</v>
      </c>
      <c r="I5509">
        <v>7.0000000000000007E-2</v>
      </c>
      <c r="J5509">
        <v>607.29</v>
      </c>
      <c r="K5509">
        <v>447.55</v>
      </c>
      <c r="L5509">
        <v>159.74</v>
      </c>
      <c r="M5509" t="s">
        <v>22</v>
      </c>
      <c r="N5509" s="3">
        <f>retail_sales[[#This Row],[Profit]]/retail_sales[[#This Row],[Revenue]]</f>
        <v>0.26303742857613333</v>
      </c>
      <c r="O5509" t="str">
        <f t="shared" si="86"/>
        <v>Wednesday</v>
      </c>
    </row>
    <row r="5510" spans="1:15" x14ac:dyDescent="0.3">
      <c r="A5510">
        <v>5509</v>
      </c>
      <c r="B5510" t="s">
        <v>4133</v>
      </c>
      <c r="C5510" s="1">
        <v>45450</v>
      </c>
      <c r="D5510" t="s">
        <v>39</v>
      </c>
      <c r="E5510" t="s">
        <v>20</v>
      </c>
      <c r="F5510" t="s">
        <v>16</v>
      </c>
      <c r="G5510">
        <v>8</v>
      </c>
      <c r="H5510">
        <v>222.29</v>
      </c>
      <c r="I5510">
        <v>0.28999999999999998</v>
      </c>
      <c r="J5510">
        <v>1262.6099999999999</v>
      </c>
      <c r="K5510">
        <v>884.85</v>
      </c>
      <c r="L5510">
        <v>377.76</v>
      </c>
      <c r="M5510" t="s">
        <v>22</v>
      </c>
      <c r="N5510" s="3">
        <f>retail_sales[[#This Row],[Profit]]/retail_sales[[#This Row],[Revenue]]</f>
        <v>0.2991897735642835</v>
      </c>
      <c r="O5510" t="str">
        <f t="shared" si="86"/>
        <v>Friday</v>
      </c>
    </row>
    <row r="5511" spans="1:15" x14ac:dyDescent="0.3">
      <c r="A5511">
        <v>5510</v>
      </c>
      <c r="B5511" t="s">
        <v>4134</v>
      </c>
      <c r="C5511" s="1">
        <v>45407</v>
      </c>
      <c r="D5511" t="s">
        <v>19</v>
      </c>
      <c r="E5511" t="s">
        <v>25</v>
      </c>
      <c r="F5511" t="s">
        <v>16</v>
      </c>
      <c r="G5511">
        <v>1</v>
      </c>
      <c r="H5511">
        <v>368.68</v>
      </c>
      <c r="I5511">
        <v>0.02</v>
      </c>
      <c r="J5511">
        <v>361.31</v>
      </c>
      <c r="K5511">
        <v>225.59</v>
      </c>
      <c r="L5511">
        <v>135.72</v>
      </c>
      <c r="M5511" t="s">
        <v>22</v>
      </c>
      <c r="N5511" s="3">
        <f>retail_sales[[#This Row],[Profit]]/retail_sales[[#This Row],[Revenue]]</f>
        <v>0.37563311283938999</v>
      </c>
      <c r="O5511" t="str">
        <f t="shared" si="86"/>
        <v>Thursday</v>
      </c>
    </row>
    <row r="5512" spans="1:15" x14ac:dyDescent="0.3">
      <c r="A5512">
        <v>5511</v>
      </c>
      <c r="B5512" t="s">
        <v>4135</v>
      </c>
      <c r="C5512" s="1">
        <v>45533</v>
      </c>
      <c r="D5512" t="s">
        <v>39</v>
      </c>
      <c r="E5512" t="s">
        <v>20</v>
      </c>
      <c r="F5512" t="s">
        <v>27</v>
      </c>
      <c r="G5512">
        <v>6</v>
      </c>
      <c r="H5512">
        <v>271.74</v>
      </c>
      <c r="I5512">
        <v>7.0000000000000007E-2</v>
      </c>
      <c r="J5512">
        <v>1516.31</v>
      </c>
      <c r="K5512">
        <v>987.01</v>
      </c>
      <c r="L5512">
        <v>529.29999999999995</v>
      </c>
      <c r="M5512" t="s">
        <v>40</v>
      </c>
      <c r="N5512" s="3">
        <f>retail_sales[[#This Row],[Profit]]/retail_sales[[#This Row],[Revenue]]</f>
        <v>0.34907110023675897</v>
      </c>
      <c r="O5512" t="str">
        <f t="shared" si="86"/>
        <v>Thursday</v>
      </c>
    </row>
    <row r="5513" spans="1:15" x14ac:dyDescent="0.3">
      <c r="A5513">
        <v>5512</v>
      </c>
      <c r="B5513" t="s">
        <v>4136</v>
      </c>
      <c r="C5513" s="1">
        <v>45457</v>
      </c>
      <c r="D5513" t="s">
        <v>19</v>
      </c>
      <c r="E5513" t="s">
        <v>20</v>
      </c>
      <c r="F5513" t="s">
        <v>21</v>
      </c>
      <c r="G5513">
        <v>2</v>
      </c>
      <c r="H5513">
        <v>436.92</v>
      </c>
      <c r="I5513">
        <v>0.24</v>
      </c>
      <c r="J5513">
        <v>664.12</v>
      </c>
      <c r="K5513">
        <v>495.48</v>
      </c>
      <c r="L5513">
        <v>168.64</v>
      </c>
      <c r="M5513" t="s">
        <v>46</v>
      </c>
      <c r="N5513" s="3">
        <f>retail_sales[[#This Row],[Profit]]/retail_sales[[#This Row],[Revenue]]</f>
        <v>0.25393001264831655</v>
      </c>
      <c r="O5513" t="str">
        <f t="shared" si="86"/>
        <v>Friday</v>
      </c>
    </row>
    <row r="5514" spans="1:15" x14ac:dyDescent="0.3">
      <c r="A5514">
        <v>5513</v>
      </c>
      <c r="B5514" t="s">
        <v>4137</v>
      </c>
      <c r="C5514" s="1">
        <v>45347</v>
      </c>
      <c r="D5514" t="s">
        <v>14</v>
      </c>
      <c r="E5514" t="s">
        <v>20</v>
      </c>
      <c r="F5514" t="s">
        <v>16</v>
      </c>
      <c r="G5514">
        <v>3</v>
      </c>
      <c r="H5514">
        <v>421.56</v>
      </c>
      <c r="I5514">
        <v>0</v>
      </c>
      <c r="J5514">
        <v>1264.68</v>
      </c>
      <c r="K5514">
        <v>708.39</v>
      </c>
      <c r="L5514">
        <v>556.29</v>
      </c>
      <c r="M5514" t="s">
        <v>22</v>
      </c>
      <c r="N5514" s="3">
        <f>retail_sales[[#This Row],[Profit]]/retail_sales[[#This Row],[Revenue]]</f>
        <v>0.4398662112154853</v>
      </c>
      <c r="O5514" t="str">
        <f t="shared" si="86"/>
        <v>Sunday</v>
      </c>
    </row>
    <row r="5515" spans="1:15" x14ac:dyDescent="0.3">
      <c r="A5515">
        <v>5514</v>
      </c>
      <c r="B5515" t="s">
        <v>4138</v>
      </c>
      <c r="C5515" s="1">
        <v>45648</v>
      </c>
      <c r="D5515" t="s">
        <v>24</v>
      </c>
      <c r="E5515" t="s">
        <v>15</v>
      </c>
      <c r="F5515" t="s">
        <v>21</v>
      </c>
      <c r="G5515">
        <v>3</v>
      </c>
      <c r="H5515">
        <v>353.43</v>
      </c>
      <c r="I5515">
        <v>0.02</v>
      </c>
      <c r="J5515">
        <v>1039.08</v>
      </c>
      <c r="K5515">
        <v>597.22</v>
      </c>
      <c r="L5515">
        <v>441.86</v>
      </c>
      <c r="M5515" t="s">
        <v>22</v>
      </c>
      <c r="N5515" s="3">
        <f>retail_sales[[#This Row],[Profit]]/retail_sales[[#This Row],[Revenue]]</f>
        <v>0.42524155984139822</v>
      </c>
      <c r="O5515" t="str">
        <f t="shared" si="86"/>
        <v>Sunday</v>
      </c>
    </row>
    <row r="5516" spans="1:15" x14ac:dyDescent="0.3">
      <c r="A5516">
        <v>5515</v>
      </c>
      <c r="B5516" t="s">
        <v>1978</v>
      </c>
      <c r="C5516" s="1">
        <v>45534</v>
      </c>
      <c r="D5516" t="s">
        <v>14</v>
      </c>
      <c r="E5516" t="s">
        <v>15</v>
      </c>
      <c r="F5516" t="s">
        <v>27</v>
      </c>
      <c r="G5516">
        <v>8</v>
      </c>
      <c r="H5516">
        <v>330.01</v>
      </c>
      <c r="I5516">
        <v>0.28000000000000003</v>
      </c>
      <c r="J5516">
        <v>1900.86</v>
      </c>
      <c r="K5516">
        <v>1303.54</v>
      </c>
      <c r="L5516">
        <v>597.32000000000005</v>
      </c>
      <c r="M5516" t="s">
        <v>46</v>
      </c>
      <c r="N5516" s="3">
        <f>retail_sales[[#This Row],[Profit]]/retail_sales[[#This Row],[Revenue]]</f>
        <v>0.31423671390844149</v>
      </c>
      <c r="O5516" t="str">
        <f t="shared" si="86"/>
        <v>Friday</v>
      </c>
    </row>
    <row r="5517" spans="1:15" x14ac:dyDescent="0.3">
      <c r="A5517">
        <v>5516</v>
      </c>
      <c r="B5517" t="s">
        <v>4139</v>
      </c>
      <c r="C5517" s="1">
        <v>45323</v>
      </c>
      <c r="D5517" t="s">
        <v>14</v>
      </c>
      <c r="E5517" t="s">
        <v>30</v>
      </c>
      <c r="F5517" t="s">
        <v>16</v>
      </c>
      <c r="G5517">
        <v>4</v>
      </c>
      <c r="H5517">
        <v>190.39</v>
      </c>
      <c r="I5517">
        <v>0.25</v>
      </c>
      <c r="J5517">
        <v>571.16999999999996</v>
      </c>
      <c r="K5517">
        <v>331.92</v>
      </c>
      <c r="L5517">
        <v>239.25</v>
      </c>
      <c r="M5517" t="s">
        <v>17</v>
      </c>
      <c r="N5517" s="3">
        <f>retail_sales[[#This Row],[Profit]]/retail_sales[[#This Row],[Revenue]]</f>
        <v>0.41887704186144231</v>
      </c>
      <c r="O5517" t="str">
        <f t="shared" si="86"/>
        <v>Thursday</v>
      </c>
    </row>
    <row r="5518" spans="1:15" x14ac:dyDescent="0.3">
      <c r="A5518">
        <v>5517</v>
      </c>
      <c r="B5518" t="s">
        <v>4140</v>
      </c>
      <c r="C5518" s="1">
        <v>45632</v>
      </c>
      <c r="D5518" t="s">
        <v>39</v>
      </c>
      <c r="E5518" t="s">
        <v>25</v>
      </c>
      <c r="F5518" t="s">
        <v>16</v>
      </c>
      <c r="G5518">
        <v>5</v>
      </c>
      <c r="H5518">
        <v>189.82</v>
      </c>
      <c r="I5518">
        <v>0.26</v>
      </c>
      <c r="J5518">
        <v>702.33</v>
      </c>
      <c r="K5518">
        <v>453.61</v>
      </c>
      <c r="L5518">
        <v>248.72</v>
      </c>
      <c r="M5518" t="s">
        <v>46</v>
      </c>
      <c r="N5518" s="3">
        <f>retail_sales[[#This Row],[Profit]]/retail_sales[[#This Row],[Revenue]]</f>
        <v>0.35413552033944157</v>
      </c>
      <c r="O5518" t="str">
        <f t="shared" si="86"/>
        <v>Friday</v>
      </c>
    </row>
    <row r="5519" spans="1:15" x14ac:dyDescent="0.3">
      <c r="A5519">
        <v>5518</v>
      </c>
      <c r="B5519" t="s">
        <v>4141</v>
      </c>
      <c r="C5519" s="1">
        <v>45603</v>
      </c>
      <c r="D5519" t="s">
        <v>14</v>
      </c>
      <c r="E5519" t="s">
        <v>20</v>
      </c>
      <c r="F5519" t="s">
        <v>16</v>
      </c>
      <c r="G5519">
        <v>6</v>
      </c>
      <c r="H5519">
        <v>331.16</v>
      </c>
      <c r="I5519">
        <v>0.05</v>
      </c>
      <c r="J5519">
        <v>1887.61</v>
      </c>
      <c r="K5519">
        <v>1038.3499999999999</v>
      </c>
      <c r="L5519">
        <v>849.26</v>
      </c>
      <c r="M5519" t="s">
        <v>40</v>
      </c>
      <c r="N5519" s="3">
        <f>retail_sales[[#This Row],[Profit]]/retail_sales[[#This Row],[Revenue]]</f>
        <v>0.44991285276089871</v>
      </c>
      <c r="O5519" t="str">
        <f t="shared" si="86"/>
        <v>Thursday</v>
      </c>
    </row>
    <row r="5520" spans="1:15" x14ac:dyDescent="0.3">
      <c r="A5520">
        <v>5519</v>
      </c>
      <c r="B5520" t="s">
        <v>1889</v>
      </c>
      <c r="C5520" s="1">
        <v>45512</v>
      </c>
      <c r="D5520" t="s">
        <v>39</v>
      </c>
      <c r="E5520" t="s">
        <v>15</v>
      </c>
      <c r="F5520" t="s">
        <v>21</v>
      </c>
      <c r="G5520">
        <v>6</v>
      </c>
      <c r="H5520">
        <v>408.16</v>
      </c>
      <c r="I5520">
        <v>0.1</v>
      </c>
      <c r="J5520">
        <v>2204.06</v>
      </c>
      <c r="K5520">
        <v>1204.94</v>
      </c>
      <c r="L5520">
        <v>999.12</v>
      </c>
      <c r="M5520" t="s">
        <v>17</v>
      </c>
      <c r="N5520" s="3">
        <f>retail_sales[[#This Row],[Profit]]/retail_sales[[#This Row],[Revenue]]</f>
        <v>0.45330889358728893</v>
      </c>
      <c r="O5520" t="str">
        <f t="shared" si="86"/>
        <v>Thursday</v>
      </c>
    </row>
    <row r="5521" spans="1:15" x14ac:dyDescent="0.3">
      <c r="A5521">
        <v>5520</v>
      </c>
      <c r="B5521" t="s">
        <v>4142</v>
      </c>
      <c r="C5521" s="1">
        <v>45570</v>
      </c>
      <c r="D5521" t="s">
        <v>24</v>
      </c>
      <c r="E5521" t="s">
        <v>30</v>
      </c>
      <c r="F5521" t="s">
        <v>27</v>
      </c>
      <c r="G5521">
        <v>1</v>
      </c>
      <c r="H5521">
        <v>65.989999999999995</v>
      </c>
      <c r="I5521">
        <v>0</v>
      </c>
      <c r="J5521">
        <v>65.989999999999995</v>
      </c>
      <c r="K5521">
        <v>34.19</v>
      </c>
      <c r="L5521">
        <v>31.8</v>
      </c>
      <c r="M5521" t="s">
        <v>17</v>
      </c>
      <c r="N5521" s="3">
        <f>retail_sales[[#This Row],[Profit]]/retail_sales[[#This Row],[Revenue]]</f>
        <v>0.48189119563570243</v>
      </c>
      <c r="O5521" t="str">
        <f t="shared" si="86"/>
        <v>Saturday</v>
      </c>
    </row>
    <row r="5522" spans="1:15" x14ac:dyDescent="0.3">
      <c r="A5522">
        <v>5521</v>
      </c>
      <c r="B5522" t="s">
        <v>4143</v>
      </c>
      <c r="C5522" s="1">
        <v>45555</v>
      </c>
      <c r="D5522" t="s">
        <v>39</v>
      </c>
      <c r="E5522" t="s">
        <v>25</v>
      </c>
      <c r="F5522" t="s">
        <v>27</v>
      </c>
      <c r="G5522">
        <v>6</v>
      </c>
      <c r="H5522">
        <v>166.35</v>
      </c>
      <c r="I5522">
        <v>0.15</v>
      </c>
      <c r="J5522">
        <v>848.38</v>
      </c>
      <c r="K5522">
        <v>660.82</v>
      </c>
      <c r="L5522">
        <v>187.56</v>
      </c>
      <c r="M5522" t="s">
        <v>22</v>
      </c>
      <c r="N5522" s="3">
        <f>retail_sales[[#This Row],[Profit]]/retail_sales[[#This Row],[Revenue]]</f>
        <v>0.22108017633607582</v>
      </c>
      <c r="O5522" t="str">
        <f t="shared" si="86"/>
        <v>Friday</v>
      </c>
    </row>
    <row r="5523" spans="1:15" x14ac:dyDescent="0.3">
      <c r="A5523">
        <v>5522</v>
      </c>
      <c r="B5523" t="s">
        <v>170</v>
      </c>
      <c r="C5523" s="1">
        <v>45485</v>
      </c>
      <c r="D5523" t="s">
        <v>14</v>
      </c>
      <c r="E5523" t="s">
        <v>20</v>
      </c>
      <c r="F5523" t="s">
        <v>21</v>
      </c>
      <c r="G5523">
        <v>6</v>
      </c>
      <c r="H5523">
        <v>139.53</v>
      </c>
      <c r="I5523">
        <v>0.18</v>
      </c>
      <c r="J5523">
        <v>686.49</v>
      </c>
      <c r="K5523">
        <v>508.44</v>
      </c>
      <c r="L5523">
        <v>178.05</v>
      </c>
      <c r="M5523" t="s">
        <v>22</v>
      </c>
      <c r="N5523" s="3">
        <f>retail_sales[[#This Row],[Profit]]/retail_sales[[#This Row],[Revenue]]</f>
        <v>0.25936284578071056</v>
      </c>
      <c r="O5523" t="str">
        <f t="shared" si="86"/>
        <v>Friday</v>
      </c>
    </row>
    <row r="5524" spans="1:15" x14ac:dyDescent="0.3">
      <c r="A5524">
        <v>5523</v>
      </c>
      <c r="B5524" t="s">
        <v>3068</v>
      </c>
      <c r="C5524" s="1">
        <v>45417</v>
      </c>
      <c r="D5524" t="s">
        <v>19</v>
      </c>
      <c r="E5524" t="s">
        <v>25</v>
      </c>
      <c r="F5524" t="s">
        <v>21</v>
      </c>
      <c r="G5524">
        <v>5</v>
      </c>
      <c r="H5524">
        <v>440.94</v>
      </c>
      <c r="I5524">
        <v>0.01</v>
      </c>
      <c r="J5524">
        <v>2182.65</v>
      </c>
      <c r="K5524">
        <v>1151.47</v>
      </c>
      <c r="L5524">
        <v>1031.18</v>
      </c>
      <c r="M5524" t="s">
        <v>46</v>
      </c>
      <c r="N5524" s="3">
        <f>retail_sales[[#This Row],[Profit]]/retail_sales[[#This Row],[Revenue]]</f>
        <v>0.47244404737360551</v>
      </c>
      <c r="O5524" t="str">
        <f t="shared" si="86"/>
        <v>Sunday</v>
      </c>
    </row>
    <row r="5525" spans="1:15" x14ac:dyDescent="0.3">
      <c r="A5525">
        <v>5524</v>
      </c>
      <c r="B5525" t="s">
        <v>4144</v>
      </c>
      <c r="C5525" s="1">
        <v>45328</v>
      </c>
      <c r="D5525" t="s">
        <v>39</v>
      </c>
      <c r="E5525" t="s">
        <v>30</v>
      </c>
      <c r="F5525" t="s">
        <v>16</v>
      </c>
      <c r="G5525">
        <v>1</v>
      </c>
      <c r="H5525">
        <v>451.37</v>
      </c>
      <c r="I5525">
        <v>0.06</v>
      </c>
      <c r="J5525">
        <v>424.29</v>
      </c>
      <c r="K5525">
        <v>335.59</v>
      </c>
      <c r="L5525">
        <v>88.7</v>
      </c>
      <c r="M5525" t="s">
        <v>46</v>
      </c>
      <c r="N5525" s="3">
        <f>retail_sales[[#This Row],[Profit]]/retail_sales[[#This Row],[Revenue]]</f>
        <v>0.20905512738928564</v>
      </c>
      <c r="O5525" t="str">
        <f t="shared" si="86"/>
        <v>Tuesday</v>
      </c>
    </row>
    <row r="5526" spans="1:15" x14ac:dyDescent="0.3">
      <c r="A5526">
        <v>5525</v>
      </c>
      <c r="B5526" t="s">
        <v>2907</v>
      </c>
      <c r="C5526" s="1">
        <v>45522</v>
      </c>
      <c r="D5526" t="s">
        <v>19</v>
      </c>
      <c r="E5526" t="s">
        <v>25</v>
      </c>
      <c r="F5526" t="s">
        <v>16</v>
      </c>
      <c r="G5526">
        <v>4</v>
      </c>
      <c r="H5526">
        <v>471.16</v>
      </c>
      <c r="I5526">
        <v>0.27</v>
      </c>
      <c r="J5526">
        <v>1375.79</v>
      </c>
      <c r="K5526">
        <v>1020.54</v>
      </c>
      <c r="L5526">
        <v>355.25</v>
      </c>
      <c r="M5526" t="s">
        <v>22</v>
      </c>
      <c r="N5526" s="3">
        <f>retail_sales[[#This Row],[Profit]]/retail_sales[[#This Row],[Revenue]]</f>
        <v>0.25821527994824794</v>
      </c>
      <c r="O5526" t="str">
        <f t="shared" si="86"/>
        <v>Sunday</v>
      </c>
    </row>
    <row r="5527" spans="1:15" x14ac:dyDescent="0.3">
      <c r="A5527">
        <v>5526</v>
      </c>
      <c r="B5527" t="s">
        <v>4145</v>
      </c>
      <c r="C5527" s="1">
        <v>45403</v>
      </c>
      <c r="D5527" t="s">
        <v>39</v>
      </c>
      <c r="E5527" t="s">
        <v>15</v>
      </c>
      <c r="F5527" t="s">
        <v>27</v>
      </c>
      <c r="G5527">
        <v>8</v>
      </c>
      <c r="H5527">
        <v>147.07</v>
      </c>
      <c r="I5527">
        <v>0.13</v>
      </c>
      <c r="J5527">
        <v>1023.61</v>
      </c>
      <c r="K5527">
        <v>566.52</v>
      </c>
      <c r="L5527">
        <v>457.09</v>
      </c>
      <c r="M5527" t="s">
        <v>28</v>
      </c>
      <c r="N5527" s="3">
        <f>retail_sales[[#This Row],[Profit]]/retail_sales[[#This Row],[Revenue]]</f>
        <v>0.44654702474575275</v>
      </c>
      <c r="O5527" t="str">
        <f t="shared" si="86"/>
        <v>Sunday</v>
      </c>
    </row>
    <row r="5528" spans="1:15" x14ac:dyDescent="0.3">
      <c r="A5528">
        <v>5527</v>
      </c>
      <c r="B5528" t="s">
        <v>790</v>
      </c>
      <c r="C5528" s="1">
        <v>45602</v>
      </c>
      <c r="D5528" t="s">
        <v>24</v>
      </c>
      <c r="E5528" t="s">
        <v>33</v>
      </c>
      <c r="F5528" t="s">
        <v>27</v>
      </c>
      <c r="G5528">
        <v>9</v>
      </c>
      <c r="H5528">
        <v>236.92</v>
      </c>
      <c r="I5528">
        <v>0.28999999999999998</v>
      </c>
      <c r="J5528">
        <v>1513.92</v>
      </c>
      <c r="K5528">
        <v>1011.15</v>
      </c>
      <c r="L5528">
        <v>502.77</v>
      </c>
      <c r="M5528" t="s">
        <v>22</v>
      </c>
      <c r="N5528" s="3">
        <f>retail_sales[[#This Row],[Profit]]/retail_sales[[#This Row],[Revenue]]</f>
        <v>0.33209812935954341</v>
      </c>
      <c r="O5528" t="str">
        <f t="shared" si="86"/>
        <v>Wednesday</v>
      </c>
    </row>
    <row r="5529" spans="1:15" x14ac:dyDescent="0.3">
      <c r="A5529">
        <v>5528</v>
      </c>
      <c r="B5529" t="s">
        <v>4146</v>
      </c>
      <c r="C5529" s="1">
        <v>45525</v>
      </c>
      <c r="D5529" t="s">
        <v>24</v>
      </c>
      <c r="E5529" t="s">
        <v>20</v>
      </c>
      <c r="F5529" t="s">
        <v>27</v>
      </c>
      <c r="G5529">
        <v>4</v>
      </c>
      <c r="H5529">
        <v>319.95</v>
      </c>
      <c r="I5529">
        <v>0.02</v>
      </c>
      <c r="J5529">
        <v>1254.2</v>
      </c>
      <c r="K5529">
        <v>996.73</v>
      </c>
      <c r="L5529">
        <v>257.47000000000003</v>
      </c>
      <c r="M5529" t="s">
        <v>46</v>
      </c>
      <c r="N5529" s="3">
        <f>retail_sales[[#This Row],[Profit]]/retail_sales[[#This Row],[Revenue]]</f>
        <v>0.20528623823951525</v>
      </c>
      <c r="O5529" t="str">
        <f t="shared" si="86"/>
        <v>Wednesday</v>
      </c>
    </row>
    <row r="5530" spans="1:15" x14ac:dyDescent="0.3">
      <c r="A5530">
        <v>5529</v>
      </c>
      <c r="B5530" t="s">
        <v>3459</v>
      </c>
      <c r="C5530" s="1">
        <v>45356</v>
      </c>
      <c r="D5530" t="s">
        <v>14</v>
      </c>
      <c r="E5530" t="s">
        <v>30</v>
      </c>
      <c r="F5530" t="s">
        <v>21</v>
      </c>
      <c r="G5530">
        <v>1</v>
      </c>
      <c r="H5530">
        <v>81.06</v>
      </c>
      <c r="I5530">
        <v>0.24</v>
      </c>
      <c r="J5530">
        <v>61.61</v>
      </c>
      <c r="K5530">
        <v>48.49</v>
      </c>
      <c r="L5530">
        <v>13.12</v>
      </c>
      <c r="M5530" t="s">
        <v>22</v>
      </c>
      <c r="N5530" s="3">
        <f>retail_sales[[#This Row],[Profit]]/retail_sales[[#This Row],[Revenue]]</f>
        <v>0.21295244278526212</v>
      </c>
      <c r="O5530" t="str">
        <f t="shared" si="86"/>
        <v>Tuesday</v>
      </c>
    </row>
    <row r="5531" spans="1:15" x14ac:dyDescent="0.3">
      <c r="A5531">
        <v>5530</v>
      </c>
      <c r="B5531" t="s">
        <v>3674</v>
      </c>
      <c r="C5531" s="1">
        <v>45361</v>
      </c>
      <c r="D5531" t="s">
        <v>14</v>
      </c>
      <c r="E5531" t="s">
        <v>15</v>
      </c>
      <c r="F5531" t="s">
        <v>16</v>
      </c>
      <c r="G5531">
        <v>9</v>
      </c>
      <c r="H5531">
        <v>88.74</v>
      </c>
      <c r="I5531">
        <v>0.23</v>
      </c>
      <c r="J5531">
        <v>614.97</v>
      </c>
      <c r="K5531">
        <v>375.19</v>
      </c>
      <c r="L5531">
        <v>239.78</v>
      </c>
      <c r="M5531" t="s">
        <v>17</v>
      </c>
      <c r="N5531" s="3">
        <f>retail_sales[[#This Row],[Profit]]/retail_sales[[#This Row],[Revenue]]</f>
        <v>0.38990519862757533</v>
      </c>
      <c r="O5531" t="str">
        <f t="shared" si="86"/>
        <v>Sunday</v>
      </c>
    </row>
    <row r="5532" spans="1:15" x14ac:dyDescent="0.3">
      <c r="A5532">
        <v>5531</v>
      </c>
      <c r="B5532" t="s">
        <v>4147</v>
      </c>
      <c r="C5532" s="1">
        <v>45314</v>
      </c>
      <c r="D5532" t="s">
        <v>19</v>
      </c>
      <c r="E5532" t="s">
        <v>15</v>
      </c>
      <c r="F5532" t="s">
        <v>16</v>
      </c>
      <c r="G5532">
        <v>6</v>
      </c>
      <c r="H5532">
        <v>200.63</v>
      </c>
      <c r="I5532">
        <v>7.0000000000000007E-2</v>
      </c>
      <c r="J5532">
        <v>1119.52</v>
      </c>
      <c r="K5532">
        <v>757.82</v>
      </c>
      <c r="L5532">
        <v>361.7</v>
      </c>
      <c r="M5532" t="s">
        <v>22</v>
      </c>
      <c r="N5532" s="3">
        <f>retail_sales[[#This Row],[Profit]]/retail_sales[[#This Row],[Revenue]]</f>
        <v>0.32308489352579678</v>
      </c>
      <c r="O5532" t="str">
        <f t="shared" si="86"/>
        <v>Tuesday</v>
      </c>
    </row>
    <row r="5533" spans="1:15" x14ac:dyDescent="0.3">
      <c r="A5533">
        <v>5532</v>
      </c>
      <c r="B5533" t="s">
        <v>3969</v>
      </c>
      <c r="C5533" s="1">
        <v>45630</v>
      </c>
      <c r="D5533" t="s">
        <v>39</v>
      </c>
      <c r="E5533" t="s">
        <v>15</v>
      </c>
      <c r="F5533" t="s">
        <v>21</v>
      </c>
      <c r="G5533">
        <v>5</v>
      </c>
      <c r="H5533">
        <v>127.28</v>
      </c>
      <c r="I5533">
        <v>0.18</v>
      </c>
      <c r="J5533">
        <v>521.85</v>
      </c>
      <c r="K5533">
        <v>333.25</v>
      </c>
      <c r="L5533">
        <v>188.6</v>
      </c>
      <c r="M5533" t="s">
        <v>17</v>
      </c>
      <c r="N5533" s="3">
        <f>retail_sales[[#This Row],[Profit]]/retail_sales[[#This Row],[Revenue]]</f>
        <v>0.36140653444476378</v>
      </c>
      <c r="O5533" t="str">
        <f t="shared" si="86"/>
        <v>Wednesday</v>
      </c>
    </row>
    <row r="5534" spans="1:15" x14ac:dyDescent="0.3">
      <c r="A5534">
        <v>5533</v>
      </c>
      <c r="B5534" t="s">
        <v>4148</v>
      </c>
      <c r="C5534" s="1">
        <v>45614</v>
      </c>
      <c r="D5534" t="s">
        <v>24</v>
      </c>
      <c r="E5534" t="s">
        <v>15</v>
      </c>
      <c r="F5534" t="s">
        <v>16</v>
      </c>
      <c r="G5534">
        <v>4</v>
      </c>
      <c r="H5534">
        <v>342.07</v>
      </c>
      <c r="I5534">
        <v>0.24</v>
      </c>
      <c r="J5534">
        <v>1039.8900000000001</v>
      </c>
      <c r="K5534">
        <v>526.62</v>
      </c>
      <c r="L5534">
        <v>513.27</v>
      </c>
      <c r="M5534" t="s">
        <v>40</v>
      </c>
      <c r="N5534" s="3">
        <f>retail_sales[[#This Row],[Profit]]/retail_sales[[#This Row],[Revenue]]</f>
        <v>0.49358105184202167</v>
      </c>
      <c r="O5534" t="str">
        <f t="shared" si="86"/>
        <v>Monday</v>
      </c>
    </row>
    <row r="5535" spans="1:15" x14ac:dyDescent="0.3">
      <c r="A5535">
        <v>5534</v>
      </c>
      <c r="B5535" t="s">
        <v>4149</v>
      </c>
      <c r="C5535" s="1">
        <v>45557</v>
      </c>
      <c r="D5535" t="s">
        <v>24</v>
      </c>
      <c r="E5535" t="s">
        <v>30</v>
      </c>
      <c r="F5535" t="s">
        <v>16</v>
      </c>
      <c r="G5535">
        <v>7</v>
      </c>
      <c r="H5535">
        <v>470.67</v>
      </c>
      <c r="I5535">
        <v>0.27</v>
      </c>
      <c r="J5535">
        <v>2405.12</v>
      </c>
      <c r="K5535">
        <v>1691.72</v>
      </c>
      <c r="L5535">
        <v>713.4</v>
      </c>
      <c r="M5535" t="s">
        <v>17</v>
      </c>
      <c r="N5535" s="3">
        <f>retail_sales[[#This Row],[Profit]]/retail_sales[[#This Row],[Revenue]]</f>
        <v>0.29661721660457691</v>
      </c>
      <c r="O5535" t="str">
        <f t="shared" si="86"/>
        <v>Sunday</v>
      </c>
    </row>
    <row r="5536" spans="1:15" x14ac:dyDescent="0.3">
      <c r="A5536">
        <v>5535</v>
      </c>
      <c r="B5536" t="s">
        <v>4150</v>
      </c>
      <c r="C5536" s="1">
        <v>45611</v>
      </c>
      <c r="D5536" t="s">
        <v>24</v>
      </c>
      <c r="E5536" t="s">
        <v>20</v>
      </c>
      <c r="F5536" t="s">
        <v>27</v>
      </c>
      <c r="G5536">
        <v>2</v>
      </c>
      <c r="H5536">
        <v>362.76</v>
      </c>
      <c r="I5536">
        <v>0.19</v>
      </c>
      <c r="J5536">
        <v>587.66999999999996</v>
      </c>
      <c r="K5536">
        <v>295.45</v>
      </c>
      <c r="L5536">
        <v>292.22000000000003</v>
      </c>
      <c r="M5536" t="s">
        <v>22</v>
      </c>
      <c r="N5536" s="3">
        <f>retail_sales[[#This Row],[Profit]]/retail_sales[[#This Row],[Revenue]]</f>
        <v>0.49725185903653418</v>
      </c>
      <c r="O5536" t="str">
        <f t="shared" si="86"/>
        <v>Friday</v>
      </c>
    </row>
    <row r="5537" spans="1:15" x14ac:dyDescent="0.3">
      <c r="A5537">
        <v>5536</v>
      </c>
      <c r="B5537" t="s">
        <v>4151</v>
      </c>
      <c r="C5537" s="1">
        <v>45342</v>
      </c>
      <c r="D5537" t="s">
        <v>24</v>
      </c>
      <c r="E5537" t="s">
        <v>20</v>
      </c>
      <c r="F5537" t="s">
        <v>27</v>
      </c>
      <c r="G5537">
        <v>10</v>
      </c>
      <c r="H5537">
        <v>146.58000000000001</v>
      </c>
      <c r="I5537">
        <v>0.23</v>
      </c>
      <c r="J5537">
        <v>1128.67</v>
      </c>
      <c r="K5537">
        <v>666.6</v>
      </c>
      <c r="L5537">
        <v>462.07</v>
      </c>
      <c r="M5537" t="s">
        <v>28</v>
      </c>
      <c r="N5537" s="3">
        <f>retail_sales[[#This Row],[Profit]]/retail_sales[[#This Row],[Revenue]]</f>
        <v>0.40939335678276195</v>
      </c>
      <c r="O5537" t="str">
        <f t="shared" si="86"/>
        <v>Tuesday</v>
      </c>
    </row>
    <row r="5538" spans="1:15" x14ac:dyDescent="0.3">
      <c r="A5538">
        <v>5537</v>
      </c>
      <c r="B5538" t="s">
        <v>4152</v>
      </c>
      <c r="C5538" s="1">
        <v>45503</v>
      </c>
      <c r="D5538" t="s">
        <v>14</v>
      </c>
      <c r="E5538" t="s">
        <v>30</v>
      </c>
      <c r="F5538" t="s">
        <v>21</v>
      </c>
      <c r="G5538">
        <v>8</v>
      </c>
      <c r="H5538">
        <v>356.47</v>
      </c>
      <c r="I5538">
        <v>0.28999999999999998</v>
      </c>
      <c r="J5538">
        <v>2024.75</v>
      </c>
      <c r="K5538">
        <v>1456.75</v>
      </c>
      <c r="L5538">
        <v>568</v>
      </c>
      <c r="M5538" t="s">
        <v>22</v>
      </c>
      <c r="N5538" s="3">
        <f>retail_sales[[#This Row],[Profit]]/retail_sales[[#This Row],[Revenue]]</f>
        <v>0.28052846030374118</v>
      </c>
      <c r="O5538" t="str">
        <f t="shared" si="86"/>
        <v>Tuesday</v>
      </c>
    </row>
    <row r="5539" spans="1:15" x14ac:dyDescent="0.3">
      <c r="A5539">
        <v>5538</v>
      </c>
      <c r="B5539" t="s">
        <v>4153</v>
      </c>
      <c r="C5539" s="1">
        <v>45406</v>
      </c>
      <c r="D5539" t="s">
        <v>24</v>
      </c>
      <c r="E5539" t="s">
        <v>33</v>
      </c>
      <c r="F5539" t="s">
        <v>16</v>
      </c>
      <c r="G5539">
        <v>3</v>
      </c>
      <c r="H5539">
        <v>36.49</v>
      </c>
      <c r="I5539">
        <v>0.26</v>
      </c>
      <c r="J5539">
        <v>81.010000000000005</v>
      </c>
      <c r="K5539">
        <v>44.86</v>
      </c>
      <c r="L5539">
        <v>36.15</v>
      </c>
      <c r="M5539" t="s">
        <v>17</v>
      </c>
      <c r="N5539" s="3">
        <f>retail_sales[[#This Row],[Profit]]/retail_sales[[#This Row],[Revenue]]</f>
        <v>0.44624120478953211</v>
      </c>
      <c r="O5539" t="str">
        <f t="shared" si="86"/>
        <v>Wednesday</v>
      </c>
    </row>
    <row r="5540" spans="1:15" x14ac:dyDescent="0.3">
      <c r="A5540">
        <v>5539</v>
      </c>
      <c r="B5540" t="s">
        <v>4154</v>
      </c>
      <c r="C5540" s="1">
        <v>45567</v>
      </c>
      <c r="D5540" t="s">
        <v>39</v>
      </c>
      <c r="E5540" t="s">
        <v>25</v>
      </c>
      <c r="F5540" t="s">
        <v>27</v>
      </c>
      <c r="G5540">
        <v>8</v>
      </c>
      <c r="H5540">
        <v>225.49</v>
      </c>
      <c r="I5540">
        <v>0.01</v>
      </c>
      <c r="J5540">
        <v>1785.88</v>
      </c>
      <c r="K5540">
        <v>1110.1300000000001</v>
      </c>
      <c r="L5540">
        <v>675.75</v>
      </c>
      <c r="M5540" t="s">
        <v>28</v>
      </c>
      <c r="N5540" s="3">
        <f>retail_sales[[#This Row],[Profit]]/retail_sales[[#This Row],[Revenue]]</f>
        <v>0.37838488588259006</v>
      </c>
      <c r="O5540" t="str">
        <f t="shared" si="86"/>
        <v>Wednesday</v>
      </c>
    </row>
    <row r="5541" spans="1:15" x14ac:dyDescent="0.3">
      <c r="A5541">
        <v>5540</v>
      </c>
      <c r="B5541" t="s">
        <v>2812</v>
      </c>
      <c r="C5541" s="1">
        <v>45482</v>
      </c>
      <c r="D5541" t="s">
        <v>14</v>
      </c>
      <c r="E5541" t="s">
        <v>20</v>
      </c>
      <c r="F5541" t="s">
        <v>27</v>
      </c>
      <c r="G5541">
        <v>7</v>
      </c>
      <c r="H5541">
        <v>20.54</v>
      </c>
      <c r="I5541">
        <v>0.1</v>
      </c>
      <c r="J5541">
        <v>129.4</v>
      </c>
      <c r="K5541">
        <v>93.28</v>
      </c>
      <c r="L5541">
        <v>36.119999999999997</v>
      </c>
      <c r="M5541" t="s">
        <v>28</v>
      </c>
      <c r="N5541" s="3">
        <f>retail_sales[[#This Row],[Profit]]/retail_sales[[#This Row],[Revenue]]</f>
        <v>0.27913446676970632</v>
      </c>
      <c r="O5541" t="str">
        <f t="shared" si="86"/>
        <v>Tuesday</v>
      </c>
    </row>
    <row r="5542" spans="1:15" x14ac:dyDescent="0.3">
      <c r="A5542">
        <v>5541</v>
      </c>
      <c r="B5542" t="s">
        <v>4155</v>
      </c>
      <c r="C5542" s="1">
        <v>45623</v>
      </c>
      <c r="D5542" t="s">
        <v>19</v>
      </c>
      <c r="E5542" t="s">
        <v>33</v>
      </c>
      <c r="F5542" t="s">
        <v>27</v>
      </c>
      <c r="G5542">
        <v>2</v>
      </c>
      <c r="H5542">
        <v>270.3</v>
      </c>
      <c r="I5542">
        <v>0.18</v>
      </c>
      <c r="J5542">
        <v>443.29</v>
      </c>
      <c r="K5542">
        <v>329.34</v>
      </c>
      <c r="L5542">
        <v>113.95</v>
      </c>
      <c r="M5542" t="s">
        <v>22</v>
      </c>
      <c r="N5542" s="3">
        <f>retail_sales[[#This Row],[Profit]]/retail_sales[[#This Row],[Revenue]]</f>
        <v>0.25705520088429695</v>
      </c>
      <c r="O5542" t="str">
        <f t="shared" si="86"/>
        <v>Wednesday</v>
      </c>
    </row>
    <row r="5543" spans="1:15" x14ac:dyDescent="0.3">
      <c r="A5543">
        <v>5542</v>
      </c>
      <c r="B5543" t="s">
        <v>4156</v>
      </c>
      <c r="C5543" s="1">
        <v>45481</v>
      </c>
      <c r="D5543" t="s">
        <v>39</v>
      </c>
      <c r="E5543" t="s">
        <v>15</v>
      </c>
      <c r="F5543" t="s">
        <v>21</v>
      </c>
      <c r="G5543">
        <v>5</v>
      </c>
      <c r="H5543">
        <v>168.45</v>
      </c>
      <c r="I5543">
        <v>0.27</v>
      </c>
      <c r="J5543">
        <v>614.84</v>
      </c>
      <c r="K5543">
        <v>336.52</v>
      </c>
      <c r="L5543">
        <v>278.32</v>
      </c>
      <c r="M5543" t="s">
        <v>46</v>
      </c>
      <c r="N5543" s="3">
        <f>retail_sales[[#This Row],[Profit]]/retail_sales[[#This Row],[Revenue]]</f>
        <v>0.45267061349294124</v>
      </c>
      <c r="O5543" t="str">
        <f t="shared" si="86"/>
        <v>Monday</v>
      </c>
    </row>
    <row r="5544" spans="1:15" x14ac:dyDescent="0.3">
      <c r="A5544">
        <v>5543</v>
      </c>
      <c r="B5544" t="s">
        <v>227</v>
      </c>
      <c r="C5544" s="1">
        <v>45644</v>
      </c>
      <c r="D5544" t="s">
        <v>19</v>
      </c>
      <c r="E5544" t="s">
        <v>25</v>
      </c>
      <c r="F5544" t="s">
        <v>21</v>
      </c>
      <c r="G5544">
        <v>10</v>
      </c>
      <c r="H5544">
        <v>453.77</v>
      </c>
      <c r="I5544">
        <v>0.04</v>
      </c>
      <c r="J5544">
        <v>4356.1899999999996</v>
      </c>
      <c r="K5544">
        <v>2478.2199999999998</v>
      </c>
      <c r="L5544">
        <v>1877.97</v>
      </c>
      <c r="M5544" t="s">
        <v>28</v>
      </c>
      <c r="N5544" s="3">
        <f>retail_sales[[#This Row],[Profit]]/retail_sales[[#This Row],[Revenue]]</f>
        <v>0.43110378564754986</v>
      </c>
      <c r="O5544" t="str">
        <f t="shared" si="86"/>
        <v>Wednesday</v>
      </c>
    </row>
    <row r="5545" spans="1:15" x14ac:dyDescent="0.3">
      <c r="A5545">
        <v>5544</v>
      </c>
      <c r="B5545" t="s">
        <v>4157</v>
      </c>
      <c r="C5545" s="1">
        <v>45493</v>
      </c>
      <c r="D5545" t="s">
        <v>39</v>
      </c>
      <c r="E5545" t="s">
        <v>20</v>
      </c>
      <c r="F5545" t="s">
        <v>27</v>
      </c>
      <c r="G5545">
        <v>2</v>
      </c>
      <c r="H5545">
        <v>182.22</v>
      </c>
      <c r="I5545">
        <v>0.18</v>
      </c>
      <c r="J5545">
        <v>298.83999999999997</v>
      </c>
      <c r="K5545">
        <v>229.53</v>
      </c>
      <c r="L5545">
        <v>69.31</v>
      </c>
      <c r="M5545" t="s">
        <v>28</v>
      </c>
      <c r="N5545" s="3">
        <f>retail_sales[[#This Row],[Profit]]/retail_sales[[#This Row],[Revenue]]</f>
        <v>0.23193012983536343</v>
      </c>
      <c r="O5545" t="str">
        <f t="shared" si="86"/>
        <v>Saturday</v>
      </c>
    </row>
    <row r="5546" spans="1:15" x14ac:dyDescent="0.3">
      <c r="A5546">
        <v>5545</v>
      </c>
      <c r="B5546" t="s">
        <v>4158</v>
      </c>
      <c r="C5546" s="1">
        <v>45420</v>
      </c>
      <c r="D5546" t="s">
        <v>24</v>
      </c>
      <c r="E5546" t="s">
        <v>30</v>
      </c>
      <c r="F5546" t="s">
        <v>16</v>
      </c>
      <c r="G5546">
        <v>2</v>
      </c>
      <c r="H5546">
        <v>280.02999999999997</v>
      </c>
      <c r="I5546">
        <v>0.28000000000000003</v>
      </c>
      <c r="J5546">
        <v>403.24</v>
      </c>
      <c r="K5546">
        <v>266.76</v>
      </c>
      <c r="L5546">
        <v>136.47999999999999</v>
      </c>
      <c r="M5546" t="s">
        <v>28</v>
      </c>
      <c r="N5546" s="3">
        <f>retail_sales[[#This Row],[Profit]]/retail_sales[[#This Row],[Revenue]]</f>
        <v>0.33845848626128355</v>
      </c>
      <c r="O5546" t="str">
        <f t="shared" si="86"/>
        <v>Wednesday</v>
      </c>
    </row>
    <row r="5547" spans="1:15" x14ac:dyDescent="0.3">
      <c r="A5547">
        <v>5546</v>
      </c>
      <c r="B5547" t="s">
        <v>4159</v>
      </c>
      <c r="C5547" s="1">
        <v>45533</v>
      </c>
      <c r="D5547" t="s">
        <v>24</v>
      </c>
      <c r="E5547" t="s">
        <v>15</v>
      </c>
      <c r="F5547" t="s">
        <v>16</v>
      </c>
      <c r="G5547">
        <v>6</v>
      </c>
      <c r="H5547">
        <v>244.9</v>
      </c>
      <c r="I5547">
        <v>0.16</v>
      </c>
      <c r="J5547">
        <v>1234.3</v>
      </c>
      <c r="K5547">
        <v>733.94</v>
      </c>
      <c r="L5547">
        <v>500.36</v>
      </c>
      <c r="M5547" t="s">
        <v>22</v>
      </c>
      <c r="N5547" s="3">
        <f>retail_sales[[#This Row],[Profit]]/retail_sales[[#This Row],[Revenue]]</f>
        <v>0.40537956736611847</v>
      </c>
      <c r="O5547" t="str">
        <f t="shared" si="86"/>
        <v>Thursday</v>
      </c>
    </row>
    <row r="5548" spans="1:15" x14ac:dyDescent="0.3">
      <c r="A5548">
        <v>5547</v>
      </c>
      <c r="B5548" t="s">
        <v>4160</v>
      </c>
      <c r="C5548" s="1">
        <v>45585</v>
      </c>
      <c r="D5548" t="s">
        <v>19</v>
      </c>
      <c r="E5548" t="s">
        <v>30</v>
      </c>
      <c r="F5548" t="s">
        <v>21</v>
      </c>
      <c r="G5548">
        <v>1</v>
      </c>
      <c r="H5548">
        <v>398.12</v>
      </c>
      <c r="I5548">
        <v>0.12</v>
      </c>
      <c r="J5548">
        <v>350.35</v>
      </c>
      <c r="K5548">
        <v>241.45</v>
      </c>
      <c r="L5548">
        <v>108.9</v>
      </c>
      <c r="M5548" t="s">
        <v>46</v>
      </c>
      <c r="N5548" s="3">
        <f>retail_sales[[#This Row],[Profit]]/retail_sales[[#This Row],[Revenue]]</f>
        <v>0.31083202511773939</v>
      </c>
      <c r="O5548" t="str">
        <f t="shared" si="86"/>
        <v>Sunday</v>
      </c>
    </row>
    <row r="5549" spans="1:15" x14ac:dyDescent="0.3">
      <c r="A5549">
        <v>5548</v>
      </c>
      <c r="B5549" t="s">
        <v>4161</v>
      </c>
      <c r="C5549" s="1">
        <v>45418</v>
      </c>
      <c r="D5549" t="s">
        <v>39</v>
      </c>
      <c r="E5549" t="s">
        <v>33</v>
      </c>
      <c r="F5549" t="s">
        <v>21</v>
      </c>
      <c r="G5549">
        <v>4</v>
      </c>
      <c r="H5549">
        <v>479.92</v>
      </c>
      <c r="I5549">
        <v>0.25</v>
      </c>
      <c r="J5549">
        <v>1439.76</v>
      </c>
      <c r="K5549">
        <v>859.35</v>
      </c>
      <c r="L5549">
        <v>580.41</v>
      </c>
      <c r="M5549" t="s">
        <v>17</v>
      </c>
      <c r="N5549" s="3">
        <f>retail_sales[[#This Row],[Profit]]/retail_sales[[#This Row],[Revenue]]</f>
        <v>0.40312968828138018</v>
      </c>
      <c r="O5549" t="str">
        <f t="shared" si="86"/>
        <v>Monday</v>
      </c>
    </row>
    <row r="5550" spans="1:15" x14ac:dyDescent="0.3">
      <c r="A5550">
        <v>5549</v>
      </c>
      <c r="B5550" t="s">
        <v>1250</v>
      </c>
      <c r="C5550" s="1">
        <v>45645</v>
      </c>
      <c r="D5550" t="s">
        <v>24</v>
      </c>
      <c r="E5550" t="s">
        <v>33</v>
      </c>
      <c r="F5550" t="s">
        <v>16</v>
      </c>
      <c r="G5550">
        <v>9</v>
      </c>
      <c r="H5550">
        <v>178.33</v>
      </c>
      <c r="I5550">
        <v>0.28999999999999998</v>
      </c>
      <c r="J5550">
        <v>1139.53</v>
      </c>
      <c r="K5550">
        <v>615.34</v>
      </c>
      <c r="L5550">
        <v>524.19000000000005</v>
      </c>
      <c r="M5550" t="s">
        <v>28</v>
      </c>
      <c r="N5550" s="3">
        <f>retail_sales[[#This Row],[Profit]]/retail_sales[[#This Row],[Revenue]]</f>
        <v>0.46000544083964445</v>
      </c>
      <c r="O5550" t="str">
        <f t="shared" si="86"/>
        <v>Thursday</v>
      </c>
    </row>
    <row r="5551" spans="1:15" x14ac:dyDescent="0.3">
      <c r="A5551">
        <v>5550</v>
      </c>
      <c r="B5551" t="s">
        <v>4073</v>
      </c>
      <c r="C5551" s="1">
        <v>45367</v>
      </c>
      <c r="D5551" t="s">
        <v>19</v>
      </c>
      <c r="E5551" t="s">
        <v>25</v>
      </c>
      <c r="F5551" t="s">
        <v>27</v>
      </c>
      <c r="G5551">
        <v>5</v>
      </c>
      <c r="H5551">
        <v>305.7</v>
      </c>
      <c r="I5551">
        <v>0.11</v>
      </c>
      <c r="J5551">
        <v>1360.37</v>
      </c>
      <c r="K5551">
        <v>707.94</v>
      </c>
      <c r="L5551">
        <v>652.42999999999995</v>
      </c>
      <c r="M5551" t="s">
        <v>46</v>
      </c>
      <c r="N5551" s="3">
        <f>retail_sales[[#This Row],[Profit]]/retail_sales[[#This Row],[Revenue]]</f>
        <v>0.47959746245506735</v>
      </c>
      <c r="O5551" t="str">
        <f t="shared" si="86"/>
        <v>Saturday</v>
      </c>
    </row>
    <row r="5552" spans="1:15" x14ac:dyDescent="0.3">
      <c r="A5552">
        <v>5551</v>
      </c>
      <c r="B5552" t="s">
        <v>4162</v>
      </c>
      <c r="C5552" s="1">
        <v>45597</v>
      </c>
      <c r="D5552" t="s">
        <v>39</v>
      </c>
      <c r="E5552" t="s">
        <v>20</v>
      </c>
      <c r="F5552" t="s">
        <v>21</v>
      </c>
      <c r="G5552">
        <v>3</v>
      </c>
      <c r="H5552">
        <v>113.28</v>
      </c>
      <c r="I5552">
        <v>0.04</v>
      </c>
      <c r="J5552">
        <v>326.25</v>
      </c>
      <c r="K5552">
        <v>179.46</v>
      </c>
      <c r="L5552">
        <v>146.79</v>
      </c>
      <c r="M5552" t="s">
        <v>22</v>
      </c>
      <c r="N5552" s="3">
        <f>retail_sales[[#This Row],[Profit]]/retail_sales[[#This Row],[Revenue]]</f>
        <v>0.44993103448275862</v>
      </c>
      <c r="O5552" t="str">
        <f t="shared" si="86"/>
        <v>Friday</v>
      </c>
    </row>
    <row r="5553" spans="1:15" x14ac:dyDescent="0.3">
      <c r="A5553">
        <v>5552</v>
      </c>
      <c r="B5553" t="s">
        <v>2455</v>
      </c>
      <c r="C5553" s="1">
        <v>45485</v>
      </c>
      <c r="D5553" t="s">
        <v>14</v>
      </c>
      <c r="E5553" t="s">
        <v>15</v>
      </c>
      <c r="F5553" t="s">
        <v>27</v>
      </c>
      <c r="G5553">
        <v>8</v>
      </c>
      <c r="H5553">
        <v>354.2</v>
      </c>
      <c r="I5553">
        <v>0.21</v>
      </c>
      <c r="J5553">
        <v>2238.54</v>
      </c>
      <c r="K5553">
        <v>1751.27</v>
      </c>
      <c r="L5553">
        <v>487.27</v>
      </c>
      <c r="M5553" t="s">
        <v>28</v>
      </c>
      <c r="N5553" s="3">
        <f>retail_sales[[#This Row],[Profit]]/retail_sales[[#This Row],[Revenue]]</f>
        <v>0.21767312623406326</v>
      </c>
      <c r="O5553" t="str">
        <f t="shared" si="86"/>
        <v>Friday</v>
      </c>
    </row>
    <row r="5554" spans="1:15" x14ac:dyDescent="0.3">
      <c r="A5554">
        <v>5553</v>
      </c>
      <c r="B5554" t="s">
        <v>4163</v>
      </c>
      <c r="C5554" s="1">
        <v>45634</v>
      </c>
      <c r="D5554" t="s">
        <v>19</v>
      </c>
      <c r="E5554" t="s">
        <v>20</v>
      </c>
      <c r="F5554" t="s">
        <v>27</v>
      </c>
      <c r="G5554">
        <v>6</v>
      </c>
      <c r="H5554">
        <v>162.97999999999999</v>
      </c>
      <c r="I5554">
        <v>0.04</v>
      </c>
      <c r="J5554">
        <v>938.76</v>
      </c>
      <c r="K5554">
        <v>510.79</v>
      </c>
      <c r="L5554">
        <v>427.97</v>
      </c>
      <c r="M5554" t="s">
        <v>28</v>
      </c>
      <c r="N5554" s="3">
        <f>retail_sales[[#This Row],[Profit]]/retail_sales[[#This Row],[Revenue]]</f>
        <v>0.4558886190293579</v>
      </c>
      <c r="O5554" t="str">
        <f t="shared" si="86"/>
        <v>Sunday</v>
      </c>
    </row>
    <row r="5555" spans="1:15" x14ac:dyDescent="0.3">
      <c r="A5555">
        <v>5554</v>
      </c>
      <c r="B5555" t="s">
        <v>2500</v>
      </c>
      <c r="C5555" s="1">
        <v>45461</v>
      </c>
      <c r="D5555" t="s">
        <v>19</v>
      </c>
      <c r="E5555" t="s">
        <v>33</v>
      </c>
      <c r="F5555" t="s">
        <v>21</v>
      </c>
      <c r="G5555">
        <v>9</v>
      </c>
      <c r="H5555">
        <v>387.5</v>
      </c>
      <c r="I5555">
        <v>0.3</v>
      </c>
      <c r="J5555">
        <v>2441.25</v>
      </c>
      <c r="K5555">
        <v>1566.69</v>
      </c>
      <c r="L5555">
        <v>874.56</v>
      </c>
      <c r="M5555" t="s">
        <v>17</v>
      </c>
      <c r="N5555" s="3">
        <f>retail_sales[[#This Row],[Profit]]/retail_sales[[#This Row],[Revenue]]</f>
        <v>0.35824270353302612</v>
      </c>
      <c r="O5555" t="str">
        <f t="shared" si="86"/>
        <v>Tuesday</v>
      </c>
    </row>
    <row r="5556" spans="1:15" x14ac:dyDescent="0.3">
      <c r="A5556">
        <v>5555</v>
      </c>
      <c r="B5556" t="s">
        <v>3985</v>
      </c>
      <c r="C5556" s="1">
        <v>45315</v>
      </c>
      <c r="D5556" t="s">
        <v>19</v>
      </c>
      <c r="E5556" t="s">
        <v>33</v>
      </c>
      <c r="F5556" t="s">
        <v>21</v>
      </c>
      <c r="G5556">
        <v>3</v>
      </c>
      <c r="H5556">
        <v>146.84</v>
      </c>
      <c r="I5556">
        <v>0.03</v>
      </c>
      <c r="J5556">
        <v>427.3</v>
      </c>
      <c r="K5556">
        <v>266.89999999999998</v>
      </c>
      <c r="L5556">
        <v>160.4</v>
      </c>
      <c r="M5556" t="s">
        <v>28</v>
      </c>
      <c r="N5556" s="3">
        <f>retail_sales[[#This Row],[Profit]]/retail_sales[[#This Row],[Revenue]]</f>
        <v>0.37538029487479524</v>
      </c>
      <c r="O5556" t="str">
        <f t="shared" si="86"/>
        <v>Wednesday</v>
      </c>
    </row>
    <row r="5557" spans="1:15" x14ac:dyDescent="0.3">
      <c r="A5557">
        <v>5556</v>
      </c>
      <c r="B5557" t="s">
        <v>4164</v>
      </c>
      <c r="C5557" s="1">
        <v>45609</v>
      </c>
      <c r="D5557" t="s">
        <v>24</v>
      </c>
      <c r="E5557" t="s">
        <v>30</v>
      </c>
      <c r="F5557" t="s">
        <v>27</v>
      </c>
      <c r="G5557">
        <v>8</v>
      </c>
      <c r="H5557">
        <v>348.28</v>
      </c>
      <c r="I5557">
        <v>0.17</v>
      </c>
      <c r="J5557">
        <v>2312.58</v>
      </c>
      <c r="K5557">
        <v>1618.95</v>
      </c>
      <c r="L5557">
        <v>693.63</v>
      </c>
      <c r="M5557" t="s">
        <v>22</v>
      </c>
      <c r="N5557" s="3">
        <f>retail_sales[[#This Row],[Profit]]/retail_sales[[#This Row],[Revenue]]</f>
        <v>0.29993773188386996</v>
      </c>
      <c r="O5557" t="str">
        <f t="shared" si="86"/>
        <v>Wednesday</v>
      </c>
    </row>
    <row r="5558" spans="1:15" x14ac:dyDescent="0.3">
      <c r="A5558">
        <v>5557</v>
      </c>
      <c r="B5558" t="s">
        <v>2949</v>
      </c>
      <c r="C5558" s="1">
        <v>45495</v>
      </c>
      <c r="D5558" t="s">
        <v>14</v>
      </c>
      <c r="E5558" t="s">
        <v>15</v>
      </c>
      <c r="F5558" t="s">
        <v>21</v>
      </c>
      <c r="G5558">
        <v>4</v>
      </c>
      <c r="H5558">
        <v>304.26</v>
      </c>
      <c r="I5558">
        <v>0.26</v>
      </c>
      <c r="J5558">
        <v>900.61</v>
      </c>
      <c r="K5558">
        <v>493.69</v>
      </c>
      <c r="L5558">
        <v>406.92</v>
      </c>
      <c r="M5558" t="s">
        <v>28</v>
      </c>
      <c r="N5558" s="3">
        <f>retail_sales[[#This Row],[Profit]]/retail_sales[[#This Row],[Revenue]]</f>
        <v>0.4518270949689655</v>
      </c>
      <c r="O5558" t="str">
        <f t="shared" si="86"/>
        <v>Monday</v>
      </c>
    </row>
    <row r="5559" spans="1:15" x14ac:dyDescent="0.3">
      <c r="A5559">
        <v>5558</v>
      </c>
      <c r="B5559" t="s">
        <v>4165</v>
      </c>
      <c r="C5559" s="1">
        <v>45552</v>
      </c>
      <c r="D5559" t="s">
        <v>39</v>
      </c>
      <c r="E5559" t="s">
        <v>20</v>
      </c>
      <c r="F5559" t="s">
        <v>27</v>
      </c>
      <c r="G5559">
        <v>9</v>
      </c>
      <c r="H5559">
        <v>464.95</v>
      </c>
      <c r="I5559">
        <v>0.21</v>
      </c>
      <c r="J5559">
        <v>3305.79</v>
      </c>
      <c r="K5559">
        <v>1664.82</v>
      </c>
      <c r="L5559">
        <v>1640.97</v>
      </c>
      <c r="M5559" t="s">
        <v>40</v>
      </c>
      <c r="N5559" s="3">
        <f>retail_sales[[#This Row],[Profit]]/retail_sales[[#This Row],[Revenue]]</f>
        <v>0.49639269282077808</v>
      </c>
      <c r="O5559" t="str">
        <f t="shared" si="86"/>
        <v>Tuesday</v>
      </c>
    </row>
    <row r="5560" spans="1:15" x14ac:dyDescent="0.3">
      <c r="A5560">
        <v>5559</v>
      </c>
      <c r="B5560" t="s">
        <v>4166</v>
      </c>
      <c r="C5560" s="1">
        <v>45332</v>
      </c>
      <c r="D5560" t="s">
        <v>39</v>
      </c>
      <c r="E5560" t="s">
        <v>25</v>
      </c>
      <c r="F5560" t="s">
        <v>21</v>
      </c>
      <c r="G5560">
        <v>10</v>
      </c>
      <c r="H5560">
        <v>257.04000000000002</v>
      </c>
      <c r="I5560">
        <v>0.25</v>
      </c>
      <c r="J5560">
        <v>1927.8</v>
      </c>
      <c r="K5560">
        <v>1356.39</v>
      </c>
      <c r="L5560">
        <v>571.41</v>
      </c>
      <c r="M5560" t="s">
        <v>40</v>
      </c>
      <c r="N5560" s="3">
        <f>retail_sales[[#This Row],[Profit]]/retail_sales[[#This Row],[Revenue]]</f>
        <v>0.29640522875816994</v>
      </c>
      <c r="O5560" t="str">
        <f t="shared" si="86"/>
        <v>Saturday</v>
      </c>
    </row>
    <row r="5561" spans="1:15" x14ac:dyDescent="0.3">
      <c r="A5561">
        <v>5560</v>
      </c>
      <c r="B5561" t="s">
        <v>4167</v>
      </c>
      <c r="C5561" s="1">
        <v>45574</v>
      </c>
      <c r="D5561" t="s">
        <v>24</v>
      </c>
      <c r="E5561" t="s">
        <v>15</v>
      </c>
      <c r="F5561" t="s">
        <v>16</v>
      </c>
      <c r="G5561">
        <v>7</v>
      </c>
      <c r="H5561">
        <v>125.2</v>
      </c>
      <c r="I5561">
        <v>0.17</v>
      </c>
      <c r="J5561">
        <v>727.41</v>
      </c>
      <c r="K5561">
        <v>505.15</v>
      </c>
      <c r="L5561">
        <v>222.26</v>
      </c>
      <c r="M5561" t="s">
        <v>22</v>
      </c>
      <c r="N5561" s="3">
        <f>retail_sales[[#This Row],[Profit]]/retail_sales[[#This Row],[Revenue]]</f>
        <v>0.30554982747006504</v>
      </c>
      <c r="O5561" t="str">
        <f t="shared" si="86"/>
        <v>Wednesday</v>
      </c>
    </row>
    <row r="5562" spans="1:15" x14ac:dyDescent="0.3">
      <c r="A5562">
        <v>5561</v>
      </c>
      <c r="B5562" t="s">
        <v>2473</v>
      </c>
      <c r="C5562" s="1">
        <v>45346</v>
      </c>
      <c r="D5562" t="s">
        <v>14</v>
      </c>
      <c r="E5562" t="s">
        <v>15</v>
      </c>
      <c r="F5562" t="s">
        <v>21</v>
      </c>
      <c r="G5562">
        <v>8</v>
      </c>
      <c r="H5562">
        <v>106.86</v>
      </c>
      <c r="I5562">
        <v>0.2</v>
      </c>
      <c r="J5562">
        <v>683.9</v>
      </c>
      <c r="K5562">
        <v>395.01</v>
      </c>
      <c r="L5562">
        <v>288.89</v>
      </c>
      <c r="M5562" t="s">
        <v>46</v>
      </c>
      <c r="N5562" s="3">
        <f>retail_sales[[#This Row],[Profit]]/retail_sales[[#This Row],[Revenue]]</f>
        <v>0.4224155578300921</v>
      </c>
      <c r="O5562" t="str">
        <f t="shared" si="86"/>
        <v>Saturday</v>
      </c>
    </row>
    <row r="5563" spans="1:15" x14ac:dyDescent="0.3">
      <c r="A5563">
        <v>5562</v>
      </c>
      <c r="B5563" t="s">
        <v>4168</v>
      </c>
      <c r="C5563" s="1">
        <v>45360</v>
      </c>
      <c r="D5563" t="s">
        <v>19</v>
      </c>
      <c r="E5563" t="s">
        <v>30</v>
      </c>
      <c r="F5563" t="s">
        <v>16</v>
      </c>
      <c r="G5563">
        <v>1</v>
      </c>
      <c r="H5563">
        <v>322.89999999999998</v>
      </c>
      <c r="I5563">
        <v>0.15</v>
      </c>
      <c r="J5563">
        <v>274.45999999999998</v>
      </c>
      <c r="K5563">
        <v>209.05</v>
      </c>
      <c r="L5563">
        <v>65.41</v>
      </c>
      <c r="M5563" t="s">
        <v>40</v>
      </c>
      <c r="N5563" s="3">
        <f>retail_sales[[#This Row],[Profit]]/retail_sales[[#This Row],[Revenue]]</f>
        <v>0.2383225242293959</v>
      </c>
      <c r="O5563" t="str">
        <f t="shared" si="86"/>
        <v>Saturday</v>
      </c>
    </row>
    <row r="5564" spans="1:15" x14ac:dyDescent="0.3">
      <c r="A5564">
        <v>5563</v>
      </c>
      <c r="B5564" t="s">
        <v>4169</v>
      </c>
      <c r="C5564" s="1">
        <v>45643</v>
      </c>
      <c r="D5564" t="s">
        <v>19</v>
      </c>
      <c r="E5564" t="s">
        <v>15</v>
      </c>
      <c r="F5564" t="s">
        <v>21</v>
      </c>
      <c r="G5564">
        <v>4</v>
      </c>
      <c r="H5564">
        <v>288.73</v>
      </c>
      <c r="I5564">
        <v>0.2</v>
      </c>
      <c r="J5564">
        <v>923.94</v>
      </c>
      <c r="K5564">
        <v>501.18</v>
      </c>
      <c r="L5564">
        <v>422.76</v>
      </c>
      <c r="M5564" t="s">
        <v>40</v>
      </c>
      <c r="N5564" s="3">
        <f>retail_sales[[#This Row],[Profit]]/retail_sales[[#This Row],[Revenue]]</f>
        <v>0.45756217936229621</v>
      </c>
      <c r="O5564" t="str">
        <f t="shared" si="86"/>
        <v>Tuesday</v>
      </c>
    </row>
    <row r="5565" spans="1:15" x14ac:dyDescent="0.3">
      <c r="A5565">
        <v>5564</v>
      </c>
      <c r="B5565" t="s">
        <v>4170</v>
      </c>
      <c r="C5565" s="1">
        <v>45347</v>
      </c>
      <c r="D5565" t="s">
        <v>24</v>
      </c>
      <c r="E5565" t="s">
        <v>33</v>
      </c>
      <c r="F5565" t="s">
        <v>16</v>
      </c>
      <c r="G5565">
        <v>2</v>
      </c>
      <c r="H5565">
        <v>280.48</v>
      </c>
      <c r="I5565">
        <v>0.05</v>
      </c>
      <c r="J5565">
        <v>532.91</v>
      </c>
      <c r="K5565">
        <v>416.72</v>
      </c>
      <c r="L5565">
        <v>116.19</v>
      </c>
      <c r="M5565" t="s">
        <v>17</v>
      </c>
      <c r="N5565" s="3">
        <f>retail_sales[[#This Row],[Profit]]/retail_sales[[#This Row],[Revenue]]</f>
        <v>0.21802931076542006</v>
      </c>
      <c r="O5565" t="str">
        <f t="shared" si="86"/>
        <v>Sunday</v>
      </c>
    </row>
    <row r="5566" spans="1:15" x14ac:dyDescent="0.3">
      <c r="A5566">
        <v>5565</v>
      </c>
      <c r="B5566" t="s">
        <v>4171</v>
      </c>
      <c r="C5566" s="1">
        <v>45546</v>
      </c>
      <c r="D5566" t="s">
        <v>39</v>
      </c>
      <c r="E5566" t="s">
        <v>20</v>
      </c>
      <c r="F5566" t="s">
        <v>21</v>
      </c>
      <c r="G5566">
        <v>5</v>
      </c>
      <c r="H5566">
        <v>360.5</v>
      </c>
      <c r="I5566">
        <v>0.05</v>
      </c>
      <c r="J5566">
        <v>1712.38</v>
      </c>
      <c r="K5566">
        <v>1058.08</v>
      </c>
      <c r="L5566">
        <v>654.29999999999995</v>
      </c>
      <c r="M5566" t="s">
        <v>17</v>
      </c>
      <c r="N5566" s="3">
        <f>retail_sales[[#This Row],[Profit]]/retail_sales[[#This Row],[Revenue]]</f>
        <v>0.38209976757495412</v>
      </c>
      <c r="O5566" t="str">
        <f t="shared" si="86"/>
        <v>Wednesday</v>
      </c>
    </row>
    <row r="5567" spans="1:15" x14ac:dyDescent="0.3">
      <c r="A5567">
        <v>5566</v>
      </c>
      <c r="B5567" t="s">
        <v>4172</v>
      </c>
      <c r="C5567" s="1">
        <v>45408</v>
      </c>
      <c r="D5567" t="s">
        <v>14</v>
      </c>
      <c r="E5567" t="s">
        <v>25</v>
      </c>
      <c r="F5567" t="s">
        <v>27</v>
      </c>
      <c r="G5567">
        <v>10</v>
      </c>
      <c r="H5567">
        <v>145.71</v>
      </c>
      <c r="I5567">
        <v>0.19</v>
      </c>
      <c r="J5567">
        <v>1180.25</v>
      </c>
      <c r="K5567">
        <v>803.84</v>
      </c>
      <c r="L5567">
        <v>376.41</v>
      </c>
      <c r="M5567" t="s">
        <v>22</v>
      </c>
      <c r="N5567" s="3">
        <f>retail_sales[[#This Row],[Profit]]/retail_sales[[#This Row],[Revenue]]</f>
        <v>0.31892395678881597</v>
      </c>
      <c r="O5567" t="str">
        <f t="shared" si="86"/>
        <v>Friday</v>
      </c>
    </row>
    <row r="5568" spans="1:15" x14ac:dyDescent="0.3">
      <c r="A5568">
        <v>5567</v>
      </c>
      <c r="B5568" t="s">
        <v>4173</v>
      </c>
      <c r="C5568" s="1">
        <v>45403</v>
      </c>
      <c r="D5568" t="s">
        <v>19</v>
      </c>
      <c r="E5568" t="s">
        <v>15</v>
      </c>
      <c r="F5568" t="s">
        <v>27</v>
      </c>
      <c r="G5568">
        <v>6</v>
      </c>
      <c r="H5568">
        <v>476.08</v>
      </c>
      <c r="I5568">
        <v>0.2</v>
      </c>
      <c r="J5568">
        <v>2285.1799999999998</v>
      </c>
      <c r="K5568">
        <v>1689.63</v>
      </c>
      <c r="L5568">
        <v>595.54999999999995</v>
      </c>
      <c r="M5568" t="s">
        <v>28</v>
      </c>
      <c r="N5568" s="3">
        <f>retail_sales[[#This Row],[Profit]]/retail_sales[[#This Row],[Revenue]]</f>
        <v>0.26061404353267575</v>
      </c>
      <c r="O5568" t="str">
        <f t="shared" si="86"/>
        <v>Sunday</v>
      </c>
    </row>
    <row r="5569" spans="1:15" x14ac:dyDescent="0.3">
      <c r="A5569">
        <v>5568</v>
      </c>
      <c r="B5569" t="s">
        <v>4174</v>
      </c>
      <c r="C5569" s="1">
        <v>45533</v>
      </c>
      <c r="D5569" t="s">
        <v>14</v>
      </c>
      <c r="E5569" t="s">
        <v>33</v>
      </c>
      <c r="F5569" t="s">
        <v>16</v>
      </c>
      <c r="G5569">
        <v>4</v>
      </c>
      <c r="H5569">
        <v>431.01</v>
      </c>
      <c r="I5569">
        <v>0.13</v>
      </c>
      <c r="J5569">
        <v>1499.91</v>
      </c>
      <c r="K5569">
        <v>1193.6400000000001</v>
      </c>
      <c r="L5569">
        <v>306.27</v>
      </c>
      <c r="M5569" t="s">
        <v>17</v>
      </c>
      <c r="N5569" s="3">
        <f>retail_sales[[#This Row],[Profit]]/retail_sales[[#This Row],[Revenue]]</f>
        <v>0.20419225153509207</v>
      </c>
      <c r="O5569" t="str">
        <f t="shared" si="86"/>
        <v>Thursday</v>
      </c>
    </row>
    <row r="5570" spans="1:15" x14ac:dyDescent="0.3">
      <c r="A5570">
        <v>5569</v>
      </c>
      <c r="B5570" t="s">
        <v>2866</v>
      </c>
      <c r="C5570" s="1">
        <v>45554</v>
      </c>
      <c r="D5570" t="s">
        <v>19</v>
      </c>
      <c r="E5570" t="s">
        <v>15</v>
      </c>
      <c r="F5570" t="s">
        <v>16</v>
      </c>
      <c r="G5570">
        <v>2</v>
      </c>
      <c r="H5570">
        <v>141.72</v>
      </c>
      <c r="I5570">
        <v>0.27</v>
      </c>
      <c r="J5570">
        <v>206.91</v>
      </c>
      <c r="K5570">
        <v>125.9</v>
      </c>
      <c r="L5570">
        <v>81.010000000000005</v>
      </c>
      <c r="M5570" t="s">
        <v>22</v>
      </c>
      <c r="N5570" s="3">
        <f>retail_sales[[#This Row],[Profit]]/retail_sales[[#This Row],[Revenue]]</f>
        <v>0.39152288434585086</v>
      </c>
      <c r="O5570" t="str">
        <f t="shared" ref="O5570:O5633" si="87">TEXT(C5570, "dddd")</f>
        <v>Thursday</v>
      </c>
    </row>
    <row r="5571" spans="1:15" x14ac:dyDescent="0.3">
      <c r="A5571">
        <v>5570</v>
      </c>
      <c r="B5571" t="s">
        <v>1193</v>
      </c>
      <c r="C5571" s="1">
        <v>45595</v>
      </c>
      <c r="D5571" t="s">
        <v>24</v>
      </c>
      <c r="E5571" t="s">
        <v>25</v>
      </c>
      <c r="F5571" t="s">
        <v>16</v>
      </c>
      <c r="G5571">
        <v>5</v>
      </c>
      <c r="H5571">
        <v>423.53</v>
      </c>
      <c r="I5571">
        <v>0.25</v>
      </c>
      <c r="J5571">
        <v>1588.24</v>
      </c>
      <c r="K5571">
        <v>942.22</v>
      </c>
      <c r="L5571">
        <v>646.02</v>
      </c>
      <c r="M5571" t="s">
        <v>40</v>
      </c>
      <c r="N5571" s="3">
        <f>retail_sales[[#This Row],[Profit]]/retail_sales[[#This Row],[Revenue]]</f>
        <v>0.40675212814184253</v>
      </c>
      <c r="O5571" t="str">
        <f t="shared" si="87"/>
        <v>Wednesday</v>
      </c>
    </row>
    <row r="5572" spans="1:15" x14ac:dyDescent="0.3">
      <c r="A5572">
        <v>5571</v>
      </c>
      <c r="B5572" t="s">
        <v>1028</v>
      </c>
      <c r="C5572" s="1">
        <v>45453</v>
      </c>
      <c r="D5572" t="s">
        <v>14</v>
      </c>
      <c r="E5572" t="s">
        <v>25</v>
      </c>
      <c r="F5572" t="s">
        <v>16</v>
      </c>
      <c r="G5572">
        <v>9</v>
      </c>
      <c r="H5572">
        <v>304.60000000000002</v>
      </c>
      <c r="I5572">
        <v>0.26</v>
      </c>
      <c r="J5572">
        <v>2028.64</v>
      </c>
      <c r="K5572">
        <v>1395.51</v>
      </c>
      <c r="L5572">
        <v>633.13</v>
      </c>
      <c r="M5572" t="s">
        <v>46</v>
      </c>
      <c r="N5572" s="3">
        <f>retail_sales[[#This Row],[Profit]]/retail_sales[[#This Row],[Revenue]]</f>
        <v>0.31209578831138102</v>
      </c>
      <c r="O5572" t="str">
        <f t="shared" si="87"/>
        <v>Monday</v>
      </c>
    </row>
    <row r="5573" spans="1:15" x14ac:dyDescent="0.3">
      <c r="A5573">
        <v>5572</v>
      </c>
      <c r="B5573" t="s">
        <v>3317</v>
      </c>
      <c r="C5573" s="1">
        <v>45412</v>
      </c>
      <c r="D5573" t="s">
        <v>39</v>
      </c>
      <c r="E5573" t="s">
        <v>33</v>
      </c>
      <c r="F5573" t="s">
        <v>21</v>
      </c>
      <c r="G5573">
        <v>5</v>
      </c>
      <c r="H5573">
        <v>16.84</v>
      </c>
      <c r="I5573">
        <v>0.02</v>
      </c>
      <c r="J5573">
        <v>82.52</v>
      </c>
      <c r="K5573">
        <v>64.489999999999995</v>
      </c>
      <c r="L5573">
        <v>18.03</v>
      </c>
      <c r="M5573" t="s">
        <v>28</v>
      </c>
      <c r="N5573" s="3">
        <f>retail_sales[[#This Row],[Profit]]/retail_sales[[#This Row],[Revenue]]</f>
        <v>0.21849248666989823</v>
      </c>
      <c r="O5573" t="str">
        <f t="shared" si="87"/>
        <v>Tuesday</v>
      </c>
    </row>
    <row r="5574" spans="1:15" x14ac:dyDescent="0.3">
      <c r="A5574">
        <v>5573</v>
      </c>
      <c r="B5574" t="s">
        <v>4175</v>
      </c>
      <c r="C5574" s="1">
        <v>45522</v>
      </c>
      <c r="D5574" t="s">
        <v>14</v>
      </c>
      <c r="E5574" t="s">
        <v>33</v>
      </c>
      <c r="F5574" t="s">
        <v>27</v>
      </c>
      <c r="G5574">
        <v>5</v>
      </c>
      <c r="H5574">
        <v>93.56</v>
      </c>
      <c r="I5574">
        <v>0.01</v>
      </c>
      <c r="J5574">
        <v>463.12</v>
      </c>
      <c r="K5574">
        <v>252.61</v>
      </c>
      <c r="L5574">
        <v>210.51</v>
      </c>
      <c r="M5574" t="s">
        <v>28</v>
      </c>
      <c r="N5574" s="3">
        <f>retail_sales[[#This Row],[Profit]]/retail_sales[[#This Row],[Revenue]]</f>
        <v>0.45454741751597855</v>
      </c>
      <c r="O5574" t="str">
        <f t="shared" si="87"/>
        <v>Sunday</v>
      </c>
    </row>
    <row r="5575" spans="1:15" x14ac:dyDescent="0.3">
      <c r="A5575">
        <v>5574</v>
      </c>
      <c r="B5575" t="s">
        <v>2028</v>
      </c>
      <c r="C5575" s="1">
        <v>45344</v>
      </c>
      <c r="D5575" t="s">
        <v>14</v>
      </c>
      <c r="E5575" t="s">
        <v>15</v>
      </c>
      <c r="F5575" t="s">
        <v>21</v>
      </c>
      <c r="G5575">
        <v>3</v>
      </c>
      <c r="H5575">
        <v>52.32</v>
      </c>
      <c r="I5575">
        <v>0.17</v>
      </c>
      <c r="J5575">
        <v>130.28</v>
      </c>
      <c r="K5575">
        <v>77.52</v>
      </c>
      <c r="L5575">
        <v>52.76</v>
      </c>
      <c r="M5575" t="s">
        <v>22</v>
      </c>
      <c r="N5575" s="3">
        <f>retail_sales[[#This Row],[Profit]]/retail_sales[[#This Row],[Revenue]]</f>
        <v>0.40497390236413877</v>
      </c>
      <c r="O5575" t="str">
        <f t="shared" si="87"/>
        <v>Thursday</v>
      </c>
    </row>
    <row r="5576" spans="1:15" x14ac:dyDescent="0.3">
      <c r="A5576">
        <v>5575</v>
      </c>
      <c r="B5576" t="s">
        <v>4176</v>
      </c>
      <c r="C5576" s="1">
        <v>45587</v>
      </c>
      <c r="D5576" t="s">
        <v>14</v>
      </c>
      <c r="E5576" t="s">
        <v>20</v>
      </c>
      <c r="F5576" t="s">
        <v>21</v>
      </c>
      <c r="G5576">
        <v>6</v>
      </c>
      <c r="H5576">
        <v>442.9</v>
      </c>
      <c r="I5576">
        <v>0.2</v>
      </c>
      <c r="J5576">
        <v>2125.92</v>
      </c>
      <c r="K5576">
        <v>1645.17</v>
      </c>
      <c r="L5576">
        <v>480.75</v>
      </c>
      <c r="M5576" t="s">
        <v>17</v>
      </c>
      <c r="N5576" s="3">
        <f>retail_sales[[#This Row],[Profit]]/retail_sales[[#This Row],[Revenue]]</f>
        <v>0.22613738993000676</v>
      </c>
      <c r="O5576" t="str">
        <f t="shared" si="87"/>
        <v>Tuesday</v>
      </c>
    </row>
    <row r="5577" spans="1:15" x14ac:dyDescent="0.3">
      <c r="A5577">
        <v>5576</v>
      </c>
      <c r="B5577" t="s">
        <v>4177</v>
      </c>
      <c r="C5577" s="1">
        <v>45536</v>
      </c>
      <c r="D5577" t="s">
        <v>39</v>
      </c>
      <c r="E5577" t="s">
        <v>25</v>
      </c>
      <c r="F5577" t="s">
        <v>21</v>
      </c>
      <c r="G5577">
        <v>4</v>
      </c>
      <c r="H5577">
        <v>142.93</v>
      </c>
      <c r="I5577">
        <v>0.16</v>
      </c>
      <c r="J5577">
        <v>480.24</v>
      </c>
      <c r="K5577">
        <v>303.16000000000003</v>
      </c>
      <c r="L5577">
        <v>177.08</v>
      </c>
      <c r="M5577" t="s">
        <v>17</v>
      </c>
      <c r="N5577" s="3">
        <f>retail_sales[[#This Row],[Profit]]/retail_sales[[#This Row],[Revenue]]</f>
        <v>0.36873230051640848</v>
      </c>
      <c r="O5577" t="str">
        <f t="shared" si="87"/>
        <v>Sunday</v>
      </c>
    </row>
    <row r="5578" spans="1:15" x14ac:dyDescent="0.3">
      <c r="A5578">
        <v>5577</v>
      </c>
      <c r="B5578" t="s">
        <v>4178</v>
      </c>
      <c r="C5578" s="1">
        <v>45527</v>
      </c>
      <c r="D5578" t="s">
        <v>14</v>
      </c>
      <c r="E5578" t="s">
        <v>33</v>
      </c>
      <c r="F5578" t="s">
        <v>27</v>
      </c>
      <c r="G5578">
        <v>1</v>
      </c>
      <c r="H5578">
        <v>83.24</v>
      </c>
      <c r="I5578">
        <v>0.02</v>
      </c>
      <c r="J5578">
        <v>81.58</v>
      </c>
      <c r="K5578">
        <v>62.97</v>
      </c>
      <c r="L5578">
        <v>18.61</v>
      </c>
      <c r="M5578" t="s">
        <v>17</v>
      </c>
      <c r="N5578" s="3">
        <f>retail_sales[[#This Row],[Profit]]/retail_sales[[#This Row],[Revenue]]</f>
        <v>0.22811963716597206</v>
      </c>
      <c r="O5578" t="str">
        <f t="shared" si="87"/>
        <v>Friday</v>
      </c>
    </row>
    <row r="5579" spans="1:15" x14ac:dyDescent="0.3">
      <c r="A5579">
        <v>5578</v>
      </c>
      <c r="B5579" t="s">
        <v>2742</v>
      </c>
      <c r="C5579" s="1">
        <v>45612</v>
      </c>
      <c r="D5579" t="s">
        <v>19</v>
      </c>
      <c r="E5579" t="s">
        <v>30</v>
      </c>
      <c r="F5579" t="s">
        <v>27</v>
      </c>
      <c r="G5579">
        <v>10</v>
      </c>
      <c r="H5579">
        <v>227.07</v>
      </c>
      <c r="I5579">
        <v>0.09</v>
      </c>
      <c r="J5579">
        <v>2066.34</v>
      </c>
      <c r="K5579">
        <v>1609.77</v>
      </c>
      <c r="L5579">
        <v>456.57</v>
      </c>
      <c r="M5579" t="s">
        <v>40</v>
      </c>
      <c r="N5579" s="3">
        <f>retail_sales[[#This Row],[Profit]]/retail_sales[[#This Row],[Revenue]]</f>
        <v>0.22095589302825283</v>
      </c>
      <c r="O5579" t="str">
        <f t="shared" si="87"/>
        <v>Saturday</v>
      </c>
    </row>
    <row r="5580" spans="1:15" x14ac:dyDescent="0.3">
      <c r="A5580">
        <v>5579</v>
      </c>
      <c r="B5580" t="s">
        <v>4179</v>
      </c>
      <c r="C5580" s="1">
        <v>45417</v>
      </c>
      <c r="D5580" t="s">
        <v>19</v>
      </c>
      <c r="E5580" t="s">
        <v>15</v>
      </c>
      <c r="F5580" t="s">
        <v>16</v>
      </c>
      <c r="G5580">
        <v>9</v>
      </c>
      <c r="H5580">
        <v>61.36</v>
      </c>
      <c r="I5580">
        <v>0.16</v>
      </c>
      <c r="J5580">
        <v>463.88</v>
      </c>
      <c r="K5580">
        <v>276.54000000000002</v>
      </c>
      <c r="L5580">
        <v>187.34</v>
      </c>
      <c r="M5580" t="s">
        <v>17</v>
      </c>
      <c r="N5580" s="3">
        <f>retail_sales[[#This Row],[Profit]]/retail_sales[[#This Row],[Revenue]]</f>
        <v>0.40385444511511598</v>
      </c>
      <c r="O5580" t="str">
        <f t="shared" si="87"/>
        <v>Sunday</v>
      </c>
    </row>
    <row r="5581" spans="1:15" x14ac:dyDescent="0.3">
      <c r="A5581">
        <v>5580</v>
      </c>
      <c r="B5581" t="s">
        <v>1570</v>
      </c>
      <c r="C5581" s="1">
        <v>45555</v>
      </c>
      <c r="D5581" t="s">
        <v>24</v>
      </c>
      <c r="E5581" t="s">
        <v>20</v>
      </c>
      <c r="F5581" t="s">
        <v>27</v>
      </c>
      <c r="G5581">
        <v>2</v>
      </c>
      <c r="H5581">
        <v>160.41</v>
      </c>
      <c r="I5581">
        <v>0.04</v>
      </c>
      <c r="J5581">
        <v>307.99</v>
      </c>
      <c r="K5581">
        <v>166.28</v>
      </c>
      <c r="L5581">
        <v>141.71</v>
      </c>
      <c r="M5581" t="s">
        <v>28</v>
      </c>
      <c r="N5581" s="3">
        <f>retail_sales[[#This Row],[Profit]]/retail_sales[[#This Row],[Revenue]]</f>
        <v>0.46011234130978279</v>
      </c>
      <c r="O5581" t="str">
        <f t="shared" si="87"/>
        <v>Friday</v>
      </c>
    </row>
    <row r="5582" spans="1:15" x14ac:dyDescent="0.3">
      <c r="A5582">
        <v>5581</v>
      </c>
      <c r="B5582" t="s">
        <v>4180</v>
      </c>
      <c r="C5582" s="1">
        <v>45630</v>
      </c>
      <c r="D5582" t="s">
        <v>19</v>
      </c>
      <c r="E5582" t="s">
        <v>33</v>
      </c>
      <c r="F5582" t="s">
        <v>21</v>
      </c>
      <c r="G5582">
        <v>4</v>
      </c>
      <c r="H5582">
        <v>133.91999999999999</v>
      </c>
      <c r="I5582">
        <v>0.15</v>
      </c>
      <c r="J5582">
        <v>455.33</v>
      </c>
      <c r="K5582">
        <v>284.60000000000002</v>
      </c>
      <c r="L5582">
        <v>170.73</v>
      </c>
      <c r="M5582" t="s">
        <v>17</v>
      </c>
      <c r="N5582" s="3">
        <f>retail_sales[[#This Row],[Profit]]/retail_sales[[#This Row],[Revenue]]</f>
        <v>0.37495882107482487</v>
      </c>
      <c r="O5582" t="str">
        <f t="shared" si="87"/>
        <v>Wednesday</v>
      </c>
    </row>
    <row r="5583" spans="1:15" x14ac:dyDescent="0.3">
      <c r="A5583">
        <v>5582</v>
      </c>
      <c r="B5583" t="s">
        <v>781</v>
      </c>
      <c r="C5583" s="1">
        <v>45601</v>
      </c>
      <c r="D5583" t="s">
        <v>14</v>
      </c>
      <c r="E5583" t="s">
        <v>25</v>
      </c>
      <c r="F5583" t="s">
        <v>21</v>
      </c>
      <c r="G5583">
        <v>5</v>
      </c>
      <c r="H5583">
        <v>452.75</v>
      </c>
      <c r="I5583">
        <v>0.05</v>
      </c>
      <c r="J5583">
        <v>2150.56</v>
      </c>
      <c r="K5583">
        <v>1531.97</v>
      </c>
      <c r="L5583">
        <v>618.59</v>
      </c>
      <c r="M5583" t="s">
        <v>17</v>
      </c>
      <c r="N5583" s="3">
        <f>retail_sales[[#This Row],[Profit]]/retail_sales[[#This Row],[Revenue]]</f>
        <v>0.28764135852987133</v>
      </c>
      <c r="O5583" t="str">
        <f t="shared" si="87"/>
        <v>Tuesday</v>
      </c>
    </row>
    <row r="5584" spans="1:15" x14ac:dyDescent="0.3">
      <c r="A5584">
        <v>5583</v>
      </c>
      <c r="B5584" t="s">
        <v>4181</v>
      </c>
      <c r="C5584" s="1">
        <v>45318</v>
      </c>
      <c r="D5584" t="s">
        <v>19</v>
      </c>
      <c r="E5584" t="s">
        <v>33</v>
      </c>
      <c r="F5584" t="s">
        <v>27</v>
      </c>
      <c r="G5584">
        <v>8</v>
      </c>
      <c r="H5584">
        <v>287.44</v>
      </c>
      <c r="I5584">
        <v>0.27</v>
      </c>
      <c r="J5584">
        <v>1678.65</v>
      </c>
      <c r="K5584">
        <v>1309.69</v>
      </c>
      <c r="L5584">
        <v>368.96</v>
      </c>
      <c r="M5584" t="s">
        <v>17</v>
      </c>
      <c r="N5584" s="3">
        <f>retail_sales[[#This Row],[Profit]]/retail_sales[[#This Row],[Revenue]]</f>
        <v>0.21979566913889134</v>
      </c>
      <c r="O5584" t="str">
        <f t="shared" si="87"/>
        <v>Saturday</v>
      </c>
    </row>
    <row r="5585" spans="1:15" x14ac:dyDescent="0.3">
      <c r="A5585">
        <v>5584</v>
      </c>
      <c r="B5585" t="s">
        <v>3098</v>
      </c>
      <c r="C5585" s="1">
        <v>45566</v>
      </c>
      <c r="D5585" t="s">
        <v>19</v>
      </c>
      <c r="E5585" t="s">
        <v>33</v>
      </c>
      <c r="F5585" t="s">
        <v>21</v>
      </c>
      <c r="G5585">
        <v>10</v>
      </c>
      <c r="H5585">
        <v>105.39</v>
      </c>
      <c r="I5585">
        <v>0.04</v>
      </c>
      <c r="J5585">
        <v>1011.74</v>
      </c>
      <c r="K5585">
        <v>510.14</v>
      </c>
      <c r="L5585">
        <v>501.6</v>
      </c>
      <c r="M5585" t="s">
        <v>22</v>
      </c>
      <c r="N5585" s="3">
        <f>retail_sales[[#This Row],[Profit]]/retail_sales[[#This Row],[Revenue]]</f>
        <v>0.49577954810524444</v>
      </c>
      <c r="O5585" t="str">
        <f t="shared" si="87"/>
        <v>Tuesday</v>
      </c>
    </row>
    <row r="5586" spans="1:15" x14ac:dyDescent="0.3">
      <c r="A5586">
        <v>5585</v>
      </c>
      <c r="B5586" t="s">
        <v>1084</v>
      </c>
      <c r="C5586" s="1">
        <v>45597</v>
      </c>
      <c r="D5586" t="s">
        <v>24</v>
      </c>
      <c r="E5586" t="s">
        <v>15</v>
      </c>
      <c r="F5586" t="s">
        <v>21</v>
      </c>
      <c r="G5586">
        <v>4</v>
      </c>
      <c r="H5586">
        <v>243.61</v>
      </c>
      <c r="I5586">
        <v>0.06</v>
      </c>
      <c r="J5586">
        <v>915.97</v>
      </c>
      <c r="K5586">
        <v>649.5</v>
      </c>
      <c r="L5586">
        <v>266.47000000000003</v>
      </c>
      <c r="M5586" t="s">
        <v>17</v>
      </c>
      <c r="N5586" s="3">
        <f>retail_sales[[#This Row],[Profit]]/retail_sales[[#This Row],[Revenue]]</f>
        <v>0.29091564134196535</v>
      </c>
      <c r="O5586" t="str">
        <f t="shared" si="87"/>
        <v>Friday</v>
      </c>
    </row>
    <row r="5587" spans="1:15" x14ac:dyDescent="0.3">
      <c r="A5587">
        <v>5586</v>
      </c>
      <c r="B5587" t="s">
        <v>310</v>
      </c>
      <c r="C5587" s="1">
        <v>45495</v>
      </c>
      <c r="D5587" t="s">
        <v>19</v>
      </c>
      <c r="E5587" t="s">
        <v>15</v>
      </c>
      <c r="F5587" t="s">
        <v>16</v>
      </c>
      <c r="G5587">
        <v>6</v>
      </c>
      <c r="H5587">
        <v>75.09</v>
      </c>
      <c r="I5587">
        <v>0.22</v>
      </c>
      <c r="J5587">
        <v>351.42</v>
      </c>
      <c r="K5587">
        <v>203.72</v>
      </c>
      <c r="L5587">
        <v>147.69999999999999</v>
      </c>
      <c r="M5587" t="s">
        <v>46</v>
      </c>
      <c r="N5587" s="3">
        <f>retail_sales[[#This Row],[Profit]]/retail_sales[[#This Row],[Revenue]]</f>
        <v>0.42029480393830737</v>
      </c>
      <c r="O5587" t="str">
        <f t="shared" si="87"/>
        <v>Monday</v>
      </c>
    </row>
    <row r="5588" spans="1:15" x14ac:dyDescent="0.3">
      <c r="A5588">
        <v>5587</v>
      </c>
      <c r="B5588" t="s">
        <v>4182</v>
      </c>
      <c r="C5588" s="1">
        <v>45336</v>
      </c>
      <c r="D5588" t="s">
        <v>24</v>
      </c>
      <c r="E5588" t="s">
        <v>15</v>
      </c>
      <c r="F5588" t="s">
        <v>16</v>
      </c>
      <c r="G5588">
        <v>2</v>
      </c>
      <c r="H5588">
        <v>53.02</v>
      </c>
      <c r="I5588">
        <v>0.06</v>
      </c>
      <c r="J5588">
        <v>99.68</v>
      </c>
      <c r="K5588">
        <v>64.98</v>
      </c>
      <c r="L5588">
        <v>34.700000000000003</v>
      </c>
      <c r="M5588" t="s">
        <v>28</v>
      </c>
      <c r="N5588" s="3">
        <f>retail_sales[[#This Row],[Profit]]/retail_sales[[#This Row],[Revenue]]</f>
        <v>0.3481139646869984</v>
      </c>
      <c r="O5588" t="str">
        <f t="shared" si="87"/>
        <v>Wednesday</v>
      </c>
    </row>
    <row r="5589" spans="1:15" x14ac:dyDescent="0.3">
      <c r="A5589">
        <v>5588</v>
      </c>
      <c r="B5589" t="s">
        <v>2459</v>
      </c>
      <c r="C5589" s="1">
        <v>45543</v>
      </c>
      <c r="D5589" t="s">
        <v>24</v>
      </c>
      <c r="E5589" t="s">
        <v>15</v>
      </c>
      <c r="F5589" t="s">
        <v>16</v>
      </c>
      <c r="G5589">
        <v>9</v>
      </c>
      <c r="H5589">
        <v>446.89</v>
      </c>
      <c r="I5589">
        <v>0.13</v>
      </c>
      <c r="J5589">
        <v>3499.15</v>
      </c>
      <c r="K5589">
        <v>2485.0700000000002</v>
      </c>
      <c r="L5589">
        <v>1014.08</v>
      </c>
      <c r="M5589" t="s">
        <v>22</v>
      </c>
      <c r="N5589" s="3">
        <f>retail_sales[[#This Row],[Profit]]/retail_sales[[#This Row],[Revenue]]</f>
        <v>0.28980752468456628</v>
      </c>
      <c r="O5589" t="str">
        <f t="shared" si="87"/>
        <v>Sunday</v>
      </c>
    </row>
    <row r="5590" spans="1:15" x14ac:dyDescent="0.3">
      <c r="A5590">
        <v>5589</v>
      </c>
      <c r="B5590" t="s">
        <v>4183</v>
      </c>
      <c r="C5590" s="1">
        <v>45362</v>
      </c>
      <c r="D5590" t="s">
        <v>39</v>
      </c>
      <c r="E5590" t="s">
        <v>30</v>
      </c>
      <c r="F5590" t="s">
        <v>27</v>
      </c>
      <c r="G5590">
        <v>3</v>
      </c>
      <c r="H5590">
        <v>306.14999999999998</v>
      </c>
      <c r="I5590">
        <v>0.28999999999999998</v>
      </c>
      <c r="J5590">
        <v>652.1</v>
      </c>
      <c r="K5590">
        <v>441.94</v>
      </c>
      <c r="L5590">
        <v>210.16</v>
      </c>
      <c r="M5590" t="s">
        <v>40</v>
      </c>
      <c r="N5590" s="3">
        <f>retail_sales[[#This Row],[Profit]]/retail_sales[[#This Row],[Revenue]]</f>
        <v>0.32228185861064251</v>
      </c>
      <c r="O5590" t="str">
        <f t="shared" si="87"/>
        <v>Monday</v>
      </c>
    </row>
    <row r="5591" spans="1:15" x14ac:dyDescent="0.3">
      <c r="A5591">
        <v>5590</v>
      </c>
      <c r="B5591" t="s">
        <v>4184</v>
      </c>
      <c r="C5591" s="1">
        <v>45657</v>
      </c>
      <c r="D5591" t="s">
        <v>14</v>
      </c>
      <c r="E5591" t="s">
        <v>30</v>
      </c>
      <c r="F5591" t="s">
        <v>27</v>
      </c>
      <c r="G5591">
        <v>1</v>
      </c>
      <c r="H5591">
        <v>129.77000000000001</v>
      </c>
      <c r="I5591">
        <v>0.05</v>
      </c>
      <c r="J5591">
        <v>123.28</v>
      </c>
      <c r="K5591">
        <v>94.63</v>
      </c>
      <c r="L5591">
        <v>28.65</v>
      </c>
      <c r="M5591" t="s">
        <v>17</v>
      </c>
      <c r="N5591" s="3">
        <f>retail_sales[[#This Row],[Profit]]/retail_sales[[#This Row],[Revenue]]</f>
        <v>0.23239779364049318</v>
      </c>
      <c r="O5591" t="str">
        <f t="shared" si="87"/>
        <v>Tuesday</v>
      </c>
    </row>
    <row r="5592" spans="1:15" x14ac:dyDescent="0.3">
      <c r="A5592">
        <v>5591</v>
      </c>
      <c r="B5592" t="s">
        <v>3661</v>
      </c>
      <c r="C5592" s="1">
        <v>45502</v>
      </c>
      <c r="D5592" t="s">
        <v>19</v>
      </c>
      <c r="E5592" t="s">
        <v>25</v>
      </c>
      <c r="F5592" t="s">
        <v>27</v>
      </c>
      <c r="G5592">
        <v>4</v>
      </c>
      <c r="H5592">
        <v>249.6</v>
      </c>
      <c r="I5592">
        <v>0.28999999999999998</v>
      </c>
      <c r="J5592">
        <v>708.86</v>
      </c>
      <c r="K5592">
        <v>493.5</v>
      </c>
      <c r="L5592">
        <v>215.36</v>
      </c>
      <c r="M5592" t="s">
        <v>46</v>
      </c>
      <c r="N5592" s="3">
        <f>retail_sales[[#This Row],[Profit]]/retail_sales[[#This Row],[Revenue]]</f>
        <v>0.30381175408402222</v>
      </c>
      <c r="O5592" t="str">
        <f t="shared" si="87"/>
        <v>Monday</v>
      </c>
    </row>
    <row r="5593" spans="1:15" x14ac:dyDescent="0.3">
      <c r="A5593">
        <v>5592</v>
      </c>
      <c r="B5593" t="s">
        <v>4185</v>
      </c>
      <c r="C5593" s="1">
        <v>45618</v>
      </c>
      <c r="D5593" t="s">
        <v>39</v>
      </c>
      <c r="E5593" t="s">
        <v>30</v>
      </c>
      <c r="F5593" t="s">
        <v>16</v>
      </c>
      <c r="G5593">
        <v>10</v>
      </c>
      <c r="H5593">
        <v>66.75</v>
      </c>
      <c r="I5593">
        <v>0.09</v>
      </c>
      <c r="J5593">
        <v>607.42999999999995</v>
      </c>
      <c r="K5593">
        <v>448.52</v>
      </c>
      <c r="L5593">
        <v>158.91</v>
      </c>
      <c r="M5593" t="s">
        <v>28</v>
      </c>
      <c r="N5593" s="3">
        <f>retail_sales[[#This Row],[Profit]]/retail_sales[[#This Row],[Revenue]]</f>
        <v>0.26161039132081065</v>
      </c>
      <c r="O5593" t="str">
        <f t="shared" si="87"/>
        <v>Friday</v>
      </c>
    </row>
    <row r="5594" spans="1:15" x14ac:dyDescent="0.3">
      <c r="A5594">
        <v>5593</v>
      </c>
      <c r="B5594" t="s">
        <v>4186</v>
      </c>
      <c r="C5594" s="1">
        <v>45413</v>
      </c>
      <c r="D5594" t="s">
        <v>39</v>
      </c>
      <c r="E5594" t="s">
        <v>25</v>
      </c>
      <c r="F5594" t="s">
        <v>27</v>
      </c>
      <c r="G5594">
        <v>2</v>
      </c>
      <c r="H5594">
        <v>150.61000000000001</v>
      </c>
      <c r="I5594">
        <v>0.18</v>
      </c>
      <c r="J5594">
        <v>247</v>
      </c>
      <c r="K5594">
        <v>160.62</v>
      </c>
      <c r="L5594">
        <v>86.38</v>
      </c>
      <c r="M5594" t="s">
        <v>17</v>
      </c>
      <c r="N5594" s="3">
        <f>retail_sales[[#This Row],[Profit]]/retail_sales[[#This Row],[Revenue]]</f>
        <v>0.34971659919028336</v>
      </c>
      <c r="O5594" t="str">
        <f t="shared" si="87"/>
        <v>Wednesday</v>
      </c>
    </row>
    <row r="5595" spans="1:15" x14ac:dyDescent="0.3">
      <c r="A5595">
        <v>5594</v>
      </c>
      <c r="B5595" t="s">
        <v>4123</v>
      </c>
      <c r="C5595" s="1">
        <v>45343</v>
      </c>
      <c r="D5595" t="s">
        <v>14</v>
      </c>
      <c r="E5595" t="s">
        <v>15</v>
      </c>
      <c r="F5595" t="s">
        <v>16</v>
      </c>
      <c r="G5595">
        <v>6</v>
      </c>
      <c r="H5595">
        <v>239.31</v>
      </c>
      <c r="I5595">
        <v>0.16</v>
      </c>
      <c r="J5595">
        <v>1206.1199999999999</v>
      </c>
      <c r="K5595">
        <v>699.26</v>
      </c>
      <c r="L5595">
        <v>506.86</v>
      </c>
      <c r="M5595" t="s">
        <v>22</v>
      </c>
      <c r="N5595" s="3">
        <f>retail_sales[[#This Row],[Profit]]/retail_sales[[#This Row],[Revenue]]</f>
        <v>0.42024010877856272</v>
      </c>
      <c r="O5595" t="str">
        <f t="shared" si="87"/>
        <v>Wednesday</v>
      </c>
    </row>
    <row r="5596" spans="1:15" x14ac:dyDescent="0.3">
      <c r="A5596">
        <v>5595</v>
      </c>
      <c r="B5596" t="s">
        <v>4187</v>
      </c>
      <c r="C5596" s="1">
        <v>45628</v>
      </c>
      <c r="D5596" t="s">
        <v>19</v>
      </c>
      <c r="E5596" t="s">
        <v>20</v>
      </c>
      <c r="F5596" t="s">
        <v>16</v>
      </c>
      <c r="G5596">
        <v>6</v>
      </c>
      <c r="H5596">
        <v>265.66000000000003</v>
      </c>
      <c r="I5596">
        <v>0.19</v>
      </c>
      <c r="J5596">
        <v>1291.1099999999999</v>
      </c>
      <c r="K5596">
        <v>682.07</v>
      </c>
      <c r="L5596">
        <v>609.04</v>
      </c>
      <c r="M5596" t="s">
        <v>22</v>
      </c>
      <c r="N5596" s="3">
        <f>retail_sales[[#This Row],[Profit]]/retail_sales[[#This Row],[Revenue]]</f>
        <v>0.4717181340087212</v>
      </c>
      <c r="O5596" t="str">
        <f t="shared" si="87"/>
        <v>Monday</v>
      </c>
    </row>
    <row r="5597" spans="1:15" x14ac:dyDescent="0.3">
      <c r="A5597">
        <v>5596</v>
      </c>
      <c r="B5597" t="s">
        <v>4188</v>
      </c>
      <c r="C5597" s="1">
        <v>45542</v>
      </c>
      <c r="D5597" t="s">
        <v>24</v>
      </c>
      <c r="E5597" t="s">
        <v>25</v>
      </c>
      <c r="F5597" t="s">
        <v>27</v>
      </c>
      <c r="G5597">
        <v>8</v>
      </c>
      <c r="H5597">
        <v>399.74</v>
      </c>
      <c r="I5597">
        <v>0.27</v>
      </c>
      <c r="J5597">
        <v>2334.48</v>
      </c>
      <c r="K5597">
        <v>1712.55</v>
      </c>
      <c r="L5597">
        <v>621.92999999999995</v>
      </c>
      <c r="M5597" t="s">
        <v>40</v>
      </c>
      <c r="N5597" s="3">
        <f>retail_sales[[#This Row],[Profit]]/retail_sales[[#This Row],[Revenue]]</f>
        <v>0.26641050683664025</v>
      </c>
      <c r="O5597" t="str">
        <f t="shared" si="87"/>
        <v>Saturday</v>
      </c>
    </row>
    <row r="5598" spans="1:15" x14ac:dyDescent="0.3">
      <c r="A5598">
        <v>5597</v>
      </c>
      <c r="B5598" t="s">
        <v>4189</v>
      </c>
      <c r="C5598" s="1">
        <v>45356</v>
      </c>
      <c r="D5598" t="s">
        <v>39</v>
      </c>
      <c r="E5598" t="s">
        <v>25</v>
      </c>
      <c r="F5598" t="s">
        <v>21</v>
      </c>
      <c r="G5598">
        <v>7</v>
      </c>
      <c r="H5598">
        <v>447.43</v>
      </c>
      <c r="I5598">
        <v>0.1</v>
      </c>
      <c r="J5598">
        <v>2818.81</v>
      </c>
      <c r="K5598">
        <v>1690.34</v>
      </c>
      <c r="L5598">
        <v>1128.47</v>
      </c>
      <c r="M5598" t="s">
        <v>22</v>
      </c>
      <c r="N5598" s="3">
        <f>retail_sales[[#This Row],[Profit]]/retail_sales[[#This Row],[Revenue]]</f>
        <v>0.40033560261244994</v>
      </c>
      <c r="O5598" t="str">
        <f t="shared" si="87"/>
        <v>Tuesday</v>
      </c>
    </row>
    <row r="5599" spans="1:15" x14ac:dyDescent="0.3">
      <c r="A5599">
        <v>5598</v>
      </c>
      <c r="B5599" t="s">
        <v>4112</v>
      </c>
      <c r="C5599" s="1">
        <v>45614</v>
      </c>
      <c r="D5599" t="s">
        <v>14</v>
      </c>
      <c r="E5599" t="s">
        <v>20</v>
      </c>
      <c r="F5599" t="s">
        <v>16</v>
      </c>
      <c r="G5599">
        <v>10</v>
      </c>
      <c r="H5599">
        <v>73.27</v>
      </c>
      <c r="I5599">
        <v>0.13</v>
      </c>
      <c r="J5599">
        <v>637.45000000000005</v>
      </c>
      <c r="K5599">
        <v>420.22</v>
      </c>
      <c r="L5599">
        <v>217.23</v>
      </c>
      <c r="M5599" t="s">
        <v>28</v>
      </c>
      <c r="N5599" s="3">
        <f>retail_sales[[#This Row],[Profit]]/retail_sales[[#This Row],[Revenue]]</f>
        <v>0.34077966899364653</v>
      </c>
      <c r="O5599" t="str">
        <f t="shared" si="87"/>
        <v>Monday</v>
      </c>
    </row>
    <row r="5600" spans="1:15" x14ac:dyDescent="0.3">
      <c r="A5600">
        <v>5599</v>
      </c>
      <c r="B5600" t="s">
        <v>3837</v>
      </c>
      <c r="C5600" s="1">
        <v>45437</v>
      </c>
      <c r="D5600" t="s">
        <v>39</v>
      </c>
      <c r="E5600" t="s">
        <v>15</v>
      </c>
      <c r="F5600" t="s">
        <v>16</v>
      </c>
      <c r="G5600">
        <v>4</v>
      </c>
      <c r="H5600">
        <v>336.04</v>
      </c>
      <c r="I5600">
        <v>0.12</v>
      </c>
      <c r="J5600">
        <v>1182.8599999999999</v>
      </c>
      <c r="K5600">
        <v>820.43</v>
      </c>
      <c r="L5600">
        <v>362.43</v>
      </c>
      <c r="M5600" t="s">
        <v>28</v>
      </c>
      <c r="N5600" s="3">
        <f>retail_sales[[#This Row],[Profit]]/retail_sales[[#This Row],[Revenue]]</f>
        <v>0.30640143381296181</v>
      </c>
      <c r="O5600" t="str">
        <f t="shared" si="87"/>
        <v>Saturday</v>
      </c>
    </row>
    <row r="5601" spans="1:15" x14ac:dyDescent="0.3">
      <c r="A5601">
        <v>5600</v>
      </c>
      <c r="B5601" t="s">
        <v>4190</v>
      </c>
      <c r="C5601" s="1">
        <v>45651</v>
      </c>
      <c r="D5601" t="s">
        <v>39</v>
      </c>
      <c r="E5601" t="s">
        <v>30</v>
      </c>
      <c r="F5601" t="s">
        <v>16</v>
      </c>
      <c r="G5601">
        <v>10</v>
      </c>
      <c r="H5601">
        <v>497.72</v>
      </c>
      <c r="I5601">
        <v>0.26</v>
      </c>
      <c r="J5601">
        <v>3683.13</v>
      </c>
      <c r="K5601">
        <v>2735.74</v>
      </c>
      <c r="L5601">
        <v>947.39</v>
      </c>
      <c r="M5601" t="s">
        <v>46</v>
      </c>
      <c r="N5601" s="3">
        <f>retail_sales[[#This Row],[Profit]]/retail_sales[[#This Row],[Revenue]]</f>
        <v>0.25722415445558533</v>
      </c>
      <c r="O5601" t="str">
        <f t="shared" si="87"/>
        <v>Wednesday</v>
      </c>
    </row>
    <row r="5602" spans="1:15" x14ac:dyDescent="0.3">
      <c r="A5602">
        <v>5601</v>
      </c>
      <c r="B5602" t="s">
        <v>3421</v>
      </c>
      <c r="C5602" s="1">
        <v>45393</v>
      </c>
      <c r="D5602" t="s">
        <v>14</v>
      </c>
      <c r="E5602" t="s">
        <v>20</v>
      </c>
      <c r="F5602" t="s">
        <v>16</v>
      </c>
      <c r="G5602">
        <v>8</v>
      </c>
      <c r="H5602">
        <v>394.39</v>
      </c>
      <c r="I5602">
        <v>0.16</v>
      </c>
      <c r="J5602">
        <v>2650.3</v>
      </c>
      <c r="K5602">
        <v>1944.33</v>
      </c>
      <c r="L5602">
        <v>705.97</v>
      </c>
      <c r="M5602" t="s">
        <v>22</v>
      </c>
      <c r="N5602" s="3">
        <f>retail_sales[[#This Row],[Profit]]/retail_sales[[#This Row],[Revenue]]</f>
        <v>0.26637361808097193</v>
      </c>
      <c r="O5602" t="str">
        <f t="shared" si="87"/>
        <v>Thursday</v>
      </c>
    </row>
    <row r="5603" spans="1:15" x14ac:dyDescent="0.3">
      <c r="A5603">
        <v>5602</v>
      </c>
      <c r="B5603" t="s">
        <v>3020</v>
      </c>
      <c r="C5603" s="1">
        <v>45616</v>
      </c>
      <c r="D5603" t="s">
        <v>19</v>
      </c>
      <c r="E5603" t="s">
        <v>15</v>
      </c>
      <c r="F5603" t="s">
        <v>16</v>
      </c>
      <c r="G5603">
        <v>4</v>
      </c>
      <c r="H5603">
        <v>160.38</v>
      </c>
      <c r="I5603">
        <v>0</v>
      </c>
      <c r="J5603">
        <v>641.52</v>
      </c>
      <c r="K5603">
        <v>413.95</v>
      </c>
      <c r="L5603">
        <v>227.57</v>
      </c>
      <c r="M5603" t="s">
        <v>46</v>
      </c>
      <c r="N5603" s="3">
        <f>retail_sales[[#This Row],[Profit]]/retail_sales[[#This Row],[Revenue]]</f>
        <v>0.35473562788377605</v>
      </c>
      <c r="O5603" t="str">
        <f t="shared" si="87"/>
        <v>Wednesday</v>
      </c>
    </row>
    <row r="5604" spans="1:15" x14ac:dyDescent="0.3">
      <c r="A5604">
        <v>5603</v>
      </c>
      <c r="B5604" t="s">
        <v>4191</v>
      </c>
      <c r="C5604" s="1">
        <v>45509</v>
      </c>
      <c r="D5604" t="s">
        <v>24</v>
      </c>
      <c r="E5604" t="s">
        <v>15</v>
      </c>
      <c r="F5604" t="s">
        <v>21</v>
      </c>
      <c r="G5604">
        <v>4</v>
      </c>
      <c r="H5604">
        <v>151.30000000000001</v>
      </c>
      <c r="I5604">
        <v>0.09</v>
      </c>
      <c r="J5604">
        <v>550.73</v>
      </c>
      <c r="K5604">
        <v>299.73</v>
      </c>
      <c r="L5604">
        <v>251</v>
      </c>
      <c r="M5604" t="s">
        <v>40</v>
      </c>
      <c r="N5604" s="3">
        <f>retail_sales[[#This Row],[Profit]]/retail_sales[[#This Row],[Revenue]]</f>
        <v>0.45575872024403974</v>
      </c>
      <c r="O5604" t="str">
        <f t="shared" si="87"/>
        <v>Monday</v>
      </c>
    </row>
    <row r="5605" spans="1:15" x14ac:dyDescent="0.3">
      <c r="A5605">
        <v>5604</v>
      </c>
      <c r="B5605" t="s">
        <v>4192</v>
      </c>
      <c r="C5605" s="1">
        <v>45353</v>
      </c>
      <c r="D5605" t="s">
        <v>24</v>
      </c>
      <c r="E5605" t="s">
        <v>20</v>
      </c>
      <c r="F5605" t="s">
        <v>16</v>
      </c>
      <c r="G5605">
        <v>6</v>
      </c>
      <c r="H5605">
        <v>496.05</v>
      </c>
      <c r="I5605">
        <v>0.14000000000000001</v>
      </c>
      <c r="J5605">
        <v>2559.62</v>
      </c>
      <c r="K5605">
        <v>1683.1</v>
      </c>
      <c r="L5605">
        <v>876.52</v>
      </c>
      <c r="M5605" t="s">
        <v>17</v>
      </c>
      <c r="N5605" s="3">
        <f>retail_sales[[#This Row],[Profit]]/retail_sales[[#This Row],[Revenue]]</f>
        <v>0.34244145615364779</v>
      </c>
      <c r="O5605" t="str">
        <f t="shared" si="87"/>
        <v>Saturday</v>
      </c>
    </row>
    <row r="5606" spans="1:15" x14ac:dyDescent="0.3">
      <c r="A5606">
        <v>5605</v>
      </c>
      <c r="B5606" t="s">
        <v>4193</v>
      </c>
      <c r="C5606" s="1">
        <v>45614</v>
      </c>
      <c r="D5606" t="s">
        <v>19</v>
      </c>
      <c r="E5606" t="s">
        <v>25</v>
      </c>
      <c r="F5606" t="s">
        <v>21</v>
      </c>
      <c r="G5606">
        <v>6</v>
      </c>
      <c r="H5606">
        <v>289.8</v>
      </c>
      <c r="I5606">
        <v>0.09</v>
      </c>
      <c r="J5606">
        <v>1582.31</v>
      </c>
      <c r="K5606">
        <v>843.59</v>
      </c>
      <c r="L5606">
        <v>738.72</v>
      </c>
      <c r="M5606" t="s">
        <v>46</v>
      </c>
      <c r="N5606" s="3">
        <f>retail_sales[[#This Row],[Profit]]/retail_sales[[#This Row],[Revenue]]</f>
        <v>0.46686174011413695</v>
      </c>
      <c r="O5606" t="str">
        <f t="shared" si="87"/>
        <v>Monday</v>
      </c>
    </row>
    <row r="5607" spans="1:15" x14ac:dyDescent="0.3">
      <c r="A5607">
        <v>5606</v>
      </c>
      <c r="B5607" t="s">
        <v>4194</v>
      </c>
      <c r="C5607" s="1">
        <v>45537</v>
      </c>
      <c r="D5607" t="s">
        <v>39</v>
      </c>
      <c r="E5607" t="s">
        <v>20</v>
      </c>
      <c r="F5607" t="s">
        <v>27</v>
      </c>
      <c r="G5607">
        <v>7</v>
      </c>
      <c r="H5607">
        <v>37.42</v>
      </c>
      <c r="I5607">
        <v>0.15</v>
      </c>
      <c r="J5607">
        <v>222.65</v>
      </c>
      <c r="K5607">
        <v>119.99</v>
      </c>
      <c r="L5607">
        <v>102.66</v>
      </c>
      <c r="M5607" t="s">
        <v>28</v>
      </c>
      <c r="N5607" s="3">
        <f>retail_sales[[#This Row],[Profit]]/retail_sales[[#This Row],[Revenue]]</f>
        <v>0.46108241634852903</v>
      </c>
      <c r="O5607" t="str">
        <f t="shared" si="87"/>
        <v>Monday</v>
      </c>
    </row>
    <row r="5608" spans="1:15" x14ac:dyDescent="0.3">
      <c r="A5608">
        <v>5607</v>
      </c>
      <c r="B5608" t="s">
        <v>4195</v>
      </c>
      <c r="C5608" s="1">
        <v>45571</v>
      </c>
      <c r="D5608" t="s">
        <v>39</v>
      </c>
      <c r="E5608" t="s">
        <v>20</v>
      </c>
      <c r="F5608" t="s">
        <v>16</v>
      </c>
      <c r="G5608">
        <v>10</v>
      </c>
      <c r="H5608">
        <v>145.22999999999999</v>
      </c>
      <c r="I5608">
        <v>0.11</v>
      </c>
      <c r="J5608">
        <v>1292.55</v>
      </c>
      <c r="K5608">
        <v>757.23</v>
      </c>
      <c r="L5608">
        <v>535.32000000000005</v>
      </c>
      <c r="M5608" t="s">
        <v>17</v>
      </c>
      <c r="N5608" s="3">
        <f>retail_sales[[#This Row],[Profit]]/retail_sales[[#This Row],[Revenue]]</f>
        <v>0.41415805964953006</v>
      </c>
      <c r="O5608" t="str">
        <f t="shared" si="87"/>
        <v>Sunday</v>
      </c>
    </row>
    <row r="5609" spans="1:15" x14ac:dyDescent="0.3">
      <c r="A5609">
        <v>5608</v>
      </c>
      <c r="B5609" t="s">
        <v>4196</v>
      </c>
      <c r="C5609" s="1">
        <v>45597</v>
      </c>
      <c r="D5609" t="s">
        <v>24</v>
      </c>
      <c r="E5609" t="s">
        <v>25</v>
      </c>
      <c r="F5609" t="s">
        <v>21</v>
      </c>
      <c r="G5609">
        <v>3</v>
      </c>
      <c r="H5609">
        <v>264.29000000000002</v>
      </c>
      <c r="I5609">
        <v>0.19</v>
      </c>
      <c r="J5609">
        <v>642.22</v>
      </c>
      <c r="K5609">
        <v>491.94</v>
      </c>
      <c r="L5609">
        <v>150.28</v>
      </c>
      <c r="M5609" t="s">
        <v>28</v>
      </c>
      <c r="N5609" s="3">
        <f>retail_sales[[#This Row],[Profit]]/retail_sales[[#This Row],[Revenue]]</f>
        <v>0.23400080969138301</v>
      </c>
      <c r="O5609" t="str">
        <f t="shared" si="87"/>
        <v>Friday</v>
      </c>
    </row>
    <row r="5610" spans="1:15" x14ac:dyDescent="0.3">
      <c r="A5610">
        <v>5609</v>
      </c>
      <c r="B5610" t="s">
        <v>656</v>
      </c>
      <c r="C5610" s="1">
        <v>45567</v>
      </c>
      <c r="D5610" t="s">
        <v>14</v>
      </c>
      <c r="E5610" t="s">
        <v>25</v>
      </c>
      <c r="F5610" t="s">
        <v>21</v>
      </c>
      <c r="G5610">
        <v>9</v>
      </c>
      <c r="H5610">
        <v>76.28</v>
      </c>
      <c r="I5610">
        <v>0.26</v>
      </c>
      <c r="J5610">
        <v>508.02</v>
      </c>
      <c r="K5610">
        <v>382.26</v>
      </c>
      <c r="L5610">
        <v>125.76</v>
      </c>
      <c r="M5610" t="s">
        <v>28</v>
      </c>
      <c r="N5610" s="3">
        <f>retail_sales[[#This Row],[Profit]]/retail_sales[[#This Row],[Revenue]]</f>
        <v>0.24754930908231962</v>
      </c>
      <c r="O5610" t="str">
        <f t="shared" si="87"/>
        <v>Wednesday</v>
      </c>
    </row>
    <row r="5611" spans="1:15" x14ac:dyDescent="0.3">
      <c r="A5611">
        <v>5610</v>
      </c>
      <c r="B5611" t="s">
        <v>1015</v>
      </c>
      <c r="C5611" s="1">
        <v>45355</v>
      </c>
      <c r="D5611" t="s">
        <v>14</v>
      </c>
      <c r="E5611" t="s">
        <v>25</v>
      </c>
      <c r="F5611" t="s">
        <v>21</v>
      </c>
      <c r="G5611">
        <v>8</v>
      </c>
      <c r="H5611">
        <v>22.87</v>
      </c>
      <c r="I5611">
        <v>0.11</v>
      </c>
      <c r="J5611">
        <v>162.83000000000001</v>
      </c>
      <c r="K5611">
        <v>118.27</v>
      </c>
      <c r="L5611">
        <v>44.56</v>
      </c>
      <c r="M5611" t="s">
        <v>17</v>
      </c>
      <c r="N5611" s="3">
        <f>retail_sales[[#This Row],[Profit]]/retail_sales[[#This Row],[Revenue]]</f>
        <v>0.27365964502855739</v>
      </c>
      <c r="O5611" t="str">
        <f t="shared" si="87"/>
        <v>Monday</v>
      </c>
    </row>
    <row r="5612" spans="1:15" x14ac:dyDescent="0.3">
      <c r="A5612">
        <v>5611</v>
      </c>
      <c r="B5612" t="s">
        <v>4197</v>
      </c>
      <c r="C5612" s="1">
        <v>45433</v>
      </c>
      <c r="D5612" t="s">
        <v>39</v>
      </c>
      <c r="E5612" t="s">
        <v>33</v>
      </c>
      <c r="F5612" t="s">
        <v>27</v>
      </c>
      <c r="G5612">
        <v>1</v>
      </c>
      <c r="H5612">
        <v>319</v>
      </c>
      <c r="I5612">
        <v>0.19</v>
      </c>
      <c r="J5612">
        <v>258.39</v>
      </c>
      <c r="K5612">
        <v>157.41</v>
      </c>
      <c r="L5612">
        <v>100.98</v>
      </c>
      <c r="M5612" t="s">
        <v>28</v>
      </c>
      <c r="N5612" s="3">
        <f>retail_sales[[#This Row],[Profit]]/retail_sales[[#This Row],[Revenue]]</f>
        <v>0.39080459770114945</v>
      </c>
      <c r="O5612" t="str">
        <f t="shared" si="87"/>
        <v>Tuesday</v>
      </c>
    </row>
    <row r="5613" spans="1:15" x14ac:dyDescent="0.3">
      <c r="A5613">
        <v>5612</v>
      </c>
      <c r="B5613" t="s">
        <v>2298</v>
      </c>
      <c r="C5613" s="1">
        <v>45496</v>
      </c>
      <c r="D5613" t="s">
        <v>14</v>
      </c>
      <c r="E5613" t="s">
        <v>30</v>
      </c>
      <c r="F5613" t="s">
        <v>16</v>
      </c>
      <c r="G5613">
        <v>8</v>
      </c>
      <c r="H5613">
        <v>165.67</v>
      </c>
      <c r="I5613">
        <v>0.3</v>
      </c>
      <c r="J5613">
        <v>927.75</v>
      </c>
      <c r="K5613">
        <v>533.88</v>
      </c>
      <c r="L5613">
        <v>393.87</v>
      </c>
      <c r="M5613" t="s">
        <v>46</v>
      </c>
      <c r="N5613" s="3">
        <f>retail_sales[[#This Row],[Profit]]/retail_sales[[#This Row],[Revenue]]</f>
        <v>0.42454324979789815</v>
      </c>
      <c r="O5613" t="str">
        <f t="shared" si="87"/>
        <v>Tuesday</v>
      </c>
    </row>
    <row r="5614" spans="1:15" x14ac:dyDescent="0.3">
      <c r="A5614">
        <v>5613</v>
      </c>
      <c r="B5614" t="s">
        <v>1086</v>
      </c>
      <c r="C5614" s="1">
        <v>45534</v>
      </c>
      <c r="D5614" t="s">
        <v>19</v>
      </c>
      <c r="E5614" t="s">
        <v>20</v>
      </c>
      <c r="F5614" t="s">
        <v>16</v>
      </c>
      <c r="G5614">
        <v>5</v>
      </c>
      <c r="H5614">
        <v>68.040000000000006</v>
      </c>
      <c r="I5614">
        <v>0.08</v>
      </c>
      <c r="J5614">
        <v>312.98</v>
      </c>
      <c r="K5614">
        <v>170.12</v>
      </c>
      <c r="L5614">
        <v>142.86000000000001</v>
      </c>
      <c r="M5614" t="s">
        <v>40</v>
      </c>
      <c r="N5614" s="3">
        <f>retail_sales[[#This Row],[Profit]]/retail_sales[[#This Row],[Revenue]]</f>
        <v>0.45645089143076234</v>
      </c>
      <c r="O5614" t="str">
        <f t="shared" si="87"/>
        <v>Friday</v>
      </c>
    </row>
    <row r="5615" spans="1:15" x14ac:dyDescent="0.3">
      <c r="A5615">
        <v>5614</v>
      </c>
      <c r="B5615" t="s">
        <v>3941</v>
      </c>
      <c r="C5615" s="1">
        <v>45318</v>
      </c>
      <c r="D5615" t="s">
        <v>24</v>
      </c>
      <c r="E5615" t="s">
        <v>33</v>
      </c>
      <c r="F5615" t="s">
        <v>21</v>
      </c>
      <c r="G5615">
        <v>8</v>
      </c>
      <c r="H5615">
        <v>467.56</v>
      </c>
      <c r="I5615">
        <v>0.13</v>
      </c>
      <c r="J5615">
        <v>3254.22</v>
      </c>
      <c r="K5615">
        <v>2449.42</v>
      </c>
      <c r="L5615">
        <v>804.8</v>
      </c>
      <c r="M5615" t="s">
        <v>40</v>
      </c>
      <c r="N5615" s="3">
        <f>retail_sales[[#This Row],[Profit]]/retail_sales[[#This Row],[Revenue]]</f>
        <v>0.2473096471658339</v>
      </c>
      <c r="O5615" t="str">
        <f t="shared" si="87"/>
        <v>Saturday</v>
      </c>
    </row>
    <row r="5616" spans="1:15" x14ac:dyDescent="0.3">
      <c r="A5616">
        <v>5615</v>
      </c>
      <c r="B5616" t="s">
        <v>4198</v>
      </c>
      <c r="C5616" s="1">
        <v>45621</v>
      </c>
      <c r="D5616" t="s">
        <v>19</v>
      </c>
      <c r="E5616" t="s">
        <v>15</v>
      </c>
      <c r="F5616" t="s">
        <v>16</v>
      </c>
      <c r="G5616">
        <v>9</v>
      </c>
      <c r="H5616">
        <v>246.6</v>
      </c>
      <c r="I5616">
        <v>0.02</v>
      </c>
      <c r="J5616">
        <v>2175.0100000000002</v>
      </c>
      <c r="K5616">
        <v>1156.1099999999999</v>
      </c>
      <c r="L5616">
        <v>1018.9</v>
      </c>
      <c r="M5616" t="s">
        <v>28</v>
      </c>
      <c r="N5616" s="3">
        <f>retail_sales[[#This Row],[Profit]]/retail_sales[[#This Row],[Revenue]]</f>
        <v>0.46845761628682159</v>
      </c>
      <c r="O5616" t="str">
        <f t="shared" si="87"/>
        <v>Monday</v>
      </c>
    </row>
    <row r="5617" spans="1:15" x14ac:dyDescent="0.3">
      <c r="A5617">
        <v>5616</v>
      </c>
      <c r="B5617" t="s">
        <v>3660</v>
      </c>
      <c r="C5617" s="1">
        <v>45433</v>
      </c>
      <c r="D5617" t="s">
        <v>24</v>
      </c>
      <c r="E5617" t="s">
        <v>30</v>
      </c>
      <c r="F5617" t="s">
        <v>16</v>
      </c>
      <c r="G5617">
        <v>6</v>
      </c>
      <c r="H5617">
        <v>348.13</v>
      </c>
      <c r="I5617">
        <v>0.14000000000000001</v>
      </c>
      <c r="J5617">
        <v>1796.35</v>
      </c>
      <c r="K5617">
        <v>1026.27</v>
      </c>
      <c r="L5617">
        <v>770.08</v>
      </c>
      <c r="M5617" t="s">
        <v>17</v>
      </c>
      <c r="N5617" s="3">
        <f>retail_sales[[#This Row],[Profit]]/retail_sales[[#This Row],[Revenue]]</f>
        <v>0.42869151334650824</v>
      </c>
      <c r="O5617" t="str">
        <f t="shared" si="87"/>
        <v>Tuesday</v>
      </c>
    </row>
    <row r="5618" spans="1:15" x14ac:dyDescent="0.3">
      <c r="A5618">
        <v>5617</v>
      </c>
      <c r="B5618" t="s">
        <v>572</v>
      </c>
      <c r="C5618" s="1">
        <v>45352</v>
      </c>
      <c r="D5618" t="s">
        <v>19</v>
      </c>
      <c r="E5618" t="s">
        <v>20</v>
      </c>
      <c r="F5618" t="s">
        <v>27</v>
      </c>
      <c r="G5618">
        <v>1</v>
      </c>
      <c r="H5618">
        <v>390.24</v>
      </c>
      <c r="I5618">
        <v>0.13</v>
      </c>
      <c r="J5618">
        <v>339.51</v>
      </c>
      <c r="K5618">
        <v>205.89</v>
      </c>
      <c r="L5618">
        <v>133.62</v>
      </c>
      <c r="M5618" t="s">
        <v>22</v>
      </c>
      <c r="N5618" s="3">
        <f>retail_sales[[#This Row],[Profit]]/retail_sales[[#This Row],[Revenue]]</f>
        <v>0.3935671997879297</v>
      </c>
      <c r="O5618" t="str">
        <f t="shared" si="87"/>
        <v>Friday</v>
      </c>
    </row>
    <row r="5619" spans="1:15" x14ac:dyDescent="0.3">
      <c r="A5619">
        <v>5618</v>
      </c>
      <c r="B5619" t="s">
        <v>4199</v>
      </c>
      <c r="C5619" s="1">
        <v>45600</v>
      </c>
      <c r="D5619" t="s">
        <v>19</v>
      </c>
      <c r="E5619" t="s">
        <v>30</v>
      </c>
      <c r="F5619" t="s">
        <v>27</v>
      </c>
      <c r="G5619">
        <v>1</v>
      </c>
      <c r="H5619">
        <v>221.36</v>
      </c>
      <c r="I5619">
        <v>0.01</v>
      </c>
      <c r="J5619">
        <v>219.15</v>
      </c>
      <c r="K5619">
        <v>125.15</v>
      </c>
      <c r="L5619">
        <v>94</v>
      </c>
      <c r="M5619" t="s">
        <v>22</v>
      </c>
      <c r="N5619" s="3">
        <f>retail_sales[[#This Row],[Profit]]/retail_sales[[#This Row],[Revenue]]</f>
        <v>0.42892995665069583</v>
      </c>
      <c r="O5619" t="str">
        <f t="shared" si="87"/>
        <v>Monday</v>
      </c>
    </row>
    <row r="5620" spans="1:15" x14ac:dyDescent="0.3">
      <c r="A5620">
        <v>5619</v>
      </c>
      <c r="B5620" t="s">
        <v>4200</v>
      </c>
      <c r="C5620" s="1">
        <v>45635</v>
      </c>
      <c r="D5620" t="s">
        <v>19</v>
      </c>
      <c r="E5620" t="s">
        <v>30</v>
      </c>
      <c r="F5620" t="s">
        <v>27</v>
      </c>
      <c r="G5620">
        <v>2</v>
      </c>
      <c r="H5620">
        <v>26.71</v>
      </c>
      <c r="I5620">
        <v>0.1</v>
      </c>
      <c r="J5620">
        <v>48.08</v>
      </c>
      <c r="K5620">
        <v>35.26</v>
      </c>
      <c r="L5620">
        <v>12.82</v>
      </c>
      <c r="M5620" t="s">
        <v>40</v>
      </c>
      <c r="N5620" s="3">
        <f>retail_sales[[#This Row],[Profit]]/retail_sales[[#This Row],[Revenue]]</f>
        <v>0.26663893510815312</v>
      </c>
      <c r="O5620" t="str">
        <f t="shared" si="87"/>
        <v>Monday</v>
      </c>
    </row>
    <row r="5621" spans="1:15" x14ac:dyDescent="0.3">
      <c r="A5621">
        <v>5620</v>
      </c>
      <c r="B5621" t="s">
        <v>672</v>
      </c>
      <c r="C5621" s="1">
        <v>45505</v>
      </c>
      <c r="D5621" t="s">
        <v>14</v>
      </c>
      <c r="E5621" t="s">
        <v>25</v>
      </c>
      <c r="F5621" t="s">
        <v>27</v>
      </c>
      <c r="G5621">
        <v>5</v>
      </c>
      <c r="H5621">
        <v>412.58</v>
      </c>
      <c r="I5621">
        <v>0.1</v>
      </c>
      <c r="J5621">
        <v>1856.61</v>
      </c>
      <c r="K5621">
        <v>1256.42</v>
      </c>
      <c r="L5621">
        <v>600.19000000000005</v>
      </c>
      <c r="M5621" t="s">
        <v>28</v>
      </c>
      <c r="N5621" s="3">
        <f>retail_sales[[#This Row],[Profit]]/retail_sales[[#This Row],[Revenue]]</f>
        <v>0.32327198496183912</v>
      </c>
      <c r="O5621" t="str">
        <f t="shared" si="87"/>
        <v>Thursday</v>
      </c>
    </row>
    <row r="5622" spans="1:15" x14ac:dyDescent="0.3">
      <c r="A5622">
        <v>5621</v>
      </c>
      <c r="B5622" t="s">
        <v>4201</v>
      </c>
      <c r="C5622" s="1">
        <v>45583</v>
      </c>
      <c r="D5622" t="s">
        <v>24</v>
      </c>
      <c r="E5622" t="s">
        <v>33</v>
      </c>
      <c r="F5622" t="s">
        <v>21</v>
      </c>
      <c r="G5622">
        <v>9</v>
      </c>
      <c r="H5622">
        <v>232.07</v>
      </c>
      <c r="I5622">
        <v>0.02</v>
      </c>
      <c r="J5622">
        <v>2046.86</v>
      </c>
      <c r="K5622">
        <v>1540.52</v>
      </c>
      <c r="L5622">
        <v>506.34</v>
      </c>
      <c r="M5622" t="s">
        <v>28</v>
      </c>
      <c r="N5622" s="3">
        <f>retail_sales[[#This Row],[Profit]]/retail_sales[[#This Row],[Revenue]]</f>
        <v>0.24737402655775187</v>
      </c>
      <c r="O5622" t="str">
        <f t="shared" si="87"/>
        <v>Friday</v>
      </c>
    </row>
    <row r="5623" spans="1:15" x14ac:dyDescent="0.3">
      <c r="A5623">
        <v>5622</v>
      </c>
      <c r="B5623" t="s">
        <v>3678</v>
      </c>
      <c r="C5623" s="1">
        <v>45559</v>
      </c>
      <c r="D5623" t="s">
        <v>24</v>
      </c>
      <c r="E5623" t="s">
        <v>20</v>
      </c>
      <c r="F5623" t="s">
        <v>16</v>
      </c>
      <c r="G5623">
        <v>10</v>
      </c>
      <c r="H5623">
        <v>352.9</v>
      </c>
      <c r="I5623">
        <v>0.2</v>
      </c>
      <c r="J5623">
        <v>2823.2</v>
      </c>
      <c r="K5623">
        <v>1761.05</v>
      </c>
      <c r="L5623">
        <v>1062.1500000000001</v>
      </c>
      <c r="M5623" t="s">
        <v>17</v>
      </c>
      <c r="N5623" s="3">
        <f>retail_sales[[#This Row],[Profit]]/retail_sales[[#This Row],[Revenue]]</f>
        <v>0.37622201756871643</v>
      </c>
      <c r="O5623" t="str">
        <f t="shared" si="87"/>
        <v>Tuesday</v>
      </c>
    </row>
    <row r="5624" spans="1:15" x14ac:dyDescent="0.3">
      <c r="A5624">
        <v>5623</v>
      </c>
      <c r="B5624" t="s">
        <v>3953</v>
      </c>
      <c r="C5624" s="1">
        <v>45554</v>
      </c>
      <c r="D5624" t="s">
        <v>14</v>
      </c>
      <c r="E5624" t="s">
        <v>33</v>
      </c>
      <c r="F5624" t="s">
        <v>16</v>
      </c>
      <c r="G5624">
        <v>4</v>
      </c>
      <c r="H5624">
        <v>137.86000000000001</v>
      </c>
      <c r="I5624">
        <v>0.09</v>
      </c>
      <c r="J5624">
        <v>501.81</v>
      </c>
      <c r="K5624">
        <v>394.39</v>
      </c>
      <c r="L5624">
        <v>107.42</v>
      </c>
      <c r="M5624" t="s">
        <v>17</v>
      </c>
      <c r="N5624" s="3">
        <f>retail_sales[[#This Row],[Profit]]/retail_sales[[#This Row],[Revenue]]</f>
        <v>0.21406508439449193</v>
      </c>
      <c r="O5624" t="str">
        <f t="shared" si="87"/>
        <v>Thursday</v>
      </c>
    </row>
    <row r="5625" spans="1:15" x14ac:dyDescent="0.3">
      <c r="A5625">
        <v>5624</v>
      </c>
      <c r="B5625" t="s">
        <v>2839</v>
      </c>
      <c r="C5625" s="1">
        <v>45650</v>
      </c>
      <c r="D5625" t="s">
        <v>14</v>
      </c>
      <c r="E5625" t="s">
        <v>20</v>
      </c>
      <c r="F5625" t="s">
        <v>16</v>
      </c>
      <c r="G5625">
        <v>2</v>
      </c>
      <c r="H5625">
        <v>351.16</v>
      </c>
      <c r="I5625">
        <v>0.15</v>
      </c>
      <c r="J5625">
        <v>596.97</v>
      </c>
      <c r="K5625">
        <v>379.11</v>
      </c>
      <c r="L5625">
        <v>217.86</v>
      </c>
      <c r="M5625" t="s">
        <v>17</v>
      </c>
      <c r="N5625" s="3">
        <f>retail_sales[[#This Row],[Profit]]/retail_sales[[#This Row],[Revenue]]</f>
        <v>0.36494296195788734</v>
      </c>
      <c r="O5625" t="str">
        <f t="shared" si="87"/>
        <v>Tuesday</v>
      </c>
    </row>
    <row r="5626" spans="1:15" x14ac:dyDescent="0.3">
      <c r="A5626">
        <v>5625</v>
      </c>
      <c r="B5626" t="s">
        <v>4202</v>
      </c>
      <c r="C5626" s="1">
        <v>45461</v>
      </c>
      <c r="D5626" t="s">
        <v>39</v>
      </c>
      <c r="E5626" t="s">
        <v>30</v>
      </c>
      <c r="F5626" t="s">
        <v>16</v>
      </c>
      <c r="G5626">
        <v>4</v>
      </c>
      <c r="H5626">
        <v>295.93</v>
      </c>
      <c r="I5626">
        <v>0.13</v>
      </c>
      <c r="J5626">
        <v>1029.8399999999999</v>
      </c>
      <c r="K5626">
        <v>694.7</v>
      </c>
      <c r="L5626">
        <v>335.14</v>
      </c>
      <c r="M5626" t="s">
        <v>28</v>
      </c>
      <c r="N5626" s="3">
        <f>retail_sales[[#This Row],[Profit]]/retail_sales[[#This Row],[Revenue]]</f>
        <v>0.32542919288433159</v>
      </c>
      <c r="O5626" t="str">
        <f t="shared" si="87"/>
        <v>Tuesday</v>
      </c>
    </row>
    <row r="5627" spans="1:15" x14ac:dyDescent="0.3">
      <c r="A5627">
        <v>5626</v>
      </c>
      <c r="B5627" t="s">
        <v>4203</v>
      </c>
      <c r="C5627" s="1">
        <v>45552</v>
      </c>
      <c r="D5627" t="s">
        <v>39</v>
      </c>
      <c r="E5627" t="s">
        <v>25</v>
      </c>
      <c r="F5627" t="s">
        <v>27</v>
      </c>
      <c r="G5627">
        <v>5</v>
      </c>
      <c r="H5627">
        <v>411.71</v>
      </c>
      <c r="I5627">
        <v>0.1</v>
      </c>
      <c r="J5627">
        <v>1852.69</v>
      </c>
      <c r="K5627">
        <v>1361.87</v>
      </c>
      <c r="L5627">
        <v>490.82</v>
      </c>
      <c r="M5627" t="s">
        <v>40</v>
      </c>
      <c r="N5627" s="3">
        <f>retail_sales[[#This Row],[Profit]]/retail_sales[[#This Row],[Revenue]]</f>
        <v>0.26492289589731688</v>
      </c>
      <c r="O5627" t="str">
        <f t="shared" si="87"/>
        <v>Tuesday</v>
      </c>
    </row>
    <row r="5628" spans="1:15" x14ac:dyDescent="0.3">
      <c r="A5628">
        <v>5627</v>
      </c>
      <c r="B5628" t="s">
        <v>1053</v>
      </c>
      <c r="C5628" s="1">
        <v>45511</v>
      </c>
      <c r="D5628" t="s">
        <v>19</v>
      </c>
      <c r="E5628" t="s">
        <v>15</v>
      </c>
      <c r="F5628" t="s">
        <v>27</v>
      </c>
      <c r="G5628">
        <v>6</v>
      </c>
      <c r="H5628">
        <v>318.32</v>
      </c>
      <c r="I5628">
        <v>0.02</v>
      </c>
      <c r="J5628">
        <v>1871.72</v>
      </c>
      <c r="K5628">
        <v>1244.02</v>
      </c>
      <c r="L5628">
        <v>627.70000000000005</v>
      </c>
      <c r="M5628" t="s">
        <v>22</v>
      </c>
      <c r="N5628" s="3">
        <f>retail_sales[[#This Row],[Profit]]/retail_sales[[#This Row],[Revenue]]</f>
        <v>0.33535998974205544</v>
      </c>
      <c r="O5628" t="str">
        <f t="shared" si="87"/>
        <v>Wednesday</v>
      </c>
    </row>
    <row r="5629" spans="1:15" x14ac:dyDescent="0.3">
      <c r="A5629">
        <v>5628</v>
      </c>
      <c r="B5629" t="s">
        <v>2753</v>
      </c>
      <c r="C5629" s="1">
        <v>45358</v>
      </c>
      <c r="D5629" t="s">
        <v>19</v>
      </c>
      <c r="E5629" t="s">
        <v>15</v>
      </c>
      <c r="F5629" t="s">
        <v>16</v>
      </c>
      <c r="G5629">
        <v>5</v>
      </c>
      <c r="H5629">
        <v>262.89999999999998</v>
      </c>
      <c r="I5629">
        <v>0.28999999999999998</v>
      </c>
      <c r="J5629">
        <v>933.29</v>
      </c>
      <c r="K5629">
        <v>526.33000000000004</v>
      </c>
      <c r="L5629">
        <v>406.96</v>
      </c>
      <c r="M5629" t="s">
        <v>40</v>
      </c>
      <c r="N5629" s="3">
        <f>retail_sales[[#This Row],[Profit]]/retail_sales[[#This Row],[Revenue]]</f>
        <v>0.43604881655219707</v>
      </c>
      <c r="O5629" t="str">
        <f t="shared" si="87"/>
        <v>Thursday</v>
      </c>
    </row>
    <row r="5630" spans="1:15" x14ac:dyDescent="0.3">
      <c r="A5630">
        <v>5629</v>
      </c>
      <c r="B5630" t="s">
        <v>4204</v>
      </c>
      <c r="C5630" s="1">
        <v>45615</v>
      </c>
      <c r="D5630" t="s">
        <v>14</v>
      </c>
      <c r="E5630" t="s">
        <v>33</v>
      </c>
      <c r="F5630" t="s">
        <v>16</v>
      </c>
      <c r="G5630">
        <v>4</v>
      </c>
      <c r="H5630">
        <v>213.99</v>
      </c>
      <c r="I5630">
        <v>0.08</v>
      </c>
      <c r="J5630">
        <v>787.48</v>
      </c>
      <c r="K5630">
        <v>620.52</v>
      </c>
      <c r="L5630">
        <v>166.96</v>
      </c>
      <c r="M5630" t="s">
        <v>22</v>
      </c>
      <c r="N5630" s="3">
        <f>retail_sales[[#This Row],[Profit]]/retail_sales[[#This Row],[Revenue]]</f>
        <v>0.21201808299893332</v>
      </c>
      <c r="O5630" t="str">
        <f t="shared" si="87"/>
        <v>Tuesday</v>
      </c>
    </row>
    <row r="5631" spans="1:15" x14ac:dyDescent="0.3">
      <c r="A5631">
        <v>5630</v>
      </c>
      <c r="B5631" t="s">
        <v>4205</v>
      </c>
      <c r="C5631" s="1">
        <v>45426</v>
      </c>
      <c r="D5631" t="s">
        <v>19</v>
      </c>
      <c r="E5631" t="s">
        <v>20</v>
      </c>
      <c r="F5631" t="s">
        <v>27</v>
      </c>
      <c r="G5631">
        <v>8</v>
      </c>
      <c r="H5631">
        <v>120.03</v>
      </c>
      <c r="I5631">
        <v>0.12</v>
      </c>
      <c r="J5631">
        <v>845.01</v>
      </c>
      <c r="K5631">
        <v>456.03</v>
      </c>
      <c r="L5631">
        <v>388.98</v>
      </c>
      <c r="M5631" t="s">
        <v>40</v>
      </c>
      <c r="N5631" s="3">
        <f>retail_sales[[#This Row],[Profit]]/retail_sales[[#This Row],[Revenue]]</f>
        <v>0.4603259133028012</v>
      </c>
      <c r="O5631" t="str">
        <f t="shared" si="87"/>
        <v>Tuesday</v>
      </c>
    </row>
    <row r="5632" spans="1:15" x14ac:dyDescent="0.3">
      <c r="A5632">
        <v>5631</v>
      </c>
      <c r="B5632" t="s">
        <v>3244</v>
      </c>
      <c r="C5632" s="1">
        <v>45426</v>
      </c>
      <c r="D5632" t="s">
        <v>39</v>
      </c>
      <c r="E5632" t="s">
        <v>20</v>
      </c>
      <c r="F5632" t="s">
        <v>27</v>
      </c>
      <c r="G5632">
        <v>2</v>
      </c>
      <c r="H5632">
        <v>423.08</v>
      </c>
      <c r="I5632">
        <v>0.21</v>
      </c>
      <c r="J5632">
        <v>668.47</v>
      </c>
      <c r="K5632">
        <v>491.2</v>
      </c>
      <c r="L5632">
        <v>177.27</v>
      </c>
      <c r="M5632" t="s">
        <v>17</v>
      </c>
      <c r="N5632" s="3">
        <f>retail_sales[[#This Row],[Profit]]/retail_sales[[#This Row],[Revenue]]</f>
        <v>0.26518766735979177</v>
      </c>
      <c r="O5632" t="str">
        <f t="shared" si="87"/>
        <v>Tuesday</v>
      </c>
    </row>
    <row r="5633" spans="1:15" x14ac:dyDescent="0.3">
      <c r="A5633">
        <v>5632</v>
      </c>
      <c r="B5633" t="s">
        <v>2914</v>
      </c>
      <c r="C5633" s="1">
        <v>45495</v>
      </c>
      <c r="D5633" t="s">
        <v>19</v>
      </c>
      <c r="E5633" t="s">
        <v>25</v>
      </c>
      <c r="F5633" t="s">
        <v>21</v>
      </c>
      <c r="G5633">
        <v>1</v>
      </c>
      <c r="H5633">
        <v>284.39</v>
      </c>
      <c r="I5633">
        <v>0.28999999999999998</v>
      </c>
      <c r="J5633">
        <v>201.92</v>
      </c>
      <c r="K5633">
        <v>131.9</v>
      </c>
      <c r="L5633">
        <v>70.02</v>
      </c>
      <c r="M5633" t="s">
        <v>17</v>
      </c>
      <c r="N5633" s="3">
        <f>retail_sales[[#This Row],[Profit]]/retail_sales[[#This Row],[Revenue]]</f>
        <v>0.34677099841521397</v>
      </c>
      <c r="O5633" t="str">
        <f t="shared" si="87"/>
        <v>Monday</v>
      </c>
    </row>
    <row r="5634" spans="1:15" x14ac:dyDescent="0.3">
      <c r="A5634">
        <v>5633</v>
      </c>
      <c r="B5634" t="s">
        <v>4206</v>
      </c>
      <c r="C5634" s="1">
        <v>45385</v>
      </c>
      <c r="D5634" t="s">
        <v>19</v>
      </c>
      <c r="E5634" t="s">
        <v>30</v>
      </c>
      <c r="F5634" t="s">
        <v>27</v>
      </c>
      <c r="G5634">
        <v>2</v>
      </c>
      <c r="H5634">
        <v>365.15</v>
      </c>
      <c r="I5634">
        <v>0.27</v>
      </c>
      <c r="J5634">
        <v>533.12</v>
      </c>
      <c r="K5634">
        <v>402.59</v>
      </c>
      <c r="L5634">
        <v>130.53</v>
      </c>
      <c r="M5634" t="s">
        <v>22</v>
      </c>
      <c r="N5634" s="3">
        <f>retail_sales[[#This Row],[Profit]]/retail_sales[[#This Row],[Revenue]]</f>
        <v>0.24484168667466988</v>
      </c>
      <c r="O5634" t="str">
        <f t="shared" ref="O5634:O5697" si="88">TEXT(C5634, "dddd")</f>
        <v>Wednesday</v>
      </c>
    </row>
    <row r="5635" spans="1:15" x14ac:dyDescent="0.3">
      <c r="A5635">
        <v>5634</v>
      </c>
      <c r="B5635" t="s">
        <v>2272</v>
      </c>
      <c r="C5635" s="1">
        <v>45589</v>
      </c>
      <c r="D5635" t="s">
        <v>39</v>
      </c>
      <c r="E5635" t="s">
        <v>30</v>
      </c>
      <c r="F5635" t="s">
        <v>16</v>
      </c>
      <c r="G5635">
        <v>8</v>
      </c>
      <c r="H5635">
        <v>148.57</v>
      </c>
      <c r="I5635">
        <v>0.23</v>
      </c>
      <c r="J5635">
        <v>915.19</v>
      </c>
      <c r="K5635">
        <v>480.43</v>
      </c>
      <c r="L5635">
        <v>434.76</v>
      </c>
      <c r="M5635" t="s">
        <v>22</v>
      </c>
      <c r="N5635" s="3">
        <f>retail_sales[[#This Row],[Profit]]/retail_sales[[#This Row],[Revenue]]</f>
        <v>0.47504889695036001</v>
      </c>
      <c r="O5635" t="str">
        <f t="shared" si="88"/>
        <v>Thursday</v>
      </c>
    </row>
    <row r="5636" spans="1:15" x14ac:dyDescent="0.3">
      <c r="A5636">
        <v>5635</v>
      </c>
      <c r="B5636" t="s">
        <v>4207</v>
      </c>
      <c r="C5636" s="1">
        <v>45431</v>
      </c>
      <c r="D5636" t="s">
        <v>19</v>
      </c>
      <c r="E5636" t="s">
        <v>25</v>
      </c>
      <c r="F5636" t="s">
        <v>21</v>
      </c>
      <c r="G5636">
        <v>7</v>
      </c>
      <c r="H5636">
        <v>281</v>
      </c>
      <c r="I5636">
        <v>0</v>
      </c>
      <c r="J5636">
        <v>1967</v>
      </c>
      <c r="K5636">
        <v>1277.69</v>
      </c>
      <c r="L5636">
        <v>689.31</v>
      </c>
      <c r="M5636" t="s">
        <v>28</v>
      </c>
      <c r="N5636" s="3">
        <f>retail_sales[[#This Row],[Profit]]/retail_sales[[#This Row],[Revenue]]</f>
        <v>0.35043721403152006</v>
      </c>
      <c r="O5636" t="str">
        <f t="shared" si="88"/>
        <v>Sunday</v>
      </c>
    </row>
    <row r="5637" spans="1:15" x14ac:dyDescent="0.3">
      <c r="A5637">
        <v>5636</v>
      </c>
      <c r="B5637" t="s">
        <v>4208</v>
      </c>
      <c r="C5637" s="1">
        <v>45645</v>
      </c>
      <c r="D5637" t="s">
        <v>39</v>
      </c>
      <c r="E5637" t="s">
        <v>30</v>
      </c>
      <c r="F5637" t="s">
        <v>21</v>
      </c>
      <c r="G5637">
        <v>3</v>
      </c>
      <c r="H5637">
        <v>13.2</v>
      </c>
      <c r="I5637">
        <v>0.25</v>
      </c>
      <c r="J5637">
        <v>29.7</v>
      </c>
      <c r="K5637">
        <v>18.399999999999999</v>
      </c>
      <c r="L5637">
        <v>11.3</v>
      </c>
      <c r="M5637" t="s">
        <v>17</v>
      </c>
      <c r="N5637" s="3">
        <f>retail_sales[[#This Row],[Profit]]/retail_sales[[#This Row],[Revenue]]</f>
        <v>0.38047138047138052</v>
      </c>
      <c r="O5637" t="str">
        <f t="shared" si="88"/>
        <v>Thursday</v>
      </c>
    </row>
    <row r="5638" spans="1:15" x14ac:dyDescent="0.3">
      <c r="A5638">
        <v>5637</v>
      </c>
      <c r="B5638" t="s">
        <v>1939</v>
      </c>
      <c r="C5638" s="1">
        <v>45558</v>
      </c>
      <c r="D5638" t="s">
        <v>39</v>
      </c>
      <c r="E5638" t="s">
        <v>20</v>
      </c>
      <c r="F5638" t="s">
        <v>16</v>
      </c>
      <c r="G5638">
        <v>5</v>
      </c>
      <c r="H5638">
        <v>194.81</v>
      </c>
      <c r="I5638">
        <v>0.09</v>
      </c>
      <c r="J5638">
        <v>886.39</v>
      </c>
      <c r="K5638">
        <v>588.09</v>
      </c>
      <c r="L5638">
        <v>298.3</v>
      </c>
      <c r="M5638" t="s">
        <v>17</v>
      </c>
      <c r="N5638" s="3">
        <f>retail_sales[[#This Row],[Profit]]/retail_sales[[#This Row],[Revenue]]</f>
        <v>0.33653358002685052</v>
      </c>
      <c r="O5638" t="str">
        <f t="shared" si="88"/>
        <v>Monday</v>
      </c>
    </row>
    <row r="5639" spans="1:15" x14ac:dyDescent="0.3">
      <c r="A5639">
        <v>5638</v>
      </c>
      <c r="B5639" t="s">
        <v>4209</v>
      </c>
      <c r="C5639" s="1">
        <v>45623</v>
      </c>
      <c r="D5639" t="s">
        <v>19</v>
      </c>
      <c r="E5639" t="s">
        <v>15</v>
      </c>
      <c r="F5639" t="s">
        <v>16</v>
      </c>
      <c r="G5639">
        <v>3</v>
      </c>
      <c r="H5639">
        <v>364.92</v>
      </c>
      <c r="I5639">
        <v>0.2</v>
      </c>
      <c r="J5639">
        <v>875.81</v>
      </c>
      <c r="K5639">
        <v>690.79</v>
      </c>
      <c r="L5639">
        <v>185.02</v>
      </c>
      <c r="M5639" t="s">
        <v>17</v>
      </c>
      <c r="N5639" s="3">
        <f>retail_sales[[#This Row],[Profit]]/retail_sales[[#This Row],[Revenue]]</f>
        <v>0.21125586599833299</v>
      </c>
      <c r="O5639" t="str">
        <f t="shared" si="88"/>
        <v>Wednesday</v>
      </c>
    </row>
    <row r="5640" spans="1:15" x14ac:dyDescent="0.3">
      <c r="A5640">
        <v>5639</v>
      </c>
      <c r="B5640" t="s">
        <v>4210</v>
      </c>
      <c r="C5640" s="1">
        <v>45409</v>
      </c>
      <c r="D5640" t="s">
        <v>24</v>
      </c>
      <c r="E5640" t="s">
        <v>20</v>
      </c>
      <c r="F5640" t="s">
        <v>16</v>
      </c>
      <c r="G5640">
        <v>3</v>
      </c>
      <c r="H5640">
        <v>444.17</v>
      </c>
      <c r="I5640">
        <v>0.16</v>
      </c>
      <c r="J5640">
        <v>1119.31</v>
      </c>
      <c r="K5640">
        <v>651.77</v>
      </c>
      <c r="L5640">
        <v>467.54</v>
      </c>
      <c r="M5640" t="s">
        <v>22</v>
      </c>
      <c r="N5640" s="3">
        <f>retail_sales[[#This Row],[Profit]]/retail_sales[[#This Row],[Revenue]]</f>
        <v>0.41770376392599018</v>
      </c>
      <c r="O5640" t="str">
        <f t="shared" si="88"/>
        <v>Saturday</v>
      </c>
    </row>
    <row r="5641" spans="1:15" x14ac:dyDescent="0.3">
      <c r="A5641">
        <v>5640</v>
      </c>
      <c r="B5641" t="s">
        <v>3513</v>
      </c>
      <c r="C5641" s="1">
        <v>45656</v>
      </c>
      <c r="D5641" t="s">
        <v>39</v>
      </c>
      <c r="E5641" t="s">
        <v>15</v>
      </c>
      <c r="F5641" t="s">
        <v>21</v>
      </c>
      <c r="G5641">
        <v>4</v>
      </c>
      <c r="H5641">
        <v>208.32</v>
      </c>
      <c r="I5641">
        <v>0.25</v>
      </c>
      <c r="J5641">
        <v>624.96</v>
      </c>
      <c r="K5641">
        <v>333.15</v>
      </c>
      <c r="L5641">
        <v>291.81</v>
      </c>
      <c r="M5641" t="s">
        <v>46</v>
      </c>
      <c r="N5641" s="3">
        <f>retail_sales[[#This Row],[Profit]]/retail_sales[[#This Row],[Revenue]]</f>
        <v>0.4669258832565284</v>
      </c>
      <c r="O5641" t="str">
        <f t="shared" si="88"/>
        <v>Monday</v>
      </c>
    </row>
    <row r="5642" spans="1:15" x14ac:dyDescent="0.3">
      <c r="A5642">
        <v>5641</v>
      </c>
      <c r="B5642" t="s">
        <v>4058</v>
      </c>
      <c r="C5642" s="1">
        <v>45385</v>
      </c>
      <c r="D5642" t="s">
        <v>14</v>
      </c>
      <c r="E5642" t="s">
        <v>33</v>
      </c>
      <c r="F5642" t="s">
        <v>16</v>
      </c>
      <c r="G5642">
        <v>4</v>
      </c>
      <c r="H5642">
        <v>411.71</v>
      </c>
      <c r="I5642">
        <v>0.25</v>
      </c>
      <c r="J5642">
        <v>1235.1300000000001</v>
      </c>
      <c r="K5642">
        <v>681.01</v>
      </c>
      <c r="L5642">
        <v>554.12</v>
      </c>
      <c r="M5642" t="s">
        <v>46</v>
      </c>
      <c r="N5642" s="3">
        <f>retail_sales[[#This Row],[Profit]]/retail_sales[[#This Row],[Revenue]]</f>
        <v>0.44863293742359101</v>
      </c>
      <c r="O5642" t="str">
        <f t="shared" si="88"/>
        <v>Wednesday</v>
      </c>
    </row>
    <row r="5643" spans="1:15" x14ac:dyDescent="0.3">
      <c r="A5643">
        <v>5642</v>
      </c>
      <c r="B5643" t="s">
        <v>762</v>
      </c>
      <c r="C5643" s="1">
        <v>45365</v>
      </c>
      <c r="D5643" t="s">
        <v>24</v>
      </c>
      <c r="E5643" t="s">
        <v>25</v>
      </c>
      <c r="F5643" t="s">
        <v>16</v>
      </c>
      <c r="G5643">
        <v>6</v>
      </c>
      <c r="H5643">
        <v>318.39999999999998</v>
      </c>
      <c r="I5643">
        <v>0.26</v>
      </c>
      <c r="J5643">
        <v>1413.7</v>
      </c>
      <c r="K5643">
        <v>1014.56</v>
      </c>
      <c r="L5643">
        <v>399.14</v>
      </c>
      <c r="M5643" t="s">
        <v>28</v>
      </c>
      <c r="N5643" s="3">
        <f>retail_sales[[#This Row],[Profit]]/retail_sales[[#This Row],[Revenue]]</f>
        <v>0.28233712951828532</v>
      </c>
      <c r="O5643" t="str">
        <f t="shared" si="88"/>
        <v>Thursday</v>
      </c>
    </row>
    <row r="5644" spans="1:15" x14ac:dyDescent="0.3">
      <c r="A5644">
        <v>5643</v>
      </c>
      <c r="B5644" t="s">
        <v>1921</v>
      </c>
      <c r="C5644" s="1">
        <v>45340</v>
      </c>
      <c r="D5644" t="s">
        <v>14</v>
      </c>
      <c r="E5644" t="s">
        <v>25</v>
      </c>
      <c r="F5644" t="s">
        <v>21</v>
      </c>
      <c r="G5644">
        <v>6</v>
      </c>
      <c r="H5644">
        <v>85.84</v>
      </c>
      <c r="I5644">
        <v>0.19</v>
      </c>
      <c r="J5644">
        <v>417.18</v>
      </c>
      <c r="K5644">
        <v>298.95</v>
      </c>
      <c r="L5644">
        <v>118.23</v>
      </c>
      <c r="M5644" t="s">
        <v>40</v>
      </c>
      <c r="N5644" s="3">
        <f>retail_sales[[#This Row],[Profit]]/retail_sales[[#This Row],[Revenue]]</f>
        <v>0.28340284769164392</v>
      </c>
      <c r="O5644" t="str">
        <f t="shared" si="88"/>
        <v>Sunday</v>
      </c>
    </row>
    <row r="5645" spans="1:15" x14ac:dyDescent="0.3">
      <c r="A5645">
        <v>5644</v>
      </c>
      <c r="B5645" t="s">
        <v>3046</v>
      </c>
      <c r="C5645" s="1">
        <v>45461</v>
      </c>
      <c r="D5645" t="s">
        <v>19</v>
      </c>
      <c r="E5645" t="s">
        <v>33</v>
      </c>
      <c r="F5645" t="s">
        <v>21</v>
      </c>
      <c r="G5645">
        <v>10</v>
      </c>
      <c r="H5645">
        <v>131.11000000000001</v>
      </c>
      <c r="I5645">
        <v>0.06</v>
      </c>
      <c r="J5645">
        <v>1232.43</v>
      </c>
      <c r="K5645">
        <v>797.24</v>
      </c>
      <c r="L5645">
        <v>435.19</v>
      </c>
      <c r="M5645" t="s">
        <v>17</v>
      </c>
      <c r="N5645" s="3">
        <f>retail_sales[[#This Row],[Profit]]/retail_sales[[#This Row],[Revenue]]</f>
        <v>0.35311538992072572</v>
      </c>
      <c r="O5645" t="str">
        <f t="shared" si="88"/>
        <v>Tuesday</v>
      </c>
    </row>
    <row r="5646" spans="1:15" x14ac:dyDescent="0.3">
      <c r="A5646">
        <v>5645</v>
      </c>
      <c r="B5646" t="s">
        <v>4211</v>
      </c>
      <c r="C5646" s="1">
        <v>45563</v>
      </c>
      <c r="D5646" t="s">
        <v>39</v>
      </c>
      <c r="E5646" t="s">
        <v>33</v>
      </c>
      <c r="F5646" t="s">
        <v>21</v>
      </c>
      <c r="G5646">
        <v>6</v>
      </c>
      <c r="H5646">
        <v>258.12</v>
      </c>
      <c r="I5646">
        <v>0.12</v>
      </c>
      <c r="J5646">
        <v>1362.87</v>
      </c>
      <c r="K5646">
        <v>759.83</v>
      </c>
      <c r="L5646">
        <v>603.04</v>
      </c>
      <c r="M5646" t="s">
        <v>17</v>
      </c>
      <c r="N5646" s="3">
        <f>retail_sales[[#This Row],[Profit]]/retail_sales[[#This Row],[Revenue]]</f>
        <v>0.44247800597268999</v>
      </c>
      <c r="O5646" t="str">
        <f t="shared" si="88"/>
        <v>Saturday</v>
      </c>
    </row>
    <row r="5647" spans="1:15" x14ac:dyDescent="0.3">
      <c r="A5647">
        <v>5646</v>
      </c>
      <c r="B5647" t="s">
        <v>4212</v>
      </c>
      <c r="C5647" s="1">
        <v>45586</v>
      </c>
      <c r="D5647" t="s">
        <v>39</v>
      </c>
      <c r="E5647" t="s">
        <v>25</v>
      </c>
      <c r="F5647" t="s">
        <v>27</v>
      </c>
      <c r="G5647">
        <v>9</v>
      </c>
      <c r="H5647">
        <v>60.54</v>
      </c>
      <c r="I5647">
        <v>0.15</v>
      </c>
      <c r="J5647">
        <v>463.13</v>
      </c>
      <c r="K5647">
        <v>287.13</v>
      </c>
      <c r="L5647">
        <v>176</v>
      </c>
      <c r="M5647" t="s">
        <v>46</v>
      </c>
      <c r="N5647" s="3">
        <f>retail_sales[[#This Row],[Profit]]/retail_sales[[#This Row],[Revenue]]</f>
        <v>0.38002288774210263</v>
      </c>
      <c r="O5647" t="str">
        <f t="shared" si="88"/>
        <v>Monday</v>
      </c>
    </row>
    <row r="5648" spans="1:15" x14ac:dyDescent="0.3">
      <c r="A5648">
        <v>5647</v>
      </c>
      <c r="B5648" t="s">
        <v>3303</v>
      </c>
      <c r="C5648" s="1">
        <v>45510</v>
      </c>
      <c r="D5648" t="s">
        <v>14</v>
      </c>
      <c r="E5648" t="s">
        <v>33</v>
      </c>
      <c r="F5648" t="s">
        <v>16</v>
      </c>
      <c r="G5648">
        <v>8</v>
      </c>
      <c r="H5648">
        <v>310.39</v>
      </c>
      <c r="I5648">
        <v>0.19</v>
      </c>
      <c r="J5648">
        <v>2011.33</v>
      </c>
      <c r="K5648">
        <v>1043.69</v>
      </c>
      <c r="L5648">
        <v>967.64</v>
      </c>
      <c r="M5648" t="s">
        <v>28</v>
      </c>
      <c r="N5648" s="3">
        <f>retail_sales[[#This Row],[Profit]]/retail_sales[[#This Row],[Revenue]]</f>
        <v>0.48109459909612051</v>
      </c>
      <c r="O5648" t="str">
        <f t="shared" si="88"/>
        <v>Tuesday</v>
      </c>
    </row>
    <row r="5649" spans="1:15" x14ac:dyDescent="0.3">
      <c r="A5649">
        <v>5648</v>
      </c>
      <c r="B5649" t="s">
        <v>3750</v>
      </c>
      <c r="C5649" s="1">
        <v>45428</v>
      </c>
      <c r="D5649" t="s">
        <v>39</v>
      </c>
      <c r="E5649" t="s">
        <v>30</v>
      </c>
      <c r="F5649" t="s">
        <v>16</v>
      </c>
      <c r="G5649">
        <v>10</v>
      </c>
      <c r="H5649">
        <v>343.79</v>
      </c>
      <c r="I5649">
        <v>0.02</v>
      </c>
      <c r="J5649">
        <v>3369.14</v>
      </c>
      <c r="K5649">
        <v>1867.47</v>
      </c>
      <c r="L5649">
        <v>1501.67</v>
      </c>
      <c r="M5649" t="s">
        <v>17</v>
      </c>
      <c r="N5649" s="3">
        <f>retail_sales[[#This Row],[Profit]]/retail_sales[[#This Row],[Revenue]]</f>
        <v>0.4457131493496857</v>
      </c>
      <c r="O5649" t="str">
        <f t="shared" si="88"/>
        <v>Thursday</v>
      </c>
    </row>
    <row r="5650" spans="1:15" x14ac:dyDescent="0.3">
      <c r="A5650">
        <v>5649</v>
      </c>
      <c r="B5650" t="s">
        <v>1260</v>
      </c>
      <c r="C5650" s="1">
        <v>45563</v>
      </c>
      <c r="D5650" t="s">
        <v>24</v>
      </c>
      <c r="E5650" t="s">
        <v>15</v>
      </c>
      <c r="F5650" t="s">
        <v>21</v>
      </c>
      <c r="G5650">
        <v>2</v>
      </c>
      <c r="H5650">
        <v>311.19</v>
      </c>
      <c r="I5650">
        <v>0.28999999999999998</v>
      </c>
      <c r="J5650">
        <v>441.89</v>
      </c>
      <c r="K5650">
        <v>298.75</v>
      </c>
      <c r="L5650">
        <v>143.13999999999999</v>
      </c>
      <c r="M5650" t="s">
        <v>46</v>
      </c>
      <c r="N5650" s="3">
        <f>retail_sales[[#This Row],[Profit]]/retail_sales[[#This Row],[Revenue]]</f>
        <v>0.32392676910543344</v>
      </c>
      <c r="O5650" t="str">
        <f t="shared" si="88"/>
        <v>Saturday</v>
      </c>
    </row>
    <row r="5651" spans="1:15" x14ac:dyDescent="0.3">
      <c r="A5651">
        <v>5650</v>
      </c>
      <c r="B5651" t="s">
        <v>4044</v>
      </c>
      <c r="C5651" s="1">
        <v>45636</v>
      </c>
      <c r="D5651" t="s">
        <v>39</v>
      </c>
      <c r="E5651" t="s">
        <v>15</v>
      </c>
      <c r="F5651" t="s">
        <v>27</v>
      </c>
      <c r="G5651">
        <v>4</v>
      </c>
      <c r="H5651">
        <v>446.17</v>
      </c>
      <c r="I5651">
        <v>0.3</v>
      </c>
      <c r="J5651">
        <v>1249.28</v>
      </c>
      <c r="K5651">
        <v>824.32</v>
      </c>
      <c r="L5651">
        <v>424.96</v>
      </c>
      <c r="M5651" t="s">
        <v>22</v>
      </c>
      <c r="N5651" s="3">
        <f>retail_sales[[#This Row],[Profit]]/retail_sales[[#This Row],[Revenue]]</f>
        <v>0.3401639344262295</v>
      </c>
      <c r="O5651" t="str">
        <f t="shared" si="88"/>
        <v>Tuesday</v>
      </c>
    </row>
    <row r="5652" spans="1:15" x14ac:dyDescent="0.3">
      <c r="A5652">
        <v>5651</v>
      </c>
      <c r="B5652" t="s">
        <v>4213</v>
      </c>
      <c r="C5652" s="1">
        <v>45328</v>
      </c>
      <c r="D5652" t="s">
        <v>14</v>
      </c>
      <c r="E5652" t="s">
        <v>25</v>
      </c>
      <c r="F5652" t="s">
        <v>16</v>
      </c>
      <c r="G5652">
        <v>4</v>
      </c>
      <c r="H5652">
        <v>263.48</v>
      </c>
      <c r="I5652">
        <v>0.01</v>
      </c>
      <c r="J5652">
        <v>1043.3800000000001</v>
      </c>
      <c r="K5652">
        <v>700.81</v>
      </c>
      <c r="L5652">
        <v>342.57</v>
      </c>
      <c r="M5652" t="s">
        <v>28</v>
      </c>
      <c r="N5652" s="3">
        <f>retail_sales[[#This Row],[Profit]]/retail_sales[[#This Row],[Revenue]]</f>
        <v>0.32832716747493718</v>
      </c>
      <c r="O5652" t="str">
        <f t="shared" si="88"/>
        <v>Tuesday</v>
      </c>
    </row>
    <row r="5653" spans="1:15" x14ac:dyDescent="0.3">
      <c r="A5653">
        <v>5652</v>
      </c>
      <c r="B5653" t="s">
        <v>1223</v>
      </c>
      <c r="C5653" s="1">
        <v>45471</v>
      </c>
      <c r="D5653" t="s">
        <v>24</v>
      </c>
      <c r="E5653" t="s">
        <v>25</v>
      </c>
      <c r="F5653" t="s">
        <v>27</v>
      </c>
      <c r="G5653">
        <v>8</v>
      </c>
      <c r="H5653">
        <v>73.19</v>
      </c>
      <c r="I5653">
        <v>0.21</v>
      </c>
      <c r="J5653">
        <v>462.56</v>
      </c>
      <c r="K5653">
        <v>288.45</v>
      </c>
      <c r="L5653">
        <v>174.11</v>
      </c>
      <c r="M5653" t="s">
        <v>17</v>
      </c>
      <c r="N5653" s="3">
        <f>retail_sales[[#This Row],[Profit]]/retail_sales[[#This Row],[Revenue]]</f>
        <v>0.37640522310619168</v>
      </c>
      <c r="O5653" t="str">
        <f t="shared" si="88"/>
        <v>Friday</v>
      </c>
    </row>
    <row r="5654" spans="1:15" x14ac:dyDescent="0.3">
      <c r="A5654">
        <v>5653</v>
      </c>
      <c r="B5654" t="s">
        <v>3554</v>
      </c>
      <c r="C5654" s="1">
        <v>45519</v>
      </c>
      <c r="D5654" t="s">
        <v>19</v>
      </c>
      <c r="E5654" t="s">
        <v>15</v>
      </c>
      <c r="F5654" t="s">
        <v>27</v>
      </c>
      <c r="G5654">
        <v>4</v>
      </c>
      <c r="H5654">
        <v>329.43</v>
      </c>
      <c r="I5654">
        <v>0.15</v>
      </c>
      <c r="J5654">
        <v>1120.06</v>
      </c>
      <c r="K5654">
        <v>728.1</v>
      </c>
      <c r="L5654">
        <v>391.96</v>
      </c>
      <c r="M5654" t="s">
        <v>40</v>
      </c>
      <c r="N5654" s="3">
        <f>retail_sales[[#This Row],[Profit]]/retail_sales[[#This Row],[Revenue]]</f>
        <v>0.34994553863185901</v>
      </c>
      <c r="O5654" t="str">
        <f t="shared" si="88"/>
        <v>Thursday</v>
      </c>
    </row>
    <row r="5655" spans="1:15" x14ac:dyDescent="0.3">
      <c r="A5655">
        <v>5654</v>
      </c>
      <c r="B5655" t="s">
        <v>1890</v>
      </c>
      <c r="C5655" s="1">
        <v>45627</v>
      </c>
      <c r="D5655" t="s">
        <v>14</v>
      </c>
      <c r="E5655" t="s">
        <v>25</v>
      </c>
      <c r="F5655" t="s">
        <v>21</v>
      </c>
      <c r="G5655">
        <v>4</v>
      </c>
      <c r="H5655">
        <v>333.79</v>
      </c>
      <c r="I5655">
        <v>0.2</v>
      </c>
      <c r="J5655">
        <v>1068.1300000000001</v>
      </c>
      <c r="K5655">
        <v>687.02</v>
      </c>
      <c r="L5655">
        <v>381.11</v>
      </c>
      <c r="M5655" t="s">
        <v>46</v>
      </c>
      <c r="N5655" s="3">
        <f>retail_sales[[#This Row],[Profit]]/retail_sales[[#This Row],[Revenue]]</f>
        <v>0.35680113843820505</v>
      </c>
      <c r="O5655" t="str">
        <f t="shared" si="88"/>
        <v>Sunday</v>
      </c>
    </row>
    <row r="5656" spans="1:15" x14ac:dyDescent="0.3">
      <c r="A5656">
        <v>5655</v>
      </c>
      <c r="B5656" t="s">
        <v>4214</v>
      </c>
      <c r="C5656" s="1">
        <v>45562</v>
      </c>
      <c r="D5656" t="s">
        <v>39</v>
      </c>
      <c r="E5656" t="s">
        <v>30</v>
      </c>
      <c r="F5656" t="s">
        <v>16</v>
      </c>
      <c r="G5656">
        <v>1</v>
      </c>
      <c r="H5656">
        <v>491.73</v>
      </c>
      <c r="I5656">
        <v>0</v>
      </c>
      <c r="J5656">
        <v>491.73</v>
      </c>
      <c r="K5656">
        <v>347.64</v>
      </c>
      <c r="L5656">
        <v>144.09</v>
      </c>
      <c r="M5656" t="s">
        <v>17</v>
      </c>
      <c r="N5656" s="3">
        <f>retail_sales[[#This Row],[Profit]]/retail_sales[[#This Row],[Revenue]]</f>
        <v>0.29302666097248492</v>
      </c>
      <c r="O5656" t="str">
        <f t="shared" si="88"/>
        <v>Friday</v>
      </c>
    </row>
    <row r="5657" spans="1:15" x14ac:dyDescent="0.3">
      <c r="A5657">
        <v>5656</v>
      </c>
      <c r="B5657" t="s">
        <v>4215</v>
      </c>
      <c r="C5657" s="1">
        <v>45433</v>
      </c>
      <c r="D5657" t="s">
        <v>19</v>
      </c>
      <c r="E5657" t="s">
        <v>20</v>
      </c>
      <c r="F5657" t="s">
        <v>21</v>
      </c>
      <c r="G5657">
        <v>1</v>
      </c>
      <c r="H5657">
        <v>461.63</v>
      </c>
      <c r="I5657">
        <v>7.0000000000000007E-2</v>
      </c>
      <c r="J5657">
        <v>429.32</v>
      </c>
      <c r="K5657">
        <v>269.31</v>
      </c>
      <c r="L5657">
        <v>160.01</v>
      </c>
      <c r="M5657" t="s">
        <v>22</v>
      </c>
      <c r="N5657" s="3">
        <f>retail_sales[[#This Row],[Profit]]/retail_sales[[#This Row],[Revenue]]</f>
        <v>0.37270567408925742</v>
      </c>
      <c r="O5657" t="str">
        <f t="shared" si="88"/>
        <v>Tuesday</v>
      </c>
    </row>
    <row r="5658" spans="1:15" x14ac:dyDescent="0.3">
      <c r="A5658">
        <v>5657</v>
      </c>
      <c r="B5658" t="s">
        <v>2996</v>
      </c>
      <c r="C5658" s="1">
        <v>45374</v>
      </c>
      <c r="D5658" t="s">
        <v>24</v>
      </c>
      <c r="E5658" t="s">
        <v>15</v>
      </c>
      <c r="F5658" t="s">
        <v>16</v>
      </c>
      <c r="G5658">
        <v>6</v>
      </c>
      <c r="H5658">
        <v>127.92</v>
      </c>
      <c r="I5658">
        <v>0.28000000000000003</v>
      </c>
      <c r="J5658">
        <v>552.61</v>
      </c>
      <c r="K5658">
        <v>349.02</v>
      </c>
      <c r="L5658">
        <v>203.59</v>
      </c>
      <c r="M5658" t="s">
        <v>40</v>
      </c>
      <c r="N5658" s="3">
        <f>retail_sales[[#This Row],[Profit]]/retail_sales[[#This Row],[Revenue]]</f>
        <v>0.3684153381227267</v>
      </c>
      <c r="O5658" t="str">
        <f t="shared" si="88"/>
        <v>Saturday</v>
      </c>
    </row>
    <row r="5659" spans="1:15" x14ac:dyDescent="0.3">
      <c r="A5659">
        <v>5658</v>
      </c>
      <c r="B5659" t="s">
        <v>4216</v>
      </c>
      <c r="C5659" s="1">
        <v>45299</v>
      </c>
      <c r="D5659" t="s">
        <v>24</v>
      </c>
      <c r="E5659" t="s">
        <v>30</v>
      </c>
      <c r="F5659" t="s">
        <v>16</v>
      </c>
      <c r="G5659">
        <v>3</v>
      </c>
      <c r="H5659">
        <v>431.38</v>
      </c>
      <c r="I5659">
        <v>0.03</v>
      </c>
      <c r="J5659">
        <v>1255.32</v>
      </c>
      <c r="K5659">
        <v>852.18</v>
      </c>
      <c r="L5659">
        <v>403.14</v>
      </c>
      <c r="M5659" t="s">
        <v>40</v>
      </c>
      <c r="N5659" s="3">
        <f>retail_sales[[#This Row],[Profit]]/retail_sales[[#This Row],[Revenue]]</f>
        <v>0.32114520600325019</v>
      </c>
      <c r="O5659" t="str">
        <f t="shared" si="88"/>
        <v>Monday</v>
      </c>
    </row>
    <row r="5660" spans="1:15" x14ac:dyDescent="0.3">
      <c r="A5660">
        <v>5659</v>
      </c>
      <c r="B5660" t="s">
        <v>317</v>
      </c>
      <c r="C5660" s="1">
        <v>45571</v>
      </c>
      <c r="D5660" t="s">
        <v>39</v>
      </c>
      <c r="E5660" t="s">
        <v>15</v>
      </c>
      <c r="F5660" t="s">
        <v>16</v>
      </c>
      <c r="G5660">
        <v>9</v>
      </c>
      <c r="H5660">
        <v>262.49</v>
      </c>
      <c r="I5660">
        <v>0.25</v>
      </c>
      <c r="J5660">
        <v>1771.81</v>
      </c>
      <c r="K5660">
        <v>1291.32</v>
      </c>
      <c r="L5660">
        <v>480.49</v>
      </c>
      <c r="M5660" t="s">
        <v>28</v>
      </c>
      <c r="N5660" s="3">
        <f>retail_sales[[#This Row],[Profit]]/retail_sales[[#This Row],[Revenue]]</f>
        <v>0.27118596237745585</v>
      </c>
      <c r="O5660" t="str">
        <f t="shared" si="88"/>
        <v>Sunday</v>
      </c>
    </row>
    <row r="5661" spans="1:15" x14ac:dyDescent="0.3">
      <c r="A5661">
        <v>5660</v>
      </c>
      <c r="B5661" t="s">
        <v>1400</v>
      </c>
      <c r="C5661" s="1">
        <v>45300</v>
      </c>
      <c r="D5661" t="s">
        <v>19</v>
      </c>
      <c r="E5661" t="s">
        <v>33</v>
      </c>
      <c r="F5661" t="s">
        <v>16</v>
      </c>
      <c r="G5661">
        <v>4</v>
      </c>
      <c r="H5661">
        <v>275.55</v>
      </c>
      <c r="I5661">
        <v>0.21</v>
      </c>
      <c r="J5661">
        <v>870.74</v>
      </c>
      <c r="K5661">
        <v>516.39</v>
      </c>
      <c r="L5661">
        <v>354.35</v>
      </c>
      <c r="M5661" t="s">
        <v>46</v>
      </c>
      <c r="N5661" s="3">
        <f>retail_sales[[#This Row],[Profit]]/retail_sales[[#This Row],[Revenue]]</f>
        <v>0.40695270689298757</v>
      </c>
      <c r="O5661" t="str">
        <f t="shared" si="88"/>
        <v>Tuesday</v>
      </c>
    </row>
    <row r="5662" spans="1:15" x14ac:dyDescent="0.3">
      <c r="A5662">
        <v>5661</v>
      </c>
      <c r="B5662" t="s">
        <v>4217</v>
      </c>
      <c r="C5662" s="1">
        <v>45591</v>
      </c>
      <c r="D5662" t="s">
        <v>24</v>
      </c>
      <c r="E5662" t="s">
        <v>33</v>
      </c>
      <c r="F5662" t="s">
        <v>16</v>
      </c>
      <c r="G5662">
        <v>5</v>
      </c>
      <c r="H5662">
        <v>465.8</v>
      </c>
      <c r="I5662">
        <v>0.16</v>
      </c>
      <c r="J5662">
        <v>1956.36</v>
      </c>
      <c r="K5662">
        <v>1232.76</v>
      </c>
      <c r="L5662">
        <v>723.6</v>
      </c>
      <c r="M5662" t="s">
        <v>46</v>
      </c>
      <c r="N5662" s="3">
        <f>retail_sales[[#This Row],[Profit]]/retail_sales[[#This Row],[Revenue]]</f>
        <v>0.36987057596761336</v>
      </c>
      <c r="O5662" t="str">
        <f t="shared" si="88"/>
        <v>Saturday</v>
      </c>
    </row>
    <row r="5663" spans="1:15" x14ac:dyDescent="0.3">
      <c r="A5663">
        <v>5662</v>
      </c>
      <c r="B5663" t="s">
        <v>1846</v>
      </c>
      <c r="C5663" s="1">
        <v>45381</v>
      </c>
      <c r="D5663" t="s">
        <v>39</v>
      </c>
      <c r="E5663" t="s">
        <v>33</v>
      </c>
      <c r="F5663" t="s">
        <v>16</v>
      </c>
      <c r="G5663">
        <v>10</v>
      </c>
      <c r="H5663">
        <v>416.62</v>
      </c>
      <c r="I5663">
        <v>0.04</v>
      </c>
      <c r="J5663">
        <v>3999.55</v>
      </c>
      <c r="K5663">
        <v>2964.36</v>
      </c>
      <c r="L5663">
        <v>1035.19</v>
      </c>
      <c r="M5663" t="s">
        <v>46</v>
      </c>
      <c r="N5663" s="3">
        <f>retail_sales[[#This Row],[Profit]]/retail_sales[[#This Row],[Revenue]]</f>
        <v>0.25882661799452439</v>
      </c>
      <c r="O5663" t="str">
        <f t="shared" si="88"/>
        <v>Saturday</v>
      </c>
    </row>
    <row r="5664" spans="1:15" x14ac:dyDescent="0.3">
      <c r="A5664">
        <v>5663</v>
      </c>
      <c r="B5664" t="s">
        <v>2548</v>
      </c>
      <c r="C5664" s="1">
        <v>45297</v>
      </c>
      <c r="D5664" t="s">
        <v>24</v>
      </c>
      <c r="E5664" t="s">
        <v>30</v>
      </c>
      <c r="F5664" t="s">
        <v>27</v>
      </c>
      <c r="G5664">
        <v>9</v>
      </c>
      <c r="H5664">
        <v>26.79</v>
      </c>
      <c r="I5664">
        <v>0.15</v>
      </c>
      <c r="J5664">
        <v>204.94</v>
      </c>
      <c r="K5664">
        <v>133.46</v>
      </c>
      <c r="L5664">
        <v>71.48</v>
      </c>
      <c r="M5664" t="s">
        <v>40</v>
      </c>
      <c r="N5664" s="3">
        <f>retail_sales[[#This Row],[Profit]]/retail_sales[[#This Row],[Revenue]]</f>
        <v>0.34878501024690156</v>
      </c>
      <c r="O5664" t="str">
        <f t="shared" si="88"/>
        <v>Saturday</v>
      </c>
    </row>
    <row r="5665" spans="1:15" x14ac:dyDescent="0.3">
      <c r="A5665">
        <v>5664</v>
      </c>
      <c r="B5665" t="s">
        <v>4218</v>
      </c>
      <c r="C5665" s="1">
        <v>45509</v>
      </c>
      <c r="D5665" t="s">
        <v>14</v>
      </c>
      <c r="E5665" t="s">
        <v>33</v>
      </c>
      <c r="F5665" t="s">
        <v>21</v>
      </c>
      <c r="G5665">
        <v>1</v>
      </c>
      <c r="H5665">
        <v>413.3</v>
      </c>
      <c r="I5665">
        <v>0.16</v>
      </c>
      <c r="J5665">
        <v>347.17</v>
      </c>
      <c r="K5665">
        <v>270.89999999999998</v>
      </c>
      <c r="L5665">
        <v>76.27</v>
      </c>
      <c r="M5665" t="s">
        <v>22</v>
      </c>
      <c r="N5665" s="3">
        <f>retail_sales[[#This Row],[Profit]]/retail_sales[[#This Row],[Revenue]]</f>
        <v>0.21969064147247744</v>
      </c>
      <c r="O5665" t="str">
        <f t="shared" si="88"/>
        <v>Monday</v>
      </c>
    </row>
    <row r="5666" spans="1:15" x14ac:dyDescent="0.3">
      <c r="A5666">
        <v>5665</v>
      </c>
      <c r="B5666" t="s">
        <v>4219</v>
      </c>
      <c r="C5666" s="1">
        <v>45630</v>
      </c>
      <c r="D5666" t="s">
        <v>24</v>
      </c>
      <c r="E5666" t="s">
        <v>20</v>
      </c>
      <c r="F5666" t="s">
        <v>21</v>
      </c>
      <c r="G5666">
        <v>8</v>
      </c>
      <c r="H5666">
        <v>333.38</v>
      </c>
      <c r="I5666">
        <v>0.1</v>
      </c>
      <c r="J5666">
        <v>2400.34</v>
      </c>
      <c r="K5666">
        <v>1787.77</v>
      </c>
      <c r="L5666">
        <v>612.57000000000005</v>
      </c>
      <c r="M5666" t="s">
        <v>28</v>
      </c>
      <c r="N5666" s="3">
        <f>retail_sales[[#This Row],[Profit]]/retail_sales[[#This Row],[Revenue]]</f>
        <v>0.25520134647591591</v>
      </c>
      <c r="O5666" t="str">
        <f t="shared" si="88"/>
        <v>Wednesday</v>
      </c>
    </row>
    <row r="5667" spans="1:15" x14ac:dyDescent="0.3">
      <c r="A5667">
        <v>5666</v>
      </c>
      <c r="B5667" t="s">
        <v>1464</v>
      </c>
      <c r="C5667" s="1">
        <v>45307</v>
      </c>
      <c r="D5667" t="s">
        <v>19</v>
      </c>
      <c r="E5667" t="s">
        <v>15</v>
      </c>
      <c r="F5667" t="s">
        <v>27</v>
      </c>
      <c r="G5667">
        <v>9</v>
      </c>
      <c r="H5667">
        <v>234.35</v>
      </c>
      <c r="I5667">
        <v>0.1</v>
      </c>
      <c r="J5667">
        <v>1898.24</v>
      </c>
      <c r="K5667">
        <v>1013.29</v>
      </c>
      <c r="L5667">
        <v>884.95</v>
      </c>
      <c r="M5667" t="s">
        <v>17</v>
      </c>
      <c r="N5667" s="3">
        <f>retail_sales[[#This Row],[Profit]]/retail_sales[[#This Row],[Revenue]]</f>
        <v>0.4661950016857721</v>
      </c>
      <c r="O5667" t="str">
        <f t="shared" si="88"/>
        <v>Tuesday</v>
      </c>
    </row>
    <row r="5668" spans="1:15" x14ac:dyDescent="0.3">
      <c r="A5668">
        <v>5667</v>
      </c>
      <c r="B5668" t="s">
        <v>3398</v>
      </c>
      <c r="C5668" s="1">
        <v>45330</v>
      </c>
      <c r="D5668" t="s">
        <v>39</v>
      </c>
      <c r="E5668" t="s">
        <v>20</v>
      </c>
      <c r="F5668" t="s">
        <v>21</v>
      </c>
      <c r="G5668">
        <v>5</v>
      </c>
      <c r="H5668">
        <v>17.559999999999999</v>
      </c>
      <c r="I5668">
        <v>0.25</v>
      </c>
      <c r="J5668">
        <v>65.849999999999994</v>
      </c>
      <c r="K5668">
        <v>51.85</v>
      </c>
      <c r="L5668">
        <v>14</v>
      </c>
      <c r="M5668" t="s">
        <v>28</v>
      </c>
      <c r="N5668" s="3">
        <f>retail_sales[[#This Row],[Profit]]/retail_sales[[#This Row],[Revenue]]</f>
        <v>0.21260440394836752</v>
      </c>
      <c r="O5668" t="str">
        <f t="shared" si="88"/>
        <v>Thursday</v>
      </c>
    </row>
    <row r="5669" spans="1:15" x14ac:dyDescent="0.3">
      <c r="A5669">
        <v>5668</v>
      </c>
      <c r="B5669" t="s">
        <v>1260</v>
      </c>
      <c r="C5669" s="1">
        <v>45524</v>
      </c>
      <c r="D5669" t="s">
        <v>14</v>
      </c>
      <c r="E5669" t="s">
        <v>33</v>
      </c>
      <c r="F5669" t="s">
        <v>16</v>
      </c>
      <c r="G5669">
        <v>7</v>
      </c>
      <c r="H5669">
        <v>266.93</v>
      </c>
      <c r="I5669">
        <v>0.23</v>
      </c>
      <c r="J5669">
        <v>1438.75</v>
      </c>
      <c r="K5669">
        <v>991.69</v>
      </c>
      <c r="L5669">
        <v>447.06</v>
      </c>
      <c r="M5669" t="s">
        <v>22</v>
      </c>
      <c r="N5669" s="3">
        <f>retail_sales[[#This Row],[Profit]]/retail_sales[[#This Row],[Revenue]]</f>
        <v>0.31072806255430063</v>
      </c>
      <c r="O5669" t="str">
        <f t="shared" si="88"/>
        <v>Tuesday</v>
      </c>
    </row>
    <row r="5670" spans="1:15" x14ac:dyDescent="0.3">
      <c r="A5670">
        <v>5669</v>
      </c>
      <c r="B5670" t="s">
        <v>4220</v>
      </c>
      <c r="C5670" s="1">
        <v>45357</v>
      </c>
      <c r="D5670" t="s">
        <v>14</v>
      </c>
      <c r="E5670" t="s">
        <v>33</v>
      </c>
      <c r="F5670" t="s">
        <v>27</v>
      </c>
      <c r="G5670">
        <v>10</v>
      </c>
      <c r="H5670">
        <v>483.47</v>
      </c>
      <c r="I5670">
        <v>0.18</v>
      </c>
      <c r="J5670">
        <v>3964.45</v>
      </c>
      <c r="K5670">
        <v>2002.7</v>
      </c>
      <c r="L5670">
        <v>1961.75</v>
      </c>
      <c r="M5670" t="s">
        <v>28</v>
      </c>
      <c r="N5670" s="3">
        <f>retail_sales[[#This Row],[Profit]]/retail_sales[[#This Row],[Revenue]]</f>
        <v>0.49483534916571026</v>
      </c>
      <c r="O5670" t="str">
        <f t="shared" si="88"/>
        <v>Wednesday</v>
      </c>
    </row>
    <row r="5671" spans="1:15" x14ac:dyDescent="0.3">
      <c r="A5671">
        <v>5670</v>
      </c>
      <c r="B5671" t="s">
        <v>4221</v>
      </c>
      <c r="C5671" s="1">
        <v>45516</v>
      </c>
      <c r="D5671" t="s">
        <v>19</v>
      </c>
      <c r="E5671" t="s">
        <v>33</v>
      </c>
      <c r="F5671" t="s">
        <v>27</v>
      </c>
      <c r="G5671">
        <v>9</v>
      </c>
      <c r="H5671">
        <v>335.35</v>
      </c>
      <c r="I5671">
        <v>0.04</v>
      </c>
      <c r="J5671">
        <v>2897.42</v>
      </c>
      <c r="K5671">
        <v>1650.8</v>
      </c>
      <c r="L5671">
        <v>1246.6199999999999</v>
      </c>
      <c r="M5671" t="s">
        <v>28</v>
      </c>
      <c r="N5671" s="3">
        <f>retail_sales[[#This Row],[Profit]]/retail_sales[[#This Row],[Revenue]]</f>
        <v>0.43025174120424375</v>
      </c>
      <c r="O5671" t="str">
        <f t="shared" si="88"/>
        <v>Monday</v>
      </c>
    </row>
    <row r="5672" spans="1:15" x14ac:dyDescent="0.3">
      <c r="A5672">
        <v>5671</v>
      </c>
      <c r="B5672" t="s">
        <v>4222</v>
      </c>
      <c r="C5672" s="1">
        <v>45641</v>
      </c>
      <c r="D5672" t="s">
        <v>19</v>
      </c>
      <c r="E5672" t="s">
        <v>33</v>
      </c>
      <c r="F5672" t="s">
        <v>27</v>
      </c>
      <c r="G5672">
        <v>2</v>
      </c>
      <c r="H5672">
        <v>146.19999999999999</v>
      </c>
      <c r="I5672">
        <v>0.23</v>
      </c>
      <c r="J5672">
        <v>225.15</v>
      </c>
      <c r="K5672">
        <v>117.32</v>
      </c>
      <c r="L5672">
        <v>107.83</v>
      </c>
      <c r="M5672" t="s">
        <v>40</v>
      </c>
      <c r="N5672" s="3">
        <f>retail_sales[[#This Row],[Profit]]/retail_sales[[#This Row],[Revenue]]</f>
        <v>0.47892516100377525</v>
      </c>
      <c r="O5672" t="str">
        <f t="shared" si="88"/>
        <v>Sunday</v>
      </c>
    </row>
    <row r="5673" spans="1:15" x14ac:dyDescent="0.3">
      <c r="A5673">
        <v>5672</v>
      </c>
      <c r="B5673" t="s">
        <v>4223</v>
      </c>
      <c r="C5673" s="1">
        <v>45637</v>
      </c>
      <c r="D5673" t="s">
        <v>39</v>
      </c>
      <c r="E5673" t="s">
        <v>33</v>
      </c>
      <c r="F5673" t="s">
        <v>27</v>
      </c>
      <c r="G5673">
        <v>5</v>
      </c>
      <c r="H5673">
        <v>355.37</v>
      </c>
      <c r="I5673">
        <v>0.02</v>
      </c>
      <c r="J5673">
        <v>1741.31</v>
      </c>
      <c r="K5673">
        <v>1190</v>
      </c>
      <c r="L5673">
        <v>551.30999999999995</v>
      </c>
      <c r="M5673" t="s">
        <v>22</v>
      </c>
      <c r="N5673" s="3">
        <f>retail_sales[[#This Row],[Profit]]/retail_sales[[#This Row],[Revenue]]</f>
        <v>0.31660646295030753</v>
      </c>
      <c r="O5673" t="str">
        <f t="shared" si="88"/>
        <v>Wednesday</v>
      </c>
    </row>
    <row r="5674" spans="1:15" x14ac:dyDescent="0.3">
      <c r="A5674">
        <v>5673</v>
      </c>
      <c r="B5674" t="s">
        <v>4224</v>
      </c>
      <c r="C5674" s="1">
        <v>45329</v>
      </c>
      <c r="D5674" t="s">
        <v>39</v>
      </c>
      <c r="E5674" t="s">
        <v>15</v>
      </c>
      <c r="F5674" t="s">
        <v>16</v>
      </c>
      <c r="G5674">
        <v>7</v>
      </c>
      <c r="H5674">
        <v>140.04</v>
      </c>
      <c r="I5674">
        <v>0.02</v>
      </c>
      <c r="J5674">
        <v>960.67</v>
      </c>
      <c r="K5674">
        <v>520.16</v>
      </c>
      <c r="L5674">
        <v>440.51</v>
      </c>
      <c r="M5674" t="s">
        <v>46</v>
      </c>
      <c r="N5674" s="3">
        <f>retail_sales[[#This Row],[Profit]]/retail_sales[[#This Row],[Revenue]]</f>
        <v>0.45854455744428368</v>
      </c>
      <c r="O5674" t="str">
        <f t="shared" si="88"/>
        <v>Wednesday</v>
      </c>
    </row>
    <row r="5675" spans="1:15" x14ac:dyDescent="0.3">
      <c r="A5675">
        <v>5674</v>
      </c>
      <c r="B5675" t="s">
        <v>4225</v>
      </c>
      <c r="C5675" s="1">
        <v>45401</v>
      </c>
      <c r="D5675" t="s">
        <v>24</v>
      </c>
      <c r="E5675" t="s">
        <v>20</v>
      </c>
      <c r="F5675" t="s">
        <v>21</v>
      </c>
      <c r="G5675">
        <v>9</v>
      </c>
      <c r="H5675">
        <v>93.15</v>
      </c>
      <c r="I5675">
        <v>0.12</v>
      </c>
      <c r="J5675">
        <v>737.75</v>
      </c>
      <c r="K5675">
        <v>501.23</v>
      </c>
      <c r="L5675">
        <v>236.52</v>
      </c>
      <c r="M5675" t="s">
        <v>46</v>
      </c>
      <c r="N5675" s="3">
        <f>retail_sales[[#This Row],[Profit]]/retail_sales[[#This Row],[Revenue]]</f>
        <v>0.32059640799728906</v>
      </c>
      <c r="O5675" t="str">
        <f t="shared" si="88"/>
        <v>Friday</v>
      </c>
    </row>
    <row r="5676" spans="1:15" x14ac:dyDescent="0.3">
      <c r="A5676">
        <v>5675</v>
      </c>
      <c r="B5676" t="s">
        <v>4226</v>
      </c>
      <c r="C5676" s="1">
        <v>45321</v>
      </c>
      <c r="D5676" t="s">
        <v>19</v>
      </c>
      <c r="E5676" t="s">
        <v>20</v>
      </c>
      <c r="F5676" t="s">
        <v>27</v>
      </c>
      <c r="G5676">
        <v>3</v>
      </c>
      <c r="H5676">
        <v>361.6</v>
      </c>
      <c r="I5676">
        <v>0.17</v>
      </c>
      <c r="J5676">
        <v>900.38</v>
      </c>
      <c r="K5676">
        <v>701.85</v>
      </c>
      <c r="L5676">
        <v>198.53</v>
      </c>
      <c r="M5676" t="s">
        <v>22</v>
      </c>
      <c r="N5676" s="3">
        <f>retail_sales[[#This Row],[Profit]]/retail_sales[[#This Row],[Revenue]]</f>
        <v>0.22049579066616318</v>
      </c>
      <c r="O5676" t="str">
        <f t="shared" si="88"/>
        <v>Tuesday</v>
      </c>
    </row>
    <row r="5677" spans="1:15" x14ac:dyDescent="0.3">
      <c r="A5677">
        <v>5676</v>
      </c>
      <c r="B5677" t="s">
        <v>4227</v>
      </c>
      <c r="C5677" s="1">
        <v>45299</v>
      </c>
      <c r="D5677" t="s">
        <v>14</v>
      </c>
      <c r="E5677" t="s">
        <v>15</v>
      </c>
      <c r="F5677" t="s">
        <v>16</v>
      </c>
      <c r="G5677">
        <v>10</v>
      </c>
      <c r="H5677">
        <v>350.14</v>
      </c>
      <c r="I5677">
        <v>0.2</v>
      </c>
      <c r="J5677">
        <v>2801.12</v>
      </c>
      <c r="K5677">
        <v>1506.6</v>
      </c>
      <c r="L5677">
        <v>1294.52</v>
      </c>
      <c r="M5677" t="s">
        <v>17</v>
      </c>
      <c r="N5677" s="3">
        <f>retail_sales[[#This Row],[Profit]]/retail_sales[[#This Row],[Revenue]]</f>
        <v>0.46214371394299425</v>
      </c>
      <c r="O5677" t="str">
        <f t="shared" si="88"/>
        <v>Monday</v>
      </c>
    </row>
    <row r="5678" spans="1:15" x14ac:dyDescent="0.3">
      <c r="A5678">
        <v>5677</v>
      </c>
      <c r="B5678" t="s">
        <v>4228</v>
      </c>
      <c r="C5678" s="1">
        <v>45651</v>
      </c>
      <c r="D5678" t="s">
        <v>19</v>
      </c>
      <c r="E5678" t="s">
        <v>25</v>
      </c>
      <c r="F5678" t="s">
        <v>27</v>
      </c>
      <c r="G5678">
        <v>5</v>
      </c>
      <c r="H5678">
        <v>195.76</v>
      </c>
      <c r="I5678">
        <v>0.05</v>
      </c>
      <c r="J5678">
        <v>929.86</v>
      </c>
      <c r="K5678">
        <v>562.57000000000005</v>
      </c>
      <c r="L5678">
        <v>367.29</v>
      </c>
      <c r="M5678" t="s">
        <v>40</v>
      </c>
      <c r="N5678" s="3">
        <f>retail_sales[[#This Row],[Profit]]/retail_sales[[#This Row],[Revenue]]</f>
        <v>0.394994945475663</v>
      </c>
      <c r="O5678" t="str">
        <f t="shared" si="88"/>
        <v>Wednesday</v>
      </c>
    </row>
    <row r="5679" spans="1:15" x14ac:dyDescent="0.3">
      <c r="A5679">
        <v>5678</v>
      </c>
      <c r="B5679" t="s">
        <v>894</v>
      </c>
      <c r="C5679" s="1">
        <v>45525</v>
      </c>
      <c r="D5679" t="s">
        <v>19</v>
      </c>
      <c r="E5679" t="s">
        <v>33</v>
      </c>
      <c r="F5679" t="s">
        <v>21</v>
      </c>
      <c r="G5679">
        <v>4</v>
      </c>
      <c r="H5679">
        <v>463.18</v>
      </c>
      <c r="I5679">
        <v>0.28000000000000003</v>
      </c>
      <c r="J5679">
        <v>1333.96</v>
      </c>
      <c r="K5679">
        <v>1036.8</v>
      </c>
      <c r="L5679">
        <v>297.16000000000003</v>
      </c>
      <c r="M5679" t="s">
        <v>28</v>
      </c>
      <c r="N5679" s="3">
        <f>retail_sales[[#This Row],[Profit]]/retail_sales[[#This Row],[Revenue]]</f>
        <v>0.22276530030885486</v>
      </c>
      <c r="O5679" t="str">
        <f t="shared" si="88"/>
        <v>Wednesday</v>
      </c>
    </row>
    <row r="5680" spans="1:15" x14ac:dyDescent="0.3">
      <c r="A5680">
        <v>5679</v>
      </c>
      <c r="B5680" t="s">
        <v>4229</v>
      </c>
      <c r="C5680" s="1">
        <v>45550</v>
      </c>
      <c r="D5680" t="s">
        <v>39</v>
      </c>
      <c r="E5680" t="s">
        <v>33</v>
      </c>
      <c r="F5680" t="s">
        <v>21</v>
      </c>
      <c r="G5680">
        <v>10</v>
      </c>
      <c r="H5680">
        <v>170.5</v>
      </c>
      <c r="I5680">
        <v>0.3</v>
      </c>
      <c r="J5680">
        <v>1193.5</v>
      </c>
      <c r="K5680">
        <v>695.43</v>
      </c>
      <c r="L5680">
        <v>498.07</v>
      </c>
      <c r="M5680" t="s">
        <v>22</v>
      </c>
      <c r="N5680" s="3">
        <f>retail_sales[[#This Row],[Profit]]/retail_sales[[#This Row],[Revenue]]</f>
        <v>0.41731881022203604</v>
      </c>
      <c r="O5680" t="str">
        <f t="shared" si="88"/>
        <v>Sunday</v>
      </c>
    </row>
    <row r="5681" spans="1:15" x14ac:dyDescent="0.3">
      <c r="A5681">
        <v>5680</v>
      </c>
      <c r="B5681" t="s">
        <v>4230</v>
      </c>
      <c r="C5681" s="1">
        <v>45529</v>
      </c>
      <c r="D5681" t="s">
        <v>14</v>
      </c>
      <c r="E5681" t="s">
        <v>30</v>
      </c>
      <c r="F5681" t="s">
        <v>27</v>
      </c>
      <c r="G5681">
        <v>8</v>
      </c>
      <c r="H5681">
        <v>277.47000000000003</v>
      </c>
      <c r="I5681">
        <v>0.16</v>
      </c>
      <c r="J5681">
        <v>1864.6</v>
      </c>
      <c r="K5681">
        <v>1264.0899999999999</v>
      </c>
      <c r="L5681">
        <v>600.51</v>
      </c>
      <c r="M5681" t="s">
        <v>22</v>
      </c>
      <c r="N5681" s="3">
        <f>retail_sales[[#This Row],[Profit]]/retail_sales[[#This Row],[Revenue]]</f>
        <v>0.32205835031642177</v>
      </c>
      <c r="O5681" t="str">
        <f t="shared" si="88"/>
        <v>Sunday</v>
      </c>
    </row>
    <row r="5682" spans="1:15" x14ac:dyDescent="0.3">
      <c r="A5682">
        <v>5681</v>
      </c>
      <c r="B5682" t="s">
        <v>105</v>
      </c>
      <c r="C5682" s="1">
        <v>45634</v>
      </c>
      <c r="D5682" t="s">
        <v>24</v>
      </c>
      <c r="E5682" t="s">
        <v>20</v>
      </c>
      <c r="F5682" t="s">
        <v>21</v>
      </c>
      <c r="G5682">
        <v>6</v>
      </c>
      <c r="H5682">
        <v>326.89999999999998</v>
      </c>
      <c r="I5682">
        <v>0.14000000000000001</v>
      </c>
      <c r="J5682">
        <v>1686.8</v>
      </c>
      <c r="K5682">
        <v>887.39</v>
      </c>
      <c r="L5682">
        <v>799.41</v>
      </c>
      <c r="M5682" t="s">
        <v>22</v>
      </c>
      <c r="N5682" s="3">
        <f>retail_sales[[#This Row],[Profit]]/retail_sales[[#This Row],[Revenue]]</f>
        <v>0.47392103391036283</v>
      </c>
      <c r="O5682" t="str">
        <f t="shared" si="88"/>
        <v>Sunday</v>
      </c>
    </row>
    <row r="5683" spans="1:15" x14ac:dyDescent="0.3">
      <c r="A5683">
        <v>5682</v>
      </c>
      <c r="B5683" t="s">
        <v>4231</v>
      </c>
      <c r="C5683" s="1">
        <v>45511</v>
      </c>
      <c r="D5683" t="s">
        <v>24</v>
      </c>
      <c r="E5683" t="s">
        <v>30</v>
      </c>
      <c r="F5683" t="s">
        <v>27</v>
      </c>
      <c r="G5683">
        <v>3</v>
      </c>
      <c r="H5683">
        <v>247.97</v>
      </c>
      <c r="I5683">
        <v>0.24</v>
      </c>
      <c r="J5683">
        <v>565.37</v>
      </c>
      <c r="K5683">
        <v>415.61</v>
      </c>
      <c r="L5683">
        <v>149.76</v>
      </c>
      <c r="M5683" t="s">
        <v>17</v>
      </c>
      <c r="N5683" s="3">
        <f>retail_sales[[#This Row],[Profit]]/retail_sales[[#This Row],[Revenue]]</f>
        <v>0.26488848011037019</v>
      </c>
      <c r="O5683" t="str">
        <f t="shared" si="88"/>
        <v>Wednesday</v>
      </c>
    </row>
    <row r="5684" spans="1:15" x14ac:dyDescent="0.3">
      <c r="A5684">
        <v>5683</v>
      </c>
      <c r="B5684" t="s">
        <v>4073</v>
      </c>
      <c r="C5684" s="1">
        <v>45508</v>
      </c>
      <c r="D5684" t="s">
        <v>19</v>
      </c>
      <c r="E5684" t="s">
        <v>30</v>
      </c>
      <c r="F5684" t="s">
        <v>16</v>
      </c>
      <c r="G5684">
        <v>9</v>
      </c>
      <c r="H5684">
        <v>42.39</v>
      </c>
      <c r="I5684">
        <v>0.19</v>
      </c>
      <c r="J5684">
        <v>309.02</v>
      </c>
      <c r="K5684">
        <v>218.79</v>
      </c>
      <c r="L5684">
        <v>90.23</v>
      </c>
      <c r="M5684" t="s">
        <v>40</v>
      </c>
      <c r="N5684" s="3">
        <f>retail_sales[[#This Row],[Profit]]/retail_sales[[#This Row],[Revenue]]</f>
        <v>0.29198757361983046</v>
      </c>
      <c r="O5684" t="str">
        <f t="shared" si="88"/>
        <v>Sunday</v>
      </c>
    </row>
    <row r="5685" spans="1:15" x14ac:dyDescent="0.3">
      <c r="A5685">
        <v>5684</v>
      </c>
      <c r="B5685" t="s">
        <v>666</v>
      </c>
      <c r="C5685" s="1">
        <v>45318</v>
      </c>
      <c r="D5685" t="s">
        <v>24</v>
      </c>
      <c r="E5685" t="s">
        <v>30</v>
      </c>
      <c r="F5685" t="s">
        <v>21</v>
      </c>
      <c r="G5685">
        <v>6</v>
      </c>
      <c r="H5685">
        <v>106.9</v>
      </c>
      <c r="I5685">
        <v>0.19</v>
      </c>
      <c r="J5685">
        <v>519.53</v>
      </c>
      <c r="K5685">
        <v>376.92</v>
      </c>
      <c r="L5685">
        <v>142.61000000000001</v>
      </c>
      <c r="M5685" t="s">
        <v>46</v>
      </c>
      <c r="N5685" s="3">
        <f>retail_sales[[#This Row],[Profit]]/retail_sales[[#This Row],[Revenue]]</f>
        <v>0.27449810405558872</v>
      </c>
      <c r="O5685" t="str">
        <f t="shared" si="88"/>
        <v>Saturday</v>
      </c>
    </row>
    <row r="5686" spans="1:15" x14ac:dyDescent="0.3">
      <c r="A5686">
        <v>5685</v>
      </c>
      <c r="B5686" t="s">
        <v>4232</v>
      </c>
      <c r="C5686" s="1">
        <v>45624</v>
      </c>
      <c r="D5686" t="s">
        <v>39</v>
      </c>
      <c r="E5686" t="s">
        <v>15</v>
      </c>
      <c r="F5686" t="s">
        <v>27</v>
      </c>
      <c r="G5686">
        <v>6</v>
      </c>
      <c r="H5686">
        <v>229.22</v>
      </c>
      <c r="I5686">
        <v>0.23</v>
      </c>
      <c r="J5686">
        <v>1059</v>
      </c>
      <c r="K5686">
        <v>625.51</v>
      </c>
      <c r="L5686">
        <v>433.49</v>
      </c>
      <c r="M5686" t="s">
        <v>46</v>
      </c>
      <c r="N5686" s="3">
        <f>retail_sales[[#This Row],[Profit]]/retail_sales[[#This Row],[Revenue]]</f>
        <v>0.40933899905571297</v>
      </c>
      <c r="O5686" t="str">
        <f t="shared" si="88"/>
        <v>Thursday</v>
      </c>
    </row>
    <row r="5687" spans="1:15" x14ac:dyDescent="0.3">
      <c r="A5687">
        <v>5686</v>
      </c>
      <c r="B5687" t="s">
        <v>4067</v>
      </c>
      <c r="C5687" s="1">
        <v>45432</v>
      </c>
      <c r="D5687" t="s">
        <v>24</v>
      </c>
      <c r="E5687" t="s">
        <v>30</v>
      </c>
      <c r="F5687" t="s">
        <v>16</v>
      </c>
      <c r="G5687">
        <v>5</v>
      </c>
      <c r="H5687">
        <v>178.21</v>
      </c>
      <c r="I5687">
        <v>0.26</v>
      </c>
      <c r="J5687">
        <v>659.38</v>
      </c>
      <c r="K5687">
        <v>354.4</v>
      </c>
      <c r="L5687">
        <v>304.98</v>
      </c>
      <c r="M5687" t="s">
        <v>17</v>
      </c>
      <c r="N5687" s="3">
        <f>retail_sales[[#This Row],[Profit]]/retail_sales[[#This Row],[Revenue]]</f>
        <v>0.46252540265097519</v>
      </c>
      <c r="O5687" t="str">
        <f t="shared" si="88"/>
        <v>Monday</v>
      </c>
    </row>
    <row r="5688" spans="1:15" x14ac:dyDescent="0.3">
      <c r="A5688">
        <v>5687</v>
      </c>
      <c r="B5688" t="s">
        <v>4233</v>
      </c>
      <c r="C5688" s="1">
        <v>45384</v>
      </c>
      <c r="D5688" t="s">
        <v>39</v>
      </c>
      <c r="E5688" t="s">
        <v>20</v>
      </c>
      <c r="F5688" t="s">
        <v>27</v>
      </c>
      <c r="G5688">
        <v>9</v>
      </c>
      <c r="H5688">
        <v>156.38999999999999</v>
      </c>
      <c r="I5688">
        <v>0.28999999999999998</v>
      </c>
      <c r="J5688">
        <v>999.33</v>
      </c>
      <c r="K5688">
        <v>752.87</v>
      </c>
      <c r="L5688">
        <v>246.46</v>
      </c>
      <c r="M5688" t="s">
        <v>28</v>
      </c>
      <c r="N5688" s="3">
        <f>retail_sales[[#This Row],[Profit]]/retail_sales[[#This Row],[Revenue]]</f>
        <v>0.24662523891006974</v>
      </c>
      <c r="O5688" t="str">
        <f t="shared" si="88"/>
        <v>Tuesday</v>
      </c>
    </row>
    <row r="5689" spans="1:15" x14ac:dyDescent="0.3">
      <c r="A5689">
        <v>5688</v>
      </c>
      <c r="B5689" t="s">
        <v>4234</v>
      </c>
      <c r="C5689" s="1">
        <v>45646</v>
      </c>
      <c r="D5689" t="s">
        <v>24</v>
      </c>
      <c r="E5689" t="s">
        <v>15</v>
      </c>
      <c r="F5689" t="s">
        <v>16</v>
      </c>
      <c r="G5689">
        <v>4</v>
      </c>
      <c r="H5689">
        <v>215.27</v>
      </c>
      <c r="I5689">
        <v>0.2</v>
      </c>
      <c r="J5689">
        <v>688.86</v>
      </c>
      <c r="K5689">
        <v>459.76</v>
      </c>
      <c r="L5689">
        <v>229.1</v>
      </c>
      <c r="M5689" t="s">
        <v>40</v>
      </c>
      <c r="N5689" s="3">
        <f>retail_sales[[#This Row],[Profit]]/retail_sales[[#This Row],[Revenue]]</f>
        <v>0.33257846296780186</v>
      </c>
      <c r="O5689" t="str">
        <f t="shared" si="88"/>
        <v>Friday</v>
      </c>
    </row>
    <row r="5690" spans="1:15" x14ac:dyDescent="0.3">
      <c r="A5690">
        <v>5689</v>
      </c>
      <c r="B5690" t="s">
        <v>4235</v>
      </c>
      <c r="C5690" s="1">
        <v>45531</v>
      </c>
      <c r="D5690" t="s">
        <v>24</v>
      </c>
      <c r="E5690" t="s">
        <v>30</v>
      </c>
      <c r="F5690" t="s">
        <v>21</v>
      </c>
      <c r="G5690">
        <v>8</v>
      </c>
      <c r="H5690">
        <v>40.33</v>
      </c>
      <c r="I5690">
        <v>0.02</v>
      </c>
      <c r="J5690">
        <v>316.19</v>
      </c>
      <c r="K5690">
        <v>171.47</v>
      </c>
      <c r="L5690">
        <v>144.72</v>
      </c>
      <c r="M5690" t="s">
        <v>17</v>
      </c>
      <c r="N5690" s="3">
        <f>retail_sales[[#This Row],[Profit]]/retail_sales[[#This Row],[Revenue]]</f>
        <v>0.45769948448717546</v>
      </c>
      <c r="O5690" t="str">
        <f t="shared" si="88"/>
        <v>Tuesday</v>
      </c>
    </row>
    <row r="5691" spans="1:15" x14ac:dyDescent="0.3">
      <c r="A5691">
        <v>5690</v>
      </c>
      <c r="B5691" t="s">
        <v>45</v>
      </c>
      <c r="C5691" s="1">
        <v>45552</v>
      </c>
      <c r="D5691" t="s">
        <v>24</v>
      </c>
      <c r="E5691" t="s">
        <v>33</v>
      </c>
      <c r="F5691" t="s">
        <v>21</v>
      </c>
      <c r="G5691">
        <v>7</v>
      </c>
      <c r="H5691">
        <v>238.3</v>
      </c>
      <c r="I5691">
        <v>0.21</v>
      </c>
      <c r="J5691">
        <v>1317.8</v>
      </c>
      <c r="K5691">
        <v>807.07</v>
      </c>
      <c r="L5691">
        <v>510.73</v>
      </c>
      <c r="M5691" t="s">
        <v>22</v>
      </c>
      <c r="N5691" s="3">
        <f>retail_sales[[#This Row],[Profit]]/retail_sales[[#This Row],[Revenue]]</f>
        <v>0.38756260434056766</v>
      </c>
      <c r="O5691" t="str">
        <f t="shared" si="88"/>
        <v>Tuesday</v>
      </c>
    </row>
    <row r="5692" spans="1:15" x14ac:dyDescent="0.3">
      <c r="A5692">
        <v>5691</v>
      </c>
      <c r="B5692" t="s">
        <v>4236</v>
      </c>
      <c r="C5692" s="1">
        <v>45379</v>
      </c>
      <c r="D5692" t="s">
        <v>39</v>
      </c>
      <c r="E5692" t="s">
        <v>33</v>
      </c>
      <c r="F5692" t="s">
        <v>21</v>
      </c>
      <c r="G5692">
        <v>4</v>
      </c>
      <c r="H5692">
        <v>385.86</v>
      </c>
      <c r="I5692">
        <v>0.08</v>
      </c>
      <c r="J5692">
        <v>1419.96</v>
      </c>
      <c r="K5692">
        <v>816.25</v>
      </c>
      <c r="L5692">
        <v>603.71</v>
      </c>
      <c r="M5692" t="s">
        <v>28</v>
      </c>
      <c r="N5692" s="3">
        <f>retail_sales[[#This Row],[Profit]]/retail_sales[[#This Row],[Revenue]]</f>
        <v>0.42515986365813124</v>
      </c>
      <c r="O5692" t="str">
        <f t="shared" si="88"/>
        <v>Thursday</v>
      </c>
    </row>
    <row r="5693" spans="1:15" x14ac:dyDescent="0.3">
      <c r="A5693">
        <v>5692</v>
      </c>
      <c r="B5693" t="s">
        <v>4237</v>
      </c>
      <c r="C5693" s="1">
        <v>45609</v>
      </c>
      <c r="D5693" t="s">
        <v>14</v>
      </c>
      <c r="E5693" t="s">
        <v>15</v>
      </c>
      <c r="F5693" t="s">
        <v>16</v>
      </c>
      <c r="G5693">
        <v>3</v>
      </c>
      <c r="H5693">
        <v>28.95</v>
      </c>
      <c r="I5693">
        <v>0.25</v>
      </c>
      <c r="J5693">
        <v>65.14</v>
      </c>
      <c r="K5693">
        <v>47.74</v>
      </c>
      <c r="L5693">
        <v>17.399999999999999</v>
      </c>
      <c r="M5693" t="s">
        <v>22</v>
      </c>
      <c r="N5693" s="3">
        <f>retail_sales[[#This Row],[Profit]]/retail_sales[[#This Row],[Revenue]]</f>
        <v>0.2671169788148603</v>
      </c>
      <c r="O5693" t="str">
        <f t="shared" si="88"/>
        <v>Wednesday</v>
      </c>
    </row>
    <row r="5694" spans="1:15" x14ac:dyDescent="0.3">
      <c r="A5694">
        <v>5693</v>
      </c>
      <c r="B5694" t="s">
        <v>1638</v>
      </c>
      <c r="C5694" s="1">
        <v>45553</v>
      </c>
      <c r="D5694" t="s">
        <v>19</v>
      </c>
      <c r="E5694" t="s">
        <v>33</v>
      </c>
      <c r="F5694" t="s">
        <v>16</v>
      </c>
      <c r="G5694">
        <v>5</v>
      </c>
      <c r="H5694">
        <v>262.5</v>
      </c>
      <c r="I5694">
        <v>0.08</v>
      </c>
      <c r="J5694">
        <v>1207.5</v>
      </c>
      <c r="K5694">
        <v>802.23</v>
      </c>
      <c r="L5694">
        <v>405.27</v>
      </c>
      <c r="M5694" t="s">
        <v>17</v>
      </c>
      <c r="N5694" s="3">
        <f>retail_sales[[#This Row],[Profit]]/retail_sales[[#This Row],[Revenue]]</f>
        <v>0.33562732919254656</v>
      </c>
      <c r="O5694" t="str">
        <f t="shared" si="88"/>
        <v>Wednesday</v>
      </c>
    </row>
    <row r="5695" spans="1:15" x14ac:dyDescent="0.3">
      <c r="A5695">
        <v>5694</v>
      </c>
      <c r="B5695" t="s">
        <v>4238</v>
      </c>
      <c r="C5695" s="1">
        <v>45520</v>
      </c>
      <c r="D5695" t="s">
        <v>19</v>
      </c>
      <c r="E5695" t="s">
        <v>25</v>
      </c>
      <c r="F5695" t="s">
        <v>27</v>
      </c>
      <c r="G5695">
        <v>4</v>
      </c>
      <c r="H5695">
        <v>297.37</v>
      </c>
      <c r="I5695">
        <v>0.14000000000000001</v>
      </c>
      <c r="J5695">
        <v>1022.95</v>
      </c>
      <c r="K5695">
        <v>558.05999999999995</v>
      </c>
      <c r="L5695">
        <v>464.89</v>
      </c>
      <c r="M5695" t="s">
        <v>28</v>
      </c>
      <c r="N5695" s="3">
        <f>retail_sales[[#This Row],[Profit]]/retail_sales[[#This Row],[Revenue]]</f>
        <v>0.45446013979177863</v>
      </c>
      <c r="O5695" t="str">
        <f t="shared" si="88"/>
        <v>Friday</v>
      </c>
    </row>
    <row r="5696" spans="1:15" x14ac:dyDescent="0.3">
      <c r="A5696">
        <v>5695</v>
      </c>
      <c r="B5696" t="s">
        <v>4127</v>
      </c>
      <c r="C5696" s="1">
        <v>45486</v>
      </c>
      <c r="D5696" t="s">
        <v>14</v>
      </c>
      <c r="E5696" t="s">
        <v>15</v>
      </c>
      <c r="F5696" t="s">
        <v>21</v>
      </c>
      <c r="G5696">
        <v>7</v>
      </c>
      <c r="H5696">
        <v>154.97999999999999</v>
      </c>
      <c r="I5696">
        <v>0.1</v>
      </c>
      <c r="J5696">
        <v>976.37</v>
      </c>
      <c r="K5696">
        <v>578.15</v>
      </c>
      <c r="L5696">
        <v>398.22</v>
      </c>
      <c r="M5696" t="s">
        <v>22</v>
      </c>
      <c r="N5696" s="3">
        <f>retail_sales[[#This Row],[Profit]]/retail_sales[[#This Row],[Revenue]]</f>
        <v>0.40785767690527158</v>
      </c>
      <c r="O5696" t="str">
        <f t="shared" si="88"/>
        <v>Saturday</v>
      </c>
    </row>
    <row r="5697" spans="1:15" x14ac:dyDescent="0.3">
      <c r="A5697">
        <v>5696</v>
      </c>
      <c r="B5697" t="s">
        <v>4179</v>
      </c>
      <c r="C5697" s="1">
        <v>45294</v>
      </c>
      <c r="D5697" t="s">
        <v>24</v>
      </c>
      <c r="E5697" t="s">
        <v>15</v>
      </c>
      <c r="F5697" t="s">
        <v>27</v>
      </c>
      <c r="G5697">
        <v>10</v>
      </c>
      <c r="H5697">
        <v>454.62</v>
      </c>
      <c r="I5697">
        <v>0.11</v>
      </c>
      <c r="J5697">
        <v>4046.12</v>
      </c>
      <c r="K5697">
        <v>2491.31</v>
      </c>
      <c r="L5697">
        <v>1554.81</v>
      </c>
      <c r="M5697" t="s">
        <v>22</v>
      </c>
      <c r="N5697" s="3">
        <f>retail_sales[[#This Row],[Profit]]/retail_sales[[#This Row],[Revenue]]</f>
        <v>0.38427184562000138</v>
      </c>
      <c r="O5697" t="str">
        <f t="shared" si="88"/>
        <v>Wednesday</v>
      </c>
    </row>
    <row r="5698" spans="1:15" x14ac:dyDescent="0.3">
      <c r="A5698">
        <v>5697</v>
      </c>
      <c r="B5698" t="s">
        <v>4239</v>
      </c>
      <c r="C5698" s="1">
        <v>45561</v>
      </c>
      <c r="D5698" t="s">
        <v>39</v>
      </c>
      <c r="E5698" t="s">
        <v>25</v>
      </c>
      <c r="F5698" t="s">
        <v>27</v>
      </c>
      <c r="G5698">
        <v>3</v>
      </c>
      <c r="H5698">
        <v>386.13</v>
      </c>
      <c r="I5698">
        <v>0.03</v>
      </c>
      <c r="J5698">
        <v>1123.6400000000001</v>
      </c>
      <c r="K5698">
        <v>681.11</v>
      </c>
      <c r="L5698">
        <v>442.53</v>
      </c>
      <c r="M5698" t="s">
        <v>17</v>
      </c>
      <c r="N5698" s="3">
        <f>retail_sales[[#This Row],[Profit]]/retail_sales[[#This Row],[Revenue]]</f>
        <v>0.39383610409027797</v>
      </c>
      <c r="O5698" t="str">
        <f t="shared" ref="O5698:O5761" si="89">TEXT(C5698, "dddd")</f>
        <v>Thursday</v>
      </c>
    </row>
    <row r="5699" spans="1:15" x14ac:dyDescent="0.3">
      <c r="A5699">
        <v>5698</v>
      </c>
      <c r="B5699" t="s">
        <v>3889</v>
      </c>
      <c r="C5699" s="1">
        <v>45460</v>
      </c>
      <c r="D5699" t="s">
        <v>24</v>
      </c>
      <c r="E5699" t="s">
        <v>30</v>
      </c>
      <c r="F5699" t="s">
        <v>16</v>
      </c>
      <c r="G5699">
        <v>8</v>
      </c>
      <c r="H5699">
        <v>188.56</v>
      </c>
      <c r="I5699">
        <v>0.21</v>
      </c>
      <c r="J5699">
        <v>1191.7</v>
      </c>
      <c r="K5699">
        <v>706.92</v>
      </c>
      <c r="L5699">
        <v>484.78</v>
      </c>
      <c r="M5699" t="s">
        <v>17</v>
      </c>
      <c r="N5699" s="3">
        <f>retail_sales[[#This Row],[Profit]]/retail_sales[[#This Row],[Revenue]]</f>
        <v>0.40679701267097418</v>
      </c>
      <c r="O5699" t="str">
        <f t="shared" si="89"/>
        <v>Monday</v>
      </c>
    </row>
    <row r="5700" spans="1:15" x14ac:dyDescent="0.3">
      <c r="A5700">
        <v>5699</v>
      </c>
      <c r="B5700" t="s">
        <v>4240</v>
      </c>
      <c r="C5700" s="1">
        <v>45497</v>
      </c>
      <c r="D5700" t="s">
        <v>14</v>
      </c>
      <c r="E5700" t="s">
        <v>30</v>
      </c>
      <c r="F5700" t="s">
        <v>21</v>
      </c>
      <c r="G5700">
        <v>1</v>
      </c>
      <c r="H5700">
        <v>79.61</v>
      </c>
      <c r="I5700">
        <v>0.13</v>
      </c>
      <c r="J5700">
        <v>69.260000000000005</v>
      </c>
      <c r="K5700">
        <v>39.090000000000003</v>
      </c>
      <c r="L5700">
        <v>30.17</v>
      </c>
      <c r="M5700" t="s">
        <v>28</v>
      </c>
      <c r="N5700" s="3">
        <f>retail_sales[[#This Row],[Profit]]/retail_sales[[#This Row],[Revenue]]</f>
        <v>0.435604966791799</v>
      </c>
      <c r="O5700" t="str">
        <f t="shared" si="89"/>
        <v>Wednesday</v>
      </c>
    </row>
    <row r="5701" spans="1:15" x14ac:dyDescent="0.3">
      <c r="A5701">
        <v>5700</v>
      </c>
      <c r="B5701" t="s">
        <v>321</v>
      </c>
      <c r="C5701" s="1">
        <v>45429</v>
      </c>
      <c r="D5701" t="s">
        <v>19</v>
      </c>
      <c r="E5701" t="s">
        <v>25</v>
      </c>
      <c r="F5701" t="s">
        <v>16</v>
      </c>
      <c r="G5701">
        <v>9</v>
      </c>
      <c r="H5701">
        <v>435.41</v>
      </c>
      <c r="I5701">
        <v>0.02</v>
      </c>
      <c r="J5701">
        <v>3840.32</v>
      </c>
      <c r="K5701">
        <v>2083.86</v>
      </c>
      <c r="L5701">
        <v>1756.46</v>
      </c>
      <c r="M5701" t="s">
        <v>28</v>
      </c>
      <c r="N5701" s="3">
        <f>retail_sales[[#This Row],[Profit]]/retail_sales[[#This Row],[Revenue]]</f>
        <v>0.45737334388800932</v>
      </c>
      <c r="O5701" t="str">
        <f t="shared" si="89"/>
        <v>Friday</v>
      </c>
    </row>
    <row r="5702" spans="1:15" x14ac:dyDescent="0.3">
      <c r="A5702">
        <v>5701</v>
      </c>
      <c r="B5702" t="s">
        <v>4241</v>
      </c>
      <c r="C5702" s="1">
        <v>45634</v>
      </c>
      <c r="D5702" t="s">
        <v>39</v>
      </c>
      <c r="E5702" t="s">
        <v>20</v>
      </c>
      <c r="F5702" t="s">
        <v>27</v>
      </c>
      <c r="G5702">
        <v>10</v>
      </c>
      <c r="H5702">
        <v>414.86</v>
      </c>
      <c r="I5702">
        <v>0.13</v>
      </c>
      <c r="J5702">
        <v>3609.28</v>
      </c>
      <c r="K5702">
        <v>2327.44</v>
      </c>
      <c r="L5702">
        <v>1281.8399999999999</v>
      </c>
      <c r="M5702" t="s">
        <v>40</v>
      </c>
      <c r="N5702" s="3">
        <f>retail_sales[[#This Row],[Profit]]/retail_sales[[#This Row],[Revenue]]</f>
        <v>0.35515116588350026</v>
      </c>
      <c r="O5702" t="str">
        <f t="shared" si="89"/>
        <v>Sunday</v>
      </c>
    </row>
    <row r="5703" spans="1:15" x14ac:dyDescent="0.3">
      <c r="A5703">
        <v>5702</v>
      </c>
      <c r="B5703" t="s">
        <v>4242</v>
      </c>
      <c r="C5703" s="1">
        <v>45582</v>
      </c>
      <c r="D5703" t="s">
        <v>24</v>
      </c>
      <c r="E5703" t="s">
        <v>20</v>
      </c>
      <c r="F5703" t="s">
        <v>21</v>
      </c>
      <c r="G5703">
        <v>8</v>
      </c>
      <c r="H5703">
        <v>397.6</v>
      </c>
      <c r="I5703">
        <v>0.11</v>
      </c>
      <c r="J5703">
        <v>2830.91</v>
      </c>
      <c r="K5703">
        <v>1964.02</v>
      </c>
      <c r="L5703">
        <v>866.89</v>
      </c>
      <c r="M5703" t="s">
        <v>28</v>
      </c>
      <c r="N5703" s="3">
        <f>retail_sales[[#This Row],[Profit]]/retail_sales[[#This Row],[Revenue]]</f>
        <v>0.30622308727582298</v>
      </c>
      <c r="O5703" t="str">
        <f t="shared" si="89"/>
        <v>Thursday</v>
      </c>
    </row>
    <row r="5704" spans="1:15" x14ac:dyDescent="0.3">
      <c r="A5704">
        <v>5703</v>
      </c>
      <c r="B5704" t="s">
        <v>4243</v>
      </c>
      <c r="C5704" s="1">
        <v>45336</v>
      </c>
      <c r="D5704" t="s">
        <v>24</v>
      </c>
      <c r="E5704" t="s">
        <v>30</v>
      </c>
      <c r="F5704" t="s">
        <v>21</v>
      </c>
      <c r="G5704">
        <v>2</v>
      </c>
      <c r="H5704">
        <v>244.05</v>
      </c>
      <c r="I5704">
        <v>0.05</v>
      </c>
      <c r="J5704">
        <v>463.69</v>
      </c>
      <c r="K5704">
        <v>359.28</v>
      </c>
      <c r="L5704">
        <v>104.41</v>
      </c>
      <c r="M5704" t="s">
        <v>22</v>
      </c>
      <c r="N5704" s="3">
        <f>retail_sales[[#This Row],[Profit]]/retail_sales[[#This Row],[Revenue]]</f>
        <v>0.22517198990704995</v>
      </c>
      <c r="O5704" t="str">
        <f t="shared" si="89"/>
        <v>Wednesday</v>
      </c>
    </row>
    <row r="5705" spans="1:15" x14ac:dyDescent="0.3">
      <c r="A5705">
        <v>5704</v>
      </c>
      <c r="B5705" t="s">
        <v>4244</v>
      </c>
      <c r="C5705" s="1">
        <v>45424</v>
      </c>
      <c r="D5705" t="s">
        <v>19</v>
      </c>
      <c r="E5705" t="s">
        <v>20</v>
      </c>
      <c r="F5705" t="s">
        <v>27</v>
      </c>
      <c r="G5705">
        <v>3</v>
      </c>
      <c r="H5705">
        <v>22.54</v>
      </c>
      <c r="I5705">
        <v>0.25</v>
      </c>
      <c r="J5705">
        <v>50.72</v>
      </c>
      <c r="K5705">
        <v>38.909999999999997</v>
      </c>
      <c r="L5705">
        <v>11.81</v>
      </c>
      <c r="M5705" t="s">
        <v>28</v>
      </c>
      <c r="N5705" s="3">
        <f>retail_sales[[#This Row],[Profit]]/retail_sales[[#This Row],[Revenue]]</f>
        <v>0.23284700315457416</v>
      </c>
      <c r="O5705" t="str">
        <f t="shared" si="89"/>
        <v>Sunday</v>
      </c>
    </row>
    <row r="5706" spans="1:15" x14ac:dyDescent="0.3">
      <c r="A5706">
        <v>5705</v>
      </c>
      <c r="B5706" t="s">
        <v>4245</v>
      </c>
      <c r="C5706" s="1">
        <v>45353</v>
      </c>
      <c r="D5706" t="s">
        <v>19</v>
      </c>
      <c r="E5706" t="s">
        <v>25</v>
      </c>
      <c r="F5706" t="s">
        <v>16</v>
      </c>
      <c r="G5706">
        <v>7</v>
      </c>
      <c r="H5706">
        <v>443.46</v>
      </c>
      <c r="I5706">
        <v>0.19</v>
      </c>
      <c r="J5706">
        <v>2514.42</v>
      </c>
      <c r="K5706">
        <v>1354.97</v>
      </c>
      <c r="L5706">
        <v>1159.45</v>
      </c>
      <c r="M5706" t="s">
        <v>28</v>
      </c>
      <c r="N5706" s="3">
        <f>retail_sales[[#This Row],[Profit]]/retail_sales[[#This Row],[Revenue]]</f>
        <v>0.46112025834983816</v>
      </c>
      <c r="O5706" t="str">
        <f t="shared" si="89"/>
        <v>Saturday</v>
      </c>
    </row>
    <row r="5707" spans="1:15" x14ac:dyDescent="0.3">
      <c r="A5707">
        <v>5706</v>
      </c>
      <c r="B5707" t="s">
        <v>2195</v>
      </c>
      <c r="C5707" s="1">
        <v>45588</v>
      </c>
      <c r="D5707" t="s">
        <v>24</v>
      </c>
      <c r="E5707" t="s">
        <v>30</v>
      </c>
      <c r="F5707" t="s">
        <v>27</v>
      </c>
      <c r="G5707">
        <v>10</v>
      </c>
      <c r="H5707">
        <v>440.39</v>
      </c>
      <c r="I5707">
        <v>0.11</v>
      </c>
      <c r="J5707">
        <v>3919.47</v>
      </c>
      <c r="K5707">
        <v>2931.35</v>
      </c>
      <c r="L5707">
        <v>988.12</v>
      </c>
      <c r="M5707" t="s">
        <v>17</v>
      </c>
      <c r="N5707" s="3">
        <f>retail_sales[[#This Row],[Profit]]/retail_sales[[#This Row],[Revenue]]</f>
        <v>0.25210551426595945</v>
      </c>
      <c r="O5707" t="str">
        <f t="shared" si="89"/>
        <v>Wednesday</v>
      </c>
    </row>
    <row r="5708" spans="1:15" x14ac:dyDescent="0.3">
      <c r="A5708">
        <v>5707</v>
      </c>
      <c r="B5708" t="s">
        <v>4246</v>
      </c>
      <c r="C5708" s="1">
        <v>45592</v>
      </c>
      <c r="D5708" t="s">
        <v>39</v>
      </c>
      <c r="E5708" t="s">
        <v>25</v>
      </c>
      <c r="F5708" t="s">
        <v>27</v>
      </c>
      <c r="G5708">
        <v>6</v>
      </c>
      <c r="H5708">
        <v>62.88</v>
      </c>
      <c r="I5708">
        <v>0.23</v>
      </c>
      <c r="J5708">
        <v>290.51</v>
      </c>
      <c r="K5708">
        <v>181.15</v>
      </c>
      <c r="L5708">
        <v>109.36</v>
      </c>
      <c r="M5708" t="s">
        <v>28</v>
      </c>
      <c r="N5708" s="3">
        <f>retail_sales[[#This Row],[Profit]]/retail_sales[[#This Row],[Revenue]]</f>
        <v>0.37644143058758733</v>
      </c>
      <c r="O5708" t="str">
        <f t="shared" si="89"/>
        <v>Sunday</v>
      </c>
    </row>
    <row r="5709" spans="1:15" x14ac:dyDescent="0.3">
      <c r="A5709">
        <v>5708</v>
      </c>
      <c r="B5709" t="s">
        <v>4247</v>
      </c>
      <c r="C5709" s="1">
        <v>45518</v>
      </c>
      <c r="D5709" t="s">
        <v>24</v>
      </c>
      <c r="E5709" t="s">
        <v>20</v>
      </c>
      <c r="F5709" t="s">
        <v>21</v>
      </c>
      <c r="G5709">
        <v>6</v>
      </c>
      <c r="H5709">
        <v>444.83</v>
      </c>
      <c r="I5709">
        <v>0.02</v>
      </c>
      <c r="J5709">
        <v>2615.6</v>
      </c>
      <c r="K5709">
        <v>1819.7</v>
      </c>
      <c r="L5709">
        <v>795.9</v>
      </c>
      <c r="M5709" t="s">
        <v>46</v>
      </c>
      <c r="N5709" s="3">
        <f>retail_sales[[#This Row],[Profit]]/retail_sales[[#This Row],[Revenue]]</f>
        <v>0.30428964673497477</v>
      </c>
      <c r="O5709" t="str">
        <f t="shared" si="89"/>
        <v>Wednesday</v>
      </c>
    </row>
    <row r="5710" spans="1:15" x14ac:dyDescent="0.3">
      <c r="A5710">
        <v>5709</v>
      </c>
      <c r="B5710" t="s">
        <v>4248</v>
      </c>
      <c r="C5710" s="1">
        <v>45450</v>
      </c>
      <c r="D5710" t="s">
        <v>39</v>
      </c>
      <c r="E5710" t="s">
        <v>20</v>
      </c>
      <c r="F5710" t="s">
        <v>16</v>
      </c>
      <c r="G5710">
        <v>1</v>
      </c>
      <c r="H5710">
        <v>64.349999999999994</v>
      </c>
      <c r="I5710">
        <v>0.3</v>
      </c>
      <c r="J5710">
        <v>45.04</v>
      </c>
      <c r="K5710">
        <v>23.18</v>
      </c>
      <c r="L5710">
        <v>21.86</v>
      </c>
      <c r="M5710" t="s">
        <v>40</v>
      </c>
      <c r="N5710" s="3">
        <f>retail_sales[[#This Row],[Profit]]/retail_sales[[#This Row],[Revenue]]</f>
        <v>0.48534635879218474</v>
      </c>
      <c r="O5710" t="str">
        <f t="shared" si="89"/>
        <v>Friday</v>
      </c>
    </row>
    <row r="5711" spans="1:15" x14ac:dyDescent="0.3">
      <c r="A5711">
        <v>5710</v>
      </c>
      <c r="B5711" t="s">
        <v>1246</v>
      </c>
      <c r="C5711" s="1">
        <v>45540</v>
      </c>
      <c r="D5711" t="s">
        <v>24</v>
      </c>
      <c r="E5711" t="s">
        <v>25</v>
      </c>
      <c r="F5711" t="s">
        <v>27</v>
      </c>
      <c r="G5711">
        <v>4</v>
      </c>
      <c r="H5711">
        <v>282.41000000000003</v>
      </c>
      <c r="I5711">
        <v>0.05</v>
      </c>
      <c r="J5711">
        <v>1073.1600000000001</v>
      </c>
      <c r="K5711">
        <v>716.18</v>
      </c>
      <c r="L5711">
        <v>356.98</v>
      </c>
      <c r="M5711" t="s">
        <v>46</v>
      </c>
      <c r="N5711" s="3">
        <f>retail_sales[[#This Row],[Profit]]/retail_sales[[#This Row],[Revenue]]</f>
        <v>0.33264378098326436</v>
      </c>
      <c r="O5711" t="str">
        <f t="shared" si="89"/>
        <v>Thursday</v>
      </c>
    </row>
    <row r="5712" spans="1:15" x14ac:dyDescent="0.3">
      <c r="A5712">
        <v>5711</v>
      </c>
      <c r="B5712" t="s">
        <v>4249</v>
      </c>
      <c r="C5712" s="1">
        <v>45643</v>
      </c>
      <c r="D5712" t="s">
        <v>14</v>
      </c>
      <c r="E5712" t="s">
        <v>33</v>
      </c>
      <c r="F5712" t="s">
        <v>21</v>
      </c>
      <c r="G5712">
        <v>9</v>
      </c>
      <c r="H5712">
        <v>218.95</v>
      </c>
      <c r="I5712">
        <v>0.2</v>
      </c>
      <c r="J5712">
        <v>1576.44</v>
      </c>
      <c r="K5712">
        <v>988.74</v>
      </c>
      <c r="L5712">
        <v>587.70000000000005</v>
      </c>
      <c r="M5712" t="s">
        <v>17</v>
      </c>
      <c r="N5712" s="3">
        <f>retail_sales[[#This Row],[Profit]]/retail_sales[[#This Row],[Revenue]]</f>
        <v>0.37280200959123089</v>
      </c>
      <c r="O5712" t="str">
        <f t="shared" si="89"/>
        <v>Tuesday</v>
      </c>
    </row>
    <row r="5713" spans="1:15" x14ac:dyDescent="0.3">
      <c r="A5713">
        <v>5712</v>
      </c>
      <c r="B5713" t="s">
        <v>3980</v>
      </c>
      <c r="C5713" s="1">
        <v>45561</v>
      </c>
      <c r="D5713" t="s">
        <v>19</v>
      </c>
      <c r="E5713" t="s">
        <v>30</v>
      </c>
      <c r="F5713" t="s">
        <v>16</v>
      </c>
      <c r="G5713">
        <v>4</v>
      </c>
      <c r="H5713">
        <v>347.12</v>
      </c>
      <c r="I5713">
        <v>0.2</v>
      </c>
      <c r="J5713">
        <v>1110.78</v>
      </c>
      <c r="K5713">
        <v>766.85</v>
      </c>
      <c r="L5713">
        <v>343.93</v>
      </c>
      <c r="M5713" t="s">
        <v>28</v>
      </c>
      <c r="N5713" s="3">
        <f>retail_sales[[#This Row],[Profit]]/retail_sales[[#This Row],[Revenue]]</f>
        <v>0.30962926952231767</v>
      </c>
      <c r="O5713" t="str">
        <f t="shared" si="89"/>
        <v>Thursday</v>
      </c>
    </row>
    <row r="5714" spans="1:15" x14ac:dyDescent="0.3">
      <c r="A5714">
        <v>5713</v>
      </c>
      <c r="B5714" t="s">
        <v>489</v>
      </c>
      <c r="C5714" s="1">
        <v>45583</v>
      </c>
      <c r="D5714" t="s">
        <v>19</v>
      </c>
      <c r="E5714" t="s">
        <v>30</v>
      </c>
      <c r="F5714" t="s">
        <v>16</v>
      </c>
      <c r="G5714">
        <v>9</v>
      </c>
      <c r="H5714">
        <v>420.65</v>
      </c>
      <c r="I5714">
        <v>0.16</v>
      </c>
      <c r="J5714">
        <v>3180.11</v>
      </c>
      <c r="K5714">
        <v>1823.03</v>
      </c>
      <c r="L5714">
        <v>1357.08</v>
      </c>
      <c r="M5714" t="s">
        <v>46</v>
      </c>
      <c r="N5714" s="3">
        <f>retail_sales[[#This Row],[Profit]]/retail_sales[[#This Row],[Revenue]]</f>
        <v>0.4267399555361292</v>
      </c>
      <c r="O5714" t="str">
        <f t="shared" si="89"/>
        <v>Friday</v>
      </c>
    </row>
    <row r="5715" spans="1:15" x14ac:dyDescent="0.3">
      <c r="A5715">
        <v>5714</v>
      </c>
      <c r="B5715" t="s">
        <v>4250</v>
      </c>
      <c r="C5715" s="1">
        <v>45380</v>
      </c>
      <c r="D5715" t="s">
        <v>14</v>
      </c>
      <c r="E5715" t="s">
        <v>30</v>
      </c>
      <c r="F5715" t="s">
        <v>21</v>
      </c>
      <c r="G5715">
        <v>7</v>
      </c>
      <c r="H5715">
        <v>31.63</v>
      </c>
      <c r="I5715">
        <v>0.3</v>
      </c>
      <c r="J5715">
        <v>154.99</v>
      </c>
      <c r="K5715">
        <v>103.92</v>
      </c>
      <c r="L5715">
        <v>51.07</v>
      </c>
      <c r="M5715" t="s">
        <v>22</v>
      </c>
      <c r="N5715" s="3">
        <f>retail_sales[[#This Row],[Profit]]/retail_sales[[#This Row],[Revenue]]</f>
        <v>0.32950512936318471</v>
      </c>
      <c r="O5715" t="str">
        <f t="shared" si="89"/>
        <v>Friday</v>
      </c>
    </row>
    <row r="5716" spans="1:15" x14ac:dyDescent="0.3">
      <c r="A5716">
        <v>5715</v>
      </c>
      <c r="B5716" t="s">
        <v>2232</v>
      </c>
      <c r="C5716" s="1">
        <v>45510</v>
      </c>
      <c r="D5716" t="s">
        <v>24</v>
      </c>
      <c r="E5716" t="s">
        <v>30</v>
      </c>
      <c r="F5716" t="s">
        <v>27</v>
      </c>
      <c r="G5716">
        <v>1</v>
      </c>
      <c r="H5716">
        <v>190.71</v>
      </c>
      <c r="I5716">
        <v>0.03</v>
      </c>
      <c r="J5716">
        <v>184.99</v>
      </c>
      <c r="K5716">
        <v>115.65</v>
      </c>
      <c r="L5716">
        <v>69.34</v>
      </c>
      <c r="M5716" t="s">
        <v>22</v>
      </c>
      <c r="N5716" s="3">
        <f>retail_sales[[#This Row],[Profit]]/retail_sales[[#This Row],[Revenue]]</f>
        <v>0.37483107194983512</v>
      </c>
      <c r="O5716" t="str">
        <f t="shared" si="89"/>
        <v>Tuesday</v>
      </c>
    </row>
    <row r="5717" spans="1:15" x14ac:dyDescent="0.3">
      <c r="A5717">
        <v>5716</v>
      </c>
      <c r="B5717" t="s">
        <v>1706</v>
      </c>
      <c r="C5717" s="1">
        <v>45512</v>
      </c>
      <c r="D5717" t="s">
        <v>24</v>
      </c>
      <c r="E5717" t="s">
        <v>33</v>
      </c>
      <c r="F5717" t="s">
        <v>21</v>
      </c>
      <c r="G5717">
        <v>10</v>
      </c>
      <c r="H5717">
        <v>364.38</v>
      </c>
      <c r="I5717">
        <v>0.18</v>
      </c>
      <c r="J5717">
        <v>2987.92</v>
      </c>
      <c r="K5717">
        <v>2047.59</v>
      </c>
      <c r="L5717">
        <v>940.33</v>
      </c>
      <c r="M5717" t="s">
        <v>22</v>
      </c>
      <c r="N5717" s="3">
        <f>retail_sales[[#This Row],[Profit]]/retail_sales[[#This Row],[Revenue]]</f>
        <v>0.31471056788669044</v>
      </c>
      <c r="O5717" t="str">
        <f t="shared" si="89"/>
        <v>Thursday</v>
      </c>
    </row>
    <row r="5718" spans="1:15" x14ac:dyDescent="0.3">
      <c r="A5718">
        <v>5717</v>
      </c>
      <c r="B5718" t="s">
        <v>1632</v>
      </c>
      <c r="C5718" s="1">
        <v>45403</v>
      </c>
      <c r="D5718" t="s">
        <v>24</v>
      </c>
      <c r="E5718" t="s">
        <v>20</v>
      </c>
      <c r="F5718" t="s">
        <v>16</v>
      </c>
      <c r="G5718">
        <v>1</v>
      </c>
      <c r="H5718">
        <v>159.82</v>
      </c>
      <c r="I5718">
        <v>0.27</v>
      </c>
      <c r="J5718">
        <v>116.67</v>
      </c>
      <c r="K5718">
        <v>65.930000000000007</v>
      </c>
      <c r="L5718">
        <v>50.74</v>
      </c>
      <c r="M5718" t="s">
        <v>28</v>
      </c>
      <c r="N5718" s="3">
        <f>retail_sales[[#This Row],[Profit]]/retail_sales[[#This Row],[Revenue]]</f>
        <v>0.43490185994685865</v>
      </c>
      <c r="O5718" t="str">
        <f t="shared" si="89"/>
        <v>Sunday</v>
      </c>
    </row>
    <row r="5719" spans="1:15" x14ac:dyDescent="0.3">
      <c r="A5719">
        <v>5718</v>
      </c>
      <c r="B5719" t="s">
        <v>4251</v>
      </c>
      <c r="C5719" s="1">
        <v>45312</v>
      </c>
      <c r="D5719" t="s">
        <v>14</v>
      </c>
      <c r="E5719" t="s">
        <v>30</v>
      </c>
      <c r="F5719" t="s">
        <v>21</v>
      </c>
      <c r="G5719">
        <v>8</v>
      </c>
      <c r="H5719">
        <v>227.49</v>
      </c>
      <c r="I5719">
        <v>0.25</v>
      </c>
      <c r="J5719">
        <v>1364.94</v>
      </c>
      <c r="K5719">
        <v>721.44</v>
      </c>
      <c r="L5719">
        <v>643.5</v>
      </c>
      <c r="M5719" t="s">
        <v>17</v>
      </c>
      <c r="N5719" s="3">
        <f>retail_sales[[#This Row],[Profit]]/retail_sales[[#This Row],[Revenue]]</f>
        <v>0.47144929447448236</v>
      </c>
      <c r="O5719" t="str">
        <f t="shared" si="89"/>
        <v>Sunday</v>
      </c>
    </row>
    <row r="5720" spans="1:15" x14ac:dyDescent="0.3">
      <c r="A5720">
        <v>5719</v>
      </c>
      <c r="B5720" t="s">
        <v>3546</v>
      </c>
      <c r="C5720" s="1">
        <v>45594</v>
      </c>
      <c r="D5720" t="s">
        <v>14</v>
      </c>
      <c r="E5720" t="s">
        <v>30</v>
      </c>
      <c r="F5720" t="s">
        <v>27</v>
      </c>
      <c r="G5720">
        <v>9</v>
      </c>
      <c r="H5720">
        <v>226.83</v>
      </c>
      <c r="I5720">
        <v>0.21</v>
      </c>
      <c r="J5720">
        <v>1612.76</v>
      </c>
      <c r="K5720">
        <v>1222.77</v>
      </c>
      <c r="L5720">
        <v>389.99</v>
      </c>
      <c r="M5720" t="s">
        <v>40</v>
      </c>
      <c r="N5720" s="3">
        <f>retail_sales[[#This Row],[Profit]]/retail_sales[[#This Row],[Revenue]]</f>
        <v>0.24181527319625984</v>
      </c>
      <c r="O5720" t="str">
        <f t="shared" si="89"/>
        <v>Tuesday</v>
      </c>
    </row>
    <row r="5721" spans="1:15" x14ac:dyDescent="0.3">
      <c r="A5721">
        <v>5720</v>
      </c>
      <c r="B5721" t="s">
        <v>1416</v>
      </c>
      <c r="C5721" s="1">
        <v>45550</v>
      </c>
      <c r="D5721" t="s">
        <v>39</v>
      </c>
      <c r="E5721" t="s">
        <v>15</v>
      </c>
      <c r="F5721" t="s">
        <v>16</v>
      </c>
      <c r="G5721">
        <v>5</v>
      </c>
      <c r="H5721">
        <v>346.58</v>
      </c>
      <c r="I5721">
        <v>0.13</v>
      </c>
      <c r="J5721">
        <v>1507.62</v>
      </c>
      <c r="K5721">
        <v>990.41</v>
      </c>
      <c r="L5721">
        <v>517.21</v>
      </c>
      <c r="M5721" t="s">
        <v>46</v>
      </c>
      <c r="N5721" s="3">
        <f>retail_sales[[#This Row],[Profit]]/retail_sales[[#This Row],[Revenue]]</f>
        <v>0.34306390204428178</v>
      </c>
      <c r="O5721" t="str">
        <f t="shared" si="89"/>
        <v>Sunday</v>
      </c>
    </row>
    <row r="5722" spans="1:15" x14ac:dyDescent="0.3">
      <c r="A5722">
        <v>5721</v>
      </c>
      <c r="B5722" t="s">
        <v>4252</v>
      </c>
      <c r="C5722" s="1">
        <v>45304</v>
      </c>
      <c r="D5722" t="s">
        <v>39</v>
      </c>
      <c r="E5722" t="s">
        <v>30</v>
      </c>
      <c r="F5722" t="s">
        <v>27</v>
      </c>
      <c r="G5722">
        <v>9</v>
      </c>
      <c r="H5722">
        <v>279.25</v>
      </c>
      <c r="I5722">
        <v>0.18</v>
      </c>
      <c r="J5722">
        <v>2060.87</v>
      </c>
      <c r="K5722">
        <v>1500.6</v>
      </c>
      <c r="L5722">
        <v>560.27</v>
      </c>
      <c r="M5722" t="s">
        <v>22</v>
      </c>
      <c r="N5722" s="3">
        <f>retail_sales[[#This Row],[Profit]]/retail_sales[[#This Row],[Revenue]]</f>
        <v>0.27186091310951199</v>
      </c>
      <c r="O5722" t="str">
        <f t="shared" si="89"/>
        <v>Saturday</v>
      </c>
    </row>
    <row r="5723" spans="1:15" x14ac:dyDescent="0.3">
      <c r="A5723">
        <v>5722</v>
      </c>
      <c r="B5723" t="s">
        <v>2524</v>
      </c>
      <c r="C5723" s="1">
        <v>45642</v>
      </c>
      <c r="D5723" t="s">
        <v>24</v>
      </c>
      <c r="E5723" t="s">
        <v>15</v>
      </c>
      <c r="F5723" t="s">
        <v>27</v>
      </c>
      <c r="G5723">
        <v>6</v>
      </c>
      <c r="H5723">
        <v>318.45</v>
      </c>
      <c r="I5723">
        <v>0.11</v>
      </c>
      <c r="J5723">
        <v>1700.52</v>
      </c>
      <c r="K5723">
        <v>972.91</v>
      </c>
      <c r="L5723">
        <v>727.61</v>
      </c>
      <c r="M5723" t="s">
        <v>40</v>
      </c>
      <c r="N5723" s="3">
        <f>retail_sales[[#This Row],[Profit]]/retail_sales[[#This Row],[Revenue]]</f>
        <v>0.42787500294027708</v>
      </c>
      <c r="O5723" t="str">
        <f t="shared" si="89"/>
        <v>Monday</v>
      </c>
    </row>
    <row r="5724" spans="1:15" x14ac:dyDescent="0.3">
      <c r="A5724">
        <v>5723</v>
      </c>
      <c r="B5724" t="s">
        <v>439</v>
      </c>
      <c r="C5724" s="1">
        <v>45600</v>
      </c>
      <c r="D5724" t="s">
        <v>19</v>
      </c>
      <c r="E5724" t="s">
        <v>25</v>
      </c>
      <c r="F5724" t="s">
        <v>21</v>
      </c>
      <c r="G5724">
        <v>5</v>
      </c>
      <c r="H5724">
        <v>253.86</v>
      </c>
      <c r="I5724">
        <v>0.28999999999999998</v>
      </c>
      <c r="J5724">
        <v>901.2</v>
      </c>
      <c r="K5724">
        <v>709.17</v>
      </c>
      <c r="L5724">
        <v>192.03</v>
      </c>
      <c r="M5724" t="s">
        <v>28</v>
      </c>
      <c r="N5724" s="3">
        <f>retail_sales[[#This Row],[Profit]]/retail_sales[[#This Row],[Revenue]]</f>
        <v>0.2130825565912117</v>
      </c>
      <c r="O5724" t="str">
        <f t="shared" si="89"/>
        <v>Monday</v>
      </c>
    </row>
    <row r="5725" spans="1:15" x14ac:dyDescent="0.3">
      <c r="A5725">
        <v>5724</v>
      </c>
      <c r="B5725" t="s">
        <v>4253</v>
      </c>
      <c r="C5725" s="1">
        <v>45593</v>
      </c>
      <c r="D5725" t="s">
        <v>24</v>
      </c>
      <c r="E5725" t="s">
        <v>15</v>
      </c>
      <c r="F5725" t="s">
        <v>16</v>
      </c>
      <c r="G5725">
        <v>1</v>
      </c>
      <c r="H5725">
        <v>233.11</v>
      </c>
      <c r="I5725">
        <v>0.26</v>
      </c>
      <c r="J5725">
        <v>172.5</v>
      </c>
      <c r="K5725">
        <v>108.9</v>
      </c>
      <c r="L5725">
        <v>63.6</v>
      </c>
      <c r="M5725" t="s">
        <v>22</v>
      </c>
      <c r="N5725" s="3">
        <f>retail_sales[[#This Row],[Profit]]/retail_sales[[#This Row],[Revenue]]</f>
        <v>0.36869565217391304</v>
      </c>
      <c r="O5725" t="str">
        <f t="shared" si="89"/>
        <v>Monday</v>
      </c>
    </row>
    <row r="5726" spans="1:15" x14ac:dyDescent="0.3">
      <c r="A5726">
        <v>5725</v>
      </c>
      <c r="B5726" t="s">
        <v>4254</v>
      </c>
      <c r="C5726" s="1">
        <v>45543</v>
      </c>
      <c r="D5726" t="s">
        <v>19</v>
      </c>
      <c r="E5726" t="s">
        <v>30</v>
      </c>
      <c r="F5726" t="s">
        <v>16</v>
      </c>
      <c r="G5726">
        <v>7</v>
      </c>
      <c r="H5726">
        <v>95.69</v>
      </c>
      <c r="I5726">
        <v>0.1</v>
      </c>
      <c r="J5726">
        <v>602.85</v>
      </c>
      <c r="K5726">
        <v>420.28</v>
      </c>
      <c r="L5726">
        <v>182.57</v>
      </c>
      <c r="M5726" t="s">
        <v>22</v>
      </c>
      <c r="N5726" s="3">
        <f>retail_sales[[#This Row],[Profit]]/retail_sales[[#This Row],[Revenue]]</f>
        <v>0.3028448204362611</v>
      </c>
      <c r="O5726" t="str">
        <f t="shared" si="89"/>
        <v>Sunday</v>
      </c>
    </row>
    <row r="5727" spans="1:15" x14ac:dyDescent="0.3">
      <c r="A5727">
        <v>5726</v>
      </c>
      <c r="B5727" t="s">
        <v>1343</v>
      </c>
      <c r="C5727" s="1">
        <v>45402</v>
      </c>
      <c r="D5727" t="s">
        <v>14</v>
      </c>
      <c r="E5727" t="s">
        <v>30</v>
      </c>
      <c r="F5727" t="s">
        <v>27</v>
      </c>
      <c r="G5727">
        <v>9</v>
      </c>
      <c r="H5727">
        <v>274.14999999999998</v>
      </c>
      <c r="I5727">
        <v>7.0000000000000007E-2</v>
      </c>
      <c r="J5727">
        <v>2294.64</v>
      </c>
      <c r="K5727">
        <v>1431.35</v>
      </c>
      <c r="L5727">
        <v>863.29</v>
      </c>
      <c r="M5727" t="s">
        <v>40</v>
      </c>
      <c r="N5727" s="3">
        <f>retail_sales[[#This Row],[Profit]]/retail_sales[[#This Row],[Revenue]]</f>
        <v>0.37622023498239376</v>
      </c>
      <c r="O5727" t="str">
        <f t="shared" si="89"/>
        <v>Saturday</v>
      </c>
    </row>
    <row r="5728" spans="1:15" x14ac:dyDescent="0.3">
      <c r="A5728">
        <v>5727</v>
      </c>
      <c r="B5728" t="s">
        <v>2438</v>
      </c>
      <c r="C5728" s="1">
        <v>45376</v>
      </c>
      <c r="D5728" t="s">
        <v>24</v>
      </c>
      <c r="E5728" t="s">
        <v>15</v>
      </c>
      <c r="F5728" t="s">
        <v>16</v>
      </c>
      <c r="G5728">
        <v>8</v>
      </c>
      <c r="H5728">
        <v>37.15</v>
      </c>
      <c r="I5728">
        <v>0.19</v>
      </c>
      <c r="J5728">
        <v>240.73</v>
      </c>
      <c r="K5728">
        <v>162.69999999999999</v>
      </c>
      <c r="L5728">
        <v>78.03</v>
      </c>
      <c r="M5728" t="s">
        <v>22</v>
      </c>
      <c r="N5728" s="3">
        <f>retail_sales[[#This Row],[Profit]]/retail_sales[[#This Row],[Revenue]]</f>
        <v>0.32413907697420347</v>
      </c>
      <c r="O5728" t="str">
        <f t="shared" si="89"/>
        <v>Monday</v>
      </c>
    </row>
    <row r="5729" spans="1:15" x14ac:dyDescent="0.3">
      <c r="A5729">
        <v>5728</v>
      </c>
      <c r="B5729" t="s">
        <v>4144</v>
      </c>
      <c r="C5729" s="1">
        <v>45603</v>
      </c>
      <c r="D5729" t="s">
        <v>24</v>
      </c>
      <c r="E5729" t="s">
        <v>30</v>
      </c>
      <c r="F5729" t="s">
        <v>16</v>
      </c>
      <c r="G5729">
        <v>5</v>
      </c>
      <c r="H5729">
        <v>492.6</v>
      </c>
      <c r="I5729">
        <v>0.23</v>
      </c>
      <c r="J5729">
        <v>1896.51</v>
      </c>
      <c r="K5729">
        <v>969.36</v>
      </c>
      <c r="L5729">
        <v>927.15</v>
      </c>
      <c r="M5729" t="s">
        <v>40</v>
      </c>
      <c r="N5729" s="3">
        <f>retail_sales[[#This Row],[Profit]]/retail_sales[[#This Row],[Revenue]]</f>
        <v>0.48887166426752299</v>
      </c>
      <c r="O5729" t="str">
        <f t="shared" si="89"/>
        <v>Thursday</v>
      </c>
    </row>
    <row r="5730" spans="1:15" x14ac:dyDescent="0.3">
      <c r="A5730">
        <v>5729</v>
      </c>
      <c r="B5730" t="s">
        <v>4255</v>
      </c>
      <c r="C5730" s="1">
        <v>45414</v>
      </c>
      <c r="D5730" t="s">
        <v>14</v>
      </c>
      <c r="E5730" t="s">
        <v>15</v>
      </c>
      <c r="F5730" t="s">
        <v>27</v>
      </c>
      <c r="G5730">
        <v>8</v>
      </c>
      <c r="H5730">
        <v>90.45</v>
      </c>
      <c r="I5730">
        <v>0.02</v>
      </c>
      <c r="J5730">
        <v>709.13</v>
      </c>
      <c r="K5730">
        <v>408.37</v>
      </c>
      <c r="L5730">
        <v>300.76</v>
      </c>
      <c r="M5730" t="s">
        <v>17</v>
      </c>
      <c r="N5730" s="3">
        <f>retail_sales[[#This Row],[Profit]]/retail_sales[[#This Row],[Revenue]]</f>
        <v>0.42412533668015734</v>
      </c>
      <c r="O5730" t="str">
        <f t="shared" si="89"/>
        <v>Thursday</v>
      </c>
    </row>
    <row r="5731" spans="1:15" x14ac:dyDescent="0.3">
      <c r="A5731">
        <v>5730</v>
      </c>
      <c r="B5731" t="s">
        <v>4256</v>
      </c>
      <c r="C5731" s="1">
        <v>45369</v>
      </c>
      <c r="D5731" t="s">
        <v>14</v>
      </c>
      <c r="E5731" t="s">
        <v>15</v>
      </c>
      <c r="F5731" t="s">
        <v>27</v>
      </c>
      <c r="G5731">
        <v>4</v>
      </c>
      <c r="H5731">
        <v>83.4</v>
      </c>
      <c r="I5731">
        <v>0.12</v>
      </c>
      <c r="J5731">
        <v>293.57</v>
      </c>
      <c r="K5731">
        <v>226.98</v>
      </c>
      <c r="L5731">
        <v>66.59</v>
      </c>
      <c r="M5731" t="s">
        <v>46</v>
      </c>
      <c r="N5731" s="3">
        <f>retail_sales[[#This Row],[Profit]]/retail_sales[[#This Row],[Revenue]]</f>
        <v>0.22682835439588517</v>
      </c>
      <c r="O5731" t="str">
        <f t="shared" si="89"/>
        <v>Monday</v>
      </c>
    </row>
    <row r="5732" spans="1:15" x14ac:dyDescent="0.3">
      <c r="A5732">
        <v>5731</v>
      </c>
      <c r="B5732" t="s">
        <v>4257</v>
      </c>
      <c r="C5732" s="1">
        <v>45316</v>
      </c>
      <c r="D5732" t="s">
        <v>24</v>
      </c>
      <c r="E5732" t="s">
        <v>15</v>
      </c>
      <c r="F5732" t="s">
        <v>16</v>
      </c>
      <c r="G5732">
        <v>5</v>
      </c>
      <c r="H5732">
        <v>33.79</v>
      </c>
      <c r="I5732">
        <v>0.1</v>
      </c>
      <c r="J5732">
        <v>152.06</v>
      </c>
      <c r="K5732">
        <v>91.13</v>
      </c>
      <c r="L5732">
        <v>60.93</v>
      </c>
      <c r="M5732" t="s">
        <v>17</v>
      </c>
      <c r="N5732" s="3">
        <f>retail_sales[[#This Row],[Profit]]/retail_sales[[#This Row],[Revenue]]</f>
        <v>0.40069709325266339</v>
      </c>
      <c r="O5732" t="str">
        <f t="shared" si="89"/>
        <v>Thursday</v>
      </c>
    </row>
    <row r="5733" spans="1:15" x14ac:dyDescent="0.3">
      <c r="A5733">
        <v>5732</v>
      </c>
      <c r="B5733" t="s">
        <v>4258</v>
      </c>
      <c r="C5733" s="1">
        <v>45650</v>
      </c>
      <c r="D5733" t="s">
        <v>19</v>
      </c>
      <c r="E5733" t="s">
        <v>33</v>
      </c>
      <c r="F5733" t="s">
        <v>16</v>
      </c>
      <c r="G5733">
        <v>10</v>
      </c>
      <c r="H5733">
        <v>216.42</v>
      </c>
      <c r="I5733">
        <v>0.16</v>
      </c>
      <c r="J5733">
        <v>1817.93</v>
      </c>
      <c r="K5733">
        <v>1237.3</v>
      </c>
      <c r="L5733">
        <v>580.63</v>
      </c>
      <c r="M5733" t="s">
        <v>46</v>
      </c>
      <c r="N5733" s="3">
        <f>retail_sales[[#This Row],[Profit]]/retail_sales[[#This Row],[Revenue]]</f>
        <v>0.31939073561688291</v>
      </c>
      <c r="O5733" t="str">
        <f t="shared" si="89"/>
        <v>Tuesday</v>
      </c>
    </row>
    <row r="5734" spans="1:15" x14ac:dyDescent="0.3">
      <c r="A5734">
        <v>5733</v>
      </c>
      <c r="B5734" t="s">
        <v>4259</v>
      </c>
      <c r="C5734" s="1">
        <v>45321</v>
      </c>
      <c r="D5734" t="s">
        <v>24</v>
      </c>
      <c r="E5734" t="s">
        <v>33</v>
      </c>
      <c r="F5734" t="s">
        <v>27</v>
      </c>
      <c r="G5734">
        <v>7</v>
      </c>
      <c r="H5734">
        <v>126.72</v>
      </c>
      <c r="I5734">
        <v>0.18</v>
      </c>
      <c r="J5734">
        <v>727.37</v>
      </c>
      <c r="K5734">
        <v>468.02</v>
      </c>
      <c r="L5734">
        <v>259.35000000000002</v>
      </c>
      <c r="M5734" t="s">
        <v>46</v>
      </c>
      <c r="N5734" s="3">
        <f>retail_sales[[#This Row],[Profit]]/retail_sales[[#This Row],[Revenue]]</f>
        <v>0.35655856029256089</v>
      </c>
      <c r="O5734" t="str">
        <f t="shared" si="89"/>
        <v>Tuesday</v>
      </c>
    </row>
    <row r="5735" spans="1:15" x14ac:dyDescent="0.3">
      <c r="A5735">
        <v>5734</v>
      </c>
      <c r="B5735" t="s">
        <v>4260</v>
      </c>
      <c r="C5735" s="1">
        <v>45340</v>
      </c>
      <c r="D5735" t="s">
        <v>39</v>
      </c>
      <c r="E5735" t="s">
        <v>20</v>
      </c>
      <c r="F5735" t="s">
        <v>16</v>
      </c>
      <c r="G5735">
        <v>3</v>
      </c>
      <c r="H5735">
        <v>396.4</v>
      </c>
      <c r="I5735">
        <v>0.28000000000000003</v>
      </c>
      <c r="J5735">
        <v>856.22</v>
      </c>
      <c r="K5735">
        <v>652.33000000000004</v>
      </c>
      <c r="L5735">
        <v>203.89</v>
      </c>
      <c r="M5735" t="s">
        <v>28</v>
      </c>
      <c r="N5735" s="3">
        <f>retail_sales[[#This Row],[Profit]]/retail_sales[[#This Row],[Revenue]]</f>
        <v>0.23812805120179389</v>
      </c>
      <c r="O5735" t="str">
        <f t="shared" si="89"/>
        <v>Sunday</v>
      </c>
    </row>
    <row r="5736" spans="1:15" x14ac:dyDescent="0.3">
      <c r="A5736">
        <v>5735</v>
      </c>
      <c r="B5736" t="s">
        <v>4261</v>
      </c>
      <c r="C5736" s="1">
        <v>45504</v>
      </c>
      <c r="D5736" t="s">
        <v>24</v>
      </c>
      <c r="E5736" t="s">
        <v>33</v>
      </c>
      <c r="F5736" t="s">
        <v>16</v>
      </c>
      <c r="G5736">
        <v>10</v>
      </c>
      <c r="H5736">
        <v>106.36</v>
      </c>
      <c r="I5736">
        <v>0.27</v>
      </c>
      <c r="J5736">
        <v>776.43</v>
      </c>
      <c r="K5736">
        <v>589.52</v>
      </c>
      <c r="L5736">
        <v>186.91</v>
      </c>
      <c r="M5736" t="s">
        <v>46</v>
      </c>
      <c r="N5736" s="3">
        <f>retail_sales[[#This Row],[Profit]]/retail_sales[[#This Row],[Revenue]]</f>
        <v>0.24073000785647131</v>
      </c>
      <c r="O5736" t="str">
        <f t="shared" si="89"/>
        <v>Wednesday</v>
      </c>
    </row>
    <row r="5737" spans="1:15" x14ac:dyDescent="0.3">
      <c r="A5737">
        <v>5736</v>
      </c>
      <c r="B5737" t="s">
        <v>4262</v>
      </c>
      <c r="C5737" s="1">
        <v>45501</v>
      </c>
      <c r="D5737" t="s">
        <v>39</v>
      </c>
      <c r="E5737" t="s">
        <v>30</v>
      </c>
      <c r="F5737" t="s">
        <v>27</v>
      </c>
      <c r="G5737">
        <v>5</v>
      </c>
      <c r="H5737">
        <v>368.53</v>
      </c>
      <c r="I5737">
        <v>0.21</v>
      </c>
      <c r="J5737">
        <v>1455.69</v>
      </c>
      <c r="K5737">
        <v>823.47</v>
      </c>
      <c r="L5737">
        <v>632.22</v>
      </c>
      <c r="M5737" t="s">
        <v>22</v>
      </c>
      <c r="N5737" s="3">
        <f>retail_sales[[#This Row],[Profit]]/retail_sales[[#This Row],[Revenue]]</f>
        <v>0.43430950271005503</v>
      </c>
      <c r="O5737" t="str">
        <f t="shared" si="89"/>
        <v>Sunday</v>
      </c>
    </row>
    <row r="5738" spans="1:15" x14ac:dyDescent="0.3">
      <c r="A5738">
        <v>5737</v>
      </c>
      <c r="B5738" t="s">
        <v>4263</v>
      </c>
      <c r="C5738" s="1">
        <v>45629</v>
      </c>
      <c r="D5738" t="s">
        <v>14</v>
      </c>
      <c r="E5738" t="s">
        <v>15</v>
      </c>
      <c r="F5738" t="s">
        <v>16</v>
      </c>
      <c r="G5738">
        <v>1</v>
      </c>
      <c r="H5738">
        <v>203.69</v>
      </c>
      <c r="I5738">
        <v>0.18</v>
      </c>
      <c r="J5738">
        <v>167.03</v>
      </c>
      <c r="K5738">
        <v>100.87</v>
      </c>
      <c r="L5738">
        <v>66.16</v>
      </c>
      <c r="M5738" t="s">
        <v>22</v>
      </c>
      <c r="N5738" s="3">
        <f>retail_sales[[#This Row],[Profit]]/retail_sales[[#This Row],[Revenue]]</f>
        <v>0.39609650960905224</v>
      </c>
      <c r="O5738" t="str">
        <f t="shared" si="89"/>
        <v>Tuesday</v>
      </c>
    </row>
    <row r="5739" spans="1:15" x14ac:dyDescent="0.3">
      <c r="A5739">
        <v>5738</v>
      </c>
      <c r="B5739" t="s">
        <v>2827</v>
      </c>
      <c r="C5739" s="1">
        <v>45492</v>
      </c>
      <c r="D5739" t="s">
        <v>19</v>
      </c>
      <c r="E5739" t="s">
        <v>30</v>
      </c>
      <c r="F5739" t="s">
        <v>21</v>
      </c>
      <c r="G5739">
        <v>8</v>
      </c>
      <c r="H5739">
        <v>53.7</v>
      </c>
      <c r="I5739">
        <v>0.06</v>
      </c>
      <c r="J5739">
        <v>403.82</v>
      </c>
      <c r="K5739">
        <v>208.72</v>
      </c>
      <c r="L5739">
        <v>195.1</v>
      </c>
      <c r="M5739" t="s">
        <v>40</v>
      </c>
      <c r="N5739" s="3">
        <f>retail_sales[[#This Row],[Profit]]/retail_sales[[#This Row],[Revenue]]</f>
        <v>0.4831360507156654</v>
      </c>
      <c r="O5739" t="str">
        <f t="shared" si="89"/>
        <v>Friday</v>
      </c>
    </row>
    <row r="5740" spans="1:15" x14ac:dyDescent="0.3">
      <c r="A5740">
        <v>5739</v>
      </c>
      <c r="B5740" t="s">
        <v>4264</v>
      </c>
      <c r="C5740" s="1">
        <v>45437</v>
      </c>
      <c r="D5740" t="s">
        <v>14</v>
      </c>
      <c r="E5740" t="s">
        <v>20</v>
      </c>
      <c r="F5740" t="s">
        <v>27</v>
      </c>
      <c r="G5740">
        <v>6</v>
      </c>
      <c r="H5740">
        <v>227.48</v>
      </c>
      <c r="I5740">
        <v>0.03</v>
      </c>
      <c r="J5740">
        <v>1323.93</v>
      </c>
      <c r="K5740">
        <v>753.44</v>
      </c>
      <c r="L5740">
        <v>570.49</v>
      </c>
      <c r="M5740" t="s">
        <v>17</v>
      </c>
      <c r="N5740" s="3">
        <f>retail_sales[[#This Row],[Profit]]/retail_sales[[#This Row],[Revenue]]</f>
        <v>0.43090646786461517</v>
      </c>
      <c r="O5740" t="str">
        <f t="shared" si="89"/>
        <v>Saturday</v>
      </c>
    </row>
    <row r="5741" spans="1:15" x14ac:dyDescent="0.3">
      <c r="A5741">
        <v>5740</v>
      </c>
      <c r="B5741" t="s">
        <v>1018</v>
      </c>
      <c r="C5741" s="1">
        <v>45413</v>
      </c>
      <c r="D5741" t="s">
        <v>39</v>
      </c>
      <c r="E5741" t="s">
        <v>20</v>
      </c>
      <c r="F5741" t="s">
        <v>21</v>
      </c>
      <c r="G5741">
        <v>5</v>
      </c>
      <c r="H5741">
        <v>401.8</v>
      </c>
      <c r="I5741">
        <v>0.23</v>
      </c>
      <c r="J5741">
        <v>1546.93</v>
      </c>
      <c r="K5741">
        <v>922.42</v>
      </c>
      <c r="L5741">
        <v>624.51</v>
      </c>
      <c r="M5741" t="s">
        <v>40</v>
      </c>
      <c r="N5741" s="3">
        <f>retail_sales[[#This Row],[Profit]]/retail_sales[[#This Row],[Revenue]]</f>
        <v>0.40370928225582281</v>
      </c>
      <c r="O5741" t="str">
        <f t="shared" si="89"/>
        <v>Wednesday</v>
      </c>
    </row>
    <row r="5742" spans="1:15" x14ac:dyDescent="0.3">
      <c r="A5742">
        <v>5741</v>
      </c>
      <c r="B5742" t="s">
        <v>4265</v>
      </c>
      <c r="C5742" s="1">
        <v>45366</v>
      </c>
      <c r="D5742" t="s">
        <v>14</v>
      </c>
      <c r="E5742" t="s">
        <v>15</v>
      </c>
      <c r="F5742" t="s">
        <v>21</v>
      </c>
      <c r="G5742">
        <v>9</v>
      </c>
      <c r="H5742">
        <v>174.36</v>
      </c>
      <c r="I5742">
        <v>0.11</v>
      </c>
      <c r="J5742">
        <v>1396.62</v>
      </c>
      <c r="K5742">
        <v>796.28</v>
      </c>
      <c r="L5742">
        <v>600.34</v>
      </c>
      <c r="M5742" t="s">
        <v>17</v>
      </c>
      <c r="N5742" s="3">
        <f>retail_sales[[#This Row],[Profit]]/retail_sales[[#This Row],[Revenue]]</f>
        <v>0.42985207142959436</v>
      </c>
      <c r="O5742" t="str">
        <f t="shared" si="89"/>
        <v>Friday</v>
      </c>
    </row>
    <row r="5743" spans="1:15" x14ac:dyDescent="0.3">
      <c r="A5743">
        <v>5742</v>
      </c>
      <c r="B5743" t="s">
        <v>3041</v>
      </c>
      <c r="C5743" s="1">
        <v>45618</v>
      </c>
      <c r="D5743" t="s">
        <v>19</v>
      </c>
      <c r="E5743" t="s">
        <v>30</v>
      </c>
      <c r="F5743" t="s">
        <v>16</v>
      </c>
      <c r="G5743">
        <v>2</v>
      </c>
      <c r="H5743">
        <v>247.56</v>
      </c>
      <c r="I5743">
        <v>0.18</v>
      </c>
      <c r="J5743">
        <v>406</v>
      </c>
      <c r="K5743">
        <v>233.37</v>
      </c>
      <c r="L5743">
        <v>172.63</v>
      </c>
      <c r="M5743" t="s">
        <v>17</v>
      </c>
      <c r="N5743" s="3">
        <f>retail_sales[[#This Row],[Profit]]/retail_sales[[#This Row],[Revenue]]</f>
        <v>0.42519704433497535</v>
      </c>
      <c r="O5743" t="str">
        <f t="shared" si="89"/>
        <v>Friday</v>
      </c>
    </row>
    <row r="5744" spans="1:15" x14ac:dyDescent="0.3">
      <c r="A5744">
        <v>5743</v>
      </c>
      <c r="B5744" t="s">
        <v>2003</v>
      </c>
      <c r="C5744" s="1">
        <v>45472</v>
      </c>
      <c r="D5744" t="s">
        <v>19</v>
      </c>
      <c r="E5744" t="s">
        <v>33</v>
      </c>
      <c r="F5744" t="s">
        <v>21</v>
      </c>
      <c r="G5744">
        <v>7</v>
      </c>
      <c r="H5744">
        <v>283.12</v>
      </c>
      <c r="I5744">
        <v>0.05</v>
      </c>
      <c r="J5744">
        <v>1882.75</v>
      </c>
      <c r="K5744">
        <v>1080.46</v>
      </c>
      <c r="L5744">
        <v>802.29</v>
      </c>
      <c r="M5744" t="s">
        <v>17</v>
      </c>
      <c r="N5744" s="3">
        <f>retail_sales[[#This Row],[Profit]]/retail_sales[[#This Row],[Revenue]]</f>
        <v>0.42612667640419599</v>
      </c>
      <c r="O5744" t="str">
        <f t="shared" si="89"/>
        <v>Saturday</v>
      </c>
    </row>
    <row r="5745" spans="1:15" x14ac:dyDescent="0.3">
      <c r="A5745">
        <v>5744</v>
      </c>
      <c r="B5745" t="s">
        <v>1475</v>
      </c>
      <c r="C5745" s="1">
        <v>45575</v>
      </c>
      <c r="D5745" t="s">
        <v>39</v>
      </c>
      <c r="E5745" t="s">
        <v>25</v>
      </c>
      <c r="F5745" t="s">
        <v>16</v>
      </c>
      <c r="G5745">
        <v>2</v>
      </c>
      <c r="H5745">
        <v>210.26</v>
      </c>
      <c r="I5745">
        <v>0.23</v>
      </c>
      <c r="J5745">
        <v>323.8</v>
      </c>
      <c r="K5745">
        <v>162.31</v>
      </c>
      <c r="L5745">
        <v>161.49</v>
      </c>
      <c r="M5745" t="s">
        <v>22</v>
      </c>
      <c r="N5745" s="3">
        <f>retail_sales[[#This Row],[Profit]]/retail_sales[[#This Row],[Revenue]]</f>
        <v>0.49873378628783199</v>
      </c>
      <c r="O5745" t="str">
        <f t="shared" si="89"/>
        <v>Thursday</v>
      </c>
    </row>
    <row r="5746" spans="1:15" x14ac:dyDescent="0.3">
      <c r="A5746">
        <v>5745</v>
      </c>
      <c r="B5746" t="s">
        <v>4266</v>
      </c>
      <c r="C5746" s="1">
        <v>45618</v>
      </c>
      <c r="D5746" t="s">
        <v>19</v>
      </c>
      <c r="E5746" t="s">
        <v>30</v>
      </c>
      <c r="F5746" t="s">
        <v>16</v>
      </c>
      <c r="G5746">
        <v>1</v>
      </c>
      <c r="H5746">
        <v>283.11</v>
      </c>
      <c r="I5746">
        <v>0.03</v>
      </c>
      <c r="J5746">
        <v>274.62</v>
      </c>
      <c r="K5746">
        <v>166.18</v>
      </c>
      <c r="L5746">
        <v>108.44</v>
      </c>
      <c r="M5746" t="s">
        <v>28</v>
      </c>
      <c r="N5746" s="3">
        <f>retail_sales[[#This Row],[Profit]]/retail_sales[[#This Row],[Revenue]]</f>
        <v>0.39487291530114338</v>
      </c>
      <c r="O5746" t="str">
        <f t="shared" si="89"/>
        <v>Friday</v>
      </c>
    </row>
    <row r="5747" spans="1:15" x14ac:dyDescent="0.3">
      <c r="A5747">
        <v>5746</v>
      </c>
      <c r="B5747" t="s">
        <v>4267</v>
      </c>
      <c r="C5747" s="1">
        <v>45420</v>
      </c>
      <c r="D5747" t="s">
        <v>24</v>
      </c>
      <c r="E5747" t="s">
        <v>25</v>
      </c>
      <c r="F5747" t="s">
        <v>16</v>
      </c>
      <c r="G5747">
        <v>1</v>
      </c>
      <c r="H5747">
        <v>474.68</v>
      </c>
      <c r="I5747">
        <v>0</v>
      </c>
      <c r="J5747">
        <v>474.68</v>
      </c>
      <c r="K5747">
        <v>356.26</v>
      </c>
      <c r="L5747">
        <v>118.42</v>
      </c>
      <c r="M5747" t="s">
        <v>22</v>
      </c>
      <c r="N5747" s="3">
        <f>retail_sales[[#This Row],[Profit]]/retail_sales[[#This Row],[Revenue]]</f>
        <v>0.24947332940085953</v>
      </c>
      <c r="O5747" t="str">
        <f t="shared" si="89"/>
        <v>Wednesday</v>
      </c>
    </row>
    <row r="5748" spans="1:15" x14ac:dyDescent="0.3">
      <c r="A5748">
        <v>5747</v>
      </c>
      <c r="B5748" t="s">
        <v>4268</v>
      </c>
      <c r="C5748" s="1">
        <v>45311</v>
      </c>
      <c r="D5748" t="s">
        <v>19</v>
      </c>
      <c r="E5748" t="s">
        <v>30</v>
      </c>
      <c r="F5748" t="s">
        <v>27</v>
      </c>
      <c r="G5748">
        <v>5</v>
      </c>
      <c r="H5748">
        <v>327.17</v>
      </c>
      <c r="I5748">
        <v>0.19</v>
      </c>
      <c r="J5748">
        <v>1325.04</v>
      </c>
      <c r="K5748">
        <v>717.92</v>
      </c>
      <c r="L5748">
        <v>607.12</v>
      </c>
      <c r="M5748" t="s">
        <v>40</v>
      </c>
      <c r="N5748" s="3">
        <f>retail_sales[[#This Row],[Profit]]/retail_sales[[#This Row],[Revenue]]</f>
        <v>0.45818994143573027</v>
      </c>
      <c r="O5748" t="str">
        <f t="shared" si="89"/>
        <v>Saturday</v>
      </c>
    </row>
    <row r="5749" spans="1:15" x14ac:dyDescent="0.3">
      <c r="A5749">
        <v>5748</v>
      </c>
      <c r="B5749" t="s">
        <v>2645</v>
      </c>
      <c r="C5749" s="1">
        <v>45293</v>
      </c>
      <c r="D5749" t="s">
        <v>14</v>
      </c>
      <c r="E5749" t="s">
        <v>25</v>
      </c>
      <c r="F5749" t="s">
        <v>27</v>
      </c>
      <c r="G5749">
        <v>4</v>
      </c>
      <c r="H5749">
        <v>402.8</v>
      </c>
      <c r="I5749">
        <v>0.28999999999999998</v>
      </c>
      <c r="J5749">
        <v>1143.95</v>
      </c>
      <c r="K5749">
        <v>676.13</v>
      </c>
      <c r="L5749">
        <v>467.82</v>
      </c>
      <c r="M5749" t="s">
        <v>46</v>
      </c>
      <c r="N5749" s="3">
        <f>retail_sales[[#This Row],[Profit]]/retail_sales[[#This Row],[Revenue]]</f>
        <v>0.40895144018532276</v>
      </c>
      <c r="O5749" t="str">
        <f t="shared" si="89"/>
        <v>Tuesday</v>
      </c>
    </row>
    <row r="5750" spans="1:15" x14ac:dyDescent="0.3">
      <c r="A5750">
        <v>5749</v>
      </c>
      <c r="B5750" t="s">
        <v>4269</v>
      </c>
      <c r="C5750" s="1">
        <v>45372</v>
      </c>
      <c r="D5750" t="s">
        <v>24</v>
      </c>
      <c r="E5750" t="s">
        <v>20</v>
      </c>
      <c r="F5750" t="s">
        <v>27</v>
      </c>
      <c r="G5750">
        <v>1</v>
      </c>
      <c r="H5750">
        <v>228.78</v>
      </c>
      <c r="I5750">
        <v>0.15</v>
      </c>
      <c r="J5750">
        <v>194.46</v>
      </c>
      <c r="K5750">
        <v>147.26</v>
      </c>
      <c r="L5750">
        <v>47.2</v>
      </c>
      <c r="M5750" t="s">
        <v>28</v>
      </c>
      <c r="N5750" s="3">
        <f>retail_sales[[#This Row],[Profit]]/retail_sales[[#This Row],[Revenue]]</f>
        <v>0.24272343926771572</v>
      </c>
      <c r="O5750" t="str">
        <f t="shared" si="89"/>
        <v>Thursday</v>
      </c>
    </row>
    <row r="5751" spans="1:15" x14ac:dyDescent="0.3">
      <c r="A5751">
        <v>5750</v>
      </c>
      <c r="B5751" t="s">
        <v>1212</v>
      </c>
      <c r="C5751" s="1">
        <v>45594</v>
      </c>
      <c r="D5751" t="s">
        <v>19</v>
      </c>
      <c r="E5751" t="s">
        <v>33</v>
      </c>
      <c r="F5751" t="s">
        <v>21</v>
      </c>
      <c r="G5751">
        <v>9</v>
      </c>
      <c r="H5751">
        <v>466.4</v>
      </c>
      <c r="I5751">
        <v>0.2</v>
      </c>
      <c r="J5751">
        <v>3358.08</v>
      </c>
      <c r="K5751">
        <v>2083.5700000000002</v>
      </c>
      <c r="L5751">
        <v>1274.51</v>
      </c>
      <c r="M5751" t="s">
        <v>40</v>
      </c>
      <c r="N5751" s="3">
        <f>retail_sales[[#This Row],[Profit]]/retail_sales[[#This Row],[Revenue]]</f>
        <v>0.37953532971221648</v>
      </c>
      <c r="O5751" t="str">
        <f t="shared" si="89"/>
        <v>Tuesday</v>
      </c>
    </row>
    <row r="5752" spans="1:15" x14ac:dyDescent="0.3">
      <c r="A5752">
        <v>5751</v>
      </c>
      <c r="B5752" t="s">
        <v>4270</v>
      </c>
      <c r="C5752" s="1">
        <v>45476</v>
      </c>
      <c r="D5752" t="s">
        <v>24</v>
      </c>
      <c r="E5752" t="s">
        <v>20</v>
      </c>
      <c r="F5752" t="s">
        <v>21</v>
      </c>
      <c r="G5752">
        <v>2</v>
      </c>
      <c r="H5752">
        <v>182.79</v>
      </c>
      <c r="I5752">
        <v>0.08</v>
      </c>
      <c r="J5752">
        <v>336.33</v>
      </c>
      <c r="K5752">
        <v>185.52</v>
      </c>
      <c r="L5752">
        <v>150.81</v>
      </c>
      <c r="M5752" t="s">
        <v>22</v>
      </c>
      <c r="N5752" s="3">
        <f>retail_sales[[#This Row],[Profit]]/retail_sales[[#This Row],[Revenue]]</f>
        <v>0.44839889394344845</v>
      </c>
      <c r="O5752" t="str">
        <f t="shared" si="89"/>
        <v>Wednesday</v>
      </c>
    </row>
    <row r="5753" spans="1:15" x14ac:dyDescent="0.3">
      <c r="A5753">
        <v>5752</v>
      </c>
      <c r="B5753" t="s">
        <v>4271</v>
      </c>
      <c r="C5753" s="1">
        <v>45338</v>
      </c>
      <c r="D5753" t="s">
        <v>39</v>
      </c>
      <c r="E5753" t="s">
        <v>30</v>
      </c>
      <c r="F5753" t="s">
        <v>27</v>
      </c>
      <c r="G5753">
        <v>9</v>
      </c>
      <c r="H5753">
        <v>338.08</v>
      </c>
      <c r="I5753">
        <v>0.01</v>
      </c>
      <c r="J5753">
        <v>3012.29</v>
      </c>
      <c r="K5753">
        <v>1511.47</v>
      </c>
      <c r="L5753">
        <v>1500.82</v>
      </c>
      <c r="M5753" t="s">
        <v>17</v>
      </c>
      <c r="N5753" s="3">
        <f>retail_sales[[#This Row],[Profit]]/retail_sales[[#This Row],[Revenue]]</f>
        <v>0.49823224191561899</v>
      </c>
      <c r="O5753" t="str">
        <f t="shared" si="89"/>
        <v>Friday</v>
      </c>
    </row>
    <row r="5754" spans="1:15" x14ac:dyDescent="0.3">
      <c r="A5754">
        <v>5753</v>
      </c>
      <c r="B5754" t="s">
        <v>4272</v>
      </c>
      <c r="C5754" s="1">
        <v>45470</v>
      </c>
      <c r="D5754" t="s">
        <v>14</v>
      </c>
      <c r="E5754" t="s">
        <v>20</v>
      </c>
      <c r="F5754" t="s">
        <v>16</v>
      </c>
      <c r="G5754">
        <v>7</v>
      </c>
      <c r="H5754">
        <v>322.39999999999998</v>
      </c>
      <c r="I5754">
        <v>0.01</v>
      </c>
      <c r="J5754">
        <v>2234.23</v>
      </c>
      <c r="K5754">
        <v>1412.48</v>
      </c>
      <c r="L5754">
        <v>821.75</v>
      </c>
      <c r="M5754" t="s">
        <v>28</v>
      </c>
      <c r="N5754" s="3">
        <f>retail_sales[[#This Row],[Profit]]/retail_sales[[#This Row],[Revenue]]</f>
        <v>0.36780009220178767</v>
      </c>
      <c r="O5754" t="str">
        <f t="shared" si="89"/>
        <v>Thursday</v>
      </c>
    </row>
    <row r="5755" spans="1:15" x14ac:dyDescent="0.3">
      <c r="A5755">
        <v>5754</v>
      </c>
      <c r="B5755" t="s">
        <v>364</v>
      </c>
      <c r="C5755" s="1">
        <v>45653</v>
      </c>
      <c r="D5755" t="s">
        <v>24</v>
      </c>
      <c r="E5755" t="s">
        <v>15</v>
      </c>
      <c r="F5755" t="s">
        <v>21</v>
      </c>
      <c r="G5755">
        <v>1</v>
      </c>
      <c r="H5755">
        <v>301.01</v>
      </c>
      <c r="I5755">
        <v>0.28999999999999998</v>
      </c>
      <c r="J5755">
        <v>213.72</v>
      </c>
      <c r="K5755">
        <v>160.94</v>
      </c>
      <c r="L5755">
        <v>52.78</v>
      </c>
      <c r="M5755" t="s">
        <v>40</v>
      </c>
      <c r="N5755" s="3">
        <f>retail_sales[[#This Row],[Profit]]/retail_sales[[#This Row],[Revenue]]</f>
        <v>0.24695863746958638</v>
      </c>
      <c r="O5755" t="str">
        <f t="shared" si="89"/>
        <v>Friday</v>
      </c>
    </row>
    <row r="5756" spans="1:15" x14ac:dyDescent="0.3">
      <c r="A5756">
        <v>5755</v>
      </c>
      <c r="B5756" t="s">
        <v>1816</v>
      </c>
      <c r="C5756" s="1">
        <v>45623</v>
      </c>
      <c r="D5756" t="s">
        <v>24</v>
      </c>
      <c r="E5756" t="s">
        <v>30</v>
      </c>
      <c r="F5756" t="s">
        <v>27</v>
      </c>
      <c r="G5756">
        <v>6</v>
      </c>
      <c r="H5756">
        <v>134.22</v>
      </c>
      <c r="I5756">
        <v>0.09</v>
      </c>
      <c r="J5756">
        <v>732.84</v>
      </c>
      <c r="K5756">
        <v>573.09</v>
      </c>
      <c r="L5756">
        <v>159.75</v>
      </c>
      <c r="M5756" t="s">
        <v>22</v>
      </c>
      <c r="N5756" s="3">
        <f>retail_sales[[#This Row],[Profit]]/retail_sales[[#This Row],[Revenue]]</f>
        <v>0.21798755526445063</v>
      </c>
      <c r="O5756" t="str">
        <f t="shared" si="89"/>
        <v>Wednesday</v>
      </c>
    </row>
    <row r="5757" spans="1:15" x14ac:dyDescent="0.3">
      <c r="A5757">
        <v>5756</v>
      </c>
      <c r="B5757" t="s">
        <v>3943</v>
      </c>
      <c r="C5757" s="1">
        <v>45506</v>
      </c>
      <c r="D5757" t="s">
        <v>14</v>
      </c>
      <c r="E5757" t="s">
        <v>20</v>
      </c>
      <c r="F5757" t="s">
        <v>16</v>
      </c>
      <c r="G5757">
        <v>8</v>
      </c>
      <c r="H5757">
        <v>205.55</v>
      </c>
      <c r="I5757">
        <v>0.02</v>
      </c>
      <c r="J5757">
        <v>1611.51</v>
      </c>
      <c r="K5757">
        <v>864.7</v>
      </c>
      <c r="L5757">
        <v>746.81</v>
      </c>
      <c r="M5757" t="s">
        <v>17</v>
      </c>
      <c r="N5757" s="3">
        <f>retail_sales[[#This Row],[Profit]]/retail_sales[[#This Row],[Revenue]]</f>
        <v>0.46342250435926552</v>
      </c>
      <c r="O5757" t="str">
        <f t="shared" si="89"/>
        <v>Friday</v>
      </c>
    </row>
    <row r="5758" spans="1:15" x14ac:dyDescent="0.3">
      <c r="A5758">
        <v>5757</v>
      </c>
      <c r="B5758" t="s">
        <v>2263</v>
      </c>
      <c r="C5758" s="1">
        <v>45473</v>
      </c>
      <c r="D5758" t="s">
        <v>39</v>
      </c>
      <c r="E5758" t="s">
        <v>30</v>
      </c>
      <c r="F5758" t="s">
        <v>21</v>
      </c>
      <c r="G5758">
        <v>4</v>
      </c>
      <c r="H5758">
        <v>55.07</v>
      </c>
      <c r="I5758">
        <v>0.18</v>
      </c>
      <c r="J5758">
        <v>180.63</v>
      </c>
      <c r="K5758">
        <v>132.59</v>
      </c>
      <c r="L5758">
        <v>48.04</v>
      </c>
      <c r="M5758" t="s">
        <v>22</v>
      </c>
      <c r="N5758" s="3">
        <f>retail_sales[[#This Row],[Profit]]/retail_sales[[#This Row],[Revenue]]</f>
        <v>0.26595803576371591</v>
      </c>
      <c r="O5758" t="str">
        <f t="shared" si="89"/>
        <v>Sunday</v>
      </c>
    </row>
    <row r="5759" spans="1:15" x14ac:dyDescent="0.3">
      <c r="A5759">
        <v>5758</v>
      </c>
      <c r="B5759" t="s">
        <v>1516</v>
      </c>
      <c r="C5759" s="1">
        <v>45626</v>
      </c>
      <c r="D5759" t="s">
        <v>14</v>
      </c>
      <c r="E5759" t="s">
        <v>15</v>
      </c>
      <c r="F5759" t="s">
        <v>21</v>
      </c>
      <c r="G5759">
        <v>7</v>
      </c>
      <c r="H5759">
        <v>169.33</v>
      </c>
      <c r="I5759">
        <v>0.1</v>
      </c>
      <c r="J5759">
        <v>1066.78</v>
      </c>
      <c r="K5759">
        <v>611.23</v>
      </c>
      <c r="L5759">
        <v>455.55</v>
      </c>
      <c r="M5759" t="s">
        <v>17</v>
      </c>
      <c r="N5759" s="3">
        <f>retail_sales[[#This Row],[Profit]]/retail_sales[[#This Row],[Revenue]]</f>
        <v>0.42703275277001823</v>
      </c>
      <c r="O5759" t="str">
        <f t="shared" si="89"/>
        <v>Saturday</v>
      </c>
    </row>
    <row r="5760" spans="1:15" x14ac:dyDescent="0.3">
      <c r="A5760">
        <v>5759</v>
      </c>
      <c r="B5760" t="s">
        <v>4273</v>
      </c>
      <c r="C5760" s="1">
        <v>45635</v>
      </c>
      <c r="D5760" t="s">
        <v>19</v>
      </c>
      <c r="E5760" t="s">
        <v>25</v>
      </c>
      <c r="F5760" t="s">
        <v>21</v>
      </c>
      <c r="G5760">
        <v>4</v>
      </c>
      <c r="H5760">
        <v>99.64</v>
      </c>
      <c r="I5760">
        <v>0.09</v>
      </c>
      <c r="J5760">
        <v>362.69</v>
      </c>
      <c r="K5760">
        <v>206.3</v>
      </c>
      <c r="L5760">
        <v>156.38999999999999</v>
      </c>
      <c r="M5760" t="s">
        <v>40</v>
      </c>
      <c r="N5760" s="3">
        <f>retail_sales[[#This Row],[Profit]]/retail_sales[[#This Row],[Revenue]]</f>
        <v>0.4311946841655408</v>
      </c>
      <c r="O5760" t="str">
        <f t="shared" si="89"/>
        <v>Monday</v>
      </c>
    </row>
    <row r="5761" spans="1:15" x14ac:dyDescent="0.3">
      <c r="A5761">
        <v>5760</v>
      </c>
      <c r="B5761" t="s">
        <v>1425</v>
      </c>
      <c r="C5761" s="1">
        <v>45423</v>
      </c>
      <c r="D5761" t="s">
        <v>14</v>
      </c>
      <c r="E5761" t="s">
        <v>20</v>
      </c>
      <c r="F5761" t="s">
        <v>21</v>
      </c>
      <c r="G5761">
        <v>3</v>
      </c>
      <c r="H5761">
        <v>477.15</v>
      </c>
      <c r="I5761">
        <v>0.1</v>
      </c>
      <c r="J5761">
        <v>1288.3</v>
      </c>
      <c r="K5761">
        <v>715.3</v>
      </c>
      <c r="L5761">
        <v>573</v>
      </c>
      <c r="M5761" t="s">
        <v>46</v>
      </c>
      <c r="N5761" s="3">
        <f>retail_sales[[#This Row],[Profit]]/retail_sales[[#This Row],[Revenue]]</f>
        <v>0.44477218039276567</v>
      </c>
      <c r="O5761" t="str">
        <f t="shared" si="89"/>
        <v>Saturday</v>
      </c>
    </row>
    <row r="5762" spans="1:15" x14ac:dyDescent="0.3">
      <c r="A5762">
        <v>5761</v>
      </c>
      <c r="B5762" t="s">
        <v>4222</v>
      </c>
      <c r="C5762" s="1">
        <v>45344</v>
      </c>
      <c r="D5762" t="s">
        <v>24</v>
      </c>
      <c r="E5762" t="s">
        <v>30</v>
      </c>
      <c r="F5762" t="s">
        <v>21</v>
      </c>
      <c r="G5762">
        <v>5</v>
      </c>
      <c r="H5762">
        <v>92.29</v>
      </c>
      <c r="I5762">
        <v>0.01</v>
      </c>
      <c r="J5762">
        <v>456.84</v>
      </c>
      <c r="K5762">
        <v>231.47</v>
      </c>
      <c r="L5762">
        <v>225.37</v>
      </c>
      <c r="M5762" t="s">
        <v>40</v>
      </c>
      <c r="N5762" s="3">
        <f>retail_sales[[#This Row],[Profit]]/retail_sales[[#This Row],[Revenue]]</f>
        <v>0.4933237019525436</v>
      </c>
      <c r="O5762" t="str">
        <f t="shared" ref="O5762:O5825" si="90">TEXT(C5762, "dddd")</f>
        <v>Thursday</v>
      </c>
    </row>
    <row r="5763" spans="1:15" x14ac:dyDescent="0.3">
      <c r="A5763">
        <v>5762</v>
      </c>
      <c r="B5763" t="s">
        <v>1813</v>
      </c>
      <c r="C5763" s="1">
        <v>45569</v>
      </c>
      <c r="D5763" t="s">
        <v>39</v>
      </c>
      <c r="E5763" t="s">
        <v>25</v>
      </c>
      <c r="F5763" t="s">
        <v>27</v>
      </c>
      <c r="G5763">
        <v>10</v>
      </c>
      <c r="H5763">
        <v>32.299999999999997</v>
      </c>
      <c r="I5763">
        <v>0.23</v>
      </c>
      <c r="J5763">
        <v>248.71</v>
      </c>
      <c r="K5763">
        <v>141.37</v>
      </c>
      <c r="L5763">
        <v>107.34</v>
      </c>
      <c r="M5763" t="s">
        <v>40</v>
      </c>
      <c r="N5763" s="3">
        <f>retail_sales[[#This Row],[Profit]]/retail_sales[[#This Row],[Revenue]]</f>
        <v>0.43158698886253066</v>
      </c>
      <c r="O5763" t="str">
        <f t="shared" si="90"/>
        <v>Friday</v>
      </c>
    </row>
    <row r="5764" spans="1:15" x14ac:dyDescent="0.3">
      <c r="A5764">
        <v>5763</v>
      </c>
      <c r="B5764" t="s">
        <v>1880</v>
      </c>
      <c r="C5764" s="1">
        <v>45310</v>
      </c>
      <c r="D5764" t="s">
        <v>14</v>
      </c>
      <c r="E5764" t="s">
        <v>30</v>
      </c>
      <c r="F5764" t="s">
        <v>27</v>
      </c>
      <c r="G5764">
        <v>5</v>
      </c>
      <c r="H5764">
        <v>16.64</v>
      </c>
      <c r="I5764">
        <v>0.22</v>
      </c>
      <c r="J5764">
        <v>64.900000000000006</v>
      </c>
      <c r="K5764">
        <v>34.840000000000003</v>
      </c>
      <c r="L5764">
        <v>30.06</v>
      </c>
      <c r="M5764" t="s">
        <v>22</v>
      </c>
      <c r="N5764" s="3">
        <f>retail_sales[[#This Row],[Profit]]/retail_sales[[#This Row],[Revenue]]</f>
        <v>0.4631741140215716</v>
      </c>
      <c r="O5764" t="str">
        <f t="shared" si="90"/>
        <v>Friday</v>
      </c>
    </row>
    <row r="5765" spans="1:15" x14ac:dyDescent="0.3">
      <c r="A5765">
        <v>5764</v>
      </c>
      <c r="B5765" t="s">
        <v>4274</v>
      </c>
      <c r="C5765" s="1">
        <v>45530</v>
      </c>
      <c r="D5765" t="s">
        <v>24</v>
      </c>
      <c r="E5765" t="s">
        <v>15</v>
      </c>
      <c r="F5765" t="s">
        <v>27</v>
      </c>
      <c r="G5765">
        <v>3</v>
      </c>
      <c r="H5765">
        <v>422.52</v>
      </c>
      <c r="I5765">
        <v>0.05</v>
      </c>
      <c r="J5765">
        <v>1204.18</v>
      </c>
      <c r="K5765">
        <v>637.23</v>
      </c>
      <c r="L5765">
        <v>566.95000000000005</v>
      </c>
      <c r="M5765" t="s">
        <v>40</v>
      </c>
      <c r="N5765" s="3">
        <f>retail_sales[[#This Row],[Profit]]/retail_sales[[#This Row],[Revenue]]</f>
        <v>0.470818316198575</v>
      </c>
      <c r="O5765" t="str">
        <f t="shared" si="90"/>
        <v>Monday</v>
      </c>
    </row>
    <row r="5766" spans="1:15" x14ac:dyDescent="0.3">
      <c r="A5766">
        <v>5765</v>
      </c>
      <c r="B5766" t="s">
        <v>4275</v>
      </c>
      <c r="C5766" s="1">
        <v>45495</v>
      </c>
      <c r="D5766" t="s">
        <v>14</v>
      </c>
      <c r="E5766" t="s">
        <v>15</v>
      </c>
      <c r="F5766" t="s">
        <v>16</v>
      </c>
      <c r="G5766">
        <v>6</v>
      </c>
      <c r="H5766">
        <v>362.63</v>
      </c>
      <c r="I5766">
        <v>0.06</v>
      </c>
      <c r="J5766">
        <v>2045.23</v>
      </c>
      <c r="K5766">
        <v>1373.43</v>
      </c>
      <c r="L5766">
        <v>671.8</v>
      </c>
      <c r="M5766" t="s">
        <v>40</v>
      </c>
      <c r="N5766" s="3">
        <f>retail_sales[[#This Row],[Profit]]/retail_sales[[#This Row],[Revenue]]</f>
        <v>0.32847161443945178</v>
      </c>
      <c r="O5766" t="str">
        <f t="shared" si="90"/>
        <v>Monday</v>
      </c>
    </row>
    <row r="5767" spans="1:15" x14ac:dyDescent="0.3">
      <c r="A5767">
        <v>5766</v>
      </c>
      <c r="B5767" t="s">
        <v>2794</v>
      </c>
      <c r="C5767" s="1">
        <v>45338</v>
      </c>
      <c r="D5767" t="s">
        <v>39</v>
      </c>
      <c r="E5767" t="s">
        <v>25</v>
      </c>
      <c r="F5767" t="s">
        <v>27</v>
      </c>
      <c r="G5767">
        <v>2</v>
      </c>
      <c r="H5767">
        <v>189.06</v>
      </c>
      <c r="I5767">
        <v>0.01</v>
      </c>
      <c r="J5767">
        <v>374.34</v>
      </c>
      <c r="K5767">
        <v>247.86</v>
      </c>
      <c r="L5767">
        <v>126.48</v>
      </c>
      <c r="M5767" t="s">
        <v>28</v>
      </c>
      <c r="N5767" s="3">
        <f>retail_sales[[#This Row],[Profit]]/retail_sales[[#This Row],[Revenue]]</f>
        <v>0.33787465940054501</v>
      </c>
      <c r="O5767" t="str">
        <f t="shared" si="90"/>
        <v>Friday</v>
      </c>
    </row>
    <row r="5768" spans="1:15" x14ac:dyDescent="0.3">
      <c r="A5768">
        <v>5767</v>
      </c>
      <c r="B5768" t="s">
        <v>2508</v>
      </c>
      <c r="C5768" s="1">
        <v>45571</v>
      </c>
      <c r="D5768" t="s">
        <v>39</v>
      </c>
      <c r="E5768" t="s">
        <v>33</v>
      </c>
      <c r="F5768" t="s">
        <v>16</v>
      </c>
      <c r="G5768">
        <v>8</v>
      </c>
      <c r="H5768">
        <v>311.02999999999997</v>
      </c>
      <c r="I5768">
        <v>0.21</v>
      </c>
      <c r="J5768">
        <v>1965.71</v>
      </c>
      <c r="K5768">
        <v>1473.61</v>
      </c>
      <c r="L5768">
        <v>492.1</v>
      </c>
      <c r="M5768" t="s">
        <v>40</v>
      </c>
      <c r="N5768" s="3">
        <f>retail_sales[[#This Row],[Profit]]/retail_sales[[#This Row],[Revenue]]</f>
        <v>0.2503421155714729</v>
      </c>
      <c r="O5768" t="str">
        <f t="shared" si="90"/>
        <v>Sunday</v>
      </c>
    </row>
    <row r="5769" spans="1:15" x14ac:dyDescent="0.3">
      <c r="A5769">
        <v>5768</v>
      </c>
      <c r="B5769" t="s">
        <v>222</v>
      </c>
      <c r="C5769" s="1">
        <v>45375</v>
      </c>
      <c r="D5769" t="s">
        <v>19</v>
      </c>
      <c r="E5769" t="s">
        <v>15</v>
      </c>
      <c r="F5769" t="s">
        <v>27</v>
      </c>
      <c r="G5769">
        <v>3</v>
      </c>
      <c r="H5769">
        <v>330.23</v>
      </c>
      <c r="I5769">
        <v>0.28000000000000003</v>
      </c>
      <c r="J5769">
        <v>713.3</v>
      </c>
      <c r="K5769">
        <v>484.19</v>
      </c>
      <c r="L5769">
        <v>229.11</v>
      </c>
      <c r="M5769" t="s">
        <v>40</v>
      </c>
      <c r="N5769" s="3">
        <f>retail_sales[[#This Row],[Profit]]/retail_sales[[#This Row],[Revenue]]</f>
        <v>0.32119725220804712</v>
      </c>
      <c r="O5769" t="str">
        <f t="shared" si="90"/>
        <v>Sunday</v>
      </c>
    </row>
    <row r="5770" spans="1:15" x14ac:dyDescent="0.3">
      <c r="A5770">
        <v>5769</v>
      </c>
      <c r="B5770" t="s">
        <v>4276</v>
      </c>
      <c r="C5770" s="1">
        <v>45613</v>
      </c>
      <c r="D5770" t="s">
        <v>19</v>
      </c>
      <c r="E5770" t="s">
        <v>15</v>
      </c>
      <c r="F5770" t="s">
        <v>27</v>
      </c>
      <c r="G5770">
        <v>10</v>
      </c>
      <c r="H5770">
        <v>268.61</v>
      </c>
      <c r="I5770">
        <v>0.3</v>
      </c>
      <c r="J5770">
        <v>1880.27</v>
      </c>
      <c r="K5770">
        <v>1389.19</v>
      </c>
      <c r="L5770">
        <v>491.08</v>
      </c>
      <c r="M5770" t="s">
        <v>40</v>
      </c>
      <c r="N5770" s="3">
        <f>retail_sales[[#This Row],[Profit]]/retail_sales[[#This Row],[Revenue]]</f>
        <v>0.26117525674504194</v>
      </c>
      <c r="O5770" t="str">
        <f t="shared" si="90"/>
        <v>Sunday</v>
      </c>
    </row>
    <row r="5771" spans="1:15" x14ac:dyDescent="0.3">
      <c r="A5771">
        <v>5770</v>
      </c>
      <c r="B5771" t="s">
        <v>3097</v>
      </c>
      <c r="C5771" s="1">
        <v>45451</v>
      </c>
      <c r="D5771" t="s">
        <v>19</v>
      </c>
      <c r="E5771" t="s">
        <v>33</v>
      </c>
      <c r="F5771" t="s">
        <v>21</v>
      </c>
      <c r="G5771">
        <v>2</v>
      </c>
      <c r="H5771">
        <v>376.59</v>
      </c>
      <c r="I5771">
        <v>0.27</v>
      </c>
      <c r="J5771">
        <v>549.82000000000005</v>
      </c>
      <c r="K5771">
        <v>325.94</v>
      </c>
      <c r="L5771">
        <v>223.88</v>
      </c>
      <c r="M5771" t="s">
        <v>46</v>
      </c>
      <c r="N5771" s="3">
        <f>retail_sales[[#This Row],[Profit]]/retail_sales[[#This Row],[Revenue]]</f>
        <v>0.40718780691862788</v>
      </c>
      <c r="O5771" t="str">
        <f t="shared" si="90"/>
        <v>Saturday</v>
      </c>
    </row>
    <row r="5772" spans="1:15" x14ac:dyDescent="0.3">
      <c r="A5772">
        <v>5771</v>
      </c>
      <c r="B5772" t="s">
        <v>1479</v>
      </c>
      <c r="C5772" s="1">
        <v>45608</v>
      </c>
      <c r="D5772" t="s">
        <v>24</v>
      </c>
      <c r="E5772" t="s">
        <v>30</v>
      </c>
      <c r="F5772" t="s">
        <v>27</v>
      </c>
      <c r="G5772">
        <v>1</v>
      </c>
      <c r="H5772">
        <v>333.49</v>
      </c>
      <c r="I5772">
        <v>0.02</v>
      </c>
      <c r="J5772">
        <v>326.82</v>
      </c>
      <c r="K5772">
        <v>219.19</v>
      </c>
      <c r="L5772">
        <v>107.63</v>
      </c>
      <c r="M5772" t="s">
        <v>28</v>
      </c>
      <c r="N5772" s="3">
        <f>retail_sales[[#This Row],[Profit]]/retail_sales[[#This Row],[Revenue]]</f>
        <v>0.3293250107092589</v>
      </c>
      <c r="O5772" t="str">
        <f t="shared" si="90"/>
        <v>Tuesday</v>
      </c>
    </row>
    <row r="5773" spans="1:15" x14ac:dyDescent="0.3">
      <c r="A5773">
        <v>5772</v>
      </c>
      <c r="B5773" t="s">
        <v>4277</v>
      </c>
      <c r="C5773" s="1">
        <v>45573</v>
      </c>
      <c r="D5773" t="s">
        <v>39</v>
      </c>
      <c r="E5773" t="s">
        <v>20</v>
      </c>
      <c r="F5773" t="s">
        <v>16</v>
      </c>
      <c r="G5773">
        <v>10</v>
      </c>
      <c r="H5773">
        <v>269</v>
      </c>
      <c r="I5773">
        <v>0.11</v>
      </c>
      <c r="J5773">
        <v>2394.1</v>
      </c>
      <c r="K5773">
        <v>1325.8</v>
      </c>
      <c r="L5773">
        <v>1068.3</v>
      </c>
      <c r="M5773" t="s">
        <v>40</v>
      </c>
      <c r="N5773" s="3">
        <f>retail_sales[[#This Row],[Profit]]/retail_sales[[#This Row],[Revenue]]</f>
        <v>0.44622196232404659</v>
      </c>
      <c r="O5773" t="str">
        <f t="shared" si="90"/>
        <v>Tuesday</v>
      </c>
    </row>
    <row r="5774" spans="1:15" x14ac:dyDescent="0.3">
      <c r="A5774">
        <v>5773</v>
      </c>
      <c r="B5774" t="s">
        <v>4278</v>
      </c>
      <c r="C5774" s="1">
        <v>45539</v>
      </c>
      <c r="D5774" t="s">
        <v>19</v>
      </c>
      <c r="E5774" t="s">
        <v>33</v>
      </c>
      <c r="F5774" t="s">
        <v>16</v>
      </c>
      <c r="G5774">
        <v>10</v>
      </c>
      <c r="H5774">
        <v>140.19</v>
      </c>
      <c r="I5774">
        <v>0.03</v>
      </c>
      <c r="J5774">
        <v>1359.84</v>
      </c>
      <c r="K5774">
        <v>950.87</v>
      </c>
      <c r="L5774">
        <v>408.97</v>
      </c>
      <c r="M5774" t="s">
        <v>46</v>
      </c>
      <c r="N5774" s="3">
        <f>retail_sales[[#This Row],[Profit]]/retail_sales[[#This Row],[Revenue]]</f>
        <v>0.30074861748440995</v>
      </c>
      <c r="O5774" t="str">
        <f t="shared" si="90"/>
        <v>Wednesday</v>
      </c>
    </row>
    <row r="5775" spans="1:15" x14ac:dyDescent="0.3">
      <c r="A5775">
        <v>5774</v>
      </c>
      <c r="B5775" t="s">
        <v>897</v>
      </c>
      <c r="C5775" s="1">
        <v>45496</v>
      </c>
      <c r="D5775" t="s">
        <v>14</v>
      </c>
      <c r="E5775" t="s">
        <v>30</v>
      </c>
      <c r="F5775" t="s">
        <v>21</v>
      </c>
      <c r="G5775">
        <v>9</v>
      </c>
      <c r="H5775">
        <v>401.26</v>
      </c>
      <c r="I5775">
        <v>0.04</v>
      </c>
      <c r="J5775">
        <v>3466.89</v>
      </c>
      <c r="K5775">
        <v>2287.2800000000002</v>
      </c>
      <c r="L5775">
        <v>1179.6099999999999</v>
      </c>
      <c r="M5775" t="s">
        <v>22</v>
      </c>
      <c r="N5775" s="3">
        <f>retail_sales[[#This Row],[Profit]]/retail_sales[[#This Row],[Revenue]]</f>
        <v>0.34025019542010271</v>
      </c>
      <c r="O5775" t="str">
        <f t="shared" si="90"/>
        <v>Tuesday</v>
      </c>
    </row>
    <row r="5776" spans="1:15" x14ac:dyDescent="0.3">
      <c r="A5776">
        <v>5775</v>
      </c>
      <c r="B5776" t="s">
        <v>4279</v>
      </c>
      <c r="C5776" s="1">
        <v>45457</v>
      </c>
      <c r="D5776" t="s">
        <v>39</v>
      </c>
      <c r="E5776" t="s">
        <v>25</v>
      </c>
      <c r="F5776" t="s">
        <v>21</v>
      </c>
      <c r="G5776">
        <v>3</v>
      </c>
      <c r="H5776">
        <v>251.52</v>
      </c>
      <c r="I5776">
        <v>0.17</v>
      </c>
      <c r="J5776">
        <v>626.28</v>
      </c>
      <c r="K5776">
        <v>316.18</v>
      </c>
      <c r="L5776">
        <v>310.10000000000002</v>
      </c>
      <c r="M5776" t="s">
        <v>40</v>
      </c>
      <c r="N5776" s="3">
        <f>retail_sales[[#This Row],[Profit]]/retail_sales[[#This Row],[Revenue]]</f>
        <v>0.49514594111260146</v>
      </c>
      <c r="O5776" t="str">
        <f t="shared" si="90"/>
        <v>Friday</v>
      </c>
    </row>
    <row r="5777" spans="1:15" x14ac:dyDescent="0.3">
      <c r="A5777">
        <v>5776</v>
      </c>
      <c r="B5777" t="s">
        <v>4280</v>
      </c>
      <c r="C5777" s="1">
        <v>45450</v>
      </c>
      <c r="D5777" t="s">
        <v>14</v>
      </c>
      <c r="E5777" t="s">
        <v>30</v>
      </c>
      <c r="F5777" t="s">
        <v>16</v>
      </c>
      <c r="G5777">
        <v>8</v>
      </c>
      <c r="H5777">
        <v>433.82</v>
      </c>
      <c r="I5777">
        <v>0.25</v>
      </c>
      <c r="J5777">
        <v>2602.92</v>
      </c>
      <c r="K5777">
        <v>2036.65</v>
      </c>
      <c r="L5777">
        <v>566.27</v>
      </c>
      <c r="M5777" t="s">
        <v>46</v>
      </c>
      <c r="N5777" s="3">
        <f>retail_sales[[#This Row],[Profit]]/retail_sales[[#This Row],[Revenue]]</f>
        <v>0.21755182641033916</v>
      </c>
      <c r="O5777" t="str">
        <f t="shared" si="90"/>
        <v>Friday</v>
      </c>
    </row>
    <row r="5778" spans="1:15" x14ac:dyDescent="0.3">
      <c r="A5778">
        <v>5777</v>
      </c>
      <c r="B5778" t="s">
        <v>4281</v>
      </c>
      <c r="C5778" s="1">
        <v>45459</v>
      </c>
      <c r="D5778" t="s">
        <v>24</v>
      </c>
      <c r="E5778" t="s">
        <v>25</v>
      </c>
      <c r="F5778" t="s">
        <v>27</v>
      </c>
      <c r="G5778">
        <v>7</v>
      </c>
      <c r="H5778">
        <v>142.97</v>
      </c>
      <c r="I5778">
        <v>0.26</v>
      </c>
      <c r="J5778">
        <v>740.58</v>
      </c>
      <c r="K5778">
        <v>586.95000000000005</v>
      </c>
      <c r="L5778">
        <v>153.63</v>
      </c>
      <c r="M5778" t="s">
        <v>28</v>
      </c>
      <c r="N5778" s="3">
        <f>retail_sales[[#This Row],[Profit]]/retail_sales[[#This Row],[Revenue]]</f>
        <v>0.20744551567690186</v>
      </c>
      <c r="O5778" t="str">
        <f t="shared" si="90"/>
        <v>Sunday</v>
      </c>
    </row>
    <row r="5779" spans="1:15" x14ac:dyDescent="0.3">
      <c r="A5779">
        <v>5778</v>
      </c>
      <c r="B5779" t="s">
        <v>407</v>
      </c>
      <c r="C5779" s="1">
        <v>45367</v>
      </c>
      <c r="D5779" t="s">
        <v>14</v>
      </c>
      <c r="E5779" t="s">
        <v>20</v>
      </c>
      <c r="F5779" t="s">
        <v>16</v>
      </c>
      <c r="G5779">
        <v>9</v>
      </c>
      <c r="H5779">
        <v>290.97000000000003</v>
      </c>
      <c r="I5779">
        <v>0.1</v>
      </c>
      <c r="J5779">
        <v>2356.86</v>
      </c>
      <c r="K5779">
        <v>1852.21</v>
      </c>
      <c r="L5779">
        <v>504.65</v>
      </c>
      <c r="M5779" t="s">
        <v>17</v>
      </c>
      <c r="N5779" s="3">
        <f>retail_sales[[#This Row],[Profit]]/retail_sales[[#This Row],[Revenue]]</f>
        <v>0.21411963374998938</v>
      </c>
      <c r="O5779" t="str">
        <f t="shared" si="90"/>
        <v>Saturday</v>
      </c>
    </row>
    <row r="5780" spans="1:15" x14ac:dyDescent="0.3">
      <c r="A5780">
        <v>5779</v>
      </c>
      <c r="B5780" t="s">
        <v>3636</v>
      </c>
      <c r="C5780" s="1">
        <v>45405</v>
      </c>
      <c r="D5780" t="s">
        <v>39</v>
      </c>
      <c r="E5780" t="s">
        <v>20</v>
      </c>
      <c r="F5780" t="s">
        <v>16</v>
      </c>
      <c r="G5780">
        <v>4</v>
      </c>
      <c r="H5780">
        <v>463.26</v>
      </c>
      <c r="I5780">
        <v>0.16</v>
      </c>
      <c r="J5780">
        <v>1556.55</v>
      </c>
      <c r="K5780">
        <v>1107.26</v>
      </c>
      <c r="L5780">
        <v>449.29</v>
      </c>
      <c r="M5780" t="s">
        <v>28</v>
      </c>
      <c r="N5780" s="3">
        <f>retail_sales[[#This Row],[Profit]]/retail_sales[[#This Row],[Revenue]]</f>
        <v>0.2886447592431981</v>
      </c>
      <c r="O5780" t="str">
        <f t="shared" si="90"/>
        <v>Tuesday</v>
      </c>
    </row>
    <row r="5781" spans="1:15" x14ac:dyDescent="0.3">
      <c r="A5781">
        <v>5780</v>
      </c>
      <c r="B5781" t="s">
        <v>203</v>
      </c>
      <c r="C5781" s="1">
        <v>45426</v>
      </c>
      <c r="D5781" t="s">
        <v>24</v>
      </c>
      <c r="E5781" t="s">
        <v>20</v>
      </c>
      <c r="F5781" t="s">
        <v>16</v>
      </c>
      <c r="G5781">
        <v>7</v>
      </c>
      <c r="H5781">
        <v>86.13</v>
      </c>
      <c r="I5781">
        <v>0.08</v>
      </c>
      <c r="J5781">
        <v>554.67999999999995</v>
      </c>
      <c r="K5781">
        <v>308.27999999999997</v>
      </c>
      <c r="L5781">
        <v>246.4</v>
      </c>
      <c r="M5781" t="s">
        <v>22</v>
      </c>
      <c r="N5781" s="3">
        <f>retail_sales[[#This Row],[Profit]]/retail_sales[[#This Row],[Revenue]]</f>
        <v>0.44422009086320047</v>
      </c>
      <c r="O5781" t="str">
        <f t="shared" si="90"/>
        <v>Tuesday</v>
      </c>
    </row>
    <row r="5782" spans="1:15" x14ac:dyDescent="0.3">
      <c r="A5782">
        <v>5781</v>
      </c>
      <c r="B5782" t="s">
        <v>4282</v>
      </c>
      <c r="C5782" s="1">
        <v>45422</v>
      </c>
      <c r="D5782" t="s">
        <v>19</v>
      </c>
      <c r="E5782" t="s">
        <v>20</v>
      </c>
      <c r="F5782" t="s">
        <v>16</v>
      </c>
      <c r="G5782">
        <v>3</v>
      </c>
      <c r="H5782">
        <v>459.67</v>
      </c>
      <c r="I5782">
        <v>0.02</v>
      </c>
      <c r="J5782">
        <v>1351.43</v>
      </c>
      <c r="K5782">
        <v>715.64</v>
      </c>
      <c r="L5782">
        <v>635.79</v>
      </c>
      <c r="M5782" t="s">
        <v>46</v>
      </c>
      <c r="N5782" s="3">
        <f>retail_sales[[#This Row],[Profit]]/retail_sales[[#This Row],[Revenue]]</f>
        <v>0.47045721938983148</v>
      </c>
      <c r="O5782" t="str">
        <f t="shared" si="90"/>
        <v>Friday</v>
      </c>
    </row>
    <row r="5783" spans="1:15" x14ac:dyDescent="0.3">
      <c r="A5783">
        <v>5782</v>
      </c>
      <c r="B5783" t="s">
        <v>4127</v>
      </c>
      <c r="C5783" s="1">
        <v>45443</v>
      </c>
      <c r="D5783" t="s">
        <v>19</v>
      </c>
      <c r="E5783" t="s">
        <v>20</v>
      </c>
      <c r="F5783" t="s">
        <v>21</v>
      </c>
      <c r="G5783">
        <v>4</v>
      </c>
      <c r="H5783">
        <v>434.57</v>
      </c>
      <c r="I5783">
        <v>0.01</v>
      </c>
      <c r="J5783">
        <v>1720.9</v>
      </c>
      <c r="K5783">
        <v>956.09</v>
      </c>
      <c r="L5783">
        <v>764.81</v>
      </c>
      <c r="M5783" t="s">
        <v>22</v>
      </c>
      <c r="N5783" s="3">
        <f>retail_sales[[#This Row],[Profit]]/retail_sales[[#This Row],[Revenue]]</f>
        <v>0.44442442907780805</v>
      </c>
      <c r="O5783" t="str">
        <f t="shared" si="90"/>
        <v>Friday</v>
      </c>
    </row>
    <row r="5784" spans="1:15" x14ac:dyDescent="0.3">
      <c r="A5784">
        <v>5783</v>
      </c>
      <c r="B5784" t="s">
        <v>4283</v>
      </c>
      <c r="C5784" s="1">
        <v>45335</v>
      </c>
      <c r="D5784" t="s">
        <v>39</v>
      </c>
      <c r="E5784" t="s">
        <v>33</v>
      </c>
      <c r="F5784" t="s">
        <v>21</v>
      </c>
      <c r="G5784">
        <v>7</v>
      </c>
      <c r="H5784">
        <v>115.08</v>
      </c>
      <c r="I5784">
        <v>0.22</v>
      </c>
      <c r="J5784">
        <v>628.34</v>
      </c>
      <c r="K5784">
        <v>417.91</v>
      </c>
      <c r="L5784">
        <v>210.43</v>
      </c>
      <c r="M5784" t="s">
        <v>17</v>
      </c>
      <c r="N5784" s="3">
        <f>retail_sales[[#This Row],[Profit]]/retail_sales[[#This Row],[Revenue]]</f>
        <v>0.33489830346627619</v>
      </c>
      <c r="O5784" t="str">
        <f t="shared" si="90"/>
        <v>Tuesday</v>
      </c>
    </row>
    <row r="5785" spans="1:15" x14ac:dyDescent="0.3">
      <c r="A5785">
        <v>5784</v>
      </c>
      <c r="B5785" t="s">
        <v>2749</v>
      </c>
      <c r="C5785" s="1">
        <v>45450</v>
      </c>
      <c r="D5785" t="s">
        <v>24</v>
      </c>
      <c r="E5785" t="s">
        <v>33</v>
      </c>
      <c r="F5785" t="s">
        <v>27</v>
      </c>
      <c r="G5785">
        <v>1</v>
      </c>
      <c r="H5785">
        <v>441.25</v>
      </c>
      <c r="I5785">
        <v>0.04</v>
      </c>
      <c r="J5785">
        <v>423.6</v>
      </c>
      <c r="K5785">
        <v>305.73</v>
      </c>
      <c r="L5785">
        <v>117.87</v>
      </c>
      <c r="M5785" t="s">
        <v>17</v>
      </c>
      <c r="N5785" s="3">
        <f>retail_sales[[#This Row],[Profit]]/retail_sales[[#This Row],[Revenue]]</f>
        <v>0.27825779036827197</v>
      </c>
      <c r="O5785" t="str">
        <f t="shared" si="90"/>
        <v>Friday</v>
      </c>
    </row>
    <row r="5786" spans="1:15" x14ac:dyDescent="0.3">
      <c r="A5786">
        <v>5785</v>
      </c>
      <c r="B5786" t="s">
        <v>2425</v>
      </c>
      <c r="C5786" s="1">
        <v>45344</v>
      </c>
      <c r="D5786" t="s">
        <v>19</v>
      </c>
      <c r="E5786" t="s">
        <v>33</v>
      </c>
      <c r="F5786" t="s">
        <v>27</v>
      </c>
      <c r="G5786">
        <v>6</v>
      </c>
      <c r="H5786">
        <v>239.95</v>
      </c>
      <c r="I5786">
        <v>0.15</v>
      </c>
      <c r="J5786">
        <v>1223.74</v>
      </c>
      <c r="K5786">
        <v>800.12</v>
      </c>
      <c r="L5786">
        <v>423.62</v>
      </c>
      <c r="M5786" t="s">
        <v>28</v>
      </c>
      <c r="N5786" s="3">
        <f>retail_sales[[#This Row],[Profit]]/retail_sales[[#This Row],[Revenue]]</f>
        <v>0.34616830372464741</v>
      </c>
      <c r="O5786" t="str">
        <f t="shared" si="90"/>
        <v>Thursday</v>
      </c>
    </row>
    <row r="5787" spans="1:15" x14ac:dyDescent="0.3">
      <c r="A5787">
        <v>5786</v>
      </c>
      <c r="B5787" t="s">
        <v>4284</v>
      </c>
      <c r="C5787" s="1">
        <v>45425</v>
      </c>
      <c r="D5787" t="s">
        <v>39</v>
      </c>
      <c r="E5787" t="s">
        <v>15</v>
      </c>
      <c r="F5787" t="s">
        <v>21</v>
      </c>
      <c r="G5787">
        <v>4</v>
      </c>
      <c r="H5787">
        <v>64.28</v>
      </c>
      <c r="I5787">
        <v>0.16</v>
      </c>
      <c r="J5787">
        <v>215.98</v>
      </c>
      <c r="K5787">
        <v>150.05000000000001</v>
      </c>
      <c r="L5787">
        <v>65.930000000000007</v>
      </c>
      <c r="M5787" t="s">
        <v>46</v>
      </c>
      <c r="N5787" s="3">
        <f>retail_sales[[#This Row],[Profit]]/retail_sales[[#This Row],[Revenue]]</f>
        <v>0.30525974627280306</v>
      </c>
      <c r="O5787" t="str">
        <f t="shared" si="90"/>
        <v>Monday</v>
      </c>
    </row>
    <row r="5788" spans="1:15" x14ac:dyDescent="0.3">
      <c r="A5788">
        <v>5787</v>
      </c>
      <c r="B5788" t="s">
        <v>2836</v>
      </c>
      <c r="C5788" s="1">
        <v>45504</v>
      </c>
      <c r="D5788" t="s">
        <v>14</v>
      </c>
      <c r="E5788" t="s">
        <v>25</v>
      </c>
      <c r="F5788" t="s">
        <v>27</v>
      </c>
      <c r="G5788">
        <v>2</v>
      </c>
      <c r="H5788">
        <v>109.5</v>
      </c>
      <c r="I5788">
        <v>0.22</v>
      </c>
      <c r="J5788">
        <v>170.82</v>
      </c>
      <c r="K5788">
        <v>98.85</v>
      </c>
      <c r="L5788">
        <v>71.97</v>
      </c>
      <c r="M5788" t="s">
        <v>22</v>
      </c>
      <c r="N5788" s="3">
        <f>retail_sales[[#This Row],[Profit]]/retail_sales[[#This Row],[Revenue]]</f>
        <v>0.42132068844397613</v>
      </c>
      <c r="O5788" t="str">
        <f t="shared" si="90"/>
        <v>Wednesday</v>
      </c>
    </row>
    <row r="5789" spans="1:15" x14ac:dyDescent="0.3">
      <c r="A5789">
        <v>5788</v>
      </c>
      <c r="B5789" t="s">
        <v>1976</v>
      </c>
      <c r="C5789" s="1">
        <v>45370</v>
      </c>
      <c r="D5789" t="s">
        <v>14</v>
      </c>
      <c r="E5789" t="s">
        <v>33</v>
      </c>
      <c r="F5789" t="s">
        <v>21</v>
      </c>
      <c r="G5789">
        <v>2</v>
      </c>
      <c r="H5789">
        <v>368.74</v>
      </c>
      <c r="I5789">
        <v>0.09</v>
      </c>
      <c r="J5789">
        <v>671.11</v>
      </c>
      <c r="K5789">
        <v>444.31</v>
      </c>
      <c r="L5789">
        <v>226.8</v>
      </c>
      <c r="M5789" t="s">
        <v>22</v>
      </c>
      <c r="N5789" s="3">
        <f>retail_sales[[#This Row],[Profit]]/retail_sales[[#This Row],[Revenue]]</f>
        <v>0.33794757938340958</v>
      </c>
      <c r="O5789" t="str">
        <f t="shared" si="90"/>
        <v>Tuesday</v>
      </c>
    </row>
    <row r="5790" spans="1:15" x14ac:dyDescent="0.3">
      <c r="A5790">
        <v>5789</v>
      </c>
      <c r="B5790" t="s">
        <v>4285</v>
      </c>
      <c r="C5790" s="1">
        <v>45597</v>
      </c>
      <c r="D5790" t="s">
        <v>39</v>
      </c>
      <c r="E5790" t="s">
        <v>30</v>
      </c>
      <c r="F5790" t="s">
        <v>16</v>
      </c>
      <c r="G5790">
        <v>5</v>
      </c>
      <c r="H5790">
        <v>206.04</v>
      </c>
      <c r="I5790">
        <v>0.25</v>
      </c>
      <c r="J5790">
        <v>772.65</v>
      </c>
      <c r="K5790">
        <v>427.07</v>
      </c>
      <c r="L5790">
        <v>345.58</v>
      </c>
      <c r="M5790" t="s">
        <v>17</v>
      </c>
      <c r="N5790" s="3">
        <f>retail_sales[[#This Row],[Profit]]/retail_sales[[#This Row],[Revenue]]</f>
        <v>0.44726590306089431</v>
      </c>
      <c r="O5790" t="str">
        <f t="shared" si="90"/>
        <v>Friday</v>
      </c>
    </row>
    <row r="5791" spans="1:15" x14ac:dyDescent="0.3">
      <c r="A5791">
        <v>5790</v>
      </c>
      <c r="B5791" t="s">
        <v>924</v>
      </c>
      <c r="C5791" s="1">
        <v>45510</v>
      </c>
      <c r="D5791" t="s">
        <v>14</v>
      </c>
      <c r="E5791" t="s">
        <v>25</v>
      </c>
      <c r="F5791" t="s">
        <v>21</v>
      </c>
      <c r="G5791">
        <v>4</v>
      </c>
      <c r="H5791">
        <v>440.9</v>
      </c>
      <c r="I5791">
        <v>0.18</v>
      </c>
      <c r="J5791">
        <v>1446.15</v>
      </c>
      <c r="K5791">
        <v>1117.96</v>
      </c>
      <c r="L5791">
        <v>328.19</v>
      </c>
      <c r="M5791" t="s">
        <v>40</v>
      </c>
      <c r="N5791" s="3">
        <f>retail_sales[[#This Row],[Profit]]/retail_sales[[#This Row],[Revenue]]</f>
        <v>0.22694049718217335</v>
      </c>
      <c r="O5791" t="str">
        <f t="shared" si="90"/>
        <v>Tuesday</v>
      </c>
    </row>
    <row r="5792" spans="1:15" x14ac:dyDescent="0.3">
      <c r="A5792">
        <v>5791</v>
      </c>
      <c r="B5792" t="s">
        <v>2300</v>
      </c>
      <c r="C5792" s="1">
        <v>45594</v>
      </c>
      <c r="D5792" t="s">
        <v>39</v>
      </c>
      <c r="E5792" t="s">
        <v>20</v>
      </c>
      <c r="F5792" t="s">
        <v>27</v>
      </c>
      <c r="G5792">
        <v>10</v>
      </c>
      <c r="H5792">
        <v>286.13</v>
      </c>
      <c r="I5792">
        <v>0.24</v>
      </c>
      <c r="J5792">
        <v>2174.59</v>
      </c>
      <c r="K5792">
        <v>1734.22</v>
      </c>
      <c r="L5792">
        <v>440.37</v>
      </c>
      <c r="M5792" t="s">
        <v>28</v>
      </c>
      <c r="N5792" s="3">
        <f>retail_sales[[#This Row],[Profit]]/retail_sales[[#This Row],[Revenue]]</f>
        <v>0.20250713927682917</v>
      </c>
      <c r="O5792" t="str">
        <f t="shared" si="90"/>
        <v>Tuesday</v>
      </c>
    </row>
    <row r="5793" spans="1:15" x14ac:dyDescent="0.3">
      <c r="A5793">
        <v>5792</v>
      </c>
      <c r="B5793" t="s">
        <v>4286</v>
      </c>
      <c r="C5793" s="1">
        <v>45513</v>
      </c>
      <c r="D5793" t="s">
        <v>24</v>
      </c>
      <c r="E5793" t="s">
        <v>25</v>
      </c>
      <c r="F5793" t="s">
        <v>27</v>
      </c>
      <c r="G5793">
        <v>3</v>
      </c>
      <c r="H5793">
        <v>357.83</v>
      </c>
      <c r="I5793">
        <v>0.12</v>
      </c>
      <c r="J5793">
        <v>944.67</v>
      </c>
      <c r="K5793">
        <v>600.78</v>
      </c>
      <c r="L5793">
        <v>343.89</v>
      </c>
      <c r="M5793" t="s">
        <v>40</v>
      </c>
      <c r="N5793" s="3">
        <f>retail_sales[[#This Row],[Profit]]/retail_sales[[#This Row],[Revenue]]</f>
        <v>0.36403188415002063</v>
      </c>
      <c r="O5793" t="str">
        <f t="shared" si="90"/>
        <v>Friday</v>
      </c>
    </row>
    <row r="5794" spans="1:15" x14ac:dyDescent="0.3">
      <c r="A5794">
        <v>5793</v>
      </c>
      <c r="B5794" t="s">
        <v>4287</v>
      </c>
      <c r="C5794" s="1">
        <v>45596</v>
      </c>
      <c r="D5794" t="s">
        <v>24</v>
      </c>
      <c r="E5794" t="s">
        <v>30</v>
      </c>
      <c r="F5794" t="s">
        <v>21</v>
      </c>
      <c r="G5794">
        <v>9</v>
      </c>
      <c r="H5794">
        <v>459.27</v>
      </c>
      <c r="I5794">
        <v>0.28999999999999998</v>
      </c>
      <c r="J5794">
        <v>2934.74</v>
      </c>
      <c r="K5794">
        <v>1745.19</v>
      </c>
      <c r="L5794">
        <v>1189.55</v>
      </c>
      <c r="M5794" t="s">
        <v>40</v>
      </c>
      <c r="N5794" s="3">
        <f>retail_sales[[#This Row],[Profit]]/retail_sales[[#This Row],[Revenue]]</f>
        <v>0.40533403299781245</v>
      </c>
      <c r="O5794" t="str">
        <f t="shared" si="90"/>
        <v>Thursday</v>
      </c>
    </row>
    <row r="5795" spans="1:15" x14ac:dyDescent="0.3">
      <c r="A5795">
        <v>5794</v>
      </c>
      <c r="B5795" t="s">
        <v>4288</v>
      </c>
      <c r="C5795" s="1">
        <v>45370</v>
      </c>
      <c r="D5795" t="s">
        <v>14</v>
      </c>
      <c r="E5795" t="s">
        <v>15</v>
      </c>
      <c r="F5795" t="s">
        <v>16</v>
      </c>
      <c r="G5795">
        <v>6</v>
      </c>
      <c r="H5795">
        <v>453.87</v>
      </c>
      <c r="I5795">
        <v>0.08</v>
      </c>
      <c r="J5795">
        <v>2505.36</v>
      </c>
      <c r="K5795">
        <v>1676.45</v>
      </c>
      <c r="L5795">
        <v>828.91</v>
      </c>
      <c r="M5795" t="s">
        <v>17</v>
      </c>
      <c r="N5795" s="3">
        <f>retail_sales[[#This Row],[Profit]]/retail_sales[[#This Row],[Revenue]]</f>
        <v>0.33085464763546951</v>
      </c>
      <c r="O5795" t="str">
        <f t="shared" si="90"/>
        <v>Tuesday</v>
      </c>
    </row>
    <row r="5796" spans="1:15" x14ac:dyDescent="0.3">
      <c r="A5796">
        <v>5795</v>
      </c>
      <c r="B5796" t="s">
        <v>4289</v>
      </c>
      <c r="C5796" s="1">
        <v>45621</v>
      </c>
      <c r="D5796" t="s">
        <v>39</v>
      </c>
      <c r="E5796" t="s">
        <v>33</v>
      </c>
      <c r="F5796" t="s">
        <v>21</v>
      </c>
      <c r="G5796">
        <v>6</v>
      </c>
      <c r="H5796">
        <v>330.37</v>
      </c>
      <c r="I5796">
        <v>0.17</v>
      </c>
      <c r="J5796">
        <v>1645.24</v>
      </c>
      <c r="K5796">
        <v>1036</v>
      </c>
      <c r="L5796">
        <v>609.24</v>
      </c>
      <c r="M5796" t="s">
        <v>22</v>
      </c>
      <c r="N5796" s="3">
        <f>retail_sales[[#This Row],[Profit]]/retail_sales[[#This Row],[Revenue]]</f>
        <v>0.37030463640563077</v>
      </c>
      <c r="O5796" t="str">
        <f t="shared" si="90"/>
        <v>Monday</v>
      </c>
    </row>
    <row r="5797" spans="1:15" x14ac:dyDescent="0.3">
      <c r="A5797">
        <v>5796</v>
      </c>
      <c r="B5797" t="s">
        <v>4290</v>
      </c>
      <c r="C5797" s="1">
        <v>45381</v>
      </c>
      <c r="D5797" t="s">
        <v>39</v>
      </c>
      <c r="E5797" t="s">
        <v>15</v>
      </c>
      <c r="F5797" t="s">
        <v>21</v>
      </c>
      <c r="G5797">
        <v>5</v>
      </c>
      <c r="H5797">
        <v>31.42</v>
      </c>
      <c r="I5797">
        <v>0.26</v>
      </c>
      <c r="J5797">
        <v>116.25</v>
      </c>
      <c r="K5797">
        <v>61.65</v>
      </c>
      <c r="L5797">
        <v>54.6</v>
      </c>
      <c r="M5797" t="s">
        <v>28</v>
      </c>
      <c r="N5797" s="3">
        <f>retail_sales[[#This Row],[Profit]]/retail_sales[[#This Row],[Revenue]]</f>
        <v>0.4696774193548387</v>
      </c>
      <c r="O5797" t="str">
        <f t="shared" si="90"/>
        <v>Saturday</v>
      </c>
    </row>
    <row r="5798" spans="1:15" x14ac:dyDescent="0.3">
      <c r="A5798">
        <v>5797</v>
      </c>
      <c r="B5798" t="s">
        <v>2923</v>
      </c>
      <c r="C5798" s="1">
        <v>45333</v>
      </c>
      <c r="D5798" t="s">
        <v>19</v>
      </c>
      <c r="E5798" t="s">
        <v>25</v>
      </c>
      <c r="F5798" t="s">
        <v>16</v>
      </c>
      <c r="G5798">
        <v>4</v>
      </c>
      <c r="H5798">
        <v>234.14</v>
      </c>
      <c r="I5798">
        <v>0.26</v>
      </c>
      <c r="J5798">
        <v>693.05</v>
      </c>
      <c r="K5798">
        <v>528.14</v>
      </c>
      <c r="L5798">
        <v>164.91</v>
      </c>
      <c r="M5798" t="s">
        <v>17</v>
      </c>
      <c r="N5798" s="3">
        <f>retail_sales[[#This Row],[Profit]]/retail_sales[[#This Row],[Revenue]]</f>
        <v>0.23794819998557104</v>
      </c>
      <c r="O5798" t="str">
        <f t="shared" si="90"/>
        <v>Sunday</v>
      </c>
    </row>
    <row r="5799" spans="1:15" x14ac:dyDescent="0.3">
      <c r="A5799">
        <v>5798</v>
      </c>
      <c r="B5799" t="s">
        <v>4291</v>
      </c>
      <c r="C5799" s="1">
        <v>45450</v>
      </c>
      <c r="D5799" t="s">
        <v>39</v>
      </c>
      <c r="E5799" t="s">
        <v>25</v>
      </c>
      <c r="F5799" t="s">
        <v>16</v>
      </c>
      <c r="G5799">
        <v>4</v>
      </c>
      <c r="H5799">
        <v>353.26</v>
      </c>
      <c r="I5799">
        <v>0.15</v>
      </c>
      <c r="J5799">
        <v>1201.08</v>
      </c>
      <c r="K5799">
        <v>659.28</v>
      </c>
      <c r="L5799">
        <v>541.79999999999995</v>
      </c>
      <c r="M5799" t="s">
        <v>46</v>
      </c>
      <c r="N5799" s="3">
        <f>retail_sales[[#This Row],[Profit]]/retail_sales[[#This Row],[Revenue]]</f>
        <v>0.45109401538615246</v>
      </c>
      <c r="O5799" t="str">
        <f t="shared" si="90"/>
        <v>Friday</v>
      </c>
    </row>
    <row r="5800" spans="1:15" x14ac:dyDescent="0.3">
      <c r="A5800">
        <v>5799</v>
      </c>
      <c r="B5800" t="s">
        <v>4292</v>
      </c>
      <c r="C5800" s="1">
        <v>45506</v>
      </c>
      <c r="D5800" t="s">
        <v>24</v>
      </c>
      <c r="E5800" t="s">
        <v>30</v>
      </c>
      <c r="F5800" t="s">
        <v>16</v>
      </c>
      <c r="G5800">
        <v>4</v>
      </c>
      <c r="H5800">
        <v>436.44</v>
      </c>
      <c r="I5800">
        <v>0.28999999999999998</v>
      </c>
      <c r="J5800">
        <v>1239.49</v>
      </c>
      <c r="K5800">
        <v>763.6</v>
      </c>
      <c r="L5800">
        <v>475.89</v>
      </c>
      <c r="M5800" t="s">
        <v>28</v>
      </c>
      <c r="N5800" s="3">
        <f>retail_sales[[#This Row],[Profit]]/retail_sales[[#This Row],[Revenue]]</f>
        <v>0.3839401689404513</v>
      </c>
      <c r="O5800" t="str">
        <f t="shared" si="90"/>
        <v>Friday</v>
      </c>
    </row>
    <row r="5801" spans="1:15" x14ac:dyDescent="0.3">
      <c r="A5801">
        <v>5800</v>
      </c>
      <c r="B5801" t="s">
        <v>2060</v>
      </c>
      <c r="C5801" s="1">
        <v>45567</v>
      </c>
      <c r="D5801" t="s">
        <v>14</v>
      </c>
      <c r="E5801" t="s">
        <v>30</v>
      </c>
      <c r="F5801" t="s">
        <v>16</v>
      </c>
      <c r="G5801">
        <v>8</v>
      </c>
      <c r="H5801">
        <v>454.06</v>
      </c>
      <c r="I5801">
        <v>0.02</v>
      </c>
      <c r="J5801">
        <v>3559.83</v>
      </c>
      <c r="K5801">
        <v>1991.83</v>
      </c>
      <c r="L5801">
        <v>1568</v>
      </c>
      <c r="M5801" t="s">
        <v>22</v>
      </c>
      <c r="N5801" s="3">
        <f>retail_sales[[#This Row],[Profit]]/retail_sales[[#This Row],[Revenue]]</f>
        <v>0.44047047190455724</v>
      </c>
      <c r="O5801" t="str">
        <f t="shared" si="90"/>
        <v>Wednesday</v>
      </c>
    </row>
    <row r="5802" spans="1:15" x14ac:dyDescent="0.3">
      <c r="A5802">
        <v>5801</v>
      </c>
      <c r="B5802" t="s">
        <v>4293</v>
      </c>
      <c r="C5802" s="1">
        <v>45353</v>
      </c>
      <c r="D5802" t="s">
        <v>24</v>
      </c>
      <c r="E5802" t="s">
        <v>30</v>
      </c>
      <c r="F5802" t="s">
        <v>27</v>
      </c>
      <c r="G5802">
        <v>1</v>
      </c>
      <c r="H5802">
        <v>463.19</v>
      </c>
      <c r="I5802">
        <v>0.2</v>
      </c>
      <c r="J5802">
        <v>370.55</v>
      </c>
      <c r="K5802">
        <v>188.93</v>
      </c>
      <c r="L5802">
        <v>181.62</v>
      </c>
      <c r="M5802" t="s">
        <v>17</v>
      </c>
      <c r="N5802" s="3">
        <f>retail_sales[[#This Row],[Profit]]/retail_sales[[#This Row],[Revenue]]</f>
        <v>0.4901362839023074</v>
      </c>
      <c r="O5802" t="str">
        <f t="shared" si="90"/>
        <v>Saturday</v>
      </c>
    </row>
    <row r="5803" spans="1:15" x14ac:dyDescent="0.3">
      <c r="A5803">
        <v>5802</v>
      </c>
      <c r="B5803" t="s">
        <v>3210</v>
      </c>
      <c r="C5803" s="1">
        <v>45657</v>
      </c>
      <c r="D5803" t="s">
        <v>24</v>
      </c>
      <c r="E5803" t="s">
        <v>25</v>
      </c>
      <c r="F5803" t="s">
        <v>27</v>
      </c>
      <c r="G5803">
        <v>1</v>
      </c>
      <c r="H5803">
        <v>261.48</v>
      </c>
      <c r="I5803">
        <v>0.28999999999999998</v>
      </c>
      <c r="J5803">
        <v>185.65</v>
      </c>
      <c r="K5803">
        <v>117.27</v>
      </c>
      <c r="L5803">
        <v>68.38</v>
      </c>
      <c r="M5803" t="s">
        <v>22</v>
      </c>
      <c r="N5803" s="3">
        <f>retail_sales[[#This Row],[Profit]]/retail_sales[[#This Row],[Revenue]]</f>
        <v>0.36832749798006997</v>
      </c>
      <c r="O5803" t="str">
        <f t="shared" si="90"/>
        <v>Tuesday</v>
      </c>
    </row>
    <row r="5804" spans="1:15" x14ac:dyDescent="0.3">
      <c r="A5804">
        <v>5803</v>
      </c>
      <c r="B5804" t="s">
        <v>992</v>
      </c>
      <c r="C5804" s="1">
        <v>45358</v>
      </c>
      <c r="D5804" t="s">
        <v>24</v>
      </c>
      <c r="E5804" t="s">
        <v>15</v>
      </c>
      <c r="F5804" t="s">
        <v>27</v>
      </c>
      <c r="G5804">
        <v>2</v>
      </c>
      <c r="H5804">
        <v>89.63</v>
      </c>
      <c r="I5804">
        <v>0.05</v>
      </c>
      <c r="J5804">
        <v>170.3</v>
      </c>
      <c r="K5804">
        <v>87.79</v>
      </c>
      <c r="L5804">
        <v>82.51</v>
      </c>
      <c r="M5804" t="s">
        <v>17</v>
      </c>
      <c r="N5804" s="3">
        <f>retail_sales[[#This Row],[Profit]]/retail_sales[[#This Row],[Revenue]]</f>
        <v>0.48449794480328834</v>
      </c>
      <c r="O5804" t="str">
        <f t="shared" si="90"/>
        <v>Thursday</v>
      </c>
    </row>
    <row r="5805" spans="1:15" x14ac:dyDescent="0.3">
      <c r="A5805">
        <v>5804</v>
      </c>
      <c r="B5805" t="s">
        <v>4294</v>
      </c>
      <c r="C5805" s="1">
        <v>45647</v>
      </c>
      <c r="D5805" t="s">
        <v>14</v>
      </c>
      <c r="E5805" t="s">
        <v>30</v>
      </c>
      <c r="F5805" t="s">
        <v>21</v>
      </c>
      <c r="G5805">
        <v>7</v>
      </c>
      <c r="H5805">
        <v>232.65</v>
      </c>
      <c r="I5805">
        <v>0.28000000000000003</v>
      </c>
      <c r="J5805">
        <v>1172.56</v>
      </c>
      <c r="K5805">
        <v>853.26</v>
      </c>
      <c r="L5805">
        <v>319.3</v>
      </c>
      <c r="M5805" t="s">
        <v>17</v>
      </c>
      <c r="N5805" s="3">
        <f>retail_sales[[#This Row],[Profit]]/retail_sales[[#This Row],[Revenue]]</f>
        <v>0.27231015896841104</v>
      </c>
      <c r="O5805" t="str">
        <f t="shared" si="90"/>
        <v>Saturday</v>
      </c>
    </row>
    <row r="5806" spans="1:15" x14ac:dyDescent="0.3">
      <c r="A5806">
        <v>5805</v>
      </c>
      <c r="B5806" t="s">
        <v>2075</v>
      </c>
      <c r="C5806" s="1">
        <v>45615</v>
      </c>
      <c r="D5806" t="s">
        <v>19</v>
      </c>
      <c r="E5806" t="s">
        <v>20</v>
      </c>
      <c r="F5806" t="s">
        <v>21</v>
      </c>
      <c r="G5806">
        <v>3</v>
      </c>
      <c r="H5806">
        <v>434.93</v>
      </c>
      <c r="I5806">
        <v>0.2</v>
      </c>
      <c r="J5806">
        <v>1043.83</v>
      </c>
      <c r="K5806">
        <v>618.30999999999995</v>
      </c>
      <c r="L5806">
        <v>425.52</v>
      </c>
      <c r="M5806" t="s">
        <v>22</v>
      </c>
      <c r="N5806" s="3">
        <f>retail_sales[[#This Row],[Profit]]/retail_sales[[#This Row],[Revenue]]</f>
        <v>0.40765258710709601</v>
      </c>
      <c r="O5806" t="str">
        <f t="shared" si="90"/>
        <v>Tuesday</v>
      </c>
    </row>
    <row r="5807" spans="1:15" x14ac:dyDescent="0.3">
      <c r="A5807">
        <v>5806</v>
      </c>
      <c r="B5807" t="s">
        <v>4295</v>
      </c>
      <c r="C5807" s="1">
        <v>45610</v>
      </c>
      <c r="D5807" t="s">
        <v>39</v>
      </c>
      <c r="E5807" t="s">
        <v>25</v>
      </c>
      <c r="F5807" t="s">
        <v>21</v>
      </c>
      <c r="G5807">
        <v>4</v>
      </c>
      <c r="H5807">
        <v>210.31</v>
      </c>
      <c r="I5807">
        <v>0.18</v>
      </c>
      <c r="J5807">
        <v>689.82</v>
      </c>
      <c r="K5807">
        <v>478.35</v>
      </c>
      <c r="L5807">
        <v>211.47</v>
      </c>
      <c r="M5807" t="s">
        <v>22</v>
      </c>
      <c r="N5807" s="3">
        <f>retail_sales[[#This Row],[Profit]]/retail_sales[[#This Row],[Revenue]]</f>
        <v>0.30655823258241277</v>
      </c>
      <c r="O5807" t="str">
        <f t="shared" si="90"/>
        <v>Thursday</v>
      </c>
    </row>
    <row r="5808" spans="1:15" x14ac:dyDescent="0.3">
      <c r="A5808">
        <v>5807</v>
      </c>
      <c r="B5808" t="s">
        <v>4296</v>
      </c>
      <c r="C5808" s="1">
        <v>45342</v>
      </c>
      <c r="D5808" t="s">
        <v>24</v>
      </c>
      <c r="E5808" t="s">
        <v>20</v>
      </c>
      <c r="F5808" t="s">
        <v>21</v>
      </c>
      <c r="G5808">
        <v>3</v>
      </c>
      <c r="H5808">
        <v>210.86</v>
      </c>
      <c r="I5808">
        <v>0.14000000000000001</v>
      </c>
      <c r="J5808">
        <v>544.02</v>
      </c>
      <c r="K5808">
        <v>374.01</v>
      </c>
      <c r="L5808">
        <v>170.01</v>
      </c>
      <c r="M5808" t="s">
        <v>22</v>
      </c>
      <c r="N5808" s="3">
        <f>retail_sales[[#This Row],[Profit]]/retail_sales[[#This Row],[Revenue]]</f>
        <v>0.3125068931289291</v>
      </c>
      <c r="O5808" t="str">
        <f t="shared" si="90"/>
        <v>Tuesday</v>
      </c>
    </row>
    <row r="5809" spans="1:15" x14ac:dyDescent="0.3">
      <c r="A5809">
        <v>5808</v>
      </c>
      <c r="B5809" t="s">
        <v>2877</v>
      </c>
      <c r="C5809" s="1">
        <v>45547</v>
      </c>
      <c r="D5809" t="s">
        <v>19</v>
      </c>
      <c r="E5809" t="s">
        <v>20</v>
      </c>
      <c r="F5809" t="s">
        <v>21</v>
      </c>
      <c r="G5809">
        <v>10</v>
      </c>
      <c r="H5809">
        <v>237.62</v>
      </c>
      <c r="I5809">
        <v>0.04</v>
      </c>
      <c r="J5809">
        <v>2281.15</v>
      </c>
      <c r="K5809">
        <v>1377.57</v>
      </c>
      <c r="L5809">
        <v>903.58</v>
      </c>
      <c r="M5809" t="s">
        <v>17</v>
      </c>
      <c r="N5809" s="3">
        <f>retail_sales[[#This Row],[Profit]]/retail_sales[[#This Row],[Revenue]]</f>
        <v>0.39610722661815312</v>
      </c>
      <c r="O5809" t="str">
        <f t="shared" si="90"/>
        <v>Thursday</v>
      </c>
    </row>
    <row r="5810" spans="1:15" x14ac:dyDescent="0.3">
      <c r="A5810">
        <v>5809</v>
      </c>
      <c r="B5810" t="s">
        <v>3942</v>
      </c>
      <c r="C5810" s="1">
        <v>45342</v>
      </c>
      <c r="D5810" t="s">
        <v>19</v>
      </c>
      <c r="E5810" t="s">
        <v>15</v>
      </c>
      <c r="F5810" t="s">
        <v>21</v>
      </c>
      <c r="G5810">
        <v>1</v>
      </c>
      <c r="H5810">
        <v>330.31</v>
      </c>
      <c r="I5810">
        <v>0.23</v>
      </c>
      <c r="J5810">
        <v>254.34</v>
      </c>
      <c r="K5810">
        <v>160.75</v>
      </c>
      <c r="L5810">
        <v>93.59</v>
      </c>
      <c r="M5810" t="s">
        <v>40</v>
      </c>
      <c r="N5810" s="3">
        <f>retail_sales[[#This Row],[Profit]]/retail_sales[[#This Row],[Revenue]]</f>
        <v>0.36797200597625229</v>
      </c>
      <c r="O5810" t="str">
        <f t="shared" si="90"/>
        <v>Tuesday</v>
      </c>
    </row>
    <row r="5811" spans="1:15" x14ac:dyDescent="0.3">
      <c r="A5811">
        <v>5810</v>
      </c>
      <c r="B5811" t="s">
        <v>2850</v>
      </c>
      <c r="C5811" s="1">
        <v>45306</v>
      </c>
      <c r="D5811" t="s">
        <v>19</v>
      </c>
      <c r="E5811" t="s">
        <v>25</v>
      </c>
      <c r="F5811" t="s">
        <v>16</v>
      </c>
      <c r="G5811">
        <v>3</v>
      </c>
      <c r="H5811">
        <v>484.83</v>
      </c>
      <c r="I5811">
        <v>0.06</v>
      </c>
      <c r="J5811">
        <v>1367.22</v>
      </c>
      <c r="K5811">
        <v>831.8</v>
      </c>
      <c r="L5811">
        <v>535.41999999999996</v>
      </c>
      <c r="M5811" t="s">
        <v>46</v>
      </c>
      <c r="N5811" s="3">
        <f>retail_sales[[#This Row],[Profit]]/retail_sales[[#This Row],[Revenue]]</f>
        <v>0.39161217653340352</v>
      </c>
      <c r="O5811" t="str">
        <f t="shared" si="90"/>
        <v>Monday</v>
      </c>
    </row>
    <row r="5812" spans="1:15" x14ac:dyDescent="0.3">
      <c r="A5812">
        <v>5811</v>
      </c>
      <c r="B5812" t="s">
        <v>4297</v>
      </c>
      <c r="C5812" s="1">
        <v>45410</v>
      </c>
      <c r="D5812" t="s">
        <v>24</v>
      </c>
      <c r="E5812" t="s">
        <v>25</v>
      </c>
      <c r="F5812" t="s">
        <v>27</v>
      </c>
      <c r="G5812">
        <v>4</v>
      </c>
      <c r="H5812">
        <v>203.26</v>
      </c>
      <c r="I5812">
        <v>0.15</v>
      </c>
      <c r="J5812">
        <v>691.08</v>
      </c>
      <c r="K5812">
        <v>550.33000000000004</v>
      </c>
      <c r="L5812">
        <v>140.75</v>
      </c>
      <c r="M5812" t="s">
        <v>40</v>
      </c>
      <c r="N5812" s="3">
        <f>retail_sales[[#This Row],[Profit]]/retail_sales[[#This Row],[Revenue]]</f>
        <v>0.2036667245470857</v>
      </c>
      <c r="O5812" t="str">
        <f t="shared" si="90"/>
        <v>Sunday</v>
      </c>
    </row>
    <row r="5813" spans="1:15" x14ac:dyDescent="0.3">
      <c r="A5813">
        <v>5812</v>
      </c>
      <c r="B5813" t="s">
        <v>2258</v>
      </c>
      <c r="C5813" s="1">
        <v>45415</v>
      </c>
      <c r="D5813" t="s">
        <v>24</v>
      </c>
      <c r="E5813" t="s">
        <v>15</v>
      </c>
      <c r="F5813" t="s">
        <v>27</v>
      </c>
      <c r="G5813">
        <v>4</v>
      </c>
      <c r="H5813">
        <v>325.26</v>
      </c>
      <c r="I5813">
        <v>0.09</v>
      </c>
      <c r="J5813">
        <v>1183.95</v>
      </c>
      <c r="K5813">
        <v>726.22</v>
      </c>
      <c r="L5813">
        <v>457.73</v>
      </c>
      <c r="M5813" t="s">
        <v>40</v>
      </c>
      <c r="N5813" s="3">
        <f>retail_sales[[#This Row],[Profit]]/retail_sales[[#This Row],[Revenue]]</f>
        <v>0.38661261032982813</v>
      </c>
      <c r="O5813" t="str">
        <f t="shared" si="90"/>
        <v>Friday</v>
      </c>
    </row>
    <row r="5814" spans="1:15" x14ac:dyDescent="0.3">
      <c r="A5814">
        <v>5813</v>
      </c>
      <c r="B5814" t="s">
        <v>202</v>
      </c>
      <c r="C5814" s="1">
        <v>45616</v>
      </c>
      <c r="D5814" t="s">
        <v>24</v>
      </c>
      <c r="E5814" t="s">
        <v>20</v>
      </c>
      <c r="F5814" t="s">
        <v>21</v>
      </c>
      <c r="G5814">
        <v>8</v>
      </c>
      <c r="H5814">
        <v>241.92</v>
      </c>
      <c r="I5814">
        <v>0.06</v>
      </c>
      <c r="J5814">
        <v>1819.24</v>
      </c>
      <c r="K5814">
        <v>1251.5999999999999</v>
      </c>
      <c r="L5814">
        <v>567.64</v>
      </c>
      <c r="M5814" t="s">
        <v>22</v>
      </c>
      <c r="N5814" s="3">
        <f>retail_sales[[#This Row],[Profit]]/retail_sales[[#This Row],[Revenue]]</f>
        <v>0.31202040412479937</v>
      </c>
      <c r="O5814" t="str">
        <f t="shared" si="90"/>
        <v>Wednesday</v>
      </c>
    </row>
    <row r="5815" spans="1:15" x14ac:dyDescent="0.3">
      <c r="A5815">
        <v>5814</v>
      </c>
      <c r="B5815" t="s">
        <v>26</v>
      </c>
      <c r="C5815" s="1">
        <v>45295</v>
      </c>
      <c r="D5815" t="s">
        <v>14</v>
      </c>
      <c r="E5815" t="s">
        <v>25</v>
      </c>
      <c r="F5815" t="s">
        <v>27</v>
      </c>
      <c r="G5815">
        <v>9</v>
      </c>
      <c r="H5815">
        <v>134.12</v>
      </c>
      <c r="I5815">
        <v>0.11</v>
      </c>
      <c r="J5815">
        <v>1074.3</v>
      </c>
      <c r="K5815">
        <v>624.49</v>
      </c>
      <c r="L5815">
        <v>449.81</v>
      </c>
      <c r="M5815" t="s">
        <v>46</v>
      </c>
      <c r="N5815" s="3">
        <f>retail_sales[[#This Row],[Profit]]/retail_sales[[#This Row],[Revenue]]</f>
        <v>0.41870054919482458</v>
      </c>
      <c r="O5815" t="str">
        <f t="shared" si="90"/>
        <v>Thursday</v>
      </c>
    </row>
    <row r="5816" spans="1:15" x14ac:dyDescent="0.3">
      <c r="A5816">
        <v>5815</v>
      </c>
      <c r="B5816" t="s">
        <v>322</v>
      </c>
      <c r="C5816" s="1">
        <v>45372</v>
      </c>
      <c r="D5816" t="s">
        <v>24</v>
      </c>
      <c r="E5816" t="s">
        <v>33</v>
      </c>
      <c r="F5816" t="s">
        <v>27</v>
      </c>
      <c r="G5816">
        <v>3</v>
      </c>
      <c r="H5816">
        <v>393.11</v>
      </c>
      <c r="I5816">
        <v>0.08</v>
      </c>
      <c r="J5816">
        <v>1084.98</v>
      </c>
      <c r="K5816">
        <v>780.26</v>
      </c>
      <c r="L5816">
        <v>304.72000000000003</v>
      </c>
      <c r="M5816" t="s">
        <v>17</v>
      </c>
      <c r="N5816" s="3">
        <f>retail_sales[[#This Row],[Profit]]/retail_sales[[#This Row],[Revenue]]</f>
        <v>0.28085310328300983</v>
      </c>
      <c r="O5816" t="str">
        <f t="shared" si="90"/>
        <v>Thursday</v>
      </c>
    </row>
    <row r="5817" spans="1:15" x14ac:dyDescent="0.3">
      <c r="A5817">
        <v>5816</v>
      </c>
      <c r="B5817" t="s">
        <v>1975</v>
      </c>
      <c r="C5817" s="1">
        <v>45416</v>
      </c>
      <c r="D5817" t="s">
        <v>14</v>
      </c>
      <c r="E5817" t="s">
        <v>15</v>
      </c>
      <c r="F5817" t="s">
        <v>21</v>
      </c>
      <c r="G5817">
        <v>7</v>
      </c>
      <c r="H5817">
        <v>127.53</v>
      </c>
      <c r="I5817">
        <v>0.25</v>
      </c>
      <c r="J5817">
        <v>669.53</v>
      </c>
      <c r="K5817">
        <v>524.23</v>
      </c>
      <c r="L5817">
        <v>145.30000000000001</v>
      </c>
      <c r="M5817" t="s">
        <v>46</v>
      </c>
      <c r="N5817" s="3">
        <f>retail_sales[[#This Row],[Profit]]/retail_sales[[#This Row],[Revenue]]</f>
        <v>0.21701790808477592</v>
      </c>
      <c r="O5817" t="str">
        <f t="shared" si="90"/>
        <v>Saturday</v>
      </c>
    </row>
    <row r="5818" spans="1:15" x14ac:dyDescent="0.3">
      <c r="A5818">
        <v>5817</v>
      </c>
      <c r="B5818" t="s">
        <v>4298</v>
      </c>
      <c r="C5818" s="1">
        <v>45643</v>
      </c>
      <c r="D5818" t="s">
        <v>19</v>
      </c>
      <c r="E5818" t="s">
        <v>30</v>
      </c>
      <c r="F5818" t="s">
        <v>21</v>
      </c>
      <c r="G5818">
        <v>7</v>
      </c>
      <c r="H5818">
        <v>364.59</v>
      </c>
      <c r="I5818">
        <v>0.16</v>
      </c>
      <c r="J5818">
        <v>2143.79</v>
      </c>
      <c r="K5818">
        <v>1683.17</v>
      </c>
      <c r="L5818">
        <v>460.62</v>
      </c>
      <c r="M5818" t="s">
        <v>40</v>
      </c>
      <c r="N5818" s="3">
        <f>retail_sales[[#This Row],[Profit]]/retail_sales[[#This Row],[Revenue]]</f>
        <v>0.2148624632076836</v>
      </c>
      <c r="O5818" t="str">
        <f t="shared" si="90"/>
        <v>Tuesday</v>
      </c>
    </row>
    <row r="5819" spans="1:15" x14ac:dyDescent="0.3">
      <c r="A5819">
        <v>5818</v>
      </c>
      <c r="B5819" t="s">
        <v>4299</v>
      </c>
      <c r="C5819" s="1">
        <v>45558</v>
      </c>
      <c r="D5819" t="s">
        <v>24</v>
      </c>
      <c r="E5819" t="s">
        <v>25</v>
      </c>
      <c r="F5819" t="s">
        <v>27</v>
      </c>
      <c r="G5819">
        <v>5</v>
      </c>
      <c r="H5819">
        <v>113.24</v>
      </c>
      <c r="I5819">
        <v>0.13</v>
      </c>
      <c r="J5819">
        <v>492.59</v>
      </c>
      <c r="K5819">
        <v>362.39</v>
      </c>
      <c r="L5819">
        <v>130.19999999999999</v>
      </c>
      <c r="M5819" t="s">
        <v>17</v>
      </c>
      <c r="N5819" s="3">
        <f>retail_sales[[#This Row],[Profit]]/retail_sales[[#This Row],[Revenue]]</f>
        <v>0.26431718061674009</v>
      </c>
      <c r="O5819" t="str">
        <f t="shared" si="90"/>
        <v>Monday</v>
      </c>
    </row>
    <row r="5820" spans="1:15" x14ac:dyDescent="0.3">
      <c r="A5820">
        <v>5819</v>
      </c>
      <c r="B5820" t="s">
        <v>4300</v>
      </c>
      <c r="C5820" s="1">
        <v>45513</v>
      </c>
      <c r="D5820" t="s">
        <v>14</v>
      </c>
      <c r="E5820" t="s">
        <v>25</v>
      </c>
      <c r="F5820" t="s">
        <v>21</v>
      </c>
      <c r="G5820">
        <v>1</v>
      </c>
      <c r="H5820">
        <v>183.42</v>
      </c>
      <c r="I5820">
        <v>0.19</v>
      </c>
      <c r="J5820">
        <v>148.57</v>
      </c>
      <c r="K5820">
        <v>111.74</v>
      </c>
      <c r="L5820">
        <v>36.83</v>
      </c>
      <c r="M5820" t="s">
        <v>28</v>
      </c>
      <c r="N5820" s="3">
        <f>retail_sales[[#This Row],[Profit]]/retail_sales[[#This Row],[Revenue]]</f>
        <v>0.24789661439052299</v>
      </c>
      <c r="O5820" t="str">
        <f t="shared" si="90"/>
        <v>Friday</v>
      </c>
    </row>
    <row r="5821" spans="1:15" x14ac:dyDescent="0.3">
      <c r="A5821">
        <v>5820</v>
      </c>
      <c r="B5821" t="s">
        <v>4301</v>
      </c>
      <c r="C5821" s="1">
        <v>45426</v>
      </c>
      <c r="D5821" t="s">
        <v>39</v>
      </c>
      <c r="E5821" t="s">
        <v>15</v>
      </c>
      <c r="F5821" t="s">
        <v>16</v>
      </c>
      <c r="G5821">
        <v>2</v>
      </c>
      <c r="H5821">
        <v>85.02</v>
      </c>
      <c r="I5821">
        <v>0.1</v>
      </c>
      <c r="J5821">
        <v>153.04</v>
      </c>
      <c r="K5821">
        <v>78.739999999999995</v>
      </c>
      <c r="L5821">
        <v>74.3</v>
      </c>
      <c r="M5821" t="s">
        <v>22</v>
      </c>
      <c r="N5821" s="3">
        <f>retail_sales[[#This Row],[Profit]]/retail_sales[[#This Row],[Revenue]]</f>
        <v>0.48549398849973863</v>
      </c>
      <c r="O5821" t="str">
        <f t="shared" si="90"/>
        <v>Tuesday</v>
      </c>
    </row>
    <row r="5822" spans="1:15" x14ac:dyDescent="0.3">
      <c r="A5822">
        <v>5821</v>
      </c>
      <c r="B5822" t="s">
        <v>4302</v>
      </c>
      <c r="C5822" s="1">
        <v>45297</v>
      </c>
      <c r="D5822" t="s">
        <v>39</v>
      </c>
      <c r="E5822" t="s">
        <v>25</v>
      </c>
      <c r="F5822" t="s">
        <v>27</v>
      </c>
      <c r="G5822">
        <v>6</v>
      </c>
      <c r="H5822">
        <v>126.24</v>
      </c>
      <c r="I5822">
        <v>0.12</v>
      </c>
      <c r="J5822">
        <v>666.55</v>
      </c>
      <c r="K5822">
        <v>378.36</v>
      </c>
      <c r="L5822">
        <v>288.19</v>
      </c>
      <c r="M5822" t="s">
        <v>17</v>
      </c>
      <c r="N5822" s="3">
        <f>retail_sales[[#This Row],[Profit]]/retail_sales[[#This Row],[Revenue]]</f>
        <v>0.43236066311604532</v>
      </c>
      <c r="O5822" t="str">
        <f t="shared" si="90"/>
        <v>Saturday</v>
      </c>
    </row>
    <row r="5823" spans="1:15" x14ac:dyDescent="0.3">
      <c r="A5823">
        <v>5822</v>
      </c>
      <c r="B5823" t="s">
        <v>4303</v>
      </c>
      <c r="C5823" s="1">
        <v>45515</v>
      </c>
      <c r="D5823" t="s">
        <v>39</v>
      </c>
      <c r="E5823" t="s">
        <v>20</v>
      </c>
      <c r="F5823" t="s">
        <v>27</v>
      </c>
      <c r="G5823">
        <v>8</v>
      </c>
      <c r="H5823">
        <v>395.79</v>
      </c>
      <c r="I5823">
        <v>0.1</v>
      </c>
      <c r="J5823">
        <v>2849.69</v>
      </c>
      <c r="K5823">
        <v>1709.01</v>
      </c>
      <c r="L5823">
        <v>1140.68</v>
      </c>
      <c r="M5823" t="s">
        <v>22</v>
      </c>
      <c r="N5823" s="3">
        <f>retail_sales[[#This Row],[Profit]]/retail_sales[[#This Row],[Revenue]]</f>
        <v>0.40028213595162981</v>
      </c>
      <c r="O5823" t="str">
        <f t="shared" si="90"/>
        <v>Sunday</v>
      </c>
    </row>
    <row r="5824" spans="1:15" x14ac:dyDescent="0.3">
      <c r="A5824">
        <v>5823</v>
      </c>
      <c r="B5824" t="s">
        <v>4304</v>
      </c>
      <c r="C5824" s="1">
        <v>45299</v>
      </c>
      <c r="D5824" t="s">
        <v>19</v>
      </c>
      <c r="E5824" t="s">
        <v>25</v>
      </c>
      <c r="F5824" t="s">
        <v>21</v>
      </c>
      <c r="G5824">
        <v>5</v>
      </c>
      <c r="H5824">
        <v>139.36000000000001</v>
      </c>
      <c r="I5824">
        <v>0.19</v>
      </c>
      <c r="J5824">
        <v>564.41</v>
      </c>
      <c r="K5824">
        <v>284.37</v>
      </c>
      <c r="L5824">
        <v>280.04000000000002</v>
      </c>
      <c r="M5824" t="s">
        <v>22</v>
      </c>
      <c r="N5824" s="3">
        <f>retail_sales[[#This Row],[Profit]]/retail_sales[[#This Row],[Revenue]]</f>
        <v>0.4961641360004253</v>
      </c>
      <c r="O5824" t="str">
        <f t="shared" si="90"/>
        <v>Monday</v>
      </c>
    </row>
    <row r="5825" spans="1:15" x14ac:dyDescent="0.3">
      <c r="A5825">
        <v>5824</v>
      </c>
      <c r="B5825" t="s">
        <v>2930</v>
      </c>
      <c r="C5825" s="1">
        <v>45440</v>
      </c>
      <c r="D5825" t="s">
        <v>14</v>
      </c>
      <c r="E5825" t="s">
        <v>25</v>
      </c>
      <c r="F5825" t="s">
        <v>16</v>
      </c>
      <c r="G5825">
        <v>2</v>
      </c>
      <c r="H5825">
        <v>324.47000000000003</v>
      </c>
      <c r="I5825">
        <v>0.17</v>
      </c>
      <c r="J5825">
        <v>538.62</v>
      </c>
      <c r="K5825">
        <v>270.13</v>
      </c>
      <c r="L5825">
        <v>268.49</v>
      </c>
      <c r="M5825" t="s">
        <v>17</v>
      </c>
      <c r="N5825" s="3">
        <f>retail_sales[[#This Row],[Profit]]/retail_sales[[#This Row],[Revenue]]</f>
        <v>0.49847759088039806</v>
      </c>
      <c r="O5825" t="str">
        <f t="shared" si="90"/>
        <v>Tuesday</v>
      </c>
    </row>
    <row r="5826" spans="1:15" x14ac:dyDescent="0.3">
      <c r="A5826">
        <v>5825</v>
      </c>
      <c r="B5826" t="s">
        <v>1181</v>
      </c>
      <c r="C5826" s="1">
        <v>45298</v>
      </c>
      <c r="D5826" t="s">
        <v>19</v>
      </c>
      <c r="E5826" t="s">
        <v>33</v>
      </c>
      <c r="F5826" t="s">
        <v>21</v>
      </c>
      <c r="G5826">
        <v>3</v>
      </c>
      <c r="H5826">
        <v>478.35</v>
      </c>
      <c r="I5826">
        <v>7.0000000000000007E-2</v>
      </c>
      <c r="J5826">
        <v>1334.6</v>
      </c>
      <c r="K5826">
        <v>719.6</v>
      </c>
      <c r="L5826">
        <v>615</v>
      </c>
      <c r="M5826" t="s">
        <v>46</v>
      </c>
      <c r="N5826" s="3">
        <f>retail_sales[[#This Row],[Profit]]/retail_sales[[#This Row],[Revenue]]</f>
        <v>0.46081222838303615</v>
      </c>
      <c r="O5826" t="str">
        <f t="shared" ref="O5826:O5889" si="91">TEXT(C5826, "dddd")</f>
        <v>Sunday</v>
      </c>
    </row>
    <row r="5827" spans="1:15" x14ac:dyDescent="0.3">
      <c r="A5827">
        <v>5826</v>
      </c>
      <c r="B5827" t="s">
        <v>4305</v>
      </c>
      <c r="C5827" s="1">
        <v>45450</v>
      </c>
      <c r="D5827" t="s">
        <v>14</v>
      </c>
      <c r="E5827" t="s">
        <v>25</v>
      </c>
      <c r="F5827" t="s">
        <v>16</v>
      </c>
      <c r="G5827">
        <v>5</v>
      </c>
      <c r="H5827">
        <v>349.57</v>
      </c>
      <c r="I5827">
        <v>0.23</v>
      </c>
      <c r="J5827">
        <v>1345.84</v>
      </c>
      <c r="K5827">
        <v>816.92</v>
      </c>
      <c r="L5827">
        <v>528.91999999999996</v>
      </c>
      <c r="M5827" t="s">
        <v>28</v>
      </c>
      <c r="N5827" s="3">
        <f>retail_sales[[#This Row],[Profit]]/retail_sales[[#This Row],[Revenue]]</f>
        <v>0.39300362598823041</v>
      </c>
      <c r="O5827" t="str">
        <f t="shared" si="91"/>
        <v>Friday</v>
      </c>
    </row>
    <row r="5828" spans="1:15" x14ac:dyDescent="0.3">
      <c r="A5828">
        <v>5827</v>
      </c>
      <c r="B5828" t="s">
        <v>3729</v>
      </c>
      <c r="C5828" s="1">
        <v>45425</v>
      </c>
      <c r="D5828" t="s">
        <v>24</v>
      </c>
      <c r="E5828" t="s">
        <v>30</v>
      </c>
      <c r="F5828" t="s">
        <v>27</v>
      </c>
      <c r="G5828">
        <v>7</v>
      </c>
      <c r="H5828">
        <v>443.38</v>
      </c>
      <c r="I5828">
        <v>0.24</v>
      </c>
      <c r="J5828">
        <v>2358.7800000000002</v>
      </c>
      <c r="K5828">
        <v>1276.74</v>
      </c>
      <c r="L5828">
        <v>1082.04</v>
      </c>
      <c r="M5828" t="s">
        <v>28</v>
      </c>
      <c r="N5828" s="3">
        <f>retail_sales[[#This Row],[Profit]]/retail_sales[[#This Row],[Revenue]]</f>
        <v>0.45872866481825347</v>
      </c>
      <c r="O5828" t="str">
        <f t="shared" si="91"/>
        <v>Monday</v>
      </c>
    </row>
    <row r="5829" spans="1:15" x14ac:dyDescent="0.3">
      <c r="A5829">
        <v>5828</v>
      </c>
      <c r="B5829" t="s">
        <v>4306</v>
      </c>
      <c r="C5829" s="1">
        <v>45576</v>
      </c>
      <c r="D5829" t="s">
        <v>19</v>
      </c>
      <c r="E5829" t="s">
        <v>25</v>
      </c>
      <c r="F5829" t="s">
        <v>21</v>
      </c>
      <c r="G5829">
        <v>8</v>
      </c>
      <c r="H5829">
        <v>197.2</v>
      </c>
      <c r="I5829">
        <v>0.28999999999999998</v>
      </c>
      <c r="J5829">
        <v>1120.0999999999999</v>
      </c>
      <c r="K5829">
        <v>651.13</v>
      </c>
      <c r="L5829">
        <v>468.97</v>
      </c>
      <c r="M5829" t="s">
        <v>46</v>
      </c>
      <c r="N5829" s="3">
        <f>retail_sales[[#This Row],[Profit]]/retail_sales[[#This Row],[Revenue]]</f>
        <v>0.41868583162217665</v>
      </c>
      <c r="O5829" t="str">
        <f t="shared" si="91"/>
        <v>Friday</v>
      </c>
    </row>
    <row r="5830" spans="1:15" x14ac:dyDescent="0.3">
      <c r="A5830">
        <v>5829</v>
      </c>
      <c r="B5830" t="s">
        <v>4307</v>
      </c>
      <c r="C5830" s="1">
        <v>45591</v>
      </c>
      <c r="D5830" t="s">
        <v>19</v>
      </c>
      <c r="E5830" t="s">
        <v>30</v>
      </c>
      <c r="F5830" t="s">
        <v>27</v>
      </c>
      <c r="G5830">
        <v>9</v>
      </c>
      <c r="H5830">
        <v>190.47</v>
      </c>
      <c r="I5830">
        <v>0.23</v>
      </c>
      <c r="J5830">
        <v>1319.96</v>
      </c>
      <c r="K5830">
        <v>957.19</v>
      </c>
      <c r="L5830">
        <v>362.77</v>
      </c>
      <c r="M5830" t="s">
        <v>22</v>
      </c>
      <c r="N5830" s="3">
        <f>retail_sales[[#This Row],[Profit]]/retail_sales[[#This Row],[Revenue]]</f>
        <v>0.2748340858813903</v>
      </c>
      <c r="O5830" t="str">
        <f t="shared" si="91"/>
        <v>Saturday</v>
      </c>
    </row>
    <row r="5831" spans="1:15" x14ac:dyDescent="0.3">
      <c r="A5831">
        <v>5830</v>
      </c>
      <c r="B5831" t="s">
        <v>2657</v>
      </c>
      <c r="C5831" s="1">
        <v>45594</v>
      </c>
      <c r="D5831" t="s">
        <v>39</v>
      </c>
      <c r="E5831" t="s">
        <v>33</v>
      </c>
      <c r="F5831" t="s">
        <v>16</v>
      </c>
      <c r="G5831">
        <v>8</v>
      </c>
      <c r="H5831">
        <v>180.94</v>
      </c>
      <c r="I5831">
        <v>0.12</v>
      </c>
      <c r="J5831">
        <v>1273.82</v>
      </c>
      <c r="K5831">
        <v>768.12</v>
      </c>
      <c r="L5831">
        <v>505.7</v>
      </c>
      <c r="M5831" t="s">
        <v>22</v>
      </c>
      <c r="N5831" s="3">
        <f>retail_sales[[#This Row],[Profit]]/retail_sales[[#This Row],[Revenue]]</f>
        <v>0.39699486583661742</v>
      </c>
      <c r="O5831" t="str">
        <f t="shared" si="91"/>
        <v>Tuesday</v>
      </c>
    </row>
    <row r="5832" spans="1:15" x14ac:dyDescent="0.3">
      <c r="A5832">
        <v>5831</v>
      </c>
      <c r="B5832" t="s">
        <v>4308</v>
      </c>
      <c r="C5832" s="1">
        <v>45309</v>
      </c>
      <c r="D5832" t="s">
        <v>19</v>
      </c>
      <c r="E5832" t="s">
        <v>20</v>
      </c>
      <c r="F5832" t="s">
        <v>27</v>
      </c>
      <c r="G5832">
        <v>6</v>
      </c>
      <c r="H5832">
        <v>458.21</v>
      </c>
      <c r="I5832">
        <v>0.23</v>
      </c>
      <c r="J5832">
        <v>2116.9299999999998</v>
      </c>
      <c r="K5832">
        <v>1394.17</v>
      </c>
      <c r="L5832">
        <v>722.76</v>
      </c>
      <c r="M5832" t="s">
        <v>17</v>
      </c>
      <c r="N5832" s="3">
        <f>retail_sales[[#This Row],[Profit]]/retail_sales[[#This Row],[Revenue]]</f>
        <v>0.34141894158049629</v>
      </c>
      <c r="O5832" t="str">
        <f t="shared" si="91"/>
        <v>Thursday</v>
      </c>
    </row>
    <row r="5833" spans="1:15" x14ac:dyDescent="0.3">
      <c r="A5833">
        <v>5832</v>
      </c>
      <c r="B5833" t="s">
        <v>4309</v>
      </c>
      <c r="C5833" s="1">
        <v>45360</v>
      </c>
      <c r="D5833" t="s">
        <v>39</v>
      </c>
      <c r="E5833" t="s">
        <v>30</v>
      </c>
      <c r="F5833" t="s">
        <v>21</v>
      </c>
      <c r="G5833">
        <v>4</v>
      </c>
      <c r="H5833">
        <v>200.75</v>
      </c>
      <c r="I5833">
        <v>0.06</v>
      </c>
      <c r="J5833">
        <v>754.82</v>
      </c>
      <c r="K5833">
        <v>490.69</v>
      </c>
      <c r="L5833">
        <v>264.13</v>
      </c>
      <c r="M5833" t="s">
        <v>22</v>
      </c>
      <c r="N5833" s="3">
        <f>retail_sales[[#This Row],[Profit]]/retail_sales[[#This Row],[Revenue]]</f>
        <v>0.34992448530775544</v>
      </c>
      <c r="O5833" t="str">
        <f t="shared" si="91"/>
        <v>Saturday</v>
      </c>
    </row>
    <row r="5834" spans="1:15" x14ac:dyDescent="0.3">
      <c r="A5834">
        <v>5833</v>
      </c>
      <c r="B5834" t="s">
        <v>1938</v>
      </c>
      <c r="C5834" s="1">
        <v>45657</v>
      </c>
      <c r="D5834" t="s">
        <v>39</v>
      </c>
      <c r="E5834" t="s">
        <v>33</v>
      </c>
      <c r="F5834" t="s">
        <v>16</v>
      </c>
      <c r="G5834">
        <v>4</v>
      </c>
      <c r="H5834">
        <v>334.33</v>
      </c>
      <c r="I5834">
        <v>0.17</v>
      </c>
      <c r="J5834">
        <v>1109.98</v>
      </c>
      <c r="K5834">
        <v>707.22</v>
      </c>
      <c r="L5834">
        <v>402.76</v>
      </c>
      <c r="M5834" t="s">
        <v>22</v>
      </c>
      <c r="N5834" s="3">
        <f>retail_sales[[#This Row],[Profit]]/retail_sales[[#This Row],[Revenue]]</f>
        <v>0.36285338474567108</v>
      </c>
      <c r="O5834" t="str">
        <f t="shared" si="91"/>
        <v>Tuesday</v>
      </c>
    </row>
    <row r="5835" spans="1:15" x14ac:dyDescent="0.3">
      <c r="A5835">
        <v>5834</v>
      </c>
      <c r="B5835" t="s">
        <v>1761</v>
      </c>
      <c r="C5835" s="1">
        <v>45433</v>
      </c>
      <c r="D5835" t="s">
        <v>14</v>
      </c>
      <c r="E5835" t="s">
        <v>25</v>
      </c>
      <c r="F5835" t="s">
        <v>27</v>
      </c>
      <c r="G5835">
        <v>5</v>
      </c>
      <c r="H5835">
        <v>59.65</v>
      </c>
      <c r="I5835">
        <v>0.28000000000000003</v>
      </c>
      <c r="J5835">
        <v>214.74</v>
      </c>
      <c r="K5835">
        <v>133.38999999999999</v>
      </c>
      <c r="L5835">
        <v>81.349999999999994</v>
      </c>
      <c r="M5835" t="s">
        <v>22</v>
      </c>
      <c r="N5835" s="3">
        <f>retail_sales[[#This Row],[Profit]]/retail_sales[[#This Row],[Revenue]]</f>
        <v>0.37883021328117722</v>
      </c>
      <c r="O5835" t="str">
        <f t="shared" si="91"/>
        <v>Tuesday</v>
      </c>
    </row>
    <row r="5836" spans="1:15" x14ac:dyDescent="0.3">
      <c r="A5836">
        <v>5835</v>
      </c>
      <c r="B5836" t="s">
        <v>1175</v>
      </c>
      <c r="C5836" s="1">
        <v>45408</v>
      </c>
      <c r="D5836" t="s">
        <v>24</v>
      </c>
      <c r="E5836" t="s">
        <v>30</v>
      </c>
      <c r="F5836" t="s">
        <v>16</v>
      </c>
      <c r="G5836">
        <v>5</v>
      </c>
      <c r="H5836">
        <v>496.62</v>
      </c>
      <c r="I5836">
        <v>7.0000000000000007E-2</v>
      </c>
      <c r="J5836">
        <v>2309.2800000000002</v>
      </c>
      <c r="K5836">
        <v>1723.48</v>
      </c>
      <c r="L5836">
        <v>585.79999999999995</v>
      </c>
      <c r="M5836" t="s">
        <v>17</v>
      </c>
      <c r="N5836" s="3">
        <f>retail_sales[[#This Row],[Profit]]/retail_sales[[#This Row],[Revenue]]</f>
        <v>0.25367214023418549</v>
      </c>
      <c r="O5836" t="str">
        <f t="shared" si="91"/>
        <v>Friday</v>
      </c>
    </row>
    <row r="5837" spans="1:15" x14ac:dyDescent="0.3">
      <c r="A5837">
        <v>5836</v>
      </c>
      <c r="B5837" t="s">
        <v>4310</v>
      </c>
      <c r="C5837" s="1">
        <v>45297</v>
      </c>
      <c r="D5837" t="s">
        <v>14</v>
      </c>
      <c r="E5837" t="s">
        <v>33</v>
      </c>
      <c r="F5837" t="s">
        <v>21</v>
      </c>
      <c r="G5837">
        <v>3</v>
      </c>
      <c r="H5837">
        <v>430.4</v>
      </c>
      <c r="I5837">
        <v>0.2</v>
      </c>
      <c r="J5837">
        <v>1032.96</v>
      </c>
      <c r="K5837">
        <v>796.23</v>
      </c>
      <c r="L5837">
        <v>236.73</v>
      </c>
      <c r="M5837" t="s">
        <v>28</v>
      </c>
      <c r="N5837" s="3">
        <f>retail_sales[[#This Row],[Profit]]/retail_sales[[#This Row],[Revenue]]</f>
        <v>0.22917634758364311</v>
      </c>
      <c r="O5837" t="str">
        <f t="shared" si="91"/>
        <v>Saturday</v>
      </c>
    </row>
    <row r="5838" spans="1:15" x14ac:dyDescent="0.3">
      <c r="A5838">
        <v>5837</v>
      </c>
      <c r="B5838" t="s">
        <v>4311</v>
      </c>
      <c r="C5838" s="1">
        <v>45393</v>
      </c>
      <c r="D5838" t="s">
        <v>14</v>
      </c>
      <c r="E5838" t="s">
        <v>33</v>
      </c>
      <c r="F5838" t="s">
        <v>16</v>
      </c>
      <c r="G5838">
        <v>6</v>
      </c>
      <c r="H5838">
        <v>335</v>
      </c>
      <c r="I5838">
        <v>0.28999999999999998</v>
      </c>
      <c r="J5838">
        <v>1427.1</v>
      </c>
      <c r="K5838">
        <v>1031.01</v>
      </c>
      <c r="L5838">
        <v>396.09</v>
      </c>
      <c r="M5838" t="s">
        <v>22</v>
      </c>
      <c r="N5838" s="3">
        <f>retail_sales[[#This Row],[Profit]]/retail_sales[[#This Row],[Revenue]]</f>
        <v>0.27754887534160183</v>
      </c>
      <c r="O5838" t="str">
        <f t="shared" si="91"/>
        <v>Thursday</v>
      </c>
    </row>
    <row r="5839" spans="1:15" x14ac:dyDescent="0.3">
      <c r="A5839">
        <v>5838</v>
      </c>
      <c r="B5839" t="s">
        <v>2760</v>
      </c>
      <c r="C5839" s="1">
        <v>45468</v>
      </c>
      <c r="D5839" t="s">
        <v>14</v>
      </c>
      <c r="E5839" t="s">
        <v>25</v>
      </c>
      <c r="F5839" t="s">
        <v>27</v>
      </c>
      <c r="G5839">
        <v>7</v>
      </c>
      <c r="H5839">
        <v>492.21</v>
      </c>
      <c r="I5839">
        <v>0.1</v>
      </c>
      <c r="J5839">
        <v>3100.92</v>
      </c>
      <c r="K5839">
        <v>2161.62</v>
      </c>
      <c r="L5839">
        <v>939.3</v>
      </c>
      <c r="M5839" t="s">
        <v>17</v>
      </c>
      <c r="N5839" s="3">
        <f>retail_sales[[#This Row],[Profit]]/retail_sales[[#This Row],[Revenue]]</f>
        <v>0.30291010409813862</v>
      </c>
      <c r="O5839" t="str">
        <f t="shared" si="91"/>
        <v>Tuesday</v>
      </c>
    </row>
    <row r="5840" spans="1:15" x14ac:dyDescent="0.3">
      <c r="A5840">
        <v>5839</v>
      </c>
      <c r="B5840" t="s">
        <v>3887</v>
      </c>
      <c r="C5840" s="1">
        <v>45392</v>
      </c>
      <c r="D5840" t="s">
        <v>24</v>
      </c>
      <c r="E5840" t="s">
        <v>33</v>
      </c>
      <c r="F5840" t="s">
        <v>16</v>
      </c>
      <c r="G5840">
        <v>2</v>
      </c>
      <c r="H5840">
        <v>75.16</v>
      </c>
      <c r="I5840">
        <v>0.11</v>
      </c>
      <c r="J5840">
        <v>133.78</v>
      </c>
      <c r="K5840">
        <v>87.96</v>
      </c>
      <c r="L5840">
        <v>45.82</v>
      </c>
      <c r="M5840" t="s">
        <v>40</v>
      </c>
      <c r="N5840" s="3">
        <f>retail_sales[[#This Row],[Profit]]/retail_sales[[#This Row],[Revenue]]</f>
        <v>0.34250261623561068</v>
      </c>
      <c r="O5840" t="str">
        <f t="shared" si="91"/>
        <v>Wednesday</v>
      </c>
    </row>
    <row r="5841" spans="1:15" x14ac:dyDescent="0.3">
      <c r="A5841">
        <v>5840</v>
      </c>
      <c r="B5841" t="s">
        <v>2316</v>
      </c>
      <c r="C5841" s="1">
        <v>45528</v>
      </c>
      <c r="D5841" t="s">
        <v>24</v>
      </c>
      <c r="E5841" t="s">
        <v>25</v>
      </c>
      <c r="F5841" t="s">
        <v>16</v>
      </c>
      <c r="G5841">
        <v>9</v>
      </c>
      <c r="H5841">
        <v>163.6</v>
      </c>
      <c r="I5841">
        <v>0.24</v>
      </c>
      <c r="J5841">
        <v>1119.02</v>
      </c>
      <c r="K5841">
        <v>659.36</v>
      </c>
      <c r="L5841">
        <v>459.66</v>
      </c>
      <c r="M5841" t="s">
        <v>17</v>
      </c>
      <c r="N5841" s="3">
        <f>retail_sales[[#This Row],[Profit]]/retail_sales[[#This Row],[Revenue]]</f>
        <v>0.41077013815660135</v>
      </c>
      <c r="O5841" t="str">
        <f t="shared" si="91"/>
        <v>Saturday</v>
      </c>
    </row>
    <row r="5842" spans="1:15" x14ac:dyDescent="0.3">
      <c r="A5842">
        <v>5841</v>
      </c>
      <c r="B5842" t="s">
        <v>4312</v>
      </c>
      <c r="C5842" s="1">
        <v>45371</v>
      </c>
      <c r="D5842" t="s">
        <v>24</v>
      </c>
      <c r="E5842" t="s">
        <v>33</v>
      </c>
      <c r="F5842" t="s">
        <v>16</v>
      </c>
      <c r="G5842">
        <v>10</v>
      </c>
      <c r="H5842">
        <v>39</v>
      </c>
      <c r="I5842">
        <v>0.2</v>
      </c>
      <c r="J5842">
        <v>312</v>
      </c>
      <c r="K5842">
        <v>222.58</v>
      </c>
      <c r="L5842">
        <v>89.42</v>
      </c>
      <c r="M5842" t="s">
        <v>17</v>
      </c>
      <c r="N5842" s="3">
        <f>retail_sales[[#This Row],[Profit]]/retail_sales[[#This Row],[Revenue]]</f>
        <v>0.28660256410256413</v>
      </c>
      <c r="O5842" t="str">
        <f t="shared" si="91"/>
        <v>Wednesday</v>
      </c>
    </row>
    <row r="5843" spans="1:15" x14ac:dyDescent="0.3">
      <c r="A5843">
        <v>5842</v>
      </c>
      <c r="B5843" t="s">
        <v>4313</v>
      </c>
      <c r="C5843" s="1">
        <v>45601</v>
      </c>
      <c r="D5843" t="s">
        <v>19</v>
      </c>
      <c r="E5843" t="s">
        <v>25</v>
      </c>
      <c r="F5843" t="s">
        <v>16</v>
      </c>
      <c r="G5843">
        <v>2</v>
      </c>
      <c r="H5843">
        <v>459.15</v>
      </c>
      <c r="I5843">
        <v>0.09</v>
      </c>
      <c r="J5843">
        <v>835.65</v>
      </c>
      <c r="K5843">
        <v>523.96</v>
      </c>
      <c r="L5843">
        <v>311.69</v>
      </c>
      <c r="M5843" t="s">
        <v>22</v>
      </c>
      <c r="N5843" s="3">
        <f>retail_sales[[#This Row],[Profit]]/retail_sales[[#This Row],[Revenue]]</f>
        <v>0.37299108478429965</v>
      </c>
      <c r="O5843" t="str">
        <f t="shared" si="91"/>
        <v>Tuesday</v>
      </c>
    </row>
    <row r="5844" spans="1:15" x14ac:dyDescent="0.3">
      <c r="A5844">
        <v>5843</v>
      </c>
      <c r="B5844" t="s">
        <v>3596</v>
      </c>
      <c r="C5844" s="1">
        <v>45379</v>
      </c>
      <c r="D5844" t="s">
        <v>14</v>
      </c>
      <c r="E5844" t="s">
        <v>30</v>
      </c>
      <c r="F5844" t="s">
        <v>27</v>
      </c>
      <c r="G5844">
        <v>8</v>
      </c>
      <c r="H5844">
        <v>190.7</v>
      </c>
      <c r="I5844">
        <v>0</v>
      </c>
      <c r="J5844">
        <v>1525.6</v>
      </c>
      <c r="K5844">
        <v>996.24</v>
      </c>
      <c r="L5844">
        <v>529.36</v>
      </c>
      <c r="M5844" t="s">
        <v>17</v>
      </c>
      <c r="N5844" s="3">
        <f>retail_sales[[#This Row],[Profit]]/retail_sales[[#This Row],[Revenue]]</f>
        <v>0.34698479286837969</v>
      </c>
      <c r="O5844" t="str">
        <f t="shared" si="91"/>
        <v>Thursday</v>
      </c>
    </row>
    <row r="5845" spans="1:15" x14ac:dyDescent="0.3">
      <c r="A5845">
        <v>5844</v>
      </c>
      <c r="B5845" t="s">
        <v>4314</v>
      </c>
      <c r="C5845" s="1">
        <v>45639</v>
      </c>
      <c r="D5845" t="s">
        <v>19</v>
      </c>
      <c r="E5845" t="s">
        <v>33</v>
      </c>
      <c r="F5845" t="s">
        <v>21</v>
      </c>
      <c r="G5845">
        <v>3</v>
      </c>
      <c r="H5845">
        <v>370.87</v>
      </c>
      <c r="I5845">
        <v>0.14000000000000001</v>
      </c>
      <c r="J5845">
        <v>956.84</v>
      </c>
      <c r="K5845">
        <v>734.77</v>
      </c>
      <c r="L5845">
        <v>222.07</v>
      </c>
      <c r="M5845" t="s">
        <v>22</v>
      </c>
      <c r="N5845" s="3">
        <f>retail_sales[[#This Row],[Profit]]/retail_sales[[#This Row],[Revenue]]</f>
        <v>0.2320868692780402</v>
      </c>
      <c r="O5845" t="str">
        <f t="shared" si="91"/>
        <v>Friday</v>
      </c>
    </row>
    <row r="5846" spans="1:15" x14ac:dyDescent="0.3">
      <c r="A5846">
        <v>5845</v>
      </c>
      <c r="B5846" t="s">
        <v>778</v>
      </c>
      <c r="C5846" s="1">
        <v>45323</v>
      </c>
      <c r="D5846" t="s">
        <v>14</v>
      </c>
      <c r="E5846" t="s">
        <v>20</v>
      </c>
      <c r="F5846" t="s">
        <v>16</v>
      </c>
      <c r="G5846">
        <v>1</v>
      </c>
      <c r="H5846">
        <v>22.75</v>
      </c>
      <c r="I5846">
        <v>0.1</v>
      </c>
      <c r="J5846">
        <v>20.48</v>
      </c>
      <c r="K5846">
        <v>10.47</v>
      </c>
      <c r="L5846">
        <v>10.01</v>
      </c>
      <c r="M5846" t="s">
        <v>22</v>
      </c>
      <c r="N5846" s="3">
        <f>retail_sales[[#This Row],[Profit]]/retail_sales[[#This Row],[Revenue]]</f>
        <v>0.48876953125</v>
      </c>
      <c r="O5846" t="str">
        <f t="shared" si="91"/>
        <v>Thursday</v>
      </c>
    </row>
    <row r="5847" spans="1:15" x14ac:dyDescent="0.3">
      <c r="A5847">
        <v>5846</v>
      </c>
      <c r="B5847" t="s">
        <v>4315</v>
      </c>
      <c r="C5847" s="1">
        <v>45484</v>
      </c>
      <c r="D5847" t="s">
        <v>19</v>
      </c>
      <c r="E5847" t="s">
        <v>30</v>
      </c>
      <c r="F5847" t="s">
        <v>16</v>
      </c>
      <c r="G5847">
        <v>10</v>
      </c>
      <c r="H5847">
        <v>61.19</v>
      </c>
      <c r="I5847">
        <v>0.13</v>
      </c>
      <c r="J5847">
        <v>532.35</v>
      </c>
      <c r="K5847">
        <v>278.89999999999998</v>
      </c>
      <c r="L5847">
        <v>253.45</v>
      </c>
      <c r="M5847" t="s">
        <v>17</v>
      </c>
      <c r="N5847" s="3">
        <f>retail_sales[[#This Row],[Profit]]/retail_sales[[#This Row],[Revenue]]</f>
        <v>0.47609655301962989</v>
      </c>
      <c r="O5847" t="str">
        <f t="shared" si="91"/>
        <v>Thursday</v>
      </c>
    </row>
    <row r="5848" spans="1:15" x14ac:dyDescent="0.3">
      <c r="A5848">
        <v>5847</v>
      </c>
      <c r="B5848" t="s">
        <v>4316</v>
      </c>
      <c r="C5848" s="1">
        <v>45444</v>
      </c>
      <c r="D5848" t="s">
        <v>24</v>
      </c>
      <c r="E5848" t="s">
        <v>25</v>
      </c>
      <c r="F5848" t="s">
        <v>21</v>
      </c>
      <c r="G5848">
        <v>3</v>
      </c>
      <c r="H5848">
        <v>175.49</v>
      </c>
      <c r="I5848">
        <v>0.28000000000000003</v>
      </c>
      <c r="J5848">
        <v>379.06</v>
      </c>
      <c r="K5848">
        <v>284.98</v>
      </c>
      <c r="L5848">
        <v>94.08</v>
      </c>
      <c r="M5848" t="s">
        <v>28</v>
      </c>
      <c r="N5848" s="3">
        <f>retail_sales[[#This Row],[Profit]]/retail_sales[[#This Row],[Revenue]]</f>
        <v>0.24819289822191737</v>
      </c>
      <c r="O5848" t="str">
        <f t="shared" si="91"/>
        <v>Saturday</v>
      </c>
    </row>
    <row r="5849" spans="1:15" x14ac:dyDescent="0.3">
      <c r="A5849">
        <v>5848</v>
      </c>
      <c r="B5849" t="s">
        <v>4317</v>
      </c>
      <c r="C5849" s="1">
        <v>45459</v>
      </c>
      <c r="D5849" t="s">
        <v>39</v>
      </c>
      <c r="E5849" t="s">
        <v>33</v>
      </c>
      <c r="F5849" t="s">
        <v>27</v>
      </c>
      <c r="G5849">
        <v>3</v>
      </c>
      <c r="H5849">
        <v>87.36</v>
      </c>
      <c r="I5849">
        <v>0.01</v>
      </c>
      <c r="J5849">
        <v>259.45999999999998</v>
      </c>
      <c r="K5849">
        <v>139.22</v>
      </c>
      <c r="L5849">
        <v>120.24</v>
      </c>
      <c r="M5849" t="s">
        <v>17</v>
      </c>
      <c r="N5849" s="3">
        <f>retail_sales[[#This Row],[Profit]]/retail_sales[[#This Row],[Revenue]]</f>
        <v>0.46342403453326142</v>
      </c>
      <c r="O5849" t="str">
        <f t="shared" si="91"/>
        <v>Sunday</v>
      </c>
    </row>
    <row r="5850" spans="1:15" x14ac:dyDescent="0.3">
      <c r="A5850">
        <v>5849</v>
      </c>
      <c r="B5850" t="s">
        <v>344</v>
      </c>
      <c r="C5850" s="1">
        <v>45633</v>
      </c>
      <c r="D5850" t="s">
        <v>24</v>
      </c>
      <c r="E5850" t="s">
        <v>20</v>
      </c>
      <c r="F5850" t="s">
        <v>21</v>
      </c>
      <c r="G5850">
        <v>3</v>
      </c>
      <c r="H5850">
        <v>140.05000000000001</v>
      </c>
      <c r="I5850">
        <v>0.06</v>
      </c>
      <c r="J5850">
        <v>394.94</v>
      </c>
      <c r="K5850">
        <v>252.31</v>
      </c>
      <c r="L5850">
        <v>142.63</v>
      </c>
      <c r="M5850" t="s">
        <v>40</v>
      </c>
      <c r="N5850" s="3">
        <f>retail_sales[[#This Row],[Profit]]/retail_sales[[#This Row],[Revenue]]</f>
        <v>0.36114346483010079</v>
      </c>
      <c r="O5850" t="str">
        <f t="shared" si="91"/>
        <v>Saturday</v>
      </c>
    </row>
    <row r="5851" spans="1:15" x14ac:dyDescent="0.3">
      <c r="A5851">
        <v>5850</v>
      </c>
      <c r="B5851" t="s">
        <v>3762</v>
      </c>
      <c r="C5851" s="1">
        <v>45306</v>
      </c>
      <c r="D5851" t="s">
        <v>19</v>
      </c>
      <c r="E5851" t="s">
        <v>25</v>
      </c>
      <c r="F5851" t="s">
        <v>16</v>
      </c>
      <c r="G5851">
        <v>1</v>
      </c>
      <c r="H5851">
        <v>275.14999999999998</v>
      </c>
      <c r="I5851">
        <v>0.17</v>
      </c>
      <c r="J5851">
        <v>228.37</v>
      </c>
      <c r="K5851">
        <v>159.34</v>
      </c>
      <c r="L5851">
        <v>69.03</v>
      </c>
      <c r="M5851" t="s">
        <v>22</v>
      </c>
      <c r="N5851" s="3">
        <f>retail_sales[[#This Row],[Profit]]/retail_sales[[#This Row],[Revenue]]</f>
        <v>0.30227262775320751</v>
      </c>
      <c r="O5851" t="str">
        <f t="shared" si="91"/>
        <v>Monday</v>
      </c>
    </row>
    <row r="5852" spans="1:15" x14ac:dyDescent="0.3">
      <c r="A5852">
        <v>5851</v>
      </c>
      <c r="B5852" t="s">
        <v>2039</v>
      </c>
      <c r="C5852" s="1">
        <v>45402</v>
      </c>
      <c r="D5852" t="s">
        <v>24</v>
      </c>
      <c r="E5852" t="s">
        <v>15</v>
      </c>
      <c r="F5852" t="s">
        <v>21</v>
      </c>
      <c r="G5852">
        <v>9</v>
      </c>
      <c r="H5852">
        <v>121.24</v>
      </c>
      <c r="I5852">
        <v>0.19</v>
      </c>
      <c r="J5852">
        <v>883.84</v>
      </c>
      <c r="K5852">
        <v>620.16</v>
      </c>
      <c r="L5852">
        <v>263.68</v>
      </c>
      <c r="M5852" t="s">
        <v>28</v>
      </c>
      <c r="N5852" s="3">
        <f>retail_sales[[#This Row],[Profit]]/retail_sales[[#This Row],[Revenue]]</f>
        <v>0.29833454018826938</v>
      </c>
      <c r="O5852" t="str">
        <f t="shared" si="91"/>
        <v>Saturday</v>
      </c>
    </row>
    <row r="5853" spans="1:15" x14ac:dyDescent="0.3">
      <c r="A5853">
        <v>5852</v>
      </c>
      <c r="B5853" t="s">
        <v>4318</v>
      </c>
      <c r="C5853" s="1">
        <v>45506</v>
      </c>
      <c r="D5853" t="s">
        <v>39</v>
      </c>
      <c r="E5853" t="s">
        <v>33</v>
      </c>
      <c r="F5853" t="s">
        <v>16</v>
      </c>
      <c r="G5853">
        <v>9</v>
      </c>
      <c r="H5853">
        <v>199.43</v>
      </c>
      <c r="I5853">
        <v>0.25</v>
      </c>
      <c r="J5853">
        <v>1346.15</v>
      </c>
      <c r="K5853">
        <v>690.17</v>
      </c>
      <c r="L5853">
        <v>655.98</v>
      </c>
      <c r="M5853" t="s">
        <v>40</v>
      </c>
      <c r="N5853" s="3">
        <f>retail_sales[[#This Row],[Profit]]/retail_sales[[#This Row],[Revenue]]</f>
        <v>0.48730082085948817</v>
      </c>
      <c r="O5853" t="str">
        <f t="shared" si="91"/>
        <v>Friday</v>
      </c>
    </row>
    <row r="5854" spans="1:15" x14ac:dyDescent="0.3">
      <c r="A5854">
        <v>5853</v>
      </c>
      <c r="B5854" t="s">
        <v>4319</v>
      </c>
      <c r="C5854" s="1">
        <v>45514</v>
      </c>
      <c r="D5854" t="s">
        <v>19</v>
      </c>
      <c r="E5854" t="s">
        <v>15</v>
      </c>
      <c r="F5854" t="s">
        <v>16</v>
      </c>
      <c r="G5854">
        <v>9</v>
      </c>
      <c r="H5854">
        <v>71.599999999999994</v>
      </c>
      <c r="I5854">
        <v>0.22</v>
      </c>
      <c r="J5854">
        <v>502.63</v>
      </c>
      <c r="K5854">
        <v>254.19</v>
      </c>
      <c r="L5854">
        <v>248.44</v>
      </c>
      <c r="M5854" t="s">
        <v>40</v>
      </c>
      <c r="N5854" s="3">
        <f>retail_sales[[#This Row],[Profit]]/retail_sales[[#This Row],[Revenue]]</f>
        <v>0.49428008674372798</v>
      </c>
      <c r="O5854" t="str">
        <f t="shared" si="91"/>
        <v>Saturday</v>
      </c>
    </row>
    <row r="5855" spans="1:15" x14ac:dyDescent="0.3">
      <c r="A5855">
        <v>5854</v>
      </c>
      <c r="B5855" t="s">
        <v>2183</v>
      </c>
      <c r="C5855" s="1">
        <v>45576</v>
      </c>
      <c r="D5855" t="s">
        <v>14</v>
      </c>
      <c r="E5855" t="s">
        <v>25</v>
      </c>
      <c r="F5855" t="s">
        <v>16</v>
      </c>
      <c r="G5855">
        <v>2</v>
      </c>
      <c r="H5855">
        <v>152.49</v>
      </c>
      <c r="I5855">
        <v>0.17</v>
      </c>
      <c r="J5855">
        <v>253.13</v>
      </c>
      <c r="K5855">
        <v>158.28</v>
      </c>
      <c r="L5855">
        <v>94.85</v>
      </c>
      <c r="M5855" t="s">
        <v>46</v>
      </c>
      <c r="N5855" s="3">
        <f>retail_sales[[#This Row],[Profit]]/retail_sales[[#This Row],[Revenue]]</f>
        <v>0.37470864773041518</v>
      </c>
      <c r="O5855" t="str">
        <f t="shared" si="91"/>
        <v>Friday</v>
      </c>
    </row>
    <row r="5856" spans="1:15" x14ac:dyDescent="0.3">
      <c r="A5856">
        <v>5855</v>
      </c>
      <c r="B5856" t="s">
        <v>1519</v>
      </c>
      <c r="C5856" s="1">
        <v>45638</v>
      </c>
      <c r="D5856" t="s">
        <v>14</v>
      </c>
      <c r="E5856" t="s">
        <v>15</v>
      </c>
      <c r="F5856" t="s">
        <v>21</v>
      </c>
      <c r="G5856">
        <v>7</v>
      </c>
      <c r="H5856">
        <v>438.19</v>
      </c>
      <c r="I5856">
        <v>0.09</v>
      </c>
      <c r="J5856">
        <v>2791.27</v>
      </c>
      <c r="K5856">
        <v>1925.98</v>
      </c>
      <c r="L5856">
        <v>865.29</v>
      </c>
      <c r="M5856" t="s">
        <v>22</v>
      </c>
      <c r="N5856" s="3">
        <f>retail_sales[[#This Row],[Profit]]/retail_sales[[#This Row],[Revenue]]</f>
        <v>0.3099986744385172</v>
      </c>
      <c r="O5856" t="str">
        <f t="shared" si="91"/>
        <v>Thursday</v>
      </c>
    </row>
    <row r="5857" spans="1:15" x14ac:dyDescent="0.3">
      <c r="A5857">
        <v>5856</v>
      </c>
      <c r="B5857" t="s">
        <v>4320</v>
      </c>
      <c r="C5857" s="1">
        <v>45398</v>
      </c>
      <c r="D5857" t="s">
        <v>14</v>
      </c>
      <c r="E5857" t="s">
        <v>15</v>
      </c>
      <c r="F5857" t="s">
        <v>16</v>
      </c>
      <c r="G5857">
        <v>9</v>
      </c>
      <c r="H5857">
        <v>379.89</v>
      </c>
      <c r="I5857">
        <v>0.21</v>
      </c>
      <c r="J5857">
        <v>2701.02</v>
      </c>
      <c r="K5857">
        <v>1609.78</v>
      </c>
      <c r="L5857">
        <v>1091.24</v>
      </c>
      <c r="M5857" t="s">
        <v>28</v>
      </c>
      <c r="N5857" s="3">
        <f>retail_sales[[#This Row],[Profit]]/retail_sales[[#This Row],[Revenue]]</f>
        <v>0.40401033683571391</v>
      </c>
      <c r="O5857" t="str">
        <f t="shared" si="91"/>
        <v>Tuesday</v>
      </c>
    </row>
    <row r="5858" spans="1:15" x14ac:dyDescent="0.3">
      <c r="A5858">
        <v>5857</v>
      </c>
      <c r="B5858" t="s">
        <v>4257</v>
      </c>
      <c r="C5858" s="1">
        <v>45616</v>
      </c>
      <c r="D5858" t="s">
        <v>24</v>
      </c>
      <c r="E5858" t="s">
        <v>20</v>
      </c>
      <c r="F5858" t="s">
        <v>21</v>
      </c>
      <c r="G5858">
        <v>10</v>
      </c>
      <c r="H5858">
        <v>359.68</v>
      </c>
      <c r="I5858">
        <v>7.0000000000000007E-2</v>
      </c>
      <c r="J5858">
        <v>3345.02</v>
      </c>
      <c r="K5858">
        <v>2521.67</v>
      </c>
      <c r="L5858">
        <v>823.35</v>
      </c>
      <c r="M5858" t="s">
        <v>46</v>
      </c>
      <c r="N5858" s="3">
        <f>retail_sales[[#This Row],[Profit]]/retail_sales[[#This Row],[Revenue]]</f>
        <v>0.2461420260566454</v>
      </c>
      <c r="O5858" t="str">
        <f t="shared" si="91"/>
        <v>Wednesday</v>
      </c>
    </row>
    <row r="5859" spans="1:15" x14ac:dyDescent="0.3">
      <c r="A5859">
        <v>5858</v>
      </c>
      <c r="B5859" t="s">
        <v>571</v>
      </c>
      <c r="C5859" s="1">
        <v>45645</v>
      </c>
      <c r="D5859" t="s">
        <v>39</v>
      </c>
      <c r="E5859" t="s">
        <v>25</v>
      </c>
      <c r="F5859" t="s">
        <v>21</v>
      </c>
      <c r="G5859">
        <v>4</v>
      </c>
      <c r="H5859">
        <v>102.12</v>
      </c>
      <c r="I5859">
        <v>0.22</v>
      </c>
      <c r="J5859">
        <v>318.61</v>
      </c>
      <c r="K5859">
        <v>205.22</v>
      </c>
      <c r="L5859">
        <v>113.39</v>
      </c>
      <c r="M5859" t="s">
        <v>40</v>
      </c>
      <c r="N5859" s="3">
        <f>retail_sales[[#This Row],[Profit]]/retail_sales[[#This Row],[Revenue]]</f>
        <v>0.35588964564828474</v>
      </c>
      <c r="O5859" t="str">
        <f t="shared" si="91"/>
        <v>Thursday</v>
      </c>
    </row>
    <row r="5860" spans="1:15" x14ac:dyDescent="0.3">
      <c r="A5860">
        <v>5859</v>
      </c>
      <c r="B5860" t="s">
        <v>1907</v>
      </c>
      <c r="C5860" s="1">
        <v>45528</v>
      </c>
      <c r="D5860" t="s">
        <v>39</v>
      </c>
      <c r="E5860" t="s">
        <v>15</v>
      </c>
      <c r="F5860" t="s">
        <v>27</v>
      </c>
      <c r="G5860">
        <v>8</v>
      </c>
      <c r="H5860">
        <v>353.37</v>
      </c>
      <c r="I5860">
        <v>0.11</v>
      </c>
      <c r="J5860">
        <v>2515.9899999999998</v>
      </c>
      <c r="K5860">
        <v>1904.18</v>
      </c>
      <c r="L5860">
        <v>611.80999999999995</v>
      </c>
      <c r="M5860" t="s">
        <v>46</v>
      </c>
      <c r="N5860" s="3">
        <f>retail_sales[[#This Row],[Profit]]/retail_sales[[#This Row],[Revenue]]</f>
        <v>0.24316869303932051</v>
      </c>
      <c r="O5860" t="str">
        <f t="shared" si="91"/>
        <v>Saturday</v>
      </c>
    </row>
    <row r="5861" spans="1:15" x14ac:dyDescent="0.3">
      <c r="A5861">
        <v>5860</v>
      </c>
      <c r="B5861" t="s">
        <v>2844</v>
      </c>
      <c r="C5861" s="1">
        <v>45414</v>
      </c>
      <c r="D5861" t="s">
        <v>14</v>
      </c>
      <c r="E5861" t="s">
        <v>25</v>
      </c>
      <c r="F5861" t="s">
        <v>16</v>
      </c>
      <c r="G5861">
        <v>10</v>
      </c>
      <c r="H5861">
        <v>411.26</v>
      </c>
      <c r="I5861">
        <v>0</v>
      </c>
      <c r="J5861">
        <v>4112.6000000000004</v>
      </c>
      <c r="K5861">
        <v>2181.4</v>
      </c>
      <c r="L5861">
        <v>1931.2</v>
      </c>
      <c r="M5861" t="s">
        <v>28</v>
      </c>
      <c r="N5861" s="3">
        <f>retail_sales[[#This Row],[Profit]]/retail_sales[[#This Row],[Revenue]]</f>
        <v>0.46958128677722122</v>
      </c>
      <c r="O5861" t="str">
        <f t="shared" si="91"/>
        <v>Thursday</v>
      </c>
    </row>
    <row r="5862" spans="1:15" x14ac:dyDescent="0.3">
      <c r="A5862">
        <v>5861</v>
      </c>
      <c r="B5862" t="s">
        <v>4321</v>
      </c>
      <c r="C5862" s="1">
        <v>45614</v>
      </c>
      <c r="D5862" t="s">
        <v>39</v>
      </c>
      <c r="E5862" t="s">
        <v>25</v>
      </c>
      <c r="F5862" t="s">
        <v>27</v>
      </c>
      <c r="G5862">
        <v>5</v>
      </c>
      <c r="H5862">
        <v>10.24</v>
      </c>
      <c r="I5862">
        <v>0.13</v>
      </c>
      <c r="J5862">
        <v>44.54</v>
      </c>
      <c r="K5862">
        <v>25.9</v>
      </c>
      <c r="L5862">
        <v>18.64</v>
      </c>
      <c r="M5862" t="s">
        <v>22</v>
      </c>
      <c r="N5862" s="3">
        <f>retail_sales[[#This Row],[Profit]]/retail_sales[[#This Row],[Revenue]]</f>
        <v>0.41850022451728786</v>
      </c>
      <c r="O5862" t="str">
        <f t="shared" si="91"/>
        <v>Monday</v>
      </c>
    </row>
    <row r="5863" spans="1:15" x14ac:dyDescent="0.3">
      <c r="A5863">
        <v>5862</v>
      </c>
      <c r="B5863" t="s">
        <v>2052</v>
      </c>
      <c r="C5863" s="1">
        <v>45395</v>
      </c>
      <c r="D5863" t="s">
        <v>19</v>
      </c>
      <c r="E5863" t="s">
        <v>30</v>
      </c>
      <c r="F5863" t="s">
        <v>21</v>
      </c>
      <c r="G5863">
        <v>9</v>
      </c>
      <c r="H5863">
        <v>331.56</v>
      </c>
      <c r="I5863">
        <v>0.14000000000000001</v>
      </c>
      <c r="J5863">
        <v>2566.27</v>
      </c>
      <c r="K5863">
        <v>1886.86</v>
      </c>
      <c r="L5863">
        <v>679.41</v>
      </c>
      <c r="M5863" t="s">
        <v>22</v>
      </c>
      <c r="N5863" s="3">
        <f>retail_sales[[#This Row],[Profit]]/retail_sales[[#This Row],[Revenue]]</f>
        <v>0.26474611011312138</v>
      </c>
      <c r="O5863" t="str">
        <f t="shared" si="91"/>
        <v>Saturday</v>
      </c>
    </row>
    <row r="5864" spans="1:15" x14ac:dyDescent="0.3">
      <c r="A5864">
        <v>5863</v>
      </c>
      <c r="B5864" t="s">
        <v>4322</v>
      </c>
      <c r="C5864" s="1">
        <v>45502</v>
      </c>
      <c r="D5864" t="s">
        <v>19</v>
      </c>
      <c r="E5864" t="s">
        <v>15</v>
      </c>
      <c r="F5864" t="s">
        <v>16</v>
      </c>
      <c r="G5864">
        <v>2</v>
      </c>
      <c r="H5864">
        <v>496.36</v>
      </c>
      <c r="I5864">
        <v>0.01</v>
      </c>
      <c r="J5864">
        <v>982.79</v>
      </c>
      <c r="K5864">
        <v>564.28</v>
      </c>
      <c r="L5864">
        <v>418.51</v>
      </c>
      <c r="M5864" t="s">
        <v>40</v>
      </c>
      <c r="N5864" s="3">
        <f>retail_sales[[#This Row],[Profit]]/retail_sales[[#This Row],[Revenue]]</f>
        <v>0.42583868374729089</v>
      </c>
      <c r="O5864" t="str">
        <f t="shared" si="91"/>
        <v>Monday</v>
      </c>
    </row>
    <row r="5865" spans="1:15" x14ac:dyDescent="0.3">
      <c r="A5865">
        <v>5864</v>
      </c>
      <c r="B5865" t="s">
        <v>4323</v>
      </c>
      <c r="C5865" s="1">
        <v>45373</v>
      </c>
      <c r="D5865" t="s">
        <v>24</v>
      </c>
      <c r="E5865" t="s">
        <v>33</v>
      </c>
      <c r="F5865" t="s">
        <v>27</v>
      </c>
      <c r="G5865">
        <v>6</v>
      </c>
      <c r="H5865">
        <v>215.99</v>
      </c>
      <c r="I5865">
        <v>0.26</v>
      </c>
      <c r="J5865">
        <v>959</v>
      </c>
      <c r="K5865">
        <v>514.04999999999995</v>
      </c>
      <c r="L5865">
        <v>444.95</v>
      </c>
      <c r="M5865" t="s">
        <v>22</v>
      </c>
      <c r="N5865" s="3">
        <f>retail_sales[[#This Row],[Profit]]/retail_sales[[#This Row],[Revenue]]</f>
        <v>0.46397288842544315</v>
      </c>
      <c r="O5865" t="str">
        <f t="shared" si="91"/>
        <v>Friday</v>
      </c>
    </row>
    <row r="5866" spans="1:15" x14ac:dyDescent="0.3">
      <c r="A5866">
        <v>5865</v>
      </c>
      <c r="B5866" t="s">
        <v>4324</v>
      </c>
      <c r="C5866" s="1">
        <v>45639</v>
      </c>
      <c r="D5866" t="s">
        <v>14</v>
      </c>
      <c r="E5866" t="s">
        <v>15</v>
      </c>
      <c r="F5866" t="s">
        <v>21</v>
      </c>
      <c r="G5866">
        <v>9</v>
      </c>
      <c r="H5866">
        <v>84.47</v>
      </c>
      <c r="I5866">
        <v>0.01</v>
      </c>
      <c r="J5866">
        <v>752.63</v>
      </c>
      <c r="K5866">
        <v>396.57</v>
      </c>
      <c r="L5866">
        <v>356.06</v>
      </c>
      <c r="M5866" t="s">
        <v>17</v>
      </c>
      <c r="N5866" s="3">
        <f>retail_sales[[#This Row],[Profit]]/retail_sales[[#This Row],[Revenue]]</f>
        <v>0.47308770577840376</v>
      </c>
      <c r="O5866" t="str">
        <f t="shared" si="91"/>
        <v>Friday</v>
      </c>
    </row>
    <row r="5867" spans="1:15" x14ac:dyDescent="0.3">
      <c r="A5867">
        <v>5866</v>
      </c>
      <c r="B5867" t="s">
        <v>4325</v>
      </c>
      <c r="C5867" s="1">
        <v>45407</v>
      </c>
      <c r="D5867" t="s">
        <v>19</v>
      </c>
      <c r="E5867" t="s">
        <v>20</v>
      </c>
      <c r="F5867" t="s">
        <v>21</v>
      </c>
      <c r="G5867">
        <v>3</v>
      </c>
      <c r="H5867">
        <v>312.5</v>
      </c>
      <c r="I5867">
        <v>0.28000000000000003</v>
      </c>
      <c r="J5867">
        <v>675</v>
      </c>
      <c r="K5867">
        <v>351.41</v>
      </c>
      <c r="L5867">
        <v>323.58999999999997</v>
      </c>
      <c r="M5867" t="s">
        <v>46</v>
      </c>
      <c r="N5867" s="3">
        <f>retail_sales[[#This Row],[Profit]]/retail_sales[[#This Row],[Revenue]]</f>
        <v>0.47939259259259254</v>
      </c>
      <c r="O5867" t="str">
        <f t="shared" si="91"/>
        <v>Thursday</v>
      </c>
    </row>
    <row r="5868" spans="1:15" x14ac:dyDescent="0.3">
      <c r="A5868">
        <v>5867</v>
      </c>
      <c r="B5868" t="s">
        <v>2723</v>
      </c>
      <c r="C5868" s="1">
        <v>45374</v>
      </c>
      <c r="D5868" t="s">
        <v>24</v>
      </c>
      <c r="E5868" t="s">
        <v>30</v>
      </c>
      <c r="F5868" t="s">
        <v>16</v>
      </c>
      <c r="G5868">
        <v>8</v>
      </c>
      <c r="H5868">
        <v>239.35</v>
      </c>
      <c r="I5868">
        <v>0.12</v>
      </c>
      <c r="J5868">
        <v>1685.02</v>
      </c>
      <c r="K5868">
        <v>1200.26</v>
      </c>
      <c r="L5868">
        <v>484.76</v>
      </c>
      <c r="M5868" t="s">
        <v>40</v>
      </c>
      <c r="N5868" s="3">
        <f>retail_sales[[#This Row],[Profit]]/retail_sales[[#This Row],[Revenue]]</f>
        <v>0.28768797996462947</v>
      </c>
      <c r="O5868" t="str">
        <f t="shared" si="91"/>
        <v>Saturday</v>
      </c>
    </row>
    <row r="5869" spans="1:15" x14ac:dyDescent="0.3">
      <c r="A5869">
        <v>5868</v>
      </c>
      <c r="B5869" t="s">
        <v>4326</v>
      </c>
      <c r="C5869" s="1">
        <v>45574</v>
      </c>
      <c r="D5869" t="s">
        <v>24</v>
      </c>
      <c r="E5869" t="s">
        <v>15</v>
      </c>
      <c r="F5869" t="s">
        <v>21</v>
      </c>
      <c r="G5869">
        <v>8</v>
      </c>
      <c r="H5869">
        <v>37.72</v>
      </c>
      <c r="I5869">
        <v>0.02</v>
      </c>
      <c r="J5869">
        <v>295.72000000000003</v>
      </c>
      <c r="K5869">
        <v>205.11</v>
      </c>
      <c r="L5869">
        <v>90.61</v>
      </c>
      <c r="M5869" t="s">
        <v>40</v>
      </c>
      <c r="N5869" s="3">
        <f>retail_sales[[#This Row],[Profit]]/retail_sales[[#This Row],[Revenue]]</f>
        <v>0.30640470715541723</v>
      </c>
      <c r="O5869" t="str">
        <f t="shared" si="91"/>
        <v>Wednesday</v>
      </c>
    </row>
    <row r="5870" spans="1:15" x14ac:dyDescent="0.3">
      <c r="A5870">
        <v>5869</v>
      </c>
      <c r="B5870" t="s">
        <v>4327</v>
      </c>
      <c r="C5870" s="1">
        <v>45514</v>
      </c>
      <c r="D5870" t="s">
        <v>14</v>
      </c>
      <c r="E5870" t="s">
        <v>15</v>
      </c>
      <c r="F5870" t="s">
        <v>16</v>
      </c>
      <c r="G5870">
        <v>9</v>
      </c>
      <c r="H5870">
        <v>157.71</v>
      </c>
      <c r="I5870">
        <v>0.09</v>
      </c>
      <c r="J5870">
        <v>1291.6400000000001</v>
      </c>
      <c r="K5870">
        <v>994.55</v>
      </c>
      <c r="L5870">
        <v>297.08999999999997</v>
      </c>
      <c r="M5870" t="s">
        <v>22</v>
      </c>
      <c r="N5870" s="3">
        <f>retail_sales[[#This Row],[Profit]]/retail_sales[[#This Row],[Revenue]]</f>
        <v>0.23000990988201042</v>
      </c>
      <c r="O5870" t="str">
        <f t="shared" si="91"/>
        <v>Saturday</v>
      </c>
    </row>
    <row r="5871" spans="1:15" x14ac:dyDescent="0.3">
      <c r="A5871">
        <v>5870</v>
      </c>
      <c r="B5871" t="s">
        <v>4328</v>
      </c>
      <c r="C5871" s="1">
        <v>45430</v>
      </c>
      <c r="D5871" t="s">
        <v>24</v>
      </c>
      <c r="E5871" t="s">
        <v>33</v>
      </c>
      <c r="F5871" t="s">
        <v>16</v>
      </c>
      <c r="G5871">
        <v>7</v>
      </c>
      <c r="H5871">
        <v>403.73</v>
      </c>
      <c r="I5871">
        <v>0.06</v>
      </c>
      <c r="J5871">
        <v>2656.54</v>
      </c>
      <c r="K5871">
        <v>2057.13</v>
      </c>
      <c r="L5871">
        <v>599.41</v>
      </c>
      <c r="M5871" t="s">
        <v>17</v>
      </c>
      <c r="N5871" s="3">
        <f>retail_sales[[#This Row],[Profit]]/retail_sales[[#This Row],[Revenue]]</f>
        <v>0.22563560119554005</v>
      </c>
      <c r="O5871" t="str">
        <f t="shared" si="91"/>
        <v>Saturday</v>
      </c>
    </row>
    <row r="5872" spans="1:15" x14ac:dyDescent="0.3">
      <c r="A5872">
        <v>5871</v>
      </c>
      <c r="B5872" t="s">
        <v>4329</v>
      </c>
      <c r="C5872" s="1">
        <v>45477</v>
      </c>
      <c r="D5872" t="s">
        <v>14</v>
      </c>
      <c r="E5872" t="s">
        <v>20</v>
      </c>
      <c r="F5872" t="s">
        <v>16</v>
      </c>
      <c r="G5872">
        <v>8</v>
      </c>
      <c r="H5872">
        <v>66.91</v>
      </c>
      <c r="I5872">
        <v>0.05</v>
      </c>
      <c r="J5872">
        <v>508.52</v>
      </c>
      <c r="K5872">
        <v>385.16</v>
      </c>
      <c r="L5872">
        <v>123.36</v>
      </c>
      <c r="M5872" t="s">
        <v>22</v>
      </c>
      <c r="N5872" s="3">
        <f>retail_sales[[#This Row],[Profit]]/retail_sales[[#This Row],[Revenue]]</f>
        <v>0.24258632895461341</v>
      </c>
      <c r="O5872" t="str">
        <f t="shared" si="91"/>
        <v>Thursday</v>
      </c>
    </row>
    <row r="5873" spans="1:15" x14ac:dyDescent="0.3">
      <c r="A5873">
        <v>5872</v>
      </c>
      <c r="B5873" t="s">
        <v>2258</v>
      </c>
      <c r="C5873" s="1">
        <v>45456</v>
      </c>
      <c r="D5873" t="s">
        <v>14</v>
      </c>
      <c r="E5873" t="s">
        <v>20</v>
      </c>
      <c r="F5873" t="s">
        <v>21</v>
      </c>
      <c r="G5873">
        <v>3</v>
      </c>
      <c r="H5873">
        <v>423.14</v>
      </c>
      <c r="I5873">
        <v>0.26</v>
      </c>
      <c r="J5873">
        <v>939.37</v>
      </c>
      <c r="K5873">
        <v>730.53</v>
      </c>
      <c r="L5873">
        <v>208.84</v>
      </c>
      <c r="M5873" t="s">
        <v>40</v>
      </c>
      <c r="N5873" s="3">
        <f>retail_sales[[#This Row],[Profit]]/retail_sales[[#This Row],[Revenue]]</f>
        <v>0.2223192139412585</v>
      </c>
      <c r="O5873" t="str">
        <f t="shared" si="91"/>
        <v>Thursday</v>
      </c>
    </row>
    <row r="5874" spans="1:15" x14ac:dyDescent="0.3">
      <c r="A5874">
        <v>5873</v>
      </c>
      <c r="B5874" t="s">
        <v>53</v>
      </c>
      <c r="C5874" s="1">
        <v>45405</v>
      </c>
      <c r="D5874" t="s">
        <v>39</v>
      </c>
      <c r="E5874" t="s">
        <v>20</v>
      </c>
      <c r="F5874" t="s">
        <v>27</v>
      </c>
      <c r="G5874">
        <v>6</v>
      </c>
      <c r="H5874">
        <v>343.72</v>
      </c>
      <c r="I5874">
        <v>0.09</v>
      </c>
      <c r="J5874">
        <v>1876.71</v>
      </c>
      <c r="K5874">
        <v>1206.9000000000001</v>
      </c>
      <c r="L5874">
        <v>669.81</v>
      </c>
      <c r="M5874" t="s">
        <v>17</v>
      </c>
      <c r="N5874" s="3">
        <f>retail_sales[[#This Row],[Profit]]/retail_sales[[#This Row],[Revenue]]</f>
        <v>0.35690650127084095</v>
      </c>
      <c r="O5874" t="str">
        <f t="shared" si="91"/>
        <v>Tuesday</v>
      </c>
    </row>
    <row r="5875" spans="1:15" x14ac:dyDescent="0.3">
      <c r="A5875">
        <v>5874</v>
      </c>
      <c r="B5875" t="s">
        <v>4330</v>
      </c>
      <c r="C5875" s="1">
        <v>45577</v>
      </c>
      <c r="D5875" t="s">
        <v>19</v>
      </c>
      <c r="E5875" t="s">
        <v>20</v>
      </c>
      <c r="F5875" t="s">
        <v>21</v>
      </c>
      <c r="G5875">
        <v>4</v>
      </c>
      <c r="H5875">
        <v>147.72</v>
      </c>
      <c r="I5875">
        <v>0.17</v>
      </c>
      <c r="J5875">
        <v>490.43</v>
      </c>
      <c r="K5875">
        <v>264.27999999999997</v>
      </c>
      <c r="L5875">
        <v>226.15</v>
      </c>
      <c r="M5875" t="s">
        <v>46</v>
      </c>
      <c r="N5875" s="3">
        <f>retail_sales[[#This Row],[Profit]]/retail_sales[[#This Row],[Revenue]]</f>
        <v>0.46112595069632772</v>
      </c>
      <c r="O5875" t="str">
        <f t="shared" si="91"/>
        <v>Saturday</v>
      </c>
    </row>
    <row r="5876" spans="1:15" x14ac:dyDescent="0.3">
      <c r="A5876">
        <v>5875</v>
      </c>
      <c r="B5876" t="s">
        <v>709</v>
      </c>
      <c r="C5876" s="1">
        <v>45493</v>
      </c>
      <c r="D5876" t="s">
        <v>19</v>
      </c>
      <c r="E5876" t="s">
        <v>25</v>
      </c>
      <c r="F5876" t="s">
        <v>16</v>
      </c>
      <c r="G5876">
        <v>2</v>
      </c>
      <c r="H5876">
        <v>183.26</v>
      </c>
      <c r="I5876">
        <v>0.14000000000000001</v>
      </c>
      <c r="J5876">
        <v>315.20999999999998</v>
      </c>
      <c r="K5876">
        <v>158.26</v>
      </c>
      <c r="L5876">
        <v>156.94999999999999</v>
      </c>
      <c r="M5876" t="s">
        <v>46</v>
      </c>
      <c r="N5876" s="3">
        <f>retail_sales[[#This Row],[Profit]]/retail_sales[[#This Row],[Revenue]]</f>
        <v>0.49792202024047461</v>
      </c>
      <c r="O5876" t="str">
        <f t="shared" si="91"/>
        <v>Saturday</v>
      </c>
    </row>
    <row r="5877" spans="1:15" x14ac:dyDescent="0.3">
      <c r="A5877">
        <v>5876</v>
      </c>
      <c r="B5877" t="s">
        <v>170</v>
      </c>
      <c r="C5877" s="1">
        <v>45340</v>
      </c>
      <c r="D5877" t="s">
        <v>39</v>
      </c>
      <c r="E5877" t="s">
        <v>25</v>
      </c>
      <c r="F5877" t="s">
        <v>27</v>
      </c>
      <c r="G5877">
        <v>5</v>
      </c>
      <c r="H5877">
        <v>131.37</v>
      </c>
      <c r="I5877">
        <v>0.13</v>
      </c>
      <c r="J5877">
        <v>571.46</v>
      </c>
      <c r="K5877">
        <v>297.58</v>
      </c>
      <c r="L5877">
        <v>273.88</v>
      </c>
      <c r="M5877" t="s">
        <v>22</v>
      </c>
      <c r="N5877" s="3">
        <f>retail_sales[[#This Row],[Profit]]/retail_sales[[#This Row],[Revenue]]</f>
        <v>0.47926364049977249</v>
      </c>
      <c r="O5877" t="str">
        <f t="shared" si="91"/>
        <v>Sunday</v>
      </c>
    </row>
    <row r="5878" spans="1:15" x14ac:dyDescent="0.3">
      <c r="A5878">
        <v>5877</v>
      </c>
      <c r="B5878" t="s">
        <v>3360</v>
      </c>
      <c r="C5878" s="1">
        <v>45357</v>
      </c>
      <c r="D5878" t="s">
        <v>19</v>
      </c>
      <c r="E5878" t="s">
        <v>30</v>
      </c>
      <c r="F5878" t="s">
        <v>27</v>
      </c>
      <c r="G5878">
        <v>7</v>
      </c>
      <c r="H5878">
        <v>99.3</v>
      </c>
      <c r="I5878">
        <v>0.25</v>
      </c>
      <c r="J5878">
        <v>521.33000000000004</v>
      </c>
      <c r="K5878">
        <v>337.24</v>
      </c>
      <c r="L5878">
        <v>184.09</v>
      </c>
      <c r="M5878" t="s">
        <v>28</v>
      </c>
      <c r="N5878" s="3">
        <f>retail_sales[[#This Row],[Profit]]/retail_sales[[#This Row],[Revenue]]</f>
        <v>0.35311606851706212</v>
      </c>
      <c r="O5878" t="str">
        <f t="shared" si="91"/>
        <v>Wednesday</v>
      </c>
    </row>
    <row r="5879" spans="1:15" x14ac:dyDescent="0.3">
      <c r="A5879">
        <v>5878</v>
      </c>
      <c r="B5879" t="s">
        <v>4331</v>
      </c>
      <c r="C5879" s="1">
        <v>45548</v>
      </c>
      <c r="D5879" t="s">
        <v>39</v>
      </c>
      <c r="E5879" t="s">
        <v>25</v>
      </c>
      <c r="F5879" t="s">
        <v>21</v>
      </c>
      <c r="G5879">
        <v>1</v>
      </c>
      <c r="H5879">
        <v>168.67</v>
      </c>
      <c r="I5879">
        <v>0.24</v>
      </c>
      <c r="J5879">
        <v>128.19</v>
      </c>
      <c r="K5879">
        <v>78.08</v>
      </c>
      <c r="L5879">
        <v>50.11</v>
      </c>
      <c r="M5879" t="s">
        <v>40</v>
      </c>
      <c r="N5879" s="3">
        <f>retail_sales[[#This Row],[Profit]]/retail_sales[[#This Row],[Revenue]]</f>
        <v>0.39090412668694907</v>
      </c>
      <c r="O5879" t="str">
        <f t="shared" si="91"/>
        <v>Friday</v>
      </c>
    </row>
    <row r="5880" spans="1:15" x14ac:dyDescent="0.3">
      <c r="A5880">
        <v>5879</v>
      </c>
      <c r="B5880" t="s">
        <v>3907</v>
      </c>
      <c r="C5880" s="1">
        <v>45347</v>
      </c>
      <c r="D5880" t="s">
        <v>14</v>
      </c>
      <c r="E5880" t="s">
        <v>33</v>
      </c>
      <c r="F5880" t="s">
        <v>27</v>
      </c>
      <c r="G5880">
        <v>5</v>
      </c>
      <c r="H5880">
        <v>276.58</v>
      </c>
      <c r="I5880">
        <v>0.11</v>
      </c>
      <c r="J5880">
        <v>1230.78</v>
      </c>
      <c r="K5880">
        <v>854.55</v>
      </c>
      <c r="L5880">
        <v>376.23</v>
      </c>
      <c r="M5880" t="s">
        <v>17</v>
      </c>
      <c r="N5880" s="3">
        <f>retail_sales[[#This Row],[Profit]]/retail_sales[[#This Row],[Revenue]]</f>
        <v>0.30568420026324772</v>
      </c>
      <c r="O5880" t="str">
        <f t="shared" si="91"/>
        <v>Sunday</v>
      </c>
    </row>
    <row r="5881" spans="1:15" x14ac:dyDescent="0.3">
      <c r="A5881">
        <v>5880</v>
      </c>
      <c r="B5881" t="s">
        <v>4332</v>
      </c>
      <c r="C5881" s="1">
        <v>45527</v>
      </c>
      <c r="D5881" t="s">
        <v>19</v>
      </c>
      <c r="E5881" t="s">
        <v>30</v>
      </c>
      <c r="F5881" t="s">
        <v>16</v>
      </c>
      <c r="G5881">
        <v>6</v>
      </c>
      <c r="H5881">
        <v>451.31</v>
      </c>
      <c r="I5881">
        <v>0.26</v>
      </c>
      <c r="J5881">
        <v>2003.82</v>
      </c>
      <c r="K5881">
        <v>1085</v>
      </c>
      <c r="L5881">
        <v>918.82</v>
      </c>
      <c r="M5881" t="s">
        <v>17</v>
      </c>
      <c r="N5881" s="3">
        <f>retail_sales[[#This Row],[Profit]]/retail_sales[[#This Row],[Revenue]]</f>
        <v>0.45853419967861386</v>
      </c>
      <c r="O5881" t="str">
        <f t="shared" si="91"/>
        <v>Friday</v>
      </c>
    </row>
    <row r="5882" spans="1:15" x14ac:dyDescent="0.3">
      <c r="A5882">
        <v>5881</v>
      </c>
      <c r="B5882" t="s">
        <v>4333</v>
      </c>
      <c r="C5882" s="1">
        <v>45419</v>
      </c>
      <c r="D5882" t="s">
        <v>14</v>
      </c>
      <c r="E5882" t="s">
        <v>25</v>
      </c>
      <c r="F5882" t="s">
        <v>21</v>
      </c>
      <c r="G5882">
        <v>2</v>
      </c>
      <c r="H5882">
        <v>363.73</v>
      </c>
      <c r="I5882">
        <v>7.0000000000000007E-2</v>
      </c>
      <c r="J5882">
        <v>676.54</v>
      </c>
      <c r="K5882">
        <v>479.77</v>
      </c>
      <c r="L5882">
        <v>196.77</v>
      </c>
      <c r="M5882" t="s">
        <v>17</v>
      </c>
      <c r="N5882" s="3">
        <f>retail_sales[[#This Row],[Profit]]/retail_sales[[#This Row],[Revenue]]</f>
        <v>0.29084754781683275</v>
      </c>
      <c r="O5882" t="str">
        <f t="shared" si="91"/>
        <v>Tuesday</v>
      </c>
    </row>
    <row r="5883" spans="1:15" x14ac:dyDescent="0.3">
      <c r="A5883">
        <v>5882</v>
      </c>
      <c r="B5883" t="s">
        <v>1923</v>
      </c>
      <c r="C5883" s="1">
        <v>45337</v>
      </c>
      <c r="D5883" t="s">
        <v>14</v>
      </c>
      <c r="E5883" t="s">
        <v>30</v>
      </c>
      <c r="F5883" t="s">
        <v>21</v>
      </c>
      <c r="G5883">
        <v>5</v>
      </c>
      <c r="H5883">
        <v>470.23</v>
      </c>
      <c r="I5883">
        <v>7.0000000000000007E-2</v>
      </c>
      <c r="J5883">
        <v>2186.5700000000002</v>
      </c>
      <c r="K5883">
        <v>1642.43</v>
      </c>
      <c r="L5883">
        <v>544.14</v>
      </c>
      <c r="M5883" t="s">
        <v>46</v>
      </c>
      <c r="N5883" s="3">
        <f>retail_sales[[#This Row],[Profit]]/retail_sales[[#This Row],[Revenue]]</f>
        <v>0.24885551342970952</v>
      </c>
      <c r="O5883" t="str">
        <f t="shared" si="91"/>
        <v>Thursday</v>
      </c>
    </row>
    <row r="5884" spans="1:15" x14ac:dyDescent="0.3">
      <c r="A5884">
        <v>5883</v>
      </c>
      <c r="B5884" t="s">
        <v>4304</v>
      </c>
      <c r="C5884" s="1">
        <v>45561</v>
      </c>
      <c r="D5884" t="s">
        <v>39</v>
      </c>
      <c r="E5884" t="s">
        <v>20</v>
      </c>
      <c r="F5884" t="s">
        <v>21</v>
      </c>
      <c r="G5884">
        <v>6</v>
      </c>
      <c r="H5884">
        <v>172.31</v>
      </c>
      <c r="I5884">
        <v>0.01</v>
      </c>
      <c r="J5884">
        <v>1023.52</v>
      </c>
      <c r="K5884">
        <v>813.75</v>
      </c>
      <c r="L5884">
        <v>209.77</v>
      </c>
      <c r="M5884" t="s">
        <v>28</v>
      </c>
      <c r="N5884" s="3">
        <f>retail_sales[[#This Row],[Profit]]/retail_sales[[#This Row],[Revenue]]</f>
        <v>0.2049495857433172</v>
      </c>
      <c r="O5884" t="str">
        <f t="shared" si="91"/>
        <v>Thursday</v>
      </c>
    </row>
    <row r="5885" spans="1:15" x14ac:dyDescent="0.3">
      <c r="A5885">
        <v>5884</v>
      </c>
      <c r="B5885" t="s">
        <v>4334</v>
      </c>
      <c r="C5885" s="1">
        <v>45432</v>
      </c>
      <c r="D5885" t="s">
        <v>14</v>
      </c>
      <c r="E5885" t="s">
        <v>33</v>
      </c>
      <c r="F5885" t="s">
        <v>16</v>
      </c>
      <c r="G5885">
        <v>6</v>
      </c>
      <c r="H5885">
        <v>460.95</v>
      </c>
      <c r="I5885">
        <v>0.17</v>
      </c>
      <c r="J5885">
        <v>2295.5300000000002</v>
      </c>
      <c r="K5885">
        <v>1429.06</v>
      </c>
      <c r="L5885">
        <v>866.47</v>
      </c>
      <c r="M5885" t="s">
        <v>22</v>
      </c>
      <c r="N5885" s="3">
        <f>retail_sales[[#This Row],[Profit]]/retail_sales[[#This Row],[Revenue]]</f>
        <v>0.37745967162267535</v>
      </c>
      <c r="O5885" t="str">
        <f t="shared" si="91"/>
        <v>Monday</v>
      </c>
    </row>
    <row r="5886" spans="1:15" x14ac:dyDescent="0.3">
      <c r="A5886">
        <v>5885</v>
      </c>
      <c r="B5886" t="s">
        <v>4335</v>
      </c>
      <c r="C5886" s="1">
        <v>45471</v>
      </c>
      <c r="D5886" t="s">
        <v>39</v>
      </c>
      <c r="E5886" t="s">
        <v>25</v>
      </c>
      <c r="F5886" t="s">
        <v>16</v>
      </c>
      <c r="G5886">
        <v>2</v>
      </c>
      <c r="H5886">
        <v>306.69</v>
      </c>
      <c r="I5886">
        <v>0.06</v>
      </c>
      <c r="J5886">
        <v>576.58000000000004</v>
      </c>
      <c r="K5886">
        <v>387.59</v>
      </c>
      <c r="L5886">
        <v>188.99</v>
      </c>
      <c r="M5886" t="s">
        <v>28</v>
      </c>
      <c r="N5886" s="3">
        <f>retail_sales[[#This Row],[Profit]]/retail_sales[[#This Row],[Revenue]]</f>
        <v>0.32777758507058863</v>
      </c>
      <c r="O5886" t="str">
        <f t="shared" si="91"/>
        <v>Friday</v>
      </c>
    </row>
    <row r="5887" spans="1:15" x14ac:dyDescent="0.3">
      <c r="A5887">
        <v>5886</v>
      </c>
      <c r="B5887" t="s">
        <v>4336</v>
      </c>
      <c r="C5887" s="1">
        <v>45304</v>
      </c>
      <c r="D5887" t="s">
        <v>39</v>
      </c>
      <c r="E5887" t="s">
        <v>33</v>
      </c>
      <c r="F5887" t="s">
        <v>27</v>
      </c>
      <c r="G5887">
        <v>3</v>
      </c>
      <c r="H5887">
        <v>346.76</v>
      </c>
      <c r="I5887">
        <v>0.12</v>
      </c>
      <c r="J5887">
        <v>915.45</v>
      </c>
      <c r="K5887">
        <v>498.34</v>
      </c>
      <c r="L5887">
        <v>417.11</v>
      </c>
      <c r="M5887" t="s">
        <v>17</v>
      </c>
      <c r="N5887" s="3">
        <f>retail_sales[[#This Row],[Profit]]/retail_sales[[#This Row],[Revenue]]</f>
        <v>0.4556338412802447</v>
      </c>
      <c r="O5887" t="str">
        <f t="shared" si="91"/>
        <v>Saturday</v>
      </c>
    </row>
    <row r="5888" spans="1:15" x14ac:dyDescent="0.3">
      <c r="A5888">
        <v>5887</v>
      </c>
      <c r="B5888" t="s">
        <v>4337</v>
      </c>
      <c r="C5888" s="1">
        <v>45405</v>
      </c>
      <c r="D5888" t="s">
        <v>14</v>
      </c>
      <c r="E5888" t="s">
        <v>25</v>
      </c>
      <c r="F5888" t="s">
        <v>16</v>
      </c>
      <c r="G5888">
        <v>10</v>
      </c>
      <c r="H5888">
        <v>307.64</v>
      </c>
      <c r="I5888">
        <v>0.15</v>
      </c>
      <c r="J5888">
        <v>2614.94</v>
      </c>
      <c r="K5888">
        <v>2030.55</v>
      </c>
      <c r="L5888">
        <v>584.39</v>
      </c>
      <c r="M5888" t="s">
        <v>22</v>
      </c>
      <c r="N5888" s="3">
        <f>retail_sales[[#This Row],[Profit]]/retail_sales[[#This Row],[Revenue]]</f>
        <v>0.22348122710272511</v>
      </c>
      <c r="O5888" t="str">
        <f t="shared" si="91"/>
        <v>Tuesday</v>
      </c>
    </row>
    <row r="5889" spans="1:15" x14ac:dyDescent="0.3">
      <c r="A5889">
        <v>5888</v>
      </c>
      <c r="B5889" t="s">
        <v>335</v>
      </c>
      <c r="C5889" s="1">
        <v>45386</v>
      </c>
      <c r="D5889" t="s">
        <v>19</v>
      </c>
      <c r="E5889" t="s">
        <v>20</v>
      </c>
      <c r="F5889" t="s">
        <v>16</v>
      </c>
      <c r="G5889">
        <v>6</v>
      </c>
      <c r="H5889">
        <v>88.61</v>
      </c>
      <c r="I5889">
        <v>0.1</v>
      </c>
      <c r="J5889">
        <v>478.49</v>
      </c>
      <c r="K5889">
        <v>335.06</v>
      </c>
      <c r="L5889">
        <v>143.43</v>
      </c>
      <c r="M5889" t="s">
        <v>40</v>
      </c>
      <c r="N5889" s="3">
        <f>retail_sales[[#This Row],[Profit]]/retail_sales[[#This Row],[Revenue]]</f>
        <v>0.29975548078329745</v>
      </c>
      <c r="O5889" t="str">
        <f t="shared" si="91"/>
        <v>Thursday</v>
      </c>
    </row>
    <row r="5890" spans="1:15" x14ac:dyDescent="0.3">
      <c r="A5890">
        <v>5889</v>
      </c>
      <c r="B5890" t="s">
        <v>4338</v>
      </c>
      <c r="C5890" s="1">
        <v>45389</v>
      </c>
      <c r="D5890" t="s">
        <v>24</v>
      </c>
      <c r="E5890" t="s">
        <v>33</v>
      </c>
      <c r="F5890" t="s">
        <v>21</v>
      </c>
      <c r="G5890">
        <v>5</v>
      </c>
      <c r="H5890">
        <v>186.6</v>
      </c>
      <c r="I5890">
        <v>0.06</v>
      </c>
      <c r="J5890">
        <v>877.02</v>
      </c>
      <c r="K5890">
        <v>588.39</v>
      </c>
      <c r="L5890">
        <v>288.63</v>
      </c>
      <c r="M5890" t="s">
        <v>17</v>
      </c>
      <c r="N5890" s="3">
        <f>retail_sales[[#This Row],[Profit]]/retail_sales[[#This Row],[Revenue]]</f>
        <v>0.32910309913114866</v>
      </c>
      <c r="O5890" t="str">
        <f t="shared" ref="O5890:O5953" si="92">TEXT(C5890, "dddd")</f>
        <v>Sunday</v>
      </c>
    </row>
    <row r="5891" spans="1:15" x14ac:dyDescent="0.3">
      <c r="A5891">
        <v>5890</v>
      </c>
      <c r="B5891" t="s">
        <v>1593</v>
      </c>
      <c r="C5891" s="1">
        <v>45603</v>
      </c>
      <c r="D5891" t="s">
        <v>19</v>
      </c>
      <c r="E5891" t="s">
        <v>15</v>
      </c>
      <c r="F5891" t="s">
        <v>27</v>
      </c>
      <c r="G5891">
        <v>8</v>
      </c>
      <c r="H5891">
        <v>433.11</v>
      </c>
      <c r="I5891">
        <v>0.02</v>
      </c>
      <c r="J5891">
        <v>3395.58</v>
      </c>
      <c r="K5891">
        <v>1787.74</v>
      </c>
      <c r="L5891">
        <v>1607.84</v>
      </c>
      <c r="M5891" t="s">
        <v>40</v>
      </c>
      <c r="N5891" s="3">
        <f>retail_sales[[#This Row],[Profit]]/retail_sales[[#This Row],[Revenue]]</f>
        <v>0.47350968023135959</v>
      </c>
      <c r="O5891" t="str">
        <f t="shared" si="92"/>
        <v>Thursday</v>
      </c>
    </row>
    <row r="5892" spans="1:15" x14ac:dyDescent="0.3">
      <c r="A5892">
        <v>5891</v>
      </c>
      <c r="B5892" t="s">
        <v>4339</v>
      </c>
      <c r="C5892" s="1">
        <v>45354</v>
      </c>
      <c r="D5892" t="s">
        <v>39</v>
      </c>
      <c r="E5892" t="s">
        <v>20</v>
      </c>
      <c r="F5892" t="s">
        <v>16</v>
      </c>
      <c r="G5892">
        <v>5</v>
      </c>
      <c r="H5892">
        <v>453.82</v>
      </c>
      <c r="I5892">
        <v>0</v>
      </c>
      <c r="J5892">
        <v>2269.1</v>
      </c>
      <c r="K5892">
        <v>1710.89</v>
      </c>
      <c r="L5892">
        <v>558.21</v>
      </c>
      <c r="M5892" t="s">
        <v>17</v>
      </c>
      <c r="N5892" s="3">
        <f>retail_sales[[#This Row],[Profit]]/retail_sales[[#This Row],[Revenue]]</f>
        <v>0.2460050240183333</v>
      </c>
      <c r="O5892" t="str">
        <f t="shared" si="92"/>
        <v>Sunday</v>
      </c>
    </row>
    <row r="5893" spans="1:15" x14ac:dyDescent="0.3">
      <c r="A5893">
        <v>5892</v>
      </c>
      <c r="B5893" t="s">
        <v>4340</v>
      </c>
      <c r="C5893" s="1">
        <v>45544</v>
      </c>
      <c r="D5893" t="s">
        <v>24</v>
      </c>
      <c r="E5893" t="s">
        <v>15</v>
      </c>
      <c r="F5893" t="s">
        <v>27</v>
      </c>
      <c r="G5893">
        <v>4</v>
      </c>
      <c r="H5893">
        <v>417.89</v>
      </c>
      <c r="I5893">
        <v>0.28999999999999998</v>
      </c>
      <c r="J5893">
        <v>1186.81</v>
      </c>
      <c r="K5893">
        <v>917.95</v>
      </c>
      <c r="L5893">
        <v>268.86</v>
      </c>
      <c r="M5893" t="s">
        <v>17</v>
      </c>
      <c r="N5893" s="3">
        <f>retail_sales[[#This Row],[Profit]]/retail_sales[[#This Row],[Revenue]]</f>
        <v>0.22654005274643796</v>
      </c>
      <c r="O5893" t="str">
        <f t="shared" si="92"/>
        <v>Monday</v>
      </c>
    </row>
    <row r="5894" spans="1:15" x14ac:dyDescent="0.3">
      <c r="A5894">
        <v>5893</v>
      </c>
      <c r="B5894" t="s">
        <v>4341</v>
      </c>
      <c r="C5894" s="1">
        <v>45537</v>
      </c>
      <c r="D5894" t="s">
        <v>19</v>
      </c>
      <c r="E5894" t="s">
        <v>30</v>
      </c>
      <c r="F5894" t="s">
        <v>27</v>
      </c>
      <c r="G5894">
        <v>2</v>
      </c>
      <c r="H5894">
        <v>296.64</v>
      </c>
      <c r="I5894">
        <v>0.16</v>
      </c>
      <c r="J5894">
        <v>498.36</v>
      </c>
      <c r="K5894">
        <v>313.95</v>
      </c>
      <c r="L5894">
        <v>184.41</v>
      </c>
      <c r="M5894" t="s">
        <v>17</v>
      </c>
      <c r="N5894" s="3">
        <f>retail_sales[[#This Row],[Profit]]/retail_sales[[#This Row],[Revenue]]</f>
        <v>0.3700337105706718</v>
      </c>
      <c r="O5894" t="str">
        <f t="shared" si="92"/>
        <v>Monday</v>
      </c>
    </row>
    <row r="5895" spans="1:15" x14ac:dyDescent="0.3">
      <c r="A5895">
        <v>5894</v>
      </c>
      <c r="B5895" t="s">
        <v>1086</v>
      </c>
      <c r="C5895" s="1">
        <v>45595</v>
      </c>
      <c r="D5895" t="s">
        <v>19</v>
      </c>
      <c r="E5895" t="s">
        <v>20</v>
      </c>
      <c r="F5895" t="s">
        <v>27</v>
      </c>
      <c r="G5895">
        <v>6</v>
      </c>
      <c r="H5895">
        <v>187.24</v>
      </c>
      <c r="I5895">
        <v>7.0000000000000007E-2</v>
      </c>
      <c r="J5895">
        <v>1044.8</v>
      </c>
      <c r="K5895">
        <v>527.83000000000004</v>
      </c>
      <c r="L5895">
        <v>516.97</v>
      </c>
      <c r="M5895" t="s">
        <v>28</v>
      </c>
      <c r="N5895" s="3">
        <f>retail_sales[[#This Row],[Profit]]/retail_sales[[#This Row],[Revenue]]</f>
        <v>0.49480283307810113</v>
      </c>
      <c r="O5895" t="str">
        <f t="shared" si="92"/>
        <v>Wednesday</v>
      </c>
    </row>
    <row r="5896" spans="1:15" x14ac:dyDescent="0.3">
      <c r="A5896">
        <v>5895</v>
      </c>
      <c r="B5896" t="s">
        <v>4342</v>
      </c>
      <c r="C5896" s="1">
        <v>45344</v>
      </c>
      <c r="D5896" t="s">
        <v>14</v>
      </c>
      <c r="E5896" t="s">
        <v>15</v>
      </c>
      <c r="F5896" t="s">
        <v>21</v>
      </c>
      <c r="G5896">
        <v>7</v>
      </c>
      <c r="H5896">
        <v>333.42</v>
      </c>
      <c r="I5896">
        <v>0.3</v>
      </c>
      <c r="J5896">
        <v>1633.76</v>
      </c>
      <c r="K5896">
        <v>1095.8800000000001</v>
      </c>
      <c r="L5896">
        <v>537.88</v>
      </c>
      <c r="M5896" t="s">
        <v>46</v>
      </c>
      <c r="N5896" s="3">
        <f>retail_sales[[#This Row],[Profit]]/retail_sales[[#This Row],[Revenue]]</f>
        <v>0.32922828322397413</v>
      </c>
      <c r="O5896" t="str">
        <f t="shared" si="92"/>
        <v>Thursday</v>
      </c>
    </row>
    <row r="5897" spans="1:15" x14ac:dyDescent="0.3">
      <c r="A5897">
        <v>5896</v>
      </c>
      <c r="B5897" t="s">
        <v>4072</v>
      </c>
      <c r="C5897" s="1">
        <v>45630</v>
      </c>
      <c r="D5897" t="s">
        <v>14</v>
      </c>
      <c r="E5897" t="s">
        <v>20</v>
      </c>
      <c r="F5897" t="s">
        <v>27</v>
      </c>
      <c r="G5897">
        <v>4</v>
      </c>
      <c r="H5897">
        <v>466.28</v>
      </c>
      <c r="I5897">
        <v>0.27</v>
      </c>
      <c r="J5897">
        <v>1361.54</v>
      </c>
      <c r="K5897">
        <v>698.27</v>
      </c>
      <c r="L5897">
        <v>663.27</v>
      </c>
      <c r="M5897" t="s">
        <v>28</v>
      </c>
      <c r="N5897" s="3">
        <f>retail_sales[[#This Row],[Profit]]/retail_sales[[#This Row],[Revenue]]</f>
        <v>0.48714690717863596</v>
      </c>
      <c r="O5897" t="str">
        <f t="shared" si="92"/>
        <v>Wednesday</v>
      </c>
    </row>
    <row r="5898" spans="1:15" x14ac:dyDescent="0.3">
      <c r="A5898">
        <v>5897</v>
      </c>
      <c r="B5898" t="s">
        <v>3897</v>
      </c>
      <c r="C5898" s="1">
        <v>45563</v>
      </c>
      <c r="D5898" t="s">
        <v>14</v>
      </c>
      <c r="E5898" t="s">
        <v>25</v>
      </c>
      <c r="F5898" t="s">
        <v>16</v>
      </c>
      <c r="G5898">
        <v>9</v>
      </c>
      <c r="H5898">
        <v>414.2</v>
      </c>
      <c r="I5898">
        <v>0</v>
      </c>
      <c r="J5898">
        <v>3727.8</v>
      </c>
      <c r="K5898">
        <v>2478.65</v>
      </c>
      <c r="L5898">
        <v>1249.1500000000001</v>
      </c>
      <c r="M5898" t="s">
        <v>46</v>
      </c>
      <c r="N5898" s="3">
        <f>retail_sales[[#This Row],[Profit]]/retail_sales[[#This Row],[Revenue]]</f>
        <v>0.33509040184559258</v>
      </c>
      <c r="O5898" t="str">
        <f t="shared" si="92"/>
        <v>Saturday</v>
      </c>
    </row>
    <row r="5899" spans="1:15" x14ac:dyDescent="0.3">
      <c r="A5899">
        <v>5898</v>
      </c>
      <c r="B5899" t="s">
        <v>3380</v>
      </c>
      <c r="C5899" s="1">
        <v>45424</v>
      </c>
      <c r="D5899" t="s">
        <v>19</v>
      </c>
      <c r="E5899" t="s">
        <v>30</v>
      </c>
      <c r="F5899" t="s">
        <v>27</v>
      </c>
      <c r="G5899">
        <v>6</v>
      </c>
      <c r="H5899">
        <v>155.36000000000001</v>
      </c>
      <c r="I5899">
        <v>0.22</v>
      </c>
      <c r="J5899">
        <v>727.08</v>
      </c>
      <c r="K5899">
        <v>447.11</v>
      </c>
      <c r="L5899">
        <v>279.97000000000003</v>
      </c>
      <c r="M5899" t="s">
        <v>17</v>
      </c>
      <c r="N5899" s="3">
        <f>retail_sales[[#This Row],[Profit]]/retail_sales[[#This Row],[Revenue]]</f>
        <v>0.38506079110964408</v>
      </c>
      <c r="O5899" t="str">
        <f t="shared" si="92"/>
        <v>Sunday</v>
      </c>
    </row>
    <row r="5900" spans="1:15" x14ac:dyDescent="0.3">
      <c r="A5900">
        <v>5899</v>
      </c>
      <c r="B5900" t="s">
        <v>4215</v>
      </c>
      <c r="C5900" s="1">
        <v>45516</v>
      </c>
      <c r="D5900" t="s">
        <v>39</v>
      </c>
      <c r="E5900" t="s">
        <v>25</v>
      </c>
      <c r="F5900" t="s">
        <v>16</v>
      </c>
      <c r="G5900">
        <v>5</v>
      </c>
      <c r="H5900">
        <v>106.12</v>
      </c>
      <c r="I5900">
        <v>0.1</v>
      </c>
      <c r="J5900">
        <v>477.54</v>
      </c>
      <c r="K5900">
        <v>350.78</v>
      </c>
      <c r="L5900">
        <v>126.76</v>
      </c>
      <c r="M5900" t="s">
        <v>46</v>
      </c>
      <c r="N5900" s="3">
        <f>retail_sales[[#This Row],[Profit]]/retail_sales[[#This Row],[Revenue]]</f>
        <v>0.2654437324622021</v>
      </c>
      <c r="O5900" t="str">
        <f t="shared" si="92"/>
        <v>Monday</v>
      </c>
    </row>
    <row r="5901" spans="1:15" x14ac:dyDescent="0.3">
      <c r="A5901">
        <v>5900</v>
      </c>
      <c r="B5901" t="s">
        <v>3585</v>
      </c>
      <c r="C5901" s="1">
        <v>45419</v>
      </c>
      <c r="D5901" t="s">
        <v>19</v>
      </c>
      <c r="E5901" t="s">
        <v>25</v>
      </c>
      <c r="F5901" t="s">
        <v>27</v>
      </c>
      <c r="G5901">
        <v>4</v>
      </c>
      <c r="H5901">
        <v>50.39</v>
      </c>
      <c r="I5901">
        <v>0.02</v>
      </c>
      <c r="J5901">
        <v>197.53</v>
      </c>
      <c r="K5901">
        <v>146.78</v>
      </c>
      <c r="L5901">
        <v>50.75</v>
      </c>
      <c r="M5901" t="s">
        <v>40</v>
      </c>
      <c r="N5901" s="3">
        <f>retail_sales[[#This Row],[Profit]]/retail_sales[[#This Row],[Revenue]]</f>
        <v>0.25692299903812077</v>
      </c>
      <c r="O5901" t="str">
        <f t="shared" si="92"/>
        <v>Tuesday</v>
      </c>
    </row>
    <row r="5902" spans="1:15" x14ac:dyDescent="0.3">
      <c r="A5902">
        <v>5901</v>
      </c>
      <c r="B5902" t="s">
        <v>4343</v>
      </c>
      <c r="C5902" s="1">
        <v>45585</v>
      </c>
      <c r="D5902" t="s">
        <v>14</v>
      </c>
      <c r="E5902" t="s">
        <v>33</v>
      </c>
      <c r="F5902" t="s">
        <v>27</v>
      </c>
      <c r="G5902">
        <v>8</v>
      </c>
      <c r="H5902">
        <v>26.1</v>
      </c>
      <c r="I5902">
        <v>0.03</v>
      </c>
      <c r="J5902">
        <v>202.54</v>
      </c>
      <c r="K5902">
        <v>117.46</v>
      </c>
      <c r="L5902">
        <v>85.08</v>
      </c>
      <c r="M5902" t="s">
        <v>28</v>
      </c>
      <c r="N5902" s="3">
        <f>retail_sales[[#This Row],[Profit]]/retail_sales[[#This Row],[Revenue]]</f>
        <v>0.42006517231164214</v>
      </c>
      <c r="O5902" t="str">
        <f t="shared" si="92"/>
        <v>Sunday</v>
      </c>
    </row>
    <row r="5903" spans="1:15" x14ac:dyDescent="0.3">
      <c r="A5903">
        <v>5902</v>
      </c>
      <c r="B5903" t="s">
        <v>4344</v>
      </c>
      <c r="C5903" s="1">
        <v>45383</v>
      </c>
      <c r="D5903" t="s">
        <v>39</v>
      </c>
      <c r="E5903" t="s">
        <v>15</v>
      </c>
      <c r="F5903" t="s">
        <v>21</v>
      </c>
      <c r="G5903">
        <v>4</v>
      </c>
      <c r="H5903">
        <v>278.68</v>
      </c>
      <c r="I5903">
        <v>0.08</v>
      </c>
      <c r="J5903">
        <v>1025.54</v>
      </c>
      <c r="K5903">
        <v>696.84</v>
      </c>
      <c r="L5903">
        <v>328.7</v>
      </c>
      <c r="M5903" t="s">
        <v>46</v>
      </c>
      <c r="N5903" s="3">
        <f>retail_sales[[#This Row],[Profit]]/retail_sales[[#This Row],[Revenue]]</f>
        <v>0.32051407063595766</v>
      </c>
      <c r="O5903" t="str">
        <f t="shared" si="92"/>
        <v>Monday</v>
      </c>
    </row>
    <row r="5904" spans="1:15" x14ac:dyDescent="0.3">
      <c r="A5904">
        <v>5903</v>
      </c>
      <c r="B5904" t="s">
        <v>1678</v>
      </c>
      <c r="C5904" s="1">
        <v>45423</v>
      </c>
      <c r="D5904" t="s">
        <v>19</v>
      </c>
      <c r="E5904" t="s">
        <v>33</v>
      </c>
      <c r="F5904" t="s">
        <v>21</v>
      </c>
      <c r="G5904">
        <v>9</v>
      </c>
      <c r="H5904">
        <v>376.56</v>
      </c>
      <c r="I5904">
        <v>0.1</v>
      </c>
      <c r="J5904">
        <v>3050.14</v>
      </c>
      <c r="K5904">
        <v>1834.7</v>
      </c>
      <c r="L5904">
        <v>1215.44</v>
      </c>
      <c r="M5904" t="s">
        <v>17</v>
      </c>
      <c r="N5904" s="3">
        <f>retail_sales[[#This Row],[Profit]]/retail_sales[[#This Row],[Revenue]]</f>
        <v>0.39848662684335806</v>
      </c>
      <c r="O5904" t="str">
        <f t="shared" si="92"/>
        <v>Saturday</v>
      </c>
    </row>
    <row r="5905" spans="1:15" x14ac:dyDescent="0.3">
      <c r="A5905">
        <v>5904</v>
      </c>
      <c r="B5905" t="s">
        <v>1119</v>
      </c>
      <c r="C5905" s="1">
        <v>45341</v>
      </c>
      <c r="D5905" t="s">
        <v>14</v>
      </c>
      <c r="E5905" t="s">
        <v>25</v>
      </c>
      <c r="F5905" t="s">
        <v>21</v>
      </c>
      <c r="G5905">
        <v>6</v>
      </c>
      <c r="H5905">
        <v>97.9</v>
      </c>
      <c r="I5905">
        <v>0.2</v>
      </c>
      <c r="J5905">
        <v>469.92</v>
      </c>
      <c r="K5905">
        <v>354.1</v>
      </c>
      <c r="L5905">
        <v>115.82</v>
      </c>
      <c r="M5905" t="s">
        <v>28</v>
      </c>
      <c r="N5905" s="3">
        <f>retail_sales[[#This Row],[Profit]]/retail_sales[[#This Row],[Revenue]]</f>
        <v>0.24646748382703437</v>
      </c>
      <c r="O5905" t="str">
        <f t="shared" si="92"/>
        <v>Monday</v>
      </c>
    </row>
    <row r="5906" spans="1:15" x14ac:dyDescent="0.3">
      <c r="A5906">
        <v>5905</v>
      </c>
      <c r="B5906" t="s">
        <v>3018</v>
      </c>
      <c r="C5906" s="1">
        <v>45537</v>
      </c>
      <c r="D5906" t="s">
        <v>19</v>
      </c>
      <c r="E5906" t="s">
        <v>20</v>
      </c>
      <c r="F5906" t="s">
        <v>21</v>
      </c>
      <c r="G5906">
        <v>6</v>
      </c>
      <c r="H5906">
        <v>30.93</v>
      </c>
      <c r="I5906">
        <v>0.26</v>
      </c>
      <c r="J5906">
        <v>137.33000000000001</v>
      </c>
      <c r="K5906">
        <v>85.25</v>
      </c>
      <c r="L5906">
        <v>52.08</v>
      </c>
      <c r="M5906" t="s">
        <v>22</v>
      </c>
      <c r="N5906" s="3">
        <f>retail_sales[[#This Row],[Profit]]/retail_sales[[#This Row],[Revenue]]</f>
        <v>0.37923250564334082</v>
      </c>
      <c r="O5906" t="str">
        <f t="shared" si="92"/>
        <v>Monday</v>
      </c>
    </row>
    <row r="5907" spans="1:15" x14ac:dyDescent="0.3">
      <c r="A5907">
        <v>5906</v>
      </c>
      <c r="B5907" t="s">
        <v>4345</v>
      </c>
      <c r="C5907" s="1">
        <v>45326</v>
      </c>
      <c r="D5907" t="s">
        <v>24</v>
      </c>
      <c r="E5907" t="s">
        <v>25</v>
      </c>
      <c r="F5907" t="s">
        <v>21</v>
      </c>
      <c r="G5907">
        <v>6</v>
      </c>
      <c r="H5907">
        <v>366.53</v>
      </c>
      <c r="I5907">
        <v>0.08</v>
      </c>
      <c r="J5907">
        <v>2023.25</v>
      </c>
      <c r="K5907">
        <v>1101.99</v>
      </c>
      <c r="L5907">
        <v>921.26</v>
      </c>
      <c r="M5907" t="s">
        <v>17</v>
      </c>
      <c r="N5907" s="3">
        <f>retail_sales[[#This Row],[Profit]]/retail_sales[[#This Row],[Revenue]]</f>
        <v>0.45533671073767451</v>
      </c>
      <c r="O5907" t="str">
        <f t="shared" si="92"/>
        <v>Sunday</v>
      </c>
    </row>
    <row r="5908" spans="1:15" x14ac:dyDescent="0.3">
      <c r="A5908">
        <v>5907</v>
      </c>
      <c r="B5908" t="s">
        <v>4346</v>
      </c>
      <c r="C5908" s="1">
        <v>45495</v>
      </c>
      <c r="D5908" t="s">
        <v>14</v>
      </c>
      <c r="E5908" t="s">
        <v>33</v>
      </c>
      <c r="F5908" t="s">
        <v>16</v>
      </c>
      <c r="G5908">
        <v>9</v>
      </c>
      <c r="H5908">
        <v>131.78</v>
      </c>
      <c r="I5908">
        <v>0.14000000000000001</v>
      </c>
      <c r="J5908">
        <v>1019.98</v>
      </c>
      <c r="K5908">
        <v>637.66</v>
      </c>
      <c r="L5908">
        <v>382.32</v>
      </c>
      <c r="M5908" t="s">
        <v>40</v>
      </c>
      <c r="N5908" s="3">
        <f>retail_sales[[#This Row],[Profit]]/retail_sales[[#This Row],[Revenue]]</f>
        <v>0.37483087903684387</v>
      </c>
      <c r="O5908" t="str">
        <f t="shared" si="92"/>
        <v>Monday</v>
      </c>
    </row>
    <row r="5909" spans="1:15" x14ac:dyDescent="0.3">
      <c r="A5909">
        <v>5908</v>
      </c>
      <c r="B5909" t="s">
        <v>2508</v>
      </c>
      <c r="C5909" s="1">
        <v>45511</v>
      </c>
      <c r="D5909" t="s">
        <v>14</v>
      </c>
      <c r="E5909" t="s">
        <v>25</v>
      </c>
      <c r="F5909" t="s">
        <v>27</v>
      </c>
      <c r="G5909">
        <v>9</v>
      </c>
      <c r="H5909">
        <v>155.44</v>
      </c>
      <c r="I5909">
        <v>0.17</v>
      </c>
      <c r="J5909">
        <v>1161.1400000000001</v>
      </c>
      <c r="K5909">
        <v>744.06</v>
      </c>
      <c r="L5909">
        <v>417.08</v>
      </c>
      <c r="M5909" t="s">
        <v>17</v>
      </c>
      <c r="N5909" s="3">
        <f>retail_sales[[#This Row],[Profit]]/retail_sales[[#This Row],[Revenue]]</f>
        <v>0.35919871850078366</v>
      </c>
      <c r="O5909" t="str">
        <f t="shared" si="92"/>
        <v>Wednesday</v>
      </c>
    </row>
    <row r="5910" spans="1:15" x14ac:dyDescent="0.3">
      <c r="A5910">
        <v>5909</v>
      </c>
      <c r="B5910" t="s">
        <v>4347</v>
      </c>
      <c r="C5910" s="1">
        <v>45354</v>
      </c>
      <c r="D5910" t="s">
        <v>39</v>
      </c>
      <c r="E5910" t="s">
        <v>25</v>
      </c>
      <c r="F5910" t="s">
        <v>16</v>
      </c>
      <c r="G5910">
        <v>4</v>
      </c>
      <c r="H5910">
        <v>36.81</v>
      </c>
      <c r="I5910">
        <v>0.03</v>
      </c>
      <c r="J5910">
        <v>142.82</v>
      </c>
      <c r="K5910">
        <v>91.41</v>
      </c>
      <c r="L5910">
        <v>51.41</v>
      </c>
      <c r="M5910" t="s">
        <v>17</v>
      </c>
      <c r="N5910" s="3">
        <f>retail_sales[[#This Row],[Profit]]/retail_sales[[#This Row],[Revenue]]</f>
        <v>0.35996359053353871</v>
      </c>
      <c r="O5910" t="str">
        <f t="shared" si="92"/>
        <v>Sunday</v>
      </c>
    </row>
    <row r="5911" spans="1:15" x14ac:dyDescent="0.3">
      <c r="A5911">
        <v>5910</v>
      </c>
      <c r="B5911" t="s">
        <v>4348</v>
      </c>
      <c r="C5911" s="1">
        <v>45498</v>
      </c>
      <c r="D5911" t="s">
        <v>14</v>
      </c>
      <c r="E5911" t="s">
        <v>30</v>
      </c>
      <c r="F5911" t="s">
        <v>16</v>
      </c>
      <c r="G5911">
        <v>5</v>
      </c>
      <c r="H5911">
        <v>161.33000000000001</v>
      </c>
      <c r="I5911">
        <v>0.19</v>
      </c>
      <c r="J5911">
        <v>653.39</v>
      </c>
      <c r="K5911">
        <v>472.65</v>
      </c>
      <c r="L5911">
        <v>180.74</v>
      </c>
      <c r="M5911" t="s">
        <v>28</v>
      </c>
      <c r="N5911" s="3">
        <f>retail_sales[[#This Row],[Profit]]/retail_sales[[#This Row],[Revenue]]</f>
        <v>0.2766188646903075</v>
      </c>
      <c r="O5911" t="str">
        <f t="shared" si="92"/>
        <v>Thursday</v>
      </c>
    </row>
    <row r="5912" spans="1:15" x14ac:dyDescent="0.3">
      <c r="A5912">
        <v>5911</v>
      </c>
      <c r="B5912" t="s">
        <v>4057</v>
      </c>
      <c r="C5912" s="1">
        <v>45624</v>
      </c>
      <c r="D5912" t="s">
        <v>39</v>
      </c>
      <c r="E5912" t="s">
        <v>15</v>
      </c>
      <c r="F5912" t="s">
        <v>27</v>
      </c>
      <c r="G5912">
        <v>7</v>
      </c>
      <c r="H5912">
        <v>85.2</v>
      </c>
      <c r="I5912">
        <v>0.15</v>
      </c>
      <c r="J5912">
        <v>506.94</v>
      </c>
      <c r="K5912">
        <v>259.91000000000003</v>
      </c>
      <c r="L5912">
        <v>247.03</v>
      </c>
      <c r="M5912" t="s">
        <v>40</v>
      </c>
      <c r="N5912" s="3">
        <f>retail_sales[[#This Row],[Profit]]/retail_sales[[#This Row],[Revenue]]</f>
        <v>0.48729632698149683</v>
      </c>
      <c r="O5912" t="str">
        <f t="shared" si="92"/>
        <v>Thursday</v>
      </c>
    </row>
    <row r="5913" spans="1:15" x14ac:dyDescent="0.3">
      <c r="A5913">
        <v>5912</v>
      </c>
      <c r="B5913" t="s">
        <v>2061</v>
      </c>
      <c r="C5913" s="1">
        <v>45340</v>
      </c>
      <c r="D5913" t="s">
        <v>39</v>
      </c>
      <c r="E5913" t="s">
        <v>20</v>
      </c>
      <c r="F5913" t="s">
        <v>27</v>
      </c>
      <c r="G5913">
        <v>10</v>
      </c>
      <c r="H5913">
        <v>100.91</v>
      </c>
      <c r="I5913">
        <v>0.28999999999999998</v>
      </c>
      <c r="J5913">
        <v>716.46</v>
      </c>
      <c r="K5913">
        <v>438.68</v>
      </c>
      <c r="L5913">
        <v>277.77999999999997</v>
      </c>
      <c r="M5913" t="s">
        <v>40</v>
      </c>
      <c r="N5913" s="3">
        <f>retail_sales[[#This Row],[Profit]]/retail_sales[[#This Row],[Revenue]]</f>
        <v>0.38771180526477395</v>
      </c>
      <c r="O5913" t="str">
        <f t="shared" si="92"/>
        <v>Sunday</v>
      </c>
    </row>
    <row r="5914" spans="1:15" x14ac:dyDescent="0.3">
      <c r="A5914">
        <v>5913</v>
      </c>
      <c r="B5914" t="s">
        <v>3999</v>
      </c>
      <c r="C5914" s="1">
        <v>45434</v>
      </c>
      <c r="D5914" t="s">
        <v>24</v>
      </c>
      <c r="E5914" t="s">
        <v>25</v>
      </c>
      <c r="F5914" t="s">
        <v>21</v>
      </c>
      <c r="G5914">
        <v>9</v>
      </c>
      <c r="H5914">
        <v>200.99</v>
      </c>
      <c r="I5914">
        <v>0.28999999999999998</v>
      </c>
      <c r="J5914">
        <v>1284.33</v>
      </c>
      <c r="K5914">
        <v>933.37</v>
      </c>
      <c r="L5914">
        <v>350.96</v>
      </c>
      <c r="M5914" t="s">
        <v>22</v>
      </c>
      <c r="N5914" s="3">
        <f>retail_sales[[#This Row],[Profit]]/retail_sales[[#This Row],[Revenue]]</f>
        <v>0.27326310216221689</v>
      </c>
      <c r="O5914" t="str">
        <f t="shared" si="92"/>
        <v>Wednesday</v>
      </c>
    </row>
    <row r="5915" spans="1:15" x14ac:dyDescent="0.3">
      <c r="A5915">
        <v>5914</v>
      </c>
      <c r="B5915" t="s">
        <v>3609</v>
      </c>
      <c r="C5915" s="1">
        <v>45605</v>
      </c>
      <c r="D5915" t="s">
        <v>24</v>
      </c>
      <c r="E5915" t="s">
        <v>20</v>
      </c>
      <c r="F5915" t="s">
        <v>27</v>
      </c>
      <c r="G5915">
        <v>7</v>
      </c>
      <c r="H5915">
        <v>430.5</v>
      </c>
      <c r="I5915">
        <v>0.26</v>
      </c>
      <c r="J5915">
        <v>2229.9899999999998</v>
      </c>
      <c r="K5915">
        <v>1472.89</v>
      </c>
      <c r="L5915">
        <v>757.1</v>
      </c>
      <c r="M5915" t="s">
        <v>28</v>
      </c>
      <c r="N5915" s="3">
        <f>retail_sales[[#This Row],[Profit]]/retail_sales[[#This Row],[Revenue]]</f>
        <v>0.33950824891591447</v>
      </c>
      <c r="O5915" t="str">
        <f t="shared" si="92"/>
        <v>Saturday</v>
      </c>
    </row>
    <row r="5916" spans="1:15" x14ac:dyDescent="0.3">
      <c r="A5916">
        <v>5915</v>
      </c>
      <c r="B5916" t="s">
        <v>1326</v>
      </c>
      <c r="C5916" s="1">
        <v>45485</v>
      </c>
      <c r="D5916" t="s">
        <v>19</v>
      </c>
      <c r="E5916" t="s">
        <v>33</v>
      </c>
      <c r="F5916" t="s">
        <v>27</v>
      </c>
      <c r="G5916">
        <v>10</v>
      </c>
      <c r="H5916">
        <v>215</v>
      </c>
      <c r="I5916">
        <v>0.27</v>
      </c>
      <c r="J5916">
        <v>1569.5</v>
      </c>
      <c r="K5916">
        <v>1254.3900000000001</v>
      </c>
      <c r="L5916">
        <v>315.11</v>
      </c>
      <c r="M5916" t="s">
        <v>17</v>
      </c>
      <c r="N5916" s="3">
        <f>retail_sales[[#This Row],[Profit]]/retail_sales[[#This Row],[Revenue]]</f>
        <v>0.20077094616119784</v>
      </c>
      <c r="O5916" t="str">
        <f t="shared" si="92"/>
        <v>Friday</v>
      </c>
    </row>
    <row r="5917" spans="1:15" x14ac:dyDescent="0.3">
      <c r="A5917">
        <v>5916</v>
      </c>
      <c r="B5917" t="s">
        <v>2684</v>
      </c>
      <c r="C5917" s="1">
        <v>45298</v>
      </c>
      <c r="D5917" t="s">
        <v>19</v>
      </c>
      <c r="E5917" t="s">
        <v>15</v>
      </c>
      <c r="F5917" t="s">
        <v>16</v>
      </c>
      <c r="G5917">
        <v>8</v>
      </c>
      <c r="H5917">
        <v>79.39</v>
      </c>
      <c r="I5917">
        <v>0.12</v>
      </c>
      <c r="J5917">
        <v>558.91</v>
      </c>
      <c r="K5917">
        <v>347.62</v>
      </c>
      <c r="L5917">
        <v>211.29</v>
      </c>
      <c r="M5917" t="s">
        <v>17</v>
      </c>
      <c r="N5917" s="3">
        <f>retail_sales[[#This Row],[Profit]]/retail_sales[[#This Row],[Revenue]]</f>
        <v>0.37803939811418658</v>
      </c>
      <c r="O5917" t="str">
        <f t="shared" si="92"/>
        <v>Sunday</v>
      </c>
    </row>
    <row r="5918" spans="1:15" x14ac:dyDescent="0.3">
      <c r="A5918">
        <v>5917</v>
      </c>
      <c r="B5918" t="s">
        <v>3183</v>
      </c>
      <c r="C5918" s="1">
        <v>45441</v>
      </c>
      <c r="D5918" t="s">
        <v>14</v>
      </c>
      <c r="E5918" t="s">
        <v>30</v>
      </c>
      <c r="F5918" t="s">
        <v>21</v>
      </c>
      <c r="G5918">
        <v>9</v>
      </c>
      <c r="H5918">
        <v>401.65</v>
      </c>
      <c r="I5918">
        <v>0.18</v>
      </c>
      <c r="J5918">
        <v>2964.18</v>
      </c>
      <c r="K5918">
        <v>1866.82</v>
      </c>
      <c r="L5918">
        <v>1097.3599999999999</v>
      </c>
      <c r="M5918" t="s">
        <v>28</v>
      </c>
      <c r="N5918" s="3">
        <f>retail_sales[[#This Row],[Profit]]/retail_sales[[#This Row],[Revenue]]</f>
        <v>0.37020693750042166</v>
      </c>
      <c r="O5918" t="str">
        <f t="shared" si="92"/>
        <v>Wednesday</v>
      </c>
    </row>
    <row r="5919" spans="1:15" x14ac:dyDescent="0.3">
      <c r="A5919">
        <v>5918</v>
      </c>
      <c r="B5919" t="s">
        <v>3151</v>
      </c>
      <c r="C5919" s="1">
        <v>45404</v>
      </c>
      <c r="D5919" t="s">
        <v>39</v>
      </c>
      <c r="E5919" t="s">
        <v>15</v>
      </c>
      <c r="F5919" t="s">
        <v>16</v>
      </c>
      <c r="G5919">
        <v>5</v>
      </c>
      <c r="H5919">
        <v>111.22</v>
      </c>
      <c r="I5919">
        <v>0.09</v>
      </c>
      <c r="J5919">
        <v>506.05</v>
      </c>
      <c r="K5919">
        <v>308.16000000000003</v>
      </c>
      <c r="L5919">
        <v>197.89</v>
      </c>
      <c r="M5919" t="s">
        <v>28</v>
      </c>
      <c r="N5919" s="3">
        <f>retail_sales[[#This Row],[Profit]]/retail_sales[[#This Row],[Revenue]]</f>
        <v>0.39104831538385532</v>
      </c>
      <c r="O5919" t="str">
        <f t="shared" si="92"/>
        <v>Monday</v>
      </c>
    </row>
    <row r="5920" spans="1:15" x14ac:dyDescent="0.3">
      <c r="A5920">
        <v>5919</v>
      </c>
      <c r="B5920" t="s">
        <v>3454</v>
      </c>
      <c r="C5920" s="1">
        <v>45558</v>
      </c>
      <c r="D5920" t="s">
        <v>24</v>
      </c>
      <c r="E5920" t="s">
        <v>33</v>
      </c>
      <c r="F5920" t="s">
        <v>27</v>
      </c>
      <c r="G5920">
        <v>6</v>
      </c>
      <c r="H5920">
        <v>47.26</v>
      </c>
      <c r="I5920">
        <v>0.2</v>
      </c>
      <c r="J5920">
        <v>226.85</v>
      </c>
      <c r="K5920">
        <v>148.07</v>
      </c>
      <c r="L5920">
        <v>78.78</v>
      </c>
      <c r="M5920" t="s">
        <v>46</v>
      </c>
      <c r="N5920" s="3">
        <f>retail_sales[[#This Row],[Profit]]/retail_sales[[#This Row],[Revenue]]</f>
        <v>0.34727793696275072</v>
      </c>
      <c r="O5920" t="str">
        <f t="shared" si="92"/>
        <v>Monday</v>
      </c>
    </row>
    <row r="5921" spans="1:15" x14ac:dyDescent="0.3">
      <c r="A5921">
        <v>5920</v>
      </c>
      <c r="B5921" t="s">
        <v>1138</v>
      </c>
      <c r="C5921" s="1">
        <v>45641</v>
      </c>
      <c r="D5921" t="s">
        <v>39</v>
      </c>
      <c r="E5921" t="s">
        <v>15</v>
      </c>
      <c r="F5921" t="s">
        <v>27</v>
      </c>
      <c r="G5921">
        <v>8</v>
      </c>
      <c r="H5921">
        <v>346.64</v>
      </c>
      <c r="I5921">
        <v>0.14000000000000001</v>
      </c>
      <c r="J5921">
        <v>2384.88</v>
      </c>
      <c r="K5921">
        <v>1225.3</v>
      </c>
      <c r="L5921">
        <v>1159.58</v>
      </c>
      <c r="M5921" t="s">
        <v>17</v>
      </c>
      <c r="N5921" s="3">
        <f>retail_sales[[#This Row],[Profit]]/retail_sales[[#This Row],[Revenue]]</f>
        <v>0.48622152896581794</v>
      </c>
      <c r="O5921" t="str">
        <f t="shared" si="92"/>
        <v>Sunday</v>
      </c>
    </row>
    <row r="5922" spans="1:15" x14ac:dyDescent="0.3">
      <c r="A5922">
        <v>5921</v>
      </c>
      <c r="B5922" t="s">
        <v>4349</v>
      </c>
      <c r="C5922" s="1">
        <v>45607</v>
      </c>
      <c r="D5922" t="s">
        <v>14</v>
      </c>
      <c r="E5922" t="s">
        <v>20</v>
      </c>
      <c r="F5922" t="s">
        <v>27</v>
      </c>
      <c r="G5922">
        <v>5</v>
      </c>
      <c r="H5922">
        <v>265.17</v>
      </c>
      <c r="I5922">
        <v>0.09</v>
      </c>
      <c r="J5922">
        <v>1206.52</v>
      </c>
      <c r="K5922">
        <v>845.31</v>
      </c>
      <c r="L5922">
        <v>361.21</v>
      </c>
      <c r="M5922" t="s">
        <v>17</v>
      </c>
      <c r="N5922" s="3">
        <f>retail_sales[[#This Row],[Profit]]/retail_sales[[#This Row],[Revenue]]</f>
        <v>0.29938169280244004</v>
      </c>
      <c r="O5922" t="str">
        <f t="shared" si="92"/>
        <v>Monday</v>
      </c>
    </row>
    <row r="5923" spans="1:15" x14ac:dyDescent="0.3">
      <c r="A5923">
        <v>5922</v>
      </c>
      <c r="B5923" t="s">
        <v>4350</v>
      </c>
      <c r="C5923" s="1">
        <v>45547</v>
      </c>
      <c r="D5923" t="s">
        <v>24</v>
      </c>
      <c r="E5923" t="s">
        <v>25</v>
      </c>
      <c r="F5923" t="s">
        <v>27</v>
      </c>
      <c r="G5923">
        <v>1</v>
      </c>
      <c r="H5923">
        <v>266.01</v>
      </c>
      <c r="I5923">
        <v>0.12</v>
      </c>
      <c r="J5923">
        <v>234.09</v>
      </c>
      <c r="K5923">
        <v>137.34</v>
      </c>
      <c r="L5923">
        <v>96.75</v>
      </c>
      <c r="M5923" t="s">
        <v>46</v>
      </c>
      <c r="N5923" s="3">
        <f>retail_sales[[#This Row],[Profit]]/retail_sales[[#This Row],[Revenue]]</f>
        <v>0.41330257593233372</v>
      </c>
      <c r="O5923" t="str">
        <f t="shared" si="92"/>
        <v>Thursday</v>
      </c>
    </row>
    <row r="5924" spans="1:15" x14ac:dyDescent="0.3">
      <c r="A5924">
        <v>5923</v>
      </c>
      <c r="B5924" t="s">
        <v>3092</v>
      </c>
      <c r="C5924" s="1">
        <v>45578</v>
      </c>
      <c r="D5924" t="s">
        <v>39</v>
      </c>
      <c r="E5924" t="s">
        <v>25</v>
      </c>
      <c r="F5924" t="s">
        <v>21</v>
      </c>
      <c r="G5924">
        <v>2</v>
      </c>
      <c r="H5924">
        <v>488.38</v>
      </c>
      <c r="I5924">
        <v>0.16</v>
      </c>
      <c r="J5924">
        <v>820.48</v>
      </c>
      <c r="K5924">
        <v>520.49</v>
      </c>
      <c r="L5924">
        <v>299.99</v>
      </c>
      <c r="M5924" t="s">
        <v>28</v>
      </c>
      <c r="N5924" s="3">
        <f>retail_sales[[#This Row],[Profit]]/retail_sales[[#This Row],[Revenue]]</f>
        <v>0.36562743759750388</v>
      </c>
      <c r="O5924" t="str">
        <f t="shared" si="92"/>
        <v>Sunday</v>
      </c>
    </row>
    <row r="5925" spans="1:15" x14ac:dyDescent="0.3">
      <c r="A5925">
        <v>5924</v>
      </c>
      <c r="B5925" t="s">
        <v>4351</v>
      </c>
      <c r="C5925" s="1">
        <v>45605</v>
      </c>
      <c r="D5925" t="s">
        <v>39</v>
      </c>
      <c r="E5925" t="s">
        <v>30</v>
      </c>
      <c r="F5925" t="s">
        <v>27</v>
      </c>
      <c r="G5925">
        <v>5</v>
      </c>
      <c r="H5925">
        <v>12.34</v>
      </c>
      <c r="I5925">
        <v>0.2</v>
      </c>
      <c r="J5925">
        <v>49.36</v>
      </c>
      <c r="K5925">
        <v>37.770000000000003</v>
      </c>
      <c r="L5925">
        <v>11.59</v>
      </c>
      <c r="M5925" t="s">
        <v>28</v>
      </c>
      <c r="N5925" s="3">
        <f>retail_sales[[#This Row],[Profit]]/retail_sales[[#This Row],[Revenue]]</f>
        <v>0.23480551053484602</v>
      </c>
      <c r="O5925" t="str">
        <f t="shared" si="92"/>
        <v>Saturday</v>
      </c>
    </row>
    <row r="5926" spans="1:15" x14ac:dyDescent="0.3">
      <c r="A5926">
        <v>5925</v>
      </c>
      <c r="B5926" t="s">
        <v>4352</v>
      </c>
      <c r="C5926" s="1">
        <v>45584</v>
      </c>
      <c r="D5926" t="s">
        <v>14</v>
      </c>
      <c r="E5926" t="s">
        <v>15</v>
      </c>
      <c r="F5926" t="s">
        <v>21</v>
      </c>
      <c r="G5926">
        <v>2</v>
      </c>
      <c r="H5926">
        <v>465.47</v>
      </c>
      <c r="I5926">
        <v>0.1</v>
      </c>
      <c r="J5926">
        <v>837.85</v>
      </c>
      <c r="K5926">
        <v>554.70000000000005</v>
      </c>
      <c r="L5926">
        <v>283.14999999999998</v>
      </c>
      <c r="M5926" t="s">
        <v>28</v>
      </c>
      <c r="N5926" s="3">
        <f>retail_sales[[#This Row],[Profit]]/retail_sales[[#This Row],[Revenue]]</f>
        <v>0.33794832010503068</v>
      </c>
      <c r="O5926" t="str">
        <f t="shared" si="92"/>
        <v>Saturday</v>
      </c>
    </row>
    <row r="5927" spans="1:15" x14ac:dyDescent="0.3">
      <c r="A5927">
        <v>5926</v>
      </c>
      <c r="B5927" t="s">
        <v>3794</v>
      </c>
      <c r="C5927" s="1">
        <v>45308</v>
      </c>
      <c r="D5927" t="s">
        <v>19</v>
      </c>
      <c r="E5927" t="s">
        <v>15</v>
      </c>
      <c r="F5927" t="s">
        <v>21</v>
      </c>
      <c r="G5927">
        <v>5</v>
      </c>
      <c r="H5927">
        <v>279.77</v>
      </c>
      <c r="I5927">
        <v>0.02</v>
      </c>
      <c r="J5927">
        <v>1370.87</v>
      </c>
      <c r="K5927">
        <v>752.1</v>
      </c>
      <c r="L5927">
        <v>618.77</v>
      </c>
      <c r="M5927" t="s">
        <v>46</v>
      </c>
      <c r="N5927" s="3">
        <f>retail_sales[[#This Row],[Profit]]/retail_sales[[#This Row],[Revenue]]</f>
        <v>0.45137029769416503</v>
      </c>
      <c r="O5927" t="str">
        <f t="shared" si="92"/>
        <v>Wednesday</v>
      </c>
    </row>
    <row r="5928" spans="1:15" x14ac:dyDescent="0.3">
      <c r="A5928">
        <v>5927</v>
      </c>
      <c r="B5928" t="s">
        <v>4353</v>
      </c>
      <c r="C5928" s="1">
        <v>45415</v>
      </c>
      <c r="D5928" t="s">
        <v>19</v>
      </c>
      <c r="E5928" t="s">
        <v>33</v>
      </c>
      <c r="F5928" t="s">
        <v>27</v>
      </c>
      <c r="G5928">
        <v>2</v>
      </c>
      <c r="H5928">
        <v>305.52</v>
      </c>
      <c r="I5928">
        <v>0.26</v>
      </c>
      <c r="J5928">
        <v>452.17</v>
      </c>
      <c r="K5928">
        <v>305.75</v>
      </c>
      <c r="L5928">
        <v>146.41999999999999</v>
      </c>
      <c r="M5928" t="s">
        <v>28</v>
      </c>
      <c r="N5928" s="3">
        <f>retail_sales[[#This Row],[Profit]]/retail_sales[[#This Row],[Revenue]]</f>
        <v>0.3238162637945905</v>
      </c>
      <c r="O5928" t="str">
        <f t="shared" si="92"/>
        <v>Friday</v>
      </c>
    </row>
    <row r="5929" spans="1:15" x14ac:dyDescent="0.3">
      <c r="A5929">
        <v>5928</v>
      </c>
      <c r="B5929" t="s">
        <v>298</v>
      </c>
      <c r="C5929" s="1">
        <v>45557</v>
      </c>
      <c r="D5929" t="s">
        <v>14</v>
      </c>
      <c r="E5929" t="s">
        <v>30</v>
      </c>
      <c r="F5929" t="s">
        <v>21</v>
      </c>
      <c r="G5929">
        <v>9</v>
      </c>
      <c r="H5929">
        <v>401.48</v>
      </c>
      <c r="I5929">
        <v>0.2</v>
      </c>
      <c r="J5929">
        <v>2890.66</v>
      </c>
      <c r="K5929">
        <v>2137.14</v>
      </c>
      <c r="L5929">
        <v>753.52</v>
      </c>
      <c r="M5929" t="s">
        <v>46</v>
      </c>
      <c r="N5929" s="3">
        <f>retail_sales[[#This Row],[Profit]]/retail_sales[[#This Row],[Revenue]]</f>
        <v>0.26067403291981761</v>
      </c>
      <c r="O5929" t="str">
        <f t="shared" si="92"/>
        <v>Sunday</v>
      </c>
    </row>
    <row r="5930" spans="1:15" x14ac:dyDescent="0.3">
      <c r="A5930">
        <v>5929</v>
      </c>
      <c r="B5930" t="s">
        <v>4354</v>
      </c>
      <c r="C5930" s="1">
        <v>45479</v>
      </c>
      <c r="D5930" t="s">
        <v>14</v>
      </c>
      <c r="E5930" t="s">
        <v>20</v>
      </c>
      <c r="F5930" t="s">
        <v>16</v>
      </c>
      <c r="G5930">
        <v>4</v>
      </c>
      <c r="H5930">
        <v>201.38</v>
      </c>
      <c r="I5930">
        <v>0.16</v>
      </c>
      <c r="J5930">
        <v>676.64</v>
      </c>
      <c r="K5930">
        <v>377</v>
      </c>
      <c r="L5930">
        <v>299.64</v>
      </c>
      <c r="M5930" t="s">
        <v>17</v>
      </c>
      <c r="N5930" s="3">
        <f>retail_sales[[#This Row],[Profit]]/retail_sales[[#This Row],[Revenue]]</f>
        <v>0.44283518562307872</v>
      </c>
      <c r="O5930" t="str">
        <f t="shared" si="92"/>
        <v>Saturday</v>
      </c>
    </row>
    <row r="5931" spans="1:15" x14ac:dyDescent="0.3">
      <c r="A5931">
        <v>5930</v>
      </c>
      <c r="B5931" t="s">
        <v>3969</v>
      </c>
      <c r="C5931" s="1">
        <v>45558</v>
      </c>
      <c r="D5931" t="s">
        <v>14</v>
      </c>
      <c r="E5931" t="s">
        <v>25</v>
      </c>
      <c r="F5931" t="s">
        <v>21</v>
      </c>
      <c r="G5931">
        <v>3</v>
      </c>
      <c r="H5931">
        <v>16.260000000000002</v>
      </c>
      <c r="I5931">
        <v>7.0000000000000007E-2</v>
      </c>
      <c r="J5931">
        <v>45.37</v>
      </c>
      <c r="K5931">
        <v>30.18</v>
      </c>
      <c r="L5931">
        <v>15.19</v>
      </c>
      <c r="M5931" t="s">
        <v>22</v>
      </c>
      <c r="N5931" s="3">
        <f>retail_sales[[#This Row],[Profit]]/retail_sales[[#This Row],[Revenue]]</f>
        <v>0.33480273308353536</v>
      </c>
      <c r="O5931" t="str">
        <f t="shared" si="92"/>
        <v>Monday</v>
      </c>
    </row>
    <row r="5932" spans="1:15" x14ac:dyDescent="0.3">
      <c r="A5932">
        <v>5931</v>
      </c>
      <c r="B5932" t="s">
        <v>4355</v>
      </c>
      <c r="C5932" s="1">
        <v>45616</v>
      </c>
      <c r="D5932" t="s">
        <v>24</v>
      </c>
      <c r="E5932" t="s">
        <v>33</v>
      </c>
      <c r="F5932" t="s">
        <v>21</v>
      </c>
      <c r="G5932">
        <v>3</v>
      </c>
      <c r="H5932">
        <v>425.13</v>
      </c>
      <c r="I5932">
        <v>0.19</v>
      </c>
      <c r="J5932">
        <v>1033.07</v>
      </c>
      <c r="K5932">
        <v>690.99</v>
      </c>
      <c r="L5932">
        <v>342.08</v>
      </c>
      <c r="M5932" t="s">
        <v>17</v>
      </c>
      <c r="N5932" s="3">
        <f>retail_sales[[#This Row],[Profit]]/retail_sales[[#This Row],[Revenue]]</f>
        <v>0.33112954591654004</v>
      </c>
      <c r="O5932" t="str">
        <f t="shared" si="92"/>
        <v>Wednesday</v>
      </c>
    </row>
    <row r="5933" spans="1:15" x14ac:dyDescent="0.3">
      <c r="A5933">
        <v>5932</v>
      </c>
      <c r="B5933" t="s">
        <v>4356</v>
      </c>
      <c r="C5933" s="1">
        <v>45329</v>
      </c>
      <c r="D5933" t="s">
        <v>14</v>
      </c>
      <c r="E5933" t="s">
        <v>25</v>
      </c>
      <c r="F5933" t="s">
        <v>27</v>
      </c>
      <c r="G5933">
        <v>5</v>
      </c>
      <c r="H5933">
        <v>278.64999999999998</v>
      </c>
      <c r="I5933">
        <v>0.14000000000000001</v>
      </c>
      <c r="J5933">
        <v>1198.19</v>
      </c>
      <c r="K5933">
        <v>872.91</v>
      </c>
      <c r="L5933">
        <v>325.27999999999997</v>
      </c>
      <c r="M5933" t="s">
        <v>22</v>
      </c>
      <c r="N5933" s="3">
        <f>retail_sales[[#This Row],[Profit]]/retail_sales[[#This Row],[Revenue]]</f>
        <v>0.27147614318263374</v>
      </c>
      <c r="O5933" t="str">
        <f t="shared" si="92"/>
        <v>Wednesday</v>
      </c>
    </row>
    <row r="5934" spans="1:15" x14ac:dyDescent="0.3">
      <c r="A5934">
        <v>5933</v>
      </c>
      <c r="B5934" t="s">
        <v>4357</v>
      </c>
      <c r="C5934" s="1">
        <v>45393</v>
      </c>
      <c r="D5934" t="s">
        <v>14</v>
      </c>
      <c r="E5934" t="s">
        <v>25</v>
      </c>
      <c r="F5934" t="s">
        <v>21</v>
      </c>
      <c r="G5934">
        <v>8</v>
      </c>
      <c r="H5934">
        <v>456.11</v>
      </c>
      <c r="I5934">
        <v>0.08</v>
      </c>
      <c r="J5934">
        <v>3356.97</v>
      </c>
      <c r="K5934">
        <v>1934.87</v>
      </c>
      <c r="L5934">
        <v>1422.1</v>
      </c>
      <c r="M5934" t="s">
        <v>40</v>
      </c>
      <c r="N5934" s="3">
        <f>retail_sales[[#This Row],[Profit]]/retail_sales[[#This Row],[Revenue]]</f>
        <v>0.42362606755496773</v>
      </c>
      <c r="O5934" t="str">
        <f t="shared" si="92"/>
        <v>Thursday</v>
      </c>
    </row>
    <row r="5935" spans="1:15" x14ac:dyDescent="0.3">
      <c r="A5935">
        <v>5934</v>
      </c>
      <c r="B5935" t="s">
        <v>621</v>
      </c>
      <c r="C5935" s="1">
        <v>45454</v>
      </c>
      <c r="D5935" t="s">
        <v>19</v>
      </c>
      <c r="E5935" t="s">
        <v>20</v>
      </c>
      <c r="F5935" t="s">
        <v>21</v>
      </c>
      <c r="G5935">
        <v>1</v>
      </c>
      <c r="H5935">
        <v>111.83</v>
      </c>
      <c r="I5935">
        <v>0.22</v>
      </c>
      <c r="J5935">
        <v>87.23</v>
      </c>
      <c r="K5935">
        <v>65.42</v>
      </c>
      <c r="L5935">
        <v>21.81</v>
      </c>
      <c r="M5935" t="s">
        <v>28</v>
      </c>
      <c r="N5935" s="3">
        <f>retail_sales[[#This Row],[Profit]]/retail_sales[[#This Row],[Revenue]]</f>
        <v>0.25002865986472539</v>
      </c>
      <c r="O5935" t="str">
        <f t="shared" si="92"/>
        <v>Tuesday</v>
      </c>
    </row>
    <row r="5936" spans="1:15" x14ac:dyDescent="0.3">
      <c r="A5936">
        <v>5935</v>
      </c>
      <c r="B5936" t="s">
        <v>4358</v>
      </c>
      <c r="C5936" s="1">
        <v>45490</v>
      </c>
      <c r="D5936" t="s">
        <v>24</v>
      </c>
      <c r="E5936" t="s">
        <v>15</v>
      </c>
      <c r="F5936" t="s">
        <v>16</v>
      </c>
      <c r="G5936">
        <v>7</v>
      </c>
      <c r="H5936">
        <v>381.25</v>
      </c>
      <c r="I5936">
        <v>0.23</v>
      </c>
      <c r="J5936">
        <v>2054.94</v>
      </c>
      <c r="K5936">
        <v>1232.8</v>
      </c>
      <c r="L5936">
        <v>822.14</v>
      </c>
      <c r="M5936" t="s">
        <v>40</v>
      </c>
      <c r="N5936" s="3">
        <f>retail_sales[[#This Row],[Profit]]/retail_sales[[#This Row],[Revenue]]</f>
        <v>0.40007980768294937</v>
      </c>
      <c r="O5936" t="str">
        <f t="shared" si="92"/>
        <v>Wednesday</v>
      </c>
    </row>
    <row r="5937" spans="1:15" x14ac:dyDescent="0.3">
      <c r="A5937">
        <v>5936</v>
      </c>
      <c r="B5937" t="s">
        <v>4359</v>
      </c>
      <c r="C5937" s="1">
        <v>45295</v>
      </c>
      <c r="D5937" t="s">
        <v>39</v>
      </c>
      <c r="E5937" t="s">
        <v>30</v>
      </c>
      <c r="F5937" t="s">
        <v>27</v>
      </c>
      <c r="G5937">
        <v>7</v>
      </c>
      <c r="H5937">
        <v>346.82</v>
      </c>
      <c r="I5937">
        <v>0.28000000000000003</v>
      </c>
      <c r="J5937">
        <v>1747.97</v>
      </c>
      <c r="K5937">
        <v>1342.18</v>
      </c>
      <c r="L5937">
        <v>405.79</v>
      </c>
      <c r="M5937" t="s">
        <v>40</v>
      </c>
      <c r="N5937" s="3">
        <f>retail_sales[[#This Row],[Profit]]/retail_sales[[#This Row],[Revenue]]</f>
        <v>0.23214929318008892</v>
      </c>
      <c r="O5937" t="str">
        <f t="shared" si="92"/>
        <v>Thursday</v>
      </c>
    </row>
    <row r="5938" spans="1:15" x14ac:dyDescent="0.3">
      <c r="A5938">
        <v>5937</v>
      </c>
      <c r="B5938" t="s">
        <v>4360</v>
      </c>
      <c r="C5938" s="1">
        <v>45490</v>
      </c>
      <c r="D5938" t="s">
        <v>24</v>
      </c>
      <c r="E5938" t="s">
        <v>15</v>
      </c>
      <c r="F5938" t="s">
        <v>16</v>
      </c>
      <c r="G5938">
        <v>8</v>
      </c>
      <c r="H5938">
        <v>184.21</v>
      </c>
      <c r="I5938">
        <v>0.1</v>
      </c>
      <c r="J5938">
        <v>1326.31</v>
      </c>
      <c r="K5938">
        <v>1034.7</v>
      </c>
      <c r="L5938">
        <v>291.61</v>
      </c>
      <c r="M5938" t="s">
        <v>17</v>
      </c>
      <c r="N5938" s="3">
        <f>retail_sales[[#This Row],[Profit]]/retail_sales[[#This Row],[Revenue]]</f>
        <v>0.21986564227066072</v>
      </c>
      <c r="O5938" t="str">
        <f t="shared" si="92"/>
        <v>Wednesday</v>
      </c>
    </row>
    <row r="5939" spans="1:15" x14ac:dyDescent="0.3">
      <c r="A5939">
        <v>5938</v>
      </c>
      <c r="B5939" t="s">
        <v>4361</v>
      </c>
      <c r="C5939" s="1">
        <v>45445</v>
      </c>
      <c r="D5939" t="s">
        <v>24</v>
      </c>
      <c r="E5939" t="s">
        <v>33</v>
      </c>
      <c r="F5939" t="s">
        <v>16</v>
      </c>
      <c r="G5939">
        <v>4</v>
      </c>
      <c r="H5939">
        <v>169.02</v>
      </c>
      <c r="I5939">
        <v>0.16</v>
      </c>
      <c r="J5939">
        <v>567.91</v>
      </c>
      <c r="K5939">
        <v>301.05</v>
      </c>
      <c r="L5939">
        <v>266.86</v>
      </c>
      <c r="M5939" t="s">
        <v>46</v>
      </c>
      <c r="N5939" s="3">
        <f>retail_sales[[#This Row],[Profit]]/retail_sales[[#This Row],[Revenue]]</f>
        <v>0.46989839939427025</v>
      </c>
      <c r="O5939" t="str">
        <f t="shared" si="92"/>
        <v>Sunday</v>
      </c>
    </row>
    <row r="5940" spans="1:15" x14ac:dyDescent="0.3">
      <c r="A5940">
        <v>5939</v>
      </c>
      <c r="B5940" t="s">
        <v>991</v>
      </c>
      <c r="C5940" s="1">
        <v>45500</v>
      </c>
      <c r="D5940" t="s">
        <v>24</v>
      </c>
      <c r="E5940" t="s">
        <v>20</v>
      </c>
      <c r="F5940" t="s">
        <v>21</v>
      </c>
      <c r="G5940">
        <v>7</v>
      </c>
      <c r="H5940">
        <v>201.75</v>
      </c>
      <c r="I5940">
        <v>0.19</v>
      </c>
      <c r="J5940">
        <v>1143.92</v>
      </c>
      <c r="K5940">
        <v>710</v>
      </c>
      <c r="L5940">
        <v>433.92</v>
      </c>
      <c r="M5940" t="s">
        <v>22</v>
      </c>
      <c r="N5940" s="3">
        <f>retail_sales[[#This Row],[Profit]]/retail_sales[[#This Row],[Revenue]]</f>
        <v>0.37932722568011751</v>
      </c>
      <c r="O5940" t="str">
        <f t="shared" si="92"/>
        <v>Saturday</v>
      </c>
    </row>
    <row r="5941" spans="1:15" x14ac:dyDescent="0.3">
      <c r="A5941">
        <v>5940</v>
      </c>
      <c r="B5941" t="s">
        <v>4362</v>
      </c>
      <c r="C5941" s="1">
        <v>45466</v>
      </c>
      <c r="D5941" t="s">
        <v>24</v>
      </c>
      <c r="E5941" t="s">
        <v>20</v>
      </c>
      <c r="F5941" t="s">
        <v>16</v>
      </c>
      <c r="G5941">
        <v>8</v>
      </c>
      <c r="H5941">
        <v>207.67</v>
      </c>
      <c r="I5941">
        <v>0.13</v>
      </c>
      <c r="J5941">
        <v>1445.38</v>
      </c>
      <c r="K5941">
        <v>727.77</v>
      </c>
      <c r="L5941">
        <v>717.61</v>
      </c>
      <c r="M5941" t="s">
        <v>46</v>
      </c>
      <c r="N5941" s="3">
        <f>retail_sales[[#This Row],[Profit]]/retail_sales[[#This Row],[Revenue]]</f>
        <v>0.49648535333268756</v>
      </c>
      <c r="O5941" t="str">
        <f t="shared" si="92"/>
        <v>Sunday</v>
      </c>
    </row>
    <row r="5942" spans="1:15" x14ac:dyDescent="0.3">
      <c r="A5942">
        <v>5941</v>
      </c>
      <c r="B5942" t="s">
        <v>3535</v>
      </c>
      <c r="C5942" s="1">
        <v>45496</v>
      </c>
      <c r="D5942" t="s">
        <v>24</v>
      </c>
      <c r="E5942" t="s">
        <v>33</v>
      </c>
      <c r="F5942" t="s">
        <v>16</v>
      </c>
      <c r="G5942">
        <v>2</v>
      </c>
      <c r="H5942">
        <v>367.75</v>
      </c>
      <c r="I5942">
        <v>0.25</v>
      </c>
      <c r="J5942">
        <v>551.62</v>
      </c>
      <c r="K5942">
        <v>419.85</v>
      </c>
      <c r="L5942">
        <v>131.77000000000001</v>
      </c>
      <c r="M5942" t="s">
        <v>17</v>
      </c>
      <c r="N5942" s="3">
        <f>retail_sales[[#This Row],[Profit]]/retail_sales[[#This Row],[Revenue]]</f>
        <v>0.23887821326275335</v>
      </c>
      <c r="O5942" t="str">
        <f t="shared" si="92"/>
        <v>Tuesday</v>
      </c>
    </row>
    <row r="5943" spans="1:15" x14ac:dyDescent="0.3">
      <c r="A5943">
        <v>5942</v>
      </c>
      <c r="B5943" t="s">
        <v>4363</v>
      </c>
      <c r="C5943" s="1">
        <v>45391</v>
      </c>
      <c r="D5943" t="s">
        <v>39</v>
      </c>
      <c r="E5943" t="s">
        <v>33</v>
      </c>
      <c r="F5943" t="s">
        <v>27</v>
      </c>
      <c r="G5943">
        <v>2</v>
      </c>
      <c r="H5943">
        <v>458.83</v>
      </c>
      <c r="I5943">
        <v>0.28000000000000003</v>
      </c>
      <c r="J5943">
        <v>660.72</v>
      </c>
      <c r="K5943">
        <v>451.67</v>
      </c>
      <c r="L5943">
        <v>209.05</v>
      </c>
      <c r="M5943" t="s">
        <v>40</v>
      </c>
      <c r="N5943" s="3">
        <f>retail_sales[[#This Row],[Profit]]/retail_sales[[#This Row],[Revenue]]</f>
        <v>0.31639726359123382</v>
      </c>
      <c r="O5943" t="str">
        <f t="shared" si="92"/>
        <v>Tuesday</v>
      </c>
    </row>
    <row r="5944" spans="1:15" x14ac:dyDescent="0.3">
      <c r="A5944">
        <v>5943</v>
      </c>
      <c r="B5944" t="s">
        <v>1936</v>
      </c>
      <c r="C5944" s="1">
        <v>45386</v>
      </c>
      <c r="D5944" t="s">
        <v>19</v>
      </c>
      <c r="E5944" t="s">
        <v>20</v>
      </c>
      <c r="F5944" t="s">
        <v>27</v>
      </c>
      <c r="G5944">
        <v>3</v>
      </c>
      <c r="H5944">
        <v>164.53</v>
      </c>
      <c r="I5944">
        <v>0.22</v>
      </c>
      <c r="J5944">
        <v>385</v>
      </c>
      <c r="K5944">
        <v>214.11</v>
      </c>
      <c r="L5944">
        <v>170.89</v>
      </c>
      <c r="M5944" t="s">
        <v>40</v>
      </c>
      <c r="N5944" s="3">
        <f>retail_sales[[#This Row],[Profit]]/retail_sales[[#This Row],[Revenue]]</f>
        <v>0.44387012987012986</v>
      </c>
      <c r="O5944" t="str">
        <f t="shared" si="92"/>
        <v>Thursday</v>
      </c>
    </row>
    <row r="5945" spans="1:15" x14ac:dyDescent="0.3">
      <c r="A5945">
        <v>5944</v>
      </c>
      <c r="B5945" t="s">
        <v>3761</v>
      </c>
      <c r="C5945" s="1">
        <v>45368</v>
      </c>
      <c r="D5945" t="s">
        <v>19</v>
      </c>
      <c r="E5945" t="s">
        <v>25</v>
      </c>
      <c r="F5945" t="s">
        <v>27</v>
      </c>
      <c r="G5945">
        <v>2</v>
      </c>
      <c r="H5945">
        <v>308.24</v>
      </c>
      <c r="I5945">
        <v>0.15</v>
      </c>
      <c r="J5945">
        <v>524.01</v>
      </c>
      <c r="K5945">
        <v>365.92</v>
      </c>
      <c r="L5945">
        <v>158.09</v>
      </c>
      <c r="M5945" t="s">
        <v>22</v>
      </c>
      <c r="N5945" s="3">
        <f>retail_sales[[#This Row],[Profit]]/retail_sales[[#This Row],[Revenue]]</f>
        <v>0.30169271578786666</v>
      </c>
      <c r="O5945" t="str">
        <f t="shared" si="92"/>
        <v>Sunday</v>
      </c>
    </row>
    <row r="5946" spans="1:15" x14ac:dyDescent="0.3">
      <c r="A5946">
        <v>5945</v>
      </c>
      <c r="B5946" t="s">
        <v>2405</v>
      </c>
      <c r="C5946" s="1">
        <v>45415</v>
      </c>
      <c r="D5946" t="s">
        <v>19</v>
      </c>
      <c r="E5946" t="s">
        <v>30</v>
      </c>
      <c r="F5946" t="s">
        <v>16</v>
      </c>
      <c r="G5946">
        <v>1</v>
      </c>
      <c r="H5946">
        <v>103.69</v>
      </c>
      <c r="I5946">
        <v>0.11</v>
      </c>
      <c r="J5946">
        <v>92.28</v>
      </c>
      <c r="K5946">
        <v>59.27</v>
      </c>
      <c r="L5946">
        <v>33.01</v>
      </c>
      <c r="M5946" t="s">
        <v>46</v>
      </c>
      <c r="N5946" s="3">
        <f>retail_sales[[#This Row],[Profit]]/retail_sales[[#This Row],[Revenue]]</f>
        <v>0.35771564802774164</v>
      </c>
      <c r="O5946" t="str">
        <f t="shared" si="92"/>
        <v>Friday</v>
      </c>
    </row>
    <row r="5947" spans="1:15" x14ac:dyDescent="0.3">
      <c r="A5947">
        <v>5946</v>
      </c>
      <c r="B5947" t="s">
        <v>3309</v>
      </c>
      <c r="C5947" s="1">
        <v>45566</v>
      </c>
      <c r="D5947" t="s">
        <v>14</v>
      </c>
      <c r="E5947" t="s">
        <v>30</v>
      </c>
      <c r="F5947" t="s">
        <v>16</v>
      </c>
      <c r="G5947">
        <v>2</v>
      </c>
      <c r="H5947">
        <v>15.68</v>
      </c>
      <c r="I5947">
        <v>0.26</v>
      </c>
      <c r="J5947">
        <v>23.21</v>
      </c>
      <c r="K5947">
        <v>14.33</v>
      </c>
      <c r="L5947">
        <v>8.8800000000000008</v>
      </c>
      <c r="M5947" t="s">
        <v>22</v>
      </c>
      <c r="N5947" s="3">
        <f>retail_sales[[#This Row],[Profit]]/retail_sales[[#This Row],[Revenue]]</f>
        <v>0.38259370960792766</v>
      </c>
      <c r="O5947" t="str">
        <f t="shared" si="92"/>
        <v>Tuesday</v>
      </c>
    </row>
    <row r="5948" spans="1:15" x14ac:dyDescent="0.3">
      <c r="A5948">
        <v>5947</v>
      </c>
      <c r="B5948" t="s">
        <v>1596</v>
      </c>
      <c r="C5948" s="1">
        <v>45551</v>
      </c>
      <c r="D5948" t="s">
        <v>24</v>
      </c>
      <c r="E5948" t="s">
        <v>33</v>
      </c>
      <c r="F5948" t="s">
        <v>16</v>
      </c>
      <c r="G5948">
        <v>9</v>
      </c>
      <c r="H5948">
        <v>308.95</v>
      </c>
      <c r="I5948">
        <v>0.14000000000000001</v>
      </c>
      <c r="J5948">
        <v>2391.27</v>
      </c>
      <c r="K5948">
        <v>1469.21</v>
      </c>
      <c r="L5948">
        <v>922.06</v>
      </c>
      <c r="M5948" t="s">
        <v>46</v>
      </c>
      <c r="N5948" s="3">
        <f>retail_sales[[#This Row],[Profit]]/retail_sales[[#This Row],[Revenue]]</f>
        <v>0.38559426580854522</v>
      </c>
      <c r="O5948" t="str">
        <f t="shared" si="92"/>
        <v>Monday</v>
      </c>
    </row>
    <row r="5949" spans="1:15" x14ac:dyDescent="0.3">
      <c r="A5949">
        <v>5948</v>
      </c>
      <c r="B5949" t="s">
        <v>4364</v>
      </c>
      <c r="C5949" s="1">
        <v>45419</v>
      </c>
      <c r="D5949" t="s">
        <v>14</v>
      </c>
      <c r="E5949" t="s">
        <v>25</v>
      </c>
      <c r="F5949" t="s">
        <v>16</v>
      </c>
      <c r="G5949">
        <v>8</v>
      </c>
      <c r="H5949">
        <v>52.25</v>
      </c>
      <c r="I5949">
        <v>0.09</v>
      </c>
      <c r="J5949">
        <v>380.38</v>
      </c>
      <c r="K5949">
        <v>214.08</v>
      </c>
      <c r="L5949">
        <v>166.3</v>
      </c>
      <c r="M5949" t="s">
        <v>22</v>
      </c>
      <c r="N5949" s="3">
        <f>retail_sales[[#This Row],[Profit]]/retail_sales[[#This Row],[Revenue]]</f>
        <v>0.43719438456280563</v>
      </c>
      <c r="O5949" t="str">
        <f t="shared" si="92"/>
        <v>Tuesday</v>
      </c>
    </row>
    <row r="5950" spans="1:15" x14ac:dyDescent="0.3">
      <c r="A5950">
        <v>5949</v>
      </c>
      <c r="B5950" t="s">
        <v>4365</v>
      </c>
      <c r="C5950" s="1">
        <v>45490</v>
      </c>
      <c r="D5950" t="s">
        <v>24</v>
      </c>
      <c r="E5950" t="s">
        <v>25</v>
      </c>
      <c r="F5950" t="s">
        <v>16</v>
      </c>
      <c r="G5950">
        <v>1</v>
      </c>
      <c r="H5950">
        <v>363.99</v>
      </c>
      <c r="I5950">
        <v>0.15</v>
      </c>
      <c r="J5950">
        <v>309.39</v>
      </c>
      <c r="K5950">
        <v>173</v>
      </c>
      <c r="L5950">
        <v>136.38999999999999</v>
      </c>
      <c r="M5950" t="s">
        <v>46</v>
      </c>
      <c r="N5950" s="3">
        <f>retail_sales[[#This Row],[Profit]]/retail_sales[[#This Row],[Revenue]]</f>
        <v>0.44083519182908298</v>
      </c>
      <c r="O5950" t="str">
        <f t="shared" si="92"/>
        <v>Wednesday</v>
      </c>
    </row>
    <row r="5951" spans="1:15" x14ac:dyDescent="0.3">
      <c r="A5951">
        <v>5950</v>
      </c>
      <c r="B5951" t="s">
        <v>1401</v>
      </c>
      <c r="C5951" s="1">
        <v>45492</v>
      </c>
      <c r="D5951" t="s">
        <v>39</v>
      </c>
      <c r="E5951" t="s">
        <v>33</v>
      </c>
      <c r="F5951" t="s">
        <v>16</v>
      </c>
      <c r="G5951">
        <v>8</v>
      </c>
      <c r="H5951">
        <v>236.06</v>
      </c>
      <c r="I5951">
        <v>0.22</v>
      </c>
      <c r="J5951">
        <v>1473.01</v>
      </c>
      <c r="K5951">
        <v>875.79</v>
      </c>
      <c r="L5951">
        <v>597.22</v>
      </c>
      <c r="M5951" t="s">
        <v>40</v>
      </c>
      <c r="N5951" s="3">
        <f>retail_sales[[#This Row],[Profit]]/retail_sales[[#This Row],[Revenue]]</f>
        <v>0.40544191824902753</v>
      </c>
      <c r="O5951" t="str">
        <f t="shared" si="92"/>
        <v>Friday</v>
      </c>
    </row>
    <row r="5952" spans="1:15" x14ac:dyDescent="0.3">
      <c r="A5952">
        <v>5951</v>
      </c>
      <c r="B5952" t="s">
        <v>2461</v>
      </c>
      <c r="C5952" s="1">
        <v>45542</v>
      </c>
      <c r="D5952" t="s">
        <v>19</v>
      </c>
      <c r="E5952" t="s">
        <v>25</v>
      </c>
      <c r="F5952" t="s">
        <v>21</v>
      </c>
      <c r="G5952">
        <v>6</v>
      </c>
      <c r="H5952">
        <v>163.56</v>
      </c>
      <c r="I5952">
        <v>0.25</v>
      </c>
      <c r="J5952">
        <v>736.02</v>
      </c>
      <c r="K5952">
        <v>443.66</v>
      </c>
      <c r="L5952">
        <v>292.36</v>
      </c>
      <c r="M5952" t="s">
        <v>46</v>
      </c>
      <c r="N5952" s="3">
        <f>retail_sales[[#This Row],[Profit]]/retail_sales[[#This Row],[Revenue]]</f>
        <v>0.39721746691665988</v>
      </c>
      <c r="O5952" t="str">
        <f t="shared" si="92"/>
        <v>Saturday</v>
      </c>
    </row>
    <row r="5953" spans="1:15" x14ac:dyDescent="0.3">
      <c r="A5953">
        <v>5952</v>
      </c>
      <c r="B5953" t="s">
        <v>4366</v>
      </c>
      <c r="C5953" s="1">
        <v>45348</v>
      </c>
      <c r="D5953" t="s">
        <v>19</v>
      </c>
      <c r="E5953" t="s">
        <v>20</v>
      </c>
      <c r="F5953" t="s">
        <v>21</v>
      </c>
      <c r="G5953">
        <v>6</v>
      </c>
      <c r="H5953">
        <v>340.62</v>
      </c>
      <c r="I5953">
        <v>7.0000000000000007E-2</v>
      </c>
      <c r="J5953">
        <v>1900.66</v>
      </c>
      <c r="K5953">
        <v>1311.84</v>
      </c>
      <c r="L5953">
        <v>588.82000000000005</v>
      </c>
      <c r="M5953" t="s">
        <v>22</v>
      </c>
      <c r="N5953" s="3">
        <f>retail_sales[[#This Row],[Profit]]/retail_sales[[#This Row],[Revenue]]</f>
        <v>0.30979764923763325</v>
      </c>
      <c r="O5953" t="str">
        <f t="shared" si="92"/>
        <v>Monday</v>
      </c>
    </row>
    <row r="5954" spans="1:15" x14ac:dyDescent="0.3">
      <c r="A5954">
        <v>5953</v>
      </c>
      <c r="B5954" t="s">
        <v>4367</v>
      </c>
      <c r="C5954" s="1">
        <v>45294</v>
      </c>
      <c r="D5954" t="s">
        <v>14</v>
      </c>
      <c r="E5954" t="s">
        <v>30</v>
      </c>
      <c r="F5954" t="s">
        <v>16</v>
      </c>
      <c r="G5954">
        <v>2</v>
      </c>
      <c r="H5954">
        <v>281.55</v>
      </c>
      <c r="I5954">
        <v>0.06</v>
      </c>
      <c r="J5954">
        <v>529.30999999999995</v>
      </c>
      <c r="K5954">
        <v>380.53</v>
      </c>
      <c r="L5954">
        <v>148.78</v>
      </c>
      <c r="M5954" t="s">
        <v>46</v>
      </c>
      <c r="N5954" s="3">
        <f>retail_sales[[#This Row],[Profit]]/retail_sales[[#This Row],[Revenue]]</f>
        <v>0.28108291927226015</v>
      </c>
      <c r="O5954" t="str">
        <f t="shared" ref="O5954:O6017" si="93">TEXT(C5954, "dddd")</f>
        <v>Wednesday</v>
      </c>
    </row>
    <row r="5955" spans="1:15" x14ac:dyDescent="0.3">
      <c r="A5955">
        <v>5954</v>
      </c>
      <c r="B5955" t="s">
        <v>4368</v>
      </c>
      <c r="C5955" s="1">
        <v>45402</v>
      </c>
      <c r="D5955" t="s">
        <v>24</v>
      </c>
      <c r="E5955" t="s">
        <v>33</v>
      </c>
      <c r="F5955" t="s">
        <v>27</v>
      </c>
      <c r="G5955">
        <v>6</v>
      </c>
      <c r="H5955">
        <v>114.31</v>
      </c>
      <c r="I5955">
        <v>0.22</v>
      </c>
      <c r="J5955">
        <v>534.97</v>
      </c>
      <c r="K5955">
        <v>337.69</v>
      </c>
      <c r="L5955">
        <v>197.28</v>
      </c>
      <c r="M5955" t="s">
        <v>28</v>
      </c>
      <c r="N5955" s="3">
        <f>retail_sales[[#This Row],[Profit]]/retail_sales[[#This Row],[Revenue]]</f>
        <v>0.36876834215002707</v>
      </c>
      <c r="O5955" t="str">
        <f t="shared" si="93"/>
        <v>Saturday</v>
      </c>
    </row>
    <row r="5956" spans="1:15" x14ac:dyDescent="0.3">
      <c r="A5956">
        <v>5955</v>
      </c>
      <c r="B5956" t="s">
        <v>1966</v>
      </c>
      <c r="C5956" s="1">
        <v>45582</v>
      </c>
      <c r="D5956" t="s">
        <v>39</v>
      </c>
      <c r="E5956" t="s">
        <v>33</v>
      </c>
      <c r="F5956" t="s">
        <v>27</v>
      </c>
      <c r="G5956">
        <v>9</v>
      </c>
      <c r="H5956">
        <v>27.13</v>
      </c>
      <c r="I5956">
        <v>0.17</v>
      </c>
      <c r="J5956">
        <v>202.66</v>
      </c>
      <c r="K5956">
        <v>135.61000000000001</v>
      </c>
      <c r="L5956">
        <v>67.05</v>
      </c>
      <c r="M5956" t="s">
        <v>40</v>
      </c>
      <c r="N5956" s="3">
        <f>retail_sales[[#This Row],[Profit]]/retail_sales[[#This Row],[Revenue]]</f>
        <v>0.33084969900325667</v>
      </c>
      <c r="O5956" t="str">
        <f t="shared" si="93"/>
        <v>Thursday</v>
      </c>
    </row>
    <row r="5957" spans="1:15" x14ac:dyDescent="0.3">
      <c r="A5957">
        <v>5956</v>
      </c>
      <c r="B5957" t="s">
        <v>4369</v>
      </c>
      <c r="C5957" s="1">
        <v>45591</v>
      </c>
      <c r="D5957" t="s">
        <v>19</v>
      </c>
      <c r="E5957" t="s">
        <v>33</v>
      </c>
      <c r="F5957" t="s">
        <v>21</v>
      </c>
      <c r="G5957">
        <v>5</v>
      </c>
      <c r="H5957">
        <v>69.31</v>
      </c>
      <c r="I5957">
        <v>0.21</v>
      </c>
      <c r="J5957">
        <v>273.77</v>
      </c>
      <c r="K5957">
        <v>140.66</v>
      </c>
      <c r="L5957">
        <v>133.11000000000001</v>
      </c>
      <c r="M5957" t="s">
        <v>40</v>
      </c>
      <c r="N5957" s="3">
        <f>retail_sales[[#This Row],[Profit]]/retail_sales[[#This Row],[Revenue]]</f>
        <v>0.48621105307374812</v>
      </c>
      <c r="O5957" t="str">
        <f t="shared" si="93"/>
        <v>Saturday</v>
      </c>
    </row>
    <row r="5958" spans="1:15" x14ac:dyDescent="0.3">
      <c r="A5958">
        <v>5957</v>
      </c>
      <c r="B5958" t="s">
        <v>4107</v>
      </c>
      <c r="C5958" s="1">
        <v>45604</v>
      </c>
      <c r="D5958" t="s">
        <v>19</v>
      </c>
      <c r="E5958" t="s">
        <v>20</v>
      </c>
      <c r="F5958" t="s">
        <v>27</v>
      </c>
      <c r="G5958">
        <v>2</v>
      </c>
      <c r="H5958">
        <v>325.98</v>
      </c>
      <c r="I5958">
        <v>0.05</v>
      </c>
      <c r="J5958">
        <v>619.36</v>
      </c>
      <c r="K5958">
        <v>327.41000000000003</v>
      </c>
      <c r="L5958">
        <v>291.95</v>
      </c>
      <c r="M5958" t="s">
        <v>46</v>
      </c>
      <c r="N5958" s="3">
        <f>retail_sales[[#This Row],[Profit]]/retail_sales[[#This Row],[Revenue]]</f>
        <v>0.47137367605269953</v>
      </c>
      <c r="O5958" t="str">
        <f t="shared" si="93"/>
        <v>Friday</v>
      </c>
    </row>
    <row r="5959" spans="1:15" x14ac:dyDescent="0.3">
      <c r="A5959">
        <v>5958</v>
      </c>
      <c r="B5959" t="s">
        <v>396</v>
      </c>
      <c r="C5959" s="1">
        <v>45385</v>
      </c>
      <c r="D5959" t="s">
        <v>39</v>
      </c>
      <c r="E5959" t="s">
        <v>20</v>
      </c>
      <c r="F5959" t="s">
        <v>27</v>
      </c>
      <c r="G5959">
        <v>1</v>
      </c>
      <c r="H5959">
        <v>341.77</v>
      </c>
      <c r="I5959">
        <v>0.08</v>
      </c>
      <c r="J5959">
        <v>314.43</v>
      </c>
      <c r="K5959">
        <v>206.19</v>
      </c>
      <c r="L5959">
        <v>108.24</v>
      </c>
      <c r="M5959" t="s">
        <v>17</v>
      </c>
      <c r="N5959" s="3">
        <f>retail_sales[[#This Row],[Profit]]/retail_sales[[#This Row],[Revenue]]</f>
        <v>0.34424196164488119</v>
      </c>
      <c r="O5959" t="str">
        <f t="shared" si="93"/>
        <v>Wednesday</v>
      </c>
    </row>
    <row r="5960" spans="1:15" x14ac:dyDescent="0.3">
      <c r="A5960">
        <v>5959</v>
      </c>
      <c r="B5960" t="s">
        <v>1484</v>
      </c>
      <c r="C5960" s="1">
        <v>45405</v>
      </c>
      <c r="D5960" t="s">
        <v>24</v>
      </c>
      <c r="E5960" t="s">
        <v>25</v>
      </c>
      <c r="F5960" t="s">
        <v>16</v>
      </c>
      <c r="G5960">
        <v>8</v>
      </c>
      <c r="H5960">
        <v>63.27</v>
      </c>
      <c r="I5960">
        <v>0.11</v>
      </c>
      <c r="J5960">
        <v>450.48</v>
      </c>
      <c r="K5960">
        <v>232.28</v>
      </c>
      <c r="L5960">
        <v>218.2</v>
      </c>
      <c r="M5960" t="s">
        <v>22</v>
      </c>
      <c r="N5960" s="3">
        <f>retail_sales[[#This Row],[Profit]]/retail_sales[[#This Row],[Revenue]]</f>
        <v>0.48437222518202799</v>
      </c>
      <c r="O5960" t="str">
        <f t="shared" si="93"/>
        <v>Tuesday</v>
      </c>
    </row>
    <row r="5961" spans="1:15" x14ac:dyDescent="0.3">
      <c r="A5961">
        <v>5960</v>
      </c>
      <c r="B5961" t="s">
        <v>4194</v>
      </c>
      <c r="C5961" s="1">
        <v>45586</v>
      </c>
      <c r="D5961" t="s">
        <v>39</v>
      </c>
      <c r="E5961" t="s">
        <v>25</v>
      </c>
      <c r="F5961" t="s">
        <v>27</v>
      </c>
      <c r="G5961">
        <v>6</v>
      </c>
      <c r="H5961">
        <v>110.63</v>
      </c>
      <c r="I5961">
        <v>0.27</v>
      </c>
      <c r="J5961">
        <v>484.56</v>
      </c>
      <c r="K5961">
        <v>335.12</v>
      </c>
      <c r="L5961">
        <v>149.44</v>
      </c>
      <c r="M5961" t="s">
        <v>22</v>
      </c>
      <c r="N5961" s="3">
        <f>retail_sales[[#This Row],[Profit]]/retail_sales[[#This Row],[Revenue]]</f>
        <v>0.30840350008254913</v>
      </c>
      <c r="O5961" t="str">
        <f t="shared" si="93"/>
        <v>Monday</v>
      </c>
    </row>
    <row r="5962" spans="1:15" x14ac:dyDescent="0.3">
      <c r="A5962">
        <v>5961</v>
      </c>
      <c r="B5962" t="s">
        <v>3574</v>
      </c>
      <c r="C5962" s="1">
        <v>45524</v>
      </c>
      <c r="D5962" t="s">
        <v>19</v>
      </c>
      <c r="E5962" t="s">
        <v>15</v>
      </c>
      <c r="F5962" t="s">
        <v>21</v>
      </c>
      <c r="G5962">
        <v>8</v>
      </c>
      <c r="H5962">
        <v>98.42</v>
      </c>
      <c r="I5962">
        <v>0.26</v>
      </c>
      <c r="J5962">
        <v>582.65</v>
      </c>
      <c r="K5962">
        <v>314.49</v>
      </c>
      <c r="L5962">
        <v>268.16000000000003</v>
      </c>
      <c r="M5962" t="s">
        <v>40</v>
      </c>
      <c r="N5962" s="3">
        <f>retail_sales[[#This Row],[Profit]]/retail_sales[[#This Row],[Revenue]]</f>
        <v>0.46024199776881497</v>
      </c>
      <c r="O5962" t="str">
        <f t="shared" si="93"/>
        <v>Tuesday</v>
      </c>
    </row>
    <row r="5963" spans="1:15" x14ac:dyDescent="0.3">
      <c r="A5963">
        <v>5962</v>
      </c>
      <c r="B5963" t="s">
        <v>4241</v>
      </c>
      <c r="C5963" s="1">
        <v>45514</v>
      </c>
      <c r="D5963" t="s">
        <v>39</v>
      </c>
      <c r="E5963" t="s">
        <v>15</v>
      </c>
      <c r="F5963" t="s">
        <v>27</v>
      </c>
      <c r="G5963">
        <v>9</v>
      </c>
      <c r="H5963">
        <v>87.66</v>
      </c>
      <c r="I5963">
        <v>0.19</v>
      </c>
      <c r="J5963">
        <v>639.04</v>
      </c>
      <c r="K5963">
        <v>427.76</v>
      </c>
      <c r="L5963">
        <v>211.28</v>
      </c>
      <c r="M5963" t="s">
        <v>17</v>
      </c>
      <c r="N5963" s="3">
        <f>retail_sales[[#This Row],[Profit]]/retail_sales[[#This Row],[Revenue]]</f>
        <v>0.33062093139709564</v>
      </c>
      <c r="O5963" t="str">
        <f t="shared" si="93"/>
        <v>Saturday</v>
      </c>
    </row>
    <row r="5964" spans="1:15" x14ac:dyDescent="0.3">
      <c r="A5964">
        <v>5963</v>
      </c>
      <c r="B5964" t="s">
        <v>1994</v>
      </c>
      <c r="C5964" s="1">
        <v>45656</v>
      </c>
      <c r="D5964" t="s">
        <v>24</v>
      </c>
      <c r="E5964" t="s">
        <v>20</v>
      </c>
      <c r="F5964" t="s">
        <v>21</v>
      </c>
      <c r="G5964">
        <v>10</v>
      </c>
      <c r="H5964">
        <v>50.41</v>
      </c>
      <c r="I5964">
        <v>0.13</v>
      </c>
      <c r="J5964">
        <v>438.57</v>
      </c>
      <c r="K5964">
        <v>286.87</v>
      </c>
      <c r="L5964">
        <v>151.69999999999999</v>
      </c>
      <c r="M5964" t="s">
        <v>40</v>
      </c>
      <c r="N5964" s="3">
        <f>retail_sales[[#This Row],[Profit]]/retail_sales[[#This Row],[Revenue]]</f>
        <v>0.3458968921722872</v>
      </c>
      <c r="O5964" t="str">
        <f t="shared" si="93"/>
        <v>Monday</v>
      </c>
    </row>
    <row r="5965" spans="1:15" x14ac:dyDescent="0.3">
      <c r="A5965">
        <v>5964</v>
      </c>
      <c r="B5965" t="s">
        <v>4370</v>
      </c>
      <c r="C5965" s="1">
        <v>45595</v>
      </c>
      <c r="D5965" t="s">
        <v>24</v>
      </c>
      <c r="E5965" t="s">
        <v>25</v>
      </c>
      <c r="F5965" t="s">
        <v>27</v>
      </c>
      <c r="G5965">
        <v>9</v>
      </c>
      <c r="H5965">
        <v>123.29</v>
      </c>
      <c r="I5965">
        <v>0.21</v>
      </c>
      <c r="J5965">
        <v>876.59</v>
      </c>
      <c r="K5965">
        <v>442.71</v>
      </c>
      <c r="L5965">
        <v>433.88</v>
      </c>
      <c r="M5965" t="s">
        <v>17</v>
      </c>
      <c r="N5965" s="3">
        <f>retail_sales[[#This Row],[Profit]]/retail_sales[[#This Row],[Revenue]]</f>
        <v>0.49496343786718988</v>
      </c>
      <c r="O5965" t="str">
        <f t="shared" si="93"/>
        <v>Wednesday</v>
      </c>
    </row>
    <row r="5966" spans="1:15" x14ac:dyDescent="0.3">
      <c r="A5966">
        <v>5965</v>
      </c>
      <c r="B5966" t="s">
        <v>1591</v>
      </c>
      <c r="C5966" s="1">
        <v>45468</v>
      </c>
      <c r="D5966" t="s">
        <v>39</v>
      </c>
      <c r="E5966" t="s">
        <v>33</v>
      </c>
      <c r="F5966" t="s">
        <v>21</v>
      </c>
      <c r="G5966">
        <v>9</v>
      </c>
      <c r="H5966">
        <v>396.44</v>
      </c>
      <c r="I5966">
        <v>0.1</v>
      </c>
      <c r="J5966">
        <v>3211.16</v>
      </c>
      <c r="K5966">
        <v>2257.12</v>
      </c>
      <c r="L5966">
        <v>954.04</v>
      </c>
      <c r="M5966" t="s">
        <v>28</v>
      </c>
      <c r="N5966" s="3">
        <f>retail_sales[[#This Row],[Profit]]/retail_sales[[#This Row],[Revenue]]</f>
        <v>0.29710135901045104</v>
      </c>
      <c r="O5966" t="str">
        <f t="shared" si="93"/>
        <v>Tuesday</v>
      </c>
    </row>
    <row r="5967" spans="1:15" x14ac:dyDescent="0.3">
      <c r="A5967">
        <v>5966</v>
      </c>
      <c r="B5967" t="s">
        <v>4371</v>
      </c>
      <c r="C5967" s="1">
        <v>45396</v>
      </c>
      <c r="D5967" t="s">
        <v>24</v>
      </c>
      <c r="E5967" t="s">
        <v>15</v>
      </c>
      <c r="F5967" t="s">
        <v>21</v>
      </c>
      <c r="G5967">
        <v>3</v>
      </c>
      <c r="H5967">
        <v>291.05</v>
      </c>
      <c r="I5967">
        <v>0.22</v>
      </c>
      <c r="J5967">
        <v>681.06</v>
      </c>
      <c r="K5967">
        <v>440.1</v>
      </c>
      <c r="L5967">
        <v>240.96</v>
      </c>
      <c r="M5967" t="s">
        <v>46</v>
      </c>
      <c r="N5967" s="3">
        <f>retail_sales[[#This Row],[Profit]]/retail_sales[[#This Row],[Revenue]]</f>
        <v>0.353801427187032</v>
      </c>
      <c r="O5967" t="str">
        <f t="shared" si="93"/>
        <v>Sunday</v>
      </c>
    </row>
    <row r="5968" spans="1:15" x14ac:dyDescent="0.3">
      <c r="A5968">
        <v>5967</v>
      </c>
      <c r="B5968" t="s">
        <v>699</v>
      </c>
      <c r="C5968" s="1">
        <v>45355</v>
      </c>
      <c r="D5968" t="s">
        <v>39</v>
      </c>
      <c r="E5968" t="s">
        <v>33</v>
      </c>
      <c r="F5968" t="s">
        <v>21</v>
      </c>
      <c r="G5968">
        <v>8</v>
      </c>
      <c r="H5968">
        <v>360.42</v>
      </c>
      <c r="I5968">
        <v>0.26</v>
      </c>
      <c r="J5968">
        <v>2133.69</v>
      </c>
      <c r="K5968">
        <v>1520.08</v>
      </c>
      <c r="L5968">
        <v>613.61</v>
      </c>
      <c r="M5968" t="s">
        <v>46</v>
      </c>
      <c r="N5968" s="3">
        <f>retail_sales[[#This Row],[Profit]]/retail_sales[[#This Row],[Revenue]]</f>
        <v>0.28758160745000444</v>
      </c>
      <c r="O5968" t="str">
        <f t="shared" si="93"/>
        <v>Monday</v>
      </c>
    </row>
    <row r="5969" spans="1:15" x14ac:dyDescent="0.3">
      <c r="A5969">
        <v>5968</v>
      </c>
      <c r="B5969" t="s">
        <v>4372</v>
      </c>
      <c r="C5969" s="1">
        <v>45555</v>
      </c>
      <c r="D5969" t="s">
        <v>24</v>
      </c>
      <c r="E5969" t="s">
        <v>30</v>
      </c>
      <c r="F5969" t="s">
        <v>27</v>
      </c>
      <c r="G5969">
        <v>5</v>
      </c>
      <c r="H5969">
        <v>337.43</v>
      </c>
      <c r="I5969">
        <v>0.23</v>
      </c>
      <c r="J5969">
        <v>1299.1099999999999</v>
      </c>
      <c r="K5969">
        <v>719.75</v>
      </c>
      <c r="L5969">
        <v>579.36</v>
      </c>
      <c r="M5969" t="s">
        <v>46</v>
      </c>
      <c r="N5969" s="3">
        <f>retail_sales[[#This Row],[Profit]]/retail_sales[[#This Row],[Revenue]]</f>
        <v>0.44596685423097354</v>
      </c>
      <c r="O5969" t="str">
        <f t="shared" si="93"/>
        <v>Friday</v>
      </c>
    </row>
    <row r="5970" spans="1:15" x14ac:dyDescent="0.3">
      <c r="A5970">
        <v>5969</v>
      </c>
      <c r="B5970" t="s">
        <v>4373</v>
      </c>
      <c r="C5970" s="1">
        <v>45420</v>
      </c>
      <c r="D5970" t="s">
        <v>14</v>
      </c>
      <c r="E5970" t="s">
        <v>25</v>
      </c>
      <c r="F5970" t="s">
        <v>16</v>
      </c>
      <c r="G5970">
        <v>7</v>
      </c>
      <c r="H5970">
        <v>161.44</v>
      </c>
      <c r="I5970">
        <v>0.27</v>
      </c>
      <c r="J5970">
        <v>824.96</v>
      </c>
      <c r="K5970">
        <v>414.25</v>
      </c>
      <c r="L5970">
        <v>410.71</v>
      </c>
      <c r="M5970" t="s">
        <v>40</v>
      </c>
      <c r="N5970" s="3">
        <f>retail_sales[[#This Row],[Profit]]/retail_sales[[#This Row],[Revenue]]</f>
        <v>0.4978544414274631</v>
      </c>
      <c r="O5970" t="str">
        <f t="shared" si="93"/>
        <v>Wednesday</v>
      </c>
    </row>
    <row r="5971" spans="1:15" x14ac:dyDescent="0.3">
      <c r="A5971">
        <v>5970</v>
      </c>
      <c r="B5971" t="s">
        <v>4374</v>
      </c>
      <c r="C5971" s="1">
        <v>45548</v>
      </c>
      <c r="D5971" t="s">
        <v>14</v>
      </c>
      <c r="E5971" t="s">
        <v>15</v>
      </c>
      <c r="F5971" t="s">
        <v>21</v>
      </c>
      <c r="G5971">
        <v>8</v>
      </c>
      <c r="H5971">
        <v>329.06</v>
      </c>
      <c r="I5971">
        <v>0.01</v>
      </c>
      <c r="J5971">
        <v>2606.16</v>
      </c>
      <c r="K5971">
        <v>2042.95</v>
      </c>
      <c r="L5971">
        <v>563.21</v>
      </c>
      <c r="M5971" t="s">
        <v>40</v>
      </c>
      <c r="N5971" s="3">
        <f>retail_sales[[#This Row],[Profit]]/retail_sales[[#This Row],[Revenue]]</f>
        <v>0.21610722288731316</v>
      </c>
      <c r="O5971" t="str">
        <f t="shared" si="93"/>
        <v>Friday</v>
      </c>
    </row>
    <row r="5972" spans="1:15" x14ac:dyDescent="0.3">
      <c r="A5972">
        <v>5971</v>
      </c>
      <c r="B5972" t="s">
        <v>4375</v>
      </c>
      <c r="C5972" s="1">
        <v>45642</v>
      </c>
      <c r="D5972" t="s">
        <v>14</v>
      </c>
      <c r="E5972" t="s">
        <v>25</v>
      </c>
      <c r="F5972" t="s">
        <v>21</v>
      </c>
      <c r="G5972">
        <v>9</v>
      </c>
      <c r="H5972">
        <v>271.64</v>
      </c>
      <c r="I5972">
        <v>0.21</v>
      </c>
      <c r="J5972">
        <v>1931.36</v>
      </c>
      <c r="K5972">
        <v>1156.98</v>
      </c>
      <c r="L5972">
        <v>774.38</v>
      </c>
      <c r="M5972" t="s">
        <v>22</v>
      </c>
      <c r="N5972" s="3">
        <f>retail_sales[[#This Row],[Profit]]/retail_sales[[#This Row],[Revenue]]</f>
        <v>0.40095062546599292</v>
      </c>
      <c r="O5972" t="str">
        <f t="shared" si="93"/>
        <v>Monday</v>
      </c>
    </row>
    <row r="5973" spans="1:15" x14ac:dyDescent="0.3">
      <c r="A5973">
        <v>5972</v>
      </c>
      <c r="B5973" t="s">
        <v>4376</v>
      </c>
      <c r="C5973" s="1">
        <v>45344</v>
      </c>
      <c r="D5973" t="s">
        <v>19</v>
      </c>
      <c r="E5973" t="s">
        <v>33</v>
      </c>
      <c r="F5973" t="s">
        <v>21</v>
      </c>
      <c r="G5973">
        <v>5</v>
      </c>
      <c r="H5973">
        <v>98.36</v>
      </c>
      <c r="I5973">
        <v>0.16</v>
      </c>
      <c r="J5973">
        <v>413.11</v>
      </c>
      <c r="K5973">
        <v>229.16</v>
      </c>
      <c r="L5973">
        <v>183.95</v>
      </c>
      <c r="M5973" t="s">
        <v>17</v>
      </c>
      <c r="N5973" s="3">
        <f>retail_sales[[#This Row],[Profit]]/retail_sales[[#This Row],[Revenue]]</f>
        <v>0.44528091791532515</v>
      </c>
      <c r="O5973" t="str">
        <f t="shared" si="93"/>
        <v>Thursday</v>
      </c>
    </row>
    <row r="5974" spans="1:15" x14ac:dyDescent="0.3">
      <c r="A5974">
        <v>5973</v>
      </c>
      <c r="B5974" t="s">
        <v>3031</v>
      </c>
      <c r="C5974" s="1">
        <v>45495</v>
      </c>
      <c r="D5974" t="s">
        <v>39</v>
      </c>
      <c r="E5974" t="s">
        <v>30</v>
      </c>
      <c r="F5974" t="s">
        <v>16</v>
      </c>
      <c r="G5974">
        <v>2</v>
      </c>
      <c r="H5974">
        <v>249.95</v>
      </c>
      <c r="I5974">
        <v>0.08</v>
      </c>
      <c r="J5974">
        <v>459.91</v>
      </c>
      <c r="K5974">
        <v>308.18</v>
      </c>
      <c r="L5974">
        <v>151.72999999999999</v>
      </c>
      <c r="M5974" t="s">
        <v>46</v>
      </c>
      <c r="N5974" s="3">
        <f>retail_sales[[#This Row],[Profit]]/retail_sales[[#This Row],[Revenue]]</f>
        <v>0.32991237416016173</v>
      </c>
      <c r="O5974" t="str">
        <f t="shared" si="93"/>
        <v>Monday</v>
      </c>
    </row>
    <row r="5975" spans="1:15" x14ac:dyDescent="0.3">
      <c r="A5975">
        <v>5974</v>
      </c>
      <c r="B5975" t="s">
        <v>641</v>
      </c>
      <c r="C5975" s="1">
        <v>45535</v>
      </c>
      <c r="D5975" t="s">
        <v>39</v>
      </c>
      <c r="E5975" t="s">
        <v>25</v>
      </c>
      <c r="F5975" t="s">
        <v>16</v>
      </c>
      <c r="G5975">
        <v>1</v>
      </c>
      <c r="H5975">
        <v>329.11</v>
      </c>
      <c r="I5975">
        <v>0.24</v>
      </c>
      <c r="J5975">
        <v>250.12</v>
      </c>
      <c r="K5975">
        <v>194.8</v>
      </c>
      <c r="L5975">
        <v>55.32</v>
      </c>
      <c r="M5975" t="s">
        <v>17</v>
      </c>
      <c r="N5975" s="3">
        <f>retail_sales[[#This Row],[Profit]]/retail_sales[[#This Row],[Revenue]]</f>
        <v>0.22117383655845194</v>
      </c>
      <c r="O5975" t="str">
        <f t="shared" si="93"/>
        <v>Saturday</v>
      </c>
    </row>
    <row r="5976" spans="1:15" x14ac:dyDescent="0.3">
      <c r="A5976">
        <v>5975</v>
      </c>
      <c r="B5976" t="s">
        <v>3974</v>
      </c>
      <c r="C5976" s="1">
        <v>45319</v>
      </c>
      <c r="D5976" t="s">
        <v>19</v>
      </c>
      <c r="E5976" t="s">
        <v>33</v>
      </c>
      <c r="F5976" t="s">
        <v>27</v>
      </c>
      <c r="G5976">
        <v>2</v>
      </c>
      <c r="H5976">
        <v>413.31</v>
      </c>
      <c r="I5976">
        <v>0.28999999999999998</v>
      </c>
      <c r="J5976">
        <v>586.9</v>
      </c>
      <c r="K5976">
        <v>459.55</v>
      </c>
      <c r="L5976">
        <v>127.35</v>
      </c>
      <c r="M5976" t="s">
        <v>28</v>
      </c>
      <c r="N5976" s="3">
        <f>retail_sales[[#This Row],[Profit]]/retail_sales[[#This Row],[Revenue]]</f>
        <v>0.21698756176520703</v>
      </c>
      <c r="O5976" t="str">
        <f t="shared" si="93"/>
        <v>Sunday</v>
      </c>
    </row>
    <row r="5977" spans="1:15" x14ac:dyDescent="0.3">
      <c r="A5977">
        <v>5976</v>
      </c>
      <c r="B5977" t="s">
        <v>2565</v>
      </c>
      <c r="C5977" s="1">
        <v>45458</v>
      </c>
      <c r="D5977" t="s">
        <v>24</v>
      </c>
      <c r="E5977" t="s">
        <v>20</v>
      </c>
      <c r="F5977" t="s">
        <v>16</v>
      </c>
      <c r="G5977">
        <v>5</v>
      </c>
      <c r="H5977">
        <v>66.7</v>
      </c>
      <c r="I5977">
        <v>0.05</v>
      </c>
      <c r="J5977">
        <v>316.82</v>
      </c>
      <c r="K5977">
        <v>182.22</v>
      </c>
      <c r="L5977">
        <v>134.6</v>
      </c>
      <c r="M5977" t="s">
        <v>22</v>
      </c>
      <c r="N5977" s="3">
        <f>retail_sales[[#This Row],[Profit]]/retail_sales[[#This Row],[Revenue]]</f>
        <v>0.42484691623003595</v>
      </c>
      <c r="O5977" t="str">
        <f t="shared" si="93"/>
        <v>Saturday</v>
      </c>
    </row>
    <row r="5978" spans="1:15" x14ac:dyDescent="0.3">
      <c r="A5978">
        <v>5977</v>
      </c>
      <c r="B5978" t="s">
        <v>4377</v>
      </c>
      <c r="C5978" s="1">
        <v>45293</v>
      </c>
      <c r="D5978" t="s">
        <v>39</v>
      </c>
      <c r="E5978" t="s">
        <v>33</v>
      </c>
      <c r="F5978" t="s">
        <v>21</v>
      </c>
      <c r="G5978">
        <v>8</v>
      </c>
      <c r="H5978">
        <v>339.38</v>
      </c>
      <c r="I5978">
        <v>0.05</v>
      </c>
      <c r="J5978">
        <v>2579.29</v>
      </c>
      <c r="K5978">
        <v>1354.46</v>
      </c>
      <c r="L5978">
        <v>1224.83</v>
      </c>
      <c r="M5978" t="s">
        <v>17</v>
      </c>
      <c r="N5978" s="3">
        <f>retail_sales[[#This Row],[Profit]]/retail_sales[[#This Row],[Revenue]]</f>
        <v>0.47487099162947943</v>
      </c>
      <c r="O5978" t="str">
        <f t="shared" si="93"/>
        <v>Tuesday</v>
      </c>
    </row>
    <row r="5979" spans="1:15" x14ac:dyDescent="0.3">
      <c r="A5979">
        <v>5978</v>
      </c>
      <c r="B5979" t="s">
        <v>1250</v>
      </c>
      <c r="C5979" s="1">
        <v>45402</v>
      </c>
      <c r="D5979" t="s">
        <v>19</v>
      </c>
      <c r="E5979" t="s">
        <v>15</v>
      </c>
      <c r="F5979" t="s">
        <v>27</v>
      </c>
      <c r="G5979">
        <v>6</v>
      </c>
      <c r="H5979">
        <v>469.65</v>
      </c>
      <c r="I5979">
        <v>0.05</v>
      </c>
      <c r="J5979">
        <v>2677</v>
      </c>
      <c r="K5979">
        <v>2008.56</v>
      </c>
      <c r="L5979">
        <v>668.44</v>
      </c>
      <c r="M5979" t="s">
        <v>22</v>
      </c>
      <c r="N5979" s="3">
        <f>retail_sales[[#This Row],[Profit]]/retail_sales[[#This Row],[Revenue]]</f>
        <v>0.24969742248785956</v>
      </c>
      <c r="O5979" t="str">
        <f t="shared" si="93"/>
        <v>Saturday</v>
      </c>
    </row>
    <row r="5980" spans="1:15" x14ac:dyDescent="0.3">
      <c r="A5980">
        <v>5979</v>
      </c>
      <c r="B5980" t="s">
        <v>4378</v>
      </c>
      <c r="C5980" s="1">
        <v>45318</v>
      </c>
      <c r="D5980" t="s">
        <v>14</v>
      </c>
      <c r="E5980" t="s">
        <v>25</v>
      </c>
      <c r="F5980" t="s">
        <v>16</v>
      </c>
      <c r="G5980">
        <v>10</v>
      </c>
      <c r="H5980">
        <v>72.81</v>
      </c>
      <c r="I5980">
        <v>0.22</v>
      </c>
      <c r="J5980">
        <v>567.91999999999996</v>
      </c>
      <c r="K5980">
        <v>405.15</v>
      </c>
      <c r="L5980">
        <v>162.77000000000001</v>
      </c>
      <c r="M5980" t="s">
        <v>22</v>
      </c>
      <c r="N5980" s="3">
        <f>retail_sales[[#This Row],[Profit]]/retail_sales[[#This Row],[Revenue]]</f>
        <v>0.28660726862938446</v>
      </c>
      <c r="O5980" t="str">
        <f t="shared" si="93"/>
        <v>Saturday</v>
      </c>
    </row>
    <row r="5981" spans="1:15" x14ac:dyDescent="0.3">
      <c r="A5981">
        <v>5980</v>
      </c>
      <c r="B5981" t="s">
        <v>105</v>
      </c>
      <c r="C5981" s="1">
        <v>45322</v>
      </c>
      <c r="D5981" t="s">
        <v>39</v>
      </c>
      <c r="E5981" t="s">
        <v>30</v>
      </c>
      <c r="F5981" t="s">
        <v>27</v>
      </c>
      <c r="G5981">
        <v>9</v>
      </c>
      <c r="H5981">
        <v>456.05</v>
      </c>
      <c r="I5981">
        <v>0.05</v>
      </c>
      <c r="J5981">
        <v>3899.23</v>
      </c>
      <c r="K5981">
        <v>2407.17</v>
      </c>
      <c r="L5981">
        <v>1492.06</v>
      </c>
      <c r="M5981" t="s">
        <v>17</v>
      </c>
      <c r="N5981" s="3">
        <f>retail_sales[[#This Row],[Profit]]/retail_sales[[#This Row],[Revenue]]</f>
        <v>0.3826550370201296</v>
      </c>
      <c r="O5981" t="str">
        <f t="shared" si="93"/>
        <v>Wednesday</v>
      </c>
    </row>
    <row r="5982" spans="1:15" x14ac:dyDescent="0.3">
      <c r="A5982">
        <v>5981</v>
      </c>
      <c r="B5982" t="s">
        <v>333</v>
      </c>
      <c r="C5982" s="1">
        <v>45418</v>
      </c>
      <c r="D5982" t="s">
        <v>19</v>
      </c>
      <c r="E5982" t="s">
        <v>15</v>
      </c>
      <c r="F5982" t="s">
        <v>21</v>
      </c>
      <c r="G5982">
        <v>3</v>
      </c>
      <c r="H5982">
        <v>58.29</v>
      </c>
      <c r="I5982">
        <v>0.14000000000000001</v>
      </c>
      <c r="J5982">
        <v>150.38999999999999</v>
      </c>
      <c r="K5982">
        <v>102.01</v>
      </c>
      <c r="L5982">
        <v>48.38</v>
      </c>
      <c r="M5982" t="s">
        <v>40</v>
      </c>
      <c r="N5982" s="3">
        <f>retail_sales[[#This Row],[Profit]]/retail_sales[[#This Row],[Revenue]]</f>
        <v>0.32169692133785494</v>
      </c>
      <c r="O5982" t="str">
        <f t="shared" si="93"/>
        <v>Monday</v>
      </c>
    </row>
    <row r="5983" spans="1:15" x14ac:dyDescent="0.3">
      <c r="A5983">
        <v>5982</v>
      </c>
      <c r="B5983" t="s">
        <v>4379</v>
      </c>
      <c r="C5983" s="1">
        <v>45411</v>
      </c>
      <c r="D5983" t="s">
        <v>14</v>
      </c>
      <c r="E5983" t="s">
        <v>30</v>
      </c>
      <c r="F5983" t="s">
        <v>16</v>
      </c>
      <c r="G5983">
        <v>5</v>
      </c>
      <c r="H5983">
        <v>262.17</v>
      </c>
      <c r="I5983">
        <v>0.28000000000000003</v>
      </c>
      <c r="J5983">
        <v>943.81</v>
      </c>
      <c r="K5983">
        <v>540.66</v>
      </c>
      <c r="L5983">
        <v>403.15</v>
      </c>
      <c r="M5983" t="s">
        <v>40</v>
      </c>
      <c r="N5983" s="3">
        <f>retail_sales[[#This Row],[Profit]]/retail_sales[[#This Row],[Revenue]]</f>
        <v>0.42715165128574606</v>
      </c>
      <c r="O5983" t="str">
        <f t="shared" si="93"/>
        <v>Monday</v>
      </c>
    </row>
    <row r="5984" spans="1:15" x14ac:dyDescent="0.3">
      <c r="A5984">
        <v>5983</v>
      </c>
      <c r="B5984" t="s">
        <v>4380</v>
      </c>
      <c r="C5984" s="1">
        <v>45523</v>
      </c>
      <c r="D5984" t="s">
        <v>39</v>
      </c>
      <c r="E5984" t="s">
        <v>33</v>
      </c>
      <c r="F5984" t="s">
        <v>21</v>
      </c>
      <c r="G5984">
        <v>3</v>
      </c>
      <c r="H5984">
        <v>11.43</v>
      </c>
      <c r="I5984">
        <v>0.09</v>
      </c>
      <c r="J5984">
        <v>31.2</v>
      </c>
      <c r="K5984">
        <v>17.88</v>
      </c>
      <c r="L5984">
        <v>13.32</v>
      </c>
      <c r="M5984" t="s">
        <v>22</v>
      </c>
      <c r="N5984" s="3">
        <f>retail_sales[[#This Row],[Profit]]/retail_sales[[#This Row],[Revenue]]</f>
        <v>0.42692307692307696</v>
      </c>
      <c r="O5984" t="str">
        <f t="shared" si="93"/>
        <v>Monday</v>
      </c>
    </row>
    <row r="5985" spans="1:15" x14ac:dyDescent="0.3">
      <c r="A5985">
        <v>5984</v>
      </c>
      <c r="B5985" t="s">
        <v>2104</v>
      </c>
      <c r="C5985" s="1">
        <v>45333</v>
      </c>
      <c r="D5985" t="s">
        <v>19</v>
      </c>
      <c r="E5985" t="s">
        <v>30</v>
      </c>
      <c r="F5985" t="s">
        <v>16</v>
      </c>
      <c r="G5985">
        <v>5</v>
      </c>
      <c r="H5985">
        <v>178.39</v>
      </c>
      <c r="I5985">
        <v>0.23</v>
      </c>
      <c r="J5985">
        <v>686.8</v>
      </c>
      <c r="K5985">
        <v>438.13</v>
      </c>
      <c r="L5985">
        <v>248.67</v>
      </c>
      <c r="M5985" t="s">
        <v>40</v>
      </c>
      <c r="N5985" s="3">
        <f>retail_sales[[#This Row],[Profit]]/retail_sales[[#This Row],[Revenue]]</f>
        <v>0.36207047175305768</v>
      </c>
      <c r="O5985" t="str">
        <f t="shared" si="93"/>
        <v>Sunday</v>
      </c>
    </row>
    <row r="5986" spans="1:15" x14ac:dyDescent="0.3">
      <c r="A5986">
        <v>5985</v>
      </c>
      <c r="B5986" t="s">
        <v>4381</v>
      </c>
      <c r="C5986" s="1">
        <v>45303</v>
      </c>
      <c r="D5986" t="s">
        <v>39</v>
      </c>
      <c r="E5986" t="s">
        <v>25</v>
      </c>
      <c r="F5986" t="s">
        <v>27</v>
      </c>
      <c r="G5986">
        <v>8</v>
      </c>
      <c r="H5986">
        <v>388.22</v>
      </c>
      <c r="I5986">
        <v>0.02</v>
      </c>
      <c r="J5986">
        <v>3043.64</v>
      </c>
      <c r="K5986">
        <v>2326.37</v>
      </c>
      <c r="L5986">
        <v>717.27</v>
      </c>
      <c r="M5986" t="s">
        <v>22</v>
      </c>
      <c r="N5986" s="3">
        <f>retail_sales[[#This Row],[Profit]]/retail_sales[[#This Row],[Revenue]]</f>
        <v>0.23566190482448648</v>
      </c>
      <c r="O5986" t="str">
        <f t="shared" si="93"/>
        <v>Friday</v>
      </c>
    </row>
    <row r="5987" spans="1:15" x14ac:dyDescent="0.3">
      <c r="A5987">
        <v>5986</v>
      </c>
      <c r="B5987" t="s">
        <v>725</v>
      </c>
      <c r="C5987" s="1">
        <v>45514</v>
      </c>
      <c r="D5987" t="s">
        <v>24</v>
      </c>
      <c r="E5987" t="s">
        <v>20</v>
      </c>
      <c r="F5987" t="s">
        <v>21</v>
      </c>
      <c r="G5987">
        <v>6</v>
      </c>
      <c r="H5987">
        <v>144.62</v>
      </c>
      <c r="I5987">
        <v>7.0000000000000007E-2</v>
      </c>
      <c r="J5987">
        <v>806.98</v>
      </c>
      <c r="K5987">
        <v>600.64</v>
      </c>
      <c r="L5987">
        <v>206.34</v>
      </c>
      <c r="M5987" t="s">
        <v>22</v>
      </c>
      <c r="N5987" s="3">
        <f>retail_sales[[#This Row],[Profit]]/retail_sales[[#This Row],[Revenue]]</f>
        <v>0.25569406924583016</v>
      </c>
      <c r="O5987" t="str">
        <f t="shared" si="93"/>
        <v>Saturday</v>
      </c>
    </row>
    <row r="5988" spans="1:15" x14ac:dyDescent="0.3">
      <c r="A5988">
        <v>5987</v>
      </c>
      <c r="B5988" t="s">
        <v>4382</v>
      </c>
      <c r="C5988" s="1">
        <v>45617</v>
      </c>
      <c r="D5988" t="s">
        <v>39</v>
      </c>
      <c r="E5988" t="s">
        <v>25</v>
      </c>
      <c r="F5988" t="s">
        <v>21</v>
      </c>
      <c r="G5988">
        <v>8</v>
      </c>
      <c r="H5988">
        <v>334.35</v>
      </c>
      <c r="I5988">
        <v>0.25</v>
      </c>
      <c r="J5988">
        <v>2006.1</v>
      </c>
      <c r="K5988">
        <v>1409.46</v>
      </c>
      <c r="L5988">
        <v>596.64</v>
      </c>
      <c r="M5988" t="s">
        <v>28</v>
      </c>
      <c r="N5988" s="3">
        <f>retail_sales[[#This Row],[Profit]]/retail_sales[[#This Row],[Revenue]]</f>
        <v>0.29741289068341559</v>
      </c>
      <c r="O5988" t="str">
        <f t="shared" si="93"/>
        <v>Thursday</v>
      </c>
    </row>
    <row r="5989" spans="1:15" x14ac:dyDescent="0.3">
      <c r="A5989">
        <v>5988</v>
      </c>
      <c r="B5989" t="s">
        <v>4383</v>
      </c>
      <c r="C5989" s="1">
        <v>45527</v>
      </c>
      <c r="D5989" t="s">
        <v>14</v>
      </c>
      <c r="E5989" t="s">
        <v>15</v>
      </c>
      <c r="F5989" t="s">
        <v>16</v>
      </c>
      <c r="G5989">
        <v>4</v>
      </c>
      <c r="H5989">
        <v>177.17</v>
      </c>
      <c r="I5989">
        <v>0.23</v>
      </c>
      <c r="J5989">
        <v>545.67999999999995</v>
      </c>
      <c r="K5989">
        <v>342.32</v>
      </c>
      <c r="L5989">
        <v>203.36</v>
      </c>
      <c r="M5989" t="s">
        <v>40</v>
      </c>
      <c r="N5989" s="3">
        <f>retail_sales[[#This Row],[Profit]]/retail_sales[[#This Row],[Revenue]]</f>
        <v>0.37267262864682604</v>
      </c>
      <c r="O5989" t="str">
        <f t="shared" si="93"/>
        <v>Friday</v>
      </c>
    </row>
    <row r="5990" spans="1:15" x14ac:dyDescent="0.3">
      <c r="A5990">
        <v>5989</v>
      </c>
      <c r="B5990" t="s">
        <v>4384</v>
      </c>
      <c r="C5990" s="1">
        <v>45464</v>
      </c>
      <c r="D5990" t="s">
        <v>39</v>
      </c>
      <c r="E5990" t="s">
        <v>25</v>
      </c>
      <c r="F5990" t="s">
        <v>16</v>
      </c>
      <c r="G5990">
        <v>10</v>
      </c>
      <c r="H5990">
        <v>20.63</v>
      </c>
      <c r="I5990">
        <v>0.3</v>
      </c>
      <c r="J5990">
        <v>144.41</v>
      </c>
      <c r="K5990">
        <v>81.83</v>
      </c>
      <c r="L5990">
        <v>62.58</v>
      </c>
      <c r="M5990" t="s">
        <v>17</v>
      </c>
      <c r="N5990" s="3">
        <f>retail_sales[[#This Row],[Profit]]/retail_sales[[#This Row],[Revenue]]</f>
        <v>0.433349491032477</v>
      </c>
      <c r="O5990" t="str">
        <f t="shared" si="93"/>
        <v>Friday</v>
      </c>
    </row>
    <row r="5991" spans="1:15" x14ac:dyDescent="0.3">
      <c r="A5991">
        <v>5990</v>
      </c>
      <c r="B5991" t="s">
        <v>4385</v>
      </c>
      <c r="C5991" s="1">
        <v>45552</v>
      </c>
      <c r="D5991" t="s">
        <v>24</v>
      </c>
      <c r="E5991" t="s">
        <v>33</v>
      </c>
      <c r="F5991" t="s">
        <v>27</v>
      </c>
      <c r="G5991">
        <v>7</v>
      </c>
      <c r="H5991">
        <v>37.83</v>
      </c>
      <c r="I5991">
        <v>0.14000000000000001</v>
      </c>
      <c r="J5991">
        <v>227.74</v>
      </c>
      <c r="K5991">
        <v>143.72999999999999</v>
      </c>
      <c r="L5991">
        <v>84.01</v>
      </c>
      <c r="M5991" t="s">
        <v>22</v>
      </c>
      <c r="N5991" s="3">
        <f>retail_sales[[#This Row],[Profit]]/retail_sales[[#This Row],[Revenue]]</f>
        <v>0.36888557126547816</v>
      </c>
      <c r="O5991" t="str">
        <f t="shared" si="93"/>
        <v>Tuesday</v>
      </c>
    </row>
    <row r="5992" spans="1:15" x14ac:dyDescent="0.3">
      <c r="A5992">
        <v>5991</v>
      </c>
      <c r="B5992" t="s">
        <v>4386</v>
      </c>
      <c r="C5992" s="1">
        <v>45491</v>
      </c>
      <c r="D5992" t="s">
        <v>19</v>
      </c>
      <c r="E5992" t="s">
        <v>30</v>
      </c>
      <c r="F5992" t="s">
        <v>16</v>
      </c>
      <c r="G5992">
        <v>2</v>
      </c>
      <c r="H5992">
        <v>356.93</v>
      </c>
      <c r="I5992">
        <v>7.0000000000000007E-2</v>
      </c>
      <c r="J5992">
        <v>663.89</v>
      </c>
      <c r="K5992">
        <v>407.64</v>
      </c>
      <c r="L5992">
        <v>256.25</v>
      </c>
      <c r="M5992" t="s">
        <v>22</v>
      </c>
      <c r="N5992" s="3">
        <f>retail_sales[[#This Row],[Profit]]/retail_sales[[#This Row],[Revenue]]</f>
        <v>0.38598261760231367</v>
      </c>
      <c r="O5992" t="str">
        <f t="shared" si="93"/>
        <v>Thursday</v>
      </c>
    </row>
    <row r="5993" spans="1:15" x14ac:dyDescent="0.3">
      <c r="A5993">
        <v>5992</v>
      </c>
      <c r="B5993" t="s">
        <v>3548</v>
      </c>
      <c r="C5993" s="1">
        <v>45438</v>
      </c>
      <c r="D5993" t="s">
        <v>14</v>
      </c>
      <c r="E5993" t="s">
        <v>15</v>
      </c>
      <c r="F5993" t="s">
        <v>27</v>
      </c>
      <c r="G5993">
        <v>7</v>
      </c>
      <c r="H5993">
        <v>17.760000000000002</v>
      </c>
      <c r="I5993">
        <v>0.22</v>
      </c>
      <c r="J5993">
        <v>96.97</v>
      </c>
      <c r="K5993">
        <v>49.72</v>
      </c>
      <c r="L5993">
        <v>47.25</v>
      </c>
      <c r="M5993" t="s">
        <v>28</v>
      </c>
      <c r="N5993" s="3">
        <f>retail_sales[[#This Row],[Profit]]/retail_sales[[#This Row],[Revenue]]</f>
        <v>0.48726410229968031</v>
      </c>
      <c r="O5993" t="str">
        <f t="shared" si="93"/>
        <v>Sunday</v>
      </c>
    </row>
    <row r="5994" spans="1:15" x14ac:dyDescent="0.3">
      <c r="A5994">
        <v>5993</v>
      </c>
      <c r="B5994" t="s">
        <v>827</v>
      </c>
      <c r="C5994" s="1">
        <v>45486</v>
      </c>
      <c r="D5994" t="s">
        <v>24</v>
      </c>
      <c r="E5994" t="s">
        <v>15</v>
      </c>
      <c r="F5994" t="s">
        <v>21</v>
      </c>
      <c r="G5994">
        <v>4</v>
      </c>
      <c r="H5994">
        <v>24.84</v>
      </c>
      <c r="I5994">
        <v>0.08</v>
      </c>
      <c r="J5994">
        <v>91.41</v>
      </c>
      <c r="K5994">
        <v>59.12</v>
      </c>
      <c r="L5994">
        <v>32.29</v>
      </c>
      <c r="M5994" t="s">
        <v>40</v>
      </c>
      <c r="N5994" s="3">
        <f>retail_sales[[#This Row],[Profit]]/retail_sales[[#This Row],[Revenue]]</f>
        <v>0.35324362761185868</v>
      </c>
      <c r="O5994" t="str">
        <f t="shared" si="93"/>
        <v>Saturday</v>
      </c>
    </row>
    <row r="5995" spans="1:15" x14ac:dyDescent="0.3">
      <c r="A5995">
        <v>5994</v>
      </c>
      <c r="B5995" t="s">
        <v>3414</v>
      </c>
      <c r="C5995" s="1">
        <v>45556</v>
      </c>
      <c r="D5995" t="s">
        <v>19</v>
      </c>
      <c r="E5995" t="s">
        <v>25</v>
      </c>
      <c r="F5995" t="s">
        <v>21</v>
      </c>
      <c r="G5995">
        <v>4</v>
      </c>
      <c r="H5995">
        <v>324.64</v>
      </c>
      <c r="I5995">
        <v>0.16</v>
      </c>
      <c r="J5995">
        <v>1090.79</v>
      </c>
      <c r="K5995">
        <v>547.33000000000004</v>
      </c>
      <c r="L5995">
        <v>543.46</v>
      </c>
      <c r="M5995" t="s">
        <v>40</v>
      </c>
      <c r="N5995" s="3">
        <f>retail_sales[[#This Row],[Profit]]/retail_sales[[#This Row],[Revenue]]</f>
        <v>0.4982260563444843</v>
      </c>
      <c r="O5995" t="str">
        <f t="shared" si="93"/>
        <v>Saturday</v>
      </c>
    </row>
    <row r="5996" spans="1:15" x14ac:dyDescent="0.3">
      <c r="A5996">
        <v>5995</v>
      </c>
      <c r="B5996" t="s">
        <v>3303</v>
      </c>
      <c r="C5996" s="1">
        <v>45343</v>
      </c>
      <c r="D5996" t="s">
        <v>14</v>
      </c>
      <c r="E5996" t="s">
        <v>30</v>
      </c>
      <c r="F5996" t="s">
        <v>21</v>
      </c>
      <c r="G5996">
        <v>3</v>
      </c>
      <c r="H5996">
        <v>173.99</v>
      </c>
      <c r="I5996">
        <v>0.26</v>
      </c>
      <c r="J5996">
        <v>386.26</v>
      </c>
      <c r="K5996">
        <v>265.63</v>
      </c>
      <c r="L5996">
        <v>120.63</v>
      </c>
      <c r="M5996" t="s">
        <v>22</v>
      </c>
      <c r="N5996" s="3">
        <f>retail_sales[[#This Row],[Profit]]/retail_sales[[#This Row],[Revenue]]</f>
        <v>0.31230259410759592</v>
      </c>
      <c r="O5996" t="str">
        <f t="shared" si="93"/>
        <v>Wednesday</v>
      </c>
    </row>
    <row r="5997" spans="1:15" x14ac:dyDescent="0.3">
      <c r="A5997">
        <v>5996</v>
      </c>
      <c r="B5997" t="s">
        <v>4387</v>
      </c>
      <c r="C5997" s="1">
        <v>45570</v>
      </c>
      <c r="D5997" t="s">
        <v>24</v>
      </c>
      <c r="E5997" t="s">
        <v>33</v>
      </c>
      <c r="F5997" t="s">
        <v>27</v>
      </c>
      <c r="G5997">
        <v>4</v>
      </c>
      <c r="H5997">
        <v>149.68</v>
      </c>
      <c r="I5997">
        <v>0.02</v>
      </c>
      <c r="J5997">
        <v>586.75</v>
      </c>
      <c r="K5997">
        <v>327.85</v>
      </c>
      <c r="L5997">
        <v>258.89999999999998</v>
      </c>
      <c r="M5997" t="s">
        <v>17</v>
      </c>
      <c r="N5997" s="3">
        <f>retail_sales[[#This Row],[Profit]]/retail_sales[[#This Row],[Revenue]]</f>
        <v>0.44124414145717933</v>
      </c>
      <c r="O5997" t="str">
        <f t="shared" si="93"/>
        <v>Saturday</v>
      </c>
    </row>
    <row r="5998" spans="1:15" x14ac:dyDescent="0.3">
      <c r="A5998">
        <v>5997</v>
      </c>
      <c r="B5998" t="s">
        <v>4388</v>
      </c>
      <c r="C5998" s="1">
        <v>45522</v>
      </c>
      <c r="D5998" t="s">
        <v>19</v>
      </c>
      <c r="E5998" t="s">
        <v>15</v>
      </c>
      <c r="F5998" t="s">
        <v>21</v>
      </c>
      <c r="G5998">
        <v>10</v>
      </c>
      <c r="H5998">
        <v>163.15</v>
      </c>
      <c r="I5998">
        <v>0.15</v>
      </c>
      <c r="J5998">
        <v>1386.77</v>
      </c>
      <c r="K5998">
        <v>905.72</v>
      </c>
      <c r="L5998">
        <v>481.05</v>
      </c>
      <c r="M5998" t="s">
        <v>22</v>
      </c>
      <c r="N5998" s="3">
        <f>retail_sales[[#This Row],[Profit]]/retail_sales[[#This Row],[Revenue]]</f>
        <v>0.34688520807343687</v>
      </c>
      <c r="O5998" t="str">
        <f t="shared" si="93"/>
        <v>Sunday</v>
      </c>
    </row>
    <row r="5999" spans="1:15" x14ac:dyDescent="0.3">
      <c r="A5999">
        <v>5998</v>
      </c>
      <c r="B5999" t="s">
        <v>4389</v>
      </c>
      <c r="C5999" s="1">
        <v>45580</v>
      </c>
      <c r="D5999" t="s">
        <v>39</v>
      </c>
      <c r="E5999" t="s">
        <v>33</v>
      </c>
      <c r="F5999" t="s">
        <v>27</v>
      </c>
      <c r="G5999">
        <v>9</v>
      </c>
      <c r="H5999">
        <v>134.77000000000001</v>
      </c>
      <c r="I5999">
        <v>0.17</v>
      </c>
      <c r="J5999">
        <v>1006.73</v>
      </c>
      <c r="K5999">
        <v>798.86</v>
      </c>
      <c r="L5999">
        <v>207.87</v>
      </c>
      <c r="M5999" t="s">
        <v>46</v>
      </c>
      <c r="N5999" s="3">
        <f>retail_sales[[#This Row],[Profit]]/retail_sales[[#This Row],[Revenue]]</f>
        <v>0.20648038699552015</v>
      </c>
      <c r="O5999" t="str">
        <f t="shared" si="93"/>
        <v>Tuesday</v>
      </c>
    </row>
    <row r="6000" spans="1:15" x14ac:dyDescent="0.3">
      <c r="A6000">
        <v>5999</v>
      </c>
      <c r="B6000" t="s">
        <v>4390</v>
      </c>
      <c r="C6000" s="1">
        <v>45537</v>
      </c>
      <c r="D6000" t="s">
        <v>39</v>
      </c>
      <c r="E6000" t="s">
        <v>25</v>
      </c>
      <c r="F6000" t="s">
        <v>16</v>
      </c>
      <c r="G6000">
        <v>8</v>
      </c>
      <c r="H6000">
        <v>108.69</v>
      </c>
      <c r="I6000">
        <v>0.19</v>
      </c>
      <c r="J6000">
        <v>704.31</v>
      </c>
      <c r="K6000">
        <v>513.54</v>
      </c>
      <c r="L6000">
        <v>190.77</v>
      </c>
      <c r="M6000" t="s">
        <v>22</v>
      </c>
      <c r="N6000" s="3">
        <f>retail_sales[[#This Row],[Profit]]/retail_sales[[#This Row],[Revenue]]</f>
        <v>0.27086084252672832</v>
      </c>
      <c r="O6000" t="str">
        <f t="shared" si="93"/>
        <v>Monday</v>
      </c>
    </row>
    <row r="6001" spans="1:15" x14ac:dyDescent="0.3">
      <c r="A6001">
        <v>6000</v>
      </c>
      <c r="B6001" t="s">
        <v>4391</v>
      </c>
      <c r="C6001" s="1">
        <v>45546</v>
      </c>
      <c r="D6001" t="s">
        <v>39</v>
      </c>
      <c r="E6001" t="s">
        <v>20</v>
      </c>
      <c r="F6001" t="s">
        <v>21</v>
      </c>
      <c r="G6001">
        <v>8</v>
      </c>
      <c r="H6001">
        <v>55.38</v>
      </c>
      <c r="I6001">
        <v>0.04</v>
      </c>
      <c r="J6001">
        <v>425.32</v>
      </c>
      <c r="K6001">
        <v>319.02999999999997</v>
      </c>
      <c r="L6001">
        <v>106.29</v>
      </c>
      <c r="M6001" t="s">
        <v>40</v>
      </c>
      <c r="N6001" s="3">
        <f>retail_sales[[#This Row],[Profit]]/retail_sales[[#This Row],[Revenue]]</f>
        <v>0.24990595316467604</v>
      </c>
      <c r="O6001" t="str">
        <f t="shared" si="93"/>
        <v>Wednesday</v>
      </c>
    </row>
    <row r="6002" spans="1:15" x14ac:dyDescent="0.3">
      <c r="A6002">
        <v>6001</v>
      </c>
      <c r="B6002" t="s">
        <v>2980</v>
      </c>
      <c r="C6002" s="1">
        <v>45310</v>
      </c>
      <c r="D6002" t="s">
        <v>19</v>
      </c>
      <c r="E6002" t="s">
        <v>25</v>
      </c>
      <c r="F6002" t="s">
        <v>21</v>
      </c>
      <c r="G6002">
        <v>1</v>
      </c>
      <c r="H6002">
        <v>290.61</v>
      </c>
      <c r="I6002">
        <v>0.08</v>
      </c>
      <c r="J6002">
        <v>267.36</v>
      </c>
      <c r="K6002">
        <v>169.35</v>
      </c>
      <c r="L6002">
        <v>98.01</v>
      </c>
      <c r="M6002" t="s">
        <v>17</v>
      </c>
      <c r="N6002" s="3">
        <f>retail_sales[[#This Row],[Profit]]/retail_sales[[#This Row],[Revenue]]</f>
        <v>0.36658438061041293</v>
      </c>
      <c r="O6002" t="str">
        <f t="shared" si="93"/>
        <v>Friday</v>
      </c>
    </row>
    <row r="6003" spans="1:15" x14ac:dyDescent="0.3">
      <c r="A6003">
        <v>6002</v>
      </c>
      <c r="B6003" t="s">
        <v>4392</v>
      </c>
      <c r="C6003" s="1">
        <v>45544</v>
      </c>
      <c r="D6003" t="s">
        <v>14</v>
      </c>
      <c r="E6003" t="s">
        <v>30</v>
      </c>
      <c r="F6003" t="s">
        <v>16</v>
      </c>
      <c r="G6003">
        <v>2</v>
      </c>
      <c r="H6003">
        <v>91.9</v>
      </c>
      <c r="I6003">
        <v>0.08</v>
      </c>
      <c r="J6003">
        <v>169.1</v>
      </c>
      <c r="K6003">
        <v>101.47</v>
      </c>
      <c r="L6003">
        <v>67.63</v>
      </c>
      <c r="M6003" t="s">
        <v>17</v>
      </c>
      <c r="N6003" s="3">
        <f>retail_sales[[#This Row],[Profit]]/retail_sales[[#This Row],[Revenue]]</f>
        <v>0.39994086339444113</v>
      </c>
      <c r="O6003" t="str">
        <f t="shared" si="93"/>
        <v>Monday</v>
      </c>
    </row>
    <row r="6004" spans="1:15" x14ac:dyDescent="0.3">
      <c r="A6004">
        <v>6003</v>
      </c>
      <c r="B6004" t="s">
        <v>4393</v>
      </c>
      <c r="C6004" s="1">
        <v>45306</v>
      </c>
      <c r="D6004" t="s">
        <v>14</v>
      </c>
      <c r="E6004" t="s">
        <v>33</v>
      </c>
      <c r="F6004" t="s">
        <v>16</v>
      </c>
      <c r="G6004">
        <v>8</v>
      </c>
      <c r="H6004">
        <v>126.58</v>
      </c>
      <c r="I6004">
        <v>0.04</v>
      </c>
      <c r="J6004">
        <v>972.13</v>
      </c>
      <c r="K6004">
        <v>722.45</v>
      </c>
      <c r="L6004">
        <v>249.68</v>
      </c>
      <c r="M6004" t="s">
        <v>28</v>
      </c>
      <c r="N6004" s="3">
        <f>retail_sales[[#This Row],[Profit]]/retail_sales[[#This Row],[Revenue]]</f>
        <v>0.25683807721189555</v>
      </c>
      <c r="O6004" t="str">
        <f t="shared" si="93"/>
        <v>Monday</v>
      </c>
    </row>
    <row r="6005" spans="1:15" x14ac:dyDescent="0.3">
      <c r="A6005">
        <v>6004</v>
      </c>
      <c r="B6005" t="s">
        <v>3319</v>
      </c>
      <c r="C6005" s="1">
        <v>45456</v>
      </c>
      <c r="D6005" t="s">
        <v>19</v>
      </c>
      <c r="E6005" t="s">
        <v>25</v>
      </c>
      <c r="F6005" t="s">
        <v>21</v>
      </c>
      <c r="G6005">
        <v>9</v>
      </c>
      <c r="H6005">
        <v>118.85</v>
      </c>
      <c r="I6005">
        <v>0.09</v>
      </c>
      <c r="J6005">
        <v>973.38</v>
      </c>
      <c r="K6005">
        <v>648.72</v>
      </c>
      <c r="L6005">
        <v>324.66000000000003</v>
      </c>
      <c r="M6005" t="s">
        <v>22</v>
      </c>
      <c r="N6005" s="3">
        <f>retail_sales[[#This Row],[Profit]]/retail_sales[[#This Row],[Revenue]]</f>
        <v>0.33353880293410593</v>
      </c>
      <c r="O6005" t="str">
        <f t="shared" si="93"/>
        <v>Thursday</v>
      </c>
    </row>
    <row r="6006" spans="1:15" x14ac:dyDescent="0.3">
      <c r="A6006">
        <v>6005</v>
      </c>
      <c r="B6006" t="s">
        <v>4394</v>
      </c>
      <c r="C6006" s="1">
        <v>45553</v>
      </c>
      <c r="D6006" t="s">
        <v>19</v>
      </c>
      <c r="E6006" t="s">
        <v>30</v>
      </c>
      <c r="F6006" t="s">
        <v>16</v>
      </c>
      <c r="G6006">
        <v>6</v>
      </c>
      <c r="H6006">
        <v>182.43</v>
      </c>
      <c r="I6006">
        <v>0.15</v>
      </c>
      <c r="J6006">
        <v>930.39</v>
      </c>
      <c r="K6006">
        <v>580.33000000000004</v>
      </c>
      <c r="L6006">
        <v>350.06</v>
      </c>
      <c r="M6006" t="s">
        <v>40</v>
      </c>
      <c r="N6006" s="3">
        <f>retail_sales[[#This Row],[Profit]]/retail_sales[[#This Row],[Revenue]]</f>
        <v>0.37625081954879136</v>
      </c>
      <c r="O6006" t="str">
        <f t="shared" si="93"/>
        <v>Wednesday</v>
      </c>
    </row>
    <row r="6007" spans="1:15" x14ac:dyDescent="0.3">
      <c r="A6007">
        <v>6006</v>
      </c>
      <c r="B6007" t="s">
        <v>3485</v>
      </c>
      <c r="C6007" s="1">
        <v>45491</v>
      </c>
      <c r="D6007" t="s">
        <v>14</v>
      </c>
      <c r="E6007" t="s">
        <v>30</v>
      </c>
      <c r="F6007" t="s">
        <v>27</v>
      </c>
      <c r="G6007">
        <v>6</v>
      </c>
      <c r="H6007">
        <v>183.87</v>
      </c>
      <c r="I6007">
        <v>0.13</v>
      </c>
      <c r="J6007">
        <v>959.8</v>
      </c>
      <c r="K6007">
        <v>612.32000000000005</v>
      </c>
      <c r="L6007">
        <v>347.48</v>
      </c>
      <c r="M6007" t="s">
        <v>46</v>
      </c>
      <c r="N6007" s="3">
        <f>retail_sales[[#This Row],[Profit]]/retail_sales[[#This Row],[Revenue]]</f>
        <v>0.36203375703271518</v>
      </c>
      <c r="O6007" t="str">
        <f t="shared" si="93"/>
        <v>Thursday</v>
      </c>
    </row>
    <row r="6008" spans="1:15" x14ac:dyDescent="0.3">
      <c r="A6008">
        <v>6007</v>
      </c>
      <c r="B6008" t="s">
        <v>3308</v>
      </c>
      <c r="C6008" s="1">
        <v>45367</v>
      </c>
      <c r="D6008" t="s">
        <v>14</v>
      </c>
      <c r="E6008" t="s">
        <v>20</v>
      </c>
      <c r="F6008" t="s">
        <v>21</v>
      </c>
      <c r="G6008">
        <v>10</v>
      </c>
      <c r="H6008">
        <v>86.17</v>
      </c>
      <c r="I6008">
        <v>0.06</v>
      </c>
      <c r="J6008">
        <v>810</v>
      </c>
      <c r="K6008">
        <v>535.26</v>
      </c>
      <c r="L6008">
        <v>274.74</v>
      </c>
      <c r="M6008" t="s">
        <v>22</v>
      </c>
      <c r="N6008" s="3">
        <f>retail_sales[[#This Row],[Profit]]/retail_sales[[#This Row],[Revenue]]</f>
        <v>0.3391851851851852</v>
      </c>
      <c r="O6008" t="str">
        <f t="shared" si="93"/>
        <v>Saturday</v>
      </c>
    </row>
    <row r="6009" spans="1:15" x14ac:dyDescent="0.3">
      <c r="A6009">
        <v>6008</v>
      </c>
      <c r="B6009" t="s">
        <v>4395</v>
      </c>
      <c r="C6009" s="1">
        <v>45464</v>
      </c>
      <c r="D6009" t="s">
        <v>14</v>
      </c>
      <c r="E6009" t="s">
        <v>15</v>
      </c>
      <c r="F6009" t="s">
        <v>27</v>
      </c>
      <c r="G6009">
        <v>4</v>
      </c>
      <c r="H6009">
        <v>23.78</v>
      </c>
      <c r="I6009">
        <v>0.02</v>
      </c>
      <c r="J6009">
        <v>93.22</v>
      </c>
      <c r="K6009">
        <v>62.54</v>
      </c>
      <c r="L6009">
        <v>30.68</v>
      </c>
      <c r="M6009" t="s">
        <v>17</v>
      </c>
      <c r="N6009" s="3">
        <f>retail_sales[[#This Row],[Profit]]/retail_sales[[#This Row],[Revenue]]</f>
        <v>0.32911392405063289</v>
      </c>
      <c r="O6009" t="str">
        <f t="shared" si="93"/>
        <v>Friday</v>
      </c>
    </row>
    <row r="6010" spans="1:15" x14ac:dyDescent="0.3">
      <c r="A6010">
        <v>6009</v>
      </c>
      <c r="B6010" t="s">
        <v>4396</v>
      </c>
      <c r="C6010" s="1">
        <v>45532</v>
      </c>
      <c r="D6010" t="s">
        <v>24</v>
      </c>
      <c r="E6010" t="s">
        <v>30</v>
      </c>
      <c r="F6010" t="s">
        <v>27</v>
      </c>
      <c r="G6010">
        <v>1</v>
      </c>
      <c r="H6010">
        <v>320.72000000000003</v>
      </c>
      <c r="I6010">
        <v>0.18</v>
      </c>
      <c r="J6010">
        <v>262.99</v>
      </c>
      <c r="K6010">
        <v>166.75</v>
      </c>
      <c r="L6010">
        <v>96.24</v>
      </c>
      <c r="M6010" t="s">
        <v>28</v>
      </c>
      <c r="N6010" s="3">
        <f>retail_sales[[#This Row],[Profit]]/retail_sales[[#This Row],[Revenue]]</f>
        <v>0.36594547321190918</v>
      </c>
      <c r="O6010" t="str">
        <f t="shared" si="93"/>
        <v>Wednesday</v>
      </c>
    </row>
    <row r="6011" spans="1:15" x14ac:dyDescent="0.3">
      <c r="A6011">
        <v>6010</v>
      </c>
      <c r="B6011" t="s">
        <v>4397</v>
      </c>
      <c r="C6011" s="1">
        <v>45410</v>
      </c>
      <c r="D6011" t="s">
        <v>24</v>
      </c>
      <c r="E6011" t="s">
        <v>15</v>
      </c>
      <c r="F6011" t="s">
        <v>27</v>
      </c>
      <c r="G6011">
        <v>2</v>
      </c>
      <c r="H6011">
        <v>349.18</v>
      </c>
      <c r="I6011">
        <v>0.14000000000000001</v>
      </c>
      <c r="J6011">
        <v>600.59</v>
      </c>
      <c r="K6011">
        <v>451.34</v>
      </c>
      <c r="L6011">
        <v>149.25</v>
      </c>
      <c r="M6011" t="s">
        <v>28</v>
      </c>
      <c r="N6011" s="3">
        <f>retail_sales[[#This Row],[Profit]]/retail_sales[[#This Row],[Revenue]]</f>
        <v>0.2485056361244776</v>
      </c>
      <c r="O6011" t="str">
        <f t="shared" si="93"/>
        <v>Sunday</v>
      </c>
    </row>
    <row r="6012" spans="1:15" x14ac:dyDescent="0.3">
      <c r="A6012">
        <v>6011</v>
      </c>
      <c r="B6012" t="s">
        <v>1025</v>
      </c>
      <c r="C6012" s="1">
        <v>45624</v>
      </c>
      <c r="D6012" t="s">
        <v>19</v>
      </c>
      <c r="E6012" t="s">
        <v>30</v>
      </c>
      <c r="F6012" t="s">
        <v>21</v>
      </c>
      <c r="G6012">
        <v>6</v>
      </c>
      <c r="H6012">
        <v>176.82</v>
      </c>
      <c r="I6012">
        <v>0.12</v>
      </c>
      <c r="J6012">
        <v>933.61</v>
      </c>
      <c r="K6012">
        <v>729.04</v>
      </c>
      <c r="L6012">
        <v>204.57</v>
      </c>
      <c r="M6012" t="s">
        <v>22</v>
      </c>
      <c r="N6012" s="3">
        <f>retail_sales[[#This Row],[Profit]]/retail_sales[[#This Row],[Revenue]]</f>
        <v>0.21911719026145821</v>
      </c>
      <c r="O6012" t="str">
        <f t="shared" si="93"/>
        <v>Thursday</v>
      </c>
    </row>
    <row r="6013" spans="1:15" x14ac:dyDescent="0.3">
      <c r="A6013">
        <v>6012</v>
      </c>
      <c r="B6013" t="s">
        <v>1085</v>
      </c>
      <c r="C6013" s="1">
        <v>45502</v>
      </c>
      <c r="D6013" t="s">
        <v>19</v>
      </c>
      <c r="E6013" t="s">
        <v>25</v>
      </c>
      <c r="F6013" t="s">
        <v>16</v>
      </c>
      <c r="G6013">
        <v>1</v>
      </c>
      <c r="H6013">
        <v>287.04000000000002</v>
      </c>
      <c r="I6013">
        <v>0.27</v>
      </c>
      <c r="J6013">
        <v>209.54</v>
      </c>
      <c r="K6013">
        <v>118.36</v>
      </c>
      <c r="L6013">
        <v>91.18</v>
      </c>
      <c r="M6013" t="s">
        <v>46</v>
      </c>
      <c r="N6013" s="3">
        <f>retail_sales[[#This Row],[Profit]]/retail_sales[[#This Row],[Revenue]]</f>
        <v>0.4351436479908371</v>
      </c>
      <c r="O6013" t="str">
        <f t="shared" si="93"/>
        <v>Monday</v>
      </c>
    </row>
    <row r="6014" spans="1:15" x14ac:dyDescent="0.3">
      <c r="A6014">
        <v>6013</v>
      </c>
      <c r="B6014" t="s">
        <v>3567</v>
      </c>
      <c r="C6014" s="1">
        <v>45606</v>
      </c>
      <c r="D6014" t="s">
        <v>24</v>
      </c>
      <c r="E6014" t="s">
        <v>33</v>
      </c>
      <c r="F6014" t="s">
        <v>21</v>
      </c>
      <c r="G6014">
        <v>4</v>
      </c>
      <c r="H6014">
        <v>142.91999999999999</v>
      </c>
      <c r="I6014">
        <v>0.2</v>
      </c>
      <c r="J6014">
        <v>457.34</v>
      </c>
      <c r="K6014">
        <v>349.3</v>
      </c>
      <c r="L6014">
        <v>108.04</v>
      </c>
      <c r="M6014" t="s">
        <v>22</v>
      </c>
      <c r="N6014" s="3">
        <f>retail_sales[[#This Row],[Profit]]/retail_sales[[#This Row],[Revenue]]</f>
        <v>0.23623562338741422</v>
      </c>
      <c r="O6014" t="str">
        <f t="shared" si="93"/>
        <v>Sunday</v>
      </c>
    </row>
    <row r="6015" spans="1:15" x14ac:dyDescent="0.3">
      <c r="A6015">
        <v>6014</v>
      </c>
      <c r="B6015" t="s">
        <v>2394</v>
      </c>
      <c r="C6015" s="1">
        <v>45345</v>
      </c>
      <c r="D6015" t="s">
        <v>24</v>
      </c>
      <c r="E6015" t="s">
        <v>15</v>
      </c>
      <c r="F6015" t="s">
        <v>27</v>
      </c>
      <c r="G6015">
        <v>8</v>
      </c>
      <c r="H6015">
        <v>446.45</v>
      </c>
      <c r="I6015">
        <v>0.25</v>
      </c>
      <c r="J6015">
        <v>2678.7</v>
      </c>
      <c r="K6015">
        <v>1539.52</v>
      </c>
      <c r="L6015">
        <v>1139.18</v>
      </c>
      <c r="M6015" t="s">
        <v>28</v>
      </c>
      <c r="N6015" s="3">
        <f>retail_sales[[#This Row],[Profit]]/retail_sales[[#This Row],[Revenue]]</f>
        <v>0.42527345354089674</v>
      </c>
      <c r="O6015" t="str">
        <f t="shared" si="93"/>
        <v>Friday</v>
      </c>
    </row>
    <row r="6016" spans="1:15" x14ac:dyDescent="0.3">
      <c r="A6016">
        <v>6015</v>
      </c>
      <c r="B6016" t="s">
        <v>4398</v>
      </c>
      <c r="C6016" s="1">
        <v>45518</v>
      </c>
      <c r="D6016" t="s">
        <v>19</v>
      </c>
      <c r="E6016" t="s">
        <v>33</v>
      </c>
      <c r="F6016" t="s">
        <v>27</v>
      </c>
      <c r="G6016">
        <v>6</v>
      </c>
      <c r="H6016">
        <v>104.72</v>
      </c>
      <c r="I6016">
        <v>0.18</v>
      </c>
      <c r="J6016">
        <v>515.22</v>
      </c>
      <c r="K6016">
        <v>264.79000000000002</v>
      </c>
      <c r="L6016">
        <v>250.43</v>
      </c>
      <c r="M6016" t="s">
        <v>46</v>
      </c>
      <c r="N6016" s="3">
        <f>retail_sales[[#This Row],[Profit]]/retail_sales[[#This Row],[Revenue]]</f>
        <v>0.48606420558208141</v>
      </c>
      <c r="O6016" t="str">
        <f t="shared" si="93"/>
        <v>Wednesday</v>
      </c>
    </row>
    <row r="6017" spans="1:15" x14ac:dyDescent="0.3">
      <c r="A6017">
        <v>6016</v>
      </c>
      <c r="B6017" t="s">
        <v>1826</v>
      </c>
      <c r="C6017" s="1">
        <v>45555</v>
      </c>
      <c r="D6017" t="s">
        <v>14</v>
      </c>
      <c r="E6017" t="s">
        <v>15</v>
      </c>
      <c r="F6017" t="s">
        <v>16</v>
      </c>
      <c r="G6017">
        <v>10</v>
      </c>
      <c r="H6017">
        <v>496.87</v>
      </c>
      <c r="I6017">
        <v>0.13</v>
      </c>
      <c r="J6017">
        <v>4322.7700000000004</v>
      </c>
      <c r="K6017">
        <v>2686.87</v>
      </c>
      <c r="L6017">
        <v>1635.9</v>
      </c>
      <c r="M6017" t="s">
        <v>40</v>
      </c>
      <c r="N6017" s="3">
        <f>retail_sales[[#This Row],[Profit]]/retail_sales[[#This Row],[Revenue]]</f>
        <v>0.37843789977259951</v>
      </c>
      <c r="O6017" t="str">
        <f t="shared" si="93"/>
        <v>Friday</v>
      </c>
    </row>
    <row r="6018" spans="1:15" x14ac:dyDescent="0.3">
      <c r="A6018">
        <v>6017</v>
      </c>
      <c r="B6018" t="s">
        <v>4272</v>
      </c>
      <c r="C6018" s="1">
        <v>45384</v>
      </c>
      <c r="D6018" t="s">
        <v>14</v>
      </c>
      <c r="E6018" t="s">
        <v>15</v>
      </c>
      <c r="F6018" t="s">
        <v>16</v>
      </c>
      <c r="G6018">
        <v>6</v>
      </c>
      <c r="H6018">
        <v>377.34</v>
      </c>
      <c r="I6018">
        <v>0.16</v>
      </c>
      <c r="J6018">
        <v>1901.79</v>
      </c>
      <c r="K6018">
        <v>1237.97</v>
      </c>
      <c r="L6018">
        <v>663.82</v>
      </c>
      <c r="M6018" t="s">
        <v>22</v>
      </c>
      <c r="N6018" s="3">
        <f>retail_sales[[#This Row],[Profit]]/retail_sales[[#This Row],[Revenue]]</f>
        <v>0.3490501054269925</v>
      </c>
      <c r="O6018" t="str">
        <f t="shared" ref="O6018:O6081" si="94">TEXT(C6018, "dddd")</f>
        <v>Tuesday</v>
      </c>
    </row>
    <row r="6019" spans="1:15" x14ac:dyDescent="0.3">
      <c r="A6019">
        <v>6018</v>
      </c>
      <c r="B6019" t="s">
        <v>1183</v>
      </c>
      <c r="C6019" s="1">
        <v>45301</v>
      </c>
      <c r="D6019" t="s">
        <v>39</v>
      </c>
      <c r="E6019" t="s">
        <v>25</v>
      </c>
      <c r="F6019" t="s">
        <v>21</v>
      </c>
      <c r="G6019">
        <v>3</v>
      </c>
      <c r="H6019">
        <v>16.37</v>
      </c>
      <c r="I6019">
        <v>0.01</v>
      </c>
      <c r="J6019">
        <v>48.62</v>
      </c>
      <c r="K6019">
        <v>35.700000000000003</v>
      </c>
      <c r="L6019">
        <v>12.92</v>
      </c>
      <c r="M6019" t="s">
        <v>28</v>
      </c>
      <c r="N6019" s="3">
        <f>retail_sales[[#This Row],[Profit]]/retail_sales[[#This Row],[Revenue]]</f>
        <v>0.26573426573426573</v>
      </c>
      <c r="O6019" t="str">
        <f t="shared" si="94"/>
        <v>Wednesday</v>
      </c>
    </row>
    <row r="6020" spans="1:15" x14ac:dyDescent="0.3">
      <c r="A6020">
        <v>6019</v>
      </c>
      <c r="B6020" t="s">
        <v>4399</v>
      </c>
      <c r="C6020" s="1">
        <v>45295</v>
      </c>
      <c r="D6020" t="s">
        <v>24</v>
      </c>
      <c r="E6020" t="s">
        <v>20</v>
      </c>
      <c r="F6020" t="s">
        <v>16</v>
      </c>
      <c r="G6020">
        <v>6</v>
      </c>
      <c r="H6020">
        <v>48.86</v>
      </c>
      <c r="I6020">
        <v>0.09</v>
      </c>
      <c r="J6020">
        <v>266.77999999999997</v>
      </c>
      <c r="K6020">
        <v>163.91</v>
      </c>
      <c r="L6020">
        <v>102.87</v>
      </c>
      <c r="M6020" t="s">
        <v>22</v>
      </c>
      <c r="N6020" s="3">
        <f>retail_sales[[#This Row],[Profit]]/retail_sales[[#This Row],[Revenue]]</f>
        <v>0.38559862058625088</v>
      </c>
      <c r="O6020" t="str">
        <f t="shared" si="94"/>
        <v>Thursday</v>
      </c>
    </row>
    <row r="6021" spans="1:15" x14ac:dyDescent="0.3">
      <c r="A6021">
        <v>6020</v>
      </c>
      <c r="B6021" t="s">
        <v>1816</v>
      </c>
      <c r="C6021" s="1">
        <v>45326</v>
      </c>
      <c r="D6021" t="s">
        <v>19</v>
      </c>
      <c r="E6021" t="s">
        <v>30</v>
      </c>
      <c r="F6021" t="s">
        <v>21</v>
      </c>
      <c r="G6021">
        <v>7</v>
      </c>
      <c r="H6021">
        <v>397.46</v>
      </c>
      <c r="I6021">
        <v>0.21</v>
      </c>
      <c r="J6021">
        <v>2197.9499999999998</v>
      </c>
      <c r="K6021">
        <v>1202.9100000000001</v>
      </c>
      <c r="L6021">
        <v>995.04</v>
      </c>
      <c r="M6021" t="s">
        <v>28</v>
      </c>
      <c r="N6021" s="3">
        <f>retail_sales[[#This Row],[Profit]]/retail_sales[[#This Row],[Revenue]]</f>
        <v>0.45271275506722175</v>
      </c>
      <c r="O6021" t="str">
        <f t="shared" si="94"/>
        <v>Sunday</v>
      </c>
    </row>
    <row r="6022" spans="1:15" x14ac:dyDescent="0.3">
      <c r="A6022">
        <v>6021</v>
      </c>
      <c r="B6022" t="s">
        <v>3887</v>
      </c>
      <c r="C6022" s="1">
        <v>45544</v>
      </c>
      <c r="D6022" t="s">
        <v>19</v>
      </c>
      <c r="E6022" t="s">
        <v>25</v>
      </c>
      <c r="F6022" t="s">
        <v>16</v>
      </c>
      <c r="G6022">
        <v>9</v>
      </c>
      <c r="H6022">
        <v>429.02</v>
      </c>
      <c r="I6022">
        <v>0.06</v>
      </c>
      <c r="J6022">
        <v>3629.51</v>
      </c>
      <c r="K6022">
        <v>2732.37</v>
      </c>
      <c r="L6022">
        <v>897.14</v>
      </c>
      <c r="M6022" t="s">
        <v>40</v>
      </c>
      <c r="N6022" s="3">
        <f>retail_sales[[#This Row],[Profit]]/retail_sales[[#This Row],[Revenue]]</f>
        <v>0.24717937132009554</v>
      </c>
      <c r="O6022" t="str">
        <f t="shared" si="94"/>
        <v>Monday</v>
      </c>
    </row>
    <row r="6023" spans="1:15" x14ac:dyDescent="0.3">
      <c r="A6023">
        <v>6022</v>
      </c>
      <c r="B6023" t="s">
        <v>4400</v>
      </c>
      <c r="C6023" s="1">
        <v>45554</v>
      </c>
      <c r="D6023" t="s">
        <v>24</v>
      </c>
      <c r="E6023" t="s">
        <v>30</v>
      </c>
      <c r="F6023" t="s">
        <v>27</v>
      </c>
      <c r="G6023">
        <v>8</v>
      </c>
      <c r="H6023">
        <v>416.49</v>
      </c>
      <c r="I6023">
        <v>0.16</v>
      </c>
      <c r="J6023">
        <v>2798.81</v>
      </c>
      <c r="K6023">
        <v>1899.57</v>
      </c>
      <c r="L6023">
        <v>899.24</v>
      </c>
      <c r="M6023" t="s">
        <v>28</v>
      </c>
      <c r="N6023" s="3">
        <f>retail_sales[[#This Row],[Profit]]/retail_sales[[#This Row],[Revenue]]</f>
        <v>0.32129369267653041</v>
      </c>
      <c r="O6023" t="str">
        <f t="shared" si="94"/>
        <v>Thursday</v>
      </c>
    </row>
    <row r="6024" spans="1:15" x14ac:dyDescent="0.3">
      <c r="A6024">
        <v>6023</v>
      </c>
      <c r="B6024" t="s">
        <v>3875</v>
      </c>
      <c r="C6024" s="1">
        <v>45519</v>
      </c>
      <c r="D6024" t="s">
        <v>39</v>
      </c>
      <c r="E6024" t="s">
        <v>15</v>
      </c>
      <c r="F6024" t="s">
        <v>27</v>
      </c>
      <c r="G6024">
        <v>1</v>
      </c>
      <c r="H6024">
        <v>40.369999999999997</v>
      </c>
      <c r="I6024">
        <v>7.0000000000000007E-2</v>
      </c>
      <c r="J6024">
        <v>37.54</v>
      </c>
      <c r="K6024">
        <v>19.38</v>
      </c>
      <c r="L6024">
        <v>18.16</v>
      </c>
      <c r="M6024" t="s">
        <v>46</v>
      </c>
      <c r="N6024" s="3">
        <f>retail_sales[[#This Row],[Profit]]/retail_sales[[#This Row],[Revenue]]</f>
        <v>0.48375066595631327</v>
      </c>
      <c r="O6024" t="str">
        <f t="shared" si="94"/>
        <v>Thursday</v>
      </c>
    </row>
    <row r="6025" spans="1:15" x14ac:dyDescent="0.3">
      <c r="A6025">
        <v>6024</v>
      </c>
      <c r="B6025" t="s">
        <v>655</v>
      </c>
      <c r="C6025" s="1">
        <v>45561</v>
      </c>
      <c r="D6025" t="s">
        <v>14</v>
      </c>
      <c r="E6025" t="s">
        <v>15</v>
      </c>
      <c r="F6025" t="s">
        <v>21</v>
      </c>
      <c r="G6025">
        <v>1</v>
      </c>
      <c r="H6025">
        <v>162.38</v>
      </c>
      <c r="I6025">
        <v>0.09</v>
      </c>
      <c r="J6025">
        <v>147.77000000000001</v>
      </c>
      <c r="K6025">
        <v>88.86</v>
      </c>
      <c r="L6025">
        <v>58.91</v>
      </c>
      <c r="M6025" t="s">
        <v>28</v>
      </c>
      <c r="N6025" s="3">
        <f>retail_sales[[#This Row],[Profit]]/retail_sales[[#This Row],[Revenue]]</f>
        <v>0.39866007985382684</v>
      </c>
      <c r="O6025" t="str">
        <f t="shared" si="94"/>
        <v>Thursday</v>
      </c>
    </row>
    <row r="6026" spans="1:15" x14ac:dyDescent="0.3">
      <c r="A6026">
        <v>6025</v>
      </c>
      <c r="B6026" t="s">
        <v>2679</v>
      </c>
      <c r="C6026" s="1">
        <v>45563</v>
      </c>
      <c r="D6026" t="s">
        <v>24</v>
      </c>
      <c r="E6026" t="s">
        <v>15</v>
      </c>
      <c r="F6026" t="s">
        <v>16</v>
      </c>
      <c r="G6026">
        <v>5</v>
      </c>
      <c r="H6026">
        <v>156.94</v>
      </c>
      <c r="I6026">
        <v>0.1</v>
      </c>
      <c r="J6026">
        <v>706.23</v>
      </c>
      <c r="K6026">
        <v>393.95</v>
      </c>
      <c r="L6026">
        <v>312.27999999999997</v>
      </c>
      <c r="M6026" t="s">
        <v>28</v>
      </c>
      <c r="N6026" s="3">
        <f>retail_sales[[#This Row],[Profit]]/retail_sales[[#This Row],[Revenue]]</f>
        <v>0.44217889356158752</v>
      </c>
      <c r="O6026" t="str">
        <f t="shared" si="94"/>
        <v>Saturday</v>
      </c>
    </row>
    <row r="6027" spans="1:15" x14ac:dyDescent="0.3">
      <c r="A6027">
        <v>6026</v>
      </c>
      <c r="B6027" t="s">
        <v>4401</v>
      </c>
      <c r="C6027" s="1">
        <v>45387</v>
      </c>
      <c r="D6027" t="s">
        <v>19</v>
      </c>
      <c r="E6027" t="s">
        <v>30</v>
      </c>
      <c r="F6027" t="s">
        <v>16</v>
      </c>
      <c r="G6027">
        <v>4</v>
      </c>
      <c r="H6027">
        <v>37.79</v>
      </c>
      <c r="I6027">
        <v>0.12</v>
      </c>
      <c r="J6027">
        <v>133.02000000000001</v>
      </c>
      <c r="K6027">
        <v>68.36</v>
      </c>
      <c r="L6027">
        <v>64.66</v>
      </c>
      <c r="M6027" t="s">
        <v>46</v>
      </c>
      <c r="N6027" s="3">
        <f>retail_sales[[#This Row],[Profit]]/retail_sales[[#This Row],[Revenue]]</f>
        <v>0.48609231694482025</v>
      </c>
      <c r="O6027" t="str">
        <f t="shared" si="94"/>
        <v>Friday</v>
      </c>
    </row>
    <row r="6028" spans="1:15" x14ac:dyDescent="0.3">
      <c r="A6028">
        <v>6027</v>
      </c>
      <c r="B6028" t="s">
        <v>2579</v>
      </c>
      <c r="C6028" s="1">
        <v>45377</v>
      </c>
      <c r="D6028" t="s">
        <v>19</v>
      </c>
      <c r="E6028" t="s">
        <v>30</v>
      </c>
      <c r="F6028" t="s">
        <v>16</v>
      </c>
      <c r="G6028">
        <v>2</v>
      </c>
      <c r="H6028">
        <v>362.63</v>
      </c>
      <c r="I6028">
        <v>0.27</v>
      </c>
      <c r="J6028">
        <v>529.44000000000005</v>
      </c>
      <c r="K6028">
        <v>305.95999999999998</v>
      </c>
      <c r="L6028">
        <v>223.48</v>
      </c>
      <c r="M6028" t="s">
        <v>40</v>
      </c>
      <c r="N6028" s="3">
        <f>retail_sales[[#This Row],[Profit]]/retail_sales[[#This Row],[Revenue]]</f>
        <v>0.42210637654880623</v>
      </c>
      <c r="O6028" t="str">
        <f t="shared" si="94"/>
        <v>Tuesday</v>
      </c>
    </row>
    <row r="6029" spans="1:15" x14ac:dyDescent="0.3">
      <c r="A6029">
        <v>6028</v>
      </c>
      <c r="B6029" t="s">
        <v>4402</v>
      </c>
      <c r="C6029" s="1">
        <v>45350</v>
      </c>
      <c r="D6029" t="s">
        <v>39</v>
      </c>
      <c r="E6029" t="s">
        <v>15</v>
      </c>
      <c r="F6029" t="s">
        <v>21</v>
      </c>
      <c r="G6029">
        <v>7</v>
      </c>
      <c r="H6029">
        <v>333.14</v>
      </c>
      <c r="I6029">
        <v>0.21</v>
      </c>
      <c r="J6029">
        <v>1842.26</v>
      </c>
      <c r="K6029">
        <v>1288.4100000000001</v>
      </c>
      <c r="L6029">
        <v>553.85</v>
      </c>
      <c r="M6029" t="s">
        <v>46</v>
      </c>
      <c r="N6029" s="3">
        <f>retail_sales[[#This Row],[Profit]]/retail_sales[[#This Row],[Revenue]]</f>
        <v>0.30063617513271745</v>
      </c>
      <c r="O6029" t="str">
        <f t="shared" si="94"/>
        <v>Wednesday</v>
      </c>
    </row>
    <row r="6030" spans="1:15" x14ac:dyDescent="0.3">
      <c r="A6030">
        <v>6029</v>
      </c>
      <c r="B6030" t="s">
        <v>4403</v>
      </c>
      <c r="C6030" s="1">
        <v>45435</v>
      </c>
      <c r="D6030" t="s">
        <v>24</v>
      </c>
      <c r="E6030" t="s">
        <v>25</v>
      </c>
      <c r="F6030" t="s">
        <v>16</v>
      </c>
      <c r="G6030">
        <v>5</v>
      </c>
      <c r="H6030">
        <v>346.28</v>
      </c>
      <c r="I6030">
        <v>0.13</v>
      </c>
      <c r="J6030">
        <v>1506.32</v>
      </c>
      <c r="K6030">
        <v>758.08</v>
      </c>
      <c r="L6030">
        <v>748.24</v>
      </c>
      <c r="M6030" t="s">
        <v>22</v>
      </c>
      <c r="N6030" s="3">
        <f>retail_sales[[#This Row],[Profit]]/retail_sales[[#This Row],[Revenue]]</f>
        <v>0.49673376175049128</v>
      </c>
      <c r="O6030" t="str">
        <f t="shared" si="94"/>
        <v>Thursday</v>
      </c>
    </row>
    <row r="6031" spans="1:15" x14ac:dyDescent="0.3">
      <c r="A6031">
        <v>6030</v>
      </c>
      <c r="B6031" t="s">
        <v>3609</v>
      </c>
      <c r="C6031" s="1">
        <v>45437</v>
      </c>
      <c r="D6031" t="s">
        <v>19</v>
      </c>
      <c r="E6031" t="s">
        <v>33</v>
      </c>
      <c r="F6031" t="s">
        <v>16</v>
      </c>
      <c r="G6031">
        <v>10</v>
      </c>
      <c r="H6031">
        <v>438.16</v>
      </c>
      <c r="I6031">
        <v>0.16</v>
      </c>
      <c r="J6031">
        <v>3680.54</v>
      </c>
      <c r="K6031">
        <v>2476.1799999999998</v>
      </c>
      <c r="L6031">
        <v>1204.3599999999999</v>
      </c>
      <c r="M6031" t="s">
        <v>17</v>
      </c>
      <c r="N6031" s="3">
        <f>retail_sales[[#This Row],[Profit]]/retail_sales[[#This Row],[Revenue]]</f>
        <v>0.32722372260592192</v>
      </c>
      <c r="O6031" t="str">
        <f t="shared" si="94"/>
        <v>Saturday</v>
      </c>
    </row>
    <row r="6032" spans="1:15" x14ac:dyDescent="0.3">
      <c r="A6032">
        <v>6031</v>
      </c>
      <c r="B6032" t="s">
        <v>2135</v>
      </c>
      <c r="C6032" s="1">
        <v>45517</v>
      </c>
      <c r="D6032" t="s">
        <v>14</v>
      </c>
      <c r="E6032" t="s">
        <v>33</v>
      </c>
      <c r="F6032" t="s">
        <v>27</v>
      </c>
      <c r="G6032">
        <v>3</v>
      </c>
      <c r="H6032">
        <v>132.99</v>
      </c>
      <c r="I6032">
        <v>0.23</v>
      </c>
      <c r="J6032">
        <v>307.20999999999998</v>
      </c>
      <c r="K6032">
        <v>190.15</v>
      </c>
      <c r="L6032">
        <v>117.06</v>
      </c>
      <c r="M6032" t="s">
        <v>17</v>
      </c>
      <c r="N6032" s="3">
        <f>retail_sales[[#This Row],[Profit]]/retail_sales[[#This Row],[Revenue]]</f>
        <v>0.38104228377982491</v>
      </c>
      <c r="O6032" t="str">
        <f t="shared" si="94"/>
        <v>Tuesday</v>
      </c>
    </row>
    <row r="6033" spans="1:15" x14ac:dyDescent="0.3">
      <c r="A6033">
        <v>6032</v>
      </c>
      <c r="B6033" t="s">
        <v>4404</v>
      </c>
      <c r="C6033" s="1">
        <v>45433</v>
      </c>
      <c r="D6033" t="s">
        <v>14</v>
      </c>
      <c r="E6033" t="s">
        <v>25</v>
      </c>
      <c r="F6033" t="s">
        <v>16</v>
      </c>
      <c r="G6033">
        <v>2</v>
      </c>
      <c r="H6033">
        <v>74.22</v>
      </c>
      <c r="I6033">
        <v>0.28000000000000003</v>
      </c>
      <c r="J6033">
        <v>106.88</v>
      </c>
      <c r="K6033">
        <v>62.89</v>
      </c>
      <c r="L6033">
        <v>43.99</v>
      </c>
      <c r="M6033" t="s">
        <v>46</v>
      </c>
      <c r="N6033" s="3">
        <f>retail_sales[[#This Row],[Profit]]/retail_sales[[#This Row],[Revenue]]</f>
        <v>0.41158308383233538</v>
      </c>
      <c r="O6033" t="str">
        <f t="shared" si="94"/>
        <v>Tuesday</v>
      </c>
    </row>
    <row r="6034" spans="1:15" x14ac:dyDescent="0.3">
      <c r="A6034">
        <v>6033</v>
      </c>
      <c r="B6034" t="s">
        <v>2883</v>
      </c>
      <c r="C6034" s="1">
        <v>45331</v>
      </c>
      <c r="D6034" t="s">
        <v>14</v>
      </c>
      <c r="E6034" t="s">
        <v>25</v>
      </c>
      <c r="F6034" t="s">
        <v>27</v>
      </c>
      <c r="G6034">
        <v>10</v>
      </c>
      <c r="H6034">
        <v>479.25</v>
      </c>
      <c r="I6034">
        <v>0.2</v>
      </c>
      <c r="J6034">
        <v>3834</v>
      </c>
      <c r="K6034">
        <v>1975.37</v>
      </c>
      <c r="L6034">
        <v>1858.63</v>
      </c>
      <c r="M6034" t="s">
        <v>46</v>
      </c>
      <c r="N6034" s="3">
        <f>retail_sales[[#This Row],[Profit]]/retail_sales[[#This Row],[Revenue]]</f>
        <v>0.48477569118414193</v>
      </c>
      <c r="O6034" t="str">
        <f t="shared" si="94"/>
        <v>Friday</v>
      </c>
    </row>
    <row r="6035" spans="1:15" x14ac:dyDescent="0.3">
      <c r="A6035">
        <v>6034</v>
      </c>
      <c r="B6035" t="s">
        <v>4405</v>
      </c>
      <c r="C6035" s="1">
        <v>45448</v>
      </c>
      <c r="D6035" t="s">
        <v>19</v>
      </c>
      <c r="E6035" t="s">
        <v>30</v>
      </c>
      <c r="F6035" t="s">
        <v>27</v>
      </c>
      <c r="G6035">
        <v>3</v>
      </c>
      <c r="H6035">
        <v>182.88</v>
      </c>
      <c r="I6035">
        <v>0.16</v>
      </c>
      <c r="J6035">
        <v>460.86</v>
      </c>
      <c r="K6035">
        <v>323.12</v>
      </c>
      <c r="L6035">
        <v>137.74</v>
      </c>
      <c r="M6035" t="s">
        <v>22</v>
      </c>
      <c r="N6035" s="3">
        <f>retail_sales[[#This Row],[Profit]]/retail_sales[[#This Row],[Revenue]]</f>
        <v>0.29887601440784622</v>
      </c>
      <c r="O6035" t="str">
        <f t="shared" si="94"/>
        <v>Wednesday</v>
      </c>
    </row>
    <row r="6036" spans="1:15" x14ac:dyDescent="0.3">
      <c r="A6036">
        <v>6035</v>
      </c>
      <c r="B6036" t="s">
        <v>2600</v>
      </c>
      <c r="C6036" s="1">
        <v>45590</v>
      </c>
      <c r="D6036" t="s">
        <v>14</v>
      </c>
      <c r="E6036" t="s">
        <v>25</v>
      </c>
      <c r="F6036" t="s">
        <v>21</v>
      </c>
      <c r="G6036">
        <v>8</v>
      </c>
      <c r="H6036">
        <v>283.79000000000002</v>
      </c>
      <c r="I6036">
        <v>0.15</v>
      </c>
      <c r="J6036">
        <v>1929.77</v>
      </c>
      <c r="K6036">
        <v>1292.22</v>
      </c>
      <c r="L6036">
        <v>637.54999999999995</v>
      </c>
      <c r="M6036" t="s">
        <v>28</v>
      </c>
      <c r="N6036" s="3">
        <f>retail_sales[[#This Row],[Profit]]/retail_sales[[#This Row],[Revenue]]</f>
        <v>0.33037615881685378</v>
      </c>
      <c r="O6036" t="str">
        <f t="shared" si="94"/>
        <v>Friday</v>
      </c>
    </row>
    <row r="6037" spans="1:15" x14ac:dyDescent="0.3">
      <c r="A6037">
        <v>6036</v>
      </c>
      <c r="B6037" t="s">
        <v>4406</v>
      </c>
      <c r="C6037" s="1">
        <v>45511</v>
      </c>
      <c r="D6037" t="s">
        <v>24</v>
      </c>
      <c r="E6037" t="s">
        <v>15</v>
      </c>
      <c r="F6037" t="s">
        <v>27</v>
      </c>
      <c r="G6037">
        <v>9</v>
      </c>
      <c r="H6037">
        <v>316.18</v>
      </c>
      <c r="I6037">
        <v>0.23</v>
      </c>
      <c r="J6037">
        <v>2191.13</v>
      </c>
      <c r="K6037">
        <v>1419.13</v>
      </c>
      <c r="L6037">
        <v>772</v>
      </c>
      <c r="M6037" t="s">
        <v>28</v>
      </c>
      <c r="N6037" s="3">
        <f>retail_sales[[#This Row],[Profit]]/retail_sales[[#This Row],[Revenue]]</f>
        <v>0.35232961987650208</v>
      </c>
      <c r="O6037" t="str">
        <f t="shared" si="94"/>
        <v>Wednesday</v>
      </c>
    </row>
    <row r="6038" spans="1:15" x14ac:dyDescent="0.3">
      <c r="A6038">
        <v>6037</v>
      </c>
      <c r="B6038" t="s">
        <v>3473</v>
      </c>
      <c r="C6038" s="1">
        <v>45453</v>
      </c>
      <c r="D6038" t="s">
        <v>14</v>
      </c>
      <c r="E6038" t="s">
        <v>15</v>
      </c>
      <c r="F6038" t="s">
        <v>27</v>
      </c>
      <c r="G6038">
        <v>2</v>
      </c>
      <c r="H6038">
        <v>350.43</v>
      </c>
      <c r="I6038">
        <v>0.17</v>
      </c>
      <c r="J6038">
        <v>581.71</v>
      </c>
      <c r="K6038">
        <v>338.21</v>
      </c>
      <c r="L6038">
        <v>243.5</v>
      </c>
      <c r="M6038" t="s">
        <v>22</v>
      </c>
      <c r="N6038" s="3">
        <f>retail_sales[[#This Row],[Profit]]/retail_sales[[#This Row],[Revenue]]</f>
        <v>0.41859345722095198</v>
      </c>
      <c r="O6038" t="str">
        <f t="shared" si="94"/>
        <v>Monday</v>
      </c>
    </row>
    <row r="6039" spans="1:15" x14ac:dyDescent="0.3">
      <c r="A6039">
        <v>6038</v>
      </c>
      <c r="B6039" t="s">
        <v>3165</v>
      </c>
      <c r="C6039" s="1">
        <v>45546</v>
      </c>
      <c r="D6039" t="s">
        <v>39</v>
      </c>
      <c r="E6039" t="s">
        <v>33</v>
      </c>
      <c r="F6039" t="s">
        <v>27</v>
      </c>
      <c r="G6039">
        <v>9</v>
      </c>
      <c r="H6039">
        <v>104.31</v>
      </c>
      <c r="I6039">
        <v>0.2</v>
      </c>
      <c r="J6039">
        <v>751.03</v>
      </c>
      <c r="K6039">
        <v>423.68</v>
      </c>
      <c r="L6039">
        <v>327.35000000000002</v>
      </c>
      <c r="M6039" t="s">
        <v>28</v>
      </c>
      <c r="N6039" s="3">
        <f>retail_sales[[#This Row],[Profit]]/retail_sales[[#This Row],[Revenue]]</f>
        <v>0.43586807451100495</v>
      </c>
      <c r="O6039" t="str">
        <f t="shared" si="94"/>
        <v>Wednesday</v>
      </c>
    </row>
    <row r="6040" spans="1:15" x14ac:dyDescent="0.3">
      <c r="A6040">
        <v>6039</v>
      </c>
      <c r="B6040" t="s">
        <v>4407</v>
      </c>
      <c r="C6040" s="1">
        <v>45492</v>
      </c>
      <c r="D6040" t="s">
        <v>14</v>
      </c>
      <c r="E6040" t="s">
        <v>20</v>
      </c>
      <c r="F6040" t="s">
        <v>27</v>
      </c>
      <c r="G6040">
        <v>9</v>
      </c>
      <c r="H6040">
        <v>307.82</v>
      </c>
      <c r="I6040">
        <v>0.18</v>
      </c>
      <c r="J6040">
        <v>2271.71</v>
      </c>
      <c r="K6040">
        <v>1419.38</v>
      </c>
      <c r="L6040">
        <v>852.33</v>
      </c>
      <c r="M6040" t="s">
        <v>17</v>
      </c>
      <c r="N6040" s="3">
        <f>retail_sales[[#This Row],[Profit]]/retail_sales[[#This Row],[Revenue]]</f>
        <v>0.37519313644787405</v>
      </c>
      <c r="O6040" t="str">
        <f t="shared" si="94"/>
        <v>Friday</v>
      </c>
    </row>
    <row r="6041" spans="1:15" x14ac:dyDescent="0.3">
      <c r="A6041">
        <v>6040</v>
      </c>
      <c r="B6041" t="s">
        <v>4408</v>
      </c>
      <c r="C6041" s="1">
        <v>45639</v>
      </c>
      <c r="D6041" t="s">
        <v>39</v>
      </c>
      <c r="E6041" t="s">
        <v>30</v>
      </c>
      <c r="F6041" t="s">
        <v>21</v>
      </c>
      <c r="G6041">
        <v>6</v>
      </c>
      <c r="H6041">
        <v>212.52</v>
      </c>
      <c r="I6041">
        <v>0.18</v>
      </c>
      <c r="J6041">
        <v>1045.5999999999999</v>
      </c>
      <c r="K6041">
        <v>757.49</v>
      </c>
      <c r="L6041">
        <v>288.11</v>
      </c>
      <c r="M6041" t="s">
        <v>28</v>
      </c>
      <c r="N6041" s="3">
        <f>retail_sales[[#This Row],[Profit]]/retail_sales[[#This Row],[Revenue]]</f>
        <v>0.27554514154552412</v>
      </c>
      <c r="O6041" t="str">
        <f t="shared" si="94"/>
        <v>Friday</v>
      </c>
    </row>
    <row r="6042" spans="1:15" x14ac:dyDescent="0.3">
      <c r="A6042">
        <v>6041</v>
      </c>
      <c r="B6042" t="s">
        <v>3574</v>
      </c>
      <c r="C6042" s="1">
        <v>45314</v>
      </c>
      <c r="D6042" t="s">
        <v>19</v>
      </c>
      <c r="E6042" t="s">
        <v>33</v>
      </c>
      <c r="F6042" t="s">
        <v>21</v>
      </c>
      <c r="G6042">
        <v>1</v>
      </c>
      <c r="H6042">
        <v>374.97</v>
      </c>
      <c r="I6042">
        <v>0.24</v>
      </c>
      <c r="J6042">
        <v>284.98</v>
      </c>
      <c r="K6042">
        <v>179.87</v>
      </c>
      <c r="L6042">
        <v>105.11</v>
      </c>
      <c r="M6042" t="s">
        <v>22</v>
      </c>
      <c r="N6042" s="3">
        <f>retail_sales[[#This Row],[Profit]]/retail_sales[[#This Row],[Revenue]]</f>
        <v>0.36883290055442486</v>
      </c>
      <c r="O6042" t="str">
        <f t="shared" si="94"/>
        <v>Tuesday</v>
      </c>
    </row>
    <row r="6043" spans="1:15" x14ac:dyDescent="0.3">
      <c r="A6043">
        <v>6042</v>
      </c>
      <c r="B6043" t="s">
        <v>4409</v>
      </c>
      <c r="C6043" s="1">
        <v>45478</v>
      </c>
      <c r="D6043" t="s">
        <v>14</v>
      </c>
      <c r="E6043" t="s">
        <v>15</v>
      </c>
      <c r="F6043" t="s">
        <v>27</v>
      </c>
      <c r="G6043">
        <v>1</v>
      </c>
      <c r="H6043">
        <v>177.4</v>
      </c>
      <c r="I6043">
        <v>0.21</v>
      </c>
      <c r="J6043">
        <v>140.15</v>
      </c>
      <c r="K6043">
        <v>90.18</v>
      </c>
      <c r="L6043">
        <v>49.97</v>
      </c>
      <c r="M6043" t="s">
        <v>46</v>
      </c>
      <c r="N6043" s="3">
        <f>retail_sales[[#This Row],[Profit]]/retail_sales[[#This Row],[Revenue]]</f>
        <v>0.35654655726007844</v>
      </c>
      <c r="O6043" t="str">
        <f t="shared" si="94"/>
        <v>Friday</v>
      </c>
    </row>
    <row r="6044" spans="1:15" x14ac:dyDescent="0.3">
      <c r="A6044">
        <v>6043</v>
      </c>
      <c r="B6044" t="s">
        <v>4410</v>
      </c>
      <c r="C6044" s="1">
        <v>45621</v>
      </c>
      <c r="D6044" t="s">
        <v>14</v>
      </c>
      <c r="E6044" t="s">
        <v>25</v>
      </c>
      <c r="F6044" t="s">
        <v>21</v>
      </c>
      <c r="G6044">
        <v>5</v>
      </c>
      <c r="H6044">
        <v>326.64999999999998</v>
      </c>
      <c r="I6044">
        <v>0.17</v>
      </c>
      <c r="J6044">
        <v>1355.6</v>
      </c>
      <c r="K6044">
        <v>1019.08</v>
      </c>
      <c r="L6044">
        <v>336.52</v>
      </c>
      <c r="M6044" t="s">
        <v>17</v>
      </c>
      <c r="N6044" s="3">
        <f>retail_sales[[#This Row],[Profit]]/retail_sales[[#This Row],[Revenue]]</f>
        <v>0.24824431985836531</v>
      </c>
      <c r="O6044" t="str">
        <f t="shared" si="94"/>
        <v>Monday</v>
      </c>
    </row>
    <row r="6045" spans="1:15" x14ac:dyDescent="0.3">
      <c r="A6045">
        <v>6044</v>
      </c>
      <c r="B6045" t="s">
        <v>2670</v>
      </c>
      <c r="C6045" s="1">
        <v>45635</v>
      </c>
      <c r="D6045" t="s">
        <v>24</v>
      </c>
      <c r="E6045" t="s">
        <v>25</v>
      </c>
      <c r="F6045" t="s">
        <v>27</v>
      </c>
      <c r="G6045">
        <v>6</v>
      </c>
      <c r="H6045">
        <v>96.36</v>
      </c>
      <c r="I6045">
        <v>0.19</v>
      </c>
      <c r="J6045">
        <v>468.31</v>
      </c>
      <c r="K6045">
        <v>344.28</v>
      </c>
      <c r="L6045">
        <v>124.03</v>
      </c>
      <c r="M6045" t="s">
        <v>40</v>
      </c>
      <c r="N6045" s="3">
        <f>retail_sales[[#This Row],[Profit]]/retail_sales[[#This Row],[Revenue]]</f>
        <v>0.2648459353846811</v>
      </c>
      <c r="O6045" t="str">
        <f t="shared" si="94"/>
        <v>Monday</v>
      </c>
    </row>
    <row r="6046" spans="1:15" x14ac:dyDescent="0.3">
      <c r="A6046">
        <v>6045</v>
      </c>
      <c r="B6046" t="s">
        <v>4310</v>
      </c>
      <c r="C6046" s="1">
        <v>45597</v>
      </c>
      <c r="D6046" t="s">
        <v>19</v>
      </c>
      <c r="E6046" t="s">
        <v>20</v>
      </c>
      <c r="F6046" t="s">
        <v>21</v>
      </c>
      <c r="G6046">
        <v>9</v>
      </c>
      <c r="H6046">
        <v>75.010000000000005</v>
      </c>
      <c r="I6046">
        <v>0.28999999999999998</v>
      </c>
      <c r="J6046">
        <v>479.31</v>
      </c>
      <c r="K6046">
        <v>288.3</v>
      </c>
      <c r="L6046">
        <v>191.01</v>
      </c>
      <c r="M6046" t="s">
        <v>28</v>
      </c>
      <c r="N6046" s="3">
        <f>retail_sales[[#This Row],[Profit]]/retail_sales[[#This Row],[Revenue]]</f>
        <v>0.39851035864054574</v>
      </c>
      <c r="O6046" t="str">
        <f t="shared" si="94"/>
        <v>Friday</v>
      </c>
    </row>
    <row r="6047" spans="1:15" x14ac:dyDescent="0.3">
      <c r="A6047">
        <v>6046</v>
      </c>
      <c r="B6047" t="s">
        <v>2014</v>
      </c>
      <c r="C6047" s="1">
        <v>45338</v>
      </c>
      <c r="D6047" t="s">
        <v>39</v>
      </c>
      <c r="E6047" t="s">
        <v>25</v>
      </c>
      <c r="F6047" t="s">
        <v>16</v>
      </c>
      <c r="G6047">
        <v>1</v>
      </c>
      <c r="H6047">
        <v>260.06</v>
      </c>
      <c r="I6047">
        <v>0.19</v>
      </c>
      <c r="J6047">
        <v>210.65</v>
      </c>
      <c r="K6047">
        <v>154.35</v>
      </c>
      <c r="L6047">
        <v>56.3</v>
      </c>
      <c r="M6047" t="s">
        <v>46</v>
      </c>
      <c r="N6047" s="3">
        <f>retail_sales[[#This Row],[Profit]]/retail_sales[[#This Row],[Revenue]]</f>
        <v>0.26726798006171371</v>
      </c>
      <c r="O6047" t="str">
        <f t="shared" si="94"/>
        <v>Friday</v>
      </c>
    </row>
    <row r="6048" spans="1:15" x14ac:dyDescent="0.3">
      <c r="A6048">
        <v>6047</v>
      </c>
      <c r="B6048" t="s">
        <v>4304</v>
      </c>
      <c r="C6048" s="1">
        <v>45310</v>
      </c>
      <c r="D6048" t="s">
        <v>24</v>
      </c>
      <c r="E6048" t="s">
        <v>33</v>
      </c>
      <c r="F6048" t="s">
        <v>21</v>
      </c>
      <c r="G6048">
        <v>6</v>
      </c>
      <c r="H6048">
        <v>156.55000000000001</v>
      </c>
      <c r="I6048">
        <v>0.15</v>
      </c>
      <c r="J6048">
        <v>798.41</v>
      </c>
      <c r="K6048">
        <v>618</v>
      </c>
      <c r="L6048">
        <v>180.41</v>
      </c>
      <c r="M6048" t="s">
        <v>17</v>
      </c>
      <c r="N6048" s="3">
        <f>retail_sales[[#This Row],[Profit]]/retail_sales[[#This Row],[Revenue]]</f>
        <v>0.22596159867737128</v>
      </c>
      <c r="O6048" t="str">
        <f t="shared" si="94"/>
        <v>Friday</v>
      </c>
    </row>
    <row r="6049" spans="1:15" x14ac:dyDescent="0.3">
      <c r="A6049">
        <v>6048</v>
      </c>
      <c r="B6049" t="s">
        <v>4411</v>
      </c>
      <c r="C6049" s="1">
        <v>45641</v>
      </c>
      <c r="D6049" t="s">
        <v>24</v>
      </c>
      <c r="E6049" t="s">
        <v>20</v>
      </c>
      <c r="F6049" t="s">
        <v>16</v>
      </c>
      <c r="G6049">
        <v>10</v>
      </c>
      <c r="H6049">
        <v>452.73</v>
      </c>
      <c r="I6049">
        <v>0.13</v>
      </c>
      <c r="J6049">
        <v>3938.75</v>
      </c>
      <c r="K6049">
        <v>2784.39</v>
      </c>
      <c r="L6049">
        <v>1154.3599999999999</v>
      </c>
      <c r="M6049" t="s">
        <v>22</v>
      </c>
      <c r="N6049" s="3">
        <f>retail_sales[[#This Row],[Profit]]/retail_sales[[#This Row],[Revenue]]</f>
        <v>0.29307775309425577</v>
      </c>
      <c r="O6049" t="str">
        <f t="shared" si="94"/>
        <v>Sunday</v>
      </c>
    </row>
    <row r="6050" spans="1:15" x14ac:dyDescent="0.3">
      <c r="A6050">
        <v>6049</v>
      </c>
      <c r="B6050" t="s">
        <v>4412</v>
      </c>
      <c r="C6050" s="1">
        <v>45329</v>
      </c>
      <c r="D6050" t="s">
        <v>19</v>
      </c>
      <c r="E6050" t="s">
        <v>25</v>
      </c>
      <c r="F6050" t="s">
        <v>16</v>
      </c>
      <c r="G6050">
        <v>1</v>
      </c>
      <c r="H6050">
        <v>303.05</v>
      </c>
      <c r="I6050">
        <v>0.04</v>
      </c>
      <c r="J6050">
        <v>290.93</v>
      </c>
      <c r="K6050">
        <v>224.11</v>
      </c>
      <c r="L6050">
        <v>66.819999999999993</v>
      </c>
      <c r="M6050" t="s">
        <v>46</v>
      </c>
      <c r="N6050" s="3">
        <f>retail_sales[[#This Row],[Profit]]/retail_sales[[#This Row],[Revenue]]</f>
        <v>0.22967724194823494</v>
      </c>
      <c r="O6050" t="str">
        <f t="shared" si="94"/>
        <v>Wednesday</v>
      </c>
    </row>
    <row r="6051" spans="1:15" x14ac:dyDescent="0.3">
      <c r="A6051">
        <v>6050</v>
      </c>
      <c r="B6051" t="s">
        <v>4413</v>
      </c>
      <c r="C6051" s="1">
        <v>45357</v>
      </c>
      <c r="D6051" t="s">
        <v>24</v>
      </c>
      <c r="E6051" t="s">
        <v>30</v>
      </c>
      <c r="F6051" t="s">
        <v>21</v>
      </c>
      <c r="G6051">
        <v>2</v>
      </c>
      <c r="H6051">
        <v>288.01</v>
      </c>
      <c r="I6051">
        <v>0.02</v>
      </c>
      <c r="J6051">
        <v>564.5</v>
      </c>
      <c r="K6051">
        <v>334.98</v>
      </c>
      <c r="L6051">
        <v>229.52</v>
      </c>
      <c r="M6051" t="s">
        <v>46</v>
      </c>
      <c r="N6051" s="3">
        <f>retail_sales[[#This Row],[Profit]]/retail_sales[[#This Row],[Revenue]]</f>
        <v>0.40658990256864486</v>
      </c>
      <c r="O6051" t="str">
        <f t="shared" si="94"/>
        <v>Wednesday</v>
      </c>
    </row>
    <row r="6052" spans="1:15" x14ac:dyDescent="0.3">
      <c r="A6052">
        <v>6051</v>
      </c>
      <c r="B6052" t="s">
        <v>4414</v>
      </c>
      <c r="C6052" s="1">
        <v>45497</v>
      </c>
      <c r="D6052" t="s">
        <v>14</v>
      </c>
      <c r="E6052" t="s">
        <v>30</v>
      </c>
      <c r="F6052" t="s">
        <v>16</v>
      </c>
      <c r="G6052">
        <v>9</v>
      </c>
      <c r="H6052">
        <v>484.23</v>
      </c>
      <c r="I6052">
        <v>0.17</v>
      </c>
      <c r="J6052">
        <v>3617.2</v>
      </c>
      <c r="K6052">
        <v>2042.08</v>
      </c>
      <c r="L6052">
        <v>1575.12</v>
      </c>
      <c r="M6052" t="s">
        <v>40</v>
      </c>
      <c r="N6052" s="3">
        <f>retail_sales[[#This Row],[Profit]]/retail_sales[[#This Row],[Revenue]]</f>
        <v>0.43545283644808136</v>
      </c>
      <c r="O6052" t="str">
        <f t="shared" si="94"/>
        <v>Wednesday</v>
      </c>
    </row>
    <row r="6053" spans="1:15" x14ac:dyDescent="0.3">
      <c r="A6053">
        <v>6052</v>
      </c>
      <c r="B6053" t="s">
        <v>4415</v>
      </c>
      <c r="C6053" s="1">
        <v>45540</v>
      </c>
      <c r="D6053" t="s">
        <v>24</v>
      </c>
      <c r="E6053" t="s">
        <v>25</v>
      </c>
      <c r="F6053" t="s">
        <v>21</v>
      </c>
      <c r="G6053">
        <v>5</v>
      </c>
      <c r="H6053">
        <v>322.26</v>
      </c>
      <c r="I6053">
        <v>0.28000000000000003</v>
      </c>
      <c r="J6053">
        <v>1160.1400000000001</v>
      </c>
      <c r="K6053">
        <v>811.22</v>
      </c>
      <c r="L6053">
        <v>348.92</v>
      </c>
      <c r="M6053" t="s">
        <v>46</v>
      </c>
      <c r="N6053" s="3">
        <f>retail_sales[[#This Row],[Profit]]/retail_sales[[#This Row],[Revenue]]</f>
        <v>0.30075680521316389</v>
      </c>
      <c r="O6053" t="str">
        <f t="shared" si="94"/>
        <v>Thursday</v>
      </c>
    </row>
    <row r="6054" spans="1:15" x14ac:dyDescent="0.3">
      <c r="A6054">
        <v>6053</v>
      </c>
      <c r="B6054" t="s">
        <v>4416</v>
      </c>
      <c r="C6054" s="1">
        <v>45468</v>
      </c>
      <c r="D6054" t="s">
        <v>14</v>
      </c>
      <c r="E6054" t="s">
        <v>20</v>
      </c>
      <c r="F6054" t="s">
        <v>16</v>
      </c>
      <c r="G6054">
        <v>4</v>
      </c>
      <c r="H6054">
        <v>429.6</v>
      </c>
      <c r="I6054">
        <v>0.17</v>
      </c>
      <c r="J6054">
        <v>1426.27</v>
      </c>
      <c r="K6054">
        <v>1114.8599999999999</v>
      </c>
      <c r="L6054">
        <v>311.41000000000003</v>
      </c>
      <c r="M6054" t="s">
        <v>28</v>
      </c>
      <c r="N6054" s="3">
        <f>retail_sales[[#This Row],[Profit]]/retail_sales[[#This Row],[Revenue]]</f>
        <v>0.21833874371612669</v>
      </c>
      <c r="O6054" t="str">
        <f t="shared" si="94"/>
        <v>Tuesday</v>
      </c>
    </row>
    <row r="6055" spans="1:15" x14ac:dyDescent="0.3">
      <c r="A6055">
        <v>6054</v>
      </c>
      <c r="B6055" t="s">
        <v>257</v>
      </c>
      <c r="C6055" s="1">
        <v>45335</v>
      </c>
      <c r="D6055" t="s">
        <v>39</v>
      </c>
      <c r="E6055" t="s">
        <v>15</v>
      </c>
      <c r="F6055" t="s">
        <v>21</v>
      </c>
      <c r="G6055">
        <v>5</v>
      </c>
      <c r="H6055">
        <v>233.23</v>
      </c>
      <c r="I6055">
        <v>0.08</v>
      </c>
      <c r="J6055">
        <v>1072.8599999999999</v>
      </c>
      <c r="K6055">
        <v>753.75</v>
      </c>
      <c r="L6055">
        <v>319.11</v>
      </c>
      <c r="M6055" t="s">
        <v>28</v>
      </c>
      <c r="N6055" s="3">
        <f>retail_sales[[#This Row],[Profit]]/retail_sales[[#This Row],[Revenue]]</f>
        <v>0.29743862200100668</v>
      </c>
      <c r="O6055" t="str">
        <f t="shared" si="94"/>
        <v>Tuesday</v>
      </c>
    </row>
    <row r="6056" spans="1:15" x14ac:dyDescent="0.3">
      <c r="A6056">
        <v>6055</v>
      </c>
      <c r="B6056" t="s">
        <v>1341</v>
      </c>
      <c r="C6056" s="1">
        <v>45597</v>
      </c>
      <c r="D6056" t="s">
        <v>24</v>
      </c>
      <c r="E6056" t="s">
        <v>30</v>
      </c>
      <c r="F6056" t="s">
        <v>21</v>
      </c>
      <c r="G6056">
        <v>3</v>
      </c>
      <c r="H6056">
        <v>327.71</v>
      </c>
      <c r="I6056">
        <v>0.2</v>
      </c>
      <c r="J6056">
        <v>786.5</v>
      </c>
      <c r="K6056">
        <v>582.83000000000004</v>
      </c>
      <c r="L6056">
        <v>203.67</v>
      </c>
      <c r="M6056" t="s">
        <v>17</v>
      </c>
      <c r="N6056" s="3">
        <f>retail_sales[[#This Row],[Profit]]/retail_sales[[#This Row],[Revenue]]</f>
        <v>0.25895740623013347</v>
      </c>
      <c r="O6056" t="str">
        <f t="shared" si="94"/>
        <v>Friday</v>
      </c>
    </row>
    <row r="6057" spans="1:15" x14ac:dyDescent="0.3">
      <c r="A6057">
        <v>6056</v>
      </c>
      <c r="B6057" t="s">
        <v>204</v>
      </c>
      <c r="C6057" s="1">
        <v>45330</v>
      </c>
      <c r="D6057" t="s">
        <v>14</v>
      </c>
      <c r="E6057" t="s">
        <v>30</v>
      </c>
      <c r="F6057" t="s">
        <v>21</v>
      </c>
      <c r="G6057">
        <v>3</v>
      </c>
      <c r="H6057">
        <v>334.83</v>
      </c>
      <c r="I6057">
        <v>0.09</v>
      </c>
      <c r="J6057">
        <v>914.09</v>
      </c>
      <c r="K6057">
        <v>554.33000000000004</v>
      </c>
      <c r="L6057">
        <v>359.76</v>
      </c>
      <c r="M6057" t="s">
        <v>40</v>
      </c>
      <c r="N6057" s="3">
        <f>retail_sales[[#This Row],[Profit]]/retail_sales[[#This Row],[Revenue]]</f>
        <v>0.39357174895251013</v>
      </c>
      <c r="O6057" t="str">
        <f t="shared" si="94"/>
        <v>Thursday</v>
      </c>
    </row>
    <row r="6058" spans="1:15" x14ac:dyDescent="0.3">
      <c r="A6058">
        <v>6057</v>
      </c>
      <c r="B6058" t="s">
        <v>4417</v>
      </c>
      <c r="C6058" s="1">
        <v>45391</v>
      </c>
      <c r="D6058" t="s">
        <v>19</v>
      </c>
      <c r="E6058" t="s">
        <v>25</v>
      </c>
      <c r="F6058" t="s">
        <v>21</v>
      </c>
      <c r="G6058">
        <v>2</v>
      </c>
      <c r="H6058">
        <v>497.01</v>
      </c>
      <c r="I6058">
        <v>0.1</v>
      </c>
      <c r="J6058">
        <v>894.62</v>
      </c>
      <c r="K6058">
        <v>540.24</v>
      </c>
      <c r="L6058">
        <v>354.38</v>
      </c>
      <c r="M6058" t="s">
        <v>22</v>
      </c>
      <c r="N6058" s="3">
        <f>retail_sales[[#This Row],[Profit]]/retail_sales[[#This Row],[Revenue]]</f>
        <v>0.39612349377389283</v>
      </c>
      <c r="O6058" t="str">
        <f t="shared" si="94"/>
        <v>Tuesday</v>
      </c>
    </row>
    <row r="6059" spans="1:15" x14ac:dyDescent="0.3">
      <c r="A6059">
        <v>6058</v>
      </c>
      <c r="B6059" t="s">
        <v>3967</v>
      </c>
      <c r="C6059" s="1">
        <v>45337</v>
      </c>
      <c r="D6059" t="s">
        <v>19</v>
      </c>
      <c r="E6059" t="s">
        <v>15</v>
      </c>
      <c r="F6059" t="s">
        <v>21</v>
      </c>
      <c r="G6059">
        <v>9</v>
      </c>
      <c r="H6059">
        <v>207.6</v>
      </c>
      <c r="I6059">
        <v>0.2</v>
      </c>
      <c r="J6059">
        <v>1494.72</v>
      </c>
      <c r="K6059">
        <v>1026.4000000000001</v>
      </c>
      <c r="L6059">
        <v>468.32</v>
      </c>
      <c r="M6059" t="s">
        <v>22</v>
      </c>
      <c r="N6059" s="3">
        <f>retail_sales[[#This Row],[Profit]]/retail_sales[[#This Row],[Revenue]]</f>
        <v>0.31331620637979019</v>
      </c>
      <c r="O6059" t="str">
        <f t="shared" si="94"/>
        <v>Thursday</v>
      </c>
    </row>
    <row r="6060" spans="1:15" x14ac:dyDescent="0.3">
      <c r="A6060">
        <v>6059</v>
      </c>
      <c r="B6060" t="s">
        <v>4418</v>
      </c>
      <c r="C6060" s="1">
        <v>45493</v>
      </c>
      <c r="D6060" t="s">
        <v>19</v>
      </c>
      <c r="E6060" t="s">
        <v>25</v>
      </c>
      <c r="F6060" t="s">
        <v>27</v>
      </c>
      <c r="G6060">
        <v>8</v>
      </c>
      <c r="H6060">
        <v>86.95</v>
      </c>
      <c r="I6060">
        <v>0.21</v>
      </c>
      <c r="J6060">
        <v>549.52</v>
      </c>
      <c r="K6060">
        <v>277.92</v>
      </c>
      <c r="L6060">
        <v>271.60000000000002</v>
      </c>
      <c r="M6060" t="s">
        <v>17</v>
      </c>
      <c r="N6060" s="3">
        <f>retail_sales[[#This Row],[Profit]]/retail_sales[[#This Row],[Revenue]]</f>
        <v>0.494249526859805</v>
      </c>
      <c r="O6060" t="str">
        <f t="shared" si="94"/>
        <v>Saturday</v>
      </c>
    </row>
    <row r="6061" spans="1:15" x14ac:dyDescent="0.3">
      <c r="A6061">
        <v>6060</v>
      </c>
      <c r="B6061" t="s">
        <v>3977</v>
      </c>
      <c r="C6061" s="1">
        <v>45437</v>
      </c>
      <c r="D6061" t="s">
        <v>39</v>
      </c>
      <c r="E6061" t="s">
        <v>15</v>
      </c>
      <c r="F6061" t="s">
        <v>27</v>
      </c>
      <c r="G6061">
        <v>4</v>
      </c>
      <c r="H6061">
        <v>482.58</v>
      </c>
      <c r="I6061">
        <v>0.04</v>
      </c>
      <c r="J6061">
        <v>1853.11</v>
      </c>
      <c r="K6061">
        <v>1214.52</v>
      </c>
      <c r="L6061">
        <v>638.59</v>
      </c>
      <c r="M6061" t="s">
        <v>22</v>
      </c>
      <c r="N6061" s="3">
        <f>retail_sales[[#This Row],[Profit]]/retail_sales[[#This Row],[Revenue]]</f>
        <v>0.34460447571919639</v>
      </c>
      <c r="O6061" t="str">
        <f t="shared" si="94"/>
        <v>Saturday</v>
      </c>
    </row>
    <row r="6062" spans="1:15" x14ac:dyDescent="0.3">
      <c r="A6062">
        <v>6061</v>
      </c>
      <c r="B6062" t="s">
        <v>3967</v>
      </c>
      <c r="C6062" s="1">
        <v>45519</v>
      </c>
      <c r="D6062" t="s">
        <v>24</v>
      </c>
      <c r="E6062" t="s">
        <v>33</v>
      </c>
      <c r="F6062" t="s">
        <v>16</v>
      </c>
      <c r="G6062">
        <v>6</v>
      </c>
      <c r="H6062">
        <v>239.31</v>
      </c>
      <c r="I6062">
        <v>0.23</v>
      </c>
      <c r="J6062">
        <v>1105.6099999999999</v>
      </c>
      <c r="K6062">
        <v>713.67</v>
      </c>
      <c r="L6062">
        <v>391.94</v>
      </c>
      <c r="M6062" t="s">
        <v>28</v>
      </c>
      <c r="N6062" s="3">
        <f>retail_sales[[#This Row],[Profit]]/retail_sales[[#This Row],[Revenue]]</f>
        <v>0.35450113511997905</v>
      </c>
      <c r="O6062" t="str">
        <f t="shared" si="94"/>
        <v>Thursday</v>
      </c>
    </row>
    <row r="6063" spans="1:15" x14ac:dyDescent="0.3">
      <c r="A6063">
        <v>6062</v>
      </c>
      <c r="B6063" t="s">
        <v>1230</v>
      </c>
      <c r="C6063" s="1">
        <v>45589</v>
      </c>
      <c r="D6063" t="s">
        <v>19</v>
      </c>
      <c r="E6063" t="s">
        <v>20</v>
      </c>
      <c r="F6063" t="s">
        <v>21</v>
      </c>
      <c r="G6063">
        <v>5</v>
      </c>
      <c r="H6063">
        <v>414.61</v>
      </c>
      <c r="I6063">
        <v>0.06</v>
      </c>
      <c r="J6063">
        <v>1948.67</v>
      </c>
      <c r="K6063">
        <v>1512.27</v>
      </c>
      <c r="L6063">
        <v>436.4</v>
      </c>
      <c r="M6063" t="s">
        <v>46</v>
      </c>
      <c r="N6063" s="3">
        <f>retail_sales[[#This Row],[Profit]]/retail_sales[[#This Row],[Revenue]]</f>
        <v>0.22394761555317214</v>
      </c>
      <c r="O6063" t="str">
        <f t="shared" si="94"/>
        <v>Thursday</v>
      </c>
    </row>
    <row r="6064" spans="1:15" x14ac:dyDescent="0.3">
      <c r="A6064">
        <v>6063</v>
      </c>
      <c r="B6064" t="s">
        <v>72</v>
      </c>
      <c r="C6064" s="1">
        <v>45322</v>
      </c>
      <c r="D6064" t="s">
        <v>39</v>
      </c>
      <c r="E6064" t="s">
        <v>15</v>
      </c>
      <c r="F6064" t="s">
        <v>16</v>
      </c>
      <c r="G6064">
        <v>9</v>
      </c>
      <c r="H6064">
        <v>112.42</v>
      </c>
      <c r="I6064">
        <v>0.28000000000000003</v>
      </c>
      <c r="J6064">
        <v>728.48</v>
      </c>
      <c r="K6064">
        <v>421.42</v>
      </c>
      <c r="L6064">
        <v>307.06</v>
      </c>
      <c r="M6064" t="s">
        <v>46</v>
      </c>
      <c r="N6064" s="3">
        <f>retail_sales[[#This Row],[Profit]]/retail_sales[[#This Row],[Revenue]]</f>
        <v>0.42150779705688557</v>
      </c>
      <c r="O6064" t="str">
        <f t="shared" si="94"/>
        <v>Wednesday</v>
      </c>
    </row>
    <row r="6065" spans="1:15" x14ac:dyDescent="0.3">
      <c r="A6065">
        <v>6064</v>
      </c>
      <c r="B6065" t="s">
        <v>4419</v>
      </c>
      <c r="C6065" s="1">
        <v>45404</v>
      </c>
      <c r="D6065" t="s">
        <v>24</v>
      </c>
      <c r="E6065" t="s">
        <v>25</v>
      </c>
      <c r="F6065" t="s">
        <v>27</v>
      </c>
      <c r="G6065">
        <v>6</v>
      </c>
      <c r="H6065">
        <v>158.91</v>
      </c>
      <c r="I6065">
        <v>0.1</v>
      </c>
      <c r="J6065">
        <v>858.11</v>
      </c>
      <c r="K6065">
        <v>571.62</v>
      </c>
      <c r="L6065">
        <v>286.49</v>
      </c>
      <c r="M6065" t="s">
        <v>28</v>
      </c>
      <c r="N6065" s="3">
        <f>retail_sales[[#This Row],[Profit]]/retail_sales[[#This Row],[Revenue]]</f>
        <v>0.33386162613184789</v>
      </c>
      <c r="O6065" t="str">
        <f t="shared" si="94"/>
        <v>Monday</v>
      </c>
    </row>
    <row r="6066" spans="1:15" x14ac:dyDescent="0.3">
      <c r="A6066">
        <v>6065</v>
      </c>
      <c r="B6066" t="s">
        <v>4420</v>
      </c>
      <c r="C6066" s="1">
        <v>45382</v>
      </c>
      <c r="D6066" t="s">
        <v>24</v>
      </c>
      <c r="E6066" t="s">
        <v>33</v>
      </c>
      <c r="F6066" t="s">
        <v>16</v>
      </c>
      <c r="G6066">
        <v>8</v>
      </c>
      <c r="H6066">
        <v>310.06</v>
      </c>
      <c r="I6066">
        <v>0.24</v>
      </c>
      <c r="J6066">
        <v>1885.16</v>
      </c>
      <c r="K6066">
        <v>1155.8699999999999</v>
      </c>
      <c r="L6066">
        <v>729.29</v>
      </c>
      <c r="M6066" t="s">
        <v>40</v>
      </c>
      <c r="N6066" s="3">
        <f>retail_sales[[#This Row],[Profit]]/retail_sales[[#This Row],[Revenue]]</f>
        <v>0.38685840989624221</v>
      </c>
      <c r="O6066" t="str">
        <f t="shared" si="94"/>
        <v>Sunday</v>
      </c>
    </row>
    <row r="6067" spans="1:15" x14ac:dyDescent="0.3">
      <c r="A6067">
        <v>6066</v>
      </c>
      <c r="B6067" t="s">
        <v>114</v>
      </c>
      <c r="C6067" s="1">
        <v>45484</v>
      </c>
      <c r="D6067" t="s">
        <v>24</v>
      </c>
      <c r="E6067" t="s">
        <v>20</v>
      </c>
      <c r="F6067" t="s">
        <v>16</v>
      </c>
      <c r="G6067">
        <v>2</v>
      </c>
      <c r="H6067">
        <v>360.8</v>
      </c>
      <c r="I6067">
        <v>0.09</v>
      </c>
      <c r="J6067">
        <v>656.66</v>
      </c>
      <c r="K6067">
        <v>519.63</v>
      </c>
      <c r="L6067">
        <v>137.03</v>
      </c>
      <c r="M6067" t="s">
        <v>46</v>
      </c>
      <c r="N6067" s="3">
        <f>retail_sales[[#This Row],[Profit]]/retail_sales[[#This Row],[Revenue]]</f>
        <v>0.20867724545426858</v>
      </c>
      <c r="O6067" t="str">
        <f t="shared" si="94"/>
        <v>Thursday</v>
      </c>
    </row>
    <row r="6068" spans="1:15" x14ac:dyDescent="0.3">
      <c r="A6068">
        <v>6067</v>
      </c>
      <c r="B6068" t="s">
        <v>4421</v>
      </c>
      <c r="C6068" s="1">
        <v>45362</v>
      </c>
      <c r="D6068" t="s">
        <v>24</v>
      </c>
      <c r="E6068" t="s">
        <v>20</v>
      </c>
      <c r="F6068" t="s">
        <v>21</v>
      </c>
      <c r="G6068">
        <v>5</v>
      </c>
      <c r="H6068">
        <v>50.61</v>
      </c>
      <c r="I6068">
        <v>0.03</v>
      </c>
      <c r="J6068">
        <v>245.46</v>
      </c>
      <c r="K6068">
        <v>131.51</v>
      </c>
      <c r="L6068">
        <v>113.95</v>
      </c>
      <c r="M6068" t="s">
        <v>40</v>
      </c>
      <c r="N6068" s="3">
        <f>retail_sales[[#This Row],[Profit]]/retail_sales[[#This Row],[Revenue]]</f>
        <v>0.46423042450908497</v>
      </c>
      <c r="O6068" t="str">
        <f t="shared" si="94"/>
        <v>Monday</v>
      </c>
    </row>
    <row r="6069" spans="1:15" x14ac:dyDescent="0.3">
      <c r="A6069">
        <v>6068</v>
      </c>
      <c r="B6069" t="s">
        <v>2300</v>
      </c>
      <c r="C6069" s="1">
        <v>45465</v>
      </c>
      <c r="D6069" t="s">
        <v>24</v>
      </c>
      <c r="E6069" t="s">
        <v>25</v>
      </c>
      <c r="F6069" t="s">
        <v>27</v>
      </c>
      <c r="G6069">
        <v>1</v>
      </c>
      <c r="H6069">
        <v>287.68</v>
      </c>
      <c r="I6069">
        <v>0.09</v>
      </c>
      <c r="J6069">
        <v>261.79000000000002</v>
      </c>
      <c r="K6069">
        <v>137.28</v>
      </c>
      <c r="L6069">
        <v>124.51</v>
      </c>
      <c r="M6069" t="s">
        <v>40</v>
      </c>
      <c r="N6069" s="3">
        <f>retail_sales[[#This Row],[Profit]]/retail_sales[[#This Row],[Revenue]]</f>
        <v>0.47561022193361091</v>
      </c>
      <c r="O6069" t="str">
        <f t="shared" si="94"/>
        <v>Saturday</v>
      </c>
    </row>
    <row r="6070" spans="1:15" x14ac:dyDescent="0.3">
      <c r="A6070">
        <v>6069</v>
      </c>
      <c r="B6070" t="s">
        <v>3845</v>
      </c>
      <c r="C6070" s="1">
        <v>45420</v>
      </c>
      <c r="D6070" t="s">
        <v>19</v>
      </c>
      <c r="E6070" t="s">
        <v>20</v>
      </c>
      <c r="F6070" t="s">
        <v>16</v>
      </c>
      <c r="G6070">
        <v>5</v>
      </c>
      <c r="H6070">
        <v>248.45</v>
      </c>
      <c r="I6070">
        <v>0.24</v>
      </c>
      <c r="J6070">
        <v>944.11</v>
      </c>
      <c r="K6070">
        <v>538.23</v>
      </c>
      <c r="L6070">
        <v>405.88</v>
      </c>
      <c r="M6070" t="s">
        <v>17</v>
      </c>
      <c r="N6070" s="3">
        <f>retail_sales[[#This Row],[Profit]]/retail_sales[[#This Row],[Revenue]]</f>
        <v>0.42990753196131803</v>
      </c>
      <c r="O6070" t="str">
        <f t="shared" si="94"/>
        <v>Wednesday</v>
      </c>
    </row>
    <row r="6071" spans="1:15" x14ac:dyDescent="0.3">
      <c r="A6071">
        <v>6070</v>
      </c>
      <c r="B6071" t="s">
        <v>4422</v>
      </c>
      <c r="C6071" s="1">
        <v>45542</v>
      </c>
      <c r="D6071" t="s">
        <v>39</v>
      </c>
      <c r="E6071" t="s">
        <v>33</v>
      </c>
      <c r="F6071" t="s">
        <v>21</v>
      </c>
      <c r="G6071">
        <v>6</v>
      </c>
      <c r="H6071">
        <v>272.44</v>
      </c>
      <c r="I6071">
        <v>0.16</v>
      </c>
      <c r="J6071">
        <v>1373.1</v>
      </c>
      <c r="K6071">
        <v>994.3</v>
      </c>
      <c r="L6071">
        <v>378.8</v>
      </c>
      <c r="M6071" t="s">
        <v>17</v>
      </c>
      <c r="N6071" s="3">
        <f>retail_sales[[#This Row],[Profit]]/retail_sales[[#This Row],[Revenue]]</f>
        <v>0.27587211419415925</v>
      </c>
      <c r="O6071" t="str">
        <f t="shared" si="94"/>
        <v>Saturday</v>
      </c>
    </row>
    <row r="6072" spans="1:15" x14ac:dyDescent="0.3">
      <c r="A6072">
        <v>6071</v>
      </c>
      <c r="B6072" t="s">
        <v>4423</v>
      </c>
      <c r="C6072" s="1">
        <v>45406</v>
      </c>
      <c r="D6072" t="s">
        <v>24</v>
      </c>
      <c r="E6072" t="s">
        <v>30</v>
      </c>
      <c r="F6072" t="s">
        <v>21</v>
      </c>
      <c r="G6072">
        <v>6</v>
      </c>
      <c r="H6072">
        <v>346.45</v>
      </c>
      <c r="I6072">
        <v>0.25</v>
      </c>
      <c r="J6072">
        <v>1559.02</v>
      </c>
      <c r="K6072">
        <v>1139.24</v>
      </c>
      <c r="L6072">
        <v>419.78</v>
      </c>
      <c r="M6072" t="s">
        <v>17</v>
      </c>
      <c r="N6072" s="3">
        <f>retail_sales[[#This Row],[Profit]]/retail_sales[[#This Row],[Revenue]]</f>
        <v>0.26925889340739695</v>
      </c>
      <c r="O6072" t="str">
        <f t="shared" si="94"/>
        <v>Wednesday</v>
      </c>
    </row>
    <row r="6073" spans="1:15" x14ac:dyDescent="0.3">
      <c r="A6073">
        <v>6072</v>
      </c>
      <c r="B6073" t="s">
        <v>2576</v>
      </c>
      <c r="C6073" s="1">
        <v>45381</v>
      </c>
      <c r="D6073" t="s">
        <v>19</v>
      </c>
      <c r="E6073" t="s">
        <v>15</v>
      </c>
      <c r="F6073" t="s">
        <v>27</v>
      </c>
      <c r="G6073">
        <v>10</v>
      </c>
      <c r="H6073">
        <v>149.91</v>
      </c>
      <c r="I6073">
        <v>0.03</v>
      </c>
      <c r="J6073">
        <v>1454.13</v>
      </c>
      <c r="K6073">
        <v>975.04</v>
      </c>
      <c r="L6073">
        <v>479.09</v>
      </c>
      <c r="M6073" t="s">
        <v>46</v>
      </c>
      <c r="N6073" s="3">
        <f>retail_sales[[#This Row],[Profit]]/retail_sales[[#This Row],[Revenue]]</f>
        <v>0.32946847943443841</v>
      </c>
      <c r="O6073" t="str">
        <f t="shared" si="94"/>
        <v>Saturday</v>
      </c>
    </row>
    <row r="6074" spans="1:15" x14ac:dyDescent="0.3">
      <c r="A6074">
        <v>6073</v>
      </c>
      <c r="B6074" t="s">
        <v>1137</v>
      </c>
      <c r="C6074" s="1">
        <v>45529</v>
      </c>
      <c r="D6074" t="s">
        <v>14</v>
      </c>
      <c r="E6074" t="s">
        <v>33</v>
      </c>
      <c r="F6074" t="s">
        <v>27</v>
      </c>
      <c r="G6074">
        <v>6</v>
      </c>
      <c r="H6074">
        <v>49.18</v>
      </c>
      <c r="I6074">
        <v>7.0000000000000007E-2</v>
      </c>
      <c r="J6074">
        <v>274.42</v>
      </c>
      <c r="K6074">
        <v>169.95</v>
      </c>
      <c r="L6074">
        <v>104.47</v>
      </c>
      <c r="M6074" t="s">
        <v>22</v>
      </c>
      <c r="N6074" s="3">
        <f>retail_sales[[#This Row],[Profit]]/retail_sales[[#This Row],[Revenue]]</f>
        <v>0.38069382698054077</v>
      </c>
      <c r="O6074" t="str">
        <f t="shared" si="94"/>
        <v>Sunday</v>
      </c>
    </row>
    <row r="6075" spans="1:15" x14ac:dyDescent="0.3">
      <c r="A6075">
        <v>6074</v>
      </c>
      <c r="B6075" t="s">
        <v>3088</v>
      </c>
      <c r="C6075" s="1">
        <v>45624</v>
      </c>
      <c r="D6075" t="s">
        <v>24</v>
      </c>
      <c r="E6075" t="s">
        <v>33</v>
      </c>
      <c r="F6075" t="s">
        <v>27</v>
      </c>
      <c r="G6075">
        <v>6</v>
      </c>
      <c r="H6075">
        <v>462.33</v>
      </c>
      <c r="I6075">
        <v>0.28999999999999998</v>
      </c>
      <c r="J6075">
        <v>1969.53</v>
      </c>
      <c r="K6075">
        <v>1271.93</v>
      </c>
      <c r="L6075">
        <v>697.6</v>
      </c>
      <c r="M6075" t="s">
        <v>46</v>
      </c>
      <c r="N6075" s="3">
        <f>retail_sales[[#This Row],[Profit]]/retail_sales[[#This Row],[Revenue]]</f>
        <v>0.35419617878377074</v>
      </c>
      <c r="O6075" t="str">
        <f t="shared" si="94"/>
        <v>Thursday</v>
      </c>
    </row>
    <row r="6076" spans="1:15" x14ac:dyDescent="0.3">
      <c r="A6076">
        <v>6075</v>
      </c>
      <c r="B6076" t="s">
        <v>4424</v>
      </c>
      <c r="C6076" s="1">
        <v>45302</v>
      </c>
      <c r="D6076" t="s">
        <v>24</v>
      </c>
      <c r="E6076" t="s">
        <v>33</v>
      </c>
      <c r="F6076" t="s">
        <v>27</v>
      </c>
      <c r="G6076">
        <v>9</v>
      </c>
      <c r="H6076">
        <v>210.37</v>
      </c>
      <c r="I6076">
        <v>0.23</v>
      </c>
      <c r="J6076">
        <v>1457.86</v>
      </c>
      <c r="K6076">
        <v>1097.1500000000001</v>
      </c>
      <c r="L6076">
        <v>360.71</v>
      </c>
      <c r="M6076" t="s">
        <v>28</v>
      </c>
      <c r="N6076" s="3">
        <f>retail_sales[[#This Row],[Profit]]/retail_sales[[#This Row],[Revenue]]</f>
        <v>0.2474243068607411</v>
      </c>
      <c r="O6076" t="str">
        <f t="shared" si="94"/>
        <v>Thursday</v>
      </c>
    </row>
    <row r="6077" spans="1:15" x14ac:dyDescent="0.3">
      <c r="A6077">
        <v>6076</v>
      </c>
      <c r="B6077" t="s">
        <v>4425</v>
      </c>
      <c r="C6077" s="1">
        <v>45370</v>
      </c>
      <c r="D6077" t="s">
        <v>24</v>
      </c>
      <c r="E6077" t="s">
        <v>33</v>
      </c>
      <c r="F6077" t="s">
        <v>21</v>
      </c>
      <c r="G6077">
        <v>2</v>
      </c>
      <c r="H6077">
        <v>11.63</v>
      </c>
      <c r="I6077">
        <v>0.14000000000000001</v>
      </c>
      <c r="J6077">
        <v>20</v>
      </c>
      <c r="K6077">
        <v>11.4</v>
      </c>
      <c r="L6077">
        <v>8.6</v>
      </c>
      <c r="M6077" t="s">
        <v>40</v>
      </c>
      <c r="N6077" s="3">
        <f>retail_sales[[#This Row],[Profit]]/retail_sales[[#This Row],[Revenue]]</f>
        <v>0.43</v>
      </c>
      <c r="O6077" t="str">
        <f t="shared" si="94"/>
        <v>Tuesday</v>
      </c>
    </row>
    <row r="6078" spans="1:15" x14ac:dyDescent="0.3">
      <c r="A6078">
        <v>6077</v>
      </c>
      <c r="B6078" t="s">
        <v>4426</v>
      </c>
      <c r="C6078" s="1">
        <v>45490</v>
      </c>
      <c r="D6078" t="s">
        <v>14</v>
      </c>
      <c r="E6078" t="s">
        <v>20</v>
      </c>
      <c r="F6078" t="s">
        <v>27</v>
      </c>
      <c r="G6078">
        <v>2</v>
      </c>
      <c r="H6078">
        <v>40.93</v>
      </c>
      <c r="I6078">
        <v>0.1</v>
      </c>
      <c r="J6078">
        <v>73.67</v>
      </c>
      <c r="K6078">
        <v>45.74</v>
      </c>
      <c r="L6078">
        <v>27.93</v>
      </c>
      <c r="M6078" t="s">
        <v>17</v>
      </c>
      <c r="N6078" s="3">
        <f>retail_sales[[#This Row],[Profit]]/retail_sales[[#This Row],[Revenue]]</f>
        <v>0.37912311660105874</v>
      </c>
      <c r="O6078" t="str">
        <f t="shared" si="94"/>
        <v>Wednesday</v>
      </c>
    </row>
    <row r="6079" spans="1:15" x14ac:dyDescent="0.3">
      <c r="A6079">
        <v>6078</v>
      </c>
      <c r="B6079" t="s">
        <v>4427</v>
      </c>
      <c r="C6079" s="1">
        <v>45628</v>
      </c>
      <c r="D6079" t="s">
        <v>19</v>
      </c>
      <c r="E6079" t="s">
        <v>33</v>
      </c>
      <c r="F6079" t="s">
        <v>27</v>
      </c>
      <c r="G6079">
        <v>1</v>
      </c>
      <c r="H6079">
        <v>381.73</v>
      </c>
      <c r="I6079">
        <v>0.27</v>
      </c>
      <c r="J6079">
        <v>278.66000000000003</v>
      </c>
      <c r="K6079">
        <v>148.16</v>
      </c>
      <c r="L6079">
        <v>130.5</v>
      </c>
      <c r="M6079" t="s">
        <v>40</v>
      </c>
      <c r="N6079" s="3">
        <f>retail_sales[[#This Row],[Profit]]/retail_sales[[#This Row],[Revenue]]</f>
        <v>0.46831263905835063</v>
      </c>
      <c r="O6079" t="str">
        <f t="shared" si="94"/>
        <v>Monday</v>
      </c>
    </row>
    <row r="6080" spans="1:15" x14ac:dyDescent="0.3">
      <c r="A6080">
        <v>6079</v>
      </c>
      <c r="B6080" t="s">
        <v>42</v>
      </c>
      <c r="C6080" s="1">
        <v>45365</v>
      </c>
      <c r="D6080" t="s">
        <v>39</v>
      </c>
      <c r="E6080" t="s">
        <v>33</v>
      </c>
      <c r="F6080" t="s">
        <v>27</v>
      </c>
      <c r="G6080">
        <v>4</v>
      </c>
      <c r="H6080">
        <v>31.43</v>
      </c>
      <c r="I6080">
        <v>0.14000000000000001</v>
      </c>
      <c r="J6080">
        <v>108.12</v>
      </c>
      <c r="K6080">
        <v>71.48</v>
      </c>
      <c r="L6080">
        <v>36.64</v>
      </c>
      <c r="M6080" t="s">
        <v>40</v>
      </c>
      <c r="N6080" s="3">
        <f>retail_sales[[#This Row],[Profit]]/retail_sales[[#This Row],[Revenue]]</f>
        <v>0.33888272290048094</v>
      </c>
      <c r="O6080" t="str">
        <f t="shared" si="94"/>
        <v>Thursday</v>
      </c>
    </row>
    <row r="6081" spans="1:15" x14ac:dyDescent="0.3">
      <c r="A6081">
        <v>6080</v>
      </c>
      <c r="B6081" t="s">
        <v>2292</v>
      </c>
      <c r="C6081" s="1">
        <v>45311</v>
      </c>
      <c r="D6081" t="s">
        <v>19</v>
      </c>
      <c r="E6081" t="s">
        <v>25</v>
      </c>
      <c r="F6081" t="s">
        <v>21</v>
      </c>
      <c r="G6081">
        <v>5</v>
      </c>
      <c r="H6081">
        <v>474.82</v>
      </c>
      <c r="I6081">
        <v>0.17</v>
      </c>
      <c r="J6081">
        <v>1970.5</v>
      </c>
      <c r="K6081">
        <v>1442.25</v>
      </c>
      <c r="L6081">
        <v>528.25</v>
      </c>
      <c r="M6081" t="s">
        <v>40</v>
      </c>
      <c r="N6081" s="3">
        <f>retail_sales[[#This Row],[Profit]]/retail_sales[[#This Row],[Revenue]]</f>
        <v>0.26807916772392792</v>
      </c>
      <c r="O6081" t="str">
        <f t="shared" si="94"/>
        <v>Saturday</v>
      </c>
    </row>
    <row r="6082" spans="1:15" x14ac:dyDescent="0.3">
      <c r="A6082">
        <v>6081</v>
      </c>
      <c r="B6082" t="s">
        <v>2561</v>
      </c>
      <c r="C6082" s="1">
        <v>45515</v>
      </c>
      <c r="D6082" t="s">
        <v>24</v>
      </c>
      <c r="E6082" t="s">
        <v>30</v>
      </c>
      <c r="F6082" t="s">
        <v>21</v>
      </c>
      <c r="G6082">
        <v>5</v>
      </c>
      <c r="H6082">
        <v>308.10000000000002</v>
      </c>
      <c r="I6082">
        <v>7.0000000000000007E-2</v>
      </c>
      <c r="J6082">
        <v>1432.66</v>
      </c>
      <c r="K6082">
        <v>905.45</v>
      </c>
      <c r="L6082">
        <v>527.21</v>
      </c>
      <c r="M6082" t="s">
        <v>28</v>
      </c>
      <c r="N6082" s="3">
        <f>retail_sales[[#This Row],[Profit]]/retail_sales[[#This Row],[Revenue]]</f>
        <v>0.36799380173942176</v>
      </c>
      <c r="O6082" t="str">
        <f t="shared" ref="O6082:O6145" si="95">TEXT(C6082, "dddd")</f>
        <v>Sunday</v>
      </c>
    </row>
    <row r="6083" spans="1:15" x14ac:dyDescent="0.3">
      <c r="A6083">
        <v>6082</v>
      </c>
      <c r="B6083" t="s">
        <v>4428</v>
      </c>
      <c r="C6083" s="1">
        <v>45642</v>
      </c>
      <c r="D6083" t="s">
        <v>24</v>
      </c>
      <c r="E6083" t="s">
        <v>30</v>
      </c>
      <c r="F6083" t="s">
        <v>27</v>
      </c>
      <c r="G6083">
        <v>6</v>
      </c>
      <c r="H6083">
        <v>447.46</v>
      </c>
      <c r="I6083">
        <v>0.1</v>
      </c>
      <c r="J6083">
        <v>2416.2800000000002</v>
      </c>
      <c r="K6083">
        <v>1517.21</v>
      </c>
      <c r="L6083">
        <v>899.07</v>
      </c>
      <c r="M6083" t="s">
        <v>40</v>
      </c>
      <c r="N6083" s="3">
        <f>retail_sales[[#This Row],[Profit]]/retail_sales[[#This Row],[Revenue]]</f>
        <v>0.37208849967718971</v>
      </c>
      <c r="O6083" t="str">
        <f t="shared" si="95"/>
        <v>Monday</v>
      </c>
    </row>
    <row r="6084" spans="1:15" x14ac:dyDescent="0.3">
      <c r="A6084">
        <v>6083</v>
      </c>
      <c r="B6084" t="s">
        <v>4374</v>
      </c>
      <c r="C6084" s="1">
        <v>45638</v>
      </c>
      <c r="D6084" t="s">
        <v>14</v>
      </c>
      <c r="E6084" t="s">
        <v>33</v>
      </c>
      <c r="F6084" t="s">
        <v>16</v>
      </c>
      <c r="G6084">
        <v>7</v>
      </c>
      <c r="H6084">
        <v>263.49</v>
      </c>
      <c r="I6084">
        <v>0.28000000000000003</v>
      </c>
      <c r="J6084">
        <v>1327.99</v>
      </c>
      <c r="K6084">
        <v>697.34</v>
      </c>
      <c r="L6084">
        <v>630.65</v>
      </c>
      <c r="M6084" t="s">
        <v>46</v>
      </c>
      <c r="N6084" s="3">
        <f>retail_sales[[#This Row],[Profit]]/retail_sales[[#This Row],[Revenue]]</f>
        <v>0.47489062417638683</v>
      </c>
      <c r="O6084" t="str">
        <f t="shared" si="95"/>
        <v>Thursday</v>
      </c>
    </row>
    <row r="6085" spans="1:15" x14ac:dyDescent="0.3">
      <c r="A6085">
        <v>6084</v>
      </c>
      <c r="B6085" t="s">
        <v>4429</v>
      </c>
      <c r="C6085" s="1">
        <v>45534</v>
      </c>
      <c r="D6085" t="s">
        <v>19</v>
      </c>
      <c r="E6085" t="s">
        <v>15</v>
      </c>
      <c r="F6085" t="s">
        <v>16</v>
      </c>
      <c r="G6085">
        <v>2</v>
      </c>
      <c r="H6085">
        <v>146.25</v>
      </c>
      <c r="I6085">
        <v>0.1</v>
      </c>
      <c r="J6085">
        <v>263.25</v>
      </c>
      <c r="K6085">
        <v>194.16</v>
      </c>
      <c r="L6085">
        <v>69.09</v>
      </c>
      <c r="M6085" t="s">
        <v>28</v>
      </c>
      <c r="N6085" s="3">
        <f>retail_sales[[#This Row],[Profit]]/retail_sales[[#This Row],[Revenue]]</f>
        <v>0.26245014245014248</v>
      </c>
      <c r="O6085" t="str">
        <f t="shared" si="95"/>
        <v>Friday</v>
      </c>
    </row>
    <row r="6086" spans="1:15" x14ac:dyDescent="0.3">
      <c r="A6086">
        <v>6085</v>
      </c>
      <c r="B6086" t="s">
        <v>4430</v>
      </c>
      <c r="C6086" s="1">
        <v>45316</v>
      </c>
      <c r="D6086" t="s">
        <v>19</v>
      </c>
      <c r="E6086" t="s">
        <v>20</v>
      </c>
      <c r="F6086" t="s">
        <v>27</v>
      </c>
      <c r="G6086">
        <v>7</v>
      </c>
      <c r="H6086">
        <v>50.69</v>
      </c>
      <c r="I6086">
        <v>0.08</v>
      </c>
      <c r="J6086">
        <v>326.44</v>
      </c>
      <c r="K6086">
        <v>212.7</v>
      </c>
      <c r="L6086">
        <v>113.74</v>
      </c>
      <c r="M6086" t="s">
        <v>40</v>
      </c>
      <c r="N6086" s="3">
        <f>retail_sales[[#This Row],[Profit]]/retail_sales[[#This Row],[Revenue]]</f>
        <v>0.3484254380590614</v>
      </c>
      <c r="O6086" t="str">
        <f t="shared" si="95"/>
        <v>Thursday</v>
      </c>
    </row>
    <row r="6087" spans="1:15" x14ac:dyDescent="0.3">
      <c r="A6087">
        <v>6086</v>
      </c>
      <c r="B6087" t="s">
        <v>4431</v>
      </c>
      <c r="C6087" s="1">
        <v>45437</v>
      </c>
      <c r="D6087" t="s">
        <v>19</v>
      </c>
      <c r="E6087" t="s">
        <v>15</v>
      </c>
      <c r="F6087" t="s">
        <v>16</v>
      </c>
      <c r="G6087">
        <v>3</v>
      </c>
      <c r="H6087">
        <v>181.91</v>
      </c>
      <c r="I6087">
        <v>0.19</v>
      </c>
      <c r="J6087">
        <v>442.04</v>
      </c>
      <c r="K6087">
        <v>246</v>
      </c>
      <c r="L6087">
        <v>196.04</v>
      </c>
      <c r="M6087" t="s">
        <v>17</v>
      </c>
      <c r="N6087" s="3">
        <f>retail_sales[[#This Row],[Profit]]/retail_sales[[#This Row],[Revenue]]</f>
        <v>0.44348927698850776</v>
      </c>
      <c r="O6087" t="str">
        <f t="shared" si="95"/>
        <v>Saturday</v>
      </c>
    </row>
    <row r="6088" spans="1:15" x14ac:dyDescent="0.3">
      <c r="A6088">
        <v>6087</v>
      </c>
      <c r="B6088" t="s">
        <v>3888</v>
      </c>
      <c r="C6088" s="1">
        <v>45639</v>
      </c>
      <c r="D6088" t="s">
        <v>14</v>
      </c>
      <c r="E6088" t="s">
        <v>15</v>
      </c>
      <c r="F6088" t="s">
        <v>27</v>
      </c>
      <c r="G6088">
        <v>7</v>
      </c>
      <c r="H6088">
        <v>120.16</v>
      </c>
      <c r="I6088">
        <v>0.15</v>
      </c>
      <c r="J6088">
        <v>714.95</v>
      </c>
      <c r="K6088">
        <v>543.74</v>
      </c>
      <c r="L6088">
        <v>171.21</v>
      </c>
      <c r="M6088" t="s">
        <v>40</v>
      </c>
      <c r="N6088" s="3">
        <f>retail_sales[[#This Row],[Profit]]/retail_sales[[#This Row],[Revenue]]</f>
        <v>0.2394712916987202</v>
      </c>
      <c r="O6088" t="str">
        <f t="shared" si="95"/>
        <v>Friday</v>
      </c>
    </row>
    <row r="6089" spans="1:15" x14ac:dyDescent="0.3">
      <c r="A6089">
        <v>6088</v>
      </c>
      <c r="B6089" t="s">
        <v>4432</v>
      </c>
      <c r="C6089" s="1">
        <v>45579</v>
      </c>
      <c r="D6089" t="s">
        <v>39</v>
      </c>
      <c r="E6089" t="s">
        <v>15</v>
      </c>
      <c r="F6089" t="s">
        <v>27</v>
      </c>
      <c r="G6089">
        <v>7</v>
      </c>
      <c r="H6089">
        <v>52</v>
      </c>
      <c r="I6089">
        <v>0.04</v>
      </c>
      <c r="J6089">
        <v>349.44</v>
      </c>
      <c r="K6089">
        <v>262.52</v>
      </c>
      <c r="L6089">
        <v>86.92</v>
      </c>
      <c r="M6089" t="s">
        <v>17</v>
      </c>
      <c r="N6089" s="3">
        <f>retail_sales[[#This Row],[Profit]]/retail_sales[[#This Row],[Revenue]]</f>
        <v>0.2487408424908425</v>
      </c>
      <c r="O6089" t="str">
        <f t="shared" si="95"/>
        <v>Monday</v>
      </c>
    </row>
    <row r="6090" spans="1:15" x14ac:dyDescent="0.3">
      <c r="A6090">
        <v>6089</v>
      </c>
      <c r="B6090" t="s">
        <v>4433</v>
      </c>
      <c r="C6090" s="1">
        <v>45489</v>
      </c>
      <c r="D6090" t="s">
        <v>39</v>
      </c>
      <c r="E6090" t="s">
        <v>15</v>
      </c>
      <c r="F6090" t="s">
        <v>16</v>
      </c>
      <c r="G6090">
        <v>1</v>
      </c>
      <c r="H6090">
        <v>335.46</v>
      </c>
      <c r="I6090">
        <v>0.13</v>
      </c>
      <c r="J6090">
        <v>291.85000000000002</v>
      </c>
      <c r="K6090">
        <v>217.73</v>
      </c>
      <c r="L6090">
        <v>74.12</v>
      </c>
      <c r="M6090" t="s">
        <v>46</v>
      </c>
      <c r="N6090" s="3">
        <f>retail_sales[[#This Row],[Profit]]/retail_sales[[#This Row],[Revenue]]</f>
        <v>0.25396607846496488</v>
      </c>
      <c r="O6090" t="str">
        <f t="shared" si="95"/>
        <v>Tuesday</v>
      </c>
    </row>
    <row r="6091" spans="1:15" x14ac:dyDescent="0.3">
      <c r="A6091">
        <v>6090</v>
      </c>
      <c r="B6091" t="s">
        <v>285</v>
      </c>
      <c r="C6091" s="1">
        <v>45633</v>
      </c>
      <c r="D6091" t="s">
        <v>39</v>
      </c>
      <c r="E6091" t="s">
        <v>15</v>
      </c>
      <c r="F6091" t="s">
        <v>21</v>
      </c>
      <c r="G6091">
        <v>7</v>
      </c>
      <c r="H6091">
        <v>59.06</v>
      </c>
      <c r="I6091">
        <v>0.18</v>
      </c>
      <c r="J6091">
        <v>339</v>
      </c>
      <c r="K6091">
        <v>202.92</v>
      </c>
      <c r="L6091">
        <v>136.08000000000001</v>
      </c>
      <c r="M6091" t="s">
        <v>46</v>
      </c>
      <c r="N6091" s="3">
        <f>retail_sales[[#This Row],[Profit]]/retail_sales[[#This Row],[Revenue]]</f>
        <v>0.40141592920353986</v>
      </c>
      <c r="O6091" t="str">
        <f t="shared" si="95"/>
        <v>Saturday</v>
      </c>
    </row>
    <row r="6092" spans="1:15" x14ac:dyDescent="0.3">
      <c r="A6092">
        <v>6091</v>
      </c>
      <c r="B6092" t="s">
        <v>2079</v>
      </c>
      <c r="C6092" s="1">
        <v>45593</v>
      </c>
      <c r="D6092" t="s">
        <v>19</v>
      </c>
      <c r="E6092" t="s">
        <v>20</v>
      </c>
      <c r="F6092" t="s">
        <v>21</v>
      </c>
      <c r="G6092">
        <v>10</v>
      </c>
      <c r="H6092">
        <v>209.97</v>
      </c>
      <c r="I6092">
        <v>0.22</v>
      </c>
      <c r="J6092">
        <v>1637.77</v>
      </c>
      <c r="K6092">
        <v>991.37</v>
      </c>
      <c r="L6092">
        <v>646.4</v>
      </c>
      <c r="M6092" t="s">
        <v>46</v>
      </c>
      <c r="N6092" s="3">
        <f>retail_sales[[#This Row],[Profit]]/retail_sales[[#This Row],[Revenue]]</f>
        <v>0.3946830140984387</v>
      </c>
      <c r="O6092" t="str">
        <f t="shared" si="95"/>
        <v>Monday</v>
      </c>
    </row>
    <row r="6093" spans="1:15" x14ac:dyDescent="0.3">
      <c r="A6093">
        <v>6092</v>
      </c>
      <c r="B6093" t="s">
        <v>4434</v>
      </c>
      <c r="C6093" s="1">
        <v>45505</v>
      </c>
      <c r="D6093" t="s">
        <v>19</v>
      </c>
      <c r="E6093" t="s">
        <v>15</v>
      </c>
      <c r="F6093" t="s">
        <v>21</v>
      </c>
      <c r="G6093">
        <v>8</v>
      </c>
      <c r="H6093">
        <v>269.19</v>
      </c>
      <c r="I6093">
        <v>0.28999999999999998</v>
      </c>
      <c r="J6093">
        <v>1529</v>
      </c>
      <c r="K6093">
        <v>861.71</v>
      </c>
      <c r="L6093">
        <v>667.29</v>
      </c>
      <c r="M6093" t="s">
        <v>28</v>
      </c>
      <c r="N6093" s="3">
        <f>retail_sales[[#This Row],[Profit]]/retail_sales[[#This Row],[Revenue]]</f>
        <v>0.4364224983649444</v>
      </c>
      <c r="O6093" t="str">
        <f t="shared" si="95"/>
        <v>Thursday</v>
      </c>
    </row>
    <row r="6094" spans="1:15" x14ac:dyDescent="0.3">
      <c r="A6094">
        <v>6093</v>
      </c>
      <c r="B6094" t="s">
        <v>4435</v>
      </c>
      <c r="C6094" s="1">
        <v>45371</v>
      </c>
      <c r="D6094" t="s">
        <v>24</v>
      </c>
      <c r="E6094" t="s">
        <v>20</v>
      </c>
      <c r="F6094" t="s">
        <v>27</v>
      </c>
      <c r="G6094">
        <v>10</v>
      </c>
      <c r="H6094">
        <v>493.55</v>
      </c>
      <c r="I6094">
        <v>0.23</v>
      </c>
      <c r="J6094">
        <v>3800.34</v>
      </c>
      <c r="K6094">
        <v>1908.61</v>
      </c>
      <c r="L6094">
        <v>1891.73</v>
      </c>
      <c r="M6094" t="s">
        <v>46</v>
      </c>
      <c r="N6094" s="3">
        <f>retail_sales[[#This Row],[Profit]]/retail_sales[[#This Row],[Revenue]]</f>
        <v>0.49777914607640367</v>
      </c>
      <c r="O6094" t="str">
        <f t="shared" si="95"/>
        <v>Wednesday</v>
      </c>
    </row>
    <row r="6095" spans="1:15" x14ac:dyDescent="0.3">
      <c r="A6095">
        <v>6094</v>
      </c>
      <c r="B6095" t="s">
        <v>4436</v>
      </c>
      <c r="C6095" s="1">
        <v>45456</v>
      </c>
      <c r="D6095" t="s">
        <v>39</v>
      </c>
      <c r="E6095" t="s">
        <v>25</v>
      </c>
      <c r="F6095" t="s">
        <v>21</v>
      </c>
      <c r="G6095">
        <v>7</v>
      </c>
      <c r="H6095">
        <v>125.37</v>
      </c>
      <c r="I6095">
        <v>0.25</v>
      </c>
      <c r="J6095">
        <v>658.19</v>
      </c>
      <c r="K6095">
        <v>440.96</v>
      </c>
      <c r="L6095">
        <v>217.23</v>
      </c>
      <c r="M6095" t="s">
        <v>28</v>
      </c>
      <c r="N6095" s="3">
        <f>retail_sales[[#This Row],[Profit]]/retail_sales[[#This Row],[Revenue]]</f>
        <v>0.3300414773849496</v>
      </c>
      <c r="O6095" t="str">
        <f t="shared" si="95"/>
        <v>Thursday</v>
      </c>
    </row>
    <row r="6096" spans="1:15" x14ac:dyDescent="0.3">
      <c r="A6096">
        <v>6095</v>
      </c>
      <c r="B6096" t="s">
        <v>3084</v>
      </c>
      <c r="C6096" s="1">
        <v>45379</v>
      </c>
      <c r="D6096" t="s">
        <v>39</v>
      </c>
      <c r="E6096" t="s">
        <v>30</v>
      </c>
      <c r="F6096" t="s">
        <v>16</v>
      </c>
      <c r="G6096">
        <v>8</v>
      </c>
      <c r="H6096">
        <v>216.32</v>
      </c>
      <c r="I6096">
        <v>7.0000000000000007E-2</v>
      </c>
      <c r="J6096">
        <v>1609.42</v>
      </c>
      <c r="K6096">
        <v>960.99</v>
      </c>
      <c r="L6096">
        <v>648.42999999999995</v>
      </c>
      <c r="M6096" t="s">
        <v>22</v>
      </c>
      <c r="N6096" s="3">
        <f>retail_sales[[#This Row],[Profit]]/retail_sales[[#This Row],[Revenue]]</f>
        <v>0.40289669570404241</v>
      </c>
      <c r="O6096" t="str">
        <f t="shared" si="95"/>
        <v>Thursday</v>
      </c>
    </row>
    <row r="6097" spans="1:15" x14ac:dyDescent="0.3">
      <c r="A6097">
        <v>6096</v>
      </c>
      <c r="B6097" t="s">
        <v>4437</v>
      </c>
      <c r="C6097" s="1">
        <v>45600</v>
      </c>
      <c r="D6097" t="s">
        <v>39</v>
      </c>
      <c r="E6097" t="s">
        <v>33</v>
      </c>
      <c r="F6097" t="s">
        <v>16</v>
      </c>
      <c r="G6097">
        <v>5</v>
      </c>
      <c r="H6097">
        <v>231.6</v>
      </c>
      <c r="I6097">
        <v>0.23</v>
      </c>
      <c r="J6097">
        <v>891.66</v>
      </c>
      <c r="K6097">
        <v>542.72</v>
      </c>
      <c r="L6097">
        <v>348.94</v>
      </c>
      <c r="M6097" t="s">
        <v>17</v>
      </c>
      <c r="N6097" s="3">
        <f>retail_sales[[#This Row],[Profit]]/retail_sales[[#This Row],[Revenue]]</f>
        <v>0.39133750532714262</v>
      </c>
      <c r="O6097" t="str">
        <f t="shared" si="95"/>
        <v>Monday</v>
      </c>
    </row>
    <row r="6098" spans="1:15" x14ac:dyDescent="0.3">
      <c r="A6098">
        <v>6097</v>
      </c>
      <c r="B6098" t="s">
        <v>4438</v>
      </c>
      <c r="C6098" s="1">
        <v>45305</v>
      </c>
      <c r="D6098" t="s">
        <v>39</v>
      </c>
      <c r="E6098" t="s">
        <v>25</v>
      </c>
      <c r="F6098" t="s">
        <v>16</v>
      </c>
      <c r="G6098">
        <v>3</v>
      </c>
      <c r="H6098">
        <v>465.48</v>
      </c>
      <c r="I6098">
        <v>0.05</v>
      </c>
      <c r="J6098">
        <v>1326.62</v>
      </c>
      <c r="K6098">
        <v>689.17</v>
      </c>
      <c r="L6098">
        <v>637.45000000000005</v>
      </c>
      <c r="M6098" t="s">
        <v>40</v>
      </c>
      <c r="N6098" s="3">
        <f>retail_sales[[#This Row],[Profit]]/retail_sales[[#This Row],[Revenue]]</f>
        <v>0.48050685199981918</v>
      </c>
      <c r="O6098" t="str">
        <f t="shared" si="95"/>
        <v>Sunday</v>
      </c>
    </row>
    <row r="6099" spans="1:15" x14ac:dyDescent="0.3">
      <c r="A6099">
        <v>6098</v>
      </c>
      <c r="B6099" t="s">
        <v>4439</v>
      </c>
      <c r="C6099" s="1">
        <v>45363</v>
      </c>
      <c r="D6099" t="s">
        <v>39</v>
      </c>
      <c r="E6099" t="s">
        <v>20</v>
      </c>
      <c r="F6099" t="s">
        <v>16</v>
      </c>
      <c r="G6099">
        <v>8</v>
      </c>
      <c r="H6099">
        <v>320.74</v>
      </c>
      <c r="I6099">
        <v>0.02</v>
      </c>
      <c r="J6099">
        <v>2514.6</v>
      </c>
      <c r="K6099">
        <v>1547.94</v>
      </c>
      <c r="L6099">
        <v>966.66</v>
      </c>
      <c r="M6099" t="s">
        <v>22</v>
      </c>
      <c r="N6099" s="3">
        <f>retail_sales[[#This Row],[Profit]]/retail_sales[[#This Row],[Revenue]]</f>
        <v>0.38441899308041039</v>
      </c>
      <c r="O6099" t="str">
        <f t="shared" si="95"/>
        <v>Tuesday</v>
      </c>
    </row>
    <row r="6100" spans="1:15" x14ac:dyDescent="0.3">
      <c r="A6100">
        <v>6099</v>
      </c>
      <c r="B6100" t="s">
        <v>4440</v>
      </c>
      <c r="C6100" s="1">
        <v>45650</v>
      </c>
      <c r="D6100" t="s">
        <v>39</v>
      </c>
      <c r="E6100" t="s">
        <v>25</v>
      </c>
      <c r="F6100" t="s">
        <v>21</v>
      </c>
      <c r="G6100">
        <v>6</v>
      </c>
      <c r="H6100">
        <v>436.09</v>
      </c>
      <c r="I6100">
        <v>0.12</v>
      </c>
      <c r="J6100">
        <v>2302.56</v>
      </c>
      <c r="K6100">
        <v>1735.07</v>
      </c>
      <c r="L6100">
        <v>567.49</v>
      </c>
      <c r="M6100" t="s">
        <v>17</v>
      </c>
      <c r="N6100" s="3">
        <f>retail_sales[[#This Row],[Profit]]/retail_sales[[#This Row],[Revenue]]</f>
        <v>0.2464604613994858</v>
      </c>
      <c r="O6100" t="str">
        <f t="shared" si="95"/>
        <v>Tuesday</v>
      </c>
    </row>
    <row r="6101" spans="1:15" x14ac:dyDescent="0.3">
      <c r="A6101">
        <v>6100</v>
      </c>
      <c r="B6101" t="s">
        <v>4441</v>
      </c>
      <c r="C6101" s="1">
        <v>45338</v>
      </c>
      <c r="D6101" t="s">
        <v>24</v>
      </c>
      <c r="E6101" t="s">
        <v>25</v>
      </c>
      <c r="F6101" t="s">
        <v>16</v>
      </c>
      <c r="G6101">
        <v>6</v>
      </c>
      <c r="H6101">
        <v>395.97</v>
      </c>
      <c r="I6101">
        <v>0.21</v>
      </c>
      <c r="J6101">
        <v>1876.9</v>
      </c>
      <c r="K6101">
        <v>1466</v>
      </c>
      <c r="L6101">
        <v>410.9</v>
      </c>
      <c r="M6101" t="s">
        <v>28</v>
      </c>
      <c r="N6101" s="3">
        <f>retail_sales[[#This Row],[Profit]]/retail_sales[[#This Row],[Revenue]]</f>
        <v>0.2189248228461825</v>
      </c>
      <c r="O6101" t="str">
        <f t="shared" si="95"/>
        <v>Friday</v>
      </c>
    </row>
    <row r="6102" spans="1:15" x14ac:dyDescent="0.3">
      <c r="A6102">
        <v>6101</v>
      </c>
      <c r="B6102" t="s">
        <v>4386</v>
      </c>
      <c r="C6102" s="1">
        <v>45360</v>
      </c>
      <c r="D6102" t="s">
        <v>14</v>
      </c>
      <c r="E6102" t="s">
        <v>33</v>
      </c>
      <c r="F6102" t="s">
        <v>21</v>
      </c>
      <c r="G6102">
        <v>3</v>
      </c>
      <c r="H6102">
        <v>108.93</v>
      </c>
      <c r="I6102">
        <v>0.28999999999999998</v>
      </c>
      <c r="J6102">
        <v>232.02</v>
      </c>
      <c r="K6102">
        <v>156.16</v>
      </c>
      <c r="L6102">
        <v>75.86</v>
      </c>
      <c r="M6102" t="s">
        <v>40</v>
      </c>
      <c r="N6102" s="3">
        <f>retail_sales[[#This Row],[Profit]]/retail_sales[[#This Row],[Revenue]]</f>
        <v>0.32695457288164814</v>
      </c>
      <c r="O6102" t="str">
        <f t="shared" si="95"/>
        <v>Saturday</v>
      </c>
    </row>
    <row r="6103" spans="1:15" x14ac:dyDescent="0.3">
      <c r="A6103">
        <v>6102</v>
      </c>
      <c r="B6103" t="s">
        <v>2013</v>
      </c>
      <c r="C6103" s="1">
        <v>45405</v>
      </c>
      <c r="D6103" t="s">
        <v>24</v>
      </c>
      <c r="E6103" t="s">
        <v>25</v>
      </c>
      <c r="F6103" t="s">
        <v>21</v>
      </c>
      <c r="G6103">
        <v>7</v>
      </c>
      <c r="H6103">
        <v>414.94</v>
      </c>
      <c r="I6103">
        <v>0.05</v>
      </c>
      <c r="J6103">
        <v>2759.35</v>
      </c>
      <c r="K6103">
        <v>2123.27</v>
      </c>
      <c r="L6103">
        <v>636.08000000000004</v>
      </c>
      <c r="M6103" t="s">
        <v>46</v>
      </c>
      <c r="N6103" s="3">
        <f>retail_sales[[#This Row],[Profit]]/retail_sales[[#This Row],[Revenue]]</f>
        <v>0.23051805678873649</v>
      </c>
      <c r="O6103" t="str">
        <f t="shared" si="95"/>
        <v>Tuesday</v>
      </c>
    </row>
    <row r="6104" spans="1:15" x14ac:dyDescent="0.3">
      <c r="A6104">
        <v>6103</v>
      </c>
      <c r="B6104" t="s">
        <v>4442</v>
      </c>
      <c r="C6104" s="1">
        <v>45445</v>
      </c>
      <c r="D6104" t="s">
        <v>24</v>
      </c>
      <c r="E6104" t="s">
        <v>33</v>
      </c>
      <c r="F6104" t="s">
        <v>16</v>
      </c>
      <c r="G6104">
        <v>4</v>
      </c>
      <c r="H6104">
        <v>399.58</v>
      </c>
      <c r="I6104">
        <v>0.17</v>
      </c>
      <c r="J6104">
        <v>1326.61</v>
      </c>
      <c r="K6104">
        <v>756.57</v>
      </c>
      <c r="L6104">
        <v>570.04</v>
      </c>
      <c r="M6104" t="s">
        <v>28</v>
      </c>
      <c r="N6104" s="3">
        <f>retail_sales[[#This Row],[Profit]]/retail_sales[[#This Row],[Revenue]]</f>
        <v>0.42969674584090278</v>
      </c>
      <c r="O6104" t="str">
        <f t="shared" si="95"/>
        <v>Sunday</v>
      </c>
    </row>
    <row r="6105" spans="1:15" x14ac:dyDescent="0.3">
      <c r="A6105">
        <v>6104</v>
      </c>
      <c r="B6105" t="s">
        <v>1128</v>
      </c>
      <c r="C6105" s="1">
        <v>45325</v>
      </c>
      <c r="D6105" t="s">
        <v>14</v>
      </c>
      <c r="E6105" t="s">
        <v>25</v>
      </c>
      <c r="F6105" t="s">
        <v>21</v>
      </c>
      <c r="G6105">
        <v>6</v>
      </c>
      <c r="H6105">
        <v>316.38</v>
      </c>
      <c r="I6105">
        <v>0.09</v>
      </c>
      <c r="J6105">
        <v>1727.43</v>
      </c>
      <c r="K6105">
        <v>1224.4100000000001</v>
      </c>
      <c r="L6105">
        <v>503.02</v>
      </c>
      <c r="M6105" t="s">
        <v>17</v>
      </c>
      <c r="N6105" s="3">
        <f>retail_sales[[#This Row],[Profit]]/retail_sales[[#This Row],[Revenue]]</f>
        <v>0.29119559113828053</v>
      </c>
      <c r="O6105" t="str">
        <f t="shared" si="95"/>
        <v>Saturday</v>
      </c>
    </row>
    <row r="6106" spans="1:15" x14ac:dyDescent="0.3">
      <c r="A6106">
        <v>6105</v>
      </c>
      <c r="B6106" t="s">
        <v>4443</v>
      </c>
      <c r="C6106" s="1">
        <v>45432</v>
      </c>
      <c r="D6106" t="s">
        <v>14</v>
      </c>
      <c r="E6106" t="s">
        <v>33</v>
      </c>
      <c r="F6106" t="s">
        <v>16</v>
      </c>
      <c r="G6106">
        <v>6</v>
      </c>
      <c r="H6106">
        <v>319.11</v>
      </c>
      <c r="I6106">
        <v>0.14000000000000001</v>
      </c>
      <c r="J6106">
        <v>1646.61</v>
      </c>
      <c r="K6106">
        <v>1061.06</v>
      </c>
      <c r="L6106">
        <v>585.54999999999995</v>
      </c>
      <c r="M6106" t="s">
        <v>40</v>
      </c>
      <c r="N6106" s="3">
        <f>retail_sales[[#This Row],[Profit]]/retail_sales[[#This Row],[Revenue]]</f>
        <v>0.35560940356247078</v>
      </c>
      <c r="O6106" t="str">
        <f t="shared" si="95"/>
        <v>Monday</v>
      </c>
    </row>
    <row r="6107" spans="1:15" x14ac:dyDescent="0.3">
      <c r="A6107">
        <v>6106</v>
      </c>
      <c r="B6107" t="s">
        <v>4444</v>
      </c>
      <c r="C6107" s="1">
        <v>45578</v>
      </c>
      <c r="D6107" t="s">
        <v>24</v>
      </c>
      <c r="E6107" t="s">
        <v>25</v>
      </c>
      <c r="F6107" t="s">
        <v>27</v>
      </c>
      <c r="G6107">
        <v>2</v>
      </c>
      <c r="H6107">
        <v>466.65</v>
      </c>
      <c r="I6107">
        <v>0.19</v>
      </c>
      <c r="J6107">
        <v>755.97</v>
      </c>
      <c r="K6107">
        <v>468.74</v>
      </c>
      <c r="L6107">
        <v>287.23</v>
      </c>
      <c r="M6107" t="s">
        <v>46</v>
      </c>
      <c r="N6107" s="3">
        <f>retail_sales[[#This Row],[Profit]]/retail_sales[[#This Row],[Revenue]]</f>
        <v>0.3799489397727423</v>
      </c>
      <c r="O6107" t="str">
        <f t="shared" si="95"/>
        <v>Sunday</v>
      </c>
    </row>
    <row r="6108" spans="1:15" x14ac:dyDescent="0.3">
      <c r="A6108">
        <v>6107</v>
      </c>
      <c r="B6108" t="s">
        <v>4445</v>
      </c>
      <c r="C6108" s="1">
        <v>45434</v>
      </c>
      <c r="D6108" t="s">
        <v>19</v>
      </c>
      <c r="E6108" t="s">
        <v>30</v>
      </c>
      <c r="F6108" t="s">
        <v>21</v>
      </c>
      <c r="G6108">
        <v>8</v>
      </c>
      <c r="H6108">
        <v>325.44</v>
      </c>
      <c r="I6108">
        <v>0.04</v>
      </c>
      <c r="J6108">
        <v>2499.38</v>
      </c>
      <c r="K6108">
        <v>1655.76</v>
      </c>
      <c r="L6108">
        <v>843.62</v>
      </c>
      <c r="M6108" t="s">
        <v>17</v>
      </c>
      <c r="N6108" s="3">
        <f>retail_sales[[#This Row],[Profit]]/retail_sales[[#This Row],[Revenue]]</f>
        <v>0.33753170786355013</v>
      </c>
      <c r="O6108" t="str">
        <f t="shared" si="95"/>
        <v>Wednesday</v>
      </c>
    </row>
    <row r="6109" spans="1:15" x14ac:dyDescent="0.3">
      <c r="A6109">
        <v>6108</v>
      </c>
      <c r="B6109" t="s">
        <v>548</v>
      </c>
      <c r="C6109" s="1">
        <v>45593</v>
      </c>
      <c r="D6109" t="s">
        <v>14</v>
      </c>
      <c r="E6109" t="s">
        <v>33</v>
      </c>
      <c r="F6109" t="s">
        <v>16</v>
      </c>
      <c r="G6109">
        <v>10</v>
      </c>
      <c r="H6109">
        <v>343.53</v>
      </c>
      <c r="I6109">
        <v>0.1</v>
      </c>
      <c r="J6109">
        <v>3091.77</v>
      </c>
      <c r="K6109">
        <v>1628.71</v>
      </c>
      <c r="L6109">
        <v>1463.06</v>
      </c>
      <c r="M6109" t="s">
        <v>46</v>
      </c>
      <c r="N6109" s="3">
        <f>retail_sales[[#This Row],[Profit]]/retail_sales[[#This Row],[Revenue]]</f>
        <v>0.47321113795657505</v>
      </c>
      <c r="O6109" t="str">
        <f t="shared" si="95"/>
        <v>Monday</v>
      </c>
    </row>
    <row r="6110" spans="1:15" x14ac:dyDescent="0.3">
      <c r="A6110">
        <v>6109</v>
      </c>
      <c r="B6110" t="s">
        <v>718</v>
      </c>
      <c r="C6110" s="1">
        <v>45328</v>
      </c>
      <c r="D6110" t="s">
        <v>39</v>
      </c>
      <c r="E6110" t="s">
        <v>25</v>
      </c>
      <c r="F6110" t="s">
        <v>21</v>
      </c>
      <c r="G6110">
        <v>3</v>
      </c>
      <c r="H6110">
        <v>342.96</v>
      </c>
      <c r="I6110">
        <v>0.13</v>
      </c>
      <c r="J6110">
        <v>895.13</v>
      </c>
      <c r="K6110">
        <v>518.22</v>
      </c>
      <c r="L6110">
        <v>376.91</v>
      </c>
      <c r="M6110" t="s">
        <v>22</v>
      </c>
      <c r="N6110" s="3">
        <f>retail_sales[[#This Row],[Profit]]/retail_sales[[#This Row],[Revenue]]</f>
        <v>0.42106733100220084</v>
      </c>
      <c r="O6110" t="str">
        <f t="shared" si="95"/>
        <v>Tuesday</v>
      </c>
    </row>
    <row r="6111" spans="1:15" x14ac:dyDescent="0.3">
      <c r="A6111">
        <v>6110</v>
      </c>
      <c r="B6111" t="s">
        <v>4446</v>
      </c>
      <c r="C6111" s="1">
        <v>45533</v>
      </c>
      <c r="D6111" t="s">
        <v>14</v>
      </c>
      <c r="E6111" t="s">
        <v>33</v>
      </c>
      <c r="F6111" t="s">
        <v>27</v>
      </c>
      <c r="G6111">
        <v>10</v>
      </c>
      <c r="H6111">
        <v>443.36</v>
      </c>
      <c r="I6111">
        <v>0.1</v>
      </c>
      <c r="J6111">
        <v>3990.24</v>
      </c>
      <c r="K6111">
        <v>2149.62</v>
      </c>
      <c r="L6111">
        <v>1840.62</v>
      </c>
      <c r="M6111" t="s">
        <v>17</v>
      </c>
      <c r="N6111" s="3">
        <f>retail_sales[[#This Row],[Profit]]/retail_sales[[#This Row],[Revenue]]</f>
        <v>0.46128052447973056</v>
      </c>
      <c r="O6111" t="str">
        <f t="shared" si="95"/>
        <v>Thursday</v>
      </c>
    </row>
    <row r="6112" spans="1:15" x14ac:dyDescent="0.3">
      <c r="A6112">
        <v>6111</v>
      </c>
      <c r="B6112" t="s">
        <v>320</v>
      </c>
      <c r="C6112" s="1">
        <v>45407</v>
      </c>
      <c r="D6112" t="s">
        <v>24</v>
      </c>
      <c r="E6112" t="s">
        <v>30</v>
      </c>
      <c r="F6112" t="s">
        <v>16</v>
      </c>
      <c r="G6112">
        <v>9</v>
      </c>
      <c r="H6112">
        <v>206.54</v>
      </c>
      <c r="I6112">
        <v>7.0000000000000007E-2</v>
      </c>
      <c r="J6112">
        <v>1728.74</v>
      </c>
      <c r="K6112">
        <v>1120.26</v>
      </c>
      <c r="L6112">
        <v>608.48</v>
      </c>
      <c r="M6112" t="s">
        <v>46</v>
      </c>
      <c r="N6112" s="3">
        <f>retail_sales[[#This Row],[Profit]]/retail_sales[[#This Row],[Revenue]]</f>
        <v>0.35197889792565684</v>
      </c>
      <c r="O6112" t="str">
        <f t="shared" si="95"/>
        <v>Thursday</v>
      </c>
    </row>
    <row r="6113" spans="1:15" x14ac:dyDescent="0.3">
      <c r="A6113">
        <v>6112</v>
      </c>
      <c r="B6113" t="s">
        <v>4447</v>
      </c>
      <c r="C6113" s="1">
        <v>45619</v>
      </c>
      <c r="D6113" t="s">
        <v>14</v>
      </c>
      <c r="E6113" t="s">
        <v>25</v>
      </c>
      <c r="F6113" t="s">
        <v>27</v>
      </c>
      <c r="G6113">
        <v>3</v>
      </c>
      <c r="H6113">
        <v>265.99</v>
      </c>
      <c r="I6113">
        <v>0.05</v>
      </c>
      <c r="J6113">
        <v>758.07</v>
      </c>
      <c r="K6113">
        <v>578.25</v>
      </c>
      <c r="L6113">
        <v>179.82</v>
      </c>
      <c r="M6113" t="s">
        <v>46</v>
      </c>
      <c r="N6113" s="3">
        <f>retail_sales[[#This Row],[Profit]]/retail_sales[[#This Row],[Revenue]]</f>
        <v>0.23720764573192446</v>
      </c>
      <c r="O6113" t="str">
        <f t="shared" si="95"/>
        <v>Saturday</v>
      </c>
    </row>
    <row r="6114" spans="1:15" x14ac:dyDescent="0.3">
      <c r="A6114">
        <v>6113</v>
      </c>
      <c r="B6114" t="s">
        <v>4448</v>
      </c>
      <c r="C6114" s="1">
        <v>45608</v>
      </c>
      <c r="D6114" t="s">
        <v>14</v>
      </c>
      <c r="E6114" t="s">
        <v>30</v>
      </c>
      <c r="F6114" t="s">
        <v>21</v>
      </c>
      <c r="G6114">
        <v>7</v>
      </c>
      <c r="H6114">
        <v>58.62</v>
      </c>
      <c r="I6114">
        <v>0.28999999999999998</v>
      </c>
      <c r="J6114">
        <v>291.33999999999997</v>
      </c>
      <c r="K6114">
        <v>215.4</v>
      </c>
      <c r="L6114">
        <v>75.94</v>
      </c>
      <c r="M6114" t="s">
        <v>46</v>
      </c>
      <c r="N6114" s="3">
        <f>retail_sales[[#This Row],[Profit]]/retail_sales[[#This Row],[Revenue]]</f>
        <v>0.26065765085467152</v>
      </c>
      <c r="O6114" t="str">
        <f t="shared" si="95"/>
        <v>Tuesday</v>
      </c>
    </row>
    <row r="6115" spans="1:15" x14ac:dyDescent="0.3">
      <c r="A6115">
        <v>6114</v>
      </c>
      <c r="B6115" t="s">
        <v>1917</v>
      </c>
      <c r="C6115" s="1">
        <v>45607</v>
      </c>
      <c r="D6115" t="s">
        <v>19</v>
      </c>
      <c r="E6115" t="s">
        <v>33</v>
      </c>
      <c r="F6115" t="s">
        <v>16</v>
      </c>
      <c r="G6115">
        <v>7</v>
      </c>
      <c r="H6115">
        <v>476.9</v>
      </c>
      <c r="I6115">
        <v>0.14000000000000001</v>
      </c>
      <c r="J6115">
        <v>2870.94</v>
      </c>
      <c r="K6115">
        <v>1940.83</v>
      </c>
      <c r="L6115">
        <v>930.11</v>
      </c>
      <c r="M6115" t="s">
        <v>46</v>
      </c>
      <c r="N6115" s="3">
        <f>retail_sales[[#This Row],[Profit]]/retail_sales[[#This Row],[Revenue]]</f>
        <v>0.32397402941196962</v>
      </c>
      <c r="O6115" t="str">
        <f t="shared" si="95"/>
        <v>Monday</v>
      </c>
    </row>
    <row r="6116" spans="1:15" x14ac:dyDescent="0.3">
      <c r="A6116">
        <v>6115</v>
      </c>
      <c r="B6116" t="s">
        <v>4449</v>
      </c>
      <c r="C6116" s="1">
        <v>45531</v>
      </c>
      <c r="D6116" t="s">
        <v>39</v>
      </c>
      <c r="E6116" t="s">
        <v>15</v>
      </c>
      <c r="F6116" t="s">
        <v>16</v>
      </c>
      <c r="G6116">
        <v>4</v>
      </c>
      <c r="H6116">
        <v>74.180000000000007</v>
      </c>
      <c r="I6116">
        <v>0.18</v>
      </c>
      <c r="J6116">
        <v>243.31</v>
      </c>
      <c r="K6116">
        <v>176.88</v>
      </c>
      <c r="L6116">
        <v>66.430000000000007</v>
      </c>
      <c r="M6116" t="s">
        <v>40</v>
      </c>
      <c r="N6116" s="3">
        <f>retail_sales[[#This Row],[Profit]]/retail_sales[[#This Row],[Revenue]]</f>
        <v>0.2730261805926596</v>
      </c>
      <c r="O6116" t="str">
        <f t="shared" si="95"/>
        <v>Tuesday</v>
      </c>
    </row>
    <row r="6117" spans="1:15" x14ac:dyDescent="0.3">
      <c r="A6117">
        <v>6116</v>
      </c>
      <c r="B6117" t="s">
        <v>2474</v>
      </c>
      <c r="C6117" s="1">
        <v>45393</v>
      </c>
      <c r="D6117" t="s">
        <v>14</v>
      </c>
      <c r="E6117" t="s">
        <v>15</v>
      </c>
      <c r="F6117" t="s">
        <v>16</v>
      </c>
      <c r="G6117">
        <v>10</v>
      </c>
      <c r="H6117">
        <v>443.72</v>
      </c>
      <c r="I6117">
        <v>0.27</v>
      </c>
      <c r="J6117">
        <v>3239.16</v>
      </c>
      <c r="K6117">
        <v>1779.12</v>
      </c>
      <c r="L6117">
        <v>1460.04</v>
      </c>
      <c r="M6117" t="s">
        <v>40</v>
      </c>
      <c r="N6117" s="3">
        <f>retail_sales[[#This Row],[Profit]]/retail_sales[[#This Row],[Revenue]]</f>
        <v>0.45074648983069687</v>
      </c>
      <c r="O6117" t="str">
        <f t="shared" si="95"/>
        <v>Thursday</v>
      </c>
    </row>
    <row r="6118" spans="1:15" x14ac:dyDescent="0.3">
      <c r="A6118">
        <v>6117</v>
      </c>
      <c r="B6118" t="s">
        <v>3789</v>
      </c>
      <c r="C6118" s="1">
        <v>45604</v>
      </c>
      <c r="D6118" t="s">
        <v>39</v>
      </c>
      <c r="E6118" t="s">
        <v>15</v>
      </c>
      <c r="F6118" t="s">
        <v>16</v>
      </c>
      <c r="G6118">
        <v>10</v>
      </c>
      <c r="H6118">
        <v>166.36</v>
      </c>
      <c r="I6118">
        <v>0.19</v>
      </c>
      <c r="J6118">
        <v>1347.52</v>
      </c>
      <c r="K6118">
        <v>875.31</v>
      </c>
      <c r="L6118">
        <v>472.21</v>
      </c>
      <c r="M6118" t="s">
        <v>17</v>
      </c>
      <c r="N6118" s="3">
        <f>retail_sales[[#This Row],[Profit]]/retail_sales[[#This Row],[Revenue]]</f>
        <v>0.35042893611968651</v>
      </c>
      <c r="O6118" t="str">
        <f t="shared" si="95"/>
        <v>Friday</v>
      </c>
    </row>
    <row r="6119" spans="1:15" x14ac:dyDescent="0.3">
      <c r="A6119">
        <v>6118</v>
      </c>
      <c r="B6119" t="s">
        <v>3954</v>
      </c>
      <c r="C6119" s="1">
        <v>45547</v>
      </c>
      <c r="D6119" t="s">
        <v>19</v>
      </c>
      <c r="E6119" t="s">
        <v>20</v>
      </c>
      <c r="F6119" t="s">
        <v>27</v>
      </c>
      <c r="G6119">
        <v>7</v>
      </c>
      <c r="H6119">
        <v>124.19</v>
      </c>
      <c r="I6119">
        <v>0.21</v>
      </c>
      <c r="J6119">
        <v>686.77</v>
      </c>
      <c r="K6119">
        <v>496.63</v>
      </c>
      <c r="L6119">
        <v>190.14</v>
      </c>
      <c r="M6119" t="s">
        <v>40</v>
      </c>
      <c r="N6119" s="3">
        <f>retail_sales[[#This Row],[Profit]]/retail_sales[[#This Row],[Revenue]]</f>
        <v>0.27686124903533932</v>
      </c>
      <c r="O6119" t="str">
        <f t="shared" si="95"/>
        <v>Thursday</v>
      </c>
    </row>
    <row r="6120" spans="1:15" x14ac:dyDescent="0.3">
      <c r="A6120">
        <v>6119</v>
      </c>
      <c r="B6120" t="s">
        <v>4450</v>
      </c>
      <c r="C6120" s="1">
        <v>45411</v>
      </c>
      <c r="D6120" t="s">
        <v>24</v>
      </c>
      <c r="E6120" t="s">
        <v>33</v>
      </c>
      <c r="F6120" t="s">
        <v>16</v>
      </c>
      <c r="G6120">
        <v>6</v>
      </c>
      <c r="H6120">
        <v>396.19</v>
      </c>
      <c r="I6120">
        <v>0.26</v>
      </c>
      <c r="J6120">
        <v>1759.08</v>
      </c>
      <c r="K6120">
        <v>1248.8699999999999</v>
      </c>
      <c r="L6120">
        <v>510.21</v>
      </c>
      <c r="M6120" t="s">
        <v>17</v>
      </c>
      <c r="N6120" s="3">
        <f>retail_sales[[#This Row],[Profit]]/retail_sales[[#This Row],[Revenue]]</f>
        <v>0.2900436591854833</v>
      </c>
      <c r="O6120" t="str">
        <f t="shared" si="95"/>
        <v>Monday</v>
      </c>
    </row>
    <row r="6121" spans="1:15" x14ac:dyDescent="0.3">
      <c r="A6121">
        <v>6120</v>
      </c>
      <c r="B6121" t="s">
        <v>4451</v>
      </c>
      <c r="C6121" s="1">
        <v>45488</v>
      </c>
      <c r="D6121" t="s">
        <v>39</v>
      </c>
      <c r="E6121" t="s">
        <v>20</v>
      </c>
      <c r="F6121" t="s">
        <v>21</v>
      </c>
      <c r="G6121">
        <v>5</v>
      </c>
      <c r="H6121">
        <v>349.91</v>
      </c>
      <c r="I6121">
        <v>0.05</v>
      </c>
      <c r="J6121">
        <v>1662.07</v>
      </c>
      <c r="K6121">
        <v>1127.9100000000001</v>
      </c>
      <c r="L6121">
        <v>534.16</v>
      </c>
      <c r="M6121" t="s">
        <v>46</v>
      </c>
      <c r="N6121" s="3">
        <f>retail_sales[[#This Row],[Profit]]/retail_sales[[#This Row],[Revenue]]</f>
        <v>0.32138237258358554</v>
      </c>
      <c r="O6121" t="str">
        <f t="shared" si="95"/>
        <v>Monday</v>
      </c>
    </row>
    <row r="6122" spans="1:15" x14ac:dyDescent="0.3">
      <c r="A6122">
        <v>6121</v>
      </c>
      <c r="B6122" t="s">
        <v>4168</v>
      </c>
      <c r="C6122" s="1">
        <v>45305</v>
      </c>
      <c r="D6122" t="s">
        <v>14</v>
      </c>
      <c r="E6122" t="s">
        <v>25</v>
      </c>
      <c r="F6122" t="s">
        <v>21</v>
      </c>
      <c r="G6122">
        <v>4</v>
      </c>
      <c r="H6122">
        <v>431.37</v>
      </c>
      <c r="I6122">
        <v>0.27</v>
      </c>
      <c r="J6122">
        <v>1259.5999999999999</v>
      </c>
      <c r="K6122">
        <v>992.68</v>
      </c>
      <c r="L6122">
        <v>266.92</v>
      </c>
      <c r="M6122" t="s">
        <v>22</v>
      </c>
      <c r="N6122" s="3">
        <f>retail_sales[[#This Row],[Profit]]/retail_sales[[#This Row],[Revenue]]</f>
        <v>0.21190854239441095</v>
      </c>
      <c r="O6122" t="str">
        <f t="shared" si="95"/>
        <v>Sunday</v>
      </c>
    </row>
    <row r="6123" spans="1:15" x14ac:dyDescent="0.3">
      <c r="A6123">
        <v>6122</v>
      </c>
      <c r="B6123" t="s">
        <v>4452</v>
      </c>
      <c r="C6123" s="1">
        <v>45359</v>
      </c>
      <c r="D6123" t="s">
        <v>19</v>
      </c>
      <c r="E6123" t="s">
        <v>20</v>
      </c>
      <c r="F6123" t="s">
        <v>21</v>
      </c>
      <c r="G6123">
        <v>9</v>
      </c>
      <c r="H6123">
        <v>394.62</v>
      </c>
      <c r="I6123">
        <v>0.28000000000000003</v>
      </c>
      <c r="J6123">
        <v>2557.14</v>
      </c>
      <c r="K6123">
        <v>1935.89</v>
      </c>
      <c r="L6123">
        <v>621.25</v>
      </c>
      <c r="M6123" t="s">
        <v>22</v>
      </c>
      <c r="N6123" s="3">
        <f>retail_sales[[#This Row],[Profit]]/retail_sales[[#This Row],[Revenue]]</f>
        <v>0.24294719882368584</v>
      </c>
      <c r="O6123" t="str">
        <f t="shared" si="95"/>
        <v>Friday</v>
      </c>
    </row>
    <row r="6124" spans="1:15" x14ac:dyDescent="0.3">
      <c r="A6124">
        <v>6123</v>
      </c>
      <c r="B6124" t="s">
        <v>3325</v>
      </c>
      <c r="C6124" s="1">
        <v>45638</v>
      </c>
      <c r="D6124" t="s">
        <v>39</v>
      </c>
      <c r="E6124" t="s">
        <v>15</v>
      </c>
      <c r="F6124" t="s">
        <v>21</v>
      </c>
      <c r="G6124">
        <v>8</v>
      </c>
      <c r="H6124">
        <v>161.21</v>
      </c>
      <c r="I6124">
        <v>0.17</v>
      </c>
      <c r="J6124">
        <v>1070.43</v>
      </c>
      <c r="K6124">
        <v>608.63</v>
      </c>
      <c r="L6124">
        <v>461.8</v>
      </c>
      <c r="M6124" t="s">
        <v>46</v>
      </c>
      <c r="N6124" s="3">
        <f>retail_sales[[#This Row],[Profit]]/retail_sales[[#This Row],[Revenue]]</f>
        <v>0.43141541249778126</v>
      </c>
      <c r="O6124" t="str">
        <f t="shared" si="95"/>
        <v>Thursday</v>
      </c>
    </row>
    <row r="6125" spans="1:15" x14ac:dyDescent="0.3">
      <c r="A6125">
        <v>6124</v>
      </c>
      <c r="B6125" t="s">
        <v>3590</v>
      </c>
      <c r="C6125" s="1">
        <v>45494</v>
      </c>
      <c r="D6125" t="s">
        <v>19</v>
      </c>
      <c r="E6125" t="s">
        <v>25</v>
      </c>
      <c r="F6125" t="s">
        <v>16</v>
      </c>
      <c r="G6125">
        <v>5</v>
      </c>
      <c r="H6125">
        <v>416.03</v>
      </c>
      <c r="I6125">
        <v>0.01</v>
      </c>
      <c r="J6125">
        <v>2059.35</v>
      </c>
      <c r="K6125">
        <v>1571.86</v>
      </c>
      <c r="L6125">
        <v>487.49</v>
      </c>
      <c r="M6125" t="s">
        <v>40</v>
      </c>
      <c r="N6125" s="3">
        <f>retail_sales[[#This Row],[Profit]]/retail_sales[[#This Row],[Revenue]]</f>
        <v>0.23672032437419577</v>
      </c>
      <c r="O6125" t="str">
        <f t="shared" si="95"/>
        <v>Sunday</v>
      </c>
    </row>
    <row r="6126" spans="1:15" x14ac:dyDescent="0.3">
      <c r="A6126">
        <v>6125</v>
      </c>
      <c r="B6126" t="s">
        <v>4453</v>
      </c>
      <c r="C6126" s="1">
        <v>45535</v>
      </c>
      <c r="D6126" t="s">
        <v>19</v>
      </c>
      <c r="E6126" t="s">
        <v>33</v>
      </c>
      <c r="F6126" t="s">
        <v>16</v>
      </c>
      <c r="G6126">
        <v>6</v>
      </c>
      <c r="H6126">
        <v>368.23</v>
      </c>
      <c r="I6126">
        <v>0.28999999999999998</v>
      </c>
      <c r="J6126">
        <v>1568.66</v>
      </c>
      <c r="K6126">
        <v>971.42</v>
      </c>
      <c r="L6126">
        <v>597.24</v>
      </c>
      <c r="M6126" t="s">
        <v>40</v>
      </c>
      <c r="N6126" s="3">
        <f>retail_sales[[#This Row],[Profit]]/retail_sales[[#This Row],[Revenue]]</f>
        <v>0.38073259979855417</v>
      </c>
      <c r="O6126" t="str">
        <f t="shared" si="95"/>
        <v>Saturday</v>
      </c>
    </row>
    <row r="6127" spans="1:15" x14ac:dyDescent="0.3">
      <c r="A6127">
        <v>6126</v>
      </c>
      <c r="B6127" t="s">
        <v>4454</v>
      </c>
      <c r="C6127" s="1">
        <v>45626</v>
      </c>
      <c r="D6127" t="s">
        <v>39</v>
      </c>
      <c r="E6127" t="s">
        <v>15</v>
      </c>
      <c r="F6127" t="s">
        <v>21</v>
      </c>
      <c r="G6127">
        <v>5</v>
      </c>
      <c r="H6127">
        <v>164.65</v>
      </c>
      <c r="I6127">
        <v>0.26</v>
      </c>
      <c r="J6127">
        <v>609.21</v>
      </c>
      <c r="K6127">
        <v>334.6</v>
      </c>
      <c r="L6127">
        <v>274.61</v>
      </c>
      <c r="M6127" t="s">
        <v>28</v>
      </c>
      <c r="N6127" s="3">
        <f>retail_sales[[#This Row],[Profit]]/retail_sales[[#This Row],[Revenue]]</f>
        <v>0.45076410433183961</v>
      </c>
      <c r="O6127" t="str">
        <f t="shared" si="95"/>
        <v>Saturday</v>
      </c>
    </row>
    <row r="6128" spans="1:15" x14ac:dyDescent="0.3">
      <c r="A6128">
        <v>6127</v>
      </c>
      <c r="B6128" t="s">
        <v>1630</v>
      </c>
      <c r="C6128" s="1">
        <v>45647</v>
      </c>
      <c r="D6128" t="s">
        <v>24</v>
      </c>
      <c r="E6128" t="s">
        <v>25</v>
      </c>
      <c r="F6128" t="s">
        <v>21</v>
      </c>
      <c r="G6128">
        <v>9</v>
      </c>
      <c r="H6128">
        <v>198.13</v>
      </c>
      <c r="I6128">
        <v>0.06</v>
      </c>
      <c r="J6128">
        <v>1676.18</v>
      </c>
      <c r="K6128">
        <v>1279.55</v>
      </c>
      <c r="L6128">
        <v>396.63</v>
      </c>
      <c r="M6128" t="s">
        <v>40</v>
      </c>
      <c r="N6128" s="3">
        <f>retail_sales[[#This Row],[Profit]]/retail_sales[[#This Row],[Revenue]]</f>
        <v>0.23662733119354723</v>
      </c>
      <c r="O6128" t="str">
        <f t="shared" si="95"/>
        <v>Saturday</v>
      </c>
    </row>
    <row r="6129" spans="1:15" x14ac:dyDescent="0.3">
      <c r="A6129">
        <v>6128</v>
      </c>
      <c r="B6129" t="s">
        <v>4455</v>
      </c>
      <c r="C6129" s="1">
        <v>45450</v>
      </c>
      <c r="D6129" t="s">
        <v>39</v>
      </c>
      <c r="E6129" t="s">
        <v>20</v>
      </c>
      <c r="F6129" t="s">
        <v>21</v>
      </c>
      <c r="G6129">
        <v>7</v>
      </c>
      <c r="H6129">
        <v>266.52</v>
      </c>
      <c r="I6129">
        <v>0.09</v>
      </c>
      <c r="J6129">
        <v>1697.73</v>
      </c>
      <c r="K6129">
        <v>1103.42</v>
      </c>
      <c r="L6129">
        <v>594.30999999999995</v>
      </c>
      <c r="M6129" t="s">
        <v>17</v>
      </c>
      <c r="N6129" s="3">
        <f>retail_sales[[#This Row],[Profit]]/retail_sales[[#This Row],[Revenue]]</f>
        <v>0.3500615527792994</v>
      </c>
      <c r="O6129" t="str">
        <f t="shared" si="95"/>
        <v>Friday</v>
      </c>
    </row>
    <row r="6130" spans="1:15" x14ac:dyDescent="0.3">
      <c r="A6130">
        <v>6129</v>
      </c>
      <c r="B6130" t="s">
        <v>1469</v>
      </c>
      <c r="C6130" s="1">
        <v>45476</v>
      </c>
      <c r="D6130" t="s">
        <v>14</v>
      </c>
      <c r="E6130" t="s">
        <v>25</v>
      </c>
      <c r="F6130" t="s">
        <v>27</v>
      </c>
      <c r="G6130">
        <v>3</v>
      </c>
      <c r="H6130">
        <v>424.45</v>
      </c>
      <c r="I6130">
        <v>0.17</v>
      </c>
      <c r="J6130">
        <v>1056.8800000000001</v>
      </c>
      <c r="K6130">
        <v>579.85</v>
      </c>
      <c r="L6130">
        <v>477.03</v>
      </c>
      <c r="M6130" t="s">
        <v>17</v>
      </c>
      <c r="N6130" s="3">
        <f>retail_sales[[#This Row],[Profit]]/retail_sales[[#This Row],[Revenue]]</f>
        <v>0.45135682385890541</v>
      </c>
      <c r="O6130" t="str">
        <f t="shared" si="95"/>
        <v>Wednesday</v>
      </c>
    </row>
    <row r="6131" spans="1:15" x14ac:dyDescent="0.3">
      <c r="A6131">
        <v>6130</v>
      </c>
      <c r="B6131" t="s">
        <v>1563</v>
      </c>
      <c r="C6131" s="1">
        <v>45523</v>
      </c>
      <c r="D6131" t="s">
        <v>14</v>
      </c>
      <c r="E6131" t="s">
        <v>15</v>
      </c>
      <c r="F6131" t="s">
        <v>27</v>
      </c>
      <c r="G6131">
        <v>7</v>
      </c>
      <c r="H6131">
        <v>414.7</v>
      </c>
      <c r="I6131">
        <v>0.03</v>
      </c>
      <c r="J6131">
        <v>2815.81</v>
      </c>
      <c r="K6131">
        <v>1717.15</v>
      </c>
      <c r="L6131">
        <v>1098.6600000000001</v>
      </c>
      <c r="M6131" t="s">
        <v>40</v>
      </c>
      <c r="N6131" s="3">
        <f>retail_sales[[#This Row],[Profit]]/retail_sales[[#This Row],[Revenue]]</f>
        <v>0.39017547348720266</v>
      </c>
      <c r="O6131" t="str">
        <f t="shared" si="95"/>
        <v>Monday</v>
      </c>
    </row>
    <row r="6132" spans="1:15" x14ac:dyDescent="0.3">
      <c r="A6132">
        <v>6131</v>
      </c>
      <c r="B6132" t="s">
        <v>4456</v>
      </c>
      <c r="C6132" s="1">
        <v>45583</v>
      </c>
      <c r="D6132" t="s">
        <v>14</v>
      </c>
      <c r="E6132" t="s">
        <v>15</v>
      </c>
      <c r="F6132" t="s">
        <v>16</v>
      </c>
      <c r="G6132">
        <v>5</v>
      </c>
      <c r="H6132">
        <v>112.29</v>
      </c>
      <c r="I6132">
        <v>0.06</v>
      </c>
      <c r="J6132">
        <v>527.76</v>
      </c>
      <c r="K6132">
        <v>323.42</v>
      </c>
      <c r="L6132">
        <v>204.34</v>
      </c>
      <c r="M6132" t="s">
        <v>22</v>
      </c>
      <c r="N6132" s="3">
        <f>retail_sales[[#This Row],[Profit]]/retail_sales[[#This Row],[Revenue]]</f>
        <v>0.38718356828861605</v>
      </c>
      <c r="O6132" t="str">
        <f t="shared" si="95"/>
        <v>Friday</v>
      </c>
    </row>
    <row r="6133" spans="1:15" x14ac:dyDescent="0.3">
      <c r="A6133">
        <v>6132</v>
      </c>
      <c r="B6133" t="s">
        <v>2746</v>
      </c>
      <c r="C6133" s="1">
        <v>45349</v>
      </c>
      <c r="D6133" t="s">
        <v>14</v>
      </c>
      <c r="E6133" t="s">
        <v>20</v>
      </c>
      <c r="F6133" t="s">
        <v>21</v>
      </c>
      <c r="G6133">
        <v>7</v>
      </c>
      <c r="H6133">
        <v>273.24</v>
      </c>
      <c r="I6133">
        <v>0.21</v>
      </c>
      <c r="J6133">
        <v>1511.02</v>
      </c>
      <c r="K6133">
        <v>761.84</v>
      </c>
      <c r="L6133">
        <v>749.18</v>
      </c>
      <c r="M6133" t="s">
        <v>28</v>
      </c>
      <c r="N6133" s="3">
        <f>retail_sales[[#This Row],[Profit]]/retail_sales[[#This Row],[Revenue]]</f>
        <v>0.4958107768262498</v>
      </c>
      <c r="O6133" t="str">
        <f t="shared" si="95"/>
        <v>Tuesday</v>
      </c>
    </row>
    <row r="6134" spans="1:15" x14ac:dyDescent="0.3">
      <c r="A6134">
        <v>6133</v>
      </c>
      <c r="B6134" t="s">
        <v>4457</v>
      </c>
      <c r="C6134" s="1">
        <v>45576</v>
      </c>
      <c r="D6134" t="s">
        <v>19</v>
      </c>
      <c r="E6134" t="s">
        <v>25</v>
      </c>
      <c r="F6134" t="s">
        <v>27</v>
      </c>
      <c r="G6134">
        <v>10</v>
      </c>
      <c r="H6134">
        <v>96.92</v>
      </c>
      <c r="I6134">
        <v>0.15</v>
      </c>
      <c r="J6134">
        <v>823.82</v>
      </c>
      <c r="K6134">
        <v>499.95</v>
      </c>
      <c r="L6134">
        <v>323.87</v>
      </c>
      <c r="M6134" t="s">
        <v>40</v>
      </c>
      <c r="N6134" s="3">
        <f>retail_sales[[#This Row],[Profit]]/retail_sales[[#This Row],[Revenue]]</f>
        <v>0.39313199485324463</v>
      </c>
      <c r="O6134" t="str">
        <f t="shared" si="95"/>
        <v>Friday</v>
      </c>
    </row>
    <row r="6135" spans="1:15" x14ac:dyDescent="0.3">
      <c r="A6135">
        <v>6134</v>
      </c>
      <c r="B6135" t="s">
        <v>2152</v>
      </c>
      <c r="C6135" s="1">
        <v>45415</v>
      </c>
      <c r="D6135" t="s">
        <v>24</v>
      </c>
      <c r="E6135" t="s">
        <v>33</v>
      </c>
      <c r="F6135" t="s">
        <v>27</v>
      </c>
      <c r="G6135">
        <v>7</v>
      </c>
      <c r="H6135">
        <v>195.84</v>
      </c>
      <c r="I6135">
        <v>0.26</v>
      </c>
      <c r="J6135">
        <v>1014.45</v>
      </c>
      <c r="K6135">
        <v>623.62</v>
      </c>
      <c r="L6135">
        <v>390.83</v>
      </c>
      <c r="M6135" t="s">
        <v>46</v>
      </c>
      <c r="N6135" s="3">
        <f>retail_sales[[#This Row],[Profit]]/retail_sales[[#This Row],[Revenue]]</f>
        <v>0.38526295036719399</v>
      </c>
      <c r="O6135" t="str">
        <f t="shared" si="95"/>
        <v>Friday</v>
      </c>
    </row>
    <row r="6136" spans="1:15" x14ac:dyDescent="0.3">
      <c r="A6136">
        <v>6135</v>
      </c>
      <c r="B6136" t="s">
        <v>4458</v>
      </c>
      <c r="C6136" s="1">
        <v>45573</v>
      </c>
      <c r="D6136" t="s">
        <v>39</v>
      </c>
      <c r="E6136" t="s">
        <v>30</v>
      </c>
      <c r="F6136" t="s">
        <v>16</v>
      </c>
      <c r="G6136">
        <v>7</v>
      </c>
      <c r="H6136">
        <v>457.31</v>
      </c>
      <c r="I6136">
        <v>0.18</v>
      </c>
      <c r="J6136">
        <v>2624.96</v>
      </c>
      <c r="K6136">
        <v>1871.78</v>
      </c>
      <c r="L6136">
        <v>753.18</v>
      </c>
      <c r="M6136" t="s">
        <v>40</v>
      </c>
      <c r="N6136" s="3">
        <f>retail_sales[[#This Row],[Profit]]/retail_sales[[#This Row],[Revenue]]</f>
        <v>0.28693008655369984</v>
      </c>
      <c r="O6136" t="str">
        <f t="shared" si="95"/>
        <v>Tuesday</v>
      </c>
    </row>
    <row r="6137" spans="1:15" x14ac:dyDescent="0.3">
      <c r="A6137">
        <v>6136</v>
      </c>
      <c r="B6137" t="s">
        <v>1158</v>
      </c>
      <c r="C6137" s="1">
        <v>45292</v>
      </c>
      <c r="D6137" t="s">
        <v>14</v>
      </c>
      <c r="E6137" t="s">
        <v>15</v>
      </c>
      <c r="F6137" t="s">
        <v>16</v>
      </c>
      <c r="G6137">
        <v>7</v>
      </c>
      <c r="H6137">
        <v>449.98</v>
      </c>
      <c r="I6137">
        <v>0.05</v>
      </c>
      <c r="J6137">
        <v>2992.37</v>
      </c>
      <c r="K6137">
        <v>2271.65</v>
      </c>
      <c r="L6137">
        <v>720.72</v>
      </c>
      <c r="M6137" t="s">
        <v>40</v>
      </c>
      <c r="N6137" s="3">
        <f>retail_sales[[#This Row],[Profit]]/retail_sales[[#This Row],[Revenue]]</f>
        <v>0.24085256836554306</v>
      </c>
      <c r="O6137" t="str">
        <f t="shared" si="95"/>
        <v>Monday</v>
      </c>
    </row>
    <row r="6138" spans="1:15" x14ac:dyDescent="0.3">
      <c r="A6138">
        <v>6137</v>
      </c>
      <c r="B6138" t="s">
        <v>3693</v>
      </c>
      <c r="C6138" s="1">
        <v>45380</v>
      </c>
      <c r="D6138" t="s">
        <v>19</v>
      </c>
      <c r="E6138" t="s">
        <v>30</v>
      </c>
      <c r="F6138" t="s">
        <v>27</v>
      </c>
      <c r="G6138">
        <v>7</v>
      </c>
      <c r="H6138">
        <v>453.63</v>
      </c>
      <c r="I6138">
        <v>0.01</v>
      </c>
      <c r="J6138">
        <v>3143.66</v>
      </c>
      <c r="K6138">
        <v>2192.62</v>
      </c>
      <c r="L6138">
        <v>951.04</v>
      </c>
      <c r="M6138" t="s">
        <v>17</v>
      </c>
      <c r="N6138" s="3">
        <f>retail_sales[[#This Row],[Profit]]/retail_sales[[#This Row],[Revenue]]</f>
        <v>0.30252635463122601</v>
      </c>
      <c r="O6138" t="str">
        <f t="shared" si="95"/>
        <v>Friday</v>
      </c>
    </row>
    <row r="6139" spans="1:15" x14ac:dyDescent="0.3">
      <c r="A6139">
        <v>6138</v>
      </c>
      <c r="B6139" t="s">
        <v>3222</v>
      </c>
      <c r="C6139" s="1">
        <v>45330</v>
      </c>
      <c r="D6139" t="s">
        <v>24</v>
      </c>
      <c r="E6139" t="s">
        <v>33</v>
      </c>
      <c r="F6139" t="s">
        <v>27</v>
      </c>
      <c r="G6139">
        <v>5</v>
      </c>
      <c r="H6139">
        <v>412.45</v>
      </c>
      <c r="I6139">
        <v>0</v>
      </c>
      <c r="J6139">
        <v>2062.25</v>
      </c>
      <c r="K6139">
        <v>1461.49</v>
      </c>
      <c r="L6139">
        <v>600.76</v>
      </c>
      <c r="M6139" t="s">
        <v>40</v>
      </c>
      <c r="N6139" s="3">
        <f>retail_sales[[#This Row],[Profit]]/retail_sales[[#This Row],[Revenue]]</f>
        <v>0.29131288641047398</v>
      </c>
      <c r="O6139" t="str">
        <f t="shared" si="95"/>
        <v>Thursday</v>
      </c>
    </row>
    <row r="6140" spans="1:15" x14ac:dyDescent="0.3">
      <c r="A6140">
        <v>6139</v>
      </c>
      <c r="B6140" t="s">
        <v>4459</v>
      </c>
      <c r="C6140" s="1">
        <v>45566</v>
      </c>
      <c r="D6140" t="s">
        <v>39</v>
      </c>
      <c r="E6140" t="s">
        <v>15</v>
      </c>
      <c r="F6140" t="s">
        <v>16</v>
      </c>
      <c r="G6140">
        <v>4</v>
      </c>
      <c r="H6140">
        <v>227.3</v>
      </c>
      <c r="I6140">
        <v>0.12</v>
      </c>
      <c r="J6140">
        <v>800.1</v>
      </c>
      <c r="K6140">
        <v>483.99</v>
      </c>
      <c r="L6140">
        <v>316.11</v>
      </c>
      <c r="M6140" t="s">
        <v>22</v>
      </c>
      <c r="N6140" s="3">
        <f>retail_sales[[#This Row],[Profit]]/retail_sales[[#This Row],[Revenue]]</f>
        <v>0.39508811398575178</v>
      </c>
      <c r="O6140" t="str">
        <f t="shared" si="95"/>
        <v>Tuesday</v>
      </c>
    </row>
    <row r="6141" spans="1:15" x14ac:dyDescent="0.3">
      <c r="A6141">
        <v>6140</v>
      </c>
      <c r="B6141" t="s">
        <v>4460</v>
      </c>
      <c r="C6141" s="1">
        <v>45351</v>
      </c>
      <c r="D6141" t="s">
        <v>39</v>
      </c>
      <c r="E6141" t="s">
        <v>33</v>
      </c>
      <c r="F6141" t="s">
        <v>16</v>
      </c>
      <c r="G6141">
        <v>4</v>
      </c>
      <c r="H6141">
        <v>120.83</v>
      </c>
      <c r="I6141">
        <v>0.08</v>
      </c>
      <c r="J6141">
        <v>444.65</v>
      </c>
      <c r="K6141">
        <v>233.47</v>
      </c>
      <c r="L6141">
        <v>211.18</v>
      </c>
      <c r="M6141" t="s">
        <v>17</v>
      </c>
      <c r="N6141" s="3">
        <f>retail_sales[[#This Row],[Profit]]/retail_sales[[#This Row],[Revenue]]</f>
        <v>0.47493534240413815</v>
      </c>
      <c r="O6141" t="str">
        <f t="shared" si="95"/>
        <v>Thursday</v>
      </c>
    </row>
    <row r="6142" spans="1:15" x14ac:dyDescent="0.3">
      <c r="A6142">
        <v>6141</v>
      </c>
      <c r="B6142" t="s">
        <v>3049</v>
      </c>
      <c r="C6142" s="1">
        <v>45555</v>
      </c>
      <c r="D6142" t="s">
        <v>39</v>
      </c>
      <c r="E6142" t="s">
        <v>33</v>
      </c>
      <c r="F6142" t="s">
        <v>16</v>
      </c>
      <c r="G6142">
        <v>3</v>
      </c>
      <c r="H6142">
        <v>77.599999999999994</v>
      </c>
      <c r="I6142">
        <v>0</v>
      </c>
      <c r="J6142">
        <v>232.8</v>
      </c>
      <c r="K6142">
        <v>153.03</v>
      </c>
      <c r="L6142">
        <v>79.77</v>
      </c>
      <c r="M6142" t="s">
        <v>22</v>
      </c>
      <c r="N6142" s="3">
        <f>retail_sales[[#This Row],[Profit]]/retail_sales[[#This Row],[Revenue]]</f>
        <v>0.34265463917525768</v>
      </c>
      <c r="O6142" t="str">
        <f t="shared" si="95"/>
        <v>Friday</v>
      </c>
    </row>
    <row r="6143" spans="1:15" x14ac:dyDescent="0.3">
      <c r="A6143">
        <v>6142</v>
      </c>
      <c r="B6143" t="s">
        <v>4461</v>
      </c>
      <c r="C6143" s="1">
        <v>45536</v>
      </c>
      <c r="D6143" t="s">
        <v>14</v>
      </c>
      <c r="E6143" t="s">
        <v>33</v>
      </c>
      <c r="F6143" t="s">
        <v>21</v>
      </c>
      <c r="G6143">
        <v>7</v>
      </c>
      <c r="H6143">
        <v>17.93</v>
      </c>
      <c r="I6143">
        <v>0.19</v>
      </c>
      <c r="J6143">
        <v>101.66</v>
      </c>
      <c r="K6143">
        <v>57.11</v>
      </c>
      <c r="L6143">
        <v>44.55</v>
      </c>
      <c r="M6143" t="s">
        <v>40</v>
      </c>
      <c r="N6143" s="3">
        <f>retail_sales[[#This Row],[Profit]]/retail_sales[[#This Row],[Revenue]]</f>
        <v>0.43822545740704305</v>
      </c>
      <c r="O6143" t="str">
        <f t="shared" si="95"/>
        <v>Sunday</v>
      </c>
    </row>
    <row r="6144" spans="1:15" x14ac:dyDescent="0.3">
      <c r="A6144">
        <v>6143</v>
      </c>
      <c r="B6144" t="s">
        <v>4336</v>
      </c>
      <c r="C6144" s="1">
        <v>45488</v>
      </c>
      <c r="D6144" t="s">
        <v>14</v>
      </c>
      <c r="E6144" t="s">
        <v>15</v>
      </c>
      <c r="F6144" t="s">
        <v>16</v>
      </c>
      <c r="G6144">
        <v>10</v>
      </c>
      <c r="H6144">
        <v>115.04</v>
      </c>
      <c r="I6144">
        <v>0.08</v>
      </c>
      <c r="J6144">
        <v>1058.3699999999999</v>
      </c>
      <c r="K6144">
        <v>793.92</v>
      </c>
      <c r="L6144">
        <v>264.45</v>
      </c>
      <c r="M6144" t="s">
        <v>46</v>
      </c>
      <c r="N6144" s="3">
        <f>retail_sales[[#This Row],[Profit]]/retail_sales[[#This Row],[Revenue]]</f>
        <v>0.24986535899543638</v>
      </c>
      <c r="O6144" t="str">
        <f t="shared" si="95"/>
        <v>Monday</v>
      </c>
    </row>
    <row r="6145" spans="1:15" x14ac:dyDescent="0.3">
      <c r="A6145">
        <v>6144</v>
      </c>
      <c r="B6145" t="s">
        <v>4462</v>
      </c>
      <c r="C6145" s="1">
        <v>45562</v>
      </c>
      <c r="D6145" t="s">
        <v>14</v>
      </c>
      <c r="E6145" t="s">
        <v>20</v>
      </c>
      <c r="F6145" t="s">
        <v>21</v>
      </c>
      <c r="G6145">
        <v>1</v>
      </c>
      <c r="H6145">
        <v>206.34</v>
      </c>
      <c r="I6145">
        <v>0.12</v>
      </c>
      <c r="J6145">
        <v>181.58</v>
      </c>
      <c r="K6145">
        <v>120.2</v>
      </c>
      <c r="L6145">
        <v>61.38</v>
      </c>
      <c r="M6145" t="s">
        <v>28</v>
      </c>
      <c r="N6145" s="3">
        <f>retail_sales[[#This Row],[Profit]]/retail_sales[[#This Row],[Revenue]]</f>
        <v>0.33803282299812754</v>
      </c>
      <c r="O6145" t="str">
        <f t="shared" si="95"/>
        <v>Friday</v>
      </c>
    </row>
    <row r="6146" spans="1:15" x14ac:dyDescent="0.3">
      <c r="A6146">
        <v>6145</v>
      </c>
      <c r="B6146" t="s">
        <v>4242</v>
      </c>
      <c r="C6146" s="1">
        <v>45351</v>
      </c>
      <c r="D6146" t="s">
        <v>14</v>
      </c>
      <c r="E6146" t="s">
        <v>25</v>
      </c>
      <c r="F6146" t="s">
        <v>21</v>
      </c>
      <c r="G6146">
        <v>8</v>
      </c>
      <c r="H6146">
        <v>111.46</v>
      </c>
      <c r="I6146">
        <v>0.12</v>
      </c>
      <c r="J6146">
        <v>784.68</v>
      </c>
      <c r="K6146">
        <v>584.82000000000005</v>
      </c>
      <c r="L6146">
        <v>199.86</v>
      </c>
      <c r="M6146" t="s">
        <v>40</v>
      </c>
      <c r="N6146" s="3">
        <f>retail_sales[[#This Row],[Profit]]/retail_sales[[#This Row],[Revenue]]</f>
        <v>0.25470255390732532</v>
      </c>
      <c r="O6146" t="str">
        <f t="shared" ref="O6146:O6209" si="96">TEXT(C6146, "dddd")</f>
        <v>Thursday</v>
      </c>
    </row>
    <row r="6147" spans="1:15" x14ac:dyDescent="0.3">
      <c r="A6147">
        <v>6146</v>
      </c>
      <c r="B6147" t="s">
        <v>4463</v>
      </c>
      <c r="C6147" s="1">
        <v>45528</v>
      </c>
      <c r="D6147" t="s">
        <v>24</v>
      </c>
      <c r="E6147" t="s">
        <v>30</v>
      </c>
      <c r="F6147" t="s">
        <v>27</v>
      </c>
      <c r="G6147">
        <v>1</v>
      </c>
      <c r="H6147">
        <v>250.68</v>
      </c>
      <c r="I6147">
        <v>0.18</v>
      </c>
      <c r="J6147">
        <v>205.56</v>
      </c>
      <c r="K6147">
        <v>111.78</v>
      </c>
      <c r="L6147">
        <v>93.78</v>
      </c>
      <c r="M6147" t="s">
        <v>22</v>
      </c>
      <c r="N6147" s="3">
        <f>retail_sales[[#This Row],[Profit]]/retail_sales[[#This Row],[Revenue]]</f>
        <v>0.45621716287215414</v>
      </c>
      <c r="O6147" t="str">
        <f t="shared" si="96"/>
        <v>Saturday</v>
      </c>
    </row>
    <row r="6148" spans="1:15" x14ac:dyDescent="0.3">
      <c r="A6148">
        <v>6147</v>
      </c>
      <c r="B6148" t="s">
        <v>1177</v>
      </c>
      <c r="C6148" s="1">
        <v>45512</v>
      </c>
      <c r="D6148" t="s">
        <v>14</v>
      </c>
      <c r="E6148" t="s">
        <v>30</v>
      </c>
      <c r="F6148" t="s">
        <v>16</v>
      </c>
      <c r="G6148">
        <v>10</v>
      </c>
      <c r="H6148">
        <v>408.92</v>
      </c>
      <c r="I6148">
        <v>0.01</v>
      </c>
      <c r="J6148">
        <v>4048.31</v>
      </c>
      <c r="K6148">
        <v>2522.7600000000002</v>
      </c>
      <c r="L6148">
        <v>1525.55</v>
      </c>
      <c r="M6148" t="s">
        <v>28</v>
      </c>
      <c r="N6148" s="3">
        <f>retail_sales[[#This Row],[Profit]]/retail_sales[[#This Row],[Revenue]]</f>
        <v>0.37683626006901644</v>
      </c>
      <c r="O6148" t="str">
        <f t="shared" si="96"/>
        <v>Thursday</v>
      </c>
    </row>
    <row r="6149" spans="1:15" x14ac:dyDescent="0.3">
      <c r="A6149">
        <v>6148</v>
      </c>
      <c r="B6149" t="s">
        <v>949</v>
      </c>
      <c r="C6149" s="1">
        <v>45629</v>
      </c>
      <c r="D6149" t="s">
        <v>14</v>
      </c>
      <c r="E6149" t="s">
        <v>30</v>
      </c>
      <c r="F6149" t="s">
        <v>21</v>
      </c>
      <c r="G6149">
        <v>1</v>
      </c>
      <c r="H6149">
        <v>117.89</v>
      </c>
      <c r="I6149">
        <v>0.25</v>
      </c>
      <c r="J6149">
        <v>88.42</v>
      </c>
      <c r="K6149">
        <v>45.45</v>
      </c>
      <c r="L6149">
        <v>42.97</v>
      </c>
      <c r="M6149" t="s">
        <v>17</v>
      </c>
      <c r="N6149" s="3">
        <f>retail_sales[[#This Row],[Profit]]/retail_sales[[#This Row],[Revenue]]</f>
        <v>0.48597602352408953</v>
      </c>
      <c r="O6149" t="str">
        <f t="shared" si="96"/>
        <v>Tuesday</v>
      </c>
    </row>
    <row r="6150" spans="1:15" x14ac:dyDescent="0.3">
      <c r="A6150">
        <v>6149</v>
      </c>
      <c r="B6150" t="s">
        <v>4464</v>
      </c>
      <c r="C6150" s="1">
        <v>45657</v>
      </c>
      <c r="D6150" t="s">
        <v>39</v>
      </c>
      <c r="E6150" t="s">
        <v>15</v>
      </c>
      <c r="F6150" t="s">
        <v>27</v>
      </c>
      <c r="G6150">
        <v>9</v>
      </c>
      <c r="H6150">
        <v>55.8</v>
      </c>
      <c r="I6150">
        <v>0.27</v>
      </c>
      <c r="J6150">
        <v>366.61</v>
      </c>
      <c r="K6150">
        <v>271.95999999999998</v>
      </c>
      <c r="L6150">
        <v>94.65</v>
      </c>
      <c r="M6150" t="s">
        <v>22</v>
      </c>
      <c r="N6150" s="3">
        <f>retail_sales[[#This Row],[Profit]]/retail_sales[[#This Row],[Revenue]]</f>
        <v>0.25817626360437523</v>
      </c>
      <c r="O6150" t="str">
        <f t="shared" si="96"/>
        <v>Tuesday</v>
      </c>
    </row>
    <row r="6151" spans="1:15" x14ac:dyDescent="0.3">
      <c r="A6151">
        <v>6150</v>
      </c>
      <c r="B6151" t="s">
        <v>4465</v>
      </c>
      <c r="C6151" s="1">
        <v>45581</v>
      </c>
      <c r="D6151" t="s">
        <v>39</v>
      </c>
      <c r="E6151" t="s">
        <v>15</v>
      </c>
      <c r="F6151" t="s">
        <v>21</v>
      </c>
      <c r="G6151">
        <v>5</v>
      </c>
      <c r="H6151">
        <v>22.41</v>
      </c>
      <c r="I6151">
        <v>0.28000000000000003</v>
      </c>
      <c r="J6151">
        <v>80.680000000000007</v>
      </c>
      <c r="K6151">
        <v>47.09</v>
      </c>
      <c r="L6151">
        <v>33.590000000000003</v>
      </c>
      <c r="M6151" t="s">
        <v>28</v>
      </c>
      <c r="N6151" s="3">
        <f>retail_sales[[#This Row],[Profit]]/retail_sales[[#This Row],[Revenue]]</f>
        <v>0.41633614278631631</v>
      </c>
      <c r="O6151" t="str">
        <f t="shared" si="96"/>
        <v>Wednesday</v>
      </c>
    </row>
    <row r="6152" spans="1:15" x14ac:dyDescent="0.3">
      <c r="A6152">
        <v>6151</v>
      </c>
      <c r="B6152" t="s">
        <v>4466</v>
      </c>
      <c r="C6152" s="1">
        <v>45499</v>
      </c>
      <c r="D6152" t="s">
        <v>19</v>
      </c>
      <c r="E6152" t="s">
        <v>20</v>
      </c>
      <c r="F6152" t="s">
        <v>27</v>
      </c>
      <c r="G6152">
        <v>1</v>
      </c>
      <c r="H6152">
        <v>404.89</v>
      </c>
      <c r="I6152">
        <v>0.3</v>
      </c>
      <c r="J6152">
        <v>283.42</v>
      </c>
      <c r="K6152">
        <v>215.18</v>
      </c>
      <c r="L6152">
        <v>68.239999999999995</v>
      </c>
      <c r="M6152" t="s">
        <v>40</v>
      </c>
      <c r="N6152" s="3">
        <f>retail_sales[[#This Row],[Profit]]/retail_sales[[#This Row],[Revenue]]</f>
        <v>0.24077341048620418</v>
      </c>
      <c r="O6152" t="str">
        <f t="shared" si="96"/>
        <v>Friday</v>
      </c>
    </row>
    <row r="6153" spans="1:15" x14ac:dyDescent="0.3">
      <c r="A6153">
        <v>6152</v>
      </c>
      <c r="B6153" t="s">
        <v>3468</v>
      </c>
      <c r="C6153" s="1">
        <v>45514</v>
      </c>
      <c r="D6153" t="s">
        <v>39</v>
      </c>
      <c r="E6153" t="s">
        <v>25</v>
      </c>
      <c r="F6153" t="s">
        <v>16</v>
      </c>
      <c r="G6153">
        <v>2</v>
      </c>
      <c r="H6153">
        <v>16.309999999999999</v>
      </c>
      <c r="I6153">
        <v>0.25</v>
      </c>
      <c r="J6153">
        <v>24.46</v>
      </c>
      <c r="K6153">
        <v>18.03</v>
      </c>
      <c r="L6153">
        <v>6.43</v>
      </c>
      <c r="M6153" t="s">
        <v>17</v>
      </c>
      <c r="N6153" s="3">
        <f>retail_sales[[#This Row],[Profit]]/retail_sales[[#This Row],[Revenue]]</f>
        <v>0.26287816843826656</v>
      </c>
      <c r="O6153" t="str">
        <f t="shared" si="96"/>
        <v>Saturday</v>
      </c>
    </row>
    <row r="6154" spans="1:15" x14ac:dyDescent="0.3">
      <c r="A6154">
        <v>6153</v>
      </c>
      <c r="B6154" t="s">
        <v>4038</v>
      </c>
      <c r="C6154" s="1">
        <v>45504</v>
      </c>
      <c r="D6154" t="s">
        <v>19</v>
      </c>
      <c r="E6154" t="s">
        <v>33</v>
      </c>
      <c r="F6154" t="s">
        <v>27</v>
      </c>
      <c r="G6154">
        <v>10</v>
      </c>
      <c r="H6154">
        <v>469.84</v>
      </c>
      <c r="I6154">
        <v>0.18</v>
      </c>
      <c r="J6154">
        <v>3852.69</v>
      </c>
      <c r="K6154">
        <v>2881.12</v>
      </c>
      <c r="L6154">
        <v>971.57</v>
      </c>
      <c r="M6154" t="s">
        <v>46</v>
      </c>
      <c r="N6154" s="3">
        <f>retail_sales[[#This Row],[Profit]]/retail_sales[[#This Row],[Revenue]]</f>
        <v>0.25217964590974101</v>
      </c>
      <c r="O6154" t="str">
        <f t="shared" si="96"/>
        <v>Wednesday</v>
      </c>
    </row>
    <row r="6155" spans="1:15" x14ac:dyDescent="0.3">
      <c r="A6155">
        <v>6154</v>
      </c>
      <c r="B6155" t="s">
        <v>2100</v>
      </c>
      <c r="C6155" s="1">
        <v>45295</v>
      </c>
      <c r="D6155" t="s">
        <v>24</v>
      </c>
      <c r="E6155" t="s">
        <v>25</v>
      </c>
      <c r="F6155" t="s">
        <v>21</v>
      </c>
      <c r="G6155">
        <v>10</v>
      </c>
      <c r="H6155">
        <v>324.52999999999997</v>
      </c>
      <c r="I6155">
        <v>0.1</v>
      </c>
      <c r="J6155">
        <v>2920.77</v>
      </c>
      <c r="K6155">
        <v>1487.81</v>
      </c>
      <c r="L6155">
        <v>1432.96</v>
      </c>
      <c r="M6155" t="s">
        <v>22</v>
      </c>
      <c r="N6155" s="3">
        <f>retail_sales[[#This Row],[Profit]]/retail_sales[[#This Row],[Revenue]]</f>
        <v>0.4906103527494462</v>
      </c>
      <c r="O6155" t="str">
        <f t="shared" si="96"/>
        <v>Thursday</v>
      </c>
    </row>
    <row r="6156" spans="1:15" x14ac:dyDescent="0.3">
      <c r="A6156">
        <v>6155</v>
      </c>
      <c r="B6156" t="s">
        <v>2042</v>
      </c>
      <c r="C6156" s="1">
        <v>45420</v>
      </c>
      <c r="D6156" t="s">
        <v>19</v>
      </c>
      <c r="E6156" t="s">
        <v>20</v>
      </c>
      <c r="F6156" t="s">
        <v>27</v>
      </c>
      <c r="G6156">
        <v>3</v>
      </c>
      <c r="H6156">
        <v>471.16</v>
      </c>
      <c r="I6156">
        <v>0.26</v>
      </c>
      <c r="J6156">
        <v>1045.98</v>
      </c>
      <c r="K6156">
        <v>812.83</v>
      </c>
      <c r="L6156">
        <v>233.15</v>
      </c>
      <c r="M6156" t="s">
        <v>46</v>
      </c>
      <c r="N6156" s="3">
        <f>retail_sales[[#This Row],[Profit]]/retail_sales[[#This Row],[Revenue]]</f>
        <v>0.22290101149161551</v>
      </c>
      <c r="O6156" t="str">
        <f t="shared" si="96"/>
        <v>Wednesday</v>
      </c>
    </row>
    <row r="6157" spans="1:15" x14ac:dyDescent="0.3">
      <c r="A6157">
        <v>6156</v>
      </c>
      <c r="B6157" t="s">
        <v>4467</v>
      </c>
      <c r="C6157" s="1">
        <v>45554</v>
      </c>
      <c r="D6157" t="s">
        <v>24</v>
      </c>
      <c r="E6157" t="s">
        <v>20</v>
      </c>
      <c r="F6157" t="s">
        <v>27</v>
      </c>
      <c r="G6157">
        <v>7</v>
      </c>
      <c r="H6157">
        <v>446.18</v>
      </c>
      <c r="I6157">
        <v>0.1</v>
      </c>
      <c r="J6157">
        <v>2810.93</v>
      </c>
      <c r="K6157">
        <v>2001.67</v>
      </c>
      <c r="L6157">
        <v>809.26</v>
      </c>
      <c r="M6157" t="s">
        <v>28</v>
      </c>
      <c r="N6157" s="3">
        <f>retail_sales[[#This Row],[Profit]]/retail_sales[[#This Row],[Revenue]]</f>
        <v>0.28789759972678081</v>
      </c>
      <c r="O6157" t="str">
        <f t="shared" si="96"/>
        <v>Thursday</v>
      </c>
    </row>
    <row r="6158" spans="1:15" x14ac:dyDescent="0.3">
      <c r="A6158">
        <v>6157</v>
      </c>
      <c r="B6158" t="s">
        <v>4468</v>
      </c>
      <c r="C6158" s="1">
        <v>45629</v>
      </c>
      <c r="D6158" t="s">
        <v>39</v>
      </c>
      <c r="E6158" t="s">
        <v>20</v>
      </c>
      <c r="F6158" t="s">
        <v>27</v>
      </c>
      <c r="G6158">
        <v>3</v>
      </c>
      <c r="H6158">
        <v>162.71</v>
      </c>
      <c r="I6158">
        <v>0.09</v>
      </c>
      <c r="J6158">
        <v>444.2</v>
      </c>
      <c r="K6158">
        <v>305.04000000000002</v>
      </c>
      <c r="L6158">
        <v>139.16</v>
      </c>
      <c r="M6158" t="s">
        <v>22</v>
      </c>
      <c r="N6158" s="3">
        <f>retail_sales[[#This Row],[Profit]]/retail_sales[[#This Row],[Revenue]]</f>
        <v>0.31328230526789735</v>
      </c>
      <c r="O6158" t="str">
        <f t="shared" si="96"/>
        <v>Tuesday</v>
      </c>
    </row>
    <row r="6159" spans="1:15" x14ac:dyDescent="0.3">
      <c r="A6159">
        <v>6158</v>
      </c>
      <c r="B6159" t="s">
        <v>4073</v>
      </c>
      <c r="C6159" s="1">
        <v>45332</v>
      </c>
      <c r="D6159" t="s">
        <v>14</v>
      </c>
      <c r="E6159" t="s">
        <v>20</v>
      </c>
      <c r="F6159" t="s">
        <v>21</v>
      </c>
      <c r="G6159">
        <v>4</v>
      </c>
      <c r="H6159">
        <v>142</v>
      </c>
      <c r="I6159">
        <v>0.11</v>
      </c>
      <c r="J6159">
        <v>505.52</v>
      </c>
      <c r="K6159">
        <v>269.77999999999997</v>
      </c>
      <c r="L6159">
        <v>235.74</v>
      </c>
      <c r="M6159" t="s">
        <v>17</v>
      </c>
      <c r="N6159" s="3">
        <f>retail_sales[[#This Row],[Profit]]/retail_sales[[#This Row],[Revenue]]</f>
        <v>0.46633169805348951</v>
      </c>
      <c r="O6159" t="str">
        <f t="shared" si="96"/>
        <v>Saturday</v>
      </c>
    </row>
    <row r="6160" spans="1:15" x14ac:dyDescent="0.3">
      <c r="A6160">
        <v>6159</v>
      </c>
      <c r="B6160" t="s">
        <v>4469</v>
      </c>
      <c r="C6160" s="1">
        <v>45316</v>
      </c>
      <c r="D6160" t="s">
        <v>14</v>
      </c>
      <c r="E6160" t="s">
        <v>25</v>
      </c>
      <c r="F6160" t="s">
        <v>16</v>
      </c>
      <c r="G6160">
        <v>4</v>
      </c>
      <c r="H6160">
        <v>246.1</v>
      </c>
      <c r="I6160">
        <v>0.21</v>
      </c>
      <c r="J6160">
        <v>777.68</v>
      </c>
      <c r="K6160">
        <v>457.92</v>
      </c>
      <c r="L6160">
        <v>319.76</v>
      </c>
      <c r="M6160" t="s">
        <v>22</v>
      </c>
      <c r="N6160" s="3">
        <f>retail_sales[[#This Row],[Profit]]/retail_sales[[#This Row],[Revenue]]</f>
        <v>0.41117169015533384</v>
      </c>
      <c r="O6160" t="str">
        <f t="shared" si="96"/>
        <v>Thursday</v>
      </c>
    </row>
    <row r="6161" spans="1:15" x14ac:dyDescent="0.3">
      <c r="A6161">
        <v>6160</v>
      </c>
      <c r="B6161" t="s">
        <v>1423</v>
      </c>
      <c r="C6161" s="1">
        <v>45396</v>
      </c>
      <c r="D6161" t="s">
        <v>14</v>
      </c>
      <c r="E6161" t="s">
        <v>20</v>
      </c>
      <c r="F6161" t="s">
        <v>21</v>
      </c>
      <c r="G6161">
        <v>5</v>
      </c>
      <c r="H6161">
        <v>475.39</v>
      </c>
      <c r="I6161">
        <v>0.04</v>
      </c>
      <c r="J6161">
        <v>2281.87</v>
      </c>
      <c r="K6161">
        <v>1616.56</v>
      </c>
      <c r="L6161">
        <v>665.31</v>
      </c>
      <c r="M6161" t="s">
        <v>17</v>
      </c>
      <c r="N6161" s="3">
        <f>retail_sales[[#This Row],[Profit]]/retail_sales[[#This Row],[Revenue]]</f>
        <v>0.29156349835880219</v>
      </c>
      <c r="O6161" t="str">
        <f t="shared" si="96"/>
        <v>Sunday</v>
      </c>
    </row>
    <row r="6162" spans="1:15" x14ac:dyDescent="0.3">
      <c r="A6162">
        <v>6161</v>
      </c>
      <c r="B6162" t="s">
        <v>3274</v>
      </c>
      <c r="C6162" s="1">
        <v>45371</v>
      </c>
      <c r="D6162" t="s">
        <v>19</v>
      </c>
      <c r="E6162" t="s">
        <v>30</v>
      </c>
      <c r="F6162" t="s">
        <v>27</v>
      </c>
      <c r="G6162">
        <v>3</v>
      </c>
      <c r="H6162">
        <v>60.68</v>
      </c>
      <c r="I6162">
        <v>0.04</v>
      </c>
      <c r="J6162">
        <v>174.76</v>
      </c>
      <c r="K6162">
        <v>100.8</v>
      </c>
      <c r="L6162">
        <v>73.959999999999994</v>
      </c>
      <c r="M6162" t="s">
        <v>22</v>
      </c>
      <c r="N6162" s="3">
        <f>retail_sales[[#This Row],[Profit]]/retail_sales[[#This Row],[Revenue]]</f>
        <v>0.42320897230487525</v>
      </c>
      <c r="O6162" t="str">
        <f t="shared" si="96"/>
        <v>Wednesday</v>
      </c>
    </row>
    <row r="6163" spans="1:15" x14ac:dyDescent="0.3">
      <c r="A6163">
        <v>6162</v>
      </c>
      <c r="B6163" t="s">
        <v>2367</v>
      </c>
      <c r="C6163" s="1">
        <v>45357</v>
      </c>
      <c r="D6163" t="s">
        <v>14</v>
      </c>
      <c r="E6163" t="s">
        <v>15</v>
      </c>
      <c r="F6163" t="s">
        <v>27</v>
      </c>
      <c r="G6163">
        <v>8</v>
      </c>
      <c r="H6163">
        <v>244.49</v>
      </c>
      <c r="I6163">
        <v>0.21</v>
      </c>
      <c r="J6163">
        <v>1545.18</v>
      </c>
      <c r="K6163">
        <v>1231.52</v>
      </c>
      <c r="L6163">
        <v>313.66000000000003</v>
      </c>
      <c r="M6163" t="s">
        <v>28</v>
      </c>
      <c r="N6163" s="3">
        <f>retail_sales[[#This Row],[Profit]]/retail_sales[[#This Row],[Revenue]]</f>
        <v>0.20299253161443975</v>
      </c>
      <c r="O6163" t="str">
        <f t="shared" si="96"/>
        <v>Wednesday</v>
      </c>
    </row>
    <row r="6164" spans="1:15" x14ac:dyDescent="0.3">
      <c r="A6164">
        <v>6163</v>
      </c>
      <c r="B6164" t="s">
        <v>1100</v>
      </c>
      <c r="C6164" s="1">
        <v>45396</v>
      </c>
      <c r="D6164" t="s">
        <v>24</v>
      </c>
      <c r="E6164" t="s">
        <v>30</v>
      </c>
      <c r="F6164" t="s">
        <v>16</v>
      </c>
      <c r="G6164">
        <v>3</v>
      </c>
      <c r="H6164">
        <v>150.19999999999999</v>
      </c>
      <c r="I6164">
        <v>0.18</v>
      </c>
      <c r="J6164">
        <v>369.49</v>
      </c>
      <c r="K6164">
        <v>257.81</v>
      </c>
      <c r="L6164">
        <v>111.68</v>
      </c>
      <c r="M6164" t="s">
        <v>46</v>
      </c>
      <c r="N6164" s="3">
        <f>retail_sales[[#This Row],[Profit]]/retail_sales[[#This Row],[Revenue]]</f>
        <v>0.30225445884868335</v>
      </c>
      <c r="O6164" t="str">
        <f t="shared" si="96"/>
        <v>Sunday</v>
      </c>
    </row>
    <row r="6165" spans="1:15" x14ac:dyDescent="0.3">
      <c r="A6165">
        <v>6164</v>
      </c>
      <c r="B6165" t="s">
        <v>2708</v>
      </c>
      <c r="C6165" s="1">
        <v>45525</v>
      </c>
      <c r="D6165" t="s">
        <v>24</v>
      </c>
      <c r="E6165" t="s">
        <v>30</v>
      </c>
      <c r="F6165" t="s">
        <v>27</v>
      </c>
      <c r="G6165">
        <v>3</v>
      </c>
      <c r="H6165">
        <v>471.47</v>
      </c>
      <c r="I6165">
        <v>0.08</v>
      </c>
      <c r="J6165">
        <v>1301.26</v>
      </c>
      <c r="K6165">
        <v>1014.38</v>
      </c>
      <c r="L6165">
        <v>286.88</v>
      </c>
      <c r="M6165" t="s">
        <v>46</v>
      </c>
      <c r="N6165" s="3">
        <f>retail_sales[[#This Row],[Profit]]/retail_sales[[#This Row],[Revenue]]</f>
        <v>0.22046324331801484</v>
      </c>
      <c r="O6165" t="str">
        <f t="shared" si="96"/>
        <v>Wednesday</v>
      </c>
    </row>
    <row r="6166" spans="1:15" x14ac:dyDescent="0.3">
      <c r="A6166">
        <v>6165</v>
      </c>
      <c r="B6166" t="s">
        <v>616</v>
      </c>
      <c r="C6166" s="1">
        <v>45442</v>
      </c>
      <c r="D6166" t="s">
        <v>14</v>
      </c>
      <c r="E6166" t="s">
        <v>25</v>
      </c>
      <c r="F6166" t="s">
        <v>27</v>
      </c>
      <c r="G6166">
        <v>8</v>
      </c>
      <c r="H6166">
        <v>254.4</v>
      </c>
      <c r="I6166">
        <v>0.2</v>
      </c>
      <c r="J6166">
        <v>1628.16</v>
      </c>
      <c r="K6166">
        <v>1026.8399999999999</v>
      </c>
      <c r="L6166">
        <v>601.32000000000005</v>
      </c>
      <c r="M6166" t="s">
        <v>40</v>
      </c>
      <c r="N6166" s="3">
        <f>retail_sales[[#This Row],[Profit]]/retail_sales[[#This Row],[Revenue]]</f>
        <v>0.36932488207547171</v>
      </c>
      <c r="O6166" t="str">
        <f t="shared" si="96"/>
        <v>Thursday</v>
      </c>
    </row>
    <row r="6167" spans="1:15" x14ac:dyDescent="0.3">
      <c r="A6167">
        <v>6166</v>
      </c>
      <c r="B6167" t="s">
        <v>4470</v>
      </c>
      <c r="C6167" s="1">
        <v>45320</v>
      </c>
      <c r="D6167" t="s">
        <v>14</v>
      </c>
      <c r="E6167" t="s">
        <v>15</v>
      </c>
      <c r="F6167" t="s">
        <v>16</v>
      </c>
      <c r="G6167">
        <v>9</v>
      </c>
      <c r="H6167">
        <v>497.26</v>
      </c>
      <c r="I6167">
        <v>0.1</v>
      </c>
      <c r="J6167">
        <v>4027.81</v>
      </c>
      <c r="K6167">
        <v>2842.23</v>
      </c>
      <c r="L6167">
        <v>1185.58</v>
      </c>
      <c r="M6167" t="s">
        <v>22</v>
      </c>
      <c r="N6167" s="3">
        <f>retail_sales[[#This Row],[Profit]]/retail_sales[[#This Row],[Revenue]]</f>
        <v>0.29434854176339004</v>
      </c>
      <c r="O6167" t="str">
        <f t="shared" si="96"/>
        <v>Monday</v>
      </c>
    </row>
    <row r="6168" spans="1:15" x14ac:dyDescent="0.3">
      <c r="A6168">
        <v>6167</v>
      </c>
      <c r="B6168" t="s">
        <v>1921</v>
      </c>
      <c r="C6168" s="1">
        <v>45411</v>
      </c>
      <c r="D6168" t="s">
        <v>24</v>
      </c>
      <c r="E6168" t="s">
        <v>30</v>
      </c>
      <c r="F6168" t="s">
        <v>27</v>
      </c>
      <c r="G6168">
        <v>8</v>
      </c>
      <c r="H6168">
        <v>268.99</v>
      </c>
      <c r="I6168">
        <v>0.12</v>
      </c>
      <c r="J6168">
        <v>1893.69</v>
      </c>
      <c r="K6168">
        <v>1141.33</v>
      </c>
      <c r="L6168">
        <v>752.36</v>
      </c>
      <c r="M6168" t="s">
        <v>17</v>
      </c>
      <c r="N6168" s="3">
        <f>retail_sales[[#This Row],[Profit]]/retail_sales[[#This Row],[Revenue]]</f>
        <v>0.39729839625281854</v>
      </c>
      <c r="O6168" t="str">
        <f t="shared" si="96"/>
        <v>Monday</v>
      </c>
    </row>
    <row r="6169" spans="1:15" x14ac:dyDescent="0.3">
      <c r="A6169">
        <v>6168</v>
      </c>
      <c r="B6169" t="s">
        <v>4471</v>
      </c>
      <c r="C6169" s="1">
        <v>45502</v>
      </c>
      <c r="D6169" t="s">
        <v>14</v>
      </c>
      <c r="E6169" t="s">
        <v>25</v>
      </c>
      <c r="F6169" t="s">
        <v>21</v>
      </c>
      <c r="G6169">
        <v>4</v>
      </c>
      <c r="H6169">
        <v>361.21</v>
      </c>
      <c r="I6169">
        <v>0.27</v>
      </c>
      <c r="J6169">
        <v>1054.73</v>
      </c>
      <c r="K6169">
        <v>602.20000000000005</v>
      </c>
      <c r="L6169">
        <v>452.53</v>
      </c>
      <c r="M6169" t="s">
        <v>46</v>
      </c>
      <c r="N6169" s="3">
        <f>retail_sales[[#This Row],[Profit]]/retail_sales[[#This Row],[Revenue]]</f>
        <v>0.42904819242839398</v>
      </c>
      <c r="O6169" t="str">
        <f t="shared" si="96"/>
        <v>Monday</v>
      </c>
    </row>
    <row r="6170" spans="1:15" x14ac:dyDescent="0.3">
      <c r="A6170">
        <v>6169</v>
      </c>
      <c r="B6170" t="s">
        <v>272</v>
      </c>
      <c r="C6170" s="1">
        <v>45478</v>
      </c>
      <c r="D6170" t="s">
        <v>24</v>
      </c>
      <c r="E6170" t="s">
        <v>20</v>
      </c>
      <c r="F6170" t="s">
        <v>16</v>
      </c>
      <c r="G6170">
        <v>2</v>
      </c>
      <c r="H6170">
        <v>240.82</v>
      </c>
      <c r="I6170">
        <v>0.28000000000000003</v>
      </c>
      <c r="J6170">
        <v>346.78</v>
      </c>
      <c r="K6170">
        <v>206.61</v>
      </c>
      <c r="L6170">
        <v>140.16999999999999</v>
      </c>
      <c r="M6170" t="s">
        <v>40</v>
      </c>
      <c r="N6170" s="3">
        <f>retail_sales[[#This Row],[Profit]]/retail_sales[[#This Row],[Revenue]]</f>
        <v>0.40420439471711173</v>
      </c>
      <c r="O6170" t="str">
        <f t="shared" si="96"/>
        <v>Friday</v>
      </c>
    </row>
    <row r="6171" spans="1:15" x14ac:dyDescent="0.3">
      <c r="A6171">
        <v>6170</v>
      </c>
      <c r="B6171" t="s">
        <v>4472</v>
      </c>
      <c r="C6171" s="1">
        <v>45541</v>
      </c>
      <c r="D6171" t="s">
        <v>39</v>
      </c>
      <c r="E6171" t="s">
        <v>30</v>
      </c>
      <c r="F6171" t="s">
        <v>16</v>
      </c>
      <c r="G6171">
        <v>3</v>
      </c>
      <c r="H6171">
        <v>31.62</v>
      </c>
      <c r="I6171">
        <v>0.02</v>
      </c>
      <c r="J6171">
        <v>92.96</v>
      </c>
      <c r="K6171">
        <v>49.61</v>
      </c>
      <c r="L6171">
        <v>43.35</v>
      </c>
      <c r="M6171" t="s">
        <v>40</v>
      </c>
      <c r="N6171" s="3">
        <f>retail_sales[[#This Row],[Profit]]/retail_sales[[#This Row],[Revenue]]</f>
        <v>0.46632960413080898</v>
      </c>
      <c r="O6171" t="str">
        <f t="shared" si="96"/>
        <v>Friday</v>
      </c>
    </row>
    <row r="6172" spans="1:15" x14ac:dyDescent="0.3">
      <c r="A6172">
        <v>6171</v>
      </c>
      <c r="B6172" t="s">
        <v>4473</v>
      </c>
      <c r="C6172" s="1">
        <v>45515</v>
      </c>
      <c r="D6172" t="s">
        <v>14</v>
      </c>
      <c r="E6172" t="s">
        <v>15</v>
      </c>
      <c r="F6172" t="s">
        <v>16</v>
      </c>
      <c r="G6172">
        <v>10</v>
      </c>
      <c r="H6172">
        <v>490.4</v>
      </c>
      <c r="I6172">
        <v>0.15</v>
      </c>
      <c r="J6172">
        <v>4168.3999999999996</v>
      </c>
      <c r="K6172">
        <v>2945.31</v>
      </c>
      <c r="L6172">
        <v>1223.0899999999999</v>
      </c>
      <c r="M6172" t="s">
        <v>17</v>
      </c>
      <c r="N6172" s="3">
        <f>retail_sales[[#This Row],[Profit]]/retail_sales[[#This Row],[Revenue]]</f>
        <v>0.29341953747241151</v>
      </c>
      <c r="O6172" t="str">
        <f t="shared" si="96"/>
        <v>Sunday</v>
      </c>
    </row>
    <row r="6173" spans="1:15" x14ac:dyDescent="0.3">
      <c r="A6173">
        <v>6172</v>
      </c>
      <c r="B6173" t="s">
        <v>4474</v>
      </c>
      <c r="C6173" s="1">
        <v>45504</v>
      </c>
      <c r="D6173" t="s">
        <v>39</v>
      </c>
      <c r="E6173" t="s">
        <v>30</v>
      </c>
      <c r="F6173" t="s">
        <v>27</v>
      </c>
      <c r="G6173">
        <v>7</v>
      </c>
      <c r="H6173">
        <v>424.56</v>
      </c>
      <c r="I6173">
        <v>0.24</v>
      </c>
      <c r="J6173">
        <v>2258.66</v>
      </c>
      <c r="K6173">
        <v>1437.83</v>
      </c>
      <c r="L6173">
        <v>820.83</v>
      </c>
      <c r="M6173" t="s">
        <v>40</v>
      </c>
      <c r="N6173" s="3">
        <f>retail_sales[[#This Row],[Profit]]/retail_sales[[#This Row],[Revenue]]</f>
        <v>0.3634145909521575</v>
      </c>
      <c r="O6173" t="str">
        <f t="shared" si="96"/>
        <v>Wednesday</v>
      </c>
    </row>
    <row r="6174" spans="1:15" x14ac:dyDescent="0.3">
      <c r="A6174">
        <v>6173</v>
      </c>
      <c r="B6174" t="s">
        <v>3731</v>
      </c>
      <c r="C6174" s="1">
        <v>45640</v>
      </c>
      <c r="D6174" t="s">
        <v>19</v>
      </c>
      <c r="E6174" t="s">
        <v>20</v>
      </c>
      <c r="F6174" t="s">
        <v>21</v>
      </c>
      <c r="G6174">
        <v>4</v>
      </c>
      <c r="H6174">
        <v>374.63</v>
      </c>
      <c r="I6174">
        <v>0.09</v>
      </c>
      <c r="J6174">
        <v>1363.65</v>
      </c>
      <c r="K6174">
        <v>1072.83</v>
      </c>
      <c r="L6174">
        <v>290.82</v>
      </c>
      <c r="M6174" t="s">
        <v>22</v>
      </c>
      <c r="N6174" s="3">
        <f>retail_sales[[#This Row],[Profit]]/retail_sales[[#This Row],[Revenue]]</f>
        <v>0.21326586734132658</v>
      </c>
      <c r="O6174" t="str">
        <f t="shared" si="96"/>
        <v>Saturday</v>
      </c>
    </row>
    <row r="6175" spans="1:15" x14ac:dyDescent="0.3">
      <c r="A6175">
        <v>6174</v>
      </c>
      <c r="B6175" t="s">
        <v>789</v>
      </c>
      <c r="C6175" s="1">
        <v>45583</v>
      </c>
      <c r="D6175" t="s">
        <v>14</v>
      </c>
      <c r="E6175" t="s">
        <v>33</v>
      </c>
      <c r="F6175" t="s">
        <v>16</v>
      </c>
      <c r="G6175">
        <v>7</v>
      </c>
      <c r="H6175">
        <v>371</v>
      </c>
      <c r="I6175">
        <v>0.3</v>
      </c>
      <c r="J6175">
        <v>1817.9</v>
      </c>
      <c r="K6175">
        <v>1271.4000000000001</v>
      </c>
      <c r="L6175">
        <v>546.5</v>
      </c>
      <c r="M6175" t="s">
        <v>40</v>
      </c>
      <c r="N6175" s="3">
        <f>retail_sales[[#This Row],[Profit]]/retail_sales[[#This Row],[Revenue]]</f>
        <v>0.30062159634743385</v>
      </c>
      <c r="O6175" t="str">
        <f t="shared" si="96"/>
        <v>Friday</v>
      </c>
    </row>
    <row r="6176" spans="1:15" x14ac:dyDescent="0.3">
      <c r="A6176">
        <v>6175</v>
      </c>
      <c r="B6176" t="s">
        <v>4475</v>
      </c>
      <c r="C6176" s="1">
        <v>45373</v>
      </c>
      <c r="D6176" t="s">
        <v>24</v>
      </c>
      <c r="E6176" t="s">
        <v>25</v>
      </c>
      <c r="F6176" t="s">
        <v>21</v>
      </c>
      <c r="G6176">
        <v>4</v>
      </c>
      <c r="H6176">
        <v>390.3</v>
      </c>
      <c r="I6176">
        <v>0.28999999999999998</v>
      </c>
      <c r="J6176">
        <v>1108.45</v>
      </c>
      <c r="K6176">
        <v>798.11</v>
      </c>
      <c r="L6176">
        <v>310.33999999999997</v>
      </c>
      <c r="M6176" t="s">
        <v>46</v>
      </c>
      <c r="N6176" s="3">
        <f>retail_sales[[#This Row],[Profit]]/retail_sales[[#This Row],[Revenue]]</f>
        <v>0.27997654382245474</v>
      </c>
      <c r="O6176" t="str">
        <f t="shared" si="96"/>
        <v>Friday</v>
      </c>
    </row>
    <row r="6177" spans="1:15" x14ac:dyDescent="0.3">
      <c r="A6177">
        <v>6176</v>
      </c>
      <c r="B6177" t="s">
        <v>1875</v>
      </c>
      <c r="C6177" s="1">
        <v>45562</v>
      </c>
      <c r="D6177" t="s">
        <v>24</v>
      </c>
      <c r="E6177" t="s">
        <v>33</v>
      </c>
      <c r="F6177" t="s">
        <v>16</v>
      </c>
      <c r="G6177">
        <v>9</v>
      </c>
      <c r="H6177">
        <v>264.74</v>
      </c>
      <c r="I6177">
        <v>0.03</v>
      </c>
      <c r="J6177">
        <v>2311.1799999999998</v>
      </c>
      <c r="K6177">
        <v>1346.45</v>
      </c>
      <c r="L6177">
        <v>964.73</v>
      </c>
      <c r="M6177" t="s">
        <v>22</v>
      </c>
      <c r="N6177" s="3">
        <f>retail_sales[[#This Row],[Profit]]/retail_sales[[#This Row],[Revenue]]</f>
        <v>0.41741880770861639</v>
      </c>
      <c r="O6177" t="str">
        <f t="shared" si="96"/>
        <v>Friday</v>
      </c>
    </row>
    <row r="6178" spans="1:15" x14ac:dyDescent="0.3">
      <c r="A6178">
        <v>6177</v>
      </c>
      <c r="B6178" t="s">
        <v>4476</v>
      </c>
      <c r="C6178" s="1">
        <v>45380</v>
      </c>
      <c r="D6178" t="s">
        <v>24</v>
      </c>
      <c r="E6178" t="s">
        <v>30</v>
      </c>
      <c r="F6178" t="s">
        <v>27</v>
      </c>
      <c r="G6178">
        <v>4</v>
      </c>
      <c r="H6178">
        <v>89.38</v>
      </c>
      <c r="I6178">
        <v>0.12</v>
      </c>
      <c r="J6178">
        <v>314.62</v>
      </c>
      <c r="K6178">
        <v>175.79</v>
      </c>
      <c r="L6178">
        <v>138.83000000000001</v>
      </c>
      <c r="M6178" t="s">
        <v>17</v>
      </c>
      <c r="N6178" s="3">
        <f>retail_sales[[#This Row],[Profit]]/retail_sales[[#This Row],[Revenue]]</f>
        <v>0.44126247536710955</v>
      </c>
      <c r="O6178" t="str">
        <f t="shared" si="96"/>
        <v>Friday</v>
      </c>
    </row>
    <row r="6179" spans="1:15" x14ac:dyDescent="0.3">
      <c r="A6179">
        <v>6178</v>
      </c>
      <c r="B6179" t="s">
        <v>1498</v>
      </c>
      <c r="C6179" s="1">
        <v>45472</v>
      </c>
      <c r="D6179" t="s">
        <v>19</v>
      </c>
      <c r="E6179" t="s">
        <v>20</v>
      </c>
      <c r="F6179" t="s">
        <v>16</v>
      </c>
      <c r="G6179">
        <v>8</v>
      </c>
      <c r="H6179">
        <v>476.03</v>
      </c>
      <c r="I6179">
        <v>0.02</v>
      </c>
      <c r="J6179">
        <v>3732.08</v>
      </c>
      <c r="K6179">
        <v>2543.1999999999998</v>
      </c>
      <c r="L6179">
        <v>1188.8800000000001</v>
      </c>
      <c r="M6179" t="s">
        <v>17</v>
      </c>
      <c r="N6179" s="3">
        <f>retail_sales[[#This Row],[Profit]]/retail_sales[[#This Row],[Revenue]]</f>
        <v>0.31855694411695357</v>
      </c>
      <c r="O6179" t="str">
        <f t="shared" si="96"/>
        <v>Saturday</v>
      </c>
    </row>
    <row r="6180" spans="1:15" x14ac:dyDescent="0.3">
      <c r="A6180">
        <v>6179</v>
      </c>
      <c r="B6180" t="s">
        <v>4477</v>
      </c>
      <c r="C6180" s="1">
        <v>45576</v>
      </c>
      <c r="D6180" t="s">
        <v>19</v>
      </c>
      <c r="E6180" t="s">
        <v>25</v>
      </c>
      <c r="F6180" t="s">
        <v>27</v>
      </c>
      <c r="G6180">
        <v>2</v>
      </c>
      <c r="H6180">
        <v>396.54</v>
      </c>
      <c r="I6180">
        <v>0.11</v>
      </c>
      <c r="J6180">
        <v>705.84</v>
      </c>
      <c r="K6180">
        <v>426.71</v>
      </c>
      <c r="L6180">
        <v>279.13</v>
      </c>
      <c r="M6180" t="s">
        <v>40</v>
      </c>
      <c r="N6180" s="3">
        <f>retail_sales[[#This Row],[Profit]]/retail_sales[[#This Row],[Revenue]]</f>
        <v>0.39545789414031507</v>
      </c>
      <c r="O6180" t="str">
        <f t="shared" si="96"/>
        <v>Friday</v>
      </c>
    </row>
    <row r="6181" spans="1:15" x14ac:dyDescent="0.3">
      <c r="A6181">
        <v>6180</v>
      </c>
      <c r="B6181" t="s">
        <v>1721</v>
      </c>
      <c r="C6181" s="1">
        <v>45325</v>
      </c>
      <c r="D6181" t="s">
        <v>39</v>
      </c>
      <c r="E6181" t="s">
        <v>25</v>
      </c>
      <c r="F6181" t="s">
        <v>27</v>
      </c>
      <c r="G6181">
        <v>9</v>
      </c>
      <c r="H6181">
        <v>118.45</v>
      </c>
      <c r="I6181">
        <v>0.18</v>
      </c>
      <c r="J6181">
        <v>874.16</v>
      </c>
      <c r="K6181">
        <v>529.16</v>
      </c>
      <c r="L6181">
        <v>345</v>
      </c>
      <c r="M6181" t="s">
        <v>28</v>
      </c>
      <c r="N6181" s="3">
        <f>retail_sales[[#This Row],[Profit]]/retail_sales[[#This Row],[Revenue]]</f>
        <v>0.39466459229431683</v>
      </c>
      <c r="O6181" t="str">
        <f t="shared" si="96"/>
        <v>Saturday</v>
      </c>
    </row>
    <row r="6182" spans="1:15" x14ac:dyDescent="0.3">
      <c r="A6182">
        <v>6181</v>
      </c>
      <c r="B6182" t="s">
        <v>4478</v>
      </c>
      <c r="C6182" s="1">
        <v>45303</v>
      </c>
      <c r="D6182" t="s">
        <v>14</v>
      </c>
      <c r="E6182" t="s">
        <v>30</v>
      </c>
      <c r="F6182" t="s">
        <v>21</v>
      </c>
      <c r="G6182">
        <v>10</v>
      </c>
      <c r="H6182">
        <v>324.62</v>
      </c>
      <c r="I6182">
        <v>0.24</v>
      </c>
      <c r="J6182">
        <v>2467.11</v>
      </c>
      <c r="K6182">
        <v>1475.87</v>
      </c>
      <c r="L6182">
        <v>991.24</v>
      </c>
      <c r="M6182" t="s">
        <v>46</v>
      </c>
      <c r="N6182" s="3">
        <f>retail_sales[[#This Row],[Profit]]/retail_sales[[#This Row],[Revenue]]</f>
        <v>0.40178184191219685</v>
      </c>
      <c r="O6182" t="str">
        <f t="shared" si="96"/>
        <v>Friday</v>
      </c>
    </row>
    <row r="6183" spans="1:15" x14ac:dyDescent="0.3">
      <c r="A6183">
        <v>6182</v>
      </c>
      <c r="B6183" t="s">
        <v>2448</v>
      </c>
      <c r="C6183" s="1">
        <v>45596</v>
      </c>
      <c r="D6183" t="s">
        <v>24</v>
      </c>
      <c r="E6183" t="s">
        <v>15</v>
      </c>
      <c r="F6183" t="s">
        <v>27</v>
      </c>
      <c r="G6183">
        <v>6</v>
      </c>
      <c r="H6183">
        <v>86.17</v>
      </c>
      <c r="I6183">
        <v>0.04</v>
      </c>
      <c r="J6183">
        <v>496.34</v>
      </c>
      <c r="K6183">
        <v>380.25</v>
      </c>
      <c r="L6183">
        <v>116.09</v>
      </c>
      <c r="M6183" t="s">
        <v>40</v>
      </c>
      <c r="N6183" s="3">
        <f>retail_sales[[#This Row],[Profit]]/retail_sales[[#This Row],[Revenue]]</f>
        <v>0.23389209009952858</v>
      </c>
      <c r="O6183" t="str">
        <f t="shared" si="96"/>
        <v>Thursday</v>
      </c>
    </row>
    <row r="6184" spans="1:15" x14ac:dyDescent="0.3">
      <c r="A6184">
        <v>6183</v>
      </c>
      <c r="B6184" t="s">
        <v>4479</v>
      </c>
      <c r="C6184" s="1">
        <v>45349</v>
      </c>
      <c r="D6184" t="s">
        <v>24</v>
      </c>
      <c r="E6184" t="s">
        <v>20</v>
      </c>
      <c r="F6184" t="s">
        <v>16</v>
      </c>
      <c r="G6184">
        <v>4</v>
      </c>
      <c r="H6184">
        <v>364.83</v>
      </c>
      <c r="I6184">
        <v>0.28000000000000003</v>
      </c>
      <c r="J6184">
        <v>1050.71</v>
      </c>
      <c r="K6184">
        <v>547.87</v>
      </c>
      <c r="L6184">
        <v>502.84</v>
      </c>
      <c r="M6184" t="s">
        <v>46</v>
      </c>
      <c r="N6184" s="3">
        <f>retail_sales[[#This Row],[Profit]]/retail_sales[[#This Row],[Revenue]]</f>
        <v>0.47857163251515639</v>
      </c>
      <c r="O6184" t="str">
        <f t="shared" si="96"/>
        <v>Tuesday</v>
      </c>
    </row>
    <row r="6185" spans="1:15" x14ac:dyDescent="0.3">
      <c r="A6185">
        <v>6184</v>
      </c>
      <c r="B6185" t="s">
        <v>2251</v>
      </c>
      <c r="C6185" s="1">
        <v>45400</v>
      </c>
      <c r="D6185" t="s">
        <v>19</v>
      </c>
      <c r="E6185" t="s">
        <v>33</v>
      </c>
      <c r="F6185" t="s">
        <v>21</v>
      </c>
      <c r="G6185">
        <v>6</v>
      </c>
      <c r="H6185">
        <v>111.04</v>
      </c>
      <c r="I6185">
        <v>0.14000000000000001</v>
      </c>
      <c r="J6185">
        <v>572.97</v>
      </c>
      <c r="K6185">
        <v>419.44</v>
      </c>
      <c r="L6185">
        <v>153.53</v>
      </c>
      <c r="M6185" t="s">
        <v>22</v>
      </c>
      <c r="N6185" s="3">
        <f>retail_sales[[#This Row],[Profit]]/retail_sales[[#This Row],[Revenue]]</f>
        <v>0.26795469221774265</v>
      </c>
      <c r="O6185" t="str">
        <f t="shared" si="96"/>
        <v>Thursday</v>
      </c>
    </row>
    <row r="6186" spans="1:15" x14ac:dyDescent="0.3">
      <c r="A6186">
        <v>6185</v>
      </c>
      <c r="B6186" t="s">
        <v>1093</v>
      </c>
      <c r="C6186" s="1">
        <v>45610</v>
      </c>
      <c r="D6186" t="s">
        <v>24</v>
      </c>
      <c r="E6186" t="s">
        <v>20</v>
      </c>
      <c r="F6186" t="s">
        <v>21</v>
      </c>
      <c r="G6186">
        <v>10</v>
      </c>
      <c r="H6186">
        <v>227.99</v>
      </c>
      <c r="I6186">
        <v>0.27</v>
      </c>
      <c r="J6186">
        <v>1664.33</v>
      </c>
      <c r="K6186">
        <v>939.33</v>
      </c>
      <c r="L6186">
        <v>725</v>
      </c>
      <c r="M6186" t="s">
        <v>17</v>
      </c>
      <c r="N6186" s="3">
        <f>retail_sales[[#This Row],[Profit]]/retail_sales[[#This Row],[Revenue]]</f>
        <v>0.43561072623818597</v>
      </c>
      <c r="O6186" t="str">
        <f t="shared" si="96"/>
        <v>Thursday</v>
      </c>
    </row>
    <row r="6187" spans="1:15" x14ac:dyDescent="0.3">
      <c r="A6187">
        <v>6186</v>
      </c>
      <c r="B6187" t="s">
        <v>4480</v>
      </c>
      <c r="C6187" s="1">
        <v>45578</v>
      </c>
      <c r="D6187" t="s">
        <v>14</v>
      </c>
      <c r="E6187" t="s">
        <v>30</v>
      </c>
      <c r="F6187" t="s">
        <v>16</v>
      </c>
      <c r="G6187">
        <v>10</v>
      </c>
      <c r="H6187">
        <v>102.34</v>
      </c>
      <c r="I6187">
        <v>0.09</v>
      </c>
      <c r="J6187">
        <v>931.29</v>
      </c>
      <c r="K6187">
        <v>622.88</v>
      </c>
      <c r="L6187">
        <v>308.41000000000003</v>
      </c>
      <c r="M6187" t="s">
        <v>22</v>
      </c>
      <c r="N6187" s="3">
        <f>retail_sales[[#This Row],[Profit]]/retail_sales[[#This Row],[Revenue]]</f>
        <v>0.33116429898313099</v>
      </c>
      <c r="O6187" t="str">
        <f t="shared" si="96"/>
        <v>Sunday</v>
      </c>
    </row>
    <row r="6188" spans="1:15" x14ac:dyDescent="0.3">
      <c r="A6188">
        <v>6187</v>
      </c>
      <c r="B6188" t="s">
        <v>2496</v>
      </c>
      <c r="C6188" s="1">
        <v>45614</v>
      </c>
      <c r="D6188" t="s">
        <v>14</v>
      </c>
      <c r="E6188" t="s">
        <v>25</v>
      </c>
      <c r="F6188" t="s">
        <v>16</v>
      </c>
      <c r="G6188">
        <v>5</v>
      </c>
      <c r="H6188">
        <v>279.69</v>
      </c>
      <c r="I6188">
        <v>0.09</v>
      </c>
      <c r="J6188">
        <v>1272.5899999999999</v>
      </c>
      <c r="K6188">
        <v>672.41</v>
      </c>
      <c r="L6188">
        <v>600.17999999999995</v>
      </c>
      <c r="M6188" t="s">
        <v>46</v>
      </c>
      <c r="N6188" s="3">
        <f>retail_sales[[#This Row],[Profit]]/retail_sales[[#This Row],[Revenue]]</f>
        <v>0.47162086767929967</v>
      </c>
      <c r="O6188" t="str">
        <f t="shared" si="96"/>
        <v>Monday</v>
      </c>
    </row>
    <row r="6189" spans="1:15" x14ac:dyDescent="0.3">
      <c r="A6189">
        <v>6188</v>
      </c>
      <c r="B6189" t="s">
        <v>4481</v>
      </c>
      <c r="C6189" s="1">
        <v>45541</v>
      </c>
      <c r="D6189" t="s">
        <v>24</v>
      </c>
      <c r="E6189" t="s">
        <v>30</v>
      </c>
      <c r="F6189" t="s">
        <v>16</v>
      </c>
      <c r="G6189">
        <v>10</v>
      </c>
      <c r="H6189">
        <v>355.62</v>
      </c>
      <c r="I6189">
        <v>0.03</v>
      </c>
      <c r="J6189">
        <v>3449.51</v>
      </c>
      <c r="K6189">
        <v>1861.91</v>
      </c>
      <c r="L6189">
        <v>1587.6</v>
      </c>
      <c r="M6189" t="s">
        <v>22</v>
      </c>
      <c r="N6189" s="3">
        <f>retail_sales[[#This Row],[Profit]]/retail_sales[[#This Row],[Revenue]]</f>
        <v>0.46023928036155853</v>
      </c>
      <c r="O6189" t="str">
        <f t="shared" si="96"/>
        <v>Friday</v>
      </c>
    </row>
    <row r="6190" spans="1:15" x14ac:dyDescent="0.3">
      <c r="A6190">
        <v>6189</v>
      </c>
      <c r="B6190" t="s">
        <v>3799</v>
      </c>
      <c r="C6190" s="1">
        <v>45489</v>
      </c>
      <c r="D6190" t="s">
        <v>19</v>
      </c>
      <c r="E6190" t="s">
        <v>20</v>
      </c>
      <c r="F6190" t="s">
        <v>21</v>
      </c>
      <c r="G6190">
        <v>8</v>
      </c>
      <c r="H6190">
        <v>483.64</v>
      </c>
      <c r="I6190">
        <v>7.0000000000000007E-2</v>
      </c>
      <c r="J6190">
        <v>3598.28</v>
      </c>
      <c r="K6190">
        <v>1954.38</v>
      </c>
      <c r="L6190">
        <v>1643.9</v>
      </c>
      <c r="M6190" t="s">
        <v>22</v>
      </c>
      <c r="N6190" s="3">
        <f>retail_sales[[#This Row],[Profit]]/retail_sales[[#This Row],[Revenue]]</f>
        <v>0.45685716508998742</v>
      </c>
      <c r="O6190" t="str">
        <f t="shared" si="96"/>
        <v>Tuesday</v>
      </c>
    </row>
    <row r="6191" spans="1:15" x14ac:dyDescent="0.3">
      <c r="A6191">
        <v>6190</v>
      </c>
      <c r="B6191" t="s">
        <v>3172</v>
      </c>
      <c r="C6191" s="1">
        <v>45307</v>
      </c>
      <c r="D6191" t="s">
        <v>39</v>
      </c>
      <c r="E6191" t="s">
        <v>15</v>
      </c>
      <c r="F6191" t="s">
        <v>16</v>
      </c>
      <c r="G6191">
        <v>6</v>
      </c>
      <c r="H6191">
        <v>119.55</v>
      </c>
      <c r="I6191">
        <v>7.0000000000000007E-2</v>
      </c>
      <c r="J6191">
        <v>667.09</v>
      </c>
      <c r="K6191">
        <v>500.66</v>
      </c>
      <c r="L6191">
        <v>166.43</v>
      </c>
      <c r="M6191" t="s">
        <v>46</v>
      </c>
      <c r="N6191" s="3">
        <f>retail_sales[[#This Row],[Profit]]/retail_sales[[#This Row],[Revenue]]</f>
        <v>0.24948657602422461</v>
      </c>
      <c r="O6191" t="str">
        <f t="shared" si="96"/>
        <v>Tuesday</v>
      </c>
    </row>
    <row r="6192" spans="1:15" x14ac:dyDescent="0.3">
      <c r="A6192">
        <v>6191</v>
      </c>
      <c r="B6192" t="s">
        <v>4482</v>
      </c>
      <c r="C6192" s="1">
        <v>45522</v>
      </c>
      <c r="D6192" t="s">
        <v>24</v>
      </c>
      <c r="E6192" t="s">
        <v>33</v>
      </c>
      <c r="F6192" t="s">
        <v>21</v>
      </c>
      <c r="G6192">
        <v>1</v>
      </c>
      <c r="H6192">
        <v>51.36</v>
      </c>
      <c r="I6192">
        <v>0.05</v>
      </c>
      <c r="J6192">
        <v>48.79</v>
      </c>
      <c r="K6192">
        <v>29.53</v>
      </c>
      <c r="L6192">
        <v>19.260000000000002</v>
      </c>
      <c r="M6192" t="s">
        <v>22</v>
      </c>
      <c r="N6192" s="3">
        <f>retail_sales[[#This Row],[Profit]]/retail_sales[[#This Row],[Revenue]]</f>
        <v>0.39475302316048372</v>
      </c>
      <c r="O6192" t="str">
        <f t="shared" si="96"/>
        <v>Sunday</v>
      </c>
    </row>
    <row r="6193" spans="1:15" x14ac:dyDescent="0.3">
      <c r="A6193">
        <v>6192</v>
      </c>
      <c r="B6193" t="s">
        <v>3725</v>
      </c>
      <c r="C6193" s="1">
        <v>45296</v>
      </c>
      <c r="D6193" t="s">
        <v>14</v>
      </c>
      <c r="E6193" t="s">
        <v>15</v>
      </c>
      <c r="F6193" t="s">
        <v>16</v>
      </c>
      <c r="G6193">
        <v>10</v>
      </c>
      <c r="H6193">
        <v>88.76</v>
      </c>
      <c r="I6193">
        <v>0.19</v>
      </c>
      <c r="J6193">
        <v>718.96</v>
      </c>
      <c r="K6193">
        <v>537.99</v>
      </c>
      <c r="L6193">
        <v>180.97</v>
      </c>
      <c r="M6193" t="s">
        <v>22</v>
      </c>
      <c r="N6193" s="3">
        <f>retail_sales[[#This Row],[Profit]]/retail_sales[[#This Row],[Revenue]]</f>
        <v>0.25171080449538219</v>
      </c>
      <c r="O6193" t="str">
        <f t="shared" si="96"/>
        <v>Friday</v>
      </c>
    </row>
    <row r="6194" spans="1:15" x14ac:dyDescent="0.3">
      <c r="A6194">
        <v>6193</v>
      </c>
      <c r="B6194" t="s">
        <v>3118</v>
      </c>
      <c r="C6194" s="1">
        <v>45576</v>
      </c>
      <c r="D6194" t="s">
        <v>19</v>
      </c>
      <c r="E6194" t="s">
        <v>30</v>
      </c>
      <c r="F6194" t="s">
        <v>16</v>
      </c>
      <c r="G6194">
        <v>10</v>
      </c>
      <c r="H6194">
        <v>472.84</v>
      </c>
      <c r="I6194">
        <v>0.26</v>
      </c>
      <c r="J6194">
        <v>3499.02</v>
      </c>
      <c r="K6194">
        <v>2371.9</v>
      </c>
      <c r="L6194">
        <v>1127.1199999999999</v>
      </c>
      <c r="M6194" t="s">
        <v>28</v>
      </c>
      <c r="N6194" s="3">
        <f>retail_sales[[#This Row],[Profit]]/retail_sales[[#This Row],[Revenue]]</f>
        <v>0.32212448056884496</v>
      </c>
      <c r="O6194" t="str">
        <f t="shared" si="96"/>
        <v>Friday</v>
      </c>
    </row>
    <row r="6195" spans="1:15" x14ac:dyDescent="0.3">
      <c r="A6195">
        <v>6194</v>
      </c>
      <c r="B6195" t="s">
        <v>3276</v>
      </c>
      <c r="C6195" s="1">
        <v>45321</v>
      </c>
      <c r="D6195" t="s">
        <v>19</v>
      </c>
      <c r="E6195" t="s">
        <v>30</v>
      </c>
      <c r="F6195" t="s">
        <v>16</v>
      </c>
      <c r="G6195">
        <v>9</v>
      </c>
      <c r="H6195">
        <v>218.5</v>
      </c>
      <c r="I6195">
        <v>0.26</v>
      </c>
      <c r="J6195">
        <v>1455.21</v>
      </c>
      <c r="K6195">
        <v>1087.28</v>
      </c>
      <c r="L6195">
        <v>367.93</v>
      </c>
      <c r="M6195" t="s">
        <v>28</v>
      </c>
      <c r="N6195" s="3">
        <f>retail_sales[[#This Row],[Profit]]/retail_sales[[#This Row],[Revenue]]</f>
        <v>0.25283636038784779</v>
      </c>
      <c r="O6195" t="str">
        <f t="shared" si="96"/>
        <v>Tuesday</v>
      </c>
    </row>
    <row r="6196" spans="1:15" x14ac:dyDescent="0.3">
      <c r="A6196">
        <v>6195</v>
      </c>
      <c r="B6196" t="s">
        <v>1928</v>
      </c>
      <c r="C6196" s="1">
        <v>45427</v>
      </c>
      <c r="D6196" t="s">
        <v>19</v>
      </c>
      <c r="E6196" t="s">
        <v>30</v>
      </c>
      <c r="F6196" t="s">
        <v>27</v>
      </c>
      <c r="G6196">
        <v>7</v>
      </c>
      <c r="H6196">
        <v>195.21</v>
      </c>
      <c r="I6196">
        <v>0.13</v>
      </c>
      <c r="J6196">
        <v>1188.83</v>
      </c>
      <c r="K6196">
        <v>656.01</v>
      </c>
      <c r="L6196">
        <v>532.82000000000005</v>
      </c>
      <c r="M6196" t="s">
        <v>46</v>
      </c>
      <c r="N6196" s="3">
        <f>retail_sales[[#This Row],[Profit]]/retail_sales[[#This Row],[Revenue]]</f>
        <v>0.44818855513403943</v>
      </c>
      <c r="O6196" t="str">
        <f t="shared" si="96"/>
        <v>Wednesday</v>
      </c>
    </row>
    <row r="6197" spans="1:15" x14ac:dyDescent="0.3">
      <c r="A6197">
        <v>6196</v>
      </c>
      <c r="B6197" t="s">
        <v>3588</v>
      </c>
      <c r="C6197" s="1">
        <v>45354</v>
      </c>
      <c r="D6197" t="s">
        <v>14</v>
      </c>
      <c r="E6197" t="s">
        <v>30</v>
      </c>
      <c r="F6197" t="s">
        <v>27</v>
      </c>
      <c r="G6197">
        <v>8</v>
      </c>
      <c r="H6197">
        <v>399.03</v>
      </c>
      <c r="I6197">
        <v>0.13</v>
      </c>
      <c r="J6197">
        <v>2777.25</v>
      </c>
      <c r="K6197">
        <v>2029.53</v>
      </c>
      <c r="L6197">
        <v>747.72</v>
      </c>
      <c r="M6197" t="s">
        <v>28</v>
      </c>
      <c r="N6197" s="3">
        <f>retail_sales[[#This Row],[Profit]]/retail_sales[[#This Row],[Revenue]]</f>
        <v>0.26923035376721577</v>
      </c>
      <c r="O6197" t="str">
        <f t="shared" si="96"/>
        <v>Sunday</v>
      </c>
    </row>
    <row r="6198" spans="1:15" x14ac:dyDescent="0.3">
      <c r="A6198">
        <v>6197</v>
      </c>
      <c r="B6198" t="s">
        <v>3318</v>
      </c>
      <c r="C6198" s="1">
        <v>45552</v>
      </c>
      <c r="D6198" t="s">
        <v>39</v>
      </c>
      <c r="E6198" t="s">
        <v>20</v>
      </c>
      <c r="F6198" t="s">
        <v>16</v>
      </c>
      <c r="G6198">
        <v>1</v>
      </c>
      <c r="H6198">
        <v>14.56</v>
      </c>
      <c r="I6198">
        <v>0.11</v>
      </c>
      <c r="J6198">
        <v>12.96</v>
      </c>
      <c r="K6198">
        <v>8.68</v>
      </c>
      <c r="L6198">
        <v>4.28</v>
      </c>
      <c r="M6198" t="s">
        <v>40</v>
      </c>
      <c r="N6198" s="3">
        <f>retail_sales[[#This Row],[Profit]]/retail_sales[[#This Row],[Revenue]]</f>
        <v>0.33024691358024694</v>
      </c>
      <c r="O6198" t="str">
        <f t="shared" si="96"/>
        <v>Tuesday</v>
      </c>
    </row>
    <row r="6199" spans="1:15" x14ac:dyDescent="0.3">
      <c r="A6199">
        <v>6198</v>
      </c>
      <c r="B6199" t="s">
        <v>4483</v>
      </c>
      <c r="C6199" s="1">
        <v>45327</v>
      </c>
      <c r="D6199" t="s">
        <v>19</v>
      </c>
      <c r="E6199" t="s">
        <v>30</v>
      </c>
      <c r="F6199" t="s">
        <v>21</v>
      </c>
      <c r="G6199">
        <v>2</v>
      </c>
      <c r="H6199">
        <v>307.20999999999998</v>
      </c>
      <c r="I6199">
        <v>0.05</v>
      </c>
      <c r="J6199">
        <v>583.70000000000005</v>
      </c>
      <c r="K6199">
        <v>317.20999999999998</v>
      </c>
      <c r="L6199">
        <v>266.49</v>
      </c>
      <c r="M6199" t="s">
        <v>28</v>
      </c>
      <c r="N6199" s="3">
        <f>retail_sales[[#This Row],[Profit]]/retail_sales[[#This Row],[Revenue]]</f>
        <v>0.45655302381360285</v>
      </c>
      <c r="O6199" t="str">
        <f t="shared" si="96"/>
        <v>Monday</v>
      </c>
    </row>
    <row r="6200" spans="1:15" x14ac:dyDescent="0.3">
      <c r="A6200">
        <v>6199</v>
      </c>
      <c r="B6200" t="s">
        <v>3662</v>
      </c>
      <c r="C6200" s="1">
        <v>45531</v>
      </c>
      <c r="D6200" t="s">
        <v>14</v>
      </c>
      <c r="E6200" t="s">
        <v>15</v>
      </c>
      <c r="F6200" t="s">
        <v>16</v>
      </c>
      <c r="G6200">
        <v>1</v>
      </c>
      <c r="H6200">
        <v>103.36</v>
      </c>
      <c r="I6200">
        <v>0.15</v>
      </c>
      <c r="J6200">
        <v>87.86</v>
      </c>
      <c r="K6200">
        <v>45.65</v>
      </c>
      <c r="L6200">
        <v>42.21</v>
      </c>
      <c r="M6200" t="s">
        <v>22</v>
      </c>
      <c r="N6200" s="3">
        <f>retail_sales[[#This Row],[Profit]]/retail_sales[[#This Row],[Revenue]]</f>
        <v>0.48042340086501251</v>
      </c>
      <c r="O6200" t="str">
        <f t="shared" si="96"/>
        <v>Tuesday</v>
      </c>
    </row>
    <row r="6201" spans="1:15" x14ac:dyDescent="0.3">
      <c r="A6201">
        <v>6200</v>
      </c>
      <c r="B6201" t="s">
        <v>1450</v>
      </c>
      <c r="C6201" s="1">
        <v>45584</v>
      </c>
      <c r="D6201" t="s">
        <v>14</v>
      </c>
      <c r="E6201" t="s">
        <v>30</v>
      </c>
      <c r="F6201" t="s">
        <v>21</v>
      </c>
      <c r="G6201">
        <v>3</v>
      </c>
      <c r="H6201">
        <v>443.15</v>
      </c>
      <c r="I6201">
        <v>0.27</v>
      </c>
      <c r="J6201">
        <v>970.5</v>
      </c>
      <c r="K6201">
        <v>669.05</v>
      </c>
      <c r="L6201">
        <v>301.45</v>
      </c>
      <c r="M6201" t="s">
        <v>46</v>
      </c>
      <c r="N6201" s="3">
        <f>retail_sales[[#This Row],[Profit]]/retail_sales[[#This Row],[Revenue]]</f>
        <v>0.31061308603812465</v>
      </c>
      <c r="O6201" t="str">
        <f t="shared" si="96"/>
        <v>Saturday</v>
      </c>
    </row>
    <row r="6202" spans="1:15" x14ac:dyDescent="0.3">
      <c r="A6202">
        <v>6201</v>
      </c>
      <c r="B6202" t="s">
        <v>1203</v>
      </c>
      <c r="C6202" s="1">
        <v>45465</v>
      </c>
      <c r="D6202" t="s">
        <v>19</v>
      </c>
      <c r="E6202" t="s">
        <v>30</v>
      </c>
      <c r="F6202" t="s">
        <v>21</v>
      </c>
      <c r="G6202">
        <v>5</v>
      </c>
      <c r="H6202">
        <v>494.77</v>
      </c>
      <c r="I6202">
        <v>0.1</v>
      </c>
      <c r="J6202">
        <v>2226.4699999999998</v>
      </c>
      <c r="K6202">
        <v>1683.07</v>
      </c>
      <c r="L6202">
        <v>543.4</v>
      </c>
      <c r="M6202" t="s">
        <v>40</v>
      </c>
      <c r="N6202" s="3">
        <f>retail_sales[[#This Row],[Profit]]/retail_sales[[#This Row],[Revenue]]</f>
        <v>0.2440634726719875</v>
      </c>
      <c r="O6202" t="str">
        <f t="shared" si="96"/>
        <v>Saturday</v>
      </c>
    </row>
    <row r="6203" spans="1:15" x14ac:dyDescent="0.3">
      <c r="A6203">
        <v>6202</v>
      </c>
      <c r="B6203" t="s">
        <v>4484</v>
      </c>
      <c r="C6203" s="1">
        <v>45317</v>
      </c>
      <c r="D6203" t="s">
        <v>39</v>
      </c>
      <c r="E6203" t="s">
        <v>30</v>
      </c>
      <c r="F6203" t="s">
        <v>16</v>
      </c>
      <c r="G6203">
        <v>4</v>
      </c>
      <c r="H6203">
        <v>460.19</v>
      </c>
      <c r="I6203">
        <v>7.0000000000000007E-2</v>
      </c>
      <c r="J6203">
        <v>1711.91</v>
      </c>
      <c r="K6203">
        <v>1151.52</v>
      </c>
      <c r="L6203">
        <v>560.39</v>
      </c>
      <c r="M6203" t="s">
        <v>17</v>
      </c>
      <c r="N6203" s="3">
        <f>retail_sales[[#This Row],[Profit]]/retail_sales[[#This Row],[Revenue]]</f>
        <v>0.32734781618192543</v>
      </c>
      <c r="O6203" t="str">
        <f t="shared" si="96"/>
        <v>Friday</v>
      </c>
    </row>
    <row r="6204" spans="1:15" x14ac:dyDescent="0.3">
      <c r="A6204">
        <v>6203</v>
      </c>
      <c r="B6204" t="s">
        <v>4485</v>
      </c>
      <c r="C6204" s="1">
        <v>45496</v>
      </c>
      <c r="D6204" t="s">
        <v>24</v>
      </c>
      <c r="E6204" t="s">
        <v>25</v>
      </c>
      <c r="F6204" t="s">
        <v>21</v>
      </c>
      <c r="G6204">
        <v>9</v>
      </c>
      <c r="H6204">
        <v>387.23</v>
      </c>
      <c r="I6204">
        <v>0.28999999999999998</v>
      </c>
      <c r="J6204">
        <v>2474.4</v>
      </c>
      <c r="K6204">
        <v>1390.27</v>
      </c>
      <c r="L6204">
        <v>1084.1300000000001</v>
      </c>
      <c r="M6204" t="s">
        <v>46</v>
      </c>
      <c r="N6204" s="3">
        <f>retail_sales[[#This Row],[Profit]]/retail_sales[[#This Row],[Revenue]]</f>
        <v>0.43813853863562885</v>
      </c>
      <c r="O6204" t="str">
        <f t="shared" si="96"/>
        <v>Tuesday</v>
      </c>
    </row>
    <row r="6205" spans="1:15" x14ac:dyDescent="0.3">
      <c r="A6205">
        <v>6204</v>
      </c>
      <c r="B6205" t="s">
        <v>373</v>
      </c>
      <c r="C6205" s="1">
        <v>45626</v>
      </c>
      <c r="D6205" t="s">
        <v>24</v>
      </c>
      <c r="E6205" t="s">
        <v>33</v>
      </c>
      <c r="F6205" t="s">
        <v>27</v>
      </c>
      <c r="G6205">
        <v>4</v>
      </c>
      <c r="H6205">
        <v>132.49</v>
      </c>
      <c r="I6205">
        <v>0.01</v>
      </c>
      <c r="J6205">
        <v>524.66</v>
      </c>
      <c r="K6205">
        <v>349.3</v>
      </c>
      <c r="L6205">
        <v>175.36</v>
      </c>
      <c r="M6205" t="s">
        <v>40</v>
      </c>
      <c r="N6205" s="3">
        <f>retail_sales[[#This Row],[Profit]]/retail_sales[[#This Row],[Revenue]]</f>
        <v>0.33423550489841042</v>
      </c>
      <c r="O6205" t="str">
        <f t="shared" si="96"/>
        <v>Saturday</v>
      </c>
    </row>
    <row r="6206" spans="1:15" x14ac:dyDescent="0.3">
      <c r="A6206">
        <v>6205</v>
      </c>
      <c r="B6206" t="s">
        <v>4486</v>
      </c>
      <c r="C6206" s="1">
        <v>45529</v>
      </c>
      <c r="D6206" t="s">
        <v>24</v>
      </c>
      <c r="E6206" t="s">
        <v>30</v>
      </c>
      <c r="F6206" t="s">
        <v>27</v>
      </c>
      <c r="G6206">
        <v>8</v>
      </c>
      <c r="H6206">
        <v>22.55</v>
      </c>
      <c r="I6206">
        <v>0</v>
      </c>
      <c r="J6206">
        <v>180.4</v>
      </c>
      <c r="K6206">
        <v>123.17</v>
      </c>
      <c r="L6206">
        <v>57.23</v>
      </c>
      <c r="M6206" t="s">
        <v>17</v>
      </c>
      <c r="N6206" s="3">
        <f>retail_sales[[#This Row],[Profit]]/retail_sales[[#This Row],[Revenue]]</f>
        <v>0.31723946784922391</v>
      </c>
      <c r="O6206" t="str">
        <f t="shared" si="96"/>
        <v>Sunday</v>
      </c>
    </row>
    <row r="6207" spans="1:15" x14ac:dyDescent="0.3">
      <c r="A6207">
        <v>6206</v>
      </c>
      <c r="B6207" t="s">
        <v>738</v>
      </c>
      <c r="C6207" s="1">
        <v>45573</v>
      </c>
      <c r="D6207" t="s">
        <v>14</v>
      </c>
      <c r="E6207" t="s">
        <v>20</v>
      </c>
      <c r="F6207" t="s">
        <v>16</v>
      </c>
      <c r="G6207">
        <v>10</v>
      </c>
      <c r="H6207">
        <v>219.47</v>
      </c>
      <c r="I6207">
        <v>0.18</v>
      </c>
      <c r="J6207">
        <v>1799.65</v>
      </c>
      <c r="K6207">
        <v>1412.24</v>
      </c>
      <c r="L6207">
        <v>387.41</v>
      </c>
      <c r="M6207" t="s">
        <v>40</v>
      </c>
      <c r="N6207" s="3">
        <f>retail_sales[[#This Row],[Profit]]/retail_sales[[#This Row],[Revenue]]</f>
        <v>0.21526963576250938</v>
      </c>
      <c r="O6207" t="str">
        <f t="shared" si="96"/>
        <v>Tuesday</v>
      </c>
    </row>
    <row r="6208" spans="1:15" x14ac:dyDescent="0.3">
      <c r="A6208">
        <v>6207</v>
      </c>
      <c r="B6208" t="s">
        <v>2293</v>
      </c>
      <c r="C6208" s="1">
        <v>45520</v>
      </c>
      <c r="D6208" t="s">
        <v>39</v>
      </c>
      <c r="E6208" t="s">
        <v>25</v>
      </c>
      <c r="F6208" t="s">
        <v>16</v>
      </c>
      <c r="G6208">
        <v>3</v>
      </c>
      <c r="H6208">
        <v>108.35</v>
      </c>
      <c r="I6208">
        <v>0.15</v>
      </c>
      <c r="J6208">
        <v>276.29000000000002</v>
      </c>
      <c r="K6208">
        <v>181.88</v>
      </c>
      <c r="L6208">
        <v>94.41</v>
      </c>
      <c r="M6208" t="s">
        <v>46</v>
      </c>
      <c r="N6208" s="3">
        <f>retail_sales[[#This Row],[Profit]]/retail_sales[[#This Row],[Revenue]]</f>
        <v>0.34170617829092614</v>
      </c>
      <c r="O6208" t="str">
        <f t="shared" si="96"/>
        <v>Friday</v>
      </c>
    </row>
    <row r="6209" spans="1:15" x14ac:dyDescent="0.3">
      <c r="A6209">
        <v>6208</v>
      </c>
      <c r="B6209" t="s">
        <v>4487</v>
      </c>
      <c r="C6209" s="1">
        <v>45327</v>
      </c>
      <c r="D6209" t="s">
        <v>39</v>
      </c>
      <c r="E6209" t="s">
        <v>15</v>
      </c>
      <c r="F6209" t="s">
        <v>21</v>
      </c>
      <c r="G6209">
        <v>7</v>
      </c>
      <c r="H6209">
        <v>405.93</v>
      </c>
      <c r="I6209">
        <v>0.01</v>
      </c>
      <c r="J6209">
        <v>2813.09</v>
      </c>
      <c r="K6209">
        <v>1805.13</v>
      </c>
      <c r="L6209">
        <v>1007.96</v>
      </c>
      <c r="M6209" t="s">
        <v>40</v>
      </c>
      <c r="N6209" s="3">
        <f>retail_sales[[#This Row],[Profit]]/retail_sales[[#This Row],[Revenue]]</f>
        <v>0.35831061217380178</v>
      </c>
      <c r="O6209" t="str">
        <f t="shared" si="96"/>
        <v>Monday</v>
      </c>
    </row>
    <row r="6210" spans="1:15" x14ac:dyDescent="0.3">
      <c r="A6210">
        <v>6209</v>
      </c>
      <c r="B6210" t="s">
        <v>1193</v>
      </c>
      <c r="C6210" s="1">
        <v>45624</v>
      </c>
      <c r="D6210" t="s">
        <v>14</v>
      </c>
      <c r="E6210" t="s">
        <v>15</v>
      </c>
      <c r="F6210" t="s">
        <v>27</v>
      </c>
      <c r="G6210">
        <v>5</v>
      </c>
      <c r="H6210">
        <v>84.95</v>
      </c>
      <c r="I6210">
        <v>0.1</v>
      </c>
      <c r="J6210">
        <v>382.28</v>
      </c>
      <c r="K6210">
        <v>233</v>
      </c>
      <c r="L6210">
        <v>149.28</v>
      </c>
      <c r="M6210" t="s">
        <v>22</v>
      </c>
      <c r="N6210" s="3">
        <f>retail_sales[[#This Row],[Profit]]/retail_sales[[#This Row],[Revenue]]</f>
        <v>0.39049911059956055</v>
      </c>
      <c r="O6210" t="str">
        <f t="shared" ref="O6210:O6273" si="97">TEXT(C6210, "dddd")</f>
        <v>Thursday</v>
      </c>
    </row>
    <row r="6211" spans="1:15" x14ac:dyDescent="0.3">
      <c r="A6211">
        <v>6210</v>
      </c>
      <c r="B6211" t="s">
        <v>4287</v>
      </c>
      <c r="C6211" s="1">
        <v>45529</v>
      </c>
      <c r="D6211" t="s">
        <v>39</v>
      </c>
      <c r="E6211" t="s">
        <v>20</v>
      </c>
      <c r="F6211" t="s">
        <v>16</v>
      </c>
      <c r="G6211">
        <v>8</v>
      </c>
      <c r="H6211">
        <v>488.21</v>
      </c>
      <c r="I6211">
        <v>0.28999999999999998</v>
      </c>
      <c r="J6211">
        <v>2773.03</v>
      </c>
      <c r="K6211">
        <v>1862.25</v>
      </c>
      <c r="L6211">
        <v>910.78</v>
      </c>
      <c r="M6211" t="s">
        <v>46</v>
      </c>
      <c r="N6211" s="3">
        <f>retail_sales[[#This Row],[Profit]]/retail_sales[[#This Row],[Revenue]]</f>
        <v>0.32844217336271153</v>
      </c>
      <c r="O6211" t="str">
        <f t="shared" si="97"/>
        <v>Sunday</v>
      </c>
    </row>
    <row r="6212" spans="1:15" x14ac:dyDescent="0.3">
      <c r="A6212">
        <v>6211</v>
      </c>
      <c r="B6212" t="s">
        <v>2171</v>
      </c>
      <c r="C6212" s="1">
        <v>45648</v>
      </c>
      <c r="D6212" t="s">
        <v>24</v>
      </c>
      <c r="E6212" t="s">
        <v>33</v>
      </c>
      <c r="F6212" t="s">
        <v>16</v>
      </c>
      <c r="G6212">
        <v>4</v>
      </c>
      <c r="H6212">
        <v>427.37</v>
      </c>
      <c r="I6212">
        <v>0.16</v>
      </c>
      <c r="J6212">
        <v>1435.96</v>
      </c>
      <c r="K6212">
        <v>934.73</v>
      </c>
      <c r="L6212">
        <v>501.23</v>
      </c>
      <c r="M6212" t="s">
        <v>28</v>
      </c>
      <c r="N6212" s="3">
        <f>retail_sales[[#This Row],[Profit]]/retail_sales[[#This Row],[Revenue]]</f>
        <v>0.34905568400233988</v>
      </c>
      <c r="O6212" t="str">
        <f t="shared" si="97"/>
        <v>Sunday</v>
      </c>
    </row>
    <row r="6213" spans="1:15" x14ac:dyDescent="0.3">
      <c r="A6213">
        <v>6212</v>
      </c>
      <c r="B6213" t="s">
        <v>633</v>
      </c>
      <c r="C6213" s="1">
        <v>45435</v>
      </c>
      <c r="D6213" t="s">
        <v>39</v>
      </c>
      <c r="E6213" t="s">
        <v>15</v>
      </c>
      <c r="F6213" t="s">
        <v>27</v>
      </c>
      <c r="G6213">
        <v>2</v>
      </c>
      <c r="H6213">
        <v>496.36</v>
      </c>
      <c r="I6213">
        <v>0.25</v>
      </c>
      <c r="J6213">
        <v>744.54</v>
      </c>
      <c r="K6213">
        <v>496.54</v>
      </c>
      <c r="L6213">
        <v>248</v>
      </c>
      <c r="M6213" t="s">
        <v>46</v>
      </c>
      <c r="N6213" s="3">
        <f>retail_sales[[#This Row],[Profit]]/retail_sales[[#This Row],[Revenue]]</f>
        <v>0.33309157332043948</v>
      </c>
      <c r="O6213" t="str">
        <f t="shared" si="97"/>
        <v>Thursday</v>
      </c>
    </row>
    <row r="6214" spans="1:15" x14ac:dyDescent="0.3">
      <c r="A6214">
        <v>6213</v>
      </c>
      <c r="B6214" t="s">
        <v>4488</v>
      </c>
      <c r="C6214" s="1">
        <v>45567</v>
      </c>
      <c r="D6214" t="s">
        <v>39</v>
      </c>
      <c r="E6214" t="s">
        <v>25</v>
      </c>
      <c r="F6214" t="s">
        <v>27</v>
      </c>
      <c r="G6214">
        <v>6</v>
      </c>
      <c r="H6214">
        <v>392.65</v>
      </c>
      <c r="I6214">
        <v>0.19</v>
      </c>
      <c r="J6214">
        <v>1908.28</v>
      </c>
      <c r="K6214">
        <v>1203.0999999999999</v>
      </c>
      <c r="L6214">
        <v>705.18</v>
      </c>
      <c r="M6214" t="s">
        <v>46</v>
      </c>
      <c r="N6214" s="3">
        <f>retail_sales[[#This Row],[Profit]]/retail_sales[[#This Row],[Revenue]]</f>
        <v>0.369536965225229</v>
      </c>
      <c r="O6214" t="str">
        <f t="shared" si="97"/>
        <v>Wednesday</v>
      </c>
    </row>
    <row r="6215" spans="1:15" x14ac:dyDescent="0.3">
      <c r="A6215">
        <v>6214</v>
      </c>
      <c r="B6215" t="s">
        <v>4489</v>
      </c>
      <c r="C6215" s="1">
        <v>45385</v>
      </c>
      <c r="D6215" t="s">
        <v>14</v>
      </c>
      <c r="E6215" t="s">
        <v>30</v>
      </c>
      <c r="F6215" t="s">
        <v>16</v>
      </c>
      <c r="G6215">
        <v>9</v>
      </c>
      <c r="H6215">
        <v>103.09</v>
      </c>
      <c r="I6215">
        <v>0.13</v>
      </c>
      <c r="J6215">
        <v>807.19</v>
      </c>
      <c r="K6215">
        <v>475.81</v>
      </c>
      <c r="L6215">
        <v>331.38</v>
      </c>
      <c r="M6215" t="s">
        <v>40</v>
      </c>
      <c r="N6215" s="3">
        <f>retail_sales[[#This Row],[Profit]]/retail_sales[[#This Row],[Revenue]]</f>
        <v>0.41053531386662367</v>
      </c>
      <c r="O6215" t="str">
        <f t="shared" si="97"/>
        <v>Wednesday</v>
      </c>
    </row>
    <row r="6216" spans="1:15" x14ac:dyDescent="0.3">
      <c r="A6216">
        <v>6215</v>
      </c>
      <c r="B6216" t="s">
        <v>4490</v>
      </c>
      <c r="C6216" s="1">
        <v>45649</v>
      </c>
      <c r="D6216" t="s">
        <v>14</v>
      </c>
      <c r="E6216" t="s">
        <v>20</v>
      </c>
      <c r="F6216" t="s">
        <v>27</v>
      </c>
      <c r="G6216">
        <v>9</v>
      </c>
      <c r="H6216">
        <v>494.08</v>
      </c>
      <c r="I6216">
        <v>0.22</v>
      </c>
      <c r="J6216">
        <v>3468.44</v>
      </c>
      <c r="K6216">
        <v>2774.31</v>
      </c>
      <c r="L6216">
        <v>694.13</v>
      </c>
      <c r="M6216" t="s">
        <v>28</v>
      </c>
      <c r="N6216" s="3">
        <f>retail_sales[[#This Row],[Profit]]/retail_sales[[#This Row],[Revenue]]</f>
        <v>0.20012743481219222</v>
      </c>
      <c r="O6216" t="str">
        <f t="shared" si="97"/>
        <v>Monday</v>
      </c>
    </row>
    <row r="6217" spans="1:15" x14ac:dyDescent="0.3">
      <c r="A6217">
        <v>6216</v>
      </c>
      <c r="B6217" t="s">
        <v>3206</v>
      </c>
      <c r="C6217" s="1">
        <v>45587</v>
      </c>
      <c r="D6217" t="s">
        <v>19</v>
      </c>
      <c r="E6217" t="s">
        <v>20</v>
      </c>
      <c r="F6217" t="s">
        <v>21</v>
      </c>
      <c r="G6217">
        <v>1</v>
      </c>
      <c r="H6217">
        <v>429.01</v>
      </c>
      <c r="I6217">
        <v>0.13</v>
      </c>
      <c r="J6217">
        <v>373.24</v>
      </c>
      <c r="K6217">
        <v>223.45</v>
      </c>
      <c r="L6217">
        <v>149.79</v>
      </c>
      <c r="M6217" t="s">
        <v>46</v>
      </c>
      <c r="N6217" s="3">
        <f>retail_sales[[#This Row],[Profit]]/retail_sales[[#This Row],[Revenue]]</f>
        <v>0.40132354517200725</v>
      </c>
      <c r="O6217" t="str">
        <f t="shared" si="97"/>
        <v>Tuesday</v>
      </c>
    </row>
    <row r="6218" spans="1:15" x14ac:dyDescent="0.3">
      <c r="A6218">
        <v>6217</v>
      </c>
      <c r="B6218" t="s">
        <v>1063</v>
      </c>
      <c r="C6218" s="1">
        <v>45389</v>
      </c>
      <c r="D6218" t="s">
        <v>24</v>
      </c>
      <c r="E6218" t="s">
        <v>20</v>
      </c>
      <c r="F6218" t="s">
        <v>21</v>
      </c>
      <c r="G6218">
        <v>10</v>
      </c>
      <c r="H6218">
        <v>100.9</v>
      </c>
      <c r="I6218">
        <v>0.1</v>
      </c>
      <c r="J6218">
        <v>908.1</v>
      </c>
      <c r="K6218">
        <v>705.04</v>
      </c>
      <c r="L6218">
        <v>203.06</v>
      </c>
      <c r="M6218" t="s">
        <v>46</v>
      </c>
      <c r="N6218" s="3">
        <f>retail_sales[[#This Row],[Profit]]/retail_sales[[#This Row],[Revenue]]</f>
        <v>0.2236097346107257</v>
      </c>
      <c r="O6218" t="str">
        <f t="shared" si="97"/>
        <v>Sunday</v>
      </c>
    </row>
    <row r="6219" spans="1:15" x14ac:dyDescent="0.3">
      <c r="A6219">
        <v>6218</v>
      </c>
      <c r="B6219" t="s">
        <v>735</v>
      </c>
      <c r="C6219" s="1">
        <v>45310</v>
      </c>
      <c r="D6219" t="s">
        <v>39</v>
      </c>
      <c r="E6219" t="s">
        <v>20</v>
      </c>
      <c r="F6219" t="s">
        <v>27</v>
      </c>
      <c r="G6219">
        <v>3</v>
      </c>
      <c r="H6219">
        <v>200.09</v>
      </c>
      <c r="I6219">
        <v>0.3</v>
      </c>
      <c r="J6219">
        <v>420.19</v>
      </c>
      <c r="K6219">
        <v>223.33</v>
      </c>
      <c r="L6219">
        <v>196.86</v>
      </c>
      <c r="M6219" t="s">
        <v>40</v>
      </c>
      <c r="N6219" s="3">
        <f>retail_sales[[#This Row],[Profit]]/retail_sales[[#This Row],[Revenue]]</f>
        <v>0.46850234417763398</v>
      </c>
      <c r="O6219" t="str">
        <f t="shared" si="97"/>
        <v>Friday</v>
      </c>
    </row>
    <row r="6220" spans="1:15" x14ac:dyDescent="0.3">
      <c r="A6220">
        <v>6219</v>
      </c>
      <c r="B6220" t="s">
        <v>1851</v>
      </c>
      <c r="C6220" s="1">
        <v>45495</v>
      </c>
      <c r="D6220" t="s">
        <v>14</v>
      </c>
      <c r="E6220" t="s">
        <v>30</v>
      </c>
      <c r="F6220" t="s">
        <v>21</v>
      </c>
      <c r="G6220">
        <v>10</v>
      </c>
      <c r="H6220">
        <v>443.3</v>
      </c>
      <c r="I6220">
        <v>0.08</v>
      </c>
      <c r="J6220">
        <v>4078.36</v>
      </c>
      <c r="K6220">
        <v>2065.7199999999998</v>
      </c>
      <c r="L6220">
        <v>2012.64</v>
      </c>
      <c r="M6220" t="s">
        <v>28</v>
      </c>
      <c r="N6220" s="3">
        <f>retail_sales[[#This Row],[Profit]]/retail_sales[[#This Row],[Revenue]]</f>
        <v>0.49349248227228593</v>
      </c>
      <c r="O6220" t="str">
        <f t="shared" si="97"/>
        <v>Monday</v>
      </c>
    </row>
    <row r="6221" spans="1:15" x14ac:dyDescent="0.3">
      <c r="A6221">
        <v>6220</v>
      </c>
      <c r="B6221" t="s">
        <v>4491</v>
      </c>
      <c r="C6221" s="1">
        <v>45550</v>
      </c>
      <c r="D6221" t="s">
        <v>24</v>
      </c>
      <c r="E6221" t="s">
        <v>30</v>
      </c>
      <c r="F6221" t="s">
        <v>16</v>
      </c>
      <c r="G6221">
        <v>9</v>
      </c>
      <c r="H6221">
        <v>264.89999999999998</v>
      </c>
      <c r="I6221">
        <v>0.13</v>
      </c>
      <c r="J6221">
        <v>2074.17</v>
      </c>
      <c r="K6221">
        <v>1067.72</v>
      </c>
      <c r="L6221">
        <v>1006.45</v>
      </c>
      <c r="M6221" t="s">
        <v>17</v>
      </c>
      <c r="N6221" s="3">
        <f>retail_sales[[#This Row],[Profit]]/retail_sales[[#This Row],[Revenue]]</f>
        <v>0.48523023667298243</v>
      </c>
      <c r="O6221" t="str">
        <f t="shared" si="97"/>
        <v>Sunday</v>
      </c>
    </row>
    <row r="6222" spans="1:15" x14ac:dyDescent="0.3">
      <c r="A6222">
        <v>6221</v>
      </c>
      <c r="B6222" t="s">
        <v>4492</v>
      </c>
      <c r="C6222" s="1">
        <v>45586</v>
      </c>
      <c r="D6222" t="s">
        <v>19</v>
      </c>
      <c r="E6222" t="s">
        <v>33</v>
      </c>
      <c r="F6222" t="s">
        <v>16</v>
      </c>
      <c r="G6222">
        <v>7</v>
      </c>
      <c r="H6222">
        <v>280.69</v>
      </c>
      <c r="I6222">
        <v>0.09</v>
      </c>
      <c r="J6222">
        <v>1788</v>
      </c>
      <c r="K6222">
        <v>1325.93</v>
      </c>
      <c r="L6222">
        <v>462.07</v>
      </c>
      <c r="M6222" t="s">
        <v>40</v>
      </c>
      <c r="N6222" s="3">
        <f>retail_sales[[#This Row],[Profit]]/retail_sales[[#This Row],[Revenue]]</f>
        <v>0.25842841163310959</v>
      </c>
      <c r="O6222" t="str">
        <f t="shared" si="97"/>
        <v>Monday</v>
      </c>
    </row>
    <row r="6223" spans="1:15" x14ac:dyDescent="0.3">
      <c r="A6223">
        <v>6222</v>
      </c>
      <c r="B6223" t="s">
        <v>4493</v>
      </c>
      <c r="C6223" s="1">
        <v>45559</v>
      </c>
      <c r="D6223" t="s">
        <v>39</v>
      </c>
      <c r="E6223" t="s">
        <v>20</v>
      </c>
      <c r="F6223" t="s">
        <v>21</v>
      </c>
      <c r="G6223">
        <v>2</v>
      </c>
      <c r="H6223">
        <v>153.51</v>
      </c>
      <c r="I6223">
        <v>0.09</v>
      </c>
      <c r="J6223">
        <v>279.39</v>
      </c>
      <c r="K6223">
        <v>199.72</v>
      </c>
      <c r="L6223">
        <v>79.67</v>
      </c>
      <c r="M6223" t="s">
        <v>17</v>
      </c>
      <c r="N6223" s="3">
        <f>retail_sales[[#This Row],[Profit]]/retail_sales[[#This Row],[Revenue]]</f>
        <v>0.28515694906761158</v>
      </c>
      <c r="O6223" t="str">
        <f t="shared" si="97"/>
        <v>Tuesday</v>
      </c>
    </row>
    <row r="6224" spans="1:15" x14ac:dyDescent="0.3">
      <c r="A6224">
        <v>6223</v>
      </c>
      <c r="B6224" t="s">
        <v>4494</v>
      </c>
      <c r="C6224" s="1">
        <v>45302</v>
      </c>
      <c r="D6224" t="s">
        <v>14</v>
      </c>
      <c r="E6224" t="s">
        <v>33</v>
      </c>
      <c r="F6224" t="s">
        <v>16</v>
      </c>
      <c r="G6224">
        <v>4</v>
      </c>
      <c r="H6224">
        <v>301.17</v>
      </c>
      <c r="I6224">
        <v>0.18</v>
      </c>
      <c r="J6224">
        <v>987.84</v>
      </c>
      <c r="K6224">
        <v>581.04999999999995</v>
      </c>
      <c r="L6224">
        <v>406.79</v>
      </c>
      <c r="M6224" t="s">
        <v>40</v>
      </c>
      <c r="N6224" s="3">
        <f>retail_sales[[#This Row],[Profit]]/retail_sales[[#This Row],[Revenue]]</f>
        <v>0.41179745707806931</v>
      </c>
      <c r="O6224" t="str">
        <f t="shared" si="97"/>
        <v>Thursday</v>
      </c>
    </row>
    <row r="6225" spans="1:15" x14ac:dyDescent="0.3">
      <c r="A6225">
        <v>6224</v>
      </c>
      <c r="B6225" t="s">
        <v>4495</v>
      </c>
      <c r="C6225" s="1">
        <v>45307</v>
      </c>
      <c r="D6225" t="s">
        <v>19</v>
      </c>
      <c r="E6225" t="s">
        <v>33</v>
      </c>
      <c r="F6225" t="s">
        <v>16</v>
      </c>
      <c r="G6225">
        <v>7</v>
      </c>
      <c r="H6225">
        <v>125.48</v>
      </c>
      <c r="I6225">
        <v>0.17</v>
      </c>
      <c r="J6225">
        <v>729.04</v>
      </c>
      <c r="K6225">
        <v>391.32</v>
      </c>
      <c r="L6225">
        <v>337.72</v>
      </c>
      <c r="M6225" t="s">
        <v>22</v>
      </c>
      <c r="N6225" s="3">
        <f>retail_sales[[#This Row],[Profit]]/retail_sales[[#This Row],[Revenue]]</f>
        <v>0.46323932843191051</v>
      </c>
      <c r="O6225" t="str">
        <f t="shared" si="97"/>
        <v>Tuesday</v>
      </c>
    </row>
    <row r="6226" spans="1:15" x14ac:dyDescent="0.3">
      <c r="A6226">
        <v>6225</v>
      </c>
      <c r="B6226" t="s">
        <v>251</v>
      </c>
      <c r="C6226" s="1">
        <v>45608</v>
      </c>
      <c r="D6226" t="s">
        <v>19</v>
      </c>
      <c r="E6226" t="s">
        <v>15</v>
      </c>
      <c r="F6226" t="s">
        <v>21</v>
      </c>
      <c r="G6226">
        <v>8</v>
      </c>
      <c r="H6226">
        <v>428.46</v>
      </c>
      <c r="I6226">
        <v>0.12</v>
      </c>
      <c r="J6226">
        <v>3016.36</v>
      </c>
      <c r="K6226">
        <v>2211.61</v>
      </c>
      <c r="L6226">
        <v>804.75</v>
      </c>
      <c r="M6226" t="s">
        <v>46</v>
      </c>
      <c r="N6226" s="3">
        <f>retail_sales[[#This Row],[Profit]]/retail_sales[[#This Row],[Revenue]]</f>
        <v>0.26679507751064196</v>
      </c>
      <c r="O6226" t="str">
        <f t="shared" si="97"/>
        <v>Tuesday</v>
      </c>
    </row>
    <row r="6227" spans="1:15" x14ac:dyDescent="0.3">
      <c r="A6227">
        <v>6226</v>
      </c>
      <c r="B6227" t="s">
        <v>1787</v>
      </c>
      <c r="C6227" s="1">
        <v>45578</v>
      </c>
      <c r="D6227" t="s">
        <v>24</v>
      </c>
      <c r="E6227" t="s">
        <v>25</v>
      </c>
      <c r="F6227" t="s">
        <v>16</v>
      </c>
      <c r="G6227">
        <v>1</v>
      </c>
      <c r="H6227">
        <v>133.18</v>
      </c>
      <c r="I6227">
        <v>0.04</v>
      </c>
      <c r="J6227">
        <v>127.85</v>
      </c>
      <c r="K6227">
        <v>78.33</v>
      </c>
      <c r="L6227">
        <v>49.52</v>
      </c>
      <c r="M6227" t="s">
        <v>28</v>
      </c>
      <c r="N6227" s="3">
        <f>retail_sales[[#This Row],[Profit]]/retail_sales[[#This Row],[Revenue]]</f>
        <v>0.38732890105592493</v>
      </c>
      <c r="O6227" t="str">
        <f t="shared" si="97"/>
        <v>Sunday</v>
      </c>
    </row>
    <row r="6228" spans="1:15" x14ac:dyDescent="0.3">
      <c r="A6228">
        <v>6227</v>
      </c>
      <c r="B6228" t="s">
        <v>227</v>
      </c>
      <c r="C6228" s="1">
        <v>45466</v>
      </c>
      <c r="D6228" t="s">
        <v>24</v>
      </c>
      <c r="E6228" t="s">
        <v>25</v>
      </c>
      <c r="F6228" t="s">
        <v>21</v>
      </c>
      <c r="G6228">
        <v>9</v>
      </c>
      <c r="H6228">
        <v>362.01</v>
      </c>
      <c r="I6228">
        <v>0.17</v>
      </c>
      <c r="J6228">
        <v>2704.21</v>
      </c>
      <c r="K6228">
        <v>1959.72</v>
      </c>
      <c r="L6228">
        <v>744.49</v>
      </c>
      <c r="M6228" t="s">
        <v>17</v>
      </c>
      <c r="N6228" s="3">
        <f>retail_sales[[#This Row],[Profit]]/retail_sales[[#This Row],[Revenue]]</f>
        <v>0.27530776086176739</v>
      </c>
      <c r="O6228" t="str">
        <f t="shared" si="97"/>
        <v>Sunday</v>
      </c>
    </row>
    <row r="6229" spans="1:15" x14ac:dyDescent="0.3">
      <c r="A6229">
        <v>6228</v>
      </c>
      <c r="B6229" t="s">
        <v>1922</v>
      </c>
      <c r="C6229" s="1">
        <v>45633</v>
      </c>
      <c r="D6229" t="s">
        <v>19</v>
      </c>
      <c r="E6229" t="s">
        <v>25</v>
      </c>
      <c r="F6229" t="s">
        <v>21</v>
      </c>
      <c r="G6229">
        <v>10</v>
      </c>
      <c r="H6229">
        <v>126.35</v>
      </c>
      <c r="I6229">
        <v>0.1</v>
      </c>
      <c r="J6229">
        <v>1137.1500000000001</v>
      </c>
      <c r="K6229">
        <v>619.30999999999995</v>
      </c>
      <c r="L6229">
        <v>517.84</v>
      </c>
      <c r="M6229" t="s">
        <v>40</v>
      </c>
      <c r="N6229" s="3">
        <f>retail_sales[[#This Row],[Profit]]/retail_sales[[#This Row],[Revenue]]</f>
        <v>0.45538407422063931</v>
      </c>
      <c r="O6229" t="str">
        <f t="shared" si="97"/>
        <v>Saturday</v>
      </c>
    </row>
    <row r="6230" spans="1:15" x14ac:dyDescent="0.3">
      <c r="A6230">
        <v>6229</v>
      </c>
      <c r="B6230" t="s">
        <v>3299</v>
      </c>
      <c r="C6230" s="1">
        <v>45306</v>
      </c>
      <c r="D6230" t="s">
        <v>39</v>
      </c>
      <c r="E6230" t="s">
        <v>30</v>
      </c>
      <c r="F6230" t="s">
        <v>16</v>
      </c>
      <c r="G6230">
        <v>9</v>
      </c>
      <c r="H6230">
        <v>41.41</v>
      </c>
      <c r="I6230">
        <v>0.17</v>
      </c>
      <c r="J6230">
        <v>309.33</v>
      </c>
      <c r="K6230">
        <v>199.02</v>
      </c>
      <c r="L6230">
        <v>110.31</v>
      </c>
      <c r="M6230" t="s">
        <v>22</v>
      </c>
      <c r="N6230" s="3">
        <f>retail_sales[[#This Row],[Profit]]/retail_sales[[#This Row],[Revenue]]</f>
        <v>0.35660944622248086</v>
      </c>
      <c r="O6230" t="str">
        <f t="shared" si="97"/>
        <v>Monday</v>
      </c>
    </row>
    <row r="6231" spans="1:15" x14ac:dyDescent="0.3">
      <c r="A6231">
        <v>6230</v>
      </c>
      <c r="B6231" t="s">
        <v>1348</v>
      </c>
      <c r="C6231" s="1">
        <v>45363</v>
      </c>
      <c r="D6231" t="s">
        <v>19</v>
      </c>
      <c r="E6231" t="s">
        <v>15</v>
      </c>
      <c r="F6231" t="s">
        <v>27</v>
      </c>
      <c r="G6231">
        <v>10</v>
      </c>
      <c r="H6231">
        <v>339.06</v>
      </c>
      <c r="I6231">
        <v>0.02</v>
      </c>
      <c r="J6231">
        <v>3322.79</v>
      </c>
      <c r="K6231">
        <v>1691.4</v>
      </c>
      <c r="L6231">
        <v>1631.39</v>
      </c>
      <c r="M6231" t="s">
        <v>28</v>
      </c>
      <c r="N6231" s="3">
        <f>retail_sales[[#This Row],[Profit]]/retail_sales[[#This Row],[Revenue]]</f>
        <v>0.49096993791362081</v>
      </c>
      <c r="O6231" t="str">
        <f t="shared" si="97"/>
        <v>Tuesday</v>
      </c>
    </row>
    <row r="6232" spans="1:15" x14ac:dyDescent="0.3">
      <c r="A6232">
        <v>6231</v>
      </c>
      <c r="B6232" t="s">
        <v>4496</v>
      </c>
      <c r="C6232" s="1">
        <v>45305</v>
      </c>
      <c r="D6232" t="s">
        <v>14</v>
      </c>
      <c r="E6232" t="s">
        <v>25</v>
      </c>
      <c r="F6232" t="s">
        <v>21</v>
      </c>
      <c r="G6232">
        <v>8</v>
      </c>
      <c r="H6232">
        <v>58.43</v>
      </c>
      <c r="I6232">
        <v>0.17</v>
      </c>
      <c r="J6232">
        <v>387.98</v>
      </c>
      <c r="K6232">
        <v>284.08999999999997</v>
      </c>
      <c r="L6232">
        <v>103.89</v>
      </c>
      <c r="M6232" t="s">
        <v>28</v>
      </c>
      <c r="N6232" s="3">
        <f>retail_sales[[#This Row],[Profit]]/retail_sales[[#This Row],[Revenue]]</f>
        <v>0.26777153461518632</v>
      </c>
      <c r="O6232" t="str">
        <f t="shared" si="97"/>
        <v>Sunday</v>
      </c>
    </row>
    <row r="6233" spans="1:15" x14ac:dyDescent="0.3">
      <c r="A6233">
        <v>6232</v>
      </c>
      <c r="B6233" t="s">
        <v>4497</v>
      </c>
      <c r="C6233" s="1">
        <v>45511</v>
      </c>
      <c r="D6233" t="s">
        <v>14</v>
      </c>
      <c r="E6233" t="s">
        <v>20</v>
      </c>
      <c r="F6233" t="s">
        <v>27</v>
      </c>
      <c r="G6233">
        <v>10</v>
      </c>
      <c r="H6233">
        <v>88.66</v>
      </c>
      <c r="I6233">
        <v>0.18</v>
      </c>
      <c r="J6233">
        <v>727.01</v>
      </c>
      <c r="K6233">
        <v>566.77</v>
      </c>
      <c r="L6233">
        <v>160.24</v>
      </c>
      <c r="M6233" t="s">
        <v>40</v>
      </c>
      <c r="N6233" s="3">
        <f>retail_sales[[#This Row],[Profit]]/retail_sales[[#This Row],[Revenue]]</f>
        <v>0.22040962297630021</v>
      </c>
      <c r="O6233" t="str">
        <f t="shared" si="97"/>
        <v>Wednesday</v>
      </c>
    </row>
    <row r="6234" spans="1:15" x14ac:dyDescent="0.3">
      <c r="A6234">
        <v>6233</v>
      </c>
      <c r="B6234" t="s">
        <v>191</v>
      </c>
      <c r="C6234" s="1">
        <v>45369</v>
      </c>
      <c r="D6234" t="s">
        <v>39</v>
      </c>
      <c r="E6234" t="s">
        <v>15</v>
      </c>
      <c r="F6234" t="s">
        <v>27</v>
      </c>
      <c r="G6234">
        <v>2</v>
      </c>
      <c r="H6234">
        <v>88.42</v>
      </c>
      <c r="I6234">
        <v>0.24</v>
      </c>
      <c r="J6234">
        <v>134.4</v>
      </c>
      <c r="K6234">
        <v>100.55</v>
      </c>
      <c r="L6234">
        <v>33.85</v>
      </c>
      <c r="M6234" t="s">
        <v>17</v>
      </c>
      <c r="N6234" s="3">
        <f>retail_sales[[#This Row],[Profit]]/retail_sales[[#This Row],[Revenue]]</f>
        <v>0.25186011904761907</v>
      </c>
      <c r="O6234" t="str">
        <f t="shared" si="97"/>
        <v>Monday</v>
      </c>
    </row>
    <row r="6235" spans="1:15" x14ac:dyDescent="0.3">
      <c r="A6235">
        <v>6234</v>
      </c>
      <c r="B6235" t="s">
        <v>4099</v>
      </c>
      <c r="C6235" s="1">
        <v>45649</v>
      </c>
      <c r="D6235" t="s">
        <v>19</v>
      </c>
      <c r="E6235" t="s">
        <v>20</v>
      </c>
      <c r="F6235" t="s">
        <v>21</v>
      </c>
      <c r="G6235">
        <v>1</v>
      </c>
      <c r="H6235">
        <v>487.01</v>
      </c>
      <c r="I6235">
        <v>0.1</v>
      </c>
      <c r="J6235">
        <v>438.31</v>
      </c>
      <c r="K6235">
        <v>317.92</v>
      </c>
      <c r="L6235">
        <v>120.39</v>
      </c>
      <c r="M6235" t="s">
        <v>17</v>
      </c>
      <c r="N6235" s="3">
        <f>retail_sales[[#This Row],[Profit]]/retail_sales[[#This Row],[Revenue]]</f>
        <v>0.27466861353836325</v>
      </c>
      <c r="O6235" t="str">
        <f t="shared" si="97"/>
        <v>Monday</v>
      </c>
    </row>
    <row r="6236" spans="1:15" x14ac:dyDescent="0.3">
      <c r="A6236">
        <v>6235</v>
      </c>
      <c r="B6236" t="s">
        <v>1745</v>
      </c>
      <c r="C6236" s="1">
        <v>45521</v>
      </c>
      <c r="D6236" t="s">
        <v>39</v>
      </c>
      <c r="E6236" t="s">
        <v>33</v>
      </c>
      <c r="F6236" t="s">
        <v>16</v>
      </c>
      <c r="G6236">
        <v>8</v>
      </c>
      <c r="H6236">
        <v>462.99</v>
      </c>
      <c r="I6236">
        <v>0.18</v>
      </c>
      <c r="J6236">
        <v>3037.21</v>
      </c>
      <c r="K6236">
        <v>1690.68</v>
      </c>
      <c r="L6236">
        <v>1346.53</v>
      </c>
      <c r="M6236" t="s">
        <v>40</v>
      </c>
      <c r="N6236" s="3">
        <f>retail_sales[[#This Row],[Profit]]/retail_sales[[#This Row],[Revenue]]</f>
        <v>0.44334438514294366</v>
      </c>
      <c r="O6236" t="str">
        <f t="shared" si="97"/>
        <v>Saturday</v>
      </c>
    </row>
    <row r="6237" spans="1:15" x14ac:dyDescent="0.3">
      <c r="A6237">
        <v>6236</v>
      </c>
      <c r="B6237" t="s">
        <v>4498</v>
      </c>
      <c r="C6237" s="1">
        <v>45296</v>
      </c>
      <c r="D6237" t="s">
        <v>24</v>
      </c>
      <c r="E6237" t="s">
        <v>33</v>
      </c>
      <c r="F6237" t="s">
        <v>27</v>
      </c>
      <c r="G6237">
        <v>8</v>
      </c>
      <c r="H6237">
        <v>93.63</v>
      </c>
      <c r="I6237">
        <v>0.27</v>
      </c>
      <c r="J6237">
        <v>546.79999999999995</v>
      </c>
      <c r="K6237">
        <v>290.89999999999998</v>
      </c>
      <c r="L6237">
        <v>255.9</v>
      </c>
      <c r="M6237" t="s">
        <v>40</v>
      </c>
      <c r="N6237" s="3">
        <f>retail_sales[[#This Row],[Profit]]/retail_sales[[#This Row],[Revenue]]</f>
        <v>0.46799561082662772</v>
      </c>
      <c r="O6237" t="str">
        <f t="shared" si="97"/>
        <v>Friday</v>
      </c>
    </row>
    <row r="6238" spans="1:15" x14ac:dyDescent="0.3">
      <c r="A6238">
        <v>6237</v>
      </c>
      <c r="B6238" t="s">
        <v>1103</v>
      </c>
      <c r="C6238" s="1">
        <v>45385</v>
      </c>
      <c r="D6238" t="s">
        <v>39</v>
      </c>
      <c r="E6238" t="s">
        <v>20</v>
      </c>
      <c r="F6238" t="s">
        <v>27</v>
      </c>
      <c r="G6238">
        <v>9</v>
      </c>
      <c r="H6238">
        <v>186.88</v>
      </c>
      <c r="I6238">
        <v>0.12</v>
      </c>
      <c r="J6238">
        <v>1480.09</v>
      </c>
      <c r="K6238">
        <v>1075.54</v>
      </c>
      <c r="L6238">
        <v>404.55</v>
      </c>
      <c r="M6238" t="s">
        <v>40</v>
      </c>
      <c r="N6238" s="3">
        <f>retail_sales[[#This Row],[Profit]]/retail_sales[[#This Row],[Revenue]]</f>
        <v>0.27332797329892106</v>
      </c>
      <c r="O6238" t="str">
        <f t="shared" si="97"/>
        <v>Wednesday</v>
      </c>
    </row>
    <row r="6239" spans="1:15" x14ac:dyDescent="0.3">
      <c r="A6239">
        <v>6238</v>
      </c>
      <c r="B6239" t="s">
        <v>4499</v>
      </c>
      <c r="C6239" s="1">
        <v>45633</v>
      </c>
      <c r="D6239" t="s">
        <v>14</v>
      </c>
      <c r="E6239" t="s">
        <v>33</v>
      </c>
      <c r="F6239" t="s">
        <v>16</v>
      </c>
      <c r="G6239">
        <v>2</v>
      </c>
      <c r="H6239">
        <v>22.25</v>
      </c>
      <c r="I6239">
        <v>0.1</v>
      </c>
      <c r="J6239">
        <v>40.049999999999997</v>
      </c>
      <c r="K6239">
        <v>21.63</v>
      </c>
      <c r="L6239">
        <v>18.420000000000002</v>
      </c>
      <c r="M6239" t="s">
        <v>40</v>
      </c>
      <c r="N6239" s="3">
        <f>retail_sales[[#This Row],[Profit]]/retail_sales[[#This Row],[Revenue]]</f>
        <v>0.45992509363295886</v>
      </c>
      <c r="O6239" t="str">
        <f t="shared" si="97"/>
        <v>Saturday</v>
      </c>
    </row>
    <row r="6240" spans="1:15" x14ac:dyDescent="0.3">
      <c r="A6240">
        <v>6239</v>
      </c>
      <c r="B6240" t="s">
        <v>3887</v>
      </c>
      <c r="C6240" s="1">
        <v>45455</v>
      </c>
      <c r="D6240" t="s">
        <v>19</v>
      </c>
      <c r="E6240" t="s">
        <v>20</v>
      </c>
      <c r="F6240" t="s">
        <v>21</v>
      </c>
      <c r="G6240">
        <v>10</v>
      </c>
      <c r="H6240">
        <v>120.72</v>
      </c>
      <c r="I6240">
        <v>0.18</v>
      </c>
      <c r="J6240">
        <v>989.9</v>
      </c>
      <c r="K6240">
        <v>677.9</v>
      </c>
      <c r="L6240">
        <v>312</v>
      </c>
      <c r="M6240" t="s">
        <v>28</v>
      </c>
      <c r="N6240" s="3">
        <f>retail_sales[[#This Row],[Profit]]/retail_sales[[#This Row],[Revenue]]</f>
        <v>0.31518335185372259</v>
      </c>
      <c r="O6240" t="str">
        <f t="shared" si="97"/>
        <v>Wednesday</v>
      </c>
    </row>
    <row r="6241" spans="1:15" x14ac:dyDescent="0.3">
      <c r="A6241">
        <v>6240</v>
      </c>
      <c r="B6241" t="s">
        <v>4500</v>
      </c>
      <c r="C6241" s="1">
        <v>45381</v>
      </c>
      <c r="D6241" t="s">
        <v>24</v>
      </c>
      <c r="E6241" t="s">
        <v>20</v>
      </c>
      <c r="F6241" t="s">
        <v>16</v>
      </c>
      <c r="G6241">
        <v>4</v>
      </c>
      <c r="H6241">
        <v>97.68</v>
      </c>
      <c r="I6241">
        <v>0.05</v>
      </c>
      <c r="J6241">
        <v>371.18</v>
      </c>
      <c r="K6241">
        <v>296.45</v>
      </c>
      <c r="L6241">
        <v>74.73</v>
      </c>
      <c r="M6241" t="s">
        <v>40</v>
      </c>
      <c r="N6241" s="3">
        <f>retail_sales[[#This Row],[Profit]]/retail_sales[[#This Row],[Revenue]]</f>
        <v>0.20133089067298884</v>
      </c>
      <c r="O6241" t="str">
        <f t="shared" si="97"/>
        <v>Saturday</v>
      </c>
    </row>
    <row r="6242" spans="1:15" x14ac:dyDescent="0.3">
      <c r="A6242">
        <v>6241</v>
      </c>
      <c r="B6242" t="s">
        <v>4501</v>
      </c>
      <c r="C6242" s="1">
        <v>45640</v>
      </c>
      <c r="D6242" t="s">
        <v>24</v>
      </c>
      <c r="E6242" t="s">
        <v>15</v>
      </c>
      <c r="F6242" t="s">
        <v>21</v>
      </c>
      <c r="G6242">
        <v>8</v>
      </c>
      <c r="H6242">
        <v>265.43</v>
      </c>
      <c r="I6242">
        <v>0.06</v>
      </c>
      <c r="J6242">
        <v>1996.03</v>
      </c>
      <c r="K6242">
        <v>1094.18</v>
      </c>
      <c r="L6242">
        <v>901.85</v>
      </c>
      <c r="M6242" t="s">
        <v>22</v>
      </c>
      <c r="N6242" s="3">
        <f>retail_sales[[#This Row],[Profit]]/retail_sales[[#This Row],[Revenue]]</f>
        <v>0.45182186640481359</v>
      </c>
      <c r="O6242" t="str">
        <f t="shared" si="97"/>
        <v>Saturday</v>
      </c>
    </row>
    <row r="6243" spans="1:15" x14ac:dyDescent="0.3">
      <c r="A6243">
        <v>6242</v>
      </c>
      <c r="B6243" t="s">
        <v>4502</v>
      </c>
      <c r="C6243" s="1">
        <v>45617</v>
      </c>
      <c r="D6243" t="s">
        <v>39</v>
      </c>
      <c r="E6243" t="s">
        <v>33</v>
      </c>
      <c r="F6243" t="s">
        <v>21</v>
      </c>
      <c r="G6243">
        <v>7</v>
      </c>
      <c r="H6243">
        <v>137.5</v>
      </c>
      <c r="I6243">
        <v>0.16</v>
      </c>
      <c r="J6243">
        <v>808.5</v>
      </c>
      <c r="K6243">
        <v>478.81</v>
      </c>
      <c r="L6243">
        <v>329.69</v>
      </c>
      <c r="M6243" t="s">
        <v>46</v>
      </c>
      <c r="N6243" s="3">
        <f>retail_sales[[#This Row],[Profit]]/retail_sales[[#This Row],[Revenue]]</f>
        <v>0.40777983920841065</v>
      </c>
      <c r="O6243" t="str">
        <f t="shared" si="97"/>
        <v>Thursday</v>
      </c>
    </row>
    <row r="6244" spans="1:15" x14ac:dyDescent="0.3">
      <c r="A6244">
        <v>6243</v>
      </c>
      <c r="B6244" t="s">
        <v>4503</v>
      </c>
      <c r="C6244" s="1">
        <v>45318</v>
      </c>
      <c r="D6244" t="s">
        <v>24</v>
      </c>
      <c r="E6244" t="s">
        <v>15</v>
      </c>
      <c r="F6244" t="s">
        <v>16</v>
      </c>
      <c r="G6244">
        <v>6</v>
      </c>
      <c r="H6244">
        <v>198.48</v>
      </c>
      <c r="I6244">
        <v>0.28999999999999998</v>
      </c>
      <c r="J6244">
        <v>845.52</v>
      </c>
      <c r="K6244">
        <v>540.99</v>
      </c>
      <c r="L6244">
        <v>304.52999999999997</v>
      </c>
      <c r="M6244" t="s">
        <v>46</v>
      </c>
      <c r="N6244" s="3">
        <f>retail_sales[[#This Row],[Profit]]/retail_sales[[#This Row],[Revenue]]</f>
        <v>0.36016889015043996</v>
      </c>
      <c r="O6244" t="str">
        <f t="shared" si="97"/>
        <v>Saturday</v>
      </c>
    </row>
    <row r="6245" spans="1:15" x14ac:dyDescent="0.3">
      <c r="A6245">
        <v>6244</v>
      </c>
      <c r="B6245" t="s">
        <v>4504</v>
      </c>
      <c r="C6245" s="1">
        <v>45450</v>
      </c>
      <c r="D6245" t="s">
        <v>14</v>
      </c>
      <c r="E6245" t="s">
        <v>25</v>
      </c>
      <c r="F6245" t="s">
        <v>27</v>
      </c>
      <c r="G6245">
        <v>10</v>
      </c>
      <c r="H6245">
        <v>495.86</v>
      </c>
      <c r="I6245">
        <v>0.12</v>
      </c>
      <c r="J6245">
        <v>4363.57</v>
      </c>
      <c r="K6245">
        <v>3011.71</v>
      </c>
      <c r="L6245">
        <v>1351.86</v>
      </c>
      <c r="M6245" t="s">
        <v>40</v>
      </c>
      <c r="N6245" s="3">
        <f>retail_sales[[#This Row],[Profit]]/retail_sales[[#This Row],[Revenue]]</f>
        <v>0.30980596163233315</v>
      </c>
      <c r="O6245" t="str">
        <f t="shared" si="97"/>
        <v>Friday</v>
      </c>
    </row>
    <row r="6246" spans="1:15" x14ac:dyDescent="0.3">
      <c r="A6246">
        <v>6245</v>
      </c>
      <c r="B6246" t="s">
        <v>4505</v>
      </c>
      <c r="C6246" s="1">
        <v>45295</v>
      </c>
      <c r="D6246" t="s">
        <v>14</v>
      </c>
      <c r="E6246" t="s">
        <v>30</v>
      </c>
      <c r="F6246" t="s">
        <v>16</v>
      </c>
      <c r="G6246">
        <v>7</v>
      </c>
      <c r="H6246">
        <v>313.51</v>
      </c>
      <c r="I6246">
        <v>0.13</v>
      </c>
      <c r="J6246">
        <v>1909.28</v>
      </c>
      <c r="K6246">
        <v>958.04</v>
      </c>
      <c r="L6246">
        <v>951.24</v>
      </c>
      <c r="M6246" t="s">
        <v>28</v>
      </c>
      <c r="N6246" s="3">
        <f>retail_sales[[#This Row],[Profit]]/retail_sales[[#This Row],[Revenue]]</f>
        <v>0.49821922400067042</v>
      </c>
      <c r="O6246" t="str">
        <f t="shared" si="97"/>
        <v>Thursday</v>
      </c>
    </row>
    <row r="6247" spans="1:15" x14ac:dyDescent="0.3">
      <c r="A6247">
        <v>6246</v>
      </c>
      <c r="B6247" t="s">
        <v>4506</v>
      </c>
      <c r="C6247" s="1">
        <v>45308</v>
      </c>
      <c r="D6247" t="s">
        <v>39</v>
      </c>
      <c r="E6247" t="s">
        <v>30</v>
      </c>
      <c r="F6247" t="s">
        <v>21</v>
      </c>
      <c r="G6247">
        <v>8</v>
      </c>
      <c r="H6247">
        <v>458.26</v>
      </c>
      <c r="I6247">
        <v>0.23</v>
      </c>
      <c r="J6247">
        <v>2822.88</v>
      </c>
      <c r="K6247">
        <v>1944.77</v>
      </c>
      <c r="L6247">
        <v>878.11</v>
      </c>
      <c r="M6247" t="s">
        <v>40</v>
      </c>
      <c r="N6247" s="3">
        <f>retail_sales[[#This Row],[Profit]]/retail_sales[[#This Row],[Revenue]]</f>
        <v>0.31106883749929148</v>
      </c>
      <c r="O6247" t="str">
        <f t="shared" si="97"/>
        <v>Wednesday</v>
      </c>
    </row>
    <row r="6248" spans="1:15" x14ac:dyDescent="0.3">
      <c r="A6248">
        <v>6247</v>
      </c>
      <c r="B6248" t="s">
        <v>3471</v>
      </c>
      <c r="C6248" s="1">
        <v>45496</v>
      </c>
      <c r="D6248" t="s">
        <v>19</v>
      </c>
      <c r="E6248" t="s">
        <v>20</v>
      </c>
      <c r="F6248" t="s">
        <v>27</v>
      </c>
      <c r="G6248">
        <v>3</v>
      </c>
      <c r="H6248">
        <v>84.72</v>
      </c>
      <c r="I6248">
        <v>0.26</v>
      </c>
      <c r="J6248">
        <v>188.08</v>
      </c>
      <c r="K6248">
        <v>143.94999999999999</v>
      </c>
      <c r="L6248">
        <v>44.13</v>
      </c>
      <c r="M6248" t="s">
        <v>40</v>
      </c>
      <c r="N6248" s="3">
        <f>retail_sales[[#This Row],[Profit]]/retail_sales[[#This Row],[Revenue]]</f>
        <v>0.23463419821352616</v>
      </c>
      <c r="O6248" t="str">
        <f t="shared" si="97"/>
        <v>Tuesday</v>
      </c>
    </row>
    <row r="6249" spans="1:15" x14ac:dyDescent="0.3">
      <c r="A6249">
        <v>6248</v>
      </c>
      <c r="B6249" t="s">
        <v>4507</v>
      </c>
      <c r="C6249" s="1">
        <v>45324</v>
      </c>
      <c r="D6249" t="s">
        <v>14</v>
      </c>
      <c r="E6249" t="s">
        <v>33</v>
      </c>
      <c r="F6249" t="s">
        <v>27</v>
      </c>
      <c r="G6249">
        <v>8</v>
      </c>
      <c r="H6249">
        <v>452.25</v>
      </c>
      <c r="I6249">
        <v>0.09</v>
      </c>
      <c r="J6249">
        <v>3292.38</v>
      </c>
      <c r="K6249">
        <v>1727.01</v>
      </c>
      <c r="L6249">
        <v>1565.37</v>
      </c>
      <c r="M6249" t="s">
        <v>40</v>
      </c>
      <c r="N6249" s="3">
        <f>retail_sales[[#This Row],[Profit]]/retail_sales[[#This Row],[Revenue]]</f>
        <v>0.47545240828822916</v>
      </c>
      <c r="O6249" t="str">
        <f t="shared" si="97"/>
        <v>Friday</v>
      </c>
    </row>
    <row r="6250" spans="1:15" x14ac:dyDescent="0.3">
      <c r="A6250">
        <v>6249</v>
      </c>
      <c r="B6250" t="s">
        <v>3431</v>
      </c>
      <c r="C6250" s="1">
        <v>45609</v>
      </c>
      <c r="D6250" t="s">
        <v>39</v>
      </c>
      <c r="E6250" t="s">
        <v>20</v>
      </c>
      <c r="F6250" t="s">
        <v>16</v>
      </c>
      <c r="G6250">
        <v>3</v>
      </c>
      <c r="H6250">
        <v>191.82</v>
      </c>
      <c r="I6250">
        <v>0.13</v>
      </c>
      <c r="J6250">
        <v>500.65</v>
      </c>
      <c r="K6250">
        <v>395.26</v>
      </c>
      <c r="L6250">
        <v>105.39</v>
      </c>
      <c r="M6250" t="s">
        <v>17</v>
      </c>
      <c r="N6250" s="3">
        <f>retail_sales[[#This Row],[Profit]]/retail_sales[[#This Row],[Revenue]]</f>
        <v>0.21050634175571759</v>
      </c>
      <c r="O6250" t="str">
        <f t="shared" si="97"/>
        <v>Wednesday</v>
      </c>
    </row>
    <row r="6251" spans="1:15" x14ac:dyDescent="0.3">
      <c r="A6251">
        <v>6250</v>
      </c>
      <c r="B6251" t="s">
        <v>1365</v>
      </c>
      <c r="C6251" s="1">
        <v>45615</v>
      </c>
      <c r="D6251" t="s">
        <v>19</v>
      </c>
      <c r="E6251" t="s">
        <v>25</v>
      </c>
      <c r="F6251" t="s">
        <v>27</v>
      </c>
      <c r="G6251">
        <v>6</v>
      </c>
      <c r="H6251">
        <v>226.46</v>
      </c>
      <c r="I6251">
        <v>0.24</v>
      </c>
      <c r="J6251">
        <v>1032.6600000000001</v>
      </c>
      <c r="K6251">
        <v>798.02</v>
      </c>
      <c r="L6251">
        <v>234.64</v>
      </c>
      <c r="M6251" t="s">
        <v>22</v>
      </c>
      <c r="N6251" s="3">
        <f>retail_sales[[#This Row],[Profit]]/retail_sales[[#This Row],[Revenue]]</f>
        <v>0.22721902659152091</v>
      </c>
      <c r="O6251" t="str">
        <f t="shared" si="97"/>
        <v>Tuesday</v>
      </c>
    </row>
    <row r="6252" spans="1:15" x14ac:dyDescent="0.3">
      <c r="A6252">
        <v>6251</v>
      </c>
      <c r="B6252" t="s">
        <v>2587</v>
      </c>
      <c r="C6252" s="1">
        <v>45472</v>
      </c>
      <c r="D6252" t="s">
        <v>24</v>
      </c>
      <c r="E6252" t="s">
        <v>30</v>
      </c>
      <c r="F6252" t="s">
        <v>16</v>
      </c>
      <c r="G6252">
        <v>5</v>
      </c>
      <c r="H6252">
        <v>180.75</v>
      </c>
      <c r="I6252">
        <v>0.16</v>
      </c>
      <c r="J6252">
        <v>759.15</v>
      </c>
      <c r="K6252">
        <v>546.75</v>
      </c>
      <c r="L6252">
        <v>212.4</v>
      </c>
      <c r="M6252" t="s">
        <v>40</v>
      </c>
      <c r="N6252" s="3">
        <f>retail_sales[[#This Row],[Profit]]/retail_sales[[#This Row],[Revenue]]</f>
        <v>0.27978660343805573</v>
      </c>
      <c r="O6252" t="str">
        <f t="shared" si="97"/>
        <v>Saturday</v>
      </c>
    </row>
    <row r="6253" spans="1:15" x14ac:dyDescent="0.3">
      <c r="A6253">
        <v>6252</v>
      </c>
      <c r="B6253" t="s">
        <v>4508</v>
      </c>
      <c r="C6253" s="1">
        <v>45423</v>
      </c>
      <c r="D6253" t="s">
        <v>14</v>
      </c>
      <c r="E6253" t="s">
        <v>33</v>
      </c>
      <c r="F6253" t="s">
        <v>27</v>
      </c>
      <c r="G6253">
        <v>6</v>
      </c>
      <c r="H6253">
        <v>339.94</v>
      </c>
      <c r="I6253">
        <v>0.11</v>
      </c>
      <c r="J6253">
        <v>1815.28</v>
      </c>
      <c r="K6253">
        <v>982.86</v>
      </c>
      <c r="L6253">
        <v>832.42</v>
      </c>
      <c r="M6253" t="s">
        <v>28</v>
      </c>
      <c r="N6253" s="3">
        <f>retail_sales[[#This Row],[Profit]]/retail_sales[[#This Row],[Revenue]]</f>
        <v>0.45856286633467014</v>
      </c>
      <c r="O6253" t="str">
        <f t="shared" si="97"/>
        <v>Saturday</v>
      </c>
    </row>
    <row r="6254" spans="1:15" x14ac:dyDescent="0.3">
      <c r="A6254">
        <v>6253</v>
      </c>
      <c r="B6254" t="s">
        <v>4509</v>
      </c>
      <c r="C6254" s="1">
        <v>45616</v>
      </c>
      <c r="D6254" t="s">
        <v>24</v>
      </c>
      <c r="E6254" t="s">
        <v>25</v>
      </c>
      <c r="F6254" t="s">
        <v>27</v>
      </c>
      <c r="G6254">
        <v>8</v>
      </c>
      <c r="H6254">
        <v>12.89</v>
      </c>
      <c r="I6254">
        <v>0.24</v>
      </c>
      <c r="J6254">
        <v>78.37</v>
      </c>
      <c r="K6254">
        <v>57.09</v>
      </c>
      <c r="L6254">
        <v>21.28</v>
      </c>
      <c r="M6254" t="s">
        <v>17</v>
      </c>
      <c r="N6254" s="3">
        <f>retail_sales[[#This Row],[Profit]]/retail_sales[[#This Row],[Revenue]]</f>
        <v>0.27153247416103099</v>
      </c>
      <c r="O6254" t="str">
        <f t="shared" si="97"/>
        <v>Wednesday</v>
      </c>
    </row>
    <row r="6255" spans="1:15" x14ac:dyDescent="0.3">
      <c r="A6255">
        <v>6254</v>
      </c>
      <c r="B6255" t="s">
        <v>4510</v>
      </c>
      <c r="C6255" s="1">
        <v>45529</v>
      </c>
      <c r="D6255" t="s">
        <v>24</v>
      </c>
      <c r="E6255" t="s">
        <v>30</v>
      </c>
      <c r="F6255" t="s">
        <v>16</v>
      </c>
      <c r="G6255">
        <v>4</v>
      </c>
      <c r="H6255">
        <v>11.29</v>
      </c>
      <c r="I6255">
        <v>0.11</v>
      </c>
      <c r="J6255">
        <v>40.19</v>
      </c>
      <c r="K6255">
        <v>30.4</v>
      </c>
      <c r="L6255">
        <v>9.7899999999999991</v>
      </c>
      <c r="M6255" t="s">
        <v>40</v>
      </c>
      <c r="N6255" s="3">
        <f>retail_sales[[#This Row],[Profit]]/retail_sales[[#This Row],[Revenue]]</f>
        <v>0.24359293356556355</v>
      </c>
      <c r="O6255" t="str">
        <f t="shared" si="97"/>
        <v>Sunday</v>
      </c>
    </row>
    <row r="6256" spans="1:15" x14ac:dyDescent="0.3">
      <c r="A6256">
        <v>6255</v>
      </c>
      <c r="B6256" t="s">
        <v>4511</v>
      </c>
      <c r="C6256" s="1">
        <v>45498</v>
      </c>
      <c r="D6256" t="s">
        <v>24</v>
      </c>
      <c r="E6256" t="s">
        <v>20</v>
      </c>
      <c r="F6256" t="s">
        <v>27</v>
      </c>
      <c r="G6256">
        <v>5</v>
      </c>
      <c r="H6256">
        <v>470.49</v>
      </c>
      <c r="I6256">
        <v>0.19</v>
      </c>
      <c r="J6256">
        <v>1905.48</v>
      </c>
      <c r="K6256">
        <v>1444.49</v>
      </c>
      <c r="L6256">
        <v>460.99</v>
      </c>
      <c r="M6256" t="s">
        <v>40</v>
      </c>
      <c r="N6256" s="3">
        <f>retail_sales[[#This Row],[Profit]]/retail_sales[[#This Row],[Revenue]]</f>
        <v>0.24192854293931187</v>
      </c>
      <c r="O6256" t="str">
        <f t="shared" si="97"/>
        <v>Thursday</v>
      </c>
    </row>
    <row r="6257" spans="1:15" x14ac:dyDescent="0.3">
      <c r="A6257">
        <v>6256</v>
      </c>
      <c r="B6257" t="s">
        <v>4512</v>
      </c>
      <c r="C6257" s="1">
        <v>45506</v>
      </c>
      <c r="D6257" t="s">
        <v>19</v>
      </c>
      <c r="E6257" t="s">
        <v>20</v>
      </c>
      <c r="F6257" t="s">
        <v>21</v>
      </c>
      <c r="G6257">
        <v>6</v>
      </c>
      <c r="H6257">
        <v>406.52</v>
      </c>
      <c r="I6257">
        <v>0.08</v>
      </c>
      <c r="J6257">
        <v>2243.9899999999998</v>
      </c>
      <c r="K6257">
        <v>1373.99</v>
      </c>
      <c r="L6257">
        <v>870</v>
      </c>
      <c r="M6257" t="s">
        <v>46</v>
      </c>
      <c r="N6257" s="3">
        <f>retail_sales[[#This Row],[Profit]]/retail_sales[[#This Row],[Revenue]]</f>
        <v>0.38770226248780076</v>
      </c>
      <c r="O6257" t="str">
        <f t="shared" si="97"/>
        <v>Friday</v>
      </c>
    </row>
    <row r="6258" spans="1:15" x14ac:dyDescent="0.3">
      <c r="A6258">
        <v>6257</v>
      </c>
      <c r="B6258" t="s">
        <v>4513</v>
      </c>
      <c r="C6258" s="1">
        <v>45520</v>
      </c>
      <c r="D6258" t="s">
        <v>24</v>
      </c>
      <c r="E6258" t="s">
        <v>15</v>
      </c>
      <c r="F6258" t="s">
        <v>27</v>
      </c>
      <c r="G6258">
        <v>7</v>
      </c>
      <c r="H6258">
        <v>158.72999999999999</v>
      </c>
      <c r="I6258">
        <v>0.23</v>
      </c>
      <c r="J6258">
        <v>855.55</v>
      </c>
      <c r="K6258">
        <v>428.14</v>
      </c>
      <c r="L6258">
        <v>427.41</v>
      </c>
      <c r="M6258" t="s">
        <v>46</v>
      </c>
      <c r="N6258" s="3">
        <f>retail_sales[[#This Row],[Profit]]/retail_sales[[#This Row],[Revenue]]</f>
        <v>0.49957337385307704</v>
      </c>
      <c r="O6258" t="str">
        <f t="shared" si="97"/>
        <v>Friday</v>
      </c>
    </row>
    <row r="6259" spans="1:15" x14ac:dyDescent="0.3">
      <c r="A6259">
        <v>6258</v>
      </c>
      <c r="B6259" t="s">
        <v>4514</v>
      </c>
      <c r="C6259" s="1">
        <v>45352</v>
      </c>
      <c r="D6259" t="s">
        <v>24</v>
      </c>
      <c r="E6259" t="s">
        <v>30</v>
      </c>
      <c r="F6259" t="s">
        <v>16</v>
      </c>
      <c r="G6259">
        <v>5</v>
      </c>
      <c r="H6259">
        <v>319.68</v>
      </c>
      <c r="I6259">
        <v>0.19</v>
      </c>
      <c r="J6259">
        <v>1294.7</v>
      </c>
      <c r="K6259">
        <v>687.72</v>
      </c>
      <c r="L6259">
        <v>606.98</v>
      </c>
      <c r="M6259" t="s">
        <v>17</v>
      </c>
      <c r="N6259" s="3">
        <f>retail_sales[[#This Row],[Profit]]/retail_sales[[#This Row],[Revenue]]</f>
        <v>0.46881903143585385</v>
      </c>
      <c r="O6259" t="str">
        <f t="shared" si="97"/>
        <v>Friday</v>
      </c>
    </row>
    <row r="6260" spans="1:15" x14ac:dyDescent="0.3">
      <c r="A6260">
        <v>6259</v>
      </c>
      <c r="B6260" t="s">
        <v>3403</v>
      </c>
      <c r="C6260" s="1">
        <v>45406</v>
      </c>
      <c r="D6260" t="s">
        <v>24</v>
      </c>
      <c r="E6260" t="s">
        <v>33</v>
      </c>
      <c r="F6260" t="s">
        <v>16</v>
      </c>
      <c r="G6260">
        <v>1</v>
      </c>
      <c r="H6260">
        <v>143.58000000000001</v>
      </c>
      <c r="I6260">
        <v>0.15</v>
      </c>
      <c r="J6260">
        <v>122.04</v>
      </c>
      <c r="K6260">
        <v>86.51</v>
      </c>
      <c r="L6260">
        <v>35.53</v>
      </c>
      <c r="M6260" t="s">
        <v>40</v>
      </c>
      <c r="N6260" s="3">
        <f>retail_sales[[#This Row],[Profit]]/retail_sales[[#This Row],[Revenue]]</f>
        <v>0.29113405440839069</v>
      </c>
      <c r="O6260" t="str">
        <f t="shared" si="97"/>
        <v>Wednesday</v>
      </c>
    </row>
    <row r="6261" spans="1:15" x14ac:dyDescent="0.3">
      <c r="A6261">
        <v>6260</v>
      </c>
      <c r="B6261" t="s">
        <v>2432</v>
      </c>
      <c r="C6261" s="1">
        <v>45446</v>
      </c>
      <c r="D6261" t="s">
        <v>24</v>
      </c>
      <c r="E6261" t="s">
        <v>33</v>
      </c>
      <c r="F6261" t="s">
        <v>27</v>
      </c>
      <c r="G6261">
        <v>10</v>
      </c>
      <c r="H6261">
        <v>435.82</v>
      </c>
      <c r="I6261">
        <v>0.1</v>
      </c>
      <c r="J6261">
        <v>3922.38</v>
      </c>
      <c r="K6261">
        <v>2115.6</v>
      </c>
      <c r="L6261">
        <v>1806.78</v>
      </c>
      <c r="M6261" t="s">
        <v>28</v>
      </c>
      <c r="N6261" s="3">
        <f>retail_sales[[#This Row],[Profit]]/retail_sales[[#This Row],[Revenue]]</f>
        <v>0.46063359490921324</v>
      </c>
      <c r="O6261" t="str">
        <f t="shared" si="97"/>
        <v>Monday</v>
      </c>
    </row>
    <row r="6262" spans="1:15" x14ac:dyDescent="0.3">
      <c r="A6262">
        <v>6261</v>
      </c>
      <c r="B6262" t="s">
        <v>4515</v>
      </c>
      <c r="C6262" s="1">
        <v>45404</v>
      </c>
      <c r="D6262" t="s">
        <v>19</v>
      </c>
      <c r="E6262" t="s">
        <v>33</v>
      </c>
      <c r="F6262" t="s">
        <v>16</v>
      </c>
      <c r="G6262">
        <v>6</v>
      </c>
      <c r="H6262">
        <v>363.83</v>
      </c>
      <c r="I6262">
        <v>0.28000000000000003</v>
      </c>
      <c r="J6262">
        <v>1571.75</v>
      </c>
      <c r="K6262">
        <v>1193.17</v>
      </c>
      <c r="L6262">
        <v>378.58</v>
      </c>
      <c r="M6262" t="s">
        <v>22</v>
      </c>
      <c r="N6262" s="3">
        <f>retail_sales[[#This Row],[Profit]]/retail_sales[[#This Row],[Revenue]]</f>
        <v>0.24086527755686335</v>
      </c>
      <c r="O6262" t="str">
        <f t="shared" si="97"/>
        <v>Monday</v>
      </c>
    </row>
    <row r="6263" spans="1:15" x14ac:dyDescent="0.3">
      <c r="A6263">
        <v>6262</v>
      </c>
      <c r="B6263" t="s">
        <v>4516</v>
      </c>
      <c r="C6263" s="1">
        <v>45350</v>
      </c>
      <c r="D6263" t="s">
        <v>39</v>
      </c>
      <c r="E6263" t="s">
        <v>30</v>
      </c>
      <c r="F6263" t="s">
        <v>21</v>
      </c>
      <c r="G6263">
        <v>8</v>
      </c>
      <c r="H6263">
        <v>40.36</v>
      </c>
      <c r="I6263">
        <v>0.24</v>
      </c>
      <c r="J6263">
        <v>245.39</v>
      </c>
      <c r="K6263">
        <v>193.61</v>
      </c>
      <c r="L6263">
        <v>51.78</v>
      </c>
      <c r="M6263" t="s">
        <v>40</v>
      </c>
      <c r="N6263" s="3">
        <f>retail_sales[[#This Row],[Profit]]/retail_sales[[#This Row],[Revenue]]</f>
        <v>0.21101104364481033</v>
      </c>
      <c r="O6263" t="str">
        <f t="shared" si="97"/>
        <v>Wednesday</v>
      </c>
    </row>
    <row r="6264" spans="1:15" x14ac:dyDescent="0.3">
      <c r="A6264">
        <v>6263</v>
      </c>
      <c r="B6264" t="s">
        <v>4517</v>
      </c>
      <c r="C6264" s="1">
        <v>45545</v>
      </c>
      <c r="D6264" t="s">
        <v>14</v>
      </c>
      <c r="E6264" t="s">
        <v>30</v>
      </c>
      <c r="F6264" t="s">
        <v>27</v>
      </c>
      <c r="G6264">
        <v>3</v>
      </c>
      <c r="H6264">
        <v>242.62</v>
      </c>
      <c r="I6264">
        <v>0.19</v>
      </c>
      <c r="J6264">
        <v>589.57000000000005</v>
      </c>
      <c r="K6264">
        <v>337.16</v>
      </c>
      <c r="L6264">
        <v>252.41</v>
      </c>
      <c r="M6264" t="s">
        <v>46</v>
      </c>
      <c r="N6264" s="3">
        <f>retail_sales[[#This Row],[Profit]]/retail_sales[[#This Row],[Revenue]]</f>
        <v>0.42812558305205484</v>
      </c>
      <c r="O6264" t="str">
        <f t="shared" si="97"/>
        <v>Tuesday</v>
      </c>
    </row>
    <row r="6265" spans="1:15" x14ac:dyDescent="0.3">
      <c r="A6265">
        <v>6264</v>
      </c>
      <c r="B6265" t="s">
        <v>4518</v>
      </c>
      <c r="C6265" s="1">
        <v>45657</v>
      </c>
      <c r="D6265" t="s">
        <v>24</v>
      </c>
      <c r="E6265" t="s">
        <v>20</v>
      </c>
      <c r="F6265" t="s">
        <v>27</v>
      </c>
      <c r="G6265">
        <v>7</v>
      </c>
      <c r="H6265">
        <v>297.98</v>
      </c>
      <c r="I6265">
        <v>0.13</v>
      </c>
      <c r="J6265">
        <v>1814.7</v>
      </c>
      <c r="K6265">
        <v>1255.1400000000001</v>
      </c>
      <c r="L6265">
        <v>559.55999999999995</v>
      </c>
      <c r="M6265" t="s">
        <v>22</v>
      </c>
      <c r="N6265" s="3">
        <f>retail_sales[[#This Row],[Profit]]/retail_sales[[#This Row],[Revenue]]</f>
        <v>0.30834848735328152</v>
      </c>
      <c r="O6265" t="str">
        <f t="shared" si="97"/>
        <v>Tuesday</v>
      </c>
    </row>
    <row r="6266" spans="1:15" x14ac:dyDescent="0.3">
      <c r="A6266">
        <v>6265</v>
      </c>
      <c r="B6266" t="s">
        <v>1854</v>
      </c>
      <c r="C6266" s="1">
        <v>45474</v>
      </c>
      <c r="D6266" t="s">
        <v>24</v>
      </c>
      <c r="E6266" t="s">
        <v>25</v>
      </c>
      <c r="F6266" t="s">
        <v>27</v>
      </c>
      <c r="G6266">
        <v>9</v>
      </c>
      <c r="H6266">
        <v>87.3</v>
      </c>
      <c r="I6266">
        <v>0.18</v>
      </c>
      <c r="J6266">
        <v>644.27</v>
      </c>
      <c r="K6266">
        <v>406.11</v>
      </c>
      <c r="L6266">
        <v>238.16</v>
      </c>
      <c r="M6266" t="s">
        <v>40</v>
      </c>
      <c r="N6266" s="3">
        <f>retail_sales[[#This Row],[Profit]]/retail_sales[[#This Row],[Revenue]]</f>
        <v>0.3696586834712155</v>
      </c>
      <c r="O6266" t="str">
        <f t="shared" si="97"/>
        <v>Monday</v>
      </c>
    </row>
    <row r="6267" spans="1:15" x14ac:dyDescent="0.3">
      <c r="A6267">
        <v>6266</v>
      </c>
      <c r="B6267" t="s">
        <v>1627</v>
      </c>
      <c r="C6267" s="1">
        <v>45405</v>
      </c>
      <c r="D6267" t="s">
        <v>39</v>
      </c>
      <c r="E6267" t="s">
        <v>15</v>
      </c>
      <c r="F6267" t="s">
        <v>27</v>
      </c>
      <c r="G6267">
        <v>4</v>
      </c>
      <c r="H6267">
        <v>98.78</v>
      </c>
      <c r="I6267">
        <v>0.01</v>
      </c>
      <c r="J6267">
        <v>391.17</v>
      </c>
      <c r="K6267">
        <v>222.06</v>
      </c>
      <c r="L6267">
        <v>169.11</v>
      </c>
      <c r="M6267" t="s">
        <v>17</v>
      </c>
      <c r="N6267" s="3">
        <f>retail_sales[[#This Row],[Profit]]/retail_sales[[#This Row],[Revenue]]</f>
        <v>0.43231842932740244</v>
      </c>
      <c r="O6267" t="str">
        <f t="shared" si="97"/>
        <v>Tuesday</v>
      </c>
    </row>
    <row r="6268" spans="1:15" x14ac:dyDescent="0.3">
      <c r="A6268">
        <v>6267</v>
      </c>
      <c r="B6268" t="s">
        <v>4519</v>
      </c>
      <c r="C6268" s="1">
        <v>45495</v>
      </c>
      <c r="D6268" t="s">
        <v>39</v>
      </c>
      <c r="E6268" t="s">
        <v>30</v>
      </c>
      <c r="F6268" t="s">
        <v>27</v>
      </c>
      <c r="G6268">
        <v>1</v>
      </c>
      <c r="H6268">
        <v>322.93</v>
      </c>
      <c r="I6268">
        <v>0.23</v>
      </c>
      <c r="J6268">
        <v>248.66</v>
      </c>
      <c r="K6268">
        <v>197.47</v>
      </c>
      <c r="L6268">
        <v>51.19</v>
      </c>
      <c r="M6268" t="s">
        <v>28</v>
      </c>
      <c r="N6268" s="3">
        <f>retail_sales[[#This Row],[Profit]]/retail_sales[[#This Row],[Revenue]]</f>
        <v>0.20586342797394031</v>
      </c>
      <c r="O6268" t="str">
        <f t="shared" si="97"/>
        <v>Monday</v>
      </c>
    </row>
    <row r="6269" spans="1:15" x14ac:dyDescent="0.3">
      <c r="A6269">
        <v>6268</v>
      </c>
      <c r="B6269" t="s">
        <v>4520</v>
      </c>
      <c r="C6269" s="1">
        <v>45564</v>
      </c>
      <c r="D6269" t="s">
        <v>14</v>
      </c>
      <c r="E6269" t="s">
        <v>25</v>
      </c>
      <c r="F6269" t="s">
        <v>21</v>
      </c>
      <c r="G6269">
        <v>1</v>
      </c>
      <c r="H6269">
        <v>477.48</v>
      </c>
      <c r="I6269">
        <v>0.14000000000000001</v>
      </c>
      <c r="J6269">
        <v>410.63</v>
      </c>
      <c r="K6269">
        <v>299.64999999999998</v>
      </c>
      <c r="L6269">
        <v>110.98</v>
      </c>
      <c r="M6269" t="s">
        <v>40</v>
      </c>
      <c r="N6269" s="3">
        <f>retail_sales[[#This Row],[Profit]]/retail_sales[[#This Row],[Revenue]]</f>
        <v>0.27026763753257194</v>
      </c>
      <c r="O6269" t="str">
        <f t="shared" si="97"/>
        <v>Sunday</v>
      </c>
    </row>
    <row r="6270" spans="1:15" x14ac:dyDescent="0.3">
      <c r="A6270">
        <v>6269</v>
      </c>
      <c r="B6270" t="s">
        <v>4521</v>
      </c>
      <c r="C6270" s="1">
        <v>45600</v>
      </c>
      <c r="D6270" t="s">
        <v>19</v>
      </c>
      <c r="E6270" t="s">
        <v>15</v>
      </c>
      <c r="F6270" t="s">
        <v>21</v>
      </c>
      <c r="G6270">
        <v>5</v>
      </c>
      <c r="H6270">
        <v>198.28</v>
      </c>
      <c r="I6270">
        <v>0.25</v>
      </c>
      <c r="J6270">
        <v>743.55</v>
      </c>
      <c r="K6270">
        <v>458.75</v>
      </c>
      <c r="L6270">
        <v>284.8</v>
      </c>
      <c r="M6270" t="s">
        <v>22</v>
      </c>
      <c r="N6270" s="3">
        <f>retail_sales[[#This Row],[Profit]]/retail_sales[[#This Row],[Revenue]]</f>
        <v>0.38302736870418941</v>
      </c>
      <c r="O6270" t="str">
        <f t="shared" si="97"/>
        <v>Monday</v>
      </c>
    </row>
    <row r="6271" spans="1:15" x14ac:dyDescent="0.3">
      <c r="A6271">
        <v>6270</v>
      </c>
      <c r="B6271" t="s">
        <v>4522</v>
      </c>
      <c r="C6271" s="1">
        <v>45636</v>
      </c>
      <c r="D6271" t="s">
        <v>14</v>
      </c>
      <c r="E6271" t="s">
        <v>15</v>
      </c>
      <c r="F6271" t="s">
        <v>21</v>
      </c>
      <c r="G6271">
        <v>4</v>
      </c>
      <c r="H6271">
        <v>221.29</v>
      </c>
      <c r="I6271">
        <v>0.04</v>
      </c>
      <c r="J6271">
        <v>849.75</v>
      </c>
      <c r="K6271">
        <v>567.15</v>
      </c>
      <c r="L6271">
        <v>282.60000000000002</v>
      </c>
      <c r="M6271" t="s">
        <v>46</v>
      </c>
      <c r="N6271" s="3">
        <f>retail_sales[[#This Row],[Profit]]/retail_sales[[#This Row],[Revenue]]</f>
        <v>0.33256840247131514</v>
      </c>
      <c r="O6271" t="str">
        <f t="shared" si="97"/>
        <v>Tuesday</v>
      </c>
    </row>
    <row r="6272" spans="1:15" x14ac:dyDescent="0.3">
      <c r="A6272">
        <v>6271</v>
      </c>
      <c r="B6272" t="s">
        <v>4523</v>
      </c>
      <c r="C6272" s="1">
        <v>45551</v>
      </c>
      <c r="D6272" t="s">
        <v>24</v>
      </c>
      <c r="E6272" t="s">
        <v>15</v>
      </c>
      <c r="F6272" t="s">
        <v>27</v>
      </c>
      <c r="G6272">
        <v>3</v>
      </c>
      <c r="H6272">
        <v>335.79</v>
      </c>
      <c r="I6272">
        <v>0.04</v>
      </c>
      <c r="J6272">
        <v>967.08</v>
      </c>
      <c r="K6272">
        <v>571.91999999999996</v>
      </c>
      <c r="L6272">
        <v>395.16</v>
      </c>
      <c r="M6272" t="s">
        <v>40</v>
      </c>
      <c r="N6272" s="3">
        <f>retail_sales[[#This Row],[Profit]]/retail_sales[[#This Row],[Revenue]]</f>
        <v>0.40861149025933741</v>
      </c>
      <c r="O6272" t="str">
        <f t="shared" si="97"/>
        <v>Monday</v>
      </c>
    </row>
    <row r="6273" spans="1:15" x14ac:dyDescent="0.3">
      <c r="A6273">
        <v>6272</v>
      </c>
      <c r="B6273" t="s">
        <v>3362</v>
      </c>
      <c r="C6273" s="1">
        <v>45357</v>
      </c>
      <c r="D6273" t="s">
        <v>39</v>
      </c>
      <c r="E6273" t="s">
        <v>30</v>
      </c>
      <c r="F6273" t="s">
        <v>16</v>
      </c>
      <c r="G6273">
        <v>9</v>
      </c>
      <c r="H6273">
        <v>88.31</v>
      </c>
      <c r="I6273">
        <v>0.06</v>
      </c>
      <c r="J6273">
        <v>747.1</v>
      </c>
      <c r="K6273">
        <v>375.23</v>
      </c>
      <c r="L6273">
        <v>371.87</v>
      </c>
      <c r="M6273" t="s">
        <v>17</v>
      </c>
      <c r="N6273" s="3">
        <f>retail_sales[[#This Row],[Profit]]/retail_sales[[#This Row],[Revenue]]</f>
        <v>0.49775130504617854</v>
      </c>
      <c r="O6273" t="str">
        <f t="shared" si="97"/>
        <v>Wednesday</v>
      </c>
    </row>
    <row r="6274" spans="1:15" x14ac:dyDescent="0.3">
      <c r="A6274">
        <v>6273</v>
      </c>
      <c r="B6274" t="s">
        <v>4524</v>
      </c>
      <c r="C6274" s="1">
        <v>45421</v>
      </c>
      <c r="D6274" t="s">
        <v>39</v>
      </c>
      <c r="E6274" t="s">
        <v>20</v>
      </c>
      <c r="F6274" t="s">
        <v>27</v>
      </c>
      <c r="G6274">
        <v>10</v>
      </c>
      <c r="H6274">
        <v>147.31</v>
      </c>
      <c r="I6274">
        <v>7.0000000000000007E-2</v>
      </c>
      <c r="J6274">
        <v>1369.98</v>
      </c>
      <c r="K6274">
        <v>938.32</v>
      </c>
      <c r="L6274">
        <v>431.66</v>
      </c>
      <c r="M6274" t="s">
        <v>28</v>
      </c>
      <c r="N6274" s="3">
        <f>retail_sales[[#This Row],[Profit]]/retail_sales[[#This Row],[Revenue]]</f>
        <v>0.31508489175024457</v>
      </c>
      <c r="O6274" t="str">
        <f t="shared" ref="O6274:O6337" si="98">TEXT(C6274, "dddd")</f>
        <v>Thursday</v>
      </c>
    </row>
    <row r="6275" spans="1:15" x14ac:dyDescent="0.3">
      <c r="A6275">
        <v>6274</v>
      </c>
      <c r="B6275" t="s">
        <v>4525</v>
      </c>
      <c r="C6275" s="1">
        <v>45556</v>
      </c>
      <c r="D6275" t="s">
        <v>39</v>
      </c>
      <c r="E6275" t="s">
        <v>15</v>
      </c>
      <c r="F6275" t="s">
        <v>27</v>
      </c>
      <c r="G6275">
        <v>3</v>
      </c>
      <c r="H6275">
        <v>429.42</v>
      </c>
      <c r="I6275">
        <v>0.27</v>
      </c>
      <c r="J6275">
        <v>940.43</v>
      </c>
      <c r="K6275">
        <v>743.44</v>
      </c>
      <c r="L6275">
        <v>196.99</v>
      </c>
      <c r="M6275" t="s">
        <v>22</v>
      </c>
      <c r="N6275" s="3">
        <f>retail_sales[[#This Row],[Profit]]/retail_sales[[#This Row],[Revenue]]</f>
        <v>0.2094680093148879</v>
      </c>
      <c r="O6275" t="str">
        <f t="shared" si="98"/>
        <v>Saturday</v>
      </c>
    </row>
    <row r="6276" spans="1:15" x14ac:dyDescent="0.3">
      <c r="A6276">
        <v>6275</v>
      </c>
      <c r="B6276" t="s">
        <v>1859</v>
      </c>
      <c r="C6276" s="1">
        <v>45469</v>
      </c>
      <c r="D6276" t="s">
        <v>14</v>
      </c>
      <c r="E6276" t="s">
        <v>25</v>
      </c>
      <c r="F6276" t="s">
        <v>27</v>
      </c>
      <c r="G6276">
        <v>8</v>
      </c>
      <c r="H6276">
        <v>162.86000000000001</v>
      </c>
      <c r="I6276">
        <v>0.24</v>
      </c>
      <c r="J6276">
        <v>990.19</v>
      </c>
      <c r="K6276">
        <v>688.5</v>
      </c>
      <c r="L6276">
        <v>301.69</v>
      </c>
      <c r="M6276" t="s">
        <v>17</v>
      </c>
      <c r="N6276" s="3">
        <f>retail_sales[[#This Row],[Profit]]/retail_sales[[#This Row],[Revenue]]</f>
        <v>0.30467890000908915</v>
      </c>
      <c r="O6276" t="str">
        <f t="shared" si="98"/>
        <v>Wednesday</v>
      </c>
    </row>
    <row r="6277" spans="1:15" x14ac:dyDescent="0.3">
      <c r="A6277">
        <v>6276</v>
      </c>
      <c r="B6277" t="s">
        <v>699</v>
      </c>
      <c r="C6277" s="1">
        <v>45507</v>
      </c>
      <c r="D6277" t="s">
        <v>24</v>
      </c>
      <c r="E6277" t="s">
        <v>25</v>
      </c>
      <c r="F6277" t="s">
        <v>27</v>
      </c>
      <c r="G6277">
        <v>4</v>
      </c>
      <c r="H6277">
        <v>414.11</v>
      </c>
      <c r="I6277">
        <v>0.08</v>
      </c>
      <c r="J6277">
        <v>1523.92</v>
      </c>
      <c r="K6277">
        <v>905.4</v>
      </c>
      <c r="L6277">
        <v>618.52</v>
      </c>
      <c r="M6277" t="s">
        <v>22</v>
      </c>
      <c r="N6277" s="3">
        <f>retail_sales[[#This Row],[Profit]]/retail_sales[[#This Row],[Revenue]]</f>
        <v>0.40587432411150187</v>
      </c>
      <c r="O6277" t="str">
        <f t="shared" si="98"/>
        <v>Saturday</v>
      </c>
    </row>
    <row r="6278" spans="1:15" x14ac:dyDescent="0.3">
      <c r="A6278">
        <v>6277</v>
      </c>
      <c r="B6278" t="s">
        <v>4526</v>
      </c>
      <c r="C6278" s="1">
        <v>45480</v>
      </c>
      <c r="D6278" t="s">
        <v>14</v>
      </c>
      <c r="E6278" t="s">
        <v>25</v>
      </c>
      <c r="F6278" t="s">
        <v>27</v>
      </c>
      <c r="G6278">
        <v>2</v>
      </c>
      <c r="H6278">
        <v>270.58</v>
      </c>
      <c r="I6278">
        <v>0.15</v>
      </c>
      <c r="J6278">
        <v>459.99</v>
      </c>
      <c r="K6278">
        <v>289.60000000000002</v>
      </c>
      <c r="L6278">
        <v>170.39</v>
      </c>
      <c r="M6278" t="s">
        <v>17</v>
      </c>
      <c r="N6278" s="3">
        <f>retail_sales[[#This Row],[Profit]]/retail_sales[[#This Row],[Revenue]]</f>
        <v>0.370421096110785</v>
      </c>
      <c r="O6278" t="str">
        <f t="shared" si="98"/>
        <v>Sunday</v>
      </c>
    </row>
    <row r="6279" spans="1:15" x14ac:dyDescent="0.3">
      <c r="A6279">
        <v>6278</v>
      </c>
      <c r="B6279" t="s">
        <v>3554</v>
      </c>
      <c r="C6279" s="1">
        <v>45481</v>
      </c>
      <c r="D6279" t="s">
        <v>24</v>
      </c>
      <c r="E6279" t="s">
        <v>30</v>
      </c>
      <c r="F6279" t="s">
        <v>27</v>
      </c>
      <c r="G6279">
        <v>9</v>
      </c>
      <c r="H6279">
        <v>284.74</v>
      </c>
      <c r="I6279">
        <v>0.12</v>
      </c>
      <c r="J6279">
        <v>2255.14</v>
      </c>
      <c r="K6279">
        <v>1546.15</v>
      </c>
      <c r="L6279">
        <v>708.99</v>
      </c>
      <c r="M6279" t="s">
        <v>28</v>
      </c>
      <c r="N6279" s="3">
        <f>retail_sales[[#This Row],[Profit]]/retail_sales[[#This Row],[Revenue]]</f>
        <v>0.31438846368739859</v>
      </c>
      <c r="O6279" t="str">
        <f t="shared" si="98"/>
        <v>Monday</v>
      </c>
    </row>
    <row r="6280" spans="1:15" x14ac:dyDescent="0.3">
      <c r="A6280">
        <v>6279</v>
      </c>
      <c r="B6280" t="s">
        <v>1394</v>
      </c>
      <c r="C6280" s="1">
        <v>45373</v>
      </c>
      <c r="D6280" t="s">
        <v>24</v>
      </c>
      <c r="E6280" t="s">
        <v>25</v>
      </c>
      <c r="F6280" t="s">
        <v>21</v>
      </c>
      <c r="G6280">
        <v>9</v>
      </c>
      <c r="H6280">
        <v>68.319999999999993</v>
      </c>
      <c r="I6280">
        <v>0.02</v>
      </c>
      <c r="J6280">
        <v>602.58000000000004</v>
      </c>
      <c r="K6280">
        <v>421.12</v>
      </c>
      <c r="L6280">
        <v>181.46</v>
      </c>
      <c r="M6280" t="s">
        <v>17</v>
      </c>
      <c r="N6280" s="3">
        <f>retail_sales[[#This Row],[Profit]]/retail_sales[[#This Row],[Revenue]]</f>
        <v>0.30113843804971951</v>
      </c>
      <c r="O6280" t="str">
        <f t="shared" si="98"/>
        <v>Friday</v>
      </c>
    </row>
    <row r="6281" spans="1:15" x14ac:dyDescent="0.3">
      <c r="A6281">
        <v>6280</v>
      </c>
      <c r="B6281" t="s">
        <v>1556</v>
      </c>
      <c r="C6281" s="1">
        <v>45499</v>
      </c>
      <c r="D6281" t="s">
        <v>14</v>
      </c>
      <c r="E6281" t="s">
        <v>20</v>
      </c>
      <c r="F6281" t="s">
        <v>16</v>
      </c>
      <c r="G6281">
        <v>4</v>
      </c>
      <c r="H6281">
        <v>46.92</v>
      </c>
      <c r="I6281">
        <v>0.06</v>
      </c>
      <c r="J6281">
        <v>176.42</v>
      </c>
      <c r="K6281">
        <v>130.5</v>
      </c>
      <c r="L6281">
        <v>45.92</v>
      </c>
      <c r="M6281" t="s">
        <v>17</v>
      </c>
      <c r="N6281" s="3">
        <f>retail_sales[[#This Row],[Profit]]/retail_sales[[#This Row],[Revenue]]</f>
        <v>0.26028794921210752</v>
      </c>
      <c r="O6281" t="str">
        <f t="shared" si="98"/>
        <v>Friday</v>
      </c>
    </row>
    <row r="6282" spans="1:15" x14ac:dyDescent="0.3">
      <c r="A6282">
        <v>6281</v>
      </c>
      <c r="B6282" t="s">
        <v>4527</v>
      </c>
      <c r="C6282" s="1">
        <v>45455</v>
      </c>
      <c r="D6282" t="s">
        <v>39</v>
      </c>
      <c r="E6282" t="s">
        <v>20</v>
      </c>
      <c r="F6282" t="s">
        <v>21</v>
      </c>
      <c r="G6282">
        <v>7</v>
      </c>
      <c r="H6282">
        <v>458.89</v>
      </c>
      <c r="I6282">
        <v>0.21</v>
      </c>
      <c r="J6282">
        <v>2537.66</v>
      </c>
      <c r="K6282">
        <v>1701.83</v>
      </c>
      <c r="L6282">
        <v>835.83</v>
      </c>
      <c r="M6282" t="s">
        <v>28</v>
      </c>
      <c r="N6282" s="3">
        <f>retail_sales[[#This Row],[Profit]]/retail_sales[[#This Row],[Revenue]]</f>
        <v>0.329370364824287</v>
      </c>
      <c r="O6282" t="str">
        <f t="shared" si="98"/>
        <v>Wednesday</v>
      </c>
    </row>
    <row r="6283" spans="1:15" x14ac:dyDescent="0.3">
      <c r="A6283">
        <v>6282</v>
      </c>
      <c r="B6283" t="s">
        <v>113</v>
      </c>
      <c r="C6283" s="1">
        <v>45477</v>
      </c>
      <c r="D6283" t="s">
        <v>19</v>
      </c>
      <c r="E6283" t="s">
        <v>25</v>
      </c>
      <c r="F6283" t="s">
        <v>27</v>
      </c>
      <c r="G6283">
        <v>8</v>
      </c>
      <c r="H6283">
        <v>271.74</v>
      </c>
      <c r="I6283">
        <v>0.11</v>
      </c>
      <c r="J6283">
        <v>1934.79</v>
      </c>
      <c r="K6283">
        <v>1384.4</v>
      </c>
      <c r="L6283">
        <v>550.39</v>
      </c>
      <c r="M6283" t="s">
        <v>28</v>
      </c>
      <c r="N6283" s="3">
        <f>retail_sales[[#This Row],[Profit]]/retail_sales[[#This Row],[Revenue]]</f>
        <v>0.28447014921516028</v>
      </c>
      <c r="O6283" t="str">
        <f t="shared" si="98"/>
        <v>Thursday</v>
      </c>
    </row>
    <row r="6284" spans="1:15" x14ac:dyDescent="0.3">
      <c r="A6284">
        <v>6283</v>
      </c>
      <c r="B6284" t="s">
        <v>4154</v>
      </c>
      <c r="C6284" s="1">
        <v>45577</v>
      </c>
      <c r="D6284" t="s">
        <v>39</v>
      </c>
      <c r="E6284" t="s">
        <v>30</v>
      </c>
      <c r="F6284" t="s">
        <v>21</v>
      </c>
      <c r="G6284">
        <v>5</v>
      </c>
      <c r="H6284">
        <v>77.599999999999994</v>
      </c>
      <c r="I6284">
        <v>0.06</v>
      </c>
      <c r="J6284">
        <v>364.72</v>
      </c>
      <c r="K6284">
        <v>210.33</v>
      </c>
      <c r="L6284">
        <v>154.38999999999999</v>
      </c>
      <c r="M6284" t="s">
        <v>28</v>
      </c>
      <c r="N6284" s="3">
        <f>retail_sales[[#This Row],[Profit]]/retail_sales[[#This Row],[Revenue]]</f>
        <v>0.42331103312129847</v>
      </c>
      <c r="O6284" t="str">
        <f t="shared" si="98"/>
        <v>Saturday</v>
      </c>
    </row>
    <row r="6285" spans="1:15" x14ac:dyDescent="0.3">
      <c r="A6285">
        <v>6284</v>
      </c>
      <c r="B6285" t="s">
        <v>4528</v>
      </c>
      <c r="C6285" s="1">
        <v>45425</v>
      </c>
      <c r="D6285" t="s">
        <v>39</v>
      </c>
      <c r="E6285" t="s">
        <v>25</v>
      </c>
      <c r="F6285" t="s">
        <v>27</v>
      </c>
      <c r="G6285">
        <v>2</v>
      </c>
      <c r="H6285">
        <v>153.83000000000001</v>
      </c>
      <c r="I6285">
        <v>0.05</v>
      </c>
      <c r="J6285">
        <v>292.27999999999997</v>
      </c>
      <c r="K6285">
        <v>152.05000000000001</v>
      </c>
      <c r="L6285">
        <v>140.22999999999999</v>
      </c>
      <c r="M6285" t="s">
        <v>17</v>
      </c>
      <c r="N6285" s="3">
        <f>retail_sales[[#This Row],[Profit]]/retail_sales[[#This Row],[Revenue]]</f>
        <v>0.47977966333652661</v>
      </c>
      <c r="O6285" t="str">
        <f t="shared" si="98"/>
        <v>Monday</v>
      </c>
    </row>
    <row r="6286" spans="1:15" x14ac:dyDescent="0.3">
      <c r="A6286">
        <v>6285</v>
      </c>
      <c r="B6286" t="s">
        <v>4203</v>
      </c>
      <c r="C6286" s="1">
        <v>45588</v>
      </c>
      <c r="D6286" t="s">
        <v>24</v>
      </c>
      <c r="E6286" t="s">
        <v>30</v>
      </c>
      <c r="F6286" t="s">
        <v>16</v>
      </c>
      <c r="G6286">
        <v>7</v>
      </c>
      <c r="H6286">
        <v>77.819999999999993</v>
      </c>
      <c r="I6286">
        <v>0.09</v>
      </c>
      <c r="J6286">
        <v>495.71</v>
      </c>
      <c r="K6286">
        <v>349.88</v>
      </c>
      <c r="L6286">
        <v>145.83000000000001</v>
      </c>
      <c r="M6286" t="s">
        <v>40</v>
      </c>
      <c r="N6286" s="3">
        <f>retail_sales[[#This Row],[Profit]]/retail_sales[[#This Row],[Revenue]]</f>
        <v>0.29418409957434793</v>
      </c>
      <c r="O6286" t="str">
        <f t="shared" si="98"/>
        <v>Wednesday</v>
      </c>
    </row>
    <row r="6287" spans="1:15" x14ac:dyDescent="0.3">
      <c r="A6287">
        <v>6286</v>
      </c>
      <c r="B6287" t="s">
        <v>943</v>
      </c>
      <c r="C6287" s="1">
        <v>45374</v>
      </c>
      <c r="D6287" t="s">
        <v>19</v>
      </c>
      <c r="E6287" t="s">
        <v>33</v>
      </c>
      <c r="F6287" t="s">
        <v>21</v>
      </c>
      <c r="G6287">
        <v>2</v>
      </c>
      <c r="H6287">
        <v>195.67</v>
      </c>
      <c r="I6287">
        <v>0.23</v>
      </c>
      <c r="J6287">
        <v>301.33</v>
      </c>
      <c r="K6287">
        <v>219.96</v>
      </c>
      <c r="L6287">
        <v>81.37</v>
      </c>
      <c r="M6287" t="s">
        <v>22</v>
      </c>
      <c r="N6287" s="3">
        <f>retail_sales[[#This Row],[Profit]]/retail_sales[[#This Row],[Revenue]]</f>
        <v>0.27003617296651516</v>
      </c>
      <c r="O6287" t="str">
        <f t="shared" si="98"/>
        <v>Saturday</v>
      </c>
    </row>
    <row r="6288" spans="1:15" x14ac:dyDescent="0.3">
      <c r="A6288">
        <v>6287</v>
      </c>
      <c r="B6288" t="s">
        <v>4529</v>
      </c>
      <c r="C6288" s="1">
        <v>45566</v>
      </c>
      <c r="D6288" t="s">
        <v>19</v>
      </c>
      <c r="E6288" t="s">
        <v>33</v>
      </c>
      <c r="F6288" t="s">
        <v>16</v>
      </c>
      <c r="G6288">
        <v>5</v>
      </c>
      <c r="H6288">
        <v>236.11</v>
      </c>
      <c r="I6288">
        <v>0.27</v>
      </c>
      <c r="J6288">
        <v>861.8</v>
      </c>
      <c r="K6288">
        <v>565.5</v>
      </c>
      <c r="L6288">
        <v>296.3</v>
      </c>
      <c r="M6288" t="s">
        <v>46</v>
      </c>
      <c r="N6288" s="3">
        <f>retail_sales[[#This Row],[Profit]]/retail_sales[[#This Row],[Revenue]]</f>
        <v>0.34381527036435372</v>
      </c>
      <c r="O6288" t="str">
        <f t="shared" si="98"/>
        <v>Tuesday</v>
      </c>
    </row>
    <row r="6289" spans="1:15" x14ac:dyDescent="0.3">
      <c r="A6289">
        <v>6288</v>
      </c>
      <c r="B6289" t="s">
        <v>4530</v>
      </c>
      <c r="C6289" s="1">
        <v>45382</v>
      </c>
      <c r="D6289" t="s">
        <v>39</v>
      </c>
      <c r="E6289" t="s">
        <v>20</v>
      </c>
      <c r="F6289" t="s">
        <v>27</v>
      </c>
      <c r="G6289">
        <v>6</v>
      </c>
      <c r="H6289">
        <v>323.10000000000002</v>
      </c>
      <c r="I6289">
        <v>0.23</v>
      </c>
      <c r="J6289">
        <v>1492.72</v>
      </c>
      <c r="K6289">
        <v>750.36</v>
      </c>
      <c r="L6289">
        <v>742.36</v>
      </c>
      <c r="M6289" t="s">
        <v>28</v>
      </c>
      <c r="N6289" s="3">
        <f>retail_sales[[#This Row],[Profit]]/retail_sales[[#This Row],[Revenue]]</f>
        <v>0.49732032799185377</v>
      </c>
      <c r="O6289" t="str">
        <f t="shared" si="98"/>
        <v>Sunday</v>
      </c>
    </row>
    <row r="6290" spans="1:15" x14ac:dyDescent="0.3">
      <c r="A6290">
        <v>6289</v>
      </c>
      <c r="B6290" t="s">
        <v>4531</v>
      </c>
      <c r="C6290" s="1">
        <v>45556</v>
      </c>
      <c r="D6290" t="s">
        <v>19</v>
      </c>
      <c r="E6290" t="s">
        <v>25</v>
      </c>
      <c r="F6290" t="s">
        <v>21</v>
      </c>
      <c r="G6290">
        <v>4</v>
      </c>
      <c r="H6290">
        <v>393.43</v>
      </c>
      <c r="I6290">
        <v>0.04</v>
      </c>
      <c r="J6290">
        <v>1510.77</v>
      </c>
      <c r="K6290">
        <v>935.51</v>
      </c>
      <c r="L6290">
        <v>575.26</v>
      </c>
      <c r="M6290" t="s">
        <v>40</v>
      </c>
      <c r="N6290" s="3">
        <f>retail_sales[[#This Row],[Profit]]/retail_sales[[#This Row],[Revenue]]</f>
        <v>0.38077271854749567</v>
      </c>
      <c r="O6290" t="str">
        <f t="shared" si="98"/>
        <v>Saturday</v>
      </c>
    </row>
    <row r="6291" spans="1:15" x14ac:dyDescent="0.3">
      <c r="A6291">
        <v>6290</v>
      </c>
      <c r="B6291" t="s">
        <v>4532</v>
      </c>
      <c r="C6291" s="1">
        <v>45320</v>
      </c>
      <c r="D6291" t="s">
        <v>24</v>
      </c>
      <c r="E6291" t="s">
        <v>33</v>
      </c>
      <c r="F6291" t="s">
        <v>27</v>
      </c>
      <c r="G6291">
        <v>2</v>
      </c>
      <c r="H6291">
        <v>62.16</v>
      </c>
      <c r="I6291">
        <v>0.28000000000000003</v>
      </c>
      <c r="J6291">
        <v>89.51</v>
      </c>
      <c r="K6291">
        <v>50.34</v>
      </c>
      <c r="L6291">
        <v>39.17</v>
      </c>
      <c r="M6291" t="s">
        <v>28</v>
      </c>
      <c r="N6291" s="3">
        <f>retail_sales[[#This Row],[Profit]]/retail_sales[[#This Row],[Revenue]]</f>
        <v>0.4376047369009049</v>
      </c>
      <c r="O6291" t="str">
        <f t="shared" si="98"/>
        <v>Monday</v>
      </c>
    </row>
    <row r="6292" spans="1:15" x14ac:dyDescent="0.3">
      <c r="A6292">
        <v>6291</v>
      </c>
      <c r="B6292" t="s">
        <v>3174</v>
      </c>
      <c r="C6292" s="1">
        <v>45468</v>
      </c>
      <c r="D6292" t="s">
        <v>14</v>
      </c>
      <c r="E6292" t="s">
        <v>20</v>
      </c>
      <c r="F6292" t="s">
        <v>21</v>
      </c>
      <c r="G6292">
        <v>7</v>
      </c>
      <c r="H6292">
        <v>261.16000000000003</v>
      </c>
      <c r="I6292">
        <v>0.03</v>
      </c>
      <c r="J6292">
        <v>1773.28</v>
      </c>
      <c r="K6292">
        <v>902.98</v>
      </c>
      <c r="L6292">
        <v>870.3</v>
      </c>
      <c r="M6292" t="s">
        <v>28</v>
      </c>
      <c r="N6292" s="3">
        <f>retail_sales[[#This Row],[Profit]]/retail_sales[[#This Row],[Revenue]]</f>
        <v>0.4907854371560047</v>
      </c>
      <c r="O6292" t="str">
        <f t="shared" si="98"/>
        <v>Tuesday</v>
      </c>
    </row>
    <row r="6293" spans="1:15" x14ac:dyDescent="0.3">
      <c r="A6293">
        <v>6292</v>
      </c>
      <c r="B6293" t="s">
        <v>858</v>
      </c>
      <c r="C6293" s="1">
        <v>45417</v>
      </c>
      <c r="D6293" t="s">
        <v>39</v>
      </c>
      <c r="E6293" t="s">
        <v>25</v>
      </c>
      <c r="F6293" t="s">
        <v>21</v>
      </c>
      <c r="G6293">
        <v>4</v>
      </c>
      <c r="H6293">
        <v>226.78</v>
      </c>
      <c r="I6293">
        <v>0.02</v>
      </c>
      <c r="J6293">
        <v>888.98</v>
      </c>
      <c r="K6293">
        <v>549.71</v>
      </c>
      <c r="L6293">
        <v>339.27</v>
      </c>
      <c r="M6293" t="s">
        <v>22</v>
      </c>
      <c r="N6293" s="3">
        <f>retail_sales[[#This Row],[Profit]]/retail_sales[[#This Row],[Revenue]]</f>
        <v>0.38163963193772638</v>
      </c>
      <c r="O6293" t="str">
        <f t="shared" si="98"/>
        <v>Sunday</v>
      </c>
    </row>
    <row r="6294" spans="1:15" x14ac:dyDescent="0.3">
      <c r="A6294">
        <v>6293</v>
      </c>
      <c r="B6294" t="s">
        <v>4533</v>
      </c>
      <c r="C6294" s="1">
        <v>45403</v>
      </c>
      <c r="D6294" t="s">
        <v>19</v>
      </c>
      <c r="E6294" t="s">
        <v>15</v>
      </c>
      <c r="F6294" t="s">
        <v>27</v>
      </c>
      <c r="G6294">
        <v>1</v>
      </c>
      <c r="H6294">
        <v>484.4</v>
      </c>
      <c r="I6294">
        <v>0.28000000000000003</v>
      </c>
      <c r="J6294">
        <v>348.77</v>
      </c>
      <c r="K6294">
        <v>275.07</v>
      </c>
      <c r="L6294">
        <v>73.7</v>
      </c>
      <c r="M6294" t="s">
        <v>46</v>
      </c>
      <c r="N6294" s="3">
        <f>retail_sales[[#This Row],[Profit]]/retail_sales[[#This Row],[Revenue]]</f>
        <v>0.21131404650629357</v>
      </c>
      <c r="O6294" t="str">
        <f t="shared" si="98"/>
        <v>Sunday</v>
      </c>
    </row>
    <row r="6295" spans="1:15" x14ac:dyDescent="0.3">
      <c r="A6295">
        <v>6294</v>
      </c>
      <c r="B6295" t="s">
        <v>4534</v>
      </c>
      <c r="C6295" s="1">
        <v>45408</v>
      </c>
      <c r="D6295" t="s">
        <v>19</v>
      </c>
      <c r="E6295" t="s">
        <v>33</v>
      </c>
      <c r="F6295" t="s">
        <v>27</v>
      </c>
      <c r="G6295">
        <v>3</v>
      </c>
      <c r="H6295">
        <v>211.53</v>
      </c>
      <c r="I6295">
        <v>0.27</v>
      </c>
      <c r="J6295">
        <v>463.25</v>
      </c>
      <c r="K6295">
        <v>266.88</v>
      </c>
      <c r="L6295">
        <v>196.37</v>
      </c>
      <c r="M6295" t="s">
        <v>40</v>
      </c>
      <c r="N6295" s="3">
        <f>retail_sales[[#This Row],[Profit]]/retail_sales[[#This Row],[Revenue]]</f>
        <v>0.42389638424177012</v>
      </c>
      <c r="O6295" t="str">
        <f t="shared" si="98"/>
        <v>Friday</v>
      </c>
    </row>
    <row r="6296" spans="1:15" x14ac:dyDescent="0.3">
      <c r="A6296">
        <v>6295</v>
      </c>
      <c r="B6296" t="s">
        <v>4535</v>
      </c>
      <c r="C6296" s="1">
        <v>45356</v>
      </c>
      <c r="D6296" t="s">
        <v>39</v>
      </c>
      <c r="E6296" t="s">
        <v>20</v>
      </c>
      <c r="F6296" t="s">
        <v>27</v>
      </c>
      <c r="G6296">
        <v>4</v>
      </c>
      <c r="H6296">
        <v>243.15</v>
      </c>
      <c r="I6296">
        <v>0.28000000000000003</v>
      </c>
      <c r="J6296">
        <v>700.27</v>
      </c>
      <c r="K6296">
        <v>356.95</v>
      </c>
      <c r="L6296">
        <v>343.32</v>
      </c>
      <c r="M6296" t="s">
        <v>28</v>
      </c>
      <c r="N6296" s="3">
        <f>retail_sales[[#This Row],[Profit]]/retail_sales[[#This Row],[Revenue]]</f>
        <v>0.49026803947048997</v>
      </c>
      <c r="O6296" t="str">
        <f t="shared" si="98"/>
        <v>Tuesday</v>
      </c>
    </row>
    <row r="6297" spans="1:15" x14ac:dyDescent="0.3">
      <c r="A6297">
        <v>6296</v>
      </c>
      <c r="B6297" t="s">
        <v>4536</v>
      </c>
      <c r="C6297" s="1">
        <v>45557</v>
      </c>
      <c r="D6297" t="s">
        <v>39</v>
      </c>
      <c r="E6297" t="s">
        <v>25</v>
      </c>
      <c r="F6297" t="s">
        <v>27</v>
      </c>
      <c r="G6297">
        <v>3</v>
      </c>
      <c r="H6297">
        <v>183.3</v>
      </c>
      <c r="I6297">
        <v>0.03</v>
      </c>
      <c r="J6297">
        <v>533.4</v>
      </c>
      <c r="K6297">
        <v>303.75</v>
      </c>
      <c r="L6297">
        <v>229.65</v>
      </c>
      <c r="M6297" t="s">
        <v>28</v>
      </c>
      <c r="N6297" s="3">
        <f>retail_sales[[#This Row],[Profit]]/retail_sales[[#This Row],[Revenue]]</f>
        <v>0.43053993250843647</v>
      </c>
      <c r="O6297" t="str">
        <f t="shared" si="98"/>
        <v>Sunday</v>
      </c>
    </row>
    <row r="6298" spans="1:15" x14ac:dyDescent="0.3">
      <c r="A6298">
        <v>6297</v>
      </c>
      <c r="B6298" t="s">
        <v>1805</v>
      </c>
      <c r="C6298" s="1">
        <v>45540</v>
      </c>
      <c r="D6298" t="s">
        <v>19</v>
      </c>
      <c r="E6298" t="s">
        <v>33</v>
      </c>
      <c r="F6298" t="s">
        <v>21</v>
      </c>
      <c r="G6298">
        <v>9</v>
      </c>
      <c r="H6298">
        <v>441.77</v>
      </c>
      <c r="I6298">
        <v>0.01</v>
      </c>
      <c r="J6298">
        <v>3936.17</v>
      </c>
      <c r="K6298">
        <v>2632.48</v>
      </c>
      <c r="L6298">
        <v>1303.69</v>
      </c>
      <c r="M6298" t="s">
        <v>28</v>
      </c>
      <c r="N6298" s="3">
        <f>retail_sales[[#This Row],[Profit]]/retail_sales[[#This Row],[Revenue]]</f>
        <v>0.33120774763285121</v>
      </c>
      <c r="O6298" t="str">
        <f t="shared" si="98"/>
        <v>Thursday</v>
      </c>
    </row>
    <row r="6299" spans="1:15" x14ac:dyDescent="0.3">
      <c r="A6299">
        <v>6298</v>
      </c>
      <c r="B6299" t="s">
        <v>3944</v>
      </c>
      <c r="C6299" s="1">
        <v>45403</v>
      </c>
      <c r="D6299" t="s">
        <v>24</v>
      </c>
      <c r="E6299" t="s">
        <v>15</v>
      </c>
      <c r="F6299" t="s">
        <v>27</v>
      </c>
      <c r="G6299">
        <v>1</v>
      </c>
      <c r="H6299">
        <v>272.39</v>
      </c>
      <c r="I6299">
        <v>0.11</v>
      </c>
      <c r="J6299">
        <v>242.43</v>
      </c>
      <c r="K6299">
        <v>139.69999999999999</v>
      </c>
      <c r="L6299">
        <v>102.73</v>
      </c>
      <c r="M6299" t="s">
        <v>22</v>
      </c>
      <c r="N6299" s="3">
        <f>retail_sales[[#This Row],[Profit]]/retail_sales[[#This Row],[Revenue]]</f>
        <v>0.42375118590933464</v>
      </c>
      <c r="O6299" t="str">
        <f t="shared" si="98"/>
        <v>Sunday</v>
      </c>
    </row>
    <row r="6300" spans="1:15" x14ac:dyDescent="0.3">
      <c r="A6300">
        <v>6299</v>
      </c>
      <c r="B6300" t="s">
        <v>4537</v>
      </c>
      <c r="C6300" s="1">
        <v>45442</v>
      </c>
      <c r="D6300" t="s">
        <v>14</v>
      </c>
      <c r="E6300" t="s">
        <v>30</v>
      </c>
      <c r="F6300" t="s">
        <v>16</v>
      </c>
      <c r="G6300">
        <v>4</v>
      </c>
      <c r="H6300">
        <v>460.39</v>
      </c>
      <c r="I6300">
        <v>0.11</v>
      </c>
      <c r="J6300">
        <v>1638.99</v>
      </c>
      <c r="K6300">
        <v>873.61</v>
      </c>
      <c r="L6300">
        <v>765.38</v>
      </c>
      <c r="M6300" t="s">
        <v>40</v>
      </c>
      <c r="N6300" s="3">
        <f>retail_sales[[#This Row],[Profit]]/retail_sales[[#This Row],[Revenue]]</f>
        <v>0.46698271496470389</v>
      </c>
      <c r="O6300" t="str">
        <f t="shared" si="98"/>
        <v>Thursday</v>
      </c>
    </row>
    <row r="6301" spans="1:15" x14ac:dyDescent="0.3">
      <c r="A6301">
        <v>6300</v>
      </c>
      <c r="B6301" t="s">
        <v>4517</v>
      </c>
      <c r="C6301" s="1">
        <v>45403</v>
      </c>
      <c r="D6301" t="s">
        <v>19</v>
      </c>
      <c r="E6301" t="s">
        <v>25</v>
      </c>
      <c r="F6301" t="s">
        <v>16</v>
      </c>
      <c r="G6301">
        <v>1</v>
      </c>
      <c r="H6301">
        <v>108.23</v>
      </c>
      <c r="I6301">
        <v>0.09</v>
      </c>
      <c r="J6301">
        <v>98.49</v>
      </c>
      <c r="K6301">
        <v>56.84</v>
      </c>
      <c r="L6301">
        <v>41.65</v>
      </c>
      <c r="M6301" t="s">
        <v>28</v>
      </c>
      <c r="N6301" s="3">
        <f>retail_sales[[#This Row],[Profit]]/retail_sales[[#This Row],[Revenue]]</f>
        <v>0.4228855721393035</v>
      </c>
      <c r="O6301" t="str">
        <f t="shared" si="98"/>
        <v>Sunday</v>
      </c>
    </row>
    <row r="6302" spans="1:15" x14ac:dyDescent="0.3">
      <c r="A6302">
        <v>6301</v>
      </c>
      <c r="B6302" t="s">
        <v>4538</v>
      </c>
      <c r="C6302" s="1">
        <v>45482</v>
      </c>
      <c r="D6302" t="s">
        <v>19</v>
      </c>
      <c r="E6302" t="s">
        <v>25</v>
      </c>
      <c r="F6302" t="s">
        <v>21</v>
      </c>
      <c r="G6302">
        <v>2</v>
      </c>
      <c r="H6302">
        <v>442.42</v>
      </c>
      <c r="I6302">
        <v>0.26</v>
      </c>
      <c r="J6302">
        <v>654.78</v>
      </c>
      <c r="K6302">
        <v>336.57</v>
      </c>
      <c r="L6302">
        <v>318.20999999999998</v>
      </c>
      <c r="M6302" t="s">
        <v>40</v>
      </c>
      <c r="N6302" s="3">
        <f>retail_sales[[#This Row],[Profit]]/retail_sales[[#This Row],[Revenue]]</f>
        <v>0.4859800238247961</v>
      </c>
      <c r="O6302" t="str">
        <f t="shared" si="98"/>
        <v>Tuesday</v>
      </c>
    </row>
    <row r="6303" spans="1:15" x14ac:dyDescent="0.3">
      <c r="A6303">
        <v>6302</v>
      </c>
      <c r="B6303" t="s">
        <v>3447</v>
      </c>
      <c r="C6303" s="1">
        <v>45523</v>
      </c>
      <c r="D6303" t="s">
        <v>14</v>
      </c>
      <c r="E6303" t="s">
        <v>20</v>
      </c>
      <c r="F6303" t="s">
        <v>27</v>
      </c>
      <c r="G6303">
        <v>4</v>
      </c>
      <c r="H6303">
        <v>115.42</v>
      </c>
      <c r="I6303">
        <v>0.17</v>
      </c>
      <c r="J6303">
        <v>383.19</v>
      </c>
      <c r="K6303">
        <v>262.87</v>
      </c>
      <c r="L6303">
        <v>120.32</v>
      </c>
      <c r="M6303" t="s">
        <v>28</v>
      </c>
      <c r="N6303" s="3">
        <f>retail_sales[[#This Row],[Profit]]/retail_sales[[#This Row],[Revenue]]</f>
        <v>0.31399566794540568</v>
      </c>
      <c r="O6303" t="str">
        <f t="shared" si="98"/>
        <v>Monday</v>
      </c>
    </row>
    <row r="6304" spans="1:15" x14ac:dyDescent="0.3">
      <c r="A6304">
        <v>6303</v>
      </c>
      <c r="B6304" t="s">
        <v>2009</v>
      </c>
      <c r="C6304" s="1">
        <v>45370</v>
      </c>
      <c r="D6304" t="s">
        <v>14</v>
      </c>
      <c r="E6304" t="s">
        <v>15</v>
      </c>
      <c r="F6304" t="s">
        <v>21</v>
      </c>
      <c r="G6304">
        <v>8</v>
      </c>
      <c r="H6304">
        <v>171.37</v>
      </c>
      <c r="I6304">
        <v>0.27</v>
      </c>
      <c r="J6304">
        <v>1000.8</v>
      </c>
      <c r="K6304">
        <v>516.39</v>
      </c>
      <c r="L6304">
        <v>484.41</v>
      </c>
      <c r="M6304" t="s">
        <v>40</v>
      </c>
      <c r="N6304" s="3">
        <f>retail_sales[[#This Row],[Profit]]/retail_sales[[#This Row],[Revenue]]</f>
        <v>0.48402278177458036</v>
      </c>
      <c r="O6304" t="str">
        <f t="shared" si="98"/>
        <v>Tuesday</v>
      </c>
    </row>
    <row r="6305" spans="1:15" x14ac:dyDescent="0.3">
      <c r="A6305">
        <v>6304</v>
      </c>
      <c r="B6305" t="s">
        <v>4539</v>
      </c>
      <c r="C6305" s="1">
        <v>45409</v>
      </c>
      <c r="D6305" t="s">
        <v>19</v>
      </c>
      <c r="E6305" t="s">
        <v>30</v>
      </c>
      <c r="F6305" t="s">
        <v>16</v>
      </c>
      <c r="G6305">
        <v>10</v>
      </c>
      <c r="H6305">
        <v>176.23</v>
      </c>
      <c r="I6305">
        <v>0.24</v>
      </c>
      <c r="J6305">
        <v>1339.35</v>
      </c>
      <c r="K6305">
        <v>750.83</v>
      </c>
      <c r="L6305">
        <v>588.52</v>
      </c>
      <c r="M6305" t="s">
        <v>22</v>
      </c>
      <c r="N6305" s="3">
        <f>retail_sales[[#This Row],[Profit]]/retail_sales[[#This Row],[Revenue]]</f>
        <v>0.4394071751222608</v>
      </c>
      <c r="O6305" t="str">
        <f t="shared" si="98"/>
        <v>Saturday</v>
      </c>
    </row>
    <row r="6306" spans="1:15" x14ac:dyDescent="0.3">
      <c r="A6306">
        <v>6305</v>
      </c>
      <c r="B6306" t="s">
        <v>4037</v>
      </c>
      <c r="C6306" s="1">
        <v>45372</v>
      </c>
      <c r="D6306" t="s">
        <v>24</v>
      </c>
      <c r="E6306" t="s">
        <v>15</v>
      </c>
      <c r="F6306" t="s">
        <v>27</v>
      </c>
      <c r="G6306">
        <v>7</v>
      </c>
      <c r="H6306">
        <v>94.28</v>
      </c>
      <c r="I6306">
        <v>0.1</v>
      </c>
      <c r="J6306">
        <v>593.96</v>
      </c>
      <c r="K6306">
        <v>344.36</v>
      </c>
      <c r="L6306">
        <v>249.6</v>
      </c>
      <c r="M6306" t="s">
        <v>46</v>
      </c>
      <c r="N6306" s="3">
        <f>retail_sales[[#This Row],[Profit]]/retail_sales[[#This Row],[Revenue]]</f>
        <v>0.42023031853996901</v>
      </c>
      <c r="O6306" t="str">
        <f t="shared" si="98"/>
        <v>Thursday</v>
      </c>
    </row>
    <row r="6307" spans="1:15" x14ac:dyDescent="0.3">
      <c r="A6307">
        <v>6306</v>
      </c>
      <c r="B6307" t="s">
        <v>4540</v>
      </c>
      <c r="C6307" s="1">
        <v>45574</v>
      </c>
      <c r="D6307" t="s">
        <v>19</v>
      </c>
      <c r="E6307" t="s">
        <v>20</v>
      </c>
      <c r="F6307" t="s">
        <v>27</v>
      </c>
      <c r="G6307">
        <v>6</v>
      </c>
      <c r="H6307">
        <v>227.69</v>
      </c>
      <c r="I6307">
        <v>0.3</v>
      </c>
      <c r="J6307">
        <v>956.3</v>
      </c>
      <c r="K6307">
        <v>528.83000000000004</v>
      </c>
      <c r="L6307">
        <v>427.47</v>
      </c>
      <c r="M6307" t="s">
        <v>46</v>
      </c>
      <c r="N6307" s="3">
        <f>retail_sales[[#This Row],[Profit]]/retail_sales[[#This Row],[Revenue]]</f>
        <v>0.44700407821813243</v>
      </c>
      <c r="O6307" t="str">
        <f t="shared" si="98"/>
        <v>Wednesday</v>
      </c>
    </row>
    <row r="6308" spans="1:15" x14ac:dyDescent="0.3">
      <c r="A6308">
        <v>6307</v>
      </c>
      <c r="B6308" t="s">
        <v>4541</v>
      </c>
      <c r="C6308" s="1">
        <v>45321</v>
      </c>
      <c r="D6308" t="s">
        <v>14</v>
      </c>
      <c r="E6308" t="s">
        <v>15</v>
      </c>
      <c r="F6308" t="s">
        <v>27</v>
      </c>
      <c r="G6308">
        <v>7</v>
      </c>
      <c r="H6308">
        <v>419.93</v>
      </c>
      <c r="I6308">
        <v>0.28000000000000003</v>
      </c>
      <c r="J6308">
        <v>2116.4499999999998</v>
      </c>
      <c r="K6308">
        <v>1689.31</v>
      </c>
      <c r="L6308">
        <v>427.14</v>
      </c>
      <c r="M6308" t="s">
        <v>40</v>
      </c>
      <c r="N6308" s="3">
        <f>retail_sales[[#This Row],[Profit]]/retail_sales[[#This Row],[Revenue]]</f>
        <v>0.20181908384322805</v>
      </c>
      <c r="O6308" t="str">
        <f t="shared" si="98"/>
        <v>Tuesday</v>
      </c>
    </row>
    <row r="6309" spans="1:15" x14ac:dyDescent="0.3">
      <c r="A6309">
        <v>6308</v>
      </c>
      <c r="B6309" t="s">
        <v>4542</v>
      </c>
      <c r="C6309" s="1">
        <v>45440</v>
      </c>
      <c r="D6309" t="s">
        <v>39</v>
      </c>
      <c r="E6309" t="s">
        <v>25</v>
      </c>
      <c r="F6309" t="s">
        <v>16</v>
      </c>
      <c r="G6309">
        <v>1</v>
      </c>
      <c r="H6309">
        <v>13.2</v>
      </c>
      <c r="I6309">
        <v>0.08</v>
      </c>
      <c r="J6309">
        <v>12.14</v>
      </c>
      <c r="K6309">
        <v>8.4499999999999993</v>
      </c>
      <c r="L6309">
        <v>3.69</v>
      </c>
      <c r="M6309" t="s">
        <v>46</v>
      </c>
      <c r="N6309" s="3">
        <f>retail_sales[[#This Row],[Profit]]/retail_sales[[#This Row],[Revenue]]</f>
        <v>0.30395387149917624</v>
      </c>
      <c r="O6309" t="str">
        <f t="shared" si="98"/>
        <v>Tuesday</v>
      </c>
    </row>
    <row r="6310" spans="1:15" x14ac:dyDescent="0.3">
      <c r="A6310">
        <v>6309</v>
      </c>
      <c r="B6310" t="s">
        <v>2299</v>
      </c>
      <c r="C6310" s="1">
        <v>45363</v>
      </c>
      <c r="D6310" t="s">
        <v>24</v>
      </c>
      <c r="E6310" t="s">
        <v>30</v>
      </c>
      <c r="F6310" t="s">
        <v>16</v>
      </c>
      <c r="G6310">
        <v>9</v>
      </c>
      <c r="H6310">
        <v>318.3</v>
      </c>
      <c r="I6310">
        <v>0.26</v>
      </c>
      <c r="J6310">
        <v>2119.88</v>
      </c>
      <c r="K6310">
        <v>1373.53</v>
      </c>
      <c r="L6310">
        <v>746.35</v>
      </c>
      <c r="M6310" t="s">
        <v>28</v>
      </c>
      <c r="N6310" s="3">
        <f>retail_sales[[#This Row],[Profit]]/retail_sales[[#This Row],[Revenue]]</f>
        <v>0.35207181538577653</v>
      </c>
      <c r="O6310" t="str">
        <f t="shared" si="98"/>
        <v>Tuesday</v>
      </c>
    </row>
    <row r="6311" spans="1:15" x14ac:dyDescent="0.3">
      <c r="A6311">
        <v>6310</v>
      </c>
      <c r="B6311" t="s">
        <v>4505</v>
      </c>
      <c r="C6311" s="1">
        <v>45508</v>
      </c>
      <c r="D6311" t="s">
        <v>19</v>
      </c>
      <c r="E6311" t="s">
        <v>33</v>
      </c>
      <c r="F6311" t="s">
        <v>16</v>
      </c>
      <c r="G6311">
        <v>5</v>
      </c>
      <c r="H6311">
        <v>170.02</v>
      </c>
      <c r="I6311">
        <v>0.19</v>
      </c>
      <c r="J6311">
        <v>688.58</v>
      </c>
      <c r="K6311">
        <v>473.66</v>
      </c>
      <c r="L6311">
        <v>214.92</v>
      </c>
      <c r="M6311" t="s">
        <v>46</v>
      </c>
      <c r="N6311" s="3">
        <f>retail_sales[[#This Row],[Profit]]/retail_sales[[#This Row],[Revenue]]</f>
        <v>0.3121205960091783</v>
      </c>
      <c r="O6311" t="str">
        <f t="shared" si="98"/>
        <v>Sunday</v>
      </c>
    </row>
    <row r="6312" spans="1:15" x14ac:dyDescent="0.3">
      <c r="A6312">
        <v>6311</v>
      </c>
      <c r="B6312" t="s">
        <v>4543</v>
      </c>
      <c r="C6312" s="1">
        <v>45390</v>
      </c>
      <c r="D6312" t="s">
        <v>24</v>
      </c>
      <c r="E6312" t="s">
        <v>33</v>
      </c>
      <c r="F6312" t="s">
        <v>16</v>
      </c>
      <c r="G6312">
        <v>6</v>
      </c>
      <c r="H6312">
        <v>185.87</v>
      </c>
      <c r="I6312">
        <v>0.22</v>
      </c>
      <c r="J6312">
        <v>869.87</v>
      </c>
      <c r="K6312">
        <v>577.24</v>
      </c>
      <c r="L6312">
        <v>292.63</v>
      </c>
      <c r="M6312" t="s">
        <v>46</v>
      </c>
      <c r="N6312" s="3">
        <f>retail_sales[[#This Row],[Profit]]/retail_sales[[#This Row],[Revenue]]</f>
        <v>0.3364065894903836</v>
      </c>
      <c r="O6312" t="str">
        <f t="shared" si="98"/>
        <v>Monday</v>
      </c>
    </row>
    <row r="6313" spans="1:15" x14ac:dyDescent="0.3">
      <c r="A6313">
        <v>6312</v>
      </c>
      <c r="B6313" t="s">
        <v>2567</v>
      </c>
      <c r="C6313" s="1">
        <v>45333</v>
      </c>
      <c r="D6313" t="s">
        <v>19</v>
      </c>
      <c r="E6313" t="s">
        <v>25</v>
      </c>
      <c r="F6313" t="s">
        <v>21</v>
      </c>
      <c r="G6313">
        <v>7</v>
      </c>
      <c r="H6313">
        <v>434.78</v>
      </c>
      <c r="I6313">
        <v>0.22</v>
      </c>
      <c r="J6313">
        <v>2373.9</v>
      </c>
      <c r="K6313">
        <v>1389.75</v>
      </c>
      <c r="L6313">
        <v>984.15</v>
      </c>
      <c r="M6313" t="s">
        <v>22</v>
      </c>
      <c r="N6313" s="3">
        <f>retail_sales[[#This Row],[Profit]]/retail_sales[[#This Row],[Revenue]]</f>
        <v>0.41457095918109438</v>
      </c>
      <c r="O6313" t="str">
        <f t="shared" si="98"/>
        <v>Sunday</v>
      </c>
    </row>
    <row r="6314" spans="1:15" x14ac:dyDescent="0.3">
      <c r="A6314">
        <v>6313</v>
      </c>
      <c r="B6314" t="s">
        <v>2493</v>
      </c>
      <c r="C6314" s="1">
        <v>45638</v>
      </c>
      <c r="D6314" t="s">
        <v>39</v>
      </c>
      <c r="E6314" t="s">
        <v>15</v>
      </c>
      <c r="F6314" t="s">
        <v>27</v>
      </c>
      <c r="G6314">
        <v>8</v>
      </c>
      <c r="H6314">
        <v>332.08</v>
      </c>
      <c r="I6314">
        <v>0.11</v>
      </c>
      <c r="J6314">
        <v>2364.41</v>
      </c>
      <c r="K6314">
        <v>1447.4</v>
      </c>
      <c r="L6314">
        <v>917.01</v>
      </c>
      <c r="M6314" t="s">
        <v>46</v>
      </c>
      <c r="N6314" s="3">
        <f>retail_sales[[#This Row],[Profit]]/retail_sales[[#This Row],[Revenue]]</f>
        <v>0.38783882659944768</v>
      </c>
      <c r="O6314" t="str">
        <f t="shared" si="98"/>
        <v>Thursday</v>
      </c>
    </row>
    <row r="6315" spans="1:15" x14ac:dyDescent="0.3">
      <c r="A6315">
        <v>6314</v>
      </c>
      <c r="B6315" t="s">
        <v>3536</v>
      </c>
      <c r="C6315" s="1">
        <v>45652</v>
      </c>
      <c r="D6315" t="s">
        <v>19</v>
      </c>
      <c r="E6315" t="s">
        <v>33</v>
      </c>
      <c r="F6315" t="s">
        <v>16</v>
      </c>
      <c r="G6315">
        <v>8</v>
      </c>
      <c r="H6315">
        <v>100.09</v>
      </c>
      <c r="I6315">
        <v>0.09</v>
      </c>
      <c r="J6315">
        <v>728.66</v>
      </c>
      <c r="K6315">
        <v>578.52</v>
      </c>
      <c r="L6315">
        <v>150.13999999999999</v>
      </c>
      <c r="M6315" t="s">
        <v>22</v>
      </c>
      <c r="N6315" s="3">
        <f>retail_sales[[#This Row],[Profit]]/retail_sales[[#This Row],[Revenue]]</f>
        <v>0.20604946065380286</v>
      </c>
      <c r="O6315" t="str">
        <f t="shared" si="98"/>
        <v>Thursday</v>
      </c>
    </row>
    <row r="6316" spans="1:15" x14ac:dyDescent="0.3">
      <c r="A6316">
        <v>6315</v>
      </c>
      <c r="B6316" t="s">
        <v>1913</v>
      </c>
      <c r="C6316" s="1">
        <v>45620</v>
      </c>
      <c r="D6316" t="s">
        <v>24</v>
      </c>
      <c r="E6316" t="s">
        <v>30</v>
      </c>
      <c r="F6316" t="s">
        <v>21</v>
      </c>
      <c r="G6316">
        <v>6</v>
      </c>
      <c r="H6316">
        <v>137.79</v>
      </c>
      <c r="I6316">
        <v>0.01</v>
      </c>
      <c r="J6316">
        <v>818.47</v>
      </c>
      <c r="K6316">
        <v>594.70000000000005</v>
      </c>
      <c r="L6316">
        <v>223.77</v>
      </c>
      <c r="M6316" t="s">
        <v>22</v>
      </c>
      <c r="N6316" s="3">
        <f>retail_sales[[#This Row],[Profit]]/retail_sales[[#This Row],[Revenue]]</f>
        <v>0.27340036898114778</v>
      </c>
      <c r="O6316" t="str">
        <f t="shared" si="98"/>
        <v>Sunday</v>
      </c>
    </row>
    <row r="6317" spans="1:15" x14ac:dyDescent="0.3">
      <c r="A6317">
        <v>6316</v>
      </c>
      <c r="B6317" t="s">
        <v>4544</v>
      </c>
      <c r="C6317" s="1">
        <v>45365</v>
      </c>
      <c r="D6317" t="s">
        <v>24</v>
      </c>
      <c r="E6317" t="s">
        <v>20</v>
      </c>
      <c r="F6317" t="s">
        <v>27</v>
      </c>
      <c r="G6317">
        <v>1</v>
      </c>
      <c r="H6317">
        <v>212.7</v>
      </c>
      <c r="I6317">
        <v>0.05</v>
      </c>
      <c r="J6317">
        <v>202.06</v>
      </c>
      <c r="K6317">
        <v>160.51</v>
      </c>
      <c r="L6317">
        <v>41.55</v>
      </c>
      <c r="M6317" t="s">
        <v>46</v>
      </c>
      <c r="N6317" s="3">
        <f>retail_sales[[#This Row],[Profit]]/retail_sales[[#This Row],[Revenue]]</f>
        <v>0.2056319904978719</v>
      </c>
      <c r="O6317" t="str">
        <f t="shared" si="98"/>
        <v>Thursday</v>
      </c>
    </row>
    <row r="6318" spans="1:15" x14ac:dyDescent="0.3">
      <c r="A6318">
        <v>6317</v>
      </c>
      <c r="B6318" t="s">
        <v>4545</v>
      </c>
      <c r="C6318" s="1">
        <v>45310</v>
      </c>
      <c r="D6318" t="s">
        <v>14</v>
      </c>
      <c r="E6318" t="s">
        <v>25</v>
      </c>
      <c r="F6318" t="s">
        <v>27</v>
      </c>
      <c r="G6318">
        <v>4</v>
      </c>
      <c r="H6318">
        <v>296.55</v>
      </c>
      <c r="I6318">
        <v>0.16</v>
      </c>
      <c r="J6318">
        <v>996.41</v>
      </c>
      <c r="K6318">
        <v>643.27</v>
      </c>
      <c r="L6318">
        <v>353.14</v>
      </c>
      <c r="M6318" t="s">
        <v>46</v>
      </c>
      <c r="N6318" s="3">
        <f>retail_sales[[#This Row],[Profit]]/retail_sales[[#This Row],[Revenue]]</f>
        <v>0.35441234030168306</v>
      </c>
      <c r="O6318" t="str">
        <f t="shared" si="98"/>
        <v>Friday</v>
      </c>
    </row>
    <row r="6319" spans="1:15" x14ac:dyDescent="0.3">
      <c r="A6319">
        <v>6318</v>
      </c>
      <c r="B6319" t="s">
        <v>4509</v>
      </c>
      <c r="C6319" s="1">
        <v>45439</v>
      </c>
      <c r="D6319" t="s">
        <v>39</v>
      </c>
      <c r="E6319" t="s">
        <v>33</v>
      </c>
      <c r="F6319" t="s">
        <v>16</v>
      </c>
      <c r="G6319">
        <v>9</v>
      </c>
      <c r="H6319">
        <v>86.87</v>
      </c>
      <c r="I6319">
        <v>0.02</v>
      </c>
      <c r="J6319">
        <v>766.19</v>
      </c>
      <c r="K6319">
        <v>421.61</v>
      </c>
      <c r="L6319">
        <v>344.58</v>
      </c>
      <c r="M6319" t="s">
        <v>40</v>
      </c>
      <c r="N6319" s="3">
        <f>retail_sales[[#This Row],[Profit]]/retail_sales[[#This Row],[Revenue]]</f>
        <v>0.44973178976494077</v>
      </c>
      <c r="O6319" t="str">
        <f t="shared" si="98"/>
        <v>Monday</v>
      </c>
    </row>
    <row r="6320" spans="1:15" x14ac:dyDescent="0.3">
      <c r="A6320">
        <v>6319</v>
      </c>
      <c r="B6320" t="s">
        <v>2080</v>
      </c>
      <c r="C6320" s="1">
        <v>45491</v>
      </c>
      <c r="D6320" t="s">
        <v>39</v>
      </c>
      <c r="E6320" t="s">
        <v>25</v>
      </c>
      <c r="F6320" t="s">
        <v>21</v>
      </c>
      <c r="G6320">
        <v>5</v>
      </c>
      <c r="H6320">
        <v>385.85</v>
      </c>
      <c r="I6320">
        <v>0.18</v>
      </c>
      <c r="J6320">
        <v>1581.99</v>
      </c>
      <c r="K6320">
        <v>1094.1199999999999</v>
      </c>
      <c r="L6320">
        <v>487.87</v>
      </c>
      <c r="M6320" t="s">
        <v>46</v>
      </c>
      <c r="N6320" s="3">
        <f>retail_sales[[#This Row],[Profit]]/retail_sales[[#This Row],[Revenue]]</f>
        <v>0.30839006567677418</v>
      </c>
      <c r="O6320" t="str">
        <f t="shared" si="98"/>
        <v>Thursday</v>
      </c>
    </row>
    <row r="6321" spans="1:15" x14ac:dyDescent="0.3">
      <c r="A6321">
        <v>6320</v>
      </c>
      <c r="B6321" t="s">
        <v>195</v>
      </c>
      <c r="C6321" s="1">
        <v>45447</v>
      </c>
      <c r="D6321" t="s">
        <v>39</v>
      </c>
      <c r="E6321" t="s">
        <v>15</v>
      </c>
      <c r="F6321" t="s">
        <v>16</v>
      </c>
      <c r="G6321">
        <v>3</v>
      </c>
      <c r="H6321">
        <v>150.78</v>
      </c>
      <c r="I6321">
        <v>0.1</v>
      </c>
      <c r="J6321">
        <v>407.11</v>
      </c>
      <c r="K6321">
        <v>289.76</v>
      </c>
      <c r="L6321">
        <v>117.35</v>
      </c>
      <c r="M6321" t="s">
        <v>17</v>
      </c>
      <c r="N6321" s="3">
        <f>retail_sales[[#This Row],[Profit]]/retail_sales[[#This Row],[Revenue]]</f>
        <v>0.28825133256368057</v>
      </c>
      <c r="O6321" t="str">
        <f t="shared" si="98"/>
        <v>Tuesday</v>
      </c>
    </row>
    <row r="6322" spans="1:15" x14ac:dyDescent="0.3">
      <c r="A6322">
        <v>6321</v>
      </c>
      <c r="B6322" t="s">
        <v>4546</v>
      </c>
      <c r="C6322" s="1">
        <v>45490</v>
      </c>
      <c r="D6322" t="s">
        <v>19</v>
      </c>
      <c r="E6322" t="s">
        <v>15</v>
      </c>
      <c r="F6322" t="s">
        <v>27</v>
      </c>
      <c r="G6322">
        <v>10</v>
      </c>
      <c r="H6322">
        <v>348.04</v>
      </c>
      <c r="I6322">
        <v>0.01</v>
      </c>
      <c r="J6322">
        <v>3445.6</v>
      </c>
      <c r="K6322">
        <v>2259.29</v>
      </c>
      <c r="L6322">
        <v>1186.31</v>
      </c>
      <c r="M6322" t="s">
        <v>40</v>
      </c>
      <c r="N6322" s="3">
        <f>retail_sales[[#This Row],[Profit]]/retail_sales[[#This Row],[Revenue]]</f>
        <v>0.34429707452983516</v>
      </c>
      <c r="O6322" t="str">
        <f t="shared" si="98"/>
        <v>Wednesday</v>
      </c>
    </row>
    <row r="6323" spans="1:15" x14ac:dyDescent="0.3">
      <c r="A6323">
        <v>6322</v>
      </c>
      <c r="B6323" t="s">
        <v>4303</v>
      </c>
      <c r="C6323" s="1">
        <v>45339</v>
      </c>
      <c r="D6323" t="s">
        <v>14</v>
      </c>
      <c r="E6323" t="s">
        <v>15</v>
      </c>
      <c r="F6323" t="s">
        <v>16</v>
      </c>
      <c r="G6323">
        <v>1</v>
      </c>
      <c r="H6323">
        <v>287.27999999999997</v>
      </c>
      <c r="I6323">
        <v>0.2</v>
      </c>
      <c r="J6323">
        <v>229.82</v>
      </c>
      <c r="K6323">
        <v>135.06</v>
      </c>
      <c r="L6323">
        <v>94.76</v>
      </c>
      <c r="M6323" t="s">
        <v>46</v>
      </c>
      <c r="N6323" s="3">
        <f>retail_sales[[#This Row],[Profit]]/retail_sales[[#This Row],[Revenue]]</f>
        <v>0.41232268732051175</v>
      </c>
      <c r="O6323" t="str">
        <f t="shared" si="98"/>
        <v>Saturday</v>
      </c>
    </row>
    <row r="6324" spans="1:15" x14ac:dyDescent="0.3">
      <c r="A6324">
        <v>6323</v>
      </c>
      <c r="B6324" t="s">
        <v>970</v>
      </c>
      <c r="C6324" s="1">
        <v>45440</v>
      </c>
      <c r="D6324" t="s">
        <v>19</v>
      </c>
      <c r="E6324" t="s">
        <v>20</v>
      </c>
      <c r="F6324" t="s">
        <v>16</v>
      </c>
      <c r="G6324">
        <v>10</v>
      </c>
      <c r="H6324">
        <v>307.72000000000003</v>
      </c>
      <c r="I6324">
        <v>0.27</v>
      </c>
      <c r="J6324">
        <v>2246.36</v>
      </c>
      <c r="K6324">
        <v>1360.83</v>
      </c>
      <c r="L6324">
        <v>885.53</v>
      </c>
      <c r="M6324" t="s">
        <v>40</v>
      </c>
      <c r="N6324" s="3">
        <f>retail_sales[[#This Row],[Profit]]/retail_sales[[#This Row],[Revenue]]</f>
        <v>0.39420662761089048</v>
      </c>
      <c r="O6324" t="str">
        <f t="shared" si="98"/>
        <v>Tuesday</v>
      </c>
    </row>
    <row r="6325" spans="1:15" x14ac:dyDescent="0.3">
      <c r="A6325">
        <v>6324</v>
      </c>
      <c r="B6325" t="s">
        <v>3936</v>
      </c>
      <c r="C6325" s="1">
        <v>45318</v>
      </c>
      <c r="D6325" t="s">
        <v>24</v>
      </c>
      <c r="E6325" t="s">
        <v>30</v>
      </c>
      <c r="F6325" t="s">
        <v>16</v>
      </c>
      <c r="G6325">
        <v>8</v>
      </c>
      <c r="H6325">
        <v>377.22</v>
      </c>
      <c r="I6325">
        <v>0.18</v>
      </c>
      <c r="J6325">
        <v>2474.56</v>
      </c>
      <c r="K6325">
        <v>1369.32</v>
      </c>
      <c r="L6325">
        <v>1105.24</v>
      </c>
      <c r="M6325" t="s">
        <v>40</v>
      </c>
      <c r="N6325" s="3">
        <f>retail_sales[[#This Row],[Profit]]/retail_sales[[#This Row],[Revenue]]</f>
        <v>0.44664101900944009</v>
      </c>
      <c r="O6325" t="str">
        <f t="shared" si="98"/>
        <v>Saturday</v>
      </c>
    </row>
    <row r="6326" spans="1:15" x14ac:dyDescent="0.3">
      <c r="A6326">
        <v>6325</v>
      </c>
      <c r="B6326" t="s">
        <v>4547</v>
      </c>
      <c r="C6326" s="1">
        <v>45406</v>
      </c>
      <c r="D6326" t="s">
        <v>39</v>
      </c>
      <c r="E6326" t="s">
        <v>33</v>
      </c>
      <c r="F6326" t="s">
        <v>21</v>
      </c>
      <c r="G6326">
        <v>9</v>
      </c>
      <c r="H6326">
        <v>165.5</v>
      </c>
      <c r="I6326">
        <v>0.14000000000000001</v>
      </c>
      <c r="J6326">
        <v>1280.97</v>
      </c>
      <c r="K6326">
        <v>1000.54</v>
      </c>
      <c r="L6326">
        <v>280.43</v>
      </c>
      <c r="M6326" t="s">
        <v>28</v>
      </c>
      <c r="N6326" s="3">
        <f>retail_sales[[#This Row],[Profit]]/retail_sales[[#This Row],[Revenue]]</f>
        <v>0.21892003715934019</v>
      </c>
      <c r="O6326" t="str">
        <f t="shared" si="98"/>
        <v>Wednesday</v>
      </c>
    </row>
    <row r="6327" spans="1:15" x14ac:dyDescent="0.3">
      <c r="A6327">
        <v>6326</v>
      </c>
      <c r="B6327" t="s">
        <v>1421</v>
      </c>
      <c r="C6327" s="1">
        <v>45394</v>
      </c>
      <c r="D6327" t="s">
        <v>14</v>
      </c>
      <c r="E6327" t="s">
        <v>25</v>
      </c>
      <c r="F6327" t="s">
        <v>16</v>
      </c>
      <c r="G6327">
        <v>2</v>
      </c>
      <c r="H6327">
        <v>304.67</v>
      </c>
      <c r="I6327">
        <v>0.14000000000000001</v>
      </c>
      <c r="J6327">
        <v>524.03</v>
      </c>
      <c r="K6327">
        <v>266.70999999999998</v>
      </c>
      <c r="L6327">
        <v>257.32</v>
      </c>
      <c r="M6327" t="s">
        <v>46</v>
      </c>
      <c r="N6327" s="3">
        <f>retail_sales[[#This Row],[Profit]]/retail_sales[[#This Row],[Revenue]]</f>
        <v>0.49104058927923977</v>
      </c>
      <c r="O6327" t="str">
        <f t="shared" si="98"/>
        <v>Friday</v>
      </c>
    </row>
    <row r="6328" spans="1:15" x14ac:dyDescent="0.3">
      <c r="A6328">
        <v>6327</v>
      </c>
      <c r="B6328" t="s">
        <v>2475</v>
      </c>
      <c r="C6328" s="1">
        <v>45589</v>
      </c>
      <c r="D6328" t="s">
        <v>14</v>
      </c>
      <c r="E6328" t="s">
        <v>30</v>
      </c>
      <c r="F6328" t="s">
        <v>16</v>
      </c>
      <c r="G6328">
        <v>3</v>
      </c>
      <c r="H6328">
        <v>314.26</v>
      </c>
      <c r="I6328">
        <v>0.13</v>
      </c>
      <c r="J6328">
        <v>820.22</v>
      </c>
      <c r="K6328">
        <v>451.34</v>
      </c>
      <c r="L6328">
        <v>368.88</v>
      </c>
      <c r="M6328" t="s">
        <v>40</v>
      </c>
      <c r="N6328" s="3">
        <f>retail_sales[[#This Row],[Profit]]/retail_sales[[#This Row],[Revenue]]</f>
        <v>0.44973299846382675</v>
      </c>
      <c r="O6328" t="str">
        <f t="shared" si="98"/>
        <v>Thursday</v>
      </c>
    </row>
    <row r="6329" spans="1:15" x14ac:dyDescent="0.3">
      <c r="A6329">
        <v>6328</v>
      </c>
      <c r="B6329" t="s">
        <v>4548</v>
      </c>
      <c r="C6329" s="1">
        <v>45654</v>
      </c>
      <c r="D6329" t="s">
        <v>19</v>
      </c>
      <c r="E6329" t="s">
        <v>33</v>
      </c>
      <c r="F6329" t="s">
        <v>21</v>
      </c>
      <c r="G6329">
        <v>3</v>
      </c>
      <c r="H6329">
        <v>430.26</v>
      </c>
      <c r="I6329">
        <v>0.18</v>
      </c>
      <c r="J6329">
        <v>1058.44</v>
      </c>
      <c r="K6329">
        <v>627.52</v>
      </c>
      <c r="L6329">
        <v>430.92</v>
      </c>
      <c r="M6329" t="s">
        <v>22</v>
      </c>
      <c r="N6329" s="3">
        <f>retail_sales[[#This Row],[Profit]]/retail_sales[[#This Row],[Revenue]]</f>
        <v>0.40712747061713467</v>
      </c>
      <c r="O6329" t="str">
        <f t="shared" si="98"/>
        <v>Saturday</v>
      </c>
    </row>
    <row r="6330" spans="1:15" x14ac:dyDescent="0.3">
      <c r="A6330">
        <v>6329</v>
      </c>
      <c r="B6330" t="s">
        <v>4549</v>
      </c>
      <c r="C6330" s="1">
        <v>45628</v>
      </c>
      <c r="D6330" t="s">
        <v>19</v>
      </c>
      <c r="E6330" t="s">
        <v>15</v>
      </c>
      <c r="F6330" t="s">
        <v>27</v>
      </c>
      <c r="G6330">
        <v>1</v>
      </c>
      <c r="H6330">
        <v>232.35</v>
      </c>
      <c r="I6330">
        <v>0</v>
      </c>
      <c r="J6330">
        <v>232.35</v>
      </c>
      <c r="K6330">
        <v>125.06</v>
      </c>
      <c r="L6330">
        <v>107.29</v>
      </c>
      <c r="M6330" t="s">
        <v>17</v>
      </c>
      <c r="N6330" s="3">
        <f>retail_sales[[#This Row],[Profit]]/retail_sales[[#This Row],[Revenue]]</f>
        <v>0.4617602754465247</v>
      </c>
      <c r="O6330" t="str">
        <f t="shared" si="98"/>
        <v>Monday</v>
      </c>
    </row>
    <row r="6331" spans="1:15" x14ac:dyDescent="0.3">
      <c r="A6331">
        <v>6330</v>
      </c>
      <c r="B6331" t="s">
        <v>4114</v>
      </c>
      <c r="C6331" s="1">
        <v>45410</v>
      </c>
      <c r="D6331" t="s">
        <v>14</v>
      </c>
      <c r="E6331" t="s">
        <v>33</v>
      </c>
      <c r="F6331" t="s">
        <v>21</v>
      </c>
      <c r="G6331">
        <v>3</v>
      </c>
      <c r="H6331">
        <v>497.01</v>
      </c>
      <c r="I6331">
        <v>0.28999999999999998</v>
      </c>
      <c r="J6331">
        <v>1058.6300000000001</v>
      </c>
      <c r="K6331">
        <v>842.02</v>
      </c>
      <c r="L6331">
        <v>216.61</v>
      </c>
      <c r="M6331" t="s">
        <v>40</v>
      </c>
      <c r="N6331" s="3">
        <f>retail_sales[[#This Row],[Profit]]/retail_sales[[#This Row],[Revenue]]</f>
        <v>0.20461350991375646</v>
      </c>
      <c r="O6331" t="str">
        <f t="shared" si="98"/>
        <v>Sunday</v>
      </c>
    </row>
    <row r="6332" spans="1:15" x14ac:dyDescent="0.3">
      <c r="A6332">
        <v>6331</v>
      </c>
      <c r="B6332" t="s">
        <v>4550</v>
      </c>
      <c r="C6332" s="1">
        <v>45546</v>
      </c>
      <c r="D6332" t="s">
        <v>19</v>
      </c>
      <c r="E6332" t="s">
        <v>30</v>
      </c>
      <c r="F6332" t="s">
        <v>21</v>
      </c>
      <c r="G6332">
        <v>5</v>
      </c>
      <c r="H6332">
        <v>177.31</v>
      </c>
      <c r="I6332">
        <v>0.15</v>
      </c>
      <c r="J6332">
        <v>753.57</v>
      </c>
      <c r="K6332">
        <v>543.87</v>
      </c>
      <c r="L6332">
        <v>209.7</v>
      </c>
      <c r="M6332" t="s">
        <v>46</v>
      </c>
      <c r="N6332" s="3">
        <f>retail_sales[[#This Row],[Profit]]/retail_sales[[#This Row],[Revenue]]</f>
        <v>0.2782754090529081</v>
      </c>
      <c r="O6332" t="str">
        <f t="shared" si="98"/>
        <v>Wednesday</v>
      </c>
    </row>
    <row r="6333" spans="1:15" x14ac:dyDescent="0.3">
      <c r="A6333">
        <v>6332</v>
      </c>
      <c r="B6333" t="s">
        <v>4551</v>
      </c>
      <c r="C6333" s="1">
        <v>45501</v>
      </c>
      <c r="D6333" t="s">
        <v>19</v>
      </c>
      <c r="E6333" t="s">
        <v>33</v>
      </c>
      <c r="F6333" t="s">
        <v>27</v>
      </c>
      <c r="G6333">
        <v>2</v>
      </c>
      <c r="H6333">
        <v>450.55</v>
      </c>
      <c r="I6333">
        <v>0.17</v>
      </c>
      <c r="J6333">
        <v>747.91</v>
      </c>
      <c r="K6333">
        <v>415.23</v>
      </c>
      <c r="L6333">
        <v>332.68</v>
      </c>
      <c r="M6333" t="s">
        <v>46</v>
      </c>
      <c r="N6333" s="3">
        <f>retail_sales[[#This Row],[Profit]]/retail_sales[[#This Row],[Revenue]]</f>
        <v>0.44481287855490637</v>
      </c>
      <c r="O6333" t="str">
        <f t="shared" si="98"/>
        <v>Sunday</v>
      </c>
    </row>
    <row r="6334" spans="1:15" x14ac:dyDescent="0.3">
      <c r="A6334">
        <v>6333</v>
      </c>
      <c r="B6334" t="s">
        <v>4552</v>
      </c>
      <c r="C6334" s="1">
        <v>45544</v>
      </c>
      <c r="D6334" t="s">
        <v>24</v>
      </c>
      <c r="E6334" t="s">
        <v>25</v>
      </c>
      <c r="F6334" t="s">
        <v>27</v>
      </c>
      <c r="G6334">
        <v>1</v>
      </c>
      <c r="H6334">
        <v>33.69</v>
      </c>
      <c r="I6334">
        <v>0.12</v>
      </c>
      <c r="J6334">
        <v>29.65</v>
      </c>
      <c r="K6334">
        <v>17.649999999999999</v>
      </c>
      <c r="L6334">
        <v>12</v>
      </c>
      <c r="M6334" t="s">
        <v>46</v>
      </c>
      <c r="N6334" s="3">
        <f>retail_sales[[#This Row],[Profit]]/retail_sales[[#This Row],[Revenue]]</f>
        <v>0.40472175379426645</v>
      </c>
      <c r="O6334" t="str">
        <f t="shared" si="98"/>
        <v>Monday</v>
      </c>
    </row>
    <row r="6335" spans="1:15" x14ac:dyDescent="0.3">
      <c r="A6335">
        <v>6334</v>
      </c>
      <c r="B6335" t="s">
        <v>4553</v>
      </c>
      <c r="C6335" s="1">
        <v>45353</v>
      </c>
      <c r="D6335" t="s">
        <v>19</v>
      </c>
      <c r="E6335" t="s">
        <v>15</v>
      </c>
      <c r="F6335" t="s">
        <v>27</v>
      </c>
      <c r="G6335">
        <v>6</v>
      </c>
      <c r="H6335">
        <v>226.26</v>
      </c>
      <c r="I6335">
        <v>0.13</v>
      </c>
      <c r="J6335">
        <v>1181.08</v>
      </c>
      <c r="K6335">
        <v>825.83</v>
      </c>
      <c r="L6335">
        <v>355.25</v>
      </c>
      <c r="M6335" t="s">
        <v>22</v>
      </c>
      <c r="N6335" s="3">
        <f>retail_sales[[#This Row],[Profit]]/retail_sales[[#This Row],[Revenue]]</f>
        <v>0.30078402817760019</v>
      </c>
      <c r="O6335" t="str">
        <f t="shared" si="98"/>
        <v>Saturday</v>
      </c>
    </row>
    <row r="6336" spans="1:15" x14ac:dyDescent="0.3">
      <c r="A6336">
        <v>6335</v>
      </c>
      <c r="B6336" t="s">
        <v>3441</v>
      </c>
      <c r="C6336" s="1">
        <v>45559</v>
      </c>
      <c r="D6336" t="s">
        <v>19</v>
      </c>
      <c r="E6336" t="s">
        <v>20</v>
      </c>
      <c r="F6336" t="s">
        <v>16</v>
      </c>
      <c r="G6336">
        <v>1</v>
      </c>
      <c r="H6336">
        <v>387.18</v>
      </c>
      <c r="I6336">
        <v>0.02</v>
      </c>
      <c r="J6336">
        <v>379.44</v>
      </c>
      <c r="K6336">
        <v>206.1</v>
      </c>
      <c r="L6336">
        <v>173.34</v>
      </c>
      <c r="M6336" t="s">
        <v>22</v>
      </c>
      <c r="N6336" s="3">
        <f>retail_sales[[#This Row],[Profit]]/retail_sales[[#This Row],[Revenue]]</f>
        <v>0.45683111954459205</v>
      </c>
      <c r="O6336" t="str">
        <f t="shared" si="98"/>
        <v>Tuesday</v>
      </c>
    </row>
    <row r="6337" spans="1:15" x14ac:dyDescent="0.3">
      <c r="A6337">
        <v>6336</v>
      </c>
      <c r="B6337" t="s">
        <v>2175</v>
      </c>
      <c r="C6337" s="1">
        <v>45321</v>
      </c>
      <c r="D6337" t="s">
        <v>24</v>
      </c>
      <c r="E6337" t="s">
        <v>20</v>
      </c>
      <c r="F6337" t="s">
        <v>27</v>
      </c>
      <c r="G6337">
        <v>10</v>
      </c>
      <c r="H6337">
        <v>282.02</v>
      </c>
      <c r="I6337">
        <v>0.12</v>
      </c>
      <c r="J6337">
        <v>2481.7800000000002</v>
      </c>
      <c r="K6337">
        <v>1852.17</v>
      </c>
      <c r="L6337">
        <v>629.61</v>
      </c>
      <c r="M6337" t="s">
        <v>40</v>
      </c>
      <c r="N6337" s="3">
        <f>retail_sales[[#This Row],[Profit]]/retail_sales[[#This Row],[Revenue]]</f>
        <v>0.25369291395691801</v>
      </c>
      <c r="O6337" t="str">
        <f t="shared" si="98"/>
        <v>Tuesday</v>
      </c>
    </row>
    <row r="6338" spans="1:15" x14ac:dyDescent="0.3">
      <c r="A6338">
        <v>6337</v>
      </c>
      <c r="B6338" t="s">
        <v>4554</v>
      </c>
      <c r="C6338" s="1">
        <v>45651</v>
      </c>
      <c r="D6338" t="s">
        <v>24</v>
      </c>
      <c r="E6338" t="s">
        <v>15</v>
      </c>
      <c r="F6338" t="s">
        <v>16</v>
      </c>
      <c r="G6338">
        <v>7</v>
      </c>
      <c r="H6338">
        <v>341.3</v>
      </c>
      <c r="I6338">
        <v>0.2</v>
      </c>
      <c r="J6338">
        <v>1911.28</v>
      </c>
      <c r="K6338">
        <v>1428.97</v>
      </c>
      <c r="L6338">
        <v>482.31</v>
      </c>
      <c r="M6338" t="s">
        <v>17</v>
      </c>
      <c r="N6338" s="3">
        <f>retail_sales[[#This Row],[Profit]]/retail_sales[[#This Row],[Revenue]]</f>
        <v>0.25234921099995816</v>
      </c>
      <c r="O6338" t="str">
        <f t="shared" ref="O6338:O6401" si="99">TEXT(C6338, "dddd")</f>
        <v>Wednesday</v>
      </c>
    </row>
    <row r="6339" spans="1:15" x14ac:dyDescent="0.3">
      <c r="A6339">
        <v>6338</v>
      </c>
      <c r="B6339" t="s">
        <v>4555</v>
      </c>
      <c r="C6339" s="1">
        <v>45490</v>
      </c>
      <c r="D6339" t="s">
        <v>39</v>
      </c>
      <c r="E6339" t="s">
        <v>20</v>
      </c>
      <c r="F6339" t="s">
        <v>16</v>
      </c>
      <c r="G6339">
        <v>6</v>
      </c>
      <c r="H6339">
        <v>170.9</v>
      </c>
      <c r="I6339">
        <v>0.16</v>
      </c>
      <c r="J6339">
        <v>861.34</v>
      </c>
      <c r="K6339">
        <v>571.66</v>
      </c>
      <c r="L6339">
        <v>289.68</v>
      </c>
      <c r="M6339" t="s">
        <v>28</v>
      </c>
      <c r="N6339" s="3">
        <f>retail_sales[[#This Row],[Profit]]/retail_sales[[#This Row],[Revenue]]</f>
        <v>0.33631318643044555</v>
      </c>
      <c r="O6339" t="str">
        <f t="shared" si="99"/>
        <v>Wednesday</v>
      </c>
    </row>
    <row r="6340" spans="1:15" x14ac:dyDescent="0.3">
      <c r="A6340">
        <v>6339</v>
      </c>
      <c r="B6340" t="s">
        <v>747</v>
      </c>
      <c r="C6340" s="1">
        <v>45332</v>
      </c>
      <c r="D6340" t="s">
        <v>39</v>
      </c>
      <c r="E6340" t="s">
        <v>20</v>
      </c>
      <c r="F6340" t="s">
        <v>16</v>
      </c>
      <c r="G6340">
        <v>1</v>
      </c>
      <c r="H6340">
        <v>223</v>
      </c>
      <c r="I6340">
        <v>0.02</v>
      </c>
      <c r="J6340">
        <v>218.54</v>
      </c>
      <c r="K6340">
        <v>143.30000000000001</v>
      </c>
      <c r="L6340">
        <v>75.239999999999995</v>
      </c>
      <c r="M6340" t="s">
        <v>22</v>
      </c>
      <c r="N6340" s="3">
        <f>retail_sales[[#This Row],[Profit]]/retail_sales[[#This Row],[Revenue]]</f>
        <v>0.34428479912144228</v>
      </c>
      <c r="O6340" t="str">
        <f t="shared" si="99"/>
        <v>Saturday</v>
      </c>
    </row>
    <row r="6341" spans="1:15" x14ac:dyDescent="0.3">
      <c r="A6341">
        <v>6340</v>
      </c>
      <c r="B6341" t="s">
        <v>4312</v>
      </c>
      <c r="C6341" s="1">
        <v>45653</v>
      </c>
      <c r="D6341" t="s">
        <v>24</v>
      </c>
      <c r="E6341" t="s">
        <v>33</v>
      </c>
      <c r="F6341" t="s">
        <v>16</v>
      </c>
      <c r="G6341">
        <v>7</v>
      </c>
      <c r="H6341">
        <v>113.67</v>
      </c>
      <c r="I6341">
        <v>0.08</v>
      </c>
      <c r="J6341">
        <v>732.03</v>
      </c>
      <c r="K6341">
        <v>582.72</v>
      </c>
      <c r="L6341">
        <v>149.31</v>
      </c>
      <c r="M6341" t="s">
        <v>22</v>
      </c>
      <c r="N6341" s="3">
        <f>retail_sales[[#This Row],[Profit]]/retail_sales[[#This Row],[Revenue]]</f>
        <v>0.20396705053071595</v>
      </c>
      <c r="O6341" t="str">
        <f t="shared" si="99"/>
        <v>Friday</v>
      </c>
    </row>
    <row r="6342" spans="1:15" x14ac:dyDescent="0.3">
      <c r="A6342">
        <v>6341</v>
      </c>
      <c r="B6342" t="s">
        <v>1100</v>
      </c>
      <c r="C6342" s="1">
        <v>45351</v>
      </c>
      <c r="D6342" t="s">
        <v>14</v>
      </c>
      <c r="E6342" t="s">
        <v>25</v>
      </c>
      <c r="F6342" t="s">
        <v>16</v>
      </c>
      <c r="G6342">
        <v>9</v>
      </c>
      <c r="H6342">
        <v>479.98</v>
      </c>
      <c r="I6342">
        <v>0.28000000000000003</v>
      </c>
      <c r="J6342">
        <v>3110.27</v>
      </c>
      <c r="K6342">
        <v>1821</v>
      </c>
      <c r="L6342">
        <v>1289.27</v>
      </c>
      <c r="M6342" t="s">
        <v>17</v>
      </c>
      <c r="N6342" s="3">
        <f>retail_sales[[#This Row],[Profit]]/retail_sales[[#This Row],[Revenue]]</f>
        <v>0.41452028280502978</v>
      </c>
      <c r="O6342" t="str">
        <f t="shared" si="99"/>
        <v>Thursday</v>
      </c>
    </row>
    <row r="6343" spans="1:15" x14ac:dyDescent="0.3">
      <c r="A6343">
        <v>6342</v>
      </c>
      <c r="B6343" t="s">
        <v>4556</v>
      </c>
      <c r="C6343" s="1">
        <v>45638</v>
      </c>
      <c r="D6343" t="s">
        <v>14</v>
      </c>
      <c r="E6343" t="s">
        <v>15</v>
      </c>
      <c r="F6343" t="s">
        <v>27</v>
      </c>
      <c r="G6343">
        <v>3</v>
      </c>
      <c r="H6343">
        <v>120.45</v>
      </c>
      <c r="I6343">
        <v>0.16</v>
      </c>
      <c r="J6343">
        <v>303.52999999999997</v>
      </c>
      <c r="K6343">
        <v>203.7</v>
      </c>
      <c r="L6343">
        <v>99.83</v>
      </c>
      <c r="M6343" t="s">
        <v>46</v>
      </c>
      <c r="N6343" s="3">
        <f>retail_sales[[#This Row],[Profit]]/retail_sales[[#This Row],[Revenue]]</f>
        <v>0.32889664942509805</v>
      </c>
      <c r="O6343" t="str">
        <f t="shared" si="99"/>
        <v>Thursday</v>
      </c>
    </row>
    <row r="6344" spans="1:15" x14ac:dyDescent="0.3">
      <c r="A6344">
        <v>6343</v>
      </c>
      <c r="B6344" t="s">
        <v>521</v>
      </c>
      <c r="C6344" s="1">
        <v>45576</v>
      </c>
      <c r="D6344" t="s">
        <v>19</v>
      </c>
      <c r="E6344" t="s">
        <v>30</v>
      </c>
      <c r="F6344" t="s">
        <v>16</v>
      </c>
      <c r="G6344">
        <v>5</v>
      </c>
      <c r="H6344">
        <v>391.05</v>
      </c>
      <c r="I6344">
        <v>0.27</v>
      </c>
      <c r="J6344">
        <v>1427.33</v>
      </c>
      <c r="K6344">
        <v>888</v>
      </c>
      <c r="L6344">
        <v>539.33000000000004</v>
      </c>
      <c r="M6344" t="s">
        <v>40</v>
      </c>
      <c r="N6344" s="3">
        <f>retail_sales[[#This Row],[Profit]]/retail_sales[[#This Row],[Revenue]]</f>
        <v>0.37785935978365204</v>
      </c>
      <c r="O6344" t="str">
        <f t="shared" si="99"/>
        <v>Friday</v>
      </c>
    </row>
    <row r="6345" spans="1:15" x14ac:dyDescent="0.3">
      <c r="A6345">
        <v>6344</v>
      </c>
      <c r="B6345" t="s">
        <v>4557</v>
      </c>
      <c r="C6345" s="1">
        <v>45608</v>
      </c>
      <c r="D6345" t="s">
        <v>14</v>
      </c>
      <c r="E6345" t="s">
        <v>33</v>
      </c>
      <c r="F6345" t="s">
        <v>21</v>
      </c>
      <c r="G6345">
        <v>5</v>
      </c>
      <c r="H6345">
        <v>180.78</v>
      </c>
      <c r="I6345">
        <v>0.28000000000000003</v>
      </c>
      <c r="J6345">
        <v>650.80999999999995</v>
      </c>
      <c r="K6345">
        <v>513.41</v>
      </c>
      <c r="L6345">
        <v>137.4</v>
      </c>
      <c r="M6345" t="s">
        <v>22</v>
      </c>
      <c r="N6345" s="3">
        <f>retail_sales[[#This Row],[Profit]]/retail_sales[[#This Row],[Revenue]]</f>
        <v>0.21112152548362811</v>
      </c>
      <c r="O6345" t="str">
        <f t="shared" si="99"/>
        <v>Tuesday</v>
      </c>
    </row>
    <row r="6346" spans="1:15" x14ac:dyDescent="0.3">
      <c r="A6346">
        <v>6345</v>
      </c>
      <c r="B6346" t="s">
        <v>3058</v>
      </c>
      <c r="C6346" s="1">
        <v>45576</v>
      </c>
      <c r="D6346" t="s">
        <v>39</v>
      </c>
      <c r="E6346" t="s">
        <v>20</v>
      </c>
      <c r="F6346" t="s">
        <v>27</v>
      </c>
      <c r="G6346">
        <v>3</v>
      </c>
      <c r="H6346">
        <v>150.02000000000001</v>
      </c>
      <c r="I6346">
        <v>0.22</v>
      </c>
      <c r="J6346">
        <v>351.05</v>
      </c>
      <c r="K6346">
        <v>268.33999999999997</v>
      </c>
      <c r="L6346">
        <v>82.71</v>
      </c>
      <c r="M6346" t="s">
        <v>17</v>
      </c>
      <c r="N6346" s="3">
        <f>retail_sales[[#This Row],[Profit]]/retail_sales[[#This Row],[Revenue]]</f>
        <v>0.23560746332431276</v>
      </c>
      <c r="O6346" t="str">
        <f t="shared" si="99"/>
        <v>Friday</v>
      </c>
    </row>
    <row r="6347" spans="1:15" x14ac:dyDescent="0.3">
      <c r="A6347">
        <v>6346</v>
      </c>
      <c r="B6347" t="s">
        <v>3159</v>
      </c>
      <c r="C6347" s="1">
        <v>45435</v>
      </c>
      <c r="D6347" t="s">
        <v>24</v>
      </c>
      <c r="E6347" t="s">
        <v>20</v>
      </c>
      <c r="F6347" t="s">
        <v>21</v>
      </c>
      <c r="G6347">
        <v>6</v>
      </c>
      <c r="H6347">
        <v>314.99</v>
      </c>
      <c r="I6347">
        <v>0.28000000000000003</v>
      </c>
      <c r="J6347">
        <v>1360.76</v>
      </c>
      <c r="K6347">
        <v>1071.3</v>
      </c>
      <c r="L6347">
        <v>289.45999999999998</v>
      </c>
      <c r="M6347" t="s">
        <v>46</v>
      </c>
      <c r="N6347" s="3">
        <f>retail_sales[[#This Row],[Profit]]/retail_sales[[#This Row],[Revenue]]</f>
        <v>0.21271936270907432</v>
      </c>
      <c r="O6347" t="str">
        <f t="shared" si="99"/>
        <v>Thursday</v>
      </c>
    </row>
    <row r="6348" spans="1:15" x14ac:dyDescent="0.3">
      <c r="A6348">
        <v>6347</v>
      </c>
      <c r="B6348" t="s">
        <v>2568</v>
      </c>
      <c r="C6348" s="1">
        <v>45656</v>
      </c>
      <c r="D6348" t="s">
        <v>19</v>
      </c>
      <c r="E6348" t="s">
        <v>25</v>
      </c>
      <c r="F6348" t="s">
        <v>27</v>
      </c>
      <c r="G6348">
        <v>3</v>
      </c>
      <c r="H6348">
        <v>205.82</v>
      </c>
      <c r="I6348">
        <v>0.26</v>
      </c>
      <c r="J6348">
        <v>456.92</v>
      </c>
      <c r="K6348">
        <v>286.07</v>
      </c>
      <c r="L6348">
        <v>170.85</v>
      </c>
      <c r="M6348" t="s">
        <v>40</v>
      </c>
      <c r="N6348" s="3">
        <f>retail_sales[[#This Row],[Profit]]/retail_sales[[#This Row],[Revenue]]</f>
        <v>0.37391665937144353</v>
      </c>
      <c r="O6348" t="str">
        <f t="shared" si="99"/>
        <v>Monday</v>
      </c>
    </row>
    <row r="6349" spans="1:15" x14ac:dyDescent="0.3">
      <c r="A6349">
        <v>6348</v>
      </c>
      <c r="B6349" t="s">
        <v>3620</v>
      </c>
      <c r="C6349" s="1">
        <v>45604</v>
      </c>
      <c r="D6349" t="s">
        <v>19</v>
      </c>
      <c r="E6349" t="s">
        <v>20</v>
      </c>
      <c r="F6349" t="s">
        <v>27</v>
      </c>
      <c r="G6349">
        <v>3</v>
      </c>
      <c r="H6349">
        <v>351.81</v>
      </c>
      <c r="I6349">
        <v>0.24</v>
      </c>
      <c r="J6349">
        <v>802.13</v>
      </c>
      <c r="K6349">
        <v>564.57000000000005</v>
      </c>
      <c r="L6349">
        <v>237.56</v>
      </c>
      <c r="M6349" t="s">
        <v>22</v>
      </c>
      <c r="N6349" s="3">
        <f>retail_sales[[#This Row],[Profit]]/retail_sales[[#This Row],[Revenue]]</f>
        <v>0.29616147008589633</v>
      </c>
      <c r="O6349" t="str">
        <f t="shared" si="99"/>
        <v>Friday</v>
      </c>
    </row>
    <row r="6350" spans="1:15" x14ac:dyDescent="0.3">
      <c r="A6350">
        <v>6349</v>
      </c>
      <c r="B6350" t="s">
        <v>214</v>
      </c>
      <c r="C6350" s="1">
        <v>45591</v>
      </c>
      <c r="D6350" t="s">
        <v>39</v>
      </c>
      <c r="E6350" t="s">
        <v>33</v>
      </c>
      <c r="F6350" t="s">
        <v>16</v>
      </c>
      <c r="G6350">
        <v>10</v>
      </c>
      <c r="H6350">
        <v>264.70999999999998</v>
      </c>
      <c r="I6350">
        <v>0.03</v>
      </c>
      <c r="J6350">
        <v>2567.69</v>
      </c>
      <c r="K6350">
        <v>2039.9</v>
      </c>
      <c r="L6350">
        <v>527.79</v>
      </c>
      <c r="M6350" t="s">
        <v>46</v>
      </c>
      <c r="N6350" s="3">
        <f>retail_sales[[#This Row],[Profit]]/retail_sales[[#This Row],[Revenue]]</f>
        <v>0.20555051427547716</v>
      </c>
      <c r="O6350" t="str">
        <f t="shared" si="99"/>
        <v>Saturday</v>
      </c>
    </row>
    <row r="6351" spans="1:15" x14ac:dyDescent="0.3">
      <c r="A6351">
        <v>6350</v>
      </c>
      <c r="B6351" t="s">
        <v>3404</v>
      </c>
      <c r="C6351" s="1">
        <v>45508</v>
      </c>
      <c r="D6351" t="s">
        <v>39</v>
      </c>
      <c r="E6351" t="s">
        <v>30</v>
      </c>
      <c r="F6351" t="s">
        <v>21</v>
      </c>
      <c r="G6351">
        <v>6</v>
      </c>
      <c r="H6351">
        <v>238.3</v>
      </c>
      <c r="I6351">
        <v>0.25</v>
      </c>
      <c r="J6351">
        <v>1072.3499999999999</v>
      </c>
      <c r="K6351">
        <v>818.55</v>
      </c>
      <c r="L6351">
        <v>253.8</v>
      </c>
      <c r="M6351" t="s">
        <v>40</v>
      </c>
      <c r="N6351" s="3">
        <f>retail_sales[[#This Row],[Profit]]/retail_sales[[#This Row],[Revenue]]</f>
        <v>0.23667645824590855</v>
      </c>
      <c r="O6351" t="str">
        <f t="shared" si="99"/>
        <v>Sunday</v>
      </c>
    </row>
    <row r="6352" spans="1:15" x14ac:dyDescent="0.3">
      <c r="A6352">
        <v>6351</v>
      </c>
      <c r="B6352" t="s">
        <v>4558</v>
      </c>
      <c r="C6352" s="1">
        <v>45431</v>
      </c>
      <c r="D6352" t="s">
        <v>39</v>
      </c>
      <c r="E6352" t="s">
        <v>33</v>
      </c>
      <c r="F6352" t="s">
        <v>21</v>
      </c>
      <c r="G6352">
        <v>8</v>
      </c>
      <c r="H6352">
        <v>368.02</v>
      </c>
      <c r="I6352">
        <v>0.04</v>
      </c>
      <c r="J6352">
        <v>2826.39</v>
      </c>
      <c r="K6352">
        <v>1665.88</v>
      </c>
      <c r="L6352">
        <v>1160.51</v>
      </c>
      <c r="M6352" t="s">
        <v>40</v>
      </c>
      <c r="N6352" s="3">
        <f>retail_sales[[#This Row],[Profit]]/retail_sales[[#This Row],[Revenue]]</f>
        <v>0.41059797126369679</v>
      </c>
      <c r="O6352" t="str">
        <f t="shared" si="99"/>
        <v>Sunday</v>
      </c>
    </row>
    <row r="6353" spans="1:15" x14ac:dyDescent="0.3">
      <c r="A6353">
        <v>6352</v>
      </c>
      <c r="B6353" t="s">
        <v>2822</v>
      </c>
      <c r="C6353" s="1">
        <v>45469</v>
      </c>
      <c r="D6353" t="s">
        <v>24</v>
      </c>
      <c r="E6353" t="s">
        <v>30</v>
      </c>
      <c r="F6353" t="s">
        <v>21</v>
      </c>
      <c r="G6353">
        <v>8</v>
      </c>
      <c r="H6353">
        <v>331.18</v>
      </c>
      <c r="I6353">
        <v>0.18</v>
      </c>
      <c r="J6353">
        <v>2172.54</v>
      </c>
      <c r="K6353">
        <v>1292.58</v>
      </c>
      <c r="L6353">
        <v>879.96</v>
      </c>
      <c r="M6353" t="s">
        <v>28</v>
      </c>
      <c r="N6353" s="3">
        <f>retail_sales[[#This Row],[Profit]]/retail_sales[[#This Row],[Revenue]]</f>
        <v>0.40503742163550499</v>
      </c>
      <c r="O6353" t="str">
        <f t="shared" si="99"/>
        <v>Wednesday</v>
      </c>
    </row>
    <row r="6354" spans="1:15" x14ac:dyDescent="0.3">
      <c r="A6354">
        <v>6353</v>
      </c>
      <c r="B6354" t="s">
        <v>1151</v>
      </c>
      <c r="C6354" s="1">
        <v>45438</v>
      </c>
      <c r="D6354" t="s">
        <v>39</v>
      </c>
      <c r="E6354" t="s">
        <v>25</v>
      </c>
      <c r="F6354" t="s">
        <v>21</v>
      </c>
      <c r="G6354">
        <v>10</v>
      </c>
      <c r="H6354">
        <v>112.74</v>
      </c>
      <c r="I6354">
        <v>0.03</v>
      </c>
      <c r="J6354">
        <v>1093.58</v>
      </c>
      <c r="K6354">
        <v>743.56</v>
      </c>
      <c r="L6354">
        <v>350.02</v>
      </c>
      <c r="M6354" t="s">
        <v>17</v>
      </c>
      <c r="N6354" s="3">
        <f>retail_sales[[#This Row],[Profit]]/retail_sales[[#This Row],[Revenue]]</f>
        <v>0.32006803343148194</v>
      </c>
      <c r="O6354" t="str">
        <f t="shared" si="99"/>
        <v>Sunday</v>
      </c>
    </row>
    <row r="6355" spans="1:15" x14ac:dyDescent="0.3">
      <c r="A6355">
        <v>6354</v>
      </c>
      <c r="B6355" t="s">
        <v>4559</v>
      </c>
      <c r="C6355" s="1">
        <v>45546</v>
      </c>
      <c r="D6355" t="s">
        <v>24</v>
      </c>
      <c r="E6355" t="s">
        <v>20</v>
      </c>
      <c r="F6355" t="s">
        <v>21</v>
      </c>
      <c r="G6355">
        <v>10</v>
      </c>
      <c r="H6355">
        <v>160.19</v>
      </c>
      <c r="I6355">
        <v>0.11</v>
      </c>
      <c r="J6355">
        <v>1425.69</v>
      </c>
      <c r="K6355">
        <v>778.75</v>
      </c>
      <c r="L6355">
        <v>646.94000000000005</v>
      </c>
      <c r="M6355" t="s">
        <v>17</v>
      </c>
      <c r="N6355" s="3">
        <f>retail_sales[[#This Row],[Profit]]/retail_sales[[#This Row],[Revenue]]</f>
        <v>0.45377326066676488</v>
      </c>
      <c r="O6355" t="str">
        <f t="shared" si="99"/>
        <v>Wednesday</v>
      </c>
    </row>
    <row r="6356" spans="1:15" x14ac:dyDescent="0.3">
      <c r="A6356">
        <v>6355</v>
      </c>
      <c r="B6356" t="s">
        <v>1089</v>
      </c>
      <c r="C6356" s="1">
        <v>45556</v>
      </c>
      <c r="D6356" t="s">
        <v>24</v>
      </c>
      <c r="E6356" t="s">
        <v>15</v>
      </c>
      <c r="F6356" t="s">
        <v>16</v>
      </c>
      <c r="G6356">
        <v>3</v>
      </c>
      <c r="H6356">
        <v>312</v>
      </c>
      <c r="I6356">
        <v>0.17</v>
      </c>
      <c r="J6356">
        <v>776.88</v>
      </c>
      <c r="K6356">
        <v>427.03</v>
      </c>
      <c r="L6356">
        <v>349.85</v>
      </c>
      <c r="M6356" t="s">
        <v>46</v>
      </c>
      <c r="N6356" s="3">
        <f>retail_sales[[#This Row],[Profit]]/retail_sales[[#This Row],[Revenue]]</f>
        <v>0.45032694882092478</v>
      </c>
      <c r="O6356" t="str">
        <f t="shared" si="99"/>
        <v>Saturday</v>
      </c>
    </row>
    <row r="6357" spans="1:15" x14ac:dyDescent="0.3">
      <c r="A6357">
        <v>6356</v>
      </c>
      <c r="B6357" t="s">
        <v>4560</v>
      </c>
      <c r="C6357" s="1">
        <v>45372</v>
      </c>
      <c r="D6357" t="s">
        <v>14</v>
      </c>
      <c r="E6357" t="s">
        <v>20</v>
      </c>
      <c r="F6357" t="s">
        <v>21</v>
      </c>
      <c r="G6357">
        <v>2</v>
      </c>
      <c r="H6357">
        <v>138.65</v>
      </c>
      <c r="I6357">
        <v>0.15</v>
      </c>
      <c r="J6357">
        <v>235.71</v>
      </c>
      <c r="K6357">
        <v>172.91</v>
      </c>
      <c r="L6357">
        <v>62.8</v>
      </c>
      <c r="M6357" t="s">
        <v>22</v>
      </c>
      <c r="N6357" s="3">
        <f>retail_sales[[#This Row],[Profit]]/retail_sales[[#This Row],[Revenue]]</f>
        <v>0.26642908658945313</v>
      </c>
      <c r="O6357" t="str">
        <f t="shared" si="99"/>
        <v>Thursday</v>
      </c>
    </row>
    <row r="6358" spans="1:15" x14ac:dyDescent="0.3">
      <c r="A6358">
        <v>6357</v>
      </c>
      <c r="B6358" t="s">
        <v>4561</v>
      </c>
      <c r="C6358" s="1">
        <v>45576</v>
      </c>
      <c r="D6358" t="s">
        <v>24</v>
      </c>
      <c r="E6358" t="s">
        <v>15</v>
      </c>
      <c r="F6358" t="s">
        <v>16</v>
      </c>
      <c r="G6358">
        <v>7</v>
      </c>
      <c r="H6358">
        <v>445.12</v>
      </c>
      <c r="I6358">
        <v>0.08</v>
      </c>
      <c r="J6358">
        <v>2866.57</v>
      </c>
      <c r="K6358">
        <v>1510.29</v>
      </c>
      <c r="L6358">
        <v>1356.28</v>
      </c>
      <c r="M6358" t="s">
        <v>22</v>
      </c>
      <c r="N6358" s="3">
        <f>retail_sales[[#This Row],[Profit]]/retail_sales[[#This Row],[Revenue]]</f>
        <v>0.47313688484844252</v>
      </c>
      <c r="O6358" t="str">
        <f t="shared" si="99"/>
        <v>Friday</v>
      </c>
    </row>
    <row r="6359" spans="1:15" x14ac:dyDescent="0.3">
      <c r="A6359">
        <v>6358</v>
      </c>
      <c r="B6359" t="s">
        <v>4562</v>
      </c>
      <c r="C6359" s="1">
        <v>45482</v>
      </c>
      <c r="D6359" t="s">
        <v>19</v>
      </c>
      <c r="E6359" t="s">
        <v>25</v>
      </c>
      <c r="F6359" t="s">
        <v>21</v>
      </c>
      <c r="G6359">
        <v>3</v>
      </c>
      <c r="H6359">
        <v>399.21</v>
      </c>
      <c r="I6359">
        <v>0.2</v>
      </c>
      <c r="J6359">
        <v>958.1</v>
      </c>
      <c r="K6359">
        <v>757.1</v>
      </c>
      <c r="L6359">
        <v>201</v>
      </c>
      <c r="M6359" t="s">
        <v>17</v>
      </c>
      <c r="N6359" s="3">
        <f>retail_sales[[#This Row],[Profit]]/retail_sales[[#This Row],[Revenue]]</f>
        <v>0.20979020979020979</v>
      </c>
      <c r="O6359" t="str">
        <f t="shared" si="99"/>
        <v>Tuesday</v>
      </c>
    </row>
    <row r="6360" spans="1:15" x14ac:dyDescent="0.3">
      <c r="A6360">
        <v>6359</v>
      </c>
      <c r="B6360" t="s">
        <v>130</v>
      </c>
      <c r="C6360" s="1">
        <v>45438</v>
      </c>
      <c r="D6360" t="s">
        <v>24</v>
      </c>
      <c r="E6360" t="s">
        <v>20</v>
      </c>
      <c r="F6360" t="s">
        <v>27</v>
      </c>
      <c r="G6360">
        <v>9</v>
      </c>
      <c r="H6360">
        <v>284.8</v>
      </c>
      <c r="I6360">
        <v>0.16</v>
      </c>
      <c r="J6360">
        <v>2153.09</v>
      </c>
      <c r="K6360">
        <v>1192.58</v>
      </c>
      <c r="L6360">
        <v>960.51</v>
      </c>
      <c r="M6360" t="s">
        <v>46</v>
      </c>
      <c r="N6360" s="3">
        <f>retail_sales[[#This Row],[Profit]]/retail_sales[[#This Row],[Revenue]]</f>
        <v>0.44610768709157533</v>
      </c>
      <c r="O6360" t="str">
        <f t="shared" si="99"/>
        <v>Sunday</v>
      </c>
    </row>
    <row r="6361" spans="1:15" x14ac:dyDescent="0.3">
      <c r="A6361">
        <v>6360</v>
      </c>
      <c r="B6361" t="s">
        <v>4563</v>
      </c>
      <c r="C6361" s="1">
        <v>45495</v>
      </c>
      <c r="D6361" t="s">
        <v>39</v>
      </c>
      <c r="E6361" t="s">
        <v>15</v>
      </c>
      <c r="F6361" t="s">
        <v>27</v>
      </c>
      <c r="G6361">
        <v>7</v>
      </c>
      <c r="H6361">
        <v>108.29</v>
      </c>
      <c r="I6361">
        <v>0.18</v>
      </c>
      <c r="J6361">
        <v>621.58000000000004</v>
      </c>
      <c r="K6361">
        <v>452.68</v>
      </c>
      <c r="L6361">
        <v>168.9</v>
      </c>
      <c r="M6361" t="s">
        <v>17</v>
      </c>
      <c r="N6361" s="3">
        <f>retail_sales[[#This Row],[Profit]]/retail_sales[[#This Row],[Revenue]]</f>
        <v>0.27172688953956048</v>
      </c>
      <c r="O6361" t="str">
        <f t="shared" si="99"/>
        <v>Monday</v>
      </c>
    </row>
    <row r="6362" spans="1:15" x14ac:dyDescent="0.3">
      <c r="A6362">
        <v>6361</v>
      </c>
      <c r="B6362" t="s">
        <v>4564</v>
      </c>
      <c r="C6362" s="1">
        <v>45602</v>
      </c>
      <c r="D6362" t="s">
        <v>19</v>
      </c>
      <c r="E6362" t="s">
        <v>33</v>
      </c>
      <c r="F6362" t="s">
        <v>27</v>
      </c>
      <c r="G6362">
        <v>2</v>
      </c>
      <c r="H6362">
        <v>43.89</v>
      </c>
      <c r="I6362">
        <v>0.11</v>
      </c>
      <c r="J6362">
        <v>78.12</v>
      </c>
      <c r="K6362">
        <v>40.520000000000003</v>
      </c>
      <c r="L6362">
        <v>37.6</v>
      </c>
      <c r="M6362" t="s">
        <v>28</v>
      </c>
      <c r="N6362" s="3">
        <f>retail_sales[[#This Row],[Profit]]/retail_sales[[#This Row],[Revenue]]</f>
        <v>0.48131080389144903</v>
      </c>
      <c r="O6362" t="str">
        <f t="shared" si="99"/>
        <v>Wednesday</v>
      </c>
    </row>
    <row r="6363" spans="1:15" x14ac:dyDescent="0.3">
      <c r="A6363">
        <v>6362</v>
      </c>
      <c r="B6363" t="s">
        <v>4565</v>
      </c>
      <c r="C6363" s="1">
        <v>45498</v>
      </c>
      <c r="D6363" t="s">
        <v>39</v>
      </c>
      <c r="E6363" t="s">
        <v>20</v>
      </c>
      <c r="F6363" t="s">
        <v>16</v>
      </c>
      <c r="G6363">
        <v>8</v>
      </c>
      <c r="H6363">
        <v>366.7</v>
      </c>
      <c r="I6363">
        <v>0.03</v>
      </c>
      <c r="J6363">
        <v>2845.59</v>
      </c>
      <c r="K6363">
        <v>1946.39</v>
      </c>
      <c r="L6363">
        <v>899.2</v>
      </c>
      <c r="M6363" t="s">
        <v>22</v>
      </c>
      <c r="N6363" s="3">
        <f>retail_sales[[#This Row],[Profit]]/retail_sales[[#This Row],[Revenue]]</f>
        <v>0.31599773684894872</v>
      </c>
      <c r="O6363" t="str">
        <f t="shared" si="99"/>
        <v>Thursday</v>
      </c>
    </row>
    <row r="6364" spans="1:15" x14ac:dyDescent="0.3">
      <c r="A6364">
        <v>6363</v>
      </c>
      <c r="B6364" t="s">
        <v>2349</v>
      </c>
      <c r="C6364" s="1">
        <v>45535</v>
      </c>
      <c r="D6364" t="s">
        <v>24</v>
      </c>
      <c r="E6364" t="s">
        <v>33</v>
      </c>
      <c r="F6364" t="s">
        <v>16</v>
      </c>
      <c r="G6364">
        <v>4</v>
      </c>
      <c r="H6364">
        <v>279.91000000000003</v>
      </c>
      <c r="I6364">
        <v>0.12</v>
      </c>
      <c r="J6364">
        <v>985.28</v>
      </c>
      <c r="K6364">
        <v>638.84</v>
      </c>
      <c r="L6364">
        <v>346.44</v>
      </c>
      <c r="M6364" t="s">
        <v>22</v>
      </c>
      <c r="N6364" s="3">
        <f>retail_sales[[#This Row],[Profit]]/retail_sales[[#This Row],[Revenue]]</f>
        <v>0.35161578434556673</v>
      </c>
      <c r="O6364" t="str">
        <f t="shared" si="99"/>
        <v>Saturday</v>
      </c>
    </row>
    <row r="6365" spans="1:15" x14ac:dyDescent="0.3">
      <c r="A6365">
        <v>6364</v>
      </c>
      <c r="B6365" t="s">
        <v>4566</v>
      </c>
      <c r="C6365" s="1">
        <v>45584</v>
      </c>
      <c r="D6365" t="s">
        <v>14</v>
      </c>
      <c r="E6365" t="s">
        <v>33</v>
      </c>
      <c r="F6365" t="s">
        <v>16</v>
      </c>
      <c r="G6365">
        <v>5</v>
      </c>
      <c r="H6365">
        <v>333.58</v>
      </c>
      <c r="I6365">
        <v>0.16</v>
      </c>
      <c r="J6365">
        <v>1401.04</v>
      </c>
      <c r="K6365">
        <v>720.1</v>
      </c>
      <c r="L6365">
        <v>680.94</v>
      </c>
      <c r="M6365" t="s">
        <v>28</v>
      </c>
      <c r="N6365" s="3">
        <f>retail_sales[[#This Row],[Profit]]/retail_sales[[#This Row],[Revenue]]</f>
        <v>0.48602466738993894</v>
      </c>
      <c r="O6365" t="str">
        <f t="shared" si="99"/>
        <v>Saturday</v>
      </c>
    </row>
    <row r="6366" spans="1:15" x14ac:dyDescent="0.3">
      <c r="A6366">
        <v>6365</v>
      </c>
      <c r="B6366" t="s">
        <v>4567</v>
      </c>
      <c r="C6366" s="1">
        <v>45541</v>
      </c>
      <c r="D6366" t="s">
        <v>39</v>
      </c>
      <c r="E6366" t="s">
        <v>33</v>
      </c>
      <c r="F6366" t="s">
        <v>21</v>
      </c>
      <c r="G6366">
        <v>2</v>
      </c>
      <c r="H6366">
        <v>24.5</v>
      </c>
      <c r="I6366">
        <v>0.21</v>
      </c>
      <c r="J6366">
        <v>38.71</v>
      </c>
      <c r="K6366">
        <v>23.62</v>
      </c>
      <c r="L6366">
        <v>15.09</v>
      </c>
      <c r="M6366" t="s">
        <v>22</v>
      </c>
      <c r="N6366" s="3">
        <f>retail_sales[[#This Row],[Profit]]/retail_sales[[#This Row],[Revenue]]</f>
        <v>0.38982175148540427</v>
      </c>
      <c r="O6366" t="str">
        <f t="shared" si="99"/>
        <v>Friday</v>
      </c>
    </row>
    <row r="6367" spans="1:15" x14ac:dyDescent="0.3">
      <c r="A6367">
        <v>6366</v>
      </c>
      <c r="B6367" t="s">
        <v>767</v>
      </c>
      <c r="C6367" s="1">
        <v>45562</v>
      </c>
      <c r="D6367" t="s">
        <v>39</v>
      </c>
      <c r="E6367" t="s">
        <v>30</v>
      </c>
      <c r="F6367" t="s">
        <v>27</v>
      </c>
      <c r="G6367">
        <v>10</v>
      </c>
      <c r="H6367">
        <v>365.53</v>
      </c>
      <c r="I6367">
        <v>0.23</v>
      </c>
      <c r="J6367">
        <v>2814.58</v>
      </c>
      <c r="K6367">
        <v>1411.12</v>
      </c>
      <c r="L6367">
        <v>1403.46</v>
      </c>
      <c r="M6367" t="s">
        <v>46</v>
      </c>
      <c r="N6367" s="3">
        <f>retail_sales[[#This Row],[Profit]]/retail_sales[[#This Row],[Revenue]]</f>
        <v>0.49863922858827964</v>
      </c>
      <c r="O6367" t="str">
        <f t="shared" si="99"/>
        <v>Friday</v>
      </c>
    </row>
    <row r="6368" spans="1:15" x14ac:dyDescent="0.3">
      <c r="A6368">
        <v>6367</v>
      </c>
      <c r="B6368" t="s">
        <v>4568</v>
      </c>
      <c r="C6368" s="1">
        <v>45344</v>
      </c>
      <c r="D6368" t="s">
        <v>14</v>
      </c>
      <c r="E6368" t="s">
        <v>33</v>
      </c>
      <c r="F6368" t="s">
        <v>16</v>
      </c>
      <c r="G6368">
        <v>2</v>
      </c>
      <c r="H6368">
        <v>101.04</v>
      </c>
      <c r="I6368">
        <v>0.27</v>
      </c>
      <c r="J6368">
        <v>147.52000000000001</v>
      </c>
      <c r="K6368">
        <v>85.78</v>
      </c>
      <c r="L6368">
        <v>61.74</v>
      </c>
      <c r="M6368" t="s">
        <v>40</v>
      </c>
      <c r="N6368" s="3">
        <f>retail_sales[[#This Row],[Profit]]/retail_sales[[#This Row],[Revenue]]</f>
        <v>0.41851952277657267</v>
      </c>
      <c r="O6368" t="str">
        <f t="shared" si="99"/>
        <v>Thursday</v>
      </c>
    </row>
    <row r="6369" spans="1:15" x14ac:dyDescent="0.3">
      <c r="A6369">
        <v>6368</v>
      </c>
      <c r="B6369" t="s">
        <v>3939</v>
      </c>
      <c r="C6369" s="1">
        <v>45390</v>
      </c>
      <c r="D6369" t="s">
        <v>24</v>
      </c>
      <c r="E6369" t="s">
        <v>25</v>
      </c>
      <c r="F6369" t="s">
        <v>21</v>
      </c>
      <c r="G6369">
        <v>7</v>
      </c>
      <c r="H6369">
        <v>109.9</v>
      </c>
      <c r="I6369">
        <v>0.09</v>
      </c>
      <c r="J6369">
        <v>700.06</v>
      </c>
      <c r="K6369">
        <v>537.82000000000005</v>
      </c>
      <c r="L6369">
        <v>162.24</v>
      </c>
      <c r="M6369" t="s">
        <v>46</v>
      </c>
      <c r="N6369" s="3">
        <f>retail_sales[[#This Row],[Profit]]/retail_sales[[#This Row],[Revenue]]</f>
        <v>0.23175156415164416</v>
      </c>
      <c r="O6369" t="str">
        <f t="shared" si="99"/>
        <v>Monday</v>
      </c>
    </row>
    <row r="6370" spans="1:15" x14ac:dyDescent="0.3">
      <c r="A6370">
        <v>6369</v>
      </c>
      <c r="B6370" t="s">
        <v>4146</v>
      </c>
      <c r="C6370" s="1">
        <v>45451</v>
      </c>
      <c r="D6370" t="s">
        <v>14</v>
      </c>
      <c r="E6370" t="s">
        <v>15</v>
      </c>
      <c r="F6370" t="s">
        <v>16</v>
      </c>
      <c r="G6370">
        <v>1</v>
      </c>
      <c r="H6370">
        <v>175.31</v>
      </c>
      <c r="I6370">
        <v>0.11</v>
      </c>
      <c r="J6370">
        <v>156.03</v>
      </c>
      <c r="K6370">
        <v>79.83</v>
      </c>
      <c r="L6370">
        <v>76.2</v>
      </c>
      <c r="M6370" t="s">
        <v>17</v>
      </c>
      <c r="N6370" s="3">
        <f>retail_sales[[#This Row],[Profit]]/retail_sales[[#This Row],[Revenue]]</f>
        <v>0.4883676216112286</v>
      </c>
      <c r="O6370" t="str">
        <f t="shared" si="99"/>
        <v>Saturday</v>
      </c>
    </row>
    <row r="6371" spans="1:15" x14ac:dyDescent="0.3">
      <c r="A6371">
        <v>6370</v>
      </c>
      <c r="B6371" t="s">
        <v>4569</v>
      </c>
      <c r="C6371" s="1">
        <v>45638</v>
      </c>
      <c r="D6371" t="s">
        <v>39</v>
      </c>
      <c r="E6371" t="s">
        <v>30</v>
      </c>
      <c r="F6371" t="s">
        <v>21</v>
      </c>
      <c r="G6371">
        <v>5</v>
      </c>
      <c r="H6371">
        <v>88.94</v>
      </c>
      <c r="I6371">
        <v>0.16</v>
      </c>
      <c r="J6371">
        <v>373.55</v>
      </c>
      <c r="K6371">
        <v>291.33999999999997</v>
      </c>
      <c r="L6371">
        <v>82.21</v>
      </c>
      <c r="M6371" t="s">
        <v>17</v>
      </c>
      <c r="N6371" s="3">
        <f>retail_sales[[#This Row],[Profit]]/retail_sales[[#This Row],[Revenue]]</f>
        <v>0.22007763351626286</v>
      </c>
      <c r="O6371" t="str">
        <f t="shared" si="99"/>
        <v>Thursday</v>
      </c>
    </row>
    <row r="6372" spans="1:15" x14ac:dyDescent="0.3">
      <c r="A6372">
        <v>6371</v>
      </c>
      <c r="B6372" t="s">
        <v>3722</v>
      </c>
      <c r="C6372" s="1">
        <v>45519</v>
      </c>
      <c r="D6372" t="s">
        <v>24</v>
      </c>
      <c r="E6372" t="s">
        <v>20</v>
      </c>
      <c r="F6372" t="s">
        <v>21</v>
      </c>
      <c r="G6372">
        <v>10</v>
      </c>
      <c r="H6372">
        <v>479.61</v>
      </c>
      <c r="I6372">
        <v>0.3</v>
      </c>
      <c r="J6372">
        <v>3357.27</v>
      </c>
      <c r="K6372">
        <v>2033.93</v>
      </c>
      <c r="L6372">
        <v>1323.34</v>
      </c>
      <c r="M6372" t="s">
        <v>17</v>
      </c>
      <c r="N6372" s="3">
        <f>retail_sales[[#This Row],[Profit]]/retail_sales[[#This Row],[Revenue]]</f>
        <v>0.39417145478320181</v>
      </c>
      <c r="O6372" t="str">
        <f t="shared" si="99"/>
        <v>Thursday</v>
      </c>
    </row>
    <row r="6373" spans="1:15" x14ac:dyDescent="0.3">
      <c r="A6373">
        <v>6372</v>
      </c>
      <c r="B6373" t="s">
        <v>4570</v>
      </c>
      <c r="C6373" s="1">
        <v>45416</v>
      </c>
      <c r="D6373" t="s">
        <v>39</v>
      </c>
      <c r="E6373" t="s">
        <v>30</v>
      </c>
      <c r="F6373" t="s">
        <v>27</v>
      </c>
      <c r="G6373">
        <v>1</v>
      </c>
      <c r="H6373">
        <v>195.05</v>
      </c>
      <c r="I6373">
        <v>0.27</v>
      </c>
      <c r="J6373">
        <v>142.38999999999999</v>
      </c>
      <c r="K6373">
        <v>79.53</v>
      </c>
      <c r="L6373">
        <v>62.86</v>
      </c>
      <c r="M6373" t="s">
        <v>17</v>
      </c>
      <c r="N6373" s="3">
        <f>retail_sales[[#This Row],[Profit]]/retail_sales[[#This Row],[Revenue]]</f>
        <v>0.44146358592597801</v>
      </c>
      <c r="O6373" t="str">
        <f t="shared" si="99"/>
        <v>Saturday</v>
      </c>
    </row>
    <row r="6374" spans="1:15" x14ac:dyDescent="0.3">
      <c r="A6374">
        <v>6373</v>
      </c>
      <c r="B6374" t="s">
        <v>4571</v>
      </c>
      <c r="C6374" s="1">
        <v>45653</v>
      </c>
      <c r="D6374" t="s">
        <v>19</v>
      </c>
      <c r="E6374" t="s">
        <v>33</v>
      </c>
      <c r="F6374" t="s">
        <v>27</v>
      </c>
      <c r="G6374">
        <v>6</v>
      </c>
      <c r="H6374">
        <v>209.07</v>
      </c>
      <c r="I6374">
        <v>0.01</v>
      </c>
      <c r="J6374">
        <v>1241.8800000000001</v>
      </c>
      <c r="K6374">
        <v>695.11</v>
      </c>
      <c r="L6374">
        <v>546.77</v>
      </c>
      <c r="M6374" t="s">
        <v>40</v>
      </c>
      <c r="N6374" s="3">
        <f>retail_sales[[#This Row],[Profit]]/retail_sales[[#This Row],[Revenue]]</f>
        <v>0.44027603311108959</v>
      </c>
      <c r="O6374" t="str">
        <f t="shared" si="99"/>
        <v>Friday</v>
      </c>
    </row>
    <row r="6375" spans="1:15" x14ac:dyDescent="0.3">
      <c r="A6375">
        <v>6374</v>
      </c>
      <c r="B6375" t="s">
        <v>1253</v>
      </c>
      <c r="C6375" s="1">
        <v>45527</v>
      </c>
      <c r="D6375" t="s">
        <v>19</v>
      </c>
      <c r="E6375" t="s">
        <v>30</v>
      </c>
      <c r="F6375" t="s">
        <v>21</v>
      </c>
      <c r="G6375">
        <v>7</v>
      </c>
      <c r="H6375">
        <v>450.71</v>
      </c>
      <c r="I6375">
        <v>0.25</v>
      </c>
      <c r="J6375">
        <v>2366.23</v>
      </c>
      <c r="K6375">
        <v>1803.92</v>
      </c>
      <c r="L6375">
        <v>562.30999999999995</v>
      </c>
      <c r="M6375" t="s">
        <v>22</v>
      </c>
      <c r="N6375" s="3">
        <f>retail_sales[[#This Row],[Profit]]/retail_sales[[#This Row],[Revenue]]</f>
        <v>0.23763962083144916</v>
      </c>
      <c r="O6375" t="str">
        <f t="shared" si="99"/>
        <v>Friday</v>
      </c>
    </row>
    <row r="6376" spans="1:15" x14ac:dyDescent="0.3">
      <c r="A6376">
        <v>6375</v>
      </c>
      <c r="B6376" t="s">
        <v>4572</v>
      </c>
      <c r="C6376" s="1">
        <v>45502</v>
      </c>
      <c r="D6376" t="s">
        <v>24</v>
      </c>
      <c r="E6376" t="s">
        <v>33</v>
      </c>
      <c r="F6376" t="s">
        <v>21</v>
      </c>
      <c r="G6376">
        <v>3</v>
      </c>
      <c r="H6376">
        <v>215.8</v>
      </c>
      <c r="I6376">
        <v>0.25</v>
      </c>
      <c r="J6376">
        <v>485.55</v>
      </c>
      <c r="K6376">
        <v>243.66</v>
      </c>
      <c r="L6376">
        <v>241.89</v>
      </c>
      <c r="M6376" t="s">
        <v>22</v>
      </c>
      <c r="N6376" s="3">
        <f>retail_sales[[#This Row],[Profit]]/retail_sales[[#This Row],[Revenue]]</f>
        <v>0.49817732468334874</v>
      </c>
      <c r="O6376" t="str">
        <f t="shared" si="99"/>
        <v>Monday</v>
      </c>
    </row>
    <row r="6377" spans="1:15" x14ac:dyDescent="0.3">
      <c r="A6377">
        <v>6376</v>
      </c>
      <c r="B6377" t="s">
        <v>4331</v>
      </c>
      <c r="C6377" s="1">
        <v>45582</v>
      </c>
      <c r="D6377" t="s">
        <v>19</v>
      </c>
      <c r="E6377" t="s">
        <v>25</v>
      </c>
      <c r="F6377" t="s">
        <v>27</v>
      </c>
      <c r="G6377">
        <v>5</v>
      </c>
      <c r="H6377">
        <v>129.68</v>
      </c>
      <c r="I6377">
        <v>0.18</v>
      </c>
      <c r="J6377">
        <v>531.69000000000005</v>
      </c>
      <c r="K6377">
        <v>325.72000000000003</v>
      </c>
      <c r="L6377">
        <v>205.97</v>
      </c>
      <c r="M6377" t="s">
        <v>40</v>
      </c>
      <c r="N6377" s="3">
        <f>retail_sales[[#This Row],[Profit]]/retail_sales[[#This Row],[Revenue]]</f>
        <v>0.38738738738738737</v>
      </c>
      <c r="O6377" t="str">
        <f t="shared" si="99"/>
        <v>Thursday</v>
      </c>
    </row>
    <row r="6378" spans="1:15" x14ac:dyDescent="0.3">
      <c r="A6378">
        <v>6377</v>
      </c>
      <c r="B6378" t="s">
        <v>682</v>
      </c>
      <c r="C6378" s="1">
        <v>45529</v>
      </c>
      <c r="D6378" t="s">
        <v>24</v>
      </c>
      <c r="E6378" t="s">
        <v>15</v>
      </c>
      <c r="F6378" t="s">
        <v>21</v>
      </c>
      <c r="G6378">
        <v>8</v>
      </c>
      <c r="H6378">
        <v>139.54</v>
      </c>
      <c r="I6378">
        <v>0.04</v>
      </c>
      <c r="J6378">
        <v>1071.67</v>
      </c>
      <c r="K6378">
        <v>571.11</v>
      </c>
      <c r="L6378">
        <v>500.56</v>
      </c>
      <c r="M6378" t="s">
        <v>17</v>
      </c>
      <c r="N6378" s="3">
        <f>retail_sales[[#This Row],[Profit]]/retail_sales[[#This Row],[Revenue]]</f>
        <v>0.46708408371980176</v>
      </c>
      <c r="O6378" t="str">
        <f t="shared" si="99"/>
        <v>Sunday</v>
      </c>
    </row>
    <row r="6379" spans="1:15" x14ac:dyDescent="0.3">
      <c r="A6379">
        <v>6378</v>
      </c>
      <c r="B6379" t="s">
        <v>4573</v>
      </c>
      <c r="C6379" s="1">
        <v>45571</v>
      </c>
      <c r="D6379" t="s">
        <v>19</v>
      </c>
      <c r="E6379" t="s">
        <v>25</v>
      </c>
      <c r="F6379" t="s">
        <v>16</v>
      </c>
      <c r="G6379">
        <v>6</v>
      </c>
      <c r="H6379">
        <v>419.46</v>
      </c>
      <c r="I6379">
        <v>0.17</v>
      </c>
      <c r="J6379">
        <v>2088.91</v>
      </c>
      <c r="K6379">
        <v>1249.01</v>
      </c>
      <c r="L6379">
        <v>839.9</v>
      </c>
      <c r="M6379" t="s">
        <v>22</v>
      </c>
      <c r="N6379" s="3">
        <f>retail_sales[[#This Row],[Profit]]/retail_sales[[#This Row],[Revenue]]</f>
        <v>0.40207572370279238</v>
      </c>
      <c r="O6379" t="str">
        <f t="shared" si="99"/>
        <v>Sunday</v>
      </c>
    </row>
    <row r="6380" spans="1:15" x14ac:dyDescent="0.3">
      <c r="A6380">
        <v>6379</v>
      </c>
      <c r="B6380" t="s">
        <v>4223</v>
      </c>
      <c r="C6380" s="1">
        <v>45443</v>
      </c>
      <c r="D6380" t="s">
        <v>39</v>
      </c>
      <c r="E6380" t="s">
        <v>15</v>
      </c>
      <c r="F6380" t="s">
        <v>27</v>
      </c>
      <c r="G6380">
        <v>6</v>
      </c>
      <c r="H6380">
        <v>301.95999999999998</v>
      </c>
      <c r="I6380">
        <v>0.17</v>
      </c>
      <c r="J6380">
        <v>1503.76</v>
      </c>
      <c r="K6380">
        <v>768.14</v>
      </c>
      <c r="L6380">
        <v>735.62</v>
      </c>
      <c r="M6380" t="s">
        <v>22</v>
      </c>
      <c r="N6380" s="3">
        <f>retail_sales[[#This Row],[Profit]]/retail_sales[[#This Row],[Revenue]]</f>
        <v>0.48918710432515827</v>
      </c>
      <c r="O6380" t="str">
        <f t="shared" si="99"/>
        <v>Friday</v>
      </c>
    </row>
    <row r="6381" spans="1:15" x14ac:dyDescent="0.3">
      <c r="A6381">
        <v>6380</v>
      </c>
      <c r="B6381" t="s">
        <v>3650</v>
      </c>
      <c r="C6381" s="1">
        <v>45368</v>
      </c>
      <c r="D6381" t="s">
        <v>24</v>
      </c>
      <c r="E6381" t="s">
        <v>33</v>
      </c>
      <c r="F6381" t="s">
        <v>16</v>
      </c>
      <c r="G6381">
        <v>3</v>
      </c>
      <c r="H6381">
        <v>222.78</v>
      </c>
      <c r="I6381">
        <v>0.08</v>
      </c>
      <c r="J6381">
        <v>614.87</v>
      </c>
      <c r="K6381">
        <v>443.95</v>
      </c>
      <c r="L6381">
        <v>170.92</v>
      </c>
      <c r="M6381" t="s">
        <v>46</v>
      </c>
      <c r="N6381" s="3">
        <f>retail_sales[[#This Row],[Profit]]/retail_sales[[#This Row],[Revenue]]</f>
        <v>0.27797745864979589</v>
      </c>
      <c r="O6381" t="str">
        <f t="shared" si="99"/>
        <v>Sunday</v>
      </c>
    </row>
    <row r="6382" spans="1:15" x14ac:dyDescent="0.3">
      <c r="A6382">
        <v>6381</v>
      </c>
      <c r="B6382" t="s">
        <v>4574</v>
      </c>
      <c r="C6382" s="1">
        <v>45536</v>
      </c>
      <c r="D6382" t="s">
        <v>24</v>
      </c>
      <c r="E6382" t="s">
        <v>30</v>
      </c>
      <c r="F6382" t="s">
        <v>27</v>
      </c>
      <c r="G6382">
        <v>3</v>
      </c>
      <c r="H6382">
        <v>418.51</v>
      </c>
      <c r="I6382">
        <v>0.02</v>
      </c>
      <c r="J6382">
        <v>1230.42</v>
      </c>
      <c r="K6382">
        <v>897.9</v>
      </c>
      <c r="L6382">
        <v>332.52</v>
      </c>
      <c r="M6382" t="s">
        <v>17</v>
      </c>
      <c r="N6382" s="3">
        <f>retail_sales[[#This Row],[Profit]]/retail_sales[[#This Row],[Revenue]]</f>
        <v>0.2702491832057346</v>
      </c>
      <c r="O6382" t="str">
        <f t="shared" si="99"/>
        <v>Sunday</v>
      </c>
    </row>
    <row r="6383" spans="1:15" x14ac:dyDescent="0.3">
      <c r="A6383">
        <v>6382</v>
      </c>
      <c r="B6383" t="s">
        <v>4411</v>
      </c>
      <c r="C6383" s="1">
        <v>45600</v>
      </c>
      <c r="D6383" t="s">
        <v>19</v>
      </c>
      <c r="E6383" t="s">
        <v>25</v>
      </c>
      <c r="F6383" t="s">
        <v>16</v>
      </c>
      <c r="G6383">
        <v>8</v>
      </c>
      <c r="H6383">
        <v>310.75</v>
      </c>
      <c r="I6383">
        <v>7.0000000000000007E-2</v>
      </c>
      <c r="J6383">
        <v>2311.98</v>
      </c>
      <c r="K6383">
        <v>1301.58</v>
      </c>
      <c r="L6383">
        <v>1010.4</v>
      </c>
      <c r="M6383" t="s">
        <v>46</v>
      </c>
      <c r="N6383" s="3">
        <f>retail_sales[[#This Row],[Profit]]/retail_sales[[#This Row],[Revenue]]</f>
        <v>0.43702800197233538</v>
      </c>
      <c r="O6383" t="str">
        <f t="shared" si="99"/>
        <v>Monday</v>
      </c>
    </row>
    <row r="6384" spans="1:15" x14ac:dyDescent="0.3">
      <c r="A6384">
        <v>6383</v>
      </c>
      <c r="B6384" t="s">
        <v>4575</v>
      </c>
      <c r="C6384" s="1">
        <v>45578</v>
      </c>
      <c r="D6384" t="s">
        <v>39</v>
      </c>
      <c r="E6384" t="s">
        <v>30</v>
      </c>
      <c r="F6384" t="s">
        <v>16</v>
      </c>
      <c r="G6384">
        <v>4</v>
      </c>
      <c r="H6384">
        <v>395.06</v>
      </c>
      <c r="I6384">
        <v>0.16</v>
      </c>
      <c r="J6384">
        <v>1327.4</v>
      </c>
      <c r="K6384">
        <v>725.68</v>
      </c>
      <c r="L6384">
        <v>601.72</v>
      </c>
      <c r="M6384" t="s">
        <v>17</v>
      </c>
      <c r="N6384" s="3">
        <f>retail_sales[[#This Row],[Profit]]/retail_sales[[#This Row],[Revenue]]</f>
        <v>0.45330721711616695</v>
      </c>
      <c r="O6384" t="str">
        <f t="shared" si="99"/>
        <v>Sunday</v>
      </c>
    </row>
    <row r="6385" spans="1:15" x14ac:dyDescent="0.3">
      <c r="A6385">
        <v>6384</v>
      </c>
      <c r="B6385" t="s">
        <v>4576</v>
      </c>
      <c r="C6385" s="1">
        <v>45348</v>
      </c>
      <c r="D6385" t="s">
        <v>19</v>
      </c>
      <c r="E6385" t="s">
        <v>15</v>
      </c>
      <c r="F6385" t="s">
        <v>16</v>
      </c>
      <c r="G6385">
        <v>6</v>
      </c>
      <c r="H6385">
        <v>53.48</v>
      </c>
      <c r="I6385">
        <v>0.04</v>
      </c>
      <c r="J6385">
        <v>308.04000000000002</v>
      </c>
      <c r="K6385">
        <v>178.26</v>
      </c>
      <c r="L6385">
        <v>129.78</v>
      </c>
      <c r="M6385" t="s">
        <v>40</v>
      </c>
      <c r="N6385" s="3">
        <f>retail_sales[[#This Row],[Profit]]/retail_sales[[#This Row],[Revenue]]</f>
        <v>0.42130892091936112</v>
      </c>
      <c r="O6385" t="str">
        <f t="shared" si="99"/>
        <v>Monday</v>
      </c>
    </row>
    <row r="6386" spans="1:15" x14ac:dyDescent="0.3">
      <c r="A6386">
        <v>6385</v>
      </c>
      <c r="B6386" t="s">
        <v>1292</v>
      </c>
      <c r="C6386" s="1">
        <v>45420</v>
      </c>
      <c r="D6386" t="s">
        <v>24</v>
      </c>
      <c r="E6386" t="s">
        <v>25</v>
      </c>
      <c r="F6386" t="s">
        <v>21</v>
      </c>
      <c r="G6386">
        <v>9</v>
      </c>
      <c r="H6386">
        <v>92.06</v>
      </c>
      <c r="I6386">
        <v>0.02</v>
      </c>
      <c r="J6386">
        <v>811.97</v>
      </c>
      <c r="K6386">
        <v>544.91</v>
      </c>
      <c r="L6386">
        <v>267.06</v>
      </c>
      <c r="M6386" t="s">
        <v>28</v>
      </c>
      <c r="N6386" s="3">
        <f>retail_sales[[#This Row],[Profit]]/retail_sales[[#This Row],[Revenue]]</f>
        <v>0.32890377723314901</v>
      </c>
      <c r="O6386" t="str">
        <f t="shared" si="99"/>
        <v>Wednesday</v>
      </c>
    </row>
    <row r="6387" spans="1:15" x14ac:dyDescent="0.3">
      <c r="A6387">
        <v>6386</v>
      </c>
      <c r="B6387" t="s">
        <v>4008</v>
      </c>
      <c r="C6387" s="1">
        <v>45532</v>
      </c>
      <c r="D6387" t="s">
        <v>14</v>
      </c>
      <c r="E6387" t="s">
        <v>30</v>
      </c>
      <c r="F6387" t="s">
        <v>27</v>
      </c>
      <c r="G6387">
        <v>7</v>
      </c>
      <c r="H6387">
        <v>76.53</v>
      </c>
      <c r="I6387">
        <v>0.21</v>
      </c>
      <c r="J6387">
        <v>423.21</v>
      </c>
      <c r="K6387">
        <v>279.94</v>
      </c>
      <c r="L6387">
        <v>143.27000000000001</v>
      </c>
      <c r="M6387" t="s">
        <v>40</v>
      </c>
      <c r="N6387" s="3">
        <f>retail_sales[[#This Row],[Profit]]/retail_sales[[#This Row],[Revenue]]</f>
        <v>0.33853169821128992</v>
      </c>
      <c r="O6387" t="str">
        <f t="shared" si="99"/>
        <v>Wednesday</v>
      </c>
    </row>
    <row r="6388" spans="1:15" x14ac:dyDescent="0.3">
      <c r="A6388">
        <v>6387</v>
      </c>
      <c r="B6388" t="s">
        <v>4577</v>
      </c>
      <c r="C6388" s="1">
        <v>45503</v>
      </c>
      <c r="D6388" t="s">
        <v>14</v>
      </c>
      <c r="E6388" t="s">
        <v>30</v>
      </c>
      <c r="F6388" t="s">
        <v>27</v>
      </c>
      <c r="G6388">
        <v>6</v>
      </c>
      <c r="H6388">
        <v>300.39999999999998</v>
      </c>
      <c r="I6388">
        <v>0</v>
      </c>
      <c r="J6388">
        <v>1802.4</v>
      </c>
      <c r="K6388">
        <v>1027.6099999999999</v>
      </c>
      <c r="L6388">
        <v>774.79</v>
      </c>
      <c r="M6388" t="s">
        <v>22</v>
      </c>
      <c r="N6388" s="3">
        <f>retail_sales[[#This Row],[Profit]]/retail_sales[[#This Row],[Revenue]]</f>
        <v>0.42986573457612071</v>
      </c>
      <c r="O6388" t="str">
        <f t="shared" si="99"/>
        <v>Tuesday</v>
      </c>
    </row>
    <row r="6389" spans="1:15" x14ac:dyDescent="0.3">
      <c r="A6389">
        <v>6388</v>
      </c>
      <c r="B6389" t="s">
        <v>4578</v>
      </c>
      <c r="C6389" s="1">
        <v>45445</v>
      </c>
      <c r="D6389" t="s">
        <v>19</v>
      </c>
      <c r="E6389" t="s">
        <v>33</v>
      </c>
      <c r="F6389" t="s">
        <v>16</v>
      </c>
      <c r="G6389">
        <v>4</v>
      </c>
      <c r="H6389">
        <v>459.04</v>
      </c>
      <c r="I6389">
        <v>0.04</v>
      </c>
      <c r="J6389">
        <v>1762.71</v>
      </c>
      <c r="K6389">
        <v>884.18</v>
      </c>
      <c r="L6389">
        <v>878.53</v>
      </c>
      <c r="M6389" t="s">
        <v>28</v>
      </c>
      <c r="N6389" s="3">
        <f>retail_sales[[#This Row],[Profit]]/retail_sales[[#This Row],[Revenue]]</f>
        <v>0.4983973540741245</v>
      </c>
      <c r="O6389" t="str">
        <f t="shared" si="99"/>
        <v>Sunday</v>
      </c>
    </row>
    <row r="6390" spans="1:15" x14ac:dyDescent="0.3">
      <c r="A6390">
        <v>6389</v>
      </c>
      <c r="B6390" t="s">
        <v>1213</v>
      </c>
      <c r="C6390" s="1">
        <v>45633</v>
      </c>
      <c r="D6390" t="s">
        <v>19</v>
      </c>
      <c r="E6390" t="s">
        <v>15</v>
      </c>
      <c r="F6390" t="s">
        <v>16</v>
      </c>
      <c r="G6390">
        <v>9</v>
      </c>
      <c r="H6390">
        <v>441.06</v>
      </c>
      <c r="I6390">
        <v>0.04</v>
      </c>
      <c r="J6390">
        <v>3810.76</v>
      </c>
      <c r="K6390">
        <v>2998.77</v>
      </c>
      <c r="L6390">
        <v>811.99</v>
      </c>
      <c r="M6390" t="s">
        <v>22</v>
      </c>
      <c r="N6390" s="3">
        <f>retail_sales[[#This Row],[Profit]]/retail_sales[[#This Row],[Revenue]]</f>
        <v>0.21307823111400351</v>
      </c>
      <c r="O6390" t="str">
        <f t="shared" si="99"/>
        <v>Saturday</v>
      </c>
    </row>
    <row r="6391" spans="1:15" x14ac:dyDescent="0.3">
      <c r="A6391">
        <v>6390</v>
      </c>
      <c r="B6391" t="s">
        <v>4579</v>
      </c>
      <c r="C6391" s="1">
        <v>45387</v>
      </c>
      <c r="D6391" t="s">
        <v>24</v>
      </c>
      <c r="E6391" t="s">
        <v>25</v>
      </c>
      <c r="F6391" t="s">
        <v>21</v>
      </c>
      <c r="G6391">
        <v>6</v>
      </c>
      <c r="H6391">
        <v>41.73</v>
      </c>
      <c r="I6391">
        <v>0.05</v>
      </c>
      <c r="J6391">
        <v>237.86</v>
      </c>
      <c r="K6391">
        <v>189.88</v>
      </c>
      <c r="L6391">
        <v>47.98</v>
      </c>
      <c r="M6391" t="s">
        <v>17</v>
      </c>
      <c r="N6391" s="3">
        <f>retail_sales[[#This Row],[Profit]]/retail_sales[[#This Row],[Revenue]]</f>
        <v>0.20171529471117461</v>
      </c>
      <c r="O6391" t="str">
        <f t="shared" si="99"/>
        <v>Friday</v>
      </c>
    </row>
    <row r="6392" spans="1:15" x14ac:dyDescent="0.3">
      <c r="A6392">
        <v>6391</v>
      </c>
      <c r="B6392" t="s">
        <v>4580</v>
      </c>
      <c r="C6392" s="1">
        <v>45497</v>
      </c>
      <c r="D6392" t="s">
        <v>39</v>
      </c>
      <c r="E6392" t="s">
        <v>15</v>
      </c>
      <c r="F6392" t="s">
        <v>21</v>
      </c>
      <c r="G6392">
        <v>4</v>
      </c>
      <c r="H6392">
        <v>377.8</v>
      </c>
      <c r="I6392">
        <v>0.23</v>
      </c>
      <c r="J6392">
        <v>1163.6199999999999</v>
      </c>
      <c r="K6392">
        <v>915</v>
      </c>
      <c r="L6392">
        <v>248.62</v>
      </c>
      <c r="M6392" t="s">
        <v>46</v>
      </c>
      <c r="N6392" s="3">
        <f>retail_sales[[#This Row],[Profit]]/retail_sales[[#This Row],[Revenue]]</f>
        <v>0.21366081710524057</v>
      </c>
      <c r="O6392" t="str">
        <f t="shared" si="99"/>
        <v>Wednesday</v>
      </c>
    </row>
    <row r="6393" spans="1:15" x14ac:dyDescent="0.3">
      <c r="A6393">
        <v>6392</v>
      </c>
      <c r="B6393" t="s">
        <v>4581</v>
      </c>
      <c r="C6393" s="1">
        <v>45445</v>
      </c>
      <c r="D6393" t="s">
        <v>14</v>
      </c>
      <c r="E6393" t="s">
        <v>20</v>
      </c>
      <c r="F6393" t="s">
        <v>27</v>
      </c>
      <c r="G6393">
        <v>7</v>
      </c>
      <c r="H6393">
        <v>28.93</v>
      </c>
      <c r="I6393">
        <v>0.21</v>
      </c>
      <c r="J6393">
        <v>159.97999999999999</v>
      </c>
      <c r="K6393">
        <v>115.15</v>
      </c>
      <c r="L6393">
        <v>44.83</v>
      </c>
      <c r="M6393" t="s">
        <v>40</v>
      </c>
      <c r="N6393" s="3">
        <f>retail_sales[[#This Row],[Profit]]/retail_sales[[#This Row],[Revenue]]</f>
        <v>0.28022252781597701</v>
      </c>
      <c r="O6393" t="str">
        <f t="shared" si="99"/>
        <v>Sunday</v>
      </c>
    </row>
    <row r="6394" spans="1:15" x14ac:dyDescent="0.3">
      <c r="A6394">
        <v>6393</v>
      </c>
      <c r="B6394" t="s">
        <v>4582</v>
      </c>
      <c r="C6394" s="1">
        <v>45427</v>
      </c>
      <c r="D6394" t="s">
        <v>19</v>
      </c>
      <c r="E6394" t="s">
        <v>33</v>
      </c>
      <c r="F6394" t="s">
        <v>21</v>
      </c>
      <c r="G6394">
        <v>7</v>
      </c>
      <c r="H6394">
        <v>224.39</v>
      </c>
      <c r="I6394">
        <v>0.28000000000000003</v>
      </c>
      <c r="J6394">
        <v>1130.93</v>
      </c>
      <c r="K6394">
        <v>683.48</v>
      </c>
      <c r="L6394">
        <v>447.45</v>
      </c>
      <c r="M6394" t="s">
        <v>46</v>
      </c>
      <c r="N6394" s="3">
        <f>retail_sales[[#This Row],[Profit]]/retail_sales[[#This Row],[Revenue]]</f>
        <v>0.39564782966231327</v>
      </c>
      <c r="O6394" t="str">
        <f t="shared" si="99"/>
        <v>Wednesday</v>
      </c>
    </row>
    <row r="6395" spans="1:15" x14ac:dyDescent="0.3">
      <c r="A6395">
        <v>6394</v>
      </c>
      <c r="B6395" t="s">
        <v>4583</v>
      </c>
      <c r="C6395" s="1">
        <v>45364</v>
      </c>
      <c r="D6395" t="s">
        <v>14</v>
      </c>
      <c r="E6395" t="s">
        <v>30</v>
      </c>
      <c r="F6395" t="s">
        <v>21</v>
      </c>
      <c r="G6395">
        <v>8</v>
      </c>
      <c r="H6395">
        <v>150.31</v>
      </c>
      <c r="I6395">
        <v>0.15</v>
      </c>
      <c r="J6395">
        <v>1022.11</v>
      </c>
      <c r="K6395">
        <v>731.1</v>
      </c>
      <c r="L6395">
        <v>291.01</v>
      </c>
      <c r="M6395" t="s">
        <v>40</v>
      </c>
      <c r="N6395" s="3">
        <f>retail_sales[[#This Row],[Profit]]/retail_sales[[#This Row],[Revenue]]</f>
        <v>0.28471495240238331</v>
      </c>
      <c r="O6395" t="str">
        <f t="shared" si="99"/>
        <v>Wednesday</v>
      </c>
    </row>
    <row r="6396" spans="1:15" x14ac:dyDescent="0.3">
      <c r="A6396">
        <v>6395</v>
      </c>
      <c r="B6396" t="s">
        <v>4584</v>
      </c>
      <c r="C6396" s="1">
        <v>45491</v>
      </c>
      <c r="D6396" t="s">
        <v>39</v>
      </c>
      <c r="E6396" t="s">
        <v>33</v>
      </c>
      <c r="F6396" t="s">
        <v>21</v>
      </c>
      <c r="G6396">
        <v>9</v>
      </c>
      <c r="H6396">
        <v>393.21</v>
      </c>
      <c r="I6396">
        <v>0.11</v>
      </c>
      <c r="J6396">
        <v>3149.61</v>
      </c>
      <c r="K6396">
        <v>1980.9</v>
      </c>
      <c r="L6396">
        <v>1168.71</v>
      </c>
      <c r="M6396" t="s">
        <v>22</v>
      </c>
      <c r="N6396" s="3">
        <f>retail_sales[[#This Row],[Profit]]/retail_sales[[#This Row],[Revenue]]</f>
        <v>0.37106498899863793</v>
      </c>
      <c r="O6396" t="str">
        <f t="shared" si="99"/>
        <v>Thursday</v>
      </c>
    </row>
    <row r="6397" spans="1:15" x14ac:dyDescent="0.3">
      <c r="A6397">
        <v>6396</v>
      </c>
      <c r="B6397" t="s">
        <v>2913</v>
      </c>
      <c r="C6397" s="1">
        <v>45635</v>
      </c>
      <c r="D6397" t="s">
        <v>14</v>
      </c>
      <c r="E6397" t="s">
        <v>20</v>
      </c>
      <c r="F6397" t="s">
        <v>27</v>
      </c>
      <c r="G6397">
        <v>3</v>
      </c>
      <c r="H6397">
        <v>468.24</v>
      </c>
      <c r="I6397">
        <v>0.21</v>
      </c>
      <c r="J6397">
        <v>1109.73</v>
      </c>
      <c r="K6397">
        <v>751.01</v>
      </c>
      <c r="L6397">
        <v>358.72</v>
      </c>
      <c r="M6397" t="s">
        <v>22</v>
      </c>
      <c r="N6397" s="3">
        <f>retail_sales[[#This Row],[Profit]]/retail_sales[[#This Row],[Revenue]]</f>
        <v>0.32324979950077948</v>
      </c>
      <c r="O6397" t="str">
        <f t="shared" si="99"/>
        <v>Monday</v>
      </c>
    </row>
    <row r="6398" spans="1:15" x14ac:dyDescent="0.3">
      <c r="A6398">
        <v>6397</v>
      </c>
      <c r="B6398" t="s">
        <v>4585</v>
      </c>
      <c r="C6398" s="1">
        <v>45596</v>
      </c>
      <c r="D6398" t="s">
        <v>24</v>
      </c>
      <c r="E6398" t="s">
        <v>33</v>
      </c>
      <c r="F6398" t="s">
        <v>21</v>
      </c>
      <c r="G6398">
        <v>4</v>
      </c>
      <c r="H6398">
        <v>24</v>
      </c>
      <c r="I6398">
        <v>0.28999999999999998</v>
      </c>
      <c r="J6398">
        <v>68.16</v>
      </c>
      <c r="K6398">
        <v>40.57</v>
      </c>
      <c r="L6398">
        <v>27.59</v>
      </c>
      <c r="M6398" t="s">
        <v>17</v>
      </c>
      <c r="N6398" s="3">
        <f>retail_sales[[#This Row],[Profit]]/retail_sales[[#This Row],[Revenue]]</f>
        <v>0.40478286384976525</v>
      </c>
      <c r="O6398" t="str">
        <f t="shared" si="99"/>
        <v>Thursday</v>
      </c>
    </row>
    <row r="6399" spans="1:15" x14ac:dyDescent="0.3">
      <c r="A6399">
        <v>6398</v>
      </c>
      <c r="B6399" t="s">
        <v>4586</v>
      </c>
      <c r="C6399" s="1">
        <v>45379</v>
      </c>
      <c r="D6399" t="s">
        <v>14</v>
      </c>
      <c r="E6399" t="s">
        <v>20</v>
      </c>
      <c r="F6399" t="s">
        <v>16</v>
      </c>
      <c r="G6399">
        <v>5</v>
      </c>
      <c r="H6399">
        <v>396.33</v>
      </c>
      <c r="I6399">
        <v>0.27</v>
      </c>
      <c r="J6399">
        <v>1446.6</v>
      </c>
      <c r="K6399">
        <v>982.26</v>
      </c>
      <c r="L6399">
        <v>464.34</v>
      </c>
      <c r="M6399" t="s">
        <v>17</v>
      </c>
      <c r="N6399" s="3">
        <f>retail_sales[[#This Row],[Profit]]/retail_sales[[#This Row],[Revenue]]</f>
        <v>0.3209871422646205</v>
      </c>
      <c r="O6399" t="str">
        <f t="shared" si="99"/>
        <v>Thursday</v>
      </c>
    </row>
    <row r="6400" spans="1:15" x14ac:dyDescent="0.3">
      <c r="A6400">
        <v>6399</v>
      </c>
      <c r="B6400" t="s">
        <v>2217</v>
      </c>
      <c r="C6400" s="1">
        <v>45603</v>
      </c>
      <c r="D6400" t="s">
        <v>24</v>
      </c>
      <c r="E6400" t="s">
        <v>30</v>
      </c>
      <c r="F6400" t="s">
        <v>27</v>
      </c>
      <c r="G6400">
        <v>9</v>
      </c>
      <c r="H6400">
        <v>418.52</v>
      </c>
      <c r="I6400">
        <v>0.28000000000000003</v>
      </c>
      <c r="J6400">
        <v>2712.01</v>
      </c>
      <c r="K6400">
        <v>1932.85</v>
      </c>
      <c r="L6400">
        <v>779.16</v>
      </c>
      <c r="M6400" t="s">
        <v>28</v>
      </c>
      <c r="N6400" s="3">
        <f>retail_sales[[#This Row],[Profit]]/retail_sales[[#This Row],[Revenue]]</f>
        <v>0.28729982559061357</v>
      </c>
      <c r="O6400" t="str">
        <f t="shared" si="99"/>
        <v>Thursday</v>
      </c>
    </row>
    <row r="6401" spans="1:15" x14ac:dyDescent="0.3">
      <c r="A6401">
        <v>6400</v>
      </c>
      <c r="B6401" t="s">
        <v>3507</v>
      </c>
      <c r="C6401" s="1">
        <v>45410</v>
      </c>
      <c r="D6401" t="s">
        <v>24</v>
      </c>
      <c r="E6401" t="s">
        <v>33</v>
      </c>
      <c r="F6401" t="s">
        <v>21</v>
      </c>
      <c r="G6401">
        <v>3</v>
      </c>
      <c r="H6401">
        <v>438.27</v>
      </c>
      <c r="I6401">
        <v>0.2</v>
      </c>
      <c r="J6401">
        <v>1051.8499999999999</v>
      </c>
      <c r="K6401">
        <v>703.41</v>
      </c>
      <c r="L6401">
        <v>348.44</v>
      </c>
      <c r="M6401" t="s">
        <v>22</v>
      </c>
      <c r="N6401" s="3">
        <f>retail_sales[[#This Row],[Profit]]/retail_sales[[#This Row],[Revenue]]</f>
        <v>0.3312639634928935</v>
      </c>
      <c r="O6401" t="str">
        <f t="shared" si="99"/>
        <v>Sunday</v>
      </c>
    </row>
    <row r="6402" spans="1:15" x14ac:dyDescent="0.3">
      <c r="A6402">
        <v>6401</v>
      </c>
      <c r="B6402" t="s">
        <v>4587</v>
      </c>
      <c r="C6402" s="1">
        <v>45335</v>
      </c>
      <c r="D6402" t="s">
        <v>39</v>
      </c>
      <c r="E6402" t="s">
        <v>20</v>
      </c>
      <c r="F6402" t="s">
        <v>21</v>
      </c>
      <c r="G6402">
        <v>4</v>
      </c>
      <c r="H6402">
        <v>284.33999999999997</v>
      </c>
      <c r="I6402">
        <v>0.01</v>
      </c>
      <c r="J6402">
        <v>1125.99</v>
      </c>
      <c r="K6402">
        <v>699.87</v>
      </c>
      <c r="L6402">
        <v>426.12</v>
      </c>
      <c r="M6402" t="s">
        <v>28</v>
      </c>
      <c r="N6402" s="3">
        <f>retail_sales[[#This Row],[Profit]]/retail_sales[[#This Row],[Revenue]]</f>
        <v>0.37844030586417288</v>
      </c>
      <c r="O6402" t="str">
        <f t="shared" ref="O6402:O6465" si="100">TEXT(C6402, "dddd")</f>
        <v>Tuesday</v>
      </c>
    </row>
    <row r="6403" spans="1:15" x14ac:dyDescent="0.3">
      <c r="A6403">
        <v>6402</v>
      </c>
      <c r="B6403" t="s">
        <v>4588</v>
      </c>
      <c r="C6403" s="1">
        <v>45435</v>
      </c>
      <c r="D6403" t="s">
        <v>19</v>
      </c>
      <c r="E6403" t="s">
        <v>33</v>
      </c>
      <c r="F6403" t="s">
        <v>21</v>
      </c>
      <c r="G6403">
        <v>5</v>
      </c>
      <c r="H6403">
        <v>267</v>
      </c>
      <c r="I6403">
        <v>0.15</v>
      </c>
      <c r="J6403">
        <v>1134.75</v>
      </c>
      <c r="K6403">
        <v>628.69000000000005</v>
      </c>
      <c r="L6403">
        <v>506.06</v>
      </c>
      <c r="M6403" t="s">
        <v>46</v>
      </c>
      <c r="N6403" s="3">
        <f>retail_sales[[#This Row],[Profit]]/retail_sales[[#This Row],[Revenue]]</f>
        <v>0.44596607182198722</v>
      </c>
      <c r="O6403" t="str">
        <f t="shared" si="100"/>
        <v>Thursday</v>
      </c>
    </row>
    <row r="6404" spans="1:15" x14ac:dyDescent="0.3">
      <c r="A6404">
        <v>6403</v>
      </c>
      <c r="B6404" t="s">
        <v>3551</v>
      </c>
      <c r="C6404" s="1">
        <v>45621</v>
      </c>
      <c r="D6404" t="s">
        <v>24</v>
      </c>
      <c r="E6404" t="s">
        <v>25</v>
      </c>
      <c r="F6404" t="s">
        <v>21</v>
      </c>
      <c r="G6404">
        <v>6</v>
      </c>
      <c r="H6404">
        <v>142.82</v>
      </c>
      <c r="I6404">
        <v>0.23</v>
      </c>
      <c r="J6404">
        <v>659.83</v>
      </c>
      <c r="K6404">
        <v>395.93</v>
      </c>
      <c r="L6404">
        <v>263.89999999999998</v>
      </c>
      <c r="M6404" t="s">
        <v>46</v>
      </c>
      <c r="N6404" s="3">
        <f>retail_sales[[#This Row],[Profit]]/retail_sales[[#This Row],[Revenue]]</f>
        <v>0.39995150265977597</v>
      </c>
      <c r="O6404" t="str">
        <f t="shared" si="100"/>
        <v>Monday</v>
      </c>
    </row>
    <row r="6405" spans="1:15" x14ac:dyDescent="0.3">
      <c r="A6405">
        <v>6404</v>
      </c>
      <c r="B6405" t="s">
        <v>4589</v>
      </c>
      <c r="C6405" s="1">
        <v>45643</v>
      </c>
      <c r="D6405" t="s">
        <v>39</v>
      </c>
      <c r="E6405" t="s">
        <v>30</v>
      </c>
      <c r="F6405" t="s">
        <v>27</v>
      </c>
      <c r="G6405">
        <v>6</v>
      </c>
      <c r="H6405">
        <v>279.57</v>
      </c>
      <c r="I6405">
        <v>0.28000000000000003</v>
      </c>
      <c r="J6405">
        <v>1207.74</v>
      </c>
      <c r="K6405">
        <v>640.99</v>
      </c>
      <c r="L6405">
        <v>566.75</v>
      </c>
      <c r="M6405" t="s">
        <v>17</v>
      </c>
      <c r="N6405" s="3">
        <f>retail_sales[[#This Row],[Profit]]/retail_sales[[#This Row],[Revenue]]</f>
        <v>0.46926490801000215</v>
      </c>
      <c r="O6405" t="str">
        <f t="shared" si="100"/>
        <v>Tuesday</v>
      </c>
    </row>
    <row r="6406" spans="1:15" x14ac:dyDescent="0.3">
      <c r="A6406">
        <v>6405</v>
      </c>
      <c r="B6406" t="s">
        <v>4590</v>
      </c>
      <c r="C6406" s="1">
        <v>45612</v>
      </c>
      <c r="D6406" t="s">
        <v>14</v>
      </c>
      <c r="E6406" t="s">
        <v>30</v>
      </c>
      <c r="F6406" t="s">
        <v>27</v>
      </c>
      <c r="G6406">
        <v>1</v>
      </c>
      <c r="H6406">
        <v>465.41</v>
      </c>
      <c r="I6406">
        <v>0.01</v>
      </c>
      <c r="J6406">
        <v>460.76</v>
      </c>
      <c r="K6406">
        <v>307.60000000000002</v>
      </c>
      <c r="L6406">
        <v>153.16</v>
      </c>
      <c r="M6406" t="s">
        <v>22</v>
      </c>
      <c r="N6406" s="3">
        <f>retail_sales[[#This Row],[Profit]]/retail_sales[[#This Row],[Revenue]]</f>
        <v>0.33240732702491538</v>
      </c>
      <c r="O6406" t="str">
        <f t="shared" si="100"/>
        <v>Saturday</v>
      </c>
    </row>
    <row r="6407" spans="1:15" x14ac:dyDescent="0.3">
      <c r="A6407">
        <v>6406</v>
      </c>
      <c r="B6407" t="s">
        <v>4112</v>
      </c>
      <c r="C6407" s="1">
        <v>45379</v>
      </c>
      <c r="D6407" t="s">
        <v>19</v>
      </c>
      <c r="E6407" t="s">
        <v>25</v>
      </c>
      <c r="F6407" t="s">
        <v>21</v>
      </c>
      <c r="G6407">
        <v>5</v>
      </c>
      <c r="H6407">
        <v>94.79</v>
      </c>
      <c r="I6407">
        <v>0.06</v>
      </c>
      <c r="J6407">
        <v>445.51</v>
      </c>
      <c r="K6407">
        <v>230.78</v>
      </c>
      <c r="L6407">
        <v>214.73</v>
      </c>
      <c r="M6407" t="s">
        <v>22</v>
      </c>
      <c r="N6407" s="3">
        <f>retail_sales[[#This Row],[Profit]]/retail_sales[[#This Row],[Revenue]]</f>
        <v>0.48198693632017237</v>
      </c>
      <c r="O6407" t="str">
        <f t="shared" si="100"/>
        <v>Thursday</v>
      </c>
    </row>
    <row r="6408" spans="1:15" x14ac:dyDescent="0.3">
      <c r="A6408">
        <v>6407</v>
      </c>
      <c r="B6408" t="s">
        <v>4591</v>
      </c>
      <c r="C6408" s="1">
        <v>45433</v>
      </c>
      <c r="D6408" t="s">
        <v>14</v>
      </c>
      <c r="E6408" t="s">
        <v>15</v>
      </c>
      <c r="F6408" t="s">
        <v>21</v>
      </c>
      <c r="G6408">
        <v>4</v>
      </c>
      <c r="H6408">
        <v>295.07</v>
      </c>
      <c r="I6408">
        <v>0.08</v>
      </c>
      <c r="J6408">
        <v>1085.8599999999999</v>
      </c>
      <c r="K6408">
        <v>781.56</v>
      </c>
      <c r="L6408">
        <v>304.3</v>
      </c>
      <c r="M6408" t="s">
        <v>40</v>
      </c>
      <c r="N6408" s="3">
        <f>retail_sales[[#This Row],[Profit]]/retail_sales[[#This Row],[Revenue]]</f>
        <v>0.28023870480540775</v>
      </c>
      <c r="O6408" t="str">
        <f t="shared" si="100"/>
        <v>Tuesday</v>
      </c>
    </row>
    <row r="6409" spans="1:15" x14ac:dyDescent="0.3">
      <c r="A6409">
        <v>6408</v>
      </c>
      <c r="B6409" t="s">
        <v>4592</v>
      </c>
      <c r="C6409" s="1">
        <v>45615</v>
      </c>
      <c r="D6409" t="s">
        <v>39</v>
      </c>
      <c r="E6409" t="s">
        <v>20</v>
      </c>
      <c r="F6409" t="s">
        <v>16</v>
      </c>
      <c r="G6409">
        <v>8</v>
      </c>
      <c r="H6409">
        <v>44.36</v>
      </c>
      <c r="I6409">
        <v>0.23</v>
      </c>
      <c r="J6409">
        <v>273.26</v>
      </c>
      <c r="K6409">
        <v>166.39</v>
      </c>
      <c r="L6409">
        <v>106.87</v>
      </c>
      <c r="M6409" t="s">
        <v>40</v>
      </c>
      <c r="N6409" s="3">
        <f>retail_sales[[#This Row],[Profit]]/retail_sales[[#This Row],[Revenue]]</f>
        <v>0.39109273219644297</v>
      </c>
      <c r="O6409" t="str">
        <f t="shared" si="100"/>
        <v>Tuesday</v>
      </c>
    </row>
    <row r="6410" spans="1:15" x14ac:dyDescent="0.3">
      <c r="A6410">
        <v>6409</v>
      </c>
      <c r="B6410" t="s">
        <v>4593</v>
      </c>
      <c r="C6410" s="1">
        <v>45338</v>
      </c>
      <c r="D6410" t="s">
        <v>24</v>
      </c>
      <c r="E6410" t="s">
        <v>15</v>
      </c>
      <c r="F6410" t="s">
        <v>21</v>
      </c>
      <c r="G6410">
        <v>7</v>
      </c>
      <c r="H6410">
        <v>128.62</v>
      </c>
      <c r="I6410">
        <v>0.26</v>
      </c>
      <c r="J6410">
        <v>666.25</v>
      </c>
      <c r="K6410">
        <v>477.14</v>
      </c>
      <c r="L6410">
        <v>189.11</v>
      </c>
      <c r="M6410" t="s">
        <v>17</v>
      </c>
      <c r="N6410" s="3">
        <f>retail_sales[[#This Row],[Profit]]/retail_sales[[#This Row],[Revenue]]</f>
        <v>0.28384240150093809</v>
      </c>
      <c r="O6410" t="str">
        <f t="shared" si="100"/>
        <v>Friday</v>
      </c>
    </row>
    <row r="6411" spans="1:15" x14ac:dyDescent="0.3">
      <c r="A6411">
        <v>6410</v>
      </c>
      <c r="B6411" t="s">
        <v>3825</v>
      </c>
      <c r="C6411" s="1">
        <v>45464</v>
      </c>
      <c r="D6411" t="s">
        <v>19</v>
      </c>
      <c r="E6411" t="s">
        <v>25</v>
      </c>
      <c r="F6411" t="s">
        <v>21</v>
      </c>
      <c r="G6411">
        <v>5</v>
      </c>
      <c r="H6411">
        <v>308.57</v>
      </c>
      <c r="I6411">
        <v>0.18</v>
      </c>
      <c r="J6411">
        <v>1265.1400000000001</v>
      </c>
      <c r="K6411">
        <v>822.45</v>
      </c>
      <c r="L6411">
        <v>442.69</v>
      </c>
      <c r="M6411" t="s">
        <v>17</v>
      </c>
      <c r="N6411" s="3">
        <f>retail_sales[[#This Row],[Profit]]/retail_sales[[#This Row],[Revenue]]</f>
        <v>0.34991384352719856</v>
      </c>
      <c r="O6411" t="str">
        <f t="shared" si="100"/>
        <v>Friday</v>
      </c>
    </row>
    <row r="6412" spans="1:15" x14ac:dyDescent="0.3">
      <c r="A6412">
        <v>6411</v>
      </c>
      <c r="B6412" t="s">
        <v>4594</v>
      </c>
      <c r="C6412" s="1">
        <v>45420</v>
      </c>
      <c r="D6412" t="s">
        <v>39</v>
      </c>
      <c r="E6412" t="s">
        <v>33</v>
      </c>
      <c r="F6412" t="s">
        <v>21</v>
      </c>
      <c r="G6412">
        <v>5</v>
      </c>
      <c r="H6412">
        <v>460.08</v>
      </c>
      <c r="I6412">
        <v>0.11</v>
      </c>
      <c r="J6412">
        <v>2047.36</v>
      </c>
      <c r="K6412">
        <v>1452.32</v>
      </c>
      <c r="L6412">
        <v>595.04</v>
      </c>
      <c r="M6412" t="s">
        <v>17</v>
      </c>
      <c r="N6412" s="3">
        <f>retail_sales[[#This Row],[Profit]]/retail_sales[[#This Row],[Revenue]]</f>
        <v>0.29063769928102534</v>
      </c>
      <c r="O6412" t="str">
        <f t="shared" si="100"/>
        <v>Wednesday</v>
      </c>
    </row>
    <row r="6413" spans="1:15" x14ac:dyDescent="0.3">
      <c r="A6413">
        <v>6412</v>
      </c>
      <c r="B6413" t="s">
        <v>2710</v>
      </c>
      <c r="C6413" s="1">
        <v>45564</v>
      </c>
      <c r="D6413" t="s">
        <v>24</v>
      </c>
      <c r="E6413" t="s">
        <v>25</v>
      </c>
      <c r="F6413" t="s">
        <v>21</v>
      </c>
      <c r="G6413">
        <v>10</v>
      </c>
      <c r="H6413">
        <v>45.72</v>
      </c>
      <c r="I6413">
        <v>0.24</v>
      </c>
      <c r="J6413">
        <v>347.47</v>
      </c>
      <c r="K6413">
        <v>173.77</v>
      </c>
      <c r="L6413">
        <v>173.7</v>
      </c>
      <c r="M6413" t="s">
        <v>40</v>
      </c>
      <c r="N6413" s="3">
        <f>retail_sales[[#This Row],[Profit]]/retail_sales[[#This Row],[Revenue]]</f>
        <v>0.49989927187958666</v>
      </c>
      <c r="O6413" t="str">
        <f t="shared" si="100"/>
        <v>Sunday</v>
      </c>
    </row>
    <row r="6414" spans="1:15" x14ac:dyDescent="0.3">
      <c r="A6414">
        <v>6413</v>
      </c>
      <c r="B6414" t="s">
        <v>4595</v>
      </c>
      <c r="C6414" s="1">
        <v>45449</v>
      </c>
      <c r="D6414" t="s">
        <v>24</v>
      </c>
      <c r="E6414" t="s">
        <v>25</v>
      </c>
      <c r="F6414" t="s">
        <v>16</v>
      </c>
      <c r="G6414">
        <v>5</v>
      </c>
      <c r="H6414">
        <v>418.75</v>
      </c>
      <c r="I6414">
        <v>0.02</v>
      </c>
      <c r="J6414">
        <v>2051.88</v>
      </c>
      <c r="K6414">
        <v>1409.33</v>
      </c>
      <c r="L6414">
        <v>642.54999999999995</v>
      </c>
      <c r="M6414" t="s">
        <v>28</v>
      </c>
      <c r="N6414" s="3">
        <f>retail_sales[[#This Row],[Profit]]/retail_sales[[#This Row],[Revenue]]</f>
        <v>0.31315184123827899</v>
      </c>
      <c r="O6414" t="str">
        <f t="shared" si="100"/>
        <v>Thursday</v>
      </c>
    </row>
    <row r="6415" spans="1:15" x14ac:dyDescent="0.3">
      <c r="A6415">
        <v>6414</v>
      </c>
      <c r="B6415" t="s">
        <v>4596</v>
      </c>
      <c r="C6415" s="1">
        <v>45540</v>
      </c>
      <c r="D6415" t="s">
        <v>19</v>
      </c>
      <c r="E6415" t="s">
        <v>20</v>
      </c>
      <c r="F6415" t="s">
        <v>27</v>
      </c>
      <c r="G6415">
        <v>4</v>
      </c>
      <c r="H6415">
        <v>429.83</v>
      </c>
      <c r="I6415">
        <v>0.04</v>
      </c>
      <c r="J6415">
        <v>1650.55</v>
      </c>
      <c r="K6415">
        <v>873.59</v>
      </c>
      <c r="L6415">
        <v>776.96</v>
      </c>
      <c r="M6415" t="s">
        <v>17</v>
      </c>
      <c r="N6415" s="3">
        <f>retail_sales[[#This Row],[Profit]]/retail_sales[[#This Row],[Revenue]]</f>
        <v>0.47072793917179123</v>
      </c>
      <c r="O6415" t="str">
        <f t="shared" si="100"/>
        <v>Thursday</v>
      </c>
    </row>
    <row r="6416" spans="1:15" x14ac:dyDescent="0.3">
      <c r="A6416">
        <v>6415</v>
      </c>
      <c r="B6416" t="s">
        <v>4597</v>
      </c>
      <c r="C6416" s="1">
        <v>45337</v>
      </c>
      <c r="D6416" t="s">
        <v>39</v>
      </c>
      <c r="E6416" t="s">
        <v>20</v>
      </c>
      <c r="F6416" t="s">
        <v>16</v>
      </c>
      <c r="G6416">
        <v>7</v>
      </c>
      <c r="H6416">
        <v>133.66</v>
      </c>
      <c r="I6416">
        <v>0.16</v>
      </c>
      <c r="J6416">
        <v>785.92</v>
      </c>
      <c r="K6416">
        <v>446.68</v>
      </c>
      <c r="L6416">
        <v>339.24</v>
      </c>
      <c r="M6416" t="s">
        <v>46</v>
      </c>
      <c r="N6416" s="3">
        <f>retail_sales[[#This Row],[Profit]]/retail_sales[[#This Row],[Revenue]]</f>
        <v>0.4316469869706841</v>
      </c>
      <c r="O6416" t="str">
        <f t="shared" si="100"/>
        <v>Thursday</v>
      </c>
    </row>
    <row r="6417" spans="1:15" x14ac:dyDescent="0.3">
      <c r="A6417">
        <v>6416</v>
      </c>
      <c r="B6417" t="s">
        <v>4598</v>
      </c>
      <c r="C6417" s="1">
        <v>45297</v>
      </c>
      <c r="D6417" t="s">
        <v>19</v>
      </c>
      <c r="E6417" t="s">
        <v>15</v>
      </c>
      <c r="F6417" t="s">
        <v>21</v>
      </c>
      <c r="G6417">
        <v>1</v>
      </c>
      <c r="H6417">
        <v>110.04</v>
      </c>
      <c r="I6417">
        <v>0.03</v>
      </c>
      <c r="J6417">
        <v>106.74</v>
      </c>
      <c r="K6417">
        <v>59.21</v>
      </c>
      <c r="L6417">
        <v>47.53</v>
      </c>
      <c r="M6417" t="s">
        <v>46</v>
      </c>
      <c r="N6417" s="3">
        <f>retail_sales[[#This Row],[Profit]]/retail_sales[[#This Row],[Revenue]]</f>
        <v>0.44528761476484918</v>
      </c>
      <c r="O6417" t="str">
        <f t="shared" si="100"/>
        <v>Saturday</v>
      </c>
    </row>
    <row r="6418" spans="1:15" x14ac:dyDescent="0.3">
      <c r="A6418">
        <v>6417</v>
      </c>
      <c r="B6418" t="s">
        <v>747</v>
      </c>
      <c r="C6418" s="1">
        <v>45582</v>
      </c>
      <c r="D6418" t="s">
        <v>19</v>
      </c>
      <c r="E6418" t="s">
        <v>25</v>
      </c>
      <c r="F6418" t="s">
        <v>27</v>
      </c>
      <c r="G6418">
        <v>8</v>
      </c>
      <c r="H6418">
        <v>33.08</v>
      </c>
      <c r="I6418">
        <v>0.05</v>
      </c>
      <c r="J6418">
        <v>251.41</v>
      </c>
      <c r="K6418">
        <v>151.53</v>
      </c>
      <c r="L6418">
        <v>99.88</v>
      </c>
      <c r="M6418" t="s">
        <v>46</v>
      </c>
      <c r="N6418" s="3">
        <f>retail_sales[[#This Row],[Profit]]/retail_sales[[#This Row],[Revenue]]</f>
        <v>0.39727934449703672</v>
      </c>
      <c r="O6418" t="str">
        <f t="shared" si="100"/>
        <v>Thursday</v>
      </c>
    </row>
    <row r="6419" spans="1:15" x14ac:dyDescent="0.3">
      <c r="A6419">
        <v>6418</v>
      </c>
      <c r="B6419" t="s">
        <v>4599</v>
      </c>
      <c r="C6419" s="1">
        <v>45564</v>
      </c>
      <c r="D6419" t="s">
        <v>24</v>
      </c>
      <c r="E6419" t="s">
        <v>30</v>
      </c>
      <c r="F6419" t="s">
        <v>21</v>
      </c>
      <c r="G6419">
        <v>8</v>
      </c>
      <c r="H6419">
        <v>406.39</v>
      </c>
      <c r="I6419">
        <v>0.13</v>
      </c>
      <c r="J6419">
        <v>2828.47</v>
      </c>
      <c r="K6419">
        <v>1490.4</v>
      </c>
      <c r="L6419">
        <v>1338.07</v>
      </c>
      <c r="M6419" t="s">
        <v>17</v>
      </c>
      <c r="N6419" s="3">
        <f>retail_sales[[#This Row],[Profit]]/retail_sales[[#This Row],[Revenue]]</f>
        <v>0.47307201419848893</v>
      </c>
      <c r="O6419" t="str">
        <f t="shared" si="100"/>
        <v>Sunday</v>
      </c>
    </row>
    <row r="6420" spans="1:15" x14ac:dyDescent="0.3">
      <c r="A6420">
        <v>6419</v>
      </c>
      <c r="B6420" t="s">
        <v>4600</v>
      </c>
      <c r="C6420" s="1">
        <v>45431</v>
      </c>
      <c r="D6420" t="s">
        <v>24</v>
      </c>
      <c r="E6420" t="s">
        <v>15</v>
      </c>
      <c r="F6420" t="s">
        <v>27</v>
      </c>
      <c r="G6420">
        <v>10</v>
      </c>
      <c r="H6420">
        <v>106.71</v>
      </c>
      <c r="I6420">
        <v>0.16</v>
      </c>
      <c r="J6420">
        <v>896.36</v>
      </c>
      <c r="K6420">
        <v>537.48</v>
      </c>
      <c r="L6420">
        <v>358.88</v>
      </c>
      <c r="M6420" t="s">
        <v>22</v>
      </c>
      <c r="N6420" s="3">
        <f>retail_sales[[#This Row],[Profit]]/retail_sales[[#This Row],[Revenue]]</f>
        <v>0.4003748493908697</v>
      </c>
      <c r="O6420" t="str">
        <f t="shared" si="100"/>
        <v>Sunday</v>
      </c>
    </row>
    <row r="6421" spans="1:15" x14ac:dyDescent="0.3">
      <c r="A6421">
        <v>6420</v>
      </c>
      <c r="B6421" t="s">
        <v>4148</v>
      </c>
      <c r="C6421" s="1">
        <v>45304</v>
      </c>
      <c r="D6421" t="s">
        <v>19</v>
      </c>
      <c r="E6421" t="s">
        <v>25</v>
      </c>
      <c r="F6421" t="s">
        <v>27</v>
      </c>
      <c r="G6421">
        <v>9</v>
      </c>
      <c r="H6421">
        <v>281.67</v>
      </c>
      <c r="I6421">
        <v>0.18</v>
      </c>
      <c r="J6421">
        <v>2078.7199999999998</v>
      </c>
      <c r="K6421">
        <v>1057.52</v>
      </c>
      <c r="L6421">
        <v>1021.2</v>
      </c>
      <c r="M6421" t="s">
        <v>40</v>
      </c>
      <c r="N6421" s="3">
        <f>retail_sales[[#This Row],[Profit]]/retail_sales[[#This Row],[Revenue]]</f>
        <v>0.49126385467980305</v>
      </c>
      <c r="O6421" t="str">
        <f t="shared" si="100"/>
        <v>Saturday</v>
      </c>
    </row>
    <row r="6422" spans="1:15" x14ac:dyDescent="0.3">
      <c r="A6422">
        <v>6421</v>
      </c>
      <c r="B6422" t="s">
        <v>4601</v>
      </c>
      <c r="C6422" s="1">
        <v>45538</v>
      </c>
      <c r="D6422" t="s">
        <v>14</v>
      </c>
      <c r="E6422" t="s">
        <v>30</v>
      </c>
      <c r="F6422" t="s">
        <v>21</v>
      </c>
      <c r="G6422">
        <v>3</v>
      </c>
      <c r="H6422">
        <v>261.14</v>
      </c>
      <c r="I6422">
        <v>0.19</v>
      </c>
      <c r="J6422">
        <v>634.57000000000005</v>
      </c>
      <c r="K6422">
        <v>432.4</v>
      </c>
      <c r="L6422">
        <v>202.17</v>
      </c>
      <c r="M6422" t="s">
        <v>40</v>
      </c>
      <c r="N6422" s="3">
        <f>retail_sales[[#This Row],[Profit]]/retail_sales[[#This Row],[Revenue]]</f>
        <v>0.31859369336716198</v>
      </c>
      <c r="O6422" t="str">
        <f t="shared" si="100"/>
        <v>Tuesday</v>
      </c>
    </row>
    <row r="6423" spans="1:15" x14ac:dyDescent="0.3">
      <c r="A6423">
        <v>6422</v>
      </c>
      <c r="B6423" t="s">
        <v>2566</v>
      </c>
      <c r="C6423" s="1">
        <v>45338</v>
      </c>
      <c r="D6423" t="s">
        <v>39</v>
      </c>
      <c r="E6423" t="s">
        <v>25</v>
      </c>
      <c r="F6423" t="s">
        <v>21</v>
      </c>
      <c r="G6423">
        <v>9</v>
      </c>
      <c r="H6423">
        <v>457.63</v>
      </c>
      <c r="I6423">
        <v>0.14000000000000001</v>
      </c>
      <c r="J6423">
        <v>3542.06</v>
      </c>
      <c r="K6423">
        <v>1957.26</v>
      </c>
      <c r="L6423">
        <v>1584.8</v>
      </c>
      <c r="M6423" t="s">
        <v>28</v>
      </c>
      <c r="N6423" s="3">
        <f>retail_sales[[#This Row],[Profit]]/retail_sales[[#This Row],[Revenue]]</f>
        <v>0.4474232508766085</v>
      </c>
      <c r="O6423" t="str">
        <f t="shared" si="100"/>
        <v>Friday</v>
      </c>
    </row>
    <row r="6424" spans="1:15" x14ac:dyDescent="0.3">
      <c r="A6424">
        <v>6423</v>
      </c>
      <c r="B6424" t="s">
        <v>4602</v>
      </c>
      <c r="C6424" s="1">
        <v>45301</v>
      </c>
      <c r="D6424" t="s">
        <v>19</v>
      </c>
      <c r="E6424" t="s">
        <v>15</v>
      </c>
      <c r="F6424" t="s">
        <v>16</v>
      </c>
      <c r="G6424">
        <v>2</v>
      </c>
      <c r="H6424">
        <v>231.07</v>
      </c>
      <c r="I6424">
        <v>0.16</v>
      </c>
      <c r="J6424">
        <v>388.2</v>
      </c>
      <c r="K6424">
        <v>234.95</v>
      </c>
      <c r="L6424">
        <v>153.25</v>
      </c>
      <c r="M6424" t="s">
        <v>17</v>
      </c>
      <c r="N6424" s="3">
        <f>retail_sales[[#This Row],[Profit]]/retail_sales[[#This Row],[Revenue]]</f>
        <v>0.39477073673364249</v>
      </c>
      <c r="O6424" t="str">
        <f t="shared" si="100"/>
        <v>Wednesday</v>
      </c>
    </row>
    <row r="6425" spans="1:15" x14ac:dyDescent="0.3">
      <c r="A6425">
        <v>6424</v>
      </c>
      <c r="B6425" t="s">
        <v>4603</v>
      </c>
      <c r="C6425" s="1">
        <v>45414</v>
      </c>
      <c r="D6425" t="s">
        <v>24</v>
      </c>
      <c r="E6425" t="s">
        <v>25</v>
      </c>
      <c r="F6425" t="s">
        <v>21</v>
      </c>
      <c r="G6425">
        <v>8</v>
      </c>
      <c r="H6425">
        <v>321.27</v>
      </c>
      <c r="I6425">
        <v>7.0000000000000007E-2</v>
      </c>
      <c r="J6425">
        <v>2390.25</v>
      </c>
      <c r="K6425">
        <v>1912</v>
      </c>
      <c r="L6425">
        <v>478.25</v>
      </c>
      <c r="M6425" t="s">
        <v>22</v>
      </c>
      <c r="N6425" s="3">
        <f>retail_sales[[#This Row],[Profit]]/retail_sales[[#This Row],[Revenue]]</f>
        <v>0.20008367325593557</v>
      </c>
      <c r="O6425" t="str">
        <f t="shared" si="100"/>
        <v>Thursday</v>
      </c>
    </row>
    <row r="6426" spans="1:15" x14ac:dyDescent="0.3">
      <c r="A6426">
        <v>6425</v>
      </c>
      <c r="B6426" t="s">
        <v>4435</v>
      </c>
      <c r="C6426" s="1">
        <v>45414</v>
      </c>
      <c r="D6426" t="s">
        <v>39</v>
      </c>
      <c r="E6426" t="s">
        <v>30</v>
      </c>
      <c r="F6426" t="s">
        <v>16</v>
      </c>
      <c r="G6426">
        <v>9</v>
      </c>
      <c r="H6426">
        <v>186.35</v>
      </c>
      <c r="I6426">
        <v>0.25</v>
      </c>
      <c r="J6426">
        <v>1257.8599999999999</v>
      </c>
      <c r="K6426">
        <v>859.33</v>
      </c>
      <c r="L6426">
        <v>398.53</v>
      </c>
      <c r="M6426" t="s">
        <v>28</v>
      </c>
      <c r="N6426" s="3">
        <f>retail_sales[[#This Row],[Profit]]/retail_sales[[#This Row],[Revenue]]</f>
        <v>0.31683176188129047</v>
      </c>
      <c r="O6426" t="str">
        <f t="shared" si="100"/>
        <v>Thursday</v>
      </c>
    </row>
    <row r="6427" spans="1:15" x14ac:dyDescent="0.3">
      <c r="A6427">
        <v>6426</v>
      </c>
      <c r="B6427" t="s">
        <v>2298</v>
      </c>
      <c r="C6427" s="1">
        <v>45370</v>
      </c>
      <c r="D6427" t="s">
        <v>19</v>
      </c>
      <c r="E6427" t="s">
        <v>15</v>
      </c>
      <c r="F6427" t="s">
        <v>21</v>
      </c>
      <c r="G6427">
        <v>5</v>
      </c>
      <c r="H6427">
        <v>412.37</v>
      </c>
      <c r="I6427">
        <v>0.2</v>
      </c>
      <c r="J6427">
        <v>1649.48</v>
      </c>
      <c r="K6427">
        <v>904.13</v>
      </c>
      <c r="L6427">
        <v>745.35</v>
      </c>
      <c r="M6427" t="s">
        <v>40</v>
      </c>
      <c r="N6427" s="3">
        <f>retail_sales[[#This Row],[Profit]]/retail_sales[[#This Row],[Revenue]]</f>
        <v>0.45186968014162038</v>
      </c>
      <c r="O6427" t="str">
        <f t="shared" si="100"/>
        <v>Tuesday</v>
      </c>
    </row>
    <row r="6428" spans="1:15" x14ac:dyDescent="0.3">
      <c r="A6428">
        <v>6427</v>
      </c>
      <c r="B6428" t="s">
        <v>1803</v>
      </c>
      <c r="C6428" s="1">
        <v>45417</v>
      </c>
      <c r="D6428" t="s">
        <v>39</v>
      </c>
      <c r="E6428" t="s">
        <v>30</v>
      </c>
      <c r="F6428" t="s">
        <v>21</v>
      </c>
      <c r="G6428">
        <v>2</v>
      </c>
      <c r="H6428">
        <v>179.13</v>
      </c>
      <c r="I6428">
        <v>0.03</v>
      </c>
      <c r="J6428">
        <v>347.51</v>
      </c>
      <c r="K6428">
        <v>176.15</v>
      </c>
      <c r="L6428">
        <v>171.36</v>
      </c>
      <c r="M6428" t="s">
        <v>22</v>
      </c>
      <c r="N6428" s="3">
        <f>retail_sales[[#This Row],[Profit]]/retail_sales[[#This Row],[Revenue]]</f>
        <v>0.49310811199677712</v>
      </c>
      <c r="O6428" t="str">
        <f t="shared" si="100"/>
        <v>Sunday</v>
      </c>
    </row>
    <row r="6429" spans="1:15" x14ac:dyDescent="0.3">
      <c r="A6429">
        <v>6428</v>
      </c>
      <c r="B6429" t="s">
        <v>1371</v>
      </c>
      <c r="C6429" s="1">
        <v>45538</v>
      </c>
      <c r="D6429" t="s">
        <v>39</v>
      </c>
      <c r="E6429" t="s">
        <v>15</v>
      </c>
      <c r="F6429" t="s">
        <v>21</v>
      </c>
      <c r="G6429">
        <v>3</v>
      </c>
      <c r="H6429">
        <v>140.91</v>
      </c>
      <c r="I6429">
        <v>0.08</v>
      </c>
      <c r="J6429">
        <v>388.91</v>
      </c>
      <c r="K6429">
        <v>264.33999999999997</v>
      </c>
      <c r="L6429">
        <v>124.57</v>
      </c>
      <c r="M6429" t="s">
        <v>40</v>
      </c>
      <c r="N6429" s="3">
        <f>retail_sales[[#This Row],[Profit]]/retail_sales[[#This Row],[Revenue]]</f>
        <v>0.32030546913167568</v>
      </c>
      <c r="O6429" t="str">
        <f t="shared" si="100"/>
        <v>Tuesday</v>
      </c>
    </row>
    <row r="6430" spans="1:15" x14ac:dyDescent="0.3">
      <c r="A6430">
        <v>6429</v>
      </c>
      <c r="B6430" t="s">
        <v>4604</v>
      </c>
      <c r="C6430" s="1">
        <v>45337</v>
      </c>
      <c r="D6430" t="s">
        <v>39</v>
      </c>
      <c r="E6430" t="s">
        <v>30</v>
      </c>
      <c r="F6430" t="s">
        <v>27</v>
      </c>
      <c r="G6430">
        <v>7</v>
      </c>
      <c r="H6430">
        <v>326.20999999999998</v>
      </c>
      <c r="I6430">
        <v>0.14000000000000001</v>
      </c>
      <c r="J6430">
        <v>1963.78</v>
      </c>
      <c r="K6430">
        <v>1472.38</v>
      </c>
      <c r="L6430">
        <v>491.4</v>
      </c>
      <c r="M6430" t="s">
        <v>28</v>
      </c>
      <c r="N6430" s="3">
        <f>retail_sales[[#This Row],[Profit]]/retail_sales[[#This Row],[Revenue]]</f>
        <v>0.25023169601482853</v>
      </c>
      <c r="O6430" t="str">
        <f t="shared" si="100"/>
        <v>Thursday</v>
      </c>
    </row>
    <row r="6431" spans="1:15" x14ac:dyDescent="0.3">
      <c r="A6431">
        <v>6430</v>
      </c>
      <c r="B6431" t="s">
        <v>4605</v>
      </c>
      <c r="C6431" s="1">
        <v>45392</v>
      </c>
      <c r="D6431" t="s">
        <v>39</v>
      </c>
      <c r="E6431" t="s">
        <v>33</v>
      </c>
      <c r="F6431" t="s">
        <v>27</v>
      </c>
      <c r="G6431">
        <v>3</v>
      </c>
      <c r="H6431">
        <v>427.11</v>
      </c>
      <c r="I6431">
        <v>7.0000000000000007E-2</v>
      </c>
      <c r="J6431">
        <v>1191.6400000000001</v>
      </c>
      <c r="K6431">
        <v>735.81</v>
      </c>
      <c r="L6431">
        <v>455.83</v>
      </c>
      <c r="M6431" t="s">
        <v>46</v>
      </c>
      <c r="N6431" s="3">
        <f>retail_sales[[#This Row],[Profit]]/retail_sales[[#This Row],[Revenue]]</f>
        <v>0.3825232452754187</v>
      </c>
      <c r="O6431" t="str">
        <f t="shared" si="100"/>
        <v>Wednesday</v>
      </c>
    </row>
    <row r="6432" spans="1:15" x14ac:dyDescent="0.3">
      <c r="A6432">
        <v>6431</v>
      </c>
      <c r="B6432" t="s">
        <v>3916</v>
      </c>
      <c r="C6432" s="1">
        <v>45401</v>
      </c>
      <c r="D6432" t="s">
        <v>19</v>
      </c>
      <c r="E6432" t="s">
        <v>25</v>
      </c>
      <c r="F6432" t="s">
        <v>21</v>
      </c>
      <c r="G6432">
        <v>10</v>
      </c>
      <c r="H6432">
        <v>76.16</v>
      </c>
      <c r="I6432">
        <v>0.1</v>
      </c>
      <c r="J6432">
        <v>685.44</v>
      </c>
      <c r="K6432">
        <v>389.23</v>
      </c>
      <c r="L6432">
        <v>296.20999999999998</v>
      </c>
      <c r="M6432" t="s">
        <v>22</v>
      </c>
      <c r="N6432" s="3">
        <f>retail_sales[[#This Row],[Profit]]/retail_sales[[#This Row],[Revenue]]</f>
        <v>0.43214577497665724</v>
      </c>
      <c r="O6432" t="str">
        <f t="shared" si="100"/>
        <v>Friday</v>
      </c>
    </row>
    <row r="6433" spans="1:15" x14ac:dyDescent="0.3">
      <c r="A6433">
        <v>6432</v>
      </c>
      <c r="B6433" t="s">
        <v>4606</v>
      </c>
      <c r="C6433" s="1">
        <v>45549</v>
      </c>
      <c r="D6433" t="s">
        <v>24</v>
      </c>
      <c r="E6433" t="s">
        <v>30</v>
      </c>
      <c r="F6433" t="s">
        <v>27</v>
      </c>
      <c r="G6433">
        <v>10</v>
      </c>
      <c r="H6433">
        <v>59.03</v>
      </c>
      <c r="I6433">
        <v>7.0000000000000007E-2</v>
      </c>
      <c r="J6433">
        <v>548.98</v>
      </c>
      <c r="K6433">
        <v>364.78</v>
      </c>
      <c r="L6433">
        <v>184.2</v>
      </c>
      <c r="M6433" t="s">
        <v>46</v>
      </c>
      <c r="N6433" s="3">
        <f>retail_sales[[#This Row],[Profit]]/retail_sales[[#This Row],[Revenue]]</f>
        <v>0.33553134904732412</v>
      </c>
      <c r="O6433" t="str">
        <f t="shared" si="100"/>
        <v>Saturday</v>
      </c>
    </row>
    <row r="6434" spans="1:15" x14ac:dyDescent="0.3">
      <c r="A6434">
        <v>6433</v>
      </c>
      <c r="B6434" t="s">
        <v>4607</v>
      </c>
      <c r="C6434" s="1">
        <v>45365</v>
      </c>
      <c r="D6434" t="s">
        <v>14</v>
      </c>
      <c r="E6434" t="s">
        <v>25</v>
      </c>
      <c r="F6434" t="s">
        <v>27</v>
      </c>
      <c r="G6434">
        <v>10</v>
      </c>
      <c r="H6434">
        <v>96.12</v>
      </c>
      <c r="I6434">
        <v>0.01</v>
      </c>
      <c r="J6434">
        <v>951.59</v>
      </c>
      <c r="K6434">
        <v>514.71</v>
      </c>
      <c r="L6434">
        <v>436.88</v>
      </c>
      <c r="M6434" t="s">
        <v>46</v>
      </c>
      <c r="N6434" s="3">
        <f>retail_sales[[#This Row],[Profit]]/retail_sales[[#This Row],[Revenue]]</f>
        <v>0.45910528694080432</v>
      </c>
      <c r="O6434" t="str">
        <f t="shared" si="100"/>
        <v>Thursday</v>
      </c>
    </row>
    <row r="6435" spans="1:15" x14ac:dyDescent="0.3">
      <c r="A6435">
        <v>6434</v>
      </c>
      <c r="B6435" t="s">
        <v>4608</v>
      </c>
      <c r="C6435" s="1">
        <v>45350</v>
      </c>
      <c r="D6435" t="s">
        <v>14</v>
      </c>
      <c r="E6435" t="s">
        <v>33</v>
      </c>
      <c r="F6435" t="s">
        <v>27</v>
      </c>
      <c r="G6435">
        <v>1</v>
      </c>
      <c r="H6435">
        <v>230.05</v>
      </c>
      <c r="I6435">
        <v>0.12</v>
      </c>
      <c r="J6435">
        <v>202.44</v>
      </c>
      <c r="K6435">
        <v>102.7</v>
      </c>
      <c r="L6435">
        <v>99.74</v>
      </c>
      <c r="M6435" t="s">
        <v>22</v>
      </c>
      <c r="N6435" s="3">
        <f>retail_sales[[#This Row],[Profit]]/retail_sales[[#This Row],[Revenue]]</f>
        <v>0.49268919185931631</v>
      </c>
      <c r="O6435" t="str">
        <f t="shared" si="100"/>
        <v>Wednesday</v>
      </c>
    </row>
    <row r="6436" spans="1:15" x14ac:dyDescent="0.3">
      <c r="A6436">
        <v>6435</v>
      </c>
      <c r="B6436" t="s">
        <v>3330</v>
      </c>
      <c r="C6436" s="1">
        <v>45422</v>
      </c>
      <c r="D6436" t="s">
        <v>24</v>
      </c>
      <c r="E6436" t="s">
        <v>15</v>
      </c>
      <c r="F6436" t="s">
        <v>16</v>
      </c>
      <c r="G6436">
        <v>1</v>
      </c>
      <c r="H6436">
        <v>218.33</v>
      </c>
      <c r="I6436">
        <v>0.28999999999999998</v>
      </c>
      <c r="J6436">
        <v>155.01</v>
      </c>
      <c r="K6436">
        <v>103.11</v>
      </c>
      <c r="L6436">
        <v>51.9</v>
      </c>
      <c r="M6436" t="s">
        <v>40</v>
      </c>
      <c r="N6436" s="3">
        <f>retail_sales[[#This Row],[Profit]]/retail_sales[[#This Row],[Revenue]]</f>
        <v>0.33481710857364044</v>
      </c>
      <c r="O6436" t="str">
        <f t="shared" si="100"/>
        <v>Friday</v>
      </c>
    </row>
    <row r="6437" spans="1:15" x14ac:dyDescent="0.3">
      <c r="A6437">
        <v>6436</v>
      </c>
      <c r="B6437" t="s">
        <v>4096</v>
      </c>
      <c r="C6437" s="1">
        <v>45559</v>
      </c>
      <c r="D6437" t="s">
        <v>24</v>
      </c>
      <c r="E6437" t="s">
        <v>15</v>
      </c>
      <c r="F6437" t="s">
        <v>16</v>
      </c>
      <c r="G6437">
        <v>7</v>
      </c>
      <c r="H6437">
        <v>487.64</v>
      </c>
      <c r="I6437">
        <v>7.0000000000000007E-2</v>
      </c>
      <c r="J6437">
        <v>3174.54</v>
      </c>
      <c r="K6437">
        <v>2379.21</v>
      </c>
      <c r="L6437">
        <v>795.33</v>
      </c>
      <c r="M6437" t="s">
        <v>40</v>
      </c>
      <c r="N6437" s="3">
        <f>retail_sales[[#This Row],[Profit]]/retail_sales[[#This Row],[Revenue]]</f>
        <v>0.25053393562531895</v>
      </c>
      <c r="O6437" t="str">
        <f t="shared" si="100"/>
        <v>Tuesday</v>
      </c>
    </row>
    <row r="6438" spans="1:15" x14ac:dyDescent="0.3">
      <c r="A6438">
        <v>6437</v>
      </c>
      <c r="B6438" t="s">
        <v>4609</v>
      </c>
      <c r="C6438" s="1">
        <v>45640</v>
      </c>
      <c r="D6438" t="s">
        <v>24</v>
      </c>
      <c r="E6438" t="s">
        <v>20</v>
      </c>
      <c r="F6438" t="s">
        <v>21</v>
      </c>
      <c r="G6438">
        <v>2</v>
      </c>
      <c r="H6438">
        <v>375.04</v>
      </c>
      <c r="I6438">
        <v>0.19</v>
      </c>
      <c r="J6438">
        <v>607.55999999999995</v>
      </c>
      <c r="K6438">
        <v>394.53</v>
      </c>
      <c r="L6438">
        <v>213.03</v>
      </c>
      <c r="M6438" t="s">
        <v>28</v>
      </c>
      <c r="N6438" s="3">
        <f>retail_sales[[#This Row],[Profit]]/retail_sales[[#This Row],[Revenue]]</f>
        <v>0.35063203634208973</v>
      </c>
      <c r="O6438" t="str">
        <f t="shared" si="100"/>
        <v>Saturday</v>
      </c>
    </row>
    <row r="6439" spans="1:15" x14ac:dyDescent="0.3">
      <c r="A6439">
        <v>6438</v>
      </c>
      <c r="B6439" t="s">
        <v>2966</v>
      </c>
      <c r="C6439" s="1">
        <v>45448</v>
      </c>
      <c r="D6439" t="s">
        <v>19</v>
      </c>
      <c r="E6439" t="s">
        <v>15</v>
      </c>
      <c r="F6439" t="s">
        <v>21</v>
      </c>
      <c r="G6439">
        <v>9</v>
      </c>
      <c r="H6439">
        <v>183.36</v>
      </c>
      <c r="I6439">
        <v>0.17</v>
      </c>
      <c r="J6439">
        <v>1369.7</v>
      </c>
      <c r="K6439">
        <v>813.76</v>
      </c>
      <c r="L6439">
        <v>555.94000000000005</v>
      </c>
      <c r="M6439" t="s">
        <v>17</v>
      </c>
      <c r="N6439" s="3">
        <f>retail_sales[[#This Row],[Profit]]/retail_sales[[#This Row],[Revenue]]</f>
        <v>0.40588450025553041</v>
      </c>
      <c r="O6439" t="str">
        <f t="shared" si="100"/>
        <v>Wednesday</v>
      </c>
    </row>
    <row r="6440" spans="1:15" x14ac:dyDescent="0.3">
      <c r="A6440">
        <v>6439</v>
      </c>
      <c r="B6440" t="s">
        <v>4597</v>
      </c>
      <c r="C6440" s="1">
        <v>45557</v>
      </c>
      <c r="D6440" t="s">
        <v>14</v>
      </c>
      <c r="E6440" t="s">
        <v>15</v>
      </c>
      <c r="F6440" t="s">
        <v>21</v>
      </c>
      <c r="G6440">
        <v>7</v>
      </c>
      <c r="H6440">
        <v>18.37</v>
      </c>
      <c r="I6440">
        <v>0.15</v>
      </c>
      <c r="J6440">
        <v>109.3</v>
      </c>
      <c r="K6440">
        <v>78.25</v>
      </c>
      <c r="L6440">
        <v>31.05</v>
      </c>
      <c r="M6440" t="s">
        <v>28</v>
      </c>
      <c r="N6440" s="3">
        <f>retail_sales[[#This Row],[Profit]]/retail_sales[[#This Row],[Revenue]]</f>
        <v>0.28408051235132664</v>
      </c>
      <c r="O6440" t="str">
        <f t="shared" si="100"/>
        <v>Sunday</v>
      </c>
    </row>
    <row r="6441" spans="1:15" x14ac:dyDescent="0.3">
      <c r="A6441">
        <v>6440</v>
      </c>
      <c r="B6441" t="s">
        <v>261</v>
      </c>
      <c r="C6441" s="1">
        <v>45461</v>
      </c>
      <c r="D6441" t="s">
        <v>14</v>
      </c>
      <c r="E6441" t="s">
        <v>15</v>
      </c>
      <c r="F6441" t="s">
        <v>21</v>
      </c>
      <c r="G6441">
        <v>2</v>
      </c>
      <c r="H6441">
        <v>67.25</v>
      </c>
      <c r="I6441">
        <v>0.26</v>
      </c>
      <c r="J6441">
        <v>99.53</v>
      </c>
      <c r="K6441">
        <v>58.63</v>
      </c>
      <c r="L6441">
        <v>40.9</v>
      </c>
      <c r="M6441" t="s">
        <v>17</v>
      </c>
      <c r="N6441" s="3">
        <f>retail_sales[[#This Row],[Profit]]/retail_sales[[#This Row],[Revenue]]</f>
        <v>0.41093137747412839</v>
      </c>
      <c r="O6441" t="str">
        <f t="shared" si="100"/>
        <v>Tuesday</v>
      </c>
    </row>
    <row r="6442" spans="1:15" x14ac:dyDescent="0.3">
      <c r="A6442">
        <v>6441</v>
      </c>
      <c r="B6442" t="s">
        <v>147</v>
      </c>
      <c r="C6442" s="1">
        <v>45654</v>
      </c>
      <c r="D6442" t="s">
        <v>19</v>
      </c>
      <c r="E6442" t="s">
        <v>15</v>
      </c>
      <c r="F6442" t="s">
        <v>27</v>
      </c>
      <c r="G6442">
        <v>8</v>
      </c>
      <c r="H6442">
        <v>33.979999999999997</v>
      </c>
      <c r="I6442">
        <v>7.0000000000000007E-2</v>
      </c>
      <c r="J6442">
        <v>252.81</v>
      </c>
      <c r="K6442">
        <v>192.7</v>
      </c>
      <c r="L6442">
        <v>60.11</v>
      </c>
      <c r="M6442" t="s">
        <v>28</v>
      </c>
      <c r="N6442" s="3">
        <f>retail_sales[[#This Row],[Profit]]/retail_sales[[#This Row],[Revenue]]</f>
        <v>0.23776749337447095</v>
      </c>
      <c r="O6442" t="str">
        <f t="shared" si="100"/>
        <v>Saturday</v>
      </c>
    </row>
    <row r="6443" spans="1:15" x14ac:dyDescent="0.3">
      <c r="A6443">
        <v>6442</v>
      </c>
      <c r="B6443" t="s">
        <v>3618</v>
      </c>
      <c r="C6443" s="1">
        <v>45389</v>
      </c>
      <c r="D6443" t="s">
        <v>39</v>
      </c>
      <c r="E6443" t="s">
        <v>33</v>
      </c>
      <c r="F6443" t="s">
        <v>21</v>
      </c>
      <c r="G6443">
        <v>2</v>
      </c>
      <c r="H6443">
        <v>240.67</v>
      </c>
      <c r="I6443">
        <v>0.09</v>
      </c>
      <c r="J6443">
        <v>438.02</v>
      </c>
      <c r="K6443">
        <v>243.42</v>
      </c>
      <c r="L6443">
        <v>194.6</v>
      </c>
      <c r="M6443" t="s">
        <v>40</v>
      </c>
      <c r="N6443" s="3">
        <f>retail_sales[[#This Row],[Profit]]/retail_sales[[#This Row],[Revenue]]</f>
        <v>0.44427195105246337</v>
      </c>
      <c r="O6443" t="str">
        <f t="shared" si="100"/>
        <v>Sunday</v>
      </c>
    </row>
    <row r="6444" spans="1:15" x14ac:dyDescent="0.3">
      <c r="A6444">
        <v>6443</v>
      </c>
      <c r="B6444" t="s">
        <v>243</v>
      </c>
      <c r="C6444" s="1">
        <v>45627</v>
      </c>
      <c r="D6444" t="s">
        <v>39</v>
      </c>
      <c r="E6444" t="s">
        <v>20</v>
      </c>
      <c r="F6444" t="s">
        <v>16</v>
      </c>
      <c r="G6444">
        <v>8</v>
      </c>
      <c r="H6444">
        <v>407.11</v>
      </c>
      <c r="I6444">
        <v>0.02</v>
      </c>
      <c r="J6444">
        <v>3191.74</v>
      </c>
      <c r="K6444">
        <v>2283.61</v>
      </c>
      <c r="L6444">
        <v>908.13</v>
      </c>
      <c r="M6444" t="s">
        <v>40</v>
      </c>
      <c r="N6444" s="3">
        <f>retail_sales[[#This Row],[Profit]]/retail_sales[[#This Row],[Revenue]]</f>
        <v>0.28452505529899053</v>
      </c>
      <c r="O6444" t="str">
        <f t="shared" si="100"/>
        <v>Sunday</v>
      </c>
    </row>
    <row r="6445" spans="1:15" x14ac:dyDescent="0.3">
      <c r="A6445">
        <v>6444</v>
      </c>
      <c r="B6445" t="s">
        <v>3055</v>
      </c>
      <c r="C6445" s="1">
        <v>45508</v>
      </c>
      <c r="D6445" t="s">
        <v>24</v>
      </c>
      <c r="E6445" t="s">
        <v>33</v>
      </c>
      <c r="F6445" t="s">
        <v>21</v>
      </c>
      <c r="G6445">
        <v>6</v>
      </c>
      <c r="H6445">
        <v>205.37</v>
      </c>
      <c r="I6445">
        <v>0.22</v>
      </c>
      <c r="J6445">
        <v>961.13</v>
      </c>
      <c r="K6445">
        <v>719.55</v>
      </c>
      <c r="L6445">
        <v>241.58</v>
      </c>
      <c r="M6445" t="s">
        <v>22</v>
      </c>
      <c r="N6445" s="3">
        <f>retail_sales[[#This Row],[Profit]]/retail_sales[[#This Row],[Revenue]]</f>
        <v>0.2513499734687295</v>
      </c>
      <c r="O6445" t="str">
        <f t="shared" si="100"/>
        <v>Sunday</v>
      </c>
    </row>
    <row r="6446" spans="1:15" x14ac:dyDescent="0.3">
      <c r="A6446">
        <v>6445</v>
      </c>
      <c r="B6446" t="s">
        <v>857</v>
      </c>
      <c r="C6446" s="1">
        <v>45386</v>
      </c>
      <c r="D6446" t="s">
        <v>19</v>
      </c>
      <c r="E6446" t="s">
        <v>20</v>
      </c>
      <c r="F6446" t="s">
        <v>21</v>
      </c>
      <c r="G6446">
        <v>5</v>
      </c>
      <c r="H6446">
        <v>490.2</v>
      </c>
      <c r="I6446">
        <v>0.25</v>
      </c>
      <c r="J6446">
        <v>1838.25</v>
      </c>
      <c r="K6446">
        <v>1128.0999999999999</v>
      </c>
      <c r="L6446">
        <v>710.15</v>
      </c>
      <c r="M6446" t="s">
        <v>17</v>
      </c>
      <c r="N6446" s="3">
        <f>retail_sales[[#This Row],[Profit]]/retail_sales[[#This Row],[Revenue]]</f>
        <v>0.38631850945192436</v>
      </c>
      <c r="O6446" t="str">
        <f t="shared" si="100"/>
        <v>Thursday</v>
      </c>
    </row>
    <row r="6447" spans="1:15" x14ac:dyDescent="0.3">
      <c r="A6447">
        <v>6446</v>
      </c>
      <c r="B6447" t="s">
        <v>1101</v>
      </c>
      <c r="C6447" s="1">
        <v>45458</v>
      </c>
      <c r="D6447" t="s">
        <v>19</v>
      </c>
      <c r="E6447" t="s">
        <v>15</v>
      </c>
      <c r="F6447" t="s">
        <v>16</v>
      </c>
      <c r="G6447">
        <v>9</v>
      </c>
      <c r="H6447">
        <v>193.85</v>
      </c>
      <c r="I6447">
        <v>0.28000000000000003</v>
      </c>
      <c r="J6447">
        <v>1256.1500000000001</v>
      </c>
      <c r="K6447">
        <v>777.02</v>
      </c>
      <c r="L6447">
        <v>479.13</v>
      </c>
      <c r="M6447" t="s">
        <v>40</v>
      </c>
      <c r="N6447" s="3">
        <f>retail_sales[[#This Row],[Profit]]/retail_sales[[#This Row],[Revenue]]</f>
        <v>0.38142737730366594</v>
      </c>
      <c r="O6447" t="str">
        <f t="shared" si="100"/>
        <v>Saturday</v>
      </c>
    </row>
    <row r="6448" spans="1:15" x14ac:dyDescent="0.3">
      <c r="A6448">
        <v>6447</v>
      </c>
      <c r="B6448" t="s">
        <v>4610</v>
      </c>
      <c r="C6448" s="1">
        <v>45450</v>
      </c>
      <c r="D6448" t="s">
        <v>24</v>
      </c>
      <c r="E6448" t="s">
        <v>33</v>
      </c>
      <c r="F6448" t="s">
        <v>21</v>
      </c>
      <c r="G6448">
        <v>8</v>
      </c>
      <c r="H6448">
        <v>200.69</v>
      </c>
      <c r="I6448">
        <v>0.02</v>
      </c>
      <c r="J6448">
        <v>1573.41</v>
      </c>
      <c r="K6448">
        <v>1250.32</v>
      </c>
      <c r="L6448">
        <v>323.08999999999997</v>
      </c>
      <c r="M6448" t="s">
        <v>28</v>
      </c>
      <c r="N6448" s="3">
        <f>retail_sales[[#This Row],[Profit]]/retail_sales[[#This Row],[Revenue]]</f>
        <v>0.20534380739921568</v>
      </c>
      <c r="O6448" t="str">
        <f t="shared" si="100"/>
        <v>Friday</v>
      </c>
    </row>
    <row r="6449" spans="1:15" x14ac:dyDescent="0.3">
      <c r="A6449">
        <v>6448</v>
      </c>
      <c r="B6449" t="s">
        <v>4611</v>
      </c>
      <c r="C6449" s="1">
        <v>45655</v>
      </c>
      <c r="D6449" t="s">
        <v>14</v>
      </c>
      <c r="E6449" t="s">
        <v>30</v>
      </c>
      <c r="F6449" t="s">
        <v>27</v>
      </c>
      <c r="G6449">
        <v>7</v>
      </c>
      <c r="H6449">
        <v>417.47</v>
      </c>
      <c r="I6449">
        <v>0.09</v>
      </c>
      <c r="J6449">
        <v>2659.28</v>
      </c>
      <c r="K6449">
        <v>1892.94</v>
      </c>
      <c r="L6449">
        <v>766.34</v>
      </c>
      <c r="M6449" t="s">
        <v>28</v>
      </c>
      <c r="N6449" s="3">
        <f>retail_sales[[#This Row],[Profit]]/retail_sales[[#This Row],[Revenue]]</f>
        <v>0.28817574681868774</v>
      </c>
      <c r="O6449" t="str">
        <f t="shared" si="100"/>
        <v>Sunday</v>
      </c>
    </row>
    <row r="6450" spans="1:15" x14ac:dyDescent="0.3">
      <c r="A6450">
        <v>6449</v>
      </c>
      <c r="B6450" t="s">
        <v>1537</v>
      </c>
      <c r="C6450" s="1">
        <v>45478</v>
      </c>
      <c r="D6450" t="s">
        <v>39</v>
      </c>
      <c r="E6450" t="s">
        <v>33</v>
      </c>
      <c r="F6450" t="s">
        <v>27</v>
      </c>
      <c r="G6450">
        <v>8</v>
      </c>
      <c r="H6450">
        <v>415.38</v>
      </c>
      <c r="I6450">
        <v>0.12</v>
      </c>
      <c r="J6450">
        <v>2924.28</v>
      </c>
      <c r="K6450">
        <v>2250.0500000000002</v>
      </c>
      <c r="L6450">
        <v>674.23</v>
      </c>
      <c r="M6450" t="s">
        <v>17</v>
      </c>
      <c r="N6450" s="3">
        <f>retail_sales[[#This Row],[Profit]]/retail_sales[[#This Row],[Revenue]]</f>
        <v>0.23056273681042855</v>
      </c>
      <c r="O6450" t="str">
        <f t="shared" si="100"/>
        <v>Friday</v>
      </c>
    </row>
    <row r="6451" spans="1:15" x14ac:dyDescent="0.3">
      <c r="A6451">
        <v>6450</v>
      </c>
      <c r="B6451" t="s">
        <v>1048</v>
      </c>
      <c r="C6451" s="1">
        <v>45529</v>
      </c>
      <c r="D6451" t="s">
        <v>14</v>
      </c>
      <c r="E6451" t="s">
        <v>20</v>
      </c>
      <c r="F6451" t="s">
        <v>21</v>
      </c>
      <c r="G6451">
        <v>4</v>
      </c>
      <c r="H6451">
        <v>315.33999999999997</v>
      </c>
      <c r="I6451">
        <v>0.06</v>
      </c>
      <c r="J6451">
        <v>1185.68</v>
      </c>
      <c r="K6451">
        <v>845.11</v>
      </c>
      <c r="L6451">
        <v>340.57</v>
      </c>
      <c r="M6451" t="s">
        <v>28</v>
      </c>
      <c r="N6451" s="3">
        <f>retail_sales[[#This Row],[Profit]]/retail_sales[[#This Row],[Revenue]]</f>
        <v>0.28723601646312663</v>
      </c>
      <c r="O6451" t="str">
        <f t="shared" si="100"/>
        <v>Sunday</v>
      </c>
    </row>
    <row r="6452" spans="1:15" x14ac:dyDescent="0.3">
      <c r="A6452">
        <v>6451</v>
      </c>
      <c r="B6452" t="s">
        <v>3932</v>
      </c>
      <c r="C6452" s="1">
        <v>45548</v>
      </c>
      <c r="D6452" t="s">
        <v>24</v>
      </c>
      <c r="E6452" t="s">
        <v>20</v>
      </c>
      <c r="F6452" t="s">
        <v>16</v>
      </c>
      <c r="G6452">
        <v>4</v>
      </c>
      <c r="H6452">
        <v>461.87</v>
      </c>
      <c r="I6452">
        <v>0.09</v>
      </c>
      <c r="J6452">
        <v>1681.21</v>
      </c>
      <c r="K6452">
        <v>1119.43</v>
      </c>
      <c r="L6452">
        <v>561.78</v>
      </c>
      <c r="M6452" t="s">
        <v>40</v>
      </c>
      <c r="N6452" s="3">
        <f>retail_sales[[#This Row],[Profit]]/retail_sales[[#This Row],[Revenue]]</f>
        <v>0.334152188007447</v>
      </c>
      <c r="O6452" t="str">
        <f t="shared" si="100"/>
        <v>Friday</v>
      </c>
    </row>
    <row r="6453" spans="1:15" x14ac:dyDescent="0.3">
      <c r="A6453">
        <v>6452</v>
      </c>
      <c r="B6453" t="s">
        <v>1930</v>
      </c>
      <c r="C6453" s="1">
        <v>45294</v>
      </c>
      <c r="D6453" t="s">
        <v>14</v>
      </c>
      <c r="E6453" t="s">
        <v>25</v>
      </c>
      <c r="F6453" t="s">
        <v>21</v>
      </c>
      <c r="G6453">
        <v>7</v>
      </c>
      <c r="H6453">
        <v>210.13</v>
      </c>
      <c r="I6453">
        <v>0.1</v>
      </c>
      <c r="J6453">
        <v>1323.82</v>
      </c>
      <c r="K6453">
        <v>889.99</v>
      </c>
      <c r="L6453">
        <v>433.83</v>
      </c>
      <c r="M6453" t="s">
        <v>40</v>
      </c>
      <c r="N6453" s="3">
        <f>retail_sales[[#This Row],[Profit]]/retail_sales[[#This Row],[Revenue]]</f>
        <v>0.32771071595836293</v>
      </c>
      <c r="O6453" t="str">
        <f t="shared" si="100"/>
        <v>Wednesday</v>
      </c>
    </row>
    <row r="6454" spans="1:15" x14ac:dyDescent="0.3">
      <c r="A6454">
        <v>6453</v>
      </c>
      <c r="B6454" t="s">
        <v>4612</v>
      </c>
      <c r="C6454" s="1">
        <v>45403</v>
      </c>
      <c r="D6454" t="s">
        <v>19</v>
      </c>
      <c r="E6454" t="s">
        <v>25</v>
      </c>
      <c r="F6454" t="s">
        <v>27</v>
      </c>
      <c r="G6454">
        <v>8</v>
      </c>
      <c r="H6454">
        <v>431.15</v>
      </c>
      <c r="I6454">
        <v>0.27</v>
      </c>
      <c r="J6454">
        <v>2517.92</v>
      </c>
      <c r="K6454">
        <v>1351.92</v>
      </c>
      <c r="L6454">
        <v>1166</v>
      </c>
      <c r="M6454" t="s">
        <v>40</v>
      </c>
      <c r="N6454" s="3">
        <f>retail_sales[[#This Row],[Profit]]/retail_sales[[#This Row],[Revenue]]</f>
        <v>0.46308063798690979</v>
      </c>
      <c r="O6454" t="str">
        <f t="shared" si="100"/>
        <v>Sunday</v>
      </c>
    </row>
    <row r="6455" spans="1:15" x14ac:dyDescent="0.3">
      <c r="A6455">
        <v>6454</v>
      </c>
      <c r="B6455" t="s">
        <v>4613</v>
      </c>
      <c r="C6455" s="1">
        <v>45617</v>
      </c>
      <c r="D6455" t="s">
        <v>24</v>
      </c>
      <c r="E6455" t="s">
        <v>30</v>
      </c>
      <c r="F6455" t="s">
        <v>21</v>
      </c>
      <c r="G6455">
        <v>2</v>
      </c>
      <c r="H6455">
        <v>412.32</v>
      </c>
      <c r="I6455">
        <v>0.19</v>
      </c>
      <c r="J6455">
        <v>667.96</v>
      </c>
      <c r="K6455">
        <v>521.97</v>
      </c>
      <c r="L6455">
        <v>145.99</v>
      </c>
      <c r="M6455" t="s">
        <v>46</v>
      </c>
      <c r="N6455" s="3">
        <f>retail_sales[[#This Row],[Profit]]/retail_sales[[#This Row],[Revenue]]</f>
        <v>0.21856099167614829</v>
      </c>
      <c r="O6455" t="str">
        <f t="shared" si="100"/>
        <v>Thursday</v>
      </c>
    </row>
    <row r="6456" spans="1:15" x14ac:dyDescent="0.3">
      <c r="A6456">
        <v>6455</v>
      </c>
      <c r="B6456" t="s">
        <v>4614</v>
      </c>
      <c r="C6456" s="1">
        <v>45592</v>
      </c>
      <c r="D6456" t="s">
        <v>39</v>
      </c>
      <c r="E6456" t="s">
        <v>15</v>
      </c>
      <c r="F6456" t="s">
        <v>27</v>
      </c>
      <c r="G6456">
        <v>5</v>
      </c>
      <c r="H6456">
        <v>124.1</v>
      </c>
      <c r="I6456">
        <v>0.12</v>
      </c>
      <c r="J6456">
        <v>546.04</v>
      </c>
      <c r="K6456">
        <v>286.29000000000002</v>
      </c>
      <c r="L6456">
        <v>259.75</v>
      </c>
      <c r="M6456" t="s">
        <v>46</v>
      </c>
      <c r="N6456" s="3">
        <f>retail_sales[[#This Row],[Profit]]/retail_sales[[#This Row],[Revenue]]</f>
        <v>0.47569775108050694</v>
      </c>
      <c r="O6456" t="str">
        <f t="shared" si="100"/>
        <v>Sunday</v>
      </c>
    </row>
    <row r="6457" spans="1:15" x14ac:dyDescent="0.3">
      <c r="A6457">
        <v>6456</v>
      </c>
      <c r="B6457" t="s">
        <v>4615</v>
      </c>
      <c r="C6457" s="1">
        <v>45333</v>
      </c>
      <c r="D6457" t="s">
        <v>39</v>
      </c>
      <c r="E6457" t="s">
        <v>20</v>
      </c>
      <c r="F6457" t="s">
        <v>21</v>
      </c>
      <c r="G6457">
        <v>7</v>
      </c>
      <c r="H6457">
        <v>63.54</v>
      </c>
      <c r="I6457">
        <v>0.18</v>
      </c>
      <c r="J6457">
        <v>364.72</v>
      </c>
      <c r="K6457">
        <v>233.02</v>
      </c>
      <c r="L6457">
        <v>131.69999999999999</v>
      </c>
      <c r="M6457" t="s">
        <v>28</v>
      </c>
      <c r="N6457" s="3">
        <f>retail_sales[[#This Row],[Profit]]/retail_sales[[#This Row],[Revenue]]</f>
        <v>0.36109892520289533</v>
      </c>
      <c r="O6457" t="str">
        <f t="shared" si="100"/>
        <v>Sunday</v>
      </c>
    </row>
    <row r="6458" spans="1:15" x14ac:dyDescent="0.3">
      <c r="A6458">
        <v>6457</v>
      </c>
      <c r="B6458" t="s">
        <v>4616</v>
      </c>
      <c r="C6458" s="1">
        <v>45431</v>
      </c>
      <c r="D6458" t="s">
        <v>24</v>
      </c>
      <c r="E6458" t="s">
        <v>25</v>
      </c>
      <c r="F6458" t="s">
        <v>16</v>
      </c>
      <c r="G6458">
        <v>9</v>
      </c>
      <c r="H6458">
        <v>326.94</v>
      </c>
      <c r="I6458">
        <v>0.27</v>
      </c>
      <c r="J6458">
        <v>2148</v>
      </c>
      <c r="K6458">
        <v>1658.76</v>
      </c>
      <c r="L6458">
        <v>489.24</v>
      </c>
      <c r="M6458" t="s">
        <v>28</v>
      </c>
      <c r="N6458" s="3">
        <f>retail_sales[[#This Row],[Profit]]/retail_sales[[#This Row],[Revenue]]</f>
        <v>0.22776536312849163</v>
      </c>
      <c r="O6458" t="str">
        <f t="shared" si="100"/>
        <v>Sunday</v>
      </c>
    </row>
    <row r="6459" spans="1:15" x14ac:dyDescent="0.3">
      <c r="A6459">
        <v>6458</v>
      </c>
      <c r="B6459" t="s">
        <v>4617</v>
      </c>
      <c r="C6459" s="1">
        <v>45370</v>
      </c>
      <c r="D6459" t="s">
        <v>24</v>
      </c>
      <c r="E6459" t="s">
        <v>33</v>
      </c>
      <c r="F6459" t="s">
        <v>16</v>
      </c>
      <c r="G6459">
        <v>10</v>
      </c>
      <c r="H6459">
        <v>232.18</v>
      </c>
      <c r="I6459">
        <v>0.25</v>
      </c>
      <c r="J6459">
        <v>1741.35</v>
      </c>
      <c r="K6459">
        <v>1159.1099999999999</v>
      </c>
      <c r="L6459">
        <v>582.24</v>
      </c>
      <c r="M6459" t="s">
        <v>28</v>
      </c>
      <c r="N6459" s="3">
        <f>retail_sales[[#This Row],[Profit]]/retail_sales[[#This Row],[Revenue]]</f>
        <v>0.3343612714273409</v>
      </c>
      <c r="O6459" t="str">
        <f t="shared" si="100"/>
        <v>Tuesday</v>
      </c>
    </row>
    <row r="6460" spans="1:15" x14ac:dyDescent="0.3">
      <c r="A6460">
        <v>6459</v>
      </c>
      <c r="B6460" t="s">
        <v>195</v>
      </c>
      <c r="C6460" s="1">
        <v>45319</v>
      </c>
      <c r="D6460" t="s">
        <v>19</v>
      </c>
      <c r="E6460" t="s">
        <v>20</v>
      </c>
      <c r="F6460" t="s">
        <v>27</v>
      </c>
      <c r="G6460">
        <v>9</v>
      </c>
      <c r="H6460">
        <v>72.11</v>
      </c>
      <c r="I6460">
        <v>0.25</v>
      </c>
      <c r="J6460">
        <v>486.74</v>
      </c>
      <c r="K6460">
        <v>316.36</v>
      </c>
      <c r="L6460">
        <v>170.38</v>
      </c>
      <c r="M6460" t="s">
        <v>22</v>
      </c>
      <c r="N6460" s="3">
        <f>retail_sales[[#This Row],[Profit]]/retail_sales[[#This Row],[Revenue]]</f>
        <v>0.3500431441837531</v>
      </c>
      <c r="O6460" t="str">
        <f t="shared" si="100"/>
        <v>Sunday</v>
      </c>
    </row>
    <row r="6461" spans="1:15" x14ac:dyDescent="0.3">
      <c r="A6461">
        <v>6460</v>
      </c>
      <c r="B6461" t="s">
        <v>2979</v>
      </c>
      <c r="C6461" s="1">
        <v>45315</v>
      </c>
      <c r="D6461" t="s">
        <v>19</v>
      </c>
      <c r="E6461" t="s">
        <v>25</v>
      </c>
      <c r="F6461" t="s">
        <v>16</v>
      </c>
      <c r="G6461">
        <v>4</v>
      </c>
      <c r="H6461">
        <v>275.07</v>
      </c>
      <c r="I6461">
        <v>0.26</v>
      </c>
      <c r="J6461">
        <v>814.21</v>
      </c>
      <c r="K6461">
        <v>634.88</v>
      </c>
      <c r="L6461">
        <v>179.33</v>
      </c>
      <c r="M6461" t="s">
        <v>28</v>
      </c>
      <c r="N6461" s="3">
        <f>retail_sales[[#This Row],[Profit]]/retail_sales[[#This Row],[Revenue]]</f>
        <v>0.22025030397563283</v>
      </c>
      <c r="O6461" t="str">
        <f t="shared" si="100"/>
        <v>Wednesday</v>
      </c>
    </row>
    <row r="6462" spans="1:15" x14ac:dyDescent="0.3">
      <c r="A6462">
        <v>6461</v>
      </c>
      <c r="B6462" t="s">
        <v>4618</v>
      </c>
      <c r="C6462" s="1">
        <v>45447</v>
      </c>
      <c r="D6462" t="s">
        <v>39</v>
      </c>
      <c r="E6462" t="s">
        <v>25</v>
      </c>
      <c r="F6462" t="s">
        <v>21</v>
      </c>
      <c r="G6462">
        <v>7</v>
      </c>
      <c r="H6462">
        <v>471.42</v>
      </c>
      <c r="I6462">
        <v>0</v>
      </c>
      <c r="J6462">
        <v>3299.94</v>
      </c>
      <c r="K6462">
        <v>2146.5500000000002</v>
      </c>
      <c r="L6462">
        <v>1153.3900000000001</v>
      </c>
      <c r="M6462" t="s">
        <v>40</v>
      </c>
      <c r="N6462" s="3">
        <f>retail_sales[[#This Row],[Profit]]/retail_sales[[#This Row],[Revenue]]</f>
        <v>0.34951847609350478</v>
      </c>
      <c r="O6462" t="str">
        <f t="shared" si="100"/>
        <v>Tuesday</v>
      </c>
    </row>
    <row r="6463" spans="1:15" x14ac:dyDescent="0.3">
      <c r="A6463">
        <v>6462</v>
      </c>
      <c r="B6463" t="s">
        <v>2657</v>
      </c>
      <c r="C6463" s="1">
        <v>45437</v>
      </c>
      <c r="D6463" t="s">
        <v>39</v>
      </c>
      <c r="E6463" t="s">
        <v>20</v>
      </c>
      <c r="F6463" t="s">
        <v>16</v>
      </c>
      <c r="G6463">
        <v>6</v>
      </c>
      <c r="H6463">
        <v>344.82</v>
      </c>
      <c r="I6463">
        <v>0.26</v>
      </c>
      <c r="J6463">
        <v>1531</v>
      </c>
      <c r="K6463">
        <v>1101.67</v>
      </c>
      <c r="L6463">
        <v>429.33</v>
      </c>
      <c r="M6463" t="s">
        <v>46</v>
      </c>
      <c r="N6463" s="3">
        <f>retail_sales[[#This Row],[Profit]]/retail_sales[[#This Row],[Revenue]]</f>
        <v>0.28042455911169167</v>
      </c>
      <c r="O6463" t="str">
        <f t="shared" si="100"/>
        <v>Saturday</v>
      </c>
    </row>
    <row r="6464" spans="1:15" x14ac:dyDescent="0.3">
      <c r="A6464">
        <v>6463</v>
      </c>
      <c r="B6464" t="s">
        <v>4619</v>
      </c>
      <c r="C6464" s="1">
        <v>45328</v>
      </c>
      <c r="D6464" t="s">
        <v>19</v>
      </c>
      <c r="E6464" t="s">
        <v>20</v>
      </c>
      <c r="F6464" t="s">
        <v>21</v>
      </c>
      <c r="G6464">
        <v>7</v>
      </c>
      <c r="H6464">
        <v>412.2</v>
      </c>
      <c r="I6464">
        <v>0.22</v>
      </c>
      <c r="J6464">
        <v>2250.61</v>
      </c>
      <c r="K6464">
        <v>1310.43</v>
      </c>
      <c r="L6464">
        <v>940.18</v>
      </c>
      <c r="M6464" t="s">
        <v>46</v>
      </c>
      <c r="N6464" s="3">
        <f>retail_sales[[#This Row],[Profit]]/retail_sales[[#This Row],[Revenue]]</f>
        <v>0.41774452259609612</v>
      </c>
      <c r="O6464" t="str">
        <f t="shared" si="100"/>
        <v>Tuesday</v>
      </c>
    </row>
    <row r="6465" spans="1:15" x14ac:dyDescent="0.3">
      <c r="A6465">
        <v>6464</v>
      </c>
      <c r="B6465" t="s">
        <v>4620</v>
      </c>
      <c r="C6465" s="1">
        <v>45318</v>
      </c>
      <c r="D6465" t="s">
        <v>14</v>
      </c>
      <c r="E6465" t="s">
        <v>15</v>
      </c>
      <c r="F6465" t="s">
        <v>21</v>
      </c>
      <c r="G6465">
        <v>6</v>
      </c>
      <c r="H6465">
        <v>63.91</v>
      </c>
      <c r="I6465">
        <v>0.21</v>
      </c>
      <c r="J6465">
        <v>302.93</v>
      </c>
      <c r="K6465">
        <v>156.34</v>
      </c>
      <c r="L6465">
        <v>146.59</v>
      </c>
      <c r="M6465" t="s">
        <v>22</v>
      </c>
      <c r="N6465" s="3">
        <f>retail_sales[[#This Row],[Profit]]/retail_sales[[#This Row],[Revenue]]</f>
        <v>0.48390717327435379</v>
      </c>
      <c r="O6465" t="str">
        <f t="shared" si="100"/>
        <v>Saturday</v>
      </c>
    </row>
    <row r="6466" spans="1:15" x14ac:dyDescent="0.3">
      <c r="A6466">
        <v>6465</v>
      </c>
      <c r="B6466" t="s">
        <v>4621</v>
      </c>
      <c r="C6466" s="1">
        <v>45371</v>
      </c>
      <c r="D6466" t="s">
        <v>19</v>
      </c>
      <c r="E6466" t="s">
        <v>20</v>
      </c>
      <c r="F6466" t="s">
        <v>21</v>
      </c>
      <c r="G6466">
        <v>1</v>
      </c>
      <c r="H6466">
        <v>105.9</v>
      </c>
      <c r="I6466">
        <v>0.09</v>
      </c>
      <c r="J6466">
        <v>96.37</v>
      </c>
      <c r="K6466">
        <v>48.3</v>
      </c>
      <c r="L6466">
        <v>48.07</v>
      </c>
      <c r="M6466" t="s">
        <v>22</v>
      </c>
      <c r="N6466" s="3">
        <f>retail_sales[[#This Row],[Profit]]/retail_sales[[#This Row],[Revenue]]</f>
        <v>0.49880668257756561</v>
      </c>
      <c r="O6466" t="str">
        <f t="shared" ref="O6466:O6529" si="101">TEXT(C6466, "dddd")</f>
        <v>Wednesday</v>
      </c>
    </row>
    <row r="6467" spans="1:15" x14ac:dyDescent="0.3">
      <c r="A6467">
        <v>6466</v>
      </c>
      <c r="B6467" t="s">
        <v>4622</v>
      </c>
      <c r="C6467" s="1">
        <v>45547</v>
      </c>
      <c r="D6467" t="s">
        <v>14</v>
      </c>
      <c r="E6467" t="s">
        <v>30</v>
      </c>
      <c r="F6467" t="s">
        <v>16</v>
      </c>
      <c r="G6467">
        <v>8</v>
      </c>
      <c r="H6467">
        <v>197.3</v>
      </c>
      <c r="I6467">
        <v>0.08</v>
      </c>
      <c r="J6467">
        <v>1452.13</v>
      </c>
      <c r="K6467">
        <v>1144.97</v>
      </c>
      <c r="L6467">
        <v>307.16000000000003</v>
      </c>
      <c r="M6467" t="s">
        <v>40</v>
      </c>
      <c r="N6467" s="3">
        <f>retail_sales[[#This Row],[Profit]]/retail_sales[[#This Row],[Revenue]]</f>
        <v>0.21152376164668452</v>
      </c>
      <c r="O6467" t="str">
        <f t="shared" si="101"/>
        <v>Thursday</v>
      </c>
    </row>
    <row r="6468" spans="1:15" x14ac:dyDescent="0.3">
      <c r="A6468">
        <v>6467</v>
      </c>
      <c r="B6468" t="s">
        <v>4623</v>
      </c>
      <c r="C6468" s="1">
        <v>45649</v>
      </c>
      <c r="D6468" t="s">
        <v>39</v>
      </c>
      <c r="E6468" t="s">
        <v>15</v>
      </c>
      <c r="F6468" t="s">
        <v>16</v>
      </c>
      <c r="G6468">
        <v>10</v>
      </c>
      <c r="H6468">
        <v>402.03</v>
      </c>
      <c r="I6468">
        <v>0.11</v>
      </c>
      <c r="J6468">
        <v>3578.07</v>
      </c>
      <c r="K6468">
        <v>2030.05</v>
      </c>
      <c r="L6468">
        <v>1548.02</v>
      </c>
      <c r="M6468" t="s">
        <v>28</v>
      </c>
      <c r="N6468" s="3">
        <f>retail_sales[[#This Row],[Profit]]/retail_sales[[#This Row],[Revenue]]</f>
        <v>0.43264106068355285</v>
      </c>
      <c r="O6468" t="str">
        <f t="shared" si="101"/>
        <v>Monday</v>
      </c>
    </row>
    <row r="6469" spans="1:15" x14ac:dyDescent="0.3">
      <c r="A6469">
        <v>6468</v>
      </c>
      <c r="B6469" t="s">
        <v>1446</v>
      </c>
      <c r="C6469" s="1">
        <v>45367</v>
      </c>
      <c r="D6469" t="s">
        <v>39</v>
      </c>
      <c r="E6469" t="s">
        <v>20</v>
      </c>
      <c r="F6469" t="s">
        <v>21</v>
      </c>
      <c r="G6469">
        <v>9</v>
      </c>
      <c r="H6469">
        <v>292.04000000000002</v>
      </c>
      <c r="I6469">
        <v>0.28999999999999998</v>
      </c>
      <c r="J6469">
        <v>1866.14</v>
      </c>
      <c r="K6469">
        <v>1365.24</v>
      </c>
      <c r="L6469">
        <v>500.9</v>
      </c>
      <c r="M6469" t="s">
        <v>46</v>
      </c>
      <c r="N6469" s="3">
        <f>retail_sales[[#This Row],[Profit]]/retail_sales[[#This Row],[Revenue]]</f>
        <v>0.26841501709410864</v>
      </c>
      <c r="O6469" t="str">
        <f t="shared" si="101"/>
        <v>Saturday</v>
      </c>
    </row>
    <row r="6470" spans="1:15" x14ac:dyDescent="0.3">
      <c r="A6470">
        <v>6469</v>
      </c>
      <c r="B6470" t="s">
        <v>4450</v>
      </c>
      <c r="C6470" s="1">
        <v>45657</v>
      </c>
      <c r="D6470" t="s">
        <v>19</v>
      </c>
      <c r="E6470" t="s">
        <v>15</v>
      </c>
      <c r="F6470" t="s">
        <v>21</v>
      </c>
      <c r="G6470">
        <v>9</v>
      </c>
      <c r="H6470">
        <v>320.10000000000002</v>
      </c>
      <c r="I6470">
        <v>0.13</v>
      </c>
      <c r="J6470">
        <v>2506.38</v>
      </c>
      <c r="K6470">
        <v>1919.89</v>
      </c>
      <c r="L6470">
        <v>586.49</v>
      </c>
      <c r="M6470" t="s">
        <v>46</v>
      </c>
      <c r="N6470" s="3">
        <f>retail_sales[[#This Row],[Profit]]/retail_sales[[#This Row],[Revenue]]</f>
        <v>0.23399883497314852</v>
      </c>
      <c r="O6470" t="str">
        <f t="shared" si="101"/>
        <v>Tuesday</v>
      </c>
    </row>
    <row r="6471" spans="1:15" x14ac:dyDescent="0.3">
      <c r="A6471">
        <v>6470</v>
      </c>
      <c r="B6471" t="s">
        <v>4144</v>
      </c>
      <c r="C6471" s="1">
        <v>45307</v>
      </c>
      <c r="D6471" t="s">
        <v>14</v>
      </c>
      <c r="E6471" t="s">
        <v>33</v>
      </c>
      <c r="F6471" t="s">
        <v>27</v>
      </c>
      <c r="G6471">
        <v>1</v>
      </c>
      <c r="H6471">
        <v>86.93</v>
      </c>
      <c r="I6471">
        <v>0.11</v>
      </c>
      <c r="J6471">
        <v>77.37</v>
      </c>
      <c r="K6471">
        <v>39.86</v>
      </c>
      <c r="L6471">
        <v>37.51</v>
      </c>
      <c r="M6471" t="s">
        <v>22</v>
      </c>
      <c r="N6471" s="3">
        <f>retail_sales[[#This Row],[Profit]]/retail_sales[[#This Row],[Revenue]]</f>
        <v>0.48481323510404545</v>
      </c>
      <c r="O6471" t="str">
        <f t="shared" si="101"/>
        <v>Tuesday</v>
      </c>
    </row>
    <row r="6472" spans="1:15" x14ac:dyDescent="0.3">
      <c r="A6472">
        <v>6471</v>
      </c>
      <c r="B6472" t="s">
        <v>2374</v>
      </c>
      <c r="C6472" s="1">
        <v>45481</v>
      </c>
      <c r="D6472" t="s">
        <v>19</v>
      </c>
      <c r="E6472" t="s">
        <v>20</v>
      </c>
      <c r="F6472" t="s">
        <v>27</v>
      </c>
      <c r="G6472">
        <v>6</v>
      </c>
      <c r="H6472">
        <v>145.94</v>
      </c>
      <c r="I6472">
        <v>0.2</v>
      </c>
      <c r="J6472">
        <v>700.51</v>
      </c>
      <c r="K6472">
        <v>448.16</v>
      </c>
      <c r="L6472">
        <v>252.35</v>
      </c>
      <c r="M6472" t="s">
        <v>17</v>
      </c>
      <c r="N6472" s="3">
        <f>retail_sales[[#This Row],[Profit]]/retail_sales[[#This Row],[Revenue]]</f>
        <v>0.36023754121996832</v>
      </c>
      <c r="O6472" t="str">
        <f t="shared" si="101"/>
        <v>Monday</v>
      </c>
    </row>
    <row r="6473" spans="1:15" x14ac:dyDescent="0.3">
      <c r="A6473">
        <v>6472</v>
      </c>
      <c r="B6473" t="s">
        <v>3734</v>
      </c>
      <c r="C6473" s="1">
        <v>45309</v>
      </c>
      <c r="D6473" t="s">
        <v>19</v>
      </c>
      <c r="E6473" t="s">
        <v>15</v>
      </c>
      <c r="F6473" t="s">
        <v>27</v>
      </c>
      <c r="G6473">
        <v>3</v>
      </c>
      <c r="H6473">
        <v>181.83</v>
      </c>
      <c r="I6473">
        <v>0.22</v>
      </c>
      <c r="J6473">
        <v>425.48</v>
      </c>
      <c r="K6473">
        <v>304.45999999999998</v>
      </c>
      <c r="L6473">
        <v>121.02</v>
      </c>
      <c r="M6473" t="s">
        <v>28</v>
      </c>
      <c r="N6473" s="3">
        <f>retail_sales[[#This Row],[Profit]]/retail_sales[[#This Row],[Revenue]]</f>
        <v>0.28443170066748141</v>
      </c>
      <c r="O6473" t="str">
        <f t="shared" si="101"/>
        <v>Thursday</v>
      </c>
    </row>
    <row r="6474" spans="1:15" x14ac:dyDescent="0.3">
      <c r="A6474">
        <v>6473</v>
      </c>
      <c r="B6474" t="s">
        <v>3027</v>
      </c>
      <c r="C6474" s="1">
        <v>45320</v>
      </c>
      <c r="D6474" t="s">
        <v>24</v>
      </c>
      <c r="E6474" t="s">
        <v>20</v>
      </c>
      <c r="F6474" t="s">
        <v>21</v>
      </c>
      <c r="G6474">
        <v>2</v>
      </c>
      <c r="H6474">
        <v>294.10000000000002</v>
      </c>
      <c r="I6474">
        <v>0.15</v>
      </c>
      <c r="J6474">
        <v>499.97</v>
      </c>
      <c r="K6474">
        <v>268.31</v>
      </c>
      <c r="L6474">
        <v>231.66</v>
      </c>
      <c r="M6474" t="s">
        <v>28</v>
      </c>
      <c r="N6474" s="3">
        <f>retail_sales[[#This Row],[Profit]]/retail_sales[[#This Row],[Revenue]]</f>
        <v>0.46334780086805205</v>
      </c>
      <c r="O6474" t="str">
        <f t="shared" si="101"/>
        <v>Monday</v>
      </c>
    </row>
    <row r="6475" spans="1:15" x14ac:dyDescent="0.3">
      <c r="A6475">
        <v>6474</v>
      </c>
      <c r="B6475" t="s">
        <v>4624</v>
      </c>
      <c r="C6475" s="1">
        <v>45325</v>
      </c>
      <c r="D6475" t="s">
        <v>19</v>
      </c>
      <c r="E6475" t="s">
        <v>20</v>
      </c>
      <c r="F6475" t="s">
        <v>27</v>
      </c>
      <c r="G6475">
        <v>8</v>
      </c>
      <c r="H6475">
        <v>413.89</v>
      </c>
      <c r="I6475">
        <v>0</v>
      </c>
      <c r="J6475">
        <v>3311.12</v>
      </c>
      <c r="K6475">
        <v>2276.4299999999998</v>
      </c>
      <c r="L6475">
        <v>1034.69</v>
      </c>
      <c r="M6475" t="s">
        <v>22</v>
      </c>
      <c r="N6475" s="3">
        <f>retail_sales[[#This Row],[Profit]]/retail_sales[[#This Row],[Revenue]]</f>
        <v>0.31248942955857839</v>
      </c>
      <c r="O6475" t="str">
        <f t="shared" si="101"/>
        <v>Saturday</v>
      </c>
    </row>
    <row r="6476" spans="1:15" x14ac:dyDescent="0.3">
      <c r="A6476">
        <v>6475</v>
      </c>
      <c r="B6476" t="s">
        <v>2484</v>
      </c>
      <c r="C6476" s="1">
        <v>45359</v>
      </c>
      <c r="D6476" t="s">
        <v>14</v>
      </c>
      <c r="E6476" t="s">
        <v>25</v>
      </c>
      <c r="F6476" t="s">
        <v>27</v>
      </c>
      <c r="G6476">
        <v>7</v>
      </c>
      <c r="H6476">
        <v>467.9</v>
      </c>
      <c r="I6476">
        <v>0.08</v>
      </c>
      <c r="J6476">
        <v>3013.28</v>
      </c>
      <c r="K6476">
        <v>2402.9899999999998</v>
      </c>
      <c r="L6476">
        <v>610.29</v>
      </c>
      <c r="M6476" t="s">
        <v>46</v>
      </c>
      <c r="N6476" s="3">
        <f>retail_sales[[#This Row],[Profit]]/retail_sales[[#This Row],[Revenue]]</f>
        <v>0.20253345191950298</v>
      </c>
      <c r="O6476" t="str">
        <f t="shared" si="101"/>
        <v>Friday</v>
      </c>
    </row>
    <row r="6477" spans="1:15" x14ac:dyDescent="0.3">
      <c r="A6477">
        <v>6476</v>
      </c>
      <c r="B6477" t="s">
        <v>4625</v>
      </c>
      <c r="C6477" s="1">
        <v>45386</v>
      </c>
      <c r="D6477" t="s">
        <v>24</v>
      </c>
      <c r="E6477" t="s">
        <v>15</v>
      </c>
      <c r="F6477" t="s">
        <v>21</v>
      </c>
      <c r="G6477">
        <v>3</v>
      </c>
      <c r="H6477">
        <v>379.73</v>
      </c>
      <c r="I6477">
        <v>0.17</v>
      </c>
      <c r="J6477">
        <v>945.53</v>
      </c>
      <c r="K6477">
        <v>754.74</v>
      </c>
      <c r="L6477">
        <v>190.79</v>
      </c>
      <c r="M6477" t="s">
        <v>28</v>
      </c>
      <c r="N6477" s="3">
        <f>retail_sales[[#This Row],[Profit]]/retail_sales[[#This Row],[Revenue]]</f>
        <v>0.20178101170771948</v>
      </c>
      <c r="O6477" t="str">
        <f t="shared" si="101"/>
        <v>Thursday</v>
      </c>
    </row>
    <row r="6478" spans="1:15" x14ac:dyDescent="0.3">
      <c r="A6478">
        <v>6477</v>
      </c>
      <c r="B6478" t="s">
        <v>4626</v>
      </c>
      <c r="C6478" s="1">
        <v>45477</v>
      </c>
      <c r="D6478" t="s">
        <v>39</v>
      </c>
      <c r="E6478" t="s">
        <v>33</v>
      </c>
      <c r="F6478" t="s">
        <v>21</v>
      </c>
      <c r="G6478">
        <v>5</v>
      </c>
      <c r="H6478">
        <v>357.12</v>
      </c>
      <c r="I6478">
        <v>0.09</v>
      </c>
      <c r="J6478">
        <v>1624.9</v>
      </c>
      <c r="K6478">
        <v>1069.74</v>
      </c>
      <c r="L6478">
        <v>555.16</v>
      </c>
      <c r="M6478" t="s">
        <v>22</v>
      </c>
      <c r="N6478" s="3">
        <f>retail_sales[[#This Row],[Profit]]/retail_sales[[#This Row],[Revenue]]</f>
        <v>0.34165794818142653</v>
      </c>
      <c r="O6478" t="str">
        <f t="shared" si="101"/>
        <v>Thursday</v>
      </c>
    </row>
    <row r="6479" spans="1:15" x14ac:dyDescent="0.3">
      <c r="A6479">
        <v>6478</v>
      </c>
      <c r="B6479" t="s">
        <v>4627</v>
      </c>
      <c r="C6479" s="1">
        <v>45369</v>
      </c>
      <c r="D6479" t="s">
        <v>14</v>
      </c>
      <c r="E6479" t="s">
        <v>20</v>
      </c>
      <c r="F6479" t="s">
        <v>27</v>
      </c>
      <c r="G6479">
        <v>4</v>
      </c>
      <c r="H6479">
        <v>366.83</v>
      </c>
      <c r="I6479">
        <v>0.02</v>
      </c>
      <c r="J6479">
        <v>1437.97</v>
      </c>
      <c r="K6479">
        <v>871.14</v>
      </c>
      <c r="L6479">
        <v>566.83000000000004</v>
      </c>
      <c r="M6479" t="s">
        <v>17</v>
      </c>
      <c r="N6479" s="3">
        <f>retail_sales[[#This Row],[Profit]]/retail_sales[[#This Row],[Revenue]]</f>
        <v>0.39418763951960056</v>
      </c>
      <c r="O6479" t="str">
        <f t="shared" si="101"/>
        <v>Monday</v>
      </c>
    </row>
    <row r="6480" spans="1:15" x14ac:dyDescent="0.3">
      <c r="A6480">
        <v>6479</v>
      </c>
      <c r="B6480" t="s">
        <v>456</v>
      </c>
      <c r="C6480" s="1">
        <v>45350</v>
      </c>
      <c r="D6480" t="s">
        <v>19</v>
      </c>
      <c r="E6480" t="s">
        <v>30</v>
      </c>
      <c r="F6480" t="s">
        <v>27</v>
      </c>
      <c r="G6480">
        <v>9</v>
      </c>
      <c r="H6480">
        <v>279.12</v>
      </c>
      <c r="I6480">
        <v>0.26</v>
      </c>
      <c r="J6480">
        <v>1858.94</v>
      </c>
      <c r="K6480">
        <v>1106.0999999999999</v>
      </c>
      <c r="L6480">
        <v>752.84</v>
      </c>
      <c r="M6480" t="s">
        <v>17</v>
      </c>
      <c r="N6480" s="3">
        <f>retail_sales[[#This Row],[Profit]]/retail_sales[[#This Row],[Revenue]]</f>
        <v>0.40498348521200256</v>
      </c>
      <c r="O6480" t="str">
        <f t="shared" si="101"/>
        <v>Wednesday</v>
      </c>
    </row>
    <row r="6481" spans="1:15" x14ac:dyDescent="0.3">
      <c r="A6481">
        <v>6480</v>
      </c>
      <c r="B6481" t="s">
        <v>4628</v>
      </c>
      <c r="C6481" s="1">
        <v>45609</v>
      </c>
      <c r="D6481" t="s">
        <v>19</v>
      </c>
      <c r="E6481" t="s">
        <v>33</v>
      </c>
      <c r="F6481" t="s">
        <v>27</v>
      </c>
      <c r="G6481">
        <v>10</v>
      </c>
      <c r="H6481">
        <v>342.44</v>
      </c>
      <c r="I6481">
        <v>0.08</v>
      </c>
      <c r="J6481">
        <v>3150.45</v>
      </c>
      <c r="K6481">
        <v>2415.91</v>
      </c>
      <c r="L6481">
        <v>734.54</v>
      </c>
      <c r="M6481" t="s">
        <v>28</v>
      </c>
      <c r="N6481" s="3">
        <f>retail_sales[[#This Row],[Profit]]/retail_sales[[#This Row],[Revenue]]</f>
        <v>0.23315399387389105</v>
      </c>
      <c r="O6481" t="str">
        <f t="shared" si="101"/>
        <v>Wednesday</v>
      </c>
    </row>
    <row r="6482" spans="1:15" x14ac:dyDescent="0.3">
      <c r="A6482">
        <v>6481</v>
      </c>
      <c r="B6482" t="s">
        <v>4629</v>
      </c>
      <c r="C6482" s="1">
        <v>45620</v>
      </c>
      <c r="D6482" t="s">
        <v>39</v>
      </c>
      <c r="E6482" t="s">
        <v>20</v>
      </c>
      <c r="F6482" t="s">
        <v>16</v>
      </c>
      <c r="G6482">
        <v>9</v>
      </c>
      <c r="H6482">
        <v>297.52999999999997</v>
      </c>
      <c r="I6482">
        <v>0.27</v>
      </c>
      <c r="J6482">
        <v>1954.77</v>
      </c>
      <c r="K6482">
        <v>1089.08</v>
      </c>
      <c r="L6482">
        <v>865.69</v>
      </c>
      <c r="M6482" t="s">
        <v>22</v>
      </c>
      <c r="N6482" s="3">
        <f>retail_sales[[#This Row],[Profit]]/retail_sales[[#This Row],[Revenue]]</f>
        <v>0.4428602853532641</v>
      </c>
      <c r="O6482" t="str">
        <f t="shared" si="101"/>
        <v>Sunday</v>
      </c>
    </row>
    <row r="6483" spans="1:15" x14ac:dyDescent="0.3">
      <c r="A6483">
        <v>6482</v>
      </c>
      <c r="B6483" t="s">
        <v>1136</v>
      </c>
      <c r="C6483" s="1">
        <v>45416</v>
      </c>
      <c r="D6483" t="s">
        <v>24</v>
      </c>
      <c r="E6483" t="s">
        <v>33</v>
      </c>
      <c r="F6483" t="s">
        <v>16</v>
      </c>
      <c r="G6483">
        <v>8</v>
      </c>
      <c r="H6483">
        <v>116.5</v>
      </c>
      <c r="I6483">
        <v>0.04</v>
      </c>
      <c r="J6483">
        <v>894.72</v>
      </c>
      <c r="K6483">
        <v>492.84</v>
      </c>
      <c r="L6483">
        <v>401.88</v>
      </c>
      <c r="M6483" t="s">
        <v>40</v>
      </c>
      <c r="N6483" s="3">
        <f>retail_sales[[#This Row],[Profit]]/retail_sales[[#This Row],[Revenue]]</f>
        <v>0.4491684549356223</v>
      </c>
      <c r="O6483" t="str">
        <f t="shared" si="101"/>
        <v>Saturday</v>
      </c>
    </row>
    <row r="6484" spans="1:15" x14ac:dyDescent="0.3">
      <c r="A6484">
        <v>6483</v>
      </c>
      <c r="B6484" t="s">
        <v>4630</v>
      </c>
      <c r="C6484" s="1">
        <v>45330</v>
      </c>
      <c r="D6484" t="s">
        <v>24</v>
      </c>
      <c r="E6484" t="s">
        <v>25</v>
      </c>
      <c r="F6484" t="s">
        <v>21</v>
      </c>
      <c r="G6484">
        <v>6</v>
      </c>
      <c r="H6484">
        <v>29.31</v>
      </c>
      <c r="I6484">
        <v>0.16</v>
      </c>
      <c r="J6484">
        <v>147.72</v>
      </c>
      <c r="K6484">
        <v>92.76</v>
      </c>
      <c r="L6484">
        <v>54.96</v>
      </c>
      <c r="M6484" t="s">
        <v>22</v>
      </c>
      <c r="N6484" s="3">
        <f>retail_sales[[#This Row],[Profit]]/retail_sales[[#This Row],[Revenue]]</f>
        <v>0.37205523964256704</v>
      </c>
      <c r="O6484" t="str">
        <f t="shared" si="101"/>
        <v>Thursday</v>
      </c>
    </row>
    <row r="6485" spans="1:15" x14ac:dyDescent="0.3">
      <c r="A6485">
        <v>6484</v>
      </c>
      <c r="B6485" t="s">
        <v>4631</v>
      </c>
      <c r="C6485" s="1">
        <v>45352</v>
      </c>
      <c r="D6485" t="s">
        <v>24</v>
      </c>
      <c r="E6485" t="s">
        <v>20</v>
      </c>
      <c r="F6485" t="s">
        <v>27</v>
      </c>
      <c r="G6485">
        <v>2</v>
      </c>
      <c r="H6485">
        <v>107.43</v>
      </c>
      <c r="I6485">
        <v>0.06</v>
      </c>
      <c r="J6485">
        <v>201.97</v>
      </c>
      <c r="K6485">
        <v>125.72</v>
      </c>
      <c r="L6485">
        <v>76.25</v>
      </c>
      <c r="M6485" t="s">
        <v>28</v>
      </c>
      <c r="N6485" s="3">
        <f>retail_sales[[#This Row],[Profit]]/retail_sales[[#This Row],[Revenue]]</f>
        <v>0.37753131653215827</v>
      </c>
      <c r="O6485" t="str">
        <f t="shared" si="101"/>
        <v>Friday</v>
      </c>
    </row>
    <row r="6486" spans="1:15" x14ac:dyDescent="0.3">
      <c r="A6486">
        <v>6485</v>
      </c>
      <c r="B6486" t="s">
        <v>4632</v>
      </c>
      <c r="C6486" s="1">
        <v>45602</v>
      </c>
      <c r="D6486" t="s">
        <v>19</v>
      </c>
      <c r="E6486" t="s">
        <v>15</v>
      </c>
      <c r="F6486" t="s">
        <v>27</v>
      </c>
      <c r="G6486">
        <v>6</v>
      </c>
      <c r="H6486">
        <v>412.23</v>
      </c>
      <c r="I6486">
        <v>0.12</v>
      </c>
      <c r="J6486">
        <v>2176.5700000000002</v>
      </c>
      <c r="K6486">
        <v>1622.83</v>
      </c>
      <c r="L6486">
        <v>553.74</v>
      </c>
      <c r="M6486" t="s">
        <v>28</v>
      </c>
      <c r="N6486" s="3">
        <f>retail_sales[[#This Row],[Profit]]/retail_sales[[#This Row],[Revenue]]</f>
        <v>0.25440946075706272</v>
      </c>
      <c r="O6486" t="str">
        <f t="shared" si="101"/>
        <v>Wednesday</v>
      </c>
    </row>
    <row r="6487" spans="1:15" x14ac:dyDescent="0.3">
      <c r="A6487">
        <v>6486</v>
      </c>
      <c r="B6487" t="s">
        <v>4119</v>
      </c>
      <c r="C6487" s="1">
        <v>45577</v>
      </c>
      <c r="D6487" t="s">
        <v>14</v>
      </c>
      <c r="E6487" t="s">
        <v>25</v>
      </c>
      <c r="F6487" t="s">
        <v>21</v>
      </c>
      <c r="G6487">
        <v>8</v>
      </c>
      <c r="H6487">
        <v>13.42</v>
      </c>
      <c r="I6487">
        <v>0.03</v>
      </c>
      <c r="J6487">
        <v>104.14</v>
      </c>
      <c r="K6487">
        <v>52.08</v>
      </c>
      <c r="L6487">
        <v>52.06</v>
      </c>
      <c r="M6487" t="s">
        <v>28</v>
      </c>
      <c r="N6487" s="3">
        <f>retail_sales[[#This Row],[Profit]]/retail_sales[[#This Row],[Revenue]]</f>
        <v>0.49990397541770693</v>
      </c>
      <c r="O6487" t="str">
        <f t="shared" si="101"/>
        <v>Saturday</v>
      </c>
    </row>
    <row r="6488" spans="1:15" x14ac:dyDescent="0.3">
      <c r="A6488">
        <v>6487</v>
      </c>
      <c r="B6488" t="s">
        <v>4633</v>
      </c>
      <c r="C6488" s="1">
        <v>45552</v>
      </c>
      <c r="D6488" t="s">
        <v>14</v>
      </c>
      <c r="E6488" t="s">
        <v>20</v>
      </c>
      <c r="F6488" t="s">
        <v>21</v>
      </c>
      <c r="G6488">
        <v>1</v>
      </c>
      <c r="H6488">
        <v>62.06</v>
      </c>
      <c r="I6488">
        <v>0.22</v>
      </c>
      <c r="J6488">
        <v>48.41</v>
      </c>
      <c r="K6488">
        <v>36.74</v>
      </c>
      <c r="L6488">
        <v>11.67</v>
      </c>
      <c r="M6488" t="s">
        <v>40</v>
      </c>
      <c r="N6488" s="3">
        <f>retail_sales[[#This Row],[Profit]]/retail_sales[[#This Row],[Revenue]]</f>
        <v>0.2410658954761413</v>
      </c>
      <c r="O6488" t="str">
        <f t="shared" si="101"/>
        <v>Tuesday</v>
      </c>
    </row>
    <row r="6489" spans="1:15" x14ac:dyDescent="0.3">
      <c r="A6489">
        <v>6488</v>
      </c>
      <c r="B6489" t="s">
        <v>4634</v>
      </c>
      <c r="C6489" s="1">
        <v>45476</v>
      </c>
      <c r="D6489" t="s">
        <v>39</v>
      </c>
      <c r="E6489" t="s">
        <v>30</v>
      </c>
      <c r="F6489" t="s">
        <v>21</v>
      </c>
      <c r="G6489">
        <v>7</v>
      </c>
      <c r="H6489">
        <v>73.84</v>
      </c>
      <c r="I6489">
        <v>0.28999999999999998</v>
      </c>
      <c r="J6489">
        <v>366.98</v>
      </c>
      <c r="K6489">
        <v>288.88</v>
      </c>
      <c r="L6489">
        <v>78.099999999999994</v>
      </c>
      <c r="M6489" t="s">
        <v>17</v>
      </c>
      <c r="N6489" s="3">
        <f>retail_sales[[#This Row],[Profit]]/retail_sales[[#This Row],[Revenue]]</f>
        <v>0.21281813722818679</v>
      </c>
      <c r="O6489" t="str">
        <f t="shared" si="101"/>
        <v>Wednesday</v>
      </c>
    </row>
    <row r="6490" spans="1:15" x14ac:dyDescent="0.3">
      <c r="A6490">
        <v>6489</v>
      </c>
      <c r="B6490" t="s">
        <v>4635</v>
      </c>
      <c r="C6490" s="1">
        <v>45508</v>
      </c>
      <c r="D6490" t="s">
        <v>14</v>
      </c>
      <c r="E6490" t="s">
        <v>20</v>
      </c>
      <c r="F6490" t="s">
        <v>27</v>
      </c>
      <c r="G6490">
        <v>8</v>
      </c>
      <c r="H6490">
        <v>430.36</v>
      </c>
      <c r="I6490">
        <v>0.04</v>
      </c>
      <c r="J6490">
        <v>3305.16</v>
      </c>
      <c r="K6490">
        <v>1684.65</v>
      </c>
      <c r="L6490">
        <v>1620.51</v>
      </c>
      <c r="M6490" t="s">
        <v>28</v>
      </c>
      <c r="N6490" s="3">
        <f>retail_sales[[#This Row],[Profit]]/retail_sales[[#This Row],[Revenue]]</f>
        <v>0.49029699016083944</v>
      </c>
      <c r="O6490" t="str">
        <f t="shared" si="101"/>
        <v>Sunday</v>
      </c>
    </row>
    <row r="6491" spans="1:15" x14ac:dyDescent="0.3">
      <c r="A6491">
        <v>6490</v>
      </c>
      <c r="B6491" t="s">
        <v>4043</v>
      </c>
      <c r="C6491" s="1">
        <v>45347</v>
      </c>
      <c r="D6491" t="s">
        <v>14</v>
      </c>
      <c r="E6491" t="s">
        <v>25</v>
      </c>
      <c r="F6491" t="s">
        <v>16</v>
      </c>
      <c r="G6491">
        <v>7</v>
      </c>
      <c r="H6491">
        <v>351.03</v>
      </c>
      <c r="I6491">
        <v>0.04</v>
      </c>
      <c r="J6491">
        <v>2358.92</v>
      </c>
      <c r="K6491">
        <v>1525.54</v>
      </c>
      <c r="L6491">
        <v>833.38</v>
      </c>
      <c r="M6491" t="s">
        <v>40</v>
      </c>
      <c r="N6491" s="3">
        <f>retail_sales[[#This Row],[Profit]]/retail_sales[[#This Row],[Revenue]]</f>
        <v>0.35328879317653838</v>
      </c>
      <c r="O6491" t="str">
        <f t="shared" si="101"/>
        <v>Sunday</v>
      </c>
    </row>
    <row r="6492" spans="1:15" x14ac:dyDescent="0.3">
      <c r="A6492">
        <v>6491</v>
      </c>
      <c r="B6492" t="s">
        <v>850</v>
      </c>
      <c r="C6492" s="1">
        <v>45483</v>
      </c>
      <c r="D6492" t="s">
        <v>19</v>
      </c>
      <c r="E6492" t="s">
        <v>20</v>
      </c>
      <c r="F6492" t="s">
        <v>27</v>
      </c>
      <c r="G6492">
        <v>7</v>
      </c>
      <c r="H6492">
        <v>234.61</v>
      </c>
      <c r="I6492">
        <v>0.23</v>
      </c>
      <c r="J6492">
        <v>1264.55</v>
      </c>
      <c r="K6492">
        <v>715.21</v>
      </c>
      <c r="L6492">
        <v>549.34</v>
      </c>
      <c r="M6492" t="s">
        <v>46</v>
      </c>
      <c r="N6492" s="3">
        <f>retail_sales[[#This Row],[Profit]]/retail_sales[[#This Row],[Revenue]]</f>
        <v>0.43441540468941525</v>
      </c>
      <c r="O6492" t="str">
        <f t="shared" si="101"/>
        <v>Wednesday</v>
      </c>
    </row>
    <row r="6493" spans="1:15" x14ac:dyDescent="0.3">
      <c r="A6493">
        <v>6492</v>
      </c>
      <c r="B6493" t="s">
        <v>4636</v>
      </c>
      <c r="C6493" s="1">
        <v>45598</v>
      </c>
      <c r="D6493" t="s">
        <v>24</v>
      </c>
      <c r="E6493" t="s">
        <v>33</v>
      </c>
      <c r="F6493" t="s">
        <v>27</v>
      </c>
      <c r="G6493">
        <v>3</v>
      </c>
      <c r="H6493">
        <v>87.53</v>
      </c>
      <c r="I6493">
        <v>0.21</v>
      </c>
      <c r="J6493">
        <v>207.45</v>
      </c>
      <c r="K6493">
        <v>154.57</v>
      </c>
      <c r="L6493">
        <v>52.88</v>
      </c>
      <c r="M6493" t="s">
        <v>22</v>
      </c>
      <c r="N6493" s="3">
        <f>retail_sales[[#This Row],[Profit]]/retail_sales[[#This Row],[Revenue]]</f>
        <v>0.25490479633646662</v>
      </c>
      <c r="O6493" t="str">
        <f t="shared" si="101"/>
        <v>Saturday</v>
      </c>
    </row>
    <row r="6494" spans="1:15" x14ac:dyDescent="0.3">
      <c r="A6494">
        <v>6493</v>
      </c>
      <c r="B6494" t="s">
        <v>4637</v>
      </c>
      <c r="C6494" s="1">
        <v>45584</v>
      </c>
      <c r="D6494" t="s">
        <v>24</v>
      </c>
      <c r="E6494" t="s">
        <v>33</v>
      </c>
      <c r="F6494" t="s">
        <v>16</v>
      </c>
      <c r="G6494">
        <v>7</v>
      </c>
      <c r="H6494">
        <v>63.8</v>
      </c>
      <c r="I6494">
        <v>0.1</v>
      </c>
      <c r="J6494">
        <v>401.94</v>
      </c>
      <c r="K6494">
        <v>290.62</v>
      </c>
      <c r="L6494">
        <v>111.32</v>
      </c>
      <c r="M6494" t="s">
        <v>40</v>
      </c>
      <c r="N6494" s="3">
        <f>retail_sales[[#This Row],[Profit]]/retail_sales[[#This Row],[Revenue]]</f>
        <v>0.27695675971538036</v>
      </c>
      <c r="O6494" t="str">
        <f t="shared" si="101"/>
        <v>Saturday</v>
      </c>
    </row>
    <row r="6495" spans="1:15" x14ac:dyDescent="0.3">
      <c r="A6495">
        <v>6494</v>
      </c>
      <c r="B6495" t="s">
        <v>4638</v>
      </c>
      <c r="C6495" s="1">
        <v>45477</v>
      </c>
      <c r="D6495" t="s">
        <v>19</v>
      </c>
      <c r="E6495" t="s">
        <v>25</v>
      </c>
      <c r="F6495" t="s">
        <v>21</v>
      </c>
      <c r="G6495">
        <v>1</v>
      </c>
      <c r="H6495">
        <v>262.55</v>
      </c>
      <c r="I6495">
        <v>0.24</v>
      </c>
      <c r="J6495">
        <v>199.54</v>
      </c>
      <c r="K6495">
        <v>153.54</v>
      </c>
      <c r="L6495">
        <v>46</v>
      </c>
      <c r="M6495" t="s">
        <v>40</v>
      </c>
      <c r="N6495" s="3">
        <f>retail_sales[[#This Row],[Profit]]/retail_sales[[#This Row],[Revenue]]</f>
        <v>0.23053021950486119</v>
      </c>
      <c r="O6495" t="str">
        <f t="shared" si="101"/>
        <v>Thursday</v>
      </c>
    </row>
    <row r="6496" spans="1:15" x14ac:dyDescent="0.3">
      <c r="A6496">
        <v>6495</v>
      </c>
      <c r="B6496" t="s">
        <v>3547</v>
      </c>
      <c r="C6496" s="1">
        <v>45294</v>
      </c>
      <c r="D6496" t="s">
        <v>39</v>
      </c>
      <c r="E6496" t="s">
        <v>33</v>
      </c>
      <c r="F6496" t="s">
        <v>27</v>
      </c>
      <c r="G6496">
        <v>7</v>
      </c>
      <c r="H6496">
        <v>347.88</v>
      </c>
      <c r="I6496">
        <v>0.09</v>
      </c>
      <c r="J6496">
        <v>2216</v>
      </c>
      <c r="K6496">
        <v>1731.18</v>
      </c>
      <c r="L6496">
        <v>484.82</v>
      </c>
      <c r="M6496" t="s">
        <v>22</v>
      </c>
      <c r="N6496" s="3">
        <f>retail_sales[[#This Row],[Profit]]/retail_sales[[#This Row],[Revenue]]</f>
        <v>0.21878158844765341</v>
      </c>
      <c r="O6496" t="str">
        <f t="shared" si="101"/>
        <v>Wednesday</v>
      </c>
    </row>
    <row r="6497" spans="1:15" x14ac:dyDescent="0.3">
      <c r="A6497">
        <v>6496</v>
      </c>
      <c r="B6497" t="s">
        <v>313</v>
      </c>
      <c r="C6497" s="1">
        <v>45625</v>
      </c>
      <c r="D6497" t="s">
        <v>24</v>
      </c>
      <c r="E6497" t="s">
        <v>30</v>
      </c>
      <c r="F6497" t="s">
        <v>21</v>
      </c>
      <c r="G6497">
        <v>4</v>
      </c>
      <c r="H6497">
        <v>253.57</v>
      </c>
      <c r="I6497">
        <v>0.2</v>
      </c>
      <c r="J6497">
        <v>811.42</v>
      </c>
      <c r="K6497">
        <v>617.62</v>
      </c>
      <c r="L6497">
        <v>193.8</v>
      </c>
      <c r="M6497" t="s">
        <v>22</v>
      </c>
      <c r="N6497" s="3">
        <f>retail_sales[[#This Row],[Profit]]/retail_sales[[#This Row],[Revenue]]</f>
        <v>0.2388405511325824</v>
      </c>
      <c r="O6497" t="str">
        <f t="shared" si="101"/>
        <v>Friday</v>
      </c>
    </row>
    <row r="6498" spans="1:15" x14ac:dyDescent="0.3">
      <c r="A6498">
        <v>6497</v>
      </c>
      <c r="B6498" t="s">
        <v>1361</v>
      </c>
      <c r="C6498" s="1">
        <v>45613</v>
      </c>
      <c r="D6498" t="s">
        <v>19</v>
      </c>
      <c r="E6498" t="s">
        <v>20</v>
      </c>
      <c r="F6498" t="s">
        <v>27</v>
      </c>
      <c r="G6498">
        <v>8</v>
      </c>
      <c r="H6498">
        <v>239.47</v>
      </c>
      <c r="I6498">
        <v>0.24</v>
      </c>
      <c r="J6498">
        <v>1455.98</v>
      </c>
      <c r="K6498">
        <v>1036.93</v>
      </c>
      <c r="L6498">
        <v>419.05</v>
      </c>
      <c r="M6498" t="s">
        <v>46</v>
      </c>
      <c r="N6498" s="3">
        <f>retail_sales[[#This Row],[Profit]]/retail_sales[[#This Row],[Revenue]]</f>
        <v>0.2878130194096073</v>
      </c>
      <c r="O6498" t="str">
        <f t="shared" si="101"/>
        <v>Sunday</v>
      </c>
    </row>
    <row r="6499" spans="1:15" x14ac:dyDescent="0.3">
      <c r="A6499">
        <v>6498</v>
      </c>
      <c r="B6499" t="s">
        <v>4639</v>
      </c>
      <c r="C6499" s="1">
        <v>45381</v>
      </c>
      <c r="D6499" t="s">
        <v>24</v>
      </c>
      <c r="E6499" t="s">
        <v>15</v>
      </c>
      <c r="F6499" t="s">
        <v>27</v>
      </c>
      <c r="G6499">
        <v>1</v>
      </c>
      <c r="H6499">
        <v>97.62</v>
      </c>
      <c r="I6499">
        <v>0.18</v>
      </c>
      <c r="J6499">
        <v>80.05</v>
      </c>
      <c r="K6499">
        <v>45.06</v>
      </c>
      <c r="L6499">
        <v>34.99</v>
      </c>
      <c r="M6499" t="s">
        <v>17</v>
      </c>
      <c r="N6499" s="3">
        <f>retail_sales[[#This Row],[Profit]]/retail_sales[[#This Row],[Revenue]]</f>
        <v>0.43710181136789511</v>
      </c>
      <c r="O6499" t="str">
        <f t="shared" si="101"/>
        <v>Saturday</v>
      </c>
    </row>
    <row r="6500" spans="1:15" x14ac:dyDescent="0.3">
      <c r="A6500">
        <v>6499</v>
      </c>
      <c r="B6500" t="s">
        <v>579</v>
      </c>
      <c r="C6500" s="1">
        <v>45443</v>
      </c>
      <c r="D6500" t="s">
        <v>24</v>
      </c>
      <c r="E6500" t="s">
        <v>33</v>
      </c>
      <c r="F6500" t="s">
        <v>16</v>
      </c>
      <c r="G6500">
        <v>9</v>
      </c>
      <c r="H6500">
        <v>428.38</v>
      </c>
      <c r="I6500">
        <v>0.05</v>
      </c>
      <c r="J6500">
        <v>3662.65</v>
      </c>
      <c r="K6500">
        <v>1871.58</v>
      </c>
      <c r="L6500">
        <v>1791.07</v>
      </c>
      <c r="M6500" t="s">
        <v>46</v>
      </c>
      <c r="N6500" s="3">
        <f>retail_sales[[#This Row],[Profit]]/retail_sales[[#This Row],[Revenue]]</f>
        <v>0.48900932385021773</v>
      </c>
      <c r="O6500" t="str">
        <f t="shared" si="101"/>
        <v>Friday</v>
      </c>
    </row>
    <row r="6501" spans="1:15" x14ac:dyDescent="0.3">
      <c r="A6501">
        <v>6500</v>
      </c>
      <c r="B6501" t="s">
        <v>4640</v>
      </c>
      <c r="C6501" s="1">
        <v>45608</v>
      </c>
      <c r="D6501" t="s">
        <v>39</v>
      </c>
      <c r="E6501" t="s">
        <v>15</v>
      </c>
      <c r="F6501" t="s">
        <v>21</v>
      </c>
      <c r="G6501">
        <v>6</v>
      </c>
      <c r="H6501">
        <v>27.21</v>
      </c>
      <c r="I6501">
        <v>0.1</v>
      </c>
      <c r="J6501">
        <v>146.93</v>
      </c>
      <c r="K6501">
        <v>102.83</v>
      </c>
      <c r="L6501">
        <v>44.1</v>
      </c>
      <c r="M6501" t="s">
        <v>28</v>
      </c>
      <c r="N6501" s="3">
        <f>retail_sales[[#This Row],[Profit]]/retail_sales[[#This Row],[Revenue]]</f>
        <v>0.30014292520247737</v>
      </c>
      <c r="O6501" t="str">
        <f t="shared" si="101"/>
        <v>Tuesday</v>
      </c>
    </row>
    <row r="6502" spans="1:15" x14ac:dyDescent="0.3">
      <c r="A6502">
        <v>6501</v>
      </c>
      <c r="B6502" t="s">
        <v>4641</v>
      </c>
      <c r="C6502" s="1">
        <v>45562</v>
      </c>
      <c r="D6502" t="s">
        <v>14</v>
      </c>
      <c r="E6502" t="s">
        <v>33</v>
      </c>
      <c r="F6502" t="s">
        <v>27</v>
      </c>
      <c r="G6502">
        <v>9</v>
      </c>
      <c r="H6502">
        <v>392.89</v>
      </c>
      <c r="I6502">
        <v>0.26</v>
      </c>
      <c r="J6502">
        <v>2616.65</v>
      </c>
      <c r="K6502">
        <v>1722.26</v>
      </c>
      <c r="L6502">
        <v>894.39</v>
      </c>
      <c r="M6502" t="s">
        <v>28</v>
      </c>
      <c r="N6502" s="3">
        <f>retail_sales[[#This Row],[Profit]]/retail_sales[[#This Row],[Revenue]]</f>
        <v>0.3418072726577876</v>
      </c>
      <c r="O6502" t="str">
        <f t="shared" si="101"/>
        <v>Friday</v>
      </c>
    </row>
    <row r="6503" spans="1:15" x14ac:dyDescent="0.3">
      <c r="A6503">
        <v>6502</v>
      </c>
      <c r="B6503" t="s">
        <v>3561</v>
      </c>
      <c r="C6503" s="1">
        <v>45578</v>
      </c>
      <c r="D6503" t="s">
        <v>39</v>
      </c>
      <c r="E6503" t="s">
        <v>15</v>
      </c>
      <c r="F6503" t="s">
        <v>16</v>
      </c>
      <c r="G6503">
        <v>6</v>
      </c>
      <c r="H6503">
        <v>73.14</v>
      </c>
      <c r="I6503">
        <v>0.18</v>
      </c>
      <c r="J6503">
        <v>359.85</v>
      </c>
      <c r="K6503">
        <v>202.61</v>
      </c>
      <c r="L6503">
        <v>157.24</v>
      </c>
      <c r="M6503" t="s">
        <v>22</v>
      </c>
      <c r="N6503" s="3">
        <f>retail_sales[[#This Row],[Profit]]/retail_sales[[#This Row],[Revenue]]</f>
        <v>0.43695984437960261</v>
      </c>
      <c r="O6503" t="str">
        <f t="shared" si="101"/>
        <v>Sunday</v>
      </c>
    </row>
    <row r="6504" spans="1:15" x14ac:dyDescent="0.3">
      <c r="A6504">
        <v>6503</v>
      </c>
      <c r="B6504" t="s">
        <v>1468</v>
      </c>
      <c r="C6504" s="1">
        <v>45387</v>
      </c>
      <c r="D6504" t="s">
        <v>14</v>
      </c>
      <c r="E6504" t="s">
        <v>25</v>
      </c>
      <c r="F6504" t="s">
        <v>21</v>
      </c>
      <c r="G6504">
        <v>1</v>
      </c>
      <c r="H6504">
        <v>465.83</v>
      </c>
      <c r="I6504">
        <v>0.01</v>
      </c>
      <c r="J6504">
        <v>461.17</v>
      </c>
      <c r="K6504">
        <v>318.97000000000003</v>
      </c>
      <c r="L6504">
        <v>142.19999999999999</v>
      </c>
      <c r="M6504" t="s">
        <v>17</v>
      </c>
      <c r="N6504" s="3">
        <f>retail_sales[[#This Row],[Profit]]/retail_sales[[#This Row],[Revenue]]</f>
        <v>0.30834616302014439</v>
      </c>
      <c r="O6504" t="str">
        <f t="shared" si="101"/>
        <v>Friday</v>
      </c>
    </row>
    <row r="6505" spans="1:15" x14ac:dyDescent="0.3">
      <c r="A6505">
        <v>6504</v>
      </c>
      <c r="B6505" t="s">
        <v>2885</v>
      </c>
      <c r="C6505" s="1">
        <v>45476</v>
      </c>
      <c r="D6505" t="s">
        <v>19</v>
      </c>
      <c r="E6505" t="s">
        <v>20</v>
      </c>
      <c r="F6505" t="s">
        <v>27</v>
      </c>
      <c r="G6505">
        <v>6</v>
      </c>
      <c r="H6505">
        <v>284.68</v>
      </c>
      <c r="I6505">
        <v>0.27</v>
      </c>
      <c r="J6505">
        <v>1246.9000000000001</v>
      </c>
      <c r="K6505">
        <v>730.37</v>
      </c>
      <c r="L6505">
        <v>516.53</v>
      </c>
      <c r="M6505" t="s">
        <v>17</v>
      </c>
      <c r="N6505" s="3">
        <f>retail_sales[[#This Row],[Profit]]/retail_sales[[#This Row],[Revenue]]</f>
        <v>0.41425134333146196</v>
      </c>
      <c r="O6505" t="str">
        <f t="shared" si="101"/>
        <v>Wednesday</v>
      </c>
    </row>
    <row r="6506" spans="1:15" x14ac:dyDescent="0.3">
      <c r="A6506">
        <v>6505</v>
      </c>
      <c r="B6506" t="s">
        <v>4642</v>
      </c>
      <c r="C6506" s="1">
        <v>45486</v>
      </c>
      <c r="D6506" t="s">
        <v>39</v>
      </c>
      <c r="E6506" t="s">
        <v>30</v>
      </c>
      <c r="F6506" t="s">
        <v>21</v>
      </c>
      <c r="G6506">
        <v>1</v>
      </c>
      <c r="H6506">
        <v>140.82</v>
      </c>
      <c r="I6506">
        <v>0.28000000000000003</v>
      </c>
      <c r="J6506">
        <v>101.39</v>
      </c>
      <c r="K6506">
        <v>61.03</v>
      </c>
      <c r="L6506">
        <v>40.36</v>
      </c>
      <c r="M6506" t="s">
        <v>40</v>
      </c>
      <c r="N6506" s="3">
        <f>retail_sales[[#This Row],[Profit]]/retail_sales[[#This Row],[Revenue]]</f>
        <v>0.3980668705000493</v>
      </c>
      <c r="O6506" t="str">
        <f t="shared" si="101"/>
        <v>Saturday</v>
      </c>
    </row>
    <row r="6507" spans="1:15" x14ac:dyDescent="0.3">
      <c r="A6507">
        <v>6506</v>
      </c>
      <c r="B6507" t="s">
        <v>3751</v>
      </c>
      <c r="C6507" s="1">
        <v>45569</v>
      </c>
      <c r="D6507" t="s">
        <v>14</v>
      </c>
      <c r="E6507" t="s">
        <v>25</v>
      </c>
      <c r="F6507" t="s">
        <v>16</v>
      </c>
      <c r="G6507">
        <v>7</v>
      </c>
      <c r="H6507">
        <v>366.72</v>
      </c>
      <c r="I6507">
        <v>0.19</v>
      </c>
      <c r="J6507">
        <v>2079.3000000000002</v>
      </c>
      <c r="K6507">
        <v>1276.1099999999999</v>
      </c>
      <c r="L6507">
        <v>803.19</v>
      </c>
      <c r="M6507" t="s">
        <v>28</v>
      </c>
      <c r="N6507" s="3">
        <f>retail_sales[[#This Row],[Profit]]/retail_sales[[#This Row],[Revenue]]</f>
        <v>0.38627903621411053</v>
      </c>
      <c r="O6507" t="str">
        <f t="shared" si="101"/>
        <v>Friday</v>
      </c>
    </row>
    <row r="6508" spans="1:15" x14ac:dyDescent="0.3">
      <c r="A6508">
        <v>6507</v>
      </c>
      <c r="B6508" t="s">
        <v>2516</v>
      </c>
      <c r="C6508" s="1">
        <v>45322</v>
      </c>
      <c r="D6508" t="s">
        <v>24</v>
      </c>
      <c r="E6508" t="s">
        <v>15</v>
      </c>
      <c r="F6508" t="s">
        <v>16</v>
      </c>
      <c r="G6508">
        <v>6</v>
      </c>
      <c r="H6508">
        <v>154.55000000000001</v>
      </c>
      <c r="I6508">
        <v>0.16</v>
      </c>
      <c r="J6508">
        <v>778.93</v>
      </c>
      <c r="K6508">
        <v>428.47</v>
      </c>
      <c r="L6508">
        <v>350.46</v>
      </c>
      <c r="M6508" t="s">
        <v>40</v>
      </c>
      <c r="N6508" s="3">
        <f>retail_sales[[#This Row],[Profit]]/retail_sales[[#This Row],[Revenue]]</f>
        <v>0.44992489697405413</v>
      </c>
      <c r="O6508" t="str">
        <f t="shared" si="101"/>
        <v>Wednesday</v>
      </c>
    </row>
    <row r="6509" spans="1:15" x14ac:dyDescent="0.3">
      <c r="A6509">
        <v>6508</v>
      </c>
      <c r="B6509" t="s">
        <v>4643</v>
      </c>
      <c r="C6509" s="1">
        <v>45351</v>
      </c>
      <c r="D6509" t="s">
        <v>24</v>
      </c>
      <c r="E6509" t="s">
        <v>25</v>
      </c>
      <c r="F6509" t="s">
        <v>16</v>
      </c>
      <c r="G6509">
        <v>3</v>
      </c>
      <c r="H6509">
        <v>390.74</v>
      </c>
      <c r="I6509">
        <v>0.08</v>
      </c>
      <c r="J6509">
        <v>1078.44</v>
      </c>
      <c r="K6509">
        <v>643.94000000000005</v>
      </c>
      <c r="L6509">
        <v>434.5</v>
      </c>
      <c r="M6509" t="s">
        <v>40</v>
      </c>
      <c r="N6509" s="3">
        <f>retail_sales[[#This Row],[Profit]]/retail_sales[[#This Row],[Revenue]]</f>
        <v>0.4028967768257854</v>
      </c>
      <c r="O6509" t="str">
        <f t="shared" si="101"/>
        <v>Thursday</v>
      </c>
    </row>
    <row r="6510" spans="1:15" x14ac:dyDescent="0.3">
      <c r="A6510">
        <v>6509</v>
      </c>
      <c r="B6510" t="s">
        <v>4348</v>
      </c>
      <c r="C6510" s="1">
        <v>45334</v>
      </c>
      <c r="D6510" t="s">
        <v>39</v>
      </c>
      <c r="E6510" t="s">
        <v>30</v>
      </c>
      <c r="F6510" t="s">
        <v>21</v>
      </c>
      <c r="G6510">
        <v>4</v>
      </c>
      <c r="H6510">
        <v>202.55</v>
      </c>
      <c r="I6510">
        <v>0.04</v>
      </c>
      <c r="J6510">
        <v>777.79</v>
      </c>
      <c r="K6510">
        <v>516.75</v>
      </c>
      <c r="L6510">
        <v>261.04000000000002</v>
      </c>
      <c r="M6510" t="s">
        <v>40</v>
      </c>
      <c r="N6510" s="3">
        <f>retail_sales[[#This Row],[Profit]]/retail_sales[[#This Row],[Revenue]]</f>
        <v>0.33561758315226481</v>
      </c>
      <c r="O6510" t="str">
        <f t="shared" si="101"/>
        <v>Monday</v>
      </c>
    </row>
    <row r="6511" spans="1:15" x14ac:dyDescent="0.3">
      <c r="A6511">
        <v>6510</v>
      </c>
      <c r="B6511" t="s">
        <v>4644</v>
      </c>
      <c r="C6511" s="1">
        <v>45420</v>
      </c>
      <c r="D6511" t="s">
        <v>39</v>
      </c>
      <c r="E6511" t="s">
        <v>20</v>
      </c>
      <c r="F6511" t="s">
        <v>21</v>
      </c>
      <c r="G6511">
        <v>3</v>
      </c>
      <c r="H6511">
        <v>420.22</v>
      </c>
      <c r="I6511">
        <v>0.13</v>
      </c>
      <c r="J6511">
        <v>1096.77</v>
      </c>
      <c r="K6511">
        <v>867.99</v>
      </c>
      <c r="L6511">
        <v>228.78</v>
      </c>
      <c r="M6511" t="s">
        <v>17</v>
      </c>
      <c r="N6511" s="3">
        <f>retail_sales[[#This Row],[Profit]]/retail_sales[[#This Row],[Revenue]]</f>
        <v>0.20859432697830904</v>
      </c>
      <c r="O6511" t="str">
        <f t="shared" si="101"/>
        <v>Wednesday</v>
      </c>
    </row>
    <row r="6512" spans="1:15" x14ac:dyDescent="0.3">
      <c r="A6512">
        <v>6511</v>
      </c>
      <c r="B6512" t="s">
        <v>363</v>
      </c>
      <c r="C6512" s="1">
        <v>45358</v>
      </c>
      <c r="D6512" t="s">
        <v>19</v>
      </c>
      <c r="E6512" t="s">
        <v>20</v>
      </c>
      <c r="F6512" t="s">
        <v>21</v>
      </c>
      <c r="G6512">
        <v>5</v>
      </c>
      <c r="H6512">
        <v>480.63</v>
      </c>
      <c r="I6512">
        <v>0.01</v>
      </c>
      <c r="J6512">
        <v>2379.12</v>
      </c>
      <c r="K6512">
        <v>1199.1500000000001</v>
      </c>
      <c r="L6512">
        <v>1179.97</v>
      </c>
      <c r="M6512" t="s">
        <v>28</v>
      </c>
      <c r="N6512" s="3">
        <f>retail_sales[[#This Row],[Profit]]/retail_sales[[#This Row],[Revenue]]</f>
        <v>0.4959690978176805</v>
      </c>
      <c r="O6512" t="str">
        <f t="shared" si="101"/>
        <v>Thursday</v>
      </c>
    </row>
    <row r="6513" spans="1:15" x14ac:dyDescent="0.3">
      <c r="A6513">
        <v>6512</v>
      </c>
      <c r="B6513" t="s">
        <v>4645</v>
      </c>
      <c r="C6513" s="1">
        <v>45500</v>
      </c>
      <c r="D6513" t="s">
        <v>19</v>
      </c>
      <c r="E6513" t="s">
        <v>30</v>
      </c>
      <c r="F6513" t="s">
        <v>16</v>
      </c>
      <c r="G6513">
        <v>8</v>
      </c>
      <c r="H6513">
        <v>247.94</v>
      </c>
      <c r="I6513">
        <v>0.15</v>
      </c>
      <c r="J6513">
        <v>1685.99</v>
      </c>
      <c r="K6513">
        <v>1203.8900000000001</v>
      </c>
      <c r="L6513">
        <v>482.1</v>
      </c>
      <c r="M6513" t="s">
        <v>22</v>
      </c>
      <c r="N6513" s="3">
        <f>retail_sales[[#This Row],[Profit]]/retail_sales[[#This Row],[Revenue]]</f>
        <v>0.28594475649321766</v>
      </c>
      <c r="O6513" t="str">
        <f t="shared" si="101"/>
        <v>Saturday</v>
      </c>
    </row>
    <row r="6514" spans="1:15" x14ac:dyDescent="0.3">
      <c r="A6514">
        <v>6513</v>
      </c>
      <c r="B6514" t="s">
        <v>4058</v>
      </c>
      <c r="C6514" s="1">
        <v>45467</v>
      </c>
      <c r="D6514" t="s">
        <v>19</v>
      </c>
      <c r="E6514" t="s">
        <v>20</v>
      </c>
      <c r="F6514" t="s">
        <v>21</v>
      </c>
      <c r="G6514">
        <v>6</v>
      </c>
      <c r="H6514">
        <v>124.82</v>
      </c>
      <c r="I6514">
        <v>0.17</v>
      </c>
      <c r="J6514">
        <v>621.6</v>
      </c>
      <c r="K6514">
        <v>442.64</v>
      </c>
      <c r="L6514">
        <v>178.96</v>
      </c>
      <c r="M6514" t="s">
        <v>40</v>
      </c>
      <c r="N6514" s="3">
        <f>retail_sales[[#This Row],[Profit]]/retail_sales[[#This Row],[Revenue]]</f>
        <v>0.28790218790218791</v>
      </c>
      <c r="O6514" t="str">
        <f t="shared" si="101"/>
        <v>Monday</v>
      </c>
    </row>
    <row r="6515" spans="1:15" x14ac:dyDescent="0.3">
      <c r="A6515">
        <v>6514</v>
      </c>
      <c r="B6515" t="s">
        <v>4646</v>
      </c>
      <c r="C6515" s="1">
        <v>45593</v>
      </c>
      <c r="D6515" t="s">
        <v>24</v>
      </c>
      <c r="E6515" t="s">
        <v>30</v>
      </c>
      <c r="F6515" t="s">
        <v>16</v>
      </c>
      <c r="G6515">
        <v>2</v>
      </c>
      <c r="H6515">
        <v>337.98</v>
      </c>
      <c r="I6515">
        <v>0.25</v>
      </c>
      <c r="J6515">
        <v>506.97</v>
      </c>
      <c r="K6515">
        <v>338.67</v>
      </c>
      <c r="L6515">
        <v>168.3</v>
      </c>
      <c r="M6515" t="s">
        <v>17</v>
      </c>
      <c r="N6515" s="3">
        <f>retail_sales[[#This Row],[Profit]]/retail_sales[[#This Row],[Revenue]]</f>
        <v>0.33197230605361266</v>
      </c>
      <c r="O6515" t="str">
        <f t="shared" si="101"/>
        <v>Monday</v>
      </c>
    </row>
    <row r="6516" spans="1:15" x14ac:dyDescent="0.3">
      <c r="A6516">
        <v>6515</v>
      </c>
      <c r="B6516" t="s">
        <v>3638</v>
      </c>
      <c r="C6516" s="1">
        <v>45532</v>
      </c>
      <c r="D6516" t="s">
        <v>19</v>
      </c>
      <c r="E6516" t="s">
        <v>20</v>
      </c>
      <c r="F6516" t="s">
        <v>27</v>
      </c>
      <c r="G6516">
        <v>10</v>
      </c>
      <c r="H6516">
        <v>345.53</v>
      </c>
      <c r="I6516">
        <v>0.04</v>
      </c>
      <c r="J6516">
        <v>3317.09</v>
      </c>
      <c r="K6516">
        <v>2474.56</v>
      </c>
      <c r="L6516">
        <v>842.53</v>
      </c>
      <c r="M6516" t="s">
        <v>46</v>
      </c>
      <c r="N6516" s="3">
        <f>retail_sales[[#This Row],[Profit]]/retail_sales[[#This Row],[Revenue]]</f>
        <v>0.25399672604602225</v>
      </c>
      <c r="O6516" t="str">
        <f t="shared" si="101"/>
        <v>Wednesday</v>
      </c>
    </row>
    <row r="6517" spans="1:15" x14ac:dyDescent="0.3">
      <c r="A6517">
        <v>6516</v>
      </c>
      <c r="B6517" t="s">
        <v>2852</v>
      </c>
      <c r="C6517" s="1">
        <v>45354</v>
      </c>
      <c r="D6517" t="s">
        <v>14</v>
      </c>
      <c r="E6517" t="s">
        <v>20</v>
      </c>
      <c r="F6517" t="s">
        <v>27</v>
      </c>
      <c r="G6517">
        <v>3</v>
      </c>
      <c r="H6517">
        <v>70.84</v>
      </c>
      <c r="I6517">
        <v>0.3</v>
      </c>
      <c r="J6517">
        <v>148.76</v>
      </c>
      <c r="K6517">
        <v>109.21</v>
      </c>
      <c r="L6517">
        <v>39.549999999999997</v>
      </c>
      <c r="M6517" t="s">
        <v>17</v>
      </c>
      <c r="N6517" s="3">
        <f>retail_sales[[#This Row],[Profit]]/retail_sales[[#This Row],[Revenue]]</f>
        <v>0.26586447969884375</v>
      </c>
      <c r="O6517" t="str">
        <f t="shared" si="101"/>
        <v>Sunday</v>
      </c>
    </row>
    <row r="6518" spans="1:15" x14ac:dyDescent="0.3">
      <c r="A6518">
        <v>6517</v>
      </c>
      <c r="B6518" t="s">
        <v>4647</v>
      </c>
      <c r="C6518" s="1">
        <v>45472</v>
      </c>
      <c r="D6518" t="s">
        <v>14</v>
      </c>
      <c r="E6518" t="s">
        <v>33</v>
      </c>
      <c r="F6518" t="s">
        <v>16</v>
      </c>
      <c r="G6518">
        <v>4</v>
      </c>
      <c r="H6518">
        <v>159.80000000000001</v>
      </c>
      <c r="I6518">
        <v>0.16</v>
      </c>
      <c r="J6518">
        <v>536.92999999999995</v>
      </c>
      <c r="K6518">
        <v>306.73</v>
      </c>
      <c r="L6518">
        <v>230.2</v>
      </c>
      <c r="M6518" t="s">
        <v>46</v>
      </c>
      <c r="N6518" s="3">
        <f>retail_sales[[#This Row],[Profit]]/retail_sales[[#This Row],[Revenue]]</f>
        <v>0.4287337269290224</v>
      </c>
      <c r="O6518" t="str">
        <f t="shared" si="101"/>
        <v>Saturday</v>
      </c>
    </row>
    <row r="6519" spans="1:15" x14ac:dyDescent="0.3">
      <c r="A6519">
        <v>6518</v>
      </c>
      <c r="B6519" t="s">
        <v>4648</v>
      </c>
      <c r="C6519" s="1">
        <v>45334</v>
      </c>
      <c r="D6519" t="s">
        <v>14</v>
      </c>
      <c r="E6519" t="s">
        <v>25</v>
      </c>
      <c r="F6519" t="s">
        <v>16</v>
      </c>
      <c r="G6519">
        <v>9</v>
      </c>
      <c r="H6519">
        <v>431.57</v>
      </c>
      <c r="I6519">
        <v>0.1</v>
      </c>
      <c r="J6519">
        <v>3495.72</v>
      </c>
      <c r="K6519">
        <v>2740.49</v>
      </c>
      <c r="L6519">
        <v>755.23</v>
      </c>
      <c r="M6519" t="s">
        <v>28</v>
      </c>
      <c r="N6519" s="3">
        <f>retail_sales[[#This Row],[Profit]]/retail_sales[[#This Row],[Revenue]]</f>
        <v>0.21604419118236015</v>
      </c>
      <c r="O6519" t="str">
        <f t="shared" si="101"/>
        <v>Monday</v>
      </c>
    </row>
    <row r="6520" spans="1:15" x14ac:dyDescent="0.3">
      <c r="A6520">
        <v>6519</v>
      </c>
      <c r="B6520" t="s">
        <v>4649</v>
      </c>
      <c r="C6520" s="1">
        <v>45580</v>
      </c>
      <c r="D6520" t="s">
        <v>39</v>
      </c>
      <c r="E6520" t="s">
        <v>30</v>
      </c>
      <c r="F6520" t="s">
        <v>16</v>
      </c>
      <c r="G6520">
        <v>5</v>
      </c>
      <c r="H6520">
        <v>334.51</v>
      </c>
      <c r="I6520">
        <v>0.28000000000000003</v>
      </c>
      <c r="J6520">
        <v>1204.24</v>
      </c>
      <c r="K6520">
        <v>671.55</v>
      </c>
      <c r="L6520">
        <v>532.69000000000005</v>
      </c>
      <c r="M6520" t="s">
        <v>46</v>
      </c>
      <c r="N6520" s="3">
        <f>retail_sales[[#This Row],[Profit]]/retail_sales[[#This Row],[Revenue]]</f>
        <v>0.44234537965853987</v>
      </c>
      <c r="O6520" t="str">
        <f t="shared" si="101"/>
        <v>Tuesday</v>
      </c>
    </row>
    <row r="6521" spans="1:15" x14ac:dyDescent="0.3">
      <c r="A6521">
        <v>6520</v>
      </c>
      <c r="B6521" t="s">
        <v>4650</v>
      </c>
      <c r="C6521" s="1">
        <v>45510</v>
      </c>
      <c r="D6521" t="s">
        <v>14</v>
      </c>
      <c r="E6521" t="s">
        <v>25</v>
      </c>
      <c r="F6521" t="s">
        <v>16</v>
      </c>
      <c r="G6521">
        <v>3</v>
      </c>
      <c r="H6521">
        <v>344.53</v>
      </c>
      <c r="I6521">
        <v>0.11</v>
      </c>
      <c r="J6521">
        <v>919.9</v>
      </c>
      <c r="K6521">
        <v>574.6</v>
      </c>
      <c r="L6521">
        <v>345.3</v>
      </c>
      <c r="M6521" t="s">
        <v>46</v>
      </c>
      <c r="N6521" s="3">
        <f>retail_sales[[#This Row],[Profit]]/retail_sales[[#This Row],[Revenue]]</f>
        <v>0.37536688770518539</v>
      </c>
      <c r="O6521" t="str">
        <f t="shared" si="101"/>
        <v>Tuesday</v>
      </c>
    </row>
    <row r="6522" spans="1:15" x14ac:dyDescent="0.3">
      <c r="A6522">
        <v>6521</v>
      </c>
      <c r="B6522" t="s">
        <v>3925</v>
      </c>
      <c r="C6522" s="1">
        <v>45424</v>
      </c>
      <c r="D6522" t="s">
        <v>39</v>
      </c>
      <c r="E6522" t="s">
        <v>30</v>
      </c>
      <c r="F6522" t="s">
        <v>27</v>
      </c>
      <c r="G6522">
        <v>3</v>
      </c>
      <c r="H6522">
        <v>101.26</v>
      </c>
      <c r="I6522">
        <v>0.25</v>
      </c>
      <c r="J6522">
        <v>227.84</v>
      </c>
      <c r="K6522">
        <v>156.94</v>
      </c>
      <c r="L6522">
        <v>70.900000000000006</v>
      </c>
      <c r="M6522" t="s">
        <v>40</v>
      </c>
      <c r="N6522" s="3">
        <f>retail_sales[[#This Row],[Profit]]/retail_sales[[#This Row],[Revenue]]</f>
        <v>0.31118328651685395</v>
      </c>
      <c r="O6522" t="str">
        <f t="shared" si="101"/>
        <v>Sunday</v>
      </c>
    </row>
    <row r="6523" spans="1:15" x14ac:dyDescent="0.3">
      <c r="A6523">
        <v>6522</v>
      </c>
      <c r="B6523" t="s">
        <v>3692</v>
      </c>
      <c r="C6523" s="1">
        <v>45494</v>
      </c>
      <c r="D6523" t="s">
        <v>39</v>
      </c>
      <c r="E6523" t="s">
        <v>15</v>
      </c>
      <c r="F6523" t="s">
        <v>16</v>
      </c>
      <c r="G6523">
        <v>2</v>
      </c>
      <c r="H6523">
        <v>287.89999999999998</v>
      </c>
      <c r="I6523">
        <v>0.02</v>
      </c>
      <c r="J6523">
        <v>564.28</v>
      </c>
      <c r="K6523">
        <v>394.67</v>
      </c>
      <c r="L6523">
        <v>169.61</v>
      </c>
      <c r="M6523" t="s">
        <v>22</v>
      </c>
      <c r="N6523" s="3">
        <f>retail_sales[[#This Row],[Profit]]/retail_sales[[#This Row],[Revenue]]</f>
        <v>0.30057772736939115</v>
      </c>
      <c r="O6523" t="str">
        <f t="shared" si="101"/>
        <v>Sunday</v>
      </c>
    </row>
    <row r="6524" spans="1:15" x14ac:dyDescent="0.3">
      <c r="A6524">
        <v>6523</v>
      </c>
      <c r="B6524" t="s">
        <v>1395</v>
      </c>
      <c r="C6524" s="1">
        <v>45344</v>
      </c>
      <c r="D6524" t="s">
        <v>24</v>
      </c>
      <c r="E6524" t="s">
        <v>25</v>
      </c>
      <c r="F6524" t="s">
        <v>16</v>
      </c>
      <c r="G6524">
        <v>6</v>
      </c>
      <c r="H6524">
        <v>382.25</v>
      </c>
      <c r="I6524">
        <v>0.1</v>
      </c>
      <c r="J6524">
        <v>2064.15</v>
      </c>
      <c r="K6524">
        <v>1314.86</v>
      </c>
      <c r="L6524">
        <v>749.29</v>
      </c>
      <c r="M6524" t="s">
        <v>28</v>
      </c>
      <c r="N6524" s="3">
        <f>retail_sales[[#This Row],[Profit]]/retail_sales[[#This Row],[Revenue]]</f>
        <v>0.36300171983625218</v>
      </c>
      <c r="O6524" t="str">
        <f t="shared" si="101"/>
        <v>Thursday</v>
      </c>
    </row>
    <row r="6525" spans="1:15" x14ac:dyDescent="0.3">
      <c r="A6525">
        <v>6524</v>
      </c>
      <c r="B6525" t="s">
        <v>2698</v>
      </c>
      <c r="C6525" s="1">
        <v>45374</v>
      </c>
      <c r="D6525" t="s">
        <v>24</v>
      </c>
      <c r="E6525" t="s">
        <v>33</v>
      </c>
      <c r="F6525" t="s">
        <v>27</v>
      </c>
      <c r="G6525">
        <v>4</v>
      </c>
      <c r="H6525">
        <v>439.09</v>
      </c>
      <c r="I6525">
        <v>0.26</v>
      </c>
      <c r="J6525">
        <v>1299.71</v>
      </c>
      <c r="K6525">
        <v>1017.77</v>
      </c>
      <c r="L6525">
        <v>281.94</v>
      </c>
      <c r="M6525" t="s">
        <v>28</v>
      </c>
      <c r="N6525" s="3">
        <f>retail_sales[[#This Row],[Profit]]/retail_sales[[#This Row],[Revenue]]</f>
        <v>0.21692531410853189</v>
      </c>
      <c r="O6525" t="str">
        <f t="shared" si="101"/>
        <v>Saturday</v>
      </c>
    </row>
    <row r="6526" spans="1:15" x14ac:dyDescent="0.3">
      <c r="A6526">
        <v>6525</v>
      </c>
      <c r="B6526" t="s">
        <v>789</v>
      </c>
      <c r="C6526" s="1">
        <v>45402</v>
      </c>
      <c r="D6526" t="s">
        <v>19</v>
      </c>
      <c r="E6526" t="s">
        <v>20</v>
      </c>
      <c r="F6526" t="s">
        <v>27</v>
      </c>
      <c r="G6526">
        <v>6</v>
      </c>
      <c r="H6526">
        <v>417.05</v>
      </c>
      <c r="I6526">
        <v>0.02</v>
      </c>
      <c r="J6526">
        <v>2452.25</v>
      </c>
      <c r="K6526">
        <v>1879.48</v>
      </c>
      <c r="L6526">
        <v>572.77</v>
      </c>
      <c r="M6526" t="s">
        <v>22</v>
      </c>
      <c r="N6526" s="3">
        <f>retail_sales[[#This Row],[Profit]]/retail_sales[[#This Row],[Revenue]]</f>
        <v>0.23356917116933429</v>
      </c>
      <c r="O6526" t="str">
        <f t="shared" si="101"/>
        <v>Saturday</v>
      </c>
    </row>
    <row r="6527" spans="1:15" x14ac:dyDescent="0.3">
      <c r="A6527">
        <v>6526</v>
      </c>
      <c r="B6527" t="s">
        <v>2047</v>
      </c>
      <c r="C6527" s="1">
        <v>45558</v>
      </c>
      <c r="D6527" t="s">
        <v>14</v>
      </c>
      <c r="E6527" t="s">
        <v>20</v>
      </c>
      <c r="F6527" t="s">
        <v>27</v>
      </c>
      <c r="G6527">
        <v>4</v>
      </c>
      <c r="H6527">
        <v>87.69</v>
      </c>
      <c r="I6527">
        <v>0.28000000000000003</v>
      </c>
      <c r="J6527">
        <v>252.55</v>
      </c>
      <c r="K6527">
        <v>146.88</v>
      </c>
      <c r="L6527">
        <v>105.67</v>
      </c>
      <c r="M6527" t="s">
        <v>40</v>
      </c>
      <c r="N6527" s="3">
        <f>retail_sales[[#This Row],[Profit]]/retail_sales[[#This Row],[Revenue]]</f>
        <v>0.41841219560483073</v>
      </c>
      <c r="O6527" t="str">
        <f t="shared" si="101"/>
        <v>Monday</v>
      </c>
    </row>
    <row r="6528" spans="1:15" x14ac:dyDescent="0.3">
      <c r="A6528">
        <v>6527</v>
      </c>
      <c r="B6528" t="s">
        <v>3521</v>
      </c>
      <c r="C6528" s="1">
        <v>45377</v>
      </c>
      <c r="D6528" t="s">
        <v>24</v>
      </c>
      <c r="E6528" t="s">
        <v>25</v>
      </c>
      <c r="F6528" t="s">
        <v>21</v>
      </c>
      <c r="G6528">
        <v>10</v>
      </c>
      <c r="H6528">
        <v>200.62</v>
      </c>
      <c r="I6528">
        <v>0.04</v>
      </c>
      <c r="J6528">
        <v>1925.95</v>
      </c>
      <c r="K6528">
        <v>1026.56</v>
      </c>
      <c r="L6528">
        <v>899.39</v>
      </c>
      <c r="M6528" t="s">
        <v>40</v>
      </c>
      <c r="N6528" s="3">
        <f>retail_sales[[#This Row],[Profit]]/retail_sales[[#This Row],[Revenue]]</f>
        <v>0.46698512422440869</v>
      </c>
      <c r="O6528" t="str">
        <f t="shared" si="101"/>
        <v>Tuesday</v>
      </c>
    </row>
    <row r="6529" spans="1:15" x14ac:dyDescent="0.3">
      <c r="A6529">
        <v>6528</v>
      </c>
      <c r="B6529" t="s">
        <v>4651</v>
      </c>
      <c r="C6529" s="1">
        <v>45292</v>
      </c>
      <c r="D6529" t="s">
        <v>39</v>
      </c>
      <c r="E6529" t="s">
        <v>33</v>
      </c>
      <c r="F6529" t="s">
        <v>21</v>
      </c>
      <c r="G6529">
        <v>4</v>
      </c>
      <c r="H6529">
        <v>480.2</v>
      </c>
      <c r="I6529">
        <v>0.01</v>
      </c>
      <c r="J6529">
        <v>1901.59</v>
      </c>
      <c r="K6529">
        <v>1343.16</v>
      </c>
      <c r="L6529">
        <v>558.42999999999995</v>
      </c>
      <c r="M6529" t="s">
        <v>22</v>
      </c>
      <c r="N6529" s="3">
        <f>retail_sales[[#This Row],[Profit]]/retail_sales[[#This Row],[Revenue]]</f>
        <v>0.2936647752670134</v>
      </c>
      <c r="O6529" t="str">
        <f t="shared" si="101"/>
        <v>Monday</v>
      </c>
    </row>
    <row r="6530" spans="1:15" x14ac:dyDescent="0.3">
      <c r="A6530">
        <v>6529</v>
      </c>
      <c r="B6530" t="s">
        <v>4652</v>
      </c>
      <c r="C6530" s="1">
        <v>45546</v>
      </c>
      <c r="D6530" t="s">
        <v>19</v>
      </c>
      <c r="E6530" t="s">
        <v>20</v>
      </c>
      <c r="F6530" t="s">
        <v>16</v>
      </c>
      <c r="G6530">
        <v>8</v>
      </c>
      <c r="H6530">
        <v>441.5</v>
      </c>
      <c r="I6530">
        <v>0.25</v>
      </c>
      <c r="J6530">
        <v>2649</v>
      </c>
      <c r="K6530">
        <v>1844.02</v>
      </c>
      <c r="L6530">
        <v>804.98</v>
      </c>
      <c r="M6530" t="s">
        <v>22</v>
      </c>
      <c r="N6530" s="3">
        <f>retail_sales[[#This Row],[Profit]]/retail_sales[[#This Row],[Revenue]]</f>
        <v>0.30388070970177428</v>
      </c>
      <c r="O6530" t="str">
        <f t="shared" ref="O6530:O6593" si="102">TEXT(C6530, "dddd")</f>
        <v>Wednesday</v>
      </c>
    </row>
    <row r="6531" spans="1:15" x14ac:dyDescent="0.3">
      <c r="A6531">
        <v>6530</v>
      </c>
      <c r="B6531" t="s">
        <v>2062</v>
      </c>
      <c r="C6531" s="1">
        <v>45570</v>
      </c>
      <c r="D6531" t="s">
        <v>19</v>
      </c>
      <c r="E6531" t="s">
        <v>20</v>
      </c>
      <c r="F6531" t="s">
        <v>21</v>
      </c>
      <c r="G6531">
        <v>8</v>
      </c>
      <c r="H6531">
        <v>417.95</v>
      </c>
      <c r="I6531">
        <v>0.05</v>
      </c>
      <c r="J6531">
        <v>3176.42</v>
      </c>
      <c r="K6531">
        <v>1939.31</v>
      </c>
      <c r="L6531">
        <v>1237.1099999999999</v>
      </c>
      <c r="M6531" t="s">
        <v>17</v>
      </c>
      <c r="N6531" s="3">
        <f>retail_sales[[#This Row],[Profit]]/retail_sales[[#This Row],[Revenue]]</f>
        <v>0.38946675817429682</v>
      </c>
      <c r="O6531" t="str">
        <f t="shared" si="102"/>
        <v>Saturday</v>
      </c>
    </row>
    <row r="6532" spans="1:15" x14ac:dyDescent="0.3">
      <c r="A6532">
        <v>6531</v>
      </c>
      <c r="B6532" t="s">
        <v>512</v>
      </c>
      <c r="C6532" s="1">
        <v>45376</v>
      </c>
      <c r="D6532" t="s">
        <v>24</v>
      </c>
      <c r="E6532" t="s">
        <v>25</v>
      </c>
      <c r="F6532" t="s">
        <v>21</v>
      </c>
      <c r="G6532">
        <v>1</v>
      </c>
      <c r="H6532">
        <v>259.25</v>
      </c>
      <c r="I6532">
        <v>0.12</v>
      </c>
      <c r="J6532">
        <v>228.14</v>
      </c>
      <c r="K6532">
        <v>161.71</v>
      </c>
      <c r="L6532">
        <v>66.430000000000007</v>
      </c>
      <c r="M6532" t="s">
        <v>28</v>
      </c>
      <c r="N6532" s="3">
        <f>retail_sales[[#This Row],[Profit]]/retail_sales[[#This Row],[Revenue]]</f>
        <v>0.29118085386166392</v>
      </c>
      <c r="O6532" t="str">
        <f t="shared" si="102"/>
        <v>Monday</v>
      </c>
    </row>
    <row r="6533" spans="1:15" x14ac:dyDescent="0.3">
      <c r="A6533">
        <v>6532</v>
      </c>
      <c r="B6533" t="s">
        <v>4653</v>
      </c>
      <c r="C6533" s="1">
        <v>45295</v>
      </c>
      <c r="D6533" t="s">
        <v>24</v>
      </c>
      <c r="E6533" t="s">
        <v>15</v>
      </c>
      <c r="F6533" t="s">
        <v>16</v>
      </c>
      <c r="G6533">
        <v>10</v>
      </c>
      <c r="H6533">
        <v>82.03</v>
      </c>
      <c r="I6533">
        <v>0.24</v>
      </c>
      <c r="J6533">
        <v>623.42999999999995</v>
      </c>
      <c r="K6533">
        <v>488.52</v>
      </c>
      <c r="L6533">
        <v>134.91</v>
      </c>
      <c r="M6533" t="s">
        <v>46</v>
      </c>
      <c r="N6533" s="3">
        <f>retail_sales[[#This Row],[Profit]]/retail_sales[[#This Row],[Revenue]]</f>
        <v>0.21639959578461096</v>
      </c>
      <c r="O6533" t="str">
        <f t="shared" si="102"/>
        <v>Thursday</v>
      </c>
    </row>
    <row r="6534" spans="1:15" x14ac:dyDescent="0.3">
      <c r="A6534">
        <v>6533</v>
      </c>
      <c r="B6534" t="s">
        <v>4654</v>
      </c>
      <c r="C6534" s="1">
        <v>45389</v>
      </c>
      <c r="D6534" t="s">
        <v>24</v>
      </c>
      <c r="E6534" t="s">
        <v>33</v>
      </c>
      <c r="F6534" t="s">
        <v>16</v>
      </c>
      <c r="G6534">
        <v>8</v>
      </c>
      <c r="H6534">
        <v>352.79</v>
      </c>
      <c r="I6534">
        <v>0.06</v>
      </c>
      <c r="J6534">
        <v>2652.98</v>
      </c>
      <c r="K6534">
        <v>1778.04</v>
      </c>
      <c r="L6534">
        <v>874.94</v>
      </c>
      <c r="M6534" t="s">
        <v>40</v>
      </c>
      <c r="N6534" s="3">
        <f>retail_sales[[#This Row],[Profit]]/retail_sales[[#This Row],[Revenue]]</f>
        <v>0.32979517372916495</v>
      </c>
      <c r="O6534" t="str">
        <f t="shared" si="102"/>
        <v>Sunday</v>
      </c>
    </row>
    <row r="6535" spans="1:15" x14ac:dyDescent="0.3">
      <c r="A6535">
        <v>6534</v>
      </c>
      <c r="B6535" t="s">
        <v>1559</v>
      </c>
      <c r="C6535" s="1">
        <v>45560</v>
      </c>
      <c r="D6535" t="s">
        <v>39</v>
      </c>
      <c r="E6535" t="s">
        <v>30</v>
      </c>
      <c r="F6535" t="s">
        <v>27</v>
      </c>
      <c r="G6535">
        <v>2</v>
      </c>
      <c r="H6535">
        <v>498.97</v>
      </c>
      <c r="I6535">
        <v>0.04</v>
      </c>
      <c r="J6535">
        <v>958.02</v>
      </c>
      <c r="K6535">
        <v>692.8</v>
      </c>
      <c r="L6535">
        <v>265.22000000000003</v>
      </c>
      <c r="M6535" t="s">
        <v>46</v>
      </c>
      <c r="N6535" s="3">
        <f>retail_sales[[#This Row],[Profit]]/retail_sales[[#This Row],[Revenue]]</f>
        <v>0.27684181958622994</v>
      </c>
      <c r="O6535" t="str">
        <f t="shared" si="102"/>
        <v>Wednesday</v>
      </c>
    </row>
    <row r="6536" spans="1:15" x14ac:dyDescent="0.3">
      <c r="A6536">
        <v>6535</v>
      </c>
      <c r="B6536" t="s">
        <v>4362</v>
      </c>
      <c r="C6536" s="1">
        <v>45603</v>
      </c>
      <c r="D6536" t="s">
        <v>39</v>
      </c>
      <c r="E6536" t="s">
        <v>25</v>
      </c>
      <c r="F6536" t="s">
        <v>27</v>
      </c>
      <c r="G6536">
        <v>7</v>
      </c>
      <c r="H6536">
        <v>31.25</v>
      </c>
      <c r="I6536">
        <v>0.17</v>
      </c>
      <c r="J6536">
        <v>181.56</v>
      </c>
      <c r="K6536">
        <v>119.78</v>
      </c>
      <c r="L6536">
        <v>61.78</v>
      </c>
      <c r="M6536" t="s">
        <v>40</v>
      </c>
      <c r="N6536" s="3">
        <f>retail_sales[[#This Row],[Profit]]/retail_sales[[#This Row],[Revenue]]</f>
        <v>0.34027318792685612</v>
      </c>
      <c r="O6536" t="str">
        <f t="shared" si="102"/>
        <v>Thursday</v>
      </c>
    </row>
    <row r="6537" spans="1:15" x14ac:dyDescent="0.3">
      <c r="A6537">
        <v>6536</v>
      </c>
      <c r="B6537" t="s">
        <v>4655</v>
      </c>
      <c r="C6537" s="1">
        <v>45492</v>
      </c>
      <c r="D6537" t="s">
        <v>39</v>
      </c>
      <c r="E6537" t="s">
        <v>30</v>
      </c>
      <c r="F6537" t="s">
        <v>27</v>
      </c>
      <c r="G6537">
        <v>9</v>
      </c>
      <c r="H6537">
        <v>472.77</v>
      </c>
      <c r="I6537">
        <v>0.09</v>
      </c>
      <c r="J6537">
        <v>3871.99</v>
      </c>
      <c r="K6537">
        <v>2245.04</v>
      </c>
      <c r="L6537">
        <v>1626.95</v>
      </c>
      <c r="M6537" t="s">
        <v>22</v>
      </c>
      <c r="N6537" s="3">
        <f>retail_sales[[#This Row],[Profit]]/retail_sales[[#This Row],[Revenue]]</f>
        <v>0.42018445295571533</v>
      </c>
      <c r="O6537" t="str">
        <f t="shared" si="102"/>
        <v>Friday</v>
      </c>
    </row>
    <row r="6538" spans="1:15" x14ac:dyDescent="0.3">
      <c r="A6538">
        <v>6537</v>
      </c>
      <c r="B6538" t="s">
        <v>1446</v>
      </c>
      <c r="C6538" s="1">
        <v>45537</v>
      </c>
      <c r="D6538" t="s">
        <v>19</v>
      </c>
      <c r="E6538" t="s">
        <v>15</v>
      </c>
      <c r="F6538" t="s">
        <v>16</v>
      </c>
      <c r="G6538">
        <v>3</v>
      </c>
      <c r="H6538">
        <v>391.22</v>
      </c>
      <c r="I6538">
        <v>0.26</v>
      </c>
      <c r="J6538">
        <v>868.51</v>
      </c>
      <c r="K6538">
        <v>524.35</v>
      </c>
      <c r="L6538">
        <v>344.16</v>
      </c>
      <c r="M6538" t="s">
        <v>22</v>
      </c>
      <c r="N6538" s="3">
        <f>retail_sales[[#This Row],[Profit]]/retail_sales[[#This Row],[Revenue]]</f>
        <v>0.3962648674166101</v>
      </c>
      <c r="O6538" t="str">
        <f t="shared" si="102"/>
        <v>Monday</v>
      </c>
    </row>
    <row r="6539" spans="1:15" x14ac:dyDescent="0.3">
      <c r="A6539">
        <v>6538</v>
      </c>
      <c r="B6539" t="s">
        <v>4656</v>
      </c>
      <c r="C6539" s="1">
        <v>45644</v>
      </c>
      <c r="D6539" t="s">
        <v>14</v>
      </c>
      <c r="E6539" t="s">
        <v>15</v>
      </c>
      <c r="F6539" t="s">
        <v>27</v>
      </c>
      <c r="G6539">
        <v>1</v>
      </c>
      <c r="H6539">
        <v>365.23</v>
      </c>
      <c r="I6539">
        <v>0.25</v>
      </c>
      <c r="J6539">
        <v>273.92</v>
      </c>
      <c r="K6539">
        <v>143.63999999999999</v>
      </c>
      <c r="L6539">
        <v>130.28</v>
      </c>
      <c r="M6539" t="s">
        <v>28</v>
      </c>
      <c r="N6539" s="3">
        <f>retail_sales[[#This Row],[Profit]]/retail_sales[[#This Row],[Revenue]]</f>
        <v>0.47561331775700932</v>
      </c>
      <c r="O6539" t="str">
        <f t="shared" si="102"/>
        <v>Wednesday</v>
      </c>
    </row>
    <row r="6540" spans="1:15" x14ac:dyDescent="0.3">
      <c r="A6540">
        <v>6539</v>
      </c>
      <c r="B6540" t="s">
        <v>138</v>
      </c>
      <c r="C6540" s="1">
        <v>45596</v>
      </c>
      <c r="D6540" t="s">
        <v>39</v>
      </c>
      <c r="E6540" t="s">
        <v>20</v>
      </c>
      <c r="F6540" t="s">
        <v>21</v>
      </c>
      <c r="G6540">
        <v>6</v>
      </c>
      <c r="H6540">
        <v>179.98</v>
      </c>
      <c r="I6540">
        <v>0.13</v>
      </c>
      <c r="J6540">
        <v>939.5</v>
      </c>
      <c r="K6540">
        <v>565.65</v>
      </c>
      <c r="L6540">
        <v>373.85</v>
      </c>
      <c r="M6540" t="s">
        <v>40</v>
      </c>
      <c r="N6540" s="3">
        <f>retail_sales[[#This Row],[Profit]]/retail_sales[[#This Row],[Revenue]]</f>
        <v>0.39792442788717403</v>
      </c>
      <c r="O6540" t="str">
        <f t="shared" si="102"/>
        <v>Thursday</v>
      </c>
    </row>
    <row r="6541" spans="1:15" x14ac:dyDescent="0.3">
      <c r="A6541">
        <v>6540</v>
      </c>
      <c r="B6541" t="s">
        <v>2680</v>
      </c>
      <c r="C6541" s="1">
        <v>45506</v>
      </c>
      <c r="D6541" t="s">
        <v>39</v>
      </c>
      <c r="E6541" t="s">
        <v>15</v>
      </c>
      <c r="F6541" t="s">
        <v>16</v>
      </c>
      <c r="G6541">
        <v>1</v>
      </c>
      <c r="H6541">
        <v>311.89</v>
      </c>
      <c r="I6541">
        <v>0.05</v>
      </c>
      <c r="J6541">
        <v>296.3</v>
      </c>
      <c r="K6541">
        <v>155.94999999999999</v>
      </c>
      <c r="L6541">
        <v>140.35</v>
      </c>
      <c r="M6541" t="s">
        <v>28</v>
      </c>
      <c r="N6541" s="3">
        <f>retail_sales[[#This Row],[Profit]]/retail_sales[[#This Row],[Revenue]]</f>
        <v>0.47367532905838672</v>
      </c>
      <c r="O6541" t="str">
        <f t="shared" si="102"/>
        <v>Friday</v>
      </c>
    </row>
    <row r="6542" spans="1:15" x14ac:dyDescent="0.3">
      <c r="A6542">
        <v>6541</v>
      </c>
      <c r="B6542" t="s">
        <v>4657</v>
      </c>
      <c r="C6542" s="1">
        <v>45567</v>
      </c>
      <c r="D6542" t="s">
        <v>24</v>
      </c>
      <c r="E6542" t="s">
        <v>30</v>
      </c>
      <c r="F6542" t="s">
        <v>27</v>
      </c>
      <c r="G6542">
        <v>1</v>
      </c>
      <c r="H6542">
        <v>359.77</v>
      </c>
      <c r="I6542">
        <v>0.12</v>
      </c>
      <c r="J6542">
        <v>316.60000000000002</v>
      </c>
      <c r="K6542">
        <v>179.4</v>
      </c>
      <c r="L6542">
        <v>137.19999999999999</v>
      </c>
      <c r="M6542" t="s">
        <v>46</v>
      </c>
      <c r="N6542" s="3">
        <f>retail_sales[[#This Row],[Profit]]/retail_sales[[#This Row],[Revenue]]</f>
        <v>0.43335439039797846</v>
      </c>
      <c r="O6542" t="str">
        <f t="shared" si="102"/>
        <v>Wednesday</v>
      </c>
    </row>
    <row r="6543" spans="1:15" x14ac:dyDescent="0.3">
      <c r="A6543">
        <v>6542</v>
      </c>
      <c r="B6543" t="s">
        <v>4658</v>
      </c>
      <c r="C6543" s="1">
        <v>45534</v>
      </c>
      <c r="D6543" t="s">
        <v>14</v>
      </c>
      <c r="E6543" t="s">
        <v>30</v>
      </c>
      <c r="F6543" t="s">
        <v>21</v>
      </c>
      <c r="G6543">
        <v>2</v>
      </c>
      <c r="H6543">
        <v>67.53</v>
      </c>
      <c r="I6543">
        <v>0.03</v>
      </c>
      <c r="J6543">
        <v>131.01</v>
      </c>
      <c r="K6543">
        <v>97.3</v>
      </c>
      <c r="L6543">
        <v>33.71</v>
      </c>
      <c r="M6543" t="s">
        <v>46</v>
      </c>
      <c r="N6543" s="3">
        <f>retail_sales[[#This Row],[Profit]]/retail_sales[[#This Row],[Revenue]]</f>
        <v>0.25730860239676362</v>
      </c>
      <c r="O6543" t="str">
        <f t="shared" si="102"/>
        <v>Friday</v>
      </c>
    </row>
    <row r="6544" spans="1:15" x14ac:dyDescent="0.3">
      <c r="A6544">
        <v>6543</v>
      </c>
      <c r="B6544" t="s">
        <v>1438</v>
      </c>
      <c r="C6544" s="1">
        <v>45412</v>
      </c>
      <c r="D6544" t="s">
        <v>14</v>
      </c>
      <c r="E6544" t="s">
        <v>33</v>
      </c>
      <c r="F6544" t="s">
        <v>27</v>
      </c>
      <c r="G6544">
        <v>3</v>
      </c>
      <c r="H6544">
        <v>287.72000000000003</v>
      </c>
      <c r="I6544">
        <v>0.16</v>
      </c>
      <c r="J6544">
        <v>725.05</v>
      </c>
      <c r="K6544">
        <v>463.87</v>
      </c>
      <c r="L6544">
        <v>261.18</v>
      </c>
      <c r="M6544" t="s">
        <v>28</v>
      </c>
      <c r="N6544" s="3">
        <f>retail_sales[[#This Row],[Profit]]/retail_sales[[#This Row],[Revenue]]</f>
        <v>0.36022343286669889</v>
      </c>
      <c r="O6544" t="str">
        <f t="shared" si="102"/>
        <v>Tuesday</v>
      </c>
    </row>
    <row r="6545" spans="1:15" x14ac:dyDescent="0.3">
      <c r="A6545">
        <v>6544</v>
      </c>
      <c r="B6545" t="s">
        <v>1650</v>
      </c>
      <c r="C6545" s="1">
        <v>45540</v>
      </c>
      <c r="D6545" t="s">
        <v>24</v>
      </c>
      <c r="E6545" t="s">
        <v>33</v>
      </c>
      <c r="F6545" t="s">
        <v>27</v>
      </c>
      <c r="G6545">
        <v>7</v>
      </c>
      <c r="H6545">
        <v>210.9</v>
      </c>
      <c r="I6545">
        <v>0.21</v>
      </c>
      <c r="J6545">
        <v>1166.28</v>
      </c>
      <c r="K6545">
        <v>821.49</v>
      </c>
      <c r="L6545">
        <v>344.79</v>
      </c>
      <c r="M6545" t="s">
        <v>40</v>
      </c>
      <c r="N6545" s="3">
        <f>retail_sales[[#This Row],[Profit]]/retail_sales[[#This Row],[Revenue]]</f>
        <v>0.29563226669410436</v>
      </c>
      <c r="O6545" t="str">
        <f t="shared" si="102"/>
        <v>Thursday</v>
      </c>
    </row>
    <row r="6546" spans="1:15" x14ac:dyDescent="0.3">
      <c r="A6546">
        <v>6545</v>
      </c>
      <c r="B6546" t="s">
        <v>1214</v>
      </c>
      <c r="C6546" s="1">
        <v>45319</v>
      </c>
      <c r="D6546" t="s">
        <v>19</v>
      </c>
      <c r="E6546" t="s">
        <v>33</v>
      </c>
      <c r="F6546" t="s">
        <v>27</v>
      </c>
      <c r="G6546">
        <v>6</v>
      </c>
      <c r="H6546">
        <v>305.7</v>
      </c>
      <c r="I6546">
        <v>0.3</v>
      </c>
      <c r="J6546">
        <v>1283.94</v>
      </c>
      <c r="K6546">
        <v>698.66</v>
      </c>
      <c r="L6546">
        <v>585.28</v>
      </c>
      <c r="M6546" t="s">
        <v>28</v>
      </c>
      <c r="N6546" s="3">
        <f>retail_sales[[#This Row],[Profit]]/retail_sales[[#This Row],[Revenue]]</f>
        <v>0.45584684642584539</v>
      </c>
      <c r="O6546" t="str">
        <f t="shared" si="102"/>
        <v>Sunday</v>
      </c>
    </row>
    <row r="6547" spans="1:15" x14ac:dyDescent="0.3">
      <c r="A6547">
        <v>6546</v>
      </c>
      <c r="B6547" t="s">
        <v>4659</v>
      </c>
      <c r="C6547" s="1">
        <v>45633</v>
      </c>
      <c r="D6547" t="s">
        <v>39</v>
      </c>
      <c r="E6547" t="s">
        <v>15</v>
      </c>
      <c r="F6547" t="s">
        <v>16</v>
      </c>
      <c r="G6547">
        <v>2</v>
      </c>
      <c r="H6547">
        <v>461.79</v>
      </c>
      <c r="I6547">
        <v>0.21</v>
      </c>
      <c r="J6547">
        <v>729.63</v>
      </c>
      <c r="K6547">
        <v>454.35</v>
      </c>
      <c r="L6547">
        <v>275.27999999999997</v>
      </c>
      <c r="M6547" t="s">
        <v>46</v>
      </c>
      <c r="N6547" s="3">
        <f>retail_sales[[#This Row],[Profit]]/retail_sales[[#This Row],[Revenue]]</f>
        <v>0.37728711812836641</v>
      </c>
      <c r="O6547" t="str">
        <f t="shared" si="102"/>
        <v>Saturday</v>
      </c>
    </row>
    <row r="6548" spans="1:15" x14ac:dyDescent="0.3">
      <c r="A6548">
        <v>6547</v>
      </c>
      <c r="B6548" t="s">
        <v>3878</v>
      </c>
      <c r="C6548" s="1">
        <v>45336</v>
      </c>
      <c r="D6548" t="s">
        <v>14</v>
      </c>
      <c r="E6548" t="s">
        <v>20</v>
      </c>
      <c r="F6548" t="s">
        <v>27</v>
      </c>
      <c r="G6548">
        <v>8</v>
      </c>
      <c r="H6548">
        <v>322.41000000000003</v>
      </c>
      <c r="I6548">
        <v>0.28999999999999998</v>
      </c>
      <c r="J6548">
        <v>1831.29</v>
      </c>
      <c r="K6548">
        <v>1214.3399999999999</v>
      </c>
      <c r="L6548">
        <v>616.95000000000005</v>
      </c>
      <c r="M6548" t="s">
        <v>22</v>
      </c>
      <c r="N6548" s="3">
        <f>retail_sales[[#This Row],[Profit]]/retail_sales[[#This Row],[Revenue]]</f>
        <v>0.33689366512130797</v>
      </c>
      <c r="O6548" t="str">
        <f t="shared" si="102"/>
        <v>Wednesday</v>
      </c>
    </row>
    <row r="6549" spans="1:15" x14ac:dyDescent="0.3">
      <c r="A6549">
        <v>6548</v>
      </c>
      <c r="B6549" t="s">
        <v>4660</v>
      </c>
      <c r="C6549" s="1">
        <v>45634</v>
      </c>
      <c r="D6549" t="s">
        <v>19</v>
      </c>
      <c r="E6549" t="s">
        <v>30</v>
      </c>
      <c r="F6549" t="s">
        <v>27</v>
      </c>
      <c r="G6549">
        <v>7</v>
      </c>
      <c r="H6549">
        <v>222.9</v>
      </c>
      <c r="I6549">
        <v>0.24</v>
      </c>
      <c r="J6549">
        <v>1185.83</v>
      </c>
      <c r="K6549">
        <v>726.2</v>
      </c>
      <c r="L6549">
        <v>459.63</v>
      </c>
      <c r="M6549" t="s">
        <v>28</v>
      </c>
      <c r="N6549" s="3">
        <f>retail_sales[[#This Row],[Profit]]/retail_sales[[#This Row],[Revenue]]</f>
        <v>0.38760193282342326</v>
      </c>
      <c r="O6549" t="str">
        <f t="shared" si="102"/>
        <v>Sunday</v>
      </c>
    </row>
    <row r="6550" spans="1:15" x14ac:dyDescent="0.3">
      <c r="A6550">
        <v>6549</v>
      </c>
      <c r="B6550" t="s">
        <v>1166</v>
      </c>
      <c r="C6550" s="1">
        <v>45337</v>
      </c>
      <c r="D6550" t="s">
        <v>14</v>
      </c>
      <c r="E6550" t="s">
        <v>33</v>
      </c>
      <c r="F6550" t="s">
        <v>16</v>
      </c>
      <c r="G6550">
        <v>8</v>
      </c>
      <c r="H6550">
        <v>98.57</v>
      </c>
      <c r="I6550">
        <v>7.0000000000000007E-2</v>
      </c>
      <c r="J6550">
        <v>733.36</v>
      </c>
      <c r="K6550">
        <v>563.26</v>
      </c>
      <c r="L6550">
        <v>170.1</v>
      </c>
      <c r="M6550" t="s">
        <v>40</v>
      </c>
      <c r="N6550" s="3">
        <f>retail_sales[[#This Row],[Profit]]/retail_sales[[#This Row],[Revenue]]</f>
        <v>0.23194611105050725</v>
      </c>
      <c r="O6550" t="str">
        <f t="shared" si="102"/>
        <v>Thursday</v>
      </c>
    </row>
    <row r="6551" spans="1:15" x14ac:dyDescent="0.3">
      <c r="A6551">
        <v>6550</v>
      </c>
      <c r="B6551" t="s">
        <v>2703</v>
      </c>
      <c r="C6551" s="1">
        <v>45640</v>
      </c>
      <c r="D6551" t="s">
        <v>39</v>
      </c>
      <c r="E6551" t="s">
        <v>15</v>
      </c>
      <c r="F6551" t="s">
        <v>27</v>
      </c>
      <c r="G6551">
        <v>7</v>
      </c>
      <c r="H6551">
        <v>434.92</v>
      </c>
      <c r="I6551">
        <v>0.2</v>
      </c>
      <c r="J6551">
        <v>2435.5500000000002</v>
      </c>
      <c r="K6551">
        <v>1858.46</v>
      </c>
      <c r="L6551">
        <v>577.09</v>
      </c>
      <c r="M6551" t="s">
        <v>46</v>
      </c>
      <c r="N6551" s="3">
        <f>retail_sales[[#This Row],[Profit]]/retail_sales[[#This Row],[Revenue]]</f>
        <v>0.23694442733674118</v>
      </c>
      <c r="O6551" t="str">
        <f t="shared" si="102"/>
        <v>Saturday</v>
      </c>
    </row>
    <row r="6552" spans="1:15" x14ac:dyDescent="0.3">
      <c r="A6552">
        <v>6551</v>
      </c>
      <c r="B6552" t="s">
        <v>4661</v>
      </c>
      <c r="C6552" s="1">
        <v>45481</v>
      </c>
      <c r="D6552" t="s">
        <v>39</v>
      </c>
      <c r="E6552" t="s">
        <v>20</v>
      </c>
      <c r="F6552" t="s">
        <v>27</v>
      </c>
      <c r="G6552">
        <v>2</v>
      </c>
      <c r="H6552">
        <v>65.48</v>
      </c>
      <c r="I6552">
        <v>0.25</v>
      </c>
      <c r="J6552">
        <v>98.22</v>
      </c>
      <c r="K6552">
        <v>59.85</v>
      </c>
      <c r="L6552">
        <v>38.369999999999997</v>
      </c>
      <c r="M6552" t="s">
        <v>17</v>
      </c>
      <c r="N6552" s="3">
        <f>retail_sales[[#This Row],[Profit]]/retail_sales[[#This Row],[Revenue]]</f>
        <v>0.39065363469761755</v>
      </c>
      <c r="O6552" t="str">
        <f t="shared" si="102"/>
        <v>Monday</v>
      </c>
    </row>
    <row r="6553" spans="1:15" x14ac:dyDescent="0.3">
      <c r="A6553">
        <v>6552</v>
      </c>
      <c r="B6553" t="s">
        <v>4662</v>
      </c>
      <c r="C6553" s="1">
        <v>45502</v>
      </c>
      <c r="D6553" t="s">
        <v>19</v>
      </c>
      <c r="E6553" t="s">
        <v>15</v>
      </c>
      <c r="F6553" t="s">
        <v>27</v>
      </c>
      <c r="G6553">
        <v>3</v>
      </c>
      <c r="H6553">
        <v>34.299999999999997</v>
      </c>
      <c r="I6553">
        <v>0.28999999999999998</v>
      </c>
      <c r="J6553">
        <v>73.06</v>
      </c>
      <c r="K6553">
        <v>56.98</v>
      </c>
      <c r="L6553">
        <v>16.079999999999998</v>
      </c>
      <c r="M6553" t="s">
        <v>22</v>
      </c>
      <c r="N6553" s="3">
        <f>retail_sales[[#This Row],[Profit]]/retail_sales[[#This Row],[Revenue]]</f>
        <v>0.22009307418560084</v>
      </c>
      <c r="O6553" t="str">
        <f t="shared" si="102"/>
        <v>Monday</v>
      </c>
    </row>
    <row r="6554" spans="1:15" x14ac:dyDescent="0.3">
      <c r="A6554">
        <v>6553</v>
      </c>
      <c r="B6554" t="s">
        <v>4663</v>
      </c>
      <c r="C6554" s="1">
        <v>45539</v>
      </c>
      <c r="D6554" t="s">
        <v>39</v>
      </c>
      <c r="E6554" t="s">
        <v>15</v>
      </c>
      <c r="F6554" t="s">
        <v>27</v>
      </c>
      <c r="G6554">
        <v>4</v>
      </c>
      <c r="H6554">
        <v>265.83999999999997</v>
      </c>
      <c r="I6554">
        <v>0.17</v>
      </c>
      <c r="J6554">
        <v>882.59</v>
      </c>
      <c r="K6554">
        <v>648.79</v>
      </c>
      <c r="L6554">
        <v>233.8</v>
      </c>
      <c r="M6554" t="s">
        <v>22</v>
      </c>
      <c r="N6554" s="3">
        <f>retail_sales[[#This Row],[Profit]]/retail_sales[[#This Row],[Revenue]]</f>
        <v>0.26490216295222019</v>
      </c>
      <c r="O6554" t="str">
        <f t="shared" si="102"/>
        <v>Wednesday</v>
      </c>
    </row>
    <row r="6555" spans="1:15" x14ac:dyDescent="0.3">
      <c r="A6555">
        <v>6554</v>
      </c>
      <c r="B6555" t="s">
        <v>4664</v>
      </c>
      <c r="C6555" s="1">
        <v>45526</v>
      </c>
      <c r="D6555" t="s">
        <v>24</v>
      </c>
      <c r="E6555" t="s">
        <v>15</v>
      </c>
      <c r="F6555" t="s">
        <v>16</v>
      </c>
      <c r="G6555">
        <v>6</v>
      </c>
      <c r="H6555">
        <v>63.71</v>
      </c>
      <c r="I6555">
        <v>0.27</v>
      </c>
      <c r="J6555">
        <v>279.05</v>
      </c>
      <c r="K6555">
        <v>152.13999999999999</v>
      </c>
      <c r="L6555">
        <v>126.91</v>
      </c>
      <c r="M6555" t="s">
        <v>46</v>
      </c>
      <c r="N6555" s="3">
        <f>retail_sales[[#This Row],[Profit]]/retail_sales[[#This Row],[Revenue]]</f>
        <v>0.4547930478408887</v>
      </c>
      <c r="O6555" t="str">
        <f t="shared" si="102"/>
        <v>Thursday</v>
      </c>
    </row>
    <row r="6556" spans="1:15" x14ac:dyDescent="0.3">
      <c r="A6556">
        <v>6555</v>
      </c>
      <c r="B6556" t="s">
        <v>4329</v>
      </c>
      <c r="C6556" s="1">
        <v>45323</v>
      </c>
      <c r="D6556" t="s">
        <v>24</v>
      </c>
      <c r="E6556" t="s">
        <v>15</v>
      </c>
      <c r="F6556" t="s">
        <v>16</v>
      </c>
      <c r="G6556">
        <v>4</v>
      </c>
      <c r="H6556">
        <v>434.54</v>
      </c>
      <c r="I6556">
        <v>0.28999999999999998</v>
      </c>
      <c r="J6556">
        <v>1234.0899999999999</v>
      </c>
      <c r="K6556">
        <v>921.43</v>
      </c>
      <c r="L6556">
        <v>312.66000000000003</v>
      </c>
      <c r="M6556" t="s">
        <v>46</v>
      </c>
      <c r="N6556" s="3">
        <f>retail_sales[[#This Row],[Profit]]/retail_sales[[#This Row],[Revenue]]</f>
        <v>0.25335267281964852</v>
      </c>
      <c r="O6556" t="str">
        <f t="shared" si="102"/>
        <v>Thursday</v>
      </c>
    </row>
    <row r="6557" spans="1:15" x14ac:dyDescent="0.3">
      <c r="A6557">
        <v>6556</v>
      </c>
      <c r="B6557" t="s">
        <v>4665</v>
      </c>
      <c r="C6557" s="1">
        <v>45428</v>
      </c>
      <c r="D6557" t="s">
        <v>14</v>
      </c>
      <c r="E6557" t="s">
        <v>20</v>
      </c>
      <c r="F6557" t="s">
        <v>16</v>
      </c>
      <c r="G6557">
        <v>6</v>
      </c>
      <c r="H6557">
        <v>111.14</v>
      </c>
      <c r="I6557">
        <v>0.26</v>
      </c>
      <c r="J6557">
        <v>493.46</v>
      </c>
      <c r="K6557">
        <v>267.08</v>
      </c>
      <c r="L6557">
        <v>226.38</v>
      </c>
      <c r="M6557" t="s">
        <v>40</v>
      </c>
      <c r="N6557" s="3">
        <f>retail_sales[[#This Row],[Profit]]/retail_sales[[#This Row],[Revenue]]</f>
        <v>0.45876058849754792</v>
      </c>
      <c r="O6557" t="str">
        <f t="shared" si="102"/>
        <v>Thursday</v>
      </c>
    </row>
    <row r="6558" spans="1:15" x14ac:dyDescent="0.3">
      <c r="A6558">
        <v>6557</v>
      </c>
      <c r="B6558" t="s">
        <v>4666</v>
      </c>
      <c r="C6558" s="1">
        <v>45334</v>
      </c>
      <c r="D6558" t="s">
        <v>19</v>
      </c>
      <c r="E6558" t="s">
        <v>30</v>
      </c>
      <c r="F6558" t="s">
        <v>21</v>
      </c>
      <c r="G6558">
        <v>1</v>
      </c>
      <c r="H6558">
        <v>416.46</v>
      </c>
      <c r="I6558">
        <v>0.05</v>
      </c>
      <c r="J6558">
        <v>395.64</v>
      </c>
      <c r="K6558">
        <v>292.07</v>
      </c>
      <c r="L6558">
        <v>103.57</v>
      </c>
      <c r="M6558" t="s">
        <v>28</v>
      </c>
      <c r="N6558" s="3">
        <f>retail_sales[[#This Row],[Profit]]/retail_sales[[#This Row],[Revenue]]</f>
        <v>0.26177838438984935</v>
      </c>
      <c r="O6558" t="str">
        <f t="shared" si="102"/>
        <v>Monday</v>
      </c>
    </row>
    <row r="6559" spans="1:15" x14ac:dyDescent="0.3">
      <c r="A6559">
        <v>6558</v>
      </c>
      <c r="B6559" t="s">
        <v>4667</v>
      </c>
      <c r="C6559" s="1">
        <v>45531</v>
      </c>
      <c r="D6559" t="s">
        <v>19</v>
      </c>
      <c r="E6559" t="s">
        <v>33</v>
      </c>
      <c r="F6559" t="s">
        <v>27</v>
      </c>
      <c r="G6559">
        <v>10</v>
      </c>
      <c r="H6559">
        <v>180.83</v>
      </c>
      <c r="I6559">
        <v>0.02</v>
      </c>
      <c r="J6559">
        <v>1772.13</v>
      </c>
      <c r="K6559">
        <v>1354.09</v>
      </c>
      <c r="L6559">
        <v>418.04</v>
      </c>
      <c r="M6559" t="s">
        <v>22</v>
      </c>
      <c r="N6559" s="3">
        <f>retail_sales[[#This Row],[Profit]]/retail_sales[[#This Row],[Revenue]]</f>
        <v>0.23589691501187837</v>
      </c>
      <c r="O6559" t="str">
        <f t="shared" si="102"/>
        <v>Tuesday</v>
      </c>
    </row>
    <row r="6560" spans="1:15" x14ac:dyDescent="0.3">
      <c r="A6560">
        <v>6559</v>
      </c>
      <c r="B6560" t="s">
        <v>4668</v>
      </c>
      <c r="C6560" s="1">
        <v>45623</v>
      </c>
      <c r="D6560" t="s">
        <v>39</v>
      </c>
      <c r="E6560" t="s">
        <v>30</v>
      </c>
      <c r="F6560" t="s">
        <v>16</v>
      </c>
      <c r="G6560">
        <v>3</v>
      </c>
      <c r="H6560">
        <v>106.92</v>
      </c>
      <c r="I6560">
        <v>0.19</v>
      </c>
      <c r="J6560">
        <v>259.82</v>
      </c>
      <c r="K6560">
        <v>198.13</v>
      </c>
      <c r="L6560">
        <v>61.69</v>
      </c>
      <c r="M6560" t="s">
        <v>46</v>
      </c>
      <c r="N6560" s="3">
        <f>retail_sales[[#This Row],[Profit]]/retail_sales[[#This Row],[Revenue]]</f>
        <v>0.2374336078823801</v>
      </c>
      <c r="O6560" t="str">
        <f t="shared" si="102"/>
        <v>Wednesday</v>
      </c>
    </row>
    <row r="6561" spans="1:15" x14ac:dyDescent="0.3">
      <c r="A6561">
        <v>6560</v>
      </c>
      <c r="B6561" t="s">
        <v>1230</v>
      </c>
      <c r="C6561" s="1">
        <v>45466</v>
      </c>
      <c r="D6561" t="s">
        <v>14</v>
      </c>
      <c r="E6561" t="s">
        <v>30</v>
      </c>
      <c r="F6561" t="s">
        <v>16</v>
      </c>
      <c r="G6561">
        <v>9</v>
      </c>
      <c r="H6561">
        <v>292.8</v>
      </c>
      <c r="I6561">
        <v>0.23</v>
      </c>
      <c r="J6561">
        <v>2029.1</v>
      </c>
      <c r="K6561">
        <v>1142.69</v>
      </c>
      <c r="L6561">
        <v>886.41</v>
      </c>
      <c r="M6561" t="s">
        <v>22</v>
      </c>
      <c r="N6561" s="3">
        <f>retail_sales[[#This Row],[Profit]]/retail_sales[[#This Row],[Revenue]]</f>
        <v>0.43684884924350698</v>
      </c>
      <c r="O6561" t="str">
        <f t="shared" si="102"/>
        <v>Sunday</v>
      </c>
    </row>
    <row r="6562" spans="1:15" x14ac:dyDescent="0.3">
      <c r="A6562">
        <v>6561</v>
      </c>
      <c r="B6562" t="s">
        <v>4669</v>
      </c>
      <c r="C6562" s="1">
        <v>45335</v>
      </c>
      <c r="D6562" t="s">
        <v>24</v>
      </c>
      <c r="E6562" t="s">
        <v>15</v>
      </c>
      <c r="F6562" t="s">
        <v>21</v>
      </c>
      <c r="G6562">
        <v>6</v>
      </c>
      <c r="H6562">
        <v>60.45</v>
      </c>
      <c r="I6562">
        <v>0.16</v>
      </c>
      <c r="J6562">
        <v>304.67</v>
      </c>
      <c r="K6562">
        <v>217.2</v>
      </c>
      <c r="L6562">
        <v>87.47</v>
      </c>
      <c r="M6562" t="s">
        <v>46</v>
      </c>
      <c r="N6562" s="3">
        <f>retail_sales[[#This Row],[Profit]]/retail_sales[[#This Row],[Revenue]]</f>
        <v>0.28709751534447103</v>
      </c>
      <c r="O6562" t="str">
        <f t="shared" si="102"/>
        <v>Tuesday</v>
      </c>
    </row>
    <row r="6563" spans="1:15" x14ac:dyDescent="0.3">
      <c r="A6563">
        <v>6562</v>
      </c>
      <c r="B6563" t="s">
        <v>2749</v>
      </c>
      <c r="C6563" s="1">
        <v>45549</v>
      </c>
      <c r="D6563" t="s">
        <v>24</v>
      </c>
      <c r="E6563" t="s">
        <v>20</v>
      </c>
      <c r="F6563" t="s">
        <v>21</v>
      </c>
      <c r="G6563">
        <v>7</v>
      </c>
      <c r="H6563">
        <v>199.35</v>
      </c>
      <c r="I6563">
        <v>0.25</v>
      </c>
      <c r="J6563">
        <v>1046.5899999999999</v>
      </c>
      <c r="K6563">
        <v>744.12</v>
      </c>
      <c r="L6563">
        <v>302.47000000000003</v>
      </c>
      <c r="M6563" t="s">
        <v>40</v>
      </c>
      <c r="N6563" s="3">
        <f>retail_sales[[#This Row],[Profit]]/retail_sales[[#This Row],[Revenue]]</f>
        <v>0.28900524560716234</v>
      </c>
      <c r="O6563" t="str">
        <f t="shared" si="102"/>
        <v>Saturday</v>
      </c>
    </row>
    <row r="6564" spans="1:15" x14ac:dyDescent="0.3">
      <c r="A6564">
        <v>6563</v>
      </c>
      <c r="B6564" t="s">
        <v>1224</v>
      </c>
      <c r="C6564" s="1">
        <v>45594</v>
      </c>
      <c r="D6564" t="s">
        <v>39</v>
      </c>
      <c r="E6564" t="s">
        <v>15</v>
      </c>
      <c r="F6564" t="s">
        <v>21</v>
      </c>
      <c r="G6564">
        <v>1</v>
      </c>
      <c r="H6564">
        <v>180.24</v>
      </c>
      <c r="I6564">
        <v>0.23</v>
      </c>
      <c r="J6564">
        <v>138.78</v>
      </c>
      <c r="K6564">
        <v>95.52</v>
      </c>
      <c r="L6564">
        <v>43.26</v>
      </c>
      <c r="M6564" t="s">
        <v>17</v>
      </c>
      <c r="N6564" s="3">
        <f>retail_sales[[#This Row],[Profit]]/retail_sales[[#This Row],[Revenue]]</f>
        <v>0.31171638564634674</v>
      </c>
      <c r="O6564" t="str">
        <f t="shared" si="102"/>
        <v>Tuesday</v>
      </c>
    </row>
    <row r="6565" spans="1:15" x14ac:dyDescent="0.3">
      <c r="A6565">
        <v>6564</v>
      </c>
      <c r="B6565" t="s">
        <v>4670</v>
      </c>
      <c r="C6565" s="1">
        <v>45397</v>
      </c>
      <c r="D6565" t="s">
        <v>19</v>
      </c>
      <c r="E6565" t="s">
        <v>33</v>
      </c>
      <c r="F6565" t="s">
        <v>16</v>
      </c>
      <c r="G6565">
        <v>10</v>
      </c>
      <c r="H6565">
        <v>408.28</v>
      </c>
      <c r="I6565">
        <v>0.15</v>
      </c>
      <c r="J6565">
        <v>3470.38</v>
      </c>
      <c r="K6565">
        <v>2020.11</v>
      </c>
      <c r="L6565">
        <v>1450.27</v>
      </c>
      <c r="M6565" t="s">
        <v>17</v>
      </c>
      <c r="N6565" s="3">
        <f>retail_sales[[#This Row],[Profit]]/retail_sales[[#This Row],[Revenue]]</f>
        <v>0.41789948074850591</v>
      </c>
      <c r="O6565" t="str">
        <f t="shared" si="102"/>
        <v>Monday</v>
      </c>
    </row>
    <row r="6566" spans="1:15" x14ac:dyDescent="0.3">
      <c r="A6566">
        <v>6565</v>
      </c>
      <c r="B6566" t="s">
        <v>4671</v>
      </c>
      <c r="C6566" s="1">
        <v>45588</v>
      </c>
      <c r="D6566" t="s">
        <v>19</v>
      </c>
      <c r="E6566" t="s">
        <v>25</v>
      </c>
      <c r="F6566" t="s">
        <v>27</v>
      </c>
      <c r="G6566">
        <v>8</v>
      </c>
      <c r="H6566">
        <v>343.18</v>
      </c>
      <c r="I6566">
        <v>0.09</v>
      </c>
      <c r="J6566">
        <v>2498.35</v>
      </c>
      <c r="K6566">
        <v>1370.1</v>
      </c>
      <c r="L6566">
        <v>1128.25</v>
      </c>
      <c r="M6566" t="s">
        <v>22</v>
      </c>
      <c r="N6566" s="3">
        <f>retail_sales[[#This Row],[Profit]]/retail_sales[[#This Row],[Revenue]]</f>
        <v>0.45159805471611264</v>
      </c>
      <c r="O6566" t="str">
        <f t="shared" si="102"/>
        <v>Wednesday</v>
      </c>
    </row>
    <row r="6567" spans="1:15" x14ac:dyDescent="0.3">
      <c r="A6567">
        <v>6566</v>
      </c>
      <c r="B6567" t="s">
        <v>4462</v>
      </c>
      <c r="C6567" s="1">
        <v>45545</v>
      </c>
      <c r="D6567" t="s">
        <v>14</v>
      </c>
      <c r="E6567" t="s">
        <v>30</v>
      </c>
      <c r="F6567" t="s">
        <v>21</v>
      </c>
      <c r="G6567">
        <v>2</v>
      </c>
      <c r="H6567">
        <v>222.42</v>
      </c>
      <c r="I6567">
        <v>0.09</v>
      </c>
      <c r="J6567">
        <v>404.8</v>
      </c>
      <c r="K6567">
        <v>250.94</v>
      </c>
      <c r="L6567">
        <v>153.86000000000001</v>
      </c>
      <c r="M6567" t="s">
        <v>46</v>
      </c>
      <c r="N6567" s="3">
        <f>retail_sales[[#This Row],[Profit]]/retail_sales[[#This Row],[Revenue]]</f>
        <v>0.38008893280632411</v>
      </c>
      <c r="O6567" t="str">
        <f t="shared" si="102"/>
        <v>Tuesday</v>
      </c>
    </row>
    <row r="6568" spans="1:15" x14ac:dyDescent="0.3">
      <c r="A6568">
        <v>6567</v>
      </c>
      <c r="B6568" t="s">
        <v>4672</v>
      </c>
      <c r="C6568" s="1">
        <v>45418</v>
      </c>
      <c r="D6568" t="s">
        <v>39</v>
      </c>
      <c r="E6568" t="s">
        <v>30</v>
      </c>
      <c r="F6568" t="s">
        <v>16</v>
      </c>
      <c r="G6568">
        <v>5</v>
      </c>
      <c r="H6568">
        <v>229.31</v>
      </c>
      <c r="I6568">
        <v>0.12</v>
      </c>
      <c r="J6568">
        <v>1008.96</v>
      </c>
      <c r="K6568">
        <v>533.17999999999995</v>
      </c>
      <c r="L6568">
        <v>475.78</v>
      </c>
      <c r="M6568" t="s">
        <v>22</v>
      </c>
      <c r="N6568" s="3">
        <f>retail_sales[[#This Row],[Profit]]/retail_sales[[#This Row],[Revenue]]</f>
        <v>0.47155486837932126</v>
      </c>
      <c r="O6568" t="str">
        <f t="shared" si="102"/>
        <v>Monday</v>
      </c>
    </row>
    <row r="6569" spans="1:15" x14ac:dyDescent="0.3">
      <c r="A6569">
        <v>6568</v>
      </c>
      <c r="B6569" t="s">
        <v>4673</v>
      </c>
      <c r="C6569" s="1">
        <v>45393</v>
      </c>
      <c r="D6569" t="s">
        <v>19</v>
      </c>
      <c r="E6569" t="s">
        <v>30</v>
      </c>
      <c r="F6569" t="s">
        <v>16</v>
      </c>
      <c r="G6569">
        <v>3</v>
      </c>
      <c r="H6569">
        <v>16.22</v>
      </c>
      <c r="I6569">
        <v>7.0000000000000007E-2</v>
      </c>
      <c r="J6569">
        <v>45.25</v>
      </c>
      <c r="K6569">
        <v>30.94</v>
      </c>
      <c r="L6569">
        <v>14.31</v>
      </c>
      <c r="M6569" t="s">
        <v>17</v>
      </c>
      <c r="N6569" s="3">
        <f>retail_sales[[#This Row],[Profit]]/retail_sales[[#This Row],[Revenue]]</f>
        <v>0.31624309392265193</v>
      </c>
      <c r="O6569" t="str">
        <f t="shared" si="102"/>
        <v>Thursday</v>
      </c>
    </row>
    <row r="6570" spans="1:15" x14ac:dyDescent="0.3">
      <c r="A6570">
        <v>6569</v>
      </c>
      <c r="B6570" t="s">
        <v>4087</v>
      </c>
      <c r="C6570" s="1">
        <v>45513</v>
      </c>
      <c r="D6570" t="s">
        <v>14</v>
      </c>
      <c r="E6570" t="s">
        <v>20</v>
      </c>
      <c r="F6570" t="s">
        <v>16</v>
      </c>
      <c r="G6570">
        <v>8</v>
      </c>
      <c r="H6570">
        <v>64.98</v>
      </c>
      <c r="I6570">
        <v>0.03</v>
      </c>
      <c r="J6570">
        <v>504.24</v>
      </c>
      <c r="K6570">
        <v>299.85000000000002</v>
      </c>
      <c r="L6570">
        <v>204.39</v>
      </c>
      <c r="M6570" t="s">
        <v>28</v>
      </c>
      <c r="N6570" s="3">
        <f>retail_sales[[#This Row],[Profit]]/retail_sales[[#This Row],[Revenue]]</f>
        <v>0.40534269395525935</v>
      </c>
      <c r="O6570" t="str">
        <f t="shared" si="102"/>
        <v>Friday</v>
      </c>
    </row>
    <row r="6571" spans="1:15" x14ac:dyDescent="0.3">
      <c r="A6571">
        <v>6570</v>
      </c>
      <c r="B6571" t="s">
        <v>1857</v>
      </c>
      <c r="C6571" s="1">
        <v>45571</v>
      </c>
      <c r="D6571" t="s">
        <v>24</v>
      </c>
      <c r="E6571" t="s">
        <v>25</v>
      </c>
      <c r="F6571" t="s">
        <v>27</v>
      </c>
      <c r="G6571">
        <v>7</v>
      </c>
      <c r="H6571">
        <v>40.81</v>
      </c>
      <c r="I6571">
        <v>0</v>
      </c>
      <c r="J6571">
        <v>285.67</v>
      </c>
      <c r="K6571">
        <v>147.34</v>
      </c>
      <c r="L6571">
        <v>138.33000000000001</v>
      </c>
      <c r="M6571" t="s">
        <v>40</v>
      </c>
      <c r="N6571" s="3">
        <f>retail_sales[[#This Row],[Profit]]/retail_sales[[#This Row],[Revenue]]</f>
        <v>0.48423005565862709</v>
      </c>
      <c r="O6571" t="str">
        <f t="shared" si="102"/>
        <v>Sunday</v>
      </c>
    </row>
    <row r="6572" spans="1:15" x14ac:dyDescent="0.3">
      <c r="A6572">
        <v>6571</v>
      </c>
      <c r="B6572" t="s">
        <v>342</v>
      </c>
      <c r="C6572" s="1">
        <v>45470</v>
      </c>
      <c r="D6572" t="s">
        <v>39</v>
      </c>
      <c r="E6572" t="s">
        <v>15</v>
      </c>
      <c r="F6572" t="s">
        <v>16</v>
      </c>
      <c r="G6572">
        <v>5</v>
      </c>
      <c r="H6572">
        <v>303</v>
      </c>
      <c r="I6572">
        <v>0.2</v>
      </c>
      <c r="J6572">
        <v>1212</v>
      </c>
      <c r="K6572">
        <v>795.27</v>
      </c>
      <c r="L6572">
        <v>416.73</v>
      </c>
      <c r="M6572" t="s">
        <v>22</v>
      </c>
      <c r="N6572" s="3">
        <f>retail_sales[[#This Row],[Profit]]/retail_sales[[#This Row],[Revenue]]</f>
        <v>0.34383663366336636</v>
      </c>
      <c r="O6572" t="str">
        <f t="shared" si="102"/>
        <v>Thursday</v>
      </c>
    </row>
    <row r="6573" spans="1:15" x14ac:dyDescent="0.3">
      <c r="A6573">
        <v>6572</v>
      </c>
      <c r="B6573" t="s">
        <v>2340</v>
      </c>
      <c r="C6573" s="1">
        <v>45432</v>
      </c>
      <c r="D6573" t="s">
        <v>24</v>
      </c>
      <c r="E6573" t="s">
        <v>30</v>
      </c>
      <c r="F6573" t="s">
        <v>16</v>
      </c>
      <c r="G6573">
        <v>1</v>
      </c>
      <c r="H6573">
        <v>98.41</v>
      </c>
      <c r="I6573">
        <v>0.08</v>
      </c>
      <c r="J6573">
        <v>90.54</v>
      </c>
      <c r="K6573">
        <v>53.03</v>
      </c>
      <c r="L6573">
        <v>37.51</v>
      </c>
      <c r="M6573" t="s">
        <v>17</v>
      </c>
      <c r="N6573" s="3">
        <f>retail_sales[[#This Row],[Profit]]/retail_sales[[#This Row],[Revenue]]</f>
        <v>0.4142920256240335</v>
      </c>
      <c r="O6573" t="str">
        <f t="shared" si="102"/>
        <v>Monday</v>
      </c>
    </row>
    <row r="6574" spans="1:15" x14ac:dyDescent="0.3">
      <c r="A6574">
        <v>6573</v>
      </c>
      <c r="B6574" t="s">
        <v>4674</v>
      </c>
      <c r="C6574" s="1">
        <v>45471</v>
      </c>
      <c r="D6574" t="s">
        <v>14</v>
      </c>
      <c r="E6574" t="s">
        <v>30</v>
      </c>
      <c r="F6574" t="s">
        <v>27</v>
      </c>
      <c r="G6574">
        <v>2</v>
      </c>
      <c r="H6574">
        <v>150.99</v>
      </c>
      <c r="I6574">
        <v>0.1</v>
      </c>
      <c r="J6574">
        <v>271.77999999999997</v>
      </c>
      <c r="K6574">
        <v>157.91999999999999</v>
      </c>
      <c r="L6574">
        <v>113.86</v>
      </c>
      <c r="M6574" t="s">
        <v>40</v>
      </c>
      <c r="N6574" s="3">
        <f>retail_sales[[#This Row],[Profit]]/retail_sales[[#This Row],[Revenue]]</f>
        <v>0.41894179115461039</v>
      </c>
      <c r="O6574" t="str">
        <f t="shared" si="102"/>
        <v>Friday</v>
      </c>
    </row>
    <row r="6575" spans="1:15" x14ac:dyDescent="0.3">
      <c r="A6575">
        <v>6574</v>
      </c>
      <c r="B6575" t="s">
        <v>1113</v>
      </c>
      <c r="C6575" s="1">
        <v>45295</v>
      </c>
      <c r="D6575" t="s">
        <v>24</v>
      </c>
      <c r="E6575" t="s">
        <v>30</v>
      </c>
      <c r="F6575" t="s">
        <v>27</v>
      </c>
      <c r="G6575">
        <v>4</v>
      </c>
      <c r="H6575">
        <v>276.67</v>
      </c>
      <c r="I6575">
        <v>0.04</v>
      </c>
      <c r="J6575">
        <v>1062.4100000000001</v>
      </c>
      <c r="K6575">
        <v>661.25</v>
      </c>
      <c r="L6575">
        <v>401.16</v>
      </c>
      <c r="M6575" t="s">
        <v>46</v>
      </c>
      <c r="N6575" s="3">
        <f>retail_sales[[#This Row],[Profit]]/retail_sales[[#This Row],[Revenue]]</f>
        <v>0.37759433740269766</v>
      </c>
      <c r="O6575" t="str">
        <f t="shared" si="102"/>
        <v>Thursday</v>
      </c>
    </row>
    <row r="6576" spans="1:15" x14ac:dyDescent="0.3">
      <c r="A6576">
        <v>6575</v>
      </c>
      <c r="B6576" t="s">
        <v>1226</v>
      </c>
      <c r="C6576" s="1">
        <v>45525</v>
      </c>
      <c r="D6576" t="s">
        <v>14</v>
      </c>
      <c r="E6576" t="s">
        <v>15</v>
      </c>
      <c r="F6576" t="s">
        <v>16</v>
      </c>
      <c r="G6576">
        <v>6</v>
      </c>
      <c r="H6576">
        <v>313.18</v>
      </c>
      <c r="I6576">
        <v>0.13</v>
      </c>
      <c r="J6576">
        <v>1634.8</v>
      </c>
      <c r="K6576">
        <v>822.06</v>
      </c>
      <c r="L6576">
        <v>812.74</v>
      </c>
      <c r="M6576" t="s">
        <v>40</v>
      </c>
      <c r="N6576" s="3">
        <f>retail_sales[[#This Row],[Profit]]/retail_sales[[#This Row],[Revenue]]</f>
        <v>0.49714949840959138</v>
      </c>
      <c r="O6576" t="str">
        <f t="shared" si="102"/>
        <v>Wednesday</v>
      </c>
    </row>
    <row r="6577" spans="1:15" x14ac:dyDescent="0.3">
      <c r="A6577">
        <v>6576</v>
      </c>
      <c r="B6577" t="s">
        <v>4675</v>
      </c>
      <c r="C6577" s="1">
        <v>45459</v>
      </c>
      <c r="D6577" t="s">
        <v>39</v>
      </c>
      <c r="E6577" t="s">
        <v>20</v>
      </c>
      <c r="F6577" t="s">
        <v>16</v>
      </c>
      <c r="G6577">
        <v>9</v>
      </c>
      <c r="H6577">
        <v>18.55</v>
      </c>
      <c r="I6577">
        <v>0.22</v>
      </c>
      <c r="J6577">
        <v>130.22</v>
      </c>
      <c r="K6577">
        <v>67.62</v>
      </c>
      <c r="L6577">
        <v>62.6</v>
      </c>
      <c r="M6577" t="s">
        <v>40</v>
      </c>
      <c r="N6577" s="3">
        <f>retail_sales[[#This Row],[Profit]]/retail_sales[[#This Row],[Revenue]]</f>
        <v>0.48072492704653663</v>
      </c>
      <c r="O6577" t="str">
        <f t="shared" si="102"/>
        <v>Sunday</v>
      </c>
    </row>
    <row r="6578" spans="1:15" x14ac:dyDescent="0.3">
      <c r="A6578">
        <v>6577</v>
      </c>
      <c r="B6578" t="s">
        <v>1768</v>
      </c>
      <c r="C6578" s="1">
        <v>45408</v>
      </c>
      <c r="D6578" t="s">
        <v>14</v>
      </c>
      <c r="E6578" t="s">
        <v>30</v>
      </c>
      <c r="F6578" t="s">
        <v>16</v>
      </c>
      <c r="G6578">
        <v>2</v>
      </c>
      <c r="H6578">
        <v>352.05</v>
      </c>
      <c r="I6578">
        <v>0.04</v>
      </c>
      <c r="J6578">
        <v>675.94</v>
      </c>
      <c r="K6578">
        <v>387.7</v>
      </c>
      <c r="L6578">
        <v>288.24</v>
      </c>
      <c r="M6578" t="s">
        <v>28</v>
      </c>
      <c r="N6578" s="3">
        <f>retail_sales[[#This Row],[Profit]]/retail_sales[[#This Row],[Revenue]]</f>
        <v>0.42642838121726778</v>
      </c>
      <c r="O6578" t="str">
        <f t="shared" si="102"/>
        <v>Friday</v>
      </c>
    </row>
    <row r="6579" spans="1:15" x14ac:dyDescent="0.3">
      <c r="A6579">
        <v>6578</v>
      </c>
      <c r="B6579" t="s">
        <v>2846</v>
      </c>
      <c r="C6579" s="1">
        <v>45452</v>
      </c>
      <c r="D6579" t="s">
        <v>14</v>
      </c>
      <c r="E6579" t="s">
        <v>33</v>
      </c>
      <c r="F6579" t="s">
        <v>21</v>
      </c>
      <c r="G6579">
        <v>10</v>
      </c>
      <c r="H6579">
        <v>460.88</v>
      </c>
      <c r="I6579">
        <v>7.0000000000000007E-2</v>
      </c>
      <c r="J6579">
        <v>4286.18</v>
      </c>
      <c r="K6579">
        <v>2803.42</v>
      </c>
      <c r="L6579">
        <v>1482.76</v>
      </c>
      <c r="M6579" t="s">
        <v>28</v>
      </c>
      <c r="N6579" s="3">
        <f>retail_sales[[#This Row],[Profit]]/retail_sales[[#This Row],[Revenue]]</f>
        <v>0.34593974121478799</v>
      </c>
      <c r="O6579" t="str">
        <f t="shared" si="102"/>
        <v>Sunday</v>
      </c>
    </row>
    <row r="6580" spans="1:15" x14ac:dyDescent="0.3">
      <c r="A6580">
        <v>6579</v>
      </c>
      <c r="B6580" t="s">
        <v>4676</v>
      </c>
      <c r="C6580" s="1">
        <v>45560</v>
      </c>
      <c r="D6580" t="s">
        <v>19</v>
      </c>
      <c r="E6580" t="s">
        <v>30</v>
      </c>
      <c r="F6580" t="s">
        <v>21</v>
      </c>
      <c r="G6580">
        <v>8</v>
      </c>
      <c r="H6580">
        <v>337</v>
      </c>
      <c r="I6580">
        <v>0.13</v>
      </c>
      <c r="J6580">
        <v>2345.52</v>
      </c>
      <c r="K6580">
        <v>1651.19</v>
      </c>
      <c r="L6580">
        <v>694.33</v>
      </c>
      <c r="M6580" t="s">
        <v>40</v>
      </c>
      <c r="N6580" s="3">
        <f>retail_sales[[#This Row],[Profit]]/retail_sales[[#This Row],[Revenue]]</f>
        <v>0.29602390941028006</v>
      </c>
      <c r="O6580" t="str">
        <f t="shared" si="102"/>
        <v>Wednesday</v>
      </c>
    </row>
    <row r="6581" spans="1:15" x14ac:dyDescent="0.3">
      <c r="A6581">
        <v>6580</v>
      </c>
      <c r="B6581" t="s">
        <v>4275</v>
      </c>
      <c r="C6581" s="1">
        <v>45337</v>
      </c>
      <c r="D6581" t="s">
        <v>39</v>
      </c>
      <c r="E6581" t="s">
        <v>33</v>
      </c>
      <c r="F6581" t="s">
        <v>27</v>
      </c>
      <c r="G6581">
        <v>3</v>
      </c>
      <c r="H6581">
        <v>428.18</v>
      </c>
      <c r="I6581">
        <v>0.12</v>
      </c>
      <c r="J6581">
        <v>1130.4000000000001</v>
      </c>
      <c r="K6581">
        <v>878.3</v>
      </c>
      <c r="L6581">
        <v>252.1</v>
      </c>
      <c r="M6581" t="s">
        <v>17</v>
      </c>
      <c r="N6581" s="3">
        <f>retail_sales[[#This Row],[Profit]]/retail_sales[[#This Row],[Revenue]]</f>
        <v>0.22301840056617125</v>
      </c>
      <c r="O6581" t="str">
        <f t="shared" si="102"/>
        <v>Thursday</v>
      </c>
    </row>
    <row r="6582" spans="1:15" x14ac:dyDescent="0.3">
      <c r="A6582">
        <v>6581</v>
      </c>
      <c r="B6582" t="s">
        <v>180</v>
      </c>
      <c r="C6582" s="1">
        <v>45495</v>
      </c>
      <c r="D6582" t="s">
        <v>39</v>
      </c>
      <c r="E6582" t="s">
        <v>20</v>
      </c>
      <c r="F6582" t="s">
        <v>27</v>
      </c>
      <c r="G6582">
        <v>7</v>
      </c>
      <c r="H6582">
        <v>10.5</v>
      </c>
      <c r="I6582">
        <v>0.05</v>
      </c>
      <c r="J6582">
        <v>69.83</v>
      </c>
      <c r="K6582">
        <v>52.99</v>
      </c>
      <c r="L6582">
        <v>16.84</v>
      </c>
      <c r="M6582" t="s">
        <v>28</v>
      </c>
      <c r="N6582" s="3">
        <f>retail_sales[[#This Row],[Profit]]/retail_sales[[#This Row],[Revenue]]</f>
        <v>0.24115709580409567</v>
      </c>
      <c r="O6582" t="str">
        <f t="shared" si="102"/>
        <v>Monday</v>
      </c>
    </row>
    <row r="6583" spans="1:15" x14ac:dyDescent="0.3">
      <c r="A6583">
        <v>6582</v>
      </c>
      <c r="B6583" t="s">
        <v>975</v>
      </c>
      <c r="C6583" s="1">
        <v>45408</v>
      </c>
      <c r="D6583" t="s">
        <v>14</v>
      </c>
      <c r="E6583" t="s">
        <v>33</v>
      </c>
      <c r="F6583" t="s">
        <v>27</v>
      </c>
      <c r="G6583">
        <v>8</v>
      </c>
      <c r="H6583">
        <v>450.1</v>
      </c>
      <c r="I6583">
        <v>0.03</v>
      </c>
      <c r="J6583">
        <v>3492.78</v>
      </c>
      <c r="K6583">
        <v>2312.6</v>
      </c>
      <c r="L6583">
        <v>1180.18</v>
      </c>
      <c r="M6583" t="s">
        <v>46</v>
      </c>
      <c r="N6583" s="3">
        <f>retail_sales[[#This Row],[Profit]]/retail_sales[[#This Row],[Revenue]]</f>
        <v>0.33789130721087501</v>
      </c>
      <c r="O6583" t="str">
        <f t="shared" si="102"/>
        <v>Friday</v>
      </c>
    </row>
    <row r="6584" spans="1:15" x14ac:dyDescent="0.3">
      <c r="A6584">
        <v>6583</v>
      </c>
      <c r="B6584" t="s">
        <v>3076</v>
      </c>
      <c r="C6584" s="1">
        <v>45542</v>
      </c>
      <c r="D6584" t="s">
        <v>19</v>
      </c>
      <c r="E6584" t="s">
        <v>15</v>
      </c>
      <c r="F6584" t="s">
        <v>16</v>
      </c>
      <c r="G6584">
        <v>3</v>
      </c>
      <c r="H6584">
        <v>34.24</v>
      </c>
      <c r="I6584">
        <v>0.03</v>
      </c>
      <c r="J6584">
        <v>99.64</v>
      </c>
      <c r="K6584">
        <v>50.93</v>
      </c>
      <c r="L6584">
        <v>48.71</v>
      </c>
      <c r="M6584" t="s">
        <v>46</v>
      </c>
      <c r="N6584" s="3">
        <f>retail_sales[[#This Row],[Profit]]/retail_sales[[#This Row],[Revenue]]</f>
        <v>0.48885989562424731</v>
      </c>
      <c r="O6584" t="str">
        <f t="shared" si="102"/>
        <v>Saturday</v>
      </c>
    </row>
    <row r="6585" spans="1:15" x14ac:dyDescent="0.3">
      <c r="A6585">
        <v>6584</v>
      </c>
      <c r="B6585" t="s">
        <v>4677</v>
      </c>
      <c r="C6585" s="1">
        <v>45369</v>
      </c>
      <c r="D6585" t="s">
        <v>14</v>
      </c>
      <c r="E6585" t="s">
        <v>15</v>
      </c>
      <c r="F6585" t="s">
        <v>21</v>
      </c>
      <c r="G6585">
        <v>4</v>
      </c>
      <c r="H6585">
        <v>469.34</v>
      </c>
      <c r="I6585">
        <v>0.23</v>
      </c>
      <c r="J6585">
        <v>1445.57</v>
      </c>
      <c r="K6585">
        <v>842.61</v>
      </c>
      <c r="L6585">
        <v>602.96</v>
      </c>
      <c r="M6585" t="s">
        <v>40</v>
      </c>
      <c r="N6585" s="3">
        <f>retail_sales[[#This Row],[Profit]]/retail_sales[[#This Row],[Revenue]]</f>
        <v>0.41710882212552836</v>
      </c>
      <c r="O6585" t="str">
        <f t="shared" si="102"/>
        <v>Monday</v>
      </c>
    </row>
    <row r="6586" spans="1:15" x14ac:dyDescent="0.3">
      <c r="A6586">
        <v>6585</v>
      </c>
      <c r="B6586" t="s">
        <v>3660</v>
      </c>
      <c r="C6586" s="1">
        <v>45464</v>
      </c>
      <c r="D6586" t="s">
        <v>24</v>
      </c>
      <c r="E6586" t="s">
        <v>15</v>
      </c>
      <c r="F6586" t="s">
        <v>27</v>
      </c>
      <c r="G6586">
        <v>10</v>
      </c>
      <c r="H6586">
        <v>343.67</v>
      </c>
      <c r="I6586">
        <v>0.13</v>
      </c>
      <c r="J6586">
        <v>2989.93</v>
      </c>
      <c r="K6586">
        <v>1741.05</v>
      </c>
      <c r="L6586">
        <v>1248.8800000000001</v>
      </c>
      <c r="M6586" t="s">
        <v>46</v>
      </c>
      <c r="N6586" s="3">
        <f>retail_sales[[#This Row],[Profit]]/retail_sales[[#This Row],[Revenue]]</f>
        <v>0.41769539755111329</v>
      </c>
      <c r="O6586" t="str">
        <f t="shared" si="102"/>
        <v>Friday</v>
      </c>
    </row>
    <row r="6587" spans="1:15" x14ac:dyDescent="0.3">
      <c r="A6587">
        <v>6586</v>
      </c>
      <c r="B6587" t="s">
        <v>3751</v>
      </c>
      <c r="C6587" s="1">
        <v>45633</v>
      </c>
      <c r="D6587" t="s">
        <v>24</v>
      </c>
      <c r="E6587" t="s">
        <v>33</v>
      </c>
      <c r="F6587" t="s">
        <v>16</v>
      </c>
      <c r="G6587">
        <v>1</v>
      </c>
      <c r="H6587">
        <v>278.11</v>
      </c>
      <c r="I6587">
        <v>0.01</v>
      </c>
      <c r="J6587">
        <v>275.33</v>
      </c>
      <c r="K6587">
        <v>140.22</v>
      </c>
      <c r="L6587">
        <v>135.11000000000001</v>
      </c>
      <c r="M6587" t="s">
        <v>17</v>
      </c>
      <c r="N6587" s="3">
        <f>retail_sales[[#This Row],[Profit]]/retail_sales[[#This Row],[Revenue]]</f>
        <v>0.49072022663712644</v>
      </c>
      <c r="O6587" t="str">
        <f t="shared" si="102"/>
        <v>Saturday</v>
      </c>
    </row>
    <row r="6588" spans="1:15" x14ac:dyDescent="0.3">
      <c r="A6588">
        <v>6587</v>
      </c>
      <c r="B6588" t="s">
        <v>1940</v>
      </c>
      <c r="C6588" s="1">
        <v>45380</v>
      </c>
      <c r="D6588" t="s">
        <v>14</v>
      </c>
      <c r="E6588" t="s">
        <v>20</v>
      </c>
      <c r="F6588" t="s">
        <v>27</v>
      </c>
      <c r="G6588">
        <v>4</v>
      </c>
      <c r="H6588">
        <v>52.35</v>
      </c>
      <c r="I6588">
        <v>0.13</v>
      </c>
      <c r="J6588">
        <v>182.18</v>
      </c>
      <c r="K6588">
        <v>102.79</v>
      </c>
      <c r="L6588">
        <v>79.39</v>
      </c>
      <c r="M6588" t="s">
        <v>17</v>
      </c>
      <c r="N6588" s="3">
        <f>retail_sales[[#This Row],[Profit]]/retail_sales[[#This Row],[Revenue]]</f>
        <v>0.4357778021736744</v>
      </c>
      <c r="O6588" t="str">
        <f t="shared" si="102"/>
        <v>Friday</v>
      </c>
    </row>
    <row r="6589" spans="1:15" x14ac:dyDescent="0.3">
      <c r="A6589">
        <v>6588</v>
      </c>
      <c r="B6589" t="s">
        <v>1438</v>
      </c>
      <c r="C6589" s="1">
        <v>45342</v>
      </c>
      <c r="D6589" t="s">
        <v>24</v>
      </c>
      <c r="E6589" t="s">
        <v>33</v>
      </c>
      <c r="F6589" t="s">
        <v>16</v>
      </c>
      <c r="G6589">
        <v>3</v>
      </c>
      <c r="H6589">
        <v>356.88</v>
      </c>
      <c r="I6589">
        <v>0.28000000000000003</v>
      </c>
      <c r="J6589">
        <v>770.86</v>
      </c>
      <c r="K6589">
        <v>530.73</v>
      </c>
      <c r="L6589">
        <v>240.13</v>
      </c>
      <c r="M6589" t="s">
        <v>17</v>
      </c>
      <c r="N6589" s="3">
        <f>retail_sales[[#This Row],[Profit]]/retail_sales[[#This Row],[Revenue]]</f>
        <v>0.31150922346470172</v>
      </c>
      <c r="O6589" t="str">
        <f t="shared" si="102"/>
        <v>Tuesday</v>
      </c>
    </row>
    <row r="6590" spans="1:15" x14ac:dyDescent="0.3">
      <c r="A6590">
        <v>6589</v>
      </c>
      <c r="B6590" t="s">
        <v>4278</v>
      </c>
      <c r="C6590" s="1">
        <v>45318</v>
      </c>
      <c r="D6590" t="s">
        <v>14</v>
      </c>
      <c r="E6590" t="s">
        <v>33</v>
      </c>
      <c r="F6590" t="s">
        <v>27</v>
      </c>
      <c r="G6590">
        <v>6</v>
      </c>
      <c r="H6590">
        <v>260.60000000000002</v>
      </c>
      <c r="I6590">
        <v>7.0000000000000007E-2</v>
      </c>
      <c r="J6590">
        <v>1454.15</v>
      </c>
      <c r="K6590">
        <v>1032.0899999999999</v>
      </c>
      <c r="L6590">
        <v>422.06</v>
      </c>
      <c r="M6590" t="s">
        <v>22</v>
      </c>
      <c r="N6590" s="3">
        <f>retail_sales[[#This Row],[Profit]]/retail_sales[[#This Row],[Revenue]]</f>
        <v>0.29024516040298454</v>
      </c>
      <c r="O6590" t="str">
        <f t="shared" si="102"/>
        <v>Saturday</v>
      </c>
    </row>
    <row r="6591" spans="1:15" x14ac:dyDescent="0.3">
      <c r="A6591">
        <v>6590</v>
      </c>
      <c r="B6591" t="s">
        <v>4678</v>
      </c>
      <c r="C6591" s="1">
        <v>45344</v>
      </c>
      <c r="D6591" t="s">
        <v>39</v>
      </c>
      <c r="E6591" t="s">
        <v>25</v>
      </c>
      <c r="F6591" t="s">
        <v>16</v>
      </c>
      <c r="G6591">
        <v>2</v>
      </c>
      <c r="H6591">
        <v>441.86</v>
      </c>
      <c r="I6591">
        <v>0.19</v>
      </c>
      <c r="J6591">
        <v>715.81</v>
      </c>
      <c r="K6591">
        <v>565.07000000000005</v>
      </c>
      <c r="L6591">
        <v>150.74</v>
      </c>
      <c r="M6591" t="s">
        <v>28</v>
      </c>
      <c r="N6591" s="3">
        <f>retail_sales[[#This Row],[Profit]]/retail_sales[[#This Row],[Revenue]]</f>
        <v>0.21058660817814787</v>
      </c>
      <c r="O6591" t="str">
        <f t="shared" si="102"/>
        <v>Thursday</v>
      </c>
    </row>
    <row r="6592" spans="1:15" x14ac:dyDescent="0.3">
      <c r="A6592">
        <v>6591</v>
      </c>
      <c r="B6592" t="s">
        <v>1177</v>
      </c>
      <c r="C6592" s="1">
        <v>45353</v>
      </c>
      <c r="D6592" t="s">
        <v>14</v>
      </c>
      <c r="E6592" t="s">
        <v>15</v>
      </c>
      <c r="F6592" t="s">
        <v>21</v>
      </c>
      <c r="G6592">
        <v>3</v>
      </c>
      <c r="H6592">
        <v>291.87</v>
      </c>
      <c r="I6592">
        <v>0.22</v>
      </c>
      <c r="J6592">
        <v>682.98</v>
      </c>
      <c r="K6592">
        <v>531.87</v>
      </c>
      <c r="L6592">
        <v>151.11000000000001</v>
      </c>
      <c r="M6592" t="s">
        <v>40</v>
      </c>
      <c r="N6592" s="3">
        <f>retail_sales[[#This Row],[Profit]]/retail_sales[[#This Row],[Revenue]]</f>
        <v>0.2212509883159097</v>
      </c>
      <c r="O6592" t="str">
        <f t="shared" si="102"/>
        <v>Saturday</v>
      </c>
    </row>
    <row r="6593" spans="1:15" x14ac:dyDescent="0.3">
      <c r="A6593">
        <v>6592</v>
      </c>
      <c r="B6593" t="s">
        <v>1587</v>
      </c>
      <c r="C6593" s="1">
        <v>45381</v>
      </c>
      <c r="D6593" t="s">
        <v>14</v>
      </c>
      <c r="E6593" t="s">
        <v>25</v>
      </c>
      <c r="F6593" t="s">
        <v>27</v>
      </c>
      <c r="G6593">
        <v>9</v>
      </c>
      <c r="H6593">
        <v>306.49</v>
      </c>
      <c r="I6593">
        <v>0.17</v>
      </c>
      <c r="J6593">
        <v>2289.48</v>
      </c>
      <c r="K6593">
        <v>1636.18</v>
      </c>
      <c r="L6593">
        <v>653.29999999999995</v>
      </c>
      <c r="M6593" t="s">
        <v>40</v>
      </c>
      <c r="N6593" s="3">
        <f>retail_sales[[#This Row],[Profit]]/retail_sales[[#This Row],[Revenue]]</f>
        <v>0.28534863811869943</v>
      </c>
      <c r="O6593" t="str">
        <f t="shared" si="102"/>
        <v>Saturday</v>
      </c>
    </row>
    <row r="6594" spans="1:15" x14ac:dyDescent="0.3">
      <c r="A6594">
        <v>6593</v>
      </c>
      <c r="B6594" t="s">
        <v>2677</v>
      </c>
      <c r="C6594" s="1">
        <v>45367</v>
      </c>
      <c r="D6594" t="s">
        <v>24</v>
      </c>
      <c r="E6594" t="s">
        <v>20</v>
      </c>
      <c r="F6594" t="s">
        <v>21</v>
      </c>
      <c r="G6594">
        <v>1</v>
      </c>
      <c r="H6594">
        <v>410.52</v>
      </c>
      <c r="I6594">
        <v>0.12</v>
      </c>
      <c r="J6594">
        <v>361.26</v>
      </c>
      <c r="K6594">
        <v>249.02</v>
      </c>
      <c r="L6594">
        <v>112.24</v>
      </c>
      <c r="M6594" t="s">
        <v>28</v>
      </c>
      <c r="N6594" s="3">
        <f>retail_sales[[#This Row],[Profit]]/retail_sales[[#This Row],[Revenue]]</f>
        <v>0.31069036151248408</v>
      </c>
      <c r="O6594" t="str">
        <f t="shared" ref="O6594:O6657" si="103">TEXT(C6594, "dddd")</f>
        <v>Saturday</v>
      </c>
    </row>
    <row r="6595" spans="1:15" x14ac:dyDescent="0.3">
      <c r="A6595">
        <v>6594</v>
      </c>
      <c r="B6595" t="s">
        <v>4679</v>
      </c>
      <c r="C6595" s="1">
        <v>45436</v>
      </c>
      <c r="D6595" t="s">
        <v>24</v>
      </c>
      <c r="E6595" t="s">
        <v>15</v>
      </c>
      <c r="F6595" t="s">
        <v>16</v>
      </c>
      <c r="G6595">
        <v>7</v>
      </c>
      <c r="H6595">
        <v>62.1</v>
      </c>
      <c r="I6595">
        <v>0.05</v>
      </c>
      <c r="J6595">
        <v>412.96</v>
      </c>
      <c r="K6595">
        <v>321.81</v>
      </c>
      <c r="L6595">
        <v>91.15</v>
      </c>
      <c r="M6595" t="s">
        <v>22</v>
      </c>
      <c r="N6595" s="3">
        <f>retail_sales[[#This Row],[Profit]]/retail_sales[[#This Row],[Revenue]]</f>
        <v>0.22072355676094541</v>
      </c>
      <c r="O6595" t="str">
        <f t="shared" si="103"/>
        <v>Friday</v>
      </c>
    </row>
    <row r="6596" spans="1:15" x14ac:dyDescent="0.3">
      <c r="A6596">
        <v>6595</v>
      </c>
      <c r="B6596" t="s">
        <v>3224</v>
      </c>
      <c r="C6596" s="1">
        <v>45573</v>
      </c>
      <c r="D6596" t="s">
        <v>24</v>
      </c>
      <c r="E6596" t="s">
        <v>30</v>
      </c>
      <c r="F6596" t="s">
        <v>27</v>
      </c>
      <c r="G6596">
        <v>9</v>
      </c>
      <c r="H6596">
        <v>360.77</v>
      </c>
      <c r="I6596">
        <v>0.05</v>
      </c>
      <c r="J6596">
        <v>3084.58</v>
      </c>
      <c r="K6596">
        <v>1625.95</v>
      </c>
      <c r="L6596">
        <v>1458.63</v>
      </c>
      <c r="M6596" t="s">
        <v>46</v>
      </c>
      <c r="N6596" s="3">
        <f>retail_sales[[#This Row],[Profit]]/retail_sales[[#This Row],[Revenue]]</f>
        <v>0.47287799311413553</v>
      </c>
      <c r="O6596" t="str">
        <f t="shared" si="103"/>
        <v>Tuesday</v>
      </c>
    </row>
    <row r="6597" spans="1:15" x14ac:dyDescent="0.3">
      <c r="A6597">
        <v>6596</v>
      </c>
      <c r="B6597" t="s">
        <v>2813</v>
      </c>
      <c r="C6597" s="1">
        <v>45499</v>
      </c>
      <c r="D6597" t="s">
        <v>24</v>
      </c>
      <c r="E6597" t="s">
        <v>30</v>
      </c>
      <c r="F6597" t="s">
        <v>27</v>
      </c>
      <c r="G6597">
        <v>6</v>
      </c>
      <c r="H6597">
        <v>448.19</v>
      </c>
      <c r="I6597">
        <v>0.21</v>
      </c>
      <c r="J6597">
        <v>2124.42</v>
      </c>
      <c r="K6597">
        <v>1641</v>
      </c>
      <c r="L6597">
        <v>483.42</v>
      </c>
      <c r="M6597" t="s">
        <v>22</v>
      </c>
      <c r="N6597" s="3">
        <f>retail_sales[[#This Row],[Profit]]/retail_sales[[#This Row],[Revenue]]</f>
        <v>0.22755387352783349</v>
      </c>
      <c r="O6597" t="str">
        <f t="shared" si="103"/>
        <v>Friday</v>
      </c>
    </row>
    <row r="6598" spans="1:15" x14ac:dyDescent="0.3">
      <c r="A6598">
        <v>6597</v>
      </c>
      <c r="B6598" t="s">
        <v>1684</v>
      </c>
      <c r="C6598" s="1">
        <v>45491</v>
      </c>
      <c r="D6598" t="s">
        <v>24</v>
      </c>
      <c r="E6598" t="s">
        <v>33</v>
      </c>
      <c r="F6598" t="s">
        <v>21</v>
      </c>
      <c r="G6598">
        <v>9</v>
      </c>
      <c r="H6598">
        <v>271.02999999999997</v>
      </c>
      <c r="I6598">
        <v>0.28000000000000003</v>
      </c>
      <c r="J6598">
        <v>1756.27</v>
      </c>
      <c r="K6598">
        <v>1184.3699999999999</v>
      </c>
      <c r="L6598">
        <v>571.9</v>
      </c>
      <c r="M6598" t="s">
        <v>17</v>
      </c>
      <c r="N6598" s="3">
        <f>retail_sales[[#This Row],[Profit]]/retail_sales[[#This Row],[Revenue]]</f>
        <v>0.3256333023965563</v>
      </c>
      <c r="O6598" t="str">
        <f t="shared" si="103"/>
        <v>Thursday</v>
      </c>
    </row>
    <row r="6599" spans="1:15" x14ac:dyDescent="0.3">
      <c r="A6599">
        <v>6598</v>
      </c>
      <c r="B6599" t="s">
        <v>4251</v>
      </c>
      <c r="C6599" s="1">
        <v>45494</v>
      </c>
      <c r="D6599" t="s">
        <v>19</v>
      </c>
      <c r="E6599" t="s">
        <v>25</v>
      </c>
      <c r="F6599" t="s">
        <v>27</v>
      </c>
      <c r="G6599">
        <v>4</v>
      </c>
      <c r="H6599">
        <v>86.59</v>
      </c>
      <c r="I6599">
        <v>0.06</v>
      </c>
      <c r="J6599">
        <v>325.58</v>
      </c>
      <c r="K6599">
        <v>224.78</v>
      </c>
      <c r="L6599">
        <v>100.8</v>
      </c>
      <c r="M6599" t="s">
        <v>22</v>
      </c>
      <c r="N6599" s="3">
        <f>retail_sales[[#This Row],[Profit]]/retail_sales[[#This Row],[Revenue]]</f>
        <v>0.30960132686282943</v>
      </c>
      <c r="O6599" t="str">
        <f t="shared" si="103"/>
        <v>Sunday</v>
      </c>
    </row>
    <row r="6600" spans="1:15" x14ac:dyDescent="0.3">
      <c r="A6600">
        <v>6599</v>
      </c>
      <c r="B6600" t="s">
        <v>4680</v>
      </c>
      <c r="C6600" s="1">
        <v>45321</v>
      </c>
      <c r="D6600" t="s">
        <v>14</v>
      </c>
      <c r="E6600" t="s">
        <v>20</v>
      </c>
      <c r="F6600" t="s">
        <v>21</v>
      </c>
      <c r="G6600">
        <v>10</v>
      </c>
      <c r="H6600">
        <v>268.60000000000002</v>
      </c>
      <c r="I6600">
        <v>0.09</v>
      </c>
      <c r="J6600">
        <v>2444.2600000000002</v>
      </c>
      <c r="K6600">
        <v>1827.85</v>
      </c>
      <c r="L6600">
        <v>616.41</v>
      </c>
      <c r="M6600" t="s">
        <v>46</v>
      </c>
      <c r="N6600" s="3">
        <f>retail_sales[[#This Row],[Profit]]/retail_sales[[#This Row],[Revenue]]</f>
        <v>0.25218675590976408</v>
      </c>
      <c r="O6600" t="str">
        <f t="shared" si="103"/>
        <v>Tuesday</v>
      </c>
    </row>
    <row r="6601" spans="1:15" x14ac:dyDescent="0.3">
      <c r="A6601">
        <v>6600</v>
      </c>
      <c r="B6601" t="s">
        <v>4681</v>
      </c>
      <c r="C6601" s="1">
        <v>45318</v>
      </c>
      <c r="D6601" t="s">
        <v>14</v>
      </c>
      <c r="E6601" t="s">
        <v>25</v>
      </c>
      <c r="F6601" t="s">
        <v>16</v>
      </c>
      <c r="G6601">
        <v>1</v>
      </c>
      <c r="H6601">
        <v>353.02</v>
      </c>
      <c r="I6601">
        <v>0.2</v>
      </c>
      <c r="J6601">
        <v>282.42</v>
      </c>
      <c r="K6601">
        <v>159.32</v>
      </c>
      <c r="L6601">
        <v>123.1</v>
      </c>
      <c r="M6601" t="s">
        <v>17</v>
      </c>
      <c r="N6601" s="3">
        <f>retail_sales[[#This Row],[Profit]]/retail_sales[[#This Row],[Revenue]]</f>
        <v>0.43587564620069397</v>
      </c>
      <c r="O6601" t="str">
        <f t="shared" si="103"/>
        <v>Saturday</v>
      </c>
    </row>
    <row r="6602" spans="1:15" x14ac:dyDescent="0.3">
      <c r="A6602">
        <v>6601</v>
      </c>
      <c r="B6602" t="s">
        <v>4682</v>
      </c>
      <c r="C6602" s="1">
        <v>45410</v>
      </c>
      <c r="D6602" t="s">
        <v>19</v>
      </c>
      <c r="E6602" t="s">
        <v>25</v>
      </c>
      <c r="F6602" t="s">
        <v>16</v>
      </c>
      <c r="G6602">
        <v>1</v>
      </c>
      <c r="H6602">
        <v>148.91</v>
      </c>
      <c r="I6602">
        <v>0.27</v>
      </c>
      <c r="J6602">
        <v>108.7</v>
      </c>
      <c r="K6602">
        <v>70.17</v>
      </c>
      <c r="L6602">
        <v>38.53</v>
      </c>
      <c r="M6602" t="s">
        <v>40</v>
      </c>
      <c r="N6602" s="3">
        <f>retail_sales[[#This Row],[Profit]]/retail_sales[[#This Row],[Revenue]]</f>
        <v>0.3544618215271389</v>
      </c>
      <c r="O6602" t="str">
        <f t="shared" si="103"/>
        <v>Sunday</v>
      </c>
    </row>
    <row r="6603" spans="1:15" x14ac:dyDescent="0.3">
      <c r="A6603">
        <v>6602</v>
      </c>
      <c r="B6603" t="s">
        <v>4683</v>
      </c>
      <c r="C6603" s="1">
        <v>45587</v>
      </c>
      <c r="D6603" t="s">
        <v>14</v>
      </c>
      <c r="E6603" t="s">
        <v>15</v>
      </c>
      <c r="F6603" t="s">
        <v>16</v>
      </c>
      <c r="G6603">
        <v>5</v>
      </c>
      <c r="H6603">
        <v>24.41</v>
      </c>
      <c r="I6603">
        <v>0.17</v>
      </c>
      <c r="J6603">
        <v>101.3</v>
      </c>
      <c r="K6603">
        <v>76.36</v>
      </c>
      <c r="L6603">
        <v>24.94</v>
      </c>
      <c r="M6603" t="s">
        <v>22</v>
      </c>
      <c r="N6603" s="3">
        <f>retail_sales[[#This Row],[Profit]]/retail_sales[[#This Row],[Revenue]]</f>
        <v>0.24619940769990131</v>
      </c>
      <c r="O6603" t="str">
        <f t="shared" si="103"/>
        <v>Tuesday</v>
      </c>
    </row>
    <row r="6604" spans="1:15" x14ac:dyDescent="0.3">
      <c r="A6604">
        <v>6603</v>
      </c>
      <c r="B6604" t="s">
        <v>4684</v>
      </c>
      <c r="C6604" s="1">
        <v>45490</v>
      </c>
      <c r="D6604" t="s">
        <v>19</v>
      </c>
      <c r="E6604" t="s">
        <v>33</v>
      </c>
      <c r="F6604" t="s">
        <v>16</v>
      </c>
      <c r="G6604">
        <v>8</v>
      </c>
      <c r="H6604">
        <v>388.16</v>
      </c>
      <c r="I6604">
        <v>0.16</v>
      </c>
      <c r="J6604">
        <v>2608.44</v>
      </c>
      <c r="K6604">
        <v>1448.58</v>
      </c>
      <c r="L6604">
        <v>1159.8599999999999</v>
      </c>
      <c r="M6604" t="s">
        <v>17</v>
      </c>
      <c r="N6604" s="3">
        <f>retail_sales[[#This Row],[Profit]]/retail_sales[[#This Row],[Revenue]]</f>
        <v>0.44465657634448169</v>
      </c>
      <c r="O6604" t="str">
        <f t="shared" si="103"/>
        <v>Wednesday</v>
      </c>
    </row>
    <row r="6605" spans="1:15" x14ac:dyDescent="0.3">
      <c r="A6605">
        <v>6604</v>
      </c>
      <c r="B6605" t="s">
        <v>224</v>
      </c>
      <c r="C6605" s="1">
        <v>45549</v>
      </c>
      <c r="D6605" t="s">
        <v>19</v>
      </c>
      <c r="E6605" t="s">
        <v>25</v>
      </c>
      <c r="F6605" t="s">
        <v>21</v>
      </c>
      <c r="G6605">
        <v>10</v>
      </c>
      <c r="H6605">
        <v>393.7</v>
      </c>
      <c r="I6605">
        <v>0.16</v>
      </c>
      <c r="J6605">
        <v>3307.08</v>
      </c>
      <c r="K6605">
        <v>2073.0500000000002</v>
      </c>
      <c r="L6605">
        <v>1234.03</v>
      </c>
      <c r="M6605" t="s">
        <v>46</v>
      </c>
      <c r="N6605" s="3">
        <f>retail_sales[[#This Row],[Profit]]/retail_sales[[#This Row],[Revenue]]</f>
        <v>0.37314791296249261</v>
      </c>
      <c r="O6605" t="str">
        <f t="shared" si="103"/>
        <v>Saturday</v>
      </c>
    </row>
    <row r="6606" spans="1:15" x14ac:dyDescent="0.3">
      <c r="A6606">
        <v>6605</v>
      </c>
      <c r="B6606" t="s">
        <v>4685</v>
      </c>
      <c r="C6606" s="1">
        <v>45343</v>
      </c>
      <c r="D6606" t="s">
        <v>39</v>
      </c>
      <c r="E6606" t="s">
        <v>20</v>
      </c>
      <c r="F6606" t="s">
        <v>21</v>
      </c>
      <c r="G6606">
        <v>5</v>
      </c>
      <c r="H6606">
        <v>412.95</v>
      </c>
      <c r="I6606">
        <v>0.25</v>
      </c>
      <c r="J6606">
        <v>1548.56</v>
      </c>
      <c r="K6606">
        <v>847.04</v>
      </c>
      <c r="L6606">
        <v>701.52</v>
      </c>
      <c r="M6606" t="s">
        <v>22</v>
      </c>
      <c r="N6606" s="3">
        <f>retail_sales[[#This Row],[Profit]]/retail_sales[[#This Row],[Revenue]]</f>
        <v>0.45301441339050474</v>
      </c>
      <c r="O6606" t="str">
        <f t="shared" si="103"/>
        <v>Wednesday</v>
      </c>
    </row>
    <row r="6607" spans="1:15" x14ac:dyDescent="0.3">
      <c r="A6607">
        <v>6606</v>
      </c>
      <c r="B6607" t="s">
        <v>4686</v>
      </c>
      <c r="C6607" s="1">
        <v>45584</v>
      </c>
      <c r="D6607" t="s">
        <v>14</v>
      </c>
      <c r="E6607" t="s">
        <v>15</v>
      </c>
      <c r="F6607" t="s">
        <v>27</v>
      </c>
      <c r="G6607">
        <v>10</v>
      </c>
      <c r="H6607">
        <v>154.38</v>
      </c>
      <c r="I6607">
        <v>0.09</v>
      </c>
      <c r="J6607">
        <v>1404.86</v>
      </c>
      <c r="K6607">
        <v>889.23</v>
      </c>
      <c r="L6607">
        <v>515.63</v>
      </c>
      <c r="M6607" t="s">
        <v>28</v>
      </c>
      <c r="N6607" s="3">
        <f>retail_sales[[#This Row],[Profit]]/retail_sales[[#This Row],[Revenue]]</f>
        <v>0.36703301396580446</v>
      </c>
      <c r="O6607" t="str">
        <f t="shared" si="103"/>
        <v>Saturday</v>
      </c>
    </row>
    <row r="6608" spans="1:15" x14ac:dyDescent="0.3">
      <c r="A6608">
        <v>6607</v>
      </c>
      <c r="B6608" t="s">
        <v>4687</v>
      </c>
      <c r="C6608" s="1">
        <v>45533</v>
      </c>
      <c r="D6608" t="s">
        <v>39</v>
      </c>
      <c r="E6608" t="s">
        <v>20</v>
      </c>
      <c r="F6608" t="s">
        <v>16</v>
      </c>
      <c r="G6608">
        <v>4</v>
      </c>
      <c r="H6608">
        <v>398.95</v>
      </c>
      <c r="I6608">
        <v>0.15</v>
      </c>
      <c r="J6608">
        <v>1356.43</v>
      </c>
      <c r="K6608">
        <v>803.41</v>
      </c>
      <c r="L6608">
        <v>553.02</v>
      </c>
      <c r="M6608" t="s">
        <v>46</v>
      </c>
      <c r="N6608" s="3">
        <f>retail_sales[[#This Row],[Profit]]/retail_sales[[#This Row],[Revenue]]</f>
        <v>0.40770257219318357</v>
      </c>
      <c r="O6608" t="str">
        <f t="shared" si="103"/>
        <v>Thursday</v>
      </c>
    </row>
    <row r="6609" spans="1:15" x14ac:dyDescent="0.3">
      <c r="A6609">
        <v>6608</v>
      </c>
      <c r="B6609" t="s">
        <v>1420</v>
      </c>
      <c r="C6609" s="1">
        <v>45317</v>
      </c>
      <c r="D6609" t="s">
        <v>19</v>
      </c>
      <c r="E6609" t="s">
        <v>33</v>
      </c>
      <c r="F6609" t="s">
        <v>21</v>
      </c>
      <c r="G6609">
        <v>4</v>
      </c>
      <c r="H6609">
        <v>406.35</v>
      </c>
      <c r="I6609">
        <v>0.19</v>
      </c>
      <c r="J6609">
        <v>1316.57</v>
      </c>
      <c r="K6609">
        <v>760.18</v>
      </c>
      <c r="L6609">
        <v>556.39</v>
      </c>
      <c r="M6609" t="s">
        <v>46</v>
      </c>
      <c r="N6609" s="3">
        <f>retail_sales[[#This Row],[Profit]]/retail_sales[[#This Row],[Revenue]]</f>
        <v>0.42260571029265442</v>
      </c>
      <c r="O6609" t="str">
        <f t="shared" si="103"/>
        <v>Friday</v>
      </c>
    </row>
    <row r="6610" spans="1:15" x14ac:dyDescent="0.3">
      <c r="A6610">
        <v>6609</v>
      </c>
      <c r="B6610" t="s">
        <v>4688</v>
      </c>
      <c r="C6610" s="1">
        <v>45524</v>
      </c>
      <c r="D6610" t="s">
        <v>39</v>
      </c>
      <c r="E6610" t="s">
        <v>15</v>
      </c>
      <c r="F6610" t="s">
        <v>21</v>
      </c>
      <c r="G6610">
        <v>6</v>
      </c>
      <c r="H6610">
        <v>221.89</v>
      </c>
      <c r="I6610">
        <v>0.09</v>
      </c>
      <c r="J6610">
        <v>1211.52</v>
      </c>
      <c r="K6610">
        <v>765.59</v>
      </c>
      <c r="L6610">
        <v>445.93</v>
      </c>
      <c r="M6610" t="s">
        <v>46</v>
      </c>
      <c r="N6610" s="3">
        <f>retail_sales[[#This Row],[Profit]]/retail_sales[[#This Row],[Revenue]]</f>
        <v>0.36807481510829371</v>
      </c>
      <c r="O6610" t="str">
        <f t="shared" si="103"/>
        <v>Tuesday</v>
      </c>
    </row>
    <row r="6611" spans="1:15" x14ac:dyDescent="0.3">
      <c r="A6611">
        <v>6610</v>
      </c>
      <c r="B6611" t="s">
        <v>1198</v>
      </c>
      <c r="C6611" s="1">
        <v>45323</v>
      </c>
      <c r="D6611" t="s">
        <v>19</v>
      </c>
      <c r="E6611" t="s">
        <v>20</v>
      </c>
      <c r="F6611" t="s">
        <v>21</v>
      </c>
      <c r="G6611">
        <v>10</v>
      </c>
      <c r="H6611">
        <v>294.22000000000003</v>
      </c>
      <c r="I6611">
        <v>0.11</v>
      </c>
      <c r="J6611">
        <v>2618.56</v>
      </c>
      <c r="K6611">
        <v>1563.38</v>
      </c>
      <c r="L6611">
        <v>1055.18</v>
      </c>
      <c r="M6611" t="s">
        <v>17</v>
      </c>
      <c r="N6611" s="3">
        <f>retail_sales[[#This Row],[Profit]]/retail_sales[[#This Row],[Revenue]]</f>
        <v>0.40296193327630458</v>
      </c>
      <c r="O6611" t="str">
        <f t="shared" si="103"/>
        <v>Thursday</v>
      </c>
    </row>
    <row r="6612" spans="1:15" x14ac:dyDescent="0.3">
      <c r="A6612">
        <v>6611</v>
      </c>
      <c r="B6612" t="s">
        <v>4689</v>
      </c>
      <c r="C6612" s="1">
        <v>45323</v>
      </c>
      <c r="D6612" t="s">
        <v>39</v>
      </c>
      <c r="E6612" t="s">
        <v>25</v>
      </c>
      <c r="F6612" t="s">
        <v>27</v>
      </c>
      <c r="G6612">
        <v>10</v>
      </c>
      <c r="H6612">
        <v>137.97</v>
      </c>
      <c r="I6612">
        <v>0.25</v>
      </c>
      <c r="J6612">
        <v>1034.78</v>
      </c>
      <c r="K6612">
        <v>681.51</v>
      </c>
      <c r="L6612">
        <v>353.27</v>
      </c>
      <c r="M6612" t="s">
        <v>22</v>
      </c>
      <c r="N6612" s="3">
        <f>retail_sales[[#This Row],[Profit]]/retail_sales[[#This Row],[Revenue]]</f>
        <v>0.3413962388140474</v>
      </c>
      <c r="O6612" t="str">
        <f t="shared" si="103"/>
        <v>Thursday</v>
      </c>
    </row>
    <row r="6613" spans="1:15" x14ac:dyDescent="0.3">
      <c r="A6613">
        <v>6612</v>
      </c>
      <c r="B6613" t="s">
        <v>4086</v>
      </c>
      <c r="C6613" s="1">
        <v>45592</v>
      </c>
      <c r="D6613" t="s">
        <v>39</v>
      </c>
      <c r="E6613" t="s">
        <v>30</v>
      </c>
      <c r="F6613" t="s">
        <v>16</v>
      </c>
      <c r="G6613">
        <v>5</v>
      </c>
      <c r="H6613">
        <v>439.9</v>
      </c>
      <c r="I6613">
        <v>0.11</v>
      </c>
      <c r="J6613">
        <v>1957.56</v>
      </c>
      <c r="K6613">
        <v>1034.23</v>
      </c>
      <c r="L6613">
        <v>923.33</v>
      </c>
      <c r="M6613" t="s">
        <v>46</v>
      </c>
      <c r="N6613" s="3">
        <f>retail_sales[[#This Row],[Profit]]/retail_sales[[#This Row],[Revenue]]</f>
        <v>0.4716739205950265</v>
      </c>
      <c r="O6613" t="str">
        <f t="shared" si="103"/>
        <v>Sunday</v>
      </c>
    </row>
    <row r="6614" spans="1:15" x14ac:dyDescent="0.3">
      <c r="A6614">
        <v>6613</v>
      </c>
      <c r="B6614" t="s">
        <v>1376</v>
      </c>
      <c r="C6614" s="1">
        <v>45327</v>
      </c>
      <c r="D6614" t="s">
        <v>39</v>
      </c>
      <c r="E6614" t="s">
        <v>15</v>
      </c>
      <c r="F6614" t="s">
        <v>27</v>
      </c>
      <c r="G6614">
        <v>6</v>
      </c>
      <c r="H6614">
        <v>147.99</v>
      </c>
      <c r="I6614">
        <v>0.28000000000000003</v>
      </c>
      <c r="J6614">
        <v>639.32000000000005</v>
      </c>
      <c r="K6614">
        <v>328.22</v>
      </c>
      <c r="L6614">
        <v>311.10000000000002</v>
      </c>
      <c r="M6614" t="s">
        <v>17</v>
      </c>
      <c r="N6614" s="3">
        <f>retail_sales[[#This Row],[Profit]]/retail_sales[[#This Row],[Revenue]]</f>
        <v>0.486610773947319</v>
      </c>
      <c r="O6614" t="str">
        <f t="shared" si="103"/>
        <v>Monday</v>
      </c>
    </row>
    <row r="6615" spans="1:15" x14ac:dyDescent="0.3">
      <c r="A6615">
        <v>6614</v>
      </c>
      <c r="B6615" t="s">
        <v>2510</v>
      </c>
      <c r="C6615" s="1">
        <v>45436</v>
      </c>
      <c r="D6615" t="s">
        <v>39</v>
      </c>
      <c r="E6615" t="s">
        <v>25</v>
      </c>
      <c r="F6615" t="s">
        <v>21</v>
      </c>
      <c r="G6615">
        <v>1</v>
      </c>
      <c r="H6615">
        <v>236.39</v>
      </c>
      <c r="I6615">
        <v>0.19</v>
      </c>
      <c r="J6615">
        <v>191.48</v>
      </c>
      <c r="K6615">
        <v>99.78</v>
      </c>
      <c r="L6615">
        <v>91.7</v>
      </c>
      <c r="M6615" t="s">
        <v>40</v>
      </c>
      <c r="N6615" s="3">
        <f>retail_sales[[#This Row],[Profit]]/retail_sales[[#This Row],[Revenue]]</f>
        <v>0.47890119072487991</v>
      </c>
      <c r="O6615" t="str">
        <f t="shared" si="103"/>
        <v>Friday</v>
      </c>
    </row>
    <row r="6616" spans="1:15" x14ac:dyDescent="0.3">
      <c r="A6616">
        <v>6615</v>
      </c>
      <c r="B6616" t="s">
        <v>4690</v>
      </c>
      <c r="C6616" s="1">
        <v>45577</v>
      </c>
      <c r="D6616" t="s">
        <v>19</v>
      </c>
      <c r="E6616" t="s">
        <v>30</v>
      </c>
      <c r="F6616" t="s">
        <v>27</v>
      </c>
      <c r="G6616">
        <v>5</v>
      </c>
      <c r="H6616">
        <v>131.19</v>
      </c>
      <c r="I6616">
        <v>0.25</v>
      </c>
      <c r="J6616">
        <v>491.96</v>
      </c>
      <c r="K6616">
        <v>373.04</v>
      </c>
      <c r="L6616">
        <v>118.92</v>
      </c>
      <c r="M6616" t="s">
        <v>46</v>
      </c>
      <c r="N6616" s="3">
        <f>retail_sales[[#This Row],[Profit]]/retail_sales[[#This Row],[Revenue]]</f>
        <v>0.24172696967233109</v>
      </c>
      <c r="O6616" t="str">
        <f t="shared" si="103"/>
        <v>Saturday</v>
      </c>
    </row>
    <row r="6617" spans="1:15" x14ac:dyDescent="0.3">
      <c r="A6617">
        <v>6616</v>
      </c>
      <c r="B6617" t="s">
        <v>4691</v>
      </c>
      <c r="C6617" s="1">
        <v>45588</v>
      </c>
      <c r="D6617" t="s">
        <v>14</v>
      </c>
      <c r="E6617" t="s">
        <v>20</v>
      </c>
      <c r="F6617" t="s">
        <v>16</v>
      </c>
      <c r="G6617">
        <v>2</v>
      </c>
      <c r="H6617">
        <v>48.28</v>
      </c>
      <c r="I6617">
        <v>0.13</v>
      </c>
      <c r="J6617">
        <v>84.01</v>
      </c>
      <c r="K6617">
        <v>52.4</v>
      </c>
      <c r="L6617">
        <v>31.61</v>
      </c>
      <c r="M6617" t="s">
        <v>17</v>
      </c>
      <c r="N6617" s="3">
        <f>retail_sales[[#This Row],[Profit]]/retail_sales[[#This Row],[Revenue]]</f>
        <v>0.37626473038923935</v>
      </c>
      <c r="O6617" t="str">
        <f t="shared" si="103"/>
        <v>Wednesday</v>
      </c>
    </row>
    <row r="6618" spans="1:15" x14ac:dyDescent="0.3">
      <c r="A6618">
        <v>6617</v>
      </c>
      <c r="B6618" t="s">
        <v>2904</v>
      </c>
      <c r="C6618" s="1">
        <v>45406</v>
      </c>
      <c r="D6618" t="s">
        <v>39</v>
      </c>
      <c r="E6618" t="s">
        <v>15</v>
      </c>
      <c r="F6618" t="s">
        <v>16</v>
      </c>
      <c r="G6618">
        <v>10</v>
      </c>
      <c r="H6618">
        <v>44.53</v>
      </c>
      <c r="I6618">
        <v>0.27</v>
      </c>
      <c r="J6618">
        <v>325.07</v>
      </c>
      <c r="K6618">
        <v>203.76</v>
      </c>
      <c r="L6618">
        <v>121.31</v>
      </c>
      <c r="M6618" t="s">
        <v>40</v>
      </c>
      <c r="N6618" s="3">
        <f>retail_sales[[#This Row],[Profit]]/retail_sales[[#This Row],[Revenue]]</f>
        <v>0.37318116098071186</v>
      </c>
      <c r="O6618" t="str">
        <f t="shared" si="103"/>
        <v>Wednesday</v>
      </c>
    </row>
    <row r="6619" spans="1:15" x14ac:dyDescent="0.3">
      <c r="A6619">
        <v>6618</v>
      </c>
      <c r="B6619" t="s">
        <v>2205</v>
      </c>
      <c r="C6619" s="1">
        <v>45605</v>
      </c>
      <c r="D6619" t="s">
        <v>14</v>
      </c>
      <c r="E6619" t="s">
        <v>25</v>
      </c>
      <c r="F6619" t="s">
        <v>21</v>
      </c>
      <c r="G6619">
        <v>4</v>
      </c>
      <c r="H6619">
        <v>125.58</v>
      </c>
      <c r="I6619">
        <v>0.28999999999999998</v>
      </c>
      <c r="J6619">
        <v>356.65</v>
      </c>
      <c r="K6619">
        <v>220.65</v>
      </c>
      <c r="L6619">
        <v>136</v>
      </c>
      <c r="M6619" t="s">
        <v>17</v>
      </c>
      <c r="N6619" s="3">
        <f>retail_sales[[#This Row],[Profit]]/retail_sales[[#This Row],[Revenue]]</f>
        <v>0.38132623019767281</v>
      </c>
      <c r="O6619" t="str">
        <f t="shared" si="103"/>
        <v>Saturday</v>
      </c>
    </row>
    <row r="6620" spans="1:15" x14ac:dyDescent="0.3">
      <c r="A6620">
        <v>6619</v>
      </c>
      <c r="B6620" t="s">
        <v>828</v>
      </c>
      <c r="C6620" s="1">
        <v>45626</v>
      </c>
      <c r="D6620" t="s">
        <v>19</v>
      </c>
      <c r="E6620" t="s">
        <v>25</v>
      </c>
      <c r="F6620" t="s">
        <v>21</v>
      </c>
      <c r="G6620">
        <v>5</v>
      </c>
      <c r="H6620">
        <v>326.55</v>
      </c>
      <c r="I6620">
        <v>0.13</v>
      </c>
      <c r="J6620">
        <v>1420.49</v>
      </c>
      <c r="K6620">
        <v>946.16</v>
      </c>
      <c r="L6620">
        <v>474.33</v>
      </c>
      <c r="M6620" t="s">
        <v>28</v>
      </c>
      <c r="N6620" s="3">
        <f>retail_sales[[#This Row],[Profit]]/retail_sales[[#This Row],[Revenue]]</f>
        <v>0.33391998535716549</v>
      </c>
      <c r="O6620" t="str">
        <f t="shared" si="103"/>
        <v>Saturday</v>
      </c>
    </row>
    <row r="6621" spans="1:15" x14ac:dyDescent="0.3">
      <c r="A6621">
        <v>6620</v>
      </c>
      <c r="B6621" t="s">
        <v>4394</v>
      </c>
      <c r="C6621" s="1">
        <v>45456</v>
      </c>
      <c r="D6621" t="s">
        <v>39</v>
      </c>
      <c r="E6621" t="s">
        <v>33</v>
      </c>
      <c r="F6621" t="s">
        <v>21</v>
      </c>
      <c r="G6621">
        <v>4</v>
      </c>
      <c r="H6621">
        <v>176.67</v>
      </c>
      <c r="I6621">
        <v>0.15</v>
      </c>
      <c r="J6621">
        <v>600.67999999999995</v>
      </c>
      <c r="K6621">
        <v>351.96</v>
      </c>
      <c r="L6621">
        <v>248.72</v>
      </c>
      <c r="M6621" t="s">
        <v>46</v>
      </c>
      <c r="N6621" s="3">
        <f>retail_sales[[#This Row],[Profit]]/retail_sales[[#This Row],[Revenue]]</f>
        <v>0.41406406073117136</v>
      </c>
      <c r="O6621" t="str">
        <f t="shared" si="103"/>
        <v>Thursday</v>
      </c>
    </row>
    <row r="6622" spans="1:15" x14ac:dyDescent="0.3">
      <c r="A6622">
        <v>6621</v>
      </c>
      <c r="B6622" t="s">
        <v>4692</v>
      </c>
      <c r="C6622" s="1">
        <v>45395</v>
      </c>
      <c r="D6622" t="s">
        <v>19</v>
      </c>
      <c r="E6622" t="s">
        <v>20</v>
      </c>
      <c r="F6622" t="s">
        <v>27</v>
      </c>
      <c r="G6622">
        <v>1</v>
      </c>
      <c r="H6622">
        <v>202.44</v>
      </c>
      <c r="I6622">
        <v>0.22</v>
      </c>
      <c r="J6622">
        <v>157.9</v>
      </c>
      <c r="K6622">
        <v>79.55</v>
      </c>
      <c r="L6622">
        <v>78.349999999999994</v>
      </c>
      <c r="M6622" t="s">
        <v>17</v>
      </c>
      <c r="N6622" s="3">
        <f>retail_sales[[#This Row],[Profit]]/retail_sales[[#This Row],[Revenue]]</f>
        <v>0.49620012666244451</v>
      </c>
      <c r="O6622" t="str">
        <f t="shared" si="103"/>
        <v>Saturday</v>
      </c>
    </row>
    <row r="6623" spans="1:15" x14ac:dyDescent="0.3">
      <c r="A6623">
        <v>6622</v>
      </c>
      <c r="B6623" t="s">
        <v>3802</v>
      </c>
      <c r="C6623" s="1">
        <v>45502</v>
      </c>
      <c r="D6623" t="s">
        <v>39</v>
      </c>
      <c r="E6623" t="s">
        <v>30</v>
      </c>
      <c r="F6623" t="s">
        <v>16</v>
      </c>
      <c r="G6623">
        <v>2</v>
      </c>
      <c r="H6623">
        <v>279.33999999999997</v>
      </c>
      <c r="I6623">
        <v>0.04</v>
      </c>
      <c r="J6623">
        <v>536.33000000000004</v>
      </c>
      <c r="K6623">
        <v>419.43</v>
      </c>
      <c r="L6623">
        <v>116.9</v>
      </c>
      <c r="M6623" t="s">
        <v>28</v>
      </c>
      <c r="N6623" s="3">
        <f>retail_sales[[#This Row],[Profit]]/retail_sales[[#This Row],[Revenue]]</f>
        <v>0.21796282139727405</v>
      </c>
      <c r="O6623" t="str">
        <f t="shared" si="103"/>
        <v>Monday</v>
      </c>
    </row>
    <row r="6624" spans="1:15" x14ac:dyDescent="0.3">
      <c r="A6624">
        <v>6623</v>
      </c>
      <c r="B6624" t="s">
        <v>770</v>
      </c>
      <c r="C6624" s="1">
        <v>45419</v>
      </c>
      <c r="D6624" t="s">
        <v>24</v>
      </c>
      <c r="E6624" t="s">
        <v>30</v>
      </c>
      <c r="F6624" t="s">
        <v>21</v>
      </c>
      <c r="G6624">
        <v>10</v>
      </c>
      <c r="H6624">
        <v>237.84</v>
      </c>
      <c r="I6624">
        <v>0.16</v>
      </c>
      <c r="J6624">
        <v>1997.86</v>
      </c>
      <c r="K6624">
        <v>1192.3900000000001</v>
      </c>
      <c r="L6624">
        <v>805.47</v>
      </c>
      <c r="M6624" t="s">
        <v>46</v>
      </c>
      <c r="N6624" s="3">
        <f>retail_sales[[#This Row],[Profit]]/retail_sales[[#This Row],[Revenue]]</f>
        <v>0.40316638803519772</v>
      </c>
      <c r="O6624" t="str">
        <f t="shared" si="103"/>
        <v>Tuesday</v>
      </c>
    </row>
    <row r="6625" spans="1:15" x14ac:dyDescent="0.3">
      <c r="A6625">
        <v>6624</v>
      </c>
      <c r="B6625" t="s">
        <v>4693</v>
      </c>
      <c r="C6625" s="1">
        <v>45359</v>
      </c>
      <c r="D6625" t="s">
        <v>24</v>
      </c>
      <c r="E6625" t="s">
        <v>25</v>
      </c>
      <c r="F6625" t="s">
        <v>27</v>
      </c>
      <c r="G6625">
        <v>10</v>
      </c>
      <c r="H6625">
        <v>444.71</v>
      </c>
      <c r="I6625">
        <v>0.15</v>
      </c>
      <c r="J6625">
        <v>3780.03</v>
      </c>
      <c r="K6625">
        <v>2729.75</v>
      </c>
      <c r="L6625">
        <v>1050.28</v>
      </c>
      <c r="M6625" t="s">
        <v>22</v>
      </c>
      <c r="N6625" s="3">
        <f>retail_sales[[#This Row],[Profit]]/retail_sales[[#This Row],[Revenue]]</f>
        <v>0.27784964669592566</v>
      </c>
      <c r="O6625" t="str">
        <f t="shared" si="103"/>
        <v>Friday</v>
      </c>
    </row>
    <row r="6626" spans="1:15" x14ac:dyDescent="0.3">
      <c r="A6626">
        <v>6625</v>
      </c>
      <c r="B6626" t="s">
        <v>4694</v>
      </c>
      <c r="C6626" s="1">
        <v>45448</v>
      </c>
      <c r="D6626" t="s">
        <v>14</v>
      </c>
      <c r="E6626" t="s">
        <v>15</v>
      </c>
      <c r="F6626" t="s">
        <v>16</v>
      </c>
      <c r="G6626">
        <v>8</v>
      </c>
      <c r="H6626">
        <v>123.94</v>
      </c>
      <c r="I6626">
        <v>0.24</v>
      </c>
      <c r="J6626">
        <v>753.56</v>
      </c>
      <c r="K6626">
        <v>440.9</v>
      </c>
      <c r="L6626">
        <v>312.66000000000003</v>
      </c>
      <c r="M6626" t="s">
        <v>40</v>
      </c>
      <c r="N6626" s="3">
        <f>retail_sales[[#This Row],[Profit]]/retail_sales[[#This Row],[Revenue]]</f>
        <v>0.41491055788523812</v>
      </c>
      <c r="O6626" t="str">
        <f t="shared" si="103"/>
        <v>Wednesday</v>
      </c>
    </row>
    <row r="6627" spans="1:15" x14ac:dyDescent="0.3">
      <c r="A6627">
        <v>6626</v>
      </c>
      <c r="B6627" t="s">
        <v>4695</v>
      </c>
      <c r="C6627" s="1">
        <v>45304</v>
      </c>
      <c r="D6627" t="s">
        <v>24</v>
      </c>
      <c r="E6627" t="s">
        <v>25</v>
      </c>
      <c r="F6627" t="s">
        <v>16</v>
      </c>
      <c r="G6627">
        <v>5</v>
      </c>
      <c r="H6627">
        <v>479.28</v>
      </c>
      <c r="I6627">
        <v>0.21</v>
      </c>
      <c r="J6627">
        <v>1893.16</v>
      </c>
      <c r="K6627">
        <v>968.77</v>
      </c>
      <c r="L6627">
        <v>924.39</v>
      </c>
      <c r="M6627" t="s">
        <v>46</v>
      </c>
      <c r="N6627" s="3">
        <f>retail_sales[[#This Row],[Profit]]/retail_sales[[#This Row],[Revenue]]</f>
        <v>0.48827885651503306</v>
      </c>
      <c r="O6627" t="str">
        <f t="shared" si="103"/>
        <v>Saturday</v>
      </c>
    </row>
    <row r="6628" spans="1:15" x14ac:dyDescent="0.3">
      <c r="A6628">
        <v>6627</v>
      </c>
      <c r="B6628" t="s">
        <v>4696</v>
      </c>
      <c r="C6628" s="1">
        <v>45404</v>
      </c>
      <c r="D6628" t="s">
        <v>19</v>
      </c>
      <c r="E6628" t="s">
        <v>33</v>
      </c>
      <c r="F6628" t="s">
        <v>21</v>
      </c>
      <c r="G6628">
        <v>4</v>
      </c>
      <c r="H6628">
        <v>173.91</v>
      </c>
      <c r="I6628">
        <v>0.28999999999999998</v>
      </c>
      <c r="J6628">
        <v>493.9</v>
      </c>
      <c r="K6628">
        <v>301.95</v>
      </c>
      <c r="L6628">
        <v>191.95</v>
      </c>
      <c r="M6628" t="s">
        <v>28</v>
      </c>
      <c r="N6628" s="3">
        <f>retail_sales[[#This Row],[Profit]]/retail_sales[[#This Row],[Revenue]]</f>
        <v>0.38864142538975499</v>
      </c>
      <c r="O6628" t="str">
        <f t="shared" si="103"/>
        <v>Monday</v>
      </c>
    </row>
    <row r="6629" spans="1:15" x14ac:dyDescent="0.3">
      <c r="A6629">
        <v>6628</v>
      </c>
      <c r="B6629" t="s">
        <v>3821</v>
      </c>
      <c r="C6629" s="1">
        <v>45519</v>
      </c>
      <c r="D6629" t="s">
        <v>14</v>
      </c>
      <c r="E6629" t="s">
        <v>33</v>
      </c>
      <c r="F6629" t="s">
        <v>27</v>
      </c>
      <c r="G6629">
        <v>7</v>
      </c>
      <c r="H6629">
        <v>499.67</v>
      </c>
      <c r="I6629">
        <v>0.21</v>
      </c>
      <c r="J6629">
        <v>2763.18</v>
      </c>
      <c r="K6629">
        <v>1596.91</v>
      </c>
      <c r="L6629">
        <v>1166.27</v>
      </c>
      <c r="M6629" t="s">
        <v>28</v>
      </c>
      <c r="N6629" s="3">
        <f>retail_sales[[#This Row],[Profit]]/retail_sales[[#This Row],[Revenue]]</f>
        <v>0.42207529006434619</v>
      </c>
      <c r="O6629" t="str">
        <f t="shared" si="103"/>
        <v>Thursday</v>
      </c>
    </row>
    <row r="6630" spans="1:15" x14ac:dyDescent="0.3">
      <c r="A6630">
        <v>6629</v>
      </c>
      <c r="B6630" t="s">
        <v>2746</v>
      </c>
      <c r="C6630" s="1">
        <v>45605</v>
      </c>
      <c r="D6630" t="s">
        <v>24</v>
      </c>
      <c r="E6630" t="s">
        <v>25</v>
      </c>
      <c r="F6630" t="s">
        <v>16</v>
      </c>
      <c r="G6630">
        <v>9</v>
      </c>
      <c r="H6630">
        <v>285.79000000000002</v>
      </c>
      <c r="I6630">
        <v>0.1</v>
      </c>
      <c r="J6630">
        <v>2314.9</v>
      </c>
      <c r="K6630">
        <v>1472.98</v>
      </c>
      <c r="L6630">
        <v>841.92</v>
      </c>
      <c r="M6630" t="s">
        <v>40</v>
      </c>
      <c r="N6630" s="3">
        <f>retail_sales[[#This Row],[Profit]]/retail_sales[[#This Row],[Revenue]]</f>
        <v>0.36369605598513971</v>
      </c>
      <c r="O6630" t="str">
        <f t="shared" si="103"/>
        <v>Saturday</v>
      </c>
    </row>
    <row r="6631" spans="1:15" x14ac:dyDescent="0.3">
      <c r="A6631">
        <v>6630</v>
      </c>
      <c r="B6631" t="s">
        <v>4697</v>
      </c>
      <c r="C6631" s="1">
        <v>45294</v>
      </c>
      <c r="D6631" t="s">
        <v>14</v>
      </c>
      <c r="E6631" t="s">
        <v>30</v>
      </c>
      <c r="F6631" t="s">
        <v>27</v>
      </c>
      <c r="G6631">
        <v>3</v>
      </c>
      <c r="H6631">
        <v>84.99</v>
      </c>
      <c r="I6631">
        <v>0.18</v>
      </c>
      <c r="J6631">
        <v>209.08</v>
      </c>
      <c r="K6631">
        <v>158.22</v>
      </c>
      <c r="L6631">
        <v>50.86</v>
      </c>
      <c r="M6631" t="s">
        <v>17</v>
      </c>
      <c r="N6631" s="3">
        <f>retail_sales[[#This Row],[Profit]]/retail_sales[[#This Row],[Revenue]]</f>
        <v>0.24325616988712453</v>
      </c>
      <c r="O6631" t="str">
        <f t="shared" si="103"/>
        <v>Wednesday</v>
      </c>
    </row>
    <row r="6632" spans="1:15" x14ac:dyDescent="0.3">
      <c r="A6632">
        <v>6631</v>
      </c>
      <c r="B6632" t="s">
        <v>4698</v>
      </c>
      <c r="C6632" s="1">
        <v>45333</v>
      </c>
      <c r="D6632" t="s">
        <v>14</v>
      </c>
      <c r="E6632" t="s">
        <v>30</v>
      </c>
      <c r="F6632" t="s">
        <v>27</v>
      </c>
      <c r="G6632">
        <v>2</v>
      </c>
      <c r="H6632">
        <v>224.19</v>
      </c>
      <c r="I6632">
        <v>0.24</v>
      </c>
      <c r="J6632">
        <v>340.77</v>
      </c>
      <c r="K6632">
        <v>246.87</v>
      </c>
      <c r="L6632">
        <v>93.9</v>
      </c>
      <c r="M6632" t="s">
        <v>46</v>
      </c>
      <c r="N6632" s="3">
        <f>retail_sales[[#This Row],[Profit]]/retail_sales[[#This Row],[Revenue]]</f>
        <v>0.27555242538955899</v>
      </c>
      <c r="O6632" t="str">
        <f t="shared" si="103"/>
        <v>Sunday</v>
      </c>
    </row>
    <row r="6633" spans="1:15" x14ac:dyDescent="0.3">
      <c r="A6633">
        <v>6632</v>
      </c>
      <c r="B6633" t="s">
        <v>2716</v>
      </c>
      <c r="C6633" s="1">
        <v>45427</v>
      </c>
      <c r="D6633" t="s">
        <v>14</v>
      </c>
      <c r="E6633" t="s">
        <v>15</v>
      </c>
      <c r="F6633" t="s">
        <v>21</v>
      </c>
      <c r="G6633">
        <v>9</v>
      </c>
      <c r="H6633">
        <v>100.27</v>
      </c>
      <c r="I6633">
        <v>0.06</v>
      </c>
      <c r="J6633">
        <v>848.28</v>
      </c>
      <c r="K6633">
        <v>533.9</v>
      </c>
      <c r="L6633">
        <v>314.38</v>
      </c>
      <c r="M6633" t="s">
        <v>22</v>
      </c>
      <c r="N6633" s="3">
        <f>retail_sales[[#This Row],[Profit]]/retail_sales[[#This Row],[Revenue]]</f>
        <v>0.37060876125807518</v>
      </c>
      <c r="O6633" t="str">
        <f t="shared" si="103"/>
        <v>Wednesday</v>
      </c>
    </row>
    <row r="6634" spans="1:15" x14ac:dyDescent="0.3">
      <c r="A6634">
        <v>6633</v>
      </c>
      <c r="B6634" t="s">
        <v>4699</v>
      </c>
      <c r="C6634" s="1">
        <v>45292</v>
      </c>
      <c r="D6634" t="s">
        <v>14</v>
      </c>
      <c r="E6634" t="s">
        <v>33</v>
      </c>
      <c r="F6634" t="s">
        <v>16</v>
      </c>
      <c r="G6634">
        <v>9</v>
      </c>
      <c r="H6634">
        <v>48</v>
      </c>
      <c r="I6634">
        <v>0.11</v>
      </c>
      <c r="J6634">
        <v>384.48</v>
      </c>
      <c r="K6634">
        <v>216.62</v>
      </c>
      <c r="L6634">
        <v>167.86</v>
      </c>
      <c r="M6634" t="s">
        <v>40</v>
      </c>
      <c r="N6634" s="3">
        <f>retail_sales[[#This Row],[Profit]]/retail_sales[[#This Row],[Revenue]]</f>
        <v>0.43658967956720768</v>
      </c>
      <c r="O6634" t="str">
        <f t="shared" si="103"/>
        <v>Monday</v>
      </c>
    </row>
    <row r="6635" spans="1:15" x14ac:dyDescent="0.3">
      <c r="A6635">
        <v>6634</v>
      </c>
      <c r="B6635" t="s">
        <v>4700</v>
      </c>
      <c r="C6635" s="1">
        <v>45348</v>
      </c>
      <c r="D6635" t="s">
        <v>39</v>
      </c>
      <c r="E6635" t="s">
        <v>33</v>
      </c>
      <c r="F6635" t="s">
        <v>16</v>
      </c>
      <c r="G6635">
        <v>3</v>
      </c>
      <c r="H6635">
        <v>76.41</v>
      </c>
      <c r="I6635">
        <v>0.16</v>
      </c>
      <c r="J6635">
        <v>192.55</v>
      </c>
      <c r="K6635">
        <v>121.42</v>
      </c>
      <c r="L6635">
        <v>71.13</v>
      </c>
      <c r="M6635" t="s">
        <v>22</v>
      </c>
      <c r="N6635" s="3">
        <f>retail_sales[[#This Row],[Profit]]/retail_sales[[#This Row],[Revenue]]</f>
        <v>0.36941054271617757</v>
      </c>
      <c r="O6635" t="str">
        <f t="shared" si="103"/>
        <v>Monday</v>
      </c>
    </row>
    <row r="6636" spans="1:15" x14ac:dyDescent="0.3">
      <c r="A6636">
        <v>6635</v>
      </c>
      <c r="B6636" t="s">
        <v>2714</v>
      </c>
      <c r="C6636" s="1">
        <v>45447</v>
      </c>
      <c r="D6636" t="s">
        <v>24</v>
      </c>
      <c r="E6636" t="s">
        <v>20</v>
      </c>
      <c r="F6636" t="s">
        <v>21</v>
      </c>
      <c r="G6636">
        <v>2</v>
      </c>
      <c r="H6636">
        <v>451.6</v>
      </c>
      <c r="I6636">
        <v>0.1</v>
      </c>
      <c r="J6636">
        <v>812.88</v>
      </c>
      <c r="K6636">
        <v>571.01</v>
      </c>
      <c r="L6636">
        <v>241.87</v>
      </c>
      <c r="M6636" t="s">
        <v>46</v>
      </c>
      <c r="N6636" s="3">
        <f>retail_sales[[#This Row],[Profit]]/retail_sales[[#This Row],[Revenue]]</f>
        <v>0.29754699340616081</v>
      </c>
      <c r="O6636" t="str">
        <f t="shared" si="103"/>
        <v>Tuesday</v>
      </c>
    </row>
    <row r="6637" spans="1:15" x14ac:dyDescent="0.3">
      <c r="A6637">
        <v>6636</v>
      </c>
      <c r="B6637" t="s">
        <v>305</v>
      </c>
      <c r="C6637" s="1">
        <v>45394</v>
      </c>
      <c r="D6637" t="s">
        <v>39</v>
      </c>
      <c r="E6637" t="s">
        <v>33</v>
      </c>
      <c r="F6637" t="s">
        <v>16</v>
      </c>
      <c r="G6637">
        <v>5</v>
      </c>
      <c r="H6637">
        <v>144.84</v>
      </c>
      <c r="I6637">
        <v>0</v>
      </c>
      <c r="J6637">
        <v>724.2</v>
      </c>
      <c r="K6637">
        <v>490.66</v>
      </c>
      <c r="L6637">
        <v>233.54</v>
      </c>
      <c r="M6637" t="s">
        <v>40</v>
      </c>
      <c r="N6637" s="3">
        <f>retail_sales[[#This Row],[Profit]]/retail_sales[[#This Row],[Revenue]]</f>
        <v>0.32247997790665561</v>
      </c>
      <c r="O6637" t="str">
        <f t="shared" si="103"/>
        <v>Friday</v>
      </c>
    </row>
    <row r="6638" spans="1:15" x14ac:dyDescent="0.3">
      <c r="A6638">
        <v>6637</v>
      </c>
      <c r="B6638" t="s">
        <v>308</v>
      </c>
      <c r="C6638" s="1">
        <v>45537</v>
      </c>
      <c r="D6638" t="s">
        <v>24</v>
      </c>
      <c r="E6638" t="s">
        <v>25</v>
      </c>
      <c r="F6638" t="s">
        <v>27</v>
      </c>
      <c r="G6638">
        <v>10</v>
      </c>
      <c r="H6638">
        <v>200.66</v>
      </c>
      <c r="I6638">
        <v>0.05</v>
      </c>
      <c r="J6638">
        <v>1906.27</v>
      </c>
      <c r="K6638">
        <v>1087.01</v>
      </c>
      <c r="L6638">
        <v>819.26</v>
      </c>
      <c r="M6638" t="s">
        <v>40</v>
      </c>
      <c r="N6638" s="3">
        <f>retail_sales[[#This Row],[Profit]]/retail_sales[[#This Row],[Revenue]]</f>
        <v>0.42977122862973238</v>
      </c>
      <c r="O6638" t="str">
        <f t="shared" si="103"/>
        <v>Monday</v>
      </c>
    </row>
    <row r="6639" spans="1:15" x14ac:dyDescent="0.3">
      <c r="A6639">
        <v>6638</v>
      </c>
      <c r="B6639" t="s">
        <v>4701</v>
      </c>
      <c r="C6639" s="1">
        <v>45598</v>
      </c>
      <c r="D6639" t="s">
        <v>24</v>
      </c>
      <c r="E6639" t="s">
        <v>15</v>
      </c>
      <c r="F6639" t="s">
        <v>27</v>
      </c>
      <c r="G6639">
        <v>8</v>
      </c>
      <c r="H6639">
        <v>72.69</v>
      </c>
      <c r="I6639">
        <v>0.03</v>
      </c>
      <c r="J6639">
        <v>564.07000000000005</v>
      </c>
      <c r="K6639">
        <v>354.32</v>
      </c>
      <c r="L6639">
        <v>209.75</v>
      </c>
      <c r="M6639" t="s">
        <v>17</v>
      </c>
      <c r="N6639" s="3">
        <f>retail_sales[[#This Row],[Profit]]/retail_sales[[#This Row],[Revenue]]</f>
        <v>0.37185101139929438</v>
      </c>
      <c r="O6639" t="str">
        <f t="shared" si="103"/>
        <v>Saturday</v>
      </c>
    </row>
    <row r="6640" spans="1:15" x14ac:dyDescent="0.3">
      <c r="A6640">
        <v>6639</v>
      </c>
      <c r="B6640" t="s">
        <v>4702</v>
      </c>
      <c r="C6640" s="1">
        <v>45530</v>
      </c>
      <c r="D6640" t="s">
        <v>19</v>
      </c>
      <c r="E6640" t="s">
        <v>25</v>
      </c>
      <c r="F6640" t="s">
        <v>21</v>
      </c>
      <c r="G6640">
        <v>8</v>
      </c>
      <c r="H6640">
        <v>218.76</v>
      </c>
      <c r="I6640">
        <v>0.09</v>
      </c>
      <c r="J6640">
        <v>1592.57</v>
      </c>
      <c r="K6640">
        <v>977.85</v>
      </c>
      <c r="L6640">
        <v>614.72</v>
      </c>
      <c r="M6640" t="s">
        <v>46</v>
      </c>
      <c r="N6640" s="3">
        <f>retail_sales[[#This Row],[Profit]]/retail_sales[[#This Row],[Revenue]]</f>
        <v>0.38599245245106967</v>
      </c>
      <c r="O6640" t="str">
        <f t="shared" si="103"/>
        <v>Monday</v>
      </c>
    </row>
    <row r="6641" spans="1:15" x14ac:dyDescent="0.3">
      <c r="A6641">
        <v>6640</v>
      </c>
      <c r="B6641" t="s">
        <v>2264</v>
      </c>
      <c r="C6641" s="1">
        <v>45582</v>
      </c>
      <c r="D6641" t="s">
        <v>19</v>
      </c>
      <c r="E6641" t="s">
        <v>20</v>
      </c>
      <c r="F6641" t="s">
        <v>27</v>
      </c>
      <c r="G6641">
        <v>2</v>
      </c>
      <c r="H6641">
        <v>172.61</v>
      </c>
      <c r="I6641">
        <v>0.14000000000000001</v>
      </c>
      <c r="J6641">
        <v>296.89</v>
      </c>
      <c r="K6641">
        <v>215.78</v>
      </c>
      <c r="L6641">
        <v>81.11</v>
      </c>
      <c r="M6641" t="s">
        <v>22</v>
      </c>
      <c r="N6641" s="3">
        <f>retail_sales[[#This Row],[Profit]]/retail_sales[[#This Row],[Revenue]]</f>
        <v>0.2731988278486982</v>
      </c>
      <c r="O6641" t="str">
        <f t="shared" si="103"/>
        <v>Thursday</v>
      </c>
    </row>
    <row r="6642" spans="1:15" x14ac:dyDescent="0.3">
      <c r="A6642">
        <v>6641</v>
      </c>
      <c r="B6642" t="s">
        <v>3086</v>
      </c>
      <c r="C6642" s="1">
        <v>45377</v>
      </c>
      <c r="D6642" t="s">
        <v>24</v>
      </c>
      <c r="E6642" t="s">
        <v>25</v>
      </c>
      <c r="F6642" t="s">
        <v>21</v>
      </c>
      <c r="G6642">
        <v>6</v>
      </c>
      <c r="H6642">
        <v>55.92</v>
      </c>
      <c r="I6642">
        <v>0.13</v>
      </c>
      <c r="J6642">
        <v>291.89999999999998</v>
      </c>
      <c r="K6642">
        <v>147.99</v>
      </c>
      <c r="L6642">
        <v>143.91</v>
      </c>
      <c r="M6642" t="s">
        <v>22</v>
      </c>
      <c r="N6642" s="3">
        <f>retail_sales[[#This Row],[Profit]]/retail_sales[[#This Row],[Revenue]]</f>
        <v>0.49301130524152109</v>
      </c>
      <c r="O6642" t="str">
        <f t="shared" si="103"/>
        <v>Tuesday</v>
      </c>
    </row>
    <row r="6643" spans="1:15" x14ac:dyDescent="0.3">
      <c r="A6643">
        <v>6642</v>
      </c>
      <c r="B6643" t="s">
        <v>4703</v>
      </c>
      <c r="C6643" s="1">
        <v>45301</v>
      </c>
      <c r="D6643" t="s">
        <v>14</v>
      </c>
      <c r="E6643" t="s">
        <v>33</v>
      </c>
      <c r="F6643" t="s">
        <v>21</v>
      </c>
      <c r="G6643">
        <v>1</v>
      </c>
      <c r="H6643">
        <v>243.66</v>
      </c>
      <c r="I6643">
        <v>0.28999999999999998</v>
      </c>
      <c r="J6643">
        <v>173</v>
      </c>
      <c r="K6643">
        <v>110.88</v>
      </c>
      <c r="L6643">
        <v>62.12</v>
      </c>
      <c r="M6643" t="s">
        <v>46</v>
      </c>
      <c r="N6643" s="3">
        <f>retail_sales[[#This Row],[Profit]]/retail_sales[[#This Row],[Revenue]]</f>
        <v>0.35907514450867051</v>
      </c>
      <c r="O6643" t="str">
        <f t="shared" si="103"/>
        <v>Wednesday</v>
      </c>
    </row>
    <row r="6644" spans="1:15" x14ac:dyDescent="0.3">
      <c r="A6644">
        <v>6643</v>
      </c>
      <c r="B6644" t="s">
        <v>4704</v>
      </c>
      <c r="C6644" s="1">
        <v>45319</v>
      </c>
      <c r="D6644" t="s">
        <v>19</v>
      </c>
      <c r="E6644" t="s">
        <v>30</v>
      </c>
      <c r="F6644" t="s">
        <v>16</v>
      </c>
      <c r="G6644">
        <v>1</v>
      </c>
      <c r="H6644">
        <v>454.68</v>
      </c>
      <c r="I6644">
        <v>0.22</v>
      </c>
      <c r="J6644">
        <v>354.65</v>
      </c>
      <c r="K6644">
        <v>280.52</v>
      </c>
      <c r="L6644">
        <v>74.13</v>
      </c>
      <c r="M6644" t="s">
        <v>28</v>
      </c>
      <c r="N6644" s="3">
        <f>retail_sales[[#This Row],[Profit]]/retail_sales[[#This Row],[Revenue]]</f>
        <v>0.20902298040321443</v>
      </c>
      <c r="O6644" t="str">
        <f t="shared" si="103"/>
        <v>Sunday</v>
      </c>
    </row>
    <row r="6645" spans="1:15" x14ac:dyDescent="0.3">
      <c r="A6645">
        <v>6644</v>
      </c>
      <c r="B6645" t="s">
        <v>4705</v>
      </c>
      <c r="C6645" s="1">
        <v>45513</v>
      </c>
      <c r="D6645" t="s">
        <v>14</v>
      </c>
      <c r="E6645" t="s">
        <v>30</v>
      </c>
      <c r="F6645" t="s">
        <v>21</v>
      </c>
      <c r="G6645">
        <v>5</v>
      </c>
      <c r="H6645">
        <v>114.83</v>
      </c>
      <c r="I6645">
        <v>0.28999999999999998</v>
      </c>
      <c r="J6645">
        <v>407.65</v>
      </c>
      <c r="K6645">
        <v>289.68</v>
      </c>
      <c r="L6645">
        <v>117.97</v>
      </c>
      <c r="M6645" t="s">
        <v>28</v>
      </c>
      <c r="N6645" s="3">
        <f>retail_sales[[#This Row],[Profit]]/retail_sales[[#This Row],[Revenue]]</f>
        <v>0.28939040843861158</v>
      </c>
      <c r="O6645" t="str">
        <f t="shared" si="103"/>
        <v>Friday</v>
      </c>
    </row>
    <row r="6646" spans="1:15" x14ac:dyDescent="0.3">
      <c r="A6646">
        <v>6645</v>
      </c>
      <c r="B6646" t="s">
        <v>4706</v>
      </c>
      <c r="C6646" s="1">
        <v>45633</v>
      </c>
      <c r="D6646" t="s">
        <v>19</v>
      </c>
      <c r="E6646" t="s">
        <v>15</v>
      </c>
      <c r="F6646" t="s">
        <v>16</v>
      </c>
      <c r="G6646">
        <v>2</v>
      </c>
      <c r="H6646">
        <v>182.8</v>
      </c>
      <c r="I6646">
        <v>0</v>
      </c>
      <c r="J6646">
        <v>365.6</v>
      </c>
      <c r="K6646">
        <v>220.91</v>
      </c>
      <c r="L6646">
        <v>144.69</v>
      </c>
      <c r="M6646" t="s">
        <v>46</v>
      </c>
      <c r="N6646" s="3">
        <f>retail_sales[[#This Row],[Profit]]/retail_sales[[#This Row],[Revenue]]</f>
        <v>0.39576039387308531</v>
      </c>
      <c r="O6646" t="str">
        <f t="shared" si="103"/>
        <v>Saturday</v>
      </c>
    </row>
    <row r="6647" spans="1:15" x14ac:dyDescent="0.3">
      <c r="A6647">
        <v>6646</v>
      </c>
      <c r="B6647" t="s">
        <v>2768</v>
      </c>
      <c r="C6647" s="1">
        <v>45578</v>
      </c>
      <c r="D6647" t="s">
        <v>24</v>
      </c>
      <c r="E6647" t="s">
        <v>33</v>
      </c>
      <c r="F6647" t="s">
        <v>21</v>
      </c>
      <c r="G6647">
        <v>2</v>
      </c>
      <c r="H6647">
        <v>424.25</v>
      </c>
      <c r="I6647">
        <v>0.02</v>
      </c>
      <c r="J6647">
        <v>831.53</v>
      </c>
      <c r="K6647">
        <v>567.66999999999996</v>
      </c>
      <c r="L6647">
        <v>263.86</v>
      </c>
      <c r="M6647" t="s">
        <v>28</v>
      </c>
      <c r="N6647" s="3">
        <f>retail_sales[[#This Row],[Profit]]/retail_sales[[#This Row],[Revenue]]</f>
        <v>0.31731867761836619</v>
      </c>
      <c r="O6647" t="str">
        <f t="shared" si="103"/>
        <v>Sunday</v>
      </c>
    </row>
    <row r="6648" spans="1:15" x14ac:dyDescent="0.3">
      <c r="A6648">
        <v>6647</v>
      </c>
      <c r="B6648" t="s">
        <v>4707</v>
      </c>
      <c r="C6648" s="1">
        <v>45462</v>
      </c>
      <c r="D6648" t="s">
        <v>24</v>
      </c>
      <c r="E6648" t="s">
        <v>20</v>
      </c>
      <c r="F6648" t="s">
        <v>27</v>
      </c>
      <c r="G6648">
        <v>1</v>
      </c>
      <c r="H6648">
        <v>394.46</v>
      </c>
      <c r="I6648">
        <v>0.03</v>
      </c>
      <c r="J6648">
        <v>382.63</v>
      </c>
      <c r="K6648">
        <v>240.24</v>
      </c>
      <c r="L6648">
        <v>142.38999999999999</v>
      </c>
      <c r="M6648" t="s">
        <v>40</v>
      </c>
      <c r="N6648" s="3">
        <f>retail_sales[[#This Row],[Profit]]/retail_sales[[#This Row],[Revenue]]</f>
        <v>0.37213496066696283</v>
      </c>
      <c r="O6648" t="str">
        <f t="shared" si="103"/>
        <v>Wednesday</v>
      </c>
    </row>
    <row r="6649" spans="1:15" x14ac:dyDescent="0.3">
      <c r="A6649">
        <v>6648</v>
      </c>
      <c r="B6649" t="s">
        <v>4014</v>
      </c>
      <c r="C6649" s="1">
        <v>45542</v>
      </c>
      <c r="D6649" t="s">
        <v>19</v>
      </c>
      <c r="E6649" t="s">
        <v>20</v>
      </c>
      <c r="F6649" t="s">
        <v>21</v>
      </c>
      <c r="G6649">
        <v>7</v>
      </c>
      <c r="H6649">
        <v>234.05</v>
      </c>
      <c r="I6649">
        <v>0.28000000000000003</v>
      </c>
      <c r="J6649">
        <v>1179.6099999999999</v>
      </c>
      <c r="K6649">
        <v>833.42</v>
      </c>
      <c r="L6649">
        <v>346.19</v>
      </c>
      <c r="M6649" t="s">
        <v>28</v>
      </c>
      <c r="N6649" s="3">
        <f>retail_sales[[#This Row],[Profit]]/retail_sales[[#This Row],[Revenue]]</f>
        <v>0.29347835301497954</v>
      </c>
      <c r="O6649" t="str">
        <f t="shared" si="103"/>
        <v>Saturday</v>
      </c>
    </row>
    <row r="6650" spans="1:15" x14ac:dyDescent="0.3">
      <c r="A6650">
        <v>6649</v>
      </c>
      <c r="B6650" t="s">
        <v>4708</v>
      </c>
      <c r="C6650" s="1">
        <v>45586</v>
      </c>
      <c r="D6650" t="s">
        <v>14</v>
      </c>
      <c r="E6650" t="s">
        <v>20</v>
      </c>
      <c r="F6650" t="s">
        <v>16</v>
      </c>
      <c r="G6650">
        <v>4</v>
      </c>
      <c r="H6650">
        <v>297.95</v>
      </c>
      <c r="I6650">
        <v>0.22</v>
      </c>
      <c r="J6650">
        <v>929.6</v>
      </c>
      <c r="K6650">
        <v>721.5</v>
      </c>
      <c r="L6650">
        <v>208.1</v>
      </c>
      <c r="M6650" t="s">
        <v>17</v>
      </c>
      <c r="N6650" s="3">
        <f>retail_sales[[#This Row],[Profit]]/retail_sales[[#This Row],[Revenue]]</f>
        <v>0.22385972461273665</v>
      </c>
      <c r="O6650" t="str">
        <f t="shared" si="103"/>
        <v>Monday</v>
      </c>
    </row>
    <row r="6651" spans="1:15" x14ac:dyDescent="0.3">
      <c r="A6651">
        <v>6650</v>
      </c>
      <c r="B6651" t="s">
        <v>3438</v>
      </c>
      <c r="C6651" s="1">
        <v>45481</v>
      </c>
      <c r="D6651" t="s">
        <v>19</v>
      </c>
      <c r="E6651" t="s">
        <v>30</v>
      </c>
      <c r="F6651" t="s">
        <v>16</v>
      </c>
      <c r="G6651">
        <v>3</v>
      </c>
      <c r="H6651">
        <v>71.58</v>
      </c>
      <c r="I6651">
        <v>0.28000000000000003</v>
      </c>
      <c r="J6651">
        <v>154.61000000000001</v>
      </c>
      <c r="K6651">
        <v>96.93</v>
      </c>
      <c r="L6651">
        <v>57.68</v>
      </c>
      <c r="M6651" t="s">
        <v>17</v>
      </c>
      <c r="N6651" s="3">
        <f>retail_sales[[#This Row],[Profit]]/retail_sales[[#This Row],[Revenue]]</f>
        <v>0.37306771877627576</v>
      </c>
      <c r="O6651" t="str">
        <f t="shared" si="103"/>
        <v>Monday</v>
      </c>
    </row>
    <row r="6652" spans="1:15" x14ac:dyDescent="0.3">
      <c r="A6652">
        <v>6651</v>
      </c>
      <c r="B6652" t="s">
        <v>4709</v>
      </c>
      <c r="C6652" s="1">
        <v>45293</v>
      </c>
      <c r="D6652" t="s">
        <v>14</v>
      </c>
      <c r="E6652" t="s">
        <v>25</v>
      </c>
      <c r="F6652" t="s">
        <v>21</v>
      </c>
      <c r="G6652">
        <v>4</v>
      </c>
      <c r="H6652">
        <v>213.65</v>
      </c>
      <c r="I6652">
        <v>0.28999999999999998</v>
      </c>
      <c r="J6652">
        <v>606.77</v>
      </c>
      <c r="K6652">
        <v>479.03</v>
      </c>
      <c r="L6652">
        <v>127.74</v>
      </c>
      <c r="M6652" t="s">
        <v>22</v>
      </c>
      <c r="N6652" s="3">
        <f>retail_sales[[#This Row],[Profit]]/retail_sales[[#This Row],[Revenue]]</f>
        <v>0.21052458097796528</v>
      </c>
      <c r="O6652" t="str">
        <f t="shared" si="103"/>
        <v>Tuesday</v>
      </c>
    </row>
    <row r="6653" spans="1:15" x14ac:dyDescent="0.3">
      <c r="A6653">
        <v>6652</v>
      </c>
      <c r="B6653" t="s">
        <v>3394</v>
      </c>
      <c r="C6653" s="1">
        <v>45381</v>
      </c>
      <c r="D6653" t="s">
        <v>14</v>
      </c>
      <c r="E6653" t="s">
        <v>20</v>
      </c>
      <c r="F6653" t="s">
        <v>27</v>
      </c>
      <c r="G6653">
        <v>5</v>
      </c>
      <c r="H6653">
        <v>131.30000000000001</v>
      </c>
      <c r="I6653">
        <v>0.05</v>
      </c>
      <c r="J6653">
        <v>623.66999999999996</v>
      </c>
      <c r="K6653">
        <v>437.47</v>
      </c>
      <c r="L6653">
        <v>186.2</v>
      </c>
      <c r="M6653" t="s">
        <v>17</v>
      </c>
      <c r="N6653" s="3">
        <f>retail_sales[[#This Row],[Profit]]/retail_sales[[#This Row],[Revenue]]</f>
        <v>0.29855532573316018</v>
      </c>
      <c r="O6653" t="str">
        <f t="shared" si="103"/>
        <v>Saturday</v>
      </c>
    </row>
    <row r="6654" spans="1:15" x14ac:dyDescent="0.3">
      <c r="A6654">
        <v>6653</v>
      </c>
      <c r="B6654" t="s">
        <v>2085</v>
      </c>
      <c r="C6654" s="1">
        <v>45630</v>
      </c>
      <c r="D6654" t="s">
        <v>14</v>
      </c>
      <c r="E6654" t="s">
        <v>25</v>
      </c>
      <c r="F6654" t="s">
        <v>16</v>
      </c>
      <c r="G6654">
        <v>3</v>
      </c>
      <c r="H6654">
        <v>46.61</v>
      </c>
      <c r="I6654">
        <v>0.26</v>
      </c>
      <c r="J6654">
        <v>103.47</v>
      </c>
      <c r="K6654">
        <v>64.41</v>
      </c>
      <c r="L6654">
        <v>39.06</v>
      </c>
      <c r="M6654" t="s">
        <v>17</v>
      </c>
      <c r="N6654" s="3">
        <f>retail_sales[[#This Row],[Profit]]/retail_sales[[#This Row],[Revenue]]</f>
        <v>0.37750072484778197</v>
      </c>
      <c r="O6654" t="str">
        <f t="shared" si="103"/>
        <v>Wednesday</v>
      </c>
    </row>
    <row r="6655" spans="1:15" x14ac:dyDescent="0.3">
      <c r="A6655">
        <v>6654</v>
      </c>
      <c r="B6655" t="s">
        <v>4286</v>
      </c>
      <c r="C6655" s="1">
        <v>45514</v>
      </c>
      <c r="D6655" t="s">
        <v>39</v>
      </c>
      <c r="E6655" t="s">
        <v>25</v>
      </c>
      <c r="F6655" t="s">
        <v>16</v>
      </c>
      <c r="G6655">
        <v>10</v>
      </c>
      <c r="H6655">
        <v>377.58</v>
      </c>
      <c r="I6655">
        <v>7.0000000000000007E-2</v>
      </c>
      <c r="J6655">
        <v>3511.49</v>
      </c>
      <c r="K6655">
        <v>2794</v>
      </c>
      <c r="L6655">
        <v>717.49</v>
      </c>
      <c r="M6655" t="s">
        <v>46</v>
      </c>
      <c r="N6655" s="3">
        <f>retail_sales[[#This Row],[Profit]]/retail_sales[[#This Row],[Revenue]]</f>
        <v>0.20432636857858061</v>
      </c>
      <c r="O6655" t="str">
        <f t="shared" si="103"/>
        <v>Saturday</v>
      </c>
    </row>
    <row r="6656" spans="1:15" x14ac:dyDescent="0.3">
      <c r="A6656">
        <v>6655</v>
      </c>
      <c r="B6656" t="s">
        <v>4195</v>
      </c>
      <c r="C6656" s="1">
        <v>45351</v>
      </c>
      <c r="D6656" t="s">
        <v>19</v>
      </c>
      <c r="E6656" t="s">
        <v>33</v>
      </c>
      <c r="F6656" t="s">
        <v>21</v>
      </c>
      <c r="G6656">
        <v>7</v>
      </c>
      <c r="H6656">
        <v>320.83999999999997</v>
      </c>
      <c r="I6656">
        <v>0.15</v>
      </c>
      <c r="J6656">
        <v>1909</v>
      </c>
      <c r="K6656">
        <v>1029.6400000000001</v>
      </c>
      <c r="L6656">
        <v>879.36</v>
      </c>
      <c r="M6656" t="s">
        <v>17</v>
      </c>
      <c r="N6656" s="3">
        <f>retail_sales[[#This Row],[Profit]]/retail_sales[[#This Row],[Revenue]]</f>
        <v>0.4606390780513358</v>
      </c>
      <c r="O6656" t="str">
        <f t="shared" si="103"/>
        <v>Thursday</v>
      </c>
    </row>
    <row r="6657" spans="1:15" x14ac:dyDescent="0.3">
      <c r="A6657">
        <v>6656</v>
      </c>
      <c r="B6657" t="s">
        <v>4710</v>
      </c>
      <c r="C6657" s="1">
        <v>45460</v>
      </c>
      <c r="D6657" t="s">
        <v>24</v>
      </c>
      <c r="E6657" t="s">
        <v>20</v>
      </c>
      <c r="F6657" t="s">
        <v>16</v>
      </c>
      <c r="G6657">
        <v>9</v>
      </c>
      <c r="H6657">
        <v>310.32</v>
      </c>
      <c r="I6657">
        <v>0.1</v>
      </c>
      <c r="J6657">
        <v>2513.59</v>
      </c>
      <c r="K6657">
        <v>1361.7</v>
      </c>
      <c r="L6657">
        <v>1151.8900000000001</v>
      </c>
      <c r="M6657" t="s">
        <v>40</v>
      </c>
      <c r="N6657" s="3">
        <f>retail_sales[[#This Row],[Profit]]/retail_sales[[#This Row],[Revenue]]</f>
        <v>0.45826487215496564</v>
      </c>
      <c r="O6657" t="str">
        <f t="shared" si="103"/>
        <v>Monday</v>
      </c>
    </row>
    <row r="6658" spans="1:15" x14ac:dyDescent="0.3">
      <c r="A6658">
        <v>6657</v>
      </c>
      <c r="B6658" t="s">
        <v>4160</v>
      </c>
      <c r="C6658" s="1">
        <v>45615</v>
      </c>
      <c r="D6658" t="s">
        <v>24</v>
      </c>
      <c r="E6658" t="s">
        <v>25</v>
      </c>
      <c r="F6658" t="s">
        <v>21</v>
      </c>
      <c r="G6658">
        <v>1</v>
      </c>
      <c r="H6658">
        <v>87.88</v>
      </c>
      <c r="I6658">
        <v>0.25</v>
      </c>
      <c r="J6658">
        <v>65.91</v>
      </c>
      <c r="K6658">
        <v>36.979999999999997</v>
      </c>
      <c r="L6658">
        <v>28.93</v>
      </c>
      <c r="M6658" t="s">
        <v>40</v>
      </c>
      <c r="N6658" s="3">
        <f>retail_sales[[#This Row],[Profit]]/retail_sales[[#This Row],[Revenue]]</f>
        <v>0.43893187680169932</v>
      </c>
      <c r="O6658" t="str">
        <f t="shared" ref="O6658:O6721" si="104">TEXT(C6658, "dddd")</f>
        <v>Tuesday</v>
      </c>
    </row>
    <row r="6659" spans="1:15" x14ac:dyDescent="0.3">
      <c r="A6659">
        <v>6658</v>
      </c>
      <c r="B6659" t="s">
        <v>1103</v>
      </c>
      <c r="C6659" s="1">
        <v>45493</v>
      </c>
      <c r="D6659" t="s">
        <v>39</v>
      </c>
      <c r="E6659" t="s">
        <v>30</v>
      </c>
      <c r="F6659" t="s">
        <v>21</v>
      </c>
      <c r="G6659">
        <v>8</v>
      </c>
      <c r="H6659">
        <v>456.74</v>
      </c>
      <c r="I6659">
        <v>0.19</v>
      </c>
      <c r="J6659">
        <v>2959.68</v>
      </c>
      <c r="K6659">
        <v>2356.79</v>
      </c>
      <c r="L6659">
        <v>602.89</v>
      </c>
      <c r="M6659" t="s">
        <v>28</v>
      </c>
      <c r="N6659" s="3">
        <f>retail_sales[[#This Row],[Profit]]/retail_sales[[#This Row],[Revenue]]</f>
        <v>0.20370107579197752</v>
      </c>
      <c r="O6659" t="str">
        <f t="shared" si="104"/>
        <v>Saturday</v>
      </c>
    </row>
    <row r="6660" spans="1:15" x14ac:dyDescent="0.3">
      <c r="A6660">
        <v>6659</v>
      </c>
      <c r="B6660" t="s">
        <v>2521</v>
      </c>
      <c r="C6660" s="1">
        <v>45603</v>
      </c>
      <c r="D6660" t="s">
        <v>19</v>
      </c>
      <c r="E6660" t="s">
        <v>25</v>
      </c>
      <c r="F6660" t="s">
        <v>16</v>
      </c>
      <c r="G6660">
        <v>10</v>
      </c>
      <c r="H6660">
        <v>173.32</v>
      </c>
      <c r="I6660">
        <v>0.17</v>
      </c>
      <c r="J6660">
        <v>1438.56</v>
      </c>
      <c r="K6660">
        <v>1012.76</v>
      </c>
      <c r="L6660">
        <v>425.8</v>
      </c>
      <c r="M6660" t="s">
        <v>22</v>
      </c>
      <c r="N6660" s="3">
        <f>retail_sales[[#This Row],[Profit]]/retail_sales[[#This Row],[Revenue]]</f>
        <v>0.2959904348793238</v>
      </c>
      <c r="O6660" t="str">
        <f t="shared" si="104"/>
        <v>Thursday</v>
      </c>
    </row>
    <row r="6661" spans="1:15" x14ac:dyDescent="0.3">
      <c r="A6661">
        <v>6660</v>
      </c>
      <c r="B6661" t="s">
        <v>684</v>
      </c>
      <c r="C6661" s="1">
        <v>45568</v>
      </c>
      <c r="D6661" t="s">
        <v>14</v>
      </c>
      <c r="E6661" t="s">
        <v>25</v>
      </c>
      <c r="F6661" t="s">
        <v>27</v>
      </c>
      <c r="G6661">
        <v>10</v>
      </c>
      <c r="H6661">
        <v>233.58</v>
      </c>
      <c r="I6661">
        <v>0.26</v>
      </c>
      <c r="J6661">
        <v>1728.49</v>
      </c>
      <c r="K6661">
        <v>1157.6300000000001</v>
      </c>
      <c r="L6661">
        <v>570.86</v>
      </c>
      <c r="M6661" t="s">
        <v>17</v>
      </c>
      <c r="N6661" s="3">
        <f>retail_sales[[#This Row],[Profit]]/retail_sales[[#This Row],[Revenue]]</f>
        <v>0.33026514472169349</v>
      </c>
      <c r="O6661" t="str">
        <f t="shared" si="104"/>
        <v>Thursday</v>
      </c>
    </row>
    <row r="6662" spans="1:15" x14ac:dyDescent="0.3">
      <c r="A6662">
        <v>6661</v>
      </c>
      <c r="B6662" t="s">
        <v>4711</v>
      </c>
      <c r="C6662" s="1">
        <v>45305</v>
      </c>
      <c r="D6662" t="s">
        <v>19</v>
      </c>
      <c r="E6662" t="s">
        <v>20</v>
      </c>
      <c r="F6662" t="s">
        <v>16</v>
      </c>
      <c r="G6662">
        <v>9</v>
      </c>
      <c r="H6662">
        <v>75.47</v>
      </c>
      <c r="I6662">
        <v>0.27</v>
      </c>
      <c r="J6662">
        <v>495.84</v>
      </c>
      <c r="K6662">
        <v>274.35000000000002</v>
      </c>
      <c r="L6662">
        <v>221.49</v>
      </c>
      <c r="M6662" t="s">
        <v>40</v>
      </c>
      <c r="N6662" s="3">
        <f>retail_sales[[#This Row],[Profit]]/retail_sales[[#This Row],[Revenue]]</f>
        <v>0.44669651500484031</v>
      </c>
      <c r="O6662" t="str">
        <f t="shared" si="104"/>
        <v>Sunday</v>
      </c>
    </row>
    <row r="6663" spans="1:15" x14ac:dyDescent="0.3">
      <c r="A6663">
        <v>6662</v>
      </c>
      <c r="B6663" t="s">
        <v>1170</v>
      </c>
      <c r="C6663" s="1">
        <v>45616</v>
      </c>
      <c r="D6663" t="s">
        <v>14</v>
      </c>
      <c r="E6663" t="s">
        <v>30</v>
      </c>
      <c r="F6663" t="s">
        <v>27</v>
      </c>
      <c r="G6663">
        <v>10</v>
      </c>
      <c r="H6663">
        <v>368.78</v>
      </c>
      <c r="I6663">
        <v>0.14000000000000001</v>
      </c>
      <c r="J6663">
        <v>3171.51</v>
      </c>
      <c r="K6663">
        <v>1742.06</v>
      </c>
      <c r="L6663">
        <v>1429.45</v>
      </c>
      <c r="M6663" t="s">
        <v>17</v>
      </c>
      <c r="N6663" s="3">
        <f>retail_sales[[#This Row],[Profit]]/retail_sales[[#This Row],[Revenue]]</f>
        <v>0.45071590504207776</v>
      </c>
      <c r="O6663" t="str">
        <f t="shared" si="104"/>
        <v>Wednesday</v>
      </c>
    </row>
    <row r="6664" spans="1:15" x14ac:dyDescent="0.3">
      <c r="A6664">
        <v>6663</v>
      </c>
      <c r="B6664" t="s">
        <v>4459</v>
      </c>
      <c r="C6664" s="1">
        <v>45414</v>
      </c>
      <c r="D6664" t="s">
        <v>14</v>
      </c>
      <c r="E6664" t="s">
        <v>20</v>
      </c>
      <c r="F6664" t="s">
        <v>16</v>
      </c>
      <c r="G6664">
        <v>4</v>
      </c>
      <c r="H6664">
        <v>379.05</v>
      </c>
      <c r="I6664">
        <v>0.13</v>
      </c>
      <c r="J6664">
        <v>1319.09</v>
      </c>
      <c r="K6664">
        <v>753.73</v>
      </c>
      <c r="L6664">
        <v>565.36</v>
      </c>
      <c r="M6664" t="s">
        <v>28</v>
      </c>
      <c r="N6664" s="3">
        <f>retail_sales[[#This Row],[Profit]]/retail_sales[[#This Row],[Revenue]]</f>
        <v>0.42859850351378603</v>
      </c>
      <c r="O6664" t="str">
        <f t="shared" si="104"/>
        <v>Thursday</v>
      </c>
    </row>
    <row r="6665" spans="1:15" x14ac:dyDescent="0.3">
      <c r="A6665">
        <v>6664</v>
      </c>
      <c r="B6665" t="s">
        <v>4712</v>
      </c>
      <c r="C6665" s="1">
        <v>45326</v>
      </c>
      <c r="D6665" t="s">
        <v>19</v>
      </c>
      <c r="E6665" t="s">
        <v>20</v>
      </c>
      <c r="F6665" t="s">
        <v>21</v>
      </c>
      <c r="G6665">
        <v>10</v>
      </c>
      <c r="H6665">
        <v>345.71</v>
      </c>
      <c r="I6665">
        <v>0.02</v>
      </c>
      <c r="J6665">
        <v>3387.96</v>
      </c>
      <c r="K6665">
        <v>2596.67</v>
      </c>
      <c r="L6665">
        <v>791.29</v>
      </c>
      <c r="M6665" t="s">
        <v>22</v>
      </c>
      <c r="N6665" s="3">
        <f>retail_sales[[#This Row],[Profit]]/retail_sales[[#This Row],[Revenue]]</f>
        <v>0.23355942809242139</v>
      </c>
      <c r="O6665" t="str">
        <f t="shared" si="104"/>
        <v>Sunday</v>
      </c>
    </row>
    <row r="6666" spans="1:15" x14ac:dyDescent="0.3">
      <c r="A6666">
        <v>6665</v>
      </c>
      <c r="B6666" t="s">
        <v>1305</v>
      </c>
      <c r="C6666" s="1">
        <v>45356</v>
      </c>
      <c r="D6666" t="s">
        <v>14</v>
      </c>
      <c r="E6666" t="s">
        <v>25</v>
      </c>
      <c r="F6666" t="s">
        <v>27</v>
      </c>
      <c r="G6666">
        <v>9</v>
      </c>
      <c r="H6666">
        <v>101.89</v>
      </c>
      <c r="I6666">
        <v>0.21</v>
      </c>
      <c r="J6666">
        <v>724.44</v>
      </c>
      <c r="K6666">
        <v>565.79</v>
      </c>
      <c r="L6666">
        <v>158.65</v>
      </c>
      <c r="M6666" t="s">
        <v>22</v>
      </c>
      <c r="N6666" s="3">
        <f>retail_sales[[#This Row],[Profit]]/retail_sales[[#This Row],[Revenue]]</f>
        <v>0.21899674231130251</v>
      </c>
      <c r="O6666" t="str">
        <f t="shared" si="104"/>
        <v>Tuesday</v>
      </c>
    </row>
    <row r="6667" spans="1:15" x14ac:dyDescent="0.3">
      <c r="A6667">
        <v>6666</v>
      </c>
      <c r="B6667" t="s">
        <v>3493</v>
      </c>
      <c r="C6667" s="1">
        <v>45347</v>
      </c>
      <c r="D6667" t="s">
        <v>39</v>
      </c>
      <c r="E6667" t="s">
        <v>30</v>
      </c>
      <c r="F6667" t="s">
        <v>21</v>
      </c>
      <c r="G6667">
        <v>1</v>
      </c>
      <c r="H6667">
        <v>158.08000000000001</v>
      </c>
      <c r="I6667">
        <v>0.03</v>
      </c>
      <c r="J6667">
        <v>153.34</v>
      </c>
      <c r="K6667">
        <v>115.24</v>
      </c>
      <c r="L6667">
        <v>38.1</v>
      </c>
      <c r="M6667" t="s">
        <v>22</v>
      </c>
      <c r="N6667" s="3">
        <f>retail_sales[[#This Row],[Profit]]/retail_sales[[#This Row],[Revenue]]</f>
        <v>0.24846745793661146</v>
      </c>
      <c r="O6667" t="str">
        <f t="shared" si="104"/>
        <v>Sunday</v>
      </c>
    </row>
    <row r="6668" spans="1:15" x14ac:dyDescent="0.3">
      <c r="A6668">
        <v>6667</v>
      </c>
      <c r="B6668" t="s">
        <v>1705</v>
      </c>
      <c r="C6668" s="1">
        <v>45488</v>
      </c>
      <c r="D6668" t="s">
        <v>24</v>
      </c>
      <c r="E6668" t="s">
        <v>15</v>
      </c>
      <c r="F6668" t="s">
        <v>16</v>
      </c>
      <c r="G6668">
        <v>6</v>
      </c>
      <c r="H6668">
        <v>403.72</v>
      </c>
      <c r="I6668">
        <v>0.15</v>
      </c>
      <c r="J6668">
        <v>2058.9699999999998</v>
      </c>
      <c r="K6668">
        <v>1140.72</v>
      </c>
      <c r="L6668">
        <v>918.25</v>
      </c>
      <c r="M6668" t="s">
        <v>17</v>
      </c>
      <c r="N6668" s="3">
        <f>retail_sales[[#This Row],[Profit]]/retail_sales[[#This Row],[Revenue]]</f>
        <v>0.445975414891912</v>
      </c>
      <c r="O6668" t="str">
        <f t="shared" si="104"/>
        <v>Monday</v>
      </c>
    </row>
    <row r="6669" spans="1:15" x14ac:dyDescent="0.3">
      <c r="A6669">
        <v>6668</v>
      </c>
      <c r="B6669" t="s">
        <v>1679</v>
      </c>
      <c r="C6669" s="1">
        <v>45381</v>
      </c>
      <c r="D6669" t="s">
        <v>39</v>
      </c>
      <c r="E6669" t="s">
        <v>25</v>
      </c>
      <c r="F6669" t="s">
        <v>21</v>
      </c>
      <c r="G6669">
        <v>1</v>
      </c>
      <c r="H6669">
        <v>464.21</v>
      </c>
      <c r="I6669">
        <v>0.02</v>
      </c>
      <c r="J6669">
        <v>454.93</v>
      </c>
      <c r="K6669">
        <v>253.23</v>
      </c>
      <c r="L6669">
        <v>201.7</v>
      </c>
      <c r="M6669" t="s">
        <v>17</v>
      </c>
      <c r="N6669" s="3">
        <f>retail_sales[[#This Row],[Profit]]/retail_sales[[#This Row],[Revenue]]</f>
        <v>0.44336491328336225</v>
      </c>
      <c r="O6669" t="str">
        <f t="shared" si="104"/>
        <v>Saturday</v>
      </c>
    </row>
    <row r="6670" spans="1:15" x14ac:dyDescent="0.3">
      <c r="A6670">
        <v>6669</v>
      </c>
      <c r="B6670" t="s">
        <v>4713</v>
      </c>
      <c r="C6670" s="1">
        <v>45483</v>
      </c>
      <c r="D6670" t="s">
        <v>39</v>
      </c>
      <c r="E6670" t="s">
        <v>20</v>
      </c>
      <c r="F6670" t="s">
        <v>21</v>
      </c>
      <c r="G6670">
        <v>10</v>
      </c>
      <c r="H6670">
        <v>77.25</v>
      </c>
      <c r="I6670">
        <v>0.28000000000000003</v>
      </c>
      <c r="J6670">
        <v>556.20000000000005</v>
      </c>
      <c r="K6670">
        <v>316.86</v>
      </c>
      <c r="L6670">
        <v>239.34</v>
      </c>
      <c r="M6670" t="s">
        <v>46</v>
      </c>
      <c r="N6670" s="3">
        <f>retail_sales[[#This Row],[Profit]]/retail_sales[[#This Row],[Revenue]]</f>
        <v>0.43031283710895357</v>
      </c>
      <c r="O6670" t="str">
        <f t="shared" si="104"/>
        <v>Wednesday</v>
      </c>
    </row>
    <row r="6671" spans="1:15" x14ac:dyDescent="0.3">
      <c r="A6671">
        <v>6670</v>
      </c>
      <c r="B6671" t="s">
        <v>4311</v>
      </c>
      <c r="C6671" s="1">
        <v>45480</v>
      </c>
      <c r="D6671" t="s">
        <v>19</v>
      </c>
      <c r="E6671" t="s">
        <v>33</v>
      </c>
      <c r="F6671" t="s">
        <v>27</v>
      </c>
      <c r="G6671">
        <v>6</v>
      </c>
      <c r="H6671">
        <v>480.09</v>
      </c>
      <c r="I6671">
        <v>0.02</v>
      </c>
      <c r="J6671">
        <v>2822.93</v>
      </c>
      <c r="K6671">
        <v>1513.15</v>
      </c>
      <c r="L6671">
        <v>1309.78</v>
      </c>
      <c r="M6671" t="s">
        <v>22</v>
      </c>
      <c r="N6671" s="3">
        <f>retail_sales[[#This Row],[Profit]]/retail_sales[[#This Row],[Revenue]]</f>
        <v>0.46397891552394144</v>
      </c>
      <c r="O6671" t="str">
        <f t="shared" si="104"/>
        <v>Sunday</v>
      </c>
    </row>
    <row r="6672" spans="1:15" x14ac:dyDescent="0.3">
      <c r="A6672">
        <v>6671</v>
      </c>
      <c r="B6672" t="s">
        <v>4714</v>
      </c>
      <c r="C6672" s="1">
        <v>45575</v>
      </c>
      <c r="D6672" t="s">
        <v>19</v>
      </c>
      <c r="E6672" t="s">
        <v>30</v>
      </c>
      <c r="F6672" t="s">
        <v>16</v>
      </c>
      <c r="G6672">
        <v>9</v>
      </c>
      <c r="H6672">
        <v>298.83999999999997</v>
      </c>
      <c r="I6672">
        <v>0.2</v>
      </c>
      <c r="J6672">
        <v>2151.65</v>
      </c>
      <c r="K6672">
        <v>1224.54</v>
      </c>
      <c r="L6672">
        <v>927.11</v>
      </c>
      <c r="M6672" t="s">
        <v>28</v>
      </c>
      <c r="N6672" s="3">
        <f>retail_sales[[#This Row],[Profit]]/retail_sales[[#This Row],[Revenue]]</f>
        <v>0.43088327562568263</v>
      </c>
      <c r="O6672" t="str">
        <f t="shared" si="104"/>
        <v>Thursday</v>
      </c>
    </row>
    <row r="6673" spans="1:15" x14ac:dyDescent="0.3">
      <c r="A6673">
        <v>6672</v>
      </c>
      <c r="B6673" t="s">
        <v>4715</v>
      </c>
      <c r="C6673" s="1">
        <v>45644</v>
      </c>
      <c r="D6673" t="s">
        <v>39</v>
      </c>
      <c r="E6673" t="s">
        <v>25</v>
      </c>
      <c r="F6673" t="s">
        <v>21</v>
      </c>
      <c r="G6673">
        <v>9</v>
      </c>
      <c r="H6673">
        <v>395.98</v>
      </c>
      <c r="I6673">
        <v>0.16</v>
      </c>
      <c r="J6673">
        <v>2993.61</v>
      </c>
      <c r="K6673">
        <v>2282.91</v>
      </c>
      <c r="L6673">
        <v>710.7</v>
      </c>
      <c r="M6673" t="s">
        <v>17</v>
      </c>
      <c r="N6673" s="3">
        <f>retail_sales[[#This Row],[Profit]]/retail_sales[[#This Row],[Revenue]]</f>
        <v>0.23740567408580276</v>
      </c>
      <c r="O6673" t="str">
        <f t="shared" si="104"/>
        <v>Wednesday</v>
      </c>
    </row>
    <row r="6674" spans="1:15" x14ac:dyDescent="0.3">
      <c r="A6674">
        <v>6673</v>
      </c>
      <c r="B6674" t="s">
        <v>4716</v>
      </c>
      <c r="C6674" s="1">
        <v>45463</v>
      </c>
      <c r="D6674" t="s">
        <v>24</v>
      </c>
      <c r="E6674" t="s">
        <v>33</v>
      </c>
      <c r="F6674" t="s">
        <v>27</v>
      </c>
      <c r="G6674">
        <v>8</v>
      </c>
      <c r="H6674">
        <v>464.02</v>
      </c>
      <c r="I6674">
        <v>0.03</v>
      </c>
      <c r="J6674">
        <v>3600.8</v>
      </c>
      <c r="K6674">
        <v>2728.15</v>
      </c>
      <c r="L6674">
        <v>872.65</v>
      </c>
      <c r="M6674" t="s">
        <v>46</v>
      </c>
      <c r="N6674" s="3">
        <f>retail_sales[[#This Row],[Profit]]/retail_sales[[#This Row],[Revenue]]</f>
        <v>0.24234892246167516</v>
      </c>
      <c r="O6674" t="str">
        <f t="shared" si="104"/>
        <v>Thursday</v>
      </c>
    </row>
    <row r="6675" spans="1:15" x14ac:dyDescent="0.3">
      <c r="A6675">
        <v>6674</v>
      </c>
      <c r="B6675" t="s">
        <v>4717</v>
      </c>
      <c r="C6675" s="1">
        <v>45633</v>
      </c>
      <c r="D6675" t="s">
        <v>39</v>
      </c>
      <c r="E6675" t="s">
        <v>33</v>
      </c>
      <c r="F6675" t="s">
        <v>21</v>
      </c>
      <c r="G6675">
        <v>4</v>
      </c>
      <c r="H6675">
        <v>421.32</v>
      </c>
      <c r="I6675">
        <v>0.13</v>
      </c>
      <c r="J6675">
        <v>1466.19</v>
      </c>
      <c r="K6675">
        <v>1078.6099999999999</v>
      </c>
      <c r="L6675">
        <v>387.58</v>
      </c>
      <c r="M6675" t="s">
        <v>17</v>
      </c>
      <c r="N6675" s="3">
        <f>retail_sales[[#This Row],[Profit]]/retail_sales[[#This Row],[Revenue]]</f>
        <v>0.2643450030350773</v>
      </c>
      <c r="O6675" t="str">
        <f t="shared" si="104"/>
        <v>Saturday</v>
      </c>
    </row>
    <row r="6676" spans="1:15" x14ac:dyDescent="0.3">
      <c r="A6676">
        <v>6675</v>
      </c>
      <c r="B6676" t="s">
        <v>638</v>
      </c>
      <c r="C6676" s="1">
        <v>45459</v>
      </c>
      <c r="D6676" t="s">
        <v>14</v>
      </c>
      <c r="E6676" t="s">
        <v>30</v>
      </c>
      <c r="F6676" t="s">
        <v>27</v>
      </c>
      <c r="G6676">
        <v>7</v>
      </c>
      <c r="H6676">
        <v>422.81</v>
      </c>
      <c r="I6676">
        <v>0.3</v>
      </c>
      <c r="J6676">
        <v>2071.77</v>
      </c>
      <c r="K6676">
        <v>1091.29</v>
      </c>
      <c r="L6676">
        <v>980.48</v>
      </c>
      <c r="M6676" t="s">
        <v>28</v>
      </c>
      <c r="N6676" s="3">
        <f>retail_sales[[#This Row],[Profit]]/retail_sales[[#This Row],[Revenue]]</f>
        <v>0.47325716657737105</v>
      </c>
      <c r="O6676" t="str">
        <f t="shared" si="104"/>
        <v>Sunday</v>
      </c>
    </row>
    <row r="6677" spans="1:15" x14ac:dyDescent="0.3">
      <c r="A6677">
        <v>6676</v>
      </c>
      <c r="B6677" t="s">
        <v>4718</v>
      </c>
      <c r="C6677" s="1">
        <v>45519</v>
      </c>
      <c r="D6677" t="s">
        <v>39</v>
      </c>
      <c r="E6677" t="s">
        <v>33</v>
      </c>
      <c r="F6677" t="s">
        <v>21</v>
      </c>
      <c r="G6677">
        <v>2</v>
      </c>
      <c r="H6677">
        <v>59.07</v>
      </c>
      <c r="I6677">
        <v>0.03</v>
      </c>
      <c r="J6677">
        <v>114.6</v>
      </c>
      <c r="K6677">
        <v>78.38</v>
      </c>
      <c r="L6677">
        <v>36.22</v>
      </c>
      <c r="M6677" t="s">
        <v>17</v>
      </c>
      <c r="N6677" s="3">
        <f>retail_sales[[#This Row],[Profit]]/retail_sales[[#This Row],[Revenue]]</f>
        <v>0.31605584642233858</v>
      </c>
      <c r="O6677" t="str">
        <f t="shared" si="104"/>
        <v>Thursday</v>
      </c>
    </row>
    <row r="6678" spans="1:15" x14ac:dyDescent="0.3">
      <c r="A6678">
        <v>6677</v>
      </c>
      <c r="B6678" t="s">
        <v>4719</v>
      </c>
      <c r="C6678" s="1">
        <v>45388</v>
      </c>
      <c r="D6678" t="s">
        <v>39</v>
      </c>
      <c r="E6678" t="s">
        <v>20</v>
      </c>
      <c r="F6678" t="s">
        <v>16</v>
      </c>
      <c r="G6678">
        <v>4</v>
      </c>
      <c r="H6678">
        <v>217.76</v>
      </c>
      <c r="I6678">
        <v>0.3</v>
      </c>
      <c r="J6678">
        <v>609.73</v>
      </c>
      <c r="K6678">
        <v>404.06</v>
      </c>
      <c r="L6678">
        <v>205.67</v>
      </c>
      <c r="M6678" t="s">
        <v>17</v>
      </c>
      <c r="N6678" s="3">
        <f>retail_sales[[#This Row],[Profit]]/retail_sales[[#This Row],[Revenue]]</f>
        <v>0.33731323700654386</v>
      </c>
      <c r="O6678" t="str">
        <f t="shared" si="104"/>
        <v>Saturday</v>
      </c>
    </row>
    <row r="6679" spans="1:15" x14ac:dyDescent="0.3">
      <c r="A6679">
        <v>6678</v>
      </c>
      <c r="B6679" t="s">
        <v>4027</v>
      </c>
      <c r="C6679" s="1">
        <v>45335</v>
      </c>
      <c r="D6679" t="s">
        <v>24</v>
      </c>
      <c r="E6679" t="s">
        <v>25</v>
      </c>
      <c r="F6679" t="s">
        <v>27</v>
      </c>
      <c r="G6679">
        <v>10</v>
      </c>
      <c r="H6679">
        <v>299.39</v>
      </c>
      <c r="I6679">
        <v>0.14000000000000001</v>
      </c>
      <c r="J6679">
        <v>2574.75</v>
      </c>
      <c r="K6679">
        <v>1451.62</v>
      </c>
      <c r="L6679">
        <v>1123.1300000000001</v>
      </c>
      <c r="M6679" t="s">
        <v>46</v>
      </c>
      <c r="N6679" s="3">
        <f>retail_sales[[#This Row],[Profit]]/retail_sales[[#This Row],[Revenue]]</f>
        <v>0.43620934071269057</v>
      </c>
      <c r="O6679" t="str">
        <f t="shared" si="104"/>
        <v>Tuesday</v>
      </c>
    </row>
    <row r="6680" spans="1:15" x14ac:dyDescent="0.3">
      <c r="A6680">
        <v>6679</v>
      </c>
      <c r="B6680" t="s">
        <v>4334</v>
      </c>
      <c r="C6680" s="1">
        <v>45396</v>
      </c>
      <c r="D6680" t="s">
        <v>39</v>
      </c>
      <c r="E6680" t="s">
        <v>33</v>
      </c>
      <c r="F6680" t="s">
        <v>16</v>
      </c>
      <c r="G6680">
        <v>2</v>
      </c>
      <c r="H6680">
        <v>108.42</v>
      </c>
      <c r="I6680">
        <v>0.3</v>
      </c>
      <c r="J6680">
        <v>151.79</v>
      </c>
      <c r="K6680">
        <v>87.11</v>
      </c>
      <c r="L6680">
        <v>64.680000000000007</v>
      </c>
      <c r="M6680" t="s">
        <v>40</v>
      </c>
      <c r="N6680" s="3">
        <f>retail_sales[[#This Row],[Profit]]/retail_sales[[#This Row],[Revenue]]</f>
        <v>0.42611502734040457</v>
      </c>
      <c r="O6680" t="str">
        <f t="shared" si="104"/>
        <v>Sunday</v>
      </c>
    </row>
    <row r="6681" spans="1:15" x14ac:dyDescent="0.3">
      <c r="A6681">
        <v>6680</v>
      </c>
      <c r="B6681" t="s">
        <v>2202</v>
      </c>
      <c r="C6681" s="1">
        <v>45436</v>
      </c>
      <c r="D6681" t="s">
        <v>14</v>
      </c>
      <c r="E6681" t="s">
        <v>20</v>
      </c>
      <c r="F6681" t="s">
        <v>27</v>
      </c>
      <c r="G6681">
        <v>10</v>
      </c>
      <c r="H6681">
        <v>431.54</v>
      </c>
      <c r="I6681">
        <v>0.18</v>
      </c>
      <c r="J6681">
        <v>3538.63</v>
      </c>
      <c r="K6681">
        <v>1811.9</v>
      </c>
      <c r="L6681">
        <v>1726.73</v>
      </c>
      <c r="M6681" t="s">
        <v>40</v>
      </c>
      <c r="N6681" s="3">
        <f>retail_sales[[#This Row],[Profit]]/retail_sales[[#This Row],[Revenue]]</f>
        <v>0.48796568163385262</v>
      </c>
      <c r="O6681" t="str">
        <f t="shared" si="104"/>
        <v>Friday</v>
      </c>
    </row>
    <row r="6682" spans="1:15" x14ac:dyDescent="0.3">
      <c r="A6682">
        <v>6681</v>
      </c>
      <c r="B6682" t="s">
        <v>2892</v>
      </c>
      <c r="C6682" s="1">
        <v>45649</v>
      </c>
      <c r="D6682" t="s">
        <v>19</v>
      </c>
      <c r="E6682" t="s">
        <v>25</v>
      </c>
      <c r="F6682" t="s">
        <v>27</v>
      </c>
      <c r="G6682">
        <v>5</v>
      </c>
      <c r="H6682">
        <v>261</v>
      </c>
      <c r="I6682">
        <v>0.03</v>
      </c>
      <c r="J6682">
        <v>1265.8499999999999</v>
      </c>
      <c r="K6682">
        <v>727</v>
      </c>
      <c r="L6682">
        <v>538.85</v>
      </c>
      <c r="M6682" t="s">
        <v>22</v>
      </c>
      <c r="N6682" s="3">
        <f>retail_sales[[#This Row],[Profit]]/retail_sales[[#This Row],[Revenue]]</f>
        <v>0.42568234782952169</v>
      </c>
      <c r="O6682" t="str">
        <f t="shared" si="104"/>
        <v>Monday</v>
      </c>
    </row>
    <row r="6683" spans="1:15" x14ac:dyDescent="0.3">
      <c r="A6683">
        <v>6682</v>
      </c>
      <c r="B6683" t="s">
        <v>2966</v>
      </c>
      <c r="C6683" s="1">
        <v>45394</v>
      </c>
      <c r="D6683" t="s">
        <v>24</v>
      </c>
      <c r="E6683" t="s">
        <v>15</v>
      </c>
      <c r="F6683" t="s">
        <v>16</v>
      </c>
      <c r="G6683">
        <v>4</v>
      </c>
      <c r="H6683">
        <v>309.04000000000002</v>
      </c>
      <c r="I6683">
        <v>0.04</v>
      </c>
      <c r="J6683">
        <v>1186.71</v>
      </c>
      <c r="K6683">
        <v>930.7</v>
      </c>
      <c r="L6683">
        <v>256.01</v>
      </c>
      <c r="M6683" t="s">
        <v>40</v>
      </c>
      <c r="N6683" s="3">
        <f>retail_sales[[#This Row],[Profit]]/retail_sales[[#This Row],[Revenue]]</f>
        <v>0.21573088623168254</v>
      </c>
      <c r="O6683" t="str">
        <f t="shared" si="104"/>
        <v>Friday</v>
      </c>
    </row>
    <row r="6684" spans="1:15" x14ac:dyDescent="0.3">
      <c r="A6684">
        <v>6683</v>
      </c>
      <c r="B6684" t="s">
        <v>4720</v>
      </c>
      <c r="C6684" s="1">
        <v>45301</v>
      </c>
      <c r="D6684" t="s">
        <v>24</v>
      </c>
      <c r="E6684" t="s">
        <v>15</v>
      </c>
      <c r="F6684" t="s">
        <v>27</v>
      </c>
      <c r="G6684">
        <v>7</v>
      </c>
      <c r="H6684">
        <v>394.18</v>
      </c>
      <c r="I6684">
        <v>0.26</v>
      </c>
      <c r="J6684">
        <v>2041.85</v>
      </c>
      <c r="K6684">
        <v>1248.19</v>
      </c>
      <c r="L6684">
        <v>793.66</v>
      </c>
      <c r="M6684" t="s">
        <v>40</v>
      </c>
      <c r="N6684" s="3">
        <f>retail_sales[[#This Row],[Profit]]/retail_sales[[#This Row],[Revenue]]</f>
        <v>0.38869652520998116</v>
      </c>
      <c r="O6684" t="str">
        <f t="shared" si="104"/>
        <v>Wednesday</v>
      </c>
    </row>
    <row r="6685" spans="1:15" x14ac:dyDescent="0.3">
      <c r="A6685">
        <v>6684</v>
      </c>
      <c r="B6685" t="s">
        <v>2455</v>
      </c>
      <c r="C6685" s="1">
        <v>45431</v>
      </c>
      <c r="D6685" t="s">
        <v>24</v>
      </c>
      <c r="E6685" t="s">
        <v>25</v>
      </c>
      <c r="F6685" t="s">
        <v>27</v>
      </c>
      <c r="G6685">
        <v>1</v>
      </c>
      <c r="H6685">
        <v>273.95999999999998</v>
      </c>
      <c r="I6685">
        <v>0.23</v>
      </c>
      <c r="J6685">
        <v>210.95</v>
      </c>
      <c r="K6685">
        <v>134.99</v>
      </c>
      <c r="L6685">
        <v>75.959999999999994</v>
      </c>
      <c r="M6685" t="s">
        <v>28</v>
      </c>
      <c r="N6685" s="3">
        <f>retail_sales[[#This Row],[Profit]]/retail_sales[[#This Row],[Revenue]]</f>
        <v>0.36008532827684286</v>
      </c>
      <c r="O6685" t="str">
        <f t="shared" si="104"/>
        <v>Sunday</v>
      </c>
    </row>
    <row r="6686" spans="1:15" x14ac:dyDescent="0.3">
      <c r="A6686">
        <v>6685</v>
      </c>
      <c r="B6686" t="s">
        <v>4721</v>
      </c>
      <c r="C6686" s="1">
        <v>45411</v>
      </c>
      <c r="D6686" t="s">
        <v>19</v>
      </c>
      <c r="E6686" t="s">
        <v>20</v>
      </c>
      <c r="F6686" t="s">
        <v>16</v>
      </c>
      <c r="G6686">
        <v>1</v>
      </c>
      <c r="H6686">
        <v>24.98</v>
      </c>
      <c r="I6686">
        <v>0.17</v>
      </c>
      <c r="J6686">
        <v>20.73</v>
      </c>
      <c r="K6686">
        <v>11.33</v>
      </c>
      <c r="L6686">
        <v>9.4</v>
      </c>
      <c r="M6686" t="s">
        <v>22</v>
      </c>
      <c r="N6686" s="3">
        <f>retail_sales[[#This Row],[Profit]]/retail_sales[[#This Row],[Revenue]]</f>
        <v>0.45344910757356488</v>
      </c>
      <c r="O6686" t="str">
        <f t="shared" si="104"/>
        <v>Monday</v>
      </c>
    </row>
    <row r="6687" spans="1:15" x14ac:dyDescent="0.3">
      <c r="A6687">
        <v>6686</v>
      </c>
      <c r="B6687" t="s">
        <v>4722</v>
      </c>
      <c r="C6687" s="1">
        <v>45537</v>
      </c>
      <c r="D6687" t="s">
        <v>14</v>
      </c>
      <c r="E6687" t="s">
        <v>25</v>
      </c>
      <c r="F6687" t="s">
        <v>16</v>
      </c>
      <c r="G6687">
        <v>5</v>
      </c>
      <c r="H6687">
        <v>240.21</v>
      </c>
      <c r="I6687">
        <v>0.01</v>
      </c>
      <c r="J6687">
        <v>1189.04</v>
      </c>
      <c r="K6687">
        <v>942.23</v>
      </c>
      <c r="L6687">
        <v>246.81</v>
      </c>
      <c r="M6687" t="s">
        <v>17</v>
      </c>
      <c r="N6687" s="3">
        <f>retail_sales[[#This Row],[Profit]]/retail_sales[[#This Row],[Revenue]]</f>
        <v>0.20757081342932115</v>
      </c>
      <c r="O6687" t="str">
        <f t="shared" si="104"/>
        <v>Monday</v>
      </c>
    </row>
    <row r="6688" spans="1:15" x14ac:dyDescent="0.3">
      <c r="A6688">
        <v>6687</v>
      </c>
      <c r="B6688" t="s">
        <v>4723</v>
      </c>
      <c r="C6688" s="1">
        <v>45411</v>
      </c>
      <c r="D6688" t="s">
        <v>14</v>
      </c>
      <c r="E6688" t="s">
        <v>25</v>
      </c>
      <c r="F6688" t="s">
        <v>27</v>
      </c>
      <c r="G6688">
        <v>8</v>
      </c>
      <c r="H6688">
        <v>446.12</v>
      </c>
      <c r="I6688">
        <v>0.23</v>
      </c>
      <c r="J6688">
        <v>2748.1</v>
      </c>
      <c r="K6688">
        <v>1931.53</v>
      </c>
      <c r="L6688">
        <v>816.57</v>
      </c>
      <c r="M6688" t="s">
        <v>46</v>
      </c>
      <c r="N6688" s="3">
        <f>retail_sales[[#This Row],[Profit]]/retail_sales[[#This Row],[Revenue]]</f>
        <v>0.29713984207270483</v>
      </c>
      <c r="O6688" t="str">
        <f t="shared" si="104"/>
        <v>Monday</v>
      </c>
    </row>
    <row r="6689" spans="1:15" x14ac:dyDescent="0.3">
      <c r="A6689">
        <v>6688</v>
      </c>
      <c r="B6689" t="s">
        <v>4724</v>
      </c>
      <c r="C6689" s="1">
        <v>45499</v>
      </c>
      <c r="D6689" t="s">
        <v>39</v>
      </c>
      <c r="E6689" t="s">
        <v>30</v>
      </c>
      <c r="F6689" t="s">
        <v>16</v>
      </c>
      <c r="G6689">
        <v>1</v>
      </c>
      <c r="H6689">
        <v>189.63</v>
      </c>
      <c r="I6689">
        <v>0.17</v>
      </c>
      <c r="J6689">
        <v>157.38999999999999</v>
      </c>
      <c r="K6689">
        <v>99.8</v>
      </c>
      <c r="L6689">
        <v>57.59</v>
      </c>
      <c r="M6689" t="s">
        <v>17</v>
      </c>
      <c r="N6689" s="3">
        <f>retail_sales[[#This Row],[Profit]]/retail_sales[[#This Row],[Revenue]]</f>
        <v>0.36590634729017096</v>
      </c>
      <c r="O6689" t="str">
        <f t="shared" si="104"/>
        <v>Friday</v>
      </c>
    </row>
    <row r="6690" spans="1:15" x14ac:dyDescent="0.3">
      <c r="A6690">
        <v>6689</v>
      </c>
      <c r="B6690" t="s">
        <v>4099</v>
      </c>
      <c r="C6690" s="1">
        <v>45571</v>
      </c>
      <c r="D6690" t="s">
        <v>14</v>
      </c>
      <c r="E6690" t="s">
        <v>20</v>
      </c>
      <c r="F6690" t="s">
        <v>27</v>
      </c>
      <c r="G6690">
        <v>5</v>
      </c>
      <c r="H6690">
        <v>253.43</v>
      </c>
      <c r="I6690">
        <v>0.1</v>
      </c>
      <c r="J6690">
        <v>1140.44</v>
      </c>
      <c r="K6690">
        <v>820.38</v>
      </c>
      <c r="L6690">
        <v>320.06</v>
      </c>
      <c r="M6690" t="s">
        <v>46</v>
      </c>
      <c r="N6690" s="3">
        <f>retail_sales[[#This Row],[Profit]]/retail_sales[[#This Row],[Revenue]]</f>
        <v>0.2806460664305005</v>
      </c>
      <c r="O6690" t="str">
        <f t="shared" si="104"/>
        <v>Sunday</v>
      </c>
    </row>
    <row r="6691" spans="1:15" x14ac:dyDescent="0.3">
      <c r="A6691">
        <v>6690</v>
      </c>
      <c r="B6691" t="s">
        <v>281</v>
      </c>
      <c r="C6691" s="1">
        <v>45501</v>
      </c>
      <c r="D6691" t="s">
        <v>19</v>
      </c>
      <c r="E6691" t="s">
        <v>30</v>
      </c>
      <c r="F6691" t="s">
        <v>27</v>
      </c>
      <c r="G6691">
        <v>7</v>
      </c>
      <c r="H6691">
        <v>70.95</v>
      </c>
      <c r="I6691">
        <v>0.11</v>
      </c>
      <c r="J6691">
        <v>442.02</v>
      </c>
      <c r="K6691">
        <v>244.21</v>
      </c>
      <c r="L6691">
        <v>197.81</v>
      </c>
      <c r="M6691" t="s">
        <v>40</v>
      </c>
      <c r="N6691" s="3">
        <f>retail_sales[[#This Row],[Profit]]/retail_sales[[#This Row],[Revenue]]</f>
        <v>0.44751368716347678</v>
      </c>
      <c r="O6691" t="str">
        <f t="shared" si="104"/>
        <v>Sunday</v>
      </c>
    </row>
    <row r="6692" spans="1:15" x14ac:dyDescent="0.3">
      <c r="A6692">
        <v>6691</v>
      </c>
      <c r="B6692" t="s">
        <v>1128</v>
      </c>
      <c r="C6692" s="1">
        <v>45576</v>
      </c>
      <c r="D6692" t="s">
        <v>19</v>
      </c>
      <c r="E6692" t="s">
        <v>33</v>
      </c>
      <c r="F6692" t="s">
        <v>16</v>
      </c>
      <c r="G6692">
        <v>3</v>
      </c>
      <c r="H6692">
        <v>215.6</v>
      </c>
      <c r="I6692">
        <v>0.28000000000000003</v>
      </c>
      <c r="J6692">
        <v>465.7</v>
      </c>
      <c r="K6692">
        <v>242.09</v>
      </c>
      <c r="L6692">
        <v>223.61</v>
      </c>
      <c r="M6692" t="s">
        <v>22</v>
      </c>
      <c r="N6692" s="3">
        <f>retail_sales[[#This Row],[Profit]]/retail_sales[[#This Row],[Revenue]]</f>
        <v>0.48015890057977245</v>
      </c>
      <c r="O6692" t="str">
        <f t="shared" si="104"/>
        <v>Friday</v>
      </c>
    </row>
    <row r="6693" spans="1:15" x14ac:dyDescent="0.3">
      <c r="A6693">
        <v>6692</v>
      </c>
      <c r="B6693" t="s">
        <v>4725</v>
      </c>
      <c r="C6693" s="1">
        <v>45558</v>
      </c>
      <c r="D6693" t="s">
        <v>24</v>
      </c>
      <c r="E6693" t="s">
        <v>30</v>
      </c>
      <c r="F6693" t="s">
        <v>27</v>
      </c>
      <c r="G6693">
        <v>6</v>
      </c>
      <c r="H6693">
        <v>255.96</v>
      </c>
      <c r="I6693">
        <v>0.04</v>
      </c>
      <c r="J6693">
        <v>1474.33</v>
      </c>
      <c r="K6693">
        <v>1097.83</v>
      </c>
      <c r="L6693">
        <v>376.5</v>
      </c>
      <c r="M6693" t="s">
        <v>40</v>
      </c>
      <c r="N6693" s="3">
        <f>retail_sales[[#This Row],[Profit]]/retail_sales[[#This Row],[Revenue]]</f>
        <v>0.25537023597159386</v>
      </c>
      <c r="O6693" t="str">
        <f t="shared" si="104"/>
        <v>Monday</v>
      </c>
    </row>
    <row r="6694" spans="1:15" x14ac:dyDescent="0.3">
      <c r="A6694">
        <v>6693</v>
      </c>
      <c r="B6694" t="s">
        <v>1531</v>
      </c>
      <c r="C6694" s="1">
        <v>45447</v>
      </c>
      <c r="D6694" t="s">
        <v>39</v>
      </c>
      <c r="E6694" t="s">
        <v>33</v>
      </c>
      <c r="F6694" t="s">
        <v>27</v>
      </c>
      <c r="G6694">
        <v>9</v>
      </c>
      <c r="H6694">
        <v>221.01</v>
      </c>
      <c r="I6694">
        <v>0.02</v>
      </c>
      <c r="J6694">
        <v>1949.31</v>
      </c>
      <c r="K6694">
        <v>1169.82</v>
      </c>
      <c r="L6694">
        <v>779.49</v>
      </c>
      <c r="M6694" t="s">
        <v>46</v>
      </c>
      <c r="N6694" s="3">
        <f>retail_sales[[#This Row],[Profit]]/retail_sales[[#This Row],[Revenue]]</f>
        <v>0.39987995752343136</v>
      </c>
      <c r="O6694" t="str">
        <f t="shared" si="104"/>
        <v>Tuesday</v>
      </c>
    </row>
    <row r="6695" spans="1:15" x14ac:dyDescent="0.3">
      <c r="A6695">
        <v>6694</v>
      </c>
      <c r="B6695" t="s">
        <v>4726</v>
      </c>
      <c r="C6695" s="1">
        <v>45649</v>
      </c>
      <c r="D6695" t="s">
        <v>14</v>
      </c>
      <c r="E6695" t="s">
        <v>25</v>
      </c>
      <c r="F6695" t="s">
        <v>27</v>
      </c>
      <c r="G6695">
        <v>5</v>
      </c>
      <c r="H6695">
        <v>431.74</v>
      </c>
      <c r="I6695">
        <v>0.11</v>
      </c>
      <c r="J6695">
        <v>1921.24</v>
      </c>
      <c r="K6695">
        <v>1330.58</v>
      </c>
      <c r="L6695">
        <v>590.66</v>
      </c>
      <c r="M6695" t="s">
        <v>22</v>
      </c>
      <c r="N6695" s="3">
        <f>retail_sales[[#This Row],[Profit]]/retail_sales[[#This Row],[Revenue]]</f>
        <v>0.30743686369219875</v>
      </c>
      <c r="O6695" t="str">
        <f t="shared" si="104"/>
        <v>Monday</v>
      </c>
    </row>
    <row r="6696" spans="1:15" x14ac:dyDescent="0.3">
      <c r="A6696">
        <v>6695</v>
      </c>
      <c r="B6696" t="s">
        <v>4727</v>
      </c>
      <c r="C6696" s="1">
        <v>45324</v>
      </c>
      <c r="D6696" t="s">
        <v>39</v>
      </c>
      <c r="E6696" t="s">
        <v>15</v>
      </c>
      <c r="F6696" t="s">
        <v>16</v>
      </c>
      <c r="G6696">
        <v>10</v>
      </c>
      <c r="H6696">
        <v>19.079999999999998</v>
      </c>
      <c r="I6696">
        <v>0.14000000000000001</v>
      </c>
      <c r="J6696">
        <v>164.09</v>
      </c>
      <c r="K6696">
        <v>91.51</v>
      </c>
      <c r="L6696">
        <v>72.58</v>
      </c>
      <c r="M6696" t="s">
        <v>28</v>
      </c>
      <c r="N6696" s="3">
        <f>retail_sales[[#This Row],[Profit]]/retail_sales[[#This Row],[Revenue]]</f>
        <v>0.44231823999024922</v>
      </c>
      <c r="O6696" t="str">
        <f t="shared" si="104"/>
        <v>Friday</v>
      </c>
    </row>
    <row r="6697" spans="1:15" x14ac:dyDescent="0.3">
      <c r="A6697">
        <v>6696</v>
      </c>
      <c r="B6697" t="s">
        <v>4728</v>
      </c>
      <c r="C6697" s="1">
        <v>45604</v>
      </c>
      <c r="D6697" t="s">
        <v>14</v>
      </c>
      <c r="E6697" t="s">
        <v>30</v>
      </c>
      <c r="F6697" t="s">
        <v>21</v>
      </c>
      <c r="G6697">
        <v>6</v>
      </c>
      <c r="H6697">
        <v>287.70999999999998</v>
      </c>
      <c r="I6697">
        <v>0.15</v>
      </c>
      <c r="J6697">
        <v>1467.32</v>
      </c>
      <c r="K6697">
        <v>1073.69</v>
      </c>
      <c r="L6697">
        <v>393.63</v>
      </c>
      <c r="M6697" t="s">
        <v>22</v>
      </c>
      <c r="N6697" s="3">
        <f>retail_sales[[#This Row],[Profit]]/retail_sales[[#This Row],[Revenue]]</f>
        <v>0.26826459122754409</v>
      </c>
      <c r="O6697" t="str">
        <f t="shared" si="104"/>
        <v>Friday</v>
      </c>
    </row>
    <row r="6698" spans="1:15" x14ac:dyDescent="0.3">
      <c r="A6698">
        <v>6697</v>
      </c>
      <c r="B6698" t="s">
        <v>4729</v>
      </c>
      <c r="C6698" s="1">
        <v>45408</v>
      </c>
      <c r="D6698" t="s">
        <v>39</v>
      </c>
      <c r="E6698" t="s">
        <v>15</v>
      </c>
      <c r="F6698" t="s">
        <v>21</v>
      </c>
      <c r="G6698">
        <v>8</v>
      </c>
      <c r="H6698">
        <v>139.65</v>
      </c>
      <c r="I6698">
        <v>0.02</v>
      </c>
      <c r="J6698">
        <v>1094.8599999999999</v>
      </c>
      <c r="K6698">
        <v>698.91</v>
      </c>
      <c r="L6698">
        <v>395.95</v>
      </c>
      <c r="M6698" t="s">
        <v>40</v>
      </c>
      <c r="N6698" s="3">
        <f>retail_sales[[#This Row],[Profit]]/retail_sales[[#This Row],[Revenue]]</f>
        <v>0.36164441115759094</v>
      </c>
      <c r="O6698" t="str">
        <f t="shared" si="104"/>
        <v>Friday</v>
      </c>
    </row>
    <row r="6699" spans="1:15" x14ac:dyDescent="0.3">
      <c r="A6699">
        <v>6698</v>
      </c>
      <c r="B6699" t="s">
        <v>1557</v>
      </c>
      <c r="C6699" s="1">
        <v>45562</v>
      </c>
      <c r="D6699" t="s">
        <v>19</v>
      </c>
      <c r="E6699" t="s">
        <v>20</v>
      </c>
      <c r="F6699" t="s">
        <v>16</v>
      </c>
      <c r="G6699">
        <v>8</v>
      </c>
      <c r="H6699">
        <v>126.8</v>
      </c>
      <c r="I6699">
        <v>0.18</v>
      </c>
      <c r="J6699">
        <v>831.81</v>
      </c>
      <c r="K6699">
        <v>620.75</v>
      </c>
      <c r="L6699">
        <v>211.06</v>
      </c>
      <c r="M6699" t="s">
        <v>22</v>
      </c>
      <c r="N6699" s="3">
        <f>retail_sales[[#This Row],[Profit]]/retail_sales[[#This Row],[Revenue]]</f>
        <v>0.25373582909558673</v>
      </c>
      <c r="O6699" t="str">
        <f t="shared" si="104"/>
        <v>Friday</v>
      </c>
    </row>
    <row r="6700" spans="1:15" x14ac:dyDescent="0.3">
      <c r="A6700">
        <v>6699</v>
      </c>
      <c r="B6700" t="s">
        <v>4730</v>
      </c>
      <c r="C6700" s="1">
        <v>45509</v>
      </c>
      <c r="D6700" t="s">
        <v>14</v>
      </c>
      <c r="E6700" t="s">
        <v>25</v>
      </c>
      <c r="F6700" t="s">
        <v>16</v>
      </c>
      <c r="G6700">
        <v>5</v>
      </c>
      <c r="H6700">
        <v>318.37</v>
      </c>
      <c r="I6700">
        <v>0.06</v>
      </c>
      <c r="J6700">
        <v>1496.34</v>
      </c>
      <c r="K6700">
        <v>811.34</v>
      </c>
      <c r="L6700">
        <v>685</v>
      </c>
      <c r="M6700" t="s">
        <v>40</v>
      </c>
      <c r="N6700" s="3">
        <f>retail_sales[[#This Row],[Profit]]/retail_sales[[#This Row],[Revenue]]</f>
        <v>0.45778365879412436</v>
      </c>
      <c r="O6700" t="str">
        <f t="shared" si="104"/>
        <v>Monday</v>
      </c>
    </row>
    <row r="6701" spans="1:15" x14ac:dyDescent="0.3">
      <c r="A6701">
        <v>6700</v>
      </c>
      <c r="B6701" t="s">
        <v>1403</v>
      </c>
      <c r="C6701" s="1">
        <v>45415</v>
      </c>
      <c r="D6701" t="s">
        <v>24</v>
      </c>
      <c r="E6701" t="s">
        <v>30</v>
      </c>
      <c r="F6701" t="s">
        <v>27</v>
      </c>
      <c r="G6701">
        <v>8</v>
      </c>
      <c r="H6701">
        <v>62.26</v>
      </c>
      <c r="I6701">
        <v>0.09</v>
      </c>
      <c r="J6701">
        <v>453.25</v>
      </c>
      <c r="K6701">
        <v>290.23</v>
      </c>
      <c r="L6701">
        <v>163.02000000000001</v>
      </c>
      <c r="M6701" t="s">
        <v>46</v>
      </c>
      <c r="N6701" s="3">
        <f>retail_sales[[#This Row],[Profit]]/retail_sales[[#This Row],[Revenue]]</f>
        <v>0.35966905681191397</v>
      </c>
      <c r="O6701" t="str">
        <f t="shared" si="104"/>
        <v>Friday</v>
      </c>
    </row>
    <row r="6702" spans="1:15" x14ac:dyDescent="0.3">
      <c r="A6702">
        <v>6701</v>
      </c>
      <c r="B6702" t="s">
        <v>4731</v>
      </c>
      <c r="C6702" s="1">
        <v>45480</v>
      </c>
      <c r="D6702" t="s">
        <v>14</v>
      </c>
      <c r="E6702" t="s">
        <v>30</v>
      </c>
      <c r="F6702" t="s">
        <v>16</v>
      </c>
      <c r="G6702">
        <v>2</v>
      </c>
      <c r="H6702">
        <v>318.38</v>
      </c>
      <c r="I6702">
        <v>0.1</v>
      </c>
      <c r="J6702">
        <v>573.08000000000004</v>
      </c>
      <c r="K6702">
        <v>292.2</v>
      </c>
      <c r="L6702">
        <v>280.88</v>
      </c>
      <c r="M6702" t="s">
        <v>40</v>
      </c>
      <c r="N6702" s="3">
        <f>retail_sales[[#This Row],[Profit]]/retail_sales[[#This Row],[Revenue]]</f>
        <v>0.49012354296084309</v>
      </c>
      <c r="O6702" t="str">
        <f t="shared" si="104"/>
        <v>Sunday</v>
      </c>
    </row>
    <row r="6703" spans="1:15" x14ac:dyDescent="0.3">
      <c r="A6703">
        <v>6702</v>
      </c>
      <c r="B6703" t="s">
        <v>4732</v>
      </c>
      <c r="C6703" s="1">
        <v>45360</v>
      </c>
      <c r="D6703" t="s">
        <v>39</v>
      </c>
      <c r="E6703" t="s">
        <v>15</v>
      </c>
      <c r="F6703" t="s">
        <v>21</v>
      </c>
      <c r="G6703">
        <v>9</v>
      </c>
      <c r="H6703">
        <v>145.53</v>
      </c>
      <c r="I6703">
        <v>0.03</v>
      </c>
      <c r="J6703">
        <v>1270.48</v>
      </c>
      <c r="K6703">
        <v>682.85</v>
      </c>
      <c r="L6703">
        <v>587.63</v>
      </c>
      <c r="M6703" t="s">
        <v>28</v>
      </c>
      <c r="N6703" s="3">
        <f>retail_sales[[#This Row],[Profit]]/retail_sales[[#This Row],[Revenue]]</f>
        <v>0.46252597443485927</v>
      </c>
      <c r="O6703" t="str">
        <f t="shared" si="104"/>
        <v>Saturday</v>
      </c>
    </row>
    <row r="6704" spans="1:15" x14ac:dyDescent="0.3">
      <c r="A6704">
        <v>6703</v>
      </c>
      <c r="B6704" t="s">
        <v>1947</v>
      </c>
      <c r="C6704" s="1">
        <v>45301</v>
      </c>
      <c r="D6704" t="s">
        <v>19</v>
      </c>
      <c r="E6704" t="s">
        <v>33</v>
      </c>
      <c r="F6704" t="s">
        <v>21</v>
      </c>
      <c r="G6704">
        <v>2</v>
      </c>
      <c r="H6704">
        <v>229.29</v>
      </c>
      <c r="I6704">
        <v>0.1</v>
      </c>
      <c r="J6704">
        <v>412.72</v>
      </c>
      <c r="K6704">
        <v>210.81</v>
      </c>
      <c r="L6704">
        <v>201.91</v>
      </c>
      <c r="M6704" t="s">
        <v>17</v>
      </c>
      <c r="N6704" s="3">
        <f>retail_sales[[#This Row],[Profit]]/retail_sales[[#This Row],[Revenue]]</f>
        <v>0.48921787168055819</v>
      </c>
      <c r="O6704" t="str">
        <f t="shared" si="104"/>
        <v>Wednesday</v>
      </c>
    </row>
    <row r="6705" spans="1:15" x14ac:dyDescent="0.3">
      <c r="A6705">
        <v>6704</v>
      </c>
      <c r="B6705" t="s">
        <v>4733</v>
      </c>
      <c r="C6705" s="1">
        <v>45488</v>
      </c>
      <c r="D6705" t="s">
        <v>14</v>
      </c>
      <c r="E6705" t="s">
        <v>20</v>
      </c>
      <c r="F6705" t="s">
        <v>27</v>
      </c>
      <c r="G6705">
        <v>4</v>
      </c>
      <c r="H6705">
        <v>453.99</v>
      </c>
      <c r="I6705">
        <v>0.26</v>
      </c>
      <c r="J6705">
        <v>1343.81</v>
      </c>
      <c r="K6705">
        <v>1002.94</v>
      </c>
      <c r="L6705">
        <v>340.87</v>
      </c>
      <c r="M6705" t="s">
        <v>46</v>
      </c>
      <c r="N6705" s="3">
        <f>retail_sales[[#This Row],[Profit]]/retail_sales[[#This Row],[Revenue]]</f>
        <v>0.25365937148852891</v>
      </c>
      <c r="O6705" t="str">
        <f t="shared" si="104"/>
        <v>Monday</v>
      </c>
    </row>
    <row r="6706" spans="1:15" x14ac:dyDescent="0.3">
      <c r="A6706">
        <v>6705</v>
      </c>
      <c r="B6706" t="s">
        <v>4734</v>
      </c>
      <c r="C6706" s="1">
        <v>45378</v>
      </c>
      <c r="D6706" t="s">
        <v>19</v>
      </c>
      <c r="E6706" t="s">
        <v>15</v>
      </c>
      <c r="F6706" t="s">
        <v>16</v>
      </c>
      <c r="G6706">
        <v>8</v>
      </c>
      <c r="H6706">
        <v>404.64</v>
      </c>
      <c r="I6706">
        <v>0.04</v>
      </c>
      <c r="J6706">
        <v>3107.64</v>
      </c>
      <c r="K6706">
        <v>1852.5</v>
      </c>
      <c r="L6706">
        <v>1255.1400000000001</v>
      </c>
      <c r="M6706" t="s">
        <v>17</v>
      </c>
      <c r="N6706" s="3">
        <f>retail_sales[[#This Row],[Profit]]/retail_sales[[#This Row],[Revenue]]</f>
        <v>0.40388848129126931</v>
      </c>
      <c r="O6706" t="str">
        <f t="shared" si="104"/>
        <v>Wednesday</v>
      </c>
    </row>
    <row r="6707" spans="1:15" x14ac:dyDescent="0.3">
      <c r="A6707">
        <v>6706</v>
      </c>
      <c r="B6707" t="s">
        <v>4735</v>
      </c>
      <c r="C6707" s="1">
        <v>45503</v>
      </c>
      <c r="D6707" t="s">
        <v>39</v>
      </c>
      <c r="E6707" t="s">
        <v>33</v>
      </c>
      <c r="F6707" t="s">
        <v>16</v>
      </c>
      <c r="G6707">
        <v>5</v>
      </c>
      <c r="H6707">
        <v>182.46</v>
      </c>
      <c r="I6707">
        <v>0.04</v>
      </c>
      <c r="J6707">
        <v>875.81</v>
      </c>
      <c r="K6707">
        <v>456.97</v>
      </c>
      <c r="L6707">
        <v>418.84</v>
      </c>
      <c r="M6707" t="s">
        <v>17</v>
      </c>
      <c r="N6707" s="3">
        <f>retail_sales[[#This Row],[Profit]]/retail_sales[[#This Row],[Revenue]]</f>
        <v>0.47823157990888437</v>
      </c>
      <c r="O6707" t="str">
        <f t="shared" si="104"/>
        <v>Tuesday</v>
      </c>
    </row>
    <row r="6708" spans="1:15" x14ac:dyDescent="0.3">
      <c r="A6708">
        <v>6707</v>
      </c>
      <c r="B6708" t="s">
        <v>4736</v>
      </c>
      <c r="C6708" s="1">
        <v>45514</v>
      </c>
      <c r="D6708" t="s">
        <v>39</v>
      </c>
      <c r="E6708" t="s">
        <v>15</v>
      </c>
      <c r="F6708" t="s">
        <v>16</v>
      </c>
      <c r="G6708">
        <v>1</v>
      </c>
      <c r="H6708">
        <v>245.97</v>
      </c>
      <c r="I6708">
        <v>0.15</v>
      </c>
      <c r="J6708">
        <v>209.07</v>
      </c>
      <c r="K6708">
        <v>105.89</v>
      </c>
      <c r="L6708">
        <v>103.18</v>
      </c>
      <c r="M6708" t="s">
        <v>28</v>
      </c>
      <c r="N6708" s="3">
        <f>retail_sales[[#This Row],[Profit]]/retail_sales[[#This Row],[Revenue]]</f>
        <v>0.49351891710910228</v>
      </c>
      <c r="O6708" t="str">
        <f t="shared" si="104"/>
        <v>Saturday</v>
      </c>
    </row>
    <row r="6709" spans="1:15" x14ac:dyDescent="0.3">
      <c r="A6709">
        <v>6708</v>
      </c>
      <c r="B6709" t="s">
        <v>4737</v>
      </c>
      <c r="C6709" s="1">
        <v>45629</v>
      </c>
      <c r="D6709" t="s">
        <v>19</v>
      </c>
      <c r="E6709" t="s">
        <v>33</v>
      </c>
      <c r="F6709" t="s">
        <v>16</v>
      </c>
      <c r="G6709">
        <v>7</v>
      </c>
      <c r="H6709">
        <v>14.25</v>
      </c>
      <c r="I6709">
        <v>0.23</v>
      </c>
      <c r="J6709">
        <v>76.81</v>
      </c>
      <c r="K6709">
        <v>38.64</v>
      </c>
      <c r="L6709">
        <v>38.17</v>
      </c>
      <c r="M6709" t="s">
        <v>40</v>
      </c>
      <c r="N6709" s="3">
        <f>retail_sales[[#This Row],[Profit]]/retail_sales[[#This Row],[Revenue]]</f>
        <v>0.49694050253873195</v>
      </c>
      <c r="O6709" t="str">
        <f t="shared" si="104"/>
        <v>Tuesday</v>
      </c>
    </row>
    <row r="6710" spans="1:15" x14ac:dyDescent="0.3">
      <c r="A6710">
        <v>6709</v>
      </c>
      <c r="B6710" t="s">
        <v>198</v>
      </c>
      <c r="C6710" s="1">
        <v>45589</v>
      </c>
      <c r="D6710" t="s">
        <v>14</v>
      </c>
      <c r="E6710" t="s">
        <v>20</v>
      </c>
      <c r="F6710" t="s">
        <v>27</v>
      </c>
      <c r="G6710">
        <v>10</v>
      </c>
      <c r="H6710">
        <v>182.76</v>
      </c>
      <c r="I6710">
        <v>0.25</v>
      </c>
      <c r="J6710">
        <v>1370.7</v>
      </c>
      <c r="K6710">
        <v>1069.3900000000001</v>
      </c>
      <c r="L6710">
        <v>301.31</v>
      </c>
      <c r="M6710" t="s">
        <v>17</v>
      </c>
      <c r="N6710" s="3">
        <f>retail_sales[[#This Row],[Profit]]/retail_sales[[#This Row],[Revenue]]</f>
        <v>0.21982198876486467</v>
      </c>
      <c r="O6710" t="str">
        <f t="shared" si="104"/>
        <v>Thursday</v>
      </c>
    </row>
    <row r="6711" spans="1:15" x14ac:dyDescent="0.3">
      <c r="A6711">
        <v>6710</v>
      </c>
      <c r="B6711" t="s">
        <v>2948</v>
      </c>
      <c r="C6711" s="1">
        <v>45330</v>
      </c>
      <c r="D6711" t="s">
        <v>19</v>
      </c>
      <c r="E6711" t="s">
        <v>33</v>
      </c>
      <c r="F6711" t="s">
        <v>16</v>
      </c>
      <c r="G6711">
        <v>9</v>
      </c>
      <c r="H6711">
        <v>406.72</v>
      </c>
      <c r="I6711">
        <v>0.05</v>
      </c>
      <c r="J6711">
        <v>3477.46</v>
      </c>
      <c r="K6711">
        <v>2579.21</v>
      </c>
      <c r="L6711">
        <v>898.25</v>
      </c>
      <c r="M6711" t="s">
        <v>22</v>
      </c>
      <c r="N6711" s="3">
        <f>retail_sales[[#This Row],[Profit]]/retail_sales[[#This Row],[Revenue]]</f>
        <v>0.25830635003709607</v>
      </c>
      <c r="O6711" t="str">
        <f t="shared" si="104"/>
        <v>Thursday</v>
      </c>
    </row>
    <row r="6712" spans="1:15" x14ac:dyDescent="0.3">
      <c r="A6712">
        <v>6711</v>
      </c>
      <c r="B6712" t="s">
        <v>4738</v>
      </c>
      <c r="C6712" s="1">
        <v>45460</v>
      </c>
      <c r="D6712" t="s">
        <v>24</v>
      </c>
      <c r="E6712" t="s">
        <v>25</v>
      </c>
      <c r="F6712" t="s">
        <v>21</v>
      </c>
      <c r="G6712">
        <v>4</v>
      </c>
      <c r="H6712">
        <v>485.03</v>
      </c>
      <c r="I6712">
        <v>0.3</v>
      </c>
      <c r="J6712">
        <v>1358.08</v>
      </c>
      <c r="K6712">
        <v>911.12</v>
      </c>
      <c r="L6712">
        <v>446.96</v>
      </c>
      <c r="M6712" t="s">
        <v>40</v>
      </c>
      <c r="N6712" s="3">
        <f>retail_sales[[#This Row],[Profit]]/retail_sales[[#This Row],[Revenue]]</f>
        <v>0.32911168708765315</v>
      </c>
      <c r="O6712" t="str">
        <f t="shared" si="104"/>
        <v>Monday</v>
      </c>
    </row>
    <row r="6713" spans="1:15" x14ac:dyDescent="0.3">
      <c r="A6713">
        <v>6712</v>
      </c>
      <c r="B6713" t="s">
        <v>929</v>
      </c>
      <c r="C6713" s="1">
        <v>45324</v>
      </c>
      <c r="D6713" t="s">
        <v>19</v>
      </c>
      <c r="E6713" t="s">
        <v>20</v>
      </c>
      <c r="F6713" t="s">
        <v>21</v>
      </c>
      <c r="G6713">
        <v>8</v>
      </c>
      <c r="H6713">
        <v>395.69</v>
      </c>
      <c r="I6713">
        <v>0.22</v>
      </c>
      <c r="J6713">
        <v>2469.11</v>
      </c>
      <c r="K6713">
        <v>1856.9</v>
      </c>
      <c r="L6713">
        <v>612.21</v>
      </c>
      <c r="M6713" t="s">
        <v>46</v>
      </c>
      <c r="N6713" s="3">
        <f>retail_sales[[#This Row],[Profit]]/retail_sales[[#This Row],[Revenue]]</f>
        <v>0.247947641052849</v>
      </c>
      <c r="O6713" t="str">
        <f t="shared" si="104"/>
        <v>Friday</v>
      </c>
    </row>
    <row r="6714" spans="1:15" x14ac:dyDescent="0.3">
      <c r="A6714">
        <v>6713</v>
      </c>
      <c r="B6714" t="s">
        <v>1439</v>
      </c>
      <c r="C6714" s="1">
        <v>45412</v>
      </c>
      <c r="D6714" t="s">
        <v>39</v>
      </c>
      <c r="E6714" t="s">
        <v>25</v>
      </c>
      <c r="F6714" t="s">
        <v>21</v>
      </c>
      <c r="G6714">
        <v>4</v>
      </c>
      <c r="H6714">
        <v>141.94</v>
      </c>
      <c r="I6714">
        <v>0.1</v>
      </c>
      <c r="J6714">
        <v>510.98</v>
      </c>
      <c r="K6714">
        <v>263.54000000000002</v>
      </c>
      <c r="L6714">
        <v>247.44</v>
      </c>
      <c r="M6714" t="s">
        <v>46</v>
      </c>
      <c r="N6714" s="3">
        <f>retail_sales[[#This Row],[Profit]]/retail_sales[[#This Row],[Revenue]]</f>
        <v>0.48424595874593918</v>
      </c>
      <c r="O6714" t="str">
        <f t="shared" si="104"/>
        <v>Tuesday</v>
      </c>
    </row>
    <row r="6715" spans="1:15" x14ac:dyDescent="0.3">
      <c r="A6715">
        <v>6714</v>
      </c>
      <c r="B6715" t="s">
        <v>4739</v>
      </c>
      <c r="C6715" s="1">
        <v>45307</v>
      </c>
      <c r="D6715" t="s">
        <v>24</v>
      </c>
      <c r="E6715" t="s">
        <v>20</v>
      </c>
      <c r="F6715" t="s">
        <v>27</v>
      </c>
      <c r="G6715">
        <v>2</v>
      </c>
      <c r="H6715">
        <v>199.57</v>
      </c>
      <c r="I6715">
        <v>0.03</v>
      </c>
      <c r="J6715">
        <v>387.17</v>
      </c>
      <c r="K6715">
        <v>194.87</v>
      </c>
      <c r="L6715">
        <v>192.3</v>
      </c>
      <c r="M6715" t="s">
        <v>28</v>
      </c>
      <c r="N6715" s="3">
        <f>retail_sales[[#This Row],[Profit]]/retail_sales[[#This Row],[Revenue]]</f>
        <v>0.49668104450241496</v>
      </c>
      <c r="O6715" t="str">
        <f t="shared" si="104"/>
        <v>Tuesday</v>
      </c>
    </row>
    <row r="6716" spans="1:15" x14ac:dyDescent="0.3">
      <c r="A6716">
        <v>6715</v>
      </c>
      <c r="B6716" t="s">
        <v>231</v>
      </c>
      <c r="C6716" s="1">
        <v>45504</v>
      </c>
      <c r="D6716" t="s">
        <v>24</v>
      </c>
      <c r="E6716" t="s">
        <v>15</v>
      </c>
      <c r="F6716" t="s">
        <v>27</v>
      </c>
      <c r="G6716">
        <v>1</v>
      </c>
      <c r="H6716">
        <v>332.72</v>
      </c>
      <c r="I6716">
        <v>0.15</v>
      </c>
      <c r="J6716">
        <v>282.81</v>
      </c>
      <c r="K6716">
        <v>205.63</v>
      </c>
      <c r="L6716">
        <v>77.180000000000007</v>
      </c>
      <c r="M6716" t="s">
        <v>17</v>
      </c>
      <c r="N6716" s="3">
        <f>retail_sales[[#This Row],[Profit]]/retail_sales[[#This Row],[Revenue]]</f>
        <v>0.27290406987023091</v>
      </c>
      <c r="O6716" t="str">
        <f t="shared" si="104"/>
        <v>Wednesday</v>
      </c>
    </row>
    <row r="6717" spans="1:15" x14ac:dyDescent="0.3">
      <c r="A6717">
        <v>6716</v>
      </c>
      <c r="B6717" t="s">
        <v>4611</v>
      </c>
      <c r="C6717" s="1">
        <v>45527</v>
      </c>
      <c r="D6717" t="s">
        <v>24</v>
      </c>
      <c r="E6717" t="s">
        <v>33</v>
      </c>
      <c r="F6717" t="s">
        <v>21</v>
      </c>
      <c r="G6717">
        <v>4</v>
      </c>
      <c r="H6717">
        <v>215.59</v>
      </c>
      <c r="I6717">
        <v>0.03</v>
      </c>
      <c r="J6717">
        <v>836.49</v>
      </c>
      <c r="K6717">
        <v>455.94</v>
      </c>
      <c r="L6717">
        <v>380.55</v>
      </c>
      <c r="M6717" t="s">
        <v>17</v>
      </c>
      <c r="N6717" s="3">
        <f>retail_sales[[#This Row],[Profit]]/retail_sales[[#This Row],[Revenue]]</f>
        <v>0.45493669978122869</v>
      </c>
      <c r="O6717" t="str">
        <f t="shared" si="104"/>
        <v>Friday</v>
      </c>
    </row>
    <row r="6718" spans="1:15" x14ac:dyDescent="0.3">
      <c r="A6718">
        <v>6717</v>
      </c>
      <c r="B6718" t="s">
        <v>4740</v>
      </c>
      <c r="C6718" s="1">
        <v>45404</v>
      </c>
      <c r="D6718" t="s">
        <v>39</v>
      </c>
      <c r="E6718" t="s">
        <v>25</v>
      </c>
      <c r="F6718" t="s">
        <v>16</v>
      </c>
      <c r="G6718">
        <v>6</v>
      </c>
      <c r="H6718">
        <v>29.81</v>
      </c>
      <c r="I6718">
        <v>0.19</v>
      </c>
      <c r="J6718">
        <v>144.88</v>
      </c>
      <c r="K6718">
        <v>107.79</v>
      </c>
      <c r="L6718">
        <v>37.090000000000003</v>
      </c>
      <c r="M6718" t="s">
        <v>40</v>
      </c>
      <c r="N6718" s="3">
        <f>retail_sales[[#This Row],[Profit]]/retail_sales[[#This Row],[Revenue]]</f>
        <v>0.25600496963003866</v>
      </c>
      <c r="O6718" t="str">
        <f t="shared" si="104"/>
        <v>Monday</v>
      </c>
    </row>
    <row r="6719" spans="1:15" x14ac:dyDescent="0.3">
      <c r="A6719">
        <v>6718</v>
      </c>
      <c r="B6719" t="s">
        <v>4741</v>
      </c>
      <c r="C6719" s="1">
        <v>45648</v>
      </c>
      <c r="D6719" t="s">
        <v>24</v>
      </c>
      <c r="E6719" t="s">
        <v>25</v>
      </c>
      <c r="F6719" t="s">
        <v>27</v>
      </c>
      <c r="G6719">
        <v>8</v>
      </c>
      <c r="H6719">
        <v>459.88</v>
      </c>
      <c r="I6719">
        <v>0.16</v>
      </c>
      <c r="J6719">
        <v>3090.39</v>
      </c>
      <c r="K6719">
        <v>2158.7399999999998</v>
      </c>
      <c r="L6719">
        <v>931.65</v>
      </c>
      <c r="M6719" t="s">
        <v>40</v>
      </c>
      <c r="N6719" s="3">
        <f>retail_sales[[#This Row],[Profit]]/retail_sales[[#This Row],[Revenue]]</f>
        <v>0.30146680516051372</v>
      </c>
      <c r="O6719" t="str">
        <f t="shared" si="104"/>
        <v>Sunday</v>
      </c>
    </row>
    <row r="6720" spans="1:15" x14ac:dyDescent="0.3">
      <c r="A6720">
        <v>6719</v>
      </c>
      <c r="B6720" t="s">
        <v>4742</v>
      </c>
      <c r="C6720" s="1">
        <v>45454</v>
      </c>
      <c r="D6720" t="s">
        <v>19</v>
      </c>
      <c r="E6720" t="s">
        <v>33</v>
      </c>
      <c r="F6720" t="s">
        <v>27</v>
      </c>
      <c r="G6720">
        <v>8</v>
      </c>
      <c r="H6720">
        <v>271.58999999999997</v>
      </c>
      <c r="I6720">
        <v>0.01</v>
      </c>
      <c r="J6720">
        <v>2150.9899999999998</v>
      </c>
      <c r="K6720">
        <v>1153.3599999999999</v>
      </c>
      <c r="L6720">
        <v>997.63</v>
      </c>
      <c r="M6720" t="s">
        <v>17</v>
      </c>
      <c r="N6720" s="3">
        <f>retail_sales[[#This Row],[Profit]]/retail_sales[[#This Row],[Revenue]]</f>
        <v>0.4638003895880502</v>
      </c>
      <c r="O6720" t="str">
        <f t="shared" si="104"/>
        <v>Tuesday</v>
      </c>
    </row>
    <row r="6721" spans="1:15" x14ac:dyDescent="0.3">
      <c r="A6721">
        <v>6720</v>
      </c>
      <c r="B6721" t="s">
        <v>710</v>
      </c>
      <c r="C6721" s="1">
        <v>45416</v>
      </c>
      <c r="D6721" t="s">
        <v>24</v>
      </c>
      <c r="E6721" t="s">
        <v>30</v>
      </c>
      <c r="F6721" t="s">
        <v>27</v>
      </c>
      <c r="G6721">
        <v>3</v>
      </c>
      <c r="H6721">
        <v>394.48</v>
      </c>
      <c r="I6721">
        <v>0.28999999999999998</v>
      </c>
      <c r="J6721">
        <v>840.24</v>
      </c>
      <c r="K6721">
        <v>662.06</v>
      </c>
      <c r="L6721">
        <v>178.18</v>
      </c>
      <c r="M6721" t="s">
        <v>22</v>
      </c>
      <c r="N6721" s="3">
        <f>retail_sales[[#This Row],[Profit]]/retail_sales[[#This Row],[Revenue]]</f>
        <v>0.21205845948776542</v>
      </c>
      <c r="O6721" t="str">
        <f t="shared" si="104"/>
        <v>Saturday</v>
      </c>
    </row>
    <row r="6722" spans="1:15" x14ac:dyDescent="0.3">
      <c r="A6722">
        <v>6721</v>
      </c>
      <c r="B6722" t="s">
        <v>3161</v>
      </c>
      <c r="C6722" s="1">
        <v>45553</v>
      </c>
      <c r="D6722" t="s">
        <v>19</v>
      </c>
      <c r="E6722" t="s">
        <v>20</v>
      </c>
      <c r="F6722" t="s">
        <v>21</v>
      </c>
      <c r="G6722">
        <v>5</v>
      </c>
      <c r="H6722">
        <v>459.12</v>
      </c>
      <c r="I6722">
        <v>0.27</v>
      </c>
      <c r="J6722">
        <v>1675.79</v>
      </c>
      <c r="K6722">
        <v>970</v>
      </c>
      <c r="L6722">
        <v>705.79</v>
      </c>
      <c r="M6722" t="s">
        <v>17</v>
      </c>
      <c r="N6722" s="3">
        <f>retail_sales[[#This Row],[Profit]]/retail_sales[[#This Row],[Revenue]]</f>
        <v>0.42116852350234812</v>
      </c>
      <c r="O6722" t="str">
        <f t="shared" ref="O6722:O6785" si="105">TEXT(C6722, "dddd")</f>
        <v>Wednesday</v>
      </c>
    </row>
    <row r="6723" spans="1:15" x14ac:dyDescent="0.3">
      <c r="A6723">
        <v>6722</v>
      </c>
      <c r="B6723" t="s">
        <v>4743</v>
      </c>
      <c r="C6723" s="1">
        <v>45387</v>
      </c>
      <c r="D6723" t="s">
        <v>24</v>
      </c>
      <c r="E6723" t="s">
        <v>30</v>
      </c>
      <c r="F6723" t="s">
        <v>16</v>
      </c>
      <c r="G6723">
        <v>7</v>
      </c>
      <c r="H6723">
        <v>56.34</v>
      </c>
      <c r="I6723">
        <v>7.0000000000000007E-2</v>
      </c>
      <c r="J6723">
        <v>366.77</v>
      </c>
      <c r="K6723">
        <v>238.75</v>
      </c>
      <c r="L6723">
        <v>128.02000000000001</v>
      </c>
      <c r="M6723" t="s">
        <v>17</v>
      </c>
      <c r="N6723" s="3">
        <f>retail_sales[[#This Row],[Profit]]/retail_sales[[#This Row],[Revenue]]</f>
        <v>0.34904708673010337</v>
      </c>
      <c r="O6723" t="str">
        <f t="shared" si="105"/>
        <v>Friday</v>
      </c>
    </row>
    <row r="6724" spans="1:15" x14ac:dyDescent="0.3">
      <c r="A6724">
        <v>6723</v>
      </c>
      <c r="B6724" t="s">
        <v>2169</v>
      </c>
      <c r="C6724" s="1">
        <v>45293</v>
      </c>
      <c r="D6724" t="s">
        <v>14</v>
      </c>
      <c r="E6724" t="s">
        <v>15</v>
      </c>
      <c r="F6724" t="s">
        <v>27</v>
      </c>
      <c r="G6724">
        <v>9</v>
      </c>
      <c r="H6724">
        <v>195.68</v>
      </c>
      <c r="I6724">
        <v>0.14000000000000001</v>
      </c>
      <c r="J6724">
        <v>1514.56</v>
      </c>
      <c r="K6724">
        <v>955.8</v>
      </c>
      <c r="L6724">
        <v>558.76</v>
      </c>
      <c r="M6724" t="s">
        <v>22</v>
      </c>
      <c r="N6724" s="3">
        <f>retail_sales[[#This Row],[Profit]]/retail_sales[[#This Row],[Revenue]]</f>
        <v>0.36892562856539196</v>
      </c>
      <c r="O6724" t="str">
        <f t="shared" si="105"/>
        <v>Tuesday</v>
      </c>
    </row>
    <row r="6725" spans="1:15" x14ac:dyDescent="0.3">
      <c r="A6725">
        <v>6724</v>
      </c>
      <c r="B6725" t="s">
        <v>3745</v>
      </c>
      <c r="C6725" s="1">
        <v>45574</v>
      </c>
      <c r="D6725" t="s">
        <v>39</v>
      </c>
      <c r="E6725" t="s">
        <v>15</v>
      </c>
      <c r="F6725" t="s">
        <v>21</v>
      </c>
      <c r="G6725">
        <v>3</v>
      </c>
      <c r="H6725">
        <v>103.94</v>
      </c>
      <c r="I6725">
        <v>0.16</v>
      </c>
      <c r="J6725">
        <v>261.93</v>
      </c>
      <c r="K6725">
        <v>156.55000000000001</v>
      </c>
      <c r="L6725">
        <v>105.38</v>
      </c>
      <c r="M6725" t="s">
        <v>22</v>
      </c>
      <c r="N6725" s="3">
        <f>retail_sales[[#This Row],[Profit]]/retail_sales[[#This Row],[Revenue]]</f>
        <v>0.4023212308632077</v>
      </c>
      <c r="O6725" t="str">
        <f t="shared" si="105"/>
        <v>Wednesday</v>
      </c>
    </row>
    <row r="6726" spans="1:15" x14ac:dyDescent="0.3">
      <c r="A6726">
        <v>6725</v>
      </c>
      <c r="B6726" t="s">
        <v>1548</v>
      </c>
      <c r="C6726" s="1">
        <v>45610</v>
      </c>
      <c r="D6726" t="s">
        <v>24</v>
      </c>
      <c r="E6726" t="s">
        <v>20</v>
      </c>
      <c r="F6726" t="s">
        <v>27</v>
      </c>
      <c r="G6726">
        <v>10</v>
      </c>
      <c r="H6726">
        <v>37.51</v>
      </c>
      <c r="I6726">
        <v>0.13</v>
      </c>
      <c r="J6726">
        <v>326.33999999999997</v>
      </c>
      <c r="K6726">
        <v>215.98</v>
      </c>
      <c r="L6726">
        <v>110.36</v>
      </c>
      <c r="M6726" t="s">
        <v>17</v>
      </c>
      <c r="N6726" s="3">
        <f>retail_sales[[#This Row],[Profit]]/retail_sales[[#This Row],[Revenue]]</f>
        <v>0.33817490960348107</v>
      </c>
      <c r="O6726" t="str">
        <f t="shared" si="105"/>
        <v>Thursday</v>
      </c>
    </row>
    <row r="6727" spans="1:15" x14ac:dyDescent="0.3">
      <c r="A6727">
        <v>6726</v>
      </c>
      <c r="B6727" t="s">
        <v>1136</v>
      </c>
      <c r="C6727" s="1">
        <v>45555</v>
      </c>
      <c r="D6727" t="s">
        <v>24</v>
      </c>
      <c r="E6727" t="s">
        <v>25</v>
      </c>
      <c r="F6727" t="s">
        <v>27</v>
      </c>
      <c r="G6727">
        <v>7</v>
      </c>
      <c r="H6727">
        <v>239.45</v>
      </c>
      <c r="I6727">
        <v>0.04</v>
      </c>
      <c r="J6727">
        <v>1609.1</v>
      </c>
      <c r="K6727">
        <v>1115.3499999999999</v>
      </c>
      <c r="L6727">
        <v>493.75</v>
      </c>
      <c r="M6727" t="s">
        <v>40</v>
      </c>
      <c r="N6727" s="3">
        <f>retail_sales[[#This Row],[Profit]]/retail_sales[[#This Row],[Revenue]]</f>
        <v>0.30684854887825497</v>
      </c>
      <c r="O6727" t="str">
        <f t="shared" si="105"/>
        <v>Friday</v>
      </c>
    </row>
    <row r="6728" spans="1:15" x14ac:dyDescent="0.3">
      <c r="A6728">
        <v>6727</v>
      </c>
      <c r="B6728" t="s">
        <v>4744</v>
      </c>
      <c r="C6728" s="1">
        <v>45529</v>
      </c>
      <c r="D6728" t="s">
        <v>24</v>
      </c>
      <c r="E6728" t="s">
        <v>20</v>
      </c>
      <c r="F6728" t="s">
        <v>21</v>
      </c>
      <c r="G6728">
        <v>6</v>
      </c>
      <c r="H6728">
        <v>63.04</v>
      </c>
      <c r="I6728">
        <v>0.3</v>
      </c>
      <c r="J6728">
        <v>264.77</v>
      </c>
      <c r="K6728">
        <v>180.14</v>
      </c>
      <c r="L6728">
        <v>84.63</v>
      </c>
      <c r="M6728" t="s">
        <v>17</v>
      </c>
      <c r="N6728" s="3">
        <f>retail_sales[[#This Row],[Profit]]/retail_sales[[#This Row],[Revenue]]</f>
        <v>0.31963591041281114</v>
      </c>
      <c r="O6728" t="str">
        <f t="shared" si="105"/>
        <v>Sunday</v>
      </c>
    </row>
    <row r="6729" spans="1:15" x14ac:dyDescent="0.3">
      <c r="A6729">
        <v>6728</v>
      </c>
      <c r="B6729" t="s">
        <v>3149</v>
      </c>
      <c r="C6729" s="1">
        <v>45568</v>
      </c>
      <c r="D6729" t="s">
        <v>24</v>
      </c>
      <c r="E6729" t="s">
        <v>30</v>
      </c>
      <c r="F6729" t="s">
        <v>16</v>
      </c>
      <c r="G6729">
        <v>9</v>
      </c>
      <c r="H6729">
        <v>342.31</v>
      </c>
      <c r="I6729">
        <v>7.0000000000000007E-2</v>
      </c>
      <c r="J6729">
        <v>2865.13</v>
      </c>
      <c r="K6729">
        <v>1445.16</v>
      </c>
      <c r="L6729">
        <v>1419.97</v>
      </c>
      <c r="M6729" t="s">
        <v>46</v>
      </c>
      <c r="N6729" s="3">
        <f>retail_sales[[#This Row],[Profit]]/retail_sales[[#This Row],[Revenue]]</f>
        <v>0.49560403890922922</v>
      </c>
      <c r="O6729" t="str">
        <f t="shared" si="105"/>
        <v>Thursday</v>
      </c>
    </row>
    <row r="6730" spans="1:15" x14ac:dyDescent="0.3">
      <c r="A6730">
        <v>6729</v>
      </c>
      <c r="B6730" t="s">
        <v>4745</v>
      </c>
      <c r="C6730" s="1">
        <v>45603</v>
      </c>
      <c r="D6730" t="s">
        <v>39</v>
      </c>
      <c r="E6730" t="s">
        <v>33</v>
      </c>
      <c r="F6730" t="s">
        <v>21</v>
      </c>
      <c r="G6730">
        <v>4</v>
      </c>
      <c r="H6730">
        <v>21.72</v>
      </c>
      <c r="I6730">
        <v>0.13</v>
      </c>
      <c r="J6730">
        <v>75.59</v>
      </c>
      <c r="K6730">
        <v>45.01</v>
      </c>
      <c r="L6730">
        <v>30.58</v>
      </c>
      <c r="M6730" t="s">
        <v>46</v>
      </c>
      <c r="N6730" s="3">
        <f>retail_sales[[#This Row],[Profit]]/retail_sales[[#This Row],[Revenue]]</f>
        <v>0.404550866516735</v>
      </c>
      <c r="O6730" t="str">
        <f t="shared" si="105"/>
        <v>Thursday</v>
      </c>
    </row>
    <row r="6731" spans="1:15" x14ac:dyDescent="0.3">
      <c r="A6731">
        <v>6730</v>
      </c>
      <c r="B6731" t="s">
        <v>4746</v>
      </c>
      <c r="C6731" s="1">
        <v>45570</v>
      </c>
      <c r="D6731" t="s">
        <v>14</v>
      </c>
      <c r="E6731" t="s">
        <v>15</v>
      </c>
      <c r="F6731" t="s">
        <v>21</v>
      </c>
      <c r="G6731">
        <v>1</v>
      </c>
      <c r="H6731">
        <v>322.44</v>
      </c>
      <c r="I6731">
        <v>0.2</v>
      </c>
      <c r="J6731">
        <v>257.95</v>
      </c>
      <c r="K6731">
        <v>154.66</v>
      </c>
      <c r="L6731">
        <v>103.29</v>
      </c>
      <c r="M6731" t="s">
        <v>28</v>
      </c>
      <c r="N6731" s="3">
        <f>retail_sales[[#This Row],[Profit]]/retail_sales[[#This Row],[Revenue]]</f>
        <v>0.40042643923240945</v>
      </c>
      <c r="O6731" t="str">
        <f t="shared" si="105"/>
        <v>Saturday</v>
      </c>
    </row>
    <row r="6732" spans="1:15" x14ac:dyDescent="0.3">
      <c r="A6732">
        <v>6731</v>
      </c>
      <c r="B6732" t="s">
        <v>4747</v>
      </c>
      <c r="C6732" s="1">
        <v>45616</v>
      </c>
      <c r="D6732" t="s">
        <v>19</v>
      </c>
      <c r="E6732" t="s">
        <v>15</v>
      </c>
      <c r="F6732" t="s">
        <v>21</v>
      </c>
      <c r="G6732">
        <v>6</v>
      </c>
      <c r="H6732">
        <v>74.05</v>
      </c>
      <c r="I6732">
        <v>0.14000000000000001</v>
      </c>
      <c r="J6732">
        <v>382.1</v>
      </c>
      <c r="K6732">
        <v>250.42</v>
      </c>
      <c r="L6732">
        <v>131.68</v>
      </c>
      <c r="M6732" t="s">
        <v>17</v>
      </c>
      <c r="N6732" s="3">
        <f>retail_sales[[#This Row],[Profit]]/retail_sales[[#This Row],[Revenue]]</f>
        <v>0.34462182674692488</v>
      </c>
      <c r="O6732" t="str">
        <f t="shared" si="105"/>
        <v>Wednesday</v>
      </c>
    </row>
    <row r="6733" spans="1:15" x14ac:dyDescent="0.3">
      <c r="A6733">
        <v>6732</v>
      </c>
      <c r="B6733" t="s">
        <v>4748</v>
      </c>
      <c r="C6733" s="1">
        <v>45487</v>
      </c>
      <c r="D6733" t="s">
        <v>39</v>
      </c>
      <c r="E6733" t="s">
        <v>20</v>
      </c>
      <c r="F6733" t="s">
        <v>27</v>
      </c>
      <c r="G6733">
        <v>2</v>
      </c>
      <c r="H6733">
        <v>121.62</v>
      </c>
      <c r="I6733">
        <v>0.17</v>
      </c>
      <c r="J6733">
        <v>201.89</v>
      </c>
      <c r="K6733">
        <v>137.82</v>
      </c>
      <c r="L6733">
        <v>64.069999999999993</v>
      </c>
      <c r="M6733" t="s">
        <v>46</v>
      </c>
      <c r="N6733" s="3">
        <f>retail_sales[[#This Row],[Profit]]/retail_sales[[#This Row],[Revenue]]</f>
        <v>0.31735103274060128</v>
      </c>
      <c r="O6733" t="str">
        <f t="shared" si="105"/>
        <v>Sunday</v>
      </c>
    </row>
    <row r="6734" spans="1:15" x14ac:dyDescent="0.3">
      <c r="A6734">
        <v>6733</v>
      </c>
      <c r="B6734" t="s">
        <v>218</v>
      </c>
      <c r="C6734" s="1">
        <v>45578</v>
      </c>
      <c r="D6734" t="s">
        <v>39</v>
      </c>
      <c r="E6734" t="s">
        <v>25</v>
      </c>
      <c r="F6734" t="s">
        <v>16</v>
      </c>
      <c r="G6734">
        <v>3</v>
      </c>
      <c r="H6734">
        <v>485.32</v>
      </c>
      <c r="I6734">
        <v>0.27</v>
      </c>
      <c r="J6734">
        <v>1062.8499999999999</v>
      </c>
      <c r="K6734">
        <v>678.23</v>
      </c>
      <c r="L6734">
        <v>384.62</v>
      </c>
      <c r="M6734" t="s">
        <v>22</v>
      </c>
      <c r="N6734" s="3">
        <f>retail_sales[[#This Row],[Profit]]/retail_sales[[#This Row],[Revenue]]</f>
        <v>0.3618760878769347</v>
      </c>
      <c r="O6734" t="str">
        <f t="shared" si="105"/>
        <v>Sunday</v>
      </c>
    </row>
    <row r="6735" spans="1:15" x14ac:dyDescent="0.3">
      <c r="A6735">
        <v>6734</v>
      </c>
      <c r="B6735" t="s">
        <v>4749</v>
      </c>
      <c r="C6735" s="1">
        <v>45316</v>
      </c>
      <c r="D6735" t="s">
        <v>39</v>
      </c>
      <c r="E6735" t="s">
        <v>25</v>
      </c>
      <c r="F6735" t="s">
        <v>27</v>
      </c>
      <c r="G6735">
        <v>8</v>
      </c>
      <c r="H6735">
        <v>35</v>
      </c>
      <c r="I6735">
        <v>0.18</v>
      </c>
      <c r="J6735">
        <v>229.6</v>
      </c>
      <c r="K6735">
        <v>166.58</v>
      </c>
      <c r="L6735">
        <v>63.02</v>
      </c>
      <c r="M6735" t="s">
        <v>40</v>
      </c>
      <c r="N6735" s="3">
        <f>retail_sales[[#This Row],[Profit]]/retail_sales[[#This Row],[Revenue]]</f>
        <v>0.27447735191637634</v>
      </c>
      <c r="O6735" t="str">
        <f t="shared" si="105"/>
        <v>Thursday</v>
      </c>
    </row>
    <row r="6736" spans="1:15" x14ac:dyDescent="0.3">
      <c r="A6736">
        <v>6735</v>
      </c>
      <c r="B6736" t="s">
        <v>2096</v>
      </c>
      <c r="C6736" s="1">
        <v>45552</v>
      </c>
      <c r="D6736" t="s">
        <v>19</v>
      </c>
      <c r="E6736" t="s">
        <v>15</v>
      </c>
      <c r="F6736" t="s">
        <v>21</v>
      </c>
      <c r="G6736">
        <v>10</v>
      </c>
      <c r="H6736">
        <v>207.56</v>
      </c>
      <c r="I6736">
        <v>7.0000000000000007E-2</v>
      </c>
      <c r="J6736">
        <v>1930.31</v>
      </c>
      <c r="K6736">
        <v>1285</v>
      </c>
      <c r="L6736">
        <v>645.30999999999995</v>
      </c>
      <c r="M6736" t="s">
        <v>22</v>
      </c>
      <c r="N6736" s="3">
        <f>retail_sales[[#This Row],[Profit]]/retail_sales[[#This Row],[Revenue]]</f>
        <v>0.33430381648543495</v>
      </c>
      <c r="O6736" t="str">
        <f t="shared" si="105"/>
        <v>Tuesday</v>
      </c>
    </row>
    <row r="6737" spans="1:15" x14ac:dyDescent="0.3">
      <c r="A6737">
        <v>6736</v>
      </c>
      <c r="B6737" t="s">
        <v>3537</v>
      </c>
      <c r="C6737" s="1">
        <v>45391</v>
      </c>
      <c r="D6737" t="s">
        <v>19</v>
      </c>
      <c r="E6737" t="s">
        <v>20</v>
      </c>
      <c r="F6737" t="s">
        <v>16</v>
      </c>
      <c r="G6737">
        <v>7</v>
      </c>
      <c r="H6737">
        <v>243.88</v>
      </c>
      <c r="I6737">
        <v>0.04</v>
      </c>
      <c r="J6737">
        <v>1638.87</v>
      </c>
      <c r="K6737">
        <v>1153.33</v>
      </c>
      <c r="L6737">
        <v>485.54</v>
      </c>
      <c r="M6737" t="s">
        <v>40</v>
      </c>
      <c r="N6737" s="3">
        <f>retail_sales[[#This Row],[Profit]]/retail_sales[[#This Row],[Revenue]]</f>
        <v>0.29626510949617729</v>
      </c>
      <c r="O6737" t="str">
        <f t="shared" si="105"/>
        <v>Tuesday</v>
      </c>
    </row>
    <row r="6738" spans="1:15" x14ac:dyDescent="0.3">
      <c r="A6738">
        <v>6737</v>
      </c>
      <c r="B6738" t="s">
        <v>1043</v>
      </c>
      <c r="C6738" s="1">
        <v>45445</v>
      </c>
      <c r="D6738" t="s">
        <v>24</v>
      </c>
      <c r="E6738" t="s">
        <v>15</v>
      </c>
      <c r="F6738" t="s">
        <v>21</v>
      </c>
      <c r="G6738">
        <v>6</v>
      </c>
      <c r="H6738">
        <v>298.93</v>
      </c>
      <c r="I6738">
        <v>0.06</v>
      </c>
      <c r="J6738">
        <v>1685.97</v>
      </c>
      <c r="K6738">
        <v>1280.25</v>
      </c>
      <c r="L6738">
        <v>405.72</v>
      </c>
      <c r="M6738" t="s">
        <v>17</v>
      </c>
      <c r="N6738" s="3">
        <f>retail_sales[[#This Row],[Profit]]/retail_sales[[#This Row],[Revenue]]</f>
        <v>0.24064485133187424</v>
      </c>
      <c r="O6738" t="str">
        <f t="shared" si="105"/>
        <v>Sunday</v>
      </c>
    </row>
    <row r="6739" spans="1:15" x14ac:dyDescent="0.3">
      <c r="A6739">
        <v>6738</v>
      </c>
      <c r="B6739" t="s">
        <v>1241</v>
      </c>
      <c r="C6739" s="1">
        <v>45573</v>
      </c>
      <c r="D6739" t="s">
        <v>39</v>
      </c>
      <c r="E6739" t="s">
        <v>15</v>
      </c>
      <c r="F6739" t="s">
        <v>16</v>
      </c>
      <c r="G6739">
        <v>2</v>
      </c>
      <c r="H6739">
        <v>295.52</v>
      </c>
      <c r="I6739">
        <v>0.28000000000000003</v>
      </c>
      <c r="J6739">
        <v>425.55</v>
      </c>
      <c r="K6739">
        <v>318.07</v>
      </c>
      <c r="L6739">
        <v>107.48</v>
      </c>
      <c r="M6739" t="s">
        <v>22</v>
      </c>
      <c r="N6739" s="3">
        <f>retail_sales[[#This Row],[Profit]]/retail_sales[[#This Row],[Revenue]]</f>
        <v>0.2525672658911996</v>
      </c>
      <c r="O6739" t="str">
        <f t="shared" si="105"/>
        <v>Tuesday</v>
      </c>
    </row>
    <row r="6740" spans="1:15" x14ac:dyDescent="0.3">
      <c r="A6740">
        <v>6739</v>
      </c>
      <c r="B6740" t="s">
        <v>4750</v>
      </c>
      <c r="C6740" s="1">
        <v>45626</v>
      </c>
      <c r="D6740" t="s">
        <v>39</v>
      </c>
      <c r="E6740" t="s">
        <v>20</v>
      </c>
      <c r="F6740" t="s">
        <v>27</v>
      </c>
      <c r="G6740">
        <v>3</v>
      </c>
      <c r="H6740">
        <v>417.84</v>
      </c>
      <c r="I6740">
        <v>0.19</v>
      </c>
      <c r="J6740">
        <v>1015.35</v>
      </c>
      <c r="K6740">
        <v>770.1</v>
      </c>
      <c r="L6740">
        <v>245.25</v>
      </c>
      <c r="M6740" t="s">
        <v>17</v>
      </c>
      <c r="N6740" s="3">
        <f>retail_sales[[#This Row],[Profit]]/retail_sales[[#This Row],[Revenue]]</f>
        <v>0.24154232530654454</v>
      </c>
      <c r="O6740" t="str">
        <f t="shared" si="105"/>
        <v>Saturday</v>
      </c>
    </row>
    <row r="6741" spans="1:15" x14ac:dyDescent="0.3">
      <c r="A6741">
        <v>6740</v>
      </c>
      <c r="B6741" t="s">
        <v>4751</v>
      </c>
      <c r="C6741" s="1">
        <v>45637</v>
      </c>
      <c r="D6741" t="s">
        <v>14</v>
      </c>
      <c r="E6741" t="s">
        <v>25</v>
      </c>
      <c r="F6741" t="s">
        <v>21</v>
      </c>
      <c r="G6741">
        <v>7</v>
      </c>
      <c r="H6741">
        <v>43.3</v>
      </c>
      <c r="I6741">
        <v>0.26</v>
      </c>
      <c r="J6741">
        <v>224.29</v>
      </c>
      <c r="K6741">
        <v>175.55</v>
      </c>
      <c r="L6741">
        <v>48.74</v>
      </c>
      <c r="M6741" t="s">
        <v>46</v>
      </c>
      <c r="N6741" s="3">
        <f>retail_sales[[#This Row],[Profit]]/retail_sales[[#This Row],[Revenue]]</f>
        <v>0.21730794952962684</v>
      </c>
      <c r="O6741" t="str">
        <f t="shared" si="105"/>
        <v>Wednesday</v>
      </c>
    </row>
    <row r="6742" spans="1:15" x14ac:dyDescent="0.3">
      <c r="A6742">
        <v>6741</v>
      </c>
      <c r="B6742" t="s">
        <v>4730</v>
      </c>
      <c r="C6742" s="1">
        <v>45634</v>
      </c>
      <c r="D6742" t="s">
        <v>24</v>
      </c>
      <c r="E6742" t="s">
        <v>33</v>
      </c>
      <c r="F6742" t="s">
        <v>27</v>
      </c>
      <c r="G6742">
        <v>5</v>
      </c>
      <c r="H6742">
        <v>174.43</v>
      </c>
      <c r="I6742">
        <v>0.15</v>
      </c>
      <c r="J6742">
        <v>741.33</v>
      </c>
      <c r="K6742">
        <v>473.34</v>
      </c>
      <c r="L6742">
        <v>267.99</v>
      </c>
      <c r="M6742" t="s">
        <v>22</v>
      </c>
      <c r="N6742" s="3">
        <f>retail_sales[[#This Row],[Profit]]/retail_sales[[#This Row],[Revenue]]</f>
        <v>0.36149892760309171</v>
      </c>
      <c r="O6742" t="str">
        <f t="shared" si="105"/>
        <v>Sunday</v>
      </c>
    </row>
    <row r="6743" spans="1:15" x14ac:dyDescent="0.3">
      <c r="A6743">
        <v>6742</v>
      </c>
      <c r="B6743" t="s">
        <v>2736</v>
      </c>
      <c r="C6743" s="1">
        <v>45455</v>
      </c>
      <c r="D6743" t="s">
        <v>24</v>
      </c>
      <c r="E6743" t="s">
        <v>15</v>
      </c>
      <c r="F6743" t="s">
        <v>16</v>
      </c>
      <c r="G6743">
        <v>10</v>
      </c>
      <c r="H6743">
        <v>154.77000000000001</v>
      </c>
      <c r="I6743">
        <v>0.09</v>
      </c>
      <c r="J6743">
        <v>1408.41</v>
      </c>
      <c r="K6743">
        <v>935.59</v>
      </c>
      <c r="L6743">
        <v>472.82</v>
      </c>
      <c r="M6743" t="s">
        <v>28</v>
      </c>
      <c r="N6743" s="3">
        <f>retail_sales[[#This Row],[Profit]]/retail_sales[[#This Row],[Revenue]]</f>
        <v>0.33571190207396989</v>
      </c>
      <c r="O6743" t="str">
        <f t="shared" si="105"/>
        <v>Wednesday</v>
      </c>
    </row>
    <row r="6744" spans="1:15" x14ac:dyDescent="0.3">
      <c r="A6744">
        <v>6743</v>
      </c>
      <c r="B6744" t="s">
        <v>3569</v>
      </c>
      <c r="C6744" s="1">
        <v>45342</v>
      </c>
      <c r="D6744" t="s">
        <v>19</v>
      </c>
      <c r="E6744" t="s">
        <v>20</v>
      </c>
      <c r="F6744" t="s">
        <v>16</v>
      </c>
      <c r="G6744">
        <v>1</v>
      </c>
      <c r="H6744">
        <v>94.54</v>
      </c>
      <c r="I6744">
        <v>0.08</v>
      </c>
      <c r="J6744">
        <v>86.98</v>
      </c>
      <c r="K6744">
        <v>51.64</v>
      </c>
      <c r="L6744">
        <v>35.340000000000003</v>
      </c>
      <c r="M6744" t="s">
        <v>17</v>
      </c>
      <c r="N6744" s="3">
        <f>retail_sales[[#This Row],[Profit]]/retail_sales[[#This Row],[Revenue]]</f>
        <v>0.40630029891929181</v>
      </c>
      <c r="O6744" t="str">
        <f t="shared" si="105"/>
        <v>Tuesday</v>
      </c>
    </row>
    <row r="6745" spans="1:15" x14ac:dyDescent="0.3">
      <c r="A6745">
        <v>6744</v>
      </c>
      <c r="B6745" t="s">
        <v>4752</v>
      </c>
      <c r="C6745" s="1">
        <v>45502</v>
      </c>
      <c r="D6745" t="s">
        <v>14</v>
      </c>
      <c r="E6745" t="s">
        <v>25</v>
      </c>
      <c r="F6745" t="s">
        <v>27</v>
      </c>
      <c r="G6745">
        <v>2</v>
      </c>
      <c r="H6745">
        <v>370.67</v>
      </c>
      <c r="I6745">
        <v>0.24</v>
      </c>
      <c r="J6745">
        <v>563.41999999999996</v>
      </c>
      <c r="K6745">
        <v>387.92</v>
      </c>
      <c r="L6745">
        <v>175.5</v>
      </c>
      <c r="M6745" t="s">
        <v>17</v>
      </c>
      <c r="N6745" s="3">
        <f>retail_sales[[#This Row],[Profit]]/retail_sales[[#This Row],[Revenue]]</f>
        <v>0.31149053991693587</v>
      </c>
      <c r="O6745" t="str">
        <f t="shared" si="105"/>
        <v>Monday</v>
      </c>
    </row>
    <row r="6746" spans="1:15" x14ac:dyDescent="0.3">
      <c r="A6746">
        <v>6745</v>
      </c>
      <c r="B6746" t="s">
        <v>390</v>
      </c>
      <c r="C6746" s="1">
        <v>45598</v>
      </c>
      <c r="D6746" t="s">
        <v>39</v>
      </c>
      <c r="E6746" t="s">
        <v>25</v>
      </c>
      <c r="F6746" t="s">
        <v>16</v>
      </c>
      <c r="G6746">
        <v>10</v>
      </c>
      <c r="H6746">
        <v>287.58999999999997</v>
      </c>
      <c r="I6746">
        <v>0.04</v>
      </c>
      <c r="J6746">
        <v>2760.86</v>
      </c>
      <c r="K6746">
        <v>1798.64</v>
      </c>
      <c r="L6746">
        <v>962.22</v>
      </c>
      <c r="M6746" t="s">
        <v>46</v>
      </c>
      <c r="N6746" s="3">
        <f>retail_sales[[#This Row],[Profit]]/retail_sales[[#This Row],[Revenue]]</f>
        <v>0.34852183739849174</v>
      </c>
      <c r="O6746" t="str">
        <f t="shared" si="105"/>
        <v>Saturday</v>
      </c>
    </row>
    <row r="6747" spans="1:15" x14ac:dyDescent="0.3">
      <c r="A6747">
        <v>6746</v>
      </c>
      <c r="B6747" t="s">
        <v>3288</v>
      </c>
      <c r="C6747" s="1">
        <v>45311</v>
      </c>
      <c r="D6747" t="s">
        <v>24</v>
      </c>
      <c r="E6747" t="s">
        <v>15</v>
      </c>
      <c r="F6747" t="s">
        <v>27</v>
      </c>
      <c r="G6747">
        <v>7</v>
      </c>
      <c r="H6747">
        <v>259.89999999999998</v>
      </c>
      <c r="I6747">
        <v>7.0000000000000007E-2</v>
      </c>
      <c r="J6747">
        <v>1691.95</v>
      </c>
      <c r="K6747">
        <v>999.4</v>
      </c>
      <c r="L6747">
        <v>692.55</v>
      </c>
      <c r="M6747" t="s">
        <v>22</v>
      </c>
      <c r="N6747" s="3">
        <f>retail_sales[[#This Row],[Profit]]/retail_sales[[#This Row],[Revenue]]</f>
        <v>0.40932060640089835</v>
      </c>
      <c r="O6747" t="str">
        <f t="shared" si="105"/>
        <v>Saturday</v>
      </c>
    </row>
    <row r="6748" spans="1:15" x14ac:dyDescent="0.3">
      <c r="A6748">
        <v>6747</v>
      </c>
      <c r="B6748" t="s">
        <v>4753</v>
      </c>
      <c r="C6748" s="1">
        <v>45354</v>
      </c>
      <c r="D6748" t="s">
        <v>24</v>
      </c>
      <c r="E6748" t="s">
        <v>30</v>
      </c>
      <c r="F6748" t="s">
        <v>27</v>
      </c>
      <c r="G6748">
        <v>8</v>
      </c>
      <c r="H6748">
        <v>97.18</v>
      </c>
      <c r="I6748">
        <v>0.23</v>
      </c>
      <c r="J6748">
        <v>598.63</v>
      </c>
      <c r="K6748">
        <v>388.42</v>
      </c>
      <c r="L6748">
        <v>210.21</v>
      </c>
      <c r="M6748" t="s">
        <v>28</v>
      </c>
      <c r="N6748" s="3">
        <f>retail_sales[[#This Row],[Profit]]/retail_sales[[#This Row],[Revenue]]</f>
        <v>0.35115179660224183</v>
      </c>
      <c r="O6748" t="str">
        <f t="shared" si="105"/>
        <v>Sunday</v>
      </c>
    </row>
    <row r="6749" spans="1:15" x14ac:dyDescent="0.3">
      <c r="A6749">
        <v>6748</v>
      </c>
      <c r="B6749" t="s">
        <v>4754</v>
      </c>
      <c r="C6749" s="1">
        <v>45450</v>
      </c>
      <c r="D6749" t="s">
        <v>14</v>
      </c>
      <c r="E6749" t="s">
        <v>25</v>
      </c>
      <c r="F6749" t="s">
        <v>16</v>
      </c>
      <c r="G6749">
        <v>2</v>
      </c>
      <c r="H6749">
        <v>98.24</v>
      </c>
      <c r="I6749">
        <v>0.22</v>
      </c>
      <c r="J6749">
        <v>153.25</v>
      </c>
      <c r="K6749">
        <v>85.61</v>
      </c>
      <c r="L6749">
        <v>67.64</v>
      </c>
      <c r="M6749" t="s">
        <v>28</v>
      </c>
      <c r="N6749" s="3">
        <f>retail_sales[[#This Row],[Profit]]/retail_sales[[#This Row],[Revenue]]</f>
        <v>0.44137030995106036</v>
      </c>
      <c r="O6749" t="str">
        <f t="shared" si="105"/>
        <v>Friday</v>
      </c>
    </row>
    <row r="6750" spans="1:15" x14ac:dyDescent="0.3">
      <c r="A6750">
        <v>6749</v>
      </c>
      <c r="B6750" t="s">
        <v>43</v>
      </c>
      <c r="C6750" s="1">
        <v>45632</v>
      </c>
      <c r="D6750" t="s">
        <v>19</v>
      </c>
      <c r="E6750" t="s">
        <v>20</v>
      </c>
      <c r="F6750" t="s">
        <v>27</v>
      </c>
      <c r="G6750">
        <v>1</v>
      </c>
      <c r="H6750">
        <v>241.92</v>
      </c>
      <c r="I6750">
        <v>0.3</v>
      </c>
      <c r="J6750">
        <v>169.34</v>
      </c>
      <c r="K6750">
        <v>132.93</v>
      </c>
      <c r="L6750">
        <v>36.409999999999997</v>
      </c>
      <c r="M6750" t="s">
        <v>40</v>
      </c>
      <c r="N6750" s="3">
        <f>retail_sales[[#This Row],[Profit]]/retail_sales[[#This Row],[Revenue]]</f>
        <v>0.21501122003070744</v>
      </c>
      <c r="O6750" t="str">
        <f t="shared" si="105"/>
        <v>Friday</v>
      </c>
    </row>
    <row r="6751" spans="1:15" x14ac:dyDescent="0.3">
      <c r="A6751">
        <v>6750</v>
      </c>
      <c r="B6751" t="s">
        <v>4755</v>
      </c>
      <c r="C6751" s="1">
        <v>45512</v>
      </c>
      <c r="D6751" t="s">
        <v>19</v>
      </c>
      <c r="E6751" t="s">
        <v>33</v>
      </c>
      <c r="F6751" t="s">
        <v>16</v>
      </c>
      <c r="G6751">
        <v>1</v>
      </c>
      <c r="H6751">
        <v>369.51</v>
      </c>
      <c r="I6751">
        <v>0.25</v>
      </c>
      <c r="J6751">
        <v>277.13</v>
      </c>
      <c r="K6751">
        <v>210.44</v>
      </c>
      <c r="L6751">
        <v>66.69</v>
      </c>
      <c r="M6751" t="s">
        <v>28</v>
      </c>
      <c r="N6751" s="3">
        <f>retail_sales[[#This Row],[Profit]]/retail_sales[[#This Row],[Revenue]]</f>
        <v>0.24064518457041822</v>
      </c>
      <c r="O6751" t="str">
        <f t="shared" si="105"/>
        <v>Thursday</v>
      </c>
    </row>
    <row r="6752" spans="1:15" x14ac:dyDescent="0.3">
      <c r="A6752">
        <v>6751</v>
      </c>
      <c r="B6752" t="s">
        <v>2949</v>
      </c>
      <c r="C6752" s="1">
        <v>45529</v>
      </c>
      <c r="D6752" t="s">
        <v>39</v>
      </c>
      <c r="E6752" t="s">
        <v>33</v>
      </c>
      <c r="F6752" t="s">
        <v>27</v>
      </c>
      <c r="G6752">
        <v>2</v>
      </c>
      <c r="H6752">
        <v>164.19</v>
      </c>
      <c r="I6752">
        <v>0.14000000000000001</v>
      </c>
      <c r="J6752">
        <v>282.41000000000003</v>
      </c>
      <c r="K6752">
        <v>209.58</v>
      </c>
      <c r="L6752">
        <v>72.83</v>
      </c>
      <c r="M6752" t="s">
        <v>17</v>
      </c>
      <c r="N6752" s="3">
        <f>retail_sales[[#This Row],[Profit]]/retail_sales[[#This Row],[Revenue]]</f>
        <v>0.25788746857405898</v>
      </c>
      <c r="O6752" t="str">
        <f t="shared" si="105"/>
        <v>Sunday</v>
      </c>
    </row>
    <row r="6753" spans="1:15" x14ac:dyDescent="0.3">
      <c r="A6753">
        <v>6752</v>
      </c>
      <c r="B6753" t="s">
        <v>4232</v>
      </c>
      <c r="C6753" s="1">
        <v>45492</v>
      </c>
      <c r="D6753" t="s">
        <v>24</v>
      </c>
      <c r="E6753" t="s">
        <v>25</v>
      </c>
      <c r="F6753" t="s">
        <v>21</v>
      </c>
      <c r="G6753">
        <v>2</v>
      </c>
      <c r="H6753">
        <v>410.57</v>
      </c>
      <c r="I6753">
        <v>0.02</v>
      </c>
      <c r="J6753">
        <v>804.72</v>
      </c>
      <c r="K6753">
        <v>439.94</v>
      </c>
      <c r="L6753">
        <v>364.78</v>
      </c>
      <c r="M6753" t="s">
        <v>17</v>
      </c>
      <c r="N6753" s="3">
        <f>retail_sales[[#This Row],[Profit]]/retail_sales[[#This Row],[Revenue]]</f>
        <v>0.45330052689134104</v>
      </c>
      <c r="O6753" t="str">
        <f t="shared" si="105"/>
        <v>Friday</v>
      </c>
    </row>
    <row r="6754" spans="1:15" x14ac:dyDescent="0.3">
      <c r="A6754">
        <v>6753</v>
      </c>
      <c r="B6754" t="s">
        <v>4756</v>
      </c>
      <c r="C6754" s="1">
        <v>45619</v>
      </c>
      <c r="D6754" t="s">
        <v>24</v>
      </c>
      <c r="E6754" t="s">
        <v>30</v>
      </c>
      <c r="F6754" t="s">
        <v>21</v>
      </c>
      <c r="G6754">
        <v>3</v>
      </c>
      <c r="H6754">
        <v>455.34</v>
      </c>
      <c r="I6754">
        <v>0.16</v>
      </c>
      <c r="J6754">
        <v>1147.46</v>
      </c>
      <c r="K6754">
        <v>612</v>
      </c>
      <c r="L6754">
        <v>535.46</v>
      </c>
      <c r="M6754" t="s">
        <v>28</v>
      </c>
      <c r="N6754" s="3">
        <f>retail_sales[[#This Row],[Profit]]/retail_sales[[#This Row],[Revenue]]</f>
        <v>0.46664807487842713</v>
      </c>
      <c r="O6754" t="str">
        <f t="shared" si="105"/>
        <v>Saturday</v>
      </c>
    </row>
    <row r="6755" spans="1:15" x14ac:dyDescent="0.3">
      <c r="A6755">
        <v>6754</v>
      </c>
      <c r="B6755" t="s">
        <v>4757</v>
      </c>
      <c r="C6755" s="1">
        <v>45557</v>
      </c>
      <c r="D6755" t="s">
        <v>24</v>
      </c>
      <c r="E6755" t="s">
        <v>30</v>
      </c>
      <c r="F6755" t="s">
        <v>16</v>
      </c>
      <c r="G6755">
        <v>8</v>
      </c>
      <c r="H6755">
        <v>453.33</v>
      </c>
      <c r="I6755">
        <v>0.2</v>
      </c>
      <c r="J6755">
        <v>2901.31</v>
      </c>
      <c r="K6755">
        <v>2116.69</v>
      </c>
      <c r="L6755">
        <v>784.62</v>
      </c>
      <c r="M6755" t="s">
        <v>40</v>
      </c>
      <c r="N6755" s="3">
        <f>retail_sales[[#This Row],[Profit]]/retail_sales[[#This Row],[Revenue]]</f>
        <v>0.27043645801379379</v>
      </c>
      <c r="O6755" t="str">
        <f t="shared" si="105"/>
        <v>Sunday</v>
      </c>
    </row>
    <row r="6756" spans="1:15" x14ac:dyDescent="0.3">
      <c r="A6756">
        <v>6755</v>
      </c>
      <c r="B6756" t="s">
        <v>4758</v>
      </c>
      <c r="C6756" s="1">
        <v>45615</v>
      </c>
      <c r="D6756" t="s">
        <v>14</v>
      </c>
      <c r="E6756" t="s">
        <v>15</v>
      </c>
      <c r="F6756" t="s">
        <v>16</v>
      </c>
      <c r="G6756">
        <v>2</v>
      </c>
      <c r="H6756">
        <v>313.41000000000003</v>
      </c>
      <c r="I6756">
        <v>0.27</v>
      </c>
      <c r="J6756">
        <v>457.58</v>
      </c>
      <c r="K6756">
        <v>321</v>
      </c>
      <c r="L6756">
        <v>136.58000000000001</v>
      </c>
      <c r="M6756" t="s">
        <v>46</v>
      </c>
      <c r="N6756" s="3">
        <f>retail_sales[[#This Row],[Profit]]/retail_sales[[#This Row],[Revenue]]</f>
        <v>0.29848332532016264</v>
      </c>
      <c r="O6756" t="str">
        <f t="shared" si="105"/>
        <v>Tuesday</v>
      </c>
    </row>
    <row r="6757" spans="1:15" x14ac:dyDescent="0.3">
      <c r="A6757">
        <v>6756</v>
      </c>
      <c r="B6757" t="s">
        <v>4759</v>
      </c>
      <c r="C6757" s="1">
        <v>45403</v>
      </c>
      <c r="D6757" t="s">
        <v>39</v>
      </c>
      <c r="E6757" t="s">
        <v>30</v>
      </c>
      <c r="F6757" t="s">
        <v>21</v>
      </c>
      <c r="G6757">
        <v>8</v>
      </c>
      <c r="H6757">
        <v>478.18</v>
      </c>
      <c r="I6757">
        <v>0.14000000000000001</v>
      </c>
      <c r="J6757">
        <v>3289.88</v>
      </c>
      <c r="K6757">
        <v>2245.09</v>
      </c>
      <c r="L6757">
        <v>1044.79</v>
      </c>
      <c r="M6757" t="s">
        <v>40</v>
      </c>
      <c r="N6757" s="3">
        <f>retail_sales[[#This Row],[Profit]]/retail_sales[[#This Row],[Revenue]]</f>
        <v>0.31757693289724853</v>
      </c>
      <c r="O6757" t="str">
        <f t="shared" si="105"/>
        <v>Sunday</v>
      </c>
    </row>
    <row r="6758" spans="1:15" x14ac:dyDescent="0.3">
      <c r="A6758">
        <v>6757</v>
      </c>
      <c r="B6758" t="s">
        <v>4760</v>
      </c>
      <c r="C6758" s="1">
        <v>45410</v>
      </c>
      <c r="D6758" t="s">
        <v>39</v>
      </c>
      <c r="E6758" t="s">
        <v>33</v>
      </c>
      <c r="F6758" t="s">
        <v>21</v>
      </c>
      <c r="G6758">
        <v>3</v>
      </c>
      <c r="H6758">
        <v>172.25</v>
      </c>
      <c r="I6758">
        <v>0.12</v>
      </c>
      <c r="J6758">
        <v>454.74</v>
      </c>
      <c r="K6758">
        <v>278.64999999999998</v>
      </c>
      <c r="L6758">
        <v>176.09</v>
      </c>
      <c r="M6758" t="s">
        <v>28</v>
      </c>
      <c r="N6758" s="3">
        <f>retail_sales[[#This Row],[Profit]]/retail_sales[[#This Row],[Revenue]]</f>
        <v>0.38723226459075516</v>
      </c>
      <c r="O6758" t="str">
        <f t="shared" si="105"/>
        <v>Sunday</v>
      </c>
    </row>
    <row r="6759" spans="1:15" x14ac:dyDescent="0.3">
      <c r="A6759">
        <v>6758</v>
      </c>
      <c r="B6759" t="s">
        <v>973</v>
      </c>
      <c r="C6759" s="1">
        <v>45650</v>
      </c>
      <c r="D6759" t="s">
        <v>19</v>
      </c>
      <c r="E6759" t="s">
        <v>20</v>
      </c>
      <c r="F6759" t="s">
        <v>21</v>
      </c>
      <c r="G6759">
        <v>2</v>
      </c>
      <c r="H6759">
        <v>380.78</v>
      </c>
      <c r="I6759">
        <v>7.0000000000000007E-2</v>
      </c>
      <c r="J6759">
        <v>708.25</v>
      </c>
      <c r="K6759">
        <v>477.02</v>
      </c>
      <c r="L6759">
        <v>231.23</v>
      </c>
      <c r="M6759" t="s">
        <v>40</v>
      </c>
      <c r="N6759" s="3">
        <f>retail_sales[[#This Row],[Profit]]/retail_sales[[#This Row],[Revenue]]</f>
        <v>0.32648076244264029</v>
      </c>
      <c r="O6759" t="str">
        <f t="shared" si="105"/>
        <v>Tuesday</v>
      </c>
    </row>
    <row r="6760" spans="1:15" x14ac:dyDescent="0.3">
      <c r="A6760">
        <v>6759</v>
      </c>
      <c r="B6760" t="s">
        <v>903</v>
      </c>
      <c r="C6760" s="1">
        <v>45330</v>
      </c>
      <c r="D6760" t="s">
        <v>14</v>
      </c>
      <c r="E6760" t="s">
        <v>33</v>
      </c>
      <c r="F6760" t="s">
        <v>16</v>
      </c>
      <c r="G6760">
        <v>8</v>
      </c>
      <c r="H6760">
        <v>477.06</v>
      </c>
      <c r="I6760">
        <v>0.17</v>
      </c>
      <c r="J6760">
        <v>3167.68</v>
      </c>
      <c r="K6760">
        <v>1935.34</v>
      </c>
      <c r="L6760">
        <v>1232.3399999999999</v>
      </c>
      <c r="M6760" t="s">
        <v>46</v>
      </c>
      <c r="N6760" s="3">
        <f>retail_sales[[#This Row],[Profit]]/retail_sales[[#This Row],[Revenue]]</f>
        <v>0.38903550863723607</v>
      </c>
      <c r="O6760" t="str">
        <f t="shared" si="105"/>
        <v>Thursday</v>
      </c>
    </row>
    <row r="6761" spans="1:15" x14ac:dyDescent="0.3">
      <c r="A6761">
        <v>6760</v>
      </c>
      <c r="B6761" t="s">
        <v>3392</v>
      </c>
      <c r="C6761" s="1">
        <v>45322</v>
      </c>
      <c r="D6761" t="s">
        <v>19</v>
      </c>
      <c r="E6761" t="s">
        <v>30</v>
      </c>
      <c r="F6761" t="s">
        <v>21</v>
      </c>
      <c r="G6761">
        <v>2</v>
      </c>
      <c r="H6761">
        <v>91.95</v>
      </c>
      <c r="I6761">
        <v>0.03</v>
      </c>
      <c r="J6761">
        <v>178.38</v>
      </c>
      <c r="K6761">
        <v>121.2</v>
      </c>
      <c r="L6761">
        <v>57.18</v>
      </c>
      <c r="M6761" t="s">
        <v>46</v>
      </c>
      <c r="N6761" s="3">
        <f>retail_sales[[#This Row],[Profit]]/retail_sales[[#This Row],[Revenue]]</f>
        <v>0.32055163134880593</v>
      </c>
      <c r="O6761" t="str">
        <f t="shared" si="105"/>
        <v>Wednesday</v>
      </c>
    </row>
    <row r="6762" spans="1:15" x14ac:dyDescent="0.3">
      <c r="A6762">
        <v>6761</v>
      </c>
      <c r="B6762" t="s">
        <v>4761</v>
      </c>
      <c r="C6762" s="1">
        <v>45453</v>
      </c>
      <c r="D6762" t="s">
        <v>19</v>
      </c>
      <c r="E6762" t="s">
        <v>15</v>
      </c>
      <c r="F6762" t="s">
        <v>16</v>
      </c>
      <c r="G6762">
        <v>4</v>
      </c>
      <c r="H6762">
        <v>465.87</v>
      </c>
      <c r="I6762">
        <v>0.28999999999999998</v>
      </c>
      <c r="J6762">
        <v>1323.07</v>
      </c>
      <c r="K6762">
        <v>851.23</v>
      </c>
      <c r="L6762">
        <v>471.84</v>
      </c>
      <c r="M6762" t="s">
        <v>40</v>
      </c>
      <c r="N6762" s="3">
        <f>retail_sales[[#This Row],[Profit]]/retail_sales[[#This Row],[Revenue]]</f>
        <v>0.35662512187563772</v>
      </c>
      <c r="O6762" t="str">
        <f t="shared" si="105"/>
        <v>Monday</v>
      </c>
    </row>
    <row r="6763" spans="1:15" x14ac:dyDescent="0.3">
      <c r="A6763">
        <v>6762</v>
      </c>
      <c r="B6763" t="s">
        <v>2658</v>
      </c>
      <c r="C6763" s="1">
        <v>45434</v>
      </c>
      <c r="D6763" t="s">
        <v>24</v>
      </c>
      <c r="E6763" t="s">
        <v>33</v>
      </c>
      <c r="F6763" t="s">
        <v>21</v>
      </c>
      <c r="G6763">
        <v>10</v>
      </c>
      <c r="H6763">
        <v>210.14</v>
      </c>
      <c r="I6763">
        <v>0.25</v>
      </c>
      <c r="J6763">
        <v>1576.05</v>
      </c>
      <c r="K6763">
        <v>910.29</v>
      </c>
      <c r="L6763">
        <v>665.76</v>
      </c>
      <c r="M6763" t="s">
        <v>17</v>
      </c>
      <c r="N6763" s="3">
        <f>retail_sales[[#This Row],[Profit]]/retail_sales[[#This Row],[Revenue]]</f>
        <v>0.42242314647377938</v>
      </c>
      <c r="O6763" t="str">
        <f t="shared" si="105"/>
        <v>Wednesday</v>
      </c>
    </row>
    <row r="6764" spans="1:15" x14ac:dyDescent="0.3">
      <c r="A6764">
        <v>6763</v>
      </c>
      <c r="B6764" t="s">
        <v>3338</v>
      </c>
      <c r="C6764" s="1">
        <v>45512</v>
      </c>
      <c r="D6764" t="s">
        <v>24</v>
      </c>
      <c r="E6764" t="s">
        <v>20</v>
      </c>
      <c r="F6764" t="s">
        <v>16</v>
      </c>
      <c r="G6764">
        <v>6</v>
      </c>
      <c r="H6764">
        <v>312.77</v>
      </c>
      <c r="I6764">
        <v>0.28999999999999998</v>
      </c>
      <c r="J6764">
        <v>1332.4</v>
      </c>
      <c r="K6764">
        <v>826.67</v>
      </c>
      <c r="L6764">
        <v>505.73</v>
      </c>
      <c r="M6764" t="s">
        <v>22</v>
      </c>
      <c r="N6764" s="3">
        <f>retail_sales[[#This Row],[Profit]]/retail_sales[[#This Row],[Revenue]]</f>
        <v>0.37956319423596518</v>
      </c>
      <c r="O6764" t="str">
        <f t="shared" si="105"/>
        <v>Thursday</v>
      </c>
    </row>
    <row r="6765" spans="1:15" x14ac:dyDescent="0.3">
      <c r="A6765">
        <v>6764</v>
      </c>
      <c r="B6765" t="s">
        <v>2389</v>
      </c>
      <c r="C6765" s="1">
        <v>45443</v>
      </c>
      <c r="D6765" t="s">
        <v>19</v>
      </c>
      <c r="E6765" t="s">
        <v>33</v>
      </c>
      <c r="F6765" t="s">
        <v>16</v>
      </c>
      <c r="G6765">
        <v>5</v>
      </c>
      <c r="H6765">
        <v>398.43</v>
      </c>
      <c r="I6765">
        <v>0.01</v>
      </c>
      <c r="J6765">
        <v>1972.23</v>
      </c>
      <c r="K6765">
        <v>1000.66</v>
      </c>
      <c r="L6765">
        <v>971.57</v>
      </c>
      <c r="M6765" t="s">
        <v>46</v>
      </c>
      <c r="N6765" s="3">
        <f>retail_sales[[#This Row],[Profit]]/retail_sales[[#This Row],[Revenue]]</f>
        <v>0.49262509950664984</v>
      </c>
      <c r="O6765" t="str">
        <f t="shared" si="105"/>
        <v>Friday</v>
      </c>
    </row>
    <row r="6766" spans="1:15" x14ac:dyDescent="0.3">
      <c r="A6766">
        <v>6765</v>
      </c>
      <c r="B6766" t="s">
        <v>4433</v>
      </c>
      <c r="C6766" s="1">
        <v>45644</v>
      </c>
      <c r="D6766" t="s">
        <v>24</v>
      </c>
      <c r="E6766" t="s">
        <v>25</v>
      </c>
      <c r="F6766" t="s">
        <v>27</v>
      </c>
      <c r="G6766">
        <v>1</v>
      </c>
      <c r="H6766">
        <v>140.47999999999999</v>
      </c>
      <c r="I6766">
        <v>0.09</v>
      </c>
      <c r="J6766">
        <v>127.84</v>
      </c>
      <c r="K6766">
        <v>79.56</v>
      </c>
      <c r="L6766">
        <v>48.28</v>
      </c>
      <c r="M6766" t="s">
        <v>17</v>
      </c>
      <c r="N6766" s="3">
        <f>retail_sales[[#This Row],[Profit]]/retail_sales[[#This Row],[Revenue]]</f>
        <v>0.37765957446808512</v>
      </c>
      <c r="O6766" t="str">
        <f t="shared" si="105"/>
        <v>Wednesday</v>
      </c>
    </row>
    <row r="6767" spans="1:15" x14ac:dyDescent="0.3">
      <c r="A6767">
        <v>6766</v>
      </c>
      <c r="B6767" t="s">
        <v>4762</v>
      </c>
      <c r="C6767" s="1">
        <v>45447</v>
      </c>
      <c r="D6767" t="s">
        <v>19</v>
      </c>
      <c r="E6767" t="s">
        <v>15</v>
      </c>
      <c r="F6767" t="s">
        <v>27</v>
      </c>
      <c r="G6767">
        <v>2</v>
      </c>
      <c r="H6767">
        <v>331.41</v>
      </c>
      <c r="I6767">
        <v>0.19</v>
      </c>
      <c r="J6767">
        <v>536.88</v>
      </c>
      <c r="K6767">
        <v>417.94</v>
      </c>
      <c r="L6767">
        <v>118.94</v>
      </c>
      <c r="M6767" t="s">
        <v>46</v>
      </c>
      <c r="N6767" s="3">
        <f>retail_sales[[#This Row],[Profit]]/retail_sales[[#This Row],[Revenue]]</f>
        <v>0.22153926389509759</v>
      </c>
      <c r="O6767" t="str">
        <f t="shared" si="105"/>
        <v>Tuesday</v>
      </c>
    </row>
    <row r="6768" spans="1:15" x14ac:dyDescent="0.3">
      <c r="A6768">
        <v>6767</v>
      </c>
      <c r="B6768" t="s">
        <v>3336</v>
      </c>
      <c r="C6768" s="1">
        <v>45654</v>
      </c>
      <c r="D6768" t="s">
        <v>24</v>
      </c>
      <c r="E6768" t="s">
        <v>30</v>
      </c>
      <c r="F6768" t="s">
        <v>21</v>
      </c>
      <c r="G6768">
        <v>5</v>
      </c>
      <c r="H6768">
        <v>281.43</v>
      </c>
      <c r="I6768">
        <v>0.19</v>
      </c>
      <c r="J6768">
        <v>1139.79</v>
      </c>
      <c r="K6768">
        <v>600.86</v>
      </c>
      <c r="L6768">
        <v>538.92999999999995</v>
      </c>
      <c r="M6768" t="s">
        <v>40</v>
      </c>
      <c r="N6768" s="3">
        <f>retail_sales[[#This Row],[Profit]]/retail_sales[[#This Row],[Revenue]]</f>
        <v>0.47283271479833999</v>
      </c>
      <c r="O6768" t="str">
        <f t="shared" si="105"/>
        <v>Saturday</v>
      </c>
    </row>
    <row r="6769" spans="1:15" x14ac:dyDescent="0.3">
      <c r="A6769">
        <v>6768</v>
      </c>
      <c r="B6769" t="s">
        <v>4763</v>
      </c>
      <c r="C6769" s="1">
        <v>45319</v>
      </c>
      <c r="D6769" t="s">
        <v>24</v>
      </c>
      <c r="E6769" t="s">
        <v>33</v>
      </c>
      <c r="F6769" t="s">
        <v>16</v>
      </c>
      <c r="G6769">
        <v>7</v>
      </c>
      <c r="H6769">
        <v>349.47</v>
      </c>
      <c r="I6769">
        <v>0.09</v>
      </c>
      <c r="J6769">
        <v>2226.12</v>
      </c>
      <c r="K6769">
        <v>1688.77</v>
      </c>
      <c r="L6769">
        <v>537.35</v>
      </c>
      <c r="M6769" t="s">
        <v>17</v>
      </c>
      <c r="N6769" s="3">
        <f>retail_sales[[#This Row],[Profit]]/retail_sales[[#This Row],[Revenue]]</f>
        <v>0.24138411226708356</v>
      </c>
      <c r="O6769" t="str">
        <f t="shared" si="105"/>
        <v>Sunday</v>
      </c>
    </row>
    <row r="6770" spans="1:15" x14ac:dyDescent="0.3">
      <c r="A6770">
        <v>6769</v>
      </c>
      <c r="B6770" t="s">
        <v>4764</v>
      </c>
      <c r="C6770" s="1">
        <v>45303</v>
      </c>
      <c r="D6770" t="s">
        <v>24</v>
      </c>
      <c r="E6770" t="s">
        <v>25</v>
      </c>
      <c r="F6770" t="s">
        <v>27</v>
      </c>
      <c r="G6770">
        <v>2</v>
      </c>
      <c r="H6770">
        <v>74.45</v>
      </c>
      <c r="I6770">
        <v>0.26</v>
      </c>
      <c r="J6770">
        <v>110.19</v>
      </c>
      <c r="K6770">
        <v>76.58</v>
      </c>
      <c r="L6770">
        <v>33.61</v>
      </c>
      <c r="M6770" t="s">
        <v>22</v>
      </c>
      <c r="N6770" s="3">
        <f>retail_sales[[#This Row],[Profit]]/retail_sales[[#This Row],[Revenue]]</f>
        <v>0.30501860422905891</v>
      </c>
      <c r="O6770" t="str">
        <f t="shared" si="105"/>
        <v>Friday</v>
      </c>
    </row>
    <row r="6771" spans="1:15" x14ac:dyDescent="0.3">
      <c r="A6771">
        <v>6770</v>
      </c>
      <c r="B6771" t="s">
        <v>4765</v>
      </c>
      <c r="C6771" s="1">
        <v>45591</v>
      </c>
      <c r="D6771" t="s">
        <v>19</v>
      </c>
      <c r="E6771" t="s">
        <v>33</v>
      </c>
      <c r="F6771" t="s">
        <v>27</v>
      </c>
      <c r="G6771">
        <v>2</v>
      </c>
      <c r="H6771">
        <v>69.06</v>
      </c>
      <c r="I6771">
        <v>0.03</v>
      </c>
      <c r="J6771">
        <v>133.97999999999999</v>
      </c>
      <c r="K6771">
        <v>97.09</v>
      </c>
      <c r="L6771">
        <v>36.89</v>
      </c>
      <c r="M6771" t="s">
        <v>22</v>
      </c>
      <c r="N6771" s="3">
        <f>retail_sales[[#This Row],[Profit]]/retail_sales[[#This Row],[Revenue]]</f>
        <v>0.27533960292580983</v>
      </c>
      <c r="O6771" t="str">
        <f t="shared" si="105"/>
        <v>Saturday</v>
      </c>
    </row>
    <row r="6772" spans="1:15" x14ac:dyDescent="0.3">
      <c r="A6772">
        <v>6771</v>
      </c>
      <c r="B6772" t="s">
        <v>1627</v>
      </c>
      <c r="C6772" s="1">
        <v>45339</v>
      </c>
      <c r="D6772" t="s">
        <v>19</v>
      </c>
      <c r="E6772" t="s">
        <v>15</v>
      </c>
      <c r="F6772" t="s">
        <v>16</v>
      </c>
      <c r="G6772">
        <v>3</v>
      </c>
      <c r="H6772">
        <v>365.03</v>
      </c>
      <c r="I6772">
        <v>0.16</v>
      </c>
      <c r="J6772">
        <v>919.88</v>
      </c>
      <c r="K6772">
        <v>702.17</v>
      </c>
      <c r="L6772">
        <v>217.71</v>
      </c>
      <c r="M6772" t="s">
        <v>46</v>
      </c>
      <c r="N6772" s="3">
        <f>retail_sales[[#This Row],[Profit]]/retail_sales[[#This Row],[Revenue]]</f>
        <v>0.23667217463147369</v>
      </c>
      <c r="O6772" t="str">
        <f t="shared" si="105"/>
        <v>Saturday</v>
      </c>
    </row>
    <row r="6773" spans="1:15" x14ac:dyDescent="0.3">
      <c r="A6773">
        <v>6772</v>
      </c>
      <c r="B6773" t="s">
        <v>253</v>
      </c>
      <c r="C6773" s="1">
        <v>45574</v>
      </c>
      <c r="D6773" t="s">
        <v>19</v>
      </c>
      <c r="E6773" t="s">
        <v>33</v>
      </c>
      <c r="F6773" t="s">
        <v>21</v>
      </c>
      <c r="G6773">
        <v>6</v>
      </c>
      <c r="H6773">
        <v>232.78</v>
      </c>
      <c r="I6773">
        <v>0.16</v>
      </c>
      <c r="J6773">
        <v>1173.21</v>
      </c>
      <c r="K6773">
        <v>928.38</v>
      </c>
      <c r="L6773">
        <v>244.83</v>
      </c>
      <c r="M6773" t="s">
        <v>28</v>
      </c>
      <c r="N6773" s="3">
        <f>retail_sales[[#This Row],[Profit]]/retail_sales[[#This Row],[Revenue]]</f>
        <v>0.20868386733832819</v>
      </c>
      <c r="O6773" t="str">
        <f t="shared" si="105"/>
        <v>Wednesday</v>
      </c>
    </row>
    <row r="6774" spans="1:15" x14ac:dyDescent="0.3">
      <c r="A6774">
        <v>6773</v>
      </c>
      <c r="B6774" t="s">
        <v>2505</v>
      </c>
      <c r="C6774" s="1">
        <v>45413</v>
      </c>
      <c r="D6774" t="s">
        <v>24</v>
      </c>
      <c r="E6774" t="s">
        <v>33</v>
      </c>
      <c r="F6774" t="s">
        <v>21</v>
      </c>
      <c r="G6774">
        <v>10</v>
      </c>
      <c r="H6774">
        <v>343.13</v>
      </c>
      <c r="I6774">
        <v>0.15</v>
      </c>
      <c r="J6774">
        <v>2916.61</v>
      </c>
      <c r="K6774">
        <v>1836.62</v>
      </c>
      <c r="L6774">
        <v>1079.99</v>
      </c>
      <c r="M6774" t="s">
        <v>28</v>
      </c>
      <c r="N6774" s="3">
        <f>retail_sales[[#This Row],[Profit]]/retail_sales[[#This Row],[Revenue]]</f>
        <v>0.37028947990989536</v>
      </c>
      <c r="O6774" t="str">
        <f t="shared" si="105"/>
        <v>Wednesday</v>
      </c>
    </row>
    <row r="6775" spans="1:15" x14ac:dyDescent="0.3">
      <c r="A6775">
        <v>6774</v>
      </c>
      <c r="B6775" t="s">
        <v>1274</v>
      </c>
      <c r="C6775" s="1">
        <v>45640</v>
      </c>
      <c r="D6775" t="s">
        <v>39</v>
      </c>
      <c r="E6775" t="s">
        <v>33</v>
      </c>
      <c r="F6775" t="s">
        <v>21</v>
      </c>
      <c r="G6775">
        <v>3</v>
      </c>
      <c r="H6775">
        <v>273.73</v>
      </c>
      <c r="I6775">
        <v>0.25</v>
      </c>
      <c r="J6775">
        <v>615.89</v>
      </c>
      <c r="K6775">
        <v>328.51</v>
      </c>
      <c r="L6775">
        <v>287.38</v>
      </c>
      <c r="M6775" t="s">
        <v>22</v>
      </c>
      <c r="N6775" s="3">
        <f>retail_sales[[#This Row],[Profit]]/retail_sales[[#This Row],[Revenue]]</f>
        <v>0.46660929711474453</v>
      </c>
      <c r="O6775" t="str">
        <f t="shared" si="105"/>
        <v>Saturday</v>
      </c>
    </row>
    <row r="6776" spans="1:15" x14ac:dyDescent="0.3">
      <c r="A6776">
        <v>6775</v>
      </c>
      <c r="B6776" t="s">
        <v>4766</v>
      </c>
      <c r="C6776" s="1">
        <v>45355</v>
      </c>
      <c r="D6776" t="s">
        <v>19</v>
      </c>
      <c r="E6776" t="s">
        <v>20</v>
      </c>
      <c r="F6776" t="s">
        <v>21</v>
      </c>
      <c r="G6776">
        <v>5</v>
      </c>
      <c r="H6776">
        <v>145.99</v>
      </c>
      <c r="I6776">
        <v>0.08</v>
      </c>
      <c r="J6776">
        <v>671.55</v>
      </c>
      <c r="K6776">
        <v>336.87</v>
      </c>
      <c r="L6776">
        <v>334.68</v>
      </c>
      <c r="M6776" t="s">
        <v>46</v>
      </c>
      <c r="N6776" s="3">
        <f>retail_sales[[#This Row],[Profit]]/retail_sales[[#This Row],[Revenue]]</f>
        <v>0.49836944382398934</v>
      </c>
      <c r="O6776" t="str">
        <f t="shared" si="105"/>
        <v>Monday</v>
      </c>
    </row>
    <row r="6777" spans="1:15" x14ac:dyDescent="0.3">
      <c r="A6777">
        <v>6776</v>
      </c>
      <c r="B6777" t="s">
        <v>4767</v>
      </c>
      <c r="C6777" s="1">
        <v>45354</v>
      </c>
      <c r="D6777" t="s">
        <v>14</v>
      </c>
      <c r="E6777" t="s">
        <v>33</v>
      </c>
      <c r="F6777" t="s">
        <v>16</v>
      </c>
      <c r="G6777">
        <v>7</v>
      </c>
      <c r="H6777">
        <v>289.13</v>
      </c>
      <c r="I6777">
        <v>0.27</v>
      </c>
      <c r="J6777">
        <v>1477.45</v>
      </c>
      <c r="K6777">
        <v>1112.3499999999999</v>
      </c>
      <c r="L6777">
        <v>365.1</v>
      </c>
      <c r="M6777" t="s">
        <v>46</v>
      </c>
      <c r="N6777" s="3">
        <f>retail_sales[[#This Row],[Profit]]/retail_sales[[#This Row],[Revenue]]</f>
        <v>0.24711496158922469</v>
      </c>
      <c r="O6777" t="str">
        <f t="shared" si="105"/>
        <v>Sunday</v>
      </c>
    </row>
    <row r="6778" spans="1:15" x14ac:dyDescent="0.3">
      <c r="A6778">
        <v>6777</v>
      </c>
      <c r="B6778" t="s">
        <v>4768</v>
      </c>
      <c r="C6778" s="1">
        <v>45474</v>
      </c>
      <c r="D6778" t="s">
        <v>24</v>
      </c>
      <c r="E6778" t="s">
        <v>25</v>
      </c>
      <c r="F6778" t="s">
        <v>16</v>
      </c>
      <c r="G6778">
        <v>3</v>
      </c>
      <c r="H6778">
        <v>414.31</v>
      </c>
      <c r="I6778">
        <v>0.05</v>
      </c>
      <c r="J6778">
        <v>1180.78</v>
      </c>
      <c r="K6778">
        <v>805.87</v>
      </c>
      <c r="L6778">
        <v>374.91</v>
      </c>
      <c r="M6778" t="s">
        <v>17</v>
      </c>
      <c r="N6778" s="3">
        <f>retail_sales[[#This Row],[Profit]]/retail_sales[[#This Row],[Revenue]]</f>
        <v>0.31751045918799442</v>
      </c>
      <c r="O6778" t="str">
        <f t="shared" si="105"/>
        <v>Monday</v>
      </c>
    </row>
    <row r="6779" spans="1:15" x14ac:dyDescent="0.3">
      <c r="A6779">
        <v>6778</v>
      </c>
      <c r="B6779" t="s">
        <v>4769</v>
      </c>
      <c r="C6779" s="1">
        <v>45424</v>
      </c>
      <c r="D6779" t="s">
        <v>24</v>
      </c>
      <c r="E6779" t="s">
        <v>30</v>
      </c>
      <c r="F6779" t="s">
        <v>27</v>
      </c>
      <c r="G6779">
        <v>7</v>
      </c>
      <c r="H6779">
        <v>438.72</v>
      </c>
      <c r="I6779">
        <v>0.28000000000000003</v>
      </c>
      <c r="J6779">
        <v>2211.15</v>
      </c>
      <c r="K6779">
        <v>1234.8499999999999</v>
      </c>
      <c r="L6779">
        <v>976.3</v>
      </c>
      <c r="M6779" t="s">
        <v>40</v>
      </c>
      <c r="N6779" s="3">
        <f>retail_sales[[#This Row],[Profit]]/retail_sales[[#This Row],[Revenue]]</f>
        <v>0.44153494787780112</v>
      </c>
      <c r="O6779" t="str">
        <f t="shared" si="105"/>
        <v>Sunday</v>
      </c>
    </row>
    <row r="6780" spans="1:15" x14ac:dyDescent="0.3">
      <c r="A6780">
        <v>6779</v>
      </c>
      <c r="B6780" t="s">
        <v>2594</v>
      </c>
      <c r="C6780" s="1">
        <v>45651</v>
      </c>
      <c r="D6780" t="s">
        <v>14</v>
      </c>
      <c r="E6780" t="s">
        <v>15</v>
      </c>
      <c r="F6780" t="s">
        <v>27</v>
      </c>
      <c r="G6780">
        <v>2</v>
      </c>
      <c r="H6780">
        <v>336.79</v>
      </c>
      <c r="I6780">
        <v>0.19</v>
      </c>
      <c r="J6780">
        <v>545.6</v>
      </c>
      <c r="K6780">
        <v>416.92</v>
      </c>
      <c r="L6780">
        <v>128.68</v>
      </c>
      <c r="M6780" t="s">
        <v>46</v>
      </c>
      <c r="N6780" s="3">
        <f>retail_sales[[#This Row],[Profit]]/retail_sales[[#This Row],[Revenue]]</f>
        <v>0.23585043988269794</v>
      </c>
      <c r="O6780" t="str">
        <f t="shared" si="105"/>
        <v>Wednesday</v>
      </c>
    </row>
    <row r="6781" spans="1:15" x14ac:dyDescent="0.3">
      <c r="A6781">
        <v>6780</v>
      </c>
      <c r="B6781" t="s">
        <v>3610</v>
      </c>
      <c r="C6781" s="1">
        <v>45501</v>
      </c>
      <c r="D6781" t="s">
        <v>24</v>
      </c>
      <c r="E6781" t="s">
        <v>33</v>
      </c>
      <c r="F6781" t="s">
        <v>21</v>
      </c>
      <c r="G6781">
        <v>6</v>
      </c>
      <c r="H6781">
        <v>106.03</v>
      </c>
      <c r="I6781">
        <v>0.02</v>
      </c>
      <c r="J6781">
        <v>623.46</v>
      </c>
      <c r="K6781">
        <v>372.41</v>
      </c>
      <c r="L6781">
        <v>251.05</v>
      </c>
      <c r="M6781" t="s">
        <v>28</v>
      </c>
      <c r="N6781" s="3">
        <f>retail_sales[[#This Row],[Profit]]/retail_sales[[#This Row],[Revenue]]</f>
        <v>0.40267218426202162</v>
      </c>
      <c r="O6781" t="str">
        <f t="shared" si="105"/>
        <v>Sunday</v>
      </c>
    </row>
    <row r="6782" spans="1:15" x14ac:dyDescent="0.3">
      <c r="A6782">
        <v>6781</v>
      </c>
      <c r="B6782" t="s">
        <v>3697</v>
      </c>
      <c r="C6782" s="1">
        <v>45650</v>
      </c>
      <c r="D6782" t="s">
        <v>19</v>
      </c>
      <c r="E6782" t="s">
        <v>25</v>
      </c>
      <c r="F6782" t="s">
        <v>27</v>
      </c>
      <c r="G6782">
        <v>2</v>
      </c>
      <c r="H6782">
        <v>457.24</v>
      </c>
      <c r="I6782">
        <v>0.14000000000000001</v>
      </c>
      <c r="J6782">
        <v>786.45</v>
      </c>
      <c r="K6782">
        <v>625.78</v>
      </c>
      <c r="L6782">
        <v>160.66999999999999</v>
      </c>
      <c r="M6782" t="s">
        <v>22</v>
      </c>
      <c r="N6782" s="3">
        <f>retail_sales[[#This Row],[Profit]]/retail_sales[[#This Row],[Revenue]]</f>
        <v>0.20429779388390867</v>
      </c>
      <c r="O6782" t="str">
        <f t="shared" si="105"/>
        <v>Tuesday</v>
      </c>
    </row>
    <row r="6783" spans="1:15" x14ac:dyDescent="0.3">
      <c r="A6783">
        <v>6782</v>
      </c>
      <c r="B6783" t="s">
        <v>1752</v>
      </c>
      <c r="C6783" s="1">
        <v>45561</v>
      </c>
      <c r="D6783" t="s">
        <v>24</v>
      </c>
      <c r="E6783" t="s">
        <v>20</v>
      </c>
      <c r="F6783" t="s">
        <v>16</v>
      </c>
      <c r="G6783">
        <v>6</v>
      </c>
      <c r="H6783">
        <v>42.02</v>
      </c>
      <c r="I6783">
        <v>0.03</v>
      </c>
      <c r="J6783">
        <v>244.56</v>
      </c>
      <c r="K6783">
        <v>177.44</v>
      </c>
      <c r="L6783">
        <v>67.12</v>
      </c>
      <c r="M6783" t="s">
        <v>46</v>
      </c>
      <c r="N6783" s="3">
        <f>retail_sales[[#This Row],[Profit]]/retail_sales[[#This Row],[Revenue]]</f>
        <v>0.27445207719986919</v>
      </c>
      <c r="O6783" t="str">
        <f t="shared" si="105"/>
        <v>Thursday</v>
      </c>
    </row>
    <row r="6784" spans="1:15" x14ac:dyDescent="0.3">
      <c r="A6784">
        <v>6783</v>
      </c>
      <c r="B6784" t="s">
        <v>4770</v>
      </c>
      <c r="C6784" s="1">
        <v>45344</v>
      </c>
      <c r="D6784" t="s">
        <v>39</v>
      </c>
      <c r="E6784" t="s">
        <v>33</v>
      </c>
      <c r="F6784" t="s">
        <v>27</v>
      </c>
      <c r="G6784">
        <v>9</v>
      </c>
      <c r="H6784">
        <v>170.65</v>
      </c>
      <c r="I6784">
        <v>0.27</v>
      </c>
      <c r="J6784">
        <v>1121.17</v>
      </c>
      <c r="K6784">
        <v>780.07</v>
      </c>
      <c r="L6784">
        <v>341.1</v>
      </c>
      <c r="M6784" t="s">
        <v>28</v>
      </c>
      <c r="N6784" s="3">
        <f>retail_sales[[#This Row],[Profit]]/retail_sales[[#This Row],[Revenue]]</f>
        <v>0.30423575372155875</v>
      </c>
      <c r="O6784" t="str">
        <f t="shared" si="105"/>
        <v>Thursday</v>
      </c>
    </row>
    <row r="6785" spans="1:15" x14ac:dyDescent="0.3">
      <c r="A6785">
        <v>6784</v>
      </c>
      <c r="B6785" t="s">
        <v>86</v>
      </c>
      <c r="C6785" s="1">
        <v>45375</v>
      </c>
      <c r="D6785" t="s">
        <v>24</v>
      </c>
      <c r="E6785" t="s">
        <v>33</v>
      </c>
      <c r="F6785" t="s">
        <v>21</v>
      </c>
      <c r="G6785">
        <v>3</v>
      </c>
      <c r="H6785">
        <v>465.54</v>
      </c>
      <c r="I6785">
        <v>0.19</v>
      </c>
      <c r="J6785">
        <v>1131.26</v>
      </c>
      <c r="K6785">
        <v>639.78</v>
      </c>
      <c r="L6785">
        <v>491.48</v>
      </c>
      <c r="M6785" t="s">
        <v>17</v>
      </c>
      <c r="N6785" s="3">
        <f>retail_sales[[#This Row],[Profit]]/retail_sales[[#This Row],[Revenue]]</f>
        <v>0.43445361808956384</v>
      </c>
      <c r="O6785" t="str">
        <f t="shared" si="105"/>
        <v>Sunday</v>
      </c>
    </row>
    <row r="6786" spans="1:15" x14ac:dyDescent="0.3">
      <c r="A6786">
        <v>6785</v>
      </c>
      <c r="B6786" t="s">
        <v>4771</v>
      </c>
      <c r="C6786" s="1">
        <v>45488</v>
      </c>
      <c r="D6786" t="s">
        <v>14</v>
      </c>
      <c r="E6786" t="s">
        <v>33</v>
      </c>
      <c r="F6786" t="s">
        <v>27</v>
      </c>
      <c r="G6786">
        <v>7</v>
      </c>
      <c r="H6786">
        <v>154.96</v>
      </c>
      <c r="I6786">
        <v>0.08</v>
      </c>
      <c r="J6786">
        <v>997.94</v>
      </c>
      <c r="K6786">
        <v>773.2</v>
      </c>
      <c r="L6786">
        <v>224.74</v>
      </c>
      <c r="M6786" t="s">
        <v>22</v>
      </c>
      <c r="N6786" s="3">
        <f>retail_sales[[#This Row],[Profit]]/retail_sales[[#This Row],[Revenue]]</f>
        <v>0.22520392007535522</v>
      </c>
      <c r="O6786" t="str">
        <f t="shared" ref="O6786:O6849" si="106">TEXT(C6786, "dddd")</f>
        <v>Monday</v>
      </c>
    </row>
    <row r="6787" spans="1:15" x14ac:dyDescent="0.3">
      <c r="A6787">
        <v>6786</v>
      </c>
      <c r="B6787" t="s">
        <v>4772</v>
      </c>
      <c r="C6787" s="1">
        <v>45481</v>
      </c>
      <c r="D6787" t="s">
        <v>39</v>
      </c>
      <c r="E6787" t="s">
        <v>33</v>
      </c>
      <c r="F6787" t="s">
        <v>16</v>
      </c>
      <c r="G6787">
        <v>4</v>
      </c>
      <c r="H6787">
        <v>464.82</v>
      </c>
      <c r="I6787">
        <v>0.25</v>
      </c>
      <c r="J6787">
        <v>1394.46</v>
      </c>
      <c r="K6787">
        <v>1037.23</v>
      </c>
      <c r="L6787">
        <v>357.23</v>
      </c>
      <c r="M6787" t="s">
        <v>22</v>
      </c>
      <c r="N6787" s="3">
        <f>retail_sales[[#This Row],[Profit]]/retail_sales[[#This Row],[Revenue]]</f>
        <v>0.25617801873126517</v>
      </c>
      <c r="O6787" t="str">
        <f t="shared" si="106"/>
        <v>Monday</v>
      </c>
    </row>
    <row r="6788" spans="1:15" x14ac:dyDescent="0.3">
      <c r="A6788">
        <v>6787</v>
      </c>
      <c r="B6788" t="s">
        <v>2380</v>
      </c>
      <c r="C6788" s="1">
        <v>45401</v>
      </c>
      <c r="D6788" t="s">
        <v>39</v>
      </c>
      <c r="E6788" t="s">
        <v>33</v>
      </c>
      <c r="F6788" t="s">
        <v>16</v>
      </c>
      <c r="G6788">
        <v>10</v>
      </c>
      <c r="H6788">
        <v>88.57</v>
      </c>
      <c r="I6788">
        <v>0.17</v>
      </c>
      <c r="J6788">
        <v>735.13</v>
      </c>
      <c r="K6788">
        <v>430.67</v>
      </c>
      <c r="L6788">
        <v>304.45999999999998</v>
      </c>
      <c r="M6788" t="s">
        <v>28</v>
      </c>
      <c r="N6788" s="3">
        <f>retail_sales[[#This Row],[Profit]]/retail_sales[[#This Row],[Revenue]]</f>
        <v>0.4141580400745446</v>
      </c>
      <c r="O6788" t="str">
        <f t="shared" si="106"/>
        <v>Friday</v>
      </c>
    </row>
    <row r="6789" spans="1:15" x14ac:dyDescent="0.3">
      <c r="A6789">
        <v>6788</v>
      </c>
      <c r="B6789" t="s">
        <v>4773</v>
      </c>
      <c r="C6789" s="1">
        <v>45420</v>
      </c>
      <c r="D6789" t="s">
        <v>24</v>
      </c>
      <c r="E6789" t="s">
        <v>33</v>
      </c>
      <c r="F6789" t="s">
        <v>16</v>
      </c>
      <c r="G6789">
        <v>1</v>
      </c>
      <c r="H6789">
        <v>412.76</v>
      </c>
      <c r="I6789">
        <v>0.06</v>
      </c>
      <c r="J6789">
        <v>387.99</v>
      </c>
      <c r="K6789">
        <v>273.69</v>
      </c>
      <c r="L6789">
        <v>114.3</v>
      </c>
      <c r="M6789" t="s">
        <v>46</v>
      </c>
      <c r="N6789" s="3">
        <f>retail_sales[[#This Row],[Profit]]/retail_sales[[#This Row],[Revenue]]</f>
        <v>0.294595221526328</v>
      </c>
      <c r="O6789" t="str">
        <f t="shared" si="106"/>
        <v>Wednesday</v>
      </c>
    </row>
    <row r="6790" spans="1:15" x14ac:dyDescent="0.3">
      <c r="A6790">
        <v>6789</v>
      </c>
      <c r="B6790" t="s">
        <v>3265</v>
      </c>
      <c r="C6790" s="1">
        <v>45388</v>
      </c>
      <c r="D6790" t="s">
        <v>19</v>
      </c>
      <c r="E6790" t="s">
        <v>15</v>
      </c>
      <c r="F6790" t="s">
        <v>16</v>
      </c>
      <c r="G6790">
        <v>9</v>
      </c>
      <c r="H6790">
        <v>320.54000000000002</v>
      </c>
      <c r="I6790">
        <v>0.21</v>
      </c>
      <c r="J6790">
        <v>2279.04</v>
      </c>
      <c r="K6790">
        <v>1152.4100000000001</v>
      </c>
      <c r="L6790">
        <v>1126.6300000000001</v>
      </c>
      <c r="M6790" t="s">
        <v>46</v>
      </c>
      <c r="N6790" s="3">
        <f>retail_sales[[#This Row],[Profit]]/retail_sales[[#This Row],[Revenue]]</f>
        <v>0.49434410980061788</v>
      </c>
      <c r="O6790" t="str">
        <f t="shared" si="106"/>
        <v>Saturday</v>
      </c>
    </row>
    <row r="6791" spans="1:15" x14ac:dyDescent="0.3">
      <c r="A6791">
        <v>6790</v>
      </c>
      <c r="B6791" t="s">
        <v>4520</v>
      </c>
      <c r="C6791" s="1">
        <v>45532</v>
      </c>
      <c r="D6791" t="s">
        <v>14</v>
      </c>
      <c r="E6791" t="s">
        <v>20</v>
      </c>
      <c r="F6791" t="s">
        <v>21</v>
      </c>
      <c r="G6791">
        <v>1</v>
      </c>
      <c r="H6791">
        <v>182.73</v>
      </c>
      <c r="I6791">
        <v>0.26</v>
      </c>
      <c r="J6791">
        <v>135.22</v>
      </c>
      <c r="K6791">
        <v>88.37</v>
      </c>
      <c r="L6791">
        <v>46.85</v>
      </c>
      <c r="M6791" t="s">
        <v>28</v>
      </c>
      <c r="N6791" s="3">
        <f>retail_sales[[#This Row],[Profit]]/retail_sales[[#This Row],[Revenue]]</f>
        <v>0.34647241532317707</v>
      </c>
      <c r="O6791" t="str">
        <f t="shared" si="106"/>
        <v>Wednesday</v>
      </c>
    </row>
    <row r="6792" spans="1:15" x14ac:dyDescent="0.3">
      <c r="A6792">
        <v>6791</v>
      </c>
      <c r="B6792" t="s">
        <v>4774</v>
      </c>
      <c r="C6792" s="1">
        <v>45394</v>
      </c>
      <c r="D6792" t="s">
        <v>19</v>
      </c>
      <c r="E6792" t="s">
        <v>15</v>
      </c>
      <c r="F6792" t="s">
        <v>21</v>
      </c>
      <c r="G6792">
        <v>1</v>
      </c>
      <c r="H6792">
        <v>432.26</v>
      </c>
      <c r="I6792">
        <v>0.21</v>
      </c>
      <c r="J6792">
        <v>341.49</v>
      </c>
      <c r="K6792">
        <v>184.93</v>
      </c>
      <c r="L6792">
        <v>156.56</v>
      </c>
      <c r="M6792" t="s">
        <v>46</v>
      </c>
      <c r="N6792" s="3">
        <f>retail_sales[[#This Row],[Profit]]/retail_sales[[#This Row],[Revenue]]</f>
        <v>0.45846144835866348</v>
      </c>
      <c r="O6792" t="str">
        <f t="shared" si="106"/>
        <v>Friday</v>
      </c>
    </row>
    <row r="6793" spans="1:15" x14ac:dyDescent="0.3">
      <c r="A6793">
        <v>6792</v>
      </c>
      <c r="B6793" t="s">
        <v>4775</v>
      </c>
      <c r="C6793" s="1">
        <v>45330</v>
      </c>
      <c r="D6793" t="s">
        <v>14</v>
      </c>
      <c r="E6793" t="s">
        <v>33</v>
      </c>
      <c r="F6793" t="s">
        <v>27</v>
      </c>
      <c r="G6793">
        <v>9</v>
      </c>
      <c r="H6793">
        <v>341.74</v>
      </c>
      <c r="I6793">
        <v>0.19</v>
      </c>
      <c r="J6793">
        <v>2491.2800000000002</v>
      </c>
      <c r="K6793">
        <v>1802.28</v>
      </c>
      <c r="L6793">
        <v>689</v>
      </c>
      <c r="M6793" t="s">
        <v>17</v>
      </c>
      <c r="N6793" s="3">
        <f>retail_sales[[#This Row],[Profit]]/retail_sales[[#This Row],[Revenue]]</f>
        <v>0.27656465752544873</v>
      </c>
      <c r="O6793" t="str">
        <f t="shared" si="106"/>
        <v>Thursday</v>
      </c>
    </row>
    <row r="6794" spans="1:15" x14ac:dyDescent="0.3">
      <c r="A6794">
        <v>6793</v>
      </c>
      <c r="B6794" t="s">
        <v>4776</v>
      </c>
      <c r="C6794" s="1">
        <v>45310</v>
      </c>
      <c r="D6794" t="s">
        <v>39</v>
      </c>
      <c r="E6794" t="s">
        <v>20</v>
      </c>
      <c r="F6794" t="s">
        <v>21</v>
      </c>
      <c r="G6794">
        <v>5</v>
      </c>
      <c r="H6794">
        <v>164.2</v>
      </c>
      <c r="I6794">
        <v>0.03</v>
      </c>
      <c r="J6794">
        <v>796.37</v>
      </c>
      <c r="K6794">
        <v>581.24</v>
      </c>
      <c r="L6794">
        <v>215.13</v>
      </c>
      <c r="M6794" t="s">
        <v>40</v>
      </c>
      <c r="N6794" s="3">
        <f>retail_sales[[#This Row],[Profit]]/retail_sales[[#This Row],[Revenue]]</f>
        <v>0.27013825231990157</v>
      </c>
      <c r="O6794" t="str">
        <f t="shared" si="106"/>
        <v>Friday</v>
      </c>
    </row>
    <row r="6795" spans="1:15" x14ac:dyDescent="0.3">
      <c r="A6795">
        <v>6794</v>
      </c>
      <c r="B6795" t="s">
        <v>318</v>
      </c>
      <c r="C6795" s="1">
        <v>45507</v>
      </c>
      <c r="D6795" t="s">
        <v>39</v>
      </c>
      <c r="E6795" t="s">
        <v>15</v>
      </c>
      <c r="F6795" t="s">
        <v>27</v>
      </c>
      <c r="G6795">
        <v>3</v>
      </c>
      <c r="H6795">
        <v>39.07</v>
      </c>
      <c r="I6795">
        <v>0.04</v>
      </c>
      <c r="J6795">
        <v>112.52</v>
      </c>
      <c r="K6795">
        <v>58.5</v>
      </c>
      <c r="L6795">
        <v>54.02</v>
      </c>
      <c r="M6795" t="s">
        <v>17</v>
      </c>
      <c r="N6795" s="3">
        <f>retail_sales[[#This Row],[Profit]]/retail_sales[[#This Row],[Revenue]]</f>
        <v>0.48009242801279778</v>
      </c>
      <c r="O6795" t="str">
        <f t="shared" si="106"/>
        <v>Saturday</v>
      </c>
    </row>
    <row r="6796" spans="1:15" x14ac:dyDescent="0.3">
      <c r="A6796">
        <v>6795</v>
      </c>
      <c r="B6796" t="s">
        <v>4777</v>
      </c>
      <c r="C6796" s="1">
        <v>45574</v>
      </c>
      <c r="D6796" t="s">
        <v>24</v>
      </c>
      <c r="E6796" t="s">
        <v>20</v>
      </c>
      <c r="F6796" t="s">
        <v>21</v>
      </c>
      <c r="G6796">
        <v>5</v>
      </c>
      <c r="H6796">
        <v>170.98</v>
      </c>
      <c r="I6796">
        <v>0.16</v>
      </c>
      <c r="J6796">
        <v>718.12</v>
      </c>
      <c r="K6796">
        <v>430.97</v>
      </c>
      <c r="L6796">
        <v>287.14999999999998</v>
      </c>
      <c r="M6796" t="s">
        <v>22</v>
      </c>
      <c r="N6796" s="3">
        <f>retail_sales[[#This Row],[Profit]]/retail_sales[[#This Row],[Revenue]]</f>
        <v>0.39986353255723273</v>
      </c>
      <c r="O6796" t="str">
        <f t="shared" si="106"/>
        <v>Wednesday</v>
      </c>
    </row>
    <row r="6797" spans="1:15" x14ac:dyDescent="0.3">
      <c r="A6797">
        <v>6796</v>
      </c>
      <c r="B6797" t="s">
        <v>4778</v>
      </c>
      <c r="C6797" s="1">
        <v>45434</v>
      </c>
      <c r="D6797" t="s">
        <v>39</v>
      </c>
      <c r="E6797" t="s">
        <v>25</v>
      </c>
      <c r="F6797" t="s">
        <v>21</v>
      </c>
      <c r="G6797">
        <v>2</v>
      </c>
      <c r="H6797">
        <v>141.15</v>
      </c>
      <c r="I6797">
        <v>0.14000000000000001</v>
      </c>
      <c r="J6797">
        <v>242.78</v>
      </c>
      <c r="K6797">
        <v>138.27000000000001</v>
      </c>
      <c r="L6797">
        <v>104.51</v>
      </c>
      <c r="M6797" t="s">
        <v>22</v>
      </c>
      <c r="N6797" s="3">
        <f>retail_sales[[#This Row],[Profit]]/retail_sales[[#This Row],[Revenue]]</f>
        <v>0.43047203229261061</v>
      </c>
      <c r="O6797" t="str">
        <f t="shared" si="106"/>
        <v>Wednesday</v>
      </c>
    </row>
    <row r="6798" spans="1:15" x14ac:dyDescent="0.3">
      <c r="A6798">
        <v>6797</v>
      </c>
      <c r="B6798" t="s">
        <v>4779</v>
      </c>
      <c r="C6798" s="1">
        <v>45375</v>
      </c>
      <c r="D6798" t="s">
        <v>19</v>
      </c>
      <c r="E6798" t="s">
        <v>30</v>
      </c>
      <c r="F6798" t="s">
        <v>16</v>
      </c>
      <c r="G6798">
        <v>5</v>
      </c>
      <c r="H6798">
        <v>62.6</v>
      </c>
      <c r="I6798">
        <v>0.28999999999999998</v>
      </c>
      <c r="J6798">
        <v>222.23</v>
      </c>
      <c r="K6798">
        <v>141.08000000000001</v>
      </c>
      <c r="L6798">
        <v>81.150000000000006</v>
      </c>
      <c r="M6798" t="s">
        <v>46</v>
      </c>
      <c r="N6798" s="3">
        <f>retail_sales[[#This Row],[Profit]]/retail_sales[[#This Row],[Revenue]]</f>
        <v>0.36516221932232373</v>
      </c>
      <c r="O6798" t="str">
        <f t="shared" si="106"/>
        <v>Sunday</v>
      </c>
    </row>
    <row r="6799" spans="1:15" x14ac:dyDescent="0.3">
      <c r="A6799">
        <v>6798</v>
      </c>
      <c r="B6799" t="s">
        <v>4780</v>
      </c>
      <c r="C6799" s="1">
        <v>45540</v>
      </c>
      <c r="D6799" t="s">
        <v>24</v>
      </c>
      <c r="E6799" t="s">
        <v>33</v>
      </c>
      <c r="F6799" t="s">
        <v>21</v>
      </c>
      <c r="G6799">
        <v>2</v>
      </c>
      <c r="H6799">
        <v>323.95</v>
      </c>
      <c r="I6799">
        <v>0.05</v>
      </c>
      <c r="J6799">
        <v>615.5</v>
      </c>
      <c r="K6799">
        <v>482.81</v>
      </c>
      <c r="L6799">
        <v>132.69</v>
      </c>
      <c r="M6799" t="s">
        <v>17</v>
      </c>
      <c r="N6799" s="3">
        <f>retail_sales[[#This Row],[Profit]]/retail_sales[[#This Row],[Revenue]]</f>
        <v>0.21558082859463851</v>
      </c>
      <c r="O6799" t="str">
        <f t="shared" si="106"/>
        <v>Thursday</v>
      </c>
    </row>
    <row r="6800" spans="1:15" x14ac:dyDescent="0.3">
      <c r="A6800">
        <v>6799</v>
      </c>
      <c r="B6800" t="s">
        <v>2704</v>
      </c>
      <c r="C6800" s="1">
        <v>45443</v>
      </c>
      <c r="D6800" t="s">
        <v>19</v>
      </c>
      <c r="E6800" t="s">
        <v>33</v>
      </c>
      <c r="F6800" t="s">
        <v>16</v>
      </c>
      <c r="G6800">
        <v>6</v>
      </c>
      <c r="H6800">
        <v>465.08</v>
      </c>
      <c r="I6800">
        <v>0.26</v>
      </c>
      <c r="J6800">
        <v>2064.96</v>
      </c>
      <c r="K6800">
        <v>1316.9</v>
      </c>
      <c r="L6800">
        <v>748.06</v>
      </c>
      <c r="M6800" t="s">
        <v>40</v>
      </c>
      <c r="N6800" s="3">
        <f>retail_sales[[#This Row],[Profit]]/retail_sales[[#This Row],[Revenue]]</f>
        <v>0.36226367580970087</v>
      </c>
      <c r="O6800" t="str">
        <f t="shared" si="106"/>
        <v>Friday</v>
      </c>
    </row>
    <row r="6801" spans="1:15" x14ac:dyDescent="0.3">
      <c r="A6801">
        <v>6800</v>
      </c>
      <c r="B6801" t="s">
        <v>4781</v>
      </c>
      <c r="C6801" s="1">
        <v>45538</v>
      </c>
      <c r="D6801" t="s">
        <v>19</v>
      </c>
      <c r="E6801" t="s">
        <v>33</v>
      </c>
      <c r="F6801" t="s">
        <v>21</v>
      </c>
      <c r="G6801">
        <v>9</v>
      </c>
      <c r="H6801">
        <v>267.41000000000003</v>
      </c>
      <c r="I6801">
        <v>0.3</v>
      </c>
      <c r="J6801">
        <v>1684.68</v>
      </c>
      <c r="K6801">
        <v>1342.55</v>
      </c>
      <c r="L6801">
        <v>342.13</v>
      </c>
      <c r="M6801" t="s">
        <v>46</v>
      </c>
      <c r="N6801" s="3">
        <f>retail_sales[[#This Row],[Profit]]/retail_sales[[#This Row],[Revenue]]</f>
        <v>0.20308307809198184</v>
      </c>
      <c r="O6801" t="str">
        <f t="shared" si="106"/>
        <v>Tuesday</v>
      </c>
    </row>
    <row r="6802" spans="1:15" x14ac:dyDescent="0.3">
      <c r="A6802">
        <v>6801</v>
      </c>
      <c r="B6802" t="s">
        <v>822</v>
      </c>
      <c r="C6802" s="1">
        <v>45329</v>
      </c>
      <c r="D6802" t="s">
        <v>39</v>
      </c>
      <c r="E6802" t="s">
        <v>33</v>
      </c>
      <c r="F6802" t="s">
        <v>27</v>
      </c>
      <c r="G6802">
        <v>7</v>
      </c>
      <c r="H6802">
        <v>148.58000000000001</v>
      </c>
      <c r="I6802">
        <v>0.11</v>
      </c>
      <c r="J6802">
        <v>925.65</v>
      </c>
      <c r="K6802">
        <v>681.74</v>
      </c>
      <c r="L6802">
        <v>243.91</v>
      </c>
      <c r="M6802" t="s">
        <v>46</v>
      </c>
      <c r="N6802" s="3">
        <f>retail_sales[[#This Row],[Profit]]/retail_sales[[#This Row],[Revenue]]</f>
        <v>0.26350132339437154</v>
      </c>
      <c r="O6802" t="str">
        <f t="shared" si="106"/>
        <v>Wednesday</v>
      </c>
    </row>
    <row r="6803" spans="1:15" x14ac:dyDescent="0.3">
      <c r="A6803">
        <v>6802</v>
      </c>
      <c r="B6803" t="s">
        <v>3331</v>
      </c>
      <c r="C6803" s="1">
        <v>45593</v>
      </c>
      <c r="D6803" t="s">
        <v>19</v>
      </c>
      <c r="E6803" t="s">
        <v>30</v>
      </c>
      <c r="F6803" t="s">
        <v>21</v>
      </c>
      <c r="G6803">
        <v>1</v>
      </c>
      <c r="H6803">
        <v>49.88</v>
      </c>
      <c r="I6803">
        <v>0.04</v>
      </c>
      <c r="J6803">
        <v>47.88</v>
      </c>
      <c r="K6803">
        <v>25.66</v>
      </c>
      <c r="L6803">
        <v>22.22</v>
      </c>
      <c r="M6803" t="s">
        <v>17</v>
      </c>
      <c r="N6803" s="3">
        <f>retail_sales[[#This Row],[Profit]]/retail_sales[[#This Row],[Revenue]]</f>
        <v>0.46407685881370087</v>
      </c>
      <c r="O6803" t="str">
        <f t="shared" si="106"/>
        <v>Monday</v>
      </c>
    </row>
    <row r="6804" spans="1:15" x14ac:dyDescent="0.3">
      <c r="A6804">
        <v>6803</v>
      </c>
      <c r="B6804" t="s">
        <v>4782</v>
      </c>
      <c r="C6804" s="1">
        <v>45547</v>
      </c>
      <c r="D6804" t="s">
        <v>14</v>
      </c>
      <c r="E6804" t="s">
        <v>25</v>
      </c>
      <c r="F6804" t="s">
        <v>21</v>
      </c>
      <c r="G6804">
        <v>9</v>
      </c>
      <c r="H6804">
        <v>325.48</v>
      </c>
      <c r="I6804">
        <v>7.0000000000000007E-2</v>
      </c>
      <c r="J6804">
        <v>2724.27</v>
      </c>
      <c r="K6804">
        <v>2025.69</v>
      </c>
      <c r="L6804">
        <v>698.58</v>
      </c>
      <c r="M6804" t="s">
        <v>17</v>
      </c>
      <c r="N6804" s="3">
        <f>retail_sales[[#This Row],[Profit]]/retail_sales[[#This Row],[Revenue]]</f>
        <v>0.25642832758867518</v>
      </c>
      <c r="O6804" t="str">
        <f t="shared" si="106"/>
        <v>Thursday</v>
      </c>
    </row>
    <row r="6805" spans="1:15" x14ac:dyDescent="0.3">
      <c r="A6805">
        <v>6804</v>
      </c>
      <c r="B6805" t="s">
        <v>4007</v>
      </c>
      <c r="C6805" s="1">
        <v>45319</v>
      </c>
      <c r="D6805" t="s">
        <v>24</v>
      </c>
      <c r="E6805" t="s">
        <v>15</v>
      </c>
      <c r="F6805" t="s">
        <v>27</v>
      </c>
      <c r="G6805">
        <v>5</v>
      </c>
      <c r="H6805">
        <v>130.51</v>
      </c>
      <c r="I6805">
        <v>0.11</v>
      </c>
      <c r="J6805">
        <v>580.77</v>
      </c>
      <c r="K6805">
        <v>323.56</v>
      </c>
      <c r="L6805">
        <v>257.20999999999998</v>
      </c>
      <c r="M6805" t="s">
        <v>22</v>
      </c>
      <c r="N6805" s="3">
        <f>retail_sales[[#This Row],[Profit]]/retail_sales[[#This Row],[Revenue]]</f>
        <v>0.44287755910257071</v>
      </c>
      <c r="O6805" t="str">
        <f t="shared" si="106"/>
        <v>Sunday</v>
      </c>
    </row>
    <row r="6806" spans="1:15" x14ac:dyDescent="0.3">
      <c r="A6806">
        <v>6805</v>
      </c>
      <c r="B6806" t="s">
        <v>219</v>
      </c>
      <c r="C6806" s="1">
        <v>45404</v>
      </c>
      <c r="D6806" t="s">
        <v>14</v>
      </c>
      <c r="E6806" t="s">
        <v>20</v>
      </c>
      <c r="F6806" t="s">
        <v>16</v>
      </c>
      <c r="G6806">
        <v>4</v>
      </c>
      <c r="H6806">
        <v>254</v>
      </c>
      <c r="I6806">
        <v>0.13</v>
      </c>
      <c r="J6806">
        <v>883.92</v>
      </c>
      <c r="K6806">
        <v>481.11</v>
      </c>
      <c r="L6806">
        <v>402.81</v>
      </c>
      <c r="M6806" t="s">
        <v>28</v>
      </c>
      <c r="N6806" s="3">
        <f>retail_sales[[#This Row],[Profit]]/retail_sales[[#This Row],[Revenue]]</f>
        <v>0.45570866141732286</v>
      </c>
      <c r="O6806" t="str">
        <f t="shared" si="106"/>
        <v>Monday</v>
      </c>
    </row>
    <row r="6807" spans="1:15" x14ac:dyDescent="0.3">
      <c r="A6807">
        <v>6806</v>
      </c>
      <c r="B6807" t="s">
        <v>2135</v>
      </c>
      <c r="C6807" s="1">
        <v>45370</v>
      </c>
      <c r="D6807" t="s">
        <v>24</v>
      </c>
      <c r="E6807" t="s">
        <v>15</v>
      </c>
      <c r="F6807" t="s">
        <v>21</v>
      </c>
      <c r="G6807">
        <v>5</v>
      </c>
      <c r="H6807">
        <v>228.5</v>
      </c>
      <c r="I6807">
        <v>0.25</v>
      </c>
      <c r="J6807">
        <v>856.88</v>
      </c>
      <c r="K6807">
        <v>492.68</v>
      </c>
      <c r="L6807">
        <v>364.2</v>
      </c>
      <c r="M6807" t="s">
        <v>22</v>
      </c>
      <c r="N6807" s="3">
        <f>retail_sales[[#This Row],[Profit]]/retail_sales[[#This Row],[Revenue]]</f>
        <v>0.42503034263840911</v>
      </c>
      <c r="O6807" t="str">
        <f t="shared" si="106"/>
        <v>Tuesday</v>
      </c>
    </row>
    <row r="6808" spans="1:15" x14ac:dyDescent="0.3">
      <c r="A6808">
        <v>6807</v>
      </c>
      <c r="B6808" t="s">
        <v>1451</v>
      </c>
      <c r="C6808" s="1">
        <v>45618</v>
      </c>
      <c r="D6808" t="s">
        <v>14</v>
      </c>
      <c r="E6808" t="s">
        <v>25</v>
      </c>
      <c r="F6808" t="s">
        <v>27</v>
      </c>
      <c r="G6808">
        <v>5</v>
      </c>
      <c r="H6808">
        <v>71.67</v>
      </c>
      <c r="I6808">
        <v>0.06</v>
      </c>
      <c r="J6808">
        <v>336.85</v>
      </c>
      <c r="K6808">
        <v>244.07</v>
      </c>
      <c r="L6808">
        <v>92.78</v>
      </c>
      <c r="M6808" t="s">
        <v>46</v>
      </c>
      <c r="N6808" s="3">
        <f>retail_sales[[#This Row],[Profit]]/retail_sales[[#This Row],[Revenue]]</f>
        <v>0.27543416951165206</v>
      </c>
      <c r="O6808" t="str">
        <f t="shared" si="106"/>
        <v>Friday</v>
      </c>
    </row>
    <row r="6809" spans="1:15" x14ac:dyDescent="0.3">
      <c r="A6809">
        <v>6808</v>
      </c>
      <c r="B6809" t="s">
        <v>4783</v>
      </c>
      <c r="C6809" s="1">
        <v>45476</v>
      </c>
      <c r="D6809" t="s">
        <v>39</v>
      </c>
      <c r="E6809" t="s">
        <v>30</v>
      </c>
      <c r="F6809" t="s">
        <v>27</v>
      </c>
      <c r="G6809">
        <v>4</v>
      </c>
      <c r="H6809">
        <v>240.55</v>
      </c>
      <c r="I6809">
        <v>0.28000000000000003</v>
      </c>
      <c r="J6809">
        <v>692.78</v>
      </c>
      <c r="K6809">
        <v>427.82</v>
      </c>
      <c r="L6809">
        <v>264.95999999999998</v>
      </c>
      <c r="M6809" t="s">
        <v>46</v>
      </c>
      <c r="N6809" s="3">
        <f>retail_sales[[#This Row],[Profit]]/retail_sales[[#This Row],[Revenue]]</f>
        <v>0.38245907791795375</v>
      </c>
      <c r="O6809" t="str">
        <f t="shared" si="106"/>
        <v>Wednesday</v>
      </c>
    </row>
    <row r="6810" spans="1:15" x14ac:dyDescent="0.3">
      <c r="A6810">
        <v>6809</v>
      </c>
      <c r="B6810" t="s">
        <v>4525</v>
      </c>
      <c r="C6810" s="1">
        <v>45604</v>
      </c>
      <c r="D6810" t="s">
        <v>39</v>
      </c>
      <c r="E6810" t="s">
        <v>15</v>
      </c>
      <c r="F6810" t="s">
        <v>16</v>
      </c>
      <c r="G6810">
        <v>3</v>
      </c>
      <c r="H6810">
        <v>11.58</v>
      </c>
      <c r="I6810">
        <v>0.01</v>
      </c>
      <c r="J6810">
        <v>34.39</v>
      </c>
      <c r="K6810">
        <v>26.78</v>
      </c>
      <c r="L6810">
        <v>7.61</v>
      </c>
      <c r="M6810" t="s">
        <v>22</v>
      </c>
      <c r="N6810" s="3">
        <f>retail_sales[[#This Row],[Profit]]/retail_sales[[#This Row],[Revenue]]</f>
        <v>0.22128525734225066</v>
      </c>
      <c r="O6810" t="str">
        <f t="shared" si="106"/>
        <v>Friday</v>
      </c>
    </row>
    <row r="6811" spans="1:15" x14ac:dyDescent="0.3">
      <c r="A6811">
        <v>6810</v>
      </c>
      <c r="B6811" t="s">
        <v>1631</v>
      </c>
      <c r="C6811" s="1">
        <v>45355</v>
      </c>
      <c r="D6811" t="s">
        <v>14</v>
      </c>
      <c r="E6811" t="s">
        <v>20</v>
      </c>
      <c r="F6811" t="s">
        <v>16</v>
      </c>
      <c r="G6811">
        <v>1</v>
      </c>
      <c r="H6811">
        <v>250.39</v>
      </c>
      <c r="I6811">
        <v>0.08</v>
      </c>
      <c r="J6811">
        <v>230.36</v>
      </c>
      <c r="K6811">
        <v>180.04</v>
      </c>
      <c r="L6811">
        <v>50.32</v>
      </c>
      <c r="M6811" t="s">
        <v>46</v>
      </c>
      <c r="N6811" s="3">
        <f>retail_sales[[#This Row],[Profit]]/retail_sales[[#This Row],[Revenue]]</f>
        <v>0.21844070151067893</v>
      </c>
      <c r="O6811" t="str">
        <f t="shared" si="106"/>
        <v>Monday</v>
      </c>
    </row>
    <row r="6812" spans="1:15" x14ac:dyDescent="0.3">
      <c r="A6812">
        <v>6811</v>
      </c>
      <c r="B6812" t="s">
        <v>2288</v>
      </c>
      <c r="C6812" s="1">
        <v>45595</v>
      </c>
      <c r="D6812" t="s">
        <v>14</v>
      </c>
      <c r="E6812" t="s">
        <v>15</v>
      </c>
      <c r="F6812" t="s">
        <v>16</v>
      </c>
      <c r="G6812">
        <v>4</v>
      </c>
      <c r="H6812">
        <v>336.02</v>
      </c>
      <c r="I6812">
        <v>0.15</v>
      </c>
      <c r="J6812">
        <v>1142.47</v>
      </c>
      <c r="K6812">
        <v>836.43</v>
      </c>
      <c r="L6812">
        <v>306.04000000000002</v>
      </c>
      <c r="M6812" t="s">
        <v>17</v>
      </c>
      <c r="N6812" s="3">
        <f>retail_sales[[#This Row],[Profit]]/retail_sales[[#This Row],[Revenue]]</f>
        <v>0.26787574290791005</v>
      </c>
      <c r="O6812" t="str">
        <f t="shared" si="106"/>
        <v>Wednesday</v>
      </c>
    </row>
    <row r="6813" spans="1:15" x14ac:dyDescent="0.3">
      <c r="A6813">
        <v>6812</v>
      </c>
      <c r="B6813" t="s">
        <v>4784</v>
      </c>
      <c r="C6813" s="1">
        <v>45333</v>
      </c>
      <c r="D6813" t="s">
        <v>39</v>
      </c>
      <c r="E6813" t="s">
        <v>33</v>
      </c>
      <c r="F6813" t="s">
        <v>21</v>
      </c>
      <c r="G6813">
        <v>1</v>
      </c>
      <c r="H6813">
        <v>431.96</v>
      </c>
      <c r="I6813">
        <v>0.06</v>
      </c>
      <c r="J6813">
        <v>406.04</v>
      </c>
      <c r="K6813">
        <v>269.74</v>
      </c>
      <c r="L6813">
        <v>136.30000000000001</v>
      </c>
      <c r="M6813" t="s">
        <v>22</v>
      </c>
      <c r="N6813" s="3">
        <f>retail_sales[[#This Row],[Profit]]/retail_sales[[#This Row],[Revenue]]</f>
        <v>0.33568121367352971</v>
      </c>
      <c r="O6813" t="str">
        <f t="shared" si="106"/>
        <v>Sunday</v>
      </c>
    </row>
    <row r="6814" spans="1:15" x14ac:dyDescent="0.3">
      <c r="A6814">
        <v>6813</v>
      </c>
      <c r="B6814" t="s">
        <v>4785</v>
      </c>
      <c r="C6814" s="1">
        <v>45387</v>
      </c>
      <c r="D6814" t="s">
        <v>39</v>
      </c>
      <c r="E6814" t="s">
        <v>20</v>
      </c>
      <c r="F6814" t="s">
        <v>21</v>
      </c>
      <c r="G6814">
        <v>3</v>
      </c>
      <c r="H6814">
        <v>192.43</v>
      </c>
      <c r="I6814">
        <v>0.16</v>
      </c>
      <c r="J6814">
        <v>484.92</v>
      </c>
      <c r="K6814">
        <v>368.44</v>
      </c>
      <c r="L6814">
        <v>116.48</v>
      </c>
      <c r="M6814" t="s">
        <v>40</v>
      </c>
      <c r="N6814" s="3">
        <f>retail_sales[[#This Row],[Profit]]/retail_sales[[#This Row],[Revenue]]</f>
        <v>0.24020456982595068</v>
      </c>
      <c r="O6814" t="str">
        <f t="shared" si="106"/>
        <v>Friday</v>
      </c>
    </row>
    <row r="6815" spans="1:15" x14ac:dyDescent="0.3">
      <c r="A6815">
        <v>6814</v>
      </c>
      <c r="B6815" t="s">
        <v>1499</v>
      </c>
      <c r="C6815" s="1">
        <v>45344</v>
      </c>
      <c r="D6815" t="s">
        <v>19</v>
      </c>
      <c r="E6815" t="s">
        <v>20</v>
      </c>
      <c r="F6815" t="s">
        <v>16</v>
      </c>
      <c r="G6815">
        <v>4</v>
      </c>
      <c r="H6815">
        <v>338.28</v>
      </c>
      <c r="I6815">
        <v>0.21</v>
      </c>
      <c r="J6815">
        <v>1068.96</v>
      </c>
      <c r="K6815">
        <v>666.01</v>
      </c>
      <c r="L6815">
        <v>402.95</v>
      </c>
      <c r="M6815" t="s">
        <v>40</v>
      </c>
      <c r="N6815" s="3">
        <f>retail_sales[[#This Row],[Profit]]/retail_sales[[#This Row],[Revenue]]</f>
        <v>0.37695517138152967</v>
      </c>
      <c r="O6815" t="str">
        <f t="shared" si="106"/>
        <v>Thursday</v>
      </c>
    </row>
    <row r="6816" spans="1:15" x14ac:dyDescent="0.3">
      <c r="A6816">
        <v>6815</v>
      </c>
      <c r="B6816" t="s">
        <v>4786</v>
      </c>
      <c r="C6816" s="1">
        <v>45462</v>
      </c>
      <c r="D6816" t="s">
        <v>19</v>
      </c>
      <c r="E6816" t="s">
        <v>15</v>
      </c>
      <c r="F6816" t="s">
        <v>27</v>
      </c>
      <c r="G6816">
        <v>1</v>
      </c>
      <c r="H6816">
        <v>54.68</v>
      </c>
      <c r="I6816">
        <v>0.25</v>
      </c>
      <c r="J6816">
        <v>41.01</v>
      </c>
      <c r="K6816">
        <v>20.59</v>
      </c>
      <c r="L6816">
        <v>20.420000000000002</v>
      </c>
      <c r="M6816" t="s">
        <v>46</v>
      </c>
      <c r="N6816" s="3">
        <f>retail_sales[[#This Row],[Profit]]/retail_sales[[#This Row],[Revenue]]</f>
        <v>0.49792733479639117</v>
      </c>
      <c r="O6816" t="str">
        <f t="shared" si="106"/>
        <v>Wednesday</v>
      </c>
    </row>
    <row r="6817" spans="1:15" x14ac:dyDescent="0.3">
      <c r="A6817">
        <v>6816</v>
      </c>
      <c r="B6817" t="s">
        <v>1122</v>
      </c>
      <c r="C6817" s="1">
        <v>45439</v>
      </c>
      <c r="D6817" t="s">
        <v>24</v>
      </c>
      <c r="E6817" t="s">
        <v>15</v>
      </c>
      <c r="F6817" t="s">
        <v>21</v>
      </c>
      <c r="G6817">
        <v>3</v>
      </c>
      <c r="H6817">
        <v>430.84</v>
      </c>
      <c r="I6817">
        <v>7.0000000000000007E-2</v>
      </c>
      <c r="J6817">
        <v>1202.04</v>
      </c>
      <c r="K6817">
        <v>789.01</v>
      </c>
      <c r="L6817">
        <v>413.03</v>
      </c>
      <c r="M6817" t="s">
        <v>22</v>
      </c>
      <c r="N6817" s="3">
        <f>retail_sales[[#This Row],[Profit]]/retail_sales[[#This Row],[Revenue]]</f>
        <v>0.3436075338591062</v>
      </c>
      <c r="O6817" t="str">
        <f t="shared" si="106"/>
        <v>Monday</v>
      </c>
    </row>
    <row r="6818" spans="1:15" x14ac:dyDescent="0.3">
      <c r="A6818">
        <v>6817</v>
      </c>
      <c r="B6818" t="s">
        <v>4787</v>
      </c>
      <c r="C6818" s="1">
        <v>45402</v>
      </c>
      <c r="D6818" t="s">
        <v>24</v>
      </c>
      <c r="E6818" t="s">
        <v>30</v>
      </c>
      <c r="F6818" t="s">
        <v>27</v>
      </c>
      <c r="G6818">
        <v>5</v>
      </c>
      <c r="H6818">
        <v>400.81</v>
      </c>
      <c r="I6818">
        <v>0.03</v>
      </c>
      <c r="J6818">
        <v>1943.93</v>
      </c>
      <c r="K6818">
        <v>1164.3</v>
      </c>
      <c r="L6818">
        <v>779.63</v>
      </c>
      <c r="M6818" t="s">
        <v>17</v>
      </c>
      <c r="N6818" s="3">
        <f>retail_sales[[#This Row],[Profit]]/retail_sales[[#This Row],[Revenue]]</f>
        <v>0.40105868009650553</v>
      </c>
      <c r="O6818" t="str">
        <f t="shared" si="106"/>
        <v>Saturday</v>
      </c>
    </row>
    <row r="6819" spans="1:15" x14ac:dyDescent="0.3">
      <c r="A6819">
        <v>6818</v>
      </c>
      <c r="B6819" t="s">
        <v>2518</v>
      </c>
      <c r="C6819" s="1">
        <v>45511</v>
      </c>
      <c r="D6819" t="s">
        <v>14</v>
      </c>
      <c r="E6819" t="s">
        <v>20</v>
      </c>
      <c r="F6819" t="s">
        <v>21</v>
      </c>
      <c r="G6819">
        <v>9</v>
      </c>
      <c r="H6819">
        <v>445.04</v>
      </c>
      <c r="I6819">
        <v>0.1</v>
      </c>
      <c r="J6819">
        <v>3604.82</v>
      </c>
      <c r="K6819">
        <v>2580.34</v>
      </c>
      <c r="L6819">
        <v>1024.48</v>
      </c>
      <c r="M6819" t="s">
        <v>28</v>
      </c>
      <c r="N6819" s="3">
        <f>retail_sales[[#This Row],[Profit]]/retail_sales[[#This Row],[Revenue]]</f>
        <v>0.28419726921177757</v>
      </c>
      <c r="O6819" t="str">
        <f t="shared" si="106"/>
        <v>Wednesday</v>
      </c>
    </row>
    <row r="6820" spans="1:15" x14ac:dyDescent="0.3">
      <c r="A6820">
        <v>6819</v>
      </c>
      <c r="B6820" t="s">
        <v>1819</v>
      </c>
      <c r="C6820" s="1">
        <v>45623</v>
      </c>
      <c r="D6820" t="s">
        <v>39</v>
      </c>
      <c r="E6820" t="s">
        <v>15</v>
      </c>
      <c r="F6820" t="s">
        <v>16</v>
      </c>
      <c r="G6820">
        <v>8</v>
      </c>
      <c r="H6820">
        <v>178.36</v>
      </c>
      <c r="I6820">
        <v>0.08</v>
      </c>
      <c r="J6820">
        <v>1312.73</v>
      </c>
      <c r="K6820">
        <v>930.17</v>
      </c>
      <c r="L6820">
        <v>382.56</v>
      </c>
      <c r="M6820" t="s">
        <v>22</v>
      </c>
      <c r="N6820" s="3">
        <f>retail_sales[[#This Row],[Profit]]/retail_sales[[#This Row],[Revenue]]</f>
        <v>0.2914232172647841</v>
      </c>
      <c r="O6820" t="str">
        <f t="shared" si="106"/>
        <v>Wednesday</v>
      </c>
    </row>
    <row r="6821" spans="1:15" x14ac:dyDescent="0.3">
      <c r="A6821">
        <v>6820</v>
      </c>
      <c r="B6821" t="s">
        <v>2167</v>
      </c>
      <c r="C6821" s="1">
        <v>45469</v>
      </c>
      <c r="D6821" t="s">
        <v>14</v>
      </c>
      <c r="E6821" t="s">
        <v>30</v>
      </c>
      <c r="F6821" t="s">
        <v>27</v>
      </c>
      <c r="G6821">
        <v>10</v>
      </c>
      <c r="H6821">
        <v>14.02</v>
      </c>
      <c r="I6821">
        <v>0.21</v>
      </c>
      <c r="J6821">
        <v>110.76</v>
      </c>
      <c r="K6821">
        <v>86.94</v>
      </c>
      <c r="L6821">
        <v>23.82</v>
      </c>
      <c r="M6821" t="s">
        <v>17</v>
      </c>
      <c r="N6821" s="3">
        <f>retail_sales[[#This Row],[Profit]]/retail_sales[[#This Row],[Revenue]]</f>
        <v>0.21505958829902491</v>
      </c>
      <c r="O6821" t="str">
        <f t="shared" si="106"/>
        <v>Wednesday</v>
      </c>
    </row>
    <row r="6822" spans="1:15" x14ac:dyDescent="0.3">
      <c r="A6822">
        <v>6821</v>
      </c>
      <c r="B6822" t="s">
        <v>4788</v>
      </c>
      <c r="C6822" s="1">
        <v>45361</v>
      </c>
      <c r="D6822" t="s">
        <v>19</v>
      </c>
      <c r="E6822" t="s">
        <v>33</v>
      </c>
      <c r="F6822" t="s">
        <v>16</v>
      </c>
      <c r="G6822">
        <v>7</v>
      </c>
      <c r="H6822">
        <v>237.58</v>
      </c>
      <c r="I6822">
        <v>0.12</v>
      </c>
      <c r="J6822">
        <v>1463.49</v>
      </c>
      <c r="K6822">
        <v>1162.97</v>
      </c>
      <c r="L6822">
        <v>300.52</v>
      </c>
      <c r="M6822" t="s">
        <v>40</v>
      </c>
      <c r="N6822" s="3">
        <f>retail_sales[[#This Row],[Profit]]/retail_sales[[#This Row],[Revenue]]</f>
        <v>0.20534475807829228</v>
      </c>
      <c r="O6822" t="str">
        <f t="shared" si="106"/>
        <v>Sunday</v>
      </c>
    </row>
    <row r="6823" spans="1:15" x14ac:dyDescent="0.3">
      <c r="A6823">
        <v>6822</v>
      </c>
      <c r="B6823" t="s">
        <v>3856</v>
      </c>
      <c r="C6823" s="1">
        <v>45633</v>
      </c>
      <c r="D6823" t="s">
        <v>39</v>
      </c>
      <c r="E6823" t="s">
        <v>15</v>
      </c>
      <c r="F6823" t="s">
        <v>16</v>
      </c>
      <c r="G6823">
        <v>7</v>
      </c>
      <c r="H6823">
        <v>52.59</v>
      </c>
      <c r="I6823">
        <v>0.18</v>
      </c>
      <c r="J6823">
        <v>301.87</v>
      </c>
      <c r="K6823">
        <v>224.22</v>
      </c>
      <c r="L6823">
        <v>77.650000000000006</v>
      </c>
      <c r="M6823" t="s">
        <v>22</v>
      </c>
      <c r="N6823" s="3">
        <f>retail_sales[[#This Row],[Profit]]/retail_sales[[#This Row],[Revenue]]</f>
        <v>0.25722993341504624</v>
      </c>
      <c r="O6823" t="str">
        <f t="shared" si="106"/>
        <v>Saturday</v>
      </c>
    </row>
    <row r="6824" spans="1:15" x14ac:dyDescent="0.3">
      <c r="A6824">
        <v>6823</v>
      </c>
      <c r="B6824" t="s">
        <v>4789</v>
      </c>
      <c r="C6824" s="1">
        <v>45505</v>
      </c>
      <c r="D6824" t="s">
        <v>24</v>
      </c>
      <c r="E6824" t="s">
        <v>15</v>
      </c>
      <c r="F6824" t="s">
        <v>16</v>
      </c>
      <c r="G6824">
        <v>7</v>
      </c>
      <c r="H6824">
        <v>370.55</v>
      </c>
      <c r="I6824">
        <v>0.04</v>
      </c>
      <c r="J6824">
        <v>2490.1</v>
      </c>
      <c r="K6824">
        <v>1452.69</v>
      </c>
      <c r="L6824">
        <v>1037.4100000000001</v>
      </c>
      <c r="M6824" t="s">
        <v>17</v>
      </c>
      <c r="N6824" s="3">
        <f>retail_sales[[#This Row],[Profit]]/retail_sales[[#This Row],[Revenue]]</f>
        <v>0.41661379061081888</v>
      </c>
      <c r="O6824" t="str">
        <f t="shared" si="106"/>
        <v>Thursday</v>
      </c>
    </row>
    <row r="6825" spans="1:15" x14ac:dyDescent="0.3">
      <c r="A6825">
        <v>6824</v>
      </c>
      <c r="B6825" t="s">
        <v>1855</v>
      </c>
      <c r="C6825" s="1">
        <v>45531</v>
      </c>
      <c r="D6825" t="s">
        <v>14</v>
      </c>
      <c r="E6825" t="s">
        <v>20</v>
      </c>
      <c r="F6825" t="s">
        <v>21</v>
      </c>
      <c r="G6825">
        <v>3</v>
      </c>
      <c r="H6825">
        <v>400.29</v>
      </c>
      <c r="I6825">
        <v>0.26</v>
      </c>
      <c r="J6825">
        <v>888.64</v>
      </c>
      <c r="K6825">
        <v>460.03</v>
      </c>
      <c r="L6825">
        <v>428.61</v>
      </c>
      <c r="M6825" t="s">
        <v>40</v>
      </c>
      <c r="N6825" s="3">
        <f>retail_sales[[#This Row],[Profit]]/retail_sales[[#This Row],[Revenue]]</f>
        <v>0.48232129996398992</v>
      </c>
      <c r="O6825" t="str">
        <f t="shared" si="106"/>
        <v>Tuesday</v>
      </c>
    </row>
    <row r="6826" spans="1:15" x14ac:dyDescent="0.3">
      <c r="A6826">
        <v>6825</v>
      </c>
      <c r="B6826" t="s">
        <v>4790</v>
      </c>
      <c r="C6826" s="1">
        <v>45638</v>
      </c>
      <c r="D6826" t="s">
        <v>19</v>
      </c>
      <c r="E6826" t="s">
        <v>15</v>
      </c>
      <c r="F6826" t="s">
        <v>27</v>
      </c>
      <c r="G6826">
        <v>4</v>
      </c>
      <c r="H6826">
        <v>404.5</v>
      </c>
      <c r="I6826">
        <v>0.17</v>
      </c>
      <c r="J6826">
        <v>1342.94</v>
      </c>
      <c r="K6826">
        <v>783.36</v>
      </c>
      <c r="L6826">
        <v>559.58000000000004</v>
      </c>
      <c r="M6826" t="s">
        <v>28</v>
      </c>
      <c r="N6826" s="3">
        <f>retail_sales[[#This Row],[Profit]]/retail_sales[[#This Row],[Revenue]]</f>
        <v>0.41668280042295264</v>
      </c>
      <c r="O6826" t="str">
        <f t="shared" si="106"/>
        <v>Thursday</v>
      </c>
    </row>
    <row r="6827" spans="1:15" x14ac:dyDescent="0.3">
      <c r="A6827">
        <v>6826</v>
      </c>
      <c r="B6827" t="s">
        <v>4791</v>
      </c>
      <c r="C6827" s="1">
        <v>45591</v>
      </c>
      <c r="D6827" t="s">
        <v>39</v>
      </c>
      <c r="E6827" t="s">
        <v>20</v>
      </c>
      <c r="F6827" t="s">
        <v>27</v>
      </c>
      <c r="G6827">
        <v>7</v>
      </c>
      <c r="H6827">
        <v>114.06</v>
      </c>
      <c r="I6827">
        <v>0.21</v>
      </c>
      <c r="J6827">
        <v>630.75</v>
      </c>
      <c r="K6827">
        <v>421.85</v>
      </c>
      <c r="L6827">
        <v>208.9</v>
      </c>
      <c r="M6827" t="s">
        <v>17</v>
      </c>
      <c r="N6827" s="3">
        <f>retail_sales[[#This Row],[Profit]]/retail_sales[[#This Row],[Revenue]]</f>
        <v>0.33119302417756641</v>
      </c>
      <c r="O6827" t="str">
        <f t="shared" si="106"/>
        <v>Saturday</v>
      </c>
    </row>
    <row r="6828" spans="1:15" x14ac:dyDescent="0.3">
      <c r="A6828">
        <v>6827</v>
      </c>
      <c r="B6828" t="s">
        <v>4792</v>
      </c>
      <c r="C6828" s="1">
        <v>45554</v>
      </c>
      <c r="D6828" t="s">
        <v>19</v>
      </c>
      <c r="E6828" t="s">
        <v>25</v>
      </c>
      <c r="F6828" t="s">
        <v>16</v>
      </c>
      <c r="G6828">
        <v>7</v>
      </c>
      <c r="H6828">
        <v>260.20999999999998</v>
      </c>
      <c r="I6828">
        <v>7.0000000000000007E-2</v>
      </c>
      <c r="J6828">
        <v>1693.97</v>
      </c>
      <c r="K6828">
        <v>1138.1500000000001</v>
      </c>
      <c r="L6828">
        <v>555.82000000000005</v>
      </c>
      <c r="M6828" t="s">
        <v>17</v>
      </c>
      <c r="N6828" s="3">
        <f>retail_sales[[#This Row],[Profit]]/retail_sales[[#This Row],[Revenue]]</f>
        <v>0.32811679073419248</v>
      </c>
      <c r="O6828" t="str">
        <f t="shared" si="106"/>
        <v>Thursday</v>
      </c>
    </row>
    <row r="6829" spans="1:15" x14ac:dyDescent="0.3">
      <c r="A6829">
        <v>6828</v>
      </c>
      <c r="B6829" t="s">
        <v>1354</v>
      </c>
      <c r="C6829" s="1">
        <v>45470</v>
      </c>
      <c r="D6829" t="s">
        <v>14</v>
      </c>
      <c r="E6829" t="s">
        <v>33</v>
      </c>
      <c r="F6829" t="s">
        <v>27</v>
      </c>
      <c r="G6829">
        <v>3</v>
      </c>
      <c r="H6829">
        <v>305.08</v>
      </c>
      <c r="I6829">
        <v>0.27</v>
      </c>
      <c r="J6829">
        <v>668.13</v>
      </c>
      <c r="K6829">
        <v>477.67</v>
      </c>
      <c r="L6829">
        <v>190.46</v>
      </c>
      <c r="M6829" t="s">
        <v>46</v>
      </c>
      <c r="N6829" s="3">
        <f>retail_sales[[#This Row],[Profit]]/retail_sales[[#This Row],[Revenue]]</f>
        <v>0.28506428389684646</v>
      </c>
      <c r="O6829" t="str">
        <f t="shared" si="106"/>
        <v>Thursday</v>
      </c>
    </row>
    <row r="6830" spans="1:15" x14ac:dyDescent="0.3">
      <c r="A6830">
        <v>6829</v>
      </c>
      <c r="B6830" t="s">
        <v>3610</v>
      </c>
      <c r="C6830" s="1">
        <v>45384</v>
      </c>
      <c r="D6830" t="s">
        <v>14</v>
      </c>
      <c r="E6830" t="s">
        <v>30</v>
      </c>
      <c r="F6830" t="s">
        <v>21</v>
      </c>
      <c r="G6830">
        <v>3</v>
      </c>
      <c r="H6830">
        <v>130.15</v>
      </c>
      <c r="I6830">
        <v>0.28000000000000003</v>
      </c>
      <c r="J6830">
        <v>281.12</v>
      </c>
      <c r="K6830">
        <v>203.22</v>
      </c>
      <c r="L6830">
        <v>77.900000000000006</v>
      </c>
      <c r="M6830" t="s">
        <v>28</v>
      </c>
      <c r="N6830" s="3">
        <f>retail_sales[[#This Row],[Profit]]/retail_sales[[#This Row],[Revenue]]</f>
        <v>0.27710586226522482</v>
      </c>
      <c r="O6830" t="str">
        <f t="shared" si="106"/>
        <v>Tuesday</v>
      </c>
    </row>
    <row r="6831" spans="1:15" x14ac:dyDescent="0.3">
      <c r="A6831">
        <v>6830</v>
      </c>
      <c r="B6831" t="s">
        <v>2055</v>
      </c>
      <c r="C6831" s="1">
        <v>45354</v>
      </c>
      <c r="D6831" t="s">
        <v>14</v>
      </c>
      <c r="E6831" t="s">
        <v>15</v>
      </c>
      <c r="F6831" t="s">
        <v>21</v>
      </c>
      <c r="G6831">
        <v>9</v>
      </c>
      <c r="H6831">
        <v>210.25</v>
      </c>
      <c r="I6831">
        <v>7.0000000000000007E-2</v>
      </c>
      <c r="J6831">
        <v>1759.79</v>
      </c>
      <c r="K6831">
        <v>1074.1600000000001</v>
      </c>
      <c r="L6831">
        <v>685.63</v>
      </c>
      <c r="M6831" t="s">
        <v>22</v>
      </c>
      <c r="N6831" s="3">
        <f>retail_sales[[#This Row],[Profit]]/retail_sales[[#This Row],[Revenue]]</f>
        <v>0.38960898743600086</v>
      </c>
      <c r="O6831" t="str">
        <f t="shared" si="106"/>
        <v>Sunday</v>
      </c>
    </row>
    <row r="6832" spans="1:15" x14ac:dyDescent="0.3">
      <c r="A6832">
        <v>6831</v>
      </c>
      <c r="B6832" t="s">
        <v>4793</v>
      </c>
      <c r="C6832" s="1">
        <v>45392</v>
      </c>
      <c r="D6832" t="s">
        <v>39</v>
      </c>
      <c r="E6832" t="s">
        <v>20</v>
      </c>
      <c r="F6832" t="s">
        <v>21</v>
      </c>
      <c r="G6832">
        <v>9</v>
      </c>
      <c r="H6832">
        <v>16.600000000000001</v>
      </c>
      <c r="I6832">
        <v>0.22</v>
      </c>
      <c r="J6832">
        <v>116.53</v>
      </c>
      <c r="K6832">
        <v>91.69</v>
      </c>
      <c r="L6832">
        <v>24.84</v>
      </c>
      <c r="M6832" t="s">
        <v>40</v>
      </c>
      <c r="N6832" s="3">
        <f>retail_sales[[#This Row],[Profit]]/retail_sales[[#This Row],[Revenue]]</f>
        <v>0.21316399210503734</v>
      </c>
      <c r="O6832" t="str">
        <f t="shared" si="106"/>
        <v>Wednesday</v>
      </c>
    </row>
    <row r="6833" spans="1:15" x14ac:dyDescent="0.3">
      <c r="A6833">
        <v>6832</v>
      </c>
      <c r="B6833" t="s">
        <v>4794</v>
      </c>
      <c r="C6833" s="1">
        <v>45520</v>
      </c>
      <c r="D6833" t="s">
        <v>14</v>
      </c>
      <c r="E6833" t="s">
        <v>15</v>
      </c>
      <c r="F6833" t="s">
        <v>27</v>
      </c>
      <c r="G6833">
        <v>6</v>
      </c>
      <c r="H6833">
        <v>38.090000000000003</v>
      </c>
      <c r="I6833">
        <v>0.19</v>
      </c>
      <c r="J6833">
        <v>185.12</v>
      </c>
      <c r="K6833">
        <v>143.26</v>
      </c>
      <c r="L6833">
        <v>41.86</v>
      </c>
      <c r="M6833" t="s">
        <v>46</v>
      </c>
      <c r="N6833" s="3">
        <f>retail_sales[[#This Row],[Profit]]/retail_sales[[#This Row],[Revenue]]</f>
        <v>0.22612359550561797</v>
      </c>
      <c r="O6833" t="str">
        <f t="shared" si="106"/>
        <v>Friday</v>
      </c>
    </row>
    <row r="6834" spans="1:15" x14ac:dyDescent="0.3">
      <c r="A6834">
        <v>6833</v>
      </c>
      <c r="B6834" t="s">
        <v>4795</v>
      </c>
      <c r="C6834" s="1">
        <v>45485</v>
      </c>
      <c r="D6834" t="s">
        <v>24</v>
      </c>
      <c r="E6834" t="s">
        <v>20</v>
      </c>
      <c r="F6834" t="s">
        <v>16</v>
      </c>
      <c r="G6834">
        <v>10</v>
      </c>
      <c r="H6834">
        <v>123.19</v>
      </c>
      <c r="I6834">
        <v>0.27</v>
      </c>
      <c r="J6834">
        <v>899.29</v>
      </c>
      <c r="K6834">
        <v>457.52</v>
      </c>
      <c r="L6834">
        <v>441.77</v>
      </c>
      <c r="M6834" t="s">
        <v>22</v>
      </c>
      <c r="N6834" s="3">
        <f>retail_sales[[#This Row],[Profit]]/retail_sales[[#This Row],[Revenue]]</f>
        <v>0.49124309177239822</v>
      </c>
      <c r="O6834" t="str">
        <f t="shared" si="106"/>
        <v>Friday</v>
      </c>
    </row>
    <row r="6835" spans="1:15" x14ac:dyDescent="0.3">
      <c r="A6835">
        <v>6834</v>
      </c>
      <c r="B6835" t="s">
        <v>4796</v>
      </c>
      <c r="C6835" s="1">
        <v>45563</v>
      </c>
      <c r="D6835" t="s">
        <v>24</v>
      </c>
      <c r="E6835" t="s">
        <v>25</v>
      </c>
      <c r="F6835" t="s">
        <v>21</v>
      </c>
      <c r="G6835">
        <v>3</v>
      </c>
      <c r="H6835">
        <v>234.97</v>
      </c>
      <c r="I6835">
        <v>0.26</v>
      </c>
      <c r="J6835">
        <v>521.63</v>
      </c>
      <c r="K6835">
        <v>395.56</v>
      </c>
      <c r="L6835">
        <v>126.07</v>
      </c>
      <c r="M6835" t="s">
        <v>17</v>
      </c>
      <c r="N6835" s="3">
        <f>retail_sales[[#This Row],[Profit]]/retail_sales[[#This Row],[Revenue]]</f>
        <v>0.2416847190537354</v>
      </c>
      <c r="O6835" t="str">
        <f t="shared" si="106"/>
        <v>Saturday</v>
      </c>
    </row>
    <row r="6836" spans="1:15" x14ac:dyDescent="0.3">
      <c r="A6836">
        <v>6835</v>
      </c>
      <c r="B6836" t="s">
        <v>1195</v>
      </c>
      <c r="C6836" s="1">
        <v>45584</v>
      </c>
      <c r="D6836" t="s">
        <v>24</v>
      </c>
      <c r="E6836" t="s">
        <v>25</v>
      </c>
      <c r="F6836" t="s">
        <v>16</v>
      </c>
      <c r="G6836">
        <v>1</v>
      </c>
      <c r="H6836">
        <v>326.33</v>
      </c>
      <c r="I6836">
        <v>0.2</v>
      </c>
      <c r="J6836">
        <v>261.06</v>
      </c>
      <c r="K6836">
        <v>155.86000000000001</v>
      </c>
      <c r="L6836">
        <v>105.2</v>
      </c>
      <c r="M6836" t="s">
        <v>46</v>
      </c>
      <c r="N6836" s="3">
        <f>retail_sales[[#This Row],[Profit]]/retail_sales[[#This Row],[Revenue]]</f>
        <v>0.40297249674404351</v>
      </c>
      <c r="O6836" t="str">
        <f t="shared" si="106"/>
        <v>Saturday</v>
      </c>
    </row>
    <row r="6837" spans="1:15" x14ac:dyDescent="0.3">
      <c r="A6837">
        <v>6836</v>
      </c>
      <c r="B6837" t="s">
        <v>4797</v>
      </c>
      <c r="C6837" s="1">
        <v>45551</v>
      </c>
      <c r="D6837" t="s">
        <v>19</v>
      </c>
      <c r="E6837" t="s">
        <v>33</v>
      </c>
      <c r="F6837" t="s">
        <v>16</v>
      </c>
      <c r="G6837">
        <v>9</v>
      </c>
      <c r="H6837">
        <v>385.32</v>
      </c>
      <c r="I6837">
        <v>0.25</v>
      </c>
      <c r="J6837">
        <v>2600.91</v>
      </c>
      <c r="K6837">
        <v>1384.04</v>
      </c>
      <c r="L6837">
        <v>1216.8699999999999</v>
      </c>
      <c r="M6837" t="s">
        <v>22</v>
      </c>
      <c r="N6837" s="3">
        <f>retail_sales[[#This Row],[Profit]]/retail_sales[[#This Row],[Revenue]]</f>
        <v>0.46786317096708457</v>
      </c>
      <c r="O6837" t="str">
        <f t="shared" si="106"/>
        <v>Monday</v>
      </c>
    </row>
    <row r="6838" spans="1:15" x14ac:dyDescent="0.3">
      <c r="A6838">
        <v>6837</v>
      </c>
      <c r="B6838" t="s">
        <v>3114</v>
      </c>
      <c r="C6838" s="1">
        <v>45305</v>
      </c>
      <c r="D6838" t="s">
        <v>24</v>
      </c>
      <c r="E6838" t="s">
        <v>30</v>
      </c>
      <c r="F6838" t="s">
        <v>16</v>
      </c>
      <c r="G6838">
        <v>9</v>
      </c>
      <c r="H6838">
        <v>93.31</v>
      </c>
      <c r="I6838">
        <v>0.19</v>
      </c>
      <c r="J6838">
        <v>680.23</v>
      </c>
      <c r="K6838">
        <v>534.76</v>
      </c>
      <c r="L6838">
        <v>145.47</v>
      </c>
      <c r="M6838" t="s">
        <v>22</v>
      </c>
      <c r="N6838" s="3">
        <f>retail_sales[[#This Row],[Profit]]/retail_sales[[#This Row],[Revenue]]</f>
        <v>0.21385413757111565</v>
      </c>
      <c r="O6838" t="str">
        <f t="shared" si="106"/>
        <v>Sunday</v>
      </c>
    </row>
    <row r="6839" spans="1:15" x14ac:dyDescent="0.3">
      <c r="A6839">
        <v>6838</v>
      </c>
      <c r="B6839" t="s">
        <v>4798</v>
      </c>
      <c r="C6839" s="1">
        <v>45325</v>
      </c>
      <c r="D6839" t="s">
        <v>24</v>
      </c>
      <c r="E6839" t="s">
        <v>25</v>
      </c>
      <c r="F6839" t="s">
        <v>21</v>
      </c>
      <c r="G6839">
        <v>8</v>
      </c>
      <c r="H6839">
        <v>416.19</v>
      </c>
      <c r="I6839">
        <v>0.16</v>
      </c>
      <c r="J6839">
        <v>2796.8</v>
      </c>
      <c r="K6839">
        <v>2205.06</v>
      </c>
      <c r="L6839">
        <v>591.74</v>
      </c>
      <c r="M6839" t="s">
        <v>40</v>
      </c>
      <c r="N6839" s="3">
        <f>retail_sales[[#This Row],[Profit]]/retail_sales[[#This Row],[Revenue]]</f>
        <v>0.21157751716247139</v>
      </c>
      <c r="O6839" t="str">
        <f t="shared" si="106"/>
        <v>Saturday</v>
      </c>
    </row>
    <row r="6840" spans="1:15" x14ac:dyDescent="0.3">
      <c r="A6840">
        <v>6839</v>
      </c>
      <c r="B6840" t="s">
        <v>4799</v>
      </c>
      <c r="C6840" s="1">
        <v>45639</v>
      </c>
      <c r="D6840" t="s">
        <v>39</v>
      </c>
      <c r="E6840" t="s">
        <v>33</v>
      </c>
      <c r="F6840" t="s">
        <v>21</v>
      </c>
      <c r="G6840">
        <v>8</v>
      </c>
      <c r="H6840">
        <v>272.37</v>
      </c>
      <c r="I6840">
        <v>0.1</v>
      </c>
      <c r="J6840">
        <v>1961.06</v>
      </c>
      <c r="K6840">
        <v>1188.19</v>
      </c>
      <c r="L6840">
        <v>772.87</v>
      </c>
      <c r="M6840" t="s">
        <v>22</v>
      </c>
      <c r="N6840" s="3">
        <f>retail_sales[[#This Row],[Profit]]/retail_sales[[#This Row],[Revenue]]</f>
        <v>0.39410828837465456</v>
      </c>
      <c r="O6840" t="str">
        <f t="shared" si="106"/>
        <v>Friday</v>
      </c>
    </row>
    <row r="6841" spans="1:15" x14ac:dyDescent="0.3">
      <c r="A6841">
        <v>6840</v>
      </c>
      <c r="B6841" t="s">
        <v>2812</v>
      </c>
      <c r="C6841" s="1">
        <v>45610</v>
      </c>
      <c r="D6841" t="s">
        <v>24</v>
      </c>
      <c r="E6841" t="s">
        <v>20</v>
      </c>
      <c r="F6841" t="s">
        <v>21</v>
      </c>
      <c r="G6841">
        <v>1</v>
      </c>
      <c r="H6841">
        <v>183.1</v>
      </c>
      <c r="I6841">
        <v>0.2</v>
      </c>
      <c r="J6841">
        <v>146.47999999999999</v>
      </c>
      <c r="K6841">
        <v>104.16</v>
      </c>
      <c r="L6841">
        <v>42.32</v>
      </c>
      <c r="M6841" t="s">
        <v>17</v>
      </c>
      <c r="N6841" s="3">
        <f>retail_sales[[#This Row],[Profit]]/retail_sales[[#This Row],[Revenue]]</f>
        <v>0.28891316220644458</v>
      </c>
      <c r="O6841" t="str">
        <f t="shared" si="106"/>
        <v>Thursday</v>
      </c>
    </row>
    <row r="6842" spans="1:15" x14ac:dyDescent="0.3">
      <c r="A6842">
        <v>6841</v>
      </c>
      <c r="B6842" t="s">
        <v>2123</v>
      </c>
      <c r="C6842" s="1">
        <v>45554</v>
      </c>
      <c r="D6842" t="s">
        <v>39</v>
      </c>
      <c r="E6842" t="s">
        <v>25</v>
      </c>
      <c r="F6842" t="s">
        <v>21</v>
      </c>
      <c r="G6842">
        <v>5</v>
      </c>
      <c r="H6842">
        <v>470.49</v>
      </c>
      <c r="I6842">
        <v>0.12</v>
      </c>
      <c r="J6842">
        <v>2070.16</v>
      </c>
      <c r="K6842">
        <v>1439.32</v>
      </c>
      <c r="L6842">
        <v>630.84</v>
      </c>
      <c r="M6842" t="s">
        <v>22</v>
      </c>
      <c r="N6842" s="3">
        <f>retail_sales[[#This Row],[Profit]]/retail_sales[[#This Row],[Revenue]]</f>
        <v>0.30473006917339729</v>
      </c>
      <c r="O6842" t="str">
        <f t="shared" si="106"/>
        <v>Thursday</v>
      </c>
    </row>
    <row r="6843" spans="1:15" x14ac:dyDescent="0.3">
      <c r="A6843">
        <v>6842</v>
      </c>
      <c r="B6843" t="s">
        <v>2036</v>
      </c>
      <c r="C6843" s="1">
        <v>45503</v>
      </c>
      <c r="D6843" t="s">
        <v>14</v>
      </c>
      <c r="E6843" t="s">
        <v>15</v>
      </c>
      <c r="F6843" t="s">
        <v>27</v>
      </c>
      <c r="G6843">
        <v>4</v>
      </c>
      <c r="H6843">
        <v>271.18</v>
      </c>
      <c r="I6843">
        <v>0.08</v>
      </c>
      <c r="J6843">
        <v>997.94</v>
      </c>
      <c r="K6843">
        <v>620.49</v>
      </c>
      <c r="L6843">
        <v>377.45</v>
      </c>
      <c r="M6843" t="s">
        <v>17</v>
      </c>
      <c r="N6843" s="3">
        <f>retail_sales[[#This Row],[Profit]]/retail_sales[[#This Row],[Revenue]]</f>
        <v>0.3782291520532296</v>
      </c>
      <c r="O6843" t="str">
        <f t="shared" si="106"/>
        <v>Tuesday</v>
      </c>
    </row>
    <row r="6844" spans="1:15" x14ac:dyDescent="0.3">
      <c r="A6844">
        <v>6843</v>
      </c>
      <c r="B6844" t="s">
        <v>4800</v>
      </c>
      <c r="C6844" s="1">
        <v>45428</v>
      </c>
      <c r="D6844" t="s">
        <v>39</v>
      </c>
      <c r="E6844" t="s">
        <v>33</v>
      </c>
      <c r="F6844" t="s">
        <v>16</v>
      </c>
      <c r="G6844">
        <v>1</v>
      </c>
      <c r="H6844">
        <v>430.25</v>
      </c>
      <c r="I6844">
        <v>7.0000000000000007E-2</v>
      </c>
      <c r="J6844">
        <v>400.13</v>
      </c>
      <c r="K6844">
        <v>211.62</v>
      </c>
      <c r="L6844">
        <v>188.51</v>
      </c>
      <c r="M6844" t="s">
        <v>46</v>
      </c>
      <c r="N6844" s="3">
        <f>retail_sales[[#This Row],[Profit]]/retail_sales[[#This Row],[Revenue]]</f>
        <v>0.47112188538724914</v>
      </c>
      <c r="O6844" t="str">
        <f t="shared" si="106"/>
        <v>Thursday</v>
      </c>
    </row>
    <row r="6845" spans="1:15" x14ac:dyDescent="0.3">
      <c r="A6845">
        <v>6844</v>
      </c>
      <c r="B6845" t="s">
        <v>1931</v>
      </c>
      <c r="C6845" s="1">
        <v>45415</v>
      </c>
      <c r="D6845" t="s">
        <v>19</v>
      </c>
      <c r="E6845" t="s">
        <v>20</v>
      </c>
      <c r="F6845" t="s">
        <v>21</v>
      </c>
      <c r="G6845">
        <v>7</v>
      </c>
      <c r="H6845">
        <v>52.67</v>
      </c>
      <c r="I6845">
        <v>0.19</v>
      </c>
      <c r="J6845">
        <v>298.64</v>
      </c>
      <c r="K6845">
        <v>165.32</v>
      </c>
      <c r="L6845">
        <v>133.32</v>
      </c>
      <c r="M6845" t="s">
        <v>22</v>
      </c>
      <c r="N6845" s="3">
        <f>retail_sales[[#This Row],[Profit]]/retail_sales[[#This Row],[Revenue]]</f>
        <v>0.44642378783819986</v>
      </c>
      <c r="O6845" t="str">
        <f t="shared" si="106"/>
        <v>Friday</v>
      </c>
    </row>
    <row r="6846" spans="1:15" x14ac:dyDescent="0.3">
      <c r="A6846">
        <v>6845</v>
      </c>
      <c r="B6846" t="s">
        <v>4801</v>
      </c>
      <c r="C6846" s="1">
        <v>45370</v>
      </c>
      <c r="D6846" t="s">
        <v>19</v>
      </c>
      <c r="E6846" t="s">
        <v>30</v>
      </c>
      <c r="F6846" t="s">
        <v>16</v>
      </c>
      <c r="G6846">
        <v>6</v>
      </c>
      <c r="H6846">
        <v>313.19</v>
      </c>
      <c r="I6846">
        <v>0.13</v>
      </c>
      <c r="J6846">
        <v>1634.85</v>
      </c>
      <c r="K6846">
        <v>1241.4100000000001</v>
      </c>
      <c r="L6846">
        <v>393.44</v>
      </c>
      <c r="M6846" t="s">
        <v>40</v>
      </c>
      <c r="N6846" s="3">
        <f>retail_sales[[#This Row],[Profit]]/retail_sales[[#This Row],[Revenue]]</f>
        <v>0.24065816435758633</v>
      </c>
      <c r="O6846" t="str">
        <f t="shared" si="106"/>
        <v>Tuesday</v>
      </c>
    </row>
    <row r="6847" spans="1:15" x14ac:dyDescent="0.3">
      <c r="A6847">
        <v>6846</v>
      </c>
      <c r="B6847" t="s">
        <v>1656</v>
      </c>
      <c r="C6847" s="1">
        <v>45405</v>
      </c>
      <c r="D6847" t="s">
        <v>24</v>
      </c>
      <c r="E6847" t="s">
        <v>33</v>
      </c>
      <c r="F6847" t="s">
        <v>21</v>
      </c>
      <c r="G6847">
        <v>9</v>
      </c>
      <c r="H6847">
        <v>63.94</v>
      </c>
      <c r="I6847">
        <v>0.25</v>
      </c>
      <c r="J6847">
        <v>431.6</v>
      </c>
      <c r="K6847">
        <v>343.11</v>
      </c>
      <c r="L6847">
        <v>88.49</v>
      </c>
      <c r="M6847" t="s">
        <v>40</v>
      </c>
      <c r="N6847" s="3">
        <f>retail_sales[[#This Row],[Profit]]/retail_sales[[#This Row],[Revenue]]</f>
        <v>0.20502780352177941</v>
      </c>
      <c r="O6847" t="str">
        <f t="shared" si="106"/>
        <v>Tuesday</v>
      </c>
    </row>
    <row r="6848" spans="1:15" x14ac:dyDescent="0.3">
      <c r="A6848">
        <v>6847</v>
      </c>
      <c r="B6848" t="s">
        <v>4802</v>
      </c>
      <c r="C6848" s="1">
        <v>45581</v>
      </c>
      <c r="D6848" t="s">
        <v>39</v>
      </c>
      <c r="E6848" t="s">
        <v>25</v>
      </c>
      <c r="F6848" t="s">
        <v>21</v>
      </c>
      <c r="G6848">
        <v>3</v>
      </c>
      <c r="H6848">
        <v>494.11</v>
      </c>
      <c r="I6848">
        <v>0.27</v>
      </c>
      <c r="J6848">
        <v>1082.0999999999999</v>
      </c>
      <c r="K6848">
        <v>653.79</v>
      </c>
      <c r="L6848">
        <v>428.31</v>
      </c>
      <c r="M6848" t="s">
        <v>17</v>
      </c>
      <c r="N6848" s="3">
        <f>retail_sales[[#This Row],[Profit]]/retail_sales[[#This Row],[Revenue]]</f>
        <v>0.39581369559190466</v>
      </c>
      <c r="O6848" t="str">
        <f t="shared" si="106"/>
        <v>Wednesday</v>
      </c>
    </row>
    <row r="6849" spans="1:15" x14ac:dyDescent="0.3">
      <c r="A6849">
        <v>6848</v>
      </c>
      <c r="B6849" t="s">
        <v>2504</v>
      </c>
      <c r="C6849" s="1">
        <v>45581</v>
      </c>
      <c r="D6849" t="s">
        <v>14</v>
      </c>
      <c r="E6849" t="s">
        <v>33</v>
      </c>
      <c r="F6849" t="s">
        <v>21</v>
      </c>
      <c r="G6849">
        <v>4</v>
      </c>
      <c r="H6849">
        <v>161.75</v>
      </c>
      <c r="I6849">
        <v>0.23</v>
      </c>
      <c r="J6849">
        <v>498.19</v>
      </c>
      <c r="K6849">
        <v>290.66000000000003</v>
      </c>
      <c r="L6849">
        <v>207.53</v>
      </c>
      <c r="M6849" t="s">
        <v>28</v>
      </c>
      <c r="N6849" s="3">
        <f>retail_sales[[#This Row],[Profit]]/retail_sales[[#This Row],[Revenue]]</f>
        <v>0.41656797607338564</v>
      </c>
      <c r="O6849" t="str">
        <f t="shared" si="106"/>
        <v>Wednesday</v>
      </c>
    </row>
    <row r="6850" spans="1:15" x14ac:dyDescent="0.3">
      <c r="A6850">
        <v>6849</v>
      </c>
      <c r="B6850" t="s">
        <v>1907</v>
      </c>
      <c r="C6850" s="1">
        <v>45568</v>
      </c>
      <c r="D6850" t="s">
        <v>24</v>
      </c>
      <c r="E6850" t="s">
        <v>25</v>
      </c>
      <c r="F6850" t="s">
        <v>27</v>
      </c>
      <c r="G6850">
        <v>4</v>
      </c>
      <c r="H6850">
        <v>246.74</v>
      </c>
      <c r="I6850">
        <v>0.22</v>
      </c>
      <c r="J6850">
        <v>769.83</v>
      </c>
      <c r="K6850">
        <v>393.14</v>
      </c>
      <c r="L6850">
        <v>376.69</v>
      </c>
      <c r="M6850" t="s">
        <v>17</v>
      </c>
      <c r="N6850" s="3">
        <f>retail_sales[[#This Row],[Profit]]/retail_sales[[#This Row],[Revenue]]</f>
        <v>0.4893158229739033</v>
      </c>
      <c r="O6850" t="str">
        <f t="shared" ref="O6850:O6913" si="107">TEXT(C6850, "dddd")</f>
        <v>Thursday</v>
      </c>
    </row>
    <row r="6851" spans="1:15" x14ac:dyDescent="0.3">
      <c r="A6851">
        <v>6850</v>
      </c>
      <c r="B6851" t="s">
        <v>4803</v>
      </c>
      <c r="C6851" s="1">
        <v>45522</v>
      </c>
      <c r="D6851" t="s">
        <v>14</v>
      </c>
      <c r="E6851" t="s">
        <v>20</v>
      </c>
      <c r="F6851" t="s">
        <v>16</v>
      </c>
      <c r="G6851">
        <v>7</v>
      </c>
      <c r="H6851">
        <v>280.01</v>
      </c>
      <c r="I6851">
        <v>0.15</v>
      </c>
      <c r="J6851">
        <v>1666.06</v>
      </c>
      <c r="K6851">
        <v>910.48</v>
      </c>
      <c r="L6851">
        <v>755.58</v>
      </c>
      <c r="M6851" t="s">
        <v>22</v>
      </c>
      <c r="N6851" s="3">
        <f>retail_sales[[#This Row],[Profit]]/retail_sales[[#This Row],[Revenue]]</f>
        <v>0.45351307876066893</v>
      </c>
      <c r="O6851" t="str">
        <f t="shared" si="107"/>
        <v>Sunday</v>
      </c>
    </row>
    <row r="6852" spans="1:15" x14ac:dyDescent="0.3">
      <c r="A6852">
        <v>6851</v>
      </c>
      <c r="B6852" t="s">
        <v>772</v>
      </c>
      <c r="C6852" s="1">
        <v>45439</v>
      </c>
      <c r="D6852" t="s">
        <v>39</v>
      </c>
      <c r="E6852" t="s">
        <v>25</v>
      </c>
      <c r="F6852" t="s">
        <v>16</v>
      </c>
      <c r="G6852">
        <v>7</v>
      </c>
      <c r="H6852">
        <v>332.72</v>
      </c>
      <c r="I6852">
        <v>0.08</v>
      </c>
      <c r="J6852">
        <v>2142.7199999999998</v>
      </c>
      <c r="K6852">
        <v>1163.3599999999999</v>
      </c>
      <c r="L6852">
        <v>979.36</v>
      </c>
      <c r="M6852" t="s">
        <v>40</v>
      </c>
      <c r="N6852" s="3">
        <f>retail_sales[[#This Row],[Profit]]/retail_sales[[#This Row],[Revenue]]</f>
        <v>0.45706391875746721</v>
      </c>
      <c r="O6852" t="str">
        <f t="shared" si="107"/>
        <v>Monday</v>
      </c>
    </row>
    <row r="6853" spans="1:15" x14ac:dyDescent="0.3">
      <c r="A6853">
        <v>6852</v>
      </c>
      <c r="B6853" t="s">
        <v>1875</v>
      </c>
      <c r="C6853" s="1">
        <v>45557</v>
      </c>
      <c r="D6853" t="s">
        <v>19</v>
      </c>
      <c r="E6853" t="s">
        <v>25</v>
      </c>
      <c r="F6853" t="s">
        <v>21</v>
      </c>
      <c r="G6853">
        <v>2</v>
      </c>
      <c r="H6853">
        <v>71.27</v>
      </c>
      <c r="I6853">
        <v>0.15</v>
      </c>
      <c r="J6853">
        <v>121.16</v>
      </c>
      <c r="K6853">
        <v>96.5</v>
      </c>
      <c r="L6853">
        <v>24.66</v>
      </c>
      <c r="M6853" t="s">
        <v>46</v>
      </c>
      <c r="N6853" s="3">
        <f>retail_sales[[#This Row],[Profit]]/retail_sales[[#This Row],[Revenue]]</f>
        <v>0.20353251898316277</v>
      </c>
      <c r="O6853" t="str">
        <f t="shared" si="107"/>
        <v>Sunday</v>
      </c>
    </row>
    <row r="6854" spans="1:15" x14ac:dyDescent="0.3">
      <c r="A6854">
        <v>6853</v>
      </c>
      <c r="B6854" t="s">
        <v>2962</v>
      </c>
      <c r="C6854" s="1">
        <v>45390</v>
      </c>
      <c r="D6854" t="s">
        <v>19</v>
      </c>
      <c r="E6854" t="s">
        <v>33</v>
      </c>
      <c r="F6854" t="s">
        <v>21</v>
      </c>
      <c r="G6854">
        <v>1</v>
      </c>
      <c r="H6854">
        <v>225.09</v>
      </c>
      <c r="I6854">
        <v>0.03</v>
      </c>
      <c r="J6854">
        <v>218.34</v>
      </c>
      <c r="K6854">
        <v>165.38</v>
      </c>
      <c r="L6854">
        <v>52.96</v>
      </c>
      <c r="M6854" t="s">
        <v>40</v>
      </c>
      <c r="N6854" s="3">
        <f>retail_sales[[#This Row],[Profit]]/retail_sales[[#This Row],[Revenue]]</f>
        <v>0.24255747916094164</v>
      </c>
      <c r="O6854" t="str">
        <f t="shared" si="107"/>
        <v>Monday</v>
      </c>
    </row>
    <row r="6855" spans="1:15" x14ac:dyDescent="0.3">
      <c r="A6855">
        <v>6854</v>
      </c>
      <c r="B6855" t="s">
        <v>1531</v>
      </c>
      <c r="C6855" s="1">
        <v>45395</v>
      </c>
      <c r="D6855" t="s">
        <v>14</v>
      </c>
      <c r="E6855" t="s">
        <v>30</v>
      </c>
      <c r="F6855" t="s">
        <v>21</v>
      </c>
      <c r="G6855">
        <v>9</v>
      </c>
      <c r="H6855">
        <v>342.19</v>
      </c>
      <c r="I6855">
        <v>0.02</v>
      </c>
      <c r="J6855">
        <v>3018.12</v>
      </c>
      <c r="K6855">
        <v>2178.5100000000002</v>
      </c>
      <c r="L6855">
        <v>839.61</v>
      </c>
      <c r="M6855" t="s">
        <v>46</v>
      </c>
      <c r="N6855" s="3">
        <f>retail_sales[[#This Row],[Profit]]/retail_sales[[#This Row],[Revenue]]</f>
        <v>0.27818973400660013</v>
      </c>
      <c r="O6855" t="str">
        <f t="shared" si="107"/>
        <v>Saturday</v>
      </c>
    </row>
    <row r="6856" spans="1:15" x14ac:dyDescent="0.3">
      <c r="A6856">
        <v>6855</v>
      </c>
      <c r="B6856" t="s">
        <v>4804</v>
      </c>
      <c r="C6856" s="1">
        <v>45443</v>
      </c>
      <c r="D6856" t="s">
        <v>14</v>
      </c>
      <c r="E6856" t="s">
        <v>15</v>
      </c>
      <c r="F6856" t="s">
        <v>27</v>
      </c>
      <c r="G6856">
        <v>10</v>
      </c>
      <c r="H6856">
        <v>307.04000000000002</v>
      </c>
      <c r="I6856">
        <v>0.19</v>
      </c>
      <c r="J6856">
        <v>2487.02</v>
      </c>
      <c r="K6856">
        <v>1389.23</v>
      </c>
      <c r="L6856">
        <v>1097.79</v>
      </c>
      <c r="M6856" t="s">
        <v>40</v>
      </c>
      <c r="N6856" s="3">
        <f>retail_sales[[#This Row],[Profit]]/retail_sales[[#This Row],[Revenue]]</f>
        <v>0.44140778924174312</v>
      </c>
      <c r="O6856" t="str">
        <f t="shared" si="107"/>
        <v>Friday</v>
      </c>
    </row>
    <row r="6857" spans="1:15" x14ac:dyDescent="0.3">
      <c r="A6857">
        <v>6856</v>
      </c>
      <c r="B6857" t="s">
        <v>2391</v>
      </c>
      <c r="C6857" s="1">
        <v>45400</v>
      </c>
      <c r="D6857" t="s">
        <v>14</v>
      </c>
      <c r="E6857" t="s">
        <v>15</v>
      </c>
      <c r="F6857" t="s">
        <v>21</v>
      </c>
      <c r="G6857">
        <v>8</v>
      </c>
      <c r="H6857">
        <v>399.07</v>
      </c>
      <c r="I6857">
        <v>0.11</v>
      </c>
      <c r="J6857">
        <v>2841.38</v>
      </c>
      <c r="K6857">
        <v>1888.7</v>
      </c>
      <c r="L6857">
        <v>952.68</v>
      </c>
      <c r="M6857" t="s">
        <v>46</v>
      </c>
      <c r="N6857" s="3">
        <f>retail_sales[[#This Row],[Profit]]/retail_sales[[#This Row],[Revenue]]</f>
        <v>0.3352877826971401</v>
      </c>
      <c r="O6857" t="str">
        <f t="shared" si="107"/>
        <v>Thursday</v>
      </c>
    </row>
    <row r="6858" spans="1:15" x14ac:dyDescent="0.3">
      <c r="A6858">
        <v>6857</v>
      </c>
      <c r="B6858" t="s">
        <v>3525</v>
      </c>
      <c r="C6858" s="1">
        <v>45606</v>
      </c>
      <c r="D6858" t="s">
        <v>24</v>
      </c>
      <c r="E6858" t="s">
        <v>30</v>
      </c>
      <c r="F6858" t="s">
        <v>16</v>
      </c>
      <c r="G6858">
        <v>7</v>
      </c>
      <c r="H6858">
        <v>192.04</v>
      </c>
      <c r="I6858">
        <v>0.27</v>
      </c>
      <c r="J6858">
        <v>981.32</v>
      </c>
      <c r="K6858">
        <v>572.98</v>
      </c>
      <c r="L6858">
        <v>408.34</v>
      </c>
      <c r="M6858" t="s">
        <v>22</v>
      </c>
      <c r="N6858" s="3">
        <f>retail_sales[[#This Row],[Profit]]/retail_sales[[#This Row],[Revenue]]</f>
        <v>0.41611299066563401</v>
      </c>
      <c r="O6858" t="str">
        <f t="shared" si="107"/>
        <v>Sunday</v>
      </c>
    </row>
    <row r="6859" spans="1:15" x14ac:dyDescent="0.3">
      <c r="A6859">
        <v>6858</v>
      </c>
      <c r="B6859" t="s">
        <v>4805</v>
      </c>
      <c r="C6859" s="1">
        <v>45429</v>
      </c>
      <c r="D6859" t="s">
        <v>19</v>
      </c>
      <c r="E6859" t="s">
        <v>15</v>
      </c>
      <c r="F6859" t="s">
        <v>21</v>
      </c>
      <c r="G6859">
        <v>5</v>
      </c>
      <c r="H6859">
        <v>294.13</v>
      </c>
      <c r="I6859">
        <v>0.2</v>
      </c>
      <c r="J6859">
        <v>1176.52</v>
      </c>
      <c r="K6859">
        <v>887.85</v>
      </c>
      <c r="L6859">
        <v>288.67</v>
      </c>
      <c r="M6859" t="s">
        <v>17</v>
      </c>
      <c r="N6859" s="3">
        <f>retail_sales[[#This Row],[Profit]]/retail_sales[[#This Row],[Revenue]]</f>
        <v>0.24535919491381364</v>
      </c>
      <c r="O6859" t="str">
        <f t="shared" si="107"/>
        <v>Friday</v>
      </c>
    </row>
    <row r="6860" spans="1:15" x14ac:dyDescent="0.3">
      <c r="A6860">
        <v>6859</v>
      </c>
      <c r="B6860" t="s">
        <v>4806</v>
      </c>
      <c r="C6860" s="1">
        <v>45516</v>
      </c>
      <c r="D6860" t="s">
        <v>24</v>
      </c>
      <c r="E6860" t="s">
        <v>15</v>
      </c>
      <c r="F6860" t="s">
        <v>21</v>
      </c>
      <c r="G6860">
        <v>9</v>
      </c>
      <c r="H6860">
        <v>173.88</v>
      </c>
      <c r="I6860">
        <v>0</v>
      </c>
      <c r="J6860">
        <v>1564.92</v>
      </c>
      <c r="K6860">
        <v>807.9</v>
      </c>
      <c r="L6860">
        <v>757.02</v>
      </c>
      <c r="M6860" t="s">
        <v>40</v>
      </c>
      <c r="N6860" s="3">
        <f>retail_sales[[#This Row],[Profit]]/retail_sales[[#This Row],[Revenue]]</f>
        <v>0.48374357794647649</v>
      </c>
      <c r="O6860" t="str">
        <f t="shared" si="107"/>
        <v>Monday</v>
      </c>
    </row>
    <row r="6861" spans="1:15" x14ac:dyDescent="0.3">
      <c r="A6861">
        <v>6860</v>
      </c>
      <c r="B6861" t="s">
        <v>2915</v>
      </c>
      <c r="C6861" s="1">
        <v>45539</v>
      </c>
      <c r="D6861" t="s">
        <v>39</v>
      </c>
      <c r="E6861" t="s">
        <v>33</v>
      </c>
      <c r="F6861" t="s">
        <v>27</v>
      </c>
      <c r="G6861">
        <v>5</v>
      </c>
      <c r="H6861">
        <v>83.92</v>
      </c>
      <c r="I6861">
        <v>0.28999999999999998</v>
      </c>
      <c r="J6861">
        <v>297.92</v>
      </c>
      <c r="K6861">
        <v>180.54</v>
      </c>
      <c r="L6861">
        <v>117.38</v>
      </c>
      <c r="M6861" t="s">
        <v>40</v>
      </c>
      <c r="N6861" s="3">
        <f>retail_sales[[#This Row],[Profit]]/retail_sales[[#This Row],[Revenue]]</f>
        <v>0.39399838882921584</v>
      </c>
      <c r="O6861" t="str">
        <f t="shared" si="107"/>
        <v>Wednesday</v>
      </c>
    </row>
    <row r="6862" spans="1:15" x14ac:dyDescent="0.3">
      <c r="A6862">
        <v>6861</v>
      </c>
      <c r="B6862" t="s">
        <v>4734</v>
      </c>
      <c r="C6862" s="1">
        <v>45532</v>
      </c>
      <c r="D6862" t="s">
        <v>39</v>
      </c>
      <c r="E6862" t="s">
        <v>20</v>
      </c>
      <c r="F6862" t="s">
        <v>21</v>
      </c>
      <c r="G6862">
        <v>6</v>
      </c>
      <c r="H6862">
        <v>391.53</v>
      </c>
      <c r="I6862">
        <v>0.15</v>
      </c>
      <c r="J6862">
        <v>1996.8</v>
      </c>
      <c r="K6862">
        <v>1576.89</v>
      </c>
      <c r="L6862">
        <v>419.91</v>
      </c>
      <c r="M6862" t="s">
        <v>28</v>
      </c>
      <c r="N6862" s="3">
        <f>retail_sales[[#This Row],[Profit]]/retail_sales[[#This Row],[Revenue]]</f>
        <v>0.21029146634615387</v>
      </c>
      <c r="O6862" t="str">
        <f t="shared" si="107"/>
        <v>Wednesday</v>
      </c>
    </row>
    <row r="6863" spans="1:15" x14ac:dyDescent="0.3">
      <c r="A6863">
        <v>6862</v>
      </c>
      <c r="B6863" t="s">
        <v>13</v>
      </c>
      <c r="C6863" s="1">
        <v>45346</v>
      </c>
      <c r="D6863" t="s">
        <v>14</v>
      </c>
      <c r="E6863" t="s">
        <v>15</v>
      </c>
      <c r="F6863" t="s">
        <v>16</v>
      </c>
      <c r="G6863">
        <v>2</v>
      </c>
      <c r="H6863">
        <v>253.63</v>
      </c>
      <c r="I6863">
        <v>0.11</v>
      </c>
      <c r="J6863">
        <v>451.46</v>
      </c>
      <c r="K6863">
        <v>342.84</v>
      </c>
      <c r="L6863">
        <v>108.62</v>
      </c>
      <c r="M6863" t="s">
        <v>46</v>
      </c>
      <c r="N6863" s="3">
        <f>retail_sales[[#This Row],[Profit]]/retail_sales[[#This Row],[Revenue]]</f>
        <v>0.2405971736144952</v>
      </c>
      <c r="O6863" t="str">
        <f t="shared" si="107"/>
        <v>Saturday</v>
      </c>
    </row>
    <row r="6864" spans="1:15" x14ac:dyDescent="0.3">
      <c r="A6864">
        <v>6863</v>
      </c>
      <c r="B6864" t="s">
        <v>4550</v>
      </c>
      <c r="C6864" s="1">
        <v>45356</v>
      </c>
      <c r="D6864" t="s">
        <v>19</v>
      </c>
      <c r="E6864" t="s">
        <v>33</v>
      </c>
      <c r="F6864" t="s">
        <v>21</v>
      </c>
      <c r="G6864">
        <v>1</v>
      </c>
      <c r="H6864">
        <v>240.73</v>
      </c>
      <c r="I6864">
        <v>0.18</v>
      </c>
      <c r="J6864">
        <v>197.4</v>
      </c>
      <c r="K6864">
        <v>102.55</v>
      </c>
      <c r="L6864">
        <v>94.85</v>
      </c>
      <c r="M6864" t="s">
        <v>28</v>
      </c>
      <c r="N6864" s="3">
        <f>retail_sales[[#This Row],[Profit]]/retail_sales[[#This Row],[Revenue]]</f>
        <v>0.48049645390070916</v>
      </c>
      <c r="O6864" t="str">
        <f t="shared" si="107"/>
        <v>Tuesday</v>
      </c>
    </row>
    <row r="6865" spans="1:15" x14ac:dyDescent="0.3">
      <c r="A6865">
        <v>6864</v>
      </c>
      <c r="B6865" t="s">
        <v>4807</v>
      </c>
      <c r="C6865" s="1">
        <v>45473</v>
      </c>
      <c r="D6865" t="s">
        <v>24</v>
      </c>
      <c r="E6865" t="s">
        <v>20</v>
      </c>
      <c r="F6865" t="s">
        <v>27</v>
      </c>
      <c r="G6865">
        <v>8</v>
      </c>
      <c r="H6865">
        <v>350.34</v>
      </c>
      <c r="I6865">
        <v>0.15</v>
      </c>
      <c r="J6865">
        <v>2382.31</v>
      </c>
      <c r="K6865">
        <v>1898.12</v>
      </c>
      <c r="L6865">
        <v>484.19</v>
      </c>
      <c r="M6865" t="s">
        <v>22</v>
      </c>
      <c r="N6865" s="3">
        <f>retail_sales[[#This Row],[Profit]]/retail_sales[[#This Row],[Revenue]]</f>
        <v>0.20324391032233421</v>
      </c>
      <c r="O6865" t="str">
        <f t="shared" si="107"/>
        <v>Sunday</v>
      </c>
    </row>
    <row r="6866" spans="1:15" x14ac:dyDescent="0.3">
      <c r="A6866">
        <v>6865</v>
      </c>
      <c r="B6866" t="s">
        <v>2649</v>
      </c>
      <c r="C6866" s="1">
        <v>45541</v>
      </c>
      <c r="D6866" t="s">
        <v>39</v>
      </c>
      <c r="E6866" t="s">
        <v>25</v>
      </c>
      <c r="F6866" t="s">
        <v>27</v>
      </c>
      <c r="G6866">
        <v>1</v>
      </c>
      <c r="H6866">
        <v>418.66</v>
      </c>
      <c r="I6866">
        <v>0.25</v>
      </c>
      <c r="J6866">
        <v>314</v>
      </c>
      <c r="K6866">
        <v>173.27</v>
      </c>
      <c r="L6866">
        <v>140.72999999999999</v>
      </c>
      <c r="M6866" t="s">
        <v>17</v>
      </c>
      <c r="N6866" s="3">
        <f>retail_sales[[#This Row],[Profit]]/retail_sales[[#This Row],[Revenue]]</f>
        <v>0.44818471337579613</v>
      </c>
      <c r="O6866" t="str">
        <f t="shared" si="107"/>
        <v>Friday</v>
      </c>
    </row>
    <row r="6867" spans="1:15" x14ac:dyDescent="0.3">
      <c r="A6867">
        <v>6866</v>
      </c>
      <c r="B6867" t="s">
        <v>775</v>
      </c>
      <c r="C6867" s="1">
        <v>45634</v>
      </c>
      <c r="D6867" t="s">
        <v>14</v>
      </c>
      <c r="E6867" t="s">
        <v>20</v>
      </c>
      <c r="F6867" t="s">
        <v>16</v>
      </c>
      <c r="G6867">
        <v>8</v>
      </c>
      <c r="H6867">
        <v>244.39</v>
      </c>
      <c r="I6867">
        <v>0.08</v>
      </c>
      <c r="J6867">
        <v>1798.71</v>
      </c>
      <c r="K6867">
        <v>1097.01</v>
      </c>
      <c r="L6867">
        <v>701.7</v>
      </c>
      <c r="M6867" t="s">
        <v>28</v>
      </c>
      <c r="N6867" s="3">
        <f>retail_sales[[#This Row],[Profit]]/retail_sales[[#This Row],[Revenue]]</f>
        <v>0.39011291425521627</v>
      </c>
      <c r="O6867" t="str">
        <f t="shared" si="107"/>
        <v>Sunday</v>
      </c>
    </row>
    <row r="6868" spans="1:15" x14ac:dyDescent="0.3">
      <c r="A6868">
        <v>6867</v>
      </c>
      <c r="B6868" t="s">
        <v>4808</v>
      </c>
      <c r="C6868" s="1">
        <v>45360</v>
      </c>
      <c r="D6868" t="s">
        <v>39</v>
      </c>
      <c r="E6868" t="s">
        <v>30</v>
      </c>
      <c r="F6868" t="s">
        <v>27</v>
      </c>
      <c r="G6868">
        <v>5</v>
      </c>
      <c r="H6868">
        <v>252.06</v>
      </c>
      <c r="I6868">
        <v>0.25</v>
      </c>
      <c r="J6868">
        <v>945.22</v>
      </c>
      <c r="K6868">
        <v>706.13</v>
      </c>
      <c r="L6868">
        <v>239.09</v>
      </c>
      <c r="M6868" t="s">
        <v>17</v>
      </c>
      <c r="N6868" s="3">
        <f>retail_sales[[#This Row],[Profit]]/retail_sales[[#This Row],[Revenue]]</f>
        <v>0.25294640401176444</v>
      </c>
      <c r="O6868" t="str">
        <f t="shared" si="107"/>
        <v>Saturday</v>
      </c>
    </row>
    <row r="6869" spans="1:15" x14ac:dyDescent="0.3">
      <c r="A6869">
        <v>6868</v>
      </c>
      <c r="B6869" t="s">
        <v>3485</v>
      </c>
      <c r="C6869" s="1">
        <v>45306</v>
      </c>
      <c r="D6869" t="s">
        <v>19</v>
      </c>
      <c r="E6869" t="s">
        <v>20</v>
      </c>
      <c r="F6869" t="s">
        <v>21</v>
      </c>
      <c r="G6869">
        <v>1</v>
      </c>
      <c r="H6869">
        <v>107.69</v>
      </c>
      <c r="I6869">
        <v>0</v>
      </c>
      <c r="J6869">
        <v>107.69</v>
      </c>
      <c r="K6869">
        <v>79.09</v>
      </c>
      <c r="L6869">
        <v>28.6</v>
      </c>
      <c r="M6869" t="s">
        <v>46</v>
      </c>
      <c r="N6869" s="3">
        <f>retail_sales[[#This Row],[Profit]]/retail_sales[[#This Row],[Revenue]]</f>
        <v>0.26557711950970381</v>
      </c>
      <c r="O6869" t="str">
        <f t="shared" si="107"/>
        <v>Monday</v>
      </c>
    </row>
    <row r="6870" spans="1:15" x14ac:dyDescent="0.3">
      <c r="A6870">
        <v>6869</v>
      </c>
      <c r="B6870" t="s">
        <v>2413</v>
      </c>
      <c r="C6870" s="1">
        <v>45522</v>
      </c>
      <c r="D6870" t="s">
        <v>19</v>
      </c>
      <c r="E6870" t="s">
        <v>33</v>
      </c>
      <c r="F6870" t="s">
        <v>16</v>
      </c>
      <c r="G6870">
        <v>1</v>
      </c>
      <c r="H6870">
        <v>173.71</v>
      </c>
      <c r="I6870">
        <v>0.09</v>
      </c>
      <c r="J6870">
        <v>158.08000000000001</v>
      </c>
      <c r="K6870">
        <v>84.11</v>
      </c>
      <c r="L6870">
        <v>73.97</v>
      </c>
      <c r="M6870" t="s">
        <v>46</v>
      </c>
      <c r="N6870" s="3">
        <f>retail_sales[[#This Row],[Profit]]/retail_sales[[#This Row],[Revenue]]</f>
        <v>0.46792763157894735</v>
      </c>
      <c r="O6870" t="str">
        <f t="shared" si="107"/>
        <v>Sunday</v>
      </c>
    </row>
    <row r="6871" spans="1:15" x14ac:dyDescent="0.3">
      <c r="A6871">
        <v>6870</v>
      </c>
      <c r="B6871" t="s">
        <v>4809</v>
      </c>
      <c r="C6871" s="1">
        <v>45571</v>
      </c>
      <c r="D6871" t="s">
        <v>14</v>
      </c>
      <c r="E6871" t="s">
        <v>33</v>
      </c>
      <c r="F6871" t="s">
        <v>27</v>
      </c>
      <c r="G6871">
        <v>10</v>
      </c>
      <c r="H6871">
        <v>205.06</v>
      </c>
      <c r="I6871">
        <v>0.08</v>
      </c>
      <c r="J6871">
        <v>1886.55</v>
      </c>
      <c r="K6871">
        <v>1271.8699999999999</v>
      </c>
      <c r="L6871">
        <v>614.67999999999995</v>
      </c>
      <c r="M6871" t="s">
        <v>46</v>
      </c>
      <c r="N6871" s="3">
        <f>retail_sales[[#This Row],[Profit]]/retail_sales[[#This Row],[Revenue]]</f>
        <v>0.32582226816145871</v>
      </c>
      <c r="O6871" t="str">
        <f t="shared" si="107"/>
        <v>Sunday</v>
      </c>
    </row>
    <row r="6872" spans="1:15" x14ac:dyDescent="0.3">
      <c r="A6872">
        <v>6871</v>
      </c>
      <c r="B6872" t="s">
        <v>1665</v>
      </c>
      <c r="C6872" s="1">
        <v>45433</v>
      </c>
      <c r="D6872" t="s">
        <v>24</v>
      </c>
      <c r="E6872" t="s">
        <v>33</v>
      </c>
      <c r="F6872" t="s">
        <v>21</v>
      </c>
      <c r="G6872">
        <v>8</v>
      </c>
      <c r="H6872">
        <v>25.05</v>
      </c>
      <c r="I6872">
        <v>0.08</v>
      </c>
      <c r="J6872">
        <v>184.37</v>
      </c>
      <c r="K6872">
        <v>106.69</v>
      </c>
      <c r="L6872">
        <v>77.680000000000007</v>
      </c>
      <c r="M6872" t="s">
        <v>17</v>
      </c>
      <c r="N6872" s="3">
        <f>retail_sales[[#This Row],[Profit]]/retail_sales[[#This Row],[Revenue]]</f>
        <v>0.42132668004556056</v>
      </c>
      <c r="O6872" t="str">
        <f t="shared" si="107"/>
        <v>Tuesday</v>
      </c>
    </row>
    <row r="6873" spans="1:15" x14ac:dyDescent="0.3">
      <c r="A6873">
        <v>6872</v>
      </c>
      <c r="B6873" t="s">
        <v>4810</v>
      </c>
      <c r="C6873" s="1">
        <v>45378</v>
      </c>
      <c r="D6873" t="s">
        <v>39</v>
      </c>
      <c r="E6873" t="s">
        <v>25</v>
      </c>
      <c r="F6873" t="s">
        <v>16</v>
      </c>
      <c r="G6873">
        <v>9</v>
      </c>
      <c r="H6873">
        <v>491.7</v>
      </c>
      <c r="I6873">
        <v>0.11</v>
      </c>
      <c r="J6873">
        <v>3938.52</v>
      </c>
      <c r="K6873">
        <v>2837.78</v>
      </c>
      <c r="L6873">
        <v>1100.74</v>
      </c>
      <c r="M6873" t="s">
        <v>28</v>
      </c>
      <c r="N6873" s="3">
        <f>retail_sales[[#This Row],[Profit]]/retail_sales[[#This Row],[Revenue]]</f>
        <v>0.27948061708459015</v>
      </c>
      <c r="O6873" t="str">
        <f t="shared" si="107"/>
        <v>Wednesday</v>
      </c>
    </row>
    <row r="6874" spans="1:15" x14ac:dyDescent="0.3">
      <c r="A6874">
        <v>6873</v>
      </c>
      <c r="B6874" t="s">
        <v>3421</v>
      </c>
      <c r="C6874" s="1">
        <v>45515</v>
      </c>
      <c r="D6874" t="s">
        <v>19</v>
      </c>
      <c r="E6874" t="s">
        <v>30</v>
      </c>
      <c r="F6874" t="s">
        <v>27</v>
      </c>
      <c r="G6874">
        <v>2</v>
      </c>
      <c r="H6874">
        <v>57.18</v>
      </c>
      <c r="I6874">
        <v>0.08</v>
      </c>
      <c r="J6874">
        <v>105.21</v>
      </c>
      <c r="K6874">
        <v>63.81</v>
      </c>
      <c r="L6874">
        <v>41.4</v>
      </c>
      <c r="M6874" t="s">
        <v>46</v>
      </c>
      <c r="N6874" s="3">
        <f>retail_sales[[#This Row],[Profit]]/retail_sales[[#This Row],[Revenue]]</f>
        <v>0.39349871685201027</v>
      </c>
      <c r="O6874" t="str">
        <f t="shared" si="107"/>
        <v>Sunday</v>
      </c>
    </row>
    <row r="6875" spans="1:15" x14ac:dyDescent="0.3">
      <c r="A6875">
        <v>6874</v>
      </c>
      <c r="B6875" t="s">
        <v>4805</v>
      </c>
      <c r="C6875" s="1">
        <v>45331</v>
      </c>
      <c r="D6875" t="s">
        <v>39</v>
      </c>
      <c r="E6875" t="s">
        <v>30</v>
      </c>
      <c r="F6875" t="s">
        <v>27</v>
      </c>
      <c r="G6875">
        <v>8</v>
      </c>
      <c r="H6875">
        <v>229.05</v>
      </c>
      <c r="I6875">
        <v>0.13</v>
      </c>
      <c r="J6875">
        <v>1594.19</v>
      </c>
      <c r="K6875">
        <v>1243.8599999999999</v>
      </c>
      <c r="L6875">
        <v>350.33</v>
      </c>
      <c r="M6875" t="s">
        <v>46</v>
      </c>
      <c r="N6875" s="3">
        <f>retail_sales[[#This Row],[Profit]]/retail_sales[[#This Row],[Revenue]]</f>
        <v>0.21975423255697249</v>
      </c>
      <c r="O6875" t="str">
        <f t="shared" si="107"/>
        <v>Friday</v>
      </c>
    </row>
    <row r="6876" spans="1:15" x14ac:dyDescent="0.3">
      <c r="A6876">
        <v>6875</v>
      </c>
      <c r="B6876" t="s">
        <v>3369</v>
      </c>
      <c r="C6876" s="1">
        <v>45560</v>
      </c>
      <c r="D6876" t="s">
        <v>39</v>
      </c>
      <c r="E6876" t="s">
        <v>25</v>
      </c>
      <c r="F6876" t="s">
        <v>16</v>
      </c>
      <c r="G6876">
        <v>2</v>
      </c>
      <c r="H6876">
        <v>392.58</v>
      </c>
      <c r="I6876">
        <v>0.06</v>
      </c>
      <c r="J6876">
        <v>738.05</v>
      </c>
      <c r="K6876">
        <v>462.13</v>
      </c>
      <c r="L6876">
        <v>275.92</v>
      </c>
      <c r="M6876" t="s">
        <v>22</v>
      </c>
      <c r="N6876" s="3">
        <f>retail_sales[[#This Row],[Profit]]/retail_sales[[#This Row],[Revenue]]</f>
        <v>0.37385001016191322</v>
      </c>
      <c r="O6876" t="str">
        <f t="shared" si="107"/>
        <v>Wednesday</v>
      </c>
    </row>
    <row r="6877" spans="1:15" x14ac:dyDescent="0.3">
      <c r="A6877">
        <v>6876</v>
      </c>
      <c r="B6877" t="s">
        <v>321</v>
      </c>
      <c r="C6877" s="1">
        <v>45396</v>
      </c>
      <c r="D6877" t="s">
        <v>24</v>
      </c>
      <c r="E6877" t="s">
        <v>20</v>
      </c>
      <c r="F6877" t="s">
        <v>27</v>
      </c>
      <c r="G6877">
        <v>1</v>
      </c>
      <c r="H6877">
        <v>152.09</v>
      </c>
      <c r="I6877">
        <v>0.03</v>
      </c>
      <c r="J6877">
        <v>147.53</v>
      </c>
      <c r="K6877">
        <v>82.77</v>
      </c>
      <c r="L6877">
        <v>64.760000000000005</v>
      </c>
      <c r="M6877" t="s">
        <v>17</v>
      </c>
      <c r="N6877" s="3">
        <f>retail_sales[[#This Row],[Profit]]/retail_sales[[#This Row],[Revenue]]</f>
        <v>0.43896156713888701</v>
      </c>
      <c r="O6877" t="str">
        <f t="shared" si="107"/>
        <v>Sunday</v>
      </c>
    </row>
    <row r="6878" spans="1:15" x14ac:dyDescent="0.3">
      <c r="A6878">
        <v>6877</v>
      </c>
      <c r="B6878" t="s">
        <v>2544</v>
      </c>
      <c r="C6878" s="1">
        <v>45517</v>
      </c>
      <c r="D6878" t="s">
        <v>14</v>
      </c>
      <c r="E6878" t="s">
        <v>15</v>
      </c>
      <c r="F6878" t="s">
        <v>16</v>
      </c>
      <c r="G6878">
        <v>8</v>
      </c>
      <c r="H6878">
        <v>185.19</v>
      </c>
      <c r="I6878">
        <v>0.14000000000000001</v>
      </c>
      <c r="J6878">
        <v>1274.1099999999999</v>
      </c>
      <c r="K6878">
        <v>675.24</v>
      </c>
      <c r="L6878">
        <v>598.87</v>
      </c>
      <c r="M6878" t="s">
        <v>22</v>
      </c>
      <c r="N6878" s="3">
        <f>retail_sales[[#This Row],[Profit]]/retail_sales[[#This Row],[Revenue]]</f>
        <v>0.47003006019888399</v>
      </c>
      <c r="O6878" t="str">
        <f t="shared" si="107"/>
        <v>Tuesday</v>
      </c>
    </row>
    <row r="6879" spans="1:15" x14ac:dyDescent="0.3">
      <c r="A6879">
        <v>6878</v>
      </c>
      <c r="B6879" t="s">
        <v>4811</v>
      </c>
      <c r="C6879" s="1">
        <v>45320</v>
      </c>
      <c r="D6879" t="s">
        <v>19</v>
      </c>
      <c r="E6879" t="s">
        <v>20</v>
      </c>
      <c r="F6879" t="s">
        <v>21</v>
      </c>
      <c r="G6879">
        <v>5</v>
      </c>
      <c r="H6879">
        <v>122.3</v>
      </c>
      <c r="I6879">
        <v>0.02</v>
      </c>
      <c r="J6879">
        <v>599.27</v>
      </c>
      <c r="K6879">
        <v>450.72</v>
      </c>
      <c r="L6879">
        <v>148.55000000000001</v>
      </c>
      <c r="M6879" t="s">
        <v>22</v>
      </c>
      <c r="N6879" s="3">
        <f>retail_sales[[#This Row],[Profit]]/retail_sales[[#This Row],[Revenue]]</f>
        <v>0.24788492666077064</v>
      </c>
      <c r="O6879" t="str">
        <f t="shared" si="107"/>
        <v>Monday</v>
      </c>
    </row>
    <row r="6880" spans="1:15" x14ac:dyDescent="0.3">
      <c r="A6880">
        <v>6879</v>
      </c>
      <c r="B6880" t="s">
        <v>4812</v>
      </c>
      <c r="C6880" s="1">
        <v>45491</v>
      </c>
      <c r="D6880" t="s">
        <v>39</v>
      </c>
      <c r="E6880" t="s">
        <v>33</v>
      </c>
      <c r="F6880" t="s">
        <v>21</v>
      </c>
      <c r="G6880">
        <v>2</v>
      </c>
      <c r="H6880">
        <v>88.89</v>
      </c>
      <c r="I6880">
        <v>0.24</v>
      </c>
      <c r="J6880">
        <v>135.11000000000001</v>
      </c>
      <c r="K6880">
        <v>101.12</v>
      </c>
      <c r="L6880">
        <v>33.99</v>
      </c>
      <c r="M6880" t="s">
        <v>17</v>
      </c>
      <c r="N6880" s="3">
        <f>retail_sales[[#This Row],[Profit]]/retail_sales[[#This Row],[Revenue]]</f>
        <v>0.25157279253941234</v>
      </c>
      <c r="O6880" t="str">
        <f t="shared" si="107"/>
        <v>Thursday</v>
      </c>
    </row>
    <row r="6881" spans="1:15" x14ac:dyDescent="0.3">
      <c r="A6881">
        <v>6880</v>
      </c>
      <c r="B6881" t="s">
        <v>300</v>
      </c>
      <c r="C6881" s="1">
        <v>45498</v>
      </c>
      <c r="D6881" t="s">
        <v>24</v>
      </c>
      <c r="E6881" t="s">
        <v>20</v>
      </c>
      <c r="F6881" t="s">
        <v>16</v>
      </c>
      <c r="G6881">
        <v>6</v>
      </c>
      <c r="H6881">
        <v>364.12</v>
      </c>
      <c r="I6881">
        <v>0.2</v>
      </c>
      <c r="J6881">
        <v>1747.78</v>
      </c>
      <c r="K6881">
        <v>1284.98</v>
      </c>
      <c r="L6881">
        <v>462.8</v>
      </c>
      <c r="M6881" t="s">
        <v>40</v>
      </c>
      <c r="N6881" s="3">
        <f>retail_sales[[#This Row],[Profit]]/retail_sales[[#This Row],[Revenue]]</f>
        <v>0.26479305175708612</v>
      </c>
      <c r="O6881" t="str">
        <f t="shared" si="107"/>
        <v>Thursday</v>
      </c>
    </row>
    <row r="6882" spans="1:15" x14ac:dyDescent="0.3">
      <c r="A6882">
        <v>6881</v>
      </c>
      <c r="B6882" t="s">
        <v>4813</v>
      </c>
      <c r="C6882" s="1">
        <v>45580</v>
      </c>
      <c r="D6882" t="s">
        <v>14</v>
      </c>
      <c r="E6882" t="s">
        <v>25</v>
      </c>
      <c r="F6882" t="s">
        <v>27</v>
      </c>
      <c r="G6882">
        <v>9</v>
      </c>
      <c r="H6882">
        <v>210.36</v>
      </c>
      <c r="I6882">
        <v>0.12</v>
      </c>
      <c r="J6882">
        <v>1666.05</v>
      </c>
      <c r="K6882">
        <v>1180.69</v>
      </c>
      <c r="L6882">
        <v>485.36</v>
      </c>
      <c r="M6882" t="s">
        <v>46</v>
      </c>
      <c r="N6882" s="3">
        <f>retail_sales[[#This Row],[Profit]]/retail_sales[[#This Row],[Revenue]]</f>
        <v>0.29132378980222684</v>
      </c>
      <c r="O6882" t="str">
        <f t="shared" si="107"/>
        <v>Tuesday</v>
      </c>
    </row>
    <row r="6883" spans="1:15" x14ac:dyDescent="0.3">
      <c r="A6883">
        <v>6882</v>
      </c>
      <c r="B6883" t="s">
        <v>3006</v>
      </c>
      <c r="C6883" s="1">
        <v>45584</v>
      </c>
      <c r="D6883" t="s">
        <v>39</v>
      </c>
      <c r="E6883" t="s">
        <v>15</v>
      </c>
      <c r="F6883" t="s">
        <v>27</v>
      </c>
      <c r="G6883">
        <v>10</v>
      </c>
      <c r="H6883">
        <v>437.83</v>
      </c>
      <c r="I6883">
        <v>0.1</v>
      </c>
      <c r="J6883">
        <v>3940.47</v>
      </c>
      <c r="K6883">
        <v>2082.5500000000002</v>
      </c>
      <c r="L6883">
        <v>1857.92</v>
      </c>
      <c r="M6883" t="s">
        <v>40</v>
      </c>
      <c r="N6883" s="3">
        <f>retail_sales[[#This Row],[Profit]]/retail_sales[[#This Row],[Revenue]]</f>
        <v>0.47149705491984462</v>
      </c>
      <c r="O6883" t="str">
        <f t="shared" si="107"/>
        <v>Saturday</v>
      </c>
    </row>
    <row r="6884" spans="1:15" x14ac:dyDescent="0.3">
      <c r="A6884">
        <v>6883</v>
      </c>
      <c r="B6884" t="s">
        <v>4814</v>
      </c>
      <c r="C6884" s="1">
        <v>45618</v>
      </c>
      <c r="D6884" t="s">
        <v>39</v>
      </c>
      <c r="E6884" t="s">
        <v>30</v>
      </c>
      <c r="F6884" t="s">
        <v>27</v>
      </c>
      <c r="G6884">
        <v>5</v>
      </c>
      <c r="H6884">
        <v>385.44</v>
      </c>
      <c r="I6884">
        <v>0.18</v>
      </c>
      <c r="J6884">
        <v>1580.3</v>
      </c>
      <c r="K6884">
        <v>1195.8599999999999</v>
      </c>
      <c r="L6884">
        <v>384.44</v>
      </c>
      <c r="M6884" t="s">
        <v>28</v>
      </c>
      <c r="N6884" s="3">
        <f>retail_sales[[#This Row],[Profit]]/retail_sales[[#This Row],[Revenue]]</f>
        <v>0.24327026513953048</v>
      </c>
      <c r="O6884" t="str">
        <f t="shared" si="107"/>
        <v>Friday</v>
      </c>
    </row>
    <row r="6885" spans="1:15" x14ac:dyDescent="0.3">
      <c r="A6885">
        <v>6884</v>
      </c>
      <c r="B6885" t="s">
        <v>1703</v>
      </c>
      <c r="C6885" s="1">
        <v>45413</v>
      </c>
      <c r="D6885" t="s">
        <v>19</v>
      </c>
      <c r="E6885" t="s">
        <v>30</v>
      </c>
      <c r="F6885" t="s">
        <v>21</v>
      </c>
      <c r="G6885">
        <v>4</v>
      </c>
      <c r="H6885">
        <v>438.69</v>
      </c>
      <c r="I6885">
        <v>0.25</v>
      </c>
      <c r="J6885">
        <v>1316.07</v>
      </c>
      <c r="K6885">
        <v>1043.94</v>
      </c>
      <c r="L6885">
        <v>272.13</v>
      </c>
      <c r="M6885" t="s">
        <v>28</v>
      </c>
      <c r="N6885" s="3">
        <f>retail_sales[[#This Row],[Profit]]/retail_sales[[#This Row],[Revenue]]</f>
        <v>0.20677471563062755</v>
      </c>
      <c r="O6885" t="str">
        <f t="shared" si="107"/>
        <v>Wednesday</v>
      </c>
    </row>
    <row r="6886" spans="1:15" x14ac:dyDescent="0.3">
      <c r="A6886">
        <v>6885</v>
      </c>
      <c r="B6886" t="s">
        <v>957</v>
      </c>
      <c r="C6886" s="1">
        <v>45654</v>
      </c>
      <c r="D6886" t="s">
        <v>24</v>
      </c>
      <c r="E6886" t="s">
        <v>20</v>
      </c>
      <c r="F6886" t="s">
        <v>27</v>
      </c>
      <c r="G6886">
        <v>6</v>
      </c>
      <c r="H6886">
        <v>66.59</v>
      </c>
      <c r="I6886">
        <v>0.26</v>
      </c>
      <c r="J6886">
        <v>295.66000000000003</v>
      </c>
      <c r="K6886">
        <v>223.9</v>
      </c>
      <c r="L6886">
        <v>71.760000000000005</v>
      </c>
      <c r="M6886" t="s">
        <v>40</v>
      </c>
      <c r="N6886" s="3">
        <f>retail_sales[[#This Row],[Profit]]/retail_sales[[#This Row],[Revenue]]</f>
        <v>0.24271122234999662</v>
      </c>
      <c r="O6886" t="str">
        <f t="shared" si="107"/>
        <v>Saturday</v>
      </c>
    </row>
    <row r="6887" spans="1:15" x14ac:dyDescent="0.3">
      <c r="A6887">
        <v>6886</v>
      </c>
      <c r="B6887" t="s">
        <v>4669</v>
      </c>
      <c r="C6887" s="1">
        <v>45320</v>
      </c>
      <c r="D6887" t="s">
        <v>14</v>
      </c>
      <c r="E6887" t="s">
        <v>25</v>
      </c>
      <c r="F6887" t="s">
        <v>21</v>
      </c>
      <c r="G6887">
        <v>10</v>
      </c>
      <c r="H6887">
        <v>140.24</v>
      </c>
      <c r="I6887">
        <v>0.2</v>
      </c>
      <c r="J6887">
        <v>1121.92</v>
      </c>
      <c r="K6887">
        <v>765.17</v>
      </c>
      <c r="L6887">
        <v>356.75</v>
      </c>
      <c r="M6887" t="s">
        <v>40</v>
      </c>
      <c r="N6887" s="3">
        <f>retail_sales[[#This Row],[Profit]]/retail_sales[[#This Row],[Revenue]]</f>
        <v>0.31798167427267537</v>
      </c>
      <c r="O6887" t="str">
        <f t="shared" si="107"/>
        <v>Monday</v>
      </c>
    </row>
    <row r="6888" spans="1:15" x14ac:dyDescent="0.3">
      <c r="A6888">
        <v>6887</v>
      </c>
      <c r="B6888" t="s">
        <v>72</v>
      </c>
      <c r="C6888" s="1">
        <v>45380</v>
      </c>
      <c r="D6888" t="s">
        <v>24</v>
      </c>
      <c r="E6888" t="s">
        <v>30</v>
      </c>
      <c r="F6888" t="s">
        <v>27</v>
      </c>
      <c r="G6888">
        <v>3</v>
      </c>
      <c r="H6888">
        <v>379.13</v>
      </c>
      <c r="I6888">
        <v>0.04</v>
      </c>
      <c r="J6888">
        <v>1091.8900000000001</v>
      </c>
      <c r="K6888">
        <v>563.6</v>
      </c>
      <c r="L6888">
        <v>528.29</v>
      </c>
      <c r="M6888" t="s">
        <v>17</v>
      </c>
      <c r="N6888" s="3">
        <f>retail_sales[[#This Row],[Profit]]/retail_sales[[#This Row],[Revenue]]</f>
        <v>0.48383078881572311</v>
      </c>
      <c r="O6888" t="str">
        <f t="shared" si="107"/>
        <v>Friday</v>
      </c>
    </row>
    <row r="6889" spans="1:15" x14ac:dyDescent="0.3">
      <c r="A6889">
        <v>6888</v>
      </c>
      <c r="B6889" t="s">
        <v>2456</v>
      </c>
      <c r="C6889" s="1">
        <v>45543</v>
      </c>
      <c r="D6889" t="s">
        <v>24</v>
      </c>
      <c r="E6889" t="s">
        <v>15</v>
      </c>
      <c r="F6889" t="s">
        <v>16</v>
      </c>
      <c r="G6889">
        <v>1</v>
      </c>
      <c r="H6889">
        <v>496.51</v>
      </c>
      <c r="I6889">
        <v>0.14000000000000001</v>
      </c>
      <c r="J6889">
        <v>427</v>
      </c>
      <c r="K6889">
        <v>324.33</v>
      </c>
      <c r="L6889">
        <v>102.67</v>
      </c>
      <c r="M6889" t="s">
        <v>40</v>
      </c>
      <c r="N6889" s="3">
        <f>retail_sales[[#This Row],[Profit]]/retail_sales[[#This Row],[Revenue]]</f>
        <v>0.24044496487119438</v>
      </c>
      <c r="O6889" t="str">
        <f t="shared" si="107"/>
        <v>Sunday</v>
      </c>
    </row>
    <row r="6890" spans="1:15" x14ac:dyDescent="0.3">
      <c r="A6890">
        <v>6889</v>
      </c>
      <c r="B6890" t="s">
        <v>4701</v>
      </c>
      <c r="C6890" s="1">
        <v>45360</v>
      </c>
      <c r="D6890" t="s">
        <v>39</v>
      </c>
      <c r="E6890" t="s">
        <v>15</v>
      </c>
      <c r="F6890" t="s">
        <v>21</v>
      </c>
      <c r="G6890">
        <v>3</v>
      </c>
      <c r="H6890">
        <v>434.92</v>
      </c>
      <c r="I6890">
        <v>7.0000000000000007E-2</v>
      </c>
      <c r="J6890">
        <v>1213.43</v>
      </c>
      <c r="K6890">
        <v>766.26</v>
      </c>
      <c r="L6890">
        <v>447.17</v>
      </c>
      <c r="M6890" t="s">
        <v>46</v>
      </c>
      <c r="N6890" s="3">
        <f>retail_sales[[#This Row],[Profit]]/retail_sales[[#This Row],[Revenue]]</f>
        <v>0.36851734339846548</v>
      </c>
      <c r="O6890" t="str">
        <f t="shared" si="107"/>
        <v>Saturday</v>
      </c>
    </row>
    <row r="6891" spans="1:15" x14ac:dyDescent="0.3">
      <c r="A6891">
        <v>6890</v>
      </c>
      <c r="B6891" t="s">
        <v>4295</v>
      </c>
      <c r="C6891" s="1">
        <v>45553</v>
      </c>
      <c r="D6891" t="s">
        <v>14</v>
      </c>
      <c r="E6891" t="s">
        <v>30</v>
      </c>
      <c r="F6891" t="s">
        <v>27</v>
      </c>
      <c r="G6891">
        <v>9</v>
      </c>
      <c r="H6891">
        <v>34.94</v>
      </c>
      <c r="I6891">
        <v>0.23</v>
      </c>
      <c r="J6891">
        <v>242.13</v>
      </c>
      <c r="K6891">
        <v>137.57</v>
      </c>
      <c r="L6891">
        <v>104.56</v>
      </c>
      <c r="M6891" t="s">
        <v>46</v>
      </c>
      <c r="N6891" s="3">
        <f>retail_sales[[#This Row],[Profit]]/retail_sales[[#This Row],[Revenue]]</f>
        <v>0.43183413868582993</v>
      </c>
      <c r="O6891" t="str">
        <f t="shared" si="107"/>
        <v>Wednesday</v>
      </c>
    </row>
    <row r="6892" spans="1:15" x14ac:dyDescent="0.3">
      <c r="A6892">
        <v>6891</v>
      </c>
      <c r="B6892" t="s">
        <v>2185</v>
      </c>
      <c r="C6892" s="1">
        <v>45624</v>
      </c>
      <c r="D6892" t="s">
        <v>14</v>
      </c>
      <c r="E6892" t="s">
        <v>30</v>
      </c>
      <c r="F6892" t="s">
        <v>16</v>
      </c>
      <c r="G6892">
        <v>5</v>
      </c>
      <c r="H6892">
        <v>15.25</v>
      </c>
      <c r="I6892">
        <v>0.03</v>
      </c>
      <c r="J6892">
        <v>73.959999999999994</v>
      </c>
      <c r="K6892">
        <v>52.43</v>
      </c>
      <c r="L6892">
        <v>21.53</v>
      </c>
      <c r="M6892" t="s">
        <v>22</v>
      </c>
      <c r="N6892" s="3">
        <f>retail_sales[[#This Row],[Profit]]/retail_sales[[#This Row],[Revenue]]</f>
        <v>0.29110329908058413</v>
      </c>
      <c r="O6892" t="str">
        <f t="shared" si="107"/>
        <v>Thursday</v>
      </c>
    </row>
    <row r="6893" spans="1:15" x14ac:dyDescent="0.3">
      <c r="A6893">
        <v>6892</v>
      </c>
      <c r="B6893" t="s">
        <v>4815</v>
      </c>
      <c r="C6893" s="1">
        <v>45330</v>
      </c>
      <c r="D6893" t="s">
        <v>14</v>
      </c>
      <c r="E6893" t="s">
        <v>33</v>
      </c>
      <c r="F6893" t="s">
        <v>27</v>
      </c>
      <c r="G6893">
        <v>4</v>
      </c>
      <c r="H6893">
        <v>457.05</v>
      </c>
      <c r="I6893">
        <v>0.04</v>
      </c>
      <c r="J6893">
        <v>1755.07</v>
      </c>
      <c r="K6893">
        <v>1270.82</v>
      </c>
      <c r="L6893">
        <v>484.25</v>
      </c>
      <c r="M6893" t="s">
        <v>40</v>
      </c>
      <c r="N6893" s="3">
        <f>retail_sales[[#This Row],[Profit]]/retail_sales[[#This Row],[Revenue]]</f>
        <v>0.27591492077239088</v>
      </c>
      <c r="O6893" t="str">
        <f t="shared" si="107"/>
        <v>Thursday</v>
      </c>
    </row>
    <row r="6894" spans="1:15" x14ac:dyDescent="0.3">
      <c r="A6894">
        <v>6893</v>
      </c>
      <c r="B6894" t="s">
        <v>2058</v>
      </c>
      <c r="C6894" s="1">
        <v>45613</v>
      </c>
      <c r="D6894" t="s">
        <v>14</v>
      </c>
      <c r="E6894" t="s">
        <v>33</v>
      </c>
      <c r="F6894" t="s">
        <v>27</v>
      </c>
      <c r="G6894">
        <v>2</v>
      </c>
      <c r="H6894">
        <v>418.32</v>
      </c>
      <c r="I6894">
        <v>0.02</v>
      </c>
      <c r="J6894">
        <v>819.91</v>
      </c>
      <c r="K6894">
        <v>603.45000000000005</v>
      </c>
      <c r="L6894">
        <v>216.46</v>
      </c>
      <c r="M6894" t="s">
        <v>22</v>
      </c>
      <c r="N6894" s="3">
        <f>retail_sales[[#This Row],[Profit]]/retail_sales[[#This Row],[Revenue]]</f>
        <v>0.2640045858691808</v>
      </c>
      <c r="O6894" t="str">
        <f t="shared" si="107"/>
        <v>Sunday</v>
      </c>
    </row>
    <row r="6895" spans="1:15" x14ac:dyDescent="0.3">
      <c r="A6895">
        <v>6894</v>
      </c>
      <c r="B6895" t="s">
        <v>4816</v>
      </c>
      <c r="C6895" s="1">
        <v>45489</v>
      </c>
      <c r="D6895" t="s">
        <v>24</v>
      </c>
      <c r="E6895" t="s">
        <v>15</v>
      </c>
      <c r="F6895" t="s">
        <v>16</v>
      </c>
      <c r="G6895">
        <v>9</v>
      </c>
      <c r="H6895">
        <v>127.15</v>
      </c>
      <c r="I6895">
        <v>0.23</v>
      </c>
      <c r="J6895">
        <v>881.15</v>
      </c>
      <c r="K6895">
        <v>452.28</v>
      </c>
      <c r="L6895">
        <v>428.87</v>
      </c>
      <c r="M6895" t="s">
        <v>22</v>
      </c>
      <c r="N6895" s="3">
        <f>retail_sales[[#This Row],[Profit]]/retail_sales[[#This Row],[Revenue]]</f>
        <v>0.48671622311751689</v>
      </c>
      <c r="O6895" t="str">
        <f t="shared" si="107"/>
        <v>Tuesday</v>
      </c>
    </row>
    <row r="6896" spans="1:15" x14ac:dyDescent="0.3">
      <c r="A6896">
        <v>6895</v>
      </c>
      <c r="B6896" t="s">
        <v>2322</v>
      </c>
      <c r="C6896" s="1">
        <v>45303</v>
      </c>
      <c r="D6896" t="s">
        <v>14</v>
      </c>
      <c r="E6896" t="s">
        <v>30</v>
      </c>
      <c r="F6896" t="s">
        <v>27</v>
      </c>
      <c r="G6896">
        <v>10</v>
      </c>
      <c r="H6896">
        <v>180.92</v>
      </c>
      <c r="I6896">
        <v>0.26</v>
      </c>
      <c r="J6896">
        <v>1338.81</v>
      </c>
      <c r="K6896">
        <v>705.28</v>
      </c>
      <c r="L6896">
        <v>633.53</v>
      </c>
      <c r="M6896" t="s">
        <v>46</v>
      </c>
      <c r="N6896" s="3">
        <f>retail_sales[[#This Row],[Profit]]/retail_sales[[#This Row],[Revenue]]</f>
        <v>0.473203815328538</v>
      </c>
      <c r="O6896" t="str">
        <f t="shared" si="107"/>
        <v>Friday</v>
      </c>
    </row>
    <row r="6897" spans="1:15" x14ac:dyDescent="0.3">
      <c r="A6897">
        <v>6896</v>
      </c>
      <c r="B6897" t="s">
        <v>1416</v>
      </c>
      <c r="C6897" s="1">
        <v>45563</v>
      </c>
      <c r="D6897" t="s">
        <v>24</v>
      </c>
      <c r="E6897" t="s">
        <v>20</v>
      </c>
      <c r="F6897" t="s">
        <v>16</v>
      </c>
      <c r="G6897">
        <v>1</v>
      </c>
      <c r="H6897">
        <v>373.64</v>
      </c>
      <c r="I6897">
        <v>0.05</v>
      </c>
      <c r="J6897">
        <v>354.96</v>
      </c>
      <c r="K6897">
        <v>212.92</v>
      </c>
      <c r="L6897">
        <v>142.04</v>
      </c>
      <c r="M6897" t="s">
        <v>28</v>
      </c>
      <c r="N6897" s="3">
        <f>retail_sales[[#This Row],[Profit]]/retail_sales[[#This Row],[Revenue]]</f>
        <v>0.40015776425512734</v>
      </c>
      <c r="O6897" t="str">
        <f t="shared" si="107"/>
        <v>Saturday</v>
      </c>
    </row>
    <row r="6898" spans="1:15" x14ac:dyDescent="0.3">
      <c r="A6898">
        <v>6897</v>
      </c>
      <c r="B6898" t="s">
        <v>1518</v>
      </c>
      <c r="C6898" s="1">
        <v>45545</v>
      </c>
      <c r="D6898" t="s">
        <v>24</v>
      </c>
      <c r="E6898" t="s">
        <v>33</v>
      </c>
      <c r="F6898" t="s">
        <v>16</v>
      </c>
      <c r="G6898">
        <v>2</v>
      </c>
      <c r="H6898">
        <v>288.74</v>
      </c>
      <c r="I6898">
        <v>0.28999999999999998</v>
      </c>
      <c r="J6898">
        <v>410.01</v>
      </c>
      <c r="K6898">
        <v>272.49</v>
      </c>
      <c r="L6898">
        <v>137.52000000000001</v>
      </c>
      <c r="M6898" t="s">
        <v>46</v>
      </c>
      <c r="N6898" s="3">
        <f>retail_sales[[#This Row],[Profit]]/retail_sales[[#This Row],[Revenue]]</f>
        <v>0.33540645350113413</v>
      </c>
      <c r="O6898" t="str">
        <f t="shared" si="107"/>
        <v>Tuesday</v>
      </c>
    </row>
    <row r="6899" spans="1:15" x14ac:dyDescent="0.3">
      <c r="A6899">
        <v>6898</v>
      </c>
      <c r="B6899" t="s">
        <v>4817</v>
      </c>
      <c r="C6899" s="1">
        <v>45620</v>
      </c>
      <c r="D6899" t="s">
        <v>19</v>
      </c>
      <c r="E6899" t="s">
        <v>30</v>
      </c>
      <c r="F6899" t="s">
        <v>16</v>
      </c>
      <c r="G6899">
        <v>4</v>
      </c>
      <c r="H6899">
        <v>70.86</v>
      </c>
      <c r="I6899">
        <v>7.0000000000000007E-2</v>
      </c>
      <c r="J6899">
        <v>263.60000000000002</v>
      </c>
      <c r="K6899">
        <v>179.87</v>
      </c>
      <c r="L6899">
        <v>83.73</v>
      </c>
      <c r="M6899" t="s">
        <v>46</v>
      </c>
      <c r="N6899" s="3">
        <f>retail_sales[[#This Row],[Profit]]/retail_sales[[#This Row],[Revenue]]</f>
        <v>0.31764036418816388</v>
      </c>
      <c r="O6899" t="str">
        <f t="shared" si="107"/>
        <v>Sunday</v>
      </c>
    </row>
    <row r="6900" spans="1:15" x14ac:dyDescent="0.3">
      <c r="A6900">
        <v>6899</v>
      </c>
      <c r="B6900" t="s">
        <v>4818</v>
      </c>
      <c r="C6900" s="1">
        <v>45630</v>
      </c>
      <c r="D6900" t="s">
        <v>14</v>
      </c>
      <c r="E6900" t="s">
        <v>30</v>
      </c>
      <c r="F6900" t="s">
        <v>27</v>
      </c>
      <c r="G6900">
        <v>9</v>
      </c>
      <c r="H6900">
        <v>266.23</v>
      </c>
      <c r="I6900">
        <v>7.0000000000000007E-2</v>
      </c>
      <c r="J6900">
        <v>2228.35</v>
      </c>
      <c r="K6900">
        <v>1310.3499999999999</v>
      </c>
      <c r="L6900">
        <v>918</v>
      </c>
      <c r="M6900" t="s">
        <v>40</v>
      </c>
      <c r="N6900" s="3">
        <f>retail_sales[[#This Row],[Profit]]/retail_sales[[#This Row],[Revenue]]</f>
        <v>0.41196400924450827</v>
      </c>
      <c r="O6900" t="str">
        <f t="shared" si="107"/>
        <v>Wednesday</v>
      </c>
    </row>
    <row r="6901" spans="1:15" x14ac:dyDescent="0.3">
      <c r="A6901">
        <v>6900</v>
      </c>
      <c r="B6901" t="s">
        <v>4819</v>
      </c>
      <c r="C6901" s="1">
        <v>45643</v>
      </c>
      <c r="D6901" t="s">
        <v>39</v>
      </c>
      <c r="E6901" t="s">
        <v>33</v>
      </c>
      <c r="F6901" t="s">
        <v>27</v>
      </c>
      <c r="G6901">
        <v>2</v>
      </c>
      <c r="H6901">
        <v>392.04</v>
      </c>
      <c r="I6901">
        <v>0.18</v>
      </c>
      <c r="J6901">
        <v>642.95000000000005</v>
      </c>
      <c r="K6901">
        <v>418.68</v>
      </c>
      <c r="L6901">
        <v>224.27</v>
      </c>
      <c r="M6901" t="s">
        <v>40</v>
      </c>
      <c r="N6901" s="3">
        <f>retail_sales[[#This Row],[Profit]]/retail_sales[[#This Row],[Revenue]]</f>
        <v>0.34881406019130567</v>
      </c>
      <c r="O6901" t="str">
        <f t="shared" si="107"/>
        <v>Tuesday</v>
      </c>
    </row>
    <row r="6902" spans="1:15" x14ac:dyDescent="0.3">
      <c r="A6902">
        <v>6901</v>
      </c>
      <c r="B6902" t="s">
        <v>1994</v>
      </c>
      <c r="C6902" s="1">
        <v>45606</v>
      </c>
      <c r="D6902" t="s">
        <v>14</v>
      </c>
      <c r="E6902" t="s">
        <v>33</v>
      </c>
      <c r="F6902" t="s">
        <v>21</v>
      </c>
      <c r="G6902">
        <v>2</v>
      </c>
      <c r="H6902">
        <v>18.37</v>
      </c>
      <c r="I6902">
        <v>0.15</v>
      </c>
      <c r="J6902">
        <v>31.23</v>
      </c>
      <c r="K6902">
        <v>20.14</v>
      </c>
      <c r="L6902">
        <v>11.09</v>
      </c>
      <c r="M6902" t="s">
        <v>22</v>
      </c>
      <c r="N6902" s="3">
        <f>retail_sales[[#This Row],[Profit]]/retail_sales[[#This Row],[Revenue]]</f>
        <v>0.35510726865193726</v>
      </c>
      <c r="O6902" t="str">
        <f t="shared" si="107"/>
        <v>Sunday</v>
      </c>
    </row>
    <row r="6903" spans="1:15" x14ac:dyDescent="0.3">
      <c r="A6903">
        <v>6902</v>
      </c>
      <c r="B6903" t="s">
        <v>1766</v>
      </c>
      <c r="C6903" s="1">
        <v>45408</v>
      </c>
      <c r="D6903" t="s">
        <v>24</v>
      </c>
      <c r="E6903" t="s">
        <v>33</v>
      </c>
      <c r="F6903" t="s">
        <v>21</v>
      </c>
      <c r="G6903">
        <v>2</v>
      </c>
      <c r="H6903">
        <v>255.13</v>
      </c>
      <c r="I6903">
        <v>0.02</v>
      </c>
      <c r="J6903">
        <v>500.05</v>
      </c>
      <c r="K6903">
        <v>375.34</v>
      </c>
      <c r="L6903">
        <v>124.71</v>
      </c>
      <c r="M6903" t="s">
        <v>22</v>
      </c>
      <c r="N6903" s="3">
        <f>retail_sales[[#This Row],[Profit]]/retail_sales[[#This Row],[Revenue]]</f>
        <v>0.24939506049395058</v>
      </c>
      <c r="O6903" t="str">
        <f t="shared" si="107"/>
        <v>Friday</v>
      </c>
    </row>
    <row r="6904" spans="1:15" x14ac:dyDescent="0.3">
      <c r="A6904">
        <v>6903</v>
      </c>
      <c r="B6904" t="s">
        <v>4820</v>
      </c>
      <c r="C6904" s="1">
        <v>45412</v>
      </c>
      <c r="D6904" t="s">
        <v>39</v>
      </c>
      <c r="E6904" t="s">
        <v>30</v>
      </c>
      <c r="F6904" t="s">
        <v>21</v>
      </c>
      <c r="G6904">
        <v>5</v>
      </c>
      <c r="H6904">
        <v>410.58</v>
      </c>
      <c r="I6904">
        <v>0.21</v>
      </c>
      <c r="J6904">
        <v>1621.79</v>
      </c>
      <c r="K6904">
        <v>843.48</v>
      </c>
      <c r="L6904">
        <v>778.31</v>
      </c>
      <c r="M6904" t="s">
        <v>46</v>
      </c>
      <c r="N6904" s="3">
        <f>retail_sales[[#This Row],[Profit]]/retail_sales[[#This Row],[Revenue]]</f>
        <v>0.47990800288570035</v>
      </c>
      <c r="O6904" t="str">
        <f t="shared" si="107"/>
        <v>Tuesday</v>
      </c>
    </row>
    <row r="6905" spans="1:15" x14ac:dyDescent="0.3">
      <c r="A6905">
        <v>6904</v>
      </c>
      <c r="B6905" t="s">
        <v>4821</v>
      </c>
      <c r="C6905" s="1">
        <v>45462</v>
      </c>
      <c r="D6905" t="s">
        <v>24</v>
      </c>
      <c r="E6905" t="s">
        <v>20</v>
      </c>
      <c r="F6905" t="s">
        <v>16</v>
      </c>
      <c r="G6905">
        <v>10</v>
      </c>
      <c r="H6905">
        <v>244.39</v>
      </c>
      <c r="I6905">
        <v>0.12</v>
      </c>
      <c r="J6905">
        <v>2150.63</v>
      </c>
      <c r="K6905">
        <v>1480.12</v>
      </c>
      <c r="L6905">
        <v>670.51</v>
      </c>
      <c r="M6905" t="s">
        <v>28</v>
      </c>
      <c r="N6905" s="3">
        <f>retail_sales[[#This Row],[Profit]]/retail_sales[[#This Row],[Revenue]]</f>
        <v>0.31177375931703732</v>
      </c>
      <c r="O6905" t="str">
        <f t="shared" si="107"/>
        <v>Wednesday</v>
      </c>
    </row>
    <row r="6906" spans="1:15" x14ac:dyDescent="0.3">
      <c r="A6906">
        <v>6905</v>
      </c>
      <c r="B6906" t="s">
        <v>4822</v>
      </c>
      <c r="C6906" s="1">
        <v>45293</v>
      </c>
      <c r="D6906" t="s">
        <v>39</v>
      </c>
      <c r="E6906" t="s">
        <v>15</v>
      </c>
      <c r="F6906" t="s">
        <v>16</v>
      </c>
      <c r="G6906">
        <v>5</v>
      </c>
      <c r="H6906">
        <v>488.71</v>
      </c>
      <c r="I6906">
        <v>0.23</v>
      </c>
      <c r="J6906">
        <v>1881.53</v>
      </c>
      <c r="K6906">
        <v>1392.44</v>
      </c>
      <c r="L6906">
        <v>489.09</v>
      </c>
      <c r="M6906" t="s">
        <v>22</v>
      </c>
      <c r="N6906" s="3">
        <f>retail_sales[[#This Row],[Profit]]/retail_sales[[#This Row],[Revenue]]</f>
        <v>0.2599427062018676</v>
      </c>
      <c r="O6906" t="str">
        <f t="shared" si="107"/>
        <v>Tuesday</v>
      </c>
    </row>
    <row r="6907" spans="1:15" x14ac:dyDescent="0.3">
      <c r="A6907">
        <v>6906</v>
      </c>
      <c r="B6907" t="s">
        <v>3022</v>
      </c>
      <c r="C6907" s="1">
        <v>45407</v>
      </c>
      <c r="D6907" t="s">
        <v>24</v>
      </c>
      <c r="E6907" t="s">
        <v>30</v>
      </c>
      <c r="F6907" t="s">
        <v>16</v>
      </c>
      <c r="G6907">
        <v>3</v>
      </c>
      <c r="H6907">
        <v>76.58</v>
      </c>
      <c r="I6907">
        <v>0.02</v>
      </c>
      <c r="J6907">
        <v>225.15</v>
      </c>
      <c r="K6907">
        <v>161.01</v>
      </c>
      <c r="L6907">
        <v>64.14</v>
      </c>
      <c r="M6907" t="s">
        <v>40</v>
      </c>
      <c r="N6907" s="3">
        <f>retail_sales[[#This Row],[Profit]]/retail_sales[[#This Row],[Revenue]]</f>
        <v>0.28487674883411057</v>
      </c>
      <c r="O6907" t="str">
        <f t="shared" si="107"/>
        <v>Thursday</v>
      </c>
    </row>
    <row r="6908" spans="1:15" x14ac:dyDescent="0.3">
      <c r="A6908">
        <v>6907</v>
      </c>
      <c r="B6908" t="s">
        <v>1276</v>
      </c>
      <c r="C6908" s="1">
        <v>45436</v>
      </c>
      <c r="D6908" t="s">
        <v>19</v>
      </c>
      <c r="E6908" t="s">
        <v>33</v>
      </c>
      <c r="F6908" t="s">
        <v>27</v>
      </c>
      <c r="G6908">
        <v>10</v>
      </c>
      <c r="H6908">
        <v>25.75</v>
      </c>
      <c r="I6908">
        <v>0.09</v>
      </c>
      <c r="J6908">
        <v>234.33</v>
      </c>
      <c r="K6908">
        <v>175.9</v>
      </c>
      <c r="L6908">
        <v>58.43</v>
      </c>
      <c r="M6908" t="s">
        <v>46</v>
      </c>
      <c r="N6908" s="3">
        <f>retail_sales[[#This Row],[Profit]]/retail_sales[[#This Row],[Revenue]]</f>
        <v>0.24934920838134253</v>
      </c>
      <c r="O6908" t="str">
        <f t="shared" si="107"/>
        <v>Friday</v>
      </c>
    </row>
    <row r="6909" spans="1:15" x14ac:dyDescent="0.3">
      <c r="A6909">
        <v>6908</v>
      </c>
      <c r="B6909" t="s">
        <v>4823</v>
      </c>
      <c r="C6909" s="1">
        <v>45617</v>
      </c>
      <c r="D6909" t="s">
        <v>24</v>
      </c>
      <c r="E6909" t="s">
        <v>15</v>
      </c>
      <c r="F6909" t="s">
        <v>27</v>
      </c>
      <c r="G6909">
        <v>2</v>
      </c>
      <c r="H6909">
        <v>57.19</v>
      </c>
      <c r="I6909">
        <v>0.14000000000000001</v>
      </c>
      <c r="J6909">
        <v>98.37</v>
      </c>
      <c r="K6909">
        <v>76.650000000000006</v>
      </c>
      <c r="L6909">
        <v>21.72</v>
      </c>
      <c r="M6909" t="s">
        <v>46</v>
      </c>
      <c r="N6909" s="3">
        <f>retail_sales[[#This Row],[Profit]]/retail_sales[[#This Row],[Revenue]]</f>
        <v>0.22079902409271118</v>
      </c>
      <c r="O6909" t="str">
        <f t="shared" si="107"/>
        <v>Thursday</v>
      </c>
    </row>
    <row r="6910" spans="1:15" x14ac:dyDescent="0.3">
      <c r="A6910">
        <v>6909</v>
      </c>
      <c r="B6910" t="s">
        <v>96</v>
      </c>
      <c r="C6910" s="1">
        <v>45446</v>
      </c>
      <c r="D6910" t="s">
        <v>19</v>
      </c>
      <c r="E6910" t="s">
        <v>20</v>
      </c>
      <c r="F6910" t="s">
        <v>21</v>
      </c>
      <c r="G6910">
        <v>7</v>
      </c>
      <c r="H6910">
        <v>239.58</v>
      </c>
      <c r="I6910">
        <v>0.27</v>
      </c>
      <c r="J6910">
        <v>1224.25</v>
      </c>
      <c r="K6910">
        <v>615.28</v>
      </c>
      <c r="L6910">
        <v>608.97</v>
      </c>
      <c r="M6910" t="s">
        <v>17</v>
      </c>
      <c r="N6910" s="3">
        <f>retail_sales[[#This Row],[Profit]]/retail_sales[[#This Row],[Revenue]]</f>
        <v>0.49742291198693078</v>
      </c>
      <c r="O6910" t="str">
        <f t="shared" si="107"/>
        <v>Monday</v>
      </c>
    </row>
    <row r="6911" spans="1:15" x14ac:dyDescent="0.3">
      <c r="A6911">
        <v>6910</v>
      </c>
      <c r="B6911" t="s">
        <v>2020</v>
      </c>
      <c r="C6911" s="1">
        <v>45551</v>
      </c>
      <c r="D6911" t="s">
        <v>19</v>
      </c>
      <c r="E6911" t="s">
        <v>20</v>
      </c>
      <c r="F6911" t="s">
        <v>21</v>
      </c>
      <c r="G6911">
        <v>9</v>
      </c>
      <c r="H6911">
        <v>275.08</v>
      </c>
      <c r="I6911">
        <v>0.24</v>
      </c>
      <c r="J6911">
        <v>1881.55</v>
      </c>
      <c r="K6911">
        <v>1389.99</v>
      </c>
      <c r="L6911">
        <v>491.56</v>
      </c>
      <c r="M6911" t="s">
        <v>17</v>
      </c>
      <c r="N6911" s="3">
        <f>retail_sales[[#This Row],[Profit]]/retail_sales[[#This Row],[Revenue]]</f>
        <v>0.26125269060083445</v>
      </c>
      <c r="O6911" t="str">
        <f t="shared" si="107"/>
        <v>Monday</v>
      </c>
    </row>
    <row r="6912" spans="1:15" x14ac:dyDescent="0.3">
      <c r="A6912">
        <v>6911</v>
      </c>
      <c r="B6912" t="s">
        <v>4824</v>
      </c>
      <c r="C6912" s="1">
        <v>45313</v>
      </c>
      <c r="D6912" t="s">
        <v>19</v>
      </c>
      <c r="E6912" t="s">
        <v>25</v>
      </c>
      <c r="F6912" t="s">
        <v>21</v>
      </c>
      <c r="G6912">
        <v>6</v>
      </c>
      <c r="H6912">
        <v>194.65</v>
      </c>
      <c r="I6912">
        <v>0.17</v>
      </c>
      <c r="J6912">
        <v>969.36</v>
      </c>
      <c r="K6912">
        <v>641.30999999999995</v>
      </c>
      <c r="L6912">
        <v>328.05</v>
      </c>
      <c r="M6912" t="s">
        <v>17</v>
      </c>
      <c r="N6912" s="3">
        <f>retail_sales[[#This Row],[Profit]]/retail_sales[[#This Row],[Revenue]]</f>
        <v>0.33841916315919784</v>
      </c>
      <c r="O6912" t="str">
        <f t="shared" si="107"/>
        <v>Monday</v>
      </c>
    </row>
    <row r="6913" spans="1:15" x14ac:dyDescent="0.3">
      <c r="A6913">
        <v>6912</v>
      </c>
      <c r="B6913" t="s">
        <v>4825</v>
      </c>
      <c r="C6913" s="1">
        <v>45487</v>
      </c>
      <c r="D6913" t="s">
        <v>39</v>
      </c>
      <c r="E6913" t="s">
        <v>25</v>
      </c>
      <c r="F6913" t="s">
        <v>27</v>
      </c>
      <c r="G6913">
        <v>7</v>
      </c>
      <c r="H6913">
        <v>88.93</v>
      </c>
      <c r="I6913">
        <v>0.26</v>
      </c>
      <c r="J6913">
        <v>460.66</v>
      </c>
      <c r="K6913">
        <v>327.25</v>
      </c>
      <c r="L6913">
        <v>133.41</v>
      </c>
      <c r="M6913" t="s">
        <v>46</v>
      </c>
      <c r="N6913" s="3">
        <f>retail_sales[[#This Row],[Profit]]/retail_sales[[#This Row],[Revenue]]</f>
        <v>0.2896062171666739</v>
      </c>
      <c r="O6913" t="str">
        <f t="shared" si="107"/>
        <v>Sunday</v>
      </c>
    </row>
    <row r="6914" spans="1:15" x14ac:dyDescent="0.3">
      <c r="A6914">
        <v>6913</v>
      </c>
      <c r="B6914" t="s">
        <v>4826</v>
      </c>
      <c r="C6914" s="1">
        <v>45470</v>
      </c>
      <c r="D6914" t="s">
        <v>14</v>
      </c>
      <c r="E6914" t="s">
        <v>25</v>
      </c>
      <c r="F6914" t="s">
        <v>21</v>
      </c>
      <c r="G6914">
        <v>6</v>
      </c>
      <c r="H6914">
        <v>473.61</v>
      </c>
      <c r="I6914">
        <v>0.15</v>
      </c>
      <c r="J6914">
        <v>2415.41</v>
      </c>
      <c r="K6914">
        <v>1622.83</v>
      </c>
      <c r="L6914">
        <v>792.58</v>
      </c>
      <c r="M6914" t="s">
        <v>40</v>
      </c>
      <c r="N6914" s="3">
        <f>retail_sales[[#This Row],[Profit]]/retail_sales[[#This Row],[Revenue]]</f>
        <v>0.32813476801039992</v>
      </c>
      <c r="O6914" t="str">
        <f t="shared" ref="O6914:O6977" si="108">TEXT(C6914, "dddd")</f>
        <v>Thursday</v>
      </c>
    </row>
    <row r="6915" spans="1:15" x14ac:dyDescent="0.3">
      <c r="A6915">
        <v>6914</v>
      </c>
      <c r="B6915" t="s">
        <v>3652</v>
      </c>
      <c r="C6915" s="1">
        <v>45392</v>
      </c>
      <c r="D6915" t="s">
        <v>24</v>
      </c>
      <c r="E6915" t="s">
        <v>20</v>
      </c>
      <c r="F6915" t="s">
        <v>16</v>
      </c>
      <c r="G6915">
        <v>3</v>
      </c>
      <c r="H6915">
        <v>33.380000000000003</v>
      </c>
      <c r="I6915">
        <v>0.15</v>
      </c>
      <c r="J6915">
        <v>85.12</v>
      </c>
      <c r="K6915">
        <v>53.22</v>
      </c>
      <c r="L6915">
        <v>31.9</v>
      </c>
      <c r="M6915" t="s">
        <v>22</v>
      </c>
      <c r="N6915" s="3">
        <f>retail_sales[[#This Row],[Profit]]/retail_sales[[#This Row],[Revenue]]</f>
        <v>0.37476503759398494</v>
      </c>
      <c r="O6915" t="str">
        <f t="shared" si="108"/>
        <v>Wednesday</v>
      </c>
    </row>
    <row r="6916" spans="1:15" x14ac:dyDescent="0.3">
      <c r="A6916">
        <v>6915</v>
      </c>
      <c r="B6916" t="s">
        <v>178</v>
      </c>
      <c r="C6916" s="1">
        <v>45414</v>
      </c>
      <c r="D6916" t="s">
        <v>19</v>
      </c>
      <c r="E6916" t="s">
        <v>30</v>
      </c>
      <c r="F6916" t="s">
        <v>21</v>
      </c>
      <c r="G6916">
        <v>3</v>
      </c>
      <c r="H6916">
        <v>229.59</v>
      </c>
      <c r="I6916">
        <v>0</v>
      </c>
      <c r="J6916">
        <v>688.77</v>
      </c>
      <c r="K6916">
        <v>550.22</v>
      </c>
      <c r="L6916">
        <v>138.55000000000001</v>
      </c>
      <c r="M6916" t="s">
        <v>17</v>
      </c>
      <c r="N6916" s="3">
        <f>retail_sales[[#This Row],[Profit]]/retail_sales[[#This Row],[Revenue]]</f>
        <v>0.20115568331954065</v>
      </c>
      <c r="O6916" t="str">
        <f t="shared" si="108"/>
        <v>Thursday</v>
      </c>
    </row>
    <row r="6917" spans="1:15" x14ac:dyDescent="0.3">
      <c r="A6917">
        <v>6916</v>
      </c>
      <c r="B6917" t="s">
        <v>4827</v>
      </c>
      <c r="C6917" s="1">
        <v>45595</v>
      </c>
      <c r="D6917" t="s">
        <v>39</v>
      </c>
      <c r="E6917" t="s">
        <v>33</v>
      </c>
      <c r="F6917" t="s">
        <v>16</v>
      </c>
      <c r="G6917">
        <v>8</v>
      </c>
      <c r="H6917">
        <v>45.16</v>
      </c>
      <c r="I6917">
        <v>0.15</v>
      </c>
      <c r="J6917">
        <v>307.08999999999997</v>
      </c>
      <c r="K6917">
        <v>157.74</v>
      </c>
      <c r="L6917">
        <v>149.35</v>
      </c>
      <c r="M6917" t="s">
        <v>17</v>
      </c>
      <c r="N6917" s="3">
        <f>retail_sales[[#This Row],[Profit]]/retail_sales[[#This Row],[Revenue]]</f>
        <v>0.48633950959002248</v>
      </c>
      <c r="O6917" t="str">
        <f t="shared" si="108"/>
        <v>Wednesday</v>
      </c>
    </row>
    <row r="6918" spans="1:15" x14ac:dyDescent="0.3">
      <c r="A6918">
        <v>6917</v>
      </c>
      <c r="B6918" t="s">
        <v>4828</v>
      </c>
      <c r="C6918" s="1">
        <v>45432</v>
      </c>
      <c r="D6918" t="s">
        <v>14</v>
      </c>
      <c r="E6918" t="s">
        <v>15</v>
      </c>
      <c r="F6918" t="s">
        <v>16</v>
      </c>
      <c r="G6918">
        <v>10</v>
      </c>
      <c r="H6918">
        <v>127.14</v>
      </c>
      <c r="I6918">
        <v>0.01</v>
      </c>
      <c r="J6918">
        <v>1258.69</v>
      </c>
      <c r="K6918">
        <v>695.89</v>
      </c>
      <c r="L6918">
        <v>562.79999999999995</v>
      </c>
      <c r="M6918" t="s">
        <v>17</v>
      </c>
      <c r="N6918" s="3">
        <f>retail_sales[[#This Row],[Profit]]/retail_sales[[#This Row],[Revenue]]</f>
        <v>0.44713154152332973</v>
      </c>
      <c r="O6918" t="str">
        <f t="shared" si="108"/>
        <v>Monday</v>
      </c>
    </row>
    <row r="6919" spans="1:15" x14ac:dyDescent="0.3">
      <c r="A6919">
        <v>6918</v>
      </c>
      <c r="B6919" t="s">
        <v>4829</v>
      </c>
      <c r="C6919" s="1">
        <v>45501</v>
      </c>
      <c r="D6919" t="s">
        <v>39</v>
      </c>
      <c r="E6919" t="s">
        <v>25</v>
      </c>
      <c r="F6919" t="s">
        <v>16</v>
      </c>
      <c r="G6919">
        <v>8</v>
      </c>
      <c r="H6919">
        <v>318.41000000000003</v>
      </c>
      <c r="I6919">
        <v>0.3</v>
      </c>
      <c r="J6919">
        <v>1783.1</v>
      </c>
      <c r="K6919">
        <v>1272.8699999999999</v>
      </c>
      <c r="L6919">
        <v>510.23</v>
      </c>
      <c r="M6919" t="s">
        <v>28</v>
      </c>
      <c r="N6919" s="3">
        <f>retail_sales[[#This Row],[Profit]]/retail_sales[[#This Row],[Revenue]]</f>
        <v>0.28614772026246427</v>
      </c>
      <c r="O6919" t="str">
        <f t="shared" si="108"/>
        <v>Sunday</v>
      </c>
    </row>
    <row r="6920" spans="1:15" x14ac:dyDescent="0.3">
      <c r="A6920">
        <v>6919</v>
      </c>
      <c r="B6920" t="s">
        <v>4830</v>
      </c>
      <c r="C6920" s="1">
        <v>45591</v>
      </c>
      <c r="D6920" t="s">
        <v>14</v>
      </c>
      <c r="E6920" t="s">
        <v>25</v>
      </c>
      <c r="F6920" t="s">
        <v>21</v>
      </c>
      <c r="G6920">
        <v>2</v>
      </c>
      <c r="H6920">
        <v>100.35</v>
      </c>
      <c r="I6920">
        <v>0.14000000000000001</v>
      </c>
      <c r="J6920">
        <v>172.6</v>
      </c>
      <c r="K6920">
        <v>106.45</v>
      </c>
      <c r="L6920">
        <v>66.150000000000006</v>
      </c>
      <c r="M6920" t="s">
        <v>17</v>
      </c>
      <c r="N6920" s="3">
        <f>retail_sales[[#This Row],[Profit]]/retail_sales[[#This Row],[Revenue]]</f>
        <v>0.38325608342989576</v>
      </c>
      <c r="O6920" t="str">
        <f t="shared" si="108"/>
        <v>Saturday</v>
      </c>
    </row>
    <row r="6921" spans="1:15" x14ac:dyDescent="0.3">
      <c r="A6921">
        <v>6920</v>
      </c>
      <c r="B6921" t="s">
        <v>4831</v>
      </c>
      <c r="C6921" s="1">
        <v>45641</v>
      </c>
      <c r="D6921" t="s">
        <v>39</v>
      </c>
      <c r="E6921" t="s">
        <v>20</v>
      </c>
      <c r="F6921" t="s">
        <v>27</v>
      </c>
      <c r="G6921">
        <v>8</v>
      </c>
      <c r="H6921">
        <v>137.11000000000001</v>
      </c>
      <c r="I6921">
        <v>0.1</v>
      </c>
      <c r="J6921">
        <v>987.19</v>
      </c>
      <c r="K6921">
        <v>614.58000000000004</v>
      </c>
      <c r="L6921">
        <v>372.61</v>
      </c>
      <c r="M6921" t="s">
        <v>40</v>
      </c>
      <c r="N6921" s="3">
        <f>retail_sales[[#This Row],[Profit]]/retail_sales[[#This Row],[Revenue]]</f>
        <v>0.3774450713641751</v>
      </c>
      <c r="O6921" t="str">
        <f t="shared" si="108"/>
        <v>Sunday</v>
      </c>
    </row>
    <row r="6922" spans="1:15" x14ac:dyDescent="0.3">
      <c r="A6922">
        <v>6921</v>
      </c>
      <c r="B6922" t="s">
        <v>476</v>
      </c>
      <c r="C6922" s="1">
        <v>45399</v>
      </c>
      <c r="D6922" t="s">
        <v>14</v>
      </c>
      <c r="E6922" t="s">
        <v>33</v>
      </c>
      <c r="F6922" t="s">
        <v>21</v>
      </c>
      <c r="G6922">
        <v>5</v>
      </c>
      <c r="H6922">
        <v>162.57</v>
      </c>
      <c r="I6922">
        <v>0.2</v>
      </c>
      <c r="J6922">
        <v>650.28</v>
      </c>
      <c r="K6922">
        <v>473.95</v>
      </c>
      <c r="L6922">
        <v>176.33</v>
      </c>
      <c r="M6922" t="s">
        <v>46</v>
      </c>
      <c r="N6922" s="3">
        <f>retail_sales[[#This Row],[Profit]]/retail_sales[[#This Row],[Revenue]]</f>
        <v>0.27116011564249248</v>
      </c>
      <c r="O6922" t="str">
        <f t="shared" si="108"/>
        <v>Wednesday</v>
      </c>
    </row>
    <row r="6923" spans="1:15" x14ac:dyDescent="0.3">
      <c r="A6923">
        <v>6922</v>
      </c>
      <c r="B6923" t="s">
        <v>4832</v>
      </c>
      <c r="C6923" s="1">
        <v>45450</v>
      </c>
      <c r="D6923" t="s">
        <v>14</v>
      </c>
      <c r="E6923" t="s">
        <v>20</v>
      </c>
      <c r="F6923" t="s">
        <v>16</v>
      </c>
      <c r="G6923">
        <v>9</v>
      </c>
      <c r="H6923">
        <v>194.36</v>
      </c>
      <c r="I6923">
        <v>0.03</v>
      </c>
      <c r="J6923">
        <v>1696.76</v>
      </c>
      <c r="K6923">
        <v>1261.73</v>
      </c>
      <c r="L6923">
        <v>435.03</v>
      </c>
      <c r="M6923" t="s">
        <v>46</v>
      </c>
      <c r="N6923" s="3">
        <f>retail_sales[[#This Row],[Profit]]/retail_sales[[#This Row],[Revenue]]</f>
        <v>0.25638864659704375</v>
      </c>
      <c r="O6923" t="str">
        <f t="shared" si="108"/>
        <v>Friday</v>
      </c>
    </row>
    <row r="6924" spans="1:15" x14ac:dyDescent="0.3">
      <c r="A6924">
        <v>6923</v>
      </c>
      <c r="B6924" t="s">
        <v>4833</v>
      </c>
      <c r="C6924" s="1">
        <v>45460</v>
      </c>
      <c r="D6924" t="s">
        <v>39</v>
      </c>
      <c r="E6924" t="s">
        <v>25</v>
      </c>
      <c r="F6924" t="s">
        <v>27</v>
      </c>
      <c r="G6924">
        <v>8</v>
      </c>
      <c r="H6924">
        <v>189.9</v>
      </c>
      <c r="I6924">
        <v>0.05</v>
      </c>
      <c r="J6924">
        <v>1443.24</v>
      </c>
      <c r="K6924">
        <v>1097.95</v>
      </c>
      <c r="L6924">
        <v>345.29</v>
      </c>
      <c r="M6924" t="s">
        <v>17</v>
      </c>
      <c r="N6924" s="3">
        <f>retail_sales[[#This Row],[Profit]]/retail_sales[[#This Row],[Revenue]]</f>
        <v>0.23924641778221226</v>
      </c>
      <c r="O6924" t="str">
        <f t="shared" si="108"/>
        <v>Monday</v>
      </c>
    </row>
    <row r="6925" spans="1:15" x14ac:dyDescent="0.3">
      <c r="A6925">
        <v>6924</v>
      </c>
      <c r="B6925" t="s">
        <v>4246</v>
      </c>
      <c r="C6925" s="1">
        <v>45520</v>
      </c>
      <c r="D6925" t="s">
        <v>39</v>
      </c>
      <c r="E6925" t="s">
        <v>33</v>
      </c>
      <c r="F6925" t="s">
        <v>16</v>
      </c>
      <c r="G6925">
        <v>2</v>
      </c>
      <c r="H6925">
        <v>163.95</v>
      </c>
      <c r="I6925">
        <v>0.01</v>
      </c>
      <c r="J6925">
        <v>324.62</v>
      </c>
      <c r="K6925">
        <v>163.44999999999999</v>
      </c>
      <c r="L6925">
        <v>161.16999999999999</v>
      </c>
      <c r="M6925" t="s">
        <v>17</v>
      </c>
      <c r="N6925" s="3">
        <f>retail_sales[[#This Row],[Profit]]/retail_sales[[#This Row],[Revenue]]</f>
        <v>0.49648820158955081</v>
      </c>
      <c r="O6925" t="str">
        <f t="shared" si="108"/>
        <v>Friday</v>
      </c>
    </row>
    <row r="6926" spans="1:15" x14ac:dyDescent="0.3">
      <c r="A6926">
        <v>6925</v>
      </c>
      <c r="B6926" t="s">
        <v>1853</v>
      </c>
      <c r="C6926" s="1">
        <v>45484</v>
      </c>
      <c r="D6926" t="s">
        <v>39</v>
      </c>
      <c r="E6926" t="s">
        <v>20</v>
      </c>
      <c r="F6926" t="s">
        <v>16</v>
      </c>
      <c r="G6926">
        <v>8</v>
      </c>
      <c r="H6926">
        <v>231.04</v>
      </c>
      <c r="I6926">
        <v>0.1</v>
      </c>
      <c r="J6926">
        <v>1663.49</v>
      </c>
      <c r="K6926">
        <v>1197.33</v>
      </c>
      <c r="L6926">
        <v>466.16</v>
      </c>
      <c r="M6926" t="s">
        <v>17</v>
      </c>
      <c r="N6926" s="3">
        <f>retail_sales[[#This Row],[Profit]]/retail_sales[[#This Row],[Revenue]]</f>
        <v>0.28023011860606317</v>
      </c>
      <c r="O6926" t="str">
        <f t="shared" si="108"/>
        <v>Thursday</v>
      </c>
    </row>
    <row r="6927" spans="1:15" x14ac:dyDescent="0.3">
      <c r="A6927">
        <v>6926</v>
      </c>
      <c r="B6927" t="s">
        <v>4834</v>
      </c>
      <c r="C6927" s="1">
        <v>45496</v>
      </c>
      <c r="D6927" t="s">
        <v>19</v>
      </c>
      <c r="E6927" t="s">
        <v>25</v>
      </c>
      <c r="F6927" t="s">
        <v>21</v>
      </c>
      <c r="G6927">
        <v>4</v>
      </c>
      <c r="H6927">
        <v>244.03</v>
      </c>
      <c r="I6927">
        <v>0.26</v>
      </c>
      <c r="J6927">
        <v>722.33</v>
      </c>
      <c r="K6927">
        <v>396.73</v>
      </c>
      <c r="L6927">
        <v>325.60000000000002</v>
      </c>
      <c r="M6927" t="s">
        <v>40</v>
      </c>
      <c r="N6927" s="3">
        <f>retail_sales[[#This Row],[Profit]]/retail_sales[[#This Row],[Revenue]]</f>
        <v>0.45076350144670718</v>
      </c>
      <c r="O6927" t="str">
        <f t="shared" si="108"/>
        <v>Tuesday</v>
      </c>
    </row>
    <row r="6928" spans="1:15" x14ac:dyDescent="0.3">
      <c r="A6928">
        <v>6927</v>
      </c>
      <c r="B6928" t="s">
        <v>3878</v>
      </c>
      <c r="C6928" s="1">
        <v>45564</v>
      </c>
      <c r="D6928" t="s">
        <v>14</v>
      </c>
      <c r="E6928" t="s">
        <v>15</v>
      </c>
      <c r="F6928" t="s">
        <v>21</v>
      </c>
      <c r="G6928">
        <v>5</v>
      </c>
      <c r="H6928">
        <v>82.61</v>
      </c>
      <c r="I6928">
        <v>0.16</v>
      </c>
      <c r="J6928">
        <v>346.96</v>
      </c>
      <c r="K6928">
        <v>276.26</v>
      </c>
      <c r="L6928">
        <v>70.7</v>
      </c>
      <c r="M6928" t="s">
        <v>22</v>
      </c>
      <c r="N6928" s="3">
        <f>retail_sales[[#This Row],[Profit]]/retail_sales[[#This Row],[Revenue]]</f>
        <v>0.20376988701867652</v>
      </c>
      <c r="O6928" t="str">
        <f t="shared" si="108"/>
        <v>Sunday</v>
      </c>
    </row>
    <row r="6929" spans="1:15" x14ac:dyDescent="0.3">
      <c r="A6929">
        <v>6928</v>
      </c>
      <c r="B6929" t="s">
        <v>4430</v>
      </c>
      <c r="C6929" s="1">
        <v>45469</v>
      </c>
      <c r="D6929" t="s">
        <v>14</v>
      </c>
      <c r="E6929" t="s">
        <v>25</v>
      </c>
      <c r="F6929" t="s">
        <v>21</v>
      </c>
      <c r="G6929">
        <v>1</v>
      </c>
      <c r="H6929">
        <v>16.04</v>
      </c>
      <c r="I6929">
        <v>0.2</v>
      </c>
      <c r="J6929">
        <v>12.83</v>
      </c>
      <c r="K6929">
        <v>9.56</v>
      </c>
      <c r="L6929">
        <v>3.27</v>
      </c>
      <c r="M6929" t="s">
        <v>17</v>
      </c>
      <c r="N6929" s="3">
        <f>retail_sales[[#This Row],[Profit]]/retail_sales[[#This Row],[Revenue]]</f>
        <v>0.25487139516757601</v>
      </c>
      <c r="O6929" t="str">
        <f t="shared" si="108"/>
        <v>Wednesday</v>
      </c>
    </row>
    <row r="6930" spans="1:15" x14ac:dyDescent="0.3">
      <c r="A6930">
        <v>6929</v>
      </c>
      <c r="B6930" t="s">
        <v>4835</v>
      </c>
      <c r="C6930" s="1">
        <v>45428</v>
      </c>
      <c r="D6930" t="s">
        <v>14</v>
      </c>
      <c r="E6930" t="s">
        <v>33</v>
      </c>
      <c r="F6930" t="s">
        <v>21</v>
      </c>
      <c r="G6930">
        <v>4</v>
      </c>
      <c r="H6930">
        <v>94.96</v>
      </c>
      <c r="I6930">
        <v>0.15</v>
      </c>
      <c r="J6930">
        <v>322.86</v>
      </c>
      <c r="K6930">
        <v>242.56</v>
      </c>
      <c r="L6930">
        <v>80.3</v>
      </c>
      <c r="M6930" t="s">
        <v>40</v>
      </c>
      <c r="N6930" s="3">
        <f>retail_sales[[#This Row],[Profit]]/retail_sales[[#This Row],[Revenue]]</f>
        <v>0.24871461314501639</v>
      </c>
      <c r="O6930" t="str">
        <f t="shared" si="108"/>
        <v>Thursday</v>
      </c>
    </row>
    <row r="6931" spans="1:15" x14ac:dyDescent="0.3">
      <c r="A6931">
        <v>6930</v>
      </c>
      <c r="B6931" t="s">
        <v>3841</v>
      </c>
      <c r="C6931" s="1">
        <v>45630</v>
      </c>
      <c r="D6931" t="s">
        <v>14</v>
      </c>
      <c r="E6931" t="s">
        <v>20</v>
      </c>
      <c r="F6931" t="s">
        <v>27</v>
      </c>
      <c r="G6931">
        <v>6</v>
      </c>
      <c r="H6931">
        <v>171</v>
      </c>
      <c r="I6931">
        <v>0.2</v>
      </c>
      <c r="J6931">
        <v>820.8</v>
      </c>
      <c r="K6931">
        <v>553.82000000000005</v>
      </c>
      <c r="L6931">
        <v>266.98</v>
      </c>
      <c r="M6931" t="s">
        <v>28</v>
      </c>
      <c r="N6931" s="3">
        <f>retail_sales[[#This Row],[Profit]]/retail_sales[[#This Row],[Revenue]]</f>
        <v>0.32526803118908387</v>
      </c>
      <c r="O6931" t="str">
        <f t="shared" si="108"/>
        <v>Wednesday</v>
      </c>
    </row>
    <row r="6932" spans="1:15" x14ac:dyDescent="0.3">
      <c r="A6932">
        <v>6931</v>
      </c>
      <c r="B6932" t="s">
        <v>4383</v>
      </c>
      <c r="C6932" s="1">
        <v>45313</v>
      </c>
      <c r="D6932" t="s">
        <v>19</v>
      </c>
      <c r="E6932" t="s">
        <v>30</v>
      </c>
      <c r="F6932" t="s">
        <v>16</v>
      </c>
      <c r="G6932">
        <v>4</v>
      </c>
      <c r="H6932">
        <v>457.94</v>
      </c>
      <c r="I6932">
        <v>0.3</v>
      </c>
      <c r="J6932">
        <v>1282.23</v>
      </c>
      <c r="K6932">
        <v>764.97</v>
      </c>
      <c r="L6932">
        <v>517.26</v>
      </c>
      <c r="M6932" t="s">
        <v>46</v>
      </c>
      <c r="N6932" s="3">
        <f>retail_sales[[#This Row],[Profit]]/retail_sales[[#This Row],[Revenue]]</f>
        <v>0.40340656512482159</v>
      </c>
      <c r="O6932" t="str">
        <f t="shared" si="108"/>
        <v>Monday</v>
      </c>
    </row>
    <row r="6933" spans="1:15" x14ac:dyDescent="0.3">
      <c r="A6933">
        <v>6932</v>
      </c>
      <c r="B6933" t="s">
        <v>1539</v>
      </c>
      <c r="C6933" s="1">
        <v>45524</v>
      </c>
      <c r="D6933" t="s">
        <v>14</v>
      </c>
      <c r="E6933" t="s">
        <v>30</v>
      </c>
      <c r="F6933" t="s">
        <v>27</v>
      </c>
      <c r="G6933">
        <v>7</v>
      </c>
      <c r="H6933">
        <v>87.57</v>
      </c>
      <c r="I6933">
        <v>0.03</v>
      </c>
      <c r="J6933">
        <v>594.6</v>
      </c>
      <c r="K6933">
        <v>355.32</v>
      </c>
      <c r="L6933">
        <v>239.28</v>
      </c>
      <c r="M6933" t="s">
        <v>22</v>
      </c>
      <c r="N6933" s="3">
        <f>retail_sales[[#This Row],[Profit]]/retail_sales[[#This Row],[Revenue]]</f>
        <v>0.4024217961654894</v>
      </c>
      <c r="O6933" t="str">
        <f t="shared" si="108"/>
        <v>Tuesday</v>
      </c>
    </row>
    <row r="6934" spans="1:15" x14ac:dyDescent="0.3">
      <c r="A6934">
        <v>6933</v>
      </c>
      <c r="B6934" t="s">
        <v>698</v>
      </c>
      <c r="C6934" s="1">
        <v>45520</v>
      </c>
      <c r="D6934" t="s">
        <v>39</v>
      </c>
      <c r="E6934" t="s">
        <v>15</v>
      </c>
      <c r="F6934" t="s">
        <v>21</v>
      </c>
      <c r="G6934">
        <v>6</v>
      </c>
      <c r="H6934">
        <v>482.68</v>
      </c>
      <c r="I6934">
        <v>0.28999999999999998</v>
      </c>
      <c r="J6934">
        <v>2056.2199999999998</v>
      </c>
      <c r="K6934">
        <v>1096.73</v>
      </c>
      <c r="L6934">
        <v>959.49</v>
      </c>
      <c r="M6934" t="s">
        <v>22</v>
      </c>
      <c r="N6934" s="3">
        <f>retail_sales[[#This Row],[Profit]]/retail_sales[[#This Row],[Revenue]]</f>
        <v>0.46662808454348276</v>
      </c>
      <c r="O6934" t="str">
        <f t="shared" si="108"/>
        <v>Friday</v>
      </c>
    </row>
    <row r="6935" spans="1:15" x14ac:dyDescent="0.3">
      <c r="A6935">
        <v>6934</v>
      </c>
      <c r="B6935" t="s">
        <v>3516</v>
      </c>
      <c r="C6935" s="1">
        <v>45577</v>
      </c>
      <c r="D6935" t="s">
        <v>24</v>
      </c>
      <c r="E6935" t="s">
        <v>25</v>
      </c>
      <c r="F6935" t="s">
        <v>27</v>
      </c>
      <c r="G6935">
        <v>10</v>
      </c>
      <c r="H6935">
        <v>231.62</v>
      </c>
      <c r="I6935">
        <v>0.11</v>
      </c>
      <c r="J6935">
        <v>2061.42</v>
      </c>
      <c r="K6935">
        <v>1052.3699999999999</v>
      </c>
      <c r="L6935">
        <v>1009.05</v>
      </c>
      <c r="M6935" t="s">
        <v>40</v>
      </c>
      <c r="N6935" s="3">
        <f>retail_sales[[#This Row],[Profit]]/retail_sales[[#This Row],[Revenue]]</f>
        <v>0.4894926798032424</v>
      </c>
      <c r="O6935" t="str">
        <f t="shared" si="108"/>
        <v>Saturday</v>
      </c>
    </row>
    <row r="6936" spans="1:15" x14ac:dyDescent="0.3">
      <c r="A6936">
        <v>6935</v>
      </c>
      <c r="B6936" t="s">
        <v>2788</v>
      </c>
      <c r="C6936" s="1">
        <v>45293</v>
      </c>
      <c r="D6936" t="s">
        <v>24</v>
      </c>
      <c r="E6936" t="s">
        <v>25</v>
      </c>
      <c r="F6936" t="s">
        <v>16</v>
      </c>
      <c r="G6936">
        <v>4</v>
      </c>
      <c r="H6936">
        <v>84.4</v>
      </c>
      <c r="I6936">
        <v>0.01</v>
      </c>
      <c r="J6936">
        <v>334.22</v>
      </c>
      <c r="K6936">
        <v>185</v>
      </c>
      <c r="L6936">
        <v>149.22</v>
      </c>
      <c r="M6936" t="s">
        <v>40</v>
      </c>
      <c r="N6936" s="3">
        <f>retail_sales[[#This Row],[Profit]]/retail_sales[[#This Row],[Revenue]]</f>
        <v>0.44647238345999635</v>
      </c>
      <c r="O6936" t="str">
        <f t="shared" si="108"/>
        <v>Tuesday</v>
      </c>
    </row>
    <row r="6937" spans="1:15" x14ac:dyDescent="0.3">
      <c r="A6937">
        <v>6936</v>
      </c>
      <c r="B6937" t="s">
        <v>2984</v>
      </c>
      <c r="C6937" s="1">
        <v>45655</v>
      </c>
      <c r="D6937" t="s">
        <v>14</v>
      </c>
      <c r="E6937" t="s">
        <v>15</v>
      </c>
      <c r="F6937" t="s">
        <v>21</v>
      </c>
      <c r="G6937">
        <v>4</v>
      </c>
      <c r="H6937">
        <v>61.42</v>
      </c>
      <c r="I6937">
        <v>0.21</v>
      </c>
      <c r="J6937">
        <v>194.09</v>
      </c>
      <c r="K6937">
        <v>126.72</v>
      </c>
      <c r="L6937">
        <v>67.37</v>
      </c>
      <c r="M6937" t="s">
        <v>28</v>
      </c>
      <c r="N6937" s="3">
        <f>retail_sales[[#This Row],[Profit]]/retail_sales[[#This Row],[Revenue]]</f>
        <v>0.34710701221083007</v>
      </c>
      <c r="O6937" t="str">
        <f t="shared" si="108"/>
        <v>Sunday</v>
      </c>
    </row>
    <row r="6938" spans="1:15" x14ac:dyDescent="0.3">
      <c r="A6938">
        <v>6937</v>
      </c>
      <c r="B6938" t="s">
        <v>4836</v>
      </c>
      <c r="C6938" s="1">
        <v>45526</v>
      </c>
      <c r="D6938" t="s">
        <v>14</v>
      </c>
      <c r="E6938" t="s">
        <v>15</v>
      </c>
      <c r="F6938" t="s">
        <v>27</v>
      </c>
      <c r="G6938">
        <v>5</v>
      </c>
      <c r="H6938">
        <v>305.95999999999998</v>
      </c>
      <c r="I6938">
        <v>0.03</v>
      </c>
      <c r="J6938">
        <v>1483.91</v>
      </c>
      <c r="K6938">
        <v>896.91</v>
      </c>
      <c r="L6938">
        <v>587</v>
      </c>
      <c r="M6938" t="s">
        <v>40</v>
      </c>
      <c r="N6938" s="3">
        <f>retail_sales[[#This Row],[Profit]]/retail_sales[[#This Row],[Revenue]]</f>
        <v>0.39557655113854612</v>
      </c>
      <c r="O6938" t="str">
        <f t="shared" si="108"/>
        <v>Thursday</v>
      </c>
    </row>
    <row r="6939" spans="1:15" x14ac:dyDescent="0.3">
      <c r="A6939">
        <v>6938</v>
      </c>
      <c r="B6939" t="s">
        <v>2496</v>
      </c>
      <c r="C6939" s="1">
        <v>45316</v>
      </c>
      <c r="D6939" t="s">
        <v>24</v>
      </c>
      <c r="E6939" t="s">
        <v>20</v>
      </c>
      <c r="F6939" t="s">
        <v>16</v>
      </c>
      <c r="G6939">
        <v>9</v>
      </c>
      <c r="H6939">
        <v>121.02</v>
      </c>
      <c r="I6939">
        <v>0</v>
      </c>
      <c r="J6939">
        <v>1089.18</v>
      </c>
      <c r="K6939">
        <v>786.61</v>
      </c>
      <c r="L6939">
        <v>302.57</v>
      </c>
      <c r="M6939" t="s">
        <v>17</v>
      </c>
      <c r="N6939" s="3">
        <f>retail_sales[[#This Row],[Profit]]/retail_sales[[#This Row],[Revenue]]</f>
        <v>0.27779614021557497</v>
      </c>
      <c r="O6939" t="str">
        <f t="shared" si="108"/>
        <v>Thursday</v>
      </c>
    </row>
    <row r="6940" spans="1:15" x14ac:dyDescent="0.3">
      <c r="A6940">
        <v>6939</v>
      </c>
      <c r="B6940" t="s">
        <v>2126</v>
      </c>
      <c r="C6940" s="1">
        <v>45369</v>
      </c>
      <c r="D6940" t="s">
        <v>24</v>
      </c>
      <c r="E6940" t="s">
        <v>15</v>
      </c>
      <c r="F6940" t="s">
        <v>27</v>
      </c>
      <c r="G6940">
        <v>10</v>
      </c>
      <c r="H6940">
        <v>148.38</v>
      </c>
      <c r="I6940">
        <v>0.12</v>
      </c>
      <c r="J6940">
        <v>1305.74</v>
      </c>
      <c r="K6940">
        <v>1034.22</v>
      </c>
      <c r="L6940">
        <v>271.52</v>
      </c>
      <c r="M6940" t="s">
        <v>40</v>
      </c>
      <c r="N6940" s="3">
        <f>retail_sales[[#This Row],[Profit]]/retail_sales[[#This Row],[Revenue]]</f>
        <v>0.20794338842342272</v>
      </c>
      <c r="O6940" t="str">
        <f t="shared" si="108"/>
        <v>Monday</v>
      </c>
    </row>
    <row r="6941" spans="1:15" x14ac:dyDescent="0.3">
      <c r="A6941">
        <v>6940</v>
      </c>
      <c r="B6941" t="s">
        <v>674</v>
      </c>
      <c r="C6941" s="1">
        <v>45580</v>
      </c>
      <c r="D6941" t="s">
        <v>19</v>
      </c>
      <c r="E6941" t="s">
        <v>20</v>
      </c>
      <c r="F6941" t="s">
        <v>27</v>
      </c>
      <c r="G6941">
        <v>4</v>
      </c>
      <c r="H6941">
        <v>263.77</v>
      </c>
      <c r="I6941">
        <v>0.02</v>
      </c>
      <c r="J6941">
        <v>1033.98</v>
      </c>
      <c r="K6941">
        <v>552.42999999999995</v>
      </c>
      <c r="L6941">
        <v>481.55</v>
      </c>
      <c r="M6941" t="s">
        <v>40</v>
      </c>
      <c r="N6941" s="3">
        <f>retail_sales[[#This Row],[Profit]]/retail_sales[[#This Row],[Revenue]]</f>
        <v>0.46572467552563879</v>
      </c>
      <c r="O6941" t="str">
        <f t="shared" si="108"/>
        <v>Tuesday</v>
      </c>
    </row>
    <row r="6942" spans="1:15" x14ac:dyDescent="0.3">
      <c r="A6942">
        <v>6941</v>
      </c>
      <c r="B6942" t="s">
        <v>4134</v>
      </c>
      <c r="C6942" s="1">
        <v>45645</v>
      </c>
      <c r="D6942" t="s">
        <v>14</v>
      </c>
      <c r="E6942" t="s">
        <v>25</v>
      </c>
      <c r="F6942" t="s">
        <v>16</v>
      </c>
      <c r="G6942">
        <v>6</v>
      </c>
      <c r="H6942">
        <v>30.22</v>
      </c>
      <c r="I6942">
        <v>0.04</v>
      </c>
      <c r="J6942">
        <v>174.07</v>
      </c>
      <c r="K6942">
        <v>110.21</v>
      </c>
      <c r="L6942">
        <v>63.86</v>
      </c>
      <c r="M6942" t="s">
        <v>46</v>
      </c>
      <c r="N6942" s="3">
        <f>retail_sales[[#This Row],[Profit]]/retail_sales[[#This Row],[Revenue]]</f>
        <v>0.36686390532544377</v>
      </c>
      <c r="O6942" t="str">
        <f t="shared" si="108"/>
        <v>Thursday</v>
      </c>
    </row>
    <row r="6943" spans="1:15" x14ac:dyDescent="0.3">
      <c r="A6943">
        <v>6942</v>
      </c>
      <c r="B6943" t="s">
        <v>4837</v>
      </c>
      <c r="C6943" s="1">
        <v>45377</v>
      </c>
      <c r="D6943" t="s">
        <v>24</v>
      </c>
      <c r="E6943" t="s">
        <v>15</v>
      </c>
      <c r="F6943" t="s">
        <v>16</v>
      </c>
      <c r="G6943">
        <v>2</v>
      </c>
      <c r="H6943">
        <v>198.84</v>
      </c>
      <c r="I6943">
        <v>0.2</v>
      </c>
      <c r="J6943">
        <v>318.14</v>
      </c>
      <c r="K6943">
        <v>208.41</v>
      </c>
      <c r="L6943">
        <v>109.73</v>
      </c>
      <c r="M6943" t="s">
        <v>28</v>
      </c>
      <c r="N6943" s="3">
        <f>retail_sales[[#This Row],[Profit]]/retail_sales[[#This Row],[Revenue]]</f>
        <v>0.34491104545168794</v>
      </c>
      <c r="O6943" t="str">
        <f t="shared" si="108"/>
        <v>Tuesday</v>
      </c>
    </row>
    <row r="6944" spans="1:15" x14ac:dyDescent="0.3">
      <c r="A6944">
        <v>6943</v>
      </c>
      <c r="B6944" t="s">
        <v>4838</v>
      </c>
      <c r="C6944" s="1">
        <v>45641</v>
      </c>
      <c r="D6944" t="s">
        <v>19</v>
      </c>
      <c r="E6944" t="s">
        <v>30</v>
      </c>
      <c r="F6944" t="s">
        <v>16</v>
      </c>
      <c r="G6944">
        <v>7</v>
      </c>
      <c r="H6944">
        <v>278.56</v>
      </c>
      <c r="I6944">
        <v>0.26</v>
      </c>
      <c r="J6944">
        <v>1442.94</v>
      </c>
      <c r="K6944">
        <v>842.83</v>
      </c>
      <c r="L6944">
        <v>600.11</v>
      </c>
      <c r="M6944" t="s">
        <v>17</v>
      </c>
      <c r="N6944" s="3">
        <f>retail_sales[[#This Row],[Profit]]/retail_sales[[#This Row],[Revenue]]</f>
        <v>0.41589393876391256</v>
      </c>
      <c r="O6944" t="str">
        <f t="shared" si="108"/>
        <v>Sunday</v>
      </c>
    </row>
    <row r="6945" spans="1:15" x14ac:dyDescent="0.3">
      <c r="A6945">
        <v>6944</v>
      </c>
      <c r="B6945" t="s">
        <v>4839</v>
      </c>
      <c r="C6945" s="1">
        <v>45428</v>
      </c>
      <c r="D6945" t="s">
        <v>19</v>
      </c>
      <c r="E6945" t="s">
        <v>25</v>
      </c>
      <c r="F6945" t="s">
        <v>21</v>
      </c>
      <c r="G6945">
        <v>1</v>
      </c>
      <c r="H6945">
        <v>273.35000000000002</v>
      </c>
      <c r="I6945">
        <v>0.27</v>
      </c>
      <c r="J6945">
        <v>199.55</v>
      </c>
      <c r="K6945">
        <v>103.54</v>
      </c>
      <c r="L6945">
        <v>96.01</v>
      </c>
      <c r="M6945" t="s">
        <v>28</v>
      </c>
      <c r="N6945" s="3">
        <f>retail_sales[[#This Row],[Profit]]/retail_sales[[#This Row],[Revenue]]</f>
        <v>0.48113254823352541</v>
      </c>
      <c r="O6945" t="str">
        <f t="shared" si="108"/>
        <v>Thursday</v>
      </c>
    </row>
    <row r="6946" spans="1:15" x14ac:dyDescent="0.3">
      <c r="A6946">
        <v>6945</v>
      </c>
      <c r="B6946" t="s">
        <v>1393</v>
      </c>
      <c r="C6946" s="1">
        <v>45364</v>
      </c>
      <c r="D6946" t="s">
        <v>24</v>
      </c>
      <c r="E6946" t="s">
        <v>30</v>
      </c>
      <c r="F6946" t="s">
        <v>16</v>
      </c>
      <c r="G6946">
        <v>8</v>
      </c>
      <c r="H6946">
        <v>469.29</v>
      </c>
      <c r="I6946">
        <v>0.23</v>
      </c>
      <c r="J6946">
        <v>2890.83</v>
      </c>
      <c r="K6946">
        <v>1483.43</v>
      </c>
      <c r="L6946">
        <v>1407.4</v>
      </c>
      <c r="M6946" t="s">
        <v>46</v>
      </c>
      <c r="N6946" s="3">
        <f>retail_sales[[#This Row],[Profit]]/retail_sales[[#This Row],[Revenue]]</f>
        <v>0.48684979746301238</v>
      </c>
      <c r="O6946" t="str">
        <f t="shared" si="108"/>
        <v>Wednesday</v>
      </c>
    </row>
    <row r="6947" spans="1:15" x14ac:dyDescent="0.3">
      <c r="A6947">
        <v>6946</v>
      </c>
      <c r="B6947" t="s">
        <v>2164</v>
      </c>
      <c r="C6947" s="1">
        <v>45574</v>
      </c>
      <c r="D6947" t="s">
        <v>39</v>
      </c>
      <c r="E6947" t="s">
        <v>20</v>
      </c>
      <c r="F6947" t="s">
        <v>16</v>
      </c>
      <c r="G6947">
        <v>4</v>
      </c>
      <c r="H6947">
        <v>371.88</v>
      </c>
      <c r="I6947">
        <v>0.23</v>
      </c>
      <c r="J6947">
        <v>1145.3900000000001</v>
      </c>
      <c r="K6947">
        <v>745.99</v>
      </c>
      <c r="L6947">
        <v>399.4</v>
      </c>
      <c r="M6947" t="s">
        <v>17</v>
      </c>
      <c r="N6947" s="3">
        <f>retail_sales[[#This Row],[Profit]]/retail_sales[[#This Row],[Revenue]]</f>
        <v>0.34870218877412928</v>
      </c>
      <c r="O6947" t="str">
        <f t="shared" si="108"/>
        <v>Wednesday</v>
      </c>
    </row>
    <row r="6948" spans="1:15" x14ac:dyDescent="0.3">
      <c r="A6948">
        <v>6947</v>
      </c>
      <c r="B6948" t="s">
        <v>4840</v>
      </c>
      <c r="C6948" s="1">
        <v>45428</v>
      </c>
      <c r="D6948" t="s">
        <v>19</v>
      </c>
      <c r="E6948" t="s">
        <v>30</v>
      </c>
      <c r="F6948" t="s">
        <v>16</v>
      </c>
      <c r="G6948">
        <v>4</v>
      </c>
      <c r="H6948">
        <v>249.78</v>
      </c>
      <c r="I6948">
        <v>0.28000000000000003</v>
      </c>
      <c r="J6948">
        <v>719.37</v>
      </c>
      <c r="K6948">
        <v>510.87</v>
      </c>
      <c r="L6948">
        <v>208.5</v>
      </c>
      <c r="M6948" t="s">
        <v>40</v>
      </c>
      <c r="N6948" s="3">
        <f>retail_sales[[#This Row],[Profit]]/retail_sales[[#This Row],[Revenue]]</f>
        <v>0.28983694065640769</v>
      </c>
      <c r="O6948" t="str">
        <f t="shared" si="108"/>
        <v>Thursday</v>
      </c>
    </row>
    <row r="6949" spans="1:15" x14ac:dyDescent="0.3">
      <c r="A6949">
        <v>6948</v>
      </c>
      <c r="B6949" t="s">
        <v>2302</v>
      </c>
      <c r="C6949" s="1">
        <v>45547</v>
      </c>
      <c r="D6949" t="s">
        <v>24</v>
      </c>
      <c r="E6949" t="s">
        <v>25</v>
      </c>
      <c r="F6949" t="s">
        <v>21</v>
      </c>
      <c r="G6949">
        <v>3</v>
      </c>
      <c r="H6949">
        <v>220.2</v>
      </c>
      <c r="I6949">
        <v>0.05</v>
      </c>
      <c r="J6949">
        <v>627.57000000000005</v>
      </c>
      <c r="K6949">
        <v>470.56</v>
      </c>
      <c r="L6949">
        <v>157.01</v>
      </c>
      <c r="M6949" t="s">
        <v>22</v>
      </c>
      <c r="N6949" s="3">
        <f>retail_sales[[#This Row],[Profit]]/retail_sales[[#This Row],[Revenue]]</f>
        <v>0.25018723010978849</v>
      </c>
      <c r="O6949" t="str">
        <f t="shared" si="108"/>
        <v>Thursday</v>
      </c>
    </row>
    <row r="6950" spans="1:15" x14ac:dyDescent="0.3">
      <c r="A6950">
        <v>6949</v>
      </c>
      <c r="B6950" t="s">
        <v>36</v>
      </c>
      <c r="C6950" s="1">
        <v>45587</v>
      </c>
      <c r="D6950" t="s">
        <v>24</v>
      </c>
      <c r="E6950" t="s">
        <v>15</v>
      </c>
      <c r="F6950" t="s">
        <v>16</v>
      </c>
      <c r="G6950">
        <v>3</v>
      </c>
      <c r="H6950">
        <v>98.62</v>
      </c>
      <c r="I6950">
        <v>0.28999999999999998</v>
      </c>
      <c r="J6950">
        <v>210.06</v>
      </c>
      <c r="K6950">
        <v>144.21</v>
      </c>
      <c r="L6950">
        <v>65.849999999999994</v>
      </c>
      <c r="M6950" t="s">
        <v>17</v>
      </c>
      <c r="N6950" s="3">
        <f>retail_sales[[#This Row],[Profit]]/retail_sales[[#This Row],[Revenue]]</f>
        <v>0.31348186232504993</v>
      </c>
      <c r="O6950" t="str">
        <f t="shared" si="108"/>
        <v>Tuesday</v>
      </c>
    </row>
    <row r="6951" spans="1:15" x14ac:dyDescent="0.3">
      <c r="A6951">
        <v>6950</v>
      </c>
      <c r="B6951" t="s">
        <v>4841</v>
      </c>
      <c r="C6951" s="1">
        <v>45369</v>
      </c>
      <c r="D6951" t="s">
        <v>39</v>
      </c>
      <c r="E6951" t="s">
        <v>15</v>
      </c>
      <c r="F6951" t="s">
        <v>21</v>
      </c>
      <c r="G6951">
        <v>10</v>
      </c>
      <c r="H6951">
        <v>267.98</v>
      </c>
      <c r="I6951">
        <v>0.2</v>
      </c>
      <c r="J6951">
        <v>2143.84</v>
      </c>
      <c r="K6951">
        <v>1163.79</v>
      </c>
      <c r="L6951">
        <v>980.05</v>
      </c>
      <c r="M6951" t="s">
        <v>28</v>
      </c>
      <c r="N6951" s="3">
        <f>retail_sales[[#This Row],[Profit]]/retail_sales[[#This Row],[Revenue]]</f>
        <v>0.45714698858123737</v>
      </c>
      <c r="O6951" t="str">
        <f t="shared" si="108"/>
        <v>Monday</v>
      </c>
    </row>
    <row r="6952" spans="1:15" x14ac:dyDescent="0.3">
      <c r="A6952">
        <v>6951</v>
      </c>
      <c r="B6952" t="s">
        <v>4842</v>
      </c>
      <c r="C6952" s="1">
        <v>45510</v>
      </c>
      <c r="D6952" t="s">
        <v>19</v>
      </c>
      <c r="E6952" t="s">
        <v>30</v>
      </c>
      <c r="F6952" t="s">
        <v>27</v>
      </c>
      <c r="G6952">
        <v>6</v>
      </c>
      <c r="H6952">
        <v>17.89</v>
      </c>
      <c r="I6952">
        <v>0.25</v>
      </c>
      <c r="J6952">
        <v>80.5</v>
      </c>
      <c r="K6952">
        <v>59.57</v>
      </c>
      <c r="L6952">
        <v>20.93</v>
      </c>
      <c r="M6952" t="s">
        <v>17</v>
      </c>
      <c r="N6952" s="3">
        <f>retail_sales[[#This Row],[Profit]]/retail_sales[[#This Row],[Revenue]]</f>
        <v>0.26</v>
      </c>
      <c r="O6952" t="str">
        <f t="shared" si="108"/>
        <v>Tuesday</v>
      </c>
    </row>
    <row r="6953" spans="1:15" x14ac:dyDescent="0.3">
      <c r="A6953">
        <v>6952</v>
      </c>
      <c r="B6953" t="s">
        <v>1033</v>
      </c>
      <c r="C6953" s="1">
        <v>45598</v>
      </c>
      <c r="D6953" t="s">
        <v>39</v>
      </c>
      <c r="E6953" t="s">
        <v>15</v>
      </c>
      <c r="F6953" t="s">
        <v>27</v>
      </c>
      <c r="G6953">
        <v>7</v>
      </c>
      <c r="H6953">
        <v>467.33</v>
      </c>
      <c r="I6953">
        <v>0.12</v>
      </c>
      <c r="J6953">
        <v>2878.75</v>
      </c>
      <c r="K6953">
        <v>1522.74</v>
      </c>
      <c r="L6953">
        <v>1356.01</v>
      </c>
      <c r="M6953" t="s">
        <v>22</v>
      </c>
      <c r="N6953" s="3">
        <f>retail_sales[[#This Row],[Profit]]/retail_sales[[#This Row],[Revenue]]</f>
        <v>0.4710412505427703</v>
      </c>
      <c r="O6953" t="str">
        <f t="shared" si="108"/>
        <v>Saturday</v>
      </c>
    </row>
    <row r="6954" spans="1:15" x14ac:dyDescent="0.3">
      <c r="A6954">
        <v>6953</v>
      </c>
      <c r="B6954" t="s">
        <v>2095</v>
      </c>
      <c r="C6954" s="1">
        <v>45408</v>
      </c>
      <c r="D6954" t="s">
        <v>14</v>
      </c>
      <c r="E6954" t="s">
        <v>20</v>
      </c>
      <c r="F6954" t="s">
        <v>27</v>
      </c>
      <c r="G6954">
        <v>3</v>
      </c>
      <c r="H6954">
        <v>292.3</v>
      </c>
      <c r="I6954">
        <v>0.28000000000000003</v>
      </c>
      <c r="J6954">
        <v>631.37</v>
      </c>
      <c r="K6954">
        <v>360.92</v>
      </c>
      <c r="L6954">
        <v>270.45</v>
      </c>
      <c r="M6954" t="s">
        <v>22</v>
      </c>
      <c r="N6954" s="3">
        <f>retail_sales[[#This Row],[Profit]]/retail_sales[[#This Row],[Revenue]]</f>
        <v>0.42835421385241618</v>
      </c>
      <c r="O6954" t="str">
        <f t="shared" si="108"/>
        <v>Friday</v>
      </c>
    </row>
    <row r="6955" spans="1:15" x14ac:dyDescent="0.3">
      <c r="A6955">
        <v>6954</v>
      </c>
      <c r="B6955" t="s">
        <v>3211</v>
      </c>
      <c r="C6955" s="1">
        <v>45632</v>
      </c>
      <c r="D6955" t="s">
        <v>24</v>
      </c>
      <c r="E6955" t="s">
        <v>30</v>
      </c>
      <c r="F6955" t="s">
        <v>16</v>
      </c>
      <c r="G6955">
        <v>3</v>
      </c>
      <c r="H6955">
        <v>430.01</v>
      </c>
      <c r="I6955">
        <v>0.04</v>
      </c>
      <c r="J6955">
        <v>1238.43</v>
      </c>
      <c r="K6955">
        <v>844.49</v>
      </c>
      <c r="L6955">
        <v>393.94</v>
      </c>
      <c r="M6955" t="s">
        <v>40</v>
      </c>
      <c r="N6955" s="3">
        <f>retail_sales[[#This Row],[Profit]]/retail_sales[[#This Row],[Revenue]]</f>
        <v>0.31809629934675354</v>
      </c>
      <c r="O6955" t="str">
        <f t="shared" si="108"/>
        <v>Friday</v>
      </c>
    </row>
    <row r="6956" spans="1:15" x14ac:dyDescent="0.3">
      <c r="A6956">
        <v>6955</v>
      </c>
      <c r="B6956" t="s">
        <v>3835</v>
      </c>
      <c r="C6956" s="1">
        <v>45635</v>
      </c>
      <c r="D6956" t="s">
        <v>14</v>
      </c>
      <c r="E6956" t="s">
        <v>30</v>
      </c>
      <c r="F6956" t="s">
        <v>16</v>
      </c>
      <c r="G6956">
        <v>6</v>
      </c>
      <c r="H6956">
        <v>17.559999999999999</v>
      </c>
      <c r="I6956">
        <v>0.03</v>
      </c>
      <c r="J6956">
        <v>102.2</v>
      </c>
      <c r="K6956">
        <v>65.25</v>
      </c>
      <c r="L6956">
        <v>36.950000000000003</v>
      </c>
      <c r="M6956" t="s">
        <v>22</v>
      </c>
      <c r="N6956" s="3">
        <f>retail_sales[[#This Row],[Profit]]/retail_sales[[#This Row],[Revenue]]</f>
        <v>0.36154598825831702</v>
      </c>
      <c r="O6956" t="str">
        <f t="shared" si="108"/>
        <v>Monday</v>
      </c>
    </row>
    <row r="6957" spans="1:15" x14ac:dyDescent="0.3">
      <c r="A6957">
        <v>6956</v>
      </c>
      <c r="B6957" t="s">
        <v>4843</v>
      </c>
      <c r="C6957" s="1">
        <v>45473</v>
      </c>
      <c r="D6957" t="s">
        <v>19</v>
      </c>
      <c r="E6957" t="s">
        <v>30</v>
      </c>
      <c r="F6957" t="s">
        <v>27</v>
      </c>
      <c r="G6957">
        <v>1</v>
      </c>
      <c r="H6957">
        <v>85.92</v>
      </c>
      <c r="I6957">
        <v>0.28999999999999998</v>
      </c>
      <c r="J6957">
        <v>61</v>
      </c>
      <c r="K6957">
        <v>32.74</v>
      </c>
      <c r="L6957">
        <v>28.26</v>
      </c>
      <c r="M6957" t="s">
        <v>46</v>
      </c>
      <c r="N6957" s="3">
        <f>retail_sales[[#This Row],[Profit]]/retail_sales[[#This Row],[Revenue]]</f>
        <v>0.4632786885245902</v>
      </c>
      <c r="O6957" t="str">
        <f t="shared" si="108"/>
        <v>Sunday</v>
      </c>
    </row>
    <row r="6958" spans="1:15" x14ac:dyDescent="0.3">
      <c r="A6958">
        <v>6957</v>
      </c>
      <c r="B6958" t="s">
        <v>4844</v>
      </c>
      <c r="C6958" s="1">
        <v>45643</v>
      </c>
      <c r="D6958" t="s">
        <v>14</v>
      </c>
      <c r="E6958" t="s">
        <v>30</v>
      </c>
      <c r="F6958" t="s">
        <v>27</v>
      </c>
      <c r="G6958">
        <v>7</v>
      </c>
      <c r="H6958">
        <v>12.52</v>
      </c>
      <c r="I6958">
        <v>0.08</v>
      </c>
      <c r="J6958">
        <v>80.63</v>
      </c>
      <c r="K6958">
        <v>49.06</v>
      </c>
      <c r="L6958">
        <v>31.57</v>
      </c>
      <c r="M6958" t="s">
        <v>28</v>
      </c>
      <c r="N6958" s="3">
        <f>retail_sales[[#This Row],[Profit]]/retail_sales[[#This Row],[Revenue]]</f>
        <v>0.39154160982264669</v>
      </c>
      <c r="O6958" t="str">
        <f t="shared" si="108"/>
        <v>Tuesday</v>
      </c>
    </row>
    <row r="6959" spans="1:15" x14ac:dyDescent="0.3">
      <c r="A6959">
        <v>6958</v>
      </c>
      <c r="B6959" t="s">
        <v>2521</v>
      </c>
      <c r="C6959" s="1">
        <v>45583</v>
      </c>
      <c r="D6959" t="s">
        <v>14</v>
      </c>
      <c r="E6959" t="s">
        <v>33</v>
      </c>
      <c r="F6959" t="s">
        <v>21</v>
      </c>
      <c r="G6959">
        <v>8</v>
      </c>
      <c r="H6959">
        <v>310.2</v>
      </c>
      <c r="I6959">
        <v>0.24</v>
      </c>
      <c r="J6959">
        <v>1886.02</v>
      </c>
      <c r="K6959">
        <v>1353.77</v>
      </c>
      <c r="L6959">
        <v>532.25</v>
      </c>
      <c r="M6959" t="s">
        <v>28</v>
      </c>
      <c r="N6959" s="3">
        <f>retail_sales[[#This Row],[Profit]]/retail_sales[[#This Row],[Revenue]]</f>
        <v>0.28220803596992611</v>
      </c>
      <c r="O6959" t="str">
        <f t="shared" si="108"/>
        <v>Friday</v>
      </c>
    </row>
    <row r="6960" spans="1:15" x14ac:dyDescent="0.3">
      <c r="A6960">
        <v>6959</v>
      </c>
      <c r="B6960" t="s">
        <v>4690</v>
      </c>
      <c r="C6960" s="1">
        <v>45522</v>
      </c>
      <c r="D6960" t="s">
        <v>14</v>
      </c>
      <c r="E6960" t="s">
        <v>15</v>
      </c>
      <c r="F6960" t="s">
        <v>21</v>
      </c>
      <c r="G6960">
        <v>6</v>
      </c>
      <c r="H6960">
        <v>159.78</v>
      </c>
      <c r="I6960">
        <v>0.18</v>
      </c>
      <c r="J6960">
        <v>786.12</v>
      </c>
      <c r="K6960">
        <v>595.25</v>
      </c>
      <c r="L6960">
        <v>190.87</v>
      </c>
      <c r="M6960" t="s">
        <v>22</v>
      </c>
      <c r="N6960" s="3">
        <f>retail_sales[[#This Row],[Profit]]/retail_sales[[#This Row],[Revenue]]</f>
        <v>0.242800081412507</v>
      </c>
      <c r="O6960" t="str">
        <f t="shared" si="108"/>
        <v>Sunday</v>
      </c>
    </row>
    <row r="6961" spans="1:15" x14ac:dyDescent="0.3">
      <c r="A6961">
        <v>6960</v>
      </c>
      <c r="B6961" t="s">
        <v>4845</v>
      </c>
      <c r="C6961" s="1">
        <v>45435</v>
      </c>
      <c r="D6961" t="s">
        <v>39</v>
      </c>
      <c r="E6961" t="s">
        <v>25</v>
      </c>
      <c r="F6961" t="s">
        <v>21</v>
      </c>
      <c r="G6961">
        <v>6</v>
      </c>
      <c r="H6961">
        <v>426.92</v>
      </c>
      <c r="I6961">
        <v>0.06</v>
      </c>
      <c r="J6961">
        <v>2407.83</v>
      </c>
      <c r="K6961">
        <v>1498.58</v>
      </c>
      <c r="L6961">
        <v>909.25</v>
      </c>
      <c r="M6961" t="s">
        <v>40</v>
      </c>
      <c r="N6961" s="3">
        <f>retail_sales[[#This Row],[Profit]]/retail_sales[[#This Row],[Revenue]]</f>
        <v>0.3776221743229381</v>
      </c>
      <c r="O6961" t="str">
        <f t="shared" si="108"/>
        <v>Thursday</v>
      </c>
    </row>
    <row r="6962" spans="1:15" x14ac:dyDescent="0.3">
      <c r="A6962">
        <v>6961</v>
      </c>
      <c r="B6962" t="s">
        <v>2242</v>
      </c>
      <c r="C6962" s="1">
        <v>45420</v>
      </c>
      <c r="D6962" t="s">
        <v>39</v>
      </c>
      <c r="E6962" t="s">
        <v>15</v>
      </c>
      <c r="F6962" t="s">
        <v>16</v>
      </c>
      <c r="G6962">
        <v>1</v>
      </c>
      <c r="H6962">
        <v>226.06</v>
      </c>
      <c r="I6962">
        <v>0.26</v>
      </c>
      <c r="J6962">
        <v>167.28</v>
      </c>
      <c r="K6962">
        <v>132.18</v>
      </c>
      <c r="L6962">
        <v>35.1</v>
      </c>
      <c r="M6962" t="s">
        <v>22</v>
      </c>
      <c r="N6962" s="3">
        <f>retail_sales[[#This Row],[Profit]]/retail_sales[[#This Row],[Revenue]]</f>
        <v>0.20982783357245338</v>
      </c>
      <c r="O6962" t="str">
        <f t="shared" si="108"/>
        <v>Wednesday</v>
      </c>
    </row>
    <row r="6963" spans="1:15" x14ac:dyDescent="0.3">
      <c r="A6963">
        <v>6962</v>
      </c>
      <c r="B6963" t="s">
        <v>86</v>
      </c>
      <c r="C6963" s="1">
        <v>45538</v>
      </c>
      <c r="D6963" t="s">
        <v>39</v>
      </c>
      <c r="E6963" t="s">
        <v>25</v>
      </c>
      <c r="F6963" t="s">
        <v>16</v>
      </c>
      <c r="G6963">
        <v>1</v>
      </c>
      <c r="H6963">
        <v>52.27</v>
      </c>
      <c r="I6963">
        <v>0.08</v>
      </c>
      <c r="J6963">
        <v>48.09</v>
      </c>
      <c r="K6963">
        <v>28.7</v>
      </c>
      <c r="L6963">
        <v>19.39</v>
      </c>
      <c r="M6963" t="s">
        <v>17</v>
      </c>
      <c r="N6963" s="3">
        <f>retail_sales[[#This Row],[Profit]]/retail_sales[[#This Row],[Revenue]]</f>
        <v>0.40320232896652108</v>
      </c>
      <c r="O6963" t="str">
        <f t="shared" si="108"/>
        <v>Tuesday</v>
      </c>
    </row>
    <row r="6964" spans="1:15" x14ac:dyDescent="0.3">
      <c r="A6964">
        <v>6963</v>
      </c>
      <c r="B6964" t="s">
        <v>4578</v>
      </c>
      <c r="C6964" s="1">
        <v>45380</v>
      </c>
      <c r="D6964" t="s">
        <v>14</v>
      </c>
      <c r="E6964" t="s">
        <v>30</v>
      </c>
      <c r="F6964" t="s">
        <v>21</v>
      </c>
      <c r="G6964">
        <v>2</v>
      </c>
      <c r="H6964">
        <v>116.5</v>
      </c>
      <c r="I6964">
        <v>0.22</v>
      </c>
      <c r="J6964">
        <v>181.74</v>
      </c>
      <c r="K6964">
        <v>131.21</v>
      </c>
      <c r="L6964">
        <v>50.53</v>
      </c>
      <c r="M6964" t="s">
        <v>22</v>
      </c>
      <c r="N6964" s="3">
        <f>retail_sales[[#This Row],[Profit]]/retail_sales[[#This Row],[Revenue]]</f>
        <v>0.27803455485858919</v>
      </c>
      <c r="O6964" t="str">
        <f t="shared" si="108"/>
        <v>Friday</v>
      </c>
    </row>
    <row r="6965" spans="1:15" x14ac:dyDescent="0.3">
      <c r="A6965">
        <v>6964</v>
      </c>
      <c r="B6965" t="s">
        <v>942</v>
      </c>
      <c r="C6965" s="1">
        <v>45409</v>
      </c>
      <c r="D6965" t="s">
        <v>14</v>
      </c>
      <c r="E6965" t="s">
        <v>30</v>
      </c>
      <c r="F6965" t="s">
        <v>16</v>
      </c>
      <c r="G6965">
        <v>8</v>
      </c>
      <c r="H6965">
        <v>17.54</v>
      </c>
      <c r="I6965">
        <v>0.22</v>
      </c>
      <c r="J6965">
        <v>109.45</v>
      </c>
      <c r="K6965">
        <v>61.13</v>
      </c>
      <c r="L6965">
        <v>48.32</v>
      </c>
      <c r="M6965" t="s">
        <v>28</v>
      </c>
      <c r="N6965" s="3">
        <f>retail_sales[[#This Row],[Profit]]/retail_sales[[#This Row],[Revenue]]</f>
        <v>0.44148012791228869</v>
      </c>
      <c r="O6965" t="str">
        <f t="shared" si="108"/>
        <v>Saturday</v>
      </c>
    </row>
    <row r="6966" spans="1:15" x14ac:dyDescent="0.3">
      <c r="A6966">
        <v>6965</v>
      </c>
      <c r="B6966" t="s">
        <v>100</v>
      </c>
      <c r="C6966" s="1">
        <v>45375</v>
      </c>
      <c r="D6966" t="s">
        <v>24</v>
      </c>
      <c r="E6966" t="s">
        <v>25</v>
      </c>
      <c r="F6966" t="s">
        <v>16</v>
      </c>
      <c r="G6966">
        <v>2</v>
      </c>
      <c r="H6966">
        <v>402.66</v>
      </c>
      <c r="I6966">
        <v>0.23</v>
      </c>
      <c r="J6966">
        <v>620.1</v>
      </c>
      <c r="K6966">
        <v>360.38</v>
      </c>
      <c r="L6966">
        <v>259.72000000000003</v>
      </c>
      <c r="M6966" t="s">
        <v>46</v>
      </c>
      <c r="N6966" s="3">
        <f>retail_sales[[#This Row],[Profit]]/retail_sales[[#This Row],[Revenue]]</f>
        <v>0.41883567166586039</v>
      </c>
      <c r="O6966" t="str">
        <f t="shared" si="108"/>
        <v>Sunday</v>
      </c>
    </row>
    <row r="6967" spans="1:15" x14ac:dyDescent="0.3">
      <c r="A6967">
        <v>6966</v>
      </c>
      <c r="B6967" t="s">
        <v>3708</v>
      </c>
      <c r="C6967" s="1">
        <v>45377</v>
      </c>
      <c r="D6967" t="s">
        <v>19</v>
      </c>
      <c r="E6967" t="s">
        <v>15</v>
      </c>
      <c r="F6967" t="s">
        <v>27</v>
      </c>
      <c r="G6967">
        <v>4</v>
      </c>
      <c r="H6967">
        <v>120.43</v>
      </c>
      <c r="I6967">
        <v>0.21</v>
      </c>
      <c r="J6967">
        <v>380.56</v>
      </c>
      <c r="K6967">
        <v>300.2</v>
      </c>
      <c r="L6967">
        <v>80.36</v>
      </c>
      <c r="M6967" t="s">
        <v>17</v>
      </c>
      <c r="N6967" s="3">
        <f>retail_sales[[#This Row],[Profit]]/retail_sales[[#This Row],[Revenue]]</f>
        <v>0.21116249737229345</v>
      </c>
      <c r="O6967" t="str">
        <f t="shared" si="108"/>
        <v>Tuesday</v>
      </c>
    </row>
    <row r="6968" spans="1:15" x14ac:dyDescent="0.3">
      <c r="A6968">
        <v>6967</v>
      </c>
      <c r="B6968" t="s">
        <v>2972</v>
      </c>
      <c r="C6968" s="1">
        <v>45487</v>
      </c>
      <c r="D6968" t="s">
        <v>39</v>
      </c>
      <c r="E6968" t="s">
        <v>20</v>
      </c>
      <c r="F6968" t="s">
        <v>27</v>
      </c>
      <c r="G6968">
        <v>4</v>
      </c>
      <c r="H6968">
        <v>151.38999999999999</v>
      </c>
      <c r="I6968">
        <v>0.23</v>
      </c>
      <c r="J6968">
        <v>466.28</v>
      </c>
      <c r="K6968">
        <v>321.82</v>
      </c>
      <c r="L6968">
        <v>144.46</v>
      </c>
      <c r="M6968" t="s">
        <v>17</v>
      </c>
      <c r="N6968" s="3">
        <f>retail_sales[[#This Row],[Profit]]/retail_sales[[#This Row],[Revenue]]</f>
        <v>0.30981384575791371</v>
      </c>
      <c r="O6968" t="str">
        <f t="shared" si="108"/>
        <v>Sunday</v>
      </c>
    </row>
    <row r="6969" spans="1:15" x14ac:dyDescent="0.3">
      <c r="A6969">
        <v>6968</v>
      </c>
      <c r="B6969" t="s">
        <v>3148</v>
      </c>
      <c r="C6969" s="1">
        <v>45298</v>
      </c>
      <c r="D6969" t="s">
        <v>39</v>
      </c>
      <c r="E6969" t="s">
        <v>30</v>
      </c>
      <c r="F6969" t="s">
        <v>21</v>
      </c>
      <c r="G6969">
        <v>4</v>
      </c>
      <c r="H6969">
        <v>443.42</v>
      </c>
      <c r="I6969">
        <v>0.11</v>
      </c>
      <c r="J6969">
        <v>1578.58</v>
      </c>
      <c r="K6969">
        <v>1138.7</v>
      </c>
      <c r="L6969">
        <v>439.88</v>
      </c>
      <c r="M6969" t="s">
        <v>46</v>
      </c>
      <c r="N6969" s="3">
        <f>retail_sales[[#This Row],[Profit]]/retail_sales[[#This Row],[Revenue]]</f>
        <v>0.27865550051311938</v>
      </c>
      <c r="O6969" t="str">
        <f t="shared" si="108"/>
        <v>Sunday</v>
      </c>
    </row>
    <row r="6970" spans="1:15" x14ac:dyDescent="0.3">
      <c r="A6970">
        <v>6969</v>
      </c>
      <c r="B6970" t="s">
        <v>1136</v>
      </c>
      <c r="C6970" s="1">
        <v>45524</v>
      </c>
      <c r="D6970" t="s">
        <v>14</v>
      </c>
      <c r="E6970" t="s">
        <v>25</v>
      </c>
      <c r="F6970" t="s">
        <v>16</v>
      </c>
      <c r="G6970">
        <v>8</v>
      </c>
      <c r="H6970">
        <v>179.39</v>
      </c>
      <c r="I6970">
        <v>0.17</v>
      </c>
      <c r="J6970">
        <v>1191.1500000000001</v>
      </c>
      <c r="K6970">
        <v>658.62</v>
      </c>
      <c r="L6970">
        <v>532.53</v>
      </c>
      <c r="M6970" t="s">
        <v>22</v>
      </c>
      <c r="N6970" s="3">
        <f>retail_sales[[#This Row],[Profit]]/retail_sales[[#This Row],[Revenue]]</f>
        <v>0.44707215715904791</v>
      </c>
      <c r="O6970" t="str">
        <f t="shared" si="108"/>
        <v>Tuesday</v>
      </c>
    </row>
    <row r="6971" spans="1:15" x14ac:dyDescent="0.3">
      <c r="A6971">
        <v>6970</v>
      </c>
      <c r="B6971" t="s">
        <v>4846</v>
      </c>
      <c r="C6971" s="1">
        <v>45551</v>
      </c>
      <c r="D6971" t="s">
        <v>19</v>
      </c>
      <c r="E6971" t="s">
        <v>33</v>
      </c>
      <c r="F6971" t="s">
        <v>21</v>
      </c>
      <c r="G6971">
        <v>2</v>
      </c>
      <c r="H6971">
        <v>341.63</v>
      </c>
      <c r="I6971">
        <v>0.26</v>
      </c>
      <c r="J6971">
        <v>505.61</v>
      </c>
      <c r="K6971">
        <v>359.67</v>
      </c>
      <c r="L6971">
        <v>145.94</v>
      </c>
      <c r="M6971" t="s">
        <v>22</v>
      </c>
      <c r="N6971" s="3">
        <f>retail_sales[[#This Row],[Profit]]/retail_sales[[#This Row],[Revenue]]</f>
        <v>0.28864144300943412</v>
      </c>
      <c r="O6971" t="str">
        <f t="shared" si="108"/>
        <v>Monday</v>
      </c>
    </row>
    <row r="6972" spans="1:15" x14ac:dyDescent="0.3">
      <c r="A6972">
        <v>6971</v>
      </c>
      <c r="B6972" t="s">
        <v>4847</v>
      </c>
      <c r="C6972" s="1">
        <v>45545</v>
      </c>
      <c r="D6972" t="s">
        <v>24</v>
      </c>
      <c r="E6972" t="s">
        <v>20</v>
      </c>
      <c r="F6972" t="s">
        <v>21</v>
      </c>
      <c r="G6972">
        <v>6</v>
      </c>
      <c r="H6972">
        <v>393.44</v>
      </c>
      <c r="I6972">
        <v>0.06</v>
      </c>
      <c r="J6972">
        <v>2219</v>
      </c>
      <c r="K6972">
        <v>1559.44</v>
      </c>
      <c r="L6972">
        <v>659.56</v>
      </c>
      <c r="M6972" t="s">
        <v>17</v>
      </c>
      <c r="N6972" s="3">
        <f>retail_sales[[#This Row],[Profit]]/retail_sales[[#This Row],[Revenue]]</f>
        <v>0.29723298783235691</v>
      </c>
      <c r="O6972" t="str">
        <f t="shared" si="108"/>
        <v>Tuesday</v>
      </c>
    </row>
    <row r="6973" spans="1:15" x14ac:dyDescent="0.3">
      <c r="A6973">
        <v>6972</v>
      </c>
      <c r="B6973" t="s">
        <v>4848</v>
      </c>
      <c r="C6973" s="1">
        <v>45317</v>
      </c>
      <c r="D6973" t="s">
        <v>39</v>
      </c>
      <c r="E6973" t="s">
        <v>33</v>
      </c>
      <c r="F6973" t="s">
        <v>16</v>
      </c>
      <c r="G6973">
        <v>5</v>
      </c>
      <c r="H6973">
        <v>164.74</v>
      </c>
      <c r="I6973">
        <v>0.27</v>
      </c>
      <c r="J6973">
        <v>601.29999999999995</v>
      </c>
      <c r="K6973">
        <v>311.58</v>
      </c>
      <c r="L6973">
        <v>289.72000000000003</v>
      </c>
      <c r="M6973" t="s">
        <v>40</v>
      </c>
      <c r="N6973" s="3">
        <f>retail_sales[[#This Row],[Profit]]/retail_sales[[#This Row],[Revenue]]</f>
        <v>0.48182271744553473</v>
      </c>
      <c r="O6973" t="str">
        <f t="shared" si="108"/>
        <v>Friday</v>
      </c>
    </row>
    <row r="6974" spans="1:15" x14ac:dyDescent="0.3">
      <c r="A6974">
        <v>6973</v>
      </c>
      <c r="B6974" t="s">
        <v>2175</v>
      </c>
      <c r="C6974" s="1">
        <v>45647</v>
      </c>
      <c r="D6974" t="s">
        <v>39</v>
      </c>
      <c r="E6974" t="s">
        <v>25</v>
      </c>
      <c r="F6974" t="s">
        <v>21</v>
      </c>
      <c r="G6974">
        <v>8</v>
      </c>
      <c r="H6974">
        <v>286.99</v>
      </c>
      <c r="I6974">
        <v>0.22</v>
      </c>
      <c r="J6974">
        <v>1790.82</v>
      </c>
      <c r="K6974">
        <v>1363.56</v>
      </c>
      <c r="L6974">
        <v>427.26</v>
      </c>
      <c r="M6974" t="s">
        <v>22</v>
      </c>
      <c r="N6974" s="3">
        <f>retail_sales[[#This Row],[Profit]]/retail_sales[[#This Row],[Revenue]]</f>
        <v>0.23858344222199887</v>
      </c>
      <c r="O6974" t="str">
        <f t="shared" si="108"/>
        <v>Saturday</v>
      </c>
    </row>
    <row r="6975" spans="1:15" x14ac:dyDescent="0.3">
      <c r="A6975">
        <v>6974</v>
      </c>
      <c r="B6975" t="s">
        <v>4849</v>
      </c>
      <c r="C6975" s="1">
        <v>45483</v>
      </c>
      <c r="D6975" t="s">
        <v>14</v>
      </c>
      <c r="E6975" t="s">
        <v>15</v>
      </c>
      <c r="F6975" t="s">
        <v>21</v>
      </c>
      <c r="G6975">
        <v>5</v>
      </c>
      <c r="H6975">
        <v>411.74</v>
      </c>
      <c r="I6975">
        <v>0.28999999999999998</v>
      </c>
      <c r="J6975">
        <v>1461.68</v>
      </c>
      <c r="K6975">
        <v>968.24</v>
      </c>
      <c r="L6975">
        <v>493.44</v>
      </c>
      <c r="M6975" t="s">
        <v>28</v>
      </c>
      <c r="N6975" s="3">
        <f>retail_sales[[#This Row],[Profit]]/retail_sales[[#This Row],[Revenue]]</f>
        <v>0.33758414974549833</v>
      </c>
      <c r="O6975" t="str">
        <f t="shared" si="108"/>
        <v>Wednesday</v>
      </c>
    </row>
    <row r="6976" spans="1:15" x14ac:dyDescent="0.3">
      <c r="A6976">
        <v>6975</v>
      </c>
      <c r="B6976" t="s">
        <v>4850</v>
      </c>
      <c r="C6976" s="1">
        <v>45367</v>
      </c>
      <c r="D6976" t="s">
        <v>39</v>
      </c>
      <c r="E6976" t="s">
        <v>33</v>
      </c>
      <c r="F6976" t="s">
        <v>16</v>
      </c>
      <c r="G6976">
        <v>4</v>
      </c>
      <c r="H6976">
        <v>378.74</v>
      </c>
      <c r="I6976">
        <v>0</v>
      </c>
      <c r="J6976">
        <v>1514.96</v>
      </c>
      <c r="K6976">
        <v>837.38</v>
      </c>
      <c r="L6976">
        <v>677.58</v>
      </c>
      <c r="M6976" t="s">
        <v>17</v>
      </c>
      <c r="N6976" s="3">
        <f>retail_sales[[#This Row],[Profit]]/retail_sales[[#This Row],[Revenue]]</f>
        <v>0.4472593335797645</v>
      </c>
      <c r="O6976" t="str">
        <f t="shared" si="108"/>
        <v>Saturday</v>
      </c>
    </row>
    <row r="6977" spans="1:15" x14ac:dyDescent="0.3">
      <c r="A6977">
        <v>6976</v>
      </c>
      <c r="B6977" t="s">
        <v>4076</v>
      </c>
      <c r="C6977" s="1">
        <v>45548</v>
      </c>
      <c r="D6977" t="s">
        <v>14</v>
      </c>
      <c r="E6977" t="s">
        <v>25</v>
      </c>
      <c r="F6977" t="s">
        <v>16</v>
      </c>
      <c r="G6977">
        <v>10</v>
      </c>
      <c r="H6977">
        <v>251.11</v>
      </c>
      <c r="I6977">
        <v>0.28000000000000003</v>
      </c>
      <c r="J6977">
        <v>1807.99</v>
      </c>
      <c r="K6977">
        <v>1412.28</v>
      </c>
      <c r="L6977">
        <v>395.71</v>
      </c>
      <c r="M6977" t="s">
        <v>17</v>
      </c>
      <c r="N6977" s="3">
        <f>retail_sales[[#This Row],[Profit]]/retail_sales[[#This Row],[Revenue]]</f>
        <v>0.21886736099204088</v>
      </c>
      <c r="O6977" t="str">
        <f t="shared" si="108"/>
        <v>Friday</v>
      </c>
    </row>
    <row r="6978" spans="1:15" x14ac:dyDescent="0.3">
      <c r="A6978">
        <v>6977</v>
      </c>
      <c r="B6978" t="s">
        <v>4851</v>
      </c>
      <c r="C6978" s="1">
        <v>45313</v>
      </c>
      <c r="D6978" t="s">
        <v>24</v>
      </c>
      <c r="E6978" t="s">
        <v>25</v>
      </c>
      <c r="F6978" t="s">
        <v>21</v>
      </c>
      <c r="G6978">
        <v>8</v>
      </c>
      <c r="H6978">
        <v>231.59</v>
      </c>
      <c r="I6978">
        <v>0.22</v>
      </c>
      <c r="J6978">
        <v>1445.12</v>
      </c>
      <c r="K6978">
        <v>792.33</v>
      </c>
      <c r="L6978">
        <v>652.79</v>
      </c>
      <c r="M6978" t="s">
        <v>40</v>
      </c>
      <c r="N6978" s="3">
        <f>retail_sales[[#This Row],[Profit]]/retail_sales[[#This Row],[Revenue]]</f>
        <v>0.45172027236492474</v>
      </c>
      <c r="O6978" t="str">
        <f t="shared" ref="O6978:O7041" si="109">TEXT(C6978, "dddd")</f>
        <v>Monday</v>
      </c>
    </row>
    <row r="6979" spans="1:15" x14ac:dyDescent="0.3">
      <c r="A6979">
        <v>6978</v>
      </c>
      <c r="B6979" t="s">
        <v>1774</v>
      </c>
      <c r="C6979" s="1">
        <v>45629</v>
      </c>
      <c r="D6979" t="s">
        <v>19</v>
      </c>
      <c r="E6979" t="s">
        <v>20</v>
      </c>
      <c r="F6979" t="s">
        <v>16</v>
      </c>
      <c r="G6979">
        <v>9</v>
      </c>
      <c r="H6979">
        <v>400.3</v>
      </c>
      <c r="I6979">
        <v>0.11</v>
      </c>
      <c r="J6979">
        <v>3206.4</v>
      </c>
      <c r="K6979">
        <v>2088.11</v>
      </c>
      <c r="L6979">
        <v>1118.29</v>
      </c>
      <c r="M6979" t="s">
        <v>22</v>
      </c>
      <c r="N6979" s="3">
        <f>retail_sales[[#This Row],[Profit]]/retail_sales[[#This Row],[Revenue]]</f>
        <v>0.34876808882235527</v>
      </c>
      <c r="O6979" t="str">
        <f t="shared" si="109"/>
        <v>Tuesday</v>
      </c>
    </row>
    <row r="6980" spans="1:15" x14ac:dyDescent="0.3">
      <c r="A6980">
        <v>6979</v>
      </c>
      <c r="B6980" t="s">
        <v>701</v>
      </c>
      <c r="C6980" s="1">
        <v>45457</v>
      </c>
      <c r="D6980" t="s">
        <v>24</v>
      </c>
      <c r="E6980" t="s">
        <v>30</v>
      </c>
      <c r="F6980" t="s">
        <v>21</v>
      </c>
      <c r="G6980">
        <v>6</v>
      </c>
      <c r="H6980">
        <v>421.91</v>
      </c>
      <c r="I6980">
        <v>0.04</v>
      </c>
      <c r="J6980">
        <v>2430.1999999999998</v>
      </c>
      <c r="K6980">
        <v>1868.4</v>
      </c>
      <c r="L6980">
        <v>561.79999999999995</v>
      </c>
      <c r="M6980" t="s">
        <v>22</v>
      </c>
      <c r="N6980" s="3">
        <f>retail_sales[[#This Row],[Profit]]/retail_sales[[#This Row],[Revenue]]</f>
        <v>0.23117438893918196</v>
      </c>
      <c r="O6980" t="str">
        <f t="shared" si="109"/>
        <v>Friday</v>
      </c>
    </row>
    <row r="6981" spans="1:15" x14ac:dyDescent="0.3">
      <c r="A6981">
        <v>6980</v>
      </c>
      <c r="B6981" t="s">
        <v>4852</v>
      </c>
      <c r="C6981" s="1">
        <v>45488</v>
      </c>
      <c r="D6981" t="s">
        <v>19</v>
      </c>
      <c r="E6981" t="s">
        <v>15</v>
      </c>
      <c r="F6981" t="s">
        <v>16</v>
      </c>
      <c r="G6981">
        <v>7</v>
      </c>
      <c r="H6981">
        <v>10.64</v>
      </c>
      <c r="I6981">
        <v>0.09</v>
      </c>
      <c r="J6981">
        <v>67.78</v>
      </c>
      <c r="K6981">
        <v>46.11</v>
      </c>
      <c r="L6981">
        <v>21.67</v>
      </c>
      <c r="M6981" t="s">
        <v>46</v>
      </c>
      <c r="N6981" s="3">
        <f>retail_sales[[#This Row],[Profit]]/retail_sales[[#This Row],[Revenue]]</f>
        <v>0.31971082915314253</v>
      </c>
      <c r="O6981" t="str">
        <f t="shared" si="109"/>
        <v>Monday</v>
      </c>
    </row>
    <row r="6982" spans="1:15" x14ac:dyDescent="0.3">
      <c r="A6982">
        <v>6981</v>
      </c>
      <c r="B6982" t="s">
        <v>354</v>
      </c>
      <c r="C6982" s="1">
        <v>45528</v>
      </c>
      <c r="D6982" t="s">
        <v>24</v>
      </c>
      <c r="E6982" t="s">
        <v>20</v>
      </c>
      <c r="F6982" t="s">
        <v>27</v>
      </c>
      <c r="G6982">
        <v>6</v>
      </c>
      <c r="H6982">
        <v>203.48</v>
      </c>
      <c r="I6982">
        <v>0.15</v>
      </c>
      <c r="J6982">
        <v>1037.75</v>
      </c>
      <c r="K6982">
        <v>826.52</v>
      </c>
      <c r="L6982">
        <v>211.23</v>
      </c>
      <c r="M6982" t="s">
        <v>28</v>
      </c>
      <c r="N6982" s="3">
        <f>retail_sales[[#This Row],[Profit]]/retail_sales[[#This Row],[Revenue]]</f>
        <v>0.20354613346181641</v>
      </c>
      <c r="O6982" t="str">
        <f t="shared" si="109"/>
        <v>Saturday</v>
      </c>
    </row>
    <row r="6983" spans="1:15" x14ac:dyDescent="0.3">
      <c r="A6983">
        <v>6982</v>
      </c>
      <c r="B6983" t="s">
        <v>582</v>
      </c>
      <c r="C6983" s="1">
        <v>45599</v>
      </c>
      <c r="D6983" t="s">
        <v>14</v>
      </c>
      <c r="E6983" t="s">
        <v>30</v>
      </c>
      <c r="F6983" t="s">
        <v>21</v>
      </c>
      <c r="G6983">
        <v>5</v>
      </c>
      <c r="H6983">
        <v>274.33</v>
      </c>
      <c r="I6983">
        <v>0.22</v>
      </c>
      <c r="J6983">
        <v>1069.8900000000001</v>
      </c>
      <c r="K6983">
        <v>648.16</v>
      </c>
      <c r="L6983">
        <v>421.73</v>
      </c>
      <c r="M6983" t="s">
        <v>28</v>
      </c>
      <c r="N6983" s="3">
        <f>retail_sales[[#This Row],[Profit]]/retail_sales[[#This Row],[Revenue]]</f>
        <v>0.39418071016646566</v>
      </c>
      <c r="O6983" t="str">
        <f t="shared" si="109"/>
        <v>Sunday</v>
      </c>
    </row>
    <row r="6984" spans="1:15" x14ac:dyDescent="0.3">
      <c r="A6984">
        <v>6983</v>
      </c>
      <c r="B6984" t="s">
        <v>1149</v>
      </c>
      <c r="C6984" s="1">
        <v>45632</v>
      </c>
      <c r="D6984" t="s">
        <v>19</v>
      </c>
      <c r="E6984" t="s">
        <v>15</v>
      </c>
      <c r="F6984" t="s">
        <v>27</v>
      </c>
      <c r="G6984">
        <v>8</v>
      </c>
      <c r="H6984">
        <v>412.28</v>
      </c>
      <c r="I6984">
        <v>0.19</v>
      </c>
      <c r="J6984">
        <v>2671.57</v>
      </c>
      <c r="K6984">
        <v>1650.02</v>
      </c>
      <c r="L6984">
        <v>1021.55</v>
      </c>
      <c r="M6984" t="s">
        <v>22</v>
      </c>
      <c r="N6984" s="3">
        <f>retail_sales[[#This Row],[Profit]]/retail_sales[[#This Row],[Revenue]]</f>
        <v>0.38237815217269244</v>
      </c>
      <c r="O6984" t="str">
        <f t="shared" si="109"/>
        <v>Friday</v>
      </c>
    </row>
    <row r="6985" spans="1:15" x14ac:dyDescent="0.3">
      <c r="A6985">
        <v>6984</v>
      </c>
      <c r="B6985" t="s">
        <v>4853</v>
      </c>
      <c r="C6985" s="1">
        <v>45346</v>
      </c>
      <c r="D6985" t="s">
        <v>14</v>
      </c>
      <c r="E6985" t="s">
        <v>33</v>
      </c>
      <c r="F6985" t="s">
        <v>21</v>
      </c>
      <c r="G6985">
        <v>10</v>
      </c>
      <c r="H6985">
        <v>106.08</v>
      </c>
      <c r="I6985">
        <v>0.01</v>
      </c>
      <c r="J6985">
        <v>1050.19</v>
      </c>
      <c r="K6985">
        <v>714.03</v>
      </c>
      <c r="L6985">
        <v>336.16</v>
      </c>
      <c r="M6985" t="s">
        <v>22</v>
      </c>
      <c r="N6985" s="3">
        <f>retail_sales[[#This Row],[Profit]]/retail_sales[[#This Row],[Revenue]]</f>
        <v>0.32009445909787754</v>
      </c>
      <c r="O6985" t="str">
        <f t="shared" si="109"/>
        <v>Saturday</v>
      </c>
    </row>
    <row r="6986" spans="1:15" x14ac:dyDescent="0.3">
      <c r="A6986">
        <v>6985</v>
      </c>
      <c r="B6986" t="s">
        <v>4854</v>
      </c>
      <c r="C6986" s="1">
        <v>45367</v>
      </c>
      <c r="D6986" t="s">
        <v>24</v>
      </c>
      <c r="E6986" t="s">
        <v>30</v>
      </c>
      <c r="F6986" t="s">
        <v>27</v>
      </c>
      <c r="G6986">
        <v>4</v>
      </c>
      <c r="H6986">
        <v>339.49</v>
      </c>
      <c r="I6986">
        <v>7.0000000000000007E-2</v>
      </c>
      <c r="J6986">
        <v>1262.9000000000001</v>
      </c>
      <c r="K6986">
        <v>652.01</v>
      </c>
      <c r="L6986">
        <v>610.89</v>
      </c>
      <c r="M6986" t="s">
        <v>22</v>
      </c>
      <c r="N6986" s="3">
        <f>retail_sales[[#This Row],[Profit]]/retail_sales[[#This Row],[Revenue]]</f>
        <v>0.48372000950193994</v>
      </c>
      <c r="O6986" t="str">
        <f t="shared" si="109"/>
        <v>Saturday</v>
      </c>
    </row>
    <row r="6987" spans="1:15" x14ac:dyDescent="0.3">
      <c r="A6987">
        <v>6986</v>
      </c>
      <c r="B6987" t="s">
        <v>1823</v>
      </c>
      <c r="C6987" s="1">
        <v>45382</v>
      </c>
      <c r="D6987" t="s">
        <v>19</v>
      </c>
      <c r="E6987" t="s">
        <v>20</v>
      </c>
      <c r="F6987" t="s">
        <v>16</v>
      </c>
      <c r="G6987">
        <v>10</v>
      </c>
      <c r="H6987">
        <v>312.31</v>
      </c>
      <c r="I6987">
        <v>0.13</v>
      </c>
      <c r="J6987">
        <v>2717.1</v>
      </c>
      <c r="K6987">
        <v>1726.08</v>
      </c>
      <c r="L6987">
        <v>991.02</v>
      </c>
      <c r="M6987" t="s">
        <v>46</v>
      </c>
      <c r="N6987" s="3">
        <f>retail_sales[[#This Row],[Profit]]/retail_sales[[#This Row],[Revenue]]</f>
        <v>0.36473445953406208</v>
      </c>
      <c r="O6987" t="str">
        <f t="shared" si="109"/>
        <v>Sunday</v>
      </c>
    </row>
    <row r="6988" spans="1:15" x14ac:dyDescent="0.3">
      <c r="A6988">
        <v>6987</v>
      </c>
      <c r="B6988" t="s">
        <v>2726</v>
      </c>
      <c r="C6988" s="1">
        <v>45591</v>
      </c>
      <c r="D6988" t="s">
        <v>24</v>
      </c>
      <c r="E6988" t="s">
        <v>20</v>
      </c>
      <c r="F6988" t="s">
        <v>16</v>
      </c>
      <c r="G6988">
        <v>10</v>
      </c>
      <c r="H6988">
        <v>176.81</v>
      </c>
      <c r="I6988">
        <v>0.03</v>
      </c>
      <c r="J6988">
        <v>1715.06</v>
      </c>
      <c r="K6988">
        <v>897.92</v>
      </c>
      <c r="L6988">
        <v>817.14</v>
      </c>
      <c r="M6988" t="s">
        <v>22</v>
      </c>
      <c r="N6988" s="3">
        <f>retail_sales[[#This Row],[Profit]]/retail_sales[[#This Row],[Revenue]]</f>
        <v>0.47644980350541671</v>
      </c>
      <c r="O6988" t="str">
        <f t="shared" si="109"/>
        <v>Saturday</v>
      </c>
    </row>
    <row r="6989" spans="1:15" x14ac:dyDescent="0.3">
      <c r="A6989">
        <v>6988</v>
      </c>
      <c r="B6989" t="s">
        <v>2846</v>
      </c>
      <c r="C6989" s="1">
        <v>45315</v>
      </c>
      <c r="D6989" t="s">
        <v>24</v>
      </c>
      <c r="E6989" t="s">
        <v>33</v>
      </c>
      <c r="F6989" t="s">
        <v>16</v>
      </c>
      <c r="G6989">
        <v>3</v>
      </c>
      <c r="H6989">
        <v>145.84</v>
      </c>
      <c r="I6989">
        <v>0.01</v>
      </c>
      <c r="J6989">
        <v>433.14</v>
      </c>
      <c r="K6989">
        <v>250.31</v>
      </c>
      <c r="L6989">
        <v>182.83</v>
      </c>
      <c r="M6989" t="s">
        <v>17</v>
      </c>
      <c r="N6989" s="3">
        <f>retail_sales[[#This Row],[Profit]]/retail_sales[[#This Row],[Revenue]]</f>
        <v>0.42210370780809903</v>
      </c>
      <c r="O6989" t="str">
        <f t="shared" si="109"/>
        <v>Wednesday</v>
      </c>
    </row>
    <row r="6990" spans="1:15" x14ac:dyDescent="0.3">
      <c r="A6990">
        <v>6989</v>
      </c>
      <c r="B6990" t="s">
        <v>857</v>
      </c>
      <c r="C6990" s="1">
        <v>45607</v>
      </c>
      <c r="D6990" t="s">
        <v>14</v>
      </c>
      <c r="E6990" t="s">
        <v>25</v>
      </c>
      <c r="F6990" t="s">
        <v>27</v>
      </c>
      <c r="G6990">
        <v>3</v>
      </c>
      <c r="H6990">
        <v>262.88</v>
      </c>
      <c r="I6990">
        <v>0.17</v>
      </c>
      <c r="J6990">
        <v>654.57000000000005</v>
      </c>
      <c r="K6990">
        <v>427.39</v>
      </c>
      <c r="L6990">
        <v>227.18</v>
      </c>
      <c r="M6990" t="s">
        <v>22</v>
      </c>
      <c r="N6990" s="3">
        <f>retail_sales[[#This Row],[Profit]]/retail_sales[[#This Row],[Revenue]]</f>
        <v>0.34706754052278593</v>
      </c>
      <c r="O6990" t="str">
        <f t="shared" si="109"/>
        <v>Monday</v>
      </c>
    </row>
    <row r="6991" spans="1:15" x14ac:dyDescent="0.3">
      <c r="A6991">
        <v>6990</v>
      </c>
      <c r="B6991" t="s">
        <v>4855</v>
      </c>
      <c r="C6991" s="1">
        <v>45421</v>
      </c>
      <c r="D6991" t="s">
        <v>14</v>
      </c>
      <c r="E6991" t="s">
        <v>20</v>
      </c>
      <c r="F6991" t="s">
        <v>16</v>
      </c>
      <c r="G6991">
        <v>9</v>
      </c>
      <c r="H6991">
        <v>467.92</v>
      </c>
      <c r="I6991">
        <v>0.03</v>
      </c>
      <c r="J6991">
        <v>4084.94</v>
      </c>
      <c r="K6991">
        <v>2487.77</v>
      </c>
      <c r="L6991">
        <v>1597.17</v>
      </c>
      <c r="M6991" t="s">
        <v>40</v>
      </c>
      <c r="N6991" s="3">
        <f>retail_sales[[#This Row],[Profit]]/retail_sales[[#This Row],[Revenue]]</f>
        <v>0.39098983093998935</v>
      </c>
      <c r="O6991" t="str">
        <f t="shared" si="109"/>
        <v>Thursday</v>
      </c>
    </row>
    <row r="6992" spans="1:15" x14ac:dyDescent="0.3">
      <c r="A6992">
        <v>6991</v>
      </c>
      <c r="B6992" t="s">
        <v>2901</v>
      </c>
      <c r="C6992" s="1">
        <v>45366</v>
      </c>
      <c r="D6992" t="s">
        <v>19</v>
      </c>
      <c r="E6992" t="s">
        <v>30</v>
      </c>
      <c r="F6992" t="s">
        <v>27</v>
      </c>
      <c r="G6992">
        <v>7</v>
      </c>
      <c r="H6992">
        <v>327.04000000000002</v>
      </c>
      <c r="I6992">
        <v>0.08</v>
      </c>
      <c r="J6992">
        <v>2106.14</v>
      </c>
      <c r="K6992">
        <v>1644.75</v>
      </c>
      <c r="L6992">
        <v>461.39</v>
      </c>
      <c r="M6992" t="s">
        <v>46</v>
      </c>
      <c r="N6992" s="3">
        <f>retail_sales[[#This Row],[Profit]]/retail_sales[[#This Row],[Revenue]]</f>
        <v>0.21906900775826868</v>
      </c>
      <c r="O6992" t="str">
        <f t="shared" si="109"/>
        <v>Friday</v>
      </c>
    </row>
    <row r="6993" spans="1:15" x14ac:dyDescent="0.3">
      <c r="A6993">
        <v>6992</v>
      </c>
      <c r="B6993" t="s">
        <v>156</v>
      </c>
      <c r="C6993" s="1">
        <v>45481</v>
      </c>
      <c r="D6993" t="s">
        <v>39</v>
      </c>
      <c r="E6993" t="s">
        <v>15</v>
      </c>
      <c r="F6993" t="s">
        <v>16</v>
      </c>
      <c r="G6993">
        <v>8</v>
      </c>
      <c r="H6993">
        <v>473.89</v>
      </c>
      <c r="I6993">
        <v>0.26</v>
      </c>
      <c r="J6993">
        <v>2805.43</v>
      </c>
      <c r="K6993">
        <v>1608.72</v>
      </c>
      <c r="L6993">
        <v>1196.71</v>
      </c>
      <c r="M6993" t="s">
        <v>46</v>
      </c>
      <c r="N6993" s="3">
        <f>retail_sales[[#This Row],[Profit]]/retail_sales[[#This Row],[Revenue]]</f>
        <v>0.42656918903697477</v>
      </c>
      <c r="O6993" t="str">
        <f t="shared" si="109"/>
        <v>Monday</v>
      </c>
    </row>
    <row r="6994" spans="1:15" x14ac:dyDescent="0.3">
      <c r="A6994">
        <v>6993</v>
      </c>
      <c r="B6994" t="s">
        <v>4282</v>
      </c>
      <c r="C6994" s="1">
        <v>45534</v>
      </c>
      <c r="D6994" t="s">
        <v>39</v>
      </c>
      <c r="E6994" t="s">
        <v>25</v>
      </c>
      <c r="F6994" t="s">
        <v>27</v>
      </c>
      <c r="G6994">
        <v>3</v>
      </c>
      <c r="H6994">
        <v>183.37</v>
      </c>
      <c r="I6994">
        <v>0.1</v>
      </c>
      <c r="J6994">
        <v>495.1</v>
      </c>
      <c r="K6994">
        <v>367.11</v>
      </c>
      <c r="L6994">
        <v>127.99</v>
      </c>
      <c r="M6994" t="s">
        <v>46</v>
      </c>
      <c r="N6994" s="3">
        <f>retail_sales[[#This Row],[Profit]]/retail_sales[[#This Row],[Revenue]]</f>
        <v>0.2585134316299737</v>
      </c>
      <c r="O6994" t="str">
        <f t="shared" si="109"/>
        <v>Friday</v>
      </c>
    </row>
    <row r="6995" spans="1:15" x14ac:dyDescent="0.3">
      <c r="A6995">
        <v>6994</v>
      </c>
      <c r="B6995" t="s">
        <v>2998</v>
      </c>
      <c r="C6995" s="1">
        <v>45528</v>
      </c>
      <c r="D6995" t="s">
        <v>39</v>
      </c>
      <c r="E6995" t="s">
        <v>15</v>
      </c>
      <c r="F6995" t="s">
        <v>27</v>
      </c>
      <c r="G6995">
        <v>4</v>
      </c>
      <c r="H6995">
        <v>385.96</v>
      </c>
      <c r="I6995">
        <v>7.0000000000000007E-2</v>
      </c>
      <c r="J6995">
        <v>1435.77</v>
      </c>
      <c r="K6995">
        <v>1069.6300000000001</v>
      </c>
      <c r="L6995">
        <v>366.14</v>
      </c>
      <c r="M6995" t="s">
        <v>22</v>
      </c>
      <c r="N6995" s="3">
        <f>retail_sales[[#This Row],[Profit]]/retail_sales[[#This Row],[Revenue]]</f>
        <v>0.2550129895456793</v>
      </c>
      <c r="O6995" t="str">
        <f t="shared" si="109"/>
        <v>Saturday</v>
      </c>
    </row>
    <row r="6996" spans="1:15" x14ac:dyDescent="0.3">
      <c r="A6996">
        <v>6995</v>
      </c>
      <c r="B6996" t="s">
        <v>384</v>
      </c>
      <c r="C6996" s="1">
        <v>45488</v>
      </c>
      <c r="D6996" t="s">
        <v>14</v>
      </c>
      <c r="E6996" t="s">
        <v>20</v>
      </c>
      <c r="F6996" t="s">
        <v>16</v>
      </c>
      <c r="G6996">
        <v>2</v>
      </c>
      <c r="H6996">
        <v>71.56</v>
      </c>
      <c r="I6996">
        <v>0.2</v>
      </c>
      <c r="J6996">
        <v>114.5</v>
      </c>
      <c r="K6996">
        <v>69.849999999999994</v>
      </c>
      <c r="L6996">
        <v>44.65</v>
      </c>
      <c r="M6996" t="s">
        <v>28</v>
      </c>
      <c r="N6996" s="3">
        <f>retail_sales[[#This Row],[Profit]]/retail_sales[[#This Row],[Revenue]]</f>
        <v>0.38995633187772927</v>
      </c>
      <c r="O6996" t="str">
        <f t="shared" si="109"/>
        <v>Monday</v>
      </c>
    </row>
    <row r="6997" spans="1:15" x14ac:dyDescent="0.3">
      <c r="A6997">
        <v>6996</v>
      </c>
      <c r="B6997" t="s">
        <v>1475</v>
      </c>
      <c r="C6997" s="1">
        <v>45450</v>
      </c>
      <c r="D6997" t="s">
        <v>19</v>
      </c>
      <c r="E6997" t="s">
        <v>30</v>
      </c>
      <c r="F6997" t="s">
        <v>27</v>
      </c>
      <c r="G6997">
        <v>2</v>
      </c>
      <c r="H6997">
        <v>450.94</v>
      </c>
      <c r="I6997">
        <v>0.21</v>
      </c>
      <c r="J6997">
        <v>712.49</v>
      </c>
      <c r="K6997">
        <v>413.03</v>
      </c>
      <c r="L6997">
        <v>299.45999999999998</v>
      </c>
      <c r="M6997" t="s">
        <v>46</v>
      </c>
      <c r="N6997" s="3">
        <f>retail_sales[[#This Row],[Profit]]/retail_sales[[#This Row],[Revenue]]</f>
        <v>0.42030063579839716</v>
      </c>
      <c r="O6997" t="str">
        <f t="shared" si="109"/>
        <v>Friday</v>
      </c>
    </row>
    <row r="6998" spans="1:15" x14ac:dyDescent="0.3">
      <c r="A6998">
        <v>6997</v>
      </c>
      <c r="B6998" t="s">
        <v>2051</v>
      </c>
      <c r="C6998" s="1">
        <v>45599</v>
      </c>
      <c r="D6998" t="s">
        <v>39</v>
      </c>
      <c r="E6998" t="s">
        <v>20</v>
      </c>
      <c r="F6998" t="s">
        <v>16</v>
      </c>
      <c r="G6998">
        <v>2</v>
      </c>
      <c r="H6998">
        <v>164.93</v>
      </c>
      <c r="I6998">
        <v>0.03</v>
      </c>
      <c r="J6998">
        <v>319.95999999999998</v>
      </c>
      <c r="K6998">
        <v>173.33</v>
      </c>
      <c r="L6998">
        <v>146.63</v>
      </c>
      <c r="M6998" t="s">
        <v>22</v>
      </c>
      <c r="N6998" s="3">
        <f>retail_sales[[#This Row],[Profit]]/retail_sales[[#This Row],[Revenue]]</f>
        <v>0.45827603450431303</v>
      </c>
      <c r="O6998" t="str">
        <f t="shared" si="109"/>
        <v>Sunday</v>
      </c>
    </row>
    <row r="6999" spans="1:15" x14ac:dyDescent="0.3">
      <c r="A6999">
        <v>6998</v>
      </c>
      <c r="B6999" t="s">
        <v>4856</v>
      </c>
      <c r="C6999" s="1">
        <v>45377</v>
      </c>
      <c r="D6999" t="s">
        <v>39</v>
      </c>
      <c r="E6999" t="s">
        <v>25</v>
      </c>
      <c r="F6999" t="s">
        <v>21</v>
      </c>
      <c r="G6999">
        <v>10</v>
      </c>
      <c r="H6999">
        <v>325.20999999999998</v>
      </c>
      <c r="I6999">
        <v>0.26</v>
      </c>
      <c r="J6999">
        <v>2406.5500000000002</v>
      </c>
      <c r="K6999">
        <v>1774.21</v>
      </c>
      <c r="L6999">
        <v>632.34</v>
      </c>
      <c r="M6999" t="s">
        <v>28</v>
      </c>
      <c r="N6999" s="3">
        <f>retail_sales[[#This Row],[Profit]]/retail_sales[[#This Row],[Revenue]]</f>
        <v>0.26275788992541188</v>
      </c>
      <c r="O6999" t="str">
        <f t="shared" si="109"/>
        <v>Tuesday</v>
      </c>
    </row>
    <row r="7000" spans="1:15" x14ac:dyDescent="0.3">
      <c r="A7000">
        <v>6999</v>
      </c>
      <c r="B7000" t="s">
        <v>4857</v>
      </c>
      <c r="C7000" s="1">
        <v>45467</v>
      </c>
      <c r="D7000" t="s">
        <v>19</v>
      </c>
      <c r="E7000" t="s">
        <v>20</v>
      </c>
      <c r="F7000" t="s">
        <v>21</v>
      </c>
      <c r="G7000">
        <v>7</v>
      </c>
      <c r="H7000">
        <v>268.20999999999998</v>
      </c>
      <c r="I7000">
        <v>0.26</v>
      </c>
      <c r="J7000">
        <v>1389.33</v>
      </c>
      <c r="K7000">
        <v>712.61</v>
      </c>
      <c r="L7000">
        <v>676.72</v>
      </c>
      <c r="M7000" t="s">
        <v>46</v>
      </c>
      <c r="N7000" s="3">
        <f>retail_sales[[#This Row],[Profit]]/retail_sales[[#This Row],[Revenue]]</f>
        <v>0.4870837022161762</v>
      </c>
      <c r="O7000" t="str">
        <f t="shared" si="109"/>
        <v>Monday</v>
      </c>
    </row>
    <row r="7001" spans="1:15" x14ac:dyDescent="0.3">
      <c r="A7001">
        <v>7000</v>
      </c>
      <c r="B7001" t="s">
        <v>4072</v>
      </c>
      <c r="C7001" s="1">
        <v>45612</v>
      </c>
      <c r="D7001" t="s">
        <v>39</v>
      </c>
      <c r="E7001" t="s">
        <v>30</v>
      </c>
      <c r="F7001" t="s">
        <v>27</v>
      </c>
      <c r="G7001">
        <v>9</v>
      </c>
      <c r="H7001">
        <v>196.4</v>
      </c>
      <c r="I7001">
        <v>0.02</v>
      </c>
      <c r="J7001">
        <v>1732.25</v>
      </c>
      <c r="K7001">
        <v>1341.76</v>
      </c>
      <c r="L7001">
        <v>390.49</v>
      </c>
      <c r="M7001" t="s">
        <v>22</v>
      </c>
      <c r="N7001" s="3">
        <f>retail_sales[[#This Row],[Profit]]/retail_sales[[#This Row],[Revenue]]</f>
        <v>0.22542358204647137</v>
      </c>
      <c r="O7001" t="str">
        <f t="shared" si="109"/>
        <v>Saturday</v>
      </c>
    </row>
    <row r="7002" spans="1:15" x14ac:dyDescent="0.3">
      <c r="A7002">
        <v>7001</v>
      </c>
      <c r="B7002" t="s">
        <v>4858</v>
      </c>
      <c r="C7002" s="1">
        <v>45528</v>
      </c>
      <c r="D7002" t="s">
        <v>39</v>
      </c>
      <c r="E7002" t="s">
        <v>30</v>
      </c>
      <c r="F7002" t="s">
        <v>27</v>
      </c>
      <c r="G7002">
        <v>9</v>
      </c>
      <c r="H7002">
        <v>51.75</v>
      </c>
      <c r="I7002">
        <v>0.27</v>
      </c>
      <c r="J7002">
        <v>340</v>
      </c>
      <c r="K7002">
        <v>265.43</v>
      </c>
      <c r="L7002">
        <v>74.569999999999993</v>
      </c>
      <c r="M7002" t="s">
        <v>46</v>
      </c>
      <c r="N7002" s="3">
        <f>retail_sales[[#This Row],[Profit]]/retail_sales[[#This Row],[Revenue]]</f>
        <v>0.21932352941176469</v>
      </c>
      <c r="O7002" t="str">
        <f t="shared" si="109"/>
        <v>Saturday</v>
      </c>
    </row>
    <row r="7003" spans="1:15" x14ac:dyDescent="0.3">
      <c r="A7003">
        <v>7002</v>
      </c>
      <c r="B7003" t="s">
        <v>4859</v>
      </c>
      <c r="C7003" s="1">
        <v>45638</v>
      </c>
      <c r="D7003" t="s">
        <v>19</v>
      </c>
      <c r="E7003" t="s">
        <v>20</v>
      </c>
      <c r="F7003" t="s">
        <v>21</v>
      </c>
      <c r="G7003">
        <v>10</v>
      </c>
      <c r="H7003">
        <v>370.7</v>
      </c>
      <c r="I7003">
        <v>0.11</v>
      </c>
      <c r="J7003">
        <v>3299.23</v>
      </c>
      <c r="K7003">
        <v>1711.09</v>
      </c>
      <c r="L7003">
        <v>1588.14</v>
      </c>
      <c r="M7003" t="s">
        <v>46</v>
      </c>
      <c r="N7003" s="3">
        <f>retail_sales[[#This Row],[Profit]]/retail_sales[[#This Row],[Revenue]]</f>
        <v>0.48136686438956972</v>
      </c>
      <c r="O7003" t="str">
        <f t="shared" si="109"/>
        <v>Thursday</v>
      </c>
    </row>
    <row r="7004" spans="1:15" x14ac:dyDescent="0.3">
      <c r="A7004">
        <v>7003</v>
      </c>
      <c r="B7004" t="s">
        <v>1785</v>
      </c>
      <c r="C7004" s="1">
        <v>45361</v>
      </c>
      <c r="D7004" t="s">
        <v>39</v>
      </c>
      <c r="E7004" t="s">
        <v>15</v>
      </c>
      <c r="F7004" t="s">
        <v>16</v>
      </c>
      <c r="G7004">
        <v>6</v>
      </c>
      <c r="H7004">
        <v>94.59</v>
      </c>
      <c r="I7004">
        <v>0</v>
      </c>
      <c r="J7004">
        <v>567.54</v>
      </c>
      <c r="K7004">
        <v>294.02999999999997</v>
      </c>
      <c r="L7004">
        <v>273.51</v>
      </c>
      <c r="M7004" t="s">
        <v>17</v>
      </c>
      <c r="N7004" s="3">
        <f>retail_sales[[#This Row],[Profit]]/retail_sales[[#This Row],[Revenue]]</f>
        <v>0.48192197906755474</v>
      </c>
      <c r="O7004" t="str">
        <f t="shared" si="109"/>
        <v>Sunday</v>
      </c>
    </row>
    <row r="7005" spans="1:15" x14ac:dyDescent="0.3">
      <c r="A7005">
        <v>7004</v>
      </c>
      <c r="B7005" t="s">
        <v>4860</v>
      </c>
      <c r="C7005" s="1">
        <v>45591</v>
      </c>
      <c r="D7005" t="s">
        <v>19</v>
      </c>
      <c r="E7005" t="s">
        <v>15</v>
      </c>
      <c r="F7005" t="s">
        <v>21</v>
      </c>
      <c r="G7005">
        <v>8</v>
      </c>
      <c r="H7005">
        <v>499.94</v>
      </c>
      <c r="I7005">
        <v>0.09</v>
      </c>
      <c r="J7005">
        <v>3639.56</v>
      </c>
      <c r="K7005">
        <v>2501.3200000000002</v>
      </c>
      <c r="L7005">
        <v>1138.24</v>
      </c>
      <c r="M7005" t="s">
        <v>46</v>
      </c>
      <c r="N7005" s="3">
        <f>retail_sales[[#This Row],[Profit]]/retail_sales[[#This Row],[Revenue]]</f>
        <v>0.31274110057259669</v>
      </c>
      <c r="O7005" t="str">
        <f t="shared" si="109"/>
        <v>Saturday</v>
      </c>
    </row>
    <row r="7006" spans="1:15" x14ac:dyDescent="0.3">
      <c r="A7006">
        <v>7005</v>
      </c>
      <c r="B7006" t="s">
        <v>3100</v>
      </c>
      <c r="C7006" s="1">
        <v>45599</v>
      </c>
      <c r="D7006" t="s">
        <v>19</v>
      </c>
      <c r="E7006" t="s">
        <v>33</v>
      </c>
      <c r="F7006" t="s">
        <v>27</v>
      </c>
      <c r="G7006">
        <v>3</v>
      </c>
      <c r="H7006">
        <v>313.27999999999997</v>
      </c>
      <c r="I7006">
        <v>0.19</v>
      </c>
      <c r="J7006">
        <v>761.27</v>
      </c>
      <c r="K7006">
        <v>494.57</v>
      </c>
      <c r="L7006">
        <v>266.7</v>
      </c>
      <c r="M7006" t="s">
        <v>22</v>
      </c>
      <c r="N7006" s="3">
        <f>retail_sales[[#This Row],[Profit]]/retail_sales[[#This Row],[Revenue]]</f>
        <v>0.35033562336621699</v>
      </c>
      <c r="O7006" t="str">
        <f t="shared" si="109"/>
        <v>Sunday</v>
      </c>
    </row>
    <row r="7007" spans="1:15" x14ac:dyDescent="0.3">
      <c r="A7007">
        <v>7006</v>
      </c>
      <c r="B7007" t="s">
        <v>2239</v>
      </c>
      <c r="C7007" s="1">
        <v>45478</v>
      </c>
      <c r="D7007" t="s">
        <v>24</v>
      </c>
      <c r="E7007" t="s">
        <v>33</v>
      </c>
      <c r="F7007" t="s">
        <v>21</v>
      </c>
      <c r="G7007">
        <v>7</v>
      </c>
      <c r="H7007">
        <v>463.3</v>
      </c>
      <c r="I7007">
        <v>0.27</v>
      </c>
      <c r="J7007">
        <v>2367.46</v>
      </c>
      <c r="K7007">
        <v>1276.75</v>
      </c>
      <c r="L7007">
        <v>1090.71</v>
      </c>
      <c r="M7007" t="s">
        <v>28</v>
      </c>
      <c r="N7007" s="3">
        <f>retail_sales[[#This Row],[Profit]]/retail_sales[[#This Row],[Revenue]]</f>
        <v>0.4607089454520879</v>
      </c>
      <c r="O7007" t="str">
        <f t="shared" si="109"/>
        <v>Friday</v>
      </c>
    </row>
    <row r="7008" spans="1:15" x14ac:dyDescent="0.3">
      <c r="A7008">
        <v>7007</v>
      </c>
      <c r="B7008" t="s">
        <v>2663</v>
      </c>
      <c r="C7008" s="1">
        <v>45592</v>
      </c>
      <c r="D7008" t="s">
        <v>19</v>
      </c>
      <c r="E7008" t="s">
        <v>33</v>
      </c>
      <c r="F7008" t="s">
        <v>27</v>
      </c>
      <c r="G7008">
        <v>2</v>
      </c>
      <c r="H7008">
        <v>99.12</v>
      </c>
      <c r="I7008">
        <v>0.2</v>
      </c>
      <c r="J7008">
        <v>158.59</v>
      </c>
      <c r="K7008">
        <v>87.77</v>
      </c>
      <c r="L7008">
        <v>70.819999999999993</v>
      </c>
      <c r="M7008" t="s">
        <v>28</v>
      </c>
      <c r="N7008" s="3">
        <f>retail_sales[[#This Row],[Profit]]/retail_sales[[#This Row],[Revenue]]</f>
        <v>0.44656031275616365</v>
      </c>
      <c r="O7008" t="str">
        <f t="shared" si="109"/>
        <v>Sunday</v>
      </c>
    </row>
    <row r="7009" spans="1:15" x14ac:dyDescent="0.3">
      <c r="A7009">
        <v>7008</v>
      </c>
      <c r="B7009" t="s">
        <v>2405</v>
      </c>
      <c r="C7009" s="1">
        <v>45450</v>
      </c>
      <c r="D7009" t="s">
        <v>24</v>
      </c>
      <c r="E7009" t="s">
        <v>15</v>
      </c>
      <c r="F7009" t="s">
        <v>16</v>
      </c>
      <c r="G7009">
        <v>1</v>
      </c>
      <c r="H7009">
        <v>336.27</v>
      </c>
      <c r="I7009">
        <v>0.21</v>
      </c>
      <c r="J7009">
        <v>265.64999999999998</v>
      </c>
      <c r="K7009">
        <v>138.43</v>
      </c>
      <c r="L7009">
        <v>127.22</v>
      </c>
      <c r="M7009" t="s">
        <v>17</v>
      </c>
      <c r="N7009" s="3">
        <f>retail_sales[[#This Row],[Profit]]/retail_sales[[#This Row],[Revenue]]</f>
        <v>0.47890080933559198</v>
      </c>
      <c r="O7009" t="str">
        <f t="shared" si="109"/>
        <v>Friday</v>
      </c>
    </row>
    <row r="7010" spans="1:15" x14ac:dyDescent="0.3">
      <c r="A7010">
        <v>7009</v>
      </c>
      <c r="B7010" t="s">
        <v>4861</v>
      </c>
      <c r="C7010" s="1">
        <v>45595</v>
      </c>
      <c r="D7010" t="s">
        <v>24</v>
      </c>
      <c r="E7010" t="s">
        <v>25</v>
      </c>
      <c r="F7010" t="s">
        <v>27</v>
      </c>
      <c r="G7010">
        <v>7</v>
      </c>
      <c r="H7010">
        <v>367.54</v>
      </c>
      <c r="I7010">
        <v>0</v>
      </c>
      <c r="J7010">
        <v>2572.7800000000002</v>
      </c>
      <c r="K7010">
        <v>1716.15</v>
      </c>
      <c r="L7010">
        <v>856.63</v>
      </c>
      <c r="M7010" t="s">
        <v>17</v>
      </c>
      <c r="N7010" s="3">
        <f>retail_sales[[#This Row],[Profit]]/retail_sales[[#This Row],[Revenue]]</f>
        <v>0.3329589004889652</v>
      </c>
      <c r="O7010" t="str">
        <f t="shared" si="109"/>
        <v>Wednesday</v>
      </c>
    </row>
    <row r="7011" spans="1:15" x14ac:dyDescent="0.3">
      <c r="A7011">
        <v>7010</v>
      </c>
      <c r="B7011" t="s">
        <v>4394</v>
      </c>
      <c r="C7011" s="1">
        <v>45657</v>
      </c>
      <c r="D7011" t="s">
        <v>39</v>
      </c>
      <c r="E7011" t="s">
        <v>25</v>
      </c>
      <c r="F7011" t="s">
        <v>16</v>
      </c>
      <c r="G7011">
        <v>3</v>
      </c>
      <c r="H7011">
        <v>59.39</v>
      </c>
      <c r="I7011">
        <v>0.06</v>
      </c>
      <c r="J7011">
        <v>167.48</v>
      </c>
      <c r="K7011">
        <v>93.21</v>
      </c>
      <c r="L7011">
        <v>74.27</v>
      </c>
      <c r="M7011" t="s">
        <v>40</v>
      </c>
      <c r="N7011" s="3">
        <f>retail_sales[[#This Row],[Profit]]/retail_sales[[#This Row],[Revenue]]</f>
        <v>0.44345593503701936</v>
      </c>
      <c r="O7011" t="str">
        <f t="shared" si="109"/>
        <v>Tuesday</v>
      </c>
    </row>
    <row r="7012" spans="1:15" x14ac:dyDescent="0.3">
      <c r="A7012">
        <v>7011</v>
      </c>
      <c r="B7012" t="s">
        <v>4862</v>
      </c>
      <c r="C7012" s="1">
        <v>45581</v>
      </c>
      <c r="D7012" t="s">
        <v>24</v>
      </c>
      <c r="E7012" t="s">
        <v>30</v>
      </c>
      <c r="F7012" t="s">
        <v>16</v>
      </c>
      <c r="G7012">
        <v>9</v>
      </c>
      <c r="H7012">
        <v>20.81</v>
      </c>
      <c r="I7012">
        <v>0.05</v>
      </c>
      <c r="J7012">
        <v>177.93</v>
      </c>
      <c r="K7012">
        <v>128.12</v>
      </c>
      <c r="L7012">
        <v>49.81</v>
      </c>
      <c r="M7012" t="s">
        <v>17</v>
      </c>
      <c r="N7012" s="3">
        <f>retail_sales[[#This Row],[Profit]]/retail_sales[[#This Row],[Revenue]]</f>
        <v>0.2799415500477716</v>
      </c>
      <c r="O7012" t="str">
        <f t="shared" si="109"/>
        <v>Wednesday</v>
      </c>
    </row>
    <row r="7013" spans="1:15" x14ac:dyDescent="0.3">
      <c r="A7013">
        <v>7012</v>
      </c>
      <c r="B7013" t="s">
        <v>4863</v>
      </c>
      <c r="C7013" s="1">
        <v>45639</v>
      </c>
      <c r="D7013" t="s">
        <v>14</v>
      </c>
      <c r="E7013" t="s">
        <v>25</v>
      </c>
      <c r="F7013" t="s">
        <v>21</v>
      </c>
      <c r="G7013">
        <v>4</v>
      </c>
      <c r="H7013">
        <v>183.66</v>
      </c>
      <c r="I7013">
        <v>0.02</v>
      </c>
      <c r="J7013">
        <v>719.95</v>
      </c>
      <c r="K7013">
        <v>473.72</v>
      </c>
      <c r="L7013">
        <v>246.23</v>
      </c>
      <c r="M7013" t="s">
        <v>28</v>
      </c>
      <c r="N7013" s="3">
        <f>retail_sales[[#This Row],[Profit]]/retail_sales[[#This Row],[Revenue]]</f>
        <v>0.34200986179595799</v>
      </c>
      <c r="O7013" t="str">
        <f t="shared" si="109"/>
        <v>Friday</v>
      </c>
    </row>
    <row r="7014" spans="1:15" x14ac:dyDescent="0.3">
      <c r="A7014">
        <v>7013</v>
      </c>
      <c r="B7014" t="s">
        <v>139</v>
      </c>
      <c r="C7014" s="1">
        <v>45595</v>
      </c>
      <c r="D7014" t="s">
        <v>19</v>
      </c>
      <c r="E7014" t="s">
        <v>33</v>
      </c>
      <c r="F7014" t="s">
        <v>16</v>
      </c>
      <c r="G7014">
        <v>2</v>
      </c>
      <c r="H7014">
        <v>489.26</v>
      </c>
      <c r="I7014">
        <v>0.25</v>
      </c>
      <c r="J7014">
        <v>733.89</v>
      </c>
      <c r="K7014">
        <v>575.66</v>
      </c>
      <c r="L7014">
        <v>158.22999999999999</v>
      </c>
      <c r="M7014" t="s">
        <v>40</v>
      </c>
      <c r="N7014" s="3">
        <f>retail_sales[[#This Row],[Profit]]/retail_sales[[#This Row],[Revenue]]</f>
        <v>0.21560451838831432</v>
      </c>
      <c r="O7014" t="str">
        <f t="shared" si="109"/>
        <v>Wednesday</v>
      </c>
    </row>
    <row r="7015" spans="1:15" x14ac:dyDescent="0.3">
      <c r="A7015">
        <v>7014</v>
      </c>
      <c r="B7015" t="s">
        <v>2401</v>
      </c>
      <c r="C7015" s="1">
        <v>45633</v>
      </c>
      <c r="D7015" t="s">
        <v>19</v>
      </c>
      <c r="E7015" t="s">
        <v>20</v>
      </c>
      <c r="F7015" t="s">
        <v>27</v>
      </c>
      <c r="G7015">
        <v>1</v>
      </c>
      <c r="H7015">
        <v>84.29</v>
      </c>
      <c r="I7015">
        <v>7.0000000000000007E-2</v>
      </c>
      <c r="J7015">
        <v>78.39</v>
      </c>
      <c r="K7015">
        <v>39.71</v>
      </c>
      <c r="L7015">
        <v>38.68</v>
      </c>
      <c r="M7015" t="s">
        <v>40</v>
      </c>
      <c r="N7015" s="3">
        <f>retail_sales[[#This Row],[Profit]]/retail_sales[[#This Row],[Revenue]]</f>
        <v>0.4934302844750606</v>
      </c>
      <c r="O7015" t="str">
        <f t="shared" si="109"/>
        <v>Saturday</v>
      </c>
    </row>
    <row r="7016" spans="1:15" x14ac:dyDescent="0.3">
      <c r="A7016">
        <v>7015</v>
      </c>
      <c r="B7016" t="s">
        <v>1498</v>
      </c>
      <c r="C7016" s="1">
        <v>45635</v>
      </c>
      <c r="D7016" t="s">
        <v>39</v>
      </c>
      <c r="E7016" t="s">
        <v>33</v>
      </c>
      <c r="F7016" t="s">
        <v>21</v>
      </c>
      <c r="G7016">
        <v>10</v>
      </c>
      <c r="H7016">
        <v>480.65</v>
      </c>
      <c r="I7016">
        <v>0.1</v>
      </c>
      <c r="J7016">
        <v>4325.8500000000004</v>
      </c>
      <c r="K7016">
        <v>3166.88</v>
      </c>
      <c r="L7016">
        <v>1158.97</v>
      </c>
      <c r="M7016" t="s">
        <v>28</v>
      </c>
      <c r="N7016" s="3">
        <f>retail_sales[[#This Row],[Profit]]/retail_sales[[#This Row],[Revenue]]</f>
        <v>0.26791728793185154</v>
      </c>
      <c r="O7016" t="str">
        <f t="shared" si="109"/>
        <v>Monday</v>
      </c>
    </row>
    <row r="7017" spans="1:15" x14ac:dyDescent="0.3">
      <c r="A7017">
        <v>7016</v>
      </c>
      <c r="B7017" t="s">
        <v>37</v>
      </c>
      <c r="C7017" s="1">
        <v>45502</v>
      </c>
      <c r="D7017" t="s">
        <v>24</v>
      </c>
      <c r="E7017" t="s">
        <v>30</v>
      </c>
      <c r="F7017" t="s">
        <v>16</v>
      </c>
      <c r="G7017">
        <v>8</v>
      </c>
      <c r="H7017">
        <v>73.42</v>
      </c>
      <c r="I7017">
        <v>0.05</v>
      </c>
      <c r="J7017">
        <v>557.99</v>
      </c>
      <c r="K7017">
        <v>371.45</v>
      </c>
      <c r="L7017">
        <v>186.54</v>
      </c>
      <c r="M7017" t="s">
        <v>40</v>
      </c>
      <c r="N7017" s="3">
        <f>retail_sales[[#This Row],[Profit]]/retail_sales[[#This Row],[Revenue]]</f>
        <v>0.33430706643488234</v>
      </c>
      <c r="O7017" t="str">
        <f t="shared" si="109"/>
        <v>Monday</v>
      </c>
    </row>
    <row r="7018" spans="1:15" x14ac:dyDescent="0.3">
      <c r="A7018">
        <v>7017</v>
      </c>
      <c r="B7018" t="s">
        <v>4864</v>
      </c>
      <c r="C7018" s="1">
        <v>45628</v>
      </c>
      <c r="D7018" t="s">
        <v>39</v>
      </c>
      <c r="E7018" t="s">
        <v>30</v>
      </c>
      <c r="F7018" t="s">
        <v>21</v>
      </c>
      <c r="G7018">
        <v>2</v>
      </c>
      <c r="H7018">
        <v>334.91</v>
      </c>
      <c r="I7018">
        <v>0.28999999999999998</v>
      </c>
      <c r="J7018">
        <v>475.57</v>
      </c>
      <c r="K7018">
        <v>353.65</v>
      </c>
      <c r="L7018">
        <v>121.92</v>
      </c>
      <c r="M7018" t="s">
        <v>28</v>
      </c>
      <c r="N7018" s="3">
        <f>retail_sales[[#This Row],[Profit]]/retail_sales[[#This Row],[Revenue]]</f>
        <v>0.25636604495657844</v>
      </c>
      <c r="O7018" t="str">
        <f t="shared" si="109"/>
        <v>Monday</v>
      </c>
    </row>
    <row r="7019" spans="1:15" x14ac:dyDescent="0.3">
      <c r="A7019">
        <v>7018</v>
      </c>
      <c r="B7019" t="s">
        <v>3750</v>
      </c>
      <c r="C7019" s="1">
        <v>45572</v>
      </c>
      <c r="D7019" t="s">
        <v>14</v>
      </c>
      <c r="E7019" t="s">
        <v>15</v>
      </c>
      <c r="F7019" t="s">
        <v>21</v>
      </c>
      <c r="G7019">
        <v>10</v>
      </c>
      <c r="H7019">
        <v>178.79</v>
      </c>
      <c r="I7019">
        <v>0.21</v>
      </c>
      <c r="J7019">
        <v>1412.44</v>
      </c>
      <c r="K7019">
        <v>987.47</v>
      </c>
      <c r="L7019">
        <v>424.97</v>
      </c>
      <c r="M7019" t="s">
        <v>40</v>
      </c>
      <c r="N7019" s="3">
        <f>retail_sales[[#This Row],[Profit]]/retail_sales[[#This Row],[Revenue]]</f>
        <v>0.30087649740873951</v>
      </c>
      <c r="O7019" t="str">
        <f t="shared" si="109"/>
        <v>Monday</v>
      </c>
    </row>
    <row r="7020" spans="1:15" x14ac:dyDescent="0.3">
      <c r="A7020">
        <v>7019</v>
      </c>
      <c r="B7020" t="s">
        <v>4865</v>
      </c>
      <c r="C7020" s="1">
        <v>45486</v>
      </c>
      <c r="D7020" t="s">
        <v>39</v>
      </c>
      <c r="E7020" t="s">
        <v>15</v>
      </c>
      <c r="F7020" t="s">
        <v>16</v>
      </c>
      <c r="G7020">
        <v>9</v>
      </c>
      <c r="H7020">
        <v>385.05</v>
      </c>
      <c r="I7020">
        <v>0.24</v>
      </c>
      <c r="J7020">
        <v>2633.74</v>
      </c>
      <c r="K7020">
        <v>1823.19</v>
      </c>
      <c r="L7020">
        <v>810.55</v>
      </c>
      <c r="M7020" t="s">
        <v>22</v>
      </c>
      <c r="N7020" s="3">
        <f>retail_sales[[#This Row],[Profit]]/retail_sales[[#This Row],[Revenue]]</f>
        <v>0.30775627055062382</v>
      </c>
      <c r="O7020" t="str">
        <f t="shared" si="109"/>
        <v>Saturday</v>
      </c>
    </row>
    <row r="7021" spans="1:15" x14ac:dyDescent="0.3">
      <c r="A7021">
        <v>7020</v>
      </c>
      <c r="B7021" t="s">
        <v>4866</v>
      </c>
      <c r="C7021" s="1">
        <v>45599</v>
      </c>
      <c r="D7021" t="s">
        <v>24</v>
      </c>
      <c r="E7021" t="s">
        <v>30</v>
      </c>
      <c r="F7021" t="s">
        <v>16</v>
      </c>
      <c r="G7021">
        <v>9</v>
      </c>
      <c r="H7021">
        <v>117.68</v>
      </c>
      <c r="I7021">
        <v>0.22</v>
      </c>
      <c r="J7021">
        <v>826.11</v>
      </c>
      <c r="K7021">
        <v>623.19000000000005</v>
      </c>
      <c r="L7021">
        <v>202.92</v>
      </c>
      <c r="M7021" t="s">
        <v>28</v>
      </c>
      <c r="N7021" s="3">
        <f>retail_sales[[#This Row],[Profit]]/retail_sales[[#This Row],[Revenue]]</f>
        <v>0.24563314812797327</v>
      </c>
      <c r="O7021" t="str">
        <f t="shared" si="109"/>
        <v>Sunday</v>
      </c>
    </row>
    <row r="7022" spans="1:15" x14ac:dyDescent="0.3">
      <c r="A7022">
        <v>7021</v>
      </c>
      <c r="B7022" t="s">
        <v>4867</v>
      </c>
      <c r="C7022" s="1">
        <v>45455</v>
      </c>
      <c r="D7022" t="s">
        <v>14</v>
      </c>
      <c r="E7022" t="s">
        <v>33</v>
      </c>
      <c r="F7022" t="s">
        <v>16</v>
      </c>
      <c r="G7022">
        <v>9</v>
      </c>
      <c r="H7022">
        <v>231.47</v>
      </c>
      <c r="I7022">
        <v>0.13</v>
      </c>
      <c r="J7022">
        <v>1812.41</v>
      </c>
      <c r="K7022">
        <v>1352.58</v>
      </c>
      <c r="L7022">
        <v>459.83</v>
      </c>
      <c r="M7022" t="s">
        <v>46</v>
      </c>
      <c r="N7022" s="3">
        <f>retail_sales[[#This Row],[Profit]]/retail_sales[[#This Row],[Revenue]]</f>
        <v>0.25371190845338526</v>
      </c>
      <c r="O7022" t="str">
        <f t="shared" si="109"/>
        <v>Wednesday</v>
      </c>
    </row>
    <row r="7023" spans="1:15" x14ac:dyDescent="0.3">
      <c r="A7023">
        <v>7022</v>
      </c>
      <c r="B7023" t="s">
        <v>275</v>
      </c>
      <c r="C7023" s="1">
        <v>45568</v>
      </c>
      <c r="D7023" t="s">
        <v>39</v>
      </c>
      <c r="E7023" t="s">
        <v>20</v>
      </c>
      <c r="F7023" t="s">
        <v>16</v>
      </c>
      <c r="G7023">
        <v>1</v>
      </c>
      <c r="H7023">
        <v>66.05</v>
      </c>
      <c r="I7023">
        <v>0.24</v>
      </c>
      <c r="J7023">
        <v>50.2</v>
      </c>
      <c r="K7023">
        <v>26.24</v>
      </c>
      <c r="L7023">
        <v>23.96</v>
      </c>
      <c r="M7023" t="s">
        <v>46</v>
      </c>
      <c r="N7023" s="3">
        <f>retail_sales[[#This Row],[Profit]]/retail_sales[[#This Row],[Revenue]]</f>
        <v>0.47729083665338645</v>
      </c>
      <c r="O7023" t="str">
        <f t="shared" si="109"/>
        <v>Thursday</v>
      </c>
    </row>
    <row r="7024" spans="1:15" x14ac:dyDescent="0.3">
      <c r="A7024">
        <v>7023</v>
      </c>
      <c r="B7024" t="s">
        <v>2446</v>
      </c>
      <c r="C7024" s="1">
        <v>45435</v>
      </c>
      <c r="D7024" t="s">
        <v>19</v>
      </c>
      <c r="E7024" t="s">
        <v>30</v>
      </c>
      <c r="F7024" t="s">
        <v>21</v>
      </c>
      <c r="G7024">
        <v>1</v>
      </c>
      <c r="H7024">
        <v>360.84</v>
      </c>
      <c r="I7024">
        <v>0.15</v>
      </c>
      <c r="J7024">
        <v>306.70999999999998</v>
      </c>
      <c r="K7024">
        <v>180.06</v>
      </c>
      <c r="L7024">
        <v>126.65</v>
      </c>
      <c r="M7024" t="s">
        <v>17</v>
      </c>
      <c r="N7024" s="3">
        <f>retail_sales[[#This Row],[Profit]]/retail_sales[[#This Row],[Revenue]]</f>
        <v>0.41293078152000268</v>
      </c>
      <c r="O7024" t="str">
        <f t="shared" si="109"/>
        <v>Thursday</v>
      </c>
    </row>
    <row r="7025" spans="1:15" x14ac:dyDescent="0.3">
      <c r="A7025">
        <v>7024</v>
      </c>
      <c r="B7025" t="s">
        <v>299</v>
      </c>
      <c r="C7025" s="1">
        <v>45316</v>
      </c>
      <c r="D7025" t="s">
        <v>24</v>
      </c>
      <c r="E7025" t="s">
        <v>33</v>
      </c>
      <c r="F7025" t="s">
        <v>16</v>
      </c>
      <c r="G7025">
        <v>2</v>
      </c>
      <c r="H7025">
        <v>411.4</v>
      </c>
      <c r="I7025">
        <v>0</v>
      </c>
      <c r="J7025">
        <v>822.8</v>
      </c>
      <c r="K7025">
        <v>547.69000000000005</v>
      </c>
      <c r="L7025">
        <v>275.11</v>
      </c>
      <c r="M7025" t="s">
        <v>17</v>
      </c>
      <c r="N7025" s="3">
        <f>retail_sales[[#This Row],[Profit]]/retail_sales[[#This Row],[Revenue]]</f>
        <v>0.33435828877005352</v>
      </c>
      <c r="O7025" t="str">
        <f t="shared" si="109"/>
        <v>Thursday</v>
      </c>
    </row>
    <row r="7026" spans="1:15" x14ac:dyDescent="0.3">
      <c r="A7026">
        <v>7025</v>
      </c>
      <c r="B7026" t="s">
        <v>4529</v>
      </c>
      <c r="C7026" s="1">
        <v>45449</v>
      </c>
      <c r="D7026" t="s">
        <v>14</v>
      </c>
      <c r="E7026" t="s">
        <v>30</v>
      </c>
      <c r="F7026" t="s">
        <v>21</v>
      </c>
      <c r="G7026">
        <v>6</v>
      </c>
      <c r="H7026">
        <v>408.11</v>
      </c>
      <c r="I7026">
        <v>0.02</v>
      </c>
      <c r="J7026">
        <v>2399.69</v>
      </c>
      <c r="K7026">
        <v>1532.4</v>
      </c>
      <c r="L7026">
        <v>867.29</v>
      </c>
      <c r="M7026" t="s">
        <v>40</v>
      </c>
      <c r="N7026" s="3">
        <f>retail_sales[[#This Row],[Profit]]/retail_sales[[#This Row],[Revenue]]</f>
        <v>0.36141751642920544</v>
      </c>
      <c r="O7026" t="str">
        <f t="shared" si="109"/>
        <v>Thursday</v>
      </c>
    </row>
    <row r="7027" spans="1:15" x14ac:dyDescent="0.3">
      <c r="A7027">
        <v>7026</v>
      </c>
      <c r="B7027" t="s">
        <v>3318</v>
      </c>
      <c r="C7027" s="1">
        <v>45461</v>
      </c>
      <c r="D7027" t="s">
        <v>14</v>
      </c>
      <c r="E7027" t="s">
        <v>15</v>
      </c>
      <c r="F7027" t="s">
        <v>16</v>
      </c>
      <c r="G7027">
        <v>8</v>
      </c>
      <c r="H7027">
        <v>30.02</v>
      </c>
      <c r="I7027">
        <v>0.08</v>
      </c>
      <c r="J7027">
        <v>220.95</v>
      </c>
      <c r="K7027">
        <v>147.86000000000001</v>
      </c>
      <c r="L7027">
        <v>73.09</v>
      </c>
      <c r="M7027" t="s">
        <v>28</v>
      </c>
      <c r="N7027" s="3">
        <f>retail_sales[[#This Row],[Profit]]/retail_sales[[#This Row],[Revenue]]</f>
        <v>0.33079882326318177</v>
      </c>
      <c r="O7027" t="str">
        <f t="shared" si="109"/>
        <v>Tuesday</v>
      </c>
    </row>
    <row r="7028" spans="1:15" x14ac:dyDescent="0.3">
      <c r="A7028">
        <v>7027</v>
      </c>
      <c r="B7028" t="s">
        <v>2857</v>
      </c>
      <c r="C7028" s="1">
        <v>45329</v>
      </c>
      <c r="D7028" t="s">
        <v>24</v>
      </c>
      <c r="E7028" t="s">
        <v>30</v>
      </c>
      <c r="F7028" t="s">
        <v>27</v>
      </c>
      <c r="G7028">
        <v>7</v>
      </c>
      <c r="H7028">
        <v>368.85</v>
      </c>
      <c r="I7028">
        <v>0.22</v>
      </c>
      <c r="J7028">
        <v>2013.92</v>
      </c>
      <c r="K7028">
        <v>1082.8599999999999</v>
      </c>
      <c r="L7028">
        <v>931.06</v>
      </c>
      <c r="M7028" t="s">
        <v>40</v>
      </c>
      <c r="N7028" s="3">
        <f>retail_sales[[#This Row],[Profit]]/retail_sales[[#This Row],[Revenue]]</f>
        <v>0.46231230634781911</v>
      </c>
      <c r="O7028" t="str">
        <f t="shared" si="109"/>
        <v>Wednesday</v>
      </c>
    </row>
    <row r="7029" spans="1:15" x14ac:dyDescent="0.3">
      <c r="A7029">
        <v>7028</v>
      </c>
      <c r="B7029" t="s">
        <v>1251</v>
      </c>
      <c r="C7029" s="1">
        <v>45534</v>
      </c>
      <c r="D7029" t="s">
        <v>24</v>
      </c>
      <c r="E7029" t="s">
        <v>20</v>
      </c>
      <c r="F7029" t="s">
        <v>27</v>
      </c>
      <c r="G7029">
        <v>5</v>
      </c>
      <c r="H7029">
        <v>355.4</v>
      </c>
      <c r="I7029">
        <v>0.28000000000000003</v>
      </c>
      <c r="J7029">
        <v>1279.44</v>
      </c>
      <c r="K7029">
        <v>698.58</v>
      </c>
      <c r="L7029">
        <v>580.86</v>
      </c>
      <c r="M7029" t="s">
        <v>17</v>
      </c>
      <c r="N7029" s="3">
        <f>retail_sales[[#This Row],[Profit]]/retail_sales[[#This Row],[Revenue]]</f>
        <v>0.4539954980303883</v>
      </c>
      <c r="O7029" t="str">
        <f t="shared" si="109"/>
        <v>Friday</v>
      </c>
    </row>
    <row r="7030" spans="1:15" x14ac:dyDescent="0.3">
      <c r="A7030">
        <v>7029</v>
      </c>
      <c r="B7030" t="s">
        <v>4868</v>
      </c>
      <c r="C7030" s="1">
        <v>45608</v>
      </c>
      <c r="D7030" t="s">
        <v>24</v>
      </c>
      <c r="E7030" t="s">
        <v>15</v>
      </c>
      <c r="F7030" t="s">
        <v>21</v>
      </c>
      <c r="G7030">
        <v>7</v>
      </c>
      <c r="H7030">
        <v>63.7</v>
      </c>
      <c r="I7030">
        <v>0.12</v>
      </c>
      <c r="J7030">
        <v>392.39</v>
      </c>
      <c r="K7030">
        <v>238.99</v>
      </c>
      <c r="L7030">
        <v>153.4</v>
      </c>
      <c r="M7030" t="s">
        <v>22</v>
      </c>
      <c r="N7030" s="3">
        <f>retail_sales[[#This Row],[Profit]]/retail_sales[[#This Row],[Revenue]]</f>
        <v>0.39093758760416936</v>
      </c>
      <c r="O7030" t="str">
        <f t="shared" si="109"/>
        <v>Tuesday</v>
      </c>
    </row>
    <row r="7031" spans="1:15" x14ac:dyDescent="0.3">
      <c r="A7031">
        <v>7030</v>
      </c>
      <c r="B7031" t="s">
        <v>4869</v>
      </c>
      <c r="C7031" s="1">
        <v>45494</v>
      </c>
      <c r="D7031" t="s">
        <v>39</v>
      </c>
      <c r="E7031" t="s">
        <v>30</v>
      </c>
      <c r="F7031" t="s">
        <v>27</v>
      </c>
      <c r="G7031">
        <v>10</v>
      </c>
      <c r="H7031">
        <v>31.11</v>
      </c>
      <c r="I7031">
        <v>7.0000000000000007E-2</v>
      </c>
      <c r="J7031">
        <v>289.32</v>
      </c>
      <c r="K7031">
        <v>195.92</v>
      </c>
      <c r="L7031">
        <v>93.4</v>
      </c>
      <c r="M7031" t="s">
        <v>40</v>
      </c>
      <c r="N7031" s="3">
        <f>retail_sales[[#This Row],[Profit]]/retail_sales[[#This Row],[Revenue]]</f>
        <v>0.32282593667910964</v>
      </c>
      <c r="O7031" t="str">
        <f t="shared" si="109"/>
        <v>Sunday</v>
      </c>
    </row>
    <row r="7032" spans="1:15" x14ac:dyDescent="0.3">
      <c r="A7032">
        <v>7031</v>
      </c>
      <c r="B7032" t="s">
        <v>4870</v>
      </c>
      <c r="C7032" s="1">
        <v>45505</v>
      </c>
      <c r="D7032" t="s">
        <v>19</v>
      </c>
      <c r="E7032" t="s">
        <v>25</v>
      </c>
      <c r="F7032" t="s">
        <v>27</v>
      </c>
      <c r="G7032">
        <v>7</v>
      </c>
      <c r="H7032">
        <v>178.33</v>
      </c>
      <c r="I7032">
        <v>0.28999999999999998</v>
      </c>
      <c r="J7032">
        <v>886.3</v>
      </c>
      <c r="K7032">
        <v>536.08000000000004</v>
      </c>
      <c r="L7032">
        <v>350.22</v>
      </c>
      <c r="M7032" t="s">
        <v>40</v>
      </c>
      <c r="N7032" s="3">
        <f>retail_sales[[#This Row],[Profit]]/retail_sales[[#This Row],[Revenue]]</f>
        <v>0.39514836962653732</v>
      </c>
      <c r="O7032" t="str">
        <f t="shared" si="109"/>
        <v>Thursday</v>
      </c>
    </row>
    <row r="7033" spans="1:15" x14ac:dyDescent="0.3">
      <c r="A7033">
        <v>7032</v>
      </c>
      <c r="B7033" t="s">
        <v>3219</v>
      </c>
      <c r="C7033" s="1">
        <v>45455</v>
      </c>
      <c r="D7033" t="s">
        <v>39</v>
      </c>
      <c r="E7033" t="s">
        <v>33</v>
      </c>
      <c r="F7033" t="s">
        <v>16</v>
      </c>
      <c r="G7033">
        <v>1</v>
      </c>
      <c r="H7033">
        <v>231.84</v>
      </c>
      <c r="I7033">
        <v>0.23</v>
      </c>
      <c r="J7033">
        <v>178.52</v>
      </c>
      <c r="K7033">
        <v>127.91</v>
      </c>
      <c r="L7033">
        <v>50.61</v>
      </c>
      <c r="M7033" t="s">
        <v>40</v>
      </c>
      <c r="N7033" s="3">
        <f>retail_sales[[#This Row],[Profit]]/retail_sales[[#This Row],[Revenue]]</f>
        <v>0.28349764732242883</v>
      </c>
      <c r="O7033" t="str">
        <f t="shared" si="109"/>
        <v>Wednesday</v>
      </c>
    </row>
    <row r="7034" spans="1:15" x14ac:dyDescent="0.3">
      <c r="A7034">
        <v>7033</v>
      </c>
      <c r="B7034" t="s">
        <v>650</v>
      </c>
      <c r="C7034" s="1">
        <v>45579</v>
      </c>
      <c r="D7034" t="s">
        <v>24</v>
      </c>
      <c r="E7034" t="s">
        <v>33</v>
      </c>
      <c r="F7034" t="s">
        <v>27</v>
      </c>
      <c r="G7034">
        <v>1</v>
      </c>
      <c r="H7034">
        <v>91.99</v>
      </c>
      <c r="I7034">
        <v>0.18</v>
      </c>
      <c r="J7034">
        <v>75.430000000000007</v>
      </c>
      <c r="K7034">
        <v>47.9</v>
      </c>
      <c r="L7034">
        <v>27.53</v>
      </c>
      <c r="M7034" t="s">
        <v>28</v>
      </c>
      <c r="N7034" s="3">
        <f>retail_sales[[#This Row],[Profit]]/retail_sales[[#This Row],[Revenue]]</f>
        <v>0.36497414821688984</v>
      </c>
      <c r="O7034" t="str">
        <f t="shared" si="109"/>
        <v>Monday</v>
      </c>
    </row>
    <row r="7035" spans="1:15" x14ac:dyDescent="0.3">
      <c r="A7035">
        <v>7034</v>
      </c>
      <c r="B7035" t="s">
        <v>4871</v>
      </c>
      <c r="C7035" s="1">
        <v>45634</v>
      </c>
      <c r="D7035" t="s">
        <v>19</v>
      </c>
      <c r="E7035" t="s">
        <v>20</v>
      </c>
      <c r="F7035" t="s">
        <v>21</v>
      </c>
      <c r="G7035">
        <v>3</v>
      </c>
      <c r="H7035">
        <v>156.61000000000001</v>
      </c>
      <c r="I7035">
        <v>0.25</v>
      </c>
      <c r="J7035">
        <v>352.37</v>
      </c>
      <c r="K7035">
        <v>232.64</v>
      </c>
      <c r="L7035">
        <v>119.73</v>
      </c>
      <c r="M7035" t="s">
        <v>46</v>
      </c>
      <c r="N7035" s="3">
        <f>retail_sales[[#This Row],[Profit]]/retail_sales[[#This Row],[Revenue]]</f>
        <v>0.33978488520589156</v>
      </c>
      <c r="O7035" t="str">
        <f t="shared" si="109"/>
        <v>Sunday</v>
      </c>
    </row>
    <row r="7036" spans="1:15" x14ac:dyDescent="0.3">
      <c r="A7036">
        <v>7035</v>
      </c>
      <c r="B7036" t="s">
        <v>4872</v>
      </c>
      <c r="C7036" s="1">
        <v>45522</v>
      </c>
      <c r="D7036" t="s">
        <v>14</v>
      </c>
      <c r="E7036" t="s">
        <v>25</v>
      </c>
      <c r="F7036" t="s">
        <v>16</v>
      </c>
      <c r="G7036">
        <v>5</v>
      </c>
      <c r="H7036">
        <v>481.71</v>
      </c>
      <c r="I7036">
        <v>0.23</v>
      </c>
      <c r="J7036">
        <v>1854.58</v>
      </c>
      <c r="K7036">
        <v>1285.44</v>
      </c>
      <c r="L7036">
        <v>569.14</v>
      </c>
      <c r="M7036" t="s">
        <v>22</v>
      </c>
      <c r="N7036" s="3">
        <f>retail_sales[[#This Row],[Profit]]/retail_sales[[#This Row],[Revenue]]</f>
        <v>0.30688349922893593</v>
      </c>
      <c r="O7036" t="str">
        <f t="shared" si="109"/>
        <v>Sunday</v>
      </c>
    </row>
    <row r="7037" spans="1:15" x14ac:dyDescent="0.3">
      <c r="A7037">
        <v>7036</v>
      </c>
      <c r="B7037" t="s">
        <v>306</v>
      </c>
      <c r="C7037" s="1">
        <v>45350</v>
      </c>
      <c r="D7037" t="s">
        <v>14</v>
      </c>
      <c r="E7037" t="s">
        <v>20</v>
      </c>
      <c r="F7037" t="s">
        <v>27</v>
      </c>
      <c r="G7037">
        <v>9</v>
      </c>
      <c r="H7037">
        <v>227.6</v>
      </c>
      <c r="I7037">
        <v>0.24</v>
      </c>
      <c r="J7037">
        <v>1556.78</v>
      </c>
      <c r="K7037">
        <v>793.04</v>
      </c>
      <c r="L7037">
        <v>763.74</v>
      </c>
      <c r="M7037" t="s">
        <v>46</v>
      </c>
      <c r="N7037" s="3">
        <f>retail_sales[[#This Row],[Profit]]/retail_sales[[#This Row],[Revenue]]</f>
        <v>0.49058955022546541</v>
      </c>
      <c r="O7037" t="str">
        <f t="shared" si="109"/>
        <v>Wednesday</v>
      </c>
    </row>
    <row r="7038" spans="1:15" x14ac:dyDescent="0.3">
      <c r="A7038">
        <v>7037</v>
      </c>
      <c r="B7038" t="s">
        <v>868</v>
      </c>
      <c r="C7038" s="1">
        <v>45342</v>
      </c>
      <c r="D7038" t="s">
        <v>24</v>
      </c>
      <c r="E7038" t="s">
        <v>15</v>
      </c>
      <c r="F7038" t="s">
        <v>21</v>
      </c>
      <c r="G7038">
        <v>6</v>
      </c>
      <c r="H7038">
        <v>108.42</v>
      </c>
      <c r="I7038">
        <v>0.11</v>
      </c>
      <c r="J7038">
        <v>578.96</v>
      </c>
      <c r="K7038">
        <v>370.63</v>
      </c>
      <c r="L7038">
        <v>208.33</v>
      </c>
      <c r="M7038" t="s">
        <v>17</v>
      </c>
      <c r="N7038" s="3">
        <f>retail_sales[[#This Row],[Profit]]/retail_sales[[#This Row],[Revenue]]</f>
        <v>0.35983487632997097</v>
      </c>
      <c r="O7038" t="str">
        <f t="shared" si="109"/>
        <v>Tuesday</v>
      </c>
    </row>
    <row r="7039" spans="1:15" x14ac:dyDescent="0.3">
      <c r="A7039">
        <v>7038</v>
      </c>
      <c r="B7039" t="s">
        <v>4873</v>
      </c>
      <c r="C7039" s="1">
        <v>45317</v>
      </c>
      <c r="D7039" t="s">
        <v>39</v>
      </c>
      <c r="E7039" t="s">
        <v>33</v>
      </c>
      <c r="F7039" t="s">
        <v>16</v>
      </c>
      <c r="G7039">
        <v>1</v>
      </c>
      <c r="H7039">
        <v>99.07</v>
      </c>
      <c r="I7039">
        <v>0.16</v>
      </c>
      <c r="J7039">
        <v>83.22</v>
      </c>
      <c r="K7039">
        <v>52.54</v>
      </c>
      <c r="L7039">
        <v>30.68</v>
      </c>
      <c r="M7039" t="s">
        <v>40</v>
      </c>
      <c r="N7039" s="3">
        <f>retail_sales[[#This Row],[Profit]]/retail_sales[[#This Row],[Revenue]]</f>
        <v>0.36866137947608746</v>
      </c>
      <c r="O7039" t="str">
        <f t="shared" si="109"/>
        <v>Friday</v>
      </c>
    </row>
    <row r="7040" spans="1:15" x14ac:dyDescent="0.3">
      <c r="A7040">
        <v>7039</v>
      </c>
      <c r="B7040" t="s">
        <v>4874</v>
      </c>
      <c r="C7040" s="1">
        <v>45608</v>
      </c>
      <c r="D7040" t="s">
        <v>39</v>
      </c>
      <c r="E7040" t="s">
        <v>30</v>
      </c>
      <c r="F7040" t="s">
        <v>16</v>
      </c>
      <c r="G7040">
        <v>1</v>
      </c>
      <c r="H7040">
        <v>341.55</v>
      </c>
      <c r="I7040">
        <v>0.12</v>
      </c>
      <c r="J7040">
        <v>300.56</v>
      </c>
      <c r="K7040">
        <v>224.97</v>
      </c>
      <c r="L7040">
        <v>75.59</v>
      </c>
      <c r="M7040" t="s">
        <v>22</v>
      </c>
      <c r="N7040" s="3">
        <f>retail_sales[[#This Row],[Profit]]/retail_sales[[#This Row],[Revenue]]</f>
        <v>0.25149720521692842</v>
      </c>
      <c r="O7040" t="str">
        <f t="shared" si="109"/>
        <v>Tuesday</v>
      </c>
    </row>
    <row r="7041" spans="1:15" x14ac:dyDescent="0.3">
      <c r="A7041">
        <v>7040</v>
      </c>
      <c r="B7041" t="s">
        <v>4875</v>
      </c>
      <c r="C7041" s="1">
        <v>45488</v>
      </c>
      <c r="D7041" t="s">
        <v>14</v>
      </c>
      <c r="E7041" t="s">
        <v>30</v>
      </c>
      <c r="F7041" t="s">
        <v>16</v>
      </c>
      <c r="G7041">
        <v>10</v>
      </c>
      <c r="H7041">
        <v>27.47</v>
      </c>
      <c r="I7041">
        <v>0.14000000000000001</v>
      </c>
      <c r="J7041">
        <v>236.24</v>
      </c>
      <c r="K7041">
        <v>144.9</v>
      </c>
      <c r="L7041">
        <v>91.34</v>
      </c>
      <c r="M7041" t="s">
        <v>40</v>
      </c>
      <c r="N7041" s="3">
        <f>retail_sales[[#This Row],[Profit]]/retail_sales[[#This Row],[Revenue]]</f>
        <v>0.38664070436843889</v>
      </c>
      <c r="O7041" t="str">
        <f t="shared" si="109"/>
        <v>Monday</v>
      </c>
    </row>
    <row r="7042" spans="1:15" x14ac:dyDescent="0.3">
      <c r="A7042">
        <v>7041</v>
      </c>
      <c r="B7042" t="s">
        <v>4876</v>
      </c>
      <c r="C7042" s="1">
        <v>45350</v>
      </c>
      <c r="D7042" t="s">
        <v>19</v>
      </c>
      <c r="E7042" t="s">
        <v>30</v>
      </c>
      <c r="F7042" t="s">
        <v>21</v>
      </c>
      <c r="G7042">
        <v>1</v>
      </c>
      <c r="H7042">
        <v>334.09</v>
      </c>
      <c r="I7042">
        <v>0.16</v>
      </c>
      <c r="J7042">
        <v>280.64</v>
      </c>
      <c r="K7042">
        <v>220.05</v>
      </c>
      <c r="L7042">
        <v>60.59</v>
      </c>
      <c r="M7042" t="s">
        <v>46</v>
      </c>
      <c r="N7042" s="3">
        <f>retail_sales[[#This Row],[Profit]]/retail_sales[[#This Row],[Revenue]]</f>
        <v>0.21589937286202968</v>
      </c>
      <c r="O7042" t="str">
        <f t="shared" ref="O7042:O7105" si="110">TEXT(C7042, "dddd")</f>
        <v>Wednesday</v>
      </c>
    </row>
    <row r="7043" spans="1:15" x14ac:dyDescent="0.3">
      <c r="A7043">
        <v>7042</v>
      </c>
      <c r="B7043" t="s">
        <v>4877</v>
      </c>
      <c r="C7043" s="1">
        <v>45489</v>
      </c>
      <c r="D7043" t="s">
        <v>19</v>
      </c>
      <c r="E7043" t="s">
        <v>33</v>
      </c>
      <c r="F7043" t="s">
        <v>16</v>
      </c>
      <c r="G7043">
        <v>8</v>
      </c>
      <c r="H7043">
        <v>280.77</v>
      </c>
      <c r="I7043">
        <v>0.27</v>
      </c>
      <c r="J7043">
        <v>1639.7</v>
      </c>
      <c r="K7043">
        <v>929.74</v>
      </c>
      <c r="L7043">
        <v>709.96</v>
      </c>
      <c r="M7043" t="s">
        <v>22</v>
      </c>
      <c r="N7043" s="3">
        <f>retail_sales[[#This Row],[Profit]]/retail_sales[[#This Row],[Revenue]]</f>
        <v>0.43298164298347258</v>
      </c>
      <c r="O7043" t="str">
        <f t="shared" si="110"/>
        <v>Tuesday</v>
      </c>
    </row>
    <row r="7044" spans="1:15" x14ac:dyDescent="0.3">
      <c r="A7044">
        <v>7043</v>
      </c>
      <c r="B7044" t="s">
        <v>4091</v>
      </c>
      <c r="C7044" s="1">
        <v>45527</v>
      </c>
      <c r="D7044" t="s">
        <v>19</v>
      </c>
      <c r="E7044" t="s">
        <v>20</v>
      </c>
      <c r="F7044" t="s">
        <v>21</v>
      </c>
      <c r="G7044">
        <v>3</v>
      </c>
      <c r="H7044">
        <v>457.81</v>
      </c>
      <c r="I7044">
        <v>0.03</v>
      </c>
      <c r="J7044">
        <v>1332.23</v>
      </c>
      <c r="K7044">
        <v>702.37</v>
      </c>
      <c r="L7044">
        <v>629.86</v>
      </c>
      <c r="M7044" t="s">
        <v>46</v>
      </c>
      <c r="N7044" s="3">
        <f>retail_sales[[#This Row],[Profit]]/retail_sales[[#This Row],[Revenue]]</f>
        <v>0.47278623060582631</v>
      </c>
      <c r="O7044" t="str">
        <f t="shared" si="110"/>
        <v>Friday</v>
      </c>
    </row>
    <row r="7045" spans="1:15" x14ac:dyDescent="0.3">
      <c r="A7045">
        <v>7044</v>
      </c>
      <c r="B7045" t="s">
        <v>3853</v>
      </c>
      <c r="C7045" s="1">
        <v>45531</v>
      </c>
      <c r="D7045" t="s">
        <v>39</v>
      </c>
      <c r="E7045" t="s">
        <v>33</v>
      </c>
      <c r="F7045" t="s">
        <v>27</v>
      </c>
      <c r="G7045">
        <v>5</v>
      </c>
      <c r="H7045">
        <v>123.86</v>
      </c>
      <c r="I7045">
        <v>0.24</v>
      </c>
      <c r="J7045">
        <v>470.67</v>
      </c>
      <c r="K7045">
        <v>356.28</v>
      </c>
      <c r="L7045">
        <v>114.39</v>
      </c>
      <c r="M7045" t="s">
        <v>17</v>
      </c>
      <c r="N7045" s="3">
        <f>retail_sales[[#This Row],[Profit]]/retail_sales[[#This Row],[Revenue]]</f>
        <v>0.24303652240423226</v>
      </c>
      <c r="O7045" t="str">
        <f t="shared" si="110"/>
        <v>Tuesday</v>
      </c>
    </row>
    <row r="7046" spans="1:15" x14ac:dyDescent="0.3">
      <c r="A7046">
        <v>7045</v>
      </c>
      <c r="B7046" t="s">
        <v>723</v>
      </c>
      <c r="C7046" s="1">
        <v>45314</v>
      </c>
      <c r="D7046" t="s">
        <v>24</v>
      </c>
      <c r="E7046" t="s">
        <v>30</v>
      </c>
      <c r="F7046" t="s">
        <v>16</v>
      </c>
      <c r="G7046">
        <v>1</v>
      </c>
      <c r="H7046">
        <v>177.23</v>
      </c>
      <c r="I7046">
        <v>0.2</v>
      </c>
      <c r="J7046">
        <v>141.78</v>
      </c>
      <c r="K7046">
        <v>75.290000000000006</v>
      </c>
      <c r="L7046">
        <v>66.489999999999995</v>
      </c>
      <c r="M7046" t="s">
        <v>28</v>
      </c>
      <c r="N7046" s="3">
        <f>retail_sales[[#This Row],[Profit]]/retail_sales[[#This Row],[Revenue]]</f>
        <v>0.46896600366765406</v>
      </c>
      <c r="O7046" t="str">
        <f t="shared" si="110"/>
        <v>Tuesday</v>
      </c>
    </row>
    <row r="7047" spans="1:15" x14ac:dyDescent="0.3">
      <c r="A7047">
        <v>7046</v>
      </c>
      <c r="B7047" t="s">
        <v>4878</v>
      </c>
      <c r="C7047" s="1">
        <v>45563</v>
      </c>
      <c r="D7047" t="s">
        <v>39</v>
      </c>
      <c r="E7047" t="s">
        <v>25</v>
      </c>
      <c r="F7047" t="s">
        <v>21</v>
      </c>
      <c r="G7047">
        <v>6</v>
      </c>
      <c r="H7047">
        <v>379.38</v>
      </c>
      <c r="I7047">
        <v>0.08</v>
      </c>
      <c r="J7047">
        <v>2094.1799999999998</v>
      </c>
      <c r="K7047">
        <v>1093.29</v>
      </c>
      <c r="L7047">
        <v>1000.89</v>
      </c>
      <c r="M7047" t="s">
        <v>17</v>
      </c>
      <c r="N7047" s="3">
        <f>retail_sales[[#This Row],[Profit]]/retail_sales[[#This Row],[Revenue]]</f>
        <v>0.47793885912385758</v>
      </c>
      <c r="O7047" t="str">
        <f t="shared" si="110"/>
        <v>Saturday</v>
      </c>
    </row>
    <row r="7048" spans="1:15" x14ac:dyDescent="0.3">
      <c r="A7048">
        <v>7047</v>
      </c>
      <c r="B7048" t="s">
        <v>4879</v>
      </c>
      <c r="C7048" s="1">
        <v>45349</v>
      </c>
      <c r="D7048" t="s">
        <v>14</v>
      </c>
      <c r="E7048" t="s">
        <v>15</v>
      </c>
      <c r="F7048" t="s">
        <v>21</v>
      </c>
      <c r="G7048">
        <v>9</v>
      </c>
      <c r="H7048">
        <v>434.04</v>
      </c>
      <c r="I7048">
        <v>0.28999999999999998</v>
      </c>
      <c r="J7048">
        <v>2773.52</v>
      </c>
      <c r="K7048">
        <v>1465.71</v>
      </c>
      <c r="L7048">
        <v>1307.81</v>
      </c>
      <c r="M7048" t="s">
        <v>22</v>
      </c>
      <c r="N7048" s="3">
        <f>retail_sales[[#This Row],[Profit]]/retail_sales[[#This Row],[Revenue]]</f>
        <v>0.47153436787908504</v>
      </c>
      <c r="O7048" t="str">
        <f t="shared" si="110"/>
        <v>Tuesday</v>
      </c>
    </row>
    <row r="7049" spans="1:15" x14ac:dyDescent="0.3">
      <c r="A7049">
        <v>7048</v>
      </c>
      <c r="B7049" t="s">
        <v>2958</v>
      </c>
      <c r="C7049" s="1">
        <v>45319</v>
      </c>
      <c r="D7049" t="s">
        <v>19</v>
      </c>
      <c r="E7049" t="s">
        <v>25</v>
      </c>
      <c r="F7049" t="s">
        <v>16</v>
      </c>
      <c r="G7049">
        <v>8</v>
      </c>
      <c r="H7049">
        <v>272.98</v>
      </c>
      <c r="I7049">
        <v>0.09</v>
      </c>
      <c r="J7049">
        <v>1987.29</v>
      </c>
      <c r="K7049">
        <v>1361.62</v>
      </c>
      <c r="L7049">
        <v>625.66999999999996</v>
      </c>
      <c r="M7049" t="s">
        <v>17</v>
      </c>
      <c r="N7049" s="3">
        <f>retail_sales[[#This Row],[Profit]]/retail_sales[[#This Row],[Revenue]]</f>
        <v>0.31483578139073815</v>
      </c>
      <c r="O7049" t="str">
        <f t="shared" si="110"/>
        <v>Sunday</v>
      </c>
    </row>
    <row r="7050" spans="1:15" x14ac:dyDescent="0.3">
      <c r="A7050">
        <v>7049</v>
      </c>
      <c r="B7050" t="s">
        <v>4880</v>
      </c>
      <c r="C7050" s="1">
        <v>45589</v>
      </c>
      <c r="D7050" t="s">
        <v>24</v>
      </c>
      <c r="E7050" t="s">
        <v>15</v>
      </c>
      <c r="F7050" t="s">
        <v>27</v>
      </c>
      <c r="G7050">
        <v>6</v>
      </c>
      <c r="H7050">
        <v>337.72</v>
      </c>
      <c r="I7050">
        <v>0.02</v>
      </c>
      <c r="J7050">
        <v>1985.79</v>
      </c>
      <c r="K7050">
        <v>1235.42</v>
      </c>
      <c r="L7050">
        <v>750.37</v>
      </c>
      <c r="M7050" t="s">
        <v>46</v>
      </c>
      <c r="N7050" s="3">
        <f>retail_sales[[#This Row],[Profit]]/retail_sales[[#This Row],[Revenue]]</f>
        <v>0.37786976467803746</v>
      </c>
      <c r="O7050" t="str">
        <f t="shared" si="110"/>
        <v>Thursday</v>
      </c>
    </row>
    <row r="7051" spans="1:15" x14ac:dyDescent="0.3">
      <c r="A7051">
        <v>7050</v>
      </c>
      <c r="B7051" t="s">
        <v>4881</v>
      </c>
      <c r="C7051" s="1">
        <v>45304</v>
      </c>
      <c r="D7051" t="s">
        <v>14</v>
      </c>
      <c r="E7051" t="s">
        <v>20</v>
      </c>
      <c r="F7051" t="s">
        <v>21</v>
      </c>
      <c r="G7051">
        <v>3</v>
      </c>
      <c r="H7051">
        <v>234.92</v>
      </c>
      <c r="I7051">
        <v>0.12</v>
      </c>
      <c r="J7051">
        <v>620.19000000000005</v>
      </c>
      <c r="K7051">
        <v>382.21</v>
      </c>
      <c r="L7051">
        <v>237.98</v>
      </c>
      <c r="M7051" t="s">
        <v>28</v>
      </c>
      <c r="N7051" s="3">
        <f>retail_sales[[#This Row],[Profit]]/retail_sales[[#This Row],[Revenue]]</f>
        <v>0.38372111772198836</v>
      </c>
      <c r="O7051" t="str">
        <f t="shared" si="110"/>
        <v>Saturday</v>
      </c>
    </row>
    <row r="7052" spans="1:15" x14ac:dyDescent="0.3">
      <c r="A7052">
        <v>7051</v>
      </c>
      <c r="B7052" t="s">
        <v>2655</v>
      </c>
      <c r="C7052" s="1">
        <v>45328</v>
      </c>
      <c r="D7052" t="s">
        <v>14</v>
      </c>
      <c r="E7052" t="s">
        <v>20</v>
      </c>
      <c r="F7052" t="s">
        <v>21</v>
      </c>
      <c r="G7052">
        <v>5</v>
      </c>
      <c r="H7052">
        <v>242.92</v>
      </c>
      <c r="I7052">
        <v>0.2</v>
      </c>
      <c r="J7052">
        <v>971.68</v>
      </c>
      <c r="K7052">
        <v>744.58</v>
      </c>
      <c r="L7052">
        <v>227.1</v>
      </c>
      <c r="M7052" t="s">
        <v>17</v>
      </c>
      <c r="N7052" s="3">
        <f>retail_sales[[#This Row],[Profit]]/retail_sales[[#This Row],[Revenue]]</f>
        <v>0.23371891980899062</v>
      </c>
      <c r="O7052" t="str">
        <f t="shared" si="110"/>
        <v>Tuesday</v>
      </c>
    </row>
    <row r="7053" spans="1:15" x14ac:dyDescent="0.3">
      <c r="A7053">
        <v>7052</v>
      </c>
      <c r="B7053" t="s">
        <v>200</v>
      </c>
      <c r="C7053" s="1">
        <v>45309</v>
      </c>
      <c r="D7053" t="s">
        <v>14</v>
      </c>
      <c r="E7053" t="s">
        <v>30</v>
      </c>
      <c r="F7053" t="s">
        <v>27</v>
      </c>
      <c r="G7053">
        <v>2</v>
      </c>
      <c r="H7053">
        <v>238.22</v>
      </c>
      <c r="I7053">
        <v>0.28999999999999998</v>
      </c>
      <c r="J7053">
        <v>338.27</v>
      </c>
      <c r="K7053">
        <v>258.07</v>
      </c>
      <c r="L7053">
        <v>80.2</v>
      </c>
      <c r="M7053" t="s">
        <v>17</v>
      </c>
      <c r="N7053" s="3">
        <f>retail_sales[[#This Row],[Profit]]/retail_sales[[#This Row],[Revenue]]</f>
        <v>0.23708871611434654</v>
      </c>
      <c r="O7053" t="str">
        <f t="shared" si="110"/>
        <v>Thursday</v>
      </c>
    </row>
    <row r="7054" spans="1:15" x14ac:dyDescent="0.3">
      <c r="A7054">
        <v>7053</v>
      </c>
      <c r="B7054" t="s">
        <v>4882</v>
      </c>
      <c r="C7054" s="1">
        <v>45538</v>
      </c>
      <c r="D7054" t="s">
        <v>19</v>
      </c>
      <c r="E7054" t="s">
        <v>25</v>
      </c>
      <c r="F7054" t="s">
        <v>21</v>
      </c>
      <c r="G7054">
        <v>8</v>
      </c>
      <c r="H7054">
        <v>129.38</v>
      </c>
      <c r="I7054">
        <v>0</v>
      </c>
      <c r="J7054">
        <v>1035.04</v>
      </c>
      <c r="K7054">
        <v>657.94</v>
      </c>
      <c r="L7054">
        <v>377.1</v>
      </c>
      <c r="M7054" t="s">
        <v>46</v>
      </c>
      <c r="N7054" s="3">
        <f>retail_sales[[#This Row],[Profit]]/retail_sales[[#This Row],[Revenue]]</f>
        <v>0.36433374555572734</v>
      </c>
      <c r="O7054" t="str">
        <f t="shared" si="110"/>
        <v>Tuesday</v>
      </c>
    </row>
    <row r="7055" spans="1:15" x14ac:dyDescent="0.3">
      <c r="A7055">
        <v>7054</v>
      </c>
      <c r="B7055" t="s">
        <v>4883</v>
      </c>
      <c r="C7055" s="1">
        <v>45629</v>
      </c>
      <c r="D7055" t="s">
        <v>19</v>
      </c>
      <c r="E7055" t="s">
        <v>30</v>
      </c>
      <c r="F7055" t="s">
        <v>27</v>
      </c>
      <c r="G7055">
        <v>10</v>
      </c>
      <c r="H7055">
        <v>223.98</v>
      </c>
      <c r="I7055">
        <v>0.05</v>
      </c>
      <c r="J7055">
        <v>2127.81</v>
      </c>
      <c r="K7055">
        <v>1698.94</v>
      </c>
      <c r="L7055">
        <v>428.87</v>
      </c>
      <c r="M7055" t="s">
        <v>22</v>
      </c>
      <c r="N7055" s="3">
        <f>retail_sales[[#This Row],[Profit]]/retail_sales[[#This Row],[Revenue]]</f>
        <v>0.20155465008623891</v>
      </c>
      <c r="O7055" t="str">
        <f t="shared" si="110"/>
        <v>Tuesday</v>
      </c>
    </row>
    <row r="7056" spans="1:15" x14ac:dyDescent="0.3">
      <c r="A7056">
        <v>7055</v>
      </c>
      <c r="B7056" t="s">
        <v>4884</v>
      </c>
      <c r="C7056" s="1">
        <v>45640</v>
      </c>
      <c r="D7056" t="s">
        <v>19</v>
      </c>
      <c r="E7056" t="s">
        <v>33</v>
      </c>
      <c r="F7056" t="s">
        <v>27</v>
      </c>
      <c r="G7056">
        <v>6</v>
      </c>
      <c r="H7056">
        <v>343.37</v>
      </c>
      <c r="I7056">
        <v>0.18</v>
      </c>
      <c r="J7056">
        <v>1689.38</v>
      </c>
      <c r="K7056">
        <v>927.32</v>
      </c>
      <c r="L7056">
        <v>762.06</v>
      </c>
      <c r="M7056" t="s">
        <v>28</v>
      </c>
      <c r="N7056" s="3">
        <f>retail_sales[[#This Row],[Profit]]/retail_sales[[#This Row],[Revenue]]</f>
        <v>0.4510885650356935</v>
      </c>
      <c r="O7056" t="str">
        <f t="shared" si="110"/>
        <v>Saturday</v>
      </c>
    </row>
    <row r="7057" spans="1:15" x14ac:dyDescent="0.3">
      <c r="A7057">
        <v>7056</v>
      </c>
      <c r="B7057" t="s">
        <v>1476</v>
      </c>
      <c r="C7057" s="1">
        <v>45413</v>
      </c>
      <c r="D7057" t="s">
        <v>14</v>
      </c>
      <c r="E7057" t="s">
        <v>30</v>
      </c>
      <c r="F7057" t="s">
        <v>16</v>
      </c>
      <c r="G7057">
        <v>7</v>
      </c>
      <c r="H7057">
        <v>244.96</v>
      </c>
      <c r="I7057">
        <v>0.12</v>
      </c>
      <c r="J7057">
        <v>1508.95</v>
      </c>
      <c r="K7057">
        <v>1067.05</v>
      </c>
      <c r="L7057">
        <v>441.9</v>
      </c>
      <c r="M7057" t="s">
        <v>17</v>
      </c>
      <c r="N7057" s="3">
        <f>retail_sales[[#This Row],[Profit]]/retail_sales[[#This Row],[Revenue]]</f>
        <v>0.29285264587958509</v>
      </c>
      <c r="O7057" t="str">
        <f t="shared" si="110"/>
        <v>Wednesday</v>
      </c>
    </row>
    <row r="7058" spans="1:15" x14ac:dyDescent="0.3">
      <c r="A7058">
        <v>7057</v>
      </c>
      <c r="B7058" t="s">
        <v>4885</v>
      </c>
      <c r="C7058" s="1">
        <v>45524</v>
      </c>
      <c r="D7058" t="s">
        <v>24</v>
      </c>
      <c r="E7058" t="s">
        <v>30</v>
      </c>
      <c r="F7058" t="s">
        <v>27</v>
      </c>
      <c r="G7058">
        <v>5</v>
      </c>
      <c r="H7058">
        <v>50.75</v>
      </c>
      <c r="I7058">
        <v>0.23</v>
      </c>
      <c r="J7058">
        <v>195.39</v>
      </c>
      <c r="K7058">
        <v>129.52000000000001</v>
      </c>
      <c r="L7058">
        <v>65.87</v>
      </c>
      <c r="M7058" t="s">
        <v>17</v>
      </c>
      <c r="N7058" s="3">
        <f>retail_sales[[#This Row],[Profit]]/retail_sales[[#This Row],[Revenue]]</f>
        <v>0.33712063053380426</v>
      </c>
      <c r="O7058" t="str">
        <f t="shared" si="110"/>
        <v>Tuesday</v>
      </c>
    </row>
    <row r="7059" spans="1:15" x14ac:dyDescent="0.3">
      <c r="A7059">
        <v>7058</v>
      </c>
      <c r="B7059" t="s">
        <v>4886</v>
      </c>
      <c r="C7059" s="1">
        <v>45605</v>
      </c>
      <c r="D7059" t="s">
        <v>14</v>
      </c>
      <c r="E7059" t="s">
        <v>25</v>
      </c>
      <c r="F7059" t="s">
        <v>27</v>
      </c>
      <c r="G7059">
        <v>1</v>
      </c>
      <c r="H7059">
        <v>77.319999999999993</v>
      </c>
      <c r="I7059">
        <v>0.12</v>
      </c>
      <c r="J7059">
        <v>68.040000000000006</v>
      </c>
      <c r="K7059">
        <v>51.97</v>
      </c>
      <c r="L7059">
        <v>16.07</v>
      </c>
      <c r="M7059" t="s">
        <v>22</v>
      </c>
      <c r="N7059" s="3">
        <f>retail_sales[[#This Row],[Profit]]/retail_sales[[#This Row],[Revenue]]</f>
        <v>0.2361845972957084</v>
      </c>
      <c r="O7059" t="str">
        <f t="shared" si="110"/>
        <v>Saturday</v>
      </c>
    </row>
    <row r="7060" spans="1:15" x14ac:dyDescent="0.3">
      <c r="A7060">
        <v>7059</v>
      </c>
      <c r="B7060" t="s">
        <v>1362</v>
      </c>
      <c r="C7060" s="1">
        <v>45352</v>
      </c>
      <c r="D7060" t="s">
        <v>24</v>
      </c>
      <c r="E7060" t="s">
        <v>15</v>
      </c>
      <c r="F7060" t="s">
        <v>16</v>
      </c>
      <c r="G7060">
        <v>5</v>
      </c>
      <c r="H7060">
        <v>454.54</v>
      </c>
      <c r="I7060">
        <v>0.25</v>
      </c>
      <c r="J7060">
        <v>1704.53</v>
      </c>
      <c r="K7060">
        <v>956.2</v>
      </c>
      <c r="L7060">
        <v>748.33</v>
      </c>
      <c r="M7060" t="s">
        <v>46</v>
      </c>
      <c r="N7060" s="3">
        <f>retail_sales[[#This Row],[Profit]]/retail_sales[[#This Row],[Revenue]]</f>
        <v>0.43902424715317423</v>
      </c>
      <c r="O7060" t="str">
        <f t="shared" si="110"/>
        <v>Friday</v>
      </c>
    </row>
    <row r="7061" spans="1:15" x14ac:dyDescent="0.3">
      <c r="A7061">
        <v>7060</v>
      </c>
      <c r="B7061" t="s">
        <v>4887</v>
      </c>
      <c r="C7061" s="1">
        <v>45631</v>
      </c>
      <c r="D7061" t="s">
        <v>19</v>
      </c>
      <c r="E7061" t="s">
        <v>25</v>
      </c>
      <c r="F7061" t="s">
        <v>27</v>
      </c>
      <c r="G7061">
        <v>3</v>
      </c>
      <c r="H7061">
        <v>286.06</v>
      </c>
      <c r="I7061">
        <v>7.0000000000000007E-2</v>
      </c>
      <c r="J7061">
        <v>798.11</v>
      </c>
      <c r="K7061">
        <v>415.64</v>
      </c>
      <c r="L7061">
        <v>382.47</v>
      </c>
      <c r="M7061" t="s">
        <v>17</v>
      </c>
      <c r="N7061" s="3">
        <f>retail_sales[[#This Row],[Profit]]/retail_sales[[#This Row],[Revenue]]</f>
        <v>0.47921965643833558</v>
      </c>
      <c r="O7061" t="str">
        <f t="shared" si="110"/>
        <v>Thursday</v>
      </c>
    </row>
    <row r="7062" spans="1:15" x14ac:dyDescent="0.3">
      <c r="A7062">
        <v>7061</v>
      </c>
      <c r="B7062" t="s">
        <v>4888</v>
      </c>
      <c r="C7062" s="1">
        <v>45522</v>
      </c>
      <c r="D7062" t="s">
        <v>14</v>
      </c>
      <c r="E7062" t="s">
        <v>30</v>
      </c>
      <c r="F7062" t="s">
        <v>21</v>
      </c>
      <c r="G7062">
        <v>5</v>
      </c>
      <c r="H7062">
        <v>279.13</v>
      </c>
      <c r="I7062">
        <v>0.24</v>
      </c>
      <c r="J7062">
        <v>1060.69</v>
      </c>
      <c r="K7062">
        <v>707</v>
      </c>
      <c r="L7062">
        <v>353.69</v>
      </c>
      <c r="M7062" t="s">
        <v>46</v>
      </c>
      <c r="N7062" s="3">
        <f>retail_sales[[#This Row],[Profit]]/retail_sales[[#This Row],[Revenue]]</f>
        <v>0.33345275245359152</v>
      </c>
      <c r="O7062" t="str">
        <f t="shared" si="110"/>
        <v>Sunday</v>
      </c>
    </row>
    <row r="7063" spans="1:15" x14ac:dyDescent="0.3">
      <c r="A7063">
        <v>7062</v>
      </c>
      <c r="B7063" t="s">
        <v>4889</v>
      </c>
      <c r="C7063" s="1">
        <v>45370</v>
      </c>
      <c r="D7063" t="s">
        <v>19</v>
      </c>
      <c r="E7063" t="s">
        <v>33</v>
      </c>
      <c r="F7063" t="s">
        <v>21</v>
      </c>
      <c r="G7063">
        <v>6</v>
      </c>
      <c r="H7063">
        <v>143.31</v>
      </c>
      <c r="I7063">
        <v>0.01</v>
      </c>
      <c r="J7063">
        <v>851.26</v>
      </c>
      <c r="K7063">
        <v>598.28</v>
      </c>
      <c r="L7063">
        <v>252.98</v>
      </c>
      <c r="M7063" t="s">
        <v>22</v>
      </c>
      <c r="N7063" s="3">
        <f>retail_sales[[#This Row],[Profit]]/retail_sales[[#This Row],[Revenue]]</f>
        <v>0.29718299931865705</v>
      </c>
      <c r="O7063" t="str">
        <f t="shared" si="110"/>
        <v>Tuesday</v>
      </c>
    </row>
    <row r="7064" spans="1:15" x14ac:dyDescent="0.3">
      <c r="A7064">
        <v>7063</v>
      </c>
      <c r="B7064" t="s">
        <v>576</v>
      </c>
      <c r="C7064" s="1">
        <v>45441</v>
      </c>
      <c r="D7064" t="s">
        <v>14</v>
      </c>
      <c r="E7064" t="s">
        <v>15</v>
      </c>
      <c r="F7064" t="s">
        <v>27</v>
      </c>
      <c r="G7064">
        <v>3</v>
      </c>
      <c r="H7064">
        <v>101.82</v>
      </c>
      <c r="I7064">
        <v>0.25</v>
      </c>
      <c r="J7064">
        <v>229.09</v>
      </c>
      <c r="K7064">
        <v>144.13</v>
      </c>
      <c r="L7064">
        <v>84.96</v>
      </c>
      <c r="M7064" t="s">
        <v>17</v>
      </c>
      <c r="N7064" s="3">
        <f>retail_sales[[#This Row],[Profit]]/retail_sales[[#This Row],[Revenue]]</f>
        <v>0.37085861451831154</v>
      </c>
      <c r="O7064" t="str">
        <f t="shared" si="110"/>
        <v>Wednesday</v>
      </c>
    </row>
    <row r="7065" spans="1:15" x14ac:dyDescent="0.3">
      <c r="A7065">
        <v>7064</v>
      </c>
      <c r="B7065" t="s">
        <v>3707</v>
      </c>
      <c r="C7065" s="1">
        <v>45642</v>
      </c>
      <c r="D7065" t="s">
        <v>14</v>
      </c>
      <c r="E7065" t="s">
        <v>20</v>
      </c>
      <c r="F7065" t="s">
        <v>21</v>
      </c>
      <c r="G7065">
        <v>7</v>
      </c>
      <c r="H7065">
        <v>37.369999999999997</v>
      </c>
      <c r="I7065">
        <v>0.09</v>
      </c>
      <c r="J7065">
        <v>238.05</v>
      </c>
      <c r="K7065">
        <v>144.80000000000001</v>
      </c>
      <c r="L7065">
        <v>93.25</v>
      </c>
      <c r="M7065" t="s">
        <v>40</v>
      </c>
      <c r="N7065" s="3">
        <f>retail_sales[[#This Row],[Profit]]/retail_sales[[#This Row],[Revenue]]</f>
        <v>0.39172442764125182</v>
      </c>
      <c r="O7065" t="str">
        <f t="shared" si="110"/>
        <v>Monday</v>
      </c>
    </row>
    <row r="7066" spans="1:15" x14ac:dyDescent="0.3">
      <c r="A7066">
        <v>7065</v>
      </c>
      <c r="B7066" t="s">
        <v>810</v>
      </c>
      <c r="C7066" s="1">
        <v>45320</v>
      </c>
      <c r="D7066" t="s">
        <v>14</v>
      </c>
      <c r="E7066" t="s">
        <v>20</v>
      </c>
      <c r="F7066" t="s">
        <v>16</v>
      </c>
      <c r="G7066">
        <v>3</v>
      </c>
      <c r="H7066">
        <v>150.66</v>
      </c>
      <c r="I7066">
        <v>0.26</v>
      </c>
      <c r="J7066">
        <v>334.47</v>
      </c>
      <c r="K7066">
        <v>232.53</v>
      </c>
      <c r="L7066">
        <v>101.94</v>
      </c>
      <c r="M7066" t="s">
        <v>28</v>
      </c>
      <c r="N7066" s="3">
        <f>retail_sales[[#This Row],[Profit]]/retail_sales[[#This Row],[Revenue]]</f>
        <v>0.30478069782043227</v>
      </c>
      <c r="O7066" t="str">
        <f t="shared" si="110"/>
        <v>Monday</v>
      </c>
    </row>
    <row r="7067" spans="1:15" x14ac:dyDescent="0.3">
      <c r="A7067">
        <v>7066</v>
      </c>
      <c r="B7067" t="s">
        <v>1016</v>
      </c>
      <c r="C7067" s="1">
        <v>45532</v>
      </c>
      <c r="D7067" t="s">
        <v>19</v>
      </c>
      <c r="E7067" t="s">
        <v>33</v>
      </c>
      <c r="F7067" t="s">
        <v>27</v>
      </c>
      <c r="G7067">
        <v>8</v>
      </c>
      <c r="H7067">
        <v>272.68</v>
      </c>
      <c r="I7067">
        <v>0.16</v>
      </c>
      <c r="J7067">
        <v>1832.41</v>
      </c>
      <c r="K7067">
        <v>973.22</v>
      </c>
      <c r="L7067">
        <v>859.19</v>
      </c>
      <c r="M7067" t="s">
        <v>28</v>
      </c>
      <c r="N7067" s="3">
        <f>retail_sales[[#This Row],[Profit]]/retail_sales[[#This Row],[Revenue]]</f>
        <v>0.46888523856560488</v>
      </c>
      <c r="O7067" t="str">
        <f t="shared" si="110"/>
        <v>Wednesday</v>
      </c>
    </row>
    <row r="7068" spans="1:15" x14ac:dyDescent="0.3">
      <c r="A7068">
        <v>7067</v>
      </c>
      <c r="B7068" t="s">
        <v>4890</v>
      </c>
      <c r="C7068" s="1">
        <v>45642</v>
      </c>
      <c r="D7068" t="s">
        <v>14</v>
      </c>
      <c r="E7068" t="s">
        <v>20</v>
      </c>
      <c r="F7068" t="s">
        <v>27</v>
      </c>
      <c r="G7068">
        <v>2</v>
      </c>
      <c r="H7068">
        <v>464.09</v>
      </c>
      <c r="I7068">
        <v>0.28000000000000003</v>
      </c>
      <c r="J7068">
        <v>668.29</v>
      </c>
      <c r="K7068">
        <v>334.34</v>
      </c>
      <c r="L7068">
        <v>333.95</v>
      </c>
      <c r="M7068" t="s">
        <v>46</v>
      </c>
      <c r="N7068" s="3">
        <f>retail_sales[[#This Row],[Profit]]/retail_sales[[#This Row],[Revenue]]</f>
        <v>0.49970821050741443</v>
      </c>
      <c r="O7068" t="str">
        <f t="shared" si="110"/>
        <v>Monday</v>
      </c>
    </row>
    <row r="7069" spans="1:15" x14ac:dyDescent="0.3">
      <c r="A7069">
        <v>7068</v>
      </c>
      <c r="B7069" t="s">
        <v>3430</v>
      </c>
      <c r="C7069" s="1">
        <v>45425</v>
      </c>
      <c r="D7069" t="s">
        <v>39</v>
      </c>
      <c r="E7069" t="s">
        <v>30</v>
      </c>
      <c r="F7069" t="s">
        <v>16</v>
      </c>
      <c r="G7069">
        <v>6</v>
      </c>
      <c r="H7069">
        <v>95.33</v>
      </c>
      <c r="I7069">
        <v>0.15</v>
      </c>
      <c r="J7069">
        <v>486.18</v>
      </c>
      <c r="K7069">
        <v>360.55</v>
      </c>
      <c r="L7069">
        <v>125.63</v>
      </c>
      <c r="M7069" t="s">
        <v>40</v>
      </c>
      <c r="N7069" s="3">
        <f>retail_sales[[#This Row],[Profit]]/retail_sales[[#This Row],[Revenue]]</f>
        <v>0.25840223785429262</v>
      </c>
      <c r="O7069" t="str">
        <f t="shared" si="110"/>
        <v>Monday</v>
      </c>
    </row>
    <row r="7070" spans="1:15" x14ac:dyDescent="0.3">
      <c r="A7070">
        <v>7069</v>
      </c>
      <c r="B7070" t="s">
        <v>2655</v>
      </c>
      <c r="C7070" s="1">
        <v>45639</v>
      </c>
      <c r="D7070" t="s">
        <v>14</v>
      </c>
      <c r="E7070" t="s">
        <v>30</v>
      </c>
      <c r="F7070" t="s">
        <v>16</v>
      </c>
      <c r="G7070">
        <v>3</v>
      </c>
      <c r="H7070">
        <v>352.5</v>
      </c>
      <c r="I7070">
        <v>0.11</v>
      </c>
      <c r="J7070">
        <v>941.18</v>
      </c>
      <c r="K7070">
        <v>625.54999999999995</v>
      </c>
      <c r="L7070">
        <v>315.63</v>
      </c>
      <c r="M7070" t="s">
        <v>17</v>
      </c>
      <c r="N7070" s="3">
        <f>retail_sales[[#This Row],[Profit]]/retail_sales[[#This Row],[Revenue]]</f>
        <v>0.33535561741643471</v>
      </c>
      <c r="O7070" t="str">
        <f t="shared" si="110"/>
        <v>Friday</v>
      </c>
    </row>
    <row r="7071" spans="1:15" x14ac:dyDescent="0.3">
      <c r="A7071">
        <v>7070</v>
      </c>
      <c r="B7071" t="s">
        <v>3208</v>
      </c>
      <c r="C7071" s="1">
        <v>45608</v>
      </c>
      <c r="D7071" t="s">
        <v>14</v>
      </c>
      <c r="E7071" t="s">
        <v>33</v>
      </c>
      <c r="F7071" t="s">
        <v>21</v>
      </c>
      <c r="G7071">
        <v>4</v>
      </c>
      <c r="H7071">
        <v>308.91000000000003</v>
      </c>
      <c r="I7071">
        <v>0.1</v>
      </c>
      <c r="J7071">
        <v>1112.08</v>
      </c>
      <c r="K7071">
        <v>712.99</v>
      </c>
      <c r="L7071">
        <v>399.09</v>
      </c>
      <c r="M7071" t="s">
        <v>17</v>
      </c>
      <c r="N7071" s="3">
        <f>retail_sales[[#This Row],[Profit]]/retail_sales[[#This Row],[Revenue]]</f>
        <v>0.35886806704553631</v>
      </c>
      <c r="O7071" t="str">
        <f t="shared" si="110"/>
        <v>Tuesday</v>
      </c>
    </row>
    <row r="7072" spans="1:15" x14ac:dyDescent="0.3">
      <c r="A7072">
        <v>7071</v>
      </c>
      <c r="B7072" t="s">
        <v>4891</v>
      </c>
      <c r="C7072" s="1">
        <v>45485</v>
      </c>
      <c r="D7072" t="s">
        <v>39</v>
      </c>
      <c r="E7072" t="s">
        <v>15</v>
      </c>
      <c r="F7072" t="s">
        <v>27</v>
      </c>
      <c r="G7072">
        <v>9</v>
      </c>
      <c r="H7072">
        <v>276.97000000000003</v>
      </c>
      <c r="I7072">
        <v>0.28000000000000003</v>
      </c>
      <c r="J7072">
        <v>1794.77</v>
      </c>
      <c r="K7072">
        <v>1368.25</v>
      </c>
      <c r="L7072">
        <v>426.52</v>
      </c>
      <c r="M7072" t="s">
        <v>28</v>
      </c>
      <c r="N7072" s="3">
        <f>retail_sales[[#This Row],[Profit]]/retail_sales[[#This Row],[Revenue]]</f>
        <v>0.23764604935451339</v>
      </c>
      <c r="O7072" t="str">
        <f t="shared" si="110"/>
        <v>Friday</v>
      </c>
    </row>
    <row r="7073" spans="1:15" x14ac:dyDescent="0.3">
      <c r="A7073">
        <v>7072</v>
      </c>
      <c r="B7073" t="s">
        <v>4892</v>
      </c>
      <c r="C7073" s="1">
        <v>45633</v>
      </c>
      <c r="D7073" t="s">
        <v>19</v>
      </c>
      <c r="E7073" t="s">
        <v>30</v>
      </c>
      <c r="F7073" t="s">
        <v>27</v>
      </c>
      <c r="G7073">
        <v>10</v>
      </c>
      <c r="H7073">
        <v>253.72</v>
      </c>
      <c r="I7073">
        <v>0.28000000000000003</v>
      </c>
      <c r="J7073">
        <v>1826.78</v>
      </c>
      <c r="K7073">
        <v>1017.29</v>
      </c>
      <c r="L7073">
        <v>809.49</v>
      </c>
      <c r="M7073" t="s">
        <v>22</v>
      </c>
      <c r="N7073" s="3">
        <f>retail_sales[[#This Row],[Profit]]/retail_sales[[#This Row],[Revenue]]</f>
        <v>0.44312396676118637</v>
      </c>
      <c r="O7073" t="str">
        <f t="shared" si="110"/>
        <v>Saturday</v>
      </c>
    </row>
    <row r="7074" spans="1:15" x14ac:dyDescent="0.3">
      <c r="A7074">
        <v>7073</v>
      </c>
      <c r="B7074" t="s">
        <v>4370</v>
      </c>
      <c r="C7074" s="1">
        <v>45318</v>
      </c>
      <c r="D7074" t="s">
        <v>39</v>
      </c>
      <c r="E7074" t="s">
        <v>25</v>
      </c>
      <c r="F7074" t="s">
        <v>16</v>
      </c>
      <c r="G7074">
        <v>6</v>
      </c>
      <c r="H7074">
        <v>115.65</v>
      </c>
      <c r="I7074">
        <v>0.22</v>
      </c>
      <c r="J7074">
        <v>541.24</v>
      </c>
      <c r="K7074">
        <v>334.93</v>
      </c>
      <c r="L7074">
        <v>206.31</v>
      </c>
      <c r="M7074" t="s">
        <v>46</v>
      </c>
      <c r="N7074" s="3">
        <f>retail_sales[[#This Row],[Profit]]/retail_sales[[#This Row],[Revenue]]</f>
        <v>0.38118025275293771</v>
      </c>
      <c r="O7074" t="str">
        <f t="shared" si="110"/>
        <v>Saturday</v>
      </c>
    </row>
    <row r="7075" spans="1:15" x14ac:dyDescent="0.3">
      <c r="A7075">
        <v>7074</v>
      </c>
      <c r="B7075" t="s">
        <v>1293</v>
      </c>
      <c r="C7075" s="1">
        <v>45309</v>
      </c>
      <c r="D7075" t="s">
        <v>19</v>
      </c>
      <c r="E7075" t="s">
        <v>33</v>
      </c>
      <c r="F7075" t="s">
        <v>21</v>
      </c>
      <c r="G7075">
        <v>3</v>
      </c>
      <c r="H7075">
        <v>273.01</v>
      </c>
      <c r="I7075">
        <v>0.08</v>
      </c>
      <c r="J7075">
        <v>753.51</v>
      </c>
      <c r="K7075">
        <v>565.82000000000005</v>
      </c>
      <c r="L7075">
        <v>187.69</v>
      </c>
      <c r="M7075" t="s">
        <v>28</v>
      </c>
      <c r="N7075" s="3">
        <f>retail_sales[[#This Row],[Profit]]/retail_sales[[#This Row],[Revenue]]</f>
        <v>0.24908760334965693</v>
      </c>
      <c r="O7075" t="str">
        <f t="shared" si="110"/>
        <v>Thursday</v>
      </c>
    </row>
    <row r="7076" spans="1:15" x14ac:dyDescent="0.3">
      <c r="A7076">
        <v>7075</v>
      </c>
      <c r="B7076" t="s">
        <v>4230</v>
      </c>
      <c r="C7076" s="1">
        <v>45636</v>
      </c>
      <c r="D7076" t="s">
        <v>19</v>
      </c>
      <c r="E7076" t="s">
        <v>33</v>
      </c>
      <c r="F7076" t="s">
        <v>16</v>
      </c>
      <c r="G7076">
        <v>4</v>
      </c>
      <c r="H7076">
        <v>498.91</v>
      </c>
      <c r="I7076">
        <v>0.02</v>
      </c>
      <c r="J7076">
        <v>1955.73</v>
      </c>
      <c r="K7076">
        <v>1193.17</v>
      </c>
      <c r="L7076">
        <v>762.56</v>
      </c>
      <c r="M7076" t="s">
        <v>17</v>
      </c>
      <c r="N7076" s="3">
        <f>retail_sales[[#This Row],[Profit]]/retail_sales[[#This Row],[Revenue]]</f>
        <v>0.38991067274112479</v>
      </c>
      <c r="O7076" t="str">
        <f t="shared" si="110"/>
        <v>Tuesday</v>
      </c>
    </row>
    <row r="7077" spans="1:15" x14ac:dyDescent="0.3">
      <c r="A7077">
        <v>7076</v>
      </c>
      <c r="B7077" t="s">
        <v>4893</v>
      </c>
      <c r="C7077" s="1">
        <v>45342</v>
      </c>
      <c r="D7077" t="s">
        <v>39</v>
      </c>
      <c r="E7077" t="s">
        <v>30</v>
      </c>
      <c r="F7077" t="s">
        <v>27</v>
      </c>
      <c r="G7077">
        <v>6</v>
      </c>
      <c r="H7077">
        <v>495.85</v>
      </c>
      <c r="I7077">
        <v>0.24</v>
      </c>
      <c r="J7077">
        <v>2261.08</v>
      </c>
      <c r="K7077">
        <v>1680.07</v>
      </c>
      <c r="L7077">
        <v>581.01</v>
      </c>
      <c r="M7077" t="s">
        <v>40</v>
      </c>
      <c r="N7077" s="3">
        <f>retail_sales[[#This Row],[Profit]]/retail_sales[[#This Row],[Revenue]]</f>
        <v>0.25696127514285211</v>
      </c>
      <c r="O7077" t="str">
        <f t="shared" si="110"/>
        <v>Tuesday</v>
      </c>
    </row>
    <row r="7078" spans="1:15" x14ac:dyDescent="0.3">
      <c r="A7078">
        <v>7077</v>
      </c>
      <c r="B7078" t="s">
        <v>4894</v>
      </c>
      <c r="C7078" s="1">
        <v>45431</v>
      </c>
      <c r="D7078" t="s">
        <v>14</v>
      </c>
      <c r="E7078" t="s">
        <v>15</v>
      </c>
      <c r="F7078" t="s">
        <v>21</v>
      </c>
      <c r="G7078">
        <v>5</v>
      </c>
      <c r="H7078">
        <v>312.27999999999997</v>
      </c>
      <c r="I7078">
        <v>0.3</v>
      </c>
      <c r="J7078">
        <v>1092.98</v>
      </c>
      <c r="K7078">
        <v>552.26</v>
      </c>
      <c r="L7078">
        <v>540.72</v>
      </c>
      <c r="M7078" t="s">
        <v>17</v>
      </c>
      <c r="N7078" s="3">
        <f>retail_sales[[#This Row],[Profit]]/retail_sales[[#This Row],[Revenue]]</f>
        <v>0.49472085491042839</v>
      </c>
      <c r="O7078" t="str">
        <f t="shared" si="110"/>
        <v>Sunday</v>
      </c>
    </row>
    <row r="7079" spans="1:15" x14ac:dyDescent="0.3">
      <c r="A7079">
        <v>7078</v>
      </c>
      <c r="B7079" t="s">
        <v>3698</v>
      </c>
      <c r="C7079" s="1">
        <v>45462</v>
      </c>
      <c r="D7079" t="s">
        <v>19</v>
      </c>
      <c r="E7079" t="s">
        <v>20</v>
      </c>
      <c r="F7079" t="s">
        <v>21</v>
      </c>
      <c r="G7079">
        <v>2</v>
      </c>
      <c r="H7079">
        <v>472.66</v>
      </c>
      <c r="I7079">
        <v>0</v>
      </c>
      <c r="J7079">
        <v>945.32</v>
      </c>
      <c r="K7079">
        <v>482.11</v>
      </c>
      <c r="L7079">
        <v>463.21</v>
      </c>
      <c r="M7079" t="s">
        <v>46</v>
      </c>
      <c r="N7079" s="3">
        <f>retail_sales[[#This Row],[Profit]]/retail_sales[[#This Row],[Revenue]]</f>
        <v>0.49000338509710994</v>
      </c>
      <c r="O7079" t="str">
        <f t="shared" si="110"/>
        <v>Wednesday</v>
      </c>
    </row>
    <row r="7080" spans="1:15" x14ac:dyDescent="0.3">
      <c r="A7080">
        <v>7079</v>
      </c>
      <c r="B7080" t="s">
        <v>4895</v>
      </c>
      <c r="C7080" s="1">
        <v>45643</v>
      </c>
      <c r="D7080" t="s">
        <v>14</v>
      </c>
      <c r="E7080" t="s">
        <v>30</v>
      </c>
      <c r="F7080" t="s">
        <v>16</v>
      </c>
      <c r="G7080">
        <v>8</v>
      </c>
      <c r="H7080">
        <v>473.82</v>
      </c>
      <c r="I7080">
        <v>0.04</v>
      </c>
      <c r="J7080">
        <v>3638.94</v>
      </c>
      <c r="K7080">
        <v>2899.35</v>
      </c>
      <c r="L7080">
        <v>739.59</v>
      </c>
      <c r="M7080" t="s">
        <v>17</v>
      </c>
      <c r="N7080" s="3">
        <f>retail_sales[[#This Row],[Profit]]/retail_sales[[#This Row],[Revenue]]</f>
        <v>0.2032432521558476</v>
      </c>
      <c r="O7080" t="str">
        <f t="shared" si="110"/>
        <v>Tuesday</v>
      </c>
    </row>
    <row r="7081" spans="1:15" x14ac:dyDescent="0.3">
      <c r="A7081">
        <v>7080</v>
      </c>
      <c r="B7081" t="s">
        <v>2664</v>
      </c>
      <c r="C7081" s="1">
        <v>45313</v>
      </c>
      <c r="D7081" t="s">
        <v>39</v>
      </c>
      <c r="E7081" t="s">
        <v>33</v>
      </c>
      <c r="F7081" t="s">
        <v>21</v>
      </c>
      <c r="G7081">
        <v>8</v>
      </c>
      <c r="H7081">
        <v>353.96</v>
      </c>
      <c r="I7081">
        <v>0.26</v>
      </c>
      <c r="J7081">
        <v>2095.44</v>
      </c>
      <c r="K7081">
        <v>1314.89</v>
      </c>
      <c r="L7081">
        <v>780.55</v>
      </c>
      <c r="M7081" t="s">
        <v>28</v>
      </c>
      <c r="N7081" s="3">
        <f>retail_sales[[#This Row],[Profit]]/retail_sales[[#This Row],[Revenue]]</f>
        <v>0.37249933188256401</v>
      </c>
      <c r="O7081" t="str">
        <f t="shared" si="110"/>
        <v>Monday</v>
      </c>
    </row>
    <row r="7082" spans="1:15" x14ac:dyDescent="0.3">
      <c r="A7082">
        <v>7081</v>
      </c>
      <c r="B7082" t="s">
        <v>4228</v>
      </c>
      <c r="C7082" s="1">
        <v>45552</v>
      </c>
      <c r="D7082" t="s">
        <v>14</v>
      </c>
      <c r="E7082" t="s">
        <v>15</v>
      </c>
      <c r="F7082" t="s">
        <v>27</v>
      </c>
      <c r="G7082">
        <v>2</v>
      </c>
      <c r="H7082">
        <v>253.58</v>
      </c>
      <c r="I7082">
        <v>0.03</v>
      </c>
      <c r="J7082">
        <v>491.95</v>
      </c>
      <c r="K7082">
        <v>313.62</v>
      </c>
      <c r="L7082">
        <v>178.33</v>
      </c>
      <c r="M7082" t="s">
        <v>22</v>
      </c>
      <c r="N7082" s="3">
        <f>retail_sales[[#This Row],[Profit]]/retail_sales[[#This Row],[Revenue]]</f>
        <v>0.36249618863705663</v>
      </c>
      <c r="O7082" t="str">
        <f t="shared" si="110"/>
        <v>Tuesday</v>
      </c>
    </row>
    <row r="7083" spans="1:15" x14ac:dyDescent="0.3">
      <c r="A7083">
        <v>7082</v>
      </c>
      <c r="B7083" t="s">
        <v>4065</v>
      </c>
      <c r="C7083" s="1">
        <v>45620</v>
      </c>
      <c r="D7083" t="s">
        <v>39</v>
      </c>
      <c r="E7083" t="s">
        <v>20</v>
      </c>
      <c r="F7083" t="s">
        <v>27</v>
      </c>
      <c r="G7083">
        <v>4</v>
      </c>
      <c r="H7083">
        <v>84.88</v>
      </c>
      <c r="I7083">
        <v>0.1</v>
      </c>
      <c r="J7083">
        <v>305.57</v>
      </c>
      <c r="K7083">
        <v>204.31</v>
      </c>
      <c r="L7083">
        <v>101.26</v>
      </c>
      <c r="M7083" t="s">
        <v>40</v>
      </c>
      <c r="N7083" s="3">
        <f>retail_sales[[#This Row],[Profit]]/retail_sales[[#This Row],[Revenue]]</f>
        <v>0.3313806983669863</v>
      </c>
      <c r="O7083" t="str">
        <f t="shared" si="110"/>
        <v>Sunday</v>
      </c>
    </row>
    <row r="7084" spans="1:15" x14ac:dyDescent="0.3">
      <c r="A7084">
        <v>7083</v>
      </c>
      <c r="B7084" t="s">
        <v>1166</v>
      </c>
      <c r="C7084" s="1">
        <v>45552</v>
      </c>
      <c r="D7084" t="s">
        <v>14</v>
      </c>
      <c r="E7084" t="s">
        <v>15</v>
      </c>
      <c r="F7084" t="s">
        <v>21</v>
      </c>
      <c r="G7084">
        <v>5</v>
      </c>
      <c r="H7084">
        <v>130.32</v>
      </c>
      <c r="I7084">
        <v>0.28000000000000003</v>
      </c>
      <c r="J7084">
        <v>469.15</v>
      </c>
      <c r="K7084">
        <v>286.58999999999997</v>
      </c>
      <c r="L7084">
        <v>182.56</v>
      </c>
      <c r="M7084" t="s">
        <v>40</v>
      </c>
      <c r="N7084" s="3">
        <f>retail_sales[[#This Row],[Profit]]/retail_sales[[#This Row],[Revenue]]</f>
        <v>0.38912927635084732</v>
      </c>
      <c r="O7084" t="str">
        <f t="shared" si="110"/>
        <v>Tuesday</v>
      </c>
    </row>
    <row r="7085" spans="1:15" x14ac:dyDescent="0.3">
      <c r="A7085">
        <v>7084</v>
      </c>
      <c r="B7085" t="s">
        <v>4896</v>
      </c>
      <c r="C7085" s="1">
        <v>45495</v>
      </c>
      <c r="D7085" t="s">
        <v>14</v>
      </c>
      <c r="E7085" t="s">
        <v>30</v>
      </c>
      <c r="F7085" t="s">
        <v>27</v>
      </c>
      <c r="G7085">
        <v>8</v>
      </c>
      <c r="H7085">
        <v>267.08</v>
      </c>
      <c r="I7085">
        <v>0.26</v>
      </c>
      <c r="J7085">
        <v>1581.11</v>
      </c>
      <c r="K7085">
        <v>830.52</v>
      </c>
      <c r="L7085">
        <v>750.59</v>
      </c>
      <c r="M7085" t="s">
        <v>40</v>
      </c>
      <c r="N7085" s="3">
        <f>retail_sales[[#This Row],[Profit]]/retail_sales[[#This Row],[Revenue]]</f>
        <v>0.47472345377614467</v>
      </c>
      <c r="O7085" t="str">
        <f t="shared" si="110"/>
        <v>Monday</v>
      </c>
    </row>
    <row r="7086" spans="1:15" x14ac:dyDescent="0.3">
      <c r="A7086">
        <v>7085</v>
      </c>
      <c r="B7086" t="s">
        <v>4897</v>
      </c>
      <c r="C7086" s="1">
        <v>45457</v>
      </c>
      <c r="D7086" t="s">
        <v>39</v>
      </c>
      <c r="E7086" t="s">
        <v>25</v>
      </c>
      <c r="F7086" t="s">
        <v>27</v>
      </c>
      <c r="G7086">
        <v>8</v>
      </c>
      <c r="H7086">
        <v>409.48</v>
      </c>
      <c r="I7086">
        <v>0.28000000000000003</v>
      </c>
      <c r="J7086">
        <v>2358.6</v>
      </c>
      <c r="K7086">
        <v>1441.64</v>
      </c>
      <c r="L7086">
        <v>916.96</v>
      </c>
      <c r="M7086" t="s">
        <v>22</v>
      </c>
      <c r="N7086" s="3">
        <f>retail_sales[[#This Row],[Profit]]/retail_sales[[#This Row],[Revenue]]</f>
        <v>0.38877300093275674</v>
      </c>
      <c r="O7086" t="str">
        <f t="shared" si="110"/>
        <v>Friday</v>
      </c>
    </row>
    <row r="7087" spans="1:15" x14ac:dyDescent="0.3">
      <c r="A7087">
        <v>7086</v>
      </c>
      <c r="B7087" t="s">
        <v>3483</v>
      </c>
      <c r="C7087" s="1">
        <v>45421</v>
      </c>
      <c r="D7087" t="s">
        <v>24</v>
      </c>
      <c r="E7087" t="s">
        <v>30</v>
      </c>
      <c r="F7087" t="s">
        <v>27</v>
      </c>
      <c r="G7087">
        <v>10</v>
      </c>
      <c r="H7087">
        <v>172.9</v>
      </c>
      <c r="I7087">
        <v>0.2</v>
      </c>
      <c r="J7087">
        <v>1383.2</v>
      </c>
      <c r="K7087">
        <v>1032.23</v>
      </c>
      <c r="L7087">
        <v>350.97</v>
      </c>
      <c r="M7087" t="s">
        <v>22</v>
      </c>
      <c r="N7087" s="3">
        <f>retail_sales[[#This Row],[Profit]]/retail_sales[[#This Row],[Revenue]]</f>
        <v>0.2537377096587623</v>
      </c>
      <c r="O7087" t="str">
        <f t="shared" si="110"/>
        <v>Thursday</v>
      </c>
    </row>
    <row r="7088" spans="1:15" x14ac:dyDescent="0.3">
      <c r="A7088">
        <v>7087</v>
      </c>
      <c r="B7088" t="s">
        <v>1399</v>
      </c>
      <c r="C7088" s="1">
        <v>45336</v>
      </c>
      <c r="D7088" t="s">
        <v>24</v>
      </c>
      <c r="E7088" t="s">
        <v>15</v>
      </c>
      <c r="F7088" t="s">
        <v>16</v>
      </c>
      <c r="G7088">
        <v>3</v>
      </c>
      <c r="H7088">
        <v>346.54</v>
      </c>
      <c r="I7088">
        <v>0.11</v>
      </c>
      <c r="J7088">
        <v>925.26</v>
      </c>
      <c r="K7088">
        <v>735.85</v>
      </c>
      <c r="L7088">
        <v>189.41</v>
      </c>
      <c r="M7088" t="s">
        <v>17</v>
      </c>
      <c r="N7088" s="3">
        <f>retail_sales[[#This Row],[Profit]]/retail_sales[[#This Row],[Revenue]]</f>
        <v>0.2047100274517433</v>
      </c>
      <c r="O7088" t="str">
        <f t="shared" si="110"/>
        <v>Wednesday</v>
      </c>
    </row>
    <row r="7089" spans="1:15" x14ac:dyDescent="0.3">
      <c r="A7089">
        <v>7088</v>
      </c>
      <c r="B7089" t="s">
        <v>4898</v>
      </c>
      <c r="C7089" s="1">
        <v>45429</v>
      </c>
      <c r="D7089" t="s">
        <v>14</v>
      </c>
      <c r="E7089" t="s">
        <v>20</v>
      </c>
      <c r="F7089" t="s">
        <v>16</v>
      </c>
      <c r="G7089">
        <v>6</v>
      </c>
      <c r="H7089">
        <v>202.82</v>
      </c>
      <c r="I7089">
        <v>0.2</v>
      </c>
      <c r="J7089">
        <v>973.54</v>
      </c>
      <c r="K7089">
        <v>653.4</v>
      </c>
      <c r="L7089">
        <v>320.14</v>
      </c>
      <c r="M7089" t="s">
        <v>17</v>
      </c>
      <c r="N7089" s="3">
        <f>retail_sales[[#This Row],[Profit]]/retail_sales[[#This Row],[Revenue]]</f>
        <v>0.32884113647102325</v>
      </c>
      <c r="O7089" t="str">
        <f t="shared" si="110"/>
        <v>Friday</v>
      </c>
    </row>
    <row r="7090" spans="1:15" x14ac:dyDescent="0.3">
      <c r="A7090">
        <v>7089</v>
      </c>
      <c r="B7090" t="s">
        <v>3504</v>
      </c>
      <c r="C7090" s="1">
        <v>45579</v>
      </c>
      <c r="D7090" t="s">
        <v>19</v>
      </c>
      <c r="E7090" t="s">
        <v>20</v>
      </c>
      <c r="F7090" t="s">
        <v>27</v>
      </c>
      <c r="G7090">
        <v>2</v>
      </c>
      <c r="H7090">
        <v>98.28</v>
      </c>
      <c r="I7090">
        <v>0.19</v>
      </c>
      <c r="J7090">
        <v>159.21</v>
      </c>
      <c r="K7090">
        <v>83.31</v>
      </c>
      <c r="L7090">
        <v>75.900000000000006</v>
      </c>
      <c r="M7090" t="s">
        <v>17</v>
      </c>
      <c r="N7090" s="3">
        <f>retail_sales[[#This Row],[Profit]]/retail_sales[[#This Row],[Revenue]]</f>
        <v>0.47672884869040888</v>
      </c>
      <c r="O7090" t="str">
        <f t="shared" si="110"/>
        <v>Monday</v>
      </c>
    </row>
    <row r="7091" spans="1:15" x14ac:dyDescent="0.3">
      <c r="A7091">
        <v>7090</v>
      </c>
      <c r="B7091" t="s">
        <v>4521</v>
      </c>
      <c r="C7091" s="1">
        <v>45449</v>
      </c>
      <c r="D7091" t="s">
        <v>14</v>
      </c>
      <c r="E7091" t="s">
        <v>15</v>
      </c>
      <c r="F7091" t="s">
        <v>21</v>
      </c>
      <c r="G7091">
        <v>3</v>
      </c>
      <c r="H7091">
        <v>461.13</v>
      </c>
      <c r="I7091">
        <v>0.23</v>
      </c>
      <c r="J7091">
        <v>1065.21</v>
      </c>
      <c r="K7091">
        <v>820.79</v>
      </c>
      <c r="L7091">
        <v>244.42</v>
      </c>
      <c r="M7091" t="s">
        <v>17</v>
      </c>
      <c r="N7091" s="3">
        <f>retail_sales[[#This Row],[Profit]]/retail_sales[[#This Row],[Revenue]]</f>
        <v>0.22945710235540409</v>
      </c>
      <c r="O7091" t="str">
        <f t="shared" si="110"/>
        <v>Thursday</v>
      </c>
    </row>
    <row r="7092" spans="1:15" x14ac:dyDescent="0.3">
      <c r="A7092">
        <v>7091</v>
      </c>
      <c r="B7092" t="s">
        <v>309</v>
      </c>
      <c r="C7092" s="1">
        <v>45609</v>
      </c>
      <c r="D7092" t="s">
        <v>39</v>
      </c>
      <c r="E7092" t="s">
        <v>25</v>
      </c>
      <c r="F7092" t="s">
        <v>21</v>
      </c>
      <c r="G7092">
        <v>9</v>
      </c>
      <c r="H7092">
        <v>99.91</v>
      </c>
      <c r="I7092">
        <v>7.0000000000000007E-2</v>
      </c>
      <c r="J7092">
        <v>836.25</v>
      </c>
      <c r="K7092">
        <v>529.47</v>
      </c>
      <c r="L7092">
        <v>306.77999999999997</v>
      </c>
      <c r="M7092" t="s">
        <v>28</v>
      </c>
      <c r="N7092" s="3">
        <f>retail_sales[[#This Row],[Profit]]/retail_sales[[#This Row],[Revenue]]</f>
        <v>0.36685201793721972</v>
      </c>
      <c r="O7092" t="str">
        <f t="shared" si="110"/>
        <v>Wednesday</v>
      </c>
    </row>
    <row r="7093" spans="1:15" x14ac:dyDescent="0.3">
      <c r="A7093">
        <v>7092</v>
      </c>
      <c r="B7093" t="s">
        <v>4899</v>
      </c>
      <c r="C7093" s="1">
        <v>45441</v>
      </c>
      <c r="D7093" t="s">
        <v>14</v>
      </c>
      <c r="E7093" t="s">
        <v>30</v>
      </c>
      <c r="F7093" t="s">
        <v>16</v>
      </c>
      <c r="G7093">
        <v>10</v>
      </c>
      <c r="H7093">
        <v>419.08</v>
      </c>
      <c r="I7093">
        <v>0.03</v>
      </c>
      <c r="J7093">
        <v>4065.08</v>
      </c>
      <c r="K7093">
        <v>2757.44</v>
      </c>
      <c r="L7093">
        <v>1307.6400000000001</v>
      </c>
      <c r="M7093" t="s">
        <v>17</v>
      </c>
      <c r="N7093" s="3">
        <f>retail_sales[[#This Row],[Profit]]/retail_sales[[#This Row],[Revenue]]</f>
        <v>0.32167632617316266</v>
      </c>
      <c r="O7093" t="str">
        <f t="shared" si="110"/>
        <v>Wednesday</v>
      </c>
    </row>
    <row r="7094" spans="1:15" x14ac:dyDescent="0.3">
      <c r="A7094">
        <v>7093</v>
      </c>
      <c r="B7094" t="s">
        <v>1969</v>
      </c>
      <c r="C7094" s="1">
        <v>45334</v>
      </c>
      <c r="D7094" t="s">
        <v>19</v>
      </c>
      <c r="E7094" t="s">
        <v>30</v>
      </c>
      <c r="F7094" t="s">
        <v>27</v>
      </c>
      <c r="G7094">
        <v>10</v>
      </c>
      <c r="H7094">
        <v>166.3</v>
      </c>
      <c r="I7094">
        <v>7.0000000000000007E-2</v>
      </c>
      <c r="J7094">
        <v>1546.59</v>
      </c>
      <c r="K7094">
        <v>957.93</v>
      </c>
      <c r="L7094">
        <v>588.66</v>
      </c>
      <c r="M7094" t="s">
        <v>40</v>
      </c>
      <c r="N7094" s="3">
        <f>retail_sales[[#This Row],[Profit]]/retail_sales[[#This Row],[Revenue]]</f>
        <v>0.38061800477178825</v>
      </c>
      <c r="O7094" t="str">
        <f t="shared" si="110"/>
        <v>Monday</v>
      </c>
    </row>
    <row r="7095" spans="1:15" x14ac:dyDescent="0.3">
      <c r="A7095">
        <v>7094</v>
      </c>
      <c r="B7095" t="s">
        <v>4900</v>
      </c>
      <c r="C7095" s="1">
        <v>45468</v>
      </c>
      <c r="D7095" t="s">
        <v>39</v>
      </c>
      <c r="E7095" t="s">
        <v>15</v>
      </c>
      <c r="F7095" t="s">
        <v>21</v>
      </c>
      <c r="G7095">
        <v>3</v>
      </c>
      <c r="H7095">
        <v>236.36</v>
      </c>
      <c r="I7095">
        <v>0.26</v>
      </c>
      <c r="J7095">
        <v>524.72</v>
      </c>
      <c r="K7095">
        <v>364.15</v>
      </c>
      <c r="L7095">
        <v>160.57</v>
      </c>
      <c r="M7095" t="s">
        <v>46</v>
      </c>
      <c r="N7095" s="3">
        <f>retail_sales[[#This Row],[Profit]]/retail_sales[[#This Row],[Revenue]]</f>
        <v>0.30601082482085679</v>
      </c>
      <c r="O7095" t="str">
        <f t="shared" si="110"/>
        <v>Tuesday</v>
      </c>
    </row>
    <row r="7096" spans="1:15" x14ac:dyDescent="0.3">
      <c r="A7096">
        <v>7095</v>
      </c>
      <c r="B7096" t="s">
        <v>2545</v>
      </c>
      <c r="C7096" s="1">
        <v>45613</v>
      </c>
      <c r="D7096" t="s">
        <v>39</v>
      </c>
      <c r="E7096" t="s">
        <v>30</v>
      </c>
      <c r="F7096" t="s">
        <v>21</v>
      </c>
      <c r="G7096">
        <v>1</v>
      </c>
      <c r="H7096">
        <v>205.46</v>
      </c>
      <c r="I7096">
        <v>0.06</v>
      </c>
      <c r="J7096">
        <v>193.13</v>
      </c>
      <c r="K7096">
        <v>144.9</v>
      </c>
      <c r="L7096">
        <v>48.23</v>
      </c>
      <c r="M7096" t="s">
        <v>22</v>
      </c>
      <c r="N7096" s="3">
        <f>retail_sales[[#This Row],[Profit]]/retail_sales[[#This Row],[Revenue]]</f>
        <v>0.24972816237767306</v>
      </c>
      <c r="O7096" t="str">
        <f t="shared" si="110"/>
        <v>Sunday</v>
      </c>
    </row>
    <row r="7097" spans="1:15" x14ac:dyDescent="0.3">
      <c r="A7097">
        <v>7096</v>
      </c>
      <c r="B7097" t="s">
        <v>4901</v>
      </c>
      <c r="C7097" s="1">
        <v>45529</v>
      </c>
      <c r="D7097" t="s">
        <v>19</v>
      </c>
      <c r="E7097" t="s">
        <v>15</v>
      </c>
      <c r="F7097" t="s">
        <v>21</v>
      </c>
      <c r="G7097">
        <v>6</v>
      </c>
      <c r="H7097">
        <v>186.44</v>
      </c>
      <c r="I7097">
        <v>0.28999999999999998</v>
      </c>
      <c r="J7097">
        <v>794.23</v>
      </c>
      <c r="K7097">
        <v>567.46</v>
      </c>
      <c r="L7097">
        <v>226.77</v>
      </c>
      <c r="M7097" t="s">
        <v>17</v>
      </c>
      <c r="N7097" s="3">
        <f>retail_sales[[#This Row],[Profit]]/retail_sales[[#This Row],[Revenue]]</f>
        <v>0.28552182617126021</v>
      </c>
      <c r="O7097" t="str">
        <f t="shared" si="110"/>
        <v>Sunday</v>
      </c>
    </row>
    <row r="7098" spans="1:15" x14ac:dyDescent="0.3">
      <c r="A7098">
        <v>7097</v>
      </c>
      <c r="B7098" t="s">
        <v>4902</v>
      </c>
      <c r="C7098" s="1">
        <v>45547</v>
      </c>
      <c r="D7098" t="s">
        <v>24</v>
      </c>
      <c r="E7098" t="s">
        <v>25</v>
      </c>
      <c r="F7098" t="s">
        <v>27</v>
      </c>
      <c r="G7098">
        <v>8</v>
      </c>
      <c r="H7098">
        <v>48.71</v>
      </c>
      <c r="I7098">
        <v>0.27</v>
      </c>
      <c r="J7098">
        <v>284.47000000000003</v>
      </c>
      <c r="K7098">
        <v>217.82</v>
      </c>
      <c r="L7098">
        <v>66.650000000000006</v>
      </c>
      <c r="M7098" t="s">
        <v>28</v>
      </c>
      <c r="N7098" s="3">
        <f>retail_sales[[#This Row],[Profit]]/retail_sales[[#This Row],[Revenue]]</f>
        <v>0.23429535627658452</v>
      </c>
      <c r="O7098" t="str">
        <f t="shared" si="110"/>
        <v>Thursday</v>
      </c>
    </row>
    <row r="7099" spans="1:15" x14ac:dyDescent="0.3">
      <c r="A7099">
        <v>7098</v>
      </c>
      <c r="B7099" t="s">
        <v>1340</v>
      </c>
      <c r="C7099" s="1">
        <v>45440</v>
      </c>
      <c r="D7099" t="s">
        <v>19</v>
      </c>
      <c r="E7099" t="s">
        <v>30</v>
      </c>
      <c r="F7099" t="s">
        <v>21</v>
      </c>
      <c r="G7099">
        <v>8</v>
      </c>
      <c r="H7099">
        <v>77.760000000000005</v>
      </c>
      <c r="I7099">
        <v>0.03</v>
      </c>
      <c r="J7099">
        <v>603.41999999999996</v>
      </c>
      <c r="K7099">
        <v>418.83</v>
      </c>
      <c r="L7099">
        <v>184.59</v>
      </c>
      <c r="M7099" t="s">
        <v>40</v>
      </c>
      <c r="N7099" s="3">
        <f>retail_sales[[#This Row],[Profit]]/retail_sales[[#This Row],[Revenue]]</f>
        <v>0.30590633389678834</v>
      </c>
      <c r="O7099" t="str">
        <f t="shared" si="110"/>
        <v>Tuesday</v>
      </c>
    </row>
    <row r="7100" spans="1:15" x14ac:dyDescent="0.3">
      <c r="A7100">
        <v>7099</v>
      </c>
      <c r="B7100" t="s">
        <v>4508</v>
      </c>
      <c r="C7100" s="1">
        <v>45628</v>
      </c>
      <c r="D7100" t="s">
        <v>39</v>
      </c>
      <c r="E7100" t="s">
        <v>30</v>
      </c>
      <c r="F7100" t="s">
        <v>16</v>
      </c>
      <c r="G7100">
        <v>1</v>
      </c>
      <c r="H7100">
        <v>259.43</v>
      </c>
      <c r="I7100">
        <v>0.19</v>
      </c>
      <c r="J7100">
        <v>210.14</v>
      </c>
      <c r="K7100">
        <v>146.75</v>
      </c>
      <c r="L7100">
        <v>63.39</v>
      </c>
      <c r="M7100" t="s">
        <v>22</v>
      </c>
      <c r="N7100" s="3">
        <f>retail_sales[[#This Row],[Profit]]/retail_sales[[#This Row],[Revenue]]</f>
        <v>0.30165603883125536</v>
      </c>
      <c r="O7100" t="str">
        <f t="shared" si="110"/>
        <v>Monday</v>
      </c>
    </row>
    <row r="7101" spans="1:15" x14ac:dyDescent="0.3">
      <c r="A7101">
        <v>7100</v>
      </c>
      <c r="B7101" t="s">
        <v>2777</v>
      </c>
      <c r="C7101" s="1">
        <v>45545</v>
      </c>
      <c r="D7101" t="s">
        <v>39</v>
      </c>
      <c r="E7101" t="s">
        <v>15</v>
      </c>
      <c r="F7101" t="s">
        <v>21</v>
      </c>
      <c r="G7101">
        <v>1</v>
      </c>
      <c r="H7101">
        <v>475.99</v>
      </c>
      <c r="I7101">
        <v>0.09</v>
      </c>
      <c r="J7101">
        <v>433.15</v>
      </c>
      <c r="K7101">
        <v>274.43</v>
      </c>
      <c r="L7101">
        <v>158.72</v>
      </c>
      <c r="M7101" t="s">
        <v>40</v>
      </c>
      <c r="N7101" s="3">
        <f>retail_sales[[#This Row],[Profit]]/retail_sales[[#This Row],[Revenue]]</f>
        <v>0.36643195197968376</v>
      </c>
      <c r="O7101" t="str">
        <f t="shared" si="110"/>
        <v>Tuesday</v>
      </c>
    </row>
    <row r="7102" spans="1:15" x14ac:dyDescent="0.3">
      <c r="A7102">
        <v>7101</v>
      </c>
      <c r="B7102" t="s">
        <v>4903</v>
      </c>
      <c r="C7102" s="1">
        <v>45347</v>
      </c>
      <c r="D7102" t="s">
        <v>39</v>
      </c>
      <c r="E7102" t="s">
        <v>25</v>
      </c>
      <c r="F7102" t="s">
        <v>27</v>
      </c>
      <c r="G7102">
        <v>7</v>
      </c>
      <c r="H7102">
        <v>437.75</v>
      </c>
      <c r="I7102">
        <v>0.28000000000000003</v>
      </c>
      <c r="J7102">
        <v>2206.2600000000002</v>
      </c>
      <c r="K7102">
        <v>1419.96</v>
      </c>
      <c r="L7102">
        <v>786.3</v>
      </c>
      <c r="M7102" t="s">
        <v>22</v>
      </c>
      <c r="N7102" s="3">
        <f>retail_sales[[#This Row],[Profit]]/retail_sales[[#This Row],[Revenue]]</f>
        <v>0.3563949851785374</v>
      </c>
      <c r="O7102" t="str">
        <f t="shared" si="110"/>
        <v>Sunday</v>
      </c>
    </row>
    <row r="7103" spans="1:15" x14ac:dyDescent="0.3">
      <c r="A7103">
        <v>7102</v>
      </c>
      <c r="B7103" t="s">
        <v>4904</v>
      </c>
      <c r="C7103" s="1">
        <v>45581</v>
      </c>
      <c r="D7103" t="s">
        <v>14</v>
      </c>
      <c r="E7103" t="s">
        <v>25</v>
      </c>
      <c r="F7103" t="s">
        <v>16</v>
      </c>
      <c r="G7103">
        <v>6</v>
      </c>
      <c r="H7103">
        <v>264.10000000000002</v>
      </c>
      <c r="I7103">
        <v>0.2</v>
      </c>
      <c r="J7103">
        <v>1267.68</v>
      </c>
      <c r="K7103">
        <v>908.62</v>
      </c>
      <c r="L7103">
        <v>359.06</v>
      </c>
      <c r="M7103" t="s">
        <v>17</v>
      </c>
      <c r="N7103" s="3">
        <f>retail_sales[[#This Row],[Profit]]/retail_sales[[#This Row],[Revenue]]</f>
        <v>0.2832418275905591</v>
      </c>
      <c r="O7103" t="str">
        <f t="shared" si="110"/>
        <v>Wednesday</v>
      </c>
    </row>
    <row r="7104" spans="1:15" x14ac:dyDescent="0.3">
      <c r="A7104">
        <v>7103</v>
      </c>
      <c r="B7104" t="s">
        <v>4905</v>
      </c>
      <c r="C7104" s="1">
        <v>45583</v>
      </c>
      <c r="D7104" t="s">
        <v>24</v>
      </c>
      <c r="E7104" t="s">
        <v>25</v>
      </c>
      <c r="F7104" t="s">
        <v>21</v>
      </c>
      <c r="G7104">
        <v>8</v>
      </c>
      <c r="H7104">
        <v>488.89</v>
      </c>
      <c r="I7104">
        <v>0.08</v>
      </c>
      <c r="J7104">
        <v>3598.23</v>
      </c>
      <c r="K7104">
        <v>2598.2600000000002</v>
      </c>
      <c r="L7104">
        <v>999.97</v>
      </c>
      <c r="M7104" t="s">
        <v>28</v>
      </c>
      <c r="N7104" s="3">
        <f>retail_sales[[#This Row],[Profit]]/retail_sales[[#This Row],[Revenue]]</f>
        <v>0.2779060816012317</v>
      </c>
      <c r="O7104" t="str">
        <f t="shared" si="110"/>
        <v>Friday</v>
      </c>
    </row>
    <row r="7105" spans="1:15" x14ac:dyDescent="0.3">
      <c r="A7105">
        <v>7104</v>
      </c>
      <c r="B7105" t="s">
        <v>3162</v>
      </c>
      <c r="C7105" s="1">
        <v>45469</v>
      </c>
      <c r="D7105" t="s">
        <v>39</v>
      </c>
      <c r="E7105" t="s">
        <v>20</v>
      </c>
      <c r="F7105" t="s">
        <v>16</v>
      </c>
      <c r="G7105">
        <v>4</v>
      </c>
      <c r="H7105">
        <v>453.08</v>
      </c>
      <c r="I7105">
        <v>0.01</v>
      </c>
      <c r="J7105">
        <v>1794.2</v>
      </c>
      <c r="K7105">
        <v>1333.31</v>
      </c>
      <c r="L7105">
        <v>460.89</v>
      </c>
      <c r="M7105" t="s">
        <v>46</v>
      </c>
      <c r="N7105" s="3">
        <f>retail_sales[[#This Row],[Profit]]/retail_sales[[#This Row],[Revenue]]</f>
        <v>0.25687771708839591</v>
      </c>
      <c r="O7105" t="str">
        <f t="shared" si="110"/>
        <v>Wednesday</v>
      </c>
    </row>
    <row r="7106" spans="1:15" x14ac:dyDescent="0.3">
      <c r="A7106">
        <v>7105</v>
      </c>
      <c r="B7106" t="s">
        <v>4906</v>
      </c>
      <c r="C7106" s="1">
        <v>45454</v>
      </c>
      <c r="D7106" t="s">
        <v>39</v>
      </c>
      <c r="E7106" t="s">
        <v>20</v>
      </c>
      <c r="F7106" t="s">
        <v>27</v>
      </c>
      <c r="G7106">
        <v>1</v>
      </c>
      <c r="H7106">
        <v>401.08</v>
      </c>
      <c r="I7106">
        <v>0.19</v>
      </c>
      <c r="J7106">
        <v>324.87</v>
      </c>
      <c r="K7106">
        <v>167.85</v>
      </c>
      <c r="L7106">
        <v>157.02000000000001</v>
      </c>
      <c r="M7106" t="s">
        <v>22</v>
      </c>
      <c r="N7106" s="3">
        <f>retail_sales[[#This Row],[Profit]]/retail_sales[[#This Row],[Revenue]]</f>
        <v>0.48333179425616402</v>
      </c>
      <c r="O7106" t="str">
        <f t="shared" ref="O7106:O7169" si="111">TEXT(C7106, "dddd")</f>
        <v>Tuesday</v>
      </c>
    </row>
    <row r="7107" spans="1:15" x14ac:dyDescent="0.3">
      <c r="A7107">
        <v>7106</v>
      </c>
      <c r="B7107" t="s">
        <v>4907</v>
      </c>
      <c r="C7107" s="1">
        <v>45307</v>
      </c>
      <c r="D7107" t="s">
        <v>14</v>
      </c>
      <c r="E7107" t="s">
        <v>33</v>
      </c>
      <c r="F7107" t="s">
        <v>16</v>
      </c>
      <c r="G7107">
        <v>5</v>
      </c>
      <c r="H7107">
        <v>305.7</v>
      </c>
      <c r="I7107">
        <v>0.08</v>
      </c>
      <c r="J7107">
        <v>1406.22</v>
      </c>
      <c r="K7107">
        <v>978.5</v>
      </c>
      <c r="L7107">
        <v>427.72</v>
      </c>
      <c r="M7107" t="s">
        <v>17</v>
      </c>
      <c r="N7107" s="3">
        <f>retail_sales[[#This Row],[Profit]]/retail_sales[[#This Row],[Revenue]]</f>
        <v>0.30416293325368721</v>
      </c>
      <c r="O7107" t="str">
        <f t="shared" si="111"/>
        <v>Tuesday</v>
      </c>
    </row>
    <row r="7108" spans="1:15" x14ac:dyDescent="0.3">
      <c r="A7108">
        <v>7107</v>
      </c>
      <c r="B7108" t="s">
        <v>4519</v>
      </c>
      <c r="C7108" s="1">
        <v>45463</v>
      </c>
      <c r="D7108" t="s">
        <v>14</v>
      </c>
      <c r="E7108" t="s">
        <v>15</v>
      </c>
      <c r="F7108" t="s">
        <v>21</v>
      </c>
      <c r="G7108">
        <v>10</v>
      </c>
      <c r="H7108">
        <v>425.86</v>
      </c>
      <c r="I7108">
        <v>0.16</v>
      </c>
      <c r="J7108">
        <v>3577.22</v>
      </c>
      <c r="K7108">
        <v>2552.7199999999998</v>
      </c>
      <c r="L7108">
        <v>1024.5</v>
      </c>
      <c r="M7108" t="s">
        <v>28</v>
      </c>
      <c r="N7108" s="3">
        <f>retail_sales[[#This Row],[Profit]]/retail_sales[[#This Row],[Revenue]]</f>
        <v>0.28639558092597045</v>
      </c>
      <c r="O7108" t="str">
        <f t="shared" si="111"/>
        <v>Thursday</v>
      </c>
    </row>
    <row r="7109" spans="1:15" x14ac:dyDescent="0.3">
      <c r="A7109">
        <v>7108</v>
      </c>
      <c r="B7109" t="s">
        <v>1402</v>
      </c>
      <c r="C7109" s="1">
        <v>45404</v>
      </c>
      <c r="D7109" t="s">
        <v>24</v>
      </c>
      <c r="E7109" t="s">
        <v>30</v>
      </c>
      <c r="F7109" t="s">
        <v>16</v>
      </c>
      <c r="G7109">
        <v>7</v>
      </c>
      <c r="H7109">
        <v>315.18</v>
      </c>
      <c r="I7109">
        <v>0.15</v>
      </c>
      <c r="J7109">
        <v>1875.32</v>
      </c>
      <c r="K7109">
        <v>1026.5899999999999</v>
      </c>
      <c r="L7109">
        <v>848.73</v>
      </c>
      <c r="M7109" t="s">
        <v>17</v>
      </c>
      <c r="N7109" s="3">
        <f>retail_sales[[#This Row],[Profit]]/retail_sales[[#This Row],[Revenue]]</f>
        <v>0.4525787598916452</v>
      </c>
      <c r="O7109" t="str">
        <f t="shared" si="111"/>
        <v>Monday</v>
      </c>
    </row>
    <row r="7110" spans="1:15" x14ac:dyDescent="0.3">
      <c r="A7110">
        <v>7109</v>
      </c>
      <c r="B7110" t="s">
        <v>4908</v>
      </c>
      <c r="C7110" s="1">
        <v>45386</v>
      </c>
      <c r="D7110" t="s">
        <v>19</v>
      </c>
      <c r="E7110" t="s">
        <v>25</v>
      </c>
      <c r="F7110" t="s">
        <v>27</v>
      </c>
      <c r="G7110">
        <v>4</v>
      </c>
      <c r="H7110">
        <v>201.74</v>
      </c>
      <c r="I7110">
        <v>0.25</v>
      </c>
      <c r="J7110">
        <v>605.22</v>
      </c>
      <c r="K7110">
        <v>378.38</v>
      </c>
      <c r="L7110">
        <v>226.84</v>
      </c>
      <c r="M7110" t="s">
        <v>46</v>
      </c>
      <c r="N7110" s="3">
        <f>retail_sales[[#This Row],[Profit]]/retail_sales[[#This Row],[Revenue]]</f>
        <v>0.37480585572188624</v>
      </c>
      <c r="O7110" t="str">
        <f t="shared" si="111"/>
        <v>Thursday</v>
      </c>
    </row>
    <row r="7111" spans="1:15" x14ac:dyDescent="0.3">
      <c r="A7111">
        <v>7110</v>
      </c>
      <c r="B7111" t="s">
        <v>4909</v>
      </c>
      <c r="C7111" s="1">
        <v>45570</v>
      </c>
      <c r="D7111" t="s">
        <v>24</v>
      </c>
      <c r="E7111" t="s">
        <v>30</v>
      </c>
      <c r="F7111" t="s">
        <v>16</v>
      </c>
      <c r="G7111">
        <v>7</v>
      </c>
      <c r="H7111">
        <v>205.62</v>
      </c>
      <c r="I7111">
        <v>0.24</v>
      </c>
      <c r="J7111">
        <v>1093.9000000000001</v>
      </c>
      <c r="K7111">
        <v>604.65</v>
      </c>
      <c r="L7111">
        <v>489.25</v>
      </c>
      <c r="M7111" t="s">
        <v>40</v>
      </c>
      <c r="N7111" s="3">
        <f>retail_sales[[#This Row],[Profit]]/retail_sales[[#This Row],[Revenue]]</f>
        <v>0.44725294816710848</v>
      </c>
      <c r="O7111" t="str">
        <f t="shared" si="111"/>
        <v>Saturday</v>
      </c>
    </row>
    <row r="7112" spans="1:15" x14ac:dyDescent="0.3">
      <c r="A7112">
        <v>7111</v>
      </c>
      <c r="B7112" t="s">
        <v>2797</v>
      </c>
      <c r="C7112" s="1">
        <v>45320</v>
      </c>
      <c r="D7112" t="s">
        <v>19</v>
      </c>
      <c r="E7112" t="s">
        <v>15</v>
      </c>
      <c r="F7112" t="s">
        <v>21</v>
      </c>
      <c r="G7112">
        <v>1</v>
      </c>
      <c r="H7112">
        <v>95.74</v>
      </c>
      <c r="I7112">
        <v>0.02</v>
      </c>
      <c r="J7112">
        <v>93.83</v>
      </c>
      <c r="K7112">
        <v>57.35</v>
      </c>
      <c r="L7112">
        <v>36.479999999999997</v>
      </c>
      <c r="M7112" t="s">
        <v>22</v>
      </c>
      <c r="N7112" s="3">
        <f>retail_sales[[#This Row],[Profit]]/retail_sales[[#This Row],[Revenue]]</f>
        <v>0.38878823404028562</v>
      </c>
      <c r="O7112" t="str">
        <f t="shared" si="111"/>
        <v>Monday</v>
      </c>
    </row>
    <row r="7113" spans="1:15" x14ac:dyDescent="0.3">
      <c r="A7113">
        <v>7112</v>
      </c>
      <c r="B7113" t="s">
        <v>4303</v>
      </c>
      <c r="C7113" s="1">
        <v>45490</v>
      </c>
      <c r="D7113" t="s">
        <v>14</v>
      </c>
      <c r="E7113" t="s">
        <v>15</v>
      </c>
      <c r="F7113" t="s">
        <v>27</v>
      </c>
      <c r="G7113">
        <v>1</v>
      </c>
      <c r="H7113">
        <v>324.89999999999998</v>
      </c>
      <c r="I7113">
        <v>0.01</v>
      </c>
      <c r="J7113">
        <v>321.64999999999998</v>
      </c>
      <c r="K7113">
        <v>177.93</v>
      </c>
      <c r="L7113">
        <v>143.72</v>
      </c>
      <c r="M7113" t="s">
        <v>28</v>
      </c>
      <c r="N7113" s="3">
        <f>retail_sales[[#This Row],[Profit]]/retail_sales[[#This Row],[Revenue]]</f>
        <v>0.44682107881237371</v>
      </c>
      <c r="O7113" t="str">
        <f t="shared" si="111"/>
        <v>Wednesday</v>
      </c>
    </row>
    <row r="7114" spans="1:15" x14ac:dyDescent="0.3">
      <c r="A7114">
        <v>7113</v>
      </c>
      <c r="B7114" t="s">
        <v>4910</v>
      </c>
      <c r="C7114" s="1">
        <v>45468</v>
      </c>
      <c r="D7114" t="s">
        <v>19</v>
      </c>
      <c r="E7114" t="s">
        <v>25</v>
      </c>
      <c r="F7114" t="s">
        <v>21</v>
      </c>
      <c r="G7114">
        <v>5</v>
      </c>
      <c r="H7114">
        <v>177.13</v>
      </c>
      <c r="I7114">
        <v>0.3</v>
      </c>
      <c r="J7114">
        <v>619.95000000000005</v>
      </c>
      <c r="K7114">
        <v>346.26</v>
      </c>
      <c r="L7114">
        <v>273.69</v>
      </c>
      <c r="M7114" t="s">
        <v>28</v>
      </c>
      <c r="N7114" s="3">
        <f>retail_sales[[#This Row],[Profit]]/retail_sales[[#This Row],[Revenue]]</f>
        <v>0.44147108637793364</v>
      </c>
      <c r="O7114" t="str">
        <f t="shared" si="111"/>
        <v>Tuesday</v>
      </c>
    </row>
    <row r="7115" spans="1:15" x14ac:dyDescent="0.3">
      <c r="A7115">
        <v>7114</v>
      </c>
      <c r="B7115" t="s">
        <v>2143</v>
      </c>
      <c r="C7115" s="1">
        <v>45610</v>
      </c>
      <c r="D7115" t="s">
        <v>24</v>
      </c>
      <c r="E7115" t="s">
        <v>20</v>
      </c>
      <c r="F7115" t="s">
        <v>27</v>
      </c>
      <c r="G7115">
        <v>3</v>
      </c>
      <c r="H7115">
        <v>95.76</v>
      </c>
      <c r="I7115">
        <v>0.27</v>
      </c>
      <c r="J7115">
        <v>209.71</v>
      </c>
      <c r="K7115">
        <v>150.84</v>
      </c>
      <c r="L7115">
        <v>58.87</v>
      </c>
      <c r="M7115" t="s">
        <v>28</v>
      </c>
      <c r="N7115" s="3">
        <f>retail_sales[[#This Row],[Profit]]/retail_sales[[#This Row],[Revenue]]</f>
        <v>0.28072099566067427</v>
      </c>
      <c r="O7115" t="str">
        <f t="shared" si="111"/>
        <v>Thursday</v>
      </c>
    </row>
    <row r="7116" spans="1:15" x14ac:dyDescent="0.3">
      <c r="A7116">
        <v>7115</v>
      </c>
      <c r="B7116" t="s">
        <v>3513</v>
      </c>
      <c r="C7116" s="1">
        <v>45463</v>
      </c>
      <c r="D7116" t="s">
        <v>39</v>
      </c>
      <c r="E7116" t="s">
        <v>33</v>
      </c>
      <c r="F7116" t="s">
        <v>21</v>
      </c>
      <c r="G7116">
        <v>8</v>
      </c>
      <c r="H7116">
        <v>359.37</v>
      </c>
      <c r="I7116">
        <v>0.23</v>
      </c>
      <c r="J7116">
        <v>2213.7199999999998</v>
      </c>
      <c r="K7116">
        <v>1128.28</v>
      </c>
      <c r="L7116">
        <v>1085.44</v>
      </c>
      <c r="M7116" t="s">
        <v>28</v>
      </c>
      <c r="N7116" s="3">
        <f>retail_sales[[#This Row],[Profit]]/retail_sales[[#This Row],[Revenue]]</f>
        <v>0.49032397954574208</v>
      </c>
      <c r="O7116" t="str">
        <f t="shared" si="111"/>
        <v>Thursday</v>
      </c>
    </row>
    <row r="7117" spans="1:15" x14ac:dyDescent="0.3">
      <c r="A7117">
        <v>7116</v>
      </c>
      <c r="B7117" t="s">
        <v>4911</v>
      </c>
      <c r="C7117" s="1">
        <v>45481</v>
      </c>
      <c r="D7117" t="s">
        <v>14</v>
      </c>
      <c r="E7117" t="s">
        <v>15</v>
      </c>
      <c r="F7117" t="s">
        <v>21</v>
      </c>
      <c r="G7117">
        <v>9</v>
      </c>
      <c r="H7117">
        <v>94.72</v>
      </c>
      <c r="I7117">
        <v>0.02</v>
      </c>
      <c r="J7117">
        <v>835.43</v>
      </c>
      <c r="K7117">
        <v>460.45</v>
      </c>
      <c r="L7117">
        <v>374.98</v>
      </c>
      <c r="M7117" t="s">
        <v>40</v>
      </c>
      <c r="N7117" s="3">
        <f>retail_sales[[#This Row],[Profit]]/retail_sales[[#This Row],[Revenue]]</f>
        <v>0.44884670169852653</v>
      </c>
      <c r="O7117" t="str">
        <f t="shared" si="111"/>
        <v>Monday</v>
      </c>
    </row>
    <row r="7118" spans="1:15" x14ac:dyDescent="0.3">
      <c r="A7118">
        <v>7117</v>
      </c>
      <c r="B7118" t="s">
        <v>2983</v>
      </c>
      <c r="C7118" s="1">
        <v>45326</v>
      </c>
      <c r="D7118" t="s">
        <v>19</v>
      </c>
      <c r="E7118" t="s">
        <v>30</v>
      </c>
      <c r="F7118" t="s">
        <v>16</v>
      </c>
      <c r="G7118">
        <v>3</v>
      </c>
      <c r="H7118">
        <v>248.83</v>
      </c>
      <c r="I7118">
        <v>0.23</v>
      </c>
      <c r="J7118">
        <v>574.79999999999995</v>
      </c>
      <c r="K7118">
        <v>451.64</v>
      </c>
      <c r="L7118">
        <v>123.16</v>
      </c>
      <c r="M7118" t="s">
        <v>40</v>
      </c>
      <c r="N7118" s="3">
        <f>retail_sales[[#This Row],[Profit]]/retail_sales[[#This Row],[Revenue]]</f>
        <v>0.21426583159359777</v>
      </c>
      <c r="O7118" t="str">
        <f t="shared" si="111"/>
        <v>Sunday</v>
      </c>
    </row>
    <row r="7119" spans="1:15" x14ac:dyDescent="0.3">
      <c r="A7119">
        <v>7118</v>
      </c>
      <c r="B7119" t="s">
        <v>4912</v>
      </c>
      <c r="C7119" s="1">
        <v>45644</v>
      </c>
      <c r="D7119" t="s">
        <v>39</v>
      </c>
      <c r="E7119" t="s">
        <v>30</v>
      </c>
      <c r="F7119" t="s">
        <v>16</v>
      </c>
      <c r="G7119">
        <v>1</v>
      </c>
      <c r="H7119">
        <v>341.76</v>
      </c>
      <c r="I7119">
        <v>0.26</v>
      </c>
      <c r="J7119">
        <v>252.9</v>
      </c>
      <c r="K7119">
        <v>177.29</v>
      </c>
      <c r="L7119">
        <v>75.61</v>
      </c>
      <c r="M7119" t="s">
        <v>22</v>
      </c>
      <c r="N7119" s="3">
        <f>retail_sales[[#This Row],[Profit]]/retail_sales[[#This Row],[Revenue]]</f>
        <v>0.29897192566231712</v>
      </c>
      <c r="O7119" t="str">
        <f t="shared" si="111"/>
        <v>Wednesday</v>
      </c>
    </row>
    <row r="7120" spans="1:15" x14ac:dyDescent="0.3">
      <c r="A7120">
        <v>7119</v>
      </c>
      <c r="B7120" t="s">
        <v>4913</v>
      </c>
      <c r="C7120" s="1">
        <v>45563</v>
      </c>
      <c r="D7120" t="s">
        <v>24</v>
      </c>
      <c r="E7120" t="s">
        <v>25</v>
      </c>
      <c r="F7120" t="s">
        <v>21</v>
      </c>
      <c r="G7120">
        <v>10</v>
      </c>
      <c r="H7120">
        <v>280.48</v>
      </c>
      <c r="I7120">
        <v>0.12</v>
      </c>
      <c r="J7120">
        <v>2468.2199999999998</v>
      </c>
      <c r="K7120">
        <v>1633.59</v>
      </c>
      <c r="L7120">
        <v>834.63</v>
      </c>
      <c r="M7120" t="s">
        <v>40</v>
      </c>
      <c r="N7120" s="3">
        <f>retail_sales[[#This Row],[Profit]]/retail_sales[[#This Row],[Revenue]]</f>
        <v>0.33815057004643023</v>
      </c>
      <c r="O7120" t="str">
        <f t="shared" si="111"/>
        <v>Saturday</v>
      </c>
    </row>
    <row r="7121" spans="1:15" x14ac:dyDescent="0.3">
      <c r="A7121">
        <v>7120</v>
      </c>
      <c r="B7121" t="s">
        <v>2382</v>
      </c>
      <c r="C7121" s="1">
        <v>45507</v>
      </c>
      <c r="D7121" t="s">
        <v>39</v>
      </c>
      <c r="E7121" t="s">
        <v>20</v>
      </c>
      <c r="F7121" t="s">
        <v>21</v>
      </c>
      <c r="G7121">
        <v>9</v>
      </c>
      <c r="H7121">
        <v>21.66</v>
      </c>
      <c r="I7121">
        <v>0.23</v>
      </c>
      <c r="J7121">
        <v>150.1</v>
      </c>
      <c r="K7121">
        <v>110.4</v>
      </c>
      <c r="L7121">
        <v>39.700000000000003</v>
      </c>
      <c r="M7121" t="s">
        <v>17</v>
      </c>
      <c r="N7121" s="3">
        <f>retail_sales[[#This Row],[Profit]]/retail_sales[[#This Row],[Revenue]]</f>
        <v>0.26449033977348435</v>
      </c>
      <c r="O7121" t="str">
        <f t="shared" si="111"/>
        <v>Saturday</v>
      </c>
    </row>
    <row r="7122" spans="1:15" x14ac:dyDescent="0.3">
      <c r="A7122">
        <v>7121</v>
      </c>
      <c r="B7122" t="s">
        <v>4914</v>
      </c>
      <c r="C7122" s="1">
        <v>45564</v>
      </c>
      <c r="D7122" t="s">
        <v>24</v>
      </c>
      <c r="E7122" t="s">
        <v>20</v>
      </c>
      <c r="F7122" t="s">
        <v>27</v>
      </c>
      <c r="G7122">
        <v>8</v>
      </c>
      <c r="H7122">
        <v>498.73</v>
      </c>
      <c r="I7122">
        <v>0.28000000000000003</v>
      </c>
      <c r="J7122">
        <v>2872.68</v>
      </c>
      <c r="K7122">
        <v>1926.79</v>
      </c>
      <c r="L7122">
        <v>945.89</v>
      </c>
      <c r="M7122" t="s">
        <v>28</v>
      </c>
      <c r="N7122" s="3">
        <f>retail_sales[[#This Row],[Profit]]/retail_sales[[#This Row],[Revenue]]</f>
        <v>0.32927092471141933</v>
      </c>
      <c r="O7122" t="str">
        <f t="shared" si="111"/>
        <v>Sunday</v>
      </c>
    </row>
    <row r="7123" spans="1:15" x14ac:dyDescent="0.3">
      <c r="A7123">
        <v>7122</v>
      </c>
      <c r="B7123" t="s">
        <v>4915</v>
      </c>
      <c r="C7123" s="1">
        <v>45481</v>
      </c>
      <c r="D7123" t="s">
        <v>14</v>
      </c>
      <c r="E7123" t="s">
        <v>15</v>
      </c>
      <c r="F7123" t="s">
        <v>16</v>
      </c>
      <c r="G7123">
        <v>3</v>
      </c>
      <c r="H7123">
        <v>252.77</v>
      </c>
      <c r="I7123">
        <v>0.27</v>
      </c>
      <c r="J7123">
        <v>553.57000000000005</v>
      </c>
      <c r="K7123">
        <v>337.28</v>
      </c>
      <c r="L7123">
        <v>216.29</v>
      </c>
      <c r="M7123" t="s">
        <v>22</v>
      </c>
      <c r="N7123" s="3">
        <f>retail_sales[[#This Row],[Profit]]/retail_sales[[#This Row],[Revenue]]</f>
        <v>0.39071842766045844</v>
      </c>
      <c r="O7123" t="str">
        <f t="shared" si="111"/>
        <v>Monday</v>
      </c>
    </row>
    <row r="7124" spans="1:15" x14ac:dyDescent="0.3">
      <c r="A7124">
        <v>7123</v>
      </c>
      <c r="B7124" t="s">
        <v>2702</v>
      </c>
      <c r="C7124" s="1">
        <v>45533</v>
      </c>
      <c r="D7124" t="s">
        <v>19</v>
      </c>
      <c r="E7124" t="s">
        <v>20</v>
      </c>
      <c r="F7124" t="s">
        <v>16</v>
      </c>
      <c r="G7124">
        <v>1</v>
      </c>
      <c r="H7124">
        <v>128.91999999999999</v>
      </c>
      <c r="I7124">
        <v>0.11</v>
      </c>
      <c r="J7124">
        <v>114.74</v>
      </c>
      <c r="K7124">
        <v>59.1</v>
      </c>
      <c r="L7124">
        <v>55.64</v>
      </c>
      <c r="M7124" t="s">
        <v>28</v>
      </c>
      <c r="N7124" s="3">
        <f>retail_sales[[#This Row],[Profit]]/retail_sales[[#This Row],[Revenue]]</f>
        <v>0.48492243332752311</v>
      </c>
      <c r="O7124" t="str">
        <f t="shared" si="111"/>
        <v>Thursday</v>
      </c>
    </row>
    <row r="7125" spans="1:15" x14ac:dyDescent="0.3">
      <c r="A7125">
        <v>7124</v>
      </c>
      <c r="B7125" t="s">
        <v>4916</v>
      </c>
      <c r="C7125" s="1">
        <v>45533</v>
      </c>
      <c r="D7125" t="s">
        <v>24</v>
      </c>
      <c r="E7125" t="s">
        <v>33</v>
      </c>
      <c r="F7125" t="s">
        <v>27</v>
      </c>
      <c r="G7125">
        <v>4</v>
      </c>
      <c r="H7125">
        <v>164.54</v>
      </c>
      <c r="I7125">
        <v>0.28999999999999998</v>
      </c>
      <c r="J7125">
        <v>467.29</v>
      </c>
      <c r="K7125">
        <v>244.87</v>
      </c>
      <c r="L7125">
        <v>222.42</v>
      </c>
      <c r="M7125" t="s">
        <v>46</v>
      </c>
      <c r="N7125" s="3">
        <f>retail_sales[[#This Row],[Profit]]/retail_sales[[#This Row],[Revenue]]</f>
        <v>0.4759785144128913</v>
      </c>
      <c r="O7125" t="str">
        <f t="shared" si="111"/>
        <v>Thursday</v>
      </c>
    </row>
    <row r="7126" spans="1:15" x14ac:dyDescent="0.3">
      <c r="A7126">
        <v>7125</v>
      </c>
      <c r="B7126" t="s">
        <v>2823</v>
      </c>
      <c r="C7126" s="1">
        <v>45446</v>
      </c>
      <c r="D7126" t="s">
        <v>14</v>
      </c>
      <c r="E7126" t="s">
        <v>25</v>
      </c>
      <c r="F7126" t="s">
        <v>21</v>
      </c>
      <c r="G7126">
        <v>2</v>
      </c>
      <c r="H7126">
        <v>234.58</v>
      </c>
      <c r="I7126">
        <v>0.11</v>
      </c>
      <c r="J7126">
        <v>417.55</v>
      </c>
      <c r="K7126">
        <v>208.99</v>
      </c>
      <c r="L7126">
        <v>208.56</v>
      </c>
      <c r="M7126" t="s">
        <v>17</v>
      </c>
      <c r="N7126" s="3">
        <f>retail_sales[[#This Row],[Profit]]/retail_sales[[#This Row],[Revenue]]</f>
        <v>0.49948509160579568</v>
      </c>
      <c r="O7126" t="str">
        <f t="shared" si="111"/>
        <v>Monday</v>
      </c>
    </row>
    <row r="7127" spans="1:15" x14ac:dyDescent="0.3">
      <c r="A7127">
        <v>7126</v>
      </c>
      <c r="B7127" t="s">
        <v>3616</v>
      </c>
      <c r="C7127" s="1">
        <v>45454</v>
      </c>
      <c r="D7127" t="s">
        <v>14</v>
      </c>
      <c r="E7127" t="s">
        <v>30</v>
      </c>
      <c r="F7127" t="s">
        <v>16</v>
      </c>
      <c r="G7127">
        <v>7</v>
      </c>
      <c r="H7127">
        <v>292.83</v>
      </c>
      <c r="I7127">
        <v>0.22</v>
      </c>
      <c r="J7127">
        <v>1598.85</v>
      </c>
      <c r="K7127">
        <v>1115.3900000000001</v>
      </c>
      <c r="L7127">
        <v>483.46</v>
      </c>
      <c r="M7127" t="s">
        <v>22</v>
      </c>
      <c r="N7127" s="3">
        <f>retail_sales[[#This Row],[Profit]]/retail_sales[[#This Row],[Revenue]]</f>
        <v>0.3023798355067705</v>
      </c>
      <c r="O7127" t="str">
        <f t="shared" si="111"/>
        <v>Tuesday</v>
      </c>
    </row>
    <row r="7128" spans="1:15" x14ac:dyDescent="0.3">
      <c r="A7128">
        <v>7127</v>
      </c>
      <c r="B7128" t="s">
        <v>4917</v>
      </c>
      <c r="C7128" s="1">
        <v>45586</v>
      </c>
      <c r="D7128" t="s">
        <v>14</v>
      </c>
      <c r="E7128" t="s">
        <v>15</v>
      </c>
      <c r="F7128" t="s">
        <v>16</v>
      </c>
      <c r="G7128">
        <v>7</v>
      </c>
      <c r="H7128">
        <v>113.58</v>
      </c>
      <c r="I7128">
        <v>0.27</v>
      </c>
      <c r="J7128">
        <v>580.39</v>
      </c>
      <c r="K7128">
        <v>328.94</v>
      </c>
      <c r="L7128">
        <v>251.45</v>
      </c>
      <c r="M7128" t="s">
        <v>22</v>
      </c>
      <c r="N7128" s="3">
        <f>retail_sales[[#This Row],[Profit]]/retail_sales[[#This Row],[Revenue]]</f>
        <v>0.43324316407932595</v>
      </c>
      <c r="O7128" t="str">
        <f t="shared" si="111"/>
        <v>Monday</v>
      </c>
    </row>
    <row r="7129" spans="1:15" x14ac:dyDescent="0.3">
      <c r="A7129">
        <v>7128</v>
      </c>
      <c r="B7129" t="s">
        <v>4918</v>
      </c>
      <c r="C7129" s="1">
        <v>45537</v>
      </c>
      <c r="D7129" t="s">
        <v>19</v>
      </c>
      <c r="E7129" t="s">
        <v>25</v>
      </c>
      <c r="F7129" t="s">
        <v>27</v>
      </c>
      <c r="G7129">
        <v>8</v>
      </c>
      <c r="H7129">
        <v>300.52</v>
      </c>
      <c r="I7129">
        <v>0.23</v>
      </c>
      <c r="J7129">
        <v>1851.2</v>
      </c>
      <c r="K7129">
        <v>1375.34</v>
      </c>
      <c r="L7129">
        <v>475.86</v>
      </c>
      <c r="M7129" t="s">
        <v>46</v>
      </c>
      <c r="N7129" s="3">
        <f>retail_sales[[#This Row],[Profit]]/retail_sales[[#This Row],[Revenue]]</f>
        <v>0.25705488331892828</v>
      </c>
      <c r="O7129" t="str">
        <f t="shared" si="111"/>
        <v>Monday</v>
      </c>
    </row>
    <row r="7130" spans="1:15" x14ac:dyDescent="0.3">
      <c r="A7130">
        <v>7129</v>
      </c>
      <c r="B7130" t="s">
        <v>1636</v>
      </c>
      <c r="C7130" s="1">
        <v>45538</v>
      </c>
      <c r="D7130" t="s">
        <v>39</v>
      </c>
      <c r="E7130" t="s">
        <v>25</v>
      </c>
      <c r="F7130" t="s">
        <v>27</v>
      </c>
      <c r="G7130">
        <v>3</v>
      </c>
      <c r="H7130">
        <v>261.51</v>
      </c>
      <c r="I7130">
        <v>0.25</v>
      </c>
      <c r="J7130">
        <v>588.4</v>
      </c>
      <c r="K7130">
        <v>386.63</v>
      </c>
      <c r="L7130">
        <v>201.77</v>
      </c>
      <c r="M7130" t="s">
        <v>17</v>
      </c>
      <c r="N7130" s="3">
        <f>retail_sales[[#This Row],[Profit]]/retail_sales[[#This Row],[Revenue]]</f>
        <v>0.342912984364378</v>
      </c>
      <c r="O7130" t="str">
        <f t="shared" si="111"/>
        <v>Tuesday</v>
      </c>
    </row>
    <row r="7131" spans="1:15" x14ac:dyDescent="0.3">
      <c r="A7131">
        <v>7130</v>
      </c>
      <c r="B7131" t="s">
        <v>2551</v>
      </c>
      <c r="C7131" s="1">
        <v>45449</v>
      </c>
      <c r="D7131" t="s">
        <v>24</v>
      </c>
      <c r="E7131" t="s">
        <v>30</v>
      </c>
      <c r="F7131" t="s">
        <v>16</v>
      </c>
      <c r="G7131">
        <v>9</v>
      </c>
      <c r="H7131">
        <v>361.39</v>
      </c>
      <c r="I7131">
        <v>0.06</v>
      </c>
      <c r="J7131">
        <v>3057.36</v>
      </c>
      <c r="K7131">
        <v>1870.52</v>
      </c>
      <c r="L7131">
        <v>1186.8399999999999</v>
      </c>
      <c r="M7131" t="s">
        <v>40</v>
      </c>
      <c r="N7131" s="3">
        <f>retail_sales[[#This Row],[Profit]]/retail_sales[[#This Row],[Revenue]]</f>
        <v>0.38819111913546323</v>
      </c>
      <c r="O7131" t="str">
        <f t="shared" si="111"/>
        <v>Thursday</v>
      </c>
    </row>
    <row r="7132" spans="1:15" x14ac:dyDescent="0.3">
      <c r="A7132">
        <v>7131</v>
      </c>
      <c r="B7132" t="s">
        <v>4778</v>
      </c>
      <c r="C7132" s="1">
        <v>45595</v>
      </c>
      <c r="D7132" t="s">
        <v>24</v>
      </c>
      <c r="E7132" t="s">
        <v>25</v>
      </c>
      <c r="F7132" t="s">
        <v>16</v>
      </c>
      <c r="G7132">
        <v>1</v>
      </c>
      <c r="H7132">
        <v>313.37</v>
      </c>
      <c r="I7132">
        <v>0.17</v>
      </c>
      <c r="J7132">
        <v>260.10000000000002</v>
      </c>
      <c r="K7132">
        <v>179.37</v>
      </c>
      <c r="L7132">
        <v>80.73</v>
      </c>
      <c r="M7132" t="s">
        <v>40</v>
      </c>
      <c r="N7132" s="3">
        <f>retail_sales[[#This Row],[Profit]]/retail_sales[[#This Row],[Revenue]]</f>
        <v>0.31038062283737022</v>
      </c>
      <c r="O7132" t="str">
        <f t="shared" si="111"/>
        <v>Wednesday</v>
      </c>
    </row>
    <row r="7133" spans="1:15" x14ac:dyDescent="0.3">
      <c r="A7133">
        <v>7132</v>
      </c>
      <c r="B7133" t="s">
        <v>1801</v>
      </c>
      <c r="C7133" s="1">
        <v>45381</v>
      </c>
      <c r="D7133" t="s">
        <v>19</v>
      </c>
      <c r="E7133" t="s">
        <v>25</v>
      </c>
      <c r="F7133" t="s">
        <v>21</v>
      </c>
      <c r="G7133">
        <v>2</v>
      </c>
      <c r="H7133">
        <v>147.66999999999999</v>
      </c>
      <c r="I7133">
        <v>0.15</v>
      </c>
      <c r="J7133">
        <v>251.04</v>
      </c>
      <c r="K7133">
        <v>146.72</v>
      </c>
      <c r="L7133">
        <v>104.32</v>
      </c>
      <c r="M7133" t="s">
        <v>28</v>
      </c>
      <c r="N7133" s="3">
        <f>retail_sales[[#This Row],[Profit]]/retail_sales[[#This Row],[Revenue]]</f>
        <v>0.41555130656469086</v>
      </c>
      <c r="O7133" t="str">
        <f t="shared" si="111"/>
        <v>Saturday</v>
      </c>
    </row>
    <row r="7134" spans="1:15" x14ac:dyDescent="0.3">
      <c r="A7134">
        <v>7133</v>
      </c>
      <c r="B7134" t="s">
        <v>4919</v>
      </c>
      <c r="C7134" s="1">
        <v>45509</v>
      </c>
      <c r="D7134" t="s">
        <v>19</v>
      </c>
      <c r="E7134" t="s">
        <v>25</v>
      </c>
      <c r="F7134" t="s">
        <v>27</v>
      </c>
      <c r="G7134">
        <v>2</v>
      </c>
      <c r="H7134">
        <v>457.86</v>
      </c>
      <c r="I7134">
        <v>0.16</v>
      </c>
      <c r="J7134">
        <v>769.2</v>
      </c>
      <c r="K7134">
        <v>585.6</v>
      </c>
      <c r="L7134">
        <v>183.6</v>
      </c>
      <c r="M7134" t="s">
        <v>28</v>
      </c>
      <c r="N7134" s="3">
        <f>retail_sales[[#This Row],[Profit]]/retail_sales[[#This Row],[Revenue]]</f>
        <v>0.23868954758190325</v>
      </c>
      <c r="O7134" t="str">
        <f t="shared" si="111"/>
        <v>Monday</v>
      </c>
    </row>
    <row r="7135" spans="1:15" x14ac:dyDescent="0.3">
      <c r="A7135">
        <v>7134</v>
      </c>
      <c r="B7135" t="s">
        <v>2664</v>
      </c>
      <c r="C7135" s="1">
        <v>45529</v>
      </c>
      <c r="D7135" t="s">
        <v>24</v>
      </c>
      <c r="E7135" t="s">
        <v>20</v>
      </c>
      <c r="F7135" t="s">
        <v>16</v>
      </c>
      <c r="G7135">
        <v>10</v>
      </c>
      <c r="H7135">
        <v>417.01</v>
      </c>
      <c r="I7135">
        <v>0.22</v>
      </c>
      <c r="J7135">
        <v>3252.68</v>
      </c>
      <c r="K7135">
        <v>2073.0100000000002</v>
      </c>
      <c r="L7135">
        <v>1179.67</v>
      </c>
      <c r="M7135" t="s">
        <v>40</v>
      </c>
      <c r="N7135" s="3">
        <f>retail_sales[[#This Row],[Profit]]/retail_sales[[#This Row],[Revenue]]</f>
        <v>0.36267631614545548</v>
      </c>
      <c r="O7135" t="str">
        <f t="shared" si="111"/>
        <v>Sunday</v>
      </c>
    </row>
    <row r="7136" spans="1:15" x14ac:dyDescent="0.3">
      <c r="A7136">
        <v>7135</v>
      </c>
      <c r="B7136" t="s">
        <v>4920</v>
      </c>
      <c r="C7136" s="1">
        <v>45507</v>
      </c>
      <c r="D7136" t="s">
        <v>14</v>
      </c>
      <c r="E7136" t="s">
        <v>15</v>
      </c>
      <c r="F7136" t="s">
        <v>16</v>
      </c>
      <c r="G7136">
        <v>3</v>
      </c>
      <c r="H7136">
        <v>427.13</v>
      </c>
      <c r="I7136">
        <v>0.1</v>
      </c>
      <c r="J7136">
        <v>1153.25</v>
      </c>
      <c r="K7136">
        <v>587.57000000000005</v>
      </c>
      <c r="L7136">
        <v>565.67999999999995</v>
      </c>
      <c r="M7136" t="s">
        <v>46</v>
      </c>
      <c r="N7136" s="3">
        <f>retail_sales[[#This Row],[Profit]]/retail_sales[[#This Row],[Revenue]]</f>
        <v>0.49050942987210056</v>
      </c>
      <c r="O7136" t="str">
        <f t="shared" si="111"/>
        <v>Saturday</v>
      </c>
    </row>
    <row r="7137" spans="1:15" x14ac:dyDescent="0.3">
      <c r="A7137">
        <v>7136</v>
      </c>
      <c r="B7137" t="s">
        <v>4524</v>
      </c>
      <c r="C7137" s="1">
        <v>45438</v>
      </c>
      <c r="D7137" t="s">
        <v>14</v>
      </c>
      <c r="E7137" t="s">
        <v>15</v>
      </c>
      <c r="F7137" t="s">
        <v>16</v>
      </c>
      <c r="G7137">
        <v>6</v>
      </c>
      <c r="H7137">
        <v>330.08</v>
      </c>
      <c r="I7137">
        <v>0.09</v>
      </c>
      <c r="J7137">
        <v>1802.24</v>
      </c>
      <c r="K7137">
        <v>1405.8</v>
      </c>
      <c r="L7137">
        <v>396.44</v>
      </c>
      <c r="M7137" t="s">
        <v>17</v>
      </c>
      <c r="N7137" s="3">
        <f>retail_sales[[#This Row],[Profit]]/retail_sales[[#This Row],[Revenue]]</f>
        <v>0.219970703125</v>
      </c>
      <c r="O7137" t="str">
        <f t="shared" si="111"/>
        <v>Sunday</v>
      </c>
    </row>
    <row r="7138" spans="1:15" x14ac:dyDescent="0.3">
      <c r="A7138">
        <v>7137</v>
      </c>
      <c r="B7138" t="s">
        <v>1014</v>
      </c>
      <c r="C7138" s="1">
        <v>45466</v>
      </c>
      <c r="D7138" t="s">
        <v>19</v>
      </c>
      <c r="E7138" t="s">
        <v>33</v>
      </c>
      <c r="F7138" t="s">
        <v>27</v>
      </c>
      <c r="G7138">
        <v>7</v>
      </c>
      <c r="H7138">
        <v>93.5</v>
      </c>
      <c r="I7138">
        <v>0.04</v>
      </c>
      <c r="J7138">
        <v>628.32000000000005</v>
      </c>
      <c r="K7138">
        <v>462.22</v>
      </c>
      <c r="L7138">
        <v>166.1</v>
      </c>
      <c r="M7138" t="s">
        <v>17</v>
      </c>
      <c r="N7138" s="3">
        <f>retail_sales[[#This Row],[Profit]]/retail_sales[[#This Row],[Revenue]]</f>
        <v>0.26435574229691872</v>
      </c>
      <c r="O7138" t="str">
        <f t="shared" si="111"/>
        <v>Sunday</v>
      </c>
    </row>
    <row r="7139" spans="1:15" x14ac:dyDescent="0.3">
      <c r="A7139">
        <v>7138</v>
      </c>
      <c r="B7139" t="s">
        <v>4921</v>
      </c>
      <c r="C7139" s="1">
        <v>45400</v>
      </c>
      <c r="D7139" t="s">
        <v>24</v>
      </c>
      <c r="E7139" t="s">
        <v>30</v>
      </c>
      <c r="F7139" t="s">
        <v>27</v>
      </c>
      <c r="G7139">
        <v>1</v>
      </c>
      <c r="H7139">
        <v>219.46</v>
      </c>
      <c r="I7139">
        <v>0.24</v>
      </c>
      <c r="J7139">
        <v>166.79</v>
      </c>
      <c r="K7139">
        <v>90.82</v>
      </c>
      <c r="L7139">
        <v>75.97</v>
      </c>
      <c r="M7139" t="s">
        <v>28</v>
      </c>
      <c r="N7139" s="3">
        <f>retail_sales[[#This Row],[Profit]]/retail_sales[[#This Row],[Revenue]]</f>
        <v>0.45548294262245942</v>
      </c>
      <c r="O7139" t="str">
        <f t="shared" si="111"/>
        <v>Thursday</v>
      </c>
    </row>
    <row r="7140" spans="1:15" x14ac:dyDescent="0.3">
      <c r="A7140">
        <v>7139</v>
      </c>
      <c r="B7140" t="s">
        <v>4922</v>
      </c>
      <c r="C7140" s="1">
        <v>45345</v>
      </c>
      <c r="D7140" t="s">
        <v>24</v>
      </c>
      <c r="E7140" t="s">
        <v>15</v>
      </c>
      <c r="F7140" t="s">
        <v>21</v>
      </c>
      <c r="G7140">
        <v>9</v>
      </c>
      <c r="H7140">
        <v>462.08</v>
      </c>
      <c r="I7140">
        <v>0.19</v>
      </c>
      <c r="J7140">
        <v>3368.56</v>
      </c>
      <c r="K7140">
        <v>2191.9</v>
      </c>
      <c r="L7140">
        <v>1176.6600000000001</v>
      </c>
      <c r="M7140" t="s">
        <v>46</v>
      </c>
      <c r="N7140" s="3">
        <f>retail_sales[[#This Row],[Profit]]/retail_sales[[#This Row],[Revenue]]</f>
        <v>0.34930652860569505</v>
      </c>
      <c r="O7140" t="str">
        <f t="shared" si="111"/>
        <v>Friday</v>
      </c>
    </row>
    <row r="7141" spans="1:15" x14ac:dyDescent="0.3">
      <c r="A7141">
        <v>7140</v>
      </c>
      <c r="B7141" t="s">
        <v>4639</v>
      </c>
      <c r="C7141" s="1">
        <v>45327</v>
      </c>
      <c r="D7141" t="s">
        <v>14</v>
      </c>
      <c r="E7141" t="s">
        <v>25</v>
      </c>
      <c r="F7141" t="s">
        <v>16</v>
      </c>
      <c r="G7141">
        <v>4</v>
      </c>
      <c r="H7141">
        <v>65.56</v>
      </c>
      <c r="I7141">
        <v>0.17</v>
      </c>
      <c r="J7141">
        <v>217.66</v>
      </c>
      <c r="K7141">
        <v>160.86000000000001</v>
      </c>
      <c r="L7141">
        <v>56.8</v>
      </c>
      <c r="M7141" t="s">
        <v>22</v>
      </c>
      <c r="N7141" s="3">
        <f>retail_sales[[#This Row],[Profit]]/retail_sales[[#This Row],[Revenue]]</f>
        <v>0.26095745658366259</v>
      </c>
      <c r="O7141" t="str">
        <f t="shared" si="111"/>
        <v>Monday</v>
      </c>
    </row>
    <row r="7142" spans="1:15" x14ac:dyDescent="0.3">
      <c r="A7142">
        <v>7141</v>
      </c>
      <c r="B7142" t="s">
        <v>4923</v>
      </c>
      <c r="C7142" s="1">
        <v>45514</v>
      </c>
      <c r="D7142" t="s">
        <v>24</v>
      </c>
      <c r="E7142" t="s">
        <v>20</v>
      </c>
      <c r="F7142" t="s">
        <v>16</v>
      </c>
      <c r="G7142">
        <v>10</v>
      </c>
      <c r="H7142">
        <v>292.41000000000003</v>
      </c>
      <c r="I7142">
        <v>0.16</v>
      </c>
      <c r="J7142">
        <v>2456.2399999999998</v>
      </c>
      <c r="K7142">
        <v>1908.75</v>
      </c>
      <c r="L7142">
        <v>547.49</v>
      </c>
      <c r="M7142" t="s">
        <v>17</v>
      </c>
      <c r="N7142" s="3">
        <f>retail_sales[[#This Row],[Profit]]/retail_sales[[#This Row],[Revenue]]</f>
        <v>0.22289759958310265</v>
      </c>
      <c r="O7142" t="str">
        <f t="shared" si="111"/>
        <v>Saturday</v>
      </c>
    </row>
    <row r="7143" spans="1:15" x14ac:dyDescent="0.3">
      <c r="A7143">
        <v>7142</v>
      </c>
      <c r="B7143" t="s">
        <v>4924</v>
      </c>
      <c r="C7143" s="1">
        <v>45568</v>
      </c>
      <c r="D7143" t="s">
        <v>19</v>
      </c>
      <c r="E7143" t="s">
        <v>20</v>
      </c>
      <c r="F7143" t="s">
        <v>27</v>
      </c>
      <c r="G7143">
        <v>8</v>
      </c>
      <c r="H7143">
        <v>83.78</v>
      </c>
      <c r="I7143">
        <v>0.24</v>
      </c>
      <c r="J7143">
        <v>509.38</v>
      </c>
      <c r="K7143">
        <v>285.07</v>
      </c>
      <c r="L7143">
        <v>224.31</v>
      </c>
      <c r="M7143" t="s">
        <v>40</v>
      </c>
      <c r="N7143" s="3">
        <f>retail_sales[[#This Row],[Profit]]/retail_sales[[#This Row],[Revenue]]</f>
        <v>0.44035886764301702</v>
      </c>
      <c r="O7143" t="str">
        <f t="shared" si="111"/>
        <v>Thursday</v>
      </c>
    </row>
    <row r="7144" spans="1:15" x14ac:dyDescent="0.3">
      <c r="A7144">
        <v>7143</v>
      </c>
      <c r="B7144" t="s">
        <v>390</v>
      </c>
      <c r="C7144" s="1">
        <v>45533</v>
      </c>
      <c r="D7144" t="s">
        <v>24</v>
      </c>
      <c r="E7144" t="s">
        <v>33</v>
      </c>
      <c r="F7144" t="s">
        <v>16</v>
      </c>
      <c r="G7144">
        <v>8</v>
      </c>
      <c r="H7144">
        <v>444.82</v>
      </c>
      <c r="I7144">
        <v>0.04</v>
      </c>
      <c r="J7144">
        <v>3416.22</v>
      </c>
      <c r="K7144">
        <v>2027.65</v>
      </c>
      <c r="L7144">
        <v>1388.57</v>
      </c>
      <c r="M7144" t="s">
        <v>28</v>
      </c>
      <c r="N7144" s="3">
        <f>retail_sales[[#This Row],[Profit]]/retail_sales[[#This Row],[Revenue]]</f>
        <v>0.40646386942292945</v>
      </c>
      <c r="O7144" t="str">
        <f t="shared" si="111"/>
        <v>Thursday</v>
      </c>
    </row>
    <row r="7145" spans="1:15" x14ac:dyDescent="0.3">
      <c r="A7145">
        <v>7144</v>
      </c>
      <c r="B7145" t="s">
        <v>1860</v>
      </c>
      <c r="C7145" s="1">
        <v>45297</v>
      </c>
      <c r="D7145" t="s">
        <v>14</v>
      </c>
      <c r="E7145" t="s">
        <v>30</v>
      </c>
      <c r="F7145" t="s">
        <v>27</v>
      </c>
      <c r="G7145">
        <v>5</v>
      </c>
      <c r="H7145">
        <v>389.87</v>
      </c>
      <c r="I7145">
        <v>0.3</v>
      </c>
      <c r="J7145">
        <v>1364.54</v>
      </c>
      <c r="K7145">
        <v>940.24</v>
      </c>
      <c r="L7145">
        <v>424.3</v>
      </c>
      <c r="M7145" t="s">
        <v>40</v>
      </c>
      <c r="N7145" s="3">
        <f>retail_sales[[#This Row],[Profit]]/retail_sales[[#This Row],[Revenue]]</f>
        <v>0.31094727893649143</v>
      </c>
      <c r="O7145" t="str">
        <f t="shared" si="111"/>
        <v>Saturday</v>
      </c>
    </row>
    <row r="7146" spans="1:15" x14ac:dyDescent="0.3">
      <c r="A7146">
        <v>7145</v>
      </c>
      <c r="B7146" t="s">
        <v>4925</v>
      </c>
      <c r="C7146" s="1">
        <v>45581</v>
      </c>
      <c r="D7146" t="s">
        <v>14</v>
      </c>
      <c r="E7146" t="s">
        <v>25</v>
      </c>
      <c r="F7146" t="s">
        <v>16</v>
      </c>
      <c r="G7146">
        <v>9</v>
      </c>
      <c r="H7146">
        <v>13.19</v>
      </c>
      <c r="I7146">
        <v>0.1</v>
      </c>
      <c r="J7146">
        <v>106.84</v>
      </c>
      <c r="K7146">
        <v>77.37</v>
      </c>
      <c r="L7146">
        <v>29.47</v>
      </c>
      <c r="M7146" t="s">
        <v>17</v>
      </c>
      <c r="N7146" s="3">
        <f>retail_sales[[#This Row],[Profit]]/retail_sales[[#This Row],[Revenue]]</f>
        <v>0.27583302134032195</v>
      </c>
      <c r="O7146" t="str">
        <f t="shared" si="111"/>
        <v>Wednesday</v>
      </c>
    </row>
    <row r="7147" spans="1:15" x14ac:dyDescent="0.3">
      <c r="A7147">
        <v>7146</v>
      </c>
      <c r="B7147" t="s">
        <v>642</v>
      </c>
      <c r="C7147" s="1">
        <v>45632</v>
      </c>
      <c r="D7147" t="s">
        <v>19</v>
      </c>
      <c r="E7147" t="s">
        <v>25</v>
      </c>
      <c r="F7147" t="s">
        <v>21</v>
      </c>
      <c r="G7147">
        <v>3</v>
      </c>
      <c r="H7147">
        <v>118.53</v>
      </c>
      <c r="I7147">
        <v>0.03</v>
      </c>
      <c r="J7147">
        <v>344.92</v>
      </c>
      <c r="K7147">
        <v>238.46</v>
      </c>
      <c r="L7147">
        <v>106.46</v>
      </c>
      <c r="M7147" t="s">
        <v>46</v>
      </c>
      <c r="N7147" s="3">
        <f>retail_sales[[#This Row],[Profit]]/retail_sales[[#This Row],[Revenue]]</f>
        <v>0.30865128145656962</v>
      </c>
      <c r="O7147" t="str">
        <f t="shared" si="111"/>
        <v>Friday</v>
      </c>
    </row>
    <row r="7148" spans="1:15" x14ac:dyDescent="0.3">
      <c r="A7148">
        <v>7147</v>
      </c>
      <c r="B7148" t="s">
        <v>4926</v>
      </c>
      <c r="C7148" s="1">
        <v>45371</v>
      </c>
      <c r="D7148" t="s">
        <v>24</v>
      </c>
      <c r="E7148" t="s">
        <v>15</v>
      </c>
      <c r="F7148" t="s">
        <v>16</v>
      </c>
      <c r="G7148">
        <v>3</v>
      </c>
      <c r="H7148">
        <v>294.39999999999998</v>
      </c>
      <c r="I7148">
        <v>0.14000000000000001</v>
      </c>
      <c r="J7148">
        <v>759.55</v>
      </c>
      <c r="K7148">
        <v>498.62</v>
      </c>
      <c r="L7148">
        <v>260.93</v>
      </c>
      <c r="M7148" t="s">
        <v>22</v>
      </c>
      <c r="N7148" s="3">
        <f>retail_sales[[#This Row],[Profit]]/retail_sales[[#This Row],[Revenue]]</f>
        <v>0.34353235468369431</v>
      </c>
      <c r="O7148" t="str">
        <f t="shared" si="111"/>
        <v>Wednesday</v>
      </c>
    </row>
    <row r="7149" spans="1:15" x14ac:dyDescent="0.3">
      <c r="A7149">
        <v>7148</v>
      </c>
      <c r="B7149" t="s">
        <v>4317</v>
      </c>
      <c r="C7149" s="1">
        <v>45437</v>
      </c>
      <c r="D7149" t="s">
        <v>19</v>
      </c>
      <c r="E7149" t="s">
        <v>25</v>
      </c>
      <c r="F7149" t="s">
        <v>16</v>
      </c>
      <c r="G7149">
        <v>7</v>
      </c>
      <c r="H7149">
        <v>39.21</v>
      </c>
      <c r="I7149">
        <v>0.09</v>
      </c>
      <c r="J7149">
        <v>249.77</v>
      </c>
      <c r="K7149">
        <v>131.71</v>
      </c>
      <c r="L7149">
        <v>118.06</v>
      </c>
      <c r="M7149" t="s">
        <v>28</v>
      </c>
      <c r="N7149" s="3">
        <f>retail_sales[[#This Row],[Profit]]/retail_sales[[#This Row],[Revenue]]</f>
        <v>0.47267486087200222</v>
      </c>
      <c r="O7149" t="str">
        <f t="shared" si="111"/>
        <v>Saturday</v>
      </c>
    </row>
    <row r="7150" spans="1:15" x14ac:dyDescent="0.3">
      <c r="A7150">
        <v>7149</v>
      </c>
      <c r="B7150" t="s">
        <v>4927</v>
      </c>
      <c r="C7150" s="1">
        <v>45489</v>
      </c>
      <c r="D7150" t="s">
        <v>39</v>
      </c>
      <c r="E7150" t="s">
        <v>33</v>
      </c>
      <c r="F7150" t="s">
        <v>21</v>
      </c>
      <c r="G7150">
        <v>9</v>
      </c>
      <c r="H7150">
        <v>396.6</v>
      </c>
      <c r="I7150">
        <v>0.08</v>
      </c>
      <c r="J7150">
        <v>3283.85</v>
      </c>
      <c r="K7150">
        <v>1658.42</v>
      </c>
      <c r="L7150">
        <v>1625.43</v>
      </c>
      <c r="M7150" t="s">
        <v>22</v>
      </c>
      <c r="N7150" s="3">
        <f>retail_sales[[#This Row],[Profit]]/retail_sales[[#This Row],[Revenue]]</f>
        <v>0.49497693256391129</v>
      </c>
      <c r="O7150" t="str">
        <f t="shared" si="111"/>
        <v>Tuesday</v>
      </c>
    </row>
    <row r="7151" spans="1:15" x14ac:dyDescent="0.3">
      <c r="A7151">
        <v>7150</v>
      </c>
      <c r="B7151" t="s">
        <v>3681</v>
      </c>
      <c r="C7151" s="1">
        <v>45621</v>
      </c>
      <c r="D7151" t="s">
        <v>24</v>
      </c>
      <c r="E7151" t="s">
        <v>30</v>
      </c>
      <c r="F7151" t="s">
        <v>21</v>
      </c>
      <c r="G7151">
        <v>10</v>
      </c>
      <c r="H7151">
        <v>469.18</v>
      </c>
      <c r="I7151">
        <v>0.11</v>
      </c>
      <c r="J7151">
        <v>4175.7</v>
      </c>
      <c r="K7151">
        <v>2600.65</v>
      </c>
      <c r="L7151">
        <v>1575.05</v>
      </c>
      <c r="M7151" t="s">
        <v>46</v>
      </c>
      <c r="N7151" s="3">
        <f>retail_sales[[#This Row],[Profit]]/retail_sales[[#This Row],[Revenue]]</f>
        <v>0.37719424288143305</v>
      </c>
      <c r="O7151" t="str">
        <f t="shared" si="111"/>
        <v>Monday</v>
      </c>
    </row>
    <row r="7152" spans="1:15" x14ac:dyDescent="0.3">
      <c r="A7152">
        <v>7151</v>
      </c>
      <c r="B7152" t="s">
        <v>4928</v>
      </c>
      <c r="C7152" s="1">
        <v>45319</v>
      </c>
      <c r="D7152" t="s">
        <v>39</v>
      </c>
      <c r="E7152" t="s">
        <v>25</v>
      </c>
      <c r="F7152" t="s">
        <v>27</v>
      </c>
      <c r="G7152">
        <v>10</v>
      </c>
      <c r="H7152">
        <v>74.209999999999994</v>
      </c>
      <c r="I7152">
        <v>0.19</v>
      </c>
      <c r="J7152">
        <v>601.1</v>
      </c>
      <c r="K7152">
        <v>463.6</v>
      </c>
      <c r="L7152">
        <v>137.5</v>
      </c>
      <c r="M7152" t="s">
        <v>28</v>
      </c>
      <c r="N7152" s="3">
        <f>retail_sales[[#This Row],[Profit]]/retail_sales[[#This Row],[Revenue]]</f>
        <v>0.22874729662285809</v>
      </c>
      <c r="O7152" t="str">
        <f t="shared" si="111"/>
        <v>Sunday</v>
      </c>
    </row>
    <row r="7153" spans="1:15" x14ac:dyDescent="0.3">
      <c r="A7153">
        <v>7152</v>
      </c>
      <c r="B7153" t="s">
        <v>1248</v>
      </c>
      <c r="C7153" s="1">
        <v>45498</v>
      </c>
      <c r="D7153" t="s">
        <v>24</v>
      </c>
      <c r="E7153" t="s">
        <v>30</v>
      </c>
      <c r="F7153" t="s">
        <v>16</v>
      </c>
      <c r="G7153">
        <v>9</v>
      </c>
      <c r="H7153">
        <v>392.64</v>
      </c>
      <c r="I7153">
        <v>0.05</v>
      </c>
      <c r="J7153">
        <v>3357.07</v>
      </c>
      <c r="K7153">
        <v>2426.27</v>
      </c>
      <c r="L7153">
        <v>930.8</v>
      </c>
      <c r="M7153" t="s">
        <v>28</v>
      </c>
      <c r="N7153" s="3">
        <f>retail_sales[[#This Row],[Profit]]/retail_sales[[#This Row],[Revenue]]</f>
        <v>0.27726559172135223</v>
      </c>
      <c r="O7153" t="str">
        <f t="shared" si="111"/>
        <v>Thursday</v>
      </c>
    </row>
    <row r="7154" spans="1:15" x14ac:dyDescent="0.3">
      <c r="A7154">
        <v>7153</v>
      </c>
      <c r="B7154" t="s">
        <v>4929</v>
      </c>
      <c r="C7154" s="1">
        <v>45514</v>
      </c>
      <c r="D7154" t="s">
        <v>39</v>
      </c>
      <c r="E7154" t="s">
        <v>33</v>
      </c>
      <c r="F7154" t="s">
        <v>27</v>
      </c>
      <c r="G7154">
        <v>6</v>
      </c>
      <c r="H7154">
        <v>361.67</v>
      </c>
      <c r="I7154">
        <v>0.3</v>
      </c>
      <c r="J7154">
        <v>1519.01</v>
      </c>
      <c r="K7154">
        <v>968.71</v>
      </c>
      <c r="L7154">
        <v>550.29999999999995</v>
      </c>
      <c r="M7154" t="s">
        <v>17</v>
      </c>
      <c r="N7154" s="3">
        <f>retail_sales[[#This Row],[Profit]]/retail_sales[[#This Row],[Revenue]]</f>
        <v>0.36227542939151153</v>
      </c>
      <c r="O7154" t="str">
        <f t="shared" si="111"/>
        <v>Saturday</v>
      </c>
    </row>
    <row r="7155" spans="1:15" x14ac:dyDescent="0.3">
      <c r="A7155">
        <v>7154</v>
      </c>
      <c r="B7155" t="s">
        <v>1867</v>
      </c>
      <c r="C7155" s="1">
        <v>45380</v>
      </c>
      <c r="D7155" t="s">
        <v>14</v>
      </c>
      <c r="E7155" t="s">
        <v>33</v>
      </c>
      <c r="F7155" t="s">
        <v>27</v>
      </c>
      <c r="G7155">
        <v>3</v>
      </c>
      <c r="H7155">
        <v>377.75</v>
      </c>
      <c r="I7155">
        <v>0.16</v>
      </c>
      <c r="J7155">
        <v>951.93</v>
      </c>
      <c r="K7155">
        <v>509.92</v>
      </c>
      <c r="L7155">
        <v>442.01</v>
      </c>
      <c r="M7155" t="s">
        <v>22</v>
      </c>
      <c r="N7155" s="3">
        <f>retail_sales[[#This Row],[Profit]]/retail_sales[[#This Row],[Revenue]]</f>
        <v>0.46433036042566156</v>
      </c>
      <c r="O7155" t="str">
        <f t="shared" si="111"/>
        <v>Friday</v>
      </c>
    </row>
    <row r="7156" spans="1:15" x14ac:dyDescent="0.3">
      <c r="A7156">
        <v>7155</v>
      </c>
      <c r="B7156" t="s">
        <v>2323</v>
      </c>
      <c r="C7156" s="1">
        <v>45431</v>
      </c>
      <c r="D7156" t="s">
        <v>14</v>
      </c>
      <c r="E7156" t="s">
        <v>20</v>
      </c>
      <c r="F7156" t="s">
        <v>27</v>
      </c>
      <c r="G7156">
        <v>2</v>
      </c>
      <c r="H7156">
        <v>492.35</v>
      </c>
      <c r="I7156">
        <v>0.21</v>
      </c>
      <c r="J7156">
        <v>777.91</v>
      </c>
      <c r="K7156">
        <v>464.29</v>
      </c>
      <c r="L7156">
        <v>313.62</v>
      </c>
      <c r="M7156" t="s">
        <v>22</v>
      </c>
      <c r="N7156" s="3">
        <f>retail_sales[[#This Row],[Profit]]/retail_sales[[#This Row],[Revenue]]</f>
        <v>0.40315717756552816</v>
      </c>
      <c r="O7156" t="str">
        <f t="shared" si="111"/>
        <v>Sunday</v>
      </c>
    </row>
    <row r="7157" spans="1:15" x14ac:dyDescent="0.3">
      <c r="A7157">
        <v>7156</v>
      </c>
      <c r="B7157" t="s">
        <v>4930</v>
      </c>
      <c r="C7157" s="1">
        <v>45415</v>
      </c>
      <c r="D7157" t="s">
        <v>14</v>
      </c>
      <c r="E7157" t="s">
        <v>30</v>
      </c>
      <c r="F7157" t="s">
        <v>16</v>
      </c>
      <c r="G7157">
        <v>4</v>
      </c>
      <c r="H7157">
        <v>117.2</v>
      </c>
      <c r="I7157">
        <v>0.12</v>
      </c>
      <c r="J7157">
        <v>412.54</v>
      </c>
      <c r="K7157">
        <v>262.12</v>
      </c>
      <c r="L7157">
        <v>150.41999999999999</v>
      </c>
      <c r="M7157" t="s">
        <v>28</v>
      </c>
      <c r="N7157" s="3">
        <f>retail_sales[[#This Row],[Profit]]/retail_sales[[#This Row],[Revenue]]</f>
        <v>0.36461918844233282</v>
      </c>
      <c r="O7157" t="str">
        <f t="shared" si="111"/>
        <v>Friday</v>
      </c>
    </row>
    <row r="7158" spans="1:15" x14ac:dyDescent="0.3">
      <c r="A7158">
        <v>7157</v>
      </c>
      <c r="B7158" t="s">
        <v>3517</v>
      </c>
      <c r="C7158" s="1">
        <v>45311</v>
      </c>
      <c r="D7158" t="s">
        <v>14</v>
      </c>
      <c r="E7158" t="s">
        <v>25</v>
      </c>
      <c r="F7158" t="s">
        <v>27</v>
      </c>
      <c r="G7158">
        <v>1</v>
      </c>
      <c r="H7158">
        <v>288.33999999999997</v>
      </c>
      <c r="I7158">
        <v>0.05</v>
      </c>
      <c r="J7158">
        <v>273.92</v>
      </c>
      <c r="K7158">
        <v>149.16</v>
      </c>
      <c r="L7158">
        <v>124.76</v>
      </c>
      <c r="M7158" t="s">
        <v>17</v>
      </c>
      <c r="N7158" s="3">
        <f>retail_sales[[#This Row],[Profit]]/retail_sales[[#This Row],[Revenue]]</f>
        <v>0.45546144859813081</v>
      </c>
      <c r="O7158" t="str">
        <f t="shared" si="111"/>
        <v>Saturday</v>
      </c>
    </row>
    <row r="7159" spans="1:15" x14ac:dyDescent="0.3">
      <c r="A7159">
        <v>7158</v>
      </c>
      <c r="B7159" t="s">
        <v>4931</v>
      </c>
      <c r="C7159" s="1">
        <v>45440</v>
      </c>
      <c r="D7159" t="s">
        <v>19</v>
      </c>
      <c r="E7159" t="s">
        <v>33</v>
      </c>
      <c r="F7159" t="s">
        <v>16</v>
      </c>
      <c r="G7159">
        <v>3</v>
      </c>
      <c r="H7159">
        <v>130.9</v>
      </c>
      <c r="I7159">
        <v>0.13</v>
      </c>
      <c r="J7159">
        <v>341.65</v>
      </c>
      <c r="K7159">
        <v>244.85</v>
      </c>
      <c r="L7159">
        <v>96.8</v>
      </c>
      <c r="M7159" t="s">
        <v>40</v>
      </c>
      <c r="N7159" s="3">
        <f>retail_sales[[#This Row],[Profit]]/retail_sales[[#This Row],[Revenue]]</f>
        <v>0.28333089418996049</v>
      </c>
      <c r="O7159" t="str">
        <f t="shared" si="111"/>
        <v>Tuesday</v>
      </c>
    </row>
    <row r="7160" spans="1:15" x14ac:dyDescent="0.3">
      <c r="A7160">
        <v>7159</v>
      </c>
      <c r="B7160" t="s">
        <v>547</v>
      </c>
      <c r="C7160" s="1">
        <v>45645</v>
      </c>
      <c r="D7160" t="s">
        <v>19</v>
      </c>
      <c r="E7160" t="s">
        <v>25</v>
      </c>
      <c r="F7160" t="s">
        <v>27</v>
      </c>
      <c r="G7160">
        <v>10</v>
      </c>
      <c r="H7160">
        <v>270.06</v>
      </c>
      <c r="I7160">
        <v>0.12</v>
      </c>
      <c r="J7160">
        <v>2376.5300000000002</v>
      </c>
      <c r="K7160">
        <v>1331.95</v>
      </c>
      <c r="L7160">
        <v>1044.58</v>
      </c>
      <c r="M7160" t="s">
        <v>22</v>
      </c>
      <c r="N7160" s="3">
        <f>retail_sales[[#This Row],[Profit]]/retail_sales[[#This Row],[Revenue]]</f>
        <v>0.43954000159896983</v>
      </c>
      <c r="O7160" t="str">
        <f t="shared" si="111"/>
        <v>Thursday</v>
      </c>
    </row>
    <row r="7161" spans="1:15" x14ac:dyDescent="0.3">
      <c r="A7161">
        <v>7160</v>
      </c>
      <c r="B7161" t="s">
        <v>47</v>
      </c>
      <c r="C7161" s="1">
        <v>45634</v>
      </c>
      <c r="D7161" t="s">
        <v>39</v>
      </c>
      <c r="E7161" t="s">
        <v>20</v>
      </c>
      <c r="F7161" t="s">
        <v>27</v>
      </c>
      <c r="G7161">
        <v>2</v>
      </c>
      <c r="H7161">
        <v>231.18</v>
      </c>
      <c r="I7161">
        <v>0.19</v>
      </c>
      <c r="J7161">
        <v>374.51</v>
      </c>
      <c r="K7161">
        <v>212.13</v>
      </c>
      <c r="L7161">
        <v>162.38</v>
      </c>
      <c r="M7161" t="s">
        <v>17</v>
      </c>
      <c r="N7161" s="3">
        <f>retail_sales[[#This Row],[Profit]]/retail_sales[[#This Row],[Revenue]]</f>
        <v>0.43357987770687029</v>
      </c>
      <c r="O7161" t="str">
        <f t="shared" si="111"/>
        <v>Sunday</v>
      </c>
    </row>
    <row r="7162" spans="1:15" x14ac:dyDescent="0.3">
      <c r="A7162">
        <v>7161</v>
      </c>
      <c r="B7162" t="s">
        <v>1998</v>
      </c>
      <c r="C7162" s="1">
        <v>45653</v>
      </c>
      <c r="D7162" t="s">
        <v>24</v>
      </c>
      <c r="E7162" t="s">
        <v>25</v>
      </c>
      <c r="F7162" t="s">
        <v>27</v>
      </c>
      <c r="G7162">
        <v>10</v>
      </c>
      <c r="H7162">
        <v>406.43</v>
      </c>
      <c r="I7162">
        <v>0.22</v>
      </c>
      <c r="J7162">
        <v>3170.15</v>
      </c>
      <c r="K7162">
        <v>2193.87</v>
      </c>
      <c r="L7162">
        <v>976.28</v>
      </c>
      <c r="M7162" t="s">
        <v>28</v>
      </c>
      <c r="N7162" s="3">
        <f>retail_sales[[#This Row],[Profit]]/retail_sales[[#This Row],[Revenue]]</f>
        <v>0.3079601911581471</v>
      </c>
      <c r="O7162" t="str">
        <f t="shared" si="111"/>
        <v>Friday</v>
      </c>
    </row>
    <row r="7163" spans="1:15" x14ac:dyDescent="0.3">
      <c r="A7163">
        <v>7162</v>
      </c>
      <c r="B7163" t="s">
        <v>4436</v>
      </c>
      <c r="C7163" s="1">
        <v>45356</v>
      </c>
      <c r="D7163" t="s">
        <v>14</v>
      </c>
      <c r="E7163" t="s">
        <v>15</v>
      </c>
      <c r="F7163" t="s">
        <v>27</v>
      </c>
      <c r="G7163">
        <v>8</v>
      </c>
      <c r="H7163">
        <v>78.64</v>
      </c>
      <c r="I7163">
        <v>0.28000000000000003</v>
      </c>
      <c r="J7163">
        <v>452.97</v>
      </c>
      <c r="K7163">
        <v>285.16000000000003</v>
      </c>
      <c r="L7163">
        <v>167.81</v>
      </c>
      <c r="M7163" t="s">
        <v>28</v>
      </c>
      <c r="N7163" s="3">
        <f>retail_sales[[#This Row],[Profit]]/retail_sales[[#This Row],[Revenue]]</f>
        <v>0.37046603527827449</v>
      </c>
      <c r="O7163" t="str">
        <f t="shared" si="111"/>
        <v>Tuesday</v>
      </c>
    </row>
    <row r="7164" spans="1:15" x14ac:dyDescent="0.3">
      <c r="A7164">
        <v>7163</v>
      </c>
      <c r="B7164" t="s">
        <v>4085</v>
      </c>
      <c r="C7164" s="1">
        <v>45300</v>
      </c>
      <c r="D7164" t="s">
        <v>24</v>
      </c>
      <c r="E7164" t="s">
        <v>33</v>
      </c>
      <c r="F7164" t="s">
        <v>16</v>
      </c>
      <c r="G7164">
        <v>4</v>
      </c>
      <c r="H7164">
        <v>162.13999999999999</v>
      </c>
      <c r="I7164">
        <v>0.08</v>
      </c>
      <c r="J7164">
        <v>596.67999999999995</v>
      </c>
      <c r="K7164">
        <v>332.89</v>
      </c>
      <c r="L7164">
        <v>263.79000000000002</v>
      </c>
      <c r="M7164" t="s">
        <v>46</v>
      </c>
      <c r="N7164" s="3">
        <f>retail_sales[[#This Row],[Profit]]/retail_sales[[#This Row],[Revenue]]</f>
        <v>0.442096266005229</v>
      </c>
      <c r="O7164" t="str">
        <f t="shared" si="111"/>
        <v>Tuesday</v>
      </c>
    </row>
    <row r="7165" spans="1:15" x14ac:dyDescent="0.3">
      <c r="A7165">
        <v>7164</v>
      </c>
      <c r="B7165" t="s">
        <v>2556</v>
      </c>
      <c r="C7165" s="1">
        <v>45440</v>
      </c>
      <c r="D7165" t="s">
        <v>39</v>
      </c>
      <c r="E7165" t="s">
        <v>15</v>
      </c>
      <c r="F7165" t="s">
        <v>16</v>
      </c>
      <c r="G7165">
        <v>7</v>
      </c>
      <c r="H7165">
        <v>25.53</v>
      </c>
      <c r="I7165">
        <v>0.24</v>
      </c>
      <c r="J7165">
        <v>135.82</v>
      </c>
      <c r="K7165">
        <v>104.05</v>
      </c>
      <c r="L7165">
        <v>31.77</v>
      </c>
      <c r="M7165" t="s">
        <v>40</v>
      </c>
      <c r="N7165" s="3">
        <f>retail_sales[[#This Row],[Profit]]/retail_sales[[#This Row],[Revenue]]</f>
        <v>0.23391253129141512</v>
      </c>
      <c r="O7165" t="str">
        <f t="shared" si="111"/>
        <v>Tuesday</v>
      </c>
    </row>
    <row r="7166" spans="1:15" x14ac:dyDescent="0.3">
      <c r="A7166">
        <v>7165</v>
      </c>
      <c r="B7166" t="s">
        <v>3521</v>
      </c>
      <c r="C7166" s="1">
        <v>45326</v>
      </c>
      <c r="D7166" t="s">
        <v>24</v>
      </c>
      <c r="E7166" t="s">
        <v>30</v>
      </c>
      <c r="F7166" t="s">
        <v>21</v>
      </c>
      <c r="G7166">
        <v>6</v>
      </c>
      <c r="H7166">
        <v>112.43</v>
      </c>
      <c r="I7166">
        <v>0.04</v>
      </c>
      <c r="J7166">
        <v>647.6</v>
      </c>
      <c r="K7166">
        <v>379.75</v>
      </c>
      <c r="L7166">
        <v>267.85000000000002</v>
      </c>
      <c r="M7166" t="s">
        <v>28</v>
      </c>
      <c r="N7166" s="3">
        <f>retail_sales[[#This Row],[Profit]]/retail_sales[[#This Row],[Revenue]]</f>
        <v>0.41360407659048798</v>
      </c>
      <c r="O7166" t="str">
        <f t="shared" si="111"/>
        <v>Sunday</v>
      </c>
    </row>
    <row r="7167" spans="1:15" x14ac:dyDescent="0.3">
      <c r="A7167">
        <v>7166</v>
      </c>
      <c r="B7167" t="s">
        <v>2437</v>
      </c>
      <c r="C7167" s="1">
        <v>45326</v>
      </c>
      <c r="D7167" t="s">
        <v>14</v>
      </c>
      <c r="E7167" t="s">
        <v>33</v>
      </c>
      <c r="F7167" t="s">
        <v>21</v>
      </c>
      <c r="G7167">
        <v>8</v>
      </c>
      <c r="H7167">
        <v>427.44</v>
      </c>
      <c r="I7167">
        <v>0.08</v>
      </c>
      <c r="J7167">
        <v>3145.96</v>
      </c>
      <c r="K7167">
        <v>1972.3</v>
      </c>
      <c r="L7167">
        <v>1173.6600000000001</v>
      </c>
      <c r="M7167" t="s">
        <v>22</v>
      </c>
      <c r="N7167" s="3">
        <f>retail_sales[[#This Row],[Profit]]/retail_sales[[#This Row],[Revenue]]</f>
        <v>0.37306895192564432</v>
      </c>
      <c r="O7167" t="str">
        <f t="shared" si="111"/>
        <v>Sunday</v>
      </c>
    </row>
    <row r="7168" spans="1:15" x14ac:dyDescent="0.3">
      <c r="A7168">
        <v>7167</v>
      </c>
      <c r="B7168" t="s">
        <v>509</v>
      </c>
      <c r="C7168" s="1">
        <v>45580</v>
      </c>
      <c r="D7168" t="s">
        <v>39</v>
      </c>
      <c r="E7168" t="s">
        <v>15</v>
      </c>
      <c r="F7168" t="s">
        <v>27</v>
      </c>
      <c r="G7168">
        <v>6</v>
      </c>
      <c r="H7168">
        <v>444.81</v>
      </c>
      <c r="I7168">
        <v>0.08</v>
      </c>
      <c r="J7168">
        <v>2455.35</v>
      </c>
      <c r="K7168">
        <v>1919.93</v>
      </c>
      <c r="L7168">
        <v>535.41999999999996</v>
      </c>
      <c r="M7168" t="s">
        <v>22</v>
      </c>
      <c r="N7168" s="3">
        <f>retail_sales[[#This Row],[Profit]]/retail_sales[[#This Row],[Revenue]]</f>
        <v>0.21806259800028507</v>
      </c>
      <c r="O7168" t="str">
        <f t="shared" si="111"/>
        <v>Tuesday</v>
      </c>
    </row>
    <row r="7169" spans="1:15" x14ac:dyDescent="0.3">
      <c r="A7169">
        <v>7168</v>
      </c>
      <c r="B7169" t="s">
        <v>4932</v>
      </c>
      <c r="C7169" s="1">
        <v>45580</v>
      </c>
      <c r="D7169" t="s">
        <v>14</v>
      </c>
      <c r="E7169" t="s">
        <v>25</v>
      </c>
      <c r="F7169" t="s">
        <v>21</v>
      </c>
      <c r="G7169">
        <v>5</v>
      </c>
      <c r="H7169">
        <v>123.02</v>
      </c>
      <c r="I7169">
        <v>0.11</v>
      </c>
      <c r="J7169">
        <v>547.44000000000005</v>
      </c>
      <c r="K7169">
        <v>424.43</v>
      </c>
      <c r="L7169">
        <v>123.01</v>
      </c>
      <c r="M7169" t="s">
        <v>17</v>
      </c>
      <c r="N7169" s="3">
        <f>retail_sales[[#This Row],[Profit]]/retail_sales[[#This Row],[Revenue]]</f>
        <v>0.22470042379073504</v>
      </c>
      <c r="O7169" t="str">
        <f t="shared" si="111"/>
        <v>Tuesday</v>
      </c>
    </row>
    <row r="7170" spans="1:15" x14ac:dyDescent="0.3">
      <c r="A7170">
        <v>7169</v>
      </c>
      <c r="B7170" t="s">
        <v>4933</v>
      </c>
      <c r="C7170" s="1">
        <v>45385</v>
      </c>
      <c r="D7170" t="s">
        <v>14</v>
      </c>
      <c r="E7170" t="s">
        <v>25</v>
      </c>
      <c r="F7170" t="s">
        <v>16</v>
      </c>
      <c r="G7170">
        <v>5</v>
      </c>
      <c r="H7170">
        <v>207.35</v>
      </c>
      <c r="I7170">
        <v>0.02</v>
      </c>
      <c r="J7170">
        <v>1016.01</v>
      </c>
      <c r="K7170">
        <v>672.38</v>
      </c>
      <c r="L7170">
        <v>343.63</v>
      </c>
      <c r="M7170" t="s">
        <v>28</v>
      </c>
      <c r="N7170" s="3">
        <f>retail_sales[[#This Row],[Profit]]/retail_sales[[#This Row],[Revenue]]</f>
        <v>0.33821517504748971</v>
      </c>
      <c r="O7170" t="str">
        <f t="shared" ref="O7170:O7233" si="112">TEXT(C7170, "dddd")</f>
        <v>Wednesday</v>
      </c>
    </row>
    <row r="7171" spans="1:15" x14ac:dyDescent="0.3">
      <c r="A7171">
        <v>7170</v>
      </c>
      <c r="B7171" t="s">
        <v>4632</v>
      </c>
      <c r="C7171" s="1">
        <v>45559</v>
      </c>
      <c r="D7171" t="s">
        <v>19</v>
      </c>
      <c r="E7171" t="s">
        <v>25</v>
      </c>
      <c r="F7171" t="s">
        <v>27</v>
      </c>
      <c r="G7171">
        <v>7</v>
      </c>
      <c r="H7171">
        <v>439.33</v>
      </c>
      <c r="I7171">
        <v>0.26</v>
      </c>
      <c r="J7171">
        <v>2275.73</v>
      </c>
      <c r="K7171">
        <v>1427.17</v>
      </c>
      <c r="L7171">
        <v>848.56</v>
      </c>
      <c r="M7171" t="s">
        <v>28</v>
      </c>
      <c r="N7171" s="3">
        <f>retail_sales[[#This Row],[Profit]]/retail_sales[[#This Row],[Revenue]]</f>
        <v>0.372873759189359</v>
      </c>
      <c r="O7171" t="str">
        <f t="shared" si="112"/>
        <v>Tuesday</v>
      </c>
    </row>
    <row r="7172" spans="1:15" x14ac:dyDescent="0.3">
      <c r="A7172">
        <v>7171</v>
      </c>
      <c r="B7172" t="s">
        <v>756</v>
      </c>
      <c r="C7172" s="1">
        <v>45467</v>
      </c>
      <c r="D7172" t="s">
        <v>24</v>
      </c>
      <c r="E7172" t="s">
        <v>15</v>
      </c>
      <c r="F7172" t="s">
        <v>21</v>
      </c>
      <c r="G7172">
        <v>3</v>
      </c>
      <c r="H7172">
        <v>220.03</v>
      </c>
      <c r="I7172">
        <v>0.18</v>
      </c>
      <c r="J7172">
        <v>541.27</v>
      </c>
      <c r="K7172">
        <v>314.06</v>
      </c>
      <c r="L7172">
        <v>227.21</v>
      </c>
      <c r="M7172" t="s">
        <v>22</v>
      </c>
      <c r="N7172" s="3">
        <f>retail_sales[[#This Row],[Profit]]/retail_sales[[#This Row],[Revenue]]</f>
        <v>0.41977201766216493</v>
      </c>
      <c r="O7172" t="str">
        <f t="shared" si="112"/>
        <v>Monday</v>
      </c>
    </row>
    <row r="7173" spans="1:15" x14ac:dyDescent="0.3">
      <c r="A7173">
        <v>7172</v>
      </c>
      <c r="B7173" t="s">
        <v>4934</v>
      </c>
      <c r="C7173" s="1">
        <v>45531</v>
      </c>
      <c r="D7173" t="s">
        <v>14</v>
      </c>
      <c r="E7173" t="s">
        <v>20</v>
      </c>
      <c r="F7173" t="s">
        <v>21</v>
      </c>
      <c r="G7173">
        <v>6</v>
      </c>
      <c r="H7173">
        <v>264.75</v>
      </c>
      <c r="I7173">
        <v>0.13</v>
      </c>
      <c r="J7173">
        <v>1381.99</v>
      </c>
      <c r="K7173">
        <v>692.73</v>
      </c>
      <c r="L7173">
        <v>689.26</v>
      </c>
      <c r="M7173" t="s">
        <v>40</v>
      </c>
      <c r="N7173" s="3">
        <f>retail_sales[[#This Row],[Profit]]/retail_sales[[#This Row],[Revenue]]</f>
        <v>0.49874456399829231</v>
      </c>
      <c r="O7173" t="str">
        <f t="shared" si="112"/>
        <v>Tuesday</v>
      </c>
    </row>
    <row r="7174" spans="1:15" x14ac:dyDescent="0.3">
      <c r="A7174">
        <v>7173</v>
      </c>
      <c r="B7174" t="s">
        <v>1602</v>
      </c>
      <c r="C7174" s="1">
        <v>45536</v>
      </c>
      <c r="D7174" t="s">
        <v>19</v>
      </c>
      <c r="E7174" t="s">
        <v>15</v>
      </c>
      <c r="F7174" t="s">
        <v>16</v>
      </c>
      <c r="G7174">
        <v>5</v>
      </c>
      <c r="H7174">
        <v>423.06</v>
      </c>
      <c r="I7174">
        <v>0.26</v>
      </c>
      <c r="J7174">
        <v>1565.32</v>
      </c>
      <c r="K7174">
        <v>1093.74</v>
      </c>
      <c r="L7174">
        <v>471.58</v>
      </c>
      <c r="M7174" t="s">
        <v>22</v>
      </c>
      <c r="N7174" s="3">
        <f>retail_sales[[#This Row],[Profit]]/retail_sales[[#This Row],[Revenue]]</f>
        <v>0.30126747246569391</v>
      </c>
      <c r="O7174" t="str">
        <f t="shared" si="112"/>
        <v>Sunday</v>
      </c>
    </row>
    <row r="7175" spans="1:15" x14ac:dyDescent="0.3">
      <c r="A7175">
        <v>7174</v>
      </c>
      <c r="B7175" t="s">
        <v>2808</v>
      </c>
      <c r="C7175" s="1">
        <v>45325</v>
      </c>
      <c r="D7175" t="s">
        <v>39</v>
      </c>
      <c r="E7175" t="s">
        <v>15</v>
      </c>
      <c r="F7175" t="s">
        <v>27</v>
      </c>
      <c r="G7175">
        <v>2</v>
      </c>
      <c r="H7175">
        <v>257.7</v>
      </c>
      <c r="I7175">
        <v>0.08</v>
      </c>
      <c r="J7175">
        <v>474.17</v>
      </c>
      <c r="K7175">
        <v>363.31</v>
      </c>
      <c r="L7175">
        <v>110.86</v>
      </c>
      <c r="M7175" t="s">
        <v>46</v>
      </c>
      <c r="N7175" s="3">
        <f>retail_sales[[#This Row],[Profit]]/retail_sales[[#This Row],[Revenue]]</f>
        <v>0.23379800493493894</v>
      </c>
      <c r="O7175" t="str">
        <f t="shared" si="112"/>
        <v>Saturday</v>
      </c>
    </row>
    <row r="7176" spans="1:15" x14ac:dyDescent="0.3">
      <c r="A7176">
        <v>7175</v>
      </c>
      <c r="B7176" t="s">
        <v>4472</v>
      </c>
      <c r="C7176" s="1">
        <v>45606</v>
      </c>
      <c r="D7176" t="s">
        <v>39</v>
      </c>
      <c r="E7176" t="s">
        <v>30</v>
      </c>
      <c r="F7176" t="s">
        <v>21</v>
      </c>
      <c r="G7176">
        <v>9</v>
      </c>
      <c r="H7176">
        <v>160.9</v>
      </c>
      <c r="I7176">
        <v>0.08</v>
      </c>
      <c r="J7176">
        <v>1332.25</v>
      </c>
      <c r="K7176">
        <v>1020.33</v>
      </c>
      <c r="L7176">
        <v>311.92</v>
      </c>
      <c r="M7176" t="s">
        <v>17</v>
      </c>
      <c r="N7176" s="3">
        <f>retail_sales[[#This Row],[Profit]]/retail_sales[[#This Row],[Revenue]]</f>
        <v>0.2341302308125352</v>
      </c>
      <c r="O7176" t="str">
        <f t="shared" si="112"/>
        <v>Sunday</v>
      </c>
    </row>
    <row r="7177" spans="1:15" x14ac:dyDescent="0.3">
      <c r="A7177">
        <v>7176</v>
      </c>
      <c r="B7177" t="s">
        <v>4935</v>
      </c>
      <c r="C7177" s="1">
        <v>45424</v>
      </c>
      <c r="D7177" t="s">
        <v>19</v>
      </c>
      <c r="E7177" t="s">
        <v>20</v>
      </c>
      <c r="F7177" t="s">
        <v>27</v>
      </c>
      <c r="G7177">
        <v>1</v>
      </c>
      <c r="H7177">
        <v>352.99</v>
      </c>
      <c r="I7177">
        <v>0.1</v>
      </c>
      <c r="J7177">
        <v>317.69</v>
      </c>
      <c r="K7177">
        <v>241.79</v>
      </c>
      <c r="L7177">
        <v>75.900000000000006</v>
      </c>
      <c r="M7177" t="s">
        <v>22</v>
      </c>
      <c r="N7177" s="3">
        <f>retail_sales[[#This Row],[Profit]]/retail_sales[[#This Row],[Revenue]]</f>
        <v>0.23891214706160094</v>
      </c>
      <c r="O7177" t="str">
        <f t="shared" si="112"/>
        <v>Sunday</v>
      </c>
    </row>
    <row r="7178" spans="1:15" x14ac:dyDescent="0.3">
      <c r="A7178">
        <v>7177</v>
      </c>
      <c r="B7178" t="s">
        <v>1690</v>
      </c>
      <c r="C7178" s="1">
        <v>45347</v>
      </c>
      <c r="D7178" t="s">
        <v>24</v>
      </c>
      <c r="E7178" t="s">
        <v>30</v>
      </c>
      <c r="F7178" t="s">
        <v>16</v>
      </c>
      <c r="G7178">
        <v>3</v>
      </c>
      <c r="H7178">
        <v>36.69</v>
      </c>
      <c r="I7178">
        <v>0.16</v>
      </c>
      <c r="J7178">
        <v>92.46</v>
      </c>
      <c r="K7178">
        <v>51.03</v>
      </c>
      <c r="L7178">
        <v>41.43</v>
      </c>
      <c r="M7178" t="s">
        <v>22</v>
      </c>
      <c r="N7178" s="3">
        <f>retail_sales[[#This Row],[Profit]]/retail_sales[[#This Row],[Revenue]]</f>
        <v>0.44808565866320571</v>
      </c>
      <c r="O7178" t="str">
        <f t="shared" si="112"/>
        <v>Sunday</v>
      </c>
    </row>
    <row r="7179" spans="1:15" x14ac:dyDescent="0.3">
      <c r="A7179">
        <v>7178</v>
      </c>
      <c r="B7179" t="s">
        <v>3190</v>
      </c>
      <c r="C7179" s="1">
        <v>45402</v>
      </c>
      <c r="D7179" t="s">
        <v>39</v>
      </c>
      <c r="E7179" t="s">
        <v>20</v>
      </c>
      <c r="F7179" t="s">
        <v>21</v>
      </c>
      <c r="G7179">
        <v>5</v>
      </c>
      <c r="H7179">
        <v>338.39</v>
      </c>
      <c r="I7179">
        <v>0.14000000000000001</v>
      </c>
      <c r="J7179">
        <v>1455.08</v>
      </c>
      <c r="K7179">
        <v>824.76</v>
      </c>
      <c r="L7179">
        <v>630.32000000000005</v>
      </c>
      <c r="M7179" t="s">
        <v>40</v>
      </c>
      <c r="N7179" s="3">
        <f>retail_sales[[#This Row],[Profit]]/retail_sales[[#This Row],[Revenue]]</f>
        <v>0.43318580421695035</v>
      </c>
      <c r="O7179" t="str">
        <f t="shared" si="112"/>
        <v>Saturday</v>
      </c>
    </row>
    <row r="7180" spans="1:15" x14ac:dyDescent="0.3">
      <c r="A7180">
        <v>7179</v>
      </c>
      <c r="B7180" t="s">
        <v>4936</v>
      </c>
      <c r="C7180" s="1">
        <v>45421</v>
      </c>
      <c r="D7180" t="s">
        <v>14</v>
      </c>
      <c r="E7180" t="s">
        <v>15</v>
      </c>
      <c r="F7180" t="s">
        <v>16</v>
      </c>
      <c r="G7180">
        <v>10</v>
      </c>
      <c r="H7180">
        <v>307.36</v>
      </c>
      <c r="I7180">
        <v>0.11</v>
      </c>
      <c r="J7180">
        <v>2735.5</v>
      </c>
      <c r="K7180">
        <v>1656.25</v>
      </c>
      <c r="L7180">
        <v>1079.25</v>
      </c>
      <c r="M7180" t="s">
        <v>46</v>
      </c>
      <c r="N7180" s="3">
        <f>retail_sales[[#This Row],[Profit]]/retail_sales[[#This Row],[Revenue]]</f>
        <v>0.39453481995978795</v>
      </c>
      <c r="O7180" t="str">
        <f t="shared" si="112"/>
        <v>Thursday</v>
      </c>
    </row>
    <row r="7181" spans="1:15" x14ac:dyDescent="0.3">
      <c r="A7181">
        <v>7180</v>
      </c>
      <c r="B7181" t="s">
        <v>4937</v>
      </c>
      <c r="C7181" s="1">
        <v>45588</v>
      </c>
      <c r="D7181" t="s">
        <v>39</v>
      </c>
      <c r="E7181" t="s">
        <v>20</v>
      </c>
      <c r="F7181" t="s">
        <v>16</v>
      </c>
      <c r="G7181">
        <v>8</v>
      </c>
      <c r="H7181">
        <v>303.85000000000002</v>
      </c>
      <c r="I7181">
        <v>0.27</v>
      </c>
      <c r="J7181">
        <v>1774.48</v>
      </c>
      <c r="K7181">
        <v>1072.93</v>
      </c>
      <c r="L7181">
        <v>701.55</v>
      </c>
      <c r="M7181" t="s">
        <v>22</v>
      </c>
      <c r="N7181" s="3">
        <f>retail_sales[[#This Row],[Profit]]/retail_sales[[#This Row],[Revenue]]</f>
        <v>0.3953552590054551</v>
      </c>
      <c r="O7181" t="str">
        <f t="shared" si="112"/>
        <v>Wednesday</v>
      </c>
    </row>
    <row r="7182" spans="1:15" x14ac:dyDescent="0.3">
      <c r="A7182">
        <v>7181</v>
      </c>
      <c r="B7182" t="s">
        <v>1766</v>
      </c>
      <c r="C7182" s="1">
        <v>45561</v>
      </c>
      <c r="D7182" t="s">
        <v>24</v>
      </c>
      <c r="E7182" t="s">
        <v>20</v>
      </c>
      <c r="F7182" t="s">
        <v>21</v>
      </c>
      <c r="G7182">
        <v>4</v>
      </c>
      <c r="H7182">
        <v>359.19</v>
      </c>
      <c r="I7182">
        <v>0.19</v>
      </c>
      <c r="J7182">
        <v>1163.78</v>
      </c>
      <c r="K7182">
        <v>773.91</v>
      </c>
      <c r="L7182">
        <v>389.87</v>
      </c>
      <c r="M7182" t="s">
        <v>40</v>
      </c>
      <c r="N7182" s="3">
        <f>retail_sales[[#This Row],[Profit]]/retail_sales[[#This Row],[Revenue]]</f>
        <v>0.3350031792950558</v>
      </c>
      <c r="O7182" t="str">
        <f t="shared" si="112"/>
        <v>Thursday</v>
      </c>
    </row>
    <row r="7183" spans="1:15" x14ac:dyDescent="0.3">
      <c r="A7183">
        <v>7182</v>
      </c>
      <c r="B7183" t="s">
        <v>4938</v>
      </c>
      <c r="C7183" s="1">
        <v>45507</v>
      </c>
      <c r="D7183" t="s">
        <v>19</v>
      </c>
      <c r="E7183" t="s">
        <v>33</v>
      </c>
      <c r="F7183" t="s">
        <v>21</v>
      </c>
      <c r="G7183">
        <v>5</v>
      </c>
      <c r="H7183">
        <v>182.61</v>
      </c>
      <c r="I7183">
        <v>0.04</v>
      </c>
      <c r="J7183">
        <v>876.53</v>
      </c>
      <c r="K7183">
        <v>506.97</v>
      </c>
      <c r="L7183">
        <v>369.56</v>
      </c>
      <c r="M7183" t="s">
        <v>22</v>
      </c>
      <c r="N7183" s="3">
        <f>retail_sales[[#This Row],[Profit]]/retail_sales[[#This Row],[Revenue]]</f>
        <v>0.42161705817256684</v>
      </c>
      <c r="O7183" t="str">
        <f t="shared" si="112"/>
        <v>Saturday</v>
      </c>
    </row>
    <row r="7184" spans="1:15" x14ac:dyDescent="0.3">
      <c r="A7184">
        <v>7183</v>
      </c>
      <c r="B7184" t="s">
        <v>825</v>
      </c>
      <c r="C7184" s="1">
        <v>45422</v>
      </c>
      <c r="D7184" t="s">
        <v>39</v>
      </c>
      <c r="E7184" t="s">
        <v>20</v>
      </c>
      <c r="F7184" t="s">
        <v>21</v>
      </c>
      <c r="G7184">
        <v>9</v>
      </c>
      <c r="H7184">
        <v>401.95</v>
      </c>
      <c r="I7184">
        <v>0.25</v>
      </c>
      <c r="J7184">
        <v>2713.16</v>
      </c>
      <c r="K7184">
        <v>1810.07</v>
      </c>
      <c r="L7184">
        <v>903.09</v>
      </c>
      <c r="M7184" t="s">
        <v>40</v>
      </c>
      <c r="N7184" s="3">
        <f>retail_sales[[#This Row],[Profit]]/retail_sales[[#This Row],[Revenue]]</f>
        <v>0.3328554158250896</v>
      </c>
      <c r="O7184" t="str">
        <f t="shared" si="112"/>
        <v>Friday</v>
      </c>
    </row>
    <row r="7185" spans="1:15" x14ac:dyDescent="0.3">
      <c r="A7185">
        <v>7184</v>
      </c>
      <c r="B7185" t="s">
        <v>245</v>
      </c>
      <c r="C7185" s="1">
        <v>45528</v>
      </c>
      <c r="D7185" t="s">
        <v>14</v>
      </c>
      <c r="E7185" t="s">
        <v>33</v>
      </c>
      <c r="F7185" t="s">
        <v>16</v>
      </c>
      <c r="G7185">
        <v>1</v>
      </c>
      <c r="H7185">
        <v>58.63</v>
      </c>
      <c r="I7185">
        <v>0.15</v>
      </c>
      <c r="J7185">
        <v>49.84</v>
      </c>
      <c r="K7185">
        <v>38.049999999999997</v>
      </c>
      <c r="L7185">
        <v>11.79</v>
      </c>
      <c r="M7185" t="s">
        <v>22</v>
      </c>
      <c r="N7185" s="3">
        <f>retail_sales[[#This Row],[Profit]]/retail_sales[[#This Row],[Revenue]]</f>
        <v>0.23655698234349917</v>
      </c>
      <c r="O7185" t="str">
        <f t="shared" si="112"/>
        <v>Saturday</v>
      </c>
    </row>
    <row r="7186" spans="1:15" x14ac:dyDescent="0.3">
      <c r="A7186">
        <v>7185</v>
      </c>
      <c r="B7186" t="s">
        <v>4939</v>
      </c>
      <c r="C7186" s="1">
        <v>45479</v>
      </c>
      <c r="D7186" t="s">
        <v>39</v>
      </c>
      <c r="E7186" t="s">
        <v>30</v>
      </c>
      <c r="F7186" t="s">
        <v>16</v>
      </c>
      <c r="G7186">
        <v>2</v>
      </c>
      <c r="H7186">
        <v>372.65</v>
      </c>
      <c r="I7186">
        <v>0.16</v>
      </c>
      <c r="J7186">
        <v>626.04999999999995</v>
      </c>
      <c r="K7186">
        <v>457.42</v>
      </c>
      <c r="L7186">
        <v>168.63</v>
      </c>
      <c r="M7186" t="s">
        <v>40</v>
      </c>
      <c r="N7186" s="3">
        <f>retail_sales[[#This Row],[Profit]]/retail_sales[[#This Row],[Revenue]]</f>
        <v>0.26935548278891464</v>
      </c>
      <c r="O7186" t="str">
        <f t="shared" si="112"/>
        <v>Saturday</v>
      </c>
    </row>
    <row r="7187" spans="1:15" x14ac:dyDescent="0.3">
      <c r="A7187">
        <v>7186</v>
      </c>
      <c r="B7187" t="s">
        <v>4618</v>
      </c>
      <c r="C7187" s="1">
        <v>45609</v>
      </c>
      <c r="D7187" t="s">
        <v>24</v>
      </c>
      <c r="E7187" t="s">
        <v>33</v>
      </c>
      <c r="F7187" t="s">
        <v>21</v>
      </c>
      <c r="G7187">
        <v>9</v>
      </c>
      <c r="H7187">
        <v>161.04</v>
      </c>
      <c r="I7187">
        <v>0.28999999999999998</v>
      </c>
      <c r="J7187">
        <v>1029.05</v>
      </c>
      <c r="K7187">
        <v>763.15</v>
      </c>
      <c r="L7187">
        <v>265.89999999999998</v>
      </c>
      <c r="M7187" t="s">
        <v>22</v>
      </c>
      <c r="N7187" s="3">
        <f>retail_sales[[#This Row],[Profit]]/retail_sales[[#This Row],[Revenue]]</f>
        <v>0.25839366405908359</v>
      </c>
      <c r="O7187" t="str">
        <f t="shared" si="112"/>
        <v>Wednesday</v>
      </c>
    </row>
    <row r="7188" spans="1:15" x14ac:dyDescent="0.3">
      <c r="A7188">
        <v>7187</v>
      </c>
      <c r="B7188" t="s">
        <v>2955</v>
      </c>
      <c r="C7188" s="1">
        <v>45387</v>
      </c>
      <c r="D7188" t="s">
        <v>39</v>
      </c>
      <c r="E7188" t="s">
        <v>20</v>
      </c>
      <c r="F7188" t="s">
        <v>21</v>
      </c>
      <c r="G7188">
        <v>1</v>
      </c>
      <c r="H7188">
        <v>34.35</v>
      </c>
      <c r="I7188">
        <v>0.2</v>
      </c>
      <c r="J7188">
        <v>27.48</v>
      </c>
      <c r="K7188">
        <v>17.760000000000002</v>
      </c>
      <c r="L7188">
        <v>9.7200000000000006</v>
      </c>
      <c r="M7188" t="s">
        <v>46</v>
      </c>
      <c r="N7188" s="3">
        <f>retail_sales[[#This Row],[Profit]]/retail_sales[[#This Row],[Revenue]]</f>
        <v>0.35371179039301309</v>
      </c>
      <c r="O7188" t="str">
        <f t="shared" si="112"/>
        <v>Friday</v>
      </c>
    </row>
    <row r="7189" spans="1:15" x14ac:dyDescent="0.3">
      <c r="A7189">
        <v>7188</v>
      </c>
      <c r="B7189" t="s">
        <v>2692</v>
      </c>
      <c r="C7189" s="1">
        <v>45389</v>
      </c>
      <c r="D7189" t="s">
        <v>19</v>
      </c>
      <c r="E7189" t="s">
        <v>25</v>
      </c>
      <c r="F7189" t="s">
        <v>27</v>
      </c>
      <c r="G7189">
        <v>7</v>
      </c>
      <c r="H7189">
        <v>67.17</v>
      </c>
      <c r="I7189">
        <v>7.0000000000000007E-2</v>
      </c>
      <c r="J7189">
        <v>437.28</v>
      </c>
      <c r="K7189">
        <v>267.82</v>
      </c>
      <c r="L7189">
        <v>169.46</v>
      </c>
      <c r="M7189" t="s">
        <v>22</v>
      </c>
      <c r="N7189" s="3">
        <f>retail_sales[[#This Row],[Profit]]/retail_sales[[#This Row],[Revenue]]</f>
        <v>0.38753201609952437</v>
      </c>
      <c r="O7189" t="str">
        <f t="shared" si="112"/>
        <v>Sunday</v>
      </c>
    </row>
    <row r="7190" spans="1:15" x14ac:dyDescent="0.3">
      <c r="A7190">
        <v>7189</v>
      </c>
      <c r="B7190" t="s">
        <v>4940</v>
      </c>
      <c r="C7190" s="1">
        <v>45351</v>
      </c>
      <c r="D7190" t="s">
        <v>14</v>
      </c>
      <c r="E7190" t="s">
        <v>20</v>
      </c>
      <c r="F7190" t="s">
        <v>21</v>
      </c>
      <c r="G7190">
        <v>1</v>
      </c>
      <c r="H7190">
        <v>344.8</v>
      </c>
      <c r="I7190">
        <v>0.15</v>
      </c>
      <c r="J7190">
        <v>293.08</v>
      </c>
      <c r="K7190">
        <v>159.93</v>
      </c>
      <c r="L7190">
        <v>133.15</v>
      </c>
      <c r="M7190" t="s">
        <v>46</v>
      </c>
      <c r="N7190" s="3">
        <f>retail_sales[[#This Row],[Profit]]/retail_sales[[#This Row],[Revenue]]</f>
        <v>0.45431281561348441</v>
      </c>
      <c r="O7190" t="str">
        <f t="shared" si="112"/>
        <v>Thursday</v>
      </c>
    </row>
    <row r="7191" spans="1:15" x14ac:dyDescent="0.3">
      <c r="A7191">
        <v>7190</v>
      </c>
      <c r="B7191" t="s">
        <v>4941</v>
      </c>
      <c r="C7191" s="1">
        <v>45523</v>
      </c>
      <c r="D7191" t="s">
        <v>39</v>
      </c>
      <c r="E7191" t="s">
        <v>15</v>
      </c>
      <c r="F7191" t="s">
        <v>21</v>
      </c>
      <c r="G7191">
        <v>1</v>
      </c>
      <c r="H7191">
        <v>236.13</v>
      </c>
      <c r="I7191">
        <v>0.12</v>
      </c>
      <c r="J7191">
        <v>207.79</v>
      </c>
      <c r="K7191">
        <v>146.72999999999999</v>
      </c>
      <c r="L7191">
        <v>61.06</v>
      </c>
      <c r="M7191" t="s">
        <v>40</v>
      </c>
      <c r="N7191" s="3">
        <f>retail_sales[[#This Row],[Profit]]/retail_sales[[#This Row],[Revenue]]</f>
        <v>0.29385437220270466</v>
      </c>
      <c r="O7191" t="str">
        <f t="shared" si="112"/>
        <v>Monday</v>
      </c>
    </row>
    <row r="7192" spans="1:15" x14ac:dyDescent="0.3">
      <c r="A7192">
        <v>7191</v>
      </c>
      <c r="B7192" t="s">
        <v>3867</v>
      </c>
      <c r="C7192" s="1">
        <v>45393</v>
      </c>
      <c r="D7192" t="s">
        <v>14</v>
      </c>
      <c r="E7192" t="s">
        <v>30</v>
      </c>
      <c r="F7192" t="s">
        <v>27</v>
      </c>
      <c r="G7192">
        <v>9</v>
      </c>
      <c r="H7192">
        <v>196.3</v>
      </c>
      <c r="I7192">
        <v>0.27</v>
      </c>
      <c r="J7192">
        <v>1289.69</v>
      </c>
      <c r="K7192">
        <v>906.4</v>
      </c>
      <c r="L7192">
        <v>383.29</v>
      </c>
      <c r="M7192" t="s">
        <v>28</v>
      </c>
      <c r="N7192" s="3">
        <f>retail_sales[[#This Row],[Profit]]/retail_sales[[#This Row],[Revenue]]</f>
        <v>0.29719545006939652</v>
      </c>
      <c r="O7192" t="str">
        <f t="shared" si="112"/>
        <v>Thursday</v>
      </c>
    </row>
    <row r="7193" spans="1:15" x14ac:dyDescent="0.3">
      <c r="A7193">
        <v>7192</v>
      </c>
      <c r="B7193" t="s">
        <v>4094</v>
      </c>
      <c r="C7193" s="1">
        <v>45357</v>
      </c>
      <c r="D7193" t="s">
        <v>14</v>
      </c>
      <c r="E7193" t="s">
        <v>30</v>
      </c>
      <c r="F7193" t="s">
        <v>16</v>
      </c>
      <c r="G7193">
        <v>3</v>
      </c>
      <c r="H7193">
        <v>387.35</v>
      </c>
      <c r="I7193">
        <v>0.27</v>
      </c>
      <c r="J7193">
        <v>848.3</v>
      </c>
      <c r="K7193">
        <v>640.54999999999995</v>
      </c>
      <c r="L7193">
        <v>207.75</v>
      </c>
      <c r="M7193" t="s">
        <v>17</v>
      </c>
      <c r="N7193" s="3">
        <f>retail_sales[[#This Row],[Profit]]/retail_sales[[#This Row],[Revenue]]</f>
        <v>0.2449015678415655</v>
      </c>
      <c r="O7193" t="str">
        <f t="shared" si="112"/>
        <v>Wednesday</v>
      </c>
    </row>
    <row r="7194" spans="1:15" x14ac:dyDescent="0.3">
      <c r="A7194">
        <v>7193</v>
      </c>
      <c r="B7194" t="s">
        <v>496</v>
      </c>
      <c r="C7194" s="1">
        <v>45403</v>
      </c>
      <c r="D7194" t="s">
        <v>14</v>
      </c>
      <c r="E7194" t="s">
        <v>33</v>
      </c>
      <c r="F7194" t="s">
        <v>21</v>
      </c>
      <c r="G7194">
        <v>9</v>
      </c>
      <c r="H7194">
        <v>63.15</v>
      </c>
      <c r="I7194">
        <v>0.12</v>
      </c>
      <c r="J7194">
        <v>500.15</v>
      </c>
      <c r="K7194">
        <v>359.71</v>
      </c>
      <c r="L7194">
        <v>140.44</v>
      </c>
      <c r="M7194" t="s">
        <v>17</v>
      </c>
      <c r="N7194" s="3">
        <f>retail_sales[[#This Row],[Profit]]/retail_sales[[#This Row],[Revenue]]</f>
        <v>0.28079576127161854</v>
      </c>
      <c r="O7194" t="str">
        <f t="shared" si="112"/>
        <v>Sunday</v>
      </c>
    </row>
    <row r="7195" spans="1:15" x14ac:dyDescent="0.3">
      <c r="A7195">
        <v>7194</v>
      </c>
      <c r="B7195" t="s">
        <v>4942</v>
      </c>
      <c r="C7195" s="1">
        <v>45394</v>
      </c>
      <c r="D7195" t="s">
        <v>14</v>
      </c>
      <c r="E7195" t="s">
        <v>15</v>
      </c>
      <c r="F7195" t="s">
        <v>16</v>
      </c>
      <c r="G7195">
        <v>8</v>
      </c>
      <c r="H7195">
        <v>93.93</v>
      </c>
      <c r="I7195">
        <v>0.13</v>
      </c>
      <c r="J7195">
        <v>653.75</v>
      </c>
      <c r="K7195">
        <v>336.91</v>
      </c>
      <c r="L7195">
        <v>316.83999999999997</v>
      </c>
      <c r="M7195" t="s">
        <v>46</v>
      </c>
      <c r="N7195" s="3">
        <f>retail_sales[[#This Row],[Profit]]/retail_sales[[#This Row],[Revenue]]</f>
        <v>0.48465009560229444</v>
      </c>
      <c r="O7195" t="str">
        <f t="shared" si="112"/>
        <v>Friday</v>
      </c>
    </row>
    <row r="7196" spans="1:15" x14ac:dyDescent="0.3">
      <c r="A7196">
        <v>7195</v>
      </c>
      <c r="B7196" t="s">
        <v>4340</v>
      </c>
      <c r="C7196" s="1">
        <v>45309</v>
      </c>
      <c r="D7196" t="s">
        <v>24</v>
      </c>
      <c r="E7196" t="s">
        <v>30</v>
      </c>
      <c r="F7196" t="s">
        <v>16</v>
      </c>
      <c r="G7196">
        <v>5</v>
      </c>
      <c r="H7196">
        <v>134.13</v>
      </c>
      <c r="I7196">
        <v>0.24</v>
      </c>
      <c r="J7196">
        <v>509.69</v>
      </c>
      <c r="K7196">
        <v>352.25</v>
      </c>
      <c r="L7196">
        <v>157.44</v>
      </c>
      <c r="M7196" t="s">
        <v>22</v>
      </c>
      <c r="N7196" s="3">
        <f>retail_sales[[#This Row],[Profit]]/retail_sales[[#This Row],[Revenue]]</f>
        <v>0.30889364123290625</v>
      </c>
      <c r="O7196" t="str">
        <f t="shared" si="112"/>
        <v>Thursday</v>
      </c>
    </row>
    <row r="7197" spans="1:15" x14ac:dyDescent="0.3">
      <c r="A7197">
        <v>7196</v>
      </c>
      <c r="B7197" t="s">
        <v>2489</v>
      </c>
      <c r="C7197" s="1">
        <v>45501</v>
      </c>
      <c r="D7197" t="s">
        <v>24</v>
      </c>
      <c r="E7197" t="s">
        <v>25</v>
      </c>
      <c r="F7197" t="s">
        <v>27</v>
      </c>
      <c r="G7197">
        <v>10</v>
      </c>
      <c r="H7197">
        <v>406.76</v>
      </c>
      <c r="I7197">
        <v>0.01</v>
      </c>
      <c r="J7197">
        <v>4026.92</v>
      </c>
      <c r="K7197">
        <v>2931</v>
      </c>
      <c r="L7197">
        <v>1095.92</v>
      </c>
      <c r="M7197" t="s">
        <v>17</v>
      </c>
      <c r="N7197" s="3">
        <f>retail_sales[[#This Row],[Profit]]/retail_sales[[#This Row],[Revenue]]</f>
        <v>0.27214844099212304</v>
      </c>
      <c r="O7197" t="str">
        <f t="shared" si="112"/>
        <v>Sunday</v>
      </c>
    </row>
    <row r="7198" spans="1:15" x14ac:dyDescent="0.3">
      <c r="A7198">
        <v>7197</v>
      </c>
      <c r="B7198" t="s">
        <v>56</v>
      </c>
      <c r="C7198" s="1">
        <v>45333</v>
      </c>
      <c r="D7198" t="s">
        <v>19</v>
      </c>
      <c r="E7198" t="s">
        <v>20</v>
      </c>
      <c r="F7198" t="s">
        <v>21</v>
      </c>
      <c r="G7198">
        <v>3</v>
      </c>
      <c r="H7198">
        <v>133.78</v>
      </c>
      <c r="I7198">
        <v>7.0000000000000007E-2</v>
      </c>
      <c r="J7198">
        <v>373.25</v>
      </c>
      <c r="K7198">
        <v>249.43</v>
      </c>
      <c r="L7198">
        <v>123.82</v>
      </c>
      <c r="M7198" t="s">
        <v>40</v>
      </c>
      <c r="N7198" s="3">
        <f>retail_sales[[#This Row],[Profit]]/retail_sales[[#This Row],[Revenue]]</f>
        <v>0.33173476222371062</v>
      </c>
      <c r="O7198" t="str">
        <f t="shared" si="112"/>
        <v>Sunday</v>
      </c>
    </row>
    <row r="7199" spans="1:15" x14ac:dyDescent="0.3">
      <c r="A7199">
        <v>7198</v>
      </c>
      <c r="B7199" t="s">
        <v>4943</v>
      </c>
      <c r="C7199" s="1">
        <v>45293</v>
      </c>
      <c r="D7199" t="s">
        <v>24</v>
      </c>
      <c r="E7199" t="s">
        <v>15</v>
      </c>
      <c r="F7199" t="s">
        <v>21</v>
      </c>
      <c r="G7199">
        <v>3</v>
      </c>
      <c r="H7199">
        <v>377.26</v>
      </c>
      <c r="I7199">
        <v>0.27</v>
      </c>
      <c r="J7199">
        <v>826.2</v>
      </c>
      <c r="K7199">
        <v>460.69</v>
      </c>
      <c r="L7199">
        <v>365.51</v>
      </c>
      <c r="M7199" t="s">
        <v>22</v>
      </c>
      <c r="N7199" s="3">
        <f>retail_sales[[#This Row],[Profit]]/retail_sales[[#This Row],[Revenue]]</f>
        <v>0.44239893488259496</v>
      </c>
      <c r="O7199" t="str">
        <f t="shared" si="112"/>
        <v>Tuesday</v>
      </c>
    </row>
    <row r="7200" spans="1:15" x14ac:dyDescent="0.3">
      <c r="A7200">
        <v>7199</v>
      </c>
      <c r="B7200" t="s">
        <v>4944</v>
      </c>
      <c r="C7200" s="1">
        <v>45529</v>
      </c>
      <c r="D7200" t="s">
        <v>24</v>
      </c>
      <c r="E7200" t="s">
        <v>30</v>
      </c>
      <c r="F7200" t="s">
        <v>27</v>
      </c>
      <c r="G7200">
        <v>10</v>
      </c>
      <c r="H7200">
        <v>103.77</v>
      </c>
      <c r="I7200">
        <v>0.25</v>
      </c>
      <c r="J7200">
        <v>778.28</v>
      </c>
      <c r="K7200">
        <v>536.52</v>
      </c>
      <c r="L7200">
        <v>241.76</v>
      </c>
      <c r="M7200" t="s">
        <v>17</v>
      </c>
      <c r="N7200" s="3">
        <f>retail_sales[[#This Row],[Profit]]/retail_sales[[#This Row],[Revenue]]</f>
        <v>0.31063370509328264</v>
      </c>
      <c r="O7200" t="str">
        <f t="shared" si="112"/>
        <v>Sunday</v>
      </c>
    </row>
    <row r="7201" spans="1:15" x14ac:dyDescent="0.3">
      <c r="A7201">
        <v>7200</v>
      </c>
      <c r="B7201" t="s">
        <v>1175</v>
      </c>
      <c r="C7201" s="1">
        <v>45454</v>
      </c>
      <c r="D7201" t="s">
        <v>19</v>
      </c>
      <c r="E7201" t="s">
        <v>15</v>
      </c>
      <c r="F7201" t="s">
        <v>27</v>
      </c>
      <c r="G7201">
        <v>2</v>
      </c>
      <c r="H7201">
        <v>37.9</v>
      </c>
      <c r="I7201">
        <v>0.21</v>
      </c>
      <c r="J7201">
        <v>59.88</v>
      </c>
      <c r="K7201">
        <v>30.13</v>
      </c>
      <c r="L7201">
        <v>29.75</v>
      </c>
      <c r="M7201" t="s">
        <v>40</v>
      </c>
      <c r="N7201" s="3">
        <f>retail_sales[[#This Row],[Profit]]/retail_sales[[#This Row],[Revenue]]</f>
        <v>0.49682698730794922</v>
      </c>
      <c r="O7201" t="str">
        <f t="shared" si="112"/>
        <v>Tuesday</v>
      </c>
    </row>
    <row r="7202" spans="1:15" x14ac:dyDescent="0.3">
      <c r="A7202">
        <v>7201</v>
      </c>
      <c r="B7202" t="s">
        <v>4945</v>
      </c>
      <c r="C7202" s="1">
        <v>45364</v>
      </c>
      <c r="D7202" t="s">
        <v>19</v>
      </c>
      <c r="E7202" t="s">
        <v>15</v>
      </c>
      <c r="F7202" t="s">
        <v>21</v>
      </c>
      <c r="G7202">
        <v>4</v>
      </c>
      <c r="H7202">
        <v>155.62</v>
      </c>
      <c r="I7202">
        <v>0.27</v>
      </c>
      <c r="J7202">
        <v>454.41</v>
      </c>
      <c r="K7202">
        <v>300.14</v>
      </c>
      <c r="L7202">
        <v>154.27000000000001</v>
      </c>
      <c r="M7202" t="s">
        <v>17</v>
      </c>
      <c r="N7202" s="3">
        <f>retail_sales[[#This Row],[Profit]]/retail_sales[[#This Row],[Revenue]]</f>
        <v>0.33949516956052905</v>
      </c>
      <c r="O7202" t="str">
        <f t="shared" si="112"/>
        <v>Wednesday</v>
      </c>
    </row>
    <row r="7203" spans="1:15" x14ac:dyDescent="0.3">
      <c r="A7203">
        <v>7202</v>
      </c>
      <c r="B7203" t="s">
        <v>1384</v>
      </c>
      <c r="C7203" s="1">
        <v>45480</v>
      </c>
      <c r="D7203" t="s">
        <v>24</v>
      </c>
      <c r="E7203" t="s">
        <v>33</v>
      </c>
      <c r="F7203" t="s">
        <v>21</v>
      </c>
      <c r="G7203">
        <v>9</v>
      </c>
      <c r="H7203">
        <v>163.69999999999999</v>
      </c>
      <c r="I7203">
        <v>0.25</v>
      </c>
      <c r="J7203">
        <v>1104.97</v>
      </c>
      <c r="K7203">
        <v>844.67</v>
      </c>
      <c r="L7203">
        <v>260.3</v>
      </c>
      <c r="M7203" t="s">
        <v>28</v>
      </c>
      <c r="N7203" s="3">
        <f>retail_sales[[#This Row],[Profit]]/retail_sales[[#This Row],[Revenue]]</f>
        <v>0.23557200647981394</v>
      </c>
      <c r="O7203" t="str">
        <f t="shared" si="112"/>
        <v>Sunday</v>
      </c>
    </row>
    <row r="7204" spans="1:15" x14ac:dyDescent="0.3">
      <c r="A7204">
        <v>7203</v>
      </c>
      <c r="B7204" t="s">
        <v>909</v>
      </c>
      <c r="C7204" s="1">
        <v>45567</v>
      </c>
      <c r="D7204" t="s">
        <v>39</v>
      </c>
      <c r="E7204" t="s">
        <v>15</v>
      </c>
      <c r="F7204" t="s">
        <v>21</v>
      </c>
      <c r="G7204">
        <v>10</v>
      </c>
      <c r="H7204">
        <v>332.67</v>
      </c>
      <c r="I7204">
        <v>0.15</v>
      </c>
      <c r="J7204">
        <v>2827.7</v>
      </c>
      <c r="K7204">
        <v>1586.47</v>
      </c>
      <c r="L7204">
        <v>1241.23</v>
      </c>
      <c r="M7204" t="s">
        <v>28</v>
      </c>
      <c r="N7204" s="3">
        <f>retail_sales[[#This Row],[Profit]]/retail_sales[[#This Row],[Revenue]]</f>
        <v>0.43895392014711604</v>
      </c>
      <c r="O7204" t="str">
        <f t="shared" si="112"/>
        <v>Wednesday</v>
      </c>
    </row>
    <row r="7205" spans="1:15" x14ac:dyDescent="0.3">
      <c r="A7205">
        <v>7204</v>
      </c>
      <c r="B7205" t="s">
        <v>2279</v>
      </c>
      <c r="C7205" s="1">
        <v>45500</v>
      </c>
      <c r="D7205" t="s">
        <v>14</v>
      </c>
      <c r="E7205" t="s">
        <v>20</v>
      </c>
      <c r="F7205" t="s">
        <v>21</v>
      </c>
      <c r="G7205">
        <v>7</v>
      </c>
      <c r="H7205">
        <v>316.24</v>
      </c>
      <c r="I7205">
        <v>0.11</v>
      </c>
      <c r="J7205">
        <v>1970.18</v>
      </c>
      <c r="K7205">
        <v>1440.18</v>
      </c>
      <c r="L7205">
        <v>530</v>
      </c>
      <c r="M7205" t="s">
        <v>40</v>
      </c>
      <c r="N7205" s="3">
        <f>retail_sales[[#This Row],[Profit]]/retail_sales[[#This Row],[Revenue]]</f>
        <v>0.26901095331391039</v>
      </c>
      <c r="O7205" t="str">
        <f t="shared" si="112"/>
        <v>Saturday</v>
      </c>
    </row>
    <row r="7206" spans="1:15" x14ac:dyDescent="0.3">
      <c r="A7206">
        <v>7205</v>
      </c>
      <c r="B7206" t="s">
        <v>1824</v>
      </c>
      <c r="C7206" s="1">
        <v>45389</v>
      </c>
      <c r="D7206" t="s">
        <v>14</v>
      </c>
      <c r="E7206" t="s">
        <v>33</v>
      </c>
      <c r="F7206" t="s">
        <v>21</v>
      </c>
      <c r="G7206">
        <v>2</v>
      </c>
      <c r="H7206">
        <v>116</v>
      </c>
      <c r="I7206">
        <v>0.04</v>
      </c>
      <c r="J7206">
        <v>222.72</v>
      </c>
      <c r="K7206">
        <v>137.49</v>
      </c>
      <c r="L7206">
        <v>85.23</v>
      </c>
      <c r="M7206" t="s">
        <v>28</v>
      </c>
      <c r="N7206" s="3">
        <f>retail_sales[[#This Row],[Profit]]/retail_sales[[#This Row],[Revenue]]</f>
        <v>0.38267780172413796</v>
      </c>
      <c r="O7206" t="str">
        <f t="shared" si="112"/>
        <v>Sunday</v>
      </c>
    </row>
    <row r="7207" spans="1:15" x14ac:dyDescent="0.3">
      <c r="A7207">
        <v>7206</v>
      </c>
      <c r="B7207" t="s">
        <v>4946</v>
      </c>
      <c r="C7207" s="1">
        <v>45483</v>
      </c>
      <c r="D7207" t="s">
        <v>19</v>
      </c>
      <c r="E7207" t="s">
        <v>20</v>
      </c>
      <c r="F7207" t="s">
        <v>27</v>
      </c>
      <c r="G7207">
        <v>3</v>
      </c>
      <c r="H7207">
        <v>379.69</v>
      </c>
      <c r="I7207">
        <v>0.2</v>
      </c>
      <c r="J7207">
        <v>911.26</v>
      </c>
      <c r="K7207">
        <v>564.65</v>
      </c>
      <c r="L7207">
        <v>346.61</v>
      </c>
      <c r="M7207" t="s">
        <v>40</v>
      </c>
      <c r="N7207" s="3">
        <f>retail_sales[[#This Row],[Profit]]/retail_sales[[#This Row],[Revenue]]</f>
        <v>0.38036345280161538</v>
      </c>
      <c r="O7207" t="str">
        <f t="shared" si="112"/>
        <v>Wednesday</v>
      </c>
    </row>
    <row r="7208" spans="1:15" x14ac:dyDescent="0.3">
      <c r="A7208">
        <v>7207</v>
      </c>
      <c r="B7208" t="s">
        <v>4947</v>
      </c>
      <c r="C7208" s="1">
        <v>45355</v>
      </c>
      <c r="D7208" t="s">
        <v>14</v>
      </c>
      <c r="E7208" t="s">
        <v>25</v>
      </c>
      <c r="F7208" t="s">
        <v>21</v>
      </c>
      <c r="G7208">
        <v>5</v>
      </c>
      <c r="H7208">
        <v>325.39</v>
      </c>
      <c r="I7208">
        <v>0.05</v>
      </c>
      <c r="J7208">
        <v>1545.6</v>
      </c>
      <c r="K7208">
        <v>916.07</v>
      </c>
      <c r="L7208">
        <v>629.53</v>
      </c>
      <c r="M7208" t="s">
        <v>22</v>
      </c>
      <c r="N7208" s="3">
        <f>retail_sales[[#This Row],[Profit]]/retail_sales[[#This Row],[Revenue]]</f>
        <v>0.4073046066252588</v>
      </c>
      <c r="O7208" t="str">
        <f t="shared" si="112"/>
        <v>Monday</v>
      </c>
    </row>
    <row r="7209" spans="1:15" x14ac:dyDescent="0.3">
      <c r="A7209">
        <v>7208</v>
      </c>
      <c r="B7209" t="s">
        <v>4948</v>
      </c>
      <c r="C7209" s="1">
        <v>45376</v>
      </c>
      <c r="D7209" t="s">
        <v>39</v>
      </c>
      <c r="E7209" t="s">
        <v>20</v>
      </c>
      <c r="F7209" t="s">
        <v>27</v>
      </c>
      <c r="G7209">
        <v>9</v>
      </c>
      <c r="H7209">
        <v>168.57</v>
      </c>
      <c r="I7209">
        <v>0.23</v>
      </c>
      <c r="J7209">
        <v>1168.19</v>
      </c>
      <c r="K7209">
        <v>729.8</v>
      </c>
      <c r="L7209">
        <v>438.39</v>
      </c>
      <c r="M7209" t="s">
        <v>22</v>
      </c>
      <c r="N7209" s="3">
        <f>retail_sales[[#This Row],[Profit]]/retail_sales[[#This Row],[Revenue]]</f>
        <v>0.37527285801111115</v>
      </c>
      <c r="O7209" t="str">
        <f t="shared" si="112"/>
        <v>Monday</v>
      </c>
    </row>
    <row r="7210" spans="1:15" x14ac:dyDescent="0.3">
      <c r="A7210">
        <v>7209</v>
      </c>
      <c r="B7210" t="s">
        <v>4949</v>
      </c>
      <c r="C7210" s="1">
        <v>45457</v>
      </c>
      <c r="D7210" t="s">
        <v>14</v>
      </c>
      <c r="E7210" t="s">
        <v>15</v>
      </c>
      <c r="F7210" t="s">
        <v>21</v>
      </c>
      <c r="G7210">
        <v>1</v>
      </c>
      <c r="H7210">
        <v>124.04</v>
      </c>
      <c r="I7210">
        <v>0.16</v>
      </c>
      <c r="J7210">
        <v>104.19</v>
      </c>
      <c r="K7210">
        <v>73.31</v>
      </c>
      <c r="L7210">
        <v>30.88</v>
      </c>
      <c r="M7210" t="s">
        <v>46</v>
      </c>
      <c r="N7210" s="3">
        <f>retail_sales[[#This Row],[Profit]]/retail_sales[[#This Row],[Revenue]]</f>
        <v>0.29638161051924367</v>
      </c>
      <c r="O7210" t="str">
        <f t="shared" si="112"/>
        <v>Friday</v>
      </c>
    </row>
    <row r="7211" spans="1:15" x14ac:dyDescent="0.3">
      <c r="A7211">
        <v>7210</v>
      </c>
      <c r="B7211" t="s">
        <v>4950</v>
      </c>
      <c r="C7211" s="1">
        <v>45455</v>
      </c>
      <c r="D7211" t="s">
        <v>39</v>
      </c>
      <c r="E7211" t="s">
        <v>33</v>
      </c>
      <c r="F7211" t="s">
        <v>21</v>
      </c>
      <c r="G7211">
        <v>4</v>
      </c>
      <c r="H7211">
        <v>266.45999999999998</v>
      </c>
      <c r="I7211">
        <v>0.19</v>
      </c>
      <c r="J7211">
        <v>863.33</v>
      </c>
      <c r="K7211">
        <v>623.34</v>
      </c>
      <c r="L7211">
        <v>239.99</v>
      </c>
      <c r="M7211" t="s">
        <v>22</v>
      </c>
      <c r="N7211" s="3">
        <f>retail_sales[[#This Row],[Profit]]/retail_sales[[#This Row],[Revenue]]</f>
        <v>0.27798176826937554</v>
      </c>
      <c r="O7211" t="str">
        <f t="shared" si="112"/>
        <v>Wednesday</v>
      </c>
    </row>
    <row r="7212" spans="1:15" x14ac:dyDescent="0.3">
      <c r="A7212">
        <v>7211</v>
      </c>
      <c r="B7212" t="s">
        <v>4951</v>
      </c>
      <c r="C7212" s="1">
        <v>45621</v>
      </c>
      <c r="D7212" t="s">
        <v>39</v>
      </c>
      <c r="E7212" t="s">
        <v>25</v>
      </c>
      <c r="F7212" t="s">
        <v>27</v>
      </c>
      <c r="G7212">
        <v>4</v>
      </c>
      <c r="H7212">
        <v>321.57</v>
      </c>
      <c r="I7212">
        <v>0.12</v>
      </c>
      <c r="J7212">
        <v>1131.93</v>
      </c>
      <c r="K7212">
        <v>610.02</v>
      </c>
      <c r="L7212">
        <v>521.91</v>
      </c>
      <c r="M7212" t="s">
        <v>17</v>
      </c>
      <c r="N7212" s="3">
        <f>retail_sales[[#This Row],[Profit]]/retail_sales[[#This Row],[Revenue]]</f>
        <v>0.46107974874771401</v>
      </c>
      <c r="O7212" t="str">
        <f t="shared" si="112"/>
        <v>Monday</v>
      </c>
    </row>
    <row r="7213" spans="1:15" x14ac:dyDescent="0.3">
      <c r="A7213">
        <v>7212</v>
      </c>
      <c r="B7213" t="s">
        <v>72</v>
      </c>
      <c r="C7213" s="1">
        <v>45640</v>
      </c>
      <c r="D7213" t="s">
        <v>19</v>
      </c>
      <c r="E7213" t="s">
        <v>25</v>
      </c>
      <c r="F7213" t="s">
        <v>16</v>
      </c>
      <c r="G7213">
        <v>9</v>
      </c>
      <c r="H7213">
        <v>497.99</v>
      </c>
      <c r="I7213">
        <v>0.27</v>
      </c>
      <c r="J7213">
        <v>3271.79</v>
      </c>
      <c r="K7213">
        <v>2509.5700000000002</v>
      </c>
      <c r="L7213">
        <v>762.22</v>
      </c>
      <c r="M7213" t="s">
        <v>22</v>
      </c>
      <c r="N7213" s="3">
        <f>retail_sales[[#This Row],[Profit]]/retail_sales[[#This Row],[Revenue]]</f>
        <v>0.23296727479453144</v>
      </c>
      <c r="O7213" t="str">
        <f t="shared" si="112"/>
        <v>Saturday</v>
      </c>
    </row>
    <row r="7214" spans="1:15" x14ac:dyDescent="0.3">
      <c r="A7214">
        <v>7213</v>
      </c>
      <c r="B7214" t="s">
        <v>1339</v>
      </c>
      <c r="C7214" s="1">
        <v>45592</v>
      </c>
      <c r="D7214" t="s">
        <v>39</v>
      </c>
      <c r="E7214" t="s">
        <v>33</v>
      </c>
      <c r="F7214" t="s">
        <v>27</v>
      </c>
      <c r="G7214">
        <v>10</v>
      </c>
      <c r="H7214">
        <v>436.93</v>
      </c>
      <c r="I7214">
        <v>0.17</v>
      </c>
      <c r="J7214">
        <v>3626.52</v>
      </c>
      <c r="K7214">
        <v>2287.09</v>
      </c>
      <c r="L7214">
        <v>1339.43</v>
      </c>
      <c r="M7214" t="s">
        <v>28</v>
      </c>
      <c r="N7214" s="3">
        <f>retail_sales[[#This Row],[Profit]]/retail_sales[[#This Row],[Revenue]]</f>
        <v>0.36934306166793512</v>
      </c>
      <c r="O7214" t="str">
        <f t="shared" si="112"/>
        <v>Sunday</v>
      </c>
    </row>
    <row r="7215" spans="1:15" x14ac:dyDescent="0.3">
      <c r="A7215">
        <v>7214</v>
      </c>
      <c r="B7215" t="s">
        <v>1854</v>
      </c>
      <c r="C7215" s="1">
        <v>45495</v>
      </c>
      <c r="D7215" t="s">
        <v>19</v>
      </c>
      <c r="E7215" t="s">
        <v>30</v>
      </c>
      <c r="F7215" t="s">
        <v>21</v>
      </c>
      <c r="G7215">
        <v>10</v>
      </c>
      <c r="H7215">
        <v>459.67</v>
      </c>
      <c r="I7215">
        <v>0.1</v>
      </c>
      <c r="J7215">
        <v>4137.03</v>
      </c>
      <c r="K7215">
        <v>2926.36</v>
      </c>
      <c r="L7215">
        <v>1210.67</v>
      </c>
      <c r="M7215" t="s">
        <v>28</v>
      </c>
      <c r="N7215" s="3">
        <f>retail_sales[[#This Row],[Profit]]/retail_sales[[#This Row],[Revenue]]</f>
        <v>0.29264230619550746</v>
      </c>
      <c r="O7215" t="str">
        <f t="shared" si="112"/>
        <v>Monday</v>
      </c>
    </row>
    <row r="7216" spans="1:15" x14ac:dyDescent="0.3">
      <c r="A7216">
        <v>7215</v>
      </c>
      <c r="B7216" t="s">
        <v>3963</v>
      </c>
      <c r="C7216" s="1">
        <v>45580</v>
      </c>
      <c r="D7216" t="s">
        <v>19</v>
      </c>
      <c r="E7216" t="s">
        <v>15</v>
      </c>
      <c r="F7216" t="s">
        <v>21</v>
      </c>
      <c r="G7216">
        <v>6</v>
      </c>
      <c r="H7216">
        <v>274.94</v>
      </c>
      <c r="I7216">
        <v>0.11</v>
      </c>
      <c r="J7216">
        <v>1468.18</v>
      </c>
      <c r="K7216">
        <v>1099.32</v>
      </c>
      <c r="L7216">
        <v>368.86</v>
      </c>
      <c r="M7216" t="s">
        <v>46</v>
      </c>
      <c r="N7216" s="3">
        <f>retail_sales[[#This Row],[Profit]]/retail_sales[[#This Row],[Revenue]]</f>
        <v>0.2512362244411448</v>
      </c>
      <c r="O7216" t="str">
        <f t="shared" si="112"/>
        <v>Tuesday</v>
      </c>
    </row>
    <row r="7217" spans="1:15" x14ac:dyDescent="0.3">
      <c r="A7217">
        <v>7216</v>
      </c>
      <c r="B7217" t="s">
        <v>4952</v>
      </c>
      <c r="C7217" s="1">
        <v>45533</v>
      </c>
      <c r="D7217" t="s">
        <v>24</v>
      </c>
      <c r="E7217" t="s">
        <v>20</v>
      </c>
      <c r="F7217" t="s">
        <v>16</v>
      </c>
      <c r="G7217">
        <v>8</v>
      </c>
      <c r="H7217">
        <v>267.70999999999998</v>
      </c>
      <c r="I7217">
        <v>0.28999999999999998</v>
      </c>
      <c r="J7217">
        <v>1520.59</v>
      </c>
      <c r="K7217">
        <v>1050.8599999999999</v>
      </c>
      <c r="L7217">
        <v>469.73</v>
      </c>
      <c r="M7217" t="s">
        <v>46</v>
      </c>
      <c r="N7217" s="3">
        <f>retail_sales[[#This Row],[Profit]]/retail_sales[[#This Row],[Revenue]]</f>
        <v>0.30891298772187115</v>
      </c>
      <c r="O7217" t="str">
        <f t="shared" si="112"/>
        <v>Thursday</v>
      </c>
    </row>
    <row r="7218" spans="1:15" x14ac:dyDescent="0.3">
      <c r="A7218">
        <v>7217</v>
      </c>
      <c r="B7218" t="s">
        <v>222</v>
      </c>
      <c r="C7218" s="1">
        <v>45633</v>
      </c>
      <c r="D7218" t="s">
        <v>24</v>
      </c>
      <c r="E7218" t="s">
        <v>33</v>
      </c>
      <c r="F7218" t="s">
        <v>16</v>
      </c>
      <c r="G7218">
        <v>10</v>
      </c>
      <c r="H7218">
        <v>471</v>
      </c>
      <c r="I7218">
        <v>0.1</v>
      </c>
      <c r="J7218">
        <v>4239</v>
      </c>
      <c r="K7218">
        <v>2811.42</v>
      </c>
      <c r="L7218">
        <v>1427.58</v>
      </c>
      <c r="M7218" t="s">
        <v>46</v>
      </c>
      <c r="N7218" s="3">
        <f>retail_sales[[#This Row],[Profit]]/retail_sales[[#This Row],[Revenue]]</f>
        <v>0.33677282377919321</v>
      </c>
      <c r="O7218" t="str">
        <f t="shared" si="112"/>
        <v>Saturday</v>
      </c>
    </row>
    <row r="7219" spans="1:15" x14ac:dyDescent="0.3">
      <c r="A7219">
        <v>7218</v>
      </c>
      <c r="B7219" t="s">
        <v>4814</v>
      </c>
      <c r="C7219" s="1">
        <v>45320</v>
      </c>
      <c r="D7219" t="s">
        <v>14</v>
      </c>
      <c r="E7219" t="s">
        <v>30</v>
      </c>
      <c r="F7219" t="s">
        <v>16</v>
      </c>
      <c r="G7219">
        <v>1</v>
      </c>
      <c r="H7219">
        <v>222.4</v>
      </c>
      <c r="I7219">
        <v>0.23</v>
      </c>
      <c r="J7219">
        <v>171.25</v>
      </c>
      <c r="K7219">
        <v>112.96</v>
      </c>
      <c r="L7219">
        <v>58.29</v>
      </c>
      <c r="M7219" t="s">
        <v>46</v>
      </c>
      <c r="N7219" s="3">
        <f>retail_sales[[#This Row],[Profit]]/retail_sales[[#This Row],[Revenue]]</f>
        <v>0.3403795620437956</v>
      </c>
      <c r="O7219" t="str">
        <f t="shared" si="112"/>
        <v>Monday</v>
      </c>
    </row>
    <row r="7220" spans="1:15" x14ac:dyDescent="0.3">
      <c r="A7220">
        <v>7219</v>
      </c>
      <c r="B7220" t="s">
        <v>2405</v>
      </c>
      <c r="C7220" s="1">
        <v>45512</v>
      </c>
      <c r="D7220" t="s">
        <v>14</v>
      </c>
      <c r="E7220" t="s">
        <v>25</v>
      </c>
      <c r="F7220" t="s">
        <v>27</v>
      </c>
      <c r="G7220">
        <v>10</v>
      </c>
      <c r="H7220">
        <v>190.28</v>
      </c>
      <c r="I7220">
        <v>0.23</v>
      </c>
      <c r="J7220">
        <v>1465.16</v>
      </c>
      <c r="K7220">
        <v>1066.51</v>
      </c>
      <c r="L7220">
        <v>398.65</v>
      </c>
      <c r="M7220" t="s">
        <v>40</v>
      </c>
      <c r="N7220" s="3">
        <f>retail_sales[[#This Row],[Profit]]/retail_sales[[#This Row],[Revenue]]</f>
        <v>0.27208632504299868</v>
      </c>
      <c r="O7220" t="str">
        <f t="shared" si="112"/>
        <v>Thursday</v>
      </c>
    </row>
    <row r="7221" spans="1:15" x14ac:dyDescent="0.3">
      <c r="A7221">
        <v>7220</v>
      </c>
      <c r="B7221" t="s">
        <v>4136</v>
      </c>
      <c r="C7221" s="1">
        <v>45413</v>
      </c>
      <c r="D7221" t="s">
        <v>14</v>
      </c>
      <c r="E7221" t="s">
        <v>20</v>
      </c>
      <c r="F7221" t="s">
        <v>21</v>
      </c>
      <c r="G7221">
        <v>6</v>
      </c>
      <c r="H7221">
        <v>308.49</v>
      </c>
      <c r="I7221">
        <v>0.09</v>
      </c>
      <c r="J7221">
        <v>1684.36</v>
      </c>
      <c r="K7221">
        <v>852.8</v>
      </c>
      <c r="L7221">
        <v>831.56</v>
      </c>
      <c r="M7221" t="s">
        <v>17</v>
      </c>
      <c r="N7221" s="3">
        <f>retail_sales[[#This Row],[Profit]]/retail_sales[[#This Row],[Revenue]]</f>
        <v>0.49369493457455649</v>
      </c>
      <c r="O7221" t="str">
        <f t="shared" si="112"/>
        <v>Wednesday</v>
      </c>
    </row>
    <row r="7222" spans="1:15" x14ac:dyDescent="0.3">
      <c r="A7222">
        <v>7221</v>
      </c>
      <c r="B7222" t="s">
        <v>1933</v>
      </c>
      <c r="C7222" s="1">
        <v>45476</v>
      </c>
      <c r="D7222" t="s">
        <v>19</v>
      </c>
      <c r="E7222" t="s">
        <v>20</v>
      </c>
      <c r="F7222" t="s">
        <v>21</v>
      </c>
      <c r="G7222">
        <v>1</v>
      </c>
      <c r="H7222">
        <v>363.39</v>
      </c>
      <c r="I7222">
        <v>0.25</v>
      </c>
      <c r="J7222">
        <v>272.54000000000002</v>
      </c>
      <c r="K7222">
        <v>154.69999999999999</v>
      </c>
      <c r="L7222">
        <v>117.84</v>
      </c>
      <c r="M7222" t="s">
        <v>17</v>
      </c>
      <c r="N7222" s="3">
        <f>retail_sales[[#This Row],[Profit]]/retail_sales[[#This Row],[Revenue]]</f>
        <v>0.43237689880384528</v>
      </c>
      <c r="O7222" t="str">
        <f t="shared" si="112"/>
        <v>Wednesday</v>
      </c>
    </row>
    <row r="7223" spans="1:15" x14ac:dyDescent="0.3">
      <c r="A7223">
        <v>7222</v>
      </c>
      <c r="B7223" t="s">
        <v>4953</v>
      </c>
      <c r="C7223" s="1">
        <v>45653</v>
      </c>
      <c r="D7223" t="s">
        <v>14</v>
      </c>
      <c r="E7223" t="s">
        <v>25</v>
      </c>
      <c r="F7223" t="s">
        <v>21</v>
      </c>
      <c r="G7223">
        <v>1</v>
      </c>
      <c r="H7223">
        <v>276.92</v>
      </c>
      <c r="I7223">
        <v>0.13</v>
      </c>
      <c r="J7223">
        <v>240.92</v>
      </c>
      <c r="K7223">
        <v>121.76</v>
      </c>
      <c r="L7223">
        <v>119.16</v>
      </c>
      <c r="M7223" t="s">
        <v>40</v>
      </c>
      <c r="N7223" s="3">
        <f>retail_sales[[#This Row],[Profit]]/retail_sales[[#This Row],[Revenue]]</f>
        <v>0.49460401793126352</v>
      </c>
      <c r="O7223" t="str">
        <f t="shared" si="112"/>
        <v>Friday</v>
      </c>
    </row>
    <row r="7224" spans="1:15" x14ac:dyDescent="0.3">
      <c r="A7224">
        <v>7223</v>
      </c>
      <c r="B7224" t="s">
        <v>4414</v>
      </c>
      <c r="C7224" s="1">
        <v>45625</v>
      </c>
      <c r="D7224" t="s">
        <v>19</v>
      </c>
      <c r="E7224" t="s">
        <v>33</v>
      </c>
      <c r="F7224" t="s">
        <v>16</v>
      </c>
      <c r="G7224">
        <v>3</v>
      </c>
      <c r="H7224">
        <v>286.27999999999997</v>
      </c>
      <c r="I7224">
        <v>0.19</v>
      </c>
      <c r="J7224">
        <v>695.66</v>
      </c>
      <c r="K7224">
        <v>419.39</v>
      </c>
      <c r="L7224">
        <v>276.27</v>
      </c>
      <c r="M7224" t="s">
        <v>28</v>
      </c>
      <c r="N7224" s="3">
        <f>retail_sales[[#This Row],[Profit]]/retail_sales[[#This Row],[Revenue]]</f>
        <v>0.39713365724635596</v>
      </c>
      <c r="O7224" t="str">
        <f t="shared" si="112"/>
        <v>Friday</v>
      </c>
    </row>
    <row r="7225" spans="1:15" x14ac:dyDescent="0.3">
      <c r="A7225">
        <v>7224</v>
      </c>
      <c r="B7225" t="s">
        <v>474</v>
      </c>
      <c r="C7225" s="1">
        <v>45293</v>
      </c>
      <c r="D7225" t="s">
        <v>14</v>
      </c>
      <c r="E7225" t="s">
        <v>15</v>
      </c>
      <c r="F7225" t="s">
        <v>16</v>
      </c>
      <c r="G7225">
        <v>9</v>
      </c>
      <c r="H7225">
        <v>143.46</v>
      </c>
      <c r="I7225">
        <v>0.06</v>
      </c>
      <c r="J7225">
        <v>1213.67</v>
      </c>
      <c r="K7225">
        <v>924.83</v>
      </c>
      <c r="L7225">
        <v>288.83999999999997</v>
      </c>
      <c r="M7225" t="s">
        <v>28</v>
      </c>
      <c r="N7225" s="3">
        <f>retail_sales[[#This Row],[Profit]]/retail_sales[[#This Row],[Revenue]]</f>
        <v>0.23798890967066827</v>
      </c>
      <c r="O7225" t="str">
        <f t="shared" si="112"/>
        <v>Tuesday</v>
      </c>
    </row>
    <row r="7226" spans="1:15" x14ac:dyDescent="0.3">
      <c r="A7226">
        <v>7225</v>
      </c>
      <c r="B7226" t="s">
        <v>4899</v>
      </c>
      <c r="C7226" s="1">
        <v>45318</v>
      </c>
      <c r="D7226" t="s">
        <v>39</v>
      </c>
      <c r="E7226" t="s">
        <v>25</v>
      </c>
      <c r="F7226" t="s">
        <v>21</v>
      </c>
      <c r="G7226">
        <v>8</v>
      </c>
      <c r="H7226">
        <v>418.89</v>
      </c>
      <c r="I7226">
        <v>0.1</v>
      </c>
      <c r="J7226">
        <v>3016.01</v>
      </c>
      <c r="K7226">
        <v>1729.15</v>
      </c>
      <c r="L7226">
        <v>1286.8599999999999</v>
      </c>
      <c r="M7226" t="s">
        <v>46</v>
      </c>
      <c r="N7226" s="3">
        <f>retail_sales[[#This Row],[Profit]]/retail_sales[[#This Row],[Revenue]]</f>
        <v>0.42667630412365998</v>
      </c>
      <c r="O7226" t="str">
        <f t="shared" si="112"/>
        <v>Saturday</v>
      </c>
    </row>
    <row r="7227" spans="1:15" x14ac:dyDescent="0.3">
      <c r="A7227">
        <v>7226</v>
      </c>
      <c r="B7227" t="s">
        <v>651</v>
      </c>
      <c r="C7227" s="1">
        <v>45439</v>
      </c>
      <c r="D7227" t="s">
        <v>14</v>
      </c>
      <c r="E7227" t="s">
        <v>20</v>
      </c>
      <c r="F7227" t="s">
        <v>21</v>
      </c>
      <c r="G7227">
        <v>8</v>
      </c>
      <c r="H7227">
        <v>491.42</v>
      </c>
      <c r="I7227">
        <v>0.1</v>
      </c>
      <c r="J7227">
        <v>3538.22</v>
      </c>
      <c r="K7227">
        <v>2823.98</v>
      </c>
      <c r="L7227">
        <v>714.24</v>
      </c>
      <c r="M7227" t="s">
        <v>22</v>
      </c>
      <c r="N7227" s="3">
        <f>retail_sales[[#This Row],[Profit]]/retail_sales[[#This Row],[Revenue]]</f>
        <v>0.20186421420940473</v>
      </c>
      <c r="O7227" t="str">
        <f t="shared" si="112"/>
        <v>Monday</v>
      </c>
    </row>
    <row r="7228" spans="1:15" x14ac:dyDescent="0.3">
      <c r="A7228">
        <v>7227</v>
      </c>
      <c r="B7228" t="s">
        <v>4954</v>
      </c>
      <c r="C7228" s="1">
        <v>45417</v>
      </c>
      <c r="D7228" t="s">
        <v>24</v>
      </c>
      <c r="E7228" t="s">
        <v>20</v>
      </c>
      <c r="F7228" t="s">
        <v>16</v>
      </c>
      <c r="G7228">
        <v>7</v>
      </c>
      <c r="H7228">
        <v>185.83</v>
      </c>
      <c r="I7228">
        <v>0.25</v>
      </c>
      <c r="J7228">
        <v>975.61</v>
      </c>
      <c r="K7228">
        <v>497.14</v>
      </c>
      <c r="L7228">
        <v>478.47</v>
      </c>
      <c r="M7228" t="s">
        <v>17</v>
      </c>
      <c r="N7228" s="3">
        <f>retail_sales[[#This Row],[Profit]]/retail_sales[[#This Row],[Revenue]]</f>
        <v>0.49043162739209317</v>
      </c>
      <c r="O7228" t="str">
        <f t="shared" si="112"/>
        <v>Sunday</v>
      </c>
    </row>
    <row r="7229" spans="1:15" x14ac:dyDescent="0.3">
      <c r="A7229">
        <v>7228</v>
      </c>
      <c r="B7229" t="s">
        <v>4447</v>
      </c>
      <c r="C7229" s="1">
        <v>45518</v>
      </c>
      <c r="D7229" t="s">
        <v>24</v>
      </c>
      <c r="E7229" t="s">
        <v>25</v>
      </c>
      <c r="F7229" t="s">
        <v>21</v>
      </c>
      <c r="G7229">
        <v>2</v>
      </c>
      <c r="H7229">
        <v>328.82</v>
      </c>
      <c r="I7229">
        <v>0.1</v>
      </c>
      <c r="J7229">
        <v>591.88</v>
      </c>
      <c r="K7229">
        <v>445.21</v>
      </c>
      <c r="L7229">
        <v>146.66999999999999</v>
      </c>
      <c r="M7229" t="s">
        <v>22</v>
      </c>
      <c r="N7229" s="3">
        <f>retail_sales[[#This Row],[Profit]]/retail_sales[[#This Row],[Revenue]]</f>
        <v>0.24780360883962962</v>
      </c>
      <c r="O7229" t="str">
        <f t="shared" si="112"/>
        <v>Wednesday</v>
      </c>
    </row>
    <row r="7230" spans="1:15" x14ac:dyDescent="0.3">
      <c r="A7230">
        <v>7229</v>
      </c>
      <c r="B7230" t="s">
        <v>4955</v>
      </c>
      <c r="C7230" s="1">
        <v>45460</v>
      </c>
      <c r="D7230" t="s">
        <v>14</v>
      </c>
      <c r="E7230" t="s">
        <v>33</v>
      </c>
      <c r="F7230" t="s">
        <v>16</v>
      </c>
      <c r="G7230">
        <v>5</v>
      </c>
      <c r="H7230">
        <v>478.38</v>
      </c>
      <c r="I7230">
        <v>0.08</v>
      </c>
      <c r="J7230">
        <v>2200.5500000000002</v>
      </c>
      <c r="K7230">
        <v>1240.73</v>
      </c>
      <c r="L7230">
        <v>959.82</v>
      </c>
      <c r="M7230" t="s">
        <v>46</v>
      </c>
      <c r="N7230" s="3">
        <f>retail_sales[[#This Row],[Profit]]/retail_sales[[#This Row],[Revenue]]</f>
        <v>0.43617277498807117</v>
      </c>
      <c r="O7230" t="str">
        <f t="shared" si="112"/>
        <v>Monday</v>
      </c>
    </row>
    <row r="7231" spans="1:15" x14ac:dyDescent="0.3">
      <c r="A7231">
        <v>7230</v>
      </c>
      <c r="B7231" t="s">
        <v>4956</v>
      </c>
      <c r="C7231" s="1">
        <v>45325</v>
      </c>
      <c r="D7231" t="s">
        <v>14</v>
      </c>
      <c r="E7231" t="s">
        <v>30</v>
      </c>
      <c r="F7231" t="s">
        <v>16</v>
      </c>
      <c r="G7231">
        <v>6</v>
      </c>
      <c r="H7231">
        <v>308.54000000000002</v>
      </c>
      <c r="I7231">
        <v>0.15</v>
      </c>
      <c r="J7231">
        <v>1573.55</v>
      </c>
      <c r="K7231">
        <v>1087.19</v>
      </c>
      <c r="L7231">
        <v>486.36</v>
      </c>
      <c r="M7231" t="s">
        <v>22</v>
      </c>
      <c r="N7231" s="3">
        <f>retail_sales[[#This Row],[Profit]]/retail_sales[[#This Row],[Revenue]]</f>
        <v>0.30908455403387247</v>
      </c>
      <c r="O7231" t="str">
        <f t="shared" si="112"/>
        <v>Saturday</v>
      </c>
    </row>
    <row r="7232" spans="1:15" x14ac:dyDescent="0.3">
      <c r="A7232">
        <v>7231</v>
      </c>
      <c r="B7232" t="s">
        <v>4957</v>
      </c>
      <c r="C7232" s="1">
        <v>45647</v>
      </c>
      <c r="D7232" t="s">
        <v>19</v>
      </c>
      <c r="E7232" t="s">
        <v>15</v>
      </c>
      <c r="F7232" t="s">
        <v>16</v>
      </c>
      <c r="G7232">
        <v>3</v>
      </c>
      <c r="H7232">
        <v>456.38</v>
      </c>
      <c r="I7232">
        <v>0.05</v>
      </c>
      <c r="J7232">
        <v>1300.68</v>
      </c>
      <c r="K7232">
        <v>787.25</v>
      </c>
      <c r="L7232">
        <v>513.42999999999995</v>
      </c>
      <c r="M7232" t="s">
        <v>22</v>
      </c>
      <c r="N7232" s="3">
        <f>retail_sales[[#This Row],[Profit]]/retail_sales[[#This Row],[Revenue]]</f>
        <v>0.39473967463173104</v>
      </c>
      <c r="O7232" t="str">
        <f t="shared" si="112"/>
        <v>Saturday</v>
      </c>
    </row>
    <row r="7233" spans="1:15" x14ac:dyDescent="0.3">
      <c r="A7233">
        <v>7232</v>
      </c>
      <c r="B7233" t="s">
        <v>1103</v>
      </c>
      <c r="C7233" s="1">
        <v>45502</v>
      </c>
      <c r="D7233" t="s">
        <v>19</v>
      </c>
      <c r="E7233" t="s">
        <v>30</v>
      </c>
      <c r="F7233" t="s">
        <v>27</v>
      </c>
      <c r="G7233">
        <v>10</v>
      </c>
      <c r="H7233">
        <v>81.95</v>
      </c>
      <c r="I7233">
        <v>0.04</v>
      </c>
      <c r="J7233">
        <v>786.72</v>
      </c>
      <c r="K7233">
        <v>623.15</v>
      </c>
      <c r="L7233">
        <v>163.57</v>
      </c>
      <c r="M7233" t="s">
        <v>17</v>
      </c>
      <c r="N7233" s="3">
        <f>retail_sales[[#This Row],[Profit]]/retail_sales[[#This Row],[Revenue]]</f>
        <v>0.20791387024608499</v>
      </c>
      <c r="O7233" t="str">
        <f t="shared" si="112"/>
        <v>Monday</v>
      </c>
    </row>
    <row r="7234" spans="1:15" x14ac:dyDescent="0.3">
      <c r="A7234">
        <v>7233</v>
      </c>
      <c r="B7234" t="s">
        <v>4636</v>
      </c>
      <c r="C7234" s="1">
        <v>45427</v>
      </c>
      <c r="D7234" t="s">
        <v>24</v>
      </c>
      <c r="E7234" t="s">
        <v>33</v>
      </c>
      <c r="F7234" t="s">
        <v>27</v>
      </c>
      <c r="G7234">
        <v>3</v>
      </c>
      <c r="H7234">
        <v>139.28</v>
      </c>
      <c r="I7234">
        <v>0.15</v>
      </c>
      <c r="J7234">
        <v>355.16</v>
      </c>
      <c r="K7234">
        <v>253.78</v>
      </c>
      <c r="L7234">
        <v>101.38</v>
      </c>
      <c r="M7234" t="s">
        <v>28</v>
      </c>
      <c r="N7234" s="3">
        <f>retail_sales[[#This Row],[Profit]]/retail_sales[[#This Row],[Revenue]]</f>
        <v>0.28544881180313098</v>
      </c>
      <c r="O7234" t="str">
        <f t="shared" ref="O7234:O7297" si="113">TEXT(C7234, "dddd")</f>
        <v>Wednesday</v>
      </c>
    </row>
    <row r="7235" spans="1:15" x14ac:dyDescent="0.3">
      <c r="A7235">
        <v>7234</v>
      </c>
      <c r="B7235" t="s">
        <v>4958</v>
      </c>
      <c r="C7235" s="1">
        <v>45452</v>
      </c>
      <c r="D7235" t="s">
        <v>14</v>
      </c>
      <c r="E7235" t="s">
        <v>30</v>
      </c>
      <c r="F7235" t="s">
        <v>27</v>
      </c>
      <c r="G7235">
        <v>3</v>
      </c>
      <c r="H7235">
        <v>179.61</v>
      </c>
      <c r="I7235">
        <v>0.08</v>
      </c>
      <c r="J7235">
        <v>495.72</v>
      </c>
      <c r="K7235">
        <v>353.24</v>
      </c>
      <c r="L7235">
        <v>142.47999999999999</v>
      </c>
      <c r="M7235" t="s">
        <v>40</v>
      </c>
      <c r="N7235" s="3">
        <f>retail_sales[[#This Row],[Profit]]/retail_sales[[#This Row],[Revenue]]</f>
        <v>0.28742031792140721</v>
      </c>
      <c r="O7235" t="str">
        <f t="shared" si="113"/>
        <v>Sunday</v>
      </c>
    </row>
    <row r="7236" spans="1:15" x14ac:dyDescent="0.3">
      <c r="A7236">
        <v>7235</v>
      </c>
      <c r="B7236" t="s">
        <v>4959</v>
      </c>
      <c r="C7236" s="1">
        <v>45600</v>
      </c>
      <c r="D7236" t="s">
        <v>19</v>
      </c>
      <c r="E7236" t="s">
        <v>15</v>
      </c>
      <c r="F7236" t="s">
        <v>27</v>
      </c>
      <c r="G7236">
        <v>5</v>
      </c>
      <c r="H7236">
        <v>124.5</v>
      </c>
      <c r="I7236">
        <v>0.23</v>
      </c>
      <c r="J7236">
        <v>479.32</v>
      </c>
      <c r="K7236">
        <v>319.45</v>
      </c>
      <c r="L7236">
        <v>159.87</v>
      </c>
      <c r="M7236" t="s">
        <v>22</v>
      </c>
      <c r="N7236" s="3">
        <f>retail_sales[[#This Row],[Profit]]/retail_sales[[#This Row],[Revenue]]</f>
        <v>0.33353500792789786</v>
      </c>
      <c r="O7236" t="str">
        <f t="shared" si="113"/>
        <v>Monday</v>
      </c>
    </row>
    <row r="7237" spans="1:15" x14ac:dyDescent="0.3">
      <c r="A7237">
        <v>7236</v>
      </c>
      <c r="B7237" t="s">
        <v>2394</v>
      </c>
      <c r="C7237" s="1">
        <v>45390</v>
      </c>
      <c r="D7237" t="s">
        <v>24</v>
      </c>
      <c r="E7237" t="s">
        <v>15</v>
      </c>
      <c r="F7237" t="s">
        <v>16</v>
      </c>
      <c r="G7237">
        <v>9</v>
      </c>
      <c r="H7237">
        <v>303.97000000000003</v>
      </c>
      <c r="I7237">
        <v>0.24</v>
      </c>
      <c r="J7237">
        <v>2079.15</v>
      </c>
      <c r="K7237">
        <v>1388.26</v>
      </c>
      <c r="L7237">
        <v>690.89</v>
      </c>
      <c r="M7237" t="s">
        <v>40</v>
      </c>
      <c r="N7237" s="3">
        <f>retail_sales[[#This Row],[Profit]]/retail_sales[[#This Row],[Revenue]]</f>
        <v>0.33229444725007812</v>
      </c>
      <c r="O7237" t="str">
        <f t="shared" si="113"/>
        <v>Monday</v>
      </c>
    </row>
    <row r="7238" spans="1:15" x14ac:dyDescent="0.3">
      <c r="A7238">
        <v>7237</v>
      </c>
      <c r="B7238" t="s">
        <v>4960</v>
      </c>
      <c r="C7238" s="1">
        <v>45357</v>
      </c>
      <c r="D7238" t="s">
        <v>24</v>
      </c>
      <c r="E7238" t="s">
        <v>25</v>
      </c>
      <c r="F7238" t="s">
        <v>16</v>
      </c>
      <c r="G7238">
        <v>1</v>
      </c>
      <c r="H7238">
        <v>32.43</v>
      </c>
      <c r="I7238">
        <v>0.17</v>
      </c>
      <c r="J7238">
        <v>26.92</v>
      </c>
      <c r="K7238">
        <v>19.96</v>
      </c>
      <c r="L7238">
        <v>6.96</v>
      </c>
      <c r="M7238" t="s">
        <v>22</v>
      </c>
      <c r="N7238" s="3">
        <f>retail_sales[[#This Row],[Profit]]/retail_sales[[#This Row],[Revenue]]</f>
        <v>0.25854383358098065</v>
      </c>
      <c r="O7238" t="str">
        <f t="shared" si="113"/>
        <v>Wednesday</v>
      </c>
    </row>
    <row r="7239" spans="1:15" x14ac:dyDescent="0.3">
      <c r="A7239">
        <v>7238</v>
      </c>
      <c r="B7239" t="s">
        <v>4961</v>
      </c>
      <c r="C7239" s="1">
        <v>45519</v>
      </c>
      <c r="D7239" t="s">
        <v>39</v>
      </c>
      <c r="E7239" t="s">
        <v>33</v>
      </c>
      <c r="F7239" t="s">
        <v>21</v>
      </c>
      <c r="G7239">
        <v>1</v>
      </c>
      <c r="H7239">
        <v>277.33</v>
      </c>
      <c r="I7239">
        <v>0.25</v>
      </c>
      <c r="J7239">
        <v>208</v>
      </c>
      <c r="K7239">
        <v>163.21</v>
      </c>
      <c r="L7239">
        <v>44.79</v>
      </c>
      <c r="M7239" t="s">
        <v>17</v>
      </c>
      <c r="N7239" s="3">
        <f>retail_sales[[#This Row],[Profit]]/retail_sales[[#This Row],[Revenue]]</f>
        <v>0.21533653846153847</v>
      </c>
      <c r="O7239" t="str">
        <f t="shared" si="113"/>
        <v>Thursday</v>
      </c>
    </row>
    <row r="7240" spans="1:15" x14ac:dyDescent="0.3">
      <c r="A7240">
        <v>7239</v>
      </c>
      <c r="B7240" t="s">
        <v>2020</v>
      </c>
      <c r="C7240" s="1">
        <v>45399</v>
      </c>
      <c r="D7240" t="s">
        <v>19</v>
      </c>
      <c r="E7240" t="s">
        <v>20</v>
      </c>
      <c r="F7240" t="s">
        <v>21</v>
      </c>
      <c r="G7240">
        <v>5</v>
      </c>
      <c r="H7240">
        <v>142.37</v>
      </c>
      <c r="I7240">
        <v>0.08</v>
      </c>
      <c r="J7240">
        <v>654.9</v>
      </c>
      <c r="K7240">
        <v>441.04</v>
      </c>
      <c r="L7240">
        <v>213.86</v>
      </c>
      <c r="M7240" t="s">
        <v>28</v>
      </c>
      <c r="N7240" s="3">
        <f>retail_sales[[#This Row],[Profit]]/retail_sales[[#This Row],[Revenue]]</f>
        <v>0.32655367231638421</v>
      </c>
      <c r="O7240" t="str">
        <f t="shared" si="113"/>
        <v>Wednesday</v>
      </c>
    </row>
    <row r="7241" spans="1:15" x14ac:dyDescent="0.3">
      <c r="A7241">
        <v>7240</v>
      </c>
      <c r="B7241" t="s">
        <v>3492</v>
      </c>
      <c r="C7241" s="1">
        <v>45403</v>
      </c>
      <c r="D7241" t="s">
        <v>19</v>
      </c>
      <c r="E7241" t="s">
        <v>20</v>
      </c>
      <c r="F7241" t="s">
        <v>16</v>
      </c>
      <c r="G7241">
        <v>7</v>
      </c>
      <c r="H7241">
        <v>173.97</v>
      </c>
      <c r="I7241">
        <v>0.14000000000000001</v>
      </c>
      <c r="J7241">
        <v>1047.3</v>
      </c>
      <c r="K7241">
        <v>701.55</v>
      </c>
      <c r="L7241">
        <v>345.75</v>
      </c>
      <c r="M7241" t="s">
        <v>28</v>
      </c>
      <c r="N7241" s="3">
        <f>retail_sales[[#This Row],[Profit]]/retail_sales[[#This Row],[Revenue]]</f>
        <v>0.33013463191062736</v>
      </c>
      <c r="O7241" t="str">
        <f t="shared" si="113"/>
        <v>Sunday</v>
      </c>
    </row>
    <row r="7242" spans="1:15" x14ac:dyDescent="0.3">
      <c r="A7242">
        <v>7241</v>
      </c>
      <c r="B7242" t="s">
        <v>23</v>
      </c>
      <c r="C7242" s="1">
        <v>45623</v>
      </c>
      <c r="D7242" t="s">
        <v>24</v>
      </c>
      <c r="E7242" t="s">
        <v>20</v>
      </c>
      <c r="F7242" t="s">
        <v>16</v>
      </c>
      <c r="G7242">
        <v>5</v>
      </c>
      <c r="H7242">
        <v>383.36</v>
      </c>
      <c r="I7242">
        <v>0.17</v>
      </c>
      <c r="J7242">
        <v>1590.94</v>
      </c>
      <c r="K7242">
        <v>903.76</v>
      </c>
      <c r="L7242">
        <v>687.18</v>
      </c>
      <c r="M7242" t="s">
        <v>22</v>
      </c>
      <c r="N7242" s="3">
        <f>retail_sales[[#This Row],[Profit]]/retail_sales[[#This Row],[Revenue]]</f>
        <v>0.43193332243830684</v>
      </c>
      <c r="O7242" t="str">
        <f t="shared" si="113"/>
        <v>Wednesday</v>
      </c>
    </row>
    <row r="7243" spans="1:15" x14ac:dyDescent="0.3">
      <c r="A7243">
        <v>7242</v>
      </c>
      <c r="B7243" t="s">
        <v>4962</v>
      </c>
      <c r="C7243" s="1">
        <v>45631</v>
      </c>
      <c r="D7243" t="s">
        <v>39</v>
      </c>
      <c r="E7243" t="s">
        <v>25</v>
      </c>
      <c r="F7243" t="s">
        <v>21</v>
      </c>
      <c r="G7243">
        <v>4</v>
      </c>
      <c r="H7243">
        <v>329.5</v>
      </c>
      <c r="I7243">
        <v>0.27</v>
      </c>
      <c r="J7243">
        <v>962.14</v>
      </c>
      <c r="K7243">
        <v>510.24</v>
      </c>
      <c r="L7243">
        <v>451.9</v>
      </c>
      <c r="M7243" t="s">
        <v>22</v>
      </c>
      <c r="N7243" s="3">
        <f>retail_sales[[#This Row],[Profit]]/retail_sales[[#This Row],[Revenue]]</f>
        <v>0.46968216683642711</v>
      </c>
      <c r="O7243" t="str">
        <f t="shared" si="113"/>
        <v>Thursday</v>
      </c>
    </row>
    <row r="7244" spans="1:15" x14ac:dyDescent="0.3">
      <c r="A7244">
        <v>7243</v>
      </c>
      <c r="B7244" t="s">
        <v>3191</v>
      </c>
      <c r="C7244" s="1">
        <v>45413</v>
      </c>
      <c r="D7244" t="s">
        <v>39</v>
      </c>
      <c r="E7244" t="s">
        <v>33</v>
      </c>
      <c r="F7244" t="s">
        <v>27</v>
      </c>
      <c r="G7244">
        <v>9</v>
      </c>
      <c r="H7244">
        <v>321.68</v>
      </c>
      <c r="I7244">
        <v>0.04</v>
      </c>
      <c r="J7244">
        <v>2779.32</v>
      </c>
      <c r="K7244">
        <v>2005.09</v>
      </c>
      <c r="L7244">
        <v>774.23</v>
      </c>
      <c r="M7244" t="s">
        <v>28</v>
      </c>
      <c r="N7244" s="3">
        <f>retail_sales[[#This Row],[Profit]]/retail_sales[[#This Row],[Revenue]]</f>
        <v>0.27856813896924426</v>
      </c>
      <c r="O7244" t="str">
        <f t="shared" si="113"/>
        <v>Wednesday</v>
      </c>
    </row>
    <row r="7245" spans="1:15" x14ac:dyDescent="0.3">
      <c r="A7245">
        <v>7244</v>
      </c>
      <c r="B7245" t="s">
        <v>2822</v>
      </c>
      <c r="C7245" s="1">
        <v>45498</v>
      </c>
      <c r="D7245" t="s">
        <v>14</v>
      </c>
      <c r="E7245" t="s">
        <v>30</v>
      </c>
      <c r="F7245" t="s">
        <v>27</v>
      </c>
      <c r="G7245">
        <v>1</v>
      </c>
      <c r="H7245">
        <v>352.4</v>
      </c>
      <c r="I7245">
        <v>0.21</v>
      </c>
      <c r="J7245">
        <v>278.39999999999998</v>
      </c>
      <c r="K7245">
        <v>145.62</v>
      </c>
      <c r="L7245">
        <v>132.78</v>
      </c>
      <c r="M7245" t="s">
        <v>40</v>
      </c>
      <c r="N7245" s="3">
        <f>retail_sales[[#This Row],[Profit]]/retail_sales[[#This Row],[Revenue]]</f>
        <v>0.47693965517241382</v>
      </c>
      <c r="O7245" t="str">
        <f t="shared" si="113"/>
        <v>Thursday</v>
      </c>
    </row>
    <row r="7246" spans="1:15" x14ac:dyDescent="0.3">
      <c r="A7246">
        <v>7245</v>
      </c>
      <c r="B7246" t="s">
        <v>4963</v>
      </c>
      <c r="C7246" s="1">
        <v>45515</v>
      </c>
      <c r="D7246" t="s">
        <v>39</v>
      </c>
      <c r="E7246" t="s">
        <v>30</v>
      </c>
      <c r="F7246" t="s">
        <v>16</v>
      </c>
      <c r="G7246">
        <v>9</v>
      </c>
      <c r="H7246">
        <v>268.73</v>
      </c>
      <c r="I7246">
        <v>0.17</v>
      </c>
      <c r="J7246">
        <v>2007.41</v>
      </c>
      <c r="K7246">
        <v>1031.49</v>
      </c>
      <c r="L7246">
        <v>975.92</v>
      </c>
      <c r="M7246" t="s">
        <v>17</v>
      </c>
      <c r="N7246" s="3">
        <f>retail_sales[[#This Row],[Profit]]/retail_sales[[#This Row],[Revenue]]</f>
        <v>0.48615878171375049</v>
      </c>
      <c r="O7246" t="str">
        <f t="shared" si="113"/>
        <v>Sunday</v>
      </c>
    </row>
    <row r="7247" spans="1:15" x14ac:dyDescent="0.3">
      <c r="A7247">
        <v>7246</v>
      </c>
      <c r="B7247" t="s">
        <v>3080</v>
      </c>
      <c r="C7247" s="1">
        <v>45340</v>
      </c>
      <c r="D7247" t="s">
        <v>24</v>
      </c>
      <c r="E7247" t="s">
        <v>15</v>
      </c>
      <c r="F7247" t="s">
        <v>27</v>
      </c>
      <c r="G7247">
        <v>3</v>
      </c>
      <c r="H7247">
        <v>220.51</v>
      </c>
      <c r="I7247">
        <v>0.16</v>
      </c>
      <c r="J7247">
        <v>555.69000000000005</v>
      </c>
      <c r="K7247">
        <v>321.69</v>
      </c>
      <c r="L7247">
        <v>234</v>
      </c>
      <c r="M7247" t="s">
        <v>46</v>
      </c>
      <c r="N7247" s="3">
        <f>retail_sales[[#This Row],[Profit]]/retail_sales[[#This Row],[Revenue]]</f>
        <v>0.42109809426118877</v>
      </c>
      <c r="O7247" t="str">
        <f t="shared" si="113"/>
        <v>Sunday</v>
      </c>
    </row>
    <row r="7248" spans="1:15" x14ac:dyDescent="0.3">
      <c r="A7248">
        <v>7247</v>
      </c>
      <c r="B7248" t="s">
        <v>4964</v>
      </c>
      <c r="C7248" s="1">
        <v>45383</v>
      </c>
      <c r="D7248" t="s">
        <v>19</v>
      </c>
      <c r="E7248" t="s">
        <v>30</v>
      </c>
      <c r="F7248" t="s">
        <v>21</v>
      </c>
      <c r="G7248">
        <v>6</v>
      </c>
      <c r="H7248">
        <v>73.02</v>
      </c>
      <c r="I7248">
        <v>0.08</v>
      </c>
      <c r="J7248">
        <v>403.07</v>
      </c>
      <c r="K7248">
        <v>270.24</v>
      </c>
      <c r="L7248">
        <v>132.83000000000001</v>
      </c>
      <c r="M7248" t="s">
        <v>46</v>
      </c>
      <c r="N7248" s="3">
        <f>retail_sales[[#This Row],[Profit]]/retail_sales[[#This Row],[Revenue]]</f>
        <v>0.32954573647257301</v>
      </c>
      <c r="O7248" t="str">
        <f t="shared" si="113"/>
        <v>Monday</v>
      </c>
    </row>
    <row r="7249" spans="1:15" x14ac:dyDescent="0.3">
      <c r="A7249">
        <v>7248</v>
      </c>
      <c r="B7249" t="s">
        <v>2451</v>
      </c>
      <c r="C7249" s="1">
        <v>45397</v>
      </c>
      <c r="D7249" t="s">
        <v>14</v>
      </c>
      <c r="E7249" t="s">
        <v>25</v>
      </c>
      <c r="F7249" t="s">
        <v>16</v>
      </c>
      <c r="G7249">
        <v>8</v>
      </c>
      <c r="H7249">
        <v>421.57</v>
      </c>
      <c r="I7249">
        <v>0.18</v>
      </c>
      <c r="J7249">
        <v>2765.5</v>
      </c>
      <c r="K7249">
        <v>1565.66</v>
      </c>
      <c r="L7249">
        <v>1199.8399999999999</v>
      </c>
      <c r="M7249" t="s">
        <v>40</v>
      </c>
      <c r="N7249" s="3">
        <f>retail_sales[[#This Row],[Profit]]/retail_sales[[#This Row],[Revenue]]</f>
        <v>0.43386006147170492</v>
      </c>
      <c r="O7249" t="str">
        <f t="shared" si="113"/>
        <v>Monday</v>
      </c>
    </row>
    <row r="7250" spans="1:15" x14ac:dyDescent="0.3">
      <c r="A7250">
        <v>7249</v>
      </c>
      <c r="B7250" t="s">
        <v>4965</v>
      </c>
      <c r="C7250" s="1">
        <v>45582</v>
      </c>
      <c r="D7250" t="s">
        <v>19</v>
      </c>
      <c r="E7250" t="s">
        <v>20</v>
      </c>
      <c r="F7250" t="s">
        <v>21</v>
      </c>
      <c r="G7250">
        <v>7</v>
      </c>
      <c r="H7250">
        <v>195.54</v>
      </c>
      <c r="I7250">
        <v>0.04</v>
      </c>
      <c r="J7250">
        <v>1314.03</v>
      </c>
      <c r="K7250">
        <v>827.27</v>
      </c>
      <c r="L7250">
        <v>486.76</v>
      </c>
      <c r="M7250" t="s">
        <v>40</v>
      </c>
      <c r="N7250" s="3">
        <f>retail_sales[[#This Row],[Profit]]/retail_sales[[#This Row],[Revenue]]</f>
        <v>0.3704329429312877</v>
      </c>
      <c r="O7250" t="str">
        <f t="shared" si="113"/>
        <v>Thursday</v>
      </c>
    </row>
    <row r="7251" spans="1:15" x14ac:dyDescent="0.3">
      <c r="A7251">
        <v>7250</v>
      </c>
      <c r="B7251" t="s">
        <v>423</v>
      </c>
      <c r="C7251" s="1">
        <v>45385</v>
      </c>
      <c r="D7251" t="s">
        <v>39</v>
      </c>
      <c r="E7251" t="s">
        <v>15</v>
      </c>
      <c r="F7251" t="s">
        <v>21</v>
      </c>
      <c r="G7251">
        <v>2</v>
      </c>
      <c r="H7251">
        <v>209.46</v>
      </c>
      <c r="I7251">
        <v>0.28000000000000003</v>
      </c>
      <c r="J7251">
        <v>301.62</v>
      </c>
      <c r="K7251">
        <v>172.78</v>
      </c>
      <c r="L7251">
        <v>128.84</v>
      </c>
      <c r="M7251" t="s">
        <v>46</v>
      </c>
      <c r="N7251" s="3">
        <f>retail_sales[[#This Row],[Profit]]/retail_sales[[#This Row],[Revenue]]</f>
        <v>0.427160002652344</v>
      </c>
      <c r="O7251" t="str">
        <f t="shared" si="113"/>
        <v>Wednesday</v>
      </c>
    </row>
    <row r="7252" spans="1:15" x14ac:dyDescent="0.3">
      <c r="A7252">
        <v>7251</v>
      </c>
      <c r="B7252" t="s">
        <v>2372</v>
      </c>
      <c r="C7252" s="1">
        <v>45454</v>
      </c>
      <c r="D7252" t="s">
        <v>14</v>
      </c>
      <c r="E7252" t="s">
        <v>15</v>
      </c>
      <c r="F7252" t="s">
        <v>16</v>
      </c>
      <c r="G7252">
        <v>9</v>
      </c>
      <c r="H7252">
        <v>209.29</v>
      </c>
      <c r="I7252">
        <v>0.3</v>
      </c>
      <c r="J7252">
        <v>1318.53</v>
      </c>
      <c r="K7252">
        <v>1018.6</v>
      </c>
      <c r="L7252">
        <v>299.93</v>
      </c>
      <c r="M7252" t="s">
        <v>17</v>
      </c>
      <c r="N7252" s="3">
        <f>retail_sales[[#This Row],[Profit]]/retail_sales[[#This Row],[Revenue]]</f>
        <v>0.22747301919561938</v>
      </c>
      <c r="O7252" t="str">
        <f t="shared" si="113"/>
        <v>Tuesday</v>
      </c>
    </row>
    <row r="7253" spans="1:15" x14ac:dyDescent="0.3">
      <c r="A7253">
        <v>7252</v>
      </c>
      <c r="B7253" t="s">
        <v>4966</v>
      </c>
      <c r="C7253" s="1">
        <v>45571</v>
      </c>
      <c r="D7253" t="s">
        <v>39</v>
      </c>
      <c r="E7253" t="s">
        <v>25</v>
      </c>
      <c r="F7253" t="s">
        <v>27</v>
      </c>
      <c r="G7253">
        <v>3</v>
      </c>
      <c r="H7253">
        <v>468.31</v>
      </c>
      <c r="I7253">
        <v>0.24</v>
      </c>
      <c r="J7253">
        <v>1067.75</v>
      </c>
      <c r="K7253">
        <v>611.54</v>
      </c>
      <c r="L7253">
        <v>456.21</v>
      </c>
      <c r="M7253" t="s">
        <v>17</v>
      </c>
      <c r="N7253" s="3">
        <f>retail_sales[[#This Row],[Profit]]/retail_sales[[#This Row],[Revenue]]</f>
        <v>0.42726293608054317</v>
      </c>
      <c r="O7253" t="str">
        <f t="shared" si="113"/>
        <v>Sunday</v>
      </c>
    </row>
    <row r="7254" spans="1:15" x14ac:dyDescent="0.3">
      <c r="A7254">
        <v>7253</v>
      </c>
      <c r="B7254" t="s">
        <v>4967</v>
      </c>
      <c r="C7254" s="1">
        <v>45642</v>
      </c>
      <c r="D7254" t="s">
        <v>24</v>
      </c>
      <c r="E7254" t="s">
        <v>15</v>
      </c>
      <c r="F7254" t="s">
        <v>16</v>
      </c>
      <c r="G7254">
        <v>6</v>
      </c>
      <c r="H7254">
        <v>312.69</v>
      </c>
      <c r="I7254">
        <v>0.1</v>
      </c>
      <c r="J7254">
        <v>1688.53</v>
      </c>
      <c r="K7254">
        <v>1247.22</v>
      </c>
      <c r="L7254">
        <v>441.31</v>
      </c>
      <c r="M7254" t="s">
        <v>40</v>
      </c>
      <c r="N7254" s="3">
        <f>retail_sales[[#This Row],[Profit]]/retail_sales[[#This Row],[Revenue]]</f>
        <v>0.26135751215554359</v>
      </c>
      <c r="O7254" t="str">
        <f t="shared" si="113"/>
        <v>Monday</v>
      </c>
    </row>
    <row r="7255" spans="1:15" x14ac:dyDescent="0.3">
      <c r="A7255">
        <v>7254</v>
      </c>
      <c r="B7255" t="s">
        <v>3520</v>
      </c>
      <c r="C7255" s="1">
        <v>45315</v>
      </c>
      <c r="D7255" t="s">
        <v>19</v>
      </c>
      <c r="E7255" t="s">
        <v>25</v>
      </c>
      <c r="F7255" t="s">
        <v>16</v>
      </c>
      <c r="G7255">
        <v>7</v>
      </c>
      <c r="H7255">
        <v>354.93</v>
      </c>
      <c r="I7255">
        <v>0.13</v>
      </c>
      <c r="J7255">
        <v>2161.52</v>
      </c>
      <c r="K7255">
        <v>1578.14</v>
      </c>
      <c r="L7255">
        <v>583.38</v>
      </c>
      <c r="M7255" t="s">
        <v>46</v>
      </c>
      <c r="N7255" s="3">
        <f>retail_sales[[#This Row],[Profit]]/retail_sales[[#This Row],[Revenue]]</f>
        <v>0.26989340834227765</v>
      </c>
      <c r="O7255" t="str">
        <f t="shared" si="113"/>
        <v>Wednesday</v>
      </c>
    </row>
    <row r="7256" spans="1:15" x14ac:dyDescent="0.3">
      <c r="A7256">
        <v>7255</v>
      </c>
      <c r="B7256" t="s">
        <v>2049</v>
      </c>
      <c r="C7256" s="1">
        <v>45559</v>
      </c>
      <c r="D7256" t="s">
        <v>39</v>
      </c>
      <c r="E7256" t="s">
        <v>30</v>
      </c>
      <c r="F7256" t="s">
        <v>21</v>
      </c>
      <c r="G7256">
        <v>6</v>
      </c>
      <c r="H7256">
        <v>255.52</v>
      </c>
      <c r="I7256">
        <v>0</v>
      </c>
      <c r="J7256">
        <v>1533.12</v>
      </c>
      <c r="K7256">
        <v>868.07</v>
      </c>
      <c r="L7256">
        <v>665.05</v>
      </c>
      <c r="M7256" t="s">
        <v>22</v>
      </c>
      <c r="N7256" s="3">
        <f>retail_sales[[#This Row],[Profit]]/retail_sales[[#This Row],[Revenue]]</f>
        <v>0.43378861406804425</v>
      </c>
      <c r="O7256" t="str">
        <f t="shared" si="113"/>
        <v>Tuesday</v>
      </c>
    </row>
    <row r="7257" spans="1:15" x14ac:dyDescent="0.3">
      <c r="A7257">
        <v>7256</v>
      </c>
      <c r="B7257" t="s">
        <v>1543</v>
      </c>
      <c r="C7257" s="1">
        <v>45543</v>
      </c>
      <c r="D7257" t="s">
        <v>19</v>
      </c>
      <c r="E7257" t="s">
        <v>15</v>
      </c>
      <c r="F7257" t="s">
        <v>21</v>
      </c>
      <c r="G7257">
        <v>7</v>
      </c>
      <c r="H7257">
        <v>221.93</v>
      </c>
      <c r="I7257">
        <v>0.24</v>
      </c>
      <c r="J7257">
        <v>1180.67</v>
      </c>
      <c r="K7257">
        <v>835.54</v>
      </c>
      <c r="L7257">
        <v>345.13</v>
      </c>
      <c r="M7257" t="s">
        <v>40</v>
      </c>
      <c r="N7257" s="3">
        <f>retail_sales[[#This Row],[Profit]]/retail_sales[[#This Row],[Revenue]]</f>
        <v>0.29231707420363012</v>
      </c>
      <c r="O7257" t="str">
        <f t="shared" si="113"/>
        <v>Sunday</v>
      </c>
    </row>
    <row r="7258" spans="1:15" x14ac:dyDescent="0.3">
      <c r="A7258">
        <v>7257</v>
      </c>
      <c r="B7258" t="s">
        <v>4968</v>
      </c>
      <c r="C7258" s="1">
        <v>45594</v>
      </c>
      <c r="D7258" t="s">
        <v>19</v>
      </c>
      <c r="E7258" t="s">
        <v>30</v>
      </c>
      <c r="F7258" t="s">
        <v>21</v>
      </c>
      <c r="G7258">
        <v>7</v>
      </c>
      <c r="H7258">
        <v>495.37</v>
      </c>
      <c r="I7258">
        <v>0.08</v>
      </c>
      <c r="J7258">
        <v>3190.18</v>
      </c>
      <c r="K7258">
        <v>2450.19</v>
      </c>
      <c r="L7258">
        <v>739.99</v>
      </c>
      <c r="M7258" t="s">
        <v>22</v>
      </c>
      <c r="N7258" s="3">
        <f>retail_sales[[#This Row],[Profit]]/retail_sales[[#This Row],[Revenue]]</f>
        <v>0.23195869825527088</v>
      </c>
      <c r="O7258" t="str">
        <f t="shared" si="113"/>
        <v>Tuesday</v>
      </c>
    </row>
    <row r="7259" spans="1:15" x14ac:dyDescent="0.3">
      <c r="A7259">
        <v>7258</v>
      </c>
      <c r="B7259" t="s">
        <v>4969</v>
      </c>
      <c r="C7259" s="1">
        <v>45344</v>
      </c>
      <c r="D7259" t="s">
        <v>24</v>
      </c>
      <c r="E7259" t="s">
        <v>15</v>
      </c>
      <c r="F7259" t="s">
        <v>21</v>
      </c>
      <c r="G7259">
        <v>4</v>
      </c>
      <c r="H7259">
        <v>240.4</v>
      </c>
      <c r="I7259">
        <v>0.05</v>
      </c>
      <c r="J7259">
        <v>913.52</v>
      </c>
      <c r="K7259">
        <v>700.92</v>
      </c>
      <c r="L7259">
        <v>212.6</v>
      </c>
      <c r="M7259" t="s">
        <v>22</v>
      </c>
      <c r="N7259" s="3">
        <f>retail_sales[[#This Row],[Profit]]/retail_sales[[#This Row],[Revenue]]</f>
        <v>0.23272615815745687</v>
      </c>
      <c r="O7259" t="str">
        <f t="shared" si="113"/>
        <v>Thursday</v>
      </c>
    </row>
    <row r="7260" spans="1:15" x14ac:dyDescent="0.3">
      <c r="A7260">
        <v>7259</v>
      </c>
      <c r="B7260" t="s">
        <v>4970</v>
      </c>
      <c r="C7260" s="1">
        <v>45484</v>
      </c>
      <c r="D7260" t="s">
        <v>19</v>
      </c>
      <c r="E7260" t="s">
        <v>33</v>
      </c>
      <c r="F7260" t="s">
        <v>27</v>
      </c>
      <c r="G7260">
        <v>3</v>
      </c>
      <c r="H7260">
        <v>312.91000000000003</v>
      </c>
      <c r="I7260">
        <v>0.22</v>
      </c>
      <c r="J7260">
        <v>732.21</v>
      </c>
      <c r="K7260">
        <v>406.54</v>
      </c>
      <c r="L7260">
        <v>325.67</v>
      </c>
      <c r="M7260" t="s">
        <v>28</v>
      </c>
      <c r="N7260" s="3">
        <f>retail_sales[[#This Row],[Profit]]/retail_sales[[#This Row],[Revenue]]</f>
        <v>0.44477677169118152</v>
      </c>
      <c r="O7260" t="str">
        <f t="shared" si="113"/>
        <v>Thursday</v>
      </c>
    </row>
    <row r="7261" spans="1:15" x14ac:dyDescent="0.3">
      <c r="A7261">
        <v>7260</v>
      </c>
      <c r="B7261" t="s">
        <v>62</v>
      </c>
      <c r="C7261" s="1">
        <v>45428</v>
      </c>
      <c r="D7261" t="s">
        <v>14</v>
      </c>
      <c r="E7261" t="s">
        <v>25</v>
      </c>
      <c r="F7261" t="s">
        <v>27</v>
      </c>
      <c r="G7261">
        <v>4</v>
      </c>
      <c r="H7261">
        <v>299.47000000000003</v>
      </c>
      <c r="I7261">
        <v>0.27</v>
      </c>
      <c r="J7261">
        <v>874.45</v>
      </c>
      <c r="K7261">
        <v>616.32000000000005</v>
      </c>
      <c r="L7261">
        <v>258.13</v>
      </c>
      <c r="M7261" t="s">
        <v>17</v>
      </c>
      <c r="N7261" s="3">
        <f>retail_sales[[#This Row],[Profit]]/retail_sales[[#This Row],[Revenue]]</f>
        <v>0.29519126307965005</v>
      </c>
      <c r="O7261" t="str">
        <f t="shared" si="113"/>
        <v>Thursday</v>
      </c>
    </row>
    <row r="7262" spans="1:15" x14ac:dyDescent="0.3">
      <c r="A7262">
        <v>7261</v>
      </c>
      <c r="B7262" t="s">
        <v>4971</v>
      </c>
      <c r="C7262" s="1">
        <v>45645</v>
      </c>
      <c r="D7262" t="s">
        <v>19</v>
      </c>
      <c r="E7262" t="s">
        <v>30</v>
      </c>
      <c r="F7262" t="s">
        <v>27</v>
      </c>
      <c r="G7262">
        <v>3</v>
      </c>
      <c r="H7262">
        <v>42.53</v>
      </c>
      <c r="I7262">
        <v>0.03</v>
      </c>
      <c r="J7262">
        <v>123.76</v>
      </c>
      <c r="K7262">
        <v>88.31</v>
      </c>
      <c r="L7262">
        <v>35.450000000000003</v>
      </c>
      <c r="M7262" t="s">
        <v>46</v>
      </c>
      <c r="N7262" s="3">
        <f>retail_sales[[#This Row],[Profit]]/retail_sales[[#This Row],[Revenue]]</f>
        <v>0.28644149967679383</v>
      </c>
      <c r="O7262" t="str">
        <f t="shared" si="113"/>
        <v>Thursday</v>
      </c>
    </row>
    <row r="7263" spans="1:15" x14ac:dyDescent="0.3">
      <c r="A7263">
        <v>7262</v>
      </c>
      <c r="B7263" t="s">
        <v>3422</v>
      </c>
      <c r="C7263" s="1">
        <v>45408</v>
      </c>
      <c r="D7263" t="s">
        <v>14</v>
      </c>
      <c r="E7263" t="s">
        <v>33</v>
      </c>
      <c r="F7263" t="s">
        <v>21</v>
      </c>
      <c r="G7263">
        <v>5</v>
      </c>
      <c r="H7263">
        <v>355.45</v>
      </c>
      <c r="I7263">
        <v>0</v>
      </c>
      <c r="J7263">
        <v>1777.25</v>
      </c>
      <c r="K7263">
        <v>1026.5</v>
      </c>
      <c r="L7263">
        <v>750.75</v>
      </c>
      <c r="M7263" t="s">
        <v>22</v>
      </c>
      <c r="N7263" s="3">
        <f>retail_sales[[#This Row],[Profit]]/retail_sales[[#This Row],[Revenue]]</f>
        <v>0.4224222816148544</v>
      </c>
      <c r="O7263" t="str">
        <f t="shared" si="113"/>
        <v>Friday</v>
      </c>
    </row>
    <row r="7264" spans="1:15" x14ac:dyDescent="0.3">
      <c r="A7264">
        <v>7263</v>
      </c>
      <c r="B7264" t="s">
        <v>896</v>
      </c>
      <c r="C7264" s="1">
        <v>45632</v>
      </c>
      <c r="D7264" t="s">
        <v>24</v>
      </c>
      <c r="E7264" t="s">
        <v>25</v>
      </c>
      <c r="F7264" t="s">
        <v>27</v>
      </c>
      <c r="G7264">
        <v>5</v>
      </c>
      <c r="H7264">
        <v>65.010000000000005</v>
      </c>
      <c r="I7264">
        <v>0.06</v>
      </c>
      <c r="J7264">
        <v>305.55</v>
      </c>
      <c r="K7264">
        <v>227.89</v>
      </c>
      <c r="L7264">
        <v>77.66</v>
      </c>
      <c r="M7264" t="s">
        <v>40</v>
      </c>
      <c r="N7264" s="3">
        <f>retail_sales[[#This Row],[Profit]]/retail_sales[[#This Row],[Revenue]]</f>
        <v>0.25416462117493044</v>
      </c>
      <c r="O7264" t="str">
        <f t="shared" si="113"/>
        <v>Friday</v>
      </c>
    </row>
    <row r="7265" spans="1:15" x14ac:dyDescent="0.3">
      <c r="A7265">
        <v>7264</v>
      </c>
      <c r="B7265" t="s">
        <v>4177</v>
      </c>
      <c r="C7265" s="1">
        <v>45327</v>
      </c>
      <c r="D7265" t="s">
        <v>24</v>
      </c>
      <c r="E7265" t="s">
        <v>15</v>
      </c>
      <c r="F7265" t="s">
        <v>27</v>
      </c>
      <c r="G7265">
        <v>4</v>
      </c>
      <c r="H7265">
        <v>210.38</v>
      </c>
      <c r="I7265">
        <v>0.24</v>
      </c>
      <c r="J7265">
        <v>639.55999999999995</v>
      </c>
      <c r="K7265">
        <v>497.88</v>
      </c>
      <c r="L7265">
        <v>141.68</v>
      </c>
      <c r="M7265" t="s">
        <v>22</v>
      </c>
      <c r="N7265" s="3">
        <f>retail_sales[[#This Row],[Profit]]/retail_sales[[#This Row],[Revenue]]</f>
        <v>0.22152730001876292</v>
      </c>
      <c r="O7265" t="str">
        <f t="shared" si="113"/>
        <v>Monday</v>
      </c>
    </row>
    <row r="7266" spans="1:15" x14ac:dyDescent="0.3">
      <c r="A7266">
        <v>7265</v>
      </c>
      <c r="B7266" t="s">
        <v>3147</v>
      </c>
      <c r="C7266" s="1">
        <v>45351</v>
      </c>
      <c r="D7266" t="s">
        <v>39</v>
      </c>
      <c r="E7266" t="s">
        <v>25</v>
      </c>
      <c r="F7266" t="s">
        <v>16</v>
      </c>
      <c r="G7266">
        <v>9</v>
      </c>
      <c r="H7266">
        <v>327.31</v>
      </c>
      <c r="I7266">
        <v>0.1</v>
      </c>
      <c r="J7266">
        <v>2651.21</v>
      </c>
      <c r="K7266">
        <v>1903.97</v>
      </c>
      <c r="L7266">
        <v>747.24</v>
      </c>
      <c r="M7266" t="s">
        <v>46</v>
      </c>
      <c r="N7266" s="3">
        <f>retail_sales[[#This Row],[Profit]]/retail_sales[[#This Row],[Revenue]]</f>
        <v>0.28184866532639813</v>
      </c>
      <c r="O7266" t="str">
        <f t="shared" si="113"/>
        <v>Thursday</v>
      </c>
    </row>
    <row r="7267" spans="1:15" x14ac:dyDescent="0.3">
      <c r="A7267">
        <v>7266</v>
      </c>
      <c r="B7267" t="s">
        <v>1205</v>
      </c>
      <c r="C7267" s="1">
        <v>45518</v>
      </c>
      <c r="D7267" t="s">
        <v>14</v>
      </c>
      <c r="E7267" t="s">
        <v>30</v>
      </c>
      <c r="F7267" t="s">
        <v>21</v>
      </c>
      <c r="G7267">
        <v>1</v>
      </c>
      <c r="H7267">
        <v>180.74</v>
      </c>
      <c r="I7267">
        <v>0.3</v>
      </c>
      <c r="J7267">
        <v>126.52</v>
      </c>
      <c r="K7267">
        <v>99.01</v>
      </c>
      <c r="L7267">
        <v>27.51</v>
      </c>
      <c r="M7267" t="s">
        <v>46</v>
      </c>
      <c r="N7267" s="3">
        <f>retail_sales[[#This Row],[Profit]]/retail_sales[[#This Row],[Revenue]]</f>
        <v>0.21743597850142271</v>
      </c>
      <c r="O7267" t="str">
        <f t="shared" si="113"/>
        <v>Wednesday</v>
      </c>
    </row>
    <row r="7268" spans="1:15" x14ac:dyDescent="0.3">
      <c r="A7268">
        <v>7267</v>
      </c>
      <c r="B7268" t="s">
        <v>1218</v>
      </c>
      <c r="C7268" s="1">
        <v>45376</v>
      </c>
      <c r="D7268" t="s">
        <v>14</v>
      </c>
      <c r="E7268" t="s">
        <v>30</v>
      </c>
      <c r="F7268" t="s">
        <v>16</v>
      </c>
      <c r="G7268">
        <v>2</v>
      </c>
      <c r="H7268">
        <v>255.59</v>
      </c>
      <c r="I7268">
        <v>0.28000000000000003</v>
      </c>
      <c r="J7268">
        <v>368.05</v>
      </c>
      <c r="K7268">
        <v>199.5</v>
      </c>
      <c r="L7268">
        <v>168.55</v>
      </c>
      <c r="M7268" t="s">
        <v>40</v>
      </c>
      <c r="N7268" s="3">
        <f>retail_sales[[#This Row],[Profit]]/retail_sales[[#This Row],[Revenue]]</f>
        <v>0.45795408232577095</v>
      </c>
      <c r="O7268" t="str">
        <f t="shared" si="113"/>
        <v>Monday</v>
      </c>
    </row>
    <row r="7269" spans="1:15" x14ac:dyDescent="0.3">
      <c r="A7269">
        <v>7268</v>
      </c>
      <c r="B7269" t="s">
        <v>2975</v>
      </c>
      <c r="C7269" s="1">
        <v>45576</v>
      </c>
      <c r="D7269" t="s">
        <v>39</v>
      </c>
      <c r="E7269" t="s">
        <v>20</v>
      </c>
      <c r="F7269" t="s">
        <v>21</v>
      </c>
      <c r="G7269">
        <v>8</v>
      </c>
      <c r="H7269">
        <v>406.38</v>
      </c>
      <c r="I7269">
        <v>0.04</v>
      </c>
      <c r="J7269">
        <v>3121</v>
      </c>
      <c r="K7269">
        <v>2179.7399999999998</v>
      </c>
      <c r="L7269">
        <v>941.26</v>
      </c>
      <c r="M7269" t="s">
        <v>17</v>
      </c>
      <c r="N7269" s="3">
        <f>retail_sales[[#This Row],[Profit]]/retail_sales[[#This Row],[Revenue]]</f>
        <v>0.30158923421980133</v>
      </c>
      <c r="O7269" t="str">
        <f t="shared" si="113"/>
        <v>Friday</v>
      </c>
    </row>
    <row r="7270" spans="1:15" x14ac:dyDescent="0.3">
      <c r="A7270">
        <v>7269</v>
      </c>
      <c r="B7270" t="s">
        <v>1702</v>
      </c>
      <c r="C7270" s="1">
        <v>45651</v>
      </c>
      <c r="D7270" t="s">
        <v>39</v>
      </c>
      <c r="E7270" t="s">
        <v>25</v>
      </c>
      <c r="F7270" t="s">
        <v>27</v>
      </c>
      <c r="G7270">
        <v>8</v>
      </c>
      <c r="H7270">
        <v>449.66</v>
      </c>
      <c r="I7270">
        <v>0.24</v>
      </c>
      <c r="J7270">
        <v>2733.93</v>
      </c>
      <c r="K7270">
        <v>1895.3</v>
      </c>
      <c r="L7270">
        <v>838.63</v>
      </c>
      <c r="M7270" t="s">
        <v>28</v>
      </c>
      <c r="N7270" s="3">
        <f>retail_sales[[#This Row],[Profit]]/retail_sales[[#This Row],[Revenue]]</f>
        <v>0.30674889261978178</v>
      </c>
      <c r="O7270" t="str">
        <f t="shared" si="113"/>
        <v>Wednesday</v>
      </c>
    </row>
    <row r="7271" spans="1:15" x14ac:dyDescent="0.3">
      <c r="A7271">
        <v>7270</v>
      </c>
      <c r="B7271" t="s">
        <v>4972</v>
      </c>
      <c r="C7271" s="1">
        <v>45398</v>
      </c>
      <c r="D7271" t="s">
        <v>19</v>
      </c>
      <c r="E7271" t="s">
        <v>20</v>
      </c>
      <c r="F7271" t="s">
        <v>21</v>
      </c>
      <c r="G7271">
        <v>5</v>
      </c>
      <c r="H7271">
        <v>228.31</v>
      </c>
      <c r="I7271">
        <v>0.02</v>
      </c>
      <c r="J7271">
        <v>1118.72</v>
      </c>
      <c r="K7271">
        <v>850.9</v>
      </c>
      <c r="L7271">
        <v>267.82</v>
      </c>
      <c r="M7271" t="s">
        <v>22</v>
      </c>
      <c r="N7271" s="3">
        <f>retail_sales[[#This Row],[Profit]]/retail_sales[[#This Row],[Revenue]]</f>
        <v>0.23939859839816932</v>
      </c>
      <c r="O7271" t="str">
        <f t="shared" si="113"/>
        <v>Tuesday</v>
      </c>
    </row>
    <row r="7272" spans="1:15" x14ac:dyDescent="0.3">
      <c r="A7272">
        <v>7271</v>
      </c>
      <c r="B7272" t="s">
        <v>1071</v>
      </c>
      <c r="C7272" s="1">
        <v>45638</v>
      </c>
      <c r="D7272" t="s">
        <v>19</v>
      </c>
      <c r="E7272" t="s">
        <v>33</v>
      </c>
      <c r="F7272" t="s">
        <v>27</v>
      </c>
      <c r="G7272">
        <v>4</v>
      </c>
      <c r="H7272">
        <v>59.84</v>
      </c>
      <c r="I7272">
        <v>0.18</v>
      </c>
      <c r="J7272">
        <v>196.28</v>
      </c>
      <c r="K7272">
        <v>133</v>
      </c>
      <c r="L7272">
        <v>63.28</v>
      </c>
      <c r="M7272" t="s">
        <v>40</v>
      </c>
      <c r="N7272" s="3">
        <f>retail_sales[[#This Row],[Profit]]/retail_sales[[#This Row],[Revenue]]</f>
        <v>0.32239657631954349</v>
      </c>
      <c r="O7272" t="str">
        <f t="shared" si="113"/>
        <v>Thursday</v>
      </c>
    </row>
    <row r="7273" spans="1:15" x14ac:dyDescent="0.3">
      <c r="A7273">
        <v>7272</v>
      </c>
      <c r="B7273" t="s">
        <v>2602</v>
      </c>
      <c r="C7273" s="1">
        <v>45572</v>
      </c>
      <c r="D7273" t="s">
        <v>39</v>
      </c>
      <c r="E7273" t="s">
        <v>20</v>
      </c>
      <c r="F7273" t="s">
        <v>16</v>
      </c>
      <c r="G7273">
        <v>3</v>
      </c>
      <c r="H7273">
        <v>316.27999999999997</v>
      </c>
      <c r="I7273">
        <v>0.2</v>
      </c>
      <c r="J7273">
        <v>759.07</v>
      </c>
      <c r="K7273">
        <v>502.02</v>
      </c>
      <c r="L7273">
        <v>257.05</v>
      </c>
      <c r="M7273" t="s">
        <v>17</v>
      </c>
      <c r="N7273" s="3">
        <f>retail_sales[[#This Row],[Profit]]/retail_sales[[#This Row],[Revenue]]</f>
        <v>0.33863807027019904</v>
      </c>
      <c r="O7273" t="str">
        <f t="shared" si="113"/>
        <v>Monday</v>
      </c>
    </row>
    <row r="7274" spans="1:15" x14ac:dyDescent="0.3">
      <c r="A7274">
        <v>7273</v>
      </c>
      <c r="B7274" t="s">
        <v>4973</v>
      </c>
      <c r="C7274" s="1">
        <v>45410</v>
      </c>
      <c r="D7274" t="s">
        <v>14</v>
      </c>
      <c r="E7274" t="s">
        <v>30</v>
      </c>
      <c r="F7274" t="s">
        <v>27</v>
      </c>
      <c r="G7274">
        <v>3</v>
      </c>
      <c r="H7274">
        <v>49.05</v>
      </c>
      <c r="I7274">
        <v>0.19</v>
      </c>
      <c r="J7274">
        <v>119.19</v>
      </c>
      <c r="K7274">
        <v>84.24</v>
      </c>
      <c r="L7274">
        <v>34.950000000000003</v>
      </c>
      <c r="M7274" t="s">
        <v>22</v>
      </c>
      <c r="N7274" s="3">
        <f>retail_sales[[#This Row],[Profit]]/retail_sales[[#This Row],[Revenue]]</f>
        <v>0.29322929775987921</v>
      </c>
      <c r="O7274" t="str">
        <f t="shared" si="113"/>
        <v>Sunday</v>
      </c>
    </row>
    <row r="7275" spans="1:15" x14ac:dyDescent="0.3">
      <c r="A7275">
        <v>7274</v>
      </c>
      <c r="B7275" t="s">
        <v>4974</v>
      </c>
      <c r="C7275" s="1">
        <v>45444</v>
      </c>
      <c r="D7275" t="s">
        <v>19</v>
      </c>
      <c r="E7275" t="s">
        <v>25</v>
      </c>
      <c r="F7275" t="s">
        <v>16</v>
      </c>
      <c r="G7275">
        <v>10</v>
      </c>
      <c r="H7275">
        <v>16.43</v>
      </c>
      <c r="I7275">
        <v>0.28000000000000003</v>
      </c>
      <c r="J7275">
        <v>118.3</v>
      </c>
      <c r="K7275">
        <v>83.13</v>
      </c>
      <c r="L7275">
        <v>35.17</v>
      </c>
      <c r="M7275" t="s">
        <v>22</v>
      </c>
      <c r="N7275" s="3">
        <f>retail_sales[[#This Row],[Profit]]/retail_sales[[#This Row],[Revenue]]</f>
        <v>0.2972950126796281</v>
      </c>
      <c r="O7275" t="str">
        <f t="shared" si="113"/>
        <v>Saturday</v>
      </c>
    </row>
    <row r="7276" spans="1:15" x14ac:dyDescent="0.3">
      <c r="A7276">
        <v>7275</v>
      </c>
      <c r="B7276" t="s">
        <v>2279</v>
      </c>
      <c r="C7276" s="1">
        <v>45353</v>
      </c>
      <c r="D7276" t="s">
        <v>14</v>
      </c>
      <c r="E7276" t="s">
        <v>33</v>
      </c>
      <c r="F7276" t="s">
        <v>16</v>
      </c>
      <c r="G7276">
        <v>10</v>
      </c>
      <c r="H7276">
        <v>62.5</v>
      </c>
      <c r="I7276">
        <v>0.23</v>
      </c>
      <c r="J7276">
        <v>481.25</v>
      </c>
      <c r="K7276">
        <v>371.14</v>
      </c>
      <c r="L7276">
        <v>110.11</v>
      </c>
      <c r="M7276" t="s">
        <v>17</v>
      </c>
      <c r="N7276" s="3">
        <f>retail_sales[[#This Row],[Profit]]/retail_sales[[#This Row],[Revenue]]</f>
        <v>0.2288</v>
      </c>
      <c r="O7276" t="str">
        <f t="shared" si="113"/>
        <v>Saturday</v>
      </c>
    </row>
    <row r="7277" spans="1:15" x14ac:dyDescent="0.3">
      <c r="A7277">
        <v>7276</v>
      </c>
      <c r="B7277" t="s">
        <v>1714</v>
      </c>
      <c r="C7277" s="1">
        <v>45434</v>
      </c>
      <c r="D7277" t="s">
        <v>24</v>
      </c>
      <c r="E7277" t="s">
        <v>25</v>
      </c>
      <c r="F7277" t="s">
        <v>16</v>
      </c>
      <c r="G7277">
        <v>5</v>
      </c>
      <c r="H7277">
        <v>36.89</v>
      </c>
      <c r="I7277">
        <v>0.15</v>
      </c>
      <c r="J7277">
        <v>156.78</v>
      </c>
      <c r="K7277">
        <v>102.63</v>
      </c>
      <c r="L7277">
        <v>54.15</v>
      </c>
      <c r="M7277" t="s">
        <v>40</v>
      </c>
      <c r="N7277" s="3">
        <f>retail_sales[[#This Row],[Profit]]/retail_sales[[#This Row],[Revenue]]</f>
        <v>0.34538844240336775</v>
      </c>
      <c r="O7277" t="str">
        <f t="shared" si="113"/>
        <v>Wednesday</v>
      </c>
    </row>
    <row r="7278" spans="1:15" x14ac:dyDescent="0.3">
      <c r="A7278">
        <v>7277</v>
      </c>
      <c r="B7278" t="s">
        <v>4975</v>
      </c>
      <c r="C7278" s="1">
        <v>45590</v>
      </c>
      <c r="D7278" t="s">
        <v>39</v>
      </c>
      <c r="E7278" t="s">
        <v>15</v>
      </c>
      <c r="F7278" t="s">
        <v>21</v>
      </c>
      <c r="G7278">
        <v>4</v>
      </c>
      <c r="H7278">
        <v>252.31</v>
      </c>
      <c r="I7278">
        <v>0.14000000000000001</v>
      </c>
      <c r="J7278">
        <v>867.95</v>
      </c>
      <c r="K7278">
        <v>577.15</v>
      </c>
      <c r="L7278">
        <v>290.8</v>
      </c>
      <c r="M7278" t="s">
        <v>22</v>
      </c>
      <c r="N7278" s="3">
        <f>retail_sales[[#This Row],[Profit]]/retail_sales[[#This Row],[Revenue]]</f>
        <v>0.3350423411486837</v>
      </c>
      <c r="O7278" t="str">
        <f t="shared" si="113"/>
        <v>Friday</v>
      </c>
    </row>
    <row r="7279" spans="1:15" x14ac:dyDescent="0.3">
      <c r="A7279">
        <v>7278</v>
      </c>
      <c r="B7279" t="s">
        <v>4976</v>
      </c>
      <c r="C7279" s="1">
        <v>45301</v>
      </c>
      <c r="D7279" t="s">
        <v>24</v>
      </c>
      <c r="E7279" t="s">
        <v>33</v>
      </c>
      <c r="F7279" t="s">
        <v>21</v>
      </c>
      <c r="G7279">
        <v>5</v>
      </c>
      <c r="H7279">
        <v>482.07</v>
      </c>
      <c r="I7279">
        <v>0.08</v>
      </c>
      <c r="J7279">
        <v>2217.52</v>
      </c>
      <c r="K7279">
        <v>1760.39</v>
      </c>
      <c r="L7279">
        <v>457.13</v>
      </c>
      <c r="M7279" t="s">
        <v>28</v>
      </c>
      <c r="N7279" s="3">
        <f>retail_sales[[#This Row],[Profit]]/retail_sales[[#This Row],[Revenue]]</f>
        <v>0.20614470218983369</v>
      </c>
      <c r="O7279" t="str">
        <f t="shared" si="113"/>
        <v>Wednesday</v>
      </c>
    </row>
    <row r="7280" spans="1:15" x14ac:dyDescent="0.3">
      <c r="A7280">
        <v>7279</v>
      </c>
      <c r="B7280" t="s">
        <v>1572</v>
      </c>
      <c r="C7280" s="1">
        <v>45609</v>
      </c>
      <c r="D7280" t="s">
        <v>19</v>
      </c>
      <c r="E7280" t="s">
        <v>15</v>
      </c>
      <c r="F7280" t="s">
        <v>16</v>
      </c>
      <c r="G7280">
        <v>3</v>
      </c>
      <c r="H7280">
        <v>140.6</v>
      </c>
      <c r="I7280">
        <v>0.12</v>
      </c>
      <c r="J7280">
        <v>371.18</v>
      </c>
      <c r="K7280">
        <v>267.52999999999997</v>
      </c>
      <c r="L7280">
        <v>103.65</v>
      </c>
      <c r="M7280" t="s">
        <v>28</v>
      </c>
      <c r="N7280" s="3">
        <f>retail_sales[[#This Row],[Profit]]/retail_sales[[#This Row],[Revenue]]</f>
        <v>0.27924457136699177</v>
      </c>
      <c r="O7280" t="str">
        <f t="shared" si="113"/>
        <v>Wednesday</v>
      </c>
    </row>
    <row r="7281" spans="1:15" x14ac:dyDescent="0.3">
      <c r="A7281">
        <v>7280</v>
      </c>
      <c r="B7281" t="s">
        <v>3492</v>
      </c>
      <c r="C7281" s="1">
        <v>45332</v>
      </c>
      <c r="D7281" t="s">
        <v>39</v>
      </c>
      <c r="E7281" t="s">
        <v>15</v>
      </c>
      <c r="F7281" t="s">
        <v>27</v>
      </c>
      <c r="G7281">
        <v>6</v>
      </c>
      <c r="H7281">
        <v>279.27</v>
      </c>
      <c r="I7281">
        <v>0.14000000000000001</v>
      </c>
      <c r="J7281">
        <v>1441.03</v>
      </c>
      <c r="K7281">
        <v>734.4</v>
      </c>
      <c r="L7281">
        <v>706.63</v>
      </c>
      <c r="M7281" t="s">
        <v>28</v>
      </c>
      <c r="N7281" s="3">
        <f>retail_sales[[#This Row],[Profit]]/retail_sales[[#This Row],[Revenue]]</f>
        <v>0.49036453092579613</v>
      </c>
      <c r="O7281" t="str">
        <f t="shared" si="113"/>
        <v>Saturday</v>
      </c>
    </row>
    <row r="7282" spans="1:15" x14ac:dyDescent="0.3">
      <c r="A7282">
        <v>7281</v>
      </c>
      <c r="B7282" t="s">
        <v>2820</v>
      </c>
      <c r="C7282" s="1">
        <v>45446</v>
      </c>
      <c r="D7282" t="s">
        <v>19</v>
      </c>
      <c r="E7282" t="s">
        <v>25</v>
      </c>
      <c r="F7282" t="s">
        <v>16</v>
      </c>
      <c r="G7282">
        <v>7</v>
      </c>
      <c r="H7282">
        <v>271.56</v>
      </c>
      <c r="I7282">
        <v>0.1</v>
      </c>
      <c r="J7282">
        <v>1710.83</v>
      </c>
      <c r="K7282">
        <v>1175.24</v>
      </c>
      <c r="L7282">
        <v>535.59</v>
      </c>
      <c r="M7282" t="s">
        <v>28</v>
      </c>
      <c r="N7282" s="3">
        <f>retail_sales[[#This Row],[Profit]]/retail_sales[[#This Row],[Revenue]]</f>
        <v>0.31305857390857073</v>
      </c>
      <c r="O7282" t="str">
        <f t="shared" si="113"/>
        <v>Monday</v>
      </c>
    </row>
    <row r="7283" spans="1:15" x14ac:dyDescent="0.3">
      <c r="A7283">
        <v>7282</v>
      </c>
      <c r="B7283" t="s">
        <v>4977</v>
      </c>
      <c r="C7283" s="1">
        <v>45395</v>
      </c>
      <c r="D7283" t="s">
        <v>14</v>
      </c>
      <c r="E7283" t="s">
        <v>25</v>
      </c>
      <c r="F7283" t="s">
        <v>27</v>
      </c>
      <c r="G7283">
        <v>5</v>
      </c>
      <c r="H7283">
        <v>339.72</v>
      </c>
      <c r="I7283">
        <v>0.01</v>
      </c>
      <c r="J7283">
        <v>1681.61</v>
      </c>
      <c r="K7283">
        <v>1310.26</v>
      </c>
      <c r="L7283">
        <v>371.35</v>
      </c>
      <c r="M7283" t="s">
        <v>17</v>
      </c>
      <c r="N7283" s="3">
        <f>retail_sales[[#This Row],[Profit]]/retail_sales[[#This Row],[Revenue]]</f>
        <v>0.22083003788036468</v>
      </c>
      <c r="O7283" t="str">
        <f t="shared" si="113"/>
        <v>Saturday</v>
      </c>
    </row>
    <row r="7284" spans="1:15" x14ac:dyDescent="0.3">
      <c r="A7284">
        <v>7283</v>
      </c>
      <c r="B7284" t="s">
        <v>888</v>
      </c>
      <c r="C7284" s="1">
        <v>45371</v>
      </c>
      <c r="D7284" t="s">
        <v>14</v>
      </c>
      <c r="E7284" t="s">
        <v>20</v>
      </c>
      <c r="F7284" t="s">
        <v>16</v>
      </c>
      <c r="G7284">
        <v>8</v>
      </c>
      <c r="H7284">
        <v>380.12</v>
      </c>
      <c r="I7284">
        <v>0.16</v>
      </c>
      <c r="J7284">
        <v>2554.41</v>
      </c>
      <c r="K7284">
        <v>1515.55</v>
      </c>
      <c r="L7284">
        <v>1038.8599999999999</v>
      </c>
      <c r="M7284" t="s">
        <v>28</v>
      </c>
      <c r="N7284" s="3">
        <f>retail_sales[[#This Row],[Profit]]/retail_sales[[#This Row],[Revenue]]</f>
        <v>0.40669273922353888</v>
      </c>
      <c r="O7284" t="str">
        <f t="shared" si="113"/>
        <v>Wednesday</v>
      </c>
    </row>
    <row r="7285" spans="1:15" x14ac:dyDescent="0.3">
      <c r="A7285">
        <v>7284</v>
      </c>
      <c r="B7285" t="s">
        <v>4978</v>
      </c>
      <c r="C7285" s="1">
        <v>45303</v>
      </c>
      <c r="D7285" t="s">
        <v>24</v>
      </c>
      <c r="E7285" t="s">
        <v>15</v>
      </c>
      <c r="F7285" t="s">
        <v>16</v>
      </c>
      <c r="G7285">
        <v>5</v>
      </c>
      <c r="H7285">
        <v>438.03</v>
      </c>
      <c r="I7285">
        <v>0.25</v>
      </c>
      <c r="J7285">
        <v>1642.61</v>
      </c>
      <c r="K7285">
        <v>1076.3</v>
      </c>
      <c r="L7285">
        <v>566.30999999999995</v>
      </c>
      <c r="M7285" t="s">
        <v>22</v>
      </c>
      <c r="N7285" s="3">
        <f>retail_sales[[#This Row],[Profit]]/retail_sales[[#This Row],[Revenue]]</f>
        <v>0.34476229902411404</v>
      </c>
      <c r="O7285" t="str">
        <f t="shared" si="113"/>
        <v>Friday</v>
      </c>
    </row>
    <row r="7286" spans="1:15" x14ac:dyDescent="0.3">
      <c r="A7286">
        <v>7285</v>
      </c>
      <c r="B7286" t="s">
        <v>1031</v>
      </c>
      <c r="C7286" s="1">
        <v>45345</v>
      </c>
      <c r="D7286" t="s">
        <v>19</v>
      </c>
      <c r="E7286" t="s">
        <v>25</v>
      </c>
      <c r="F7286" t="s">
        <v>21</v>
      </c>
      <c r="G7286">
        <v>3</v>
      </c>
      <c r="H7286">
        <v>272.14</v>
      </c>
      <c r="I7286">
        <v>0.05</v>
      </c>
      <c r="J7286">
        <v>775.6</v>
      </c>
      <c r="K7286">
        <v>478.1</v>
      </c>
      <c r="L7286">
        <v>297.5</v>
      </c>
      <c r="M7286" t="s">
        <v>40</v>
      </c>
      <c r="N7286" s="3">
        <f>retail_sales[[#This Row],[Profit]]/retail_sales[[#This Row],[Revenue]]</f>
        <v>0.38357400722021662</v>
      </c>
      <c r="O7286" t="str">
        <f t="shared" si="113"/>
        <v>Friday</v>
      </c>
    </row>
    <row r="7287" spans="1:15" x14ac:dyDescent="0.3">
      <c r="A7287">
        <v>7286</v>
      </c>
      <c r="B7287" t="s">
        <v>4979</v>
      </c>
      <c r="C7287" s="1">
        <v>45377</v>
      </c>
      <c r="D7287" t="s">
        <v>24</v>
      </c>
      <c r="E7287" t="s">
        <v>15</v>
      </c>
      <c r="F7287" t="s">
        <v>27</v>
      </c>
      <c r="G7287">
        <v>1</v>
      </c>
      <c r="H7287">
        <v>326.93</v>
      </c>
      <c r="I7287">
        <v>0.12</v>
      </c>
      <c r="J7287">
        <v>287.7</v>
      </c>
      <c r="K7287">
        <v>222.91</v>
      </c>
      <c r="L7287">
        <v>64.790000000000006</v>
      </c>
      <c r="M7287" t="s">
        <v>22</v>
      </c>
      <c r="N7287" s="3">
        <f>retail_sales[[#This Row],[Profit]]/retail_sales[[#This Row],[Revenue]]</f>
        <v>0.22519986096628436</v>
      </c>
      <c r="O7287" t="str">
        <f t="shared" si="113"/>
        <v>Tuesday</v>
      </c>
    </row>
    <row r="7288" spans="1:15" x14ac:dyDescent="0.3">
      <c r="A7288">
        <v>7287</v>
      </c>
      <c r="B7288" t="s">
        <v>4980</v>
      </c>
      <c r="C7288" s="1">
        <v>45423</v>
      </c>
      <c r="D7288" t="s">
        <v>39</v>
      </c>
      <c r="E7288" t="s">
        <v>30</v>
      </c>
      <c r="F7288" t="s">
        <v>21</v>
      </c>
      <c r="G7288">
        <v>9</v>
      </c>
      <c r="H7288">
        <v>317.77999999999997</v>
      </c>
      <c r="I7288">
        <v>0.27</v>
      </c>
      <c r="J7288">
        <v>2087.81</v>
      </c>
      <c r="K7288">
        <v>1218.67</v>
      </c>
      <c r="L7288">
        <v>869.14</v>
      </c>
      <c r="M7288" t="s">
        <v>17</v>
      </c>
      <c r="N7288" s="3">
        <f>retail_sales[[#This Row],[Profit]]/retail_sales[[#This Row],[Revenue]]</f>
        <v>0.4162926703100378</v>
      </c>
      <c r="O7288" t="str">
        <f t="shared" si="113"/>
        <v>Saturday</v>
      </c>
    </row>
    <row r="7289" spans="1:15" x14ac:dyDescent="0.3">
      <c r="A7289">
        <v>7288</v>
      </c>
      <c r="B7289" t="s">
        <v>1797</v>
      </c>
      <c r="C7289" s="1">
        <v>45427</v>
      </c>
      <c r="D7289" t="s">
        <v>24</v>
      </c>
      <c r="E7289" t="s">
        <v>15</v>
      </c>
      <c r="F7289" t="s">
        <v>27</v>
      </c>
      <c r="G7289">
        <v>10</v>
      </c>
      <c r="H7289">
        <v>347.96</v>
      </c>
      <c r="I7289">
        <v>0.06</v>
      </c>
      <c r="J7289">
        <v>3270.82</v>
      </c>
      <c r="K7289">
        <v>1882.1</v>
      </c>
      <c r="L7289">
        <v>1388.72</v>
      </c>
      <c r="M7289" t="s">
        <v>46</v>
      </c>
      <c r="N7289" s="3">
        <f>retail_sales[[#This Row],[Profit]]/retail_sales[[#This Row],[Revenue]]</f>
        <v>0.42457854605267181</v>
      </c>
      <c r="O7289" t="str">
        <f t="shared" si="113"/>
        <v>Wednesday</v>
      </c>
    </row>
    <row r="7290" spans="1:15" x14ac:dyDescent="0.3">
      <c r="A7290">
        <v>7289</v>
      </c>
      <c r="B7290" t="s">
        <v>1994</v>
      </c>
      <c r="C7290" s="1">
        <v>45447</v>
      </c>
      <c r="D7290" t="s">
        <v>19</v>
      </c>
      <c r="E7290" t="s">
        <v>25</v>
      </c>
      <c r="F7290" t="s">
        <v>27</v>
      </c>
      <c r="G7290">
        <v>2</v>
      </c>
      <c r="H7290">
        <v>363.06</v>
      </c>
      <c r="I7290">
        <v>0.16</v>
      </c>
      <c r="J7290">
        <v>609.94000000000005</v>
      </c>
      <c r="K7290">
        <v>307.51</v>
      </c>
      <c r="L7290">
        <v>302.43</v>
      </c>
      <c r="M7290" t="s">
        <v>17</v>
      </c>
      <c r="N7290" s="3">
        <f>retail_sales[[#This Row],[Profit]]/retail_sales[[#This Row],[Revenue]]</f>
        <v>0.49583565596616058</v>
      </c>
      <c r="O7290" t="str">
        <f t="shared" si="113"/>
        <v>Tuesday</v>
      </c>
    </row>
    <row r="7291" spans="1:15" x14ac:dyDescent="0.3">
      <c r="A7291">
        <v>7290</v>
      </c>
      <c r="B7291" t="s">
        <v>4981</v>
      </c>
      <c r="C7291" s="1">
        <v>45409</v>
      </c>
      <c r="D7291" t="s">
        <v>24</v>
      </c>
      <c r="E7291" t="s">
        <v>30</v>
      </c>
      <c r="F7291" t="s">
        <v>27</v>
      </c>
      <c r="G7291">
        <v>3</v>
      </c>
      <c r="H7291">
        <v>70.02</v>
      </c>
      <c r="I7291">
        <v>0.23</v>
      </c>
      <c r="J7291">
        <v>161.75</v>
      </c>
      <c r="K7291">
        <v>104.07</v>
      </c>
      <c r="L7291">
        <v>57.68</v>
      </c>
      <c r="M7291" t="s">
        <v>28</v>
      </c>
      <c r="N7291" s="3">
        <f>retail_sales[[#This Row],[Profit]]/retail_sales[[#This Row],[Revenue]]</f>
        <v>0.3565996908809892</v>
      </c>
      <c r="O7291" t="str">
        <f t="shared" si="113"/>
        <v>Saturday</v>
      </c>
    </row>
    <row r="7292" spans="1:15" x14ac:dyDescent="0.3">
      <c r="A7292">
        <v>7291</v>
      </c>
      <c r="B7292" t="s">
        <v>4982</v>
      </c>
      <c r="C7292" s="1">
        <v>45574</v>
      </c>
      <c r="D7292" t="s">
        <v>14</v>
      </c>
      <c r="E7292" t="s">
        <v>33</v>
      </c>
      <c r="F7292" t="s">
        <v>21</v>
      </c>
      <c r="G7292">
        <v>7</v>
      </c>
      <c r="H7292">
        <v>270.43</v>
      </c>
      <c r="I7292">
        <v>0.09</v>
      </c>
      <c r="J7292">
        <v>1722.64</v>
      </c>
      <c r="K7292">
        <v>975.36</v>
      </c>
      <c r="L7292">
        <v>747.28</v>
      </c>
      <c r="M7292" t="s">
        <v>40</v>
      </c>
      <c r="N7292" s="3">
        <f>retail_sales[[#This Row],[Profit]]/retail_sales[[#This Row],[Revenue]]</f>
        <v>0.43379928481865038</v>
      </c>
      <c r="O7292" t="str">
        <f t="shared" si="113"/>
        <v>Wednesday</v>
      </c>
    </row>
    <row r="7293" spans="1:15" x14ac:dyDescent="0.3">
      <c r="A7293">
        <v>7292</v>
      </c>
      <c r="B7293" t="s">
        <v>4222</v>
      </c>
      <c r="C7293" s="1">
        <v>45500</v>
      </c>
      <c r="D7293" t="s">
        <v>14</v>
      </c>
      <c r="E7293" t="s">
        <v>25</v>
      </c>
      <c r="F7293" t="s">
        <v>21</v>
      </c>
      <c r="G7293">
        <v>6</v>
      </c>
      <c r="H7293">
        <v>452.24</v>
      </c>
      <c r="I7293">
        <v>0.03</v>
      </c>
      <c r="J7293">
        <v>2632.04</v>
      </c>
      <c r="K7293">
        <v>1473.48</v>
      </c>
      <c r="L7293">
        <v>1158.56</v>
      </c>
      <c r="M7293" t="s">
        <v>22</v>
      </c>
      <c r="N7293" s="3">
        <f>retail_sales[[#This Row],[Profit]]/retail_sales[[#This Row],[Revenue]]</f>
        <v>0.44017568122065015</v>
      </c>
      <c r="O7293" t="str">
        <f t="shared" si="113"/>
        <v>Saturday</v>
      </c>
    </row>
    <row r="7294" spans="1:15" x14ac:dyDescent="0.3">
      <c r="A7294">
        <v>7293</v>
      </c>
      <c r="B7294" t="s">
        <v>4131</v>
      </c>
      <c r="C7294" s="1">
        <v>45644</v>
      </c>
      <c r="D7294" t="s">
        <v>39</v>
      </c>
      <c r="E7294" t="s">
        <v>25</v>
      </c>
      <c r="F7294" t="s">
        <v>21</v>
      </c>
      <c r="G7294">
        <v>9</v>
      </c>
      <c r="H7294">
        <v>203.69</v>
      </c>
      <c r="I7294">
        <v>0.26</v>
      </c>
      <c r="J7294">
        <v>1356.58</v>
      </c>
      <c r="K7294">
        <v>940.49</v>
      </c>
      <c r="L7294">
        <v>416.09</v>
      </c>
      <c r="M7294" t="s">
        <v>46</v>
      </c>
      <c r="N7294" s="3">
        <f>retail_sales[[#This Row],[Profit]]/retail_sales[[#This Row],[Revenue]]</f>
        <v>0.30671983959663268</v>
      </c>
      <c r="O7294" t="str">
        <f t="shared" si="113"/>
        <v>Wednesday</v>
      </c>
    </row>
    <row r="7295" spans="1:15" x14ac:dyDescent="0.3">
      <c r="A7295">
        <v>7294</v>
      </c>
      <c r="B7295" t="s">
        <v>2043</v>
      </c>
      <c r="C7295" s="1">
        <v>45337</v>
      </c>
      <c r="D7295" t="s">
        <v>39</v>
      </c>
      <c r="E7295" t="s">
        <v>15</v>
      </c>
      <c r="F7295" t="s">
        <v>16</v>
      </c>
      <c r="G7295">
        <v>10</v>
      </c>
      <c r="H7295">
        <v>480.55</v>
      </c>
      <c r="I7295">
        <v>0.23</v>
      </c>
      <c r="J7295">
        <v>3700.24</v>
      </c>
      <c r="K7295">
        <v>2177.6</v>
      </c>
      <c r="L7295">
        <v>1522.64</v>
      </c>
      <c r="M7295" t="s">
        <v>17</v>
      </c>
      <c r="N7295" s="3">
        <f>retail_sales[[#This Row],[Profit]]/retail_sales[[#This Row],[Revenue]]</f>
        <v>0.41149763258599448</v>
      </c>
      <c r="O7295" t="str">
        <f t="shared" si="113"/>
        <v>Thursday</v>
      </c>
    </row>
    <row r="7296" spans="1:15" x14ac:dyDescent="0.3">
      <c r="A7296">
        <v>7295</v>
      </c>
      <c r="B7296" t="s">
        <v>461</v>
      </c>
      <c r="C7296" s="1">
        <v>45487</v>
      </c>
      <c r="D7296" t="s">
        <v>39</v>
      </c>
      <c r="E7296" t="s">
        <v>30</v>
      </c>
      <c r="F7296" t="s">
        <v>27</v>
      </c>
      <c r="G7296">
        <v>4</v>
      </c>
      <c r="H7296">
        <v>12.22</v>
      </c>
      <c r="I7296">
        <v>0.17</v>
      </c>
      <c r="J7296">
        <v>40.57</v>
      </c>
      <c r="K7296">
        <v>20.55</v>
      </c>
      <c r="L7296">
        <v>20.02</v>
      </c>
      <c r="M7296" t="s">
        <v>22</v>
      </c>
      <c r="N7296" s="3">
        <f>retail_sales[[#This Row],[Profit]]/retail_sales[[#This Row],[Revenue]]</f>
        <v>0.49346807986196695</v>
      </c>
      <c r="O7296" t="str">
        <f t="shared" si="113"/>
        <v>Sunday</v>
      </c>
    </row>
    <row r="7297" spans="1:15" x14ac:dyDescent="0.3">
      <c r="A7297">
        <v>7296</v>
      </c>
      <c r="B7297" t="s">
        <v>3833</v>
      </c>
      <c r="C7297" s="1">
        <v>45518</v>
      </c>
      <c r="D7297" t="s">
        <v>24</v>
      </c>
      <c r="E7297" t="s">
        <v>30</v>
      </c>
      <c r="F7297" t="s">
        <v>21</v>
      </c>
      <c r="G7297">
        <v>2</v>
      </c>
      <c r="H7297">
        <v>174.62</v>
      </c>
      <c r="I7297">
        <v>7.0000000000000007E-2</v>
      </c>
      <c r="J7297">
        <v>324.79000000000002</v>
      </c>
      <c r="K7297">
        <v>174.41</v>
      </c>
      <c r="L7297">
        <v>150.38</v>
      </c>
      <c r="M7297" t="s">
        <v>22</v>
      </c>
      <c r="N7297" s="3">
        <f>retail_sales[[#This Row],[Profit]]/retail_sales[[#This Row],[Revenue]]</f>
        <v>0.46300686597493762</v>
      </c>
      <c r="O7297" t="str">
        <f t="shared" si="113"/>
        <v>Wednesday</v>
      </c>
    </row>
    <row r="7298" spans="1:15" x14ac:dyDescent="0.3">
      <c r="A7298">
        <v>7297</v>
      </c>
      <c r="B7298" t="s">
        <v>4983</v>
      </c>
      <c r="C7298" s="1">
        <v>45330</v>
      </c>
      <c r="D7298" t="s">
        <v>39</v>
      </c>
      <c r="E7298" t="s">
        <v>15</v>
      </c>
      <c r="F7298" t="s">
        <v>16</v>
      </c>
      <c r="G7298">
        <v>1</v>
      </c>
      <c r="H7298">
        <v>280.72000000000003</v>
      </c>
      <c r="I7298">
        <v>0.18</v>
      </c>
      <c r="J7298">
        <v>230.19</v>
      </c>
      <c r="K7298">
        <v>117.49</v>
      </c>
      <c r="L7298">
        <v>112.7</v>
      </c>
      <c r="M7298" t="s">
        <v>17</v>
      </c>
      <c r="N7298" s="3">
        <f>retail_sales[[#This Row],[Profit]]/retail_sales[[#This Row],[Revenue]]</f>
        <v>0.48959555150093403</v>
      </c>
      <c r="O7298" t="str">
        <f t="shared" ref="O7298:O7361" si="114">TEXT(C7298, "dddd")</f>
        <v>Thursday</v>
      </c>
    </row>
    <row r="7299" spans="1:15" x14ac:dyDescent="0.3">
      <c r="A7299">
        <v>7298</v>
      </c>
      <c r="B7299" t="s">
        <v>380</v>
      </c>
      <c r="C7299" s="1">
        <v>45429</v>
      </c>
      <c r="D7299" t="s">
        <v>14</v>
      </c>
      <c r="E7299" t="s">
        <v>30</v>
      </c>
      <c r="F7299" t="s">
        <v>21</v>
      </c>
      <c r="G7299">
        <v>5</v>
      </c>
      <c r="H7299">
        <v>494.33</v>
      </c>
      <c r="I7299">
        <v>0.06</v>
      </c>
      <c r="J7299">
        <v>2323.35</v>
      </c>
      <c r="K7299">
        <v>1504.31</v>
      </c>
      <c r="L7299">
        <v>819.04</v>
      </c>
      <c r="M7299" t="s">
        <v>17</v>
      </c>
      <c r="N7299" s="3">
        <f>retail_sales[[#This Row],[Profit]]/retail_sales[[#This Row],[Revenue]]</f>
        <v>0.35252544816751674</v>
      </c>
      <c r="O7299" t="str">
        <f t="shared" si="114"/>
        <v>Friday</v>
      </c>
    </row>
    <row r="7300" spans="1:15" x14ac:dyDescent="0.3">
      <c r="A7300">
        <v>7299</v>
      </c>
      <c r="B7300" t="s">
        <v>4984</v>
      </c>
      <c r="C7300" s="1">
        <v>45322</v>
      </c>
      <c r="D7300" t="s">
        <v>19</v>
      </c>
      <c r="E7300" t="s">
        <v>30</v>
      </c>
      <c r="F7300" t="s">
        <v>27</v>
      </c>
      <c r="G7300">
        <v>4</v>
      </c>
      <c r="H7300">
        <v>128.82</v>
      </c>
      <c r="I7300">
        <v>0.03</v>
      </c>
      <c r="J7300">
        <v>499.82</v>
      </c>
      <c r="K7300">
        <v>296.98</v>
      </c>
      <c r="L7300">
        <v>202.84</v>
      </c>
      <c r="M7300" t="s">
        <v>28</v>
      </c>
      <c r="N7300" s="3">
        <f>retail_sales[[#This Row],[Profit]]/retail_sales[[#This Row],[Revenue]]</f>
        <v>0.40582609739506226</v>
      </c>
      <c r="O7300" t="str">
        <f t="shared" si="114"/>
        <v>Wednesday</v>
      </c>
    </row>
    <row r="7301" spans="1:15" x14ac:dyDescent="0.3">
      <c r="A7301">
        <v>7300</v>
      </c>
      <c r="B7301" t="s">
        <v>4985</v>
      </c>
      <c r="C7301" s="1">
        <v>45413</v>
      </c>
      <c r="D7301" t="s">
        <v>19</v>
      </c>
      <c r="E7301" t="s">
        <v>30</v>
      </c>
      <c r="F7301" t="s">
        <v>27</v>
      </c>
      <c r="G7301">
        <v>6</v>
      </c>
      <c r="H7301">
        <v>477</v>
      </c>
      <c r="I7301">
        <v>0.12</v>
      </c>
      <c r="J7301">
        <v>2518.56</v>
      </c>
      <c r="K7301">
        <v>1673.41</v>
      </c>
      <c r="L7301">
        <v>845.15</v>
      </c>
      <c r="M7301" t="s">
        <v>22</v>
      </c>
      <c r="N7301" s="3">
        <f>retail_sales[[#This Row],[Profit]]/retail_sales[[#This Row],[Revenue]]</f>
        <v>0.33556873769137918</v>
      </c>
      <c r="O7301" t="str">
        <f t="shared" si="114"/>
        <v>Wednesday</v>
      </c>
    </row>
    <row r="7302" spans="1:15" x14ac:dyDescent="0.3">
      <c r="A7302">
        <v>7301</v>
      </c>
      <c r="B7302" t="s">
        <v>3906</v>
      </c>
      <c r="C7302" s="1">
        <v>45297</v>
      </c>
      <c r="D7302" t="s">
        <v>24</v>
      </c>
      <c r="E7302" t="s">
        <v>25</v>
      </c>
      <c r="F7302" t="s">
        <v>27</v>
      </c>
      <c r="G7302">
        <v>10</v>
      </c>
      <c r="H7302">
        <v>393.53</v>
      </c>
      <c r="I7302">
        <v>0.2</v>
      </c>
      <c r="J7302">
        <v>3148.24</v>
      </c>
      <c r="K7302">
        <v>1766.27</v>
      </c>
      <c r="L7302">
        <v>1381.97</v>
      </c>
      <c r="M7302" t="s">
        <v>46</v>
      </c>
      <c r="N7302" s="3">
        <f>retail_sales[[#This Row],[Profit]]/retail_sales[[#This Row],[Revenue]]</f>
        <v>0.43896589840672889</v>
      </c>
      <c r="O7302" t="str">
        <f t="shared" si="114"/>
        <v>Saturday</v>
      </c>
    </row>
    <row r="7303" spans="1:15" x14ac:dyDescent="0.3">
      <c r="A7303">
        <v>7302</v>
      </c>
      <c r="B7303" t="s">
        <v>2827</v>
      </c>
      <c r="C7303" s="1">
        <v>45330</v>
      </c>
      <c r="D7303" t="s">
        <v>19</v>
      </c>
      <c r="E7303" t="s">
        <v>20</v>
      </c>
      <c r="F7303" t="s">
        <v>27</v>
      </c>
      <c r="G7303">
        <v>6</v>
      </c>
      <c r="H7303">
        <v>351.46</v>
      </c>
      <c r="I7303">
        <v>0.13</v>
      </c>
      <c r="J7303">
        <v>1834.62</v>
      </c>
      <c r="K7303">
        <v>917.41</v>
      </c>
      <c r="L7303">
        <v>917.21</v>
      </c>
      <c r="M7303" t="s">
        <v>17</v>
      </c>
      <c r="N7303" s="3">
        <f>retail_sales[[#This Row],[Profit]]/retail_sales[[#This Row],[Revenue]]</f>
        <v>0.49994549279959888</v>
      </c>
      <c r="O7303" t="str">
        <f t="shared" si="114"/>
        <v>Thursday</v>
      </c>
    </row>
    <row r="7304" spans="1:15" x14ac:dyDescent="0.3">
      <c r="A7304">
        <v>7303</v>
      </c>
      <c r="B7304" t="s">
        <v>528</v>
      </c>
      <c r="C7304" s="1">
        <v>45378</v>
      </c>
      <c r="D7304" t="s">
        <v>14</v>
      </c>
      <c r="E7304" t="s">
        <v>25</v>
      </c>
      <c r="F7304" t="s">
        <v>16</v>
      </c>
      <c r="G7304">
        <v>4</v>
      </c>
      <c r="H7304">
        <v>168.91</v>
      </c>
      <c r="I7304">
        <v>0.27</v>
      </c>
      <c r="J7304">
        <v>493.22</v>
      </c>
      <c r="K7304">
        <v>326.83999999999997</v>
      </c>
      <c r="L7304">
        <v>166.38</v>
      </c>
      <c r="M7304" t="s">
        <v>46</v>
      </c>
      <c r="N7304" s="3">
        <f>retail_sales[[#This Row],[Profit]]/retail_sales[[#This Row],[Revenue]]</f>
        <v>0.33733425246340371</v>
      </c>
      <c r="O7304" t="str">
        <f t="shared" si="114"/>
        <v>Wednesday</v>
      </c>
    </row>
    <row r="7305" spans="1:15" x14ac:dyDescent="0.3">
      <c r="A7305">
        <v>7304</v>
      </c>
      <c r="B7305" t="s">
        <v>406</v>
      </c>
      <c r="C7305" s="1">
        <v>45331</v>
      </c>
      <c r="D7305" t="s">
        <v>19</v>
      </c>
      <c r="E7305" t="s">
        <v>15</v>
      </c>
      <c r="F7305" t="s">
        <v>21</v>
      </c>
      <c r="G7305">
        <v>6</v>
      </c>
      <c r="H7305">
        <v>179.46</v>
      </c>
      <c r="I7305">
        <v>7.0000000000000007E-2</v>
      </c>
      <c r="J7305">
        <v>1001.39</v>
      </c>
      <c r="K7305">
        <v>579.79999999999995</v>
      </c>
      <c r="L7305">
        <v>421.59</v>
      </c>
      <c r="M7305" t="s">
        <v>40</v>
      </c>
      <c r="N7305" s="3">
        <f>retail_sales[[#This Row],[Profit]]/retail_sales[[#This Row],[Revenue]]</f>
        <v>0.42100480332338047</v>
      </c>
      <c r="O7305" t="str">
        <f t="shared" si="114"/>
        <v>Friday</v>
      </c>
    </row>
    <row r="7306" spans="1:15" x14ac:dyDescent="0.3">
      <c r="A7306">
        <v>7305</v>
      </c>
      <c r="B7306" t="s">
        <v>4986</v>
      </c>
      <c r="C7306" s="1">
        <v>45411</v>
      </c>
      <c r="D7306" t="s">
        <v>19</v>
      </c>
      <c r="E7306" t="s">
        <v>20</v>
      </c>
      <c r="F7306" t="s">
        <v>16</v>
      </c>
      <c r="G7306">
        <v>6</v>
      </c>
      <c r="H7306">
        <v>205.41</v>
      </c>
      <c r="I7306">
        <v>0.26</v>
      </c>
      <c r="J7306">
        <v>912.02</v>
      </c>
      <c r="K7306">
        <v>642.6</v>
      </c>
      <c r="L7306">
        <v>269.42</v>
      </c>
      <c r="M7306" t="s">
        <v>28</v>
      </c>
      <c r="N7306" s="3">
        <f>retail_sales[[#This Row],[Profit]]/retail_sales[[#This Row],[Revenue]]</f>
        <v>0.29541018837306204</v>
      </c>
      <c r="O7306" t="str">
        <f t="shared" si="114"/>
        <v>Monday</v>
      </c>
    </row>
    <row r="7307" spans="1:15" x14ac:dyDescent="0.3">
      <c r="A7307">
        <v>7306</v>
      </c>
      <c r="B7307" t="s">
        <v>1169</v>
      </c>
      <c r="C7307" s="1">
        <v>45546</v>
      </c>
      <c r="D7307" t="s">
        <v>19</v>
      </c>
      <c r="E7307" t="s">
        <v>25</v>
      </c>
      <c r="F7307" t="s">
        <v>16</v>
      </c>
      <c r="G7307">
        <v>10</v>
      </c>
      <c r="H7307">
        <v>497.26</v>
      </c>
      <c r="I7307">
        <v>0.08</v>
      </c>
      <c r="J7307">
        <v>4574.79</v>
      </c>
      <c r="K7307">
        <v>3039.22</v>
      </c>
      <c r="L7307">
        <v>1535.57</v>
      </c>
      <c r="M7307" t="s">
        <v>28</v>
      </c>
      <c r="N7307" s="3">
        <f>retail_sales[[#This Row],[Profit]]/retail_sales[[#This Row],[Revenue]]</f>
        <v>0.33565912315100799</v>
      </c>
      <c r="O7307" t="str">
        <f t="shared" si="114"/>
        <v>Wednesday</v>
      </c>
    </row>
    <row r="7308" spans="1:15" x14ac:dyDescent="0.3">
      <c r="A7308">
        <v>7307</v>
      </c>
      <c r="B7308" t="s">
        <v>4987</v>
      </c>
      <c r="C7308" s="1">
        <v>45405</v>
      </c>
      <c r="D7308" t="s">
        <v>24</v>
      </c>
      <c r="E7308" t="s">
        <v>20</v>
      </c>
      <c r="F7308" t="s">
        <v>16</v>
      </c>
      <c r="G7308">
        <v>8</v>
      </c>
      <c r="H7308">
        <v>105.65</v>
      </c>
      <c r="I7308">
        <v>0.09</v>
      </c>
      <c r="J7308">
        <v>769.13</v>
      </c>
      <c r="K7308">
        <v>476.95</v>
      </c>
      <c r="L7308">
        <v>292.18</v>
      </c>
      <c r="M7308" t="s">
        <v>22</v>
      </c>
      <c r="N7308" s="3">
        <f>retail_sales[[#This Row],[Profit]]/retail_sales[[#This Row],[Revenue]]</f>
        <v>0.37988376477318531</v>
      </c>
      <c r="O7308" t="str">
        <f t="shared" si="114"/>
        <v>Tuesday</v>
      </c>
    </row>
    <row r="7309" spans="1:15" x14ac:dyDescent="0.3">
      <c r="A7309">
        <v>7308</v>
      </c>
      <c r="B7309" t="s">
        <v>4971</v>
      </c>
      <c r="C7309" s="1">
        <v>45422</v>
      </c>
      <c r="D7309" t="s">
        <v>24</v>
      </c>
      <c r="E7309" t="s">
        <v>25</v>
      </c>
      <c r="F7309" t="s">
        <v>16</v>
      </c>
      <c r="G7309">
        <v>2</v>
      </c>
      <c r="H7309">
        <v>298.19</v>
      </c>
      <c r="I7309">
        <v>0.08</v>
      </c>
      <c r="J7309">
        <v>548.66999999999996</v>
      </c>
      <c r="K7309">
        <v>345.98</v>
      </c>
      <c r="L7309">
        <v>202.69</v>
      </c>
      <c r="M7309" t="s">
        <v>28</v>
      </c>
      <c r="N7309" s="3">
        <f>retail_sales[[#This Row],[Profit]]/retail_sales[[#This Row],[Revenue]]</f>
        <v>0.36942059890280132</v>
      </c>
      <c r="O7309" t="str">
        <f t="shared" si="114"/>
        <v>Friday</v>
      </c>
    </row>
    <row r="7310" spans="1:15" x14ac:dyDescent="0.3">
      <c r="A7310">
        <v>7309</v>
      </c>
      <c r="B7310" t="s">
        <v>92</v>
      </c>
      <c r="C7310" s="1">
        <v>45631</v>
      </c>
      <c r="D7310" t="s">
        <v>14</v>
      </c>
      <c r="E7310" t="s">
        <v>25</v>
      </c>
      <c r="F7310" t="s">
        <v>21</v>
      </c>
      <c r="G7310">
        <v>6</v>
      </c>
      <c r="H7310">
        <v>320.26</v>
      </c>
      <c r="I7310">
        <v>0</v>
      </c>
      <c r="J7310">
        <v>1921.56</v>
      </c>
      <c r="K7310">
        <v>1035.48</v>
      </c>
      <c r="L7310">
        <v>886.08</v>
      </c>
      <c r="M7310" t="s">
        <v>28</v>
      </c>
      <c r="N7310" s="3">
        <f>retail_sales[[#This Row],[Profit]]/retail_sales[[#This Row],[Revenue]]</f>
        <v>0.46112533566477243</v>
      </c>
      <c r="O7310" t="str">
        <f t="shared" si="114"/>
        <v>Thursday</v>
      </c>
    </row>
    <row r="7311" spans="1:15" x14ac:dyDescent="0.3">
      <c r="A7311">
        <v>7310</v>
      </c>
      <c r="B7311" t="s">
        <v>363</v>
      </c>
      <c r="C7311" s="1">
        <v>45356</v>
      </c>
      <c r="D7311" t="s">
        <v>14</v>
      </c>
      <c r="E7311" t="s">
        <v>33</v>
      </c>
      <c r="F7311" t="s">
        <v>21</v>
      </c>
      <c r="G7311">
        <v>1</v>
      </c>
      <c r="H7311">
        <v>496.23</v>
      </c>
      <c r="I7311">
        <v>0.17</v>
      </c>
      <c r="J7311">
        <v>411.87</v>
      </c>
      <c r="K7311">
        <v>234.68</v>
      </c>
      <c r="L7311">
        <v>177.19</v>
      </c>
      <c r="M7311" t="s">
        <v>22</v>
      </c>
      <c r="N7311" s="3">
        <f>retail_sales[[#This Row],[Profit]]/retail_sales[[#This Row],[Revenue]]</f>
        <v>0.43020856095369897</v>
      </c>
      <c r="O7311" t="str">
        <f t="shared" si="114"/>
        <v>Tuesday</v>
      </c>
    </row>
    <row r="7312" spans="1:15" x14ac:dyDescent="0.3">
      <c r="A7312">
        <v>7311</v>
      </c>
      <c r="B7312" t="s">
        <v>4988</v>
      </c>
      <c r="C7312" s="1">
        <v>45551</v>
      </c>
      <c r="D7312" t="s">
        <v>19</v>
      </c>
      <c r="E7312" t="s">
        <v>25</v>
      </c>
      <c r="F7312" t="s">
        <v>27</v>
      </c>
      <c r="G7312">
        <v>8</v>
      </c>
      <c r="H7312">
        <v>161.66</v>
      </c>
      <c r="I7312">
        <v>0.16</v>
      </c>
      <c r="J7312">
        <v>1086.3599999999999</v>
      </c>
      <c r="K7312">
        <v>779.91</v>
      </c>
      <c r="L7312">
        <v>306.45</v>
      </c>
      <c r="M7312" t="s">
        <v>22</v>
      </c>
      <c r="N7312" s="3">
        <f>retail_sales[[#This Row],[Profit]]/retail_sales[[#This Row],[Revenue]]</f>
        <v>0.28208881033911415</v>
      </c>
      <c r="O7312" t="str">
        <f t="shared" si="114"/>
        <v>Monday</v>
      </c>
    </row>
    <row r="7313" spans="1:15" x14ac:dyDescent="0.3">
      <c r="A7313">
        <v>7312</v>
      </c>
      <c r="B7313" t="s">
        <v>4989</v>
      </c>
      <c r="C7313" s="1">
        <v>45312</v>
      </c>
      <c r="D7313" t="s">
        <v>24</v>
      </c>
      <c r="E7313" t="s">
        <v>25</v>
      </c>
      <c r="F7313" t="s">
        <v>21</v>
      </c>
      <c r="G7313">
        <v>6</v>
      </c>
      <c r="H7313">
        <v>436.83</v>
      </c>
      <c r="I7313">
        <v>0.12</v>
      </c>
      <c r="J7313">
        <v>2306.46</v>
      </c>
      <c r="K7313">
        <v>1323.12</v>
      </c>
      <c r="L7313">
        <v>983.34</v>
      </c>
      <c r="M7313" t="s">
        <v>28</v>
      </c>
      <c r="N7313" s="3">
        <f>retail_sales[[#This Row],[Profit]]/retail_sales[[#This Row],[Revenue]]</f>
        <v>0.42634166644988425</v>
      </c>
      <c r="O7313" t="str">
        <f t="shared" si="114"/>
        <v>Sunday</v>
      </c>
    </row>
    <row r="7314" spans="1:15" x14ac:dyDescent="0.3">
      <c r="A7314">
        <v>7313</v>
      </c>
      <c r="B7314" t="s">
        <v>4990</v>
      </c>
      <c r="C7314" s="1">
        <v>45559</v>
      </c>
      <c r="D7314" t="s">
        <v>39</v>
      </c>
      <c r="E7314" t="s">
        <v>20</v>
      </c>
      <c r="F7314" t="s">
        <v>27</v>
      </c>
      <c r="G7314">
        <v>10</v>
      </c>
      <c r="H7314">
        <v>333.57</v>
      </c>
      <c r="I7314">
        <v>0.1</v>
      </c>
      <c r="J7314">
        <v>3002.13</v>
      </c>
      <c r="K7314">
        <v>2148.1999999999998</v>
      </c>
      <c r="L7314">
        <v>853.93</v>
      </c>
      <c r="M7314" t="s">
        <v>40</v>
      </c>
      <c r="N7314" s="3">
        <f>retail_sales[[#This Row],[Profit]]/retail_sales[[#This Row],[Revenue]]</f>
        <v>0.28444137995356628</v>
      </c>
      <c r="O7314" t="str">
        <f t="shared" si="114"/>
        <v>Tuesday</v>
      </c>
    </row>
    <row r="7315" spans="1:15" x14ac:dyDescent="0.3">
      <c r="A7315">
        <v>7314</v>
      </c>
      <c r="B7315" t="s">
        <v>2598</v>
      </c>
      <c r="C7315" s="1">
        <v>45556</v>
      </c>
      <c r="D7315" t="s">
        <v>24</v>
      </c>
      <c r="E7315" t="s">
        <v>33</v>
      </c>
      <c r="F7315" t="s">
        <v>16</v>
      </c>
      <c r="G7315">
        <v>3</v>
      </c>
      <c r="H7315">
        <v>168.63</v>
      </c>
      <c r="I7315">
        <v>0</v>
      </c>
      <c r="J7315">
        <v>505.89</v>
      </c>
      <c r="K7315">
        <v>344.83</v>
      </c>
      <c r="L7315">
        <v>161.06</v>
      </c>
      <c r="M7315" t="s">
        <v>28</v>
      </c>
      <c r="N7315" s="3">
        <f>retail_sales[[#This Row],[Profit]]/retail_sales[[#This Row],[Revenue]]</f>
        <v>0.31836960604083892</v>
      </c>
      <c r="O7315" t="str">
        <f t="shared" si="114"/>
        <v>Saturday</v>
      </c>
    </row>
    <row r="7316" spans="1:15" x14ac:dyDescent="0.3">
      <c r="A7316">
        <v>7315</v>
      </c>
      <c r="B7316" t="s">
        <v>2375</v>
      </c>
      <c r="C7316" s="1">
        <v>45592</v>
      </c>
      <c r="D7316" t="s">
        <v>19</v>
      </c>
      <c r="E7316" t="s">
        <v>15</v>
      </c>
      <c r="F7316" t="s">
        <v>21</v>
      </c>
      <c r="G7316">
        <v>9</v>
      </c>
      <c r="H7316">
        <v>407.65</v>
      </c>
      <c r="I7316">
        <v>0.17</v>
      </c>
      <c r="J7316">
        <v>3045.15</v>
      </c>
      <c r="K7316">
        <v>2420.54</v>
      </c>
      <c r="L7316">
        <v>624.61</v>
      </c>
      <c r="M7316" t="s">
        <v>28</v>
      </c>
      <c r="N7316" s="3">
        <f>retail_sales[[#This Row],[Profit]]/retail_sales[[#This Row],[Revenue]]</f>
        <v>0.20511633252877526</v>
      </c>
      <c r="O7316" t="str">
        <f t="shared" si="114"/>
        <v>Sunday</v>
      </c>
    </row>
    <row r="7317" spans="1:15" x14ac:dyDescent="0.3">
      <c r="A7317">
        <v>7316</v>
      </c>
      <c r="B7317" t="s">
        <v>3706</v>
      </c>
      <c r="C7317" s="1">
        <v>45650</v>
      </c>
      <c r="D7317" t="s">
        <v>14</v>
      </c>
      <c r="E7317" t="s">
        <v>20</v>
      </c>
      <c r="F7317" t="s">
        <v>16</v>
      </c>
      <c r="G7317">
        <v>3</v>
      </c>
      <c r="H7317">
        <v>141.88</v>
      </c>
      <c r="I7317">
        <v>0.28000000000000003</v>
      </c>
      <c r="J7317">
        <v>306.45999999999998</v>
      </c>
      <c r="K7317">
        <v>168.21</v>
      </c>
      <c r="L7317">
        <v>138.25</v>
      </c>
      <c r="M7317" t="s">
        <v>28</v>
      </c>
      <c r="N7317" s="3">
        <f>retail_sales[[#This Row],[Profit]]/retail_sales[[#This Row],[Revenue]]</f>
        <v>0.45111923252626773</v>
      </c>
      <c r="O7317" t="str">
        <f t="shared" si="114"/>
        <v>Tuesday</v>
      </c>
    </row>
    <row r="7318" spans="1:15" x14ac:dyDescent="0.3">
      <c r="A7318">
        <v>7317</v>
      </c>
      <c r="B7318" t="s">
        <v>4025</v>
      </c>
      <c r="C7318" s="1">
        <v>45563</v>
      </c>
      <c r="D7318" t="s">
        <v>14</v>
      </c>
      <c r="E7318" t="s">
        <v>15</v>
      </c>
      <c r="F7318" t="s">
        <v>16</v>
      </c>
      <c r="G7318">
        <v>4</v>
      </c>
      <c r="H7318">
        <v>184.84</v>
      </c>
      <c r="I7318">
        <v>0.17</v>
      </c>
      <c r="J7318">
        <v>613.66999999999996</v>
      </c>
      <c r="K7318">
        <v>430.38</v>
      </c>
      <c r="L7318">
        <v>183.29</v>
      </c>
      <c r="M7318" t="s">
        <v>46</v>
      </c>
      <c r="N7318" s="3">
        <f>retail_sales[[#This Row],[Profit]]/retail_sales[[#This Row],[Revenue]]</f>
        <v>0.29867844281128292</v>
      </c>
      <c r="O7318" t="str">
        <f t="shared" si="114"/>
        <v>Saturday</v>
      </c>
    </row>
    <row r="7319" spans="1:15" x14ac:dyDescent="0.3">
      <c r="A7319">
        <v>7318</v>
      </c>
      <c r="B7319" t="s">
        <v>4683</v>
      </c>
      <c r="C7319" s="1">
        <v>45409</v>
      </c>
      <c r="D7319" t="s">
        <v>24</v>
      </c>
      <c r="E7319" t="s">
        <v>30</v>
      </c>
      <c r="F7319" t="s">
        <v>27</v>
      </c>
      <c r="G7319">
        <v>8</v>
      </c>
      <c r="H7319">
        <v>31.55</v>
      </c>
      <c r="I7319">
        <v>0</v>
      </c>
      <c r="J7319">
        <v>252.4</v>
      </c>
      <c r="K7319">
        <v>148.55000000000001</v>
      </c>
      <c r="L7319">
        <v>103.85</v>
      </c>
      <c r="M7319" t="s">
        <v>22</v>
      </c>
      <c r="N7319" s="3">
        <f>retail_sales[[#This Row],[Profit]]/retail_sales[[#This Row],[Revenue]]</f>
        <v>0.41145007923930266</v>
      </c>
      <c r="O7319" t="str">
        <f t="shared" si="114"/>
        <v>Saturday</v>
      </c>
    </row>
    <row r="7320" spans="1:15" x14ac:dyDescent="0.3">
      <c r="A7320">
        <v>7319</v>
      </c>
      <c r="B7320" t="s">
        <v>3692</v>
      </c>
      <c r="C7320" s="1">
        <v>45633</v>
      </c>
      <c r="D7320" t="s">
        <v>24</v>
      </c>
      <c r="E7320" t="s">
        <v>33</v>
      </c>
      <c r="F7320" t="s">
        <v>27</v>
      </c>
      <c r="G7320">
        <v>6</v>
      </c>
      <c r="H7320">
        <v>14.97</v>
      </c>
      <c r="I7320">
        <v>0.21</v>
      </c>
      <c r="J7320">
        <v>70.959999999999994</v>
      </c>
      <c r="K7320">
        <v>50.17</v>
      </c>
      <c r="L7320">
        <v>20.79</v>
      </c>
      <c r="M7320" t="s">
        <v>28</v>
      </c>
      <c r="N7320" s="3">
        <f>retail_sales[[#This Row],[Profit]]/retail_sales[[#This Row],[Revenue]]</f>
        <v>0.29298196166854568</v>
      </c>
      <c r="O7320" t="str">
        <f t="shared" si="114"/>
        <v>Saturday</v>
      </c>
    </row>
    <row r="7321" spans="1:15" x14ac:dyDescent="0.3">
      <c r="A7321">
        <v>7320</v>
      </c>
      <c r="B7321" t="s">
        <v>1926</v>
      </c>
      <c r="C7321" s="1">
        <v>45379</v>
      </c>
      <c r="D7321" t="s">
        <v>14</v>
      </c>
      <c r="E7321" t="s">
        <v>33</v>
      </c>
      <c r="F7321" t="s">
        <v>16</v>
      </c>
      <c r="G7321">
        <v>4</v>
      </c>
      <c r="H7321">
        <v>235.03</v>
      </c>
      <c r="I7321">
        <v>0.2</v>
      </c>
      <c r="J7321">
        <v>752.1</v>
      </c>
      <c r="K7321">
        <v>506.39</v>
      </c>
      <c r="L7321">
        <v>245.71</v>
      </c>
      <c r="M7321" t="s">
        <v>40</v>
      </c>
      <c r="N7321" s="3">
        <f>retail_sales[[#This Row],[Profit]]/retail_sales[[#This Row],[Revenue]]</f>
        <v>0.32669857731684615</v>
      </c>
      <c r="O7321" t="str">
        <f t="shared" si="114"/>
        <v>Thursday</v>
      </c>
    </row>
    <row r="7322" spans="1:15" x14ac:dyDescent="0.3">
      <c r="A7322">
        <v>7321</v>
      </c>
      <c r="B7322" t="s">
        <v>1312</v>
      </c>
      <c r="C7322" s="1">
        <v>45602</v>
      </c>
      <c r="D7322" t="s">
        <v>14</v>
      </c>
      <c r="E7322" t="s">
        <v>33</v>
      </c>
      <c r="F7322" t="s">
        <v>16</v>
      </c>
      <c r="G7322">
        <v>6</v>
      </c>
      <c r="H7322">
        <v>44.77</v>
      </c>
      <c r="I7322">
        <v>0.18</v>
      </c>
      <c r="J7322">
        <v>220.27</v>
      </c>
      <c r="K7322">
        <v>128.96</v>
      </c>
      <c r="L7322">
        <v>91.31</v>
      </c>
      <c r="M7322" t="s">
        <v>17</v>
      </c>
      <c r="N7322" s="3">
        <f>retail_sales[[#This Row],[Profit]]/retail_sales[[#This Row],[Revenue]]</f>
        <v>0.4145367049530122</v>
      </c>
      <c r="O7322" t="str">
        <f t="shared" si="114"/>
        <v>Wednesday</v>
      </c>
    </row>
    <row r="7323" spans="1:15" x14ac:dyDescent="0.3">
      <c r="A7323">
        <v>7322</v>
      </c>
      <c r="B7323" t="s">
        <v>4991</v>
      </c>
      <c r="C7323" s="1">
        <v>45449</v>
      </c>
      <c r="D7323" t="s">
        <v>19</v>
      </c>
      <c r="E7323" t="s">
        <v>15</v>
      </c>
      <c r="F7323" t="s">
        <v>21</v>
      </c>
      <c r="G7323">
        <v>10</v>
      </c>
      <c r="H7323">
        <v>474.58</v>
      </c>
      <c r="I7323">
        <v>0.28999999999999998</v>
      </c>
      <c r="J7323">
        <v>3369.52</v>
      </c>
      <c r="K7323">
        <v>2275.2600000000002</v>
      </c>
      <c r="L7323">
        <v>1094.26</v>
      </c>
      <c r="M7323" t="s">
        <v>28</v>
      </c>
      <c r="N7323" s="3">
        <f>retail_sales[[#This Row],[Profit]]/retail_sales[[#This Row],[Revenue]]</f>
        <v>0.32475248700111586</v>
      </c>
      <c r="O7323" t="str">
        <f t="shared" si="114"/>
        <v>Thursday</v>
      </c>
    </row>
    <row r="7324" spans="1:15" x14ac:dyDescent="0.3">
      <c r="A7324">
        <v>7323</v>
      </c>
      <c r="B7324" t="s">
        <v>239</v>
      </c>
      <c r="C7324" s="1">
        <v>45505</v>
      </c>
      <c r="D7324" t="s">
        <v>24</v>
      </c>
      <c r="E7324" t="s">
        <v>30</v>
      </c>
      <c r="F7324" t="s">
        <v>21</v>
      </c>
      <c r="G7324">
        <v>3</v>
      </c>
      <c r="H7324">
        <v>323.02999999999997</v>
      </c>
      <c r="I7324">
        <v>0.28999999999999998</v>
      </c>
      <c r="J7324">
        <v>688.05</v>
      </c>
      <c r="K7324">
        <v>413.12</v>
      </c>
      <c r="L7324">
        <v>274.93</v>
      </c>
      <c r="M7324" t="s">
        <v>22</v>
      </c>
      <c r="N7324" s="3">
        <f>retail_sales[[#This Row],[Profit]]/retail_sales[[#This Row],[Revenue]]</f>
        <v>0.39957851900297947</v>
      </c>
      <c r="O7324" t="str">
        <f t="shared" si="114"/>
        <v>Thursday</v>
      </c>
    </row>
    <row r="7325" spans="1:15" x14ac:dyDescent="0.3">
      <c r="A7325">
        <v>7324</v>
      </c>
      <c r="B7325" t="s">
        <v>1882</v>
      </c>
      <c r="C7325" s="1">
        <v>45651</v>
      </c>
      <c r="D7325" t="s">
        <v>39</v>
      </c>
      <c r="E7325" t="s">
        <v>33</v>
      </c>
      <c r="F7325" t="s">
        <v>21</v>
      </c>
      <c r="G7325">
        <v>5</v>
      </c>
      <c r="H7325">
        <v>320.01</v>
      </c>
      <c r="I7325">
        <v>0.21</v>
      </c>
      <c r="J7325">
        <v>1264.04</v>
      </c>
      <c r="K7325">
        <v>681.99</v>
      </c>
      <c r="L7325">
        <v>582.04999999999995</v>
      </c>
      <c r="M7325" t="s">
        <v>28</v>
      </c>
      <c r="N7325" s="3">
        <f>retail_sales[[#This Row],[Profit]]/retail_sales[[#This Row],[Revenue]]</f>
        <v>0.4604680231638239</v>
      </c>
      <c r="O7325" t="str">
        <f t="shared" si="114"/>
        <v>Wednesday</v>
      </c>
    </row>
    <row r="7326" spans="1:15" x14ac:dyDescent="0.3">
      <c r="A7326">
        <v>7325</v>
      </c>
      <c r="B7326" t="s">
        <v>4590</v>
      </c>
      <c r="C7326" s="1">
        <v>45322</v>
      </c>
      <c r="D7326" t="s">
        <v>24</v>
      </c>
      <c r="E7326" t="s">
        <v>30</v>
      </c>
      <c r="F7326" t="s">
        <v>27</v>
      </c>
      <c r="G7326">
        <v>8</v>
      </c>
      <c r="H7326">
        <v>333.5</v>
      </c>
      <c r="I7326">
        <v>0.3</v>
      </c>
      <c r="J7326">
        <v>1867.6</v>
      </c>
      <c r="K7326">
        <v>1243.47</v>
      </c>
      <c r="L7326">
        <v>624.13</v>
      </c>
      <c r="M7326" t="s">
        <v>40</v>
      </c>
      <c r="N7326" s="3">
        <f>retail_sales[[#This Row],[Profit]]/retail_sales[[#This Row],[Revenue]]</f>
        <v>0.33418826301135146</v>
      </c>
      <c r="O7326" t="str">
        <f t="shared" si="114"/>
        <v>Wednesday</v>
      </c>
    </row>
    <row r="7327" spans="1:15" x14ac:dyDescent="0.3">
      <c r="A7327">
        <v>7326</v>
      </c>
      <c r="B7327" t="s">
        <v>4992</v>
      </c>
      <c r="C7327" s="1">
        <v>45397</v>
      </c>
      <c r="D7327" t="s">
        <v>19</v>
      </c>
      <c r="E7327" t="s">
        <v>25</v>
      </c>
      <c r="F7327" t="s">
        <v>27</v>
      </c>
      <c r="G7327">
        <v>6</v>
      </c>
      <c r="H7327">
        <v>105.67</v>
      </c>
      <c r="I7327">
        <v>7.0000000000000007E-2</v>
      </c>
      <c r="J7327">
        <v>589.64</v>
      </c>
      <c r="K7327">
        <v>449.65</v>
      </c>
      <c r="L7327">
        <v>139.99</v>
      </c>
      <c r="M7327" t="s">
        <v>28</v>
      </c>
      <c r="N7327" s="3">
        <f>retail_sales[[#This Row],[Profit]]/retail_sales[[#This Row],[Revenue]]</f>
        <v>0.23741605047147413</v>
      </c>
      <c r="O7327" t="str">
        <f t="shared" si="114"/>
        <v>Monday</v>
      </c>
    </row>
    <row r="7328" spans="1:15" x14ac:dyDescent="0.3">
      <c r="A7328">
        <v>7327</v>
      </c>
      <c r="B7328" t="s">
        <v>693</v>
      </c>
      <c r="C7328" s="1">
        <v>45406</v>
      </c>
      <c r="D7328" t="s">
        <v>19</v>
      </c>
      <c r="E7328" t="s">
        <v>33</v>
      </c>
      <c r="F7328" t="s">
        <v>21</v>
      </c>
      <c r="G7328">
        <v>8</v>
      </c>
      <c r="H7328">
        <v>463.22</v>
      </c>
      <c r="I7328">
        <v>0.16</v>
      </c>
      <c r="J7328">
        <v>3112.84</v>
      </c>
      <c r="K7328">
        <v>1577.09</v>
      </c>
      <c r="L7328">
        <v>1535.75</v>
      </c>
      <c r="M7328" t="s">
        <v>46</v>
      </c>
      <c r="N7328" s="3">
        <f>retail_sales[[#This Row],[Profit]]/retail_sales[[#This Row],[Revenue]]</f>
        <v>0.49335976150396421</v>
      </c>
      <c r="O7328" t="str">
        <f t="shared" si="114"/>
        <v>Wednesday</v>
      </c>
    </row>
    <row r="7329" spans="1:15" x14ac:dyDescent="0.3">
      <c r="A7329">
        <v>7328</v>
      </c>
      <c r="B7329" t="s">
        <v>4993</v>
      </c>
      <c r="C7329" s="1">
        <v>45531</v>
      </c>
      <c r="D7329" t="s">
        <v>14</v>
      </c>
      <c r="E7329" t="s">
        <v>33</v>
      </c>
      <c r="F7329" t="s">
        <v>16</v>
      </c>
      <c r="G7329">
        <v>9</v>
      </c>
      <c r="H7329">
        <v>77.5</v>
      </c>
      <c r="I7329">
        <v>0.16</v>
      </c>
      <c r="J7329">
        <v>585.9</v>
      </c>
      <c r="K7329">
        <v>424.56</v>
      </c>
      <c r="L7329">
        <v>161.34</v>
      </c>
      <c r="M7329" t="s">
        <v>40</v>
      </c>
      <c r="N7329" s="3">
        <f>retail_sales[[#This Row],[Profit]]/retail_sales[[#This Row],[Revenue]]</f>
        <v>0.27537122375832057</v>
      </c>
      <c r="O7329" t="str">
        <f t="shared" si="114"/>
        <v>Tuesday</v>
      </c>
    </row>
    <row r="7330" spans="1:15" x14ac:dyDescent="0.3">
      <c r="A7330">
        <v>7329</v>
      </c>
      <c r="B7330" t="s">
        <v>4994</v>
      </c>
      <c r="C7330" s="1">
        <v>45319</v>
      </c>
      <c r="D7330" t="s">
        <v>14</v>
      </c>
      <c r="E7330" t="s">
        <v>33</v>
      </c>
      <c r="F7330" t="s">
        <v>16</v>
      </c>
      <c r="G7330">
        <v>10</v>
      </c>
      <c r="H7330">
        <v>102.79</v>
      </c>
      <c r="I7330">
        <v>0.18</v>
      </c>
      <c r="J7330">
        <v>842.88</v>
      </c>
      <c r="K7330">
        <v>616.9</v>
      </c>
      <c r="L7330">
        <v>225.98</v>
      </c>
      <c r="M7330" t="s">
        <v>17</v>
      </c>
      <c r="N7330" s="3">
        <f>retail_sales[[#This Row],[Profit]]/retail_sales[[#This Row],[Revenue]]</f>
        <v>0.26810459377372814</v>
      </c>
      <c r="O7330" t="str">
        <f t="shared" si="114"/>
        <v>Sunday</v>
      </c>
    </row>
    <row r="7331" spans="1:15" x14ac:dyDescent="0.3">
      <c r="A7331">
        <v>7330</v>
      </c>
      <c r="B7331" t="s">
        <v>4995</v>
      </c>
      <c r="C7331" s="1">
        <v>45550</v>
      </c>
      <c r="D7331" t="s">
        <v>14</v>
      </c>
      <c r="E7331" t="s">
        <v>30</v>
      </c>
      <c r="F7331" t="s">
        <v>21</v>
      </c>
      <c r="G7331">
        <v>8</v>
      </c>
      <c r="H7331">
        <v>151.08000000000001</v>
      </c>
      <c r="I7331">
        <v>0.16</v>
      </c>
      <c r="J7331">
        <v>1015.26</v>
      </c>
      <c r="K7331">
        <v>606.80999999999995</v>
      </c>
      <c r="L7331">
        <v>408.45</v>
      </c>
      <c r="M7331" t="s">
        <v>17</v>
      </c>
      <c r="N7331" s="3">
        <f>retail_sales[[#This Row],[Profit]]/retail_sales[[#This Row],[Revenue]]</f>
        <v>0.40231073813604395</v>
      </c>
      <c r="O7331" t="str">
        <f t="shared" si="114"/>
        <v>Sunday</v>
      </c>
    </row>
    <row r="7332" spans="1:15" x14ac:dyDescent="0.3">
      <c r="A7332">
        <v>7331</v>
      </c>
      <c r="B7332" t="s">
        <v>3080</v>
      </c>
      <c r="C7332" s="1">
        <v>45396</v>
      </c>
      <c r="D7332" t="s">
        <v>14</v>
      </c>
      <c r="E7332" t="s">
        <v>20</v>
      </c>
      <c r="F7332" t="s">
        <v>16</v>
      </c>
      <c r="G7332">
        <v>6</v>
      </c>
      <c r="H7332">
        <v>402.45</v>
      </c>
      <c r="I7332">
        <v>0.28999999999999998</v>
      </c>
      <c r="J7332">
        <v>1714.44</v>
      </c>
      <c r="K7332">
        <v>1205.8599999999999</v>
      </c>
      <c r="L7332">
        <v>508.58</v>
      </c>
      <c r="M7332" t="s">
        <v>28</v>
      </c>
      <c r="N7332" s="3">
        <f>retail_sales[[#This Row],[Profit]]/retail_sales[[#This Row],[Revenue]]</f>
        <v>0.29664496861949091</v>
      </c>
      <c r="O7332" t="str">
        <f t="shared" si="114"/>
        <v>Sunday</v>
      </c>
    </row>
    <row r="7333" spans="1:15" x14ac:dyDescent="0.3">
      <c r="A7333">
        <v>7332</v>
      </c>
      <c r="B7333" t="s">
        <v>4996</v>
      </c>
      <c r="C7333" s="1">
        <v>45430</v>
      </c>
      <c r="D7333" t="s">
        <v>14</v>
      </c>
      <c r="E7333" t="s">
        <v>25</v>
      </c>
      <c r="F7333" t="s">
        <v>27</v>
      </c>
      <c r="G7333">
        <v>2</v>
      </c>
      <c r="H7333">
        <v>425</v>
      </c>
      <c r="I7333">
        <v>0.21</v>
      </c>
      <c r="J7333">
        <v>671.5</v>
      </c>
      <c r="K7333">
        <v>408.63</v>
      </c>
      <c r="L7333">
        <v>262.87</v>
      </c>
      <c r="M7333" t="s">
        <v>17</v>
      </c>
      <c r="N7333" s="3">
        <f>retail_sales[[#This Row],[Profit]]/retail_sales[[#This Row],[Revenue]]</f>
        <v>0.3914668652271035</v>
      </c>
      <c r="O7333" t="str">
        <f t="shared" si="114"/>
        <v>Saturday</v>
      </c>
    </row>
    <row r="7334" spans="1:15" x14ac:dyDescent="0.3">
      <c r="A7334">
        <v>7333</v>
      </c>
      <c r="B7334" t="s">
        <v>4997</v>
      </c>
      <c r="C7334" s="1">
        <v>45614</v>
      </c>
      <c r="D7334" t="s">
        <v>14</v>
      </c>
      <c r="E7334" t="s">
        <v>20</v>
      </c>
      <c r="F7334" t="s">
        <v>16</v>
      </c>
      <c r="G7334">
        <v>7</v>
      </c>
      <c r="H7334">
        <v>205.63</v>
      </c>
      <c r="I7334">
        <v>0.17</v>
      </c>
      <c r="J7334">
        <v>1194.71</v>
      </c>
      <c r="K7334">
        <v>688.92</v>
      </c>
      <c r="L7334">
        <v>505.79</v>
      </c>
      <c r="M7334" t="s">
        <v>46</v>
      </c>
      <c r="N7334" s="3">
        <f>retail_sales[[#This Row],[Profit]]/retail_sales[[#This Row],[Revenue]]</f>
        <v>0.42335796971650025</v>
      </c>
      <c r="O7334" t="str">
        <f t="shared" si="114"/>
        <v>Monday</v>
      </c>
    </row>
    <row r="7335" spans="1:15" x14ac:dyDescent="0.3">
      <c r="A7335">
        <v>7334</v>
      </c>
      <c r="B7335" t="s">
        <v>4998</v>
      </c>
      <c r="C7335" s="1">
        <v>45517</v>
      </c>
      <c r="D7335" t="s">
        <v>39</v>
      </c>
      <c r="E7335" t="s">
        <v>20</v>
      </c>
      <c r="F7335" t="s">
        <v>16</v>
      </c>
      <c r="G7335">
        <v>10</v>
      </c>
      <c r="H7335">
        <v>142.58000000000001</v>
      </c>
      <c r="I7335">
        <v>0.18</v>
      </c>
      <c r="J7335">
        <v>1169.1600000000001</v>
      </c>
      <c r="K7335">
        <v>907.06</v>
      </c>
      <c r="L7335">
        <v>262.10000000000002</v>
      </c>
      <c r="M7335" t="s">
        <v>22</v>
      </c>
      <c r="N7335" s="3">
        <f>retail_sales[[#This Row],[Profit]]/retail_sales[[#This Row],[Revenue]]</f>
        <v>0.22417804235519517</v>
      </c>
      <c r="O7335" t="str">
        <f t="shared" si="114"/>
        <v>Tuesday</v>
      </c>
    </row>
    <row r="7336" spans="1:15" x14ac:dyDescent="0.3">
      <c r="A7336">
        <v>7335</v>
      </c>
      <c r="B7336" t="s">
        <v>2254</v>
      </c>
      <c r="C7336" s="1">
        <v>45510</v>
      </c>
      <c r="D7336" t="s">
        <v>14</v>
      </c>
      <c r="E7336" t="s">
        <v>33</v>
      </c>
      <c r="F7336" t="s">
        <v>21</v>
      </c>
      <c r="G7336">
        <v>5</v>
      </c>
      <c r="H7336">
        <v>69.98</v>
      </c>
      <c r="I7336">
        <v>0.1</v>
      </c>
      <c r="J7336">
        <v>314.91000000000003</v>
      </c>
      <c r="K7336">
        <v>198</v>
      </c>
      <c r="L7336">
        <v>116.91</v>
      </c>
      <c r="M7336" t="s">
        <v>22</v>
      </c>
      <c r="N7336" s="3">
        <f>retail_sales[[#This Row],[Profit]]/retail_sales[[#This Row],[Revenue]]</f>
        <v>0.3712489282652186</v>
      </c>
      <c r="O7336" t="str">
        <f t="shared" si="114"/>
        <v>Tuesday</v>
      </c>
    </row>
    <row r="7337" spans="1:15" x14ac:dyDescent="0.3">
      <c r="A7337">
        <v>7336</v>
      </c>
      <c r="B7337" t="s">
        <v>4999</v>
      </c>
      <c r="C7337" s="1">
        <v>45362</v>
      </c>
      <c r="D7337" t="s">
        <v>24</v>
      </c>
      <c r="E7337" t="s">
        <v>33</v>
      </c>
      <c r="F7337" t="s">
        <v>21</v>
      </c>
      <c r="G7337">
        <v>8</v>
      </c>
      <c r="H7337">
        <v>257.22000000000003</v>
      </c>
      <c r="I7337">
        <v>0.24</v>
      </c>
      <c r="J7337">
        <v>1563.9</v>
      </c>
      <c r="K7337">
        <v>785.03</v>
      </c>
      <c r="L7337">
        <v>778.87</v>
      </c>
      <c r="M7337" t="s">
        <v>17</v>
      </c>
      <c r="N7337" s="3">
        <f>retail_sales[[#This Row],[Profit]]/retail_sales[[#This Row],[Revenue]]</f>
        <v>0.49803056461410572</v>
      </c>
      <c r="O7337" t="str">
        <f t="shared" si="114"/>
        <v>Monday</v>
      </c>
    </row>
    <row r="7338" spans="1:15" x14ac:dyDescent="0.3">
      <c r="A7338">
        <v>7337</v>
      </c>
      <c r="B7338" t="s">
        <v>5000</v>
      </c>
      <c r="C7338" s="1">
        <v>45356</v>
      </c>
      <c r="D7338" t="s">
        <v>19</v>
      </c>
      <c r="E7338" t="s">
        <v>15</v>
      </c>
      <c r="F7338" t="s">
        <v>21</v>
      </c>
      <c r="G7338">
        <v>4</v>
      </c>
      <c r="H7338">
        <v>104.98</v>
      </c>
      <c r="I7338">
        <v>0.28000000000000003</v>
      </c>
      <c r="J7338">
        <v>302.33999999999997</v>
      </c>
      <c r="K7338">
        <v>187.11</v>
      </c>
      <c r="L7338">
        <v>115.23</v>
      </c>
      <c r="M7338" t="s">
        <v>46</v>
      </c>
      <c r="N7338" s="3">
        <f>retail_sales[[#This Row],[Profit]]/retail_sales[[#This Row],[Revenue]]</f>
        <v>0.38112720777932135</v>
      </c>
      <c r="O7338" t="str">
        <f t="shared" si="114"/>
        <v>Tuesday</v>
      </c>
    </row>
    <row r="7339" spans="1:15" x14ac:dyDescent="0.3">
      <c r="A7339">
        <v>7338</v>
      </c>
      <c r="B7339" t="s">
        <v>3246</v>
      </c>
      <c r="C7339" s="1">
        <v>45516</v>
      </c>
      <c r="D7339" t="s">
        <v>39</v>
      </c>
      <c r="E7339" t="s">
        <v>33</v>
      </c>
      <c r="F7339" t="s">
        <v>16</v>
      </c>
      <c r="G7339">
        <v>5</v>
      </c>
      <c r="H7339">
        <v>370.24</v>
      </c>
      <c r="I7339">
        <v>0.23</v>
      </c>
      <c r="J7339">
        <v>1425.42</v>
      </c>
      <c r="K7339">
        <v>972.06</v>
      </c>
      <c r="L7339">
        <v>453.36</v>
      </c>
      <c r="M7339" t="s">
        <v>28</v>
      </c>
      <c r="N7339" s="3">
        <f>retail_sales[[#This Row],[Profit]]/retail_sales[[#This Row],[Revenue]]</f>
        <v>0.31805362629961698</v>
      </c>
      <c r="O7339" t="str">
        <f t="shared" si="114"/>
        <v>Monday</v>
      </c>
    </row>
    <row r="7340" spans="1:15" x14ac:dyDescent="0.3">
      <c r="A7340">
        <v>7339</v>
      </c>
      <c r="B7340" t="s">
        <v>5001</v>
      </c>
      <c r="C7340" s="1">
        <v>45469</v>
      </c>
      <c r="D7340" t="s">
        <v>19</v>
      </c>
      <c r="E7340" t="s">
        <v>30</v>
      </c>
      <c r="F7340" t="s">
        <v>21</v>
      </c>
      <c r="G7340">
        <v>4</v>
      </c>
      <c r="H7340">
        <v>322.57</v>
      </c>
      <c r="I7340">
        <v>0.22</v>
      </c>
      <c r="J7340">
        <v>1006.42</v>
      </c>
      <c r="K7340">
        <v>675.43</v>
      </c>
      <c r="L7340">
        <v>330.99</v>
      </c>
      <c r="M7340" t="s">
        <v>22</v>
      </c>
      <c r="N7340" s="3">
        <f>retail_sales[[#This Row],[Profit]]/retail_sales[[#This Row],[Revenue]]</f>
        <v>0.328878599391904</v>
      </c>
      <c r="O7340" t="str">
        <f t="shared" si="114"/>
        <v>Wednesday</v>
      </c>
    </row>
    <row r="7341" spans="1:15" x14ac:dyDescent="0.3">
      <c r="A7341">
        <v>7340</v>
      </c>
      <c r="B7341" t="s">
        <v>4254</v>
      </c>
      <c r="C7341" s="1">
        <v>45323</v>
      </c>
      <c r="D7341" t="s">
        <v>39</v>
      </c>
      <c r="E7341" t="s">
        <v>15</v>
      </c>
      <c r="F7341" t="s">
        <v>16</v>
      </c>
      <c r="G7341">
        <v>3</v>
      </c>
      <c r="H7341">
        <v>423.61</v>
      </c>
      <c r="I7341">
        <v>0.19</v>
      </c>
      <c r="J7341">
        <v>1029.3699999999999</v>
      </c>
      <c r="K7341">
        <v>819.04</v>
      </c>
      <c r="L7341">
        <v>210.33</v>
      </c>
      <c r="M7341" t="s">
        <v>22</v>
      </c>
      <c r="N7341" s="3">
        <f>retail_sales[[#This Row],[Profit]]/retail_sales[[#This Row],[Revenue]]</f>
        <v>0.20432886134237449</v>
      </c>
      <c r="O7341" t="str">
        <f t="shared" si="114"/>
        <v>Thursday</v>
      </c>
    </row>
    <row r="7342" spans="1:15" x14ac:dyDescent="0.3">
      <c r="A7342">
        <v>7341</v>
      </c>
      <c r="B7342" t="s">
        <v>1997</v>
      </c>
      <c r="C7342" s="1">
        <v>45636</v>
      </c>
      <c r="D7342" t="s">
        <v>24</v>
      </c>
      <c r="E7342" t="s">
        <v>15</v>
      </c>
      <c r="F7342" t="s">
        <v>27</v>
      </c>
      <c r="G7342">
        <v>3</v>
      </c>
      <c r="H7342">
        <v>62.92</v>
      </c>
      <c r="I7342">
        <v>0.21</v>
      </c>
      <c r="J7342">
        <v>149.12</v>
      </c>
      <c r="K7342">
        <v>111.77</v>
      </c>
      <c r="L7342">
        <v>37.35</v>
      </c>
      <c r="M7342" t="s">
        <v>28</v>
      </c>
      <c r="N7342" s="3">
        <f>retail_sales[[#This Row],[Profit]]/retail_sales[[#This Row],[Revenue]]</f>
        <v>0.25046942060085836</v>
      </c>
      <c r="O7342" t="str">
        <f t="shared" si="114"/>
        <v>Tuesday</v>
      </c>
    </row>
    <row r="7343" spans="1:15" x14ac:dyDescent="0.3">
      <c r="A7343">
        <v>7342</v>
      </c>
      <c r="B7343" t="s">
        <v>5002</v>
      </c>
      <c r="C7343" s="1">
        <v>45642</v>
      </c>
      <c r="D7343" t="s">
        <v>39</v>
      </c>
      <c r="E7343" t="s">
        <v>20</v>
      </c>
      <c r="F7343" t="s">
        <v>16</v>
      </c>
      <c r="G7343">
        <v>2</v>
      </c>
      <c r="H7343">
        <v>476.81</v>
      </c>
      <c r="I7343">
        <v>0.03</v>
      </c>
      <c r="J7343">
        <v>925.01</v>
      </c>
      <c r="K7343">
        <v>668.06</v>
      </c>
      <c r="L7343">
        <v>256.95</v>
      </c>
      <c r="M7343" t="s">
        <v>22</v>
      </c>
      <c r="N7343" s="3">
        <f>retail_sales[[#This Row],[Profit]]/retail_sales[[#This Row],[Revenue]]</f>
        <v>0.27778078074831625</v>
      </c>
      <c r="O7343" t="str">
        <f t="shared" si="114"/>
        <v>Monday</v>
      </c>
    </row>
    <row r="7344" spans="1:15" x14ac:dyDescent="0.3">
      <c r="A7344">
        <v>7343</v>
      </c>
      <c r="B7344" t="s">
        <v>5003</v>
      </c>
      <c r="C7344" s="1">
        <v>45626</v>
      </c>
      <c r="D7344" t="s">
        <v>19</v>
      </c>
      <c r="E7344" t="s">
        <v>20</v>
      </c>
      <c r="F7344" t="s">
        <v>27</v>
      </c>
      <c r="G7344">
        <v>1</v>
      </c>
      <c r="H7344">
        <v>30.2</v>
      </c>
      <c r="I7344">
        <v>7.0000000000000007E-2</v>
      </c>
      <c r="J7344">
        <v>28.09</v>
      </c>
      <c r="K7344">
        <v>18.5</v>
      </c>
      <c r="L7344">
        <v>9.59</v>
      </c>
      <c r="M7344" t="s">
        <v>17</v>
      </c>
      <c r="N7344" s="3">
        <f>retail_sales[[#This Row],[Profit]]/retail_sales[[#This Row],[Revenue]]</f>
        <v>0.34140263438946244</v>
      </c>
      <c r="O7344" t="str">
        <f t="shared" si="114"/>
        <v>Saturday</v>
      </c>
    </row>
    <row r="7345" spans="1:15" x14ac:dyDescent="0.3">
      <c r="A7345">
        <v>7344</v>
      </c>
      <c r="B7345" t="s">
        <v>5004</v>
      </c>
      <c r="C7345" s="1">
        <v>45387</v>
      </c>
      <c r="D7345" t="s">
        <v>19</v>
      </c>
      <c r="E7345" t="s">
        <v>20</v>
      </c>
      <c r="F7345" t="s">
        <v>27</v>
      </c>
      <c r="G7345">
        <v>9</v>
      </c>
      <c r="H7345">
        <v>485.55</v>
      </c>
      <c r="I7345">
        <v>0.11</v>
      </c>
      <c r="J7345">
        <v>3889.26</v>
      </c>
      <c r="K7345">
        <v>2335.96</v>
      </c>
      <c r="L7345">
        <v>1553.3</v>
      </c>
      <c r="M7345" t="s">
        <v>17</v>
      </c>
      <c r="N7345" s="3">
        <f>retail_sales[[#This Row],[Profit]]/retail_sales[[#This Row],[Revenue]]</f>
        <v>0.39938188755701598</v>
      </c>
      <c r="O7345" t="str">
        <f t="shared" si="114"/>
        <v>Friday</v>
      </c>
    </row>
    <row r="7346" spans="1:15" x14ac:dyDescent="0.3">
      <c r="A7346">
        <v>7345</v>
      </c>
      <c r="B7346" t="s">
        <v>4795</v>
      </c>
      <c r="C7346" s="1">
        <v>45376</v>
      </c>
      <c r="D7346" t="s">
        <v>24</v>
      </c>
      <c r="E7346" t="s">
        <v>20</v>
      </c>
      <c r="F7346" t="s">
        <v>27</v>
      </c>
      <c r="G7346">
        <v>9</v>
      </c>
      <c r="H7346">
        <v>462.96</v>
      </c>
      <c r="I7346">
        <v>0.12</v>
      </c>
      <c r="J7346">
        <v>3666.64</v>
      </c>
      <c r="K7346">
        <v>2101.66</v>
      </c>
      <c r="L7346">
        <v>1564.98</v>
      </c>
      <c r="M7346" t="s">
        <v>46</v>
      </c>
      <c r="N7346" s="3">
        <f>retail_sales[[#This Row],[Profit]]/retail_sales[[#This Row],[Revenue]]</f>
        <v>0.42681583138786466</v>
      </c>
      <c r="O7346" t="str">
        <f t="shared" si="114"/>
        <v>Monday</v>
      </c>
    </row>
    <row r="7347" spans="1:15" x14ac:dyDescent="0.3">
      <c r="A7347">
        <v>7346</v>
      </c>
      <c r="B7347" t="s">
        <v>5005</v>
      </c>
      <c r="C7347" s="1">
        <v>45305</v>
      </c>
      <c r="D7347" t="s">
        <v>39</v>
      </c>
      <c r="E7347" t="s">
        <v>33</v>
      </c>
      <c r="F7347" t="s">
        <v>21</v>
      </c>
      <c r="G7347">
        <v>2</v>
      </c>
      <c r="H7347">
        <v>247.08</v>
      </c>
      <c r="I7347">
        <v>0.11</v>
      </c>
      <c r="J7347">
        <v>439.8</v>
      </c>
      <c r="K7347">
        <v>329.5</v>
      </c>
      <c r="L7347">
        <v>110.3</v>
      </c>
      <c r="M7347" t="s">
        <v>28</v>
      </c>
      <c r="N7347" s="3">
        <f>retail_sales[[#This Row],[Profit]]/retail_sales[[#This Row],[Revenue]]</f>
        <v>0.25079581628012731</v>
      </c>
      <c r="O7347" t="str">
        <f t="shared" si="114"/>
        <v>Sunday</v>
      </c>
    </row>
    <row r="7348" spans="1:15" x14ac:dyDescent="0.3">
      <c r="A7348">
        <v>7347</v>
      </c>
      <c r="B7348" t="s">
        <v>5006</v>
      </c>
      <c r="C7348" s="1">
        <v>45560</v>
      </c>
      <c r="D7348" t="s">
        <v>24</v>
      </c>
      <c r="E7348" t="s">
        <v>25</v>
      </c>
      <c r="F7348" t="s">
        <v>21</v>
      </c>
      <c r="G7348">
        <v>10</v>
      </c>
      <c r="H7348">
        <v>172.88</v>
      </c>
      <c r="I7348">
        <v>0.1</v>
      </c>
      <c r="J7348">
        <v>1555.92</v>
      </c>
      <c r="K7348">
        <v>838.35</v>
      </c>
      <c r="L7348">
        <v>717.57</v>
      </c>
      <c r="M7348" t="s">
        <v>22</v>
      </c>
      <c r="N7348" s="3">
        <f>retail_sales[[#This Row],[Profit]]/retail_sales[[#This Row],[Revenue]]</f>
        <v>0.46118695048588615</v>
      </c>
      <c r="O7348" t="str">
        <f t="shared" si="114"/>
        <v>Wednesday</v>
      </c>
    </row>
    <row r="7349" spans="1:15" x14ac:dyDescent="0.3">
      <c r="A7349">
        <v>7348</v>
      </c>
      <c r="B7349" t="s">
        <v>2769</v>
      </c>
      <c r="C7349" s="1">
        <v>45384</v>
      </c>
      <c r="D7349" t="s">
        <v>19</v>
      </c>
      <c r="E7349" t="s">
        <v>30</v>
      </c>
      <c r="F7349" t="s">
        <v>16</v>
      </c>
      <c r="G7349">
        <v>2</v>
      </c>
      <c r="H7349">
        <v>351.45</v>
      </c>
      <c r="I7349">
        <v>0.08</v>
      </c>
      <c r="J7349">
        <v>646.66999999999996</v>
      </c>
      <c r="K7349">
        <v>418.51</v>
      </c>
      <c r="L7349">
        <v>228.16</v>
      </c>
      <c r="M7349" t="s">
        <v>40</v>
      </c>
      <c r="N7349" s="3">
        <f>retail_sales[[#This Row],[Profit]]/retail_sales[[#This Row],[Revenue]]</f>
        <v>0.35282292359317735</v>
      </c>
      <c r="O7349" t="str">
        <f t="shared" si="114"/>
        <v>Tuesday</v>
      </c>
    </row>
    <row r="7350" spans="1:15" x14ac:dyDescent="0.3">
      <c r="A7350">
        <v>7349</v>
      </c>
      <c r="B7350" t="s">
        <v>3050</v>
      </c>
      <c r="C7350" s="1">
        <v>45549</v>
      </c>
      <c r="D7350" t="s">
        <v>39</v>
      </c>
      <c r="E7350" t="s">
        <v>30</v>
      </c>
      <c r="F7350" t="s">
        <v>16</v>
      </c>
      <c r="G7350">
        <v>2</v>
      </c>
      <c r="H7350">
        <v>15.28</v>
      </c>
      <c r="I7350">
        <v>0.23</v>
      </c>
      <c r="J7350">
        <v>23.53</v>
      </c>
      <c r="K7350">
        <v>12.26</v>
      </c>
      <c r="L7350">
        <v>11.27</v>
      </c>
      <c r="M7350" t="s">
        <v>28</v>
      </c>
      <c r="N7350" s="3">
        <f>retail_sales[[#This Row],[Profit]]/retail_sales[[#This Row],[Revenue]]</f>
        <v>0.47896302592435186</v>
      </c>
      <c r="O7350" t="str">
        <f t="shared" si="114"/>
        <v>Saturday</v>
      </c>
    </row>
    <row r="7351" spans="1:15" x14ac:dyDescent="0.3">
      <c r="A7351">
        <v>7350</v>
      </c>
      <c r="B7351" t="s">
        <v>1287</v>
      </c>
      <c r="C7351" s="1">
        <v>45532</v>
      </c>
      <c r="D7351" t="s">
        <v>24</v>
      </c>
      <c r="E7351" t="s">
        <v>20</v>
      </c>
      <c r="F7351" t="s">
        <v>16</v>
      </c>
      <c r="G7351">
        <v>7</v>
      </c>
      <c r="H7351">
        <v>225.19</v>
      </c>
      <c r="I7351">
        <v>0.02</v>
      </c>
      <c r="J7351">
        <v>1544.8</v>
      </c>
      <c r="K7351">
        <v>823.32</v>
      </c>
      <c r="L7351">
        <v>721.48</v>
      </c>
      <c r="M7351" t="s">
        <v>28</v>
      </c>
      <c r="N7351" s="3">
        <f>retail_sales[[#This Row],[Profit]]/retail_sales[[#This Row],[Revenue]]</f>
        <v>0.46703780424650443</v>
      </c>
      <c r="O7351" t="str">
        <f t="shared" si="114"/>
        <v>Wednesday</v>
      </c>
    </row>
    <row r="7352" spans="1:15" x14ac:dyDescent="0.3">
      <c r="A7352">
        <v>7351</v>
      </c>
      <c r="B7352" t="s">
        <v>4185</v>
      </c>
      <c r="C7352" s="1">
        <v>45377</v>
      </c>
      <c r="D7352" t="s">
        <v>24</v>
      </c>
      <c r="E7352" t="s">
        <v>15</v>
      </c>
      <c r="F7352" t="s">
        <v>27</v>
      </c>
      <c r="G7352">
        <v>7</v>
      </c>
      <c r="H7352">
        <v>436</v>
      </c>
      <c r="I7352">
        <v>0.21</v>
      </c>
      <c r="J7352">
        <v>2411.08</v>
      </c>
      <c r="K7352">
        <v>1365.52</v>
      </c>
      <c r="L7352">
        <v>1045.56</v>
      </c>
      <c r="M7352" t="s">
        <v>22</v>
      </c>
      <c r="N7352" s="3">
        <f>retail_sales[[#This Row],[Profit]]/retail_sales[[#This Row],[Revenue]]</f>
        <v>0.43364799177132241</v>
      </c>
      <c r="O7352" t="str">
        <f t="shared" si="114"/>
        <v>Tuesday</v>
      </c>
    </row>
    <row r="7353" spans="1:15" x14ac:dyDescent="0.3">
      <c r="A7353">
        <v>7352</v>
      </c>
      <c r="B7353" t="s">
        <v>836</v>
      </c>
      <c r="C7353" s="1">
        <v>45306</v>
      </c>
      <c r="D7353" t="s">
        <v>24</v>
      </c>
      <c r="E7353" t="s">
        <v>30</v>
      </c>
      <c r="F7353" t="s">
        <v>27</v>
      </c>
      <c r="G7353">
        <v>1</v>
      </c>
      <c r="H7353">
        <v>150.81</v>
      </c>
      <c r="I7353">
        <v>0.25</v>
      </c>
      <c r="J7353">
        <v>113.11</v>
      </c>
      <c r="K7353">
        <v>81.790000000000006</v>
      </c>
      <c r="L7353">
        <v>31.32</v>
      </c>
      <c r="M7353" t="s">
        <v>17</v>
      </c>
      <c r="N7353" s="3">
        <f>retail_sales[[#This Row],[Profit]]/retail_sales[[#This Row],[Revenue]]</f>
        <v>0.27689859428874547</v>
      </c>
      <c r="O7353" t="str">
        <f t="shared" si="114"/>
        <v>Monday</v>
      </c>
    </row>
    <row r="7354" spans="1:15" x14ac:dyDescent="0.3">
      <c r="A7354">
        <v>7353</v>
      </c>
      <c r="B7354" t="s">
        <v>5007</v>
      </c>
      <c r="C7354" s="1">
        <v>45587</v>
      </c>
      <c r="D7354" t="s">
        <v>39</v>
      </c>
      <c r="E7354" t="s">
        <v>30</v>
      </c>
      <c r="F7354" t="s">
        <v>21</v>
      </c>
      <c r="G7354">
        <v>10</v>
      </c>
      <c r="H7354">
        <v>444.44</v>
      </c>
      <c r="I7354">
        <v>0.12</v>
      </c>
      <c r="J7354">
        <v>3911.07</v>
      </c>
      <c r="K7354">
        <v>2737.33</v>
      </c>
      <c r="L7354">
        <v>1173.74</v>
      </c>
      <c r="M7354" t="s">
        <v>22</v>
      </c>
      <c r="N7354" s="3">
        <f>retail_sales[[#This Row],[Profit]]/retail_sales[[#This Row],[Revenue]]</f>
        <v>0.30010713180791954</v>
      </c>
      <c r="O7354" t="str">
        <f t="shared" si="114"/>
        <v>Tuesday</v>
      </c>
    </row>
    <row r="7355" spans="1:15" x14ac:dyDescent="0.3">
      <c r="A7355">
        <v>7354</v>
      </c>
      <c r="B7355" t="s">
        <v>393</v>
      </c>
      <c r="C7355" s="1">
        <v>45589</v>
      </c>
      <c r="D7355" t="s">
        <v>14</v>
      </c>
      <c r="E7355" t="s">
        <v>20</v>
      </c>
      <c r="F7355" t="s">
        <v>21</v>
      </c>
      <c r="G7355">
        <v>5</v>
      </c>
      <c r="H7355">
        <v>452.74</v>
      </c>
      <c r="I7355">
        <v>0.22</v>
      </c>
      <c r="J7355">
        <v>1765.69</v>
      </c>
      <c r="K7355">
        <v>885.65</v>
      </c>
      <c r="L7355">
        <v>880.04</v>
      </c>
      <c r="M7355" t="s">
        <v>40</v>
      </c>
      <c r="N7355" s="3">
        <f>retail_sales[[#This Row],[Profit]]/retail_sales[[#This Row],[Revenue]]</f>
        <v>0.4984113859171202</v>
      </c>
      <c r="O7355" t="str">
        <f t="shared" si="114"/>
        <v>Thursday</v>
      </c>
    </row>
    <row r="7356" spans="1:15" x14ac:dyDescent="0.3">
      <c r="A7356">
        <v>7355</v>
      </c>
      <c r="B7356" t="s">
        <v>5008</v>
      </c>
      <c r="C7356" s="1">
        <v>45390</v>
      </c>
      <c r="D7356" t="s">
        <v>39</v>
      </c>
      <c r="E7356" t="s">
        <v>25</v>
      </c>
      <c r="F7356" t="s">
        <v>21</v>
      </c>
      <c r="G7356">
        <v>3</v>
      </c>
      <c r="H7356">
        <v>125.24</v>
      </c>
      <c r="I7356">
        <v>0.27</v>
      </c>
      <c r="J7356">
        <v>274.27999999999997</v>
      </c>
      <c r="K7356">
        <v>169.48</v>
      </c>
      <c r="L7356">
        <v>104.8</v>
      </c>
      <c r="M7356" t="s">
        <v>46</v>
      </c>
      <c r="N7356" s="3">
        <f>retail_sales[[#This Row],[Profit]]/retail_sales[[#This Row],[Revenue]]</f>
        <v>0.38209129356861604</v>
      </c>
      <c r="O7356" t="str">
        <f t="shared" si="114"/>
        <v>Monday</v>
      </c>
    </row>
    <row r="7357" spans="1:15" x14ac:dyDescent="0.3">
      <c r="A7357">
        <v>7356</v>
      </c>
      <c r="B7357" t="s">
        <v>5009</v>
      </c>
      <c r="C7357" s="1">
        <v>45510</v>
      </c>
      <c r="D7357" t="s">
        <v>19</v>
      </c>
      <c r="E7357" t="s">
        <v>30</v>
      </c>
      <c r="F7357" t="s">
        <v>16</v>
      </c>
      <c r="G7357">
        <v>7</v>
      </c>
      <c r="H7357">
        <v>243.28</v>
      </c>
      <c r="I7357">
        <v>0.23</v>
      </c>
      <c r="J7357">
        <v>1311.28</v>
      </c>
      <c r="K7357">
        <v>880.39</v>
      </c>
      <c r="L7357">
        <v>430.89</v>
      </c>
      <c r="M7357" t="s">
        <v>28</v>
      </c>
      <c r="N7357" s="3">
        <f>retail_sales[[#This Row],[Profit]]/retail_sales[[#This Row],[Revenue]]</f>
        <v>0.32860258678543103</v>
      </c>
      <c r="O7357" t="str">
        <f t="shared" si="114"/>
        <v>Tuesday</v>
      </c>
    </row>
    <row r="7358" spans="1:15" x14ac:dyDescent="0.3">
      <c r="A7358">
        <v>7357</v>
      </c>
      <c r="B7358" t="s">
        <v>3305</v>
      </c>
      <c r="C7358" s="1">
        <v>45644</v>
      </c>
      <c r="D7358" t="s">
        <v>39</v>
      </c>
      <c r="E7358" t="s">
        <v>30</v>
      </c>
      <c r="F7358" t="s">
        <v>16</v>
      </c>
      <c r="G7358">
        <v>3</v>
      </c>
      <c r="H7358">
        <v>76.22</v>
      </c>
      <c r="I7358">
        <v>0.08</v>
      </c>
      <c r="J7358">
        <v>210.37</v>
      </c>
      <c r="K7358">
        <v>151.18</v>
      </c>
      <c r="L7358">
        <v>59.19</v>
      </c>
      <c r="M7358" t="s">
        <v>28</v>
      </c>
      <c r="N7358" s="3">
        <f>retail_sales[[#This Row],[Profit]]/retail_sales[[#This Row],[Revenue]]</f>
        <v>0.28136141084755428</v>
      </c>
      <c r="O7358" t="str">
        <f t="shared" si="114"/>
        <v>Wednesday</v>
      </c>
    </row>
    <row r="7359" spans="1:15" x14ac:dyDescent="0.3">
      <c r="A7359">
        <v>7358</v>
      </c>
      <c r="B7359" t="s">
        <v>4182</v>
      </c>
      <c r="C7359" s="1">
        <v>45391</v>
      </c>
      <c r="D7359" t="s">
        <v>14</v>
      </c>
      <c r="E7359" t="s">
        <v>25</v>
      </c>
      <c r="F7359" t="s">
        <v>21</v>
      </c>
      <c r="G7359">
        <v>5</v>
      </c>
      <c r="H7359">
        <v>443.68</v>
      </c>
      <c r="I7359">
        <v>0.27</v>
      </c>
      <c r="J7359">
        <v>1619.43</v>
      </c>
      <c r="K7359">
        <v>812.78</v>
      </c>
      <c r="L7359">
        <v>806.65</v>
      </c>
      <c r="M7359" t="s">
        <v>28</v>
      </c>
      <c r="N7359" s="3">
        <f>retail_sales[[#This Row],[Profit]]/retail_sales[[#This Row],[Revenue]]</f>
        <v>0.49810735876203355</v>
      </c>
      <c r="O7359" t="str">
        <f t="shared" si="114"/>
        <v>Tuesday</v>
      </c>
    </row>
    <row r="7360" spans="1:15" x14ac:dyDescent="0.3">
      <c r="A7360">
        <v>7359</v>
      </c>
      <c r="B7360" t="s">
        <v>5010</v>
      </c>
      <c r="C7360" s="1">
        <v>45415</v>
      </c>
      <c r="D7360" t="s">
        <v>14</v>
      </c>
      <c r="E7360" t="s">
        <v>20</v>
      </c>
      <c r="F7360" t="s">
        <v>21</v>
      </c>
      <c r="G7360">
        <v>9</v>
      </c>
      <c r="H7360">
        <v>458.1</v>
      </c>
      <c r="I7360">
        <v>0.2</v>
      </c>
      <c r="J7360">
        <v>3298.32</v>
      </c>
      <c r="K7360">
        <v>2555.29</v>
      </c>
      <c r="L7360">
        <v>743.03</v>
      </c>
      <c r="M7360" t="s">
        <v>22</v>
      </c>
      <c r="N7360" s="3">
        <f>retail_sales[[#This Row],[Profit]]/retail_sales[[#This Row],[Revenue]]</f>
        <v>0.2252752916636348</v>
      </c>
      <c r="O7360" t="str">
        <f t="shared" si="114"/>
        <v>Friday</v>
      </c>
    </row>
    <row r="7361" spans="1:15" x14ac:dyDescent="0.3">
      <c r="A7361">
        <v>7360</v>
      </c>
      <c r="B7361" t="s">
        <v>3029</v>
      </c>
      <c r="C7361" s="1">
        <v>45526</v>
      </c>
      <c r="D7361" t="s">
        <v>24</v>
      </c>
      <c r="E7361" t="s">
        <v>30</v>
      </c>
      <c r="F7361" t="s">
        <v>21</v>
      </c>
      <c r="G7361">
        <v>9</v>
      </c>
      <c r="H7361">
        <v>138.93</v>
      </c>
      <c r="I7361">
        <v>0.12</v>
      </c>
      <c r="J7361">
        <v>1100.33</v>
      </c>
      <c r="K7361">
        <v>731.79</v>
      </c>
      <c r="L7361">
        <v>368.54</v>
      </c>
      <c r="M7361" t="s">
        <v>46</v>
      </c>
      <c r="N7361" s="3">
        <f>retail_sales[[#This Row],[Profit]]/retail_sales[[#This Row],[Revenue]]</f>
        <v>0.33493588287150222</v>
      </c>
      <c r="O7361" t="str">
        <f t="shared" si="114"/>
        <v>Thursday</v>
      </c>
    </row>
    <row r="7362" spans="1:15" x14ac:dyDescent="0.3">
      <c r="A7362">
        <v>7361</v>
      </c>
      <c r="B7362" t="s">
        <v>1381</v>
      </c>
      <c r="C7362" s="1">
        <v>45443</v>
      </c>
      <c r="D7362" t="s">
        <v>14</v>
      </c>
      <c r="E7362" t="s">
        <v>30</v>
      </c>
      <c r="F7362" t="s">
        <v>16</v>
      </c>
      <c r="G7362">
        <v>1</v>
      </c>
      <c r="H7362">
        <v>267.19</v>
      </c>
      <c r="I7362">
        <v>0.15</v>
      </c>
      <c r="J7362">
        <v>227.11</v>
      </c>
      <c r="K7362">
        <v>163.78</v>
      </c>
      <c r="L7362">
        <v>63.33</v>
      </c>
      <c r="M7362" t="s">
        <v>17</v>
      </c>
      <c r="N7362" s="3">
        <f>retail_sales[[#This Row],[Profit]]/retail_sales[[#This Row],[Revenue]]</f>
        <v>0.27885165778697546</v>
      </c>
      <c r="O7362" t="str">
        <f t="shared" ref="O7362:O7425" si="115">TEXT(C7362, "dddd")</f>
        <v>Friday</v>
      </c>
    </row>
    <row r="7363" spans="1:15" x14ac:dyDescent="0.3">
      <c r="A7363">
        <v>7362</v>
      </c>
      <c r="B7363" t="s">
        <v>5011</v>
      </c>
      <c r="C7363" s="1">
        <v>45483</v>
      </c>
      <c r="D7363" t="s">
        <v>14</v>
      </c>
      <c r="E7363" t="s">
        <v>33</v>
      </c>
      <c r="F7363" t="s">
        <v>16</v>
      </c>
      <c r="G7363">
        <v>2</v>
      </c>
      <c r="H7363">
        <v>400.75</v>
      </c>
      <c r="I7363">
        <v>0.27</v>
      </c>
      <c r="J7363">
        <v>585.1</v>
      </c>
      <c r="K7363">
        <v>371.09</v>
      </c>
      <c r="L7363">
        <v>214.01</v>
      </c>
      <c r="M7363" t="s">
        <v>28</v>
      </c>
      <c r="N7363" s="3">
        <f>retail_sales[[#This Row],[Profit]]/retail_sales[[#This Row],[Revenue]]</f>
        <v>0.36576653563493416</v>
      </c>
      <c r="O7363" t="str">
        <f t="shared" si="115"/>
        <v>Wednesday</v>
      </c>
    </row>
    <row r="7364" spans="1:15" x14ac:dyDescent="0.3">
      <c r="A7364">
        <v>7363</v>
      </c>
      <c r="B7364" t="s">
        <v>1145</v>
      </c>
      <c r="C7364" s="1">
        <v>45542</v>
      </c>
      <c r="D7364" t="s">
        <v>14</v>
      </c>
      <c r="E7364" t="s">
        <v>25</v>
      </c>
      <c r="F7364" t="s">
        <v>16</v>
      </c>
      <c r="G7364">
        <v>5</v>
      </c>
      <c r="H7364">
        <v>126.74</v>
      </c>
      <c r="I7364">
        <v>0.18</v>
      </c>
      <c r="J7364">
        <v>519.63</v>
      </c>
      <c r="K7364">
        <v>327.10000000000002</v>
      </c>
      <c r="L7364">
        <v>192.53</v>
      </c>
      <c r="M7364" t="s">
        <v>17</v>
      </c>
      <c r="N7364" s="3">
        <f>retail_sales[[#This Row],[Profit]]/retail_sales[[#This Row],[Revenue]]</f>
        <v>0.37051363470161464</v>
      </c>
      <c r="O7364" t="str">
        <f t="shared" si="115"/>
        <v>Saturday</v>
      </c>
    </row>
    <row r="7365" spans="1:15" x14ac:dyDescent="0.3">
      <c r="A7365">
        <v>7364</v>
      </c>
      <c r="B7365" t="s">
        <v>5012</v>
      </c>
      <c r="C7365" s="1">
        <v>45398</v>
      </c>
      <c r="D7365" t="s">
        <v>24</v>
      </c>
      <c r="E7365" t="s">
        <v>30</v>
      </c>
      <c r="F7365" t="s">
        <v>27</v>
      </c>
      <c r="G7365">
        <v>6</v>
      </c>
      <c r="H7365">
        <v>227.58</v>
      </c>
      <c r="I7365">
        <v>0.04</v>
      </c>
      <c r="J7365">
        <v>1310.86</v>
      </c>
      <c r="K7365">
        <v>787.51</v>
      </c>
      <c r="L7365">
        <v>523.35</v>
      </c>
      <c r="M7365" t="s">
        <v>17</v>
      </c>
      <c r="N7365" s="3">
        <f>retail_sales[[#This Row],[Profit]]/retail_sales[[#This Row],[Revenue]]</f>
        <v>0.39924171917672374</v>
      </c>
      <c r="O7365" t="str">
        <f t="shared" si="115"/>
        <v>Tuesday</v>
      </c>
    </row>
    <row r="7366" spans="1:15" x14ac:dyDescent="0.3">
      <c r="A7366">
        <v>7365</v>
      </c>
      <c r="B7366" t="s">
        <v>5013</v>
      </c>
      <c r="C7366" s="1">
        <v>45649</v>
      </c>
      <c r="D7366" t="s">
        <v>39</v>
      </c>
      <c r="E7366" t="s">
        <v>20</v>
      </c>
      <c r="F7366" t="s">
        <v>16</v>
      </c>
      <c r="G7366">
        <v>8</v>
      </c>
      <c r="H7366">
        <v>280.64</v>
      </c>
      <c r="I7366">
        <v>0.3</v>
      </c>
      <c r="J7366">
        <v>1571.58</v>
      </c>
      <c r="K7366">
        <v>859.73</v>
      </c>
      <c r="L7366">
        <v>711.85</v>
      </c>
      <c r="M7366" t="s">
        <v>46</v>
      </c>
      <c r="N7366" s="3">
        <f>retail_sales[[#This Row],[Profit]]/retail_sales[[#This Row],[Revenue]]</f>
        <v>0.45295180646228639</v>
      </c>
      <c r="O7366" t="str">
        <f t="shared" si="115"/>
        <v>Monday</v>
      </c>
    </row>
    <row r="7367" spans="1:15" x14ac:dyDescent="0.3">
      <c r="A7367">
        <v>7366</v>
      </c>
      <c r="B7367" t="s">
        <v>5014</v>
      </c>
      <c r="C7367" s="1">
        <v>45420</v>
      </c>
      <c r="D7367" t="s">
        <v>24</v>
      </c>
      <c r="E7367" t="s">
        <v>15</v>
      </c>
      <c r="F7367" t="s">
        <v>21</v>
      </c>
      <c r="G7367">
        <v>9</v>
      </c>
      <c r="H7367">
        <v>259.10000000000002</v>
      </c>
      <c r="I7367">
        <v>0.06</v>
      </c>
      <c r="J7367">
        <v>2191.9899999999998</v>
      </c>
      <c r="K7367">
        <v>1722.19</v>
      </c>
      <c r="L7367">
        <v>469.8</v>
      </c>
      <c r="M7367" t="s">
        <v>40</v>
      </c>
      <c r="N7367" s="3">
        <f>retail_sales[[#This Row],[Profit]]/retail_sales[[#This Row],[Revenue]]</f>
        <v>0.21432579528191281</v>
      </c>
      <c r="O7367" t="str">
        <f t="shared" si="115"/>
        <v>Wednesday</v>
      </c>
    </row>
    <row r="7368" spans="1:15" x14ac:dyDescent="0.3">
      <c r="A7368">
        <v>7367</v>
      </c>
      <c r="B7368" t="s">
        <v>5015</v>
      </c>
      <c r="C7368" s="1">
        <v>45367</v>
      </c>
      <c r="D7368" t="s">
        <v>19</v>
      </c>
      <c r="E7368" t="s">
        <v>15</v>
      </c>
      <c r="F7368" t="s">
        <v>16</v>
      </c>
      <c r="G7368">
        <v>6</v>
      </c>
      <c r="H7368">
        <v>458.88</v>
      </c>
      <c r="I7368">
        <v>0.14000000000000001</v>
      </c>
      <c r="J7368">
        <v>2367.8200000000002</v>
      </c>
      <c r="K7368">
        <v>1858.64</v>
      </c>
      <c r="L7368">
        <v>509.18</v>
      </c>
      <c r="M7368" t="s">
        <v>46</v>
      </c>
      <c r="N7368" s="3">
        <f>retail_sales[[#This Row],[Profit]]/retail_sales[[#This Row],[Revenue]]</f>
        <v>0.21504168391178383</v>
      </c>
      <c r="O7368" t="str">
        <f t="shared" si="115"/>
        <v>Saturday</v>
      </c>
    </row>
    <row r="7369" spans="1:15" x14ac:dyDescent="0.3">
      <c r="A7369">
        <v>7368</v>
      </c>
      <c r="B7369" t="s">
        <v>3928</v>
      </c>
      <c r="C7369" s="1">
        <v>45622</v>
      </c>
      <c r="D7369" t="s">
        <v>24</v>
      </c>
      <c r="E7369" t="s">
        <v>33</v>
      </c>
      <c r="F7369" t="s">
        <v>21</v>
      </c>
      <c r="G7369">
        <v>10</v>
      </c>
      <c r="H7369">
        <v>145.1</v>
      </c>
      <c r="I7369">
        <v>0.22</v>
      </c>
      <c r="J7369">
        <v>1131.78</v>
      </c>
      <c r="K7369">
        <v>682.04</v>
      </c>
      <c r="L7369">
        <v>449.74</v>
      </c>
      <c r="M7369" t="s">
        <v>40</v>
      </c>
      <c r="N7369" s="3">
        <f>retail_sales[[#This Row],[Profit]]/retail_sales[[#This Row],[Revenue]]</f>
        <v>0.39737404795985087</v>
      </c>
      <c r="O7369" t="str">
        <f t="shared" si="115"/>
        <v>Tuesday</v>
      </c>
    </row>
    <row r="7370" spans="1:15" x14ac:dyDescent="0.3">
      <c r="A7370">
        <v>7369</v>
      </c>
      <c r="B7370" t="s">
        <v>3971</v>
      </c>
      <c r="C7370" s="1">
        <v>45419</v>
      </c>
      <c r="D7370" t="s">
        <v>14</v>
      </c>
      <c r="E7370" t="s">
        <v>15</v>
      </c>
      <c r="F7370" t="s">
        <v>27</v>
      </c>
      <c r="G7370">
        <v>2</v>
      </c>
      <c r="H7370">
        <v>458.62</v>
      </c>
      <c r="I7370">
        <v>0.11</v>
      </c>
      <c r="J7370">
        <v>816.34</v>
      </c>
      <c r="K7370">
        <v>543.64</v>
      </c>
      <c r="L7370">
        <v>272.7</v>
      </c>
      <c r="M7370" t="s">
        <v>22</v>
      </c>
      <c r="N7370" s="3">
        <f>retail_sales[[#This Row],[Profit]]/retail_sales[[#This Row],[Revenue]]</f>
        <v>0.33405198814219561</v>
      </c>
      <c r="O7370" t="str">
        <f t="shared" si="115"/>
        <v>Tuesday</v>
      </c>
    </row>
    <row r="7371" spans="1:15" x14ac:dyDescent="0.3">
      <c r="A7371">
        <v>7370</v>
      </c>
      <c r="B7371" t="s">
        <v>2539</v>
      </c>
      <c r="C7371" s="1">
        <v>45590</v>
      </c>
      <c r="D7371" t="s">
        <v>39</v>
      </c>
      <c r="E7371" t="s">
        <v>25</v>
      </c>
      <c r="F7371" t="s">
        <v>16</v>
      </c>
      <c r="G7371">
        <v>9</v>
      </c>
      <c r="H7371">
        <v>446.92</v>
      </c>
      <c r="I7371">
        <v>0.16</v>
      </c>
      <c r="J7371">
        <v>3378.72</v>
      </c>
      <c r="K7371">
        <v>2516.09</v>
      </c>
      <c r="L7371">
        <v>862.63</v>
      </c>
      <c r="M7371" t="s">
        <v>40</v>
      </c>
      <c r="N7371" s="3">
        <f>retail_sales[[#This Row],[Profit]]/retail_sales[[#This Row],[Revenue]]</f>
        <v>0.25531266278353937</v>
      </c>
      <c r="O7371" t="str">
        <f t="shared" si="115"/>
        <v>Friday</v>
      </c>
    </row>
    <row r="7372" spans="1:15" x14ac:dyDescent="0.3">
      <c r="A7372">
        <v>7371</v>
      </c>
      <c r="B7372" t="s">
        <v>578</v>
      </c>
      <c r="C7372" s="1">
        <v>45334</v>
      </c>
      <c r="D7372" t="s">
        <v>24</v>
      </c>
      <c r="E7372" t="s">
        <v>25</v>
      </c>
      <c r="F7372" t="s">
        <v>16</v>
      </c>
      <c r="G7372">
        <v>7</v>
      </c>
      <c r="H7372">
        <v>148.82</v>
      </c>
      <c r="I7372">
        <v>0.19</v>
      </c>
      <c r="J7372">
        <v>843.81</v>
      </c>
      <c r="K7372">
        <v>496.06</v>
      </c>
      <c r="L7372">
        <v>347.75</v>
      </c>
      <c r="M7372" t="s">
        <v>40</v>
      </c>
      <c r="N7372" s="3">
        <f>retail_sales[[#This Row],[Profit]]/retail_sales[[#This Row],[Revenue]]</f>
        <v>0.41211884191938947</v>
      </c>
      <c r="O7372" t="str">
        <f t="shared" si="115"/>
        <v>Monday</v>
      </c>
    </row>
    <row r="7373" spans="1:15" x14ac:dyDescent="0.3">
      <c r="A7373">
        <v>7372</v>
      </c>
      <c r="B7373" t="s">
        <v>4918</v>
      </c>
      <c r="C7373" s="1">
        <v>45405</v>
      </c>
      <c r="D7373" t="s">
        <v>24</v>
      </c>
      <c r="E7373" t="s">
        <v>15</v>
      </c>
      <c r="F7373" t="s">
        <v>21</v>
      </c>
      <c r="G7373">
        <v>3</v>
      </c>
      <c r="H7373">
        <v>396.22</v>
      </c>
      <c r="I7373">
        <v>0.04</v>
      </c>
      <c r="J7373">
        <v>1141.1099999999999</v>
      </c>
      <c r="K7373">
        <v>716.85</v>
      </c>
      <c r="L7373">
        <v>424.26</v>
      </c>
      <c r="M7373" t="s">
        <v>40</v>
      </c>
      <c r="N7373" s="3">
        <f>retail_sales[[#This Row],[Profit]]/retail_sales[[#This Row],[Revenue]]</f>
        <v>0.37179588295606913</v>
      </c>
      <c r="O7373" t="str">
        <f t="shared" si="115"/>
        <v>Tuesday</v>
      </c>
    </row>
    <row r="7374" spans="1:15" x14ac:dyDescent="0.3">
      <c r="A7374">
        <v>7373</v>
      </c>
      <c r="B7374" t="s">
        <v>3239</v>
      </c>
      <c r="C7374" s="1">
        <v>45540</v>
      </c>
      <c r="D7374" t="s">
        <v>19</v>
      </c>
      <c r="E7374" t="s">
        <v>20</v>
      </c>
      <c r="F7374" t="s">
        <v>27</v>
      </c>
      <c r="G7374">
        <v>6</v>
      </c>
      <c r="H7374">
        <v>119.82</v>
      </c>
      <c r="I7374">
        <v>0.19</v>
      </c>
      <c r="J7374">
        <v>582.33000000000004</v>
      </c>
      <c r="K7374">
        <v>319.10000000000002</v>
      </c>
      <c r="L7374">
        <v>263.23</v>
      </c>
      <c r="M7374" t="s">
        <v>22</v>
      </c>
      <c r="N7374" s="3">
        <f>retail_sales[[#This Row],[Profit]]/retail_sales[[#This Row],[Revenue]]</f>
        <v>0.45202891831092334</v>
      </c>
      <c r="O7374" t="str">
        <f t="shared" si="115"/>
        <v>Thursday</v>
      </c>
    </row>
    <row r="7375" spans="1:15" x14ac:dyDescent="0.3">
      <c r="A7375">
        <v>7374</v>
      </c>
      <c r="B7375" t="s">
        <v>1145</v>
      </c>
      <c r="C7375" s="1">
        <v>45547</v>
      </c>
      <c r="D7375" t="s">
        <v>39</v>
      </c>
      <c r="E7375" t="s">
        <v>15</v>
      </c>
      <c r="F7375" t="s">
        <v>21</v>
      </c>
      <c r="G7375">
        <v>7</v>
      </c>
      <c r="H7375">
        <v>50.76</v>
      </c>
      <c r="I7375">
        <v>0.17</v>
      </c>
      <c r="J7375">
        <v>294.92</v>
      </c>
      <c r="K7375">
        <v>209.93</v>
      </c>
      <c r="L7375">
        <v>84.99</v>
      </c>
      <c r="M7375" t="s">
        <v>22</v>
      </c>
      <c r="N7375" s="3">
        <f>retail_sales[[#This Row],[Profit]]/retail_sales[[#This Row],[Revenue]]</f>
        <v>0.28817984538179842</v>
      </c>
      <c r="O7375" t="str">
        <f t="shared" si="115"/>
        <v>Thursday</v>
      </c>
    </row>
    <row r="7376" spans="1:15" x14ac:dyDescent="0.3">
      <c r="A7376">
        <v>7375</v>
      </c>
      <c r="B7376" t="s">
        <v>4289</v>
      </c>
      <c r="C7376" s="1">
        <v>45650</v>
      </c>
      <c r="D7376" t="s">
        <v>14</v>
      </c>
      <c r="E7376" t="s">
        <v>33</v>
      </c>
      <c r="F7376" t="s">
        <v>27</v>
      </c>
      <c r="G7376">
        <v>2</v>
      </c>
      <c r="H7376">
        <v>284.36</v>
      </c>
      <c r="I7376">
        <v>0.3</v>
      </c>
      <c r="J7376">
        <v>398.1</v>
      </c>
      <c r="K7376">
        <v>200.41</v>
      </c>
      <c r="L7376">
        <v>197.69</v>
      </c>
      <c r="M7376" t="s">
        <v>17</v>
      </c>
      <c r="N7376" s="3">
        <f>retail_sales[[#This Row],[Profit]]/retail_sales[[#This Row],[Revenue]]</f>
        <v>0.49658377292137651</v>
      </c>
      <c r="O7376" t="str">
        <f t="shared" si="115"/>
        <v>Tuesday</v>
      </c>
    </row>
    <row r="7377" spans="1:15" x14ac:dyDescent="0.3">
      <c r="A7377">
        <v>7376</v>
      </c>
      <c r="B7377" t="s">
        <v>5016</v>
      </c>
      <c r="C7377" s="1">
        <v>45366</v>
      </c>
      <c r="D7377" t="s">
        <v>19</v>
      </c>
      <c r="E7377" t="s">
        <v>25</v>
      </c>
      <c r="F7377" t="s">
        <v>16</v>
      </c>
      <c r="G7377">
        <v>4</v>
      </c>
      <c r="H7377">
        <v>362.01</v>
      </c>
      <c r="I7377">
        <v>0.18</v>
      </c>
      <c r="J7377">
        <v>1187.3900000000001</v>
      </c>
      <c r="K7377">
        <v>775.48</v>
      </c>
      <c r="L7377">
        <v>411.91</v>
      </c>
      <c r="M7377" t="s">
        <v>22</v>
      </c>
      <c r="N7377" s="3">
        <f>retail_sales[[#This Row],[Profit]]/retail_sales[[#This Row],[Revenue]]</f>
        <v>0.34690371318606356</v>
      </c>
      <c r="O7377" t="str">
        <f t="shared" si="115"/>
        <v>Friday</v>
      </c>
    </row>
    <row r="7378" spans="1:15" x14ac:dyDescent="0.3">
      <c r="A7378">
        <v>7377</v>
      </c>
      <c r="B7378" t="s">
        <v>5017</v>
      </c>
      <c r="C7378" s="1">
        <v>45316</v>
      </c>
      <c r="D7378" t="s">
        <v>19</v>
      </c>
      <c r="E7378" t="s">
        <v>33</v>
      </c>
      <c r="F7378" t="s">
        <v>16</v>
      </c>
      <c r="G7378">
        <v>4</v>
      </c>
      <c r="H7378">
        <v>149.30000000000001</v>
      </c>
      <c r="I7378">
        <v>0.28999999999999998</v>
      </c>
      <c r="J7378">
        <v>424.01</v>
      </c>
      <c r="K7378">
        <v>329.54</v>
      </c>
      <c r="L7378">
        <v>94.47</v>
      </c>
      <c r="M7378" t="s">
        <v>28</v>
      </c>
      <c r="N7378" s="3">
        <f>retail_sales[[#This Row],[Profit]]/retail_sales[[#This Row],[Revenue]]</f>
        <v>0.22280134902478715</v>
      </c>
      <c r="O7378" t="str">
        <f t="shared" si="115"/>
        <v>Thursday</v>
      </c>
    </row>
    <row r="7379" spans="1:15" x14ac:dyDescent="0.3">
      <c r="A7379">
        <v>7378</v>
      </c>
      <c r="B7379" t="s">
        <v>5018</v>
      </c>
      <c r="C7379" s="1">
        <v>45600</v>
      </c>
      <c r="D7379" t="s">
        <v>39</v>
      </c>
      <c r="E7379" t="s">
        <v>15</v>
      </c>
      <c r="F7379" t="s">
        <v>16</v>
      </c>
      <c r="G7379">
        <v>7</v>
      </c>
      <c r="H7379">
        <v>350.33</v>
      </c>
      <c r="I7379">
        <v>0.09</v>
      </c>
      <c r="J7379">
        <v>2231.6</v>
      </c>
      <c r="K7379">
        <v>1646.37</v>
      </c>
      <c r="L7379">
        <v>585.23</v>
      </c>
      <c r="M7379" t="s">
        <v>28</v>
      </c>
      <c r="N7379" s="3">
        <f>retail_sales[[#This Row],[Profit]]/retail_sales[[#This Row],[Revenue]]</f>
        <v>0.26224681842624126</v>
      </c>
      <c r="O7379" t="str">
        <f t="shared" si="115"/>
        <v>Monday</v>
      </c>
    </row>
    <row r="7380" spans="1:15" x14ac:dyDescent="0.3">
      <c r="A7380">
        <v>7379</v>
      </c>
      <c r="B7380" t="s">
        <v>936</v>
      </c>
      <c r="C7380" s="1">
        <v>45600</v>
      </c>
      <c r="D7380" t="s">
        <v>24</v>
      </c>
      <c r="E7380" t="s">
        <v>20</v>
      </c>
      <c r="F7380" t="s">
        <v>27</v>
      </c>
      <c r="G7380">
        <v>4</v>
      </c>
      <c r="H7380">
        <v>163.84</v>
      </c>
      <c r="I7380">
        <v>0.25</v>
      </c>
      <c r="J7380">
        <v>491.52</v>
      </c>
      <c r="K7380">
        <v>352.23</v>
      </c>
      <c r="L7380">
        <v>139.29</v>
      </c>
      <c r="M7380" t="s">
        <v>46</v>
      </c>
      <c r="N7380" s="3">
        <f>retail_sales[[#This Row],[Profit]]/retail_sales[[#This Row],[Revenue]]</f>
        <v>0.28338623046875</v>
      </c>
      <c r="O7380" t="str">
        <f t="shared" si="115"/>
        <v>Monday</v>
      </c>
    </row>
    <row r="7381" spans="1:15" x14ac:dyDescent="0.3">
      <c r="A7381">
        <v>7380</v>
      </c>
      <c r="B7381" t="s">
        <v>2228</v>
      </c>
      <c r="C7381" s="1">
        <v>45493</v>
      </c>
      <c r="D7381" t="s">
        <v>39</v>
      </c>
      <c r="E7381" t="s">
        <v>15</v>
      </c>
      <c r="F7381" t="s">
        <v>21</v>
      </c>
      <c r="G7381">
        <v>2</v>
      </c>
      <c r="H7381">
        <v>153.55000000000001</v>
      </c>
      <c r="I7381">
        <v>0.02</v>
      </c>
      <c r="J7381">
        <v>300.95999999999998</v>
      </c>
      <c r="K7381">
        <v>193.27</v>
      </c>
      <c r="L7381">
        <v>107.69</v>
      </c>
      <c r="M7381" t="s">
        <v>22</v>
      </c>
      <c r="N7381" s="3">
        <f>retail_sales[[#This Row],[Profit]]/retail_sales[[#This Row],[Revenue]]</f>
        <v>0.3578216374269006</v>
      </c>
      <c r="O7381" t="str">
        <f t="shared" si="115"/>
        <v>Saturday</v>
      </c>
    </row>
    <row r="7382" spans="1:15" x14ac:dyDescent="0.3">
      <c r="A7382">
        <v>7381</v>
      </c>
      <c r="B7382" t="s">
        <v>5019</v>
      </c>
      <c r="C7382" s="1">
        <v>45549</v>
      </c>
      <c r="D7382" t="s">
        <v>39</v>
      </c>
      <c r="E7382" t="s">
        <v>15</v>
      </c>
      <c r="F7382" t="s">
        <v>27</v>
      </c>
      <c r="G7382">
        <v>9</v>
      </c>
      <c r="H7382">
        <v>57.22</v>
      </c>
      <c r="I7382">
        <v>0.04</v>
      </c>
      <c r="J7382">
        <v>494.38</v>
      </c>
      <c r="K7382">
        <v>284.45999999999998</v>
      </c>
      <c r="L7382">
        <v>209.92</v>
      </c>
      <c r="M7382" t="s">
        <v>28</v>
      </c>
      <c r="N7382" s="3">
        <f>retail_sales[[#This Row],[Profit]]/retail_sales[[#This Row],[Revenue]]</f>
        <v>0.42461264614264327</v>
      </c>
      <c r="O7382" t="str">
        <f t="shared" si="115"/>
        <v>Saturday</v>
      </c>
    </row>
    <row r="7383" spans="1:15" x14ac:dyDescent="0.3">
      <c r="A7383">
        <v>7382</v>
      </c>
      <c r="B7383" t="s">
        <v>5020</v>
      </c>
      <c r="C7383" s="1">
        <v>45600</v>
      </c>
      <c r="D7383" t="s">
        <v>14</v>
      </c>
      <c r="E7383" t="s">
        <v>20</v>
      </c>
      <c r="F7383" t="s">
        <v>16</v>
      </c>
      <c r="G7383">
        <v>1</v>
      </c>
      <c r="H7383">
        <v>34.270000000000003</v>
      </c>
      <c r="I7383">
        <v>0.01</v>
      </c>
      <c r="J7383">
        <v>33.93</v>
      </c>
      <c r="K7383">
        <v>21.75</v>
      </c>
      <c r="L7383">
        <v>12.18</v>
      </c>
      <c r="M7383" t="s">
        <v>40</v>
      </c>
      <c r="N7383" s="3">
        <f>retail_sales[[#This Row],[Profit]]/retail_sales[[#This Row],[Revenue]]</f>
        <v>0.35897435897435898</v>
      </c>
      <c r="O7383" t="str">
        <f t="shared" si="115"/>
        <v>Monday</v>
      </c>
    </row>
    <row r="7384" spans="1:15" x14ac:dyDescent="0.3">
      <c r="A7384">
        <v>7383</v>
      </c>
      <c r="B7384" t="s">
        <v>729</v>
      </c>
      <c r="C7384" s="1">
        <v>45347</v>
      </c>
      <c r="D7384" t="s">
        <v>24</v>
      </c>
      <c r="E7384" t="s">
        <v>20</v>
      </c>
      <c r="F7384" t="s">
        <v>21</v>
      </c>
      <c r="G7384">
        <v>10</v>
      </c>
      <c r="H7384">
        <v>485.62</v>
      </c>
      <c r="I7384">
        <v>0.1</v>
      </c>
      <c r="J7384">
        <v>4370.58</v>
      </c>
      <c r="K7384">
        <v>3012.77</v>
      </c>
      <c r="L7384">
        <v>1357.81</v>
      </c>
      <c r="M7384" t="s">
        <v>46</v>
      </c>
      <c r="N7384" s="3">
        <f>retail_sales[[#This Row],[Profit]]/retail_sales[[#This Row],[Revenue]]</f>
        <v>0.31067043733326011</v>
      </c>
      <c r="O7384" t="str">
        <f t="shared" si="115"/>
        <v>Sunday</v>
      </c>
    </row>
    <row r="7385" spans="1:15" x14ac:dyDescent="0.3">
      <c r="A7385">
        <v>7384</v>
      </c>
      <c r="B7385" t="s">
        <v>5021</v>
      </c>
      <c r="C7385" s="1">
        <v>45297</v>
      </c>
      <c r="D7385" t="s">
        <v>24</v>
      </c>
      <c r="E7385" t="s">
        <v>33</v>
      </c>
      <c r="F7385" t="s">
        <v>16</v>
      </c>
      <c r="G7385">
        <v>2</v>
      </c>
      <c r="H7385">
        <v>388.56</v>
      </c>
      <c r="I7385">
        <v>0.08</v>
      </c>
      <c r="J7385">
        <v>714.95</v>
      </c>
      <c r="K7385">
        <v>368.6</v>
      </c>
      <c r="L7385">
        <v>346.35</v>
      </c>
      <c r="M7385" t="s">
        <v>40</v>
      </c>
      <c r="N7385" s="3">
        <f>retail_sales[[#This Row],[Profit]]/retail_sales[[#This Row],[Revenue]]</f>
        <v>0.48443947129169873</v>
      </c>
      <c r="O7385" t="str">
        <f t="shared" si="115"/>
        <v>Saturday</v>
      </c>
    </row>
    <row r="7386" spans="1:15" x14ac:dyDescent="0.3">
      <c r="A7386">
        <v>7385</v>
      </c>
      <c r="B7386" t="s">
        <v>5022</v>
      </c>
      <c r="C7386" s="1">
        <v>45403</v>
      </c>
      <c r="D7386" t="s">
        <v>24</v>
      </c>
      <c r="E7386" t="s">
        <v>15</v>
      </c>
      <c r="F7386" t="s">
        <v>27</v>
      </c>
      <c r="G7386">
        <v>1</v>
      </c>
      <c r="H7386">
        <v>40.19</v>
      </c>
      <c r="I7386">
        <v>0.02</v>
      </c>
      <c r="J7386">
        <v>39.39</v>
      </c>
      <c r="K7386">
        <v>27.73</v>
      </c>
      <c r="L7386">
        <v>11.66</v>
      </c>
      <c r="M7386" t="s">
        <v>28</v>
      </c>
      <c r="N7386" s="3">
        <f>retail_sales[[#This Row],[Profit]]/retail_sales[[#This Row],[Revenue]]</f>
        <v>0.29601421680629603</v>
      </c>
      <c r="O7386" t="str">
        <f t="shared" si="115"/>
        <v>Sunday</v>
      </c>
    </row>
    <row r="7387" spans="1:15" x14ac:dyDescent="0.3">
      <c r="A7387">
        <v>7386</v>
      </c>
      <c r="B7387" t="s">
        <v>5023</v>
      </c>
      <c r="C7387" s="1">
        <v>45295</v>
      </c>
      <c r="D7387" t="s">
        <v>24</v>
      </c>
      <c r="E7387" t="s">
        <v>20</v>
      </c>
      <c r="F7387" t="s">
        <v>21</v>
      </c>
      <c r="G7387">
        <v>4</v>
      </c>
      <c r="H7387">
        <v>310.92</v>
      </c>
      <c r="I7387">
        <v>0.17</v>
      </c>
      <c r="J7387">
        <v>1032.25</v>
      </c>
      <c r="K7387">
        <v>625.6</v>
      </c>
      <c r="L7387">
        <v>406.65</v>
      </c>
      <c r="M7387" t="s">
        <v>46</v>
      </c>
      <c r="N7387" s="3">
        <f>retail_sales[[#This Row],[Profit]]/retail_sales[[#This Row],[Revenue]]</f>
        <v>0.39394526519738432</v>
      </c>
      <c r="O7387" t="str">
        <f t="shared" si="115"/>
        <v>Thursday</v>
      </c>
    </row>
    <row r="7388" spans="1:15" x14ac:dyDescent="0.3">
      <c r="A7388">
        <v>7387</v>
      </c>
      <c r="B7388" t="s">
        <v>3188</v>
      </c>
      <c r="C7388" s="1">
        <v>45373</v>
      </c>
      <c r="D7388" t="s">
        <v>24</v>
      </c>
      <c r="E7388" t="s">
        <v>30</v>
      </c>
      <c r="F7388" t="s">
        <v>21</v>
      </c>
      <c r="G7388">
        <v>1</v>
      </c>
      <c r="H7388">
        <v>121.86</v>
      </c>
      <c r="I7388">
        <v>0.2</v>
      </c>
      <c r="J7388">
        <v>97.49</v>
      </c>
      <c r="K7388">
        <v>48.94</v>
      </c>
      <c r="L7388">
        <v>48.55</v>
      </c>
      <c r="M7388" t="s">
        <v>22</v>
      </c>
      <c r="N7388" s="3">
        <f>retail_sales[[#This Row],[Profit]]/retail_sales[[#This Row],[Revenue]]</f>
        <v>0.49799979485075391</v>
      </c>
      <c r="O7388" t="str">
        <f t="shared" si="115"/>
        <v>Friday</v>
      </c>
    </row>
    <row r="7389" spans="1:15" x14ac:dyDescent="0.3">
      <c r="A7389">
        <v>7388</v>
      </c>
      <c r="B7389" t="s">
        <v>5024</v>
      </c>
      <c r="C7389" s="1">
        <v>45646</v>
      </c>
      <c r="D7389" t="s">
        <v>14</v>
      </c>
      <c r="E7389" t="s">
        <v>25</v>
      </c>
      <c r="F7389" t="s">
        <v>16</v>
      </c>
      <c r="G7389">
        <v>4</v>
      </c>
      <c r="H7389">
        <v>62.53</v>
      </c>
      <c r="I7389">
        <v>0.1</v>
      </c>
      <c r="J7389">
        <v>225.11</v>
      </c>
      <c r="K7389">
        <v>133.87</v>
      </c>
      <c r="L7389">
        <v>91.24</v>
      </c>
      <c r="M7389" t="s">
        <v>17</v>
      </c>
      <c r="N7389" s="3">
        <f>retail_sales[[#This Row],[Profit]]/retail_sales[[#This Row],[Revenue]]</f>
        <v>0.40531295810936868</v>
      </c>
      <c r="O7389" t="str">
        <f t="shared" si="115"/>
        <v>Friday</v>
      </c>
    </row>
    <row r="7390" spans="1:15" x14ac:dyDescent="0.3">
      <c r="A7390">
        <v>7389</v>
      </c>
      <c r="B7390" t="s">
        <v>60</v>
      </c>
      <c r="C7390" s="1">
        <v>45524</v>
      </c>
      <c r="D7390" t="s">
        <v>24</v>
      </c>
      <c r="E7390" t="s">
        <v>20</v>
      </c>
      <c r="F7390" t="s">
        <v>27</v>
      </c>
      <c r="G7390">
        <v>5</v>
      </c>
      <c r="H7390">
        <v>213.46</v>
      </c>
      <c r="I7390">
        <v>0.06</v>
      </c>
      <c r="J7390">
        <v>1003.26</v>
      </c>
      <c r="K7390">
        <v>528.65</v>
      </c>
      <c r="L7390">
        <v>474.61</v>
      </c>
      <c r="M7390" t="s">
        <v>22</v>
      </c>
      <c r="N7390" s="3">
        <f>retail_sales[[#This Row],[Profit]]/retail_sales[[#This Row],[Revenue]]</f>
        <v>0.4730677989753404</v>
      </c>
      <c r="O7390" t="str">
        <f t="shared" si="115"/>
        <v>Tuesday</v>
      </c>
    </row>
    <row r="7391" spans="1:15" x14ac:dyDescent="0.3">
      <c r="A7391">
        <v>7390</v>
      </c>
      <c r="B7391" t="s">
        <v>1162</v>
      </c>
      <c r="C7391" s="1">
        <v>45351</v>
      </c>
      <c r="D7391" t="s">
        <v>19</v>
      </c>
      <c r="E7391" t="s">
        <v>15</v>
      </c>
      <c r="F7391" t="s">
        <v>27</v>
      </c>
      <c r="G7391">
        <v>1</v>
      </c>
      <c r="H7391">
        <v>230.65</v>
      </c>
      <c r="I7391">
        <v>0.28000000000000003</v>
      </c>
      <c r="J7391">
        <v>166.07</v>
      </c>
      <c r="K7391">
        <v>93.24</v>
      </c>
      <c r="L7391">
        <v>72.83</v>
      </c>
      <c r="M7391" t="s">
        <v>28</v>
      </c>
      <c r="N7391" s="3">
        <f>retail_sales[[#This Row],[Profit]]/retail_sales[[#This Row],[Revenue]]</f>
        <v>0.43855000903233576</v>
      </c>
      <c r="O7391" t="str">
        <f t="shared" si="115"/>
        <v>Thursday</v>
      </c>
    </row>
    <row r="7392" spans="1:15" x14ac:dyDescent="0.3">
      <c r="A7392">
        <v>7391</v>
      </c>
      <c r="B7392" t="s">
        <v>5025</v>
      </c>
      <c r="C7392" s="1">
        <v>45339</v>
      </c>
      <c r="D7392" t="s">
        <v>14</v>
      </c>
      <c r="E7392" t="s">
        <v>15</v>
      </c>
      <c r="F7392" t="s">
        <v>16</v>
      </c>
      <c r="G7392">
        <v>1</v>
      </c>
      <c r="H7392">
        <v>190.75</v>
      </c>
      <c r="I7392">
        <v>0.1</v>
      </c>
      <c r="J7392">
        <v>171.68</v>
      </c>
      <c r="K7392">
        <v>110.2</v>
      </c>
      <c r="L7392">
        <v>61.48</v>
      </c>
      <c r="M7392" t="s">
        <v>22</v>
      </c>
      <c r="N7392" s="3">
        <f>retail_sales[[#This Row],[Profit]]/retail_sales[[#This Row],[Revenue]]</f>
        <v>0.35810810810810806</v>
      </c>
      <c r="O7392" t="str">
        <f t="shared" si="115"/>
        <v>Saturday</v>
      </c>
    </row>
    <row r="7393" spans="1:15" x14ac:dyDescent="0.3">
      <c r="A7393">
        <v>7392</v>
      </c>
      <c r="B7393" t="s">
        <v>5026</v>
      </c>
      <c r="C7393" s="1">
        <v>45629</v>
      </c>
      <c r="D7393" t="s">
        <v>24</v>
      </c>
      <c r="E7393" t="s">
        <v>30</v>
      </c>
      <c r="F7393" t="s">
        <v>16</v>
      </c>
      <c r="G7393">
        <v>2</v>
      </c>
      <c r="H7393">
        <v>430.09</v>
      </c>
      <c r="I7393">
        <v>0.12</v>
      </c>
      <c r="J7393">
        <v>756.96</v>
      </c>
      <c r="K7393">
        <v>460.79</v>
      </c>
      <c r="L7393">
        <v>296.17</v>
      </c>
      <c r="M7393" t="s">
        <v>17</v>
      </c>
      <c r="N7393" s="3">
        <f>retail_sales[[#This Row],[Profit]]/retail_sales[[#This Row],[Revenue]]</f>
        <v>0.39126241809342632</v>
      </c>
      <c r="O7393" t="str">
        <f t="shared" si="115"/>
        <v>Tuesday</v>
      </c>
    </row>
    <row r="7394" spans="1:15" x14ac:dyDescent="0.3">
      <c r="A7394">
        <v>7393</v>
      </c>
      <c r="B7394" t="s">
        <v>2790</v>
      </c>
      <c r="C7394" s="1">
        <v>45538</v>
      </c>
      <c r="D7394" t="s">
        <v>39</v>
      </c>
      <c r="E7394" t="s">
        <v>30</v>
      </c>
      <c r="F7394" t="s">
        <v>27</v>
      </c>
      <c r="G7394">
        <v>3</v>
      </c>
      <c r="H7394">
        <v>64.599999999999994</v>
      </c>
      <c r="I7394">
        <v>0.14000000000000001</v>
      </c>
      <c r="J7394">
        <v>166.67</v>
      </c>
      <c r="K7394">
        <v>121.38</v>
      </c>
      <c r="L7394">
        <v>45.29</v>
      </c>
      <c r="M7394" t="s">
        <v>46</v>
      </c>
      <c r="N7394" s="3">
        <f>retail_sales[[#This Row],[Profit]]/retail_sales[[#This Row],[Revenue]]</f>
        <v>0.27173456530869383</v>
      </c>
      <c r="O7394" t="str">
        <f t="shared" si="115"/>
        <v>Tuesday</v>
      </c>
    </row>
    <row r="7395" spans="1:15" x14ac:dyDescent="0.3">
      <c r="A7395">
        <v>7394</v>
      </c>
      <c r="B7395" t="s">
        <v>5027</v>
      </c>
      <c r="C7395" s="1">
        <v>45503</v>
      </c>
      <c r="D7395" t="s">
        <v>24</v>
      </c>
      <c r="E7395" t="s">
        <v>20</v>
      </c>
      <c r="F7395" t="s">
        <v>16</v>
      </c>
      <c r="G7395">
        <v>9</v>
      </c>
      <c r="H7395">
        <v>150.41999999999999</v>
      </c>
      <c r="I7395">
        <v>0.22</v>
      </c>
      <c r="J7395">
        <v>1055.95</v>
      </c>
      <c r="K7395">
        <v>727.12</v>
      </c>
      <c r="L7395">
        <v>328.83</v>
      </c>
      <c r="M7395" t="s">
        <v>40</v>
      </c>
      <c r="N7395" s="3">
        <f>retail_sales[[#This Row],[Profit]]/retail_sales[[#This Row],[Revenue]]</f>
        <v>0.31140679009422789</v>
      </c>
      <c r="O7395" t="str">
        <f t="shared" si="115"/>
        <v>Tuesday</v>
      </c>
    </row>
    <row r="7396" spans="1:15" x14ac:dyDescent="0.3">
      <c r="A7396">
        <v>7395</v>
      </c>
      <c r="B7396" t="s">
        <v>505</v>
      </c>
      <c r="C7396" s="1">
        <v>45584</v>
      </c>
      <c r="D7396" t="s">
        <v>39</v>
      </c>
      <c r="E7396" t="s">
        <v>25</v>
      </c>
      <c r="F7396" t="s">
        <v>16</v>
      </c>
      <c r="G7396">
        <v>4</v>
      </c>
      <c r="H7396">
        <v>351.42</v>
      </c>
      <c r="I7396">
        <v>0.03</v>
      </c>
      <c r="J7396">
        <v>1363.51</v>
      </c>
      <c r="K7396">
        <v>987.53</v>
      </c>
      <c r="L7396">
        <v>375.98</v>
      </c>
      <c r="M7396" t="s">
        <v>40</v>
      </c>
      <c r="N7396" s="3">
        <f>retail_sales[[#This Row],[Profit]]/retail_sales[[#This Row],[Revenue]]</f>
        <v>0.27574421896429069</v>
      </c>
      <c r="O7396" t="str">
        <f t="shared" si="115"/>
        <v>Saturday</v>
      </c>
    </row>
    <row r="7397" spans="1:15" x14ac:dyDescent="0.3">
      <c r="A7397">
        <v>7396</v>
      </c>
      <c r="B7397" t="s">
        <v>2840</v>
      </c>
      <c r="C7397" s="1">
        <v>45356</v>
      </c>
      <c r="D7397" t="s">
        <v>19</v>
      </c>
      <c r="E7397" t="s">
        <v>25</v>
      </c>
      <c r="F7397" t="s">
        <v>21</v>
      </c>
      <c r="G7397">
        <v>2</v>
      </c>
      <c r="H7397">
        <v>457.76</v>
      </c>
      <c r="I7397">
        <v>0.11</v>
      </c>
      <c r="J7397">
        <v>814.81</v>
      </c>
      <c r="K7397">
        <v>549.28</v>
      </c>
      <c r="L7397">
        <v>265.52999999999997</v>
      </c>
      <c r="M7397" t="s">
        <v>40</v>
      </c>
      <c r="N7397" s="3">
        <f>retail_sales[[#This Row],[Profit]]/retail_sales[[#This Row],[Revenue]]</f>
        <v>0.32587965292522181</v>
      </c>
      <c r="O7397" t="str">
        <f t="shared" si="115"/>
        <v>Tuesday</v>
      </c>
    </row>
    <row r="7398" spans="1:15" x14ac:dyDescent="0.3">
      <c r="A7398">
        <v>7397</v>
      </c>
      <c r="B7398" t="s">
        <v>2939</v>
      </c>
      <c r="C7398" s="1">
        <v>45436</v>
      </c>
      <c r="D7398" t="s">
        <v>24</v>
      </c>
      <c r="E7398" t="s">
        <v>33</v>
      </c>
      <c r="F7398" t="s">
        <v>27</v>
      </c>
      <c r="G7398">
        <v>1</v>
      </c>
      <c r="H7398">
        <v>356.51</v>
      </c>
      <c r="I7398">
        <v>0.23</v>
      </c>
      <c r="J7398">
        <v>274.51</v>
      </c>
      <c r="K7398">
        <v>140.62</v>
      </c>
      <c r="L7398">
        <v>133.88999999999999</v>
      </c>
      <c r="M7398" t="s">
        <v>46</v>
      </c>
      <c r="N7398" s="3">
        <f>retail_sales[[#This Row],[Profit]]/retail_sales[[#This Row],[Revenue]]</f>
        <v>0.48774179447014676</v>
      </c>
      <c r="O7398" t="str">
        <f t="shared" si="115"/>
        <v>Friday</v>
      </c>
    </row>
    <row r="7399" spans="1:15" x14ac:dyDescent="0.3">
      <c r="A7399">
        <v>7398</v>
      </c>
      <c r="B7399" t="s">
        <v>4833</v>
      </c>
      <c r="C7399" s="1">
        <v>45653</v>
      </c>
      <c r="D7399" t="s">
        <v>24</v>
      </c>
      <c r="E7399" t="s">
        <v>33</v>
      </c>
      <c r="F7399" t="s">
        <v>16</v>
      </c>
      <c r="G7399">
        <v>2</v>
      </c>
      <c r="H7399">
        <v>411.47</v>
      </c>
      <c r="I7399">
        <v>0.16</v>
      </c>
      <c r="J7399">
        <v>691.27</v>
      </c>
      <c r="K7399">
        <v>443.49</v>
      </c>
      <c r="L7399">
        <v>247.78</v>
      </c>
      <c r="M7399" t="s">
        <v>46</v>
      </c>
      <c r="N7399" s="3">
        <f>retail_sales[[#This Row],[Profit]]/retail_sales[[#This Row],[Revenue]]</f>
        <v>0.35844170873898767</v>
      </c>
      <c r="O7399" t="str">
        <f t="shared" si="115"/>
        <v>Friday</v>
      </c>
    </row>
    <row r="7400" spans="1:15" x14ac:dyDescent="0.3">
      <c r="A7400">
        <v>7399</v>
      </c>
      <c r="B7400" t="s">
        <v>5028</v>
      </c>
      <c r="C7400" s="1">
        <v>45495</v>
      </c>
      <c r="D7400" t="s">
        <v>19</v>
      </c>
      <c r="E7400" t="s">
        <v>20</v>
      </c>
      <c r="F7400" t="s">
        <v>16</v>
      </c>
      <c r="G7400">
        <v>9</v>
      </c>
      <c r="H7400">
        <v>88.37</v>
      </c>
      <c r="I7400">
        <v>0.1</v>
      </c>
      <c r="J7400">
        <v>715.8</v>
      </c>
      <c r="K7400">
        <v>427.25</v>
      </c>
      <c r="L7400">
        <v>288.55</v>
      </c>
      <c r="M7400" t="s">
        <v>17</v>
      </c>
      <c r="N7400" s="3">
        <f>retail_sales[[#This Row],[Profit]]/retail_sales[[#This Row],[Revenue]]</f>
        <v>0.40311539536183294</v>
      </c>
      <c r="O7400" t="str">
        <f t="shared" si="115"/>
        <v>Monday</v>
      </c>
    </row>
    <row r="7401" spans="1:15" x14ac:dyDescent="0.3">
      <c r="A7401">
        <v>7400</v>
      </c>
      <c r="B7401" t="s">
        <v>1640</v>
      </c>
      <c r="C7401" s="1">
        <v>45336</v>
      </c>
      <c r="D7401" t="s">
        <v>39</v>
      </c>
      <c r="E7401" t="s">
        <v>20</v>
      </c>
      <c r="F7401" t="s">
        <v>16</v>
      </c>
      <c r="G7401">
        <v>4</v>
      </c>
      <c r="H7401">
        <v>22.13</v>
      </c>
      <c r="I7401">
        <v>0.19</v>
      </c>
      <c r="J7401">
        <v>71.7</v>
      </c>
      <c r="K7401">
        <v>53.47</v>
      </c>
      <c r="L7401">
        <v>18.23</v>
      </c>
      <c r="M7401" t="s">
        <v>22</v>
      </c>
      <c r="N7401" s="3">
        <f>retail_sales[[#This Row],[Profit]]/retail_sales[[#This Row],[Revenue]]</f>
        <v>0.25425383542538355</v>
      </c>
      <c r="O7401" t="str">
        <f t="shared" si="115"/>
        <v>Wednesday</v>
      </c>
    </row>
    <row r="7402" spans="1:15" x14ac:dyDescent="0.3">
      <c r="A7402">
        <v>7401</v>
      </c>
      <c r="B7402" t="s">
        <v>4597</v>
      </c>
      <c r="C7402" s="1">
        <v>45351</v>
      </c>
      <c r="D7402" t="s">
        <v>24</v>
      </c>
      <c r="E7402" t="s">
        <v>33</v>
      </c>
      <c r="F7402" t="s">
        <v>16</v>
      </c>
      <c r="G7402">
        <v>6</v>
      </c>
      <c r="H7402">
        <v>380.93</v>
      </c>
      <c r="I7402">
        <v>0.2</v>
      </c>
      <c r="J7402">
        <v>1828.46</v>
      </c>
      <c r="K7402">
        <v>1283.8800000000001</v>
      </c>
      <c r="L7402">
        <v>544.58000000000004</v>
      </c>
      <c r="M7402" t="s">
        <v>22</v>
      </c>
      <c r="N7402" s="3">
        <f>retail_sales[[#This Row],[Profit]]/retail_sales[[#This Row],[Revenue]]</f>
        <v>0.29783533684083874</v>
      </c>
      <c r="O7402" t="str">
        <f t="shared" si="115"/>
        <v>Thursday</v>
      </c>
    </row>
    <row r="7403" spans="1:15" x14ac:dyDescent="0.3">
      <c r="A7403">
        <v>7402</v>
      </c>
      <c r="B7403" t="s">
        <v>3572</v>
      </c>
      <c r="C7403" s="1">
        <v>45319</v>
      </c>
      <c r="D7403" t="s">
        <v>24</v>
      </c>
      <c r="E7403" t="s">
        <v>25</v>
      </c>
      <c r="F7403" t="s">
        <v>27</v>
      </c>
      <c r="G7403">
        <v>6</v>
      </c>
      <c r="H7403">
        <v>413.68</v>
      </c>
      <c r="I7403">
        <v>0.23</v>
      </c>
      <c r="J7403">
        <v>1911.2</v>
      </c>
      <c r="K7403">
        <v>1070.8399999999999</v>
      </c>
      <c r="L7403">
        <v>840.36</v>
      </c>
      <c r="M7403" t="s">
        <v>28</v>
      </c>
      <c r="N7403" s="3">
        <f>retail_sales[[#This Row],[Profit]]/retail_sales[[#This Row],[Revenue]]</f>
        <v>0.43970280452071997</v>
      </c>
      <c r="O7403" t="str">
        <f t="shared" si="115"/>
        <v>Sunday</v>
      </c>
    </row>
    <row r="7404" spans="1:15" x14ac:dyDescent="0.3">
      <c r="A7404">
        <v>7403</v>
      </c>
      <c r="B7404" t="s">
        <v>1723</v>
      </c>
      <c r="C7404" s="1">
        <v>45345</v>
      </c>
      <c r="D7404" t="s">
        <v>24</v>
      </c>
      <c r="E7404" t="s">
        <v>33</v>
      </c>
      <c r="F7404" t="s">
        <v>27</v>
      </c>
      <c r="G7404">
        <v>10</v>
      </c>
      <c r="H7404">
        <v>107.38</v>
      </c>
      <c r="I7404">
        <v>0.19</v>
      </c>
      <c r="J7404">
        <v>869.78</v>
      </c>
      <c r="K7404">
        <v>695.02</v>
      </c>
      <c r="L7404">
        <v>174.76</v>
      </c>
      <c r="M7404" t="s">
        <v>40</v>
      </c>
      <c r="N7404" s="3">
        <f>retail_sales[[#This Row],[Profit]]/retail_sales[[#This Row],[Revenue]]</f>
        <v>0.20092437168019497</v>
      </c>
      <c r="O7404" t="str">
        <f t="shared" si="115"/>
        <v>Friday</v>
      </c>
    </row>
    <row r="7405" spans="1:15" x14ac:dyDescent="0.3">
      <c r="A7405">
        <v>7404</v>
      </c>
      <c r="B7405" t="s">
        <v>938</v>
      </c>
      <c r="C7405" s="1">
        <v>45587</v>
      </c>
      <c r="D7405" t="s">
        <v>14</v>
      </c>
      <c r="E7405" t="s">
        <v>20</v>
      </c>
      <c r="F7405" t="s">
        <v>27</v>
      </c>
      <c r="G7405">
        <v>4</v>
      </c>
      <c r="H7405">
        <v>423.62</v>
      </c>
      <c r="I7405">
        <v>0.1</v>
      </c>
      <c r="J7405">
        <v>1525.03</v>
      </c>
      <c r="K7405">
        <v>934.34</v>
      </c>
      <c r="L7405">
        <v>590.69000000000005</v>
      </c>
      <c r="M7405" t="s">
        <v>46</v>
      </c>
      <c r="N7405" s="3">
        <f>retail_sales[[#This Row],[Profit]]/retail_sales[[#This Row],[Revenue]]</f>
        <v>0.38733008530979723</v>
      </c>
      <c r="O7405" t="str">
        <f t="shared" si="115"/>
        <v>Tuesday</v>
      </c>
    </row>
    <row r="7406" spans="1:15" x14ac:dyDescent="0.3">
      <c r="A7406">
        <v>7405</v>
      </c>
      <c r="B7406" t="s">
        <v>2368</v>
      </c>
      <c r="C7406" s="1">
        <v>45498</v>
      </c>
      <c r="D7406" t="s">
        <v>14</v>
      </c>
      <c r="E7406" t="s">
        <v>33</v>
      </c>
      <c r="F7406" t="s">
        <v>27</v>
      </c>
      <c r="G7406">
        <v>8</v>
      </c>
      <c r="H7406">
        <v>17.3</v>
      </c>
      <c r="I7406">
        <v>0.14000000000000001</v>
      </c>
      <c r="J7406">
        <v>119.02</v>
      </c>
      <c r="K7406">
        <v>73.040000000000006</v>
      </c>
      <c r="L7406">
        <v>45.98</v>
      </c>
      <c r="M7406" t="s">
        <v>17</v>
      </c>
      <c r="N7406" s="3">
        <f>retail_sales[[#This Row],[Profit]]/retail_sales[[#This Row],[Revenue]]</f>
        <v>0.38632162661737524</v>
      </c>
      <c r="O7406" t="str">
        <f t="shared" si="115"/>
        <v>Thursday</v>
      </c>
    </row>
    <row r="7407" spans="1:15" x14ac:dyDescent="0.3">
      <c r="A7407">
        <v>7406</v>
      </c>
      <c r="B7407" t="s">
        <v>3197</v>
      </c>
      <c r="C7407" s="1">
        <v>45304</v>
      </c>
      <c r="D7407" t="s">
        <v>24</v>
      </c>
      <c r="E7407" t="s">
        <v>20</v>
      </c>
      <c r="F7407" t="s">
        <v>27</v>
      </c>
      <c r="G7407">
        <v>4</v>
      </c>
      <c r="H7407">
        <v>269.56</v>
      </c>
      <c r="I7407">
        <v>0.18</v>
      </c>
      <c r="J7407">
        <v>884.16</v>
      </c>
      <c r="K7407">
        <v>488.14</v>
      </c>
      <c r="L7407">
        <v>396.02</v>
      </c>
      <c r="M7407" t="s">
        <v>28</v>
      </c>
      <c r="N7407" s="3">
        <f>retail_sales[[#This Row],[Profit]]/retail_sales[[#This Row],[Revenue]]</f>
        <v>0.44790535649656171</v>
      </c>
      <c r="O7407" t="str">
        <f t="shared" si="115"/>
        <v>Saturday</v>
      </c>
    </row>
    <row r="7408" spans="1:15" x14ac:dyDescent="0.3">
      <c r="A7408">
        <v>7407</v>
      </c>
      <c r="B7408" t="s">
        <v>4950</v>
      </c>
      <c r="C7408" s="1">
        <v>45562</v>
      </c>
      <c r="D7408" t="s">
        <v>14</v>
      </c>
      <c r="E7408" t="s">
        <v>15</v>
      </c>
      <c r="F7408" t="s">
        <v>27</v>
      </c>
      <c r="G7408">
        <v>10</v>
      </c>
      <c r="H7408">
        <v>245.03</v>
      </c>
      <c r="I7408">
        <v>0.2</v>
      </c>
      <c r="J7408">
        <v>1960.24</v>
      </c>
      <c r="K7408">
        <v>1190.8499999999999</v>
      </c>
      <c r="L7408">
        <v>769.39</v>
      </c>
      <c r="M7408" t="s">
        <v>40</v>
      </c>
      <c r="N7408" s="3">
        <f>retail_sales[[#This Row],[Profit]]/retail_sales[[#This Row],[Revenue]]</f>
        <v>0.3924978574052157</v>
      </c>
      <c r="O7408" t="str">
        <f t="shared" si="115"/>
        <v>Friday</v>
      </c>
    </row>
    <row r="7409" spans="1:15" x14ac:dyDescent="0.3">
      <c r="A7409">
        <v>7408</v>
      </c>
      <c r="B7409" t="s">
        <v>5029</v>
      </c>
      <c r="C7409" s="1">
        <v>45417</v>
      </c>
      <c r="D7409" t="s">
        <v>14</v>
      </c>
      <c r="E7409" t="s">
        <v>15</v>
      </c>
      <c r="F7409" t="s">
        <v>21</v>
      </c>
      <c r="G7409">
        <v>1</v>
      </c>
      <c r="H7409">
        <v>457.05</v>
      </c>
      <c r="I7409">
        <v>0.06</v>
      </c>
      <c r="J7409">
        <v>429.63</v>
      </c>
      <c r="K7409">
        <v>260.74</v>
      </c>
      <c r="L7409">
        <v>168.89</v>
      </c>
      <c r="M7409" t="s">
        <v>22</v>
      </c>
      <c r="N7409" s="3">
        <f>retail_sales[[#This Row],[Profit]]/retail_sales[[#This Row],[Revenue]]</f>
        <v>0.39310569559853825</v>
      </c>
      <c r="O7409" t="str">
        <f t="shared" si="115"/>
        <v>Sunday</v>
      </c>
    </row>
    <row r="7410" spans="1:15" x14ac:dyDescent="0.3">
      <c r="A7410">
        <v>7409</v>
      </c>
      <c r="B7410" t="s">
        <v>1821</v>
      </c>
      <c r="C7410" s="1">
        <v>45374</v>
      </c>
      <c r="D7410" t="s">
        <v>14</v>
      </c>
      <c r="E7410" t="s">
        <v>20</v>
      </c>
      <c r="F7410" t="s">
        <v>21</v>
      </c>
      <c r="G7410">
        <v>9</v>
      </c>
      <c r="H7410">
        <v>334.8</v>
      </c>
      <c r="I7410">
        <v>0.22</v>
      </c>
      <c r="J7410">
        <v>2350.3000000000002</v>
      </c>
      <c r="K7410">
        <v>1616.47</v>
      </c>
      <c r="L7410">
        <v>733.83</v>
      </c>
      <c r="M7410" t="s">
        <v>22</v>
      </c>
      <c r="N7410" s="3">
        <f>retail_sales[[#This Row],[Profit]]/retail_sales[[#This Row],[Revenue]]</f>
        <v>0.3122282261838914</v>
      </c>
      <c r="O7410" t="str">
        <f t="shared" si="115"/>
        <v>Saturday</v>
      </c>
    </row>
    <row r="7411" spans="1:15" x14ac:dyDescent="0.3">
      <c r="A7411">
        <v>7410</v>
      </c>
      <c r="B7411" t="s">
        <v>4504</v>
      </c>
      <c r="C7411" s="1">
        <v>45598</v>
      </c>
      <c r="D7411" t="s">
        <v>14</v>
      </c>
      <c r="E7411" t="s">
        <v>25</v>
      </c>
      <c r="F7411" t="s">
        <v>16</v>
      </c>
      <c r="G7411">
        <v>8</v>
      </c>
      <c r="H7411">
        <v>346.8</v>
      </c>
      <c r="I7411">
        <v>0.21</v>
      </c>
      <c r="J7411">
        <v>2191.7800000000002</v>
      </c>
      <c r="K7411">
        <v>1714.15</v>
      </c>
      <c r="L7411">
        <v>477.63</v>
      </c>
      <c r="M7411" t="s">
        <v>28</v>
      </c>
      <c r="N7411" s="3">
        <f>retail_sales[[#This Row],[Profit]]/retail_sales[[#This Row],[Revenue]]</f>
        <v>0.21791876921953843</v>
      </c>
      <c r="O7411" t="str">
        <f t="shared" si="115"/>
        <v>Saturday</v>
      </c>
    </row>
    <row r="7412" spans="1:15" x14ac:dyDescent="0.3">
      <c r="A7412">
        <v>7411</v>
      </c>
      <c r="B7412" t="s">
        <v>1890</v>
      </c>
      <c r="C7412" s="1">
        <v>45656</v>
      </c>
      <c r="D7412" t="s">
        <v>39</v>
      </c>
      <c r="E7412" t="s">
        <v>33</v>
      </c>
      <c r="F7412" t="s">
        <v>16</v>
      </c>
      <c r="G7412">
        <v>3</v>
      </c>
      <c r="H7412">
        <v>394.92</v>
      </c>
      <c r="I7412">
        <v>0.17</v>
      </c>
      <c r="J7412">
        <v>983.35</v>
      </c>
      <c r="K7412">
        <v>735.95</v>
      </c>
      <c r="L7412">
        <v>247.4</v>
      </c>
      <c r="M7412" t="s">
        <v>46</v>
      </c>
      <c r="N7412" s="3">
        <f>retail_sales[[#This Row],[Profit]]/retail_sales[[#This Row],[Revenue]]</f>
        <v>0.25158895611938781</v>
      </c>
      <c r="O7412" t="str">
        <f t="shared" si="115"/>
        <v>Monday</v>
      </c>
    </row>
    <row r="7413" spans="1:15" x14ac:dyDescent="0.3">
      <c r="A7413">
        <v>7412</v>
      </c>
      <c r="B7413" t="s">
        <v>677</v>
      </c>
      <c r="C7413" s="1">
        <v>45619</v>
      </c>
      <c r="D7413" t="s">
        <v>19</v>
      </c>
      <c r="E7413" t="s">
        <v>30</v>
      </c>
      <c r="F7413" t="s">
        <v>27</v>
      </c>
      <c r="G7413">
        <v>8</v>
      </c>
      <c r="H7413">
        <v>291.33</v>
      </c>
      <c r="I7413">
        <v>0.17</v>
      </c>
      <c r="J7413">
        <v>1934.43</v>
      </c>
      <c r="K7413">
        <v>1025.0999999999999</v>
      </c>
      <c r="L7413">
        <v>909.33</v>
      </c>
      <c r="M7413" t="s">
        <v>40</v>
      </c>
      <c r="N7413" s="3">
        <f>retail_sales[[#This Row],[Profit]]/retail_sales[[#This Row],[Revenue]]</f>
        <v>0.47007645663063541</v>
      </c>
      <c r="O7413" t="str">
        <f t="shared" si="115"/>
        <v>Saturday</v>
      </c>
    </row>
    <row r="7414" spans="1:15" x14ac:dyDescent="0.3">
      <c r="A7414">
        <v>7413</v>
      </c>
      <c r="B7414" t="s">
        <v>5030</v>
      </c>
      <c r="C7414" s="1">
        <v>45473</v>
      </c>
      <c r="D7414" t="s">
        <v>14</v>
      </c>
      <c r="E7414" t="s">
        <v>15</v>
      </c>
      <c r="F7414" t="s">
        <v>16</v>
      </c>
      <c r="G7414">
        <v>2</v>
      </c>
      <c r="H7414">
        <v>296.98</v>
      </c>
      <c r="I7414">
        <v>0.22</v>
      </c>
      <c r="J7414">
        <v>463.29</v>
      </c>
      <c r="K7414">
        <v>251.46</v>
      </c>
      <c r="L7414">
        <v>211.83</v>
      </c>
      <c r="M7414" t="s">
        <v>46</v>
      </c>
      <c r="N7414" s="3">
        <f>retail_sales[[#This Row],[Profit]]/retail_sales[[#This Row],[Revenue]]</f>
        <v>0.45722981286019554</v>
      </c>
      <c r="O7414" t="str">
        <f t="shared" si="115"/>
        <v>Sunday</v>
      </c>
    </row>
    <row r="7415" spans="1:15" x14ac:dyDescent="0.3">
      <c r="A7415">
        <v>7414</v>
      </c>
      <c r="B7415" t="s">
        <v>5031</v>
      </c>
      <c r="C7415" s="1">
        <v>45523</v>
      </c>
      <c r="D7415" t="s">
        <v>39</v>
      </c>
      <c r="E7415" t="s">
        <v>15</v>
      </c>
      <c r="F7415" t="s">
        <v>27</v>
      </c>
      <c r="G7415">
        <v>4</v>
      </c>
      <c r="H7415">
        <v>387.49</v>
      </c>
      <c r="I7415">
        <v>0.25</v>
      </c>
      <c r="J7415">
        <v>1162.47</v>
      </c>
      <c r="K7415">
        <v>671.74</v>
      </c>
      <c r="L7415">
        <v>490.73</v>
      </c>
      <c r="M7415" t="s">
        <v>40</v>
      </c>
      <c r="N7415" s="3">
        <f>retail_sales[[#This Row],[Profit]]/retail_sales[[#This Row],[Revenue]]</f>
        <v>0.42214422737791085</v>
      </c>
      <c r="O7415" t="str">
        <f t="shared" si="115"/>
        <v>Monday</v>
      </c>
    </row>
    <row r="7416" spans="1:15" x14ac:dyDescent="0.3">
      <c r="A7416">
        <v>7415</v>
      </c>
      <c r="B7416" t="s">
        <v>4216</v>
      </c>
      <c r="C7416" s="1">
        <v>45601</v>
      </c>
      <c r="D7416" t="s">
        <v>24</v>
      </c>
      <c r="E7416" t="s">
        <v>30</v>
      </c>
      <c r="F7416" t="s">
        <v>21</v>
      </c>
      <c r="G7416">
        <v>7</v>
      </c>
      <c r="H7416">
        <v>126.59</v>
      </c>
      <c r="I7416">
        <v>0.05</v>
      </c>
      <c r="J7416">
        <v>841.82</v>
      </c>
      <c r="K7416">
        <v>560.07000000000005</v>
      </c>
      <c r="L7416">
        <v>281.75</v>
      </c>
      <c r="M7416" t="s">
        <v>17</v>
      </c>
      <c r="N7416" s="3">
        <f>retail_sales[[#This Row],[Profit]]/retail_sales[[#This Row],[Revenue]]</f>
        <v>0.33469150174621654</v>
      </c>
      <c r="O7416" t="str">
        <f t="shared" si="115"/>
        <v>Tuesday</v>
      </c>
    </row>
    <row r="7417" spans="1:15" x14ac:dyDescent="0.3">
      <c r="A7417">
        <v>7416</v>
      </c>
      <c r="B7417" t="s">
        <v>5032</v>
      </c>
      <c r="C7417" s="1">
        <v>45467</v>
      </c>
      <c r="D7417" t="s">
        <v>14</v>
      </c>
      <c r="E7417" t="s">
        <v>33</v>
      </c>
      <c r="F7417" t="s">
        <v>16</v>
      </c>
      <c r="G7417">
        <v>6</v>
      </c>
      <c r="H7417">
        <v>181.15</v>
      </c>
      <c r="I7417">
        <v>0.2</v>
      </c>
      <c r="J7417">
        <v>869.52</v>
      </c>
      <c r="K7417">
        <v>440.48</v>
      </c>
      <c r="L7417">
        <v>429.04</v>
      </c>
      <c r="M7417" t="s">
        <v>17</v>
      </c>
      <c r="N7417" s="3">
        <f>retail_sales[[#This Row],[Profit]]/retail_sales[[#This Row],[Revenue]]</f>
        <v>0.49342165792621218</v>
      </c>
      <c r="O7417" t="str">
        <f t="shared" si="115"/>
        <v>Monday</v>
      </c>
    </row>
    <row r="7418" spans="1:15" x14ac:dyDescent="0.3">
      <c r="A7418">
        <v>7417</v>
      </c>
      <c r="B7418" t="s">
        <v>2163</v>
      </c>
      <c r="C7418" s="1">
        <v>45524</v>
      </c>
      <c r="D7418" t="s">
        <v>39</v>
      </c>
      <c r="E7418" t="s">
        <v>15</v>
      </c>
      <c r="F7418" t="s">
        <v>21</v>
      </c>
      <c r="G7418">
        <v>3</v>
      </c>
      <c r="H7418">
        <v>196.6</v>
      </c>
      <c r="I7418">
        <v>0.09</v>
      </c>
      <c r="J7418">
        <v>536.72</v>
      </c>
      <c r="K7418">
        <v>315.95</v>
      </c>
      <c r="L7418">
        <v>220.77</v>
      </c>
      <c r="M7418" t="s">
        <v>17</v>
      </c>
      <c r="N7418" s="3">
        <f>retail_sales[[#This Row],[Profit]]/retail_sales[[#This Row],[Revenue]]</f>
        <v>0.41133179311372781</v>
      </c>
      <c r="O7418" t="str">
        <f t="shared" si="115"/>
        <v>Tuesday</v>
      </c>
    </row>
    <row r="7419" spans="1:15" x14ac:dyDescent="0.3">
      <c r="A7419">
        <v>7418</v>
      </c>
      <c r="B7419" t="s">
        <v>5033</v>
      </c>
      <c r="C7419" s="1">
        <v>45468</v>
      </c>
      <c r="D7419" t="s">
        <v>19</v>
      </c>
      <c r="E7419" t="s">
        <v>30</v>
      </c>
      <c r="F7419" t="s">
        <v>16</v>
      </c>
      <c r="G7419">
        <v>5</v>
      </c>
      <c r="H7419">
        <v>461.76</v>
      </c>
      <c r="I7419">
        <v>0.04</v>
      </c>
      <c r="J7419">
        <v>2216.4499999999998</v>
      </c>
      <c r="K7419">
        <v>1740.06</v>
      </c>
      <c r="L7419">
        <v>476.39</v>
      </c>
      <c r="M7419" t="s">
        <v>17</v>
      </c>
      <c r="N7419" s="3">
        <f>retail_sales[[#This Row],[Profit]]/retail_sales[[#This Row],[Revenue]]</f>
        <v>0.21493379052087799</v>
      </c>
      <c r="O7419" t="str">
        <f t="shared" si="115"/>
        <v>Tuesday</v>
      </c>
    </row>
    <row r="7420" spans="1:15" x14ac:dyDescent="0.3">
      <c r="A7420">
        <v>7419</v>
      </c>
      <c r="B7420" t="s">
        <v>2482</v>
      </c>
      <c r="C7420" s="1">
        <v>45403</v>
      </c>
      <c r="D7420" t="s">
        <v>39</v>
      </c>
      <c r="E7420" t="s">
        <v>20</v>
      </c>
      <c r="F7420" t="s">
        <v>16</v>
      </c>
      <c r="G7420">
        <v>9</v>
      </c>
      <c r="H7420">
        <v>498.4</v>
      </c>
      <c r="I7420">
        <v>0.28999999999999998</v>
      </c>
      <c r="J7420">
        <v>3184.78</v>
      </c>
      <c r="K7420">
        <v>2375.1999999999998</v>
      </c>
      <c r="L7420">
        <v>809.58</v>
      </c>
      <c r="M7420" t="s">
        <v>28</v>
      </c>
      <c r="N7420" s="3">
        <f>retail_sales[[#This Row],[Profit]]/retail_sales[[#This Row],[Revenue]]</f>
        <v>0.25420280207738055</v>
      </c>
      <c r="O7420" t="str">
        <f t="shared" si="115"/>
        <v>Sunday</v>
      </c>
    </row>
    <row r="7421" spans="1:15" x14ac:dyDescent="0.3">
      <c r="A7421">
        <v>7420</v>
      </c>
      <c r="B7421" t="s">
        <v>992</v>
      </c>
      <c r="C7421" s="1">
        <v>45642</v>
      </c>
      <c r="D7421" t="s">
        <v>39</v>
      </c>
      <c r="E7421" t="s">
        <v>33</v>
      </c>
      <c r="F7421" t="s">
        <v>21</v>
      </c>
      <c r="G7421">
        <v>4</v>
      </c>
      <c r="H7421">
        <v>92.6</v>
      </c>
      <c r="I7421">
        <v>0.1</v>
      </c>
      <c r="J7421">
        <v>333.36</v>
      </c>
      <c r="K7421">
        <v>171.38</v>
      </c>
      <c r="L7421">
        <v>161.97999999999999</v>
      </c>
      <c r="M7421" t="s">
        <v>40</v>
      </c>
      <c r="N7421" s="3">
        <f>retail_sales[[#This Row],[Profit]]/retail_sales[[#This Row],[Revenue]]</f>
        <v>0.48590112790976719</v>
      </c>
      <c r="O7421" t="str">
        <f t="shared" si="115"/>
        <v>Monday</v>
      </c>
    </row>
    <row r="7422" spans="1:15" x14ac:dyDescent="0.3">
      <c r="A7422">
        <v>7421</v>
      </c>
      <c r="B7422" t="s">
        <v>1457</v>
      </c>
      <c r="C7422" s="1">
        <v>45428</v>
      </c>
      <c r="D7422" t="s">
        <v>14</v>
      </c>
      <c r="E7422" t="s">
        <v>25</v>
      </c>
      <c r="F7422" t="s">
        <v>27</v>
      </c>
      <c r="G7422">
        <v>7</v>
      </c>
      <c r="H7422">
        <v>312.2</v>
      </c>
      <c r="I7422">
        <v>0.15</v>
      </c>
      <c r="J7422">
        <v>1857.59</v>
      </c>
      <c r="K7422">
        <v>1152.33</v>
      </c>
      <c r="L7422">
        <v>705.26</v>
      </c>
      <c r="M7422" t="s">
        <v>46</v>
      </c>
      <c r="N7422" s="3">
        <f>retail_sales[[#This Row],[Profit]]/retail_sales[[#This Row],[Revenue]]</f>
        <v>0.37966397321260342</v>
      </c>
      <c r="O7422" t="str">
        <f t="shared" si="115"/>
        <v>Thursday</v>
      </c>
    </row>
    <row r="7423" spans="1:15" x14ac:dyDescent="0.3">
      <c r="A7423">
        <v>7422</v>
      </c>
      <c r="B7423" t="s">
        <v>3434</v>
      </c>
      <c r="C7423" s="1">
        <v>45606</v>
      </c>
      <c r="D7423" t="s">
        <v>19</v>
      </c>
      <c r="E7423" t="s">
        <v>20</v>
      </c>
      <c r="F7423" t="s">
        <v>16</v>
      </c>
      <c r="G7423">
        <v>7</v>
      </c>
      <c r="H7423">
        <v>431.11</v>
      </c>
      <c r="I7423">
        <v>0.05</v>
      </c>
      <c r="J7423">
        <v>2866.88</v>
      </c>
      <c r="K7423">
        <v>1630.77</v>
      </c>
      <c r="L7423">
        <v>1236.1099999999999</v>
      </c>
      <c r="M7423" t="s">
        <v>46</v>
      </c>
      <c r="N7423" s="3">
        <f>retail_sales[[#This Row],[Profit]]/retail_sales[[#This Row],[Revenue]]</f>
        <v>0.43116907578970864</v>
      </c>
      <c r="O7423" t="str">
        <f t="shared" si="115"/>
        <v>Sunday</v>
      </c>
    </row>
    <row r="7424" spans="1:15" x14ac:dyDescent="0.3">
      <c r="A7424">
        <v>7423</v>
      </c>
      <c r="B7424" t="s">
        <v>4646</v>
      </c>
      <c r="C7424" s="1">
        <v>45408</v>
      </c>
      <c r="D7424" t="s">
        <v>14</v>
      </c>
      <c r="E7424" t="s">
        <v>15</v>
      </c>
      <c r="F7424" t="s">
        <v>27</v>
      </c>
      <c r="G7424">
        <v>1</v>
      </c>
      <c r="H7424">
        <v>247.58</v>
      </c>
      <c r="I7424">
        <v>0.25</v>
      </c>
      <c r="J7424">
        <v>185.69</v>
      </c>
      <c r="K7424">
        <v>134.47</v>
      </c>
      <c r="L7424">
        <v>51.22</v>
      </c>
      <c r="M7424" t="s">
        <v>17</v>
      </c>
      <c r="N7424" s="3">
        <f>retail_sales[[#This Row],[Profit]]/retail_sales[[#This Row],[Revenue]]</f>
        <v>0.27583607087080619</v>
      </c>
      <c r="O7424" t="str">
        <f t="shared" si="115"/>
        <v>Friday</v>
      </c>
    </row>
    <row r="7425" spans="1:15" x14ac:dyDescent="0.3">
      <c r="A7425">
        <v>7424</v>
      </c>
      <c r="B7425" t="s">
        <v>5034</v>
      </c>
      <c r="C7425" s="1">
        <v>45298</v>
      </c>
      <c r="D7425" t="s">
        <v>39</v>
      </c>
      <c r="E7425" t="s">
        <v>15</v>
      </c>
      <c r="F7425" t="s">
        <v>16</v>
      </c>
      <c r="G7425">
        <v>2</v>
      </c>
      <c r="H7425">
        <v>295.18</v>
      </c>
      <c r="I7425">
        <v>0.22</v>
      </c>
      <c r="J7425">
        <v>460.48</v>
      </c>
      <c r="K7425">
        <v>231.58</v>
      </c>
      <c r="L7425">
        <v>228.9</v>
      </c>
      <c r="M7425" t="s">
        <v>46</v>
      </c>
      <c r="N7425" s="3">
        <f>retail_sales[[#This Row],[Profit]]/retail_sales[[#This Row],[Revenue]]</f>
        <v>0.49708999305072965</v>
      </c>
      <c r="O7425" t="str">
        <f t="shared" si="115"/>
        <v>Sunday</v>
      </c>
    </row>
    <row r="7426" spans="1:15" x14ac:dyDescent="0.3">
      <c r="A7426">
        <v>7425</v>
      </c>
      <c r="B7426" t="s">
        <v>5035</v>
      </c>
      <c r="C7426" s="1">
        <v>45605</v>
      </c>
      <c r="D7426" t="s">
        <v>14</v>
      </c>
      <c r="E7426" t="s">
        <v>15</v>
      </c>
      <c r="F7426" t="s">
        <v>27</v>
      </c>
      <c r="G7426">
        <v>2</v>
      </c>
      <c r="H7426">
        <v>441.21</v>
      </c>
      <c r="I7426">
        <v>0.26</v>
      </c>
      <c r="J7426">
        <v>652.99</v>
      </c>
      <c r="K7426">
        <v>476.95</v>
      </c>
      <c r="L7426">
        <v>176.04</v>
      </c>
      <c r="M7426" t="s">
        <v>46</v>
      </c>
      <c r="N7426" s="3">
        <f>retail_sales[[#This Row],[Profit]]/retail_sales[[#This Row],[Revenue]]</f>
        <v>0.26959065223050888</v>
      </c>
      <c r="O7426" t="str">
        <f t="shared" ref="O7426:O7489" si="116">TEXT(C7426, "dddd")</f>
        <v>Saturday</v>
      </c>
    </row>
    <row r="7427" spans="1:15" x14ac:dyDescent="0.3">
      <c r="A7427">
        <v>7426</v>
      </c>
      <c r="B7427" t="s">
        <v>1096</v>
      </c>
      <c r="C7427" s="1">
        <v>45417</v>
      </c>
      <c r="D7427" t="s">
        <v>39</v>
      </c>
      <c r="E7427" t="s">
        <v>25</v>
      </c>
      <c r="F7427" t="s">
        <v>27</v>
      </c>
      <c r="G7427">
        <v>3</v>
      </c>
      <c r="H7427">
        <v>128.11000000000001</v>
      </c>
      <c r="I7427">
        <v>0.08</v>
      </c>
      <c r="J7427">
        <v>353.58</v>
      </c>
      <c r="K7427">
        <v>281.39</v>
      </c>
      <c r="L7427">
        <v>72.19</v>
      </c>
      <c r="M7427" t="s">
        <v>28</v>
      </c>
      <c r="N7427" s="3">
        <f>retail_sales[[#This Row],[Profit]]/retail_sales[[#This Row],[Revenue]]</f>
        <v>0.20416878782736581</v>
      </c>
      <c r="O7427" t="str">
        <f t="shared" si="116"/>
        <v>Sunday</v>
      </c>
    </row>
    <row r="7428" spans="1:15" x14ac:dyDescent="0.3">
      <c r="A7428">
        <v>7427</v>
      </c>
      <c r="B7428" t="s">
        <v>3080</v>
      </c>
      <c r="C7428" s="1">
        <v>45365</v>
      </c>
      <c r="D7428" t="s">
        <v>14</v>
      </c>
      <c r="E7428" t="s">
        <v>20</v>
      </c>
      <c r="F7428" t="s">
        <v>27</v>
      </c>
      <c r="G7428">
        <v>10</v>
      </c>
      <c r="H7428">
        <v>65.97</v>
      </c>
      <c r="I7428">
        <v>0.17</v>
      </c>
      <c r="J7428">
        <v>547.54999999999995</v>
      </c>
      <c r="K7428">
        <v>416.29</v>
      </c>
      <c r="L7428">
        <v>131.26</v>
      </c>
      <c r="M7428" t="s">
        <v>46</v>
      </c>
      <c r="N7428" s="3">
        <f>retail_sales[[#This Row],[Profit]]/retail_sales[[#This Row],[Revenue]]</f>
        <v>0.23972239978084195</v>
      </c>
      <c r="O7428" t="str">
        <f t="shared" si="116"/>
        <v>Thursday</v>
      </c>
    </row>
    <row r="7429" spans="1:15" x14ac:dyDescent="0.3">
      <c r="A7429">
        <v>7428</v>
      </c>
      <c r="B7429" t="s">
        <v>5036</v>
      </c>
      <c r="C7429" s="1">
        <v>45457</v>
      </c>
      <c r="D7429" t="s">
        <v>19</v>
      </c>
      <c r="E7429" t="s">
        <v>33</v>
      </c>
      <c r="F7429" t="s">
        <v>27</v>
      </c>
      <c r="G7429">
        <v>10</v>
      </c>
      <c r="H7429">
        <v>162.66</v>
      </c>
      <c r="I7429">
        <v>0.28000000000000003</v>
      </c>
      <c r="J7429">
        <v>1171.1500000000001</v>
      </c>
      <c r="K7429">
        <v>807.12</v>
      </c>
      <c r="L7429">
        <v>364.03</v>
      </c>
      <c r="M7429" t="s">
        <v>22</v>
      </c>
      <c r="N7429" s="3">
        <f>retail_sales[[#This Row],[Profit]]/retail_sales[[#This Row],[Revenue]]</f>
        <v>0.31083123425692688</v>
      </c>
      <c r="O7429" t="str">
        <f t="shared" si="116"/>
        <v>Friday</v>
      </c>
    </row>
    <row r="7430" spans="1:15" x14ac:dyDescent="0.3">
      <c r="A7430">
        <v>7429</v>
      </c>
      <c r="B7430" t="s">
        <v>1151</v>
      </c>
      <c r="C7430" s="1">
        <v>45581</v>
      </c>
      <c r="D7430" t="s">
        <v>24</v>
      </c>
      <c r="E7430" t="s">
        <v>15</v>
      </c>
      <c r="F7430" t="s">
        <v>16</v>
      </c>
      <c r="G7430">
        <v>7</v>
      </c>
      <c r="H7430">
        <v>342.76</v>
      </c>
      <c r="I7430">
        <v>0.18</v>
      </c>
      <c r="J7430">
        <v>1967.44</v>
      </c>
      <c r="K7430">
        <v>1312.6</v>
      </c>
      <c r="L7430">
        <v>654.84</v>
      </c>
      <c r="M7430" t="s">
        <v>22</v>
      </c>
      <c r="N7430" s="3">
        <f>retail_sales[[#This Row],[Profit]]/retail_sales[[#This Row],[Revenue]]</f>
        <v>0.33283861261334524</v>
      </c>
      <c r="O7430" t="str">
        <f t="shared" si="116"/>
        <v>Wednesday</v>
      </c>
    </row>
    <row r="7431" spans="1:15" x14ac:dyDescent="0.3">
      <c r="A7431">
        <v>7430</v>
      </c>
      <c r="B7431" t="s">
        <v>4832</v>
      </c>
      <c r="C7431" s="1">
        <v>45461</v>
      </c>
      <c r="D7431" t="s">
        <v>24</v>
      </c>
      <c r="E7431" t="s">
        <v>25</v>
      </c>
      <c r="F7431" t="s">
        <v>27</v>
      </c>
      <c r="G7431">
        <v>5</v>
      </c>
      <c r="H7431">
        <v>352.98</v>
      </c>
      <c r="I7431">
        <v>0.22</v>
      </c>
      <c r="J7431">
        <v>1376.62</v>
      </c>
      <c r="K7431">
        <v>1061.96</v>
      </c>
      <c r="L7431">
        <v>314.66000000000003</v>
      </c>
      <c r="M7431" t="s">
        <v>17</v>
      </c>
      <c r="N7431" s="3">
        <f>retail_sales[[#This Row],[Profit]]/retail_sales[[#This Row],[Revenue]]</f>
        <v>0.22857433423893309</v>
      </c>
      <c r="O7431" t="str">
        <f t="shared" si="116"/>
        <v>Tuesday</v>
      </c>
    </row>
    <row r="7432" spans="1:15" x14ac:dyDescent="0.3">
      <c r="A7432">
        <v>7431</v>
      </c>
      <c r="B7432" t="s">
        <v>5037</v>
      </c>
      <c r="C7432" s="1">
        <v>45564</v>
      </c>
      <c r="D7432" t="s">
        <v>39</v>
      </c>
      <c r="E7432" t="s">
        <v>25</v>
      </c>
      <c r="F7432" t="s">
        <v>27</v>
      </c>
      <c r="G7432">
        <v>6</v>
      </c>
      <c r="H7432">
        <v>427.44</v>
      </c>
      <c r="I7432">
        <v>0.28000000000000003</v>
      </c>
      <c r="J7432">
        <v>1846.54</v>
      </c>
      <c r="K7432">
        <v>1011.57</v>
      </c>
      <c r="L7432">
        <v>834.97</v>
      </c>
      <c r="M7432" t="s">
        <v>46</v>
      </c>
      <c r="N7432" s="3">
        <f>retail_sales[[#This Row],[Profit]]/retail_sales[[#This Row],[Revenue]]</f>
        <v>0.4521808355085728</v>
      </c>
      <c r="O7432" t="str">
        <f t="shared" si="116"/>
        <v>Sunday</v>
      </c>
    </row>
    <row r="7433" spans="1:15" x14ac:dyDescent="0.3">
      <c r="A7433">
        <v>7432</v>
      </c>
      <c r="B7433" t="s">
        <v>3306</v>
      </c>
      <c r="C7433" s="1">
        <v>45445</v>
      </c>
      <c r="D7433" t="s">
        <v>39</v>
      </c>
      <c r="E7433" t="s">
        <v>25</v>
      </c>
      <c r="F7433" t="s">
        <v>16</v>
      </c>
      <c r="G7433">
        <v>8</v>
      </c>
      <c r="H7433">
        <v>440.71</v>
      </c>
      <c r="I7433">
        <v>0.18</v>
      </c>
      <c r="J7433">
        <v>2891.06</v>
      </c>
      <c r="K7433">
        <v>1488.17</v>
      </c>
      <c r="L7433">
        <v>1402.89</v>
      </c>
      <c r="M7433" t="s">
        <v>28</v>
      </c>
      <c r="N7433" s="3">
        <f>retail_sales[[#This Row],[Profit]]/retail_sales[[#This Row],[Revenue]]</f>
        <v>0.48525108437735642</v>
      </c>
      <c r="O7433" t="str">
        <f t="shared" si="116"/>
        <v>Sunday</v>
      </c>
    </row>
    <row r="7434" spans="1:15" x14ac:dyDescent="0.3">
      <c r="A7434">
        <v>7433</v>
      </c>
      <c r="B7434" t="s">
        <v>1433</v>
      </c>
      <c r="C7434" s="1">
        <v>45317</v>
      </c>
      <c r="D7434" t="s">
        <v>19</v>
      </c>
      <c r="E7434" t="s">
        <v>33</v>
      </c>
      <c r="F7434" t="s">
        <v>21</v>
      </c>
      <c r="G7434">
        <v>4</v>
      </c>
      <c r="H7434">
        <v>82.76</v>
      </c>
      <c r="I7434">
        <v>0.16</v>
      </c>
      <c r="J7434">
        <v>278.07</v>
      </c>
      <c r="K7434">
        <v>174.95</v>
      </c>
      <c r="L7434">
        <v>103.12</v>
      </c>
      <c r="M7434" t="s">
        <v>46</v>
      </c>
      <c r="N7434" s="3">
        <f>retail_sales[[#This Row],[Profit]]/retail_sales[[#This Row],[Revenue]]</f>
        <v>0.37084187434818572</v>
      </c>
      <c r="O7434" t="str">
        <f t="shared" si="116"/>
        <v>Friday</v>
      </c>
    </row>
    <row r="7435" spans="1:15" x14ac:dyDescent="0.3">
      <c r="A7435">
        <v>7434</v>
      </c>
      <c r="B7435" t="s">
        <v>5038</v>
      </c>
      <c r="C7435" s="1">
        <v>45501</v>
      </c>
      <c r="D7435" t="s">
        <v>14</v>
      </c>
      <c r="E7435" t="s">
        <v>20</v>
      </c>
      <c r="F7435" t="s">
        <v>27</v>
      </c>
      <c r="G7435">
        <v>9</v>
      </c>
      <c r="H7435">
        <v>103.6</v>
      </c>
      <c r="I7435">
        <v>0.02</v>
      </c>
      <c r="J7435">
        <v>913.75</v>
      </c>
      <c r="K7435">
        <v>598.54999999999995</v>
      </c>
      <c r="L7435">
        <v>315.2</v>
      </c>
      <c r="M7435" t="s">
        <v>46</v>
      </c>
      <c r="N7435" s="3">
        <f>retail_sales[[#This Row],[Profit]]/retail_sales[[#This Row],[Revenue]]</f>
        <v>0.34495212038303691</v>
      </c>
      <c r="O7435" t="str">
        <f t="shared" si="116"/>
        <v>Sunday</v>
      </c>
    </row>
    <row r="7436" spans="1:15" x14ac:dyDescent="0.3">
      <c r="A7436">
        <v>7435</v>
      </c>
      <c r="B7436" t="s">
        <v>2883</v>
      </c>
      <c r="C7436" s="1">
        <v>45576</v>
      </c>
      <c r="D7436" t="s">
        <v>39</v>
      </c>
      <c r="E7436" t="s">
        <v>20</v>
      </c>
      <c r="F7436" t="s">
        <v>21</v>
      </c>
      <c r="G7436">
        <v>9</v>
      </c>
      <c r="H7436">
        <v>151.69999999999999</v>
      </c>
      <c r="I7436">
        <v>0.21</v>
      </c>
      <c r="J7436">
        <v>1078.5899999999999</v>
      </c>
      <c r="K7436">
        <v>824.7</v>
      </c>
      <c r="L7436">
        <v>253.89</v>
      </c>
      <c r="M7436" t="s">
        <v>17</v>
      </c>
      <c r="N7436" s="3">
        <f>retail_sales[[#This Row],[Profit]]/retail_sales[[#This Row],[Revenue]]</f>
        <v>0.23539064890273412</v>
      </c>
      <c r="O7436" t="str">
        <f t="shared" si="116"/>
        <v>Friday</v>
      </c>
    </row>
    <row r="7437" spans="1:15" x14ac:dyDescent="0.3">
      <c r="A7437">
        <v>7436</v>
      </c>
      <c r="B7437" t="s">
        <v>3439</v>
      </c>
      <c r="C7437" s="1">
        <v>45513</v>
      </c>
      <c r="D7437" t="s">
        <v>19</v>
      </c>
      <c r="E7437" t="s">
        <v>30</v>
      </c>
      <c r="F7437" t="s">
        <v>27</v>
      </c>
      <c r="G7437">
        <v>5</v>
      </c>
      <c r="H7437">
        <v>117.5</v>
      </c>
      <c r="I7437">
        <v>0.03</v>
      </c>
      <c r="J7437">
        <v>569.88</v>
      </c>
      <c r="K7437">
        <v>340.15</v>
      </c>
      <c r="L7437">
        <v>229.73</v>
      </c>
      <c r="M7437" t="s">
        <v>22</v>
      </c>
      <c r="N7437" s="3">
        <f>retail_sales[[#This Row],[Profit]]/retail_sales[[#This Row],[Revenue]]</f>
        <v>0.40311995507826209</v>
      </c>
      <c r="O7437" t="str">
        <f t="shared" si="116"/>
        <v>Friday</v>
      </c>
    </row>
    <row r="7438" spans="1:15" x14ac:dyDescent="0.3">
      <c r="A7438">
        <v>7437</v>
      </c>
      <c r="B7438" t="s">
        <v>3939</v>
      </c>
      <c r="C7438" s="1">
        <v>45418</v>
      </c>
      <c r="D7438" t="s">
        <v>19</v>
      </c>
      <c r="E7438" t="s">
        <v>30</v>
      </c>
      <c r="F7438" t="s">
        <v>16</v>
      </c>
      <c r="G7438">
        <v>7</v>
      </c>
      <c r="H7438">
        <v>50.99</v>
      </c>
      <c r="I7438">
        <v>0.04</v>
      </c>
      <c r="J7438">
        <v>342.65</v>
      </c>
      <c r="K7438">
        <v>198.32</v>
      </c>
      <c r="L7438">
        <v>144.33000000000001</v>
      </c>
      <c r="M7438" t="s">
        <v>28</v>
      </c>
      <c r="N7438" s="3">
        <f>retail_sales[[#This Row],[Profit]]/retail_sales[[#This Row],[Revenue]]</f>
        <v>0.42121698526192913</v>
      </c>
      <c r="O7438" t="str">
        <f t="shared" si="116"/>
        <v>Monday</v>
      </c>
    </row>
    <row r="7439" spans="1:15" x14ac:dyDescent="0.3">
      <c r="A7439">
        <v>7438</v>
      </c>
      <c r="B7439" t="s">
        <v>313</v>
      </c>
      <c r="C7439" s="1">
        <v>45327</v>
      </c>
      <c r="D7439" t="s">
        <v>19</v>
      </c>
      <c r="E7439" t="s">
        <v>33</v>
      </c>
      <c r="F7439" t="s">
        <v>21</v>
      </c>
      <c r="G7439">
        <v>1</v>
      </c>
      <c r="H7439">
        <v>488.73</v>
      </c>
      <c r="I7439">
        <v>0.03</v>
      </c>
      <c r="J7439">
        <v>474.07</v>
      </c>
      <c r="K7439">
        <v>352.53</v>
      </c>
      <c r="L7439">
        <v>121.54</v>
      </c>
      <c r="M7439" t="s">
        <v>40</v>
      </c>
      <c r="N7439" s="3">
        <f>retail_sales[[#This Row],[Profit]]/retail_sales[[#This Row],[Revenue]]</f>
        <v>0.25637564072816255</v>
      </c>
      <c r="O7439" t="str">
        <f t="shared" si="116"/>
        <v>Monday</v>
      </c>
    </row>
    <row r="7440" spans="1:15" x14ac:dyDescent="0.3">
      <c r="A7440">
        <v>7439</v>
      </c>
      <c r="B7440" t="s">
        <v>1468</v>
      </c>
      <c r="C7440" s="1">
        <v>45424</v>
      </c>
      <c r="D7440" t="s">
        <v>14</v>
      </c>
      <c r="E7440" t="s">
        <v>25</v>
      </c>
      <c r="F7440" t="s">
        <v>27</v>
      </c>
      <c r="G7440">
        <v>6</v>
      </c>
      <c r="H7440">
        <v>287.18</v>
      </c>
      <c r="I7440">
        <v>0.28999999999999998</v>
      </c>
      <c r="J7440">
        <v>1223.3900000000001</v>
      </c>
      <c r="K7440">
        <v>917.2</v>
      </c>
      <c r="L7440">
        <v>306.19</v>
      </c>
      <c r="M7440" t="s">
        <v>28</v>
      </c>
      <c r="N7440" s="3">
        <f>retail_sales[[#This Row],[Profit]]/retail_sales[[#This Row],[Revenue]]</f>
        <v>0.25027995978387918</v>
      </c>
      <c r="O7440" t="str">
        <f t="shared" si="116"/>
        <v>Sunday</v>
      </c>
    </row>
    <row r="7441" spans="1:15" x14ac:dyDescent="0.3">
      <c r="A7441">
        <v>7440</v>
      </c>
      <c r="B7441" t="s">
        <v>5039</v>
      </c>
      <c r="C7441" s="1">
        <v>45655</v>
      </c>
      <c r="D7441" t="s">
        <v>14</v>
      </c>
      <c r="E7441" t="s">
        <v>20</v>
      </c>
      <c r="F7441" t="s">
        <v>16</v>
      </c>
      <c r="G7441">
        <v>9</v>
      </c>
      <c r="H7441">
        <v>496.3</v>
      </c>
      <c r="I7441">
        <v>0.27</v>
      </c>
      <c r="J7441">
        <v>3260.69</v>
      </c>
      <c r="K7441">
        <v>2140.67</v>
      </c>
      <c r="L7441">
        <v>1120.02</v>
      </c>
      <c r="M7441" t="s">
        <v>17</v>
      </c>
      <c r="N7441" s="3">
        <f>retail_sales[[#This Row],[Profit]]/retail_sales[[#This Row],[Revenue]]</f>
        <v>0.34349171494376957</v>
      </c>
      <c r="O7441" t="str">
        <f t="shared" si="116"/>
        <v>Sunday</v>
      </c>
    </row>
    <row r="7442" spans="1:15" x14ac:dyDescent="0.3">
      <c r="A7442">
        <v>7441</v>
      </c>
      <c r="B7442" t="s">
        <v>5040</v>
      </c>
      <c r="C7442" s="1">
        <v>45542</v>
      </c>
      <c r="D7442" t="s">
        <v>19</v>
      </c>
      <c r="E7442" t="s">
        <v>30</v>
      </c>
      <c r="F7442" t="s">
        <v>27</v>
      </c>
      <c r="G7442">
        <v>10</v>
      </c>
      <c r="H7442">
        <v>438.84</v>
      </c>
      <c r="I7442">
        <v>0.02</v>
      </c>
      <c r="J7442">
        <v>4300.63</v>
      </c>
      <c r="K7442">
        <v>2622.29</v>
      </c>
      <c r="L7442">
        <v>1678.34</v>
      </c>
      <c r="M7442" t="s">
        <v>46</v>
      </c>
      <c r="N7442" s="3">
        <f>retail_sales[[#This Row],[Profit]]/retail_sales[[#This Row],[Revenue]]</f>
        <v>0.39025445109204926</v>
      </c>
      <c r="O7442" t="str">
        <f t="shared" si="116"/>
        <v>Saturday</v>
      </c>
    </row>
    <row r="7443" spans="1:15" x14ac:dyDescent="0.3">
      <c r="A7443">
        <v>7442</v>
      </c>
      <c r="B7443" t="s">
        <v>807</v>
      </c>
      <c r="C7443" s="1">
        <v>45428</v>
      </c>
      <c r="D7443" t="s">
        <v>19</v>
      </c>
      <c r="E7443" t="s">
        <v>33</v>
      </c>
      <c r="F7443" t="s">
        <v>21</v>
      </c>
      <c r="G7443">
        <v>7</v>
      </c>
      <c r="H7443">
        <v>202.98</v>
      </c>
      <c r="I7443">
        <v>0.3</v>
      </c>
      <c r="J7443">
        <v>994.6</v>
      </c>
      <c r="K7443">
        <v>727.21</v>
      </c>
      <c r="L7443">
        <v>267.39</v>
      </c>
      <c r="M7443" t="s">
        <v>22</v>
      </c>
      <c r="N7443" s="3">
        <f>retail_sales[[#This Row],[Profit]]/retail_sales[[#This Row],[Revenue]]</f>
        <v>0.2688417454252966</v>
      </c>
      <c r="O7443" t="str">
        <f t="shared" si="116"/>
        <v>Thursday</v>
      </c>
    </row>
    <row r="7444" spans="1:15" x14ac:dyDescent="0.3">
      <c r="A7444">
        <v>7443</v>
      </c>
      <c r="B7444" t="s">
        <v>4879</v>
      </c>
      <c r="C7444" s="1">
        <v>45601</v>
      </c>
      <c r="D7444" t="s">
        <v>19</v>
      </c>
      <c r="E7444" t="s">
        <v>30</v>
      </c>
      <c r="F7444" t="s">
        <v>21</v>
      </c>
      <c r="G7444">
        <v>1</v>
      </c>
      <c r="H7444">
        <v>134.69</v>
      </c>
      <c r="I7444">
        <v>0.03</v>
      </c>
      <c r="J7444">
        <v>130.65</v>
      </c>
      <c r="K7444">
        <v>73.680000000000007</v>
      </c>
      <c r="L7444">
        <v>56.97</v>
      </c>
      <c r="M7444" t="s">
        <v>17</v>
      </c>
      <c r="N7444" s="3">
        <f>retail_sales[[#This Row],[Profit]]/retail_sales[[#This Row],[Revenue]]</f>
        <v>0.43605051664753153</v>
      </c>
      <c r="O7444" t="str">
        <f t="shared" si="116"/>
        <v>Tuesday</v>
      </c>
    </row>
    <row r="7445" spans="1:15" x14ac:dyDescent="0.3">
      <c r="A7445">
        <v>7444</v>
      </c>
      <c r="B7445" t="s">
        <v>610</v>
      </c>
      <c r="C7445" s="1">
        <v>45625</v>
      </c>
      <c r="D7445" t="s">
        <v>24</v>
      </c>
      <c r="E7445" t="s">
        <v>20</v>
      </c>
      <c r="F7445" t="s">
        <v>21</v>
      </c>
      <c r="G7445">
        <v>3</v>
      </c>
      <c r="H7445">
        <v>189.06</v>
      </c>
      <c r="I7445">
        <v>0.19</v>
      </c>
      <c r="J7445">
        <v>459.42</v>
      </c>
      <c r="K7445">
        <v>324.55</v>
      </c>
      <c r="L7445">
        <v>134.87</v>
      </c>
      <c r="M7445" t="s">
        <v>28</v>
      </c>
      <c r="N7445" s="3">
        <f>retail_sales[[#This Row],[Profit]]/retail_sales[[#This Row],[Revenue]]</f>
        <v>0.29356580035697183</v>
      </c>
      <c r="O7445" t="str">
        <f t="shared" si="116"/>
        <v>Friday</v>
      </c>
    </row>
    <row r="7446" spans="1:15" x14ac:dyDescent="0.3">
      <c r="A7446">
        <v>7445</v>
      </c>
      <c r="B7446" t="s">
        <v>4305</v>
      </c>
      <c r="C7446" s="1">
        <v>45375</v>
      </c>
      <c r="D7446" t="s">
        <v>14</v>
      </c>
      <c r="E7446" t="s">
        <v>30</v>
      </c>
      <c r="F7446" t="s">
        <v>27</v>
      </c>
      <c r="G7446">
        <v>2</v>
      </c>
      <c r="H7446">
        <v>340.72</v>
      </c>
      <c r="I7446">
        <v>0.21</v>
      </c>
      <c r="J7446">
        <v>538.34</v>
      </c>
      <c r="K7446">
        <v>414.91</v>
      </c>
      <c r="L7446">
        <v>123.43</v>
      </c>
      <c r="M7446" t="s">
        <v>22</v>
      </c>
      <c r="N7446" s="3">
        <f>retail_sales[[#This Row],[Profit]]/retail_sales[[#This Row],[Revenue]]</f>
        <v>0.22927889437901697</v>
      </c>
      <c r="O7446" t="str">
        <f t="shared" si="116"/>
        <v>Sunday</v>
      </c>
    </row>
    <row r="7447" spans="1:15" x14ac:dyDescent="0.3">
      <c r="A7447">
        <v>7446</v>
      </c>
      <c r="B7447" t="s">
        <v>235</v>
      </c>
      <c r="C7447" s="1">
        <v>45320</v>
      </c>
      <c r="D7447" t="s">
        <v>19</v>
      </c>
      <c r="E7447" t="s">
        <v>25</v>
      </c>
      <c r="F7447" t="s">
        <v>16</v>
      </c>
      <c r="G7447">
        <v>4</v>
      </c>
      <c r="H7447">
        <v>417.14</v>
      </c>
      <c r="I7447">
        <v>0.17</v>
      </c>
      <c r="J7447">
        <v>1384.9</v>
      </c>
      <c r="K7447">
        <v>801.49</v>
      </c>
      <c r="L7447">
        <v>583.41</v>
      </c>
      <c r="M7447" t="s">
        <v>22</v>
      </c>
      <c r="N7447" s="3">
        <f>retail_sales[[#This Row],[Profit]]/retail_sales[[#This Row],[Revenue]]</f>
        <v>0.42126507329049023</v>
      </c>
      <c r="O7447" t="str">
        <f t="shared" si="116"/>
        <v>Monday</v>
      </c>
    </row>
    <row r="7448" spans="1:15" x14ac:dyDescent="0.3">
      <c r="A7448">
        <v>7447</v>
      </c>
      <c r="B7448" t="s">
        <v>135</v>
      </c>
      <c r="C7448" s="1">
        <v>45546</v>
      </c>
      <c r="D7448" t="s">
        <v>24</v>
      </c>
      <c r="E7448" t="s">
        <v>33</v>
      </c>
      <c r="F7448" t="s">
        <v>27</v>
      </c>
      <c r="G7448">
        <v>6</v>
      </c>
      <c r="H7448">
        <v>377.1</v>
      </c>
      <c r="I7448">
        <v>0.04</v>
      </c>
      <c r="J7448">
        <v>2172.1</v>
      </c>
      <c r="K7448">
        <v>1112.58</v>
      </c>
      <c r="L7448">
        <v>1059.52</v>
      </c>
      <c r="M7448" t="s">
        <v>22</v>
      </c>
      <c r="N7448" s="3">
        <f>retail_sales[[#This Row],[Profit]]/retail_sales[[#This Row],[Revenue]]</f>
        <v>0.48778601353528844</v>
      </c>
      <c r="O7448" t="str">
        <f t="shared" si="116"/>
        <v>Wednesday</v>
      </c>
    </row>
    <row r="7449" spans="1:15" x14ac:dyDescent="0.3">
      <c r="A7449">
        <v>7448</v>
      </c>
      <c r="B7449" t="s">
        <v>5041</v>
      </c>
      <c r="C7449" s="1">
        <v>45621</v>
      </c>
      <c r="D7449" t="s">
        <v>14</v>
      </c>
      <c r="E7449" t="s">
        <v>30</v>
      </c>
      <c r="F7449" t="s">
        <v>16</v>
      </c>
      <c r="G7449">
        <v>2</v>
      </c>
      <c r="H7449">
        <v>375.61</v>
      </c>
      <c r="I7449">
        <v>0.09</v>
      </c>
      <c r="J7449">
        <v>683.61</v>
      </c>
      <c r="K7449">
        <v>534.16999999999996</v>
      </c>
      <c r="L7449">
        <v>149.44</v>
      </c>
      <c r="M7449" t="s">
        <v>40</v>
      </c>
      <c r="N7449" s="3">
        <f>retail_sales[[#This Row],[Profit]]/retail_sales[[#This Row],[Revenue]]</f>
        <v>0.2186041748950425</v>
      </c>
      <c r="O7449" t="str">
        <f t="shared" si="116"/>
        <v>Monday</v>
      </c>
    </row>
    <row r="7450" spans="1:15" x14ac:dyDescent="0.3">
      <c r="A7450">
        <v>7449</v>
      </c>
      <c r="B7450" t="s">
        <v>1587</v>
      </c>
      <c r="C7450" s="1">
        <v>45566</v>
      </c>
      <c r="D7450" t="s">
        <v>24</v>
      </c>
      <c r="E7450" t="s">
        <v>20</v>
      </c>
      <c r="F7450" t="s">
        <v>21</v>
      </c>
      <c r="G7450">
        <v>1</v>
      </c>
      <c r="H7450">
        <v>343.73</v>
      </c>
      <c r="I7450">
        <v>0.23</v>
      </c>
      <c r="J7450">
        <v>264.67</v>
      </c>
      <c r="K7450">
        <v>190.47</v>
      </c>
      <c r="L7450">
        <v>74.2</v>
      </c>
      <c r="M7450" t="s">
        <v>22</v>
      </c>
      <c r="N7450" s="3">
        <f>retail_sales[[#This Row],[Profit]]/retail_sales[[#This Row],[Revenue]]</f>
        <v>0.28034911399100765</v>
      </c>
      <c r="O7450" t="str">
        <f t="shared" si="116"/>
        <v>Tuesday</v>
      </c>
    </row>
    <row r="7451" spans="1:15" x14ac:dyDescent="0.3">
      <c r="A7451">
        <v>7450</v>
      </c>
      <c r="B7451" t="s">
        <v>2945</v>
      </c>
      <c r="C7451" s="1">
        <v>45377</v>
      </c>
      <c r="D7451" t="s">
        <v>19</v>
      </c>
      <c r="E7451" t="s">
        <v>25</v>
      </c>
      <c r="F7451" t="s">
        <v>27</v>
      </c>
      <c r="G7451">
        <v>9</v>
      </c>
      <c r="H7451">
        <v>113.17</v>
      </c>
      <c r="I7451">
        <v>0.27</v>
      </c>
      <c r="J7451">
        <v>743.53</v>
      </c>
      <c r="K7451">
        <v>475.93</v>
      </c>
      <c r="L7451">
        <v>267.60000000000002</v>
      </c>
      <c r="M7451" t="s">
        <v>40</v>
      </c>
      <c r="N7451" s="3">
        <f>retail_sales[[#This Row],[Profit]]/retail_sales[[#This Row],[Revenue]]</f>
        <v>0.35990477855634612</v>
      </c>
      <c r="O7451" t="str">
        <f t="shared" si="116"/>
        <v>Tuesday</v>
      </c>
    </row>
    <row r="7452" spans="1:15" x14ac:dyDescent="0.3">
      <c r="A7452">
        <v>7451</v>
      </c>
      <c r="B7452" t="s">
        <v>4533</v>
      </c>
      <c r="C7452" s="1">
        <v>45484</v>
      </c>
      <c r="D7452" t="s">
        <v>39</v>
      </c>
      <c r="E7452" t="s">
        <v>25</v>
      </c>
      <c r="F7452" t="s">
        <v>21</v>
      </c>
      <c r="G7452">
        <v>3</v>
      </c>
      <c r="H7452">
        <v>158.49</v>
      </c>
      <c r="I7452">
        <v>0.27</v>
      </c>
      <c r="J7452">
        <v>347.09</v>
      </c>
      <c r="K7452">
        <v>213.22</v>
      </c>
      <c r="L7452">
        <v>133.87</v>
      </c>
      <c r="M7452" t="s">
        <v>28</v>
      </c>
      <c r="N7452" s="3">
        <f>retail_sales[[#This Row],[Profit]]/retail_sales[[#This Row],[Revenue]]</f>
        <v>0.3856924716932208</v>
      </c>
      <c r="O7452" t="str">
        <f t="shared" si="116"/>
        <v>Thursday</v>
      </c>
    </row>
    <row r="7453" spans="1:15" x14ac:dyDescent="0.3">
      <c r="A7453">
        <v>7452</v>
      </c>
      <c r="B7453" t="s">
        <v>1146</v>
      </c>
      <c r="C7453" s="1">
        <v>45418</v>
      </c>
      <c r="D7453" t="s">
        <v>19</v>
      </c>
      <c r="E7453" t="s">
        <v>33</v>
      </c>
      <c r="F7453" t="s">
        <v>21</v>
      </c>
      <c r="G7453">
        <v>4</v>
      </c>
      <c r="H7453">
        <v>426.64</v>
      </c>
      <c r="I7453">
        <v>0.11</v>
      </c>
      <c r="J7453">
        <v>1518.84</v>
      </c>
      <c r="K7453">
        <v>973.75</v>
      </c>
      <c r="L7453">
        <v>545.09</v>
      </c>
      <c r="M7453" t="s">
        <v>40</v>
      </c>
      <c r="N7453" s="3">
        <f>retail_sales[[#This Row],[Profit]]/retail_sales[[#This Row],[Revenue]]</f>
        <v>0.35888572858233919</v>
      </c>
      <c r="O7453" t="str">
        <f t="shared" si="116"/>
        <v>Monday</v>
      </c>
    </row>
    <row r="7454" spans="1:15" x14ac:dyDescent="0.3">
      <c r="A7454">
        <v>7453</v>
      </c>
      <c r="B7454" t="s">
        <v>3013</v>
      </c>
      <c r="C7454" s="1">
        <v>45352</v>
      </c>
      <c r="D7454" t="s">
        <v>14</v>
      </c>
      <c r="E7454" t="s">
        <v>15</v>
      </c>
      <c r="F7454" t="s">
        <v>21</v>
      </c>
      <c r="G7454">
        <v>6</v>
      </c>
      <c r="H7454">
        <v>348.67</v>
      </c>
      <c r="I7454">
        <v>0.14000000000000001</v>
      </c>
      <c r="J7454">
        <v>1799.14</v>
      </c>
      <c r="K7454">
        <v>1324.57</v>
      </c>
      <c r="L7454">
        <v>474.57</v>
      </c>
      <c r="M7454" t="s">
        <v>22</v>
      </c>
      <c r="N7454" s="3">
        <f>retail_sales[[#This Row],[Profit]]/retail_sales[[#This Row],[Revenue]]</f>
        <v>0.26377602632368796</v>
      </c>
      <c r="O7454" t="str">
        <f t="shared" si="116"/>
        <v>Friday</v>
      </c>
    </row>
    <row r="7455" spans="1:15" x14ac:dyDescent="0.3">
      <c r="A7455">
        <v>7454</v>
      </c>
      <c r="B7455" t="s">
        <v>5042</v>
      </c>
      <c r="C7455" s="1">
        <v>45481</v>
      </c>
      <c r="D7455" t="s">
        <v>14</v>
      </c>
      <c r="E7455" t="s">
        <v>20</v>
      </c>
      <c r="F7455" t="s">
        <v>27</v>
      </c>
      <c r="G7455">
        <v>8</v>
      </c>
      <c r="H7455">
        <v>54.24</v>
      </c>
      <c r="I7455">
        <v>0.17</v>
      </c>
      <c r="J7455">
        <v>360.15</v>
      </c>
      <c r="K7455">
        <v>205.34</v>
      </c>
      <c r="L7455">
        <v>154.81</v>
      </c>
      <c r="M7455" t="s">
        <v>28</v>
      </c>
      <c r="N7455" s="3">
        <f>retail_sales[[#This Row],[Profit]]/retail_sales[[#This Row],[Revenue]]</f>
        <v>0.429848674163543</v>
      </c>
      <c r="O7455" t="str">
        <f t="shared" si="116"/>
        <v>Monday</v>
      </c>
    </row>
    <row r="7456" spans="1:15" x14ac:dyDescent="0.3">
      <c r="A7456">
        <v>7455</v>
      </c>
      <c r="B7456" t="s">
        <v>4100</v>
      </c>
      <c r="C7456" s="1">
        <v>45647</v>
      </c>
      <c r="D7456" t="s">
        <v>14</v>
      </c>
      <c r="E7456" t="s">
        <v>15</v>
      </c>
      <c r="F7456" t="s">
        <v>27</v>
      </c>
      <c r="G7456">
        <v>7</v>
      </c>
      <c r="H7456">
        <v>35.29</v>
      </c>
      <c r="I7456">
        <v>0.13</v>
      </c>
      <c r="J7456">
        <v>214.92</v>
      </c>
      <c r="K7456">
        <v>127.13</v>
      </c>
      <c r="L7456">
        <v>87.79</v>
      </c>
      <c r="M7456" t="s">
        <v>40</v>
      </c>
      <c r="N7456" s="3">
        <f>retail_sales[[#This Row],[Profit]]/retail_sales[[#This Row],[Revenue]]</f>
        <v>0.40847757305043741</v>
      </c>
      <c r="O7456" t="str">
        <f t="shared" si="116"/>
        <v>Saturday</v>
      </c>
    </row>
    <row r="7457" spans="1:15" x14ac:dyDescent="0.3">
      <c r="A7457">
        <v>7456</v>
      </c>
      <c r="B7457" t="s">
        <v>5043</v>
      </c>
      <c r="C7457" s="1">
        <v>45436</v>
      </c>
      <c r="D7457" t="s">
        <v>39</v>
      </c>
      <c r="E7457" t="s">
        <v>33</v>
      </c>
      <c r="F7457" t="s">
        <v>16</v>
      </c>
      <c r="G7457">
        <v>7</v>
      </c>
      <c r="H7457">
        <v>196.42</v>
      </c>
      <c r="I7457">
        <v>0.01</v>
      </c>
      <c r="J7457">
        <v>1361.19</v>
      </c>
      <c r="K7457">
        <v>826.75</v>
      </c>
      <c r="L7457">
        <v>534.44000000000005</v>
      </c>
      <c r="M7457" t="s">
        <v>17</v>
      </c>
      <c r="N7457" s="3">
        <f>retail_sales[[#This Row],[Profit]]/retail_sales[[#This Row],[Revenue]]</f>
        <v>0.39262703957566542</v>
      </c>
      <c r="O7457" t="str">
        <f t="shared" si="116"/>
        <v>Friday</v>
      </c>
    </row>
    <row r="7458" spans="1:15" x14ac:dyDescent="0.3">
      <c r="A7458">
        <v>7457</v>
      </c>
      <c r="B7458" t="s">
        <v>1383</v>
      </c>
      <c r="C7458" s="1">
        <v>45319</v>
      </c>
      <c r="D7458" t="s">
        <v>14</v>
      </c>
      <c r="E7458" t="s">
        <v>20</v>
      </c>
      <c r="F7458" t="s">
        <v>16</v>
      </c>
      <c r="G7458">
        <v>10</v>
      </c>
      <c r="H7458">
        <v>136.66999999999999</v>
      </c>
      <c r="I7458">
        <v>0.11</v>
      </c>
      <c r="J7458">
        <v>1216.3599999999999</v>
      </c>
      <c r="K7458">
        <v>776.32</v>
      </c>
      <c r="L7458">
        <v>440.04</v>
      </c>
      <c r="M7458" t="s">
        <v>17</v>
      </c>
      <c r="N7458" s="3">
        <f>retail_sales[[#This Row],[Profit]]/retail_sales[[#This Row],[Revenue]]</f>
        <v>0.36176789766187645</v>
      </c>
      <c r="O7458" t="str">
        <f t="shared" si="116"/>
        <v>Sunday</v>
      </c>
    </row>
    <row r="7459" spans="1:15" x14ac:dyDescent="0.3">
      <c r="A7459">
        <v>7458</v>
      </c>
      <c r="B7459" t="s">
        <v>5044</v>
      </c>
      <c r="C7459" s="1">
        <v>45630</v>
      </c>
      <c r="D7459" t="s">
        <v>39</v>
      </c>
      <c r="E7459" t="s">
        <v>33</v>
      </c>
      <c r="F7459" t="s">
        <v>21</v>
      </c>
      <c r="G7459">
        <v>6</v>
      </c>
      <c r="H7459">
        <v>245.81</v>
      </c>
      <c r="I7459">
        <v>0.28999999999999998</v>
      </c>
      <c r="J7459">
        <v>1047.1500000000001</v>
      </c>
      <c r="K7459">
        <v>666.39</v>
      </c>
      <c r="L7459">
        <v>380.76</v>
      </c>
      <c r="M7459" t="s">
        <v>40</v>
      </c>
      <c r="N7459" s="3">
        <f>retail_sales[[#This Row],[Profit]]/retail_sales[[#This Row],[Revenue]]</f>
        <v>0.36361552786133788</v>
      </c>
      <c r="O7459" t="str">
        <f t="shared" si="116"/>
        <v>Wednesday</v>
      </c>
    </row>
    <row r="7460" spans="1:15" x14ac:dyDescent="0.3">
      <c r="A7460">
        <v>7459</v>
      </c>
      <c r="B7460" t="s">
        <v>3814</v>
      </c>
      <c r="C7460" s="1">
        <v>45342</v>
      </c>
      <c r="D7460" t="s">
        <v>24</v>
      </c>
      <c r="E7460" t="s">
        <v>25</v>
      </c>
      <c r="F7460" t="s">
        <v>21</v>
      </c>
      <c r="G7460">
        <v>6</v>
      </c>
      <c r="H7460">
        <v>99.77</v>
      </c>
      <c r="I7460">
        <v>0.08</v>
      </c>
      <c r="J7460">
        <v>550.73</v>
      </c>
      <c r="K7460">
        <v>358.76</v>
      </c>
      <c r="L7460">
        <v>191.97</v>
      </c>
      <c r="M7460" t="s">
        <v>17</v>
      </c>
      <c r="N7460" s="3">
        <f>retail_sales[[#This Row],[Profit]]/retail_sales[[#This Row],[Revenue]]</f>
        <v>0.34857371125596931</v>
      </c>
      <c r="O7460" t="str">
        <f t="shared" si="116"/>
        <v>Tuesday</v>
      </c>
    </row>
    <row r="7461" spans="1:15" x14ac:dyDescent="0.3">
      <c r="A7461">
        <v>7460</v>
      </c>
      <c r="B7461" t="s">
        <v>5045</v>
      </c>
      <c r="C7461" s="1">
        <v>45610</v>
      </c>
      <c r="D7461" t="s">
        <v>19</v>
      </c>
      <c r="E7461" t="s">
        <v>30</v>
      </c>
      <c r="F7461" t="s">
        <v>27</v>
      </c>
      <c r="G7461">
        <v>1</v>
      </c>
      <c r="H7461">
        <v>318.06</v>
      </c>
      <c r="I7461">
        <v>0.12</v>
      </c>
      <c r="J7461">
        <v>279.89</v>
      </c>
      <c r="K7461">
        <v>170.09</v>
      </c>
      <c r="L7461">
        <v>109.8</v>
      </c>
      <c r="M7461" t="s">
        <v>46</v>
      </c>
      <c r="N7461" s="3">
        <f>retail_sales[[#This Row],[Profit]]/retail_sales[[#This Row],[Revenue]]</f>
        <v>0.39229697381114009</v>
      </c>
      <c r="O7461" t="str">
        <f t="shared" si="116"/>
        <v>Thursday</v>
      </c>
    </row>
    <row r="7462" spans="1:15" x14ac:dyDescent="0.3">
      <c r="A7462">
        <v>7461</v>
      </c>
      <c r="B7462" t="s">
        <v>855</v>
      </c>
      <c r="C7462" s="1">
        <v>45405</v>
      </c>
      <c r="D7462" t="s">
        <v>14</v>
      </c>
      <c r="E7462" t="s">
        <v>20</v>
      </c>
      <c r="F7462" t="s">
        <v>27</v>
      </c>
      <c r="G7462">
        <v>1</v>
      </c>
      <c r="H7462">
        <v>278.62</v>
      </c>
      <c r="I7462">
        <v>0.19</v>
      </c>
      <c r="J7462">
        <v>225.68</v>
      </c>
      <c r="K7462">
        <v>152.51</v>
      </c>
      <c r="L7462">
        <v>73.17</v>
      </c>
      <c r="M7462" t="s">
        <v>28</v>
      </c>
      <c r="N7462" s="3">
        <f>retail_sales[[#This Row],[Profit]]/retail_sales[[#This Row],[Revenue]]</f>
        <v>0.32422013470400568</v>
      </c>
      <c r="O7462" t="str">
        <f t="shared" si="116"/>
        <v>Tuesday</v>
      </c>
    </row>
    <row r="7463" spans="1:15" x14ac:dyDescent="0.3">
      <c r="A7463">
        <v>7462</v>
      </c>
      <c r="B7463" t="s">
        <v>2481</v>
      </c>
      <c r="C7463" s="1">
        <v>45313</v>
      </c>
      <c r="D7463" t="s">
        <v>39</v>
      </c>
      <c r="E7463" t="s">
        <v>15</v>
      </c>
      <c r="F7463" t="s">
        <v>27</v>
      </c>
      <c r="G7463">
        <v>8</v>
      </c>
      <c r="H7463">
        <v>310.87</v>
      </c>
      <c r="I7463">
        <v>0.28000000000000003</v>
      </c>
      <c r="J7463">
        <v>1790.61</v>
      </c>
      <c r="K7463">
        <v>942.89</v>
      </c>
      <c r="L7463">
        <v>847.72</v>
      </c>
      <c r="M7463" t="s">
        <v>40</v>
      </c>
      <c r="N7463" s="3">
        <f>retail_sales[[#This Row],[Profit]]/retail_sales[[#This Row],[Revenue]]</f>
        <v>0.47342525731454649</v>
      </c>
      <c r="O7463" t="str">
        <f t="shared" si="116"/>
        <v>Monday</v>
      </c>
    </row>
    <row r="7464" spans="1:15" x14ac:dyDescent="0.3">
      <c r="A7464">
        <v>7463</v>
      </c>
      <c r="B7464" t="s">
        <v>5046</v>
      </c>
      <c r="C7464" s="1">
        <v>45527</v>
      </c>
      <c r="D7464" t="s">
        <v>39</v>
      </c>
      <c r="E7464" t="s">
        <v>25</v>
      </c>
      <c r="F7464" t="s">
        <v>27</v>
      </c>
      <c r="G7464">
        <v>8</v>
      </c>
      <c r="H7464">
        <v>202.22</v>
      </c>
      <c r="I7464">
        <v>7.0000000000000007E-2</v>
      </c>
      <c r="J7464">
        <v>1504.52</v>
      </c>
      <c r="K7464">
        <v>836.65</v>
      </c>
      <c r="L7464">
        <v>667.87</v>
      </c>
      <c r="M7464" t="s">
        <v>28</v>
      </c>
      <c r="N7464" s="3">
        <f>retail_sales[[#This Row],[Profit]]/retail_sales[[#This Row],[Revenue]]</f>
        <v>0.44390902081727063</v>
      </c>
      <c r="O7464" t="str">
        <f t="shared" si="116"/>
        <v>Friday</v>
      </c>
    </row>
    <row r="7465" spans="1:15" x14ac:dyDescent="0.3">
      <c r="A7465">
        <v>7464</v>
      </c>
      <c r="B7465" t="s">
        <v>220</v>
      </c>
      <c r="C7465" s="1">
        <v>45516</v>
      </c>
      <c r="D7465" t="s">
        <v>39</v>
      </c>
      <c r="E7465" t="s">
        <v>30</v>
      </c>
      <c r="F7465" t="s">
        <v>21</v>
      </c>
      <c r="G7465">
        <v>6</v>
      </c>
      <c r="H7465">
        <v>189.72</v>
      </c>
      <c r="I7465">
        <v>7.0000000000000007E-2</v>
      </c>
      <c r="J7465">
        <v>1058.6400000000001</v>
      </c>
      <c r="K7465">
        <v>620.21</v>
      </c>
      <c r="L7465">
        <v>438.43</v>
      </c>
      <c r="M7465" t="s">
        <v>17</v>
      </c>
      <c r="N7465" s="3">
        <f>retail_sales[[#This Row],[Profit]]/retail_sales[[#This Row],[Revenue]]</f>
        <v>0.41414456283533585</v>
      </c>
      <c r="O7465" t="str">
        <f t="shared" si="116"/>
        <v>Monday</v>
      </c>
    </row>
    <row r="7466" spans="1:15" x14ac:dyDescent="0.3">
      <c r="A7466">
        <v>7465</v>
      </c>
      <c r="B7466" t="s">
        <v>4070</v>
      </c>
      <c r="C7466" s="1">
        <v>45451</v>
      </c>
      <c r="D7466" t="s">
        <v>19</v>
      </c>
      <c r="E7466" t="s">
        <v>15</v>
      </c>
      <c r="F7466" t="s">
        <v>16</v>
      </c>
      <c r="G7466">
        <v>3</v>
      </c>
      <c r="H7466">
        <v>444.85</v>
      </c>
      <c r="I7466">
        <v>0.22</v>
      </c>
      <c r="J7466">
        <v>1040.95</v>
      </c>
      <c r="K7466">
        <v>794.39</v>
      </c>
      <c r="L7466">
        <v>246.56</v>
      </c>
      <c r="M7466" t="s">
        <v>17</v>
      </c>
      <c r="N7466" s="3">
        <f>retail_sales[[#This Row],[Profit]]/retail_sales[[#This Row],[Revenue]]</f>
        <v>0.23686056006532494</v>
      </c>
      <c r="O7466" t="str">
        <f t="shared" si="116"/>
        <v>Saturday</v>
      </c>
    </row>
    <row r="7467" spans="1:15" x14ac:dyDescent="0.3">
      <c r="A7467">
        <v>7466</v>
      </c>
      <c r="B7467" t="s">
        <v>2259</v>
      </c>
      <c r="C7467" s="1">
        <v>45646</v>
      </c>
      <c r="D7467" t="s">
        <v>19</v>
      </c>
      <c r="E7467" t="s">
        <v>33</v>
      </c>
      <c r="F7467" t="s">
        <v>16</v>
      </c>
      <c r="G7467">
        <v>8</v>
      </c>
      <c r="H7467">
        <v>431.83</v>
      </c>
      <c r="I7467">
        <v>0.28000000000000003</v>
      </c>
      <c r="J7467">
        <v>2487.34</v>
      </c>
      <c r="K7467">
        <v>1445.33</v>
      </c>
      <c r="L7467">
        <v>1042.01</v>
      </c>
      <c r="M7467" t="s">
        <v>46</v>
      </c>
      <c r="N7467" s="3">
        <f>retail_sales[[#This Row],[Profit]]/retail_sales[[#This Row],[Revenue]]</f>
        <v>0.41892543842015967</v>
      </c>
      <c r="O7467" t="str">
        <f t="shared" si="116"/>
        <v>Friday</v>
      </c>
    </row>
    <row r="7468" spans="1:15" x14ac:dyDescent="0.3">
      <c r="A7468">
        <v>7467</v>
      </c>
      <c r="B7468" t="s">
        <v>5047</v>
      </c>
      <c r="C7468" s="1">
        <v>45578</v>
      </c>
      <c r="D7468" t="s">
        <v>39</v>
      </c>
      <c r="E7468" t="s">
        <v>15</v>
      </c>
      <c r="F7468" t="s">
        <v>16</v>
      </c>
      <c r="G7468">
        <v>1</v>
      </c>
      <c r="H7468">
        <v>335.3</v>
      </c>
      <c r="I7468">
        <v>0.04</v>
      </c>
      <c r="J7468">
        <v>321.89</v>
      </c>
      <c r="K7468">
        <v>206.66</v>
      </c>
      <c r="L7468">
        <v>115.23</v>
      </c>
      <c r="M7468" t="s">
        <v>28</v>
      </c>
      <c r="N7468" s="3">
        <f>retail_sales[[#This Row],[Profit]]/retail_sales[[#This Row],[Revenue]]</f>
        <v>0.35797943396812576</v>
      </c>
      <c r="O7468" t="str">
        <f t="shared" si="116"/>
        <v>Sunday</v>
      </c>
    </row>
    <row r="7469" spans="1:15" x14ac:dyDescent="0.3">
      <c r="A7469">
        <v>7468</v>
      </c>
      <c r="B7469" t="s">
        <v>5048</v>
      </c>
      <c r="C7469" s="1">
        <v>45642</v>
      </c>
      <c r="D7469" t="s">
        <v>14</v>
      </c>
      <c r="E7469" t="s">
        <v>15</v>
      </c>
      <c r="F7469" t="s">
        <v>27</v>
      </c>
      <c r="G7469">
        <v>3</v>
      </c>
      <c r="H7469">
        <v>41.21</v>
      </c>
      <c r="I7469">
        <v>0.28000000000000003</v>
      </c>
      <c r="J7469">
        <v>89.01</v>
      </c>
      <c r="K7469">
        <v>48.51</v>
      </c>
      <c r="L7469">
        <v>40.5</v>
      </c>
      <c r="M7469" t="s">
        <v>40</v>
      </c>
      <c r="N7469" s="3">
        <f>retail_sales[[#This Row],[Profit]]/retail_sales[[#This Row],[Revenue]]</f>
        <v>0.45500505561172899</v>
      </c>
      <c r="O7469" t="str">
        <f t="shared" si="116"/>
        <v>Monday</v>
      </c>
    </row>
    <row r="7470" spans="1:15" x14ac:dyDescent="0.3">
      <c r="A7470">
        <v>7469</v>
      </c>
      <c r="B7470" t="s">
        <v>5049</v>
      </c>
      <c r="C7470" s="1">
        <v>45650</v>
      </c>
      <c r="D7470" t="s">
        <v>19</v>
      </c>
      <c r="E7470" t="s">
        <v>20</v>
      </c>
      <c r="F7470" t="s">
        <v>27</v>
      </c>
      <c r="G7470">
        <v>1</v>
      </c>
      <c r="H7470">
        <v>438.97</v>
      </c>
      <c r="I7470">
        <v>0.2</v>
      </c>
      <c r="J7470">
        <v>351.18</v>
      </c>
      <c r="K7470">
        <v>182.2</v>
      </c>
      <c r="L7470">
        <v>168.98</v>
      </c>
      <c r="M7470" t="s">
        <v>17</v>
      </c>
      <c r="N7470" s="3">
        <f>retail_sales[[#This Row],[Profit]]/retail_sales[[#This Row],[Revenue]]</f>
        <v>0.48117774360726689</v>
      </c>
      <c r="O7470" t="str">
        <f t="shared" si="116"/>
        <v>Tuesday</v>
      </c>
    </row>
    <row r="7471" spans="1:15" x14ac:dyDescent="0.3">
      <c r="A7471">
        <v>7470</v>
      </c>
      <c r="B7471" t="s">
        <v>785</v>
      </c>
      <c r="C7471" s="1">
        <v>45303</v>
      </c>
      <c r="D7471" t="s">
        <v>39</v>
      </c>
      <c r="E7471" t="s">
        <v>25</v>
      </c>
      <c r="F7471" t="s">
        <v>27</v>
      </c>
      <c r="G7471">
        <v>5</v>
      </c>
      <c r="H7471">
        <v>386.2</v>
      </c>
      <c r="I7471">
        <v>0.22</v>
      </c>
      <c r="J7471">
        <v>1506.18</v>
      </c>
      <c r="K7471">
        <v>1139.19</v>
      </c>
      <c r="L7471">
        <v>366.99</v>
      </c>
      <c r="M7471" t="s">
        <v>17</v>
      </c>
      <c r="N7471" s="3">
        <f>retail_sales[[#This Row],[Profit]]/retail_sales[[#This Row],[Revenue]]</f>
        <v>0.24365613671672709</v>
      </c>
      <c r="O7471" t="str">
        <f t="shared" si="116"/>
        <v>Friday</v>
      </c>
    </row>
    <row r="7472" spans="1:15" x14ac:dyDescent="0.3">
      <c r="A7472">
        <v>7471</v>
      </c>
      <c r="B7472" t="s">
        <v>4781</v>
      </c>
      <c r="C7472" s="1">
        <v>45426</v>
      </c>
      <c r="D7472" t="s">
        <v>24</v>
      </c>
      <c r="E7472" t="s">
        <v>33</v>
      </c>
      <c r="F7472" t="s">
        <v>27</v>
      </c>
      <c r="G7472">
        <v>8</v>
      </c>
      <c r="H7472">
        <v>443.45</v>
      </c>
      <c r="I7472">
        <v>0.08</v>
      </c>
      <c r="J7472">
        <v>3263.79</v>
      </c>
      <c r="K7472">
        <v>2375.44</v>
      </c>
      <c r="L7472">
        <v>888.35</v>
      </c>
      <c r="M7472" t="s">
        <v>40</v>
      </c>
      <c r="N7472" s="3">
        <f>retail_sales[[#This Row],[Profit]]/retail_sales[[#This Row],[Revenue]]</f>
        <v>0.27218356573186386</v>
      </c>
      <c r="O7472" t="str">
        <f t="shared" si="116"/>
        <v>Tuesday</v>
      </c>
    </row>
    <row r="7473" spans="1:15" x14ac:dyDescent="0.3">
      <c r="A7473">
        <v>7472</v>
      </c>
      <c r="B7473" t="s">
        <v>1561</v>
      </c>
      <c r="C7473" s="1">
        <v>45552</v>
      </c>
      <c r="D7473" t="s">
        <v>19</v>
      </c>
      <c r="E7473" t="s">
        <v>15</v>
      </c>
      <c r="F7473" t="s">
        <v>21</v>
      </c>
      <c r="G7473">
        <v>10</v>
      </c>
      <c r="H7473">
        <v>209.07</v>
      </c>
      <c r="I7473">
        <v>0.06</v>
      </c>
      <c r="J7473">
        <v>1965.26</v>
      </c>
      <c r="K7473">
        <v>1274.9100000000001</v>
      </c>
      <c r="L7473">
        <v>690.35</v>
      </c>
      <c r="M7473" t="s">
        <v>28</v>
      </c>
      <c r="N7473" s="3">
        <f>retail_sales[[#This Row],[Profit]]/retail_sales[[#This Row],[Revenue]]</f>
        <v>0.3512766758596827</v>
      </c>
      <c r="O7473" t="str">
        <f t="shared" si="116"/>
        <v>Tuesday</v>
      </c>
    </row>
    <row r="7474" spans="1:15" x14ac:dyDescent="0.3">
      <c r="A7474">
        <v>7473</v>
      </c>
      <c r="B7474" t="s">
        <v>3615</v>
      </c>
      <c r="C7474" s="1">
        <v>45357</v>
      </c>
      <c r="D7474" t="s">
        <v>24</v>
      </c>
      <c r="E7474" t="s">
        <v>30</v>
      </c>
      <c r="F7474" t="s">
        <v>27</v>
      </c>
      <c r="G7474">
        <v>4</v>
      </c>
      <c r="H7474">
        <v>113.43</v>
      </c>
      <c r="I7474">
        <v>0.22</v>
      </c>
      <c r="J7474">
        <v>353.9</v>
      </c>
      <c r="K7474">
        <v>255.22</v>
      </c>
      <c r="L7474">
        <v>98.68</v>
      </c>
      <c r="M7474" t="s">
        <v>40</v>
      </c>
      <c r="N7474" s="3">
        <f>retail_sales[[#This Row],[Profit]]/retail_sales[[#This Row],[Revenue]]</f>
        <v>0.27883582933031936</v>
      </c>
      <c r="O7474" t="str">
        <f t="shared" si="116"/>
        <v>Wednesday</v>
      </c>
    </row>
    <row r="7475" spans="1:15" x14ac:dyDescent="0.3">
      <c r="A7475">
        <v>7474</v>
      </c>
      <c r="B7475" t="s">
        <v>3884</v>
      </c>
      <c r="C7475" s="1">
        <v>45624</v>
      </c>
      <c r="D7475" t="s">
        <v>24</v>
      </c>
      <c r="E7475" t="s">
        <v>25</v>
      </c>
      <c r="F7475" t="s">
        <v>21</v>
      </c>
      <c r="G7475">
        <v>5</v>
      </c>
      <c r="H7475">
        <v>311.44</v>
      </c>
      <c r="I7475">
        <v>0.02</v>
      </c>
      <c r="J7475">
        <v>1526.06</v>
      </c>
      <c r="K7475">
        <v>858.41</v>
      </c>
      <c r="L7475">
        <v>667.65</v>
      </c>
      <c r="M7475" t="s">
        <v>46</v>
      </c>
      <c r="N7475" s="3">
        <f>retail_sales[[#This Row],[Profit]]/retail_sales[[#This Row],[Revenue]]</f>
        <v>0.4374991808972124</v>
      </c>
      <c r="O7475" t="str">
        <f t="shared" si="116"/>
        <v>Thursday</v>
      </c>
    </row>
    <row r="7476" spans="1:15" x14ac:dyDescent="0.3">
      <c r="A7476">
        <v>7475</v>
      </c>
      <c r="B7476" t="s">
        <v>5050</v>
      </c>
      <c r="C7476" s="1">
        <v>45656</v>
      </c>
      <c r="D7476" t="s">
        <v>14</v>
      </c>
      <c r="E7476" t="s">
        <v>25</v>
      </c>
      <c r="F7476" t="s">
        <v>27</v>
      </c>
      <c r="G7476">
        <v>5</v>
      </c>
      <c r="H7476">
        <v>157.88</v>
      </c>
      <c r="I7476">
        <v>0.26</v>
      </c>
      <c r="J7476">
        <v>584.16</v>
      </c>
      <c r="K7476">
        <v>361.52</v>
      </c>
      <c r="L7476">
        <v>222.64</v>
      </c>
      <c r="M7476" t="s">
        <v>17</v>
      </c>
      <c r="N7476" s="3">
        <f>retail_sales[[#This Row],[Profit]]/retail_sales[[#This Row],[Revenue]]</f>
        <v>0.38112845795672418</v>
      </c>
      <c r="O7476" t="str">
        <f t="shared" si="116"/>
        <v>Monday</v>
      </c>
    </row>
    <row r="7477" spans="1:15" x14ac:dyDescent="0.3">
      <c r="A7477">
        <v>7476</v>
      </c>
      <c r="B7477" t="s">
        <v>1802</v>
      </c>
      <c r="C7477" s="1">
        <v>45433</v>
      </c>
      <c r="D7477" t="s">
        <v>24</v>
      </c>
      <c r="E7477" t="s">
        <v>15</v>
      </c>
      <c r="F7477" t="s">
        <v>21</v>
      </c>
      <c r="G7477">
        <v>3</v>
      </c>
      <c r="H7477">
        <v>317.02999999999997</v>
      </c>
      <c r="I7477">
        <v>0.12</v>
      </c>
      <c r="J7477">
        <v>836.96</v>
      </c>
      <c r="K7477">
        <v>468.53</v>
      </c>
      <c r="L7477">
        <v>368.43</v>
      </c>
      <c r="M7477" t="s">
        <v>40</v>
      </c>
      <c r="N7477" s="3">
        <f>retail_sales[[#This Row],[Profit]]/retail_sales[[#This Row],[Revenue]]</f>
        <v>0.44020024851844769</v>
      </c>
      <c r="O7477" t="str">
        <f t="shared" si="116"/>
        <v>Tuesday</v>
      </c>
    </row>
    <row r="7478" spans="1:15" x14ac:dyDescent="0.3">
      <c r="A7478">
        <v>7477</v>
      </c>
      <c r="B7478" t="s">
        <v>4320</v>
      </c>
      <c r="C7478" s="1">
        <v>45628</v>
      </c>
      <c r="D7478" t="s">
        <v>24</v>
      </c>
      <c r="E7478" t="s">
        <v>20</v>
      </c>
      <c r="F7478" t="s">
        <v>27</v>
      </c>
      <c r="G7478">
        <v>1</v>
      </c>
      <c r="H7478">
        <v>33.340000000000003</v>
      </c>
      <c r="I7478">
        <v>0.22</v>
      </c>
      <c r="J7478">
        <v>26.01</v>
      </c>
      <c r="K7478">
        <v>13.61</v>
      </c>
      <c r="L7478">
        <v>12.4</v>
      </c>
      <c r="M7478" t="s">
        <v>22</v>
      </c>
      <c r="N7478" s="3">
        <f>retail_sales[[#This Row],[Profit]]/retail_sales[[#This Row],[Revenue]]</f>
        <v>0.47673971549404076</v>
      </c>
      <c r="O7478" t="str">
        <f t="shared" si="116"/>
        <v>Monday</v>
      </c>
    </row>
    <row r="7479" spans="1:15" x14ac:dyDescent="0.3">
      <c r="A7479">
        <v>7478</v>
      </c>
      <c r="B7479" t="s">
        <v>2664</v>
      </c>
      <c r="C7479" s="1">
        <v>45463</v>
      </c>
      <c r="D7479" t="s">
        <v>24</v>
      </c>
      <c r="E7479" t="s">
        <v>15</v>
      </c>
      <c r="F7479" t="s">
        <v>21</v>
      </c>
      <c r="G7479">
        <v>2</v>
      </c>
      <c r="H7479">
        <v>160.27000000000001</v>
      </c>
      <c r="I7479">
        <v>0.02</v>
      </c>
      <c r="J7479">
        <v>314.13</v>
      </c>
      <c r="K7479">
        <v>210.09</v>
      </c>
      <c r="L7479">
        <v>104.04</v>
      </c>
      <c r="M7479" t="s">
        <v>46</v>
      </c>
      <c r="N7479" s="3">
        <f>retail_sales[[#This Row],[Profit]]/retail_sales[[#This Row],[Revenue]]</f>
        <v>0.33120045840893902</v>
      </c>
      <c r="O7479" t="str">
        <f t="shared" si="116"/>
        <v>Thursday</v>
      </c>
    </row>
    <row r="7480" spans="1:15" x14ac:dyDescent="0.3">
      <c r="A7480">
        <v>7479</v>
      </c>
      <c r="B7480" t="s">
        <v>4017</v>
      </c>
      <c r="C7480" s="1">
        <v>45592</v>
      </c>
      <c r="D7480" t="s">
        <v>19</v>
      </c>
      <c r="E7480" t="s">
        <v>20</v>
      </c>
      <c r="F7480" t="s">
        <v>21</v>
      </c>
      <c r="G7480">
        <v>10</v>
      </c>
      <c r="H7480">
        <v>200.04</v>
      </c>
      <c r="I7480">
        <v>0.11</v>
      </c>
      <c r="J7480">
        <v>1780.36</v>
      </c>
      <c r="K7480">
        <v>1231.9100000000001</v>
      </c>
      <c r="L7480">
        <v>548.45000000000005</v>
      </c>
      <c r="M7480" t="s">
        <v>17</v>
      </c>
      <c r="N7480" s="3">
        <f>retail_sales[[#This Row],[Profit]]/retail_sales[[#This Row],[Revenue]]</f>
        <v>0.30805567413332141</v>
      </c>
      <c r="O7480" t="str">
        <f t="shared" si="116"/>
        <v>Sunday</v>
      </c>
    </row>
    <row r="7481" spans="1:15" x14ac:dyDescent="0.3">
      <c r="A7481">
        <v>7480</v>
      </c>
      <c r="B7481" t="s">
        <v>5051</v>
      </c>
      <c r="C7481" s="1">
        <v>45436</v>
      </c>
      <c r="D7481" t="s">
        <v>14</v>
      </c>
      <c r="E7481" t="s">
        <v>20</v>
      </c>
      <c r="F7481" t="s">
        <v>21</v>
      </c>
      <c r="G7481">
        <v>6</v>
      </c>
      <c r="H7481">
        <v>387.14</v>
      </c>
      <c r="I7481">
        <v>0.27</v>
      </c>
      <c r="J7481">
        <v>1695.67</v>
      </c>
      <c r="K7481">
        <v>992.81</v>
      </c>
      <c r="L7481">
        <v>702.86</v>
      </c>
      <c r="M7481" t="s">
        <v>17</v>
      </c>
      <c r="N7481" s="3">
        <f>retail_sales[[#This Row],[Profit]]/retail_sales[[#This Row],[Revenue]]</f>
        <v>0.41450282189341087</v>
      </c>
      <c r="O7481" t="str">
        <f t="shared" si="116"/>
        <v>Friday</v>
      </c>
    </row>
    <row r="7482" spans="1:15" x14ac:dyDescent="0.3">
      <c r="A7482">
        <v>7481</v>
      </c>
      <c r="B7482" t="s">
        <v>2207</v>
      </c>
      <c r="C7482" s="1">
        <v>45563</v>
      </c>
      <c r="D7482" t="s">
        <v>39</v>
      </c>
      <c r="E7482" t="s">
        <v>20</v>
      </c>
      <c r="F7482" t="s">
        <v>27</v>
      </c>
      <c r="G7482">
        <v>7</v>
      </c>
      <c r="H7482">
        <v>370.96</v>
      </c>
      <c r="I7482">
        <v>0.09</v>
      </c>
      <c r="J7482">
        <v>2363.02</v>
      </c>
      <c r="K7482">
        <v>1555.22</v>
      </c>
      <c r="L7482">
        <v>807.8</v>
      </c>
      <c r="M7482" t="s">
        <v>22</v>
      </c>
      <c r="N7482" s="3">
        <f>retail_sales[[#This Row],[Profit]]/retail_sales[[#This Row],[Revenue]]</f>
        <v>0.34185068260107826</v>
      </c>
      <c r="O7482" t="str">
        <f t="shared" si="116"/>
        <v>Saturday</v>
      </c>
    </row>
    <row r="7483" spans="1:15" x14ac:dyDescent="0.3">
      <c r="A7483">
        <v>7482</v>
      </c>
      <c r="B7483" t="s">
        <v>5052</v>
      </c>
      <c r="C7483" s="1">
        <v>45572</v>
      </c>
      <c r="D7483" t="s">
        <v>14</v>
      </c>
      <c r="E7483" t="s">
        <v>20</v>
      </c>
      <c r="F7483" t="s">
        <v>21</v>
      </c>
      <c r="G7483">
        <v>2</v>
      </c>
      <c r="H7483">
        <v>250.71</v>
      </c>
      <c r="I7483">
        <v>0.28999999999999998</v>
      </c>
      <c r="J7483">
        <v>356.01</v>
      </c>
      <c r="K7483">
        <v>212.53</v>
      </c>
      <c r="L7483">
        <v>143.47999999999999</v>
      </c>
      <c r="M7483" t="s">
        <v>22</v>
      </c>
      <c r="N7483" s="3">
        <f>retail_sales[[#This Row],[Profit]]/retail_sales[[#This Row],[Revenue]]</f>
        <v>0.40302238701160076</v>
      </c>
      <c r="O7483" t="str">
        <f t="shared" si="116"/>
        <v>Monday</v>
      </c>
    </row>
    <row r="7484" spans="1:15" x14ac:dyDescent="0.3">
      <c r="A7484">
        <v>7483</v>
      </c>
      <c r="B7484" t="s">
        <v>5053</v>
      </c>
      <c r="C7484" s="1">
        <v>45367</v>
      </c>
      <c r="D7484" t="s">
        <v>24</v>
      </c>
      <c r="E7484" t="s">
        <v>20</v>
      </c>
      <c r="F7484" t="s">
        <v>21</v>
      </c>
      <c r="G7484">
        <v>9</v>
      </c>
      <c r="H7484">
        <v>419.78</v>
      </c>
      <c r="I7484">
        <v>0.01</v>
      </c>
      <c r="J7484">
        <v>3740.24</v>
      </c>
      <c r="K7484">
        <v>2577.7399999999998</v>
      </c>
      <c r="L7484">
        <v>1162.5</v>
      </c>
      <c r="M7484" t="s">
        <v>22</v>
      </c>
      <c r="N7484" s="3">
        <f>retail_sales[[#This Row],[Profit]]/retail_sales[[#This Row],[Revenue]]</f>
        <v>0.31080893204714138</v>
      </c>
      <c r="O7484" t="str">
        <f t="shared" si="116"/>
        <v>Saturday</v>
      </c>
    </row>
    <row r="7485" spans="1:15" x14ac:dyDescent="0.3">
      <c r="A7485">
        <v>7484</v>
      </c>
      <c r="B7485" t="s">
        <v>113</v>
      </c>
      <c r="C7485" s="1">
        <v>45331</v>
      </c>
      <c r="D7485" t="s">
        <v>14</v>
      </c>
      <c r="E7485" t="s">
        <v>30</v>
      </c>
      <c r="F7485" t="s">
        <v>16</v>
      </c>
      <c r="G7485">
        <v>4</v>
      </c>
      <c r="H7485">
        <v>113.65</v>
      </c>
      <c r="I7485">
        <v>0.28000000000000003</v>
      </c>
      <c r="J7485">
        <v>327.31</v>
      </c>
      <c r="K7485">
        <v>165.47</v>
      </c>
      <c r="L7485">
        <v>161.84</v>
      </c>
      <c r="M7485" t="s">
        <v>22</v>
      </c>
      <c r="N7485" s="3">
        <f>retail_sales[[#This Row],[Profit]]/retail_sales[[#This Row],[Revenue]]</f>
        <v>0.49445479820353794</v>
      </c>
      <c r="O7485" t="str">
        <f t="shared" si="116"/>
        <v>Friday</v>
      </c>
    </row>
    <row r="7486" spans="1:15" x14ac:dyDescent="0.3">
      <c r="A7486">
        <v>7485</v>
      </c>
      <c r="B7486" t="s">
        <v>4474</v>
      </c>
      <c r="C7486" s="1">
        <v>45542</v>
      </c>
      <c r="D7486" t="s">
        <v>24</v>
      </c>
      <c r="E7486" t="s">
        <v>15</v>
      </c>
      <c r="F7486" t="s">
        <v>16</v>
      </c>
      <c r="G7486">
        <v>9</v>
      </c>
      <c r="H7486">
        <v>331.44</v>
      </c>
      <c r="I7486">
        <v>0.06</v>
      </c>
      <c r="J7486">
        <v>2803.98</v>
      </c>
      <c r="K7486">
        <v>2023.18</v>
      </c>
      <c r="L7486">
        <v>780.8</v>
      </c>
      <c r="M7486" t="s">
        <v>17</v>
      </c>
      <c r="N7486" s="3">
        <f>retail_sales[[#This Row],[Profit]]/retail_sales[[#This Row],[Revenue]]</f>
        <v>0.27846132996669021</v>
      </c>
      <c r="O7486" t="str">
        <f t="shared" si="116"/>
        <v>Saturday</v>
      </c>
    </row>
    <row r="7487" spans="1:15" x14ac:dyDescent="0.3">
      <c r="A7487">
        <v>7486</v>
      </c>
      <c r="B7487" t="s">
        <v>5054</v>
      </c>
      <c r="C7487" s="1">
        <v>45536</v>
      </c>
      <c r="D7487" t="s">
        <v>14</v>
      </c>
      <c r="E7487" t="s">
        <v>15</v>
      </c>
      <c r="F7487" t="s">
        <v>21</v>
      </c>
      <c r="G7487">
        <v>1</v>
      </c>
      <c r="H7487">
        <v>126.7</v>
      </c>
      <c r="I7487">
        <v>0.24</v>
      </c>
      <c r="J7487">
        <v>96.29</v>
      </c>
      <c r="K7487">
        <v>65.83</v>
      </c>
      <c r="L7487">
        <v>30.46</v>
      </c>
      <c r="M7487" t="s">
        <v>40</v>
      </c>
      <c r="N7487" s="3">
        <f>retail_sales[[#This Row],[Profit]]/retail_sales[[#This Row],[Revenue]]</f>
        <v>0.3163360681275314</v>
      </c>
      <c r="O7487" t="str">
        <f t="shared" si="116"/>
        <v>Sunday</v>
      </c>
    </row>
    <row r="7488" spans="1:15" x14ac:dyDescent="0.3">
      <c r="A7488">
        <v>7487</v>
      </c>
      <c r="B7488" t="s">
        <v>5055</v>
      </c>
      <c r="C7488" s="1">
        <v>45436</v>
      </c>
      <c r="D7488" t="s">
        <v>14</v>
      </c>
      <c r="E7488" t="s">
        <v>20</v>
      </c>
      <c r="F7488" t="s">
        <v>16</v>
      </c>
      <c r="G7488">
        <v>8</v>
      </c>
      <c r="H7488">
        <v>486.62</v>
      </c>
      <c r="I7488">
        <v>0.11</v>
      </c>
      <c r="J7488">
        <v>3464.73</v>
      </c>
      <c r="K7488">
        <v>1922.94</v>
      </c>
      <c r="L7488">
        <v>1541.79</v>
      </c>
      <c r="M7488" t="s">
        <v>17</v>
      </c>
      <c r="N7488" s="3">
        <f>retail_sales[[#This Row],[Profit]]/retail_sales[[#This Row],[Revenue]]</f>
        <v>0.44499571395173648</v>
      </c>
      <c r="O7488" t="str">
        <f t="shared" si="116"/>
        <v>Friday</v>
      </c>
    </row>
    <row r="7489" spans="1:15" x14ac:dyDescent="0.3">
      <c r="A7489">
        <v>7488</v>
      </c>
      <c r="B7489" t="s">
        <v>4008</v>
      </c>
      <c r="C7489" s="1">
        <v>45561</v>
      </c>
      <c r="D7489" t="s">
        <v>14</v>
      </c>
      <c r="E7489" t="s">
        <v>33</v>
      </c>
      <c r="F7489" t="s">
        <v>16</v>
      </c>
      <c r="G7489">
        <v>7</v>
      </c>
      <c r="H7489">
        <v>301.95</v>
      </c>
      <c r="I7489">
        <v>0.06</v>
      </c>
      <c r="J7489">
        <v>1986.83</v>
      </c>
      <c r="K7489">
        <v>1252.71</v>
      </c>
      <c r="L7489">
        <v>734.12</v>
      </c>
      <c r="M7489" t="s">
        <v>22</v>
      </c>
      <c r="N7489" s="3">
        <f>retail_sales[[#This Row],[Profit]]/retail_sales[[#This Row],[Revenue]]</f>
        <v>0.36949311214346475</v>
      </c>
      <c r="O7489" t="str">
        <f t="shared" si="116"/>
        <v>Thursday</v>
      </c>
    </row>
    <row r="7490" spans="1:15" x14ac:dyDescent="0.3">
      <c r="A7490">
        <v>7489</v>
      </c>
      <c r="B7490" t="s">
        <v>2162</v>
      </c>
      <c r="C7490" s="1">
        <v>45557</v>
      </c>
      <c r="D7490" t="s">
        <v>19</v>
      </c>
      <c r="E7490" t="s">
        <v>25</v>
      </c>
      <c r="F7490" t="s">
        <v>16</v>
      </c>
      <c r="G7490">
        <v>4</v>
      </c>
      <c r="H7490">
        <v>427.18</v>
      </c>
      <c r="I7490">
        <v>0.12</v>
      </c>
      <c r="J7490">
        <v>1503.67</v>
      </c>
      <c r="K7490">
        <v>1007.01</v>
      </c>
      <c r="L7490">
        <v>496.66</v>
      </c>
      <c r="M7490" t="s">
        <v>40</v>
      </c>
      <c r="N7490" s="3">
        <f>retail_sales[[#This Row],[Profit]]/retail_sales[[#This Row],[Revenue]]</f>
        <v>0.33029853624797995</v>
      </c>
      <c r="O7490" t="str">
        <f t="shared" ref="O7490:O7553" si="117">TEXT(C7490, "dddd")</f>
        <v>Sunday</v>
      </c>
    </row>
    <row r="7491" spans="1:15" x14ac:dyDescent="0.3">
      <c r="A7491">
        <v>7490</v>
      </c>
      <c r="B7491" t="s">
        <v>5056</v>
      </c>
      <c r="C7491" s="1">
        <v>45518</v>
      </c>
      <c r="D7491" t="s">
        <v>14</v>
      </c>
      <c r="E7491" t="s">
        <v>25</v>
      </c>
      <c r="F7491" t="s">
        <v>27</v>
      </c>
      <c r="G7491">
        <v>10</v>
      </c>
      <c r="H7491">
        <v>75.17</v>
      </c>
      <c r="I7491">
        <v>0.01</v>
      </c>
      <c r="J7491">
        <v>744.18</v>
      </c>
      <c r="K7491">
        <v>455.05</v>
      </c>
      <c r="L7491">
        <v>289.13</v>
      </c>
      <c r="M7491" t="s">
        <v>40</v>
      </c>
      <c r="N7491" s="3">
        <f>retail_sales[[#This Row],[Profit]]/retail_sales[[#This Row],[Revenue]]</f>
        <v>0.38852159423795318</v>
      </c>
      <c r="O7491" t="str">
        <f t="shared" si="117"/>
        <v>Wednesday</v>
      </c>
    </row>
    <row r="7492" spans="1:15" x14ac:dyDescent="0.3">
      <c r="A7492">
        <v>7491</v>
      </c>
      <c r="B7492" t="s">
        <v>5057</v>
      </c>
      <c r="C7492" s="1">
        <v>45599</v>
      </c>
      <c r="D7492" t="s">
        <v>14</v>
      </c>
      <c r="E7492" t="s">
        <v>20</v>
      </c>
      <c r="F7492" t="s">
        <v>27</v>
      </c>
      <c r="G7492">
        <v>9</v>
      </c>
      <c r="H7492">
        <v>433.76</v>
      </c>
      <c r="I7492">
        <v>0.16</v>
      </c>
      <c r="J7492">
        <v>3279.23</v>
      </c>
      <c r="K7492">
        <v>2307.5700000000002</v>
      </c>
      <c r="L7492">
        <v>971.66</v>
      </c>
      <c r="M7492" t="s">
        <v>17</v>
      </c>
      <c r="N7492" s="3">
        <f>retail_sales[[#This Row],[Profit]]/retail_sales[[#This Row],[Revenue]]</f>
        <v>0.29630736483869685</v>
      </c>
      <c r="O7492" t="str">
        <f t="shared" si="117"/>
        <v>Sunday</v>
      </c>
    </row>
    <row r="7493" spans="1:15" x14ac:dyDescent="0.3">
      <c r="A7493">
        <v>7492</v>
      </c>
      <c r="B7493" t="s">
        <v>5058</v>
      </c>
      <c r="C7493" s="1">
        <v>45545</v>
      </c>
      <c r="D7493" t="s">
        <v>19</v>
      </c>
      <c r="E7493" t="s">
        <v>30</v>
      </c>
      <c r="F7493" t="s">
        <v>27</v>
      </c>
      <c r="G7493">
        <v>7</v>
      </c>
      <c r="H7493">
        <v>367.27</v>
      </c>
      <c r="I7493">
        <v>0.05</v>
      </c>
      <c r="J7493">
        <v>2442.35</v>
      </c>
      <c r="K7493">
        <v>1920.2</v>
      </c>
      <c r="L7493">
        <v>522.15</v>
      </c>
      <c r="M7493" t="s">
        <v>46</v>
      </c>
      <c r="N7493" s="3">
        <f>retail_sales[[#This Row],[Profit]]/retail_sales[[#This Row],[Revenue]]</f>
        <v>0.21378999733862877</v>
      </c>
      <c r="O7493" t="str">
        <f t="shared" si="117"/>
        <v>Tuesday</v>
      </c>
    </row>
    <row r="7494" spans="1:15" x14ac:dyDescent="0.3">
      <c r="A7494">
        <v>7493</v>
      </c>
      <c r="B7494" t="s">
        <v>4097</v>
      </c>
      <c r="C7494" s="1">
        <v>45321</v>
      </c>
      <c r="D7494" t="s">
        <v>19</v>
      </c>
      <c r="E7494" t="s">
        <v>30</v>
      </c>
      <c r="F7494" t="s">
        <v>16</v>
      </c>
      <c r="G7494">
        <v>6</v>
      </c>
      <c r="H7494">
        <v>20.73</v>
      </c>
      <c r="I7494">
        <v>0.21</v>
      </c>
      <c r="J7494">
        <v>98.26</v>
      </c>
      <c r="K7494">
        <v>67.97</v>
      </c>
      <c r="L7494">
        <v>30.29</v>
      </c>
      <c r="M7494" t="s">
        <v>40</v>
      </c>
      <c r="N7494" s="3">
        <f>retail_sales[[#This Row],[Profit]]/retail_sales[[#This Row],[Revenue]]</f>
        <v>0.30826378994504372</v>
      </c>
      <c r="O7494" t="str">
        <f t="shared" si="117"/>
        <v>Tuesday</v>
      </c>
    </row>
    <row r="7495" spans="1:15" x14ac:dyDescent="0.3">
      <c r="A7495">
        <v>7494</v>
      </c>
      <c r="B7495" t="s">
        <v>1691</v>
      </c>
      <c r="C7495" s="1">
        <v>45557</v>
      </c>
      <c r="D7495" t="s">
        <v>39</v>
      </c>
      <c r="E7495" t="s">
        <v>20</v>
      </c>
      <c r="F7495" t="s">
        <v>21</v>
      </c>
      <c r="G7495">
        <v>3</v>
      </c>
      <c r="H7495">
        <v>368.6</v>
      </c>
      <c r="I7495">
        <v>0.1</v>
      </c>
      <c r="J7495">
        <v>995.22</v>
      </c>
      <c r="K7495">
        <v>735.08</v>
      </c>
      <c r="L7495">
        <v>260.14</v>
      </c>
      <c r="M7495" t="s">
        <v>22</v>
      </c>
      <c r="N7495" s="3">
        <f>retail_sales[[#This Row],[Profit]]/retail_sales[[#This Row],[Revenue]]</f>
        <v>0.26138944153051585</v>
      </c>
      <c r="O7495" t="str">
        <f t="shared" si="117"/>
        <v>Sunday</v>
      </c>
    </row>
    <row r="7496" spans="1:15" x14ac:dyDescent="0.3">
      <c r="A7496">
        <v>7495</v>
      </c>
      <c r="B7496" t="s">
        <v>5059</v>
      </c>
      <c r="C7496" s="1">
        <v>45622</v>
      </c>
      <c r="D7496" t="s">
        <v>19</v>
      </c>
      <c r="E7496" t="s">
        <v>20</v>
      </c>
      <c r="F7496" t="s">
        <v>16</v>
      </c>
      <c r="G7496">
        <v>6</v>
      </c>
      <c r="H7496">
        <v>255.23</v>
      </c>
      <c r="I7496">
        <v>0.18</v>
      </c>
      <c r="J7496">
        <v>1255.73</v>
      </c>
      <c r="K7496">
        <v>639.78</v>
      </c>
      <c r="L7496">
        <v>615.95000000000005</v>
      </c>
      <c r="M7496" t="s">
        <v>22</v>
      </c>
      <c r="N7496" s="3">
        <f>retail_sales[[#This Row],[Profit]]/retail_sales[[#This Row],[Revenue]]</f>
        <v>0.49051149530551952</v>
      </c>
      <c r="O7496" t="str">
        <f t="shared" si="117"/>
        <v>Tuesday</v>
      </c>
    </row>
    <row r="7497" spans="1:15" x14ac:dyDescent="0.3">
      <c r="A7497">
        <v>7496</v>
      </c>
      <c r="B7497" t="s">
        <v>4678</v>
      </c>
      <c r="C7497" s="1">
        <v>45359</v>
      </c>
      <c r="D7497" t="s">
        <v>19</v>
      </c>
      <c r="E7497" t="s">
        <v>33</v>
      </c>
      <c r="F7497" t="s">
        <v>16</v>
      </c>
      <c r="G7497">
        <v>5</v>
      </c>
      <c r="H7497">
        <v>291.31</v>
      </c>
      <c r="I7497">
        <v>0.27</v>
      </c>
      <c r="J7497">
        <v>1063.28</v>
      </c>
      <c r="K7497">
        <v>666.22</v>
      </c>
      <c r="L7497">
        <v>397.06</v>
      </c>
      <c r="M7497" t="s">
        <v>28</v>
      </c>
      <c r="N7497" s="3">
        <f>retail_sales[[#This Row],[Profit]]/retail_sales[[#This Row],[Revenue]]</f>
        <v>0.37342938830787753</v>
      </c>
      <c r="O7497" t="str">
        <f t="shared" si="117"/>
        <v>Friday</v>
      </c>
    </row>
    <row r="7498" spans="1:15" x14ac:dyDescent="0.3">
      <c r="A7498">
        <v>7497</v>
      </c>
      <c r="B7498" t="s">
        <v>5060</v>
      </c>
      <c r="C7498" s="1">
        <v>45470</v>
      </c>
      <c r="D7498" t="s">
        <v>24</v>
      </c>
      <c r="E7498" t="s">
        <v>15</v>
      </c>
      <c r="F7498" t="s">
        <v>27</v>
      </c>
      <c r="G7498">
        <v>5</v>
      </c>
      <c r="H7498">
        <v>307.39999999999998</v>
      </c>
      <c r="I7498">
        <v>0.3</v>
      </c>
      <c r="J7498">
        <v>1075.9000000000001</v>
      </c>
      <c r="K7498">
        <v>628.58000000000004</v>
      </c>
      <c r="L7498">
        <v>447.32</v>
      </c>
      <c r="M7498" t="s">
        <v>28</v>
      </c>
      <c r="N7498" s="3">
        <f>retail_sales[[#This Row],[Profit]]/retail_sales[[#This Row],[Revenue]]</f>
        <v>0.41576354679802952</v>
      </c>
      <c r="O7498" t="str">
        <f t="shared" si="117"/>
        <v>Thursday</v>
      </c>
    </row>
    <row r="7499" spans="1:15" x14ac:dyDescent="0.3">
      <c r="A7499">
        <v>7498</v>
      </c>
      <c r="B7499" t="s">
        <v>1150</v>
      </c>
      <c r="C7499" s="1">
        <v>45366</v>
      </c>
      <c r="D7499" t="s">
        <v>39</v>
      </c>
      <c r="E7499" t="s">
        <v>33</v>
      </c>
      <c r="F7499" t="s">
        <v>16</v>
      </c>
      <c r="G7499">
        <v>3</v>
      </c>
      <c r="H7499">
        <v>469.93</v>
      </c>
      <c r="I7499">
        <v>0.28000000000000003</v>
      </c>
      <c r="J7499">
        <v>1015.05</v>
      </c>
      <c r="K7499">
        <v>525.21</v>
      </c>
      <c r="L7499">
        <v>489.84</v>
      </c>
      <c r="M7499" t="s">
        <v>17</v>
      </c>
      <c r="N7499" s="3">
        <f>retail_sales[[#This Row],[Profit]]/retail_sales[[#This Row],[Revenue]]</f>
        <v>0.48257721294517514</v>
      </c>
      <c r="O7499" t="str">
        <f t="shared" si="117"/>
        <v>Friday</v>
      </c>
    </row>
    <row r="7500" spans="1:15" x14ac:dyDescent="0.3">
      <c r="A7500">
        <v>7499</v>
      </c>
      <c r="B7500" t="s">
        <v>539</v>
      </c>
      <c r="C7500" s="1">
        <v>45391</v>
      </c>
      <c r="D7500" t="s">
        <v>19</v>
      </c>
      <c r="E7500" t="s">
        <v>25</v>
      </c>
      <c r="F7500" t="s">
        <v>21</v>
      </c>
      <c r="G7500">
        <v>9</v>
      </c>
      <c r="H7500">
        <v>489.04</v>
      </c>
      <c r="I7500">
        <v>0.12</v>
      </c>
      <c r="J7500">
        <v>3873.2</v>
      </c>
      <c r="K7500">
        <v>2704.88</v>
      </c>
      <c r="L7500">
        <v>1168.32</v>
      </c>
      <c r="M7500" t="s">
        <v>28</v>
      </c>
      <c r="N7500" s="3">
        <f>retail_sales[[#This Row],[Profit]]/retail_sales[[#This Row],[Revenue]]</f>
        <v>0.30164205308272229</v>
      </c>
      <c r="O7500" t="str">
        <f t="shared" si="117"/>
        <v>Tuesday</v>
      </c>
    </row>
    <row r="7501" spans="1:15" x14ac:dyDescent="0.3">
      <c r="A7501">
        <v>7500</v>
      </c>
      <c r="B7501" t="s">
        <v>5061</v>
      </c>
      <c r="C7501" s="1">
        <v>45305</v>
      </c>
      <c r="D7501" t="s">
        <v>24</v>
      </c>
      <c r="E7501" t="s">
        <v>30</v>
      </c>
      <c r="F7501" t="s">
        <v>16</v>
      </c>
      <c r="G7501">
        <v>2</v>
      </c>
      <c r="H7501">
        <v>343.09</v>
      </c>
      <c r="I7501">
        <v>0.11</v>
      </c>
      <c r="J7501">
        <v>610.70000000000005</v>
      </c>
      <c r="K7501">
        <v>404.71</v>
      </c>
      <c r="L7501">
        <v>205.99</v>
      </c>
      <c r="M7501" t="s">
        <v>28</v>
      </c>
      <c r="N7501" s="3">
        <f>retail_sales[[#This Row],[Profit]]/retail_sales[[#This Row],[Revenue]]</f>
        <v>0.33730145734403144</v>
      </c>
      <c r="O7501" t="str">
        <f t="shared" si="117"/>
        <v>Sunday</v>
      </c>
    </row>
    <row r="7502" spans="1:15" x14ac:dyDescent="0.3">
      <c r="A7502">
        <v>7501</v>
      </c>
      <c r="B7502" t="s">
        <v>5062</v>
      </c>
      <c r="C7502" s="1">
        <v>45427</v>
      </c>
      <c r="D7502" t="s">
        <v>19</v>
      </c>
      <c r="E7502" t="s">
        <v>20</v>
      </c>
      <c r="F7502" t="s">
        <v>27</v>
      </c>
      <c r="G7502">
        <v>1</v>
      </c>
      <c r="H7502">
        <v>250.24</v>
      </c>
      <c r="I7502">
        <v>0.1</v>
      </c>
      <c r="J7502">
        <v>225.22</v>
      </c>
      <c r="K7502">
        <v>154.80000000000001</v>
      </c>
      <c r="L7502">
        <v>70.42</v>
      </c>
      <c r="M7502" t="s">
        <v>40</v>
      </c>
      <c r="N7502" s="3">
        <f>retail_sales[[#This Row],[Profit]]/retail_sales[[#This Row],[Revenue]]</f>
        <v>0.3126720539916526</v>
      </c>
      <c r="O7502" t="str">
        <f t="shared" si="117"/>
        <v>Wednesday</v>
      </c>
    </row>
    <row r="7503" spans="1:15" x14ac:dyDescent="0.3">
      <c r="A7503">
        <v>7502</v>
      </c>
      <c r="B7503" t="s">
        <v>5063</v>
      </c>
      <c r="C7503" s="1">
        <v>45426</v>
      </c>
      <c r="D7503" t="s">
        <v>24</v>
      </c>
      <c r="E7503" t="s">
        <v>15</v>
      </c>
      <c r="F7503" t="s">
        <v>27</v>
      </c>
      <c r="G7503">
        <v>4</v>
      </c>
      <c r="H7503">
        <v>373.61</v>
      </c>
      <c r="I7503">
        <v>0.16</v>
      </c>
      <c r="J7503">
        <v>1255.33</v>
      </c>
      <c r="K7503">
        <v>965.51</v>
      </c>
      <c r="L7503">
        <v>289.82</v>
      </c>
      <c r="M7503" t="s">
        <v>22</v>
      </c>
      <c r="N7503" s="3">
        <f>retail_sales[[#This Row],[Profit]]/retail_sales[[#This Row],[Revenue]]</f>
        <v>0.23087156365258538</v>
      </c>
      <c r="O7503" t="str">
        <f t="shared" si="117"/>
        <v>Tuesday</v>
      </c>
    </row>
    <row r="7504" spans="1:15" x14ac:dyDescent="0.3">
      <c r="A7504">
        <v>7503</v>
      </c>
      <c r="B7504" t="s">
        <v>5064</v>
      </c>
      <c r="C7504" s="1">
        <v>45433</v>
      </c>
      <c r="D7504" t="s">
        <v>24</v>
      </c>
      <c r="E7504" t="s">
        <v>25</v>
      </c>
      <c r="F7504" t="s">
        <v>27</v>
      </c>
      <c r="G7504">
        <v>3</v>
      </c>
      <c r="H7504">
        <v>303.20999999999998</v>
      </c>
      <c r="I7504">
        <v>0.11</v>
      </c>
      <c r="J7504">
        <v>809.57</v>
      </c>
      <c r="K7504">
        <v>613.59</v>
      </c>
      <c r="L7504">
        <v>195.98</v>
      </c>
      <c r="M7504" t="s">
        <v>17</v>
      </c>
      <c r="N7504" s="3">
        <f>retail_sales[[#This Row],[Profit]]/retail_sales[[#This Row],[Revenue]]</f>
        <v>0.24207912842620152</v>
      </c>
      <c r="O7504" t="str">
        <f t="shared" si="117"/>
        <v>Tuesday</v>
      </c>
    </row>
    <row r="7505" spans="1:15" x14ac:dyDescent="0.3">
      <c r="A7505">
        <v>7504</v>
      </c>
      <c r="B7505" t="s">
        <v>5065</v>
      </c>
      <c r="C7505" s="1">
        <v>45533</v>
      </c>
      <c r="D7505" t="s">
        <v>39</v>
      </c>
      <c r="E7505" t="s">
        <v>20</v>
      </c>
      <c r="F7505" t="s">
        <v>16</v>
      </c>
      <c r="G7505">
        <v>4</v>
      </c>
      <c r="H7505">
        <v>23.56</v>
      </c>
      <c r="I7505">
        <v>0.23</v>
      </c>
      <c r="J7505">
        <v>72.56</v>
      </c>
      <c r="K7505">
        <v>40.97</v>
      </c>
      <c r="L7505">
        <v>31.59</v>
      </c>
      <c r="M7505" t="s">
        <v>46</v>
      </c>
      <c r="N7505" s="3">
        <f>retail_sales[[#This Row],[Profit]]/retail_sales[[#This Row],[Revenue]]</f>
        <v>0.43536383682469676</v>
      </c>
      <c r="O7505" t="str">
        <f t="shared" si="117"/>
        <v>Thursday</v>
      </c>
    </row>
    <row r="7506" spans="1:15" x14ac:dyDescent="0.3">
      <c r="A7506">
        <v>7505</v>
      </c>
      <c r="B7506" t="s">
        <v>5066</v>
      </c>
      <c r="C7506" s="1">
        <v>45526</v>
      </c>
      <c r="D7506" t="s">
        <v>14</v>
      </c>
      <c r="E7506" t="s">
        <v>25</v>
      </c>
      <c r="F7506" t="s">
        <v>27</v>
      </c>
      <c r="G7506">
        <v>9</v>
      </c>
      <c r="H7506">
        <v>181.84</v>
      </c>
      <c r="I7506">
        <v>0.28999999999999998</v>
      </c>
      <c r="J7506">
        <v>1161.96</v>
      </c>
      <c r="K7506">
        <v>631.25</v>
      </c>
      <c r="L7506">
        <v>530.71</v>
      </c>
      <c r="M7506" t="s">
        <v>28</v>
      </c>
      <c r="N7506" s="3">
        <f>retail_sales[[#This Row],[Profit]]/retail_sales[[#This Row],[Revenue]]</f>
        <v>0.45673689283624225</v>
      </c>
      <c r="O7506" t="str">
        <f t="shared" si="117"/>
        <v>Thursday</v>
      </c>
    </row>
    <row r="7507" spans="1:15" x14ac:dyDescent="0.3">
      <c r="A7507">
        <v>7506</v>
      </c>
      <c r="B7507" t="s">
        <v>5067</v>
      </c>
      <c r="C7507" s="1">
        <v>45576</v>
      </c>
      <c r="D7507" t="s">
        <v>24</v>
      </c>
      <c r="E7507" t="s">
        <v>25</v>
      </c>
      <c r="F7507" t="s">
        <v>27</v>
      </c>
      <c r="G7507">
        <v>8</v>
      </c>
      <c r="H7507">
        <v>151.15</v>
      </c>
      <c r="I7507">
        <v>0.28000000000000003</v>
      </c>
      <c r="J7507">
        <v>870.62</v>
      </c>
      <c r="K7507">
        <v>580.65</v>
      </c>
      <c r="L7507">
        <v>289.97000000000003</v>
      </c>
      <c r="M7507" t="s">
        <v>40</v>
      </c>
      <c r="N7507" s="3">
        <f>retail_sales[[#This Row],[Profit]]/retail_sales[[#This Row],[Revenue]]</f>
        <v>0.33306149640486093</v>
      </c>
      <c r="O7507" t="str">
        <f t="shared" si="117"/>
        <v>Friday</v>
      </c>
    </row>
    <row r="7508" spans="1:15" x14ac:dyDescent="0.3">
      <c r="A7508">
        <v>7507</v>
      </c>
      <c r="B7508" t="s">
        <v>5068</v>
      </c>
      <c r="C7508" s="1">
        <v>45567</v>
      </c>
      <c r="D7508" t="s">
        <v>24</v>
      </c>
      <c r="E7508" t="s">
        <v>20</v>
      </c>
      <c r="F7508" t="s">
        <v>27</v>
      </c>
      <c r="G7508">
        <v>5</v>
      </c>
      <c r="H7508">
        <v>292.04000000000002</v>
      </c>
      <c r="I7508">
        <v>0.28999999999999998</v>
      </c>
      <c r="J7508">
        <v>1036.74</v>
      </c>
      <c r="K7508">
        <v>642.65</v>
      </c>
      <c r="L7508">
        <v>394.09</v>
      </c>
      <c r="M7508" t="s">
        <v>17</v>
      </c>
      <c r="N7508" s="3">
        <f>retail_sales[[#This Row],[Profit]]/retail_sales[[#This Row],[Revenue]]</f>
        <v>0.380124235584621</v>
      </c>
      <c r="O7508" t="str">
        <f t="shared" si="117"/>
        <v>Wednesday</v>
      </c>
    </row>
    <row r="7509" spans="1:15" x14ac:dyDescent="0.3">
      <c r="A7509">
        <v>7508</v>
      </c>
      <c r="B7509" t="s">
        <v>1208</v>
      </c>
      <c r="C7509" s="1">
        <v>45526</v>
      </c>
      <c r="D7509" t="s">
        <v>14</v>
      </c>
      <c r="E7509" t="s">
        <v>33</v>
      </c>
      <c r="F7509" t="s">
        <v>21</v>
      </c>
      <c r="G7509">
        <v>7</v>
      </c>
      <c r="H7509">
        <v>434.43</v>
      </c>
      <c r="I7509">
        <v>0.04</v>
      </c>
      <c r="J7509">
        <v>2919.37</v>
      </c>
      <c r="K7509">
        <v>1614.93</v>
      </c>
      <c r="L7509">
        <v>1304.44</v>
      </c>
      <c r="M7509" t="s">
        <v>28</v>
      </c>
      <c r="N7509" s="3">
        <f>retail_sales[[#This Row],[Profit]]/retail_sales[[#This Row],[Revenue]]</f>
        <v>0.44682243086693363</v>
      </c>
      <c r="O7509" t="str">
        <f t="shared" si="117"/>
        <v>Thursday</v>
      </c>
    </row>
    <row r="7510" spans="1:15" x14ac:dyDescent="0.3">
      <c r="A7510">
        <v>7509</v>
      </c>
      <c r="B7510" t="s">
        <v>5069</v>
      </c>
      <c r="C7510" s="1">
        <v>45600</v>
      </c>
      <c r="D7510" t="s">
        <v>24</v>
      </c>
      <c r="E7510" t="s">
        <v>25</v>
      </c>
      <c r="F7510" t="s">
        <v>16</v>
      </c>
      <c r="G7510">
        <v>5</v>
      </c>
      <c r="H7510">
        <v>202.61</v>
      </c>
      <c r="I7510">
        <v>0.1</v>
      </c>
      <c r="J7510">
        <v>911.75</v>
      </c>
      <c r="K7510">
        <v>554.29999999999995</v>
      </c>
      <c r="L7510">
        <v>357.45</v>
      </c>
      <c r="M7510" t="s">
        <v>28</v>
      </c>
      <c r="N7510" s="3">
        <f>retail_sales[[#This Row],[Profit]]/retail_sales[[#This Row],[Revenue]]</f>
        <v>0.39204825884288452</v>
      </c>
      <c r="O7510" t="str">
        <f t="shared" si="117"/>
        <v>Monday</v>
      </c>
    </row>
    <row r="7511" spans="1:15" x14ac:dyDescent="0.3">
      <c r="A7511">
        <v>7510</v>
      </c>
      <c r="B7511" t="s">
        <v>5070</v>
      </c>
      <c r="C7511" s="1">
        <v>45495</v>
      </c>
      <c r="D7511" t="s">
        <v>14</v>
      </c>
      <c r="E7511" t="s">
        <v>33</v>
      </c>
      <c r="F7511" t="s">
        <v>16</v>
      </c>
      <c r="G7511">
        <v>5</v>
      </c>
      <c r="H7511">
        <v>488.42</v>
      </c>
      <c r="I7511">
        <v>0.2</v>
      </c>
      <c r="J7511">
        <v>1953.68</v>
      </c>
      <c r="K7511">
        <v>1104.42</v>
      </c>
      <c r="L7511">
        <v>849.26</v>
      </c>
      <c r="M7511" t="s">
        <v>17</v>
      </c>
      <c r="N7511" s="3">
        <f>retail_sales[[#This Row],[Profit]]/retail_sales[[#This Row],[Revenue]]</f>
        <v>0.43469759633102656</v>
      </c>
      <c r="O7511" t="str">
        <f t="shared" si="117"/>
        <v>Monday</v>
      </c>
    </row>
    <row r="7512" spans="1:15" x14ac:dyDescent="0.3">
      <c r="A7512">
        <v>7511</v>
      </c>
      <c r="B7512" t="s">
        <v>4135</v>
      </c>
      <c r="C7512" s="1">
        <v>45372</v>
      </c>
      <c r="D7512" t="s">
        <v>19</v>
      </c>
      <c r="E7512" t="s">
        <v>15</v>
      </c>
      <c r="F7512" t="s">
        <v>21</v>
      </c>
      <c r="G7512">
        <v>9</v>
      </c>
      <c r="H7512">
        <v>247.77</v>
      </c>
      <c r="I7512">
        <v>0.13</v>
      </c>
      <c r="J7512">
        <v>1940.04</v>
      </c>
      <c r="K7512">
        <v>1467.58</v>
      </c>
      <c r="L7512">
        <v>472.46</v>
      </c>
      <c r="M7512" t="s">
        <v>28</v>
      </c>
      <c r="N7512" s="3">
        <f>retail_sales[[#This Row],[Profit]]/retail_sales[[#This Row],[Revenue]]</f>
        <v>0.24353106121523266</v>
      </c>
      <c r="O7512" t="str">
        <f t="shared" si="117"/>
        <v>Thursday</v>
      </c>
    </row>
    <row r="7513" spans="1:15" x14ac:dyDescent="0.3">
      <c r="A7513">
        <v>7512</v>
      </c>
      <c r="B7513" t="s">
        <v>4448</v>
      </c>
      <c r="C7513" s="1">
        <v>45653</v>
      </c>
      <c r="D7513" t="s">
        <v>24</v>
      </c>
      <c r="E7513" t="s">
        <v>20</v>
      </c>
      <c r="F7513" t="s">
        <v>16</v>
      </c>
      <c r="G7513">
        <v>2</v>
      </c>
      <c r="H7513">
        <v>442.17</v>
      </c>
      <c r="I7513">
        <v>0.19</v>
      </c>
      <c r="J7513">
        <v>716.32</v>
      </c>
      <c r="K7513">
        <v>502.19</v>
      </c>
      <c r="L7513">
        <v>214.13</v>
      </c>
      <c r="M7513" t="s">
        <v>40</v>
      </c>
      <c r="N7513" s="3">
        <f>retail_sales[[#This Row],[Profit]]/retail_sales[[#This Row],[Revenue]]</f>
        <v>0.29893064552155457</v>
      </c>
      <c r="O7513" t="str">
        <f t="shared" si="117"/>
        <v>Friday</v>
      </c>
    </row>
    <row r="7514" spans="1:15" x14ac:dyDescent="0.3">
      <c r="A7514">
        <v>7513</v>
      </c>
      <c r="B7514" t="s">
        <v>837</v>
      </c>
      <c r="C7514" s="1">
        <v>45452</v>
      </c>
      <c r="D7514" t="s">
        <v>19</v>
      </c>
      <c r="E7514" t="s">
        <v>15</v>
      </c>
      <c r="F7514" t="s">
        <v>27</v>
      </c>
      <c r="G7514">
        <v>6</v>
      </c>
      <c r="H7514">
        <v>323.25</v>
      </c>
      <c r="I7514">
        <v>0.18</v>
      </c>
      <c r="J7514">
        <v>1590.39</v>
      </c>
      <c r="K7514">
        <v>869.71</v>
      </c>
      <c r="L7514">
        <v>720.68</v>
      </c>
      <c r="M7514" t="s">
        <v>17</v>
      </c>
      <c r="N7514" s="3">
        <f>retail_sales[[#This Row],[Profit]]/retail_sales[[#This Row],[Revenue]]</f>
        <v>0.45314671244160232</v>
      </c>
      <c r="O7514" t="str">
        <f t="shared" si="117"/>
        <v>Sunday</v>
      </c>
    </row>
    <row r="7515" spans="1:15" x14ac:dyDescent="0.3">
      <c r="A7515">
        <v>7514</v>
      </c>
      <c r="B7515" t="s">
        <v>3189</v>
      </c>
      <c r="C7515" s="1">
        <v>45300</v>
      </c>
      <c r="D7515" t="s">
        <v>14</v>
      </c>
      <c r="E7515" t="s">
        <v>33</v>
      </c>
      <c r="F7515" t="s">
        <v>16</v>
      </c>
      <c r="G7515">
        <v>5</v>
      </c>
      <c r="H7515">
        <v>304.14999999999998</v>
      </c>
      <c r="I7515">
        <v>0.11</v>
      </c>
      <c r="J7515">
        <v>1353.47</v>
      </c>
      <c r="K7515">
        <v>935.06</v>
      </c>
      <c r="L7515">
        <v>418.41</v>
      </c>
      <c r="M7515" t="s">
        <v>22</v>
      </c>
      <c r="N7515" s="3">
        <f>retail_sales[[#This Row],[Profit]]/retail_sales[[#This Row],[Revenue]]</f>
        <v>0.30913873229550709</v>
      </c>
      <c r="O7515" t="str">
        <f t="shared" si="117"/>
        <v>Tuesday</v>
      </c>
    </row>
    <row r="7516" spans="1:15" x14ac:dyDescent="0.3">
      <c r="A7516">
        <v>7515</v>
      </c>
      <c r="B7516" t="s">
        <v>5071</v>
      </c>
      <c r="C7516" s="1">
        <v>45551</v>
      </c>
      <c r="D7516" t="s">
        <v>24</v>
      </c>
      <c r="E7516" t="s">
        <v>25</v>
      </c>
      <c r="F7516" t="s">
        <v>21</v>
      </c>
      <c r="G7516">
        <v>6</v>
      </c>
      <c r="H7516">
        <v>197.38</v>
      </c>
      <c r="I7516">
        <v>0.27</v>
      </c>
      <c r="J7516">
        <v>864.52</v>
      </c>
      <c r="K7516">
        <v>595.41999999999996</v>
      </c>
      <c r="L7516">
        <v>269.10000000000002</v>
      </c>
      <c r="M7516" t="s">
        <v>22</v>
      </c>
      <c r="N7516" s="3">
        <f>retail_sales[[#This Row],[Profit]]/retail_sales[[#This Row],[Revenue]]</f>
        <v>0.31127099430898075</v>
      </c>
      <c r="O7516" t="str">
        <f t="shared" si="117"/>
        <v>Monday</v>
      </c>
    </row>
    <row r="7517" spans="1:15" x14ac:dyDescent="0.3">
      <c r="A7517">
        <v>7516</v>
      </c>
      <c r="B7517" t="s">
        <v>5072</v>
      </c>
      <c r="C7517" s="1">
        <v>45336</v>
      </c>
      <c r="D7517" t="s">
        <v>14</v>
      </c>
      <c r="E7517" t="s">
        <v>15</v>
      </c>
      <c r="F7517" t="s">
        <v>27</v>
      </c>
      <c r="G7517">
        <v>4</v>
      </c>
      <c r="H7517">
        <v>367.31</v>
      </c>
      <c r="I7517">
        <v>0.28000000000000003</v>
      </c>
      <c r="J7517">
        <v>1057.8499999999999</v>
      </c>
      <c r="K7517">
        <v>720.82</v>
      </c>
      <c r="L7517">
        <v>337.03</v>
      </c>
      <c r="M7517" t="s">
        <v>28</v>
      </c>
      <c r="N7517" s="3">
        <f>retail_sales[[#This Row],[Profit]]/retail_sales[[#This Row],[Revenue]]</f>
        <v>0.31859904523325616</v>
      </c>
      <c r="O7517" t="str">
        <f t="shared" si="117"/>
        <v>Wednesday</v>
      </c>
    </row>
    <row r="7518" spans="1:15" x14ac:dyDescent="0.3">
      <c r="A7518">
        <v>7517</v>
      </c>
      <c r="B7518" t="s">
        <v>5073</v>
      </c>
      <c r="C7518" s="1">
        <v>45422</v>
      </c>
      <c r="D7518" t="s">
        <v>14</v>
      </c>
      <c r="E7518" t="s">
        <v>33</v>
      </c>
      <c r="F7518" t="s">
        <v>16</v>
      </c>
      <c r="G7518">
        <v>4</v>
      </c>
      <c r="H7518">
        <v>405.8</v>
      </c>
      <c r="I7518">
        <v>0.3</v>
      </c>
      <c r="J7518">
        <v>1136.24</v>
      </c>
      <c r="K7518">
        <v>715.34</v>
      </c>
      <c r="L7518">
        <v>420.9</v>
      </c>
      <c r="M7518" t="s">
        <v>46</v>
      </c>
      <c r="N7518" s="3">
        <f>retail_sales[[#This Row],[Profit]]/retail_sales[[#This Row],[Revenue]]</f>
        <v>0.37043230303457014</v>
      </c>
      <c r="O7518" t="str">
        <f t="shared" si="117"/>
        <v>Friday</v>
      </c>
    </row>
    <row r="7519" spans="1:15" x14ac:dyDescent="0.3">
      <c r="A7519">
        <v>7518</v>
      </c>
      <c r="B7519" t="s">
        <v>3411</v>
      </c>
      <c r="C7519" s="1">
        <v>45635</v>
      </c>
      <c r="D7519" t="s">
        <v>24</v>
      </c>
      <c r="E7519" t="s">
        <v>25</v>
      </c>
      <c r="F7519" t="s">
        <v>16</v>
      </c>
      <c r="G7519">
        <v>3</v>
      </c>
      <c r="H7519">
        <v>64.62</v>
      </c>
      <c r="I7519">
        <v>0.25</v>
      </c>
      <c r="J7519">
        <v>145.4</v>
      </c>
      <c r="K7519">
        <v>80.39</v>
      </c>
      <c r="L7519">
        <v>65.010000000000005</v>
      </c>
      <c r="M7519" t="s">
        <v>40</v>
      </c>
      <c r="N7519" s="3">
        <f>retail_sales[[#This Row],[Profit]]/retail_sales[[#This Row],[Revenue]]</f>
        <v>0.44711141678129301</v>
      </c>
      <c r="O7519" t="str">
        <f t="shared" si="117"/>
        <v>Monday</v>
      </c>
    </row>
    <row r="7520" spans="1:15" x14ac:dyDescent="0.3">
      <c r="A7520">
        <v>7519</v>
      </c>
      <c r="B7520" t="s">
        <v>3946</v>
      </c>
      <c r="C7520" s="1">
        <v>45526</v>
      </c>
      <c r="D7520" t="s">
        <v>19</v>
      </c>
      <c r="E7520" t="s">
        <v>30</v>
      </c>
      <c r="F7520" t="s">
        <v>16</v>
      </c>
      <c r="G7520">
        <v>3</v>
      </c>
      <c r="H7520">
        <v>241.22</v>
      </c>
      <c r="I7520">
        <v>0.19</v>
      </c>
      <c r="J7520">
        <v>586.16</v>
      </c>
      <c r="K7520">
        <v>426.93</v>
      </c>
      <c r="L7520">
        <v>159.22999999999999</v>
      </c>
      <c r="M7520" t="s">
        <v>28</v>
      </c>
      <c r="N7520" s="3">
        <f>retail_sales[[#This Row],[Profit]]/retail_sales[[#This Row],[Revenue]]</f>
        <v>0.27164937900914427</v>
      </c>
      <c r="O7520" t="str">
        <f t="shared" si="117"/>
        <v>Thursday</v>
      </c>
    </row>
    <row r="7521" spans="1:15" x14ac:dyDescent="0.3">
      <c r="A7521">
        <v>7520</v>
      </c>
      <c r="B7521" t="s">
        <v>5074</v>
      </c>
      <c r="C7521" s="1">
        <v>45446</v>
      </c>
      <c r="D7521" t="s">
        <v>14</v>
      </c>
      <c r="E7521" t="s">
        <v>15</v>
      </c>
      <c r="F7521" t="s">
        <v>21</v>
      </c>
      <c r="G7521">
        <v>5</v>
      </c>
      <c r="H7521">
        <v>463.17</v>
      </c>
      <c r="I7521">
        <v>0.26</v>
      </c>
      <c r="J7521">
        <v>1713.73</v>
      </c>
      <c r="K7521">
        <v>911.42</v>
      </c>
      <c r="L7521">
        <v>802.31</v>
      </c>
      <c r="M7521" t="s">
        <v>22</v>
      </c>
      <c r="N7521" s="3">
        <f>retail_sales[[#This Row],[Profit]]/retail_sales[[#This Row],[Revenue]]</f>
        <v>0.46816593045578936</v>
      </c>
      <c r="O7521" t="str">
        <f t="shared" si="117"/>
        <v>Monday</v>
      </c>
    </row>
    <row r="7522" spans="1:15" x14ac:dyDescent="0.3">
      <c r="A7522">
        <v>7521</v>
      </c>
      <c r="B7522" t="s">
        <v>5075</v>
      </c>
      <c r="C7522" s="1">
        <v>45656</v>
      </c>
      <c r="D7522" t="s">
        <v>39</v>
      </c>
      <c r="E7522" t="s">
        <v>30</v>
      </c>
      <c r="F7522" t="s">
        <v>21</v>
      </c>
      <c r="G7522">
        <v>2</v>
      </c>
      <c r="H7522">
        <v>133.34</v>
      </c>
      <c r="I7522">
        <v>0.16</v>
      </c>
      <c r="J7522">
        <v>224.01</v>
      </c>
      <c r="K7522">
        <v>173.22</v>
      </c>
      <c r="L7522">
        <v>50.79</v>
      </c>
      <c r="M7522" t="s">
        <v>22</v>
      </c>
      <c r="N7522" s="3">
        <f>retail_sales[[#This Row],[Profit]]/retail_sales[[#This Row],[Revenue]]</f>
        <v>0.22673094951118256</v>
      </c>
      <c r="O7522" t="str">
        <f t="shared" si="117"/>
        <v>Monday</v>
      </c>
    </row>
    <row r="7523" spans="1:15" x14ac:dyDescent="0.3">
      <c r="A7523">
        <v>7522</v>
      </c>
      <c r="B7523" t="s">
        <v>5076</v>
      </c>
      <c r="C7523" s="1">
        <v>45345</v>
      </c>
      <c r="D7523" t="s">
        <v>24</v>
      </c>
      <c r="E7523" t="s">
        <v>15</v>
      </c>
      <c r="F7523" t="s">
        <v>21</v>
      </c>
      <c r="G7523">
        <v>1</v>
      </c>
      <c r="H7523">
        <v>186.24</v>
      </c>
      <c r="I7523">
        <v>0.16</v>
      </c>
      <c r="J7523">
        <v>156.44</v>
      </c>
      <c r="K7523">
        <v>119.57</v>
      </c>
      <c r="L7523">
        <v>36.869999999999997</v>
      </c>
      <c r="M7523" t="s">
        <v>17</v>
      </c>
      <c r="N7523" s="3">
        <f>retail_sales[[#This Row],[Profit]]/retail_sales[[#This Row],[Revenue]]</f>
        <v>0.23568141140373305</v>
      </c>
      <c r="O7523" t="str">
        <f t="shared" si="117"/>
        <v>Friday</v>
      </c>
    </row>
    <row r="7524" spans="1:15" x14ac:dyDescent="0.3">
      <c r="A7524">
        <v>7523</v>
      </c>
      <c r="B7524" t="s">
        <v>5077</v>
      </c>
      <c r="C7524" s="1">
        <v>45477</v>
      </c>
      <c r="D7524" t="s">
        <v>14</v>
      </c>
      <c r="E7524" t="s">
        <v>20</v>
      </c>
      <c r="F7524" t="s">
        <v>16</v>
      </c>
      <c r="G7524">
        <v>6</v>
      </c>
      <c r="H7524">
        <v>392.87</v>
      </c>
      <c r="I7524">
        <v>0.13</v>
      </c>
      <c r="J7524">
        <v>2050.7800000000002</v>
      </c>
      <c r="K7524">
        <v>1166.8499999999999</v>
      </c>
      <c r="L7524">
        <v>883.93</v>
      </c>
      <c r="M7524" t="s">
        <v>17</v>
      </c>
      <c r="N7524" s="3">
        <f>retail_sales[[#This Row],[Profit]]/retail_sales[[#This Row],[Revenue]]</f>
        <v>0.43102136747969061</v>
      </c>
      <c r="O7524" t="str">
        <f t="shared" si="117"/>
        <v>Thursday</v>
      </c>
    </row>
    <row r="7525" spans="1:15" x14ac:dyDescent="0.3">
      <c r="A7525">
        <v>7524</v>
      </c>
      <c r="B7525" t="s">
        <v>171</v>
      </c>
      <c r="C7525" s="1">
        <v>45356</v>
      </c>
      <c r="D7525" t="s">
        <v>14</v>
      </c>
      <c r="E7525" t="s">
        <v>33</v>
      </c>
      <c r="F7525" t="s">
        <v>21</v>
      </c>
      <c r="G7525">
        <v>5</v>
      </c>
      <c r="H7525">
        <v>153.68</v>
      </c>
      <c r="I7525">
        <v>0.05</v>
      </c>
      <c r="J7525">
        <v>729.98</v>
      </c>
      <c r="K7525">
        <v>563.59</v>
      </c>
      <c r="L7525">
        <v>166.39</v>
      </c>
      <c r="M7525" t="s">
        <v>17</v>
      </c>
      <c r="N7525" s="3">
        <f>retail_sales[[#This Row],[Profit]]/retail_sales[[#This Row],[Revenue]]</f>
        <v>0.22793775171922517</v>
      </c>
      <c r="O7525" t="str">
        <f t="shared" si="117"/>
        <v>Tuesday</v>
      </c>
    </row>
    <row r="7526" spans="1:15" x14ac:dyDescent="0.3">
      <c r="A7526">
        <v>7525</v>
      </c>
      <c r="B7526" t="s">
        <v>5078</v>
      </c>
      <c r="C7526" s="1">
        <v>45594</v>
      </c>
      <c r="D7526" t="s">
        <v>14</v>
      </c>
      <c r="E7526" t="s">
        <v>15</v>
      </c>
      <c r="F7526" t="s">
        <v>16</v>
      </c>
      <c r="G7526">
        <v>9</v>
      </c>
      <c r="H7526">
        <v>53.96</v>
      </c>
      <c r="I7526">
        <v>0.14000000000000001</v>
      </c>
      <c r="J7526">
        <v>417.65</v>
      </c>
      <c r="K7526">
        <v>264.74</v>
      </c>
      <c r="L7526">
        <v>152.91</v>
      </c>
      <c r="M7526" t="s">
        <v>28</v>
      </c>
      <c r="N7526" s="3">
        <f>retail_sales[[#This Row],[Profit]]/retail_sales[[#This Row],[Revenue]]</f>
        <v>0.36611995690171195</v>
      </c>
      <c r="O7526" t="str">
        <f t="shared" si="117"/>
        <v>Tuesday</v>
      </c>
    </row>
    <row r="7527" spans="1:15" x14ac:dyDescent="0.3">
      <c r="A7527">
        <v>7526</v>
      </c>
      <c r="B7527" t="s">
        <v>2699</v>
      </c>
      <c r="C7527" s="1">
        <v>45466</v>
      </c>
      <c r="D7527" t="s">
        <v>19</v>
      </c>
      <c r="E7527" t="s">
        <v>25</v>
      </c>
      <c r="F7527" t="s">
        <v>21</v>
      </c>
      <c r="G7527">
        <v>9</v>
      </c>
      <c r="H7527">
        <v>494.59</v>
      </c>
      <c r="I7527">
        <v>0.2</v>
      </c>
      <c r="J7527">
        <v>3561.05</v>
      </c>
      <c r="K7527">
        <v>2647.35</v>
      </c>
      <c r="L7527">
        <v>913.7</v>
      </c>
      <c r="M7527" t="s">
        <v>40</v>
      </c>
      <c r="N7527" s="3">
        <f>retail_sales[[#This Row],[Profit]]/retail_sales[[#This Row],[Revenue]]</f>
        <v>0.25658162620575392</v>
      </c>
      <c r="O7527" t="str">
        <f t="shared" si="117"/>
        <v>Sunday</v>
      </c>
    </row>
    <row r="7528" spans="1:15" x14ac:dyDescent="0.3">
      <c r="A7528">
        <v>7527</v>
      </c>
      <c r="B7528" t="s">
        <v>5079</v>
      </c>
      <c r="C7528" s="1">
        <v>45440</v>
      </c>
      <c r="D7528" t="s">
        <v>24</v>
      </c>
      <c r="E7528" t="s">
        <v>30</v>
      </c>
      <c r="F7528" t="s">
        <v>16</v>
      </c>
      <c r="G7528">
        <v>4</v>
      </c>
      <c r="H7528">
        <v>458.89</v>
      </c>
      <c r="I7528">
        <v>0</v>
      </c>
      <c r="J7528">
        <v>1835.56</v>
      </c>
      <c r="K7528">
        <v>1288.07</v>
      </c>
      <c r="L7528">
        <v>547.49</v>
      </c>
      <c r="M7528" t="s">
        <v>17</v>
      </c>
      <c r="N7528" s="3">
        <f>retail_sales[[#This Row],[Profit]]/retail_sales[[#This Row],[Revenue]]</f>
        <v>0.2982686482599316</v>
      </c>
      <c r="O7528" t="str">
        <f t="shared" si="117"/>
        <v>Tuesday</v>
      </c>
    </row>
    <row r="7529" spans="1:15" x14ac:dyDescent="0.3">
      <c r="A7529">
        <v>7528</v>
      </c>
      <c r="B7529" t="s">
        <v>5080</v>
      </c>
      <c r="C7529" s="1">
        <v>45588</v>
      </c>
      <c r="D7529" t="s">
        <v>19</v>
      </c>
      <c r="E7529" t="s">
        <v>15</v>
      </c>
      <c r="F7529" t="s">
        <v>16</v>
      </c>
      <c r="G7529">
        <v>6</v>
      </c>
      <c r="H7529">
        <v>68.13</v>
      </c>
      <c r="I7529">
        <v>0.27</v>
      </c>
      <c r="J7529">
        <v>298.41000000000003</v>
      </c>
      <c r="K7529">
        <v>221.25</v>
      </c>
      <c r="L7529">
        <v>77.16</v>
      </c>
      <c r="M7529" t="s">
        <v>28</v>
      </c>
      <c r="N7529" s="3">
        <f>retail_sales[[#This Row],[Profit]]/retail_sales[[#This Row],[Revenue]]</f>
        <v>0.25857042324318885</v>
      </c>
      <c r="O7529" t="str">
        <f t="shared" si="117"/>
        <v>Wednesday</v>
      </c>
    </row>
    <row r="7530" spans="1:15" x14ac:dyDescent="0.3">
      <c r="A7530">
        <v>7529</v>
      </c>
      <c r="B7530" t="s">
        <v>2746</v>
      </c>
      <c r="C7530" s="1">
        <v>45322</v>
      </c>
      <c r="D7530" t="s">
        <v>19</v>
      </c>
      <c r="E7530" t="s">
        <v>20</v>
      </c>
      <c r="F7530" t="s">
        <v>21</v>
      </c>
      <c r="G7530">
        <v>8</v>
      </c>
      <c r="H7530">
        <v>280.85000000000002</v>
      </c>
      <c r="I7530">
        <v>0.18</v>
      </c>
      <c r="J7530">
        <v>1842.38</v>
      </c>
      <c r="K7530">
        <v>1340.12</v>
      </c>
      <c r="L7530">
        <v>502.26</v>
      </c>
      <c r="M7530" t="s">
        <v>28</v>
      </c>
      <c r="N7530" s="3">
        <f>retail_sales[[#This Row],[Profit]]/retail_sales[[#This Row],[Revenue]]</f>
        <v>0.27261477002572759</v>
      </c>
      <c r="O7530" t="str">
        <f t="shared" si="117"/>
        <v>Wednesday</v>
      </c>
    </row>
    <row r="7531" spans="1:15" x14ac:dyDescent="0.3">
      <c r="A7531">
        <v>7530</v>
      </c>
      <c r="B7531" t="s">
        <v>3939</v>
      </c>
      <c r="C7531" s="1">
        <v>45492</v>
      </c>
      <c r="D7531" t="s">
        <v>24</v>
      </c>
      <c r="E7531" t="s">
        <v>30</v>
      </c>
      <c r="F7531" t="s">
        <v>16</v>
      </c>
      <c r="G7531">
        <v>6</v>
      </c>
      <c r="H7531">
        <v>435.2</v>
      </c>
      <c r="I7531">
        <v>0.19</v>
      </c>
      <c r="J7531">
        <v>2115.0700000000002</v>
      </c>
      <c r="K7531">
        <v>1284.69</v>
      </c>
      <c r="L7531">
        <v>830.38</v>
      </c>
      <c r="M7531" t="s">
        <v>17</v>
      </c>
      <c r="N7531" s="3">
        <f>retail_sales[[#This Row],[Profit]]/retail_sales[[#This Row],[Revenue]]</f>
        <v>0.39260166330192375</v>
      </c>
      <c r="O7531" t="str">
        <f t="shared" si="117"/>
        <v>Friday</v>
      </c>
    </row>
    <row r="7532" spans="1:15" x14ac:dyDescent="0.3">
      <c r="A7532">
        <v>7531</v>
      </c>
      <c r="B7532" t="s">
        <v>1659</v>
      </c>
      <c r="C7532" s="1">
        <v>45548</v>
      </c>
      <c r="D7532" t="s">
        <v>39</v>
      </c>
      <c r="E7532" t="s">
        <v>25</v>
      </c>
      <c r="F7532" t="s">
        <v>27</v>
      </c>
      <c r="G7532">
        <v>10</v>
      </c>
      <c r="H7532">
        <v>305.27</v>
      </c>
      <c r="I7532">
        <v>0.01</v>
      </c>
      <c r="J7532">
        <v>3022.17</v>
      </c>
      <c r="K7532">
        <v>1948.7</v>
      </c>
      <c r="L7532">
        <v>1073.47</v>
      </c>
      <c r="M7532" t="s">
        <v>40</v>
      </c>
      <c r="N7532" s="3">
        <f>retail_sales[[#This Row],[Profit]]/retail_sales[[#This Row],[Revenue]]</f>
        <v>0.35519841703147076</v>
      </c>
      <c r="O7532" t="str">
        <f t="shared" si="117"/>
        <v>Friday</v>
      </c>
    </row>
    <row r="7533" spans="1:15" x14ac:dyDescent="0.3">
      <c r="A7533">
        <v>7532</v>
      </c>
      <c r="B7533" t="s">
        <v>1941</v>
      </c>
      <c r="C7533" s="1">
        <v>45426</v>
      </c>
      <c r="D7533" t="s">
        <v>24</v>
      </c>
      <c r="E7533" t="s">
        <v>25</v>
      </c>
      <c r="F7533" t="s">
        <v>27</v>
      </c>
      <c r="G7533">
        <v>1</v>
      </c>
      <c r="H7533">
        <v>263.76</v>
      </c>
      <c r="I7533">
        <v>0.14000000000000001</v>
      </c>
      <c r="J7533">
        <v>226.83</v>
      </c>
      <c r="K7533">
        <v>148.79</v>
      </c>
      <c r="L7533">
        <v>78.040000000000006</v>
      </c>
      <c r="M7533" t="s">
        <v>17</v>
      </c>
      <c r="N7533" s="3">
        <f>retail_sales[[#This Row],[Profit]]/retail_sales[[#This Row],[Revenue]]</f>
        <v>0.34404620200149894</v>
      </c>
      <c r="O7533" t="str">
        <f t="shared" si="117"/>
        <v>Tuesday</v>
      </c>
    </row>
    <row r="7534" spans="1:15" x14ac:dyDescent="0.3">
      <c r="A7534">
        <v>7533</v>
      </c>
      <c r="B7534" t="s">
        <v>5010</v>
      </c>
      <c r="C7534" s="1">
        <v>45345</v>
      </c>
      <c r="D7534" t="s">
        <v>19</v>
      </c>
      <c r="E7534" t="s">
        <v>15</v>
      </c>
      <c r="F7534" t="s">
        <v>21</v>
      </c>
      <c r="G7534">
        <v>3</v>
      </c>
      <c r="H7534">
        <v>358.93</v>
      </c>
      <c r="I7534">
        <v>0.21</v>
      </c>
      <c r="J7534">
        <v>850.66</v>
      </c>
      <c r="K7534">
        <v>566.33000000000004</v>
      </c>
      <c r="L7534">
        <v>284.33</v>
      </c>
      <c r="M7534" t="s">
        <v>17</v>
      </c>
      <c r="N7534" s="3">
        <f>retail_sales[[#This Row],[Profit]]/retail_sales[[#This Row],[Revenue]]</f>
        <v>0.33424634989302421</v>
      </c>
      <c r="O7534" t="str">
        <f t="shared" si="117"/>
        <v>Friday</v>
      </c>
    </row>
    <row r="7535" spans="1:15" x14ac:dyDescent="0.3">
      <c r="A7535">
        <v>7534</v>
      </c>
      <c r="B7535" t="s">
        <v>5081</v>
      </c>
      <c r="C7535" s="1">
        <v>45351</v>
      </c>
      <c r="D7535" t="s">
        <v>19</v>
      </c>
      <c r="E7535" t="s">
        <v>20</v>
      </c>
      <c r="F7535" t="s">
        <v>27</v>
      </c>
      <c r="G7535">
        <v>1</v>
      </c>
      <c r="H7535">
        <v>69.09</v>
      </c>
      <c r="I7535">
        <v>7.0000000000000007E-2</v>
      </c>
      <c r="J7535">
        <v>64.25</v>
      </c>
      <c r="K7535">
        <v>41.63</v>
      </c>
      <c r="L7535">
        <v>22.62</v>
      </c>
      <c r="M7535" t="s">
        <v>46</v>
      </c>
      <c r="N7535" s="3">
        <f>retail_sales[[#This Row],[Profit]]/retail_sales[[#This Row],[Revenue]]</f>
        <v>0.35206225680933856</v>
      </c>
      <c r="O7535" t="str">
        <f t="shared" si="117"/>
        <v>Thursday</v>
      </c>
    </row>
    <row r="7536" spans="1:15" x14ac:dyDescent="0.3">
      <c r="A7536">
        <v>7535</v>
      </c>
      <c r="B7536" t="s">
        <v>3066</v>
      </c>
      <c r="C7536" s="1">
        <v>45395</v>
      </c>
      <c r="D7536" t="s">
        <v>14</v>
      </c>
      <c r="E7536" t="s">
        <v>33</v>
      </c>
      <c r="F7536" t="s">
        <v>27</v>
      </c>
      <c r="G7536">
        <v>7</v>
      </c>
      <c r="H7536">
        <v>206.72</v>
      </c>
      <c r="I7536">
        <v>0.03</v>
      </c>
      <c r="J7536">
        <v>1403.63</v>
      </c>
      <c r="K7536">
        <v>948.86</v>
      </c>
      <c r="L7536">
        <v>454.77</v>
      </c>
      <c r="M7536" t="s">
        <v>17</v>
      </c>
      <c r="N7536" s="3">
        <f>retail_sales[[#This Row],[Profit]]/retail_sales[[#This Row],[Revenue]]</f>
        <v>0.32399563987660562</v>
      </c>
      <c r="O7536" t="str">
        <f t="shared" si="117"/>
        <v>Saturday</v>
      </c>
    </row>
    <row r="7537" spans="1:15" x14ac:dyDescent="0.3">
      <c r="A7537">
        <v>7536</v>
      </c>
      <c r="B7537" t="s">
        <v>1924</v>
      </c>
      <c r="C7537" s="1">
        <v>45370</v>
      </c>
      <c r="D7537" t="s">
        <v>39</v>
      </c>
      <c r="E7537" t="s">
        <v>15</v>
      </c>
      <c r="F7537" t="s">
        <v>21</v>
      </c>
      <c r="G7537">
        <v>5</v>
      </c>
      <c r="H7537">
        <v>194.75</v>
      </c>
      <c r="I7537">
        <v>0.21</v>
      </c>
      <c r="J7537">
        <v>769.26</v>
      </c>
      <c r="K7537">
        <v>579.32000000000005</v>
      </c>
      <c r="L7537">
        <v>189.94</v>
      </c>
      <c r="M7537" t="s">
        <v>28</v>
      </c>
      <c r="N7537" s="3">
        <f>retail_sales[[#This Row],[Profit]]/retail_sales[[#This Row],[Revenue]]</f>
        <v>0.24691261732054182</v>
      </c>
      <c r="O7537" t="str">
        <f t="shared" si="117"/>
        <v>Tuesday</v>
      </c>
    </row>
    <row r="7538" spans="1:15" x14ac:dyDescent="0.3">
      <c r="A7538">
        <v>7537</v>
      </c>
      <c r="B7538" t="s">
        <v>3078</v>
      </c>
      <c r="C7538" s="1">
        <v>45648</v>
      </c>
      <c r="D7538" t="s">
        <v>24</v>
      </c>
      <c r="E7538" t="s">
        <v>15</v>
      </c>
      <c r="F7538" t="s">
        <v>21</v>
      </c>
      <c r="G7538">
        <v>2</v>
      </c>
      <c r="H7538">
        <v>466</v>
      </c>
      <c r="I7538">
        <v>0.02</v>
      </c>
      <c r="J7538">
        <v>913.36</v>
      </c>
      <c r="K7538">
        <v>706.93</v>
      </c>
      <c r="L7538">
        <v>206.43</v>
      </c>
      <c r="M7538" t="s">
        <v>22</v>
      </c>
      <c r="N7538" s="3">
        <f>retail_sales[[#This Row],[Profit]]/retail_sales[[#This Row],[Revenue]]</f>
        <v>0.2260116492949111</v>
      </c>
      <c r="O7538" t="str">
        <f t="shared" si="117"/>
        <v>Sunday</v>
      </c>
    </row>
    <row r="7539" spans="1:15" x14ac:dyDescent="0.3">
      <c r="A7539">
        <v>7538</v>
      </c>
      <c r="B7539" t="s">
        <v>4600</v>
      </c>
      <c r="C7539" s="1">
        <v>45468</v>
      </c>
      <c r="D7539" t="s">
        <v>14</v>
      </c>
      <c r="E7539" t="s">
        <v>30</v>
      </c>
      <c r="F7539" t="s">
        <v>27</v>
      </c>
      <c r="G7539">
        <v>10</v>
      </c>
      <c r="H7539">
        <v>407.85</v>
      </c>
      <c r="I7539">
        <v>0.28000000000000003</v>
      </c>
      <c r="J7539">
        <v>2936.52</v>
      </c>
      <c r="K7539">
        <v>1945.8</v>
      </c>
      <c r="L7539">
        <v>990.72</v>
      </c>
      <c r="M7539" t="s">
        <v>46</v>
      </c>
      <c r="N7539" s="3">
        <f>retail_sales[[#This Row],[Profit]]/retail_sales[[#This Row],[Revenue]]</f>
        <v>0.33737893833517224</v>
      </c>
      <c r="O7539" t="str">
        <f t="shared" si="117"/>
        <v>Tuesday</v>
      </c>
    </row>
    <row r="7540" spans="1:15" x14ac:dyDescent="0.3">
      <c r="A7540">
        <v>7539</v>
      </c>
      <c r="B7540" t="s">
        <v>5082</v>
      </c>
      <c r="C7540" s="1">
        <v>45657</v>
      </c>
      <c r="D7540" t="s">
        <v>19</v>
      </c>
      <c r="E7540" t="s">
        <v>33</v>
      </c>
      <c r="F7540" t="s">
        <v>16</v>
      </c>
      <c r="G7540">
        <v>9</v>
      </c>
      <c r="H7540">
        <v>160.5</v>
      </c>
      <c r="I7540">
        <v>0.02</v>
      </c>
      <c r="J7540">
        <v>1415.61</v>
      </c>
      <c r="K7540">
        <v>826.14</v>
      </c>
      <c r="L7540">
        <v>589.47</v>
      </c>
      <c r="M7540" t="s">
        <v>28</v>
      </c>
      <c r="N7540" s="3">
        <f>retail_sales[[#This Row],[Profit]]/retail_sales[[#This Row],[Revenue]]</f>
        <v>0.41640706126687438</v>
      </c>
      <c r="O7540" t="str">
        <f t="shared" si="117"/>
        <v>Tuesday</v>
      </c>
    </row>
    <row r="7541" spans="1:15" x14ac:dyDescent="0.3">
      <c r="A7541">
        <v>7540</v>
      </c>
      <c r="B7541" t="s">
        <v>1644</v>
      </c>
      <c r="C7541" s="1">
        <v>45619</v>
      </c>
      <c r="D7541" t="s">
        <v>19</v>
      </c>
      <c r="E7541" t="s">
        <v>15</v>
      </c>
      <c r="F7541" t="s">
        <v>27</v>
      </c>
      <c r="G7541">
        <v>6</v>
      </c>
      <c r="H7541">
        <v>110.04</v>
      </c>
      <c r="I7541">
        <v>0.19</v>
      </c>
      <c r="J7541">
        <v>534.79</v>
      </c>
      <c r="K7541">
        <v>327.89</v>
      </c>
      <c r="L7541">
        <v>206.9</v>
      </c>
      <c r="M7541" t="s">
        <v>22</v>
      </c>
      <c r="N7541" s="3">
        <f>retail_sales[[#This Row],[Profit]]/retail_sales[[#This Row],[Revenue]]</f>
        <v>0.38688083172834198</v>
      </c>
      <c r="O7541" t="str">
        <f t="shared" si="117"/>
        <v>Saturday</v>
      </c>
    </row>
    <row r="7542" spans="1:15" x14ac:dyDescent="0.3">
      <c r="A7542">
        <v>7541</v>
      </c>
      <c r="B7542" t="s">
        <v>5083</v>
      </c>
      <c r="C7542" s="1">
        <v>45395</v>
      </c>
      <c r="D7542" t="s">
        <v>14</v>
      </c>
      <c r="E7542" t="s">
        <v>15</v>
      </c>
      <c r="F7542" t="s">
        <v>16</v>
      </c>
      <c r="G7542">
        <v>10</v>
      </c>
      <c r="H7542">
        <v>109.79</v>
      </c>
      <c r="I7542">
        <v>0</v>
      </c>
      <c r="J7542">
        <v>1097.9000000000001</v>
      </c>
      <c r="K7542">
        <v>870.29</v>
      </c>
      <c r="L7542">
        <v>227.61</v>
      </c>
      <c r="M7542" t="s">
        <v>28</v>
      </c>
      <c r="N7542" s="3">
        <f>retail_sales[[#This Row],[Profit]]/retail_sales[[#This Row],[Revenue]]</f>
        <v>0.20731396302031149</v>
      </c>
      <c r="O7542" t="str">
        <f t="shared" si="117"/>
        <v>Saturday</v>
      </c>
    </row>
    <row r="7543" spans="1:15" x14ac:dyDescent="0.3">
      <c r="A7543">
        <v>7542</v>
      </c>
      <c r="B7543" t="s">
        <v>5084</v>
      </c>
      <c r="C7543" s="1">
        <v>45455</v>
      </c>
      <c r="D7543" t="s">
        <v>24</v>
      </c>
      <c r="E7543" t="s">
        <v>25</v>
      </c>
      <c r="F7543" t="s">
        <v>27</v>
      </c>
      <c r="G7543">
        <v>6</v>
      </c>
      <c r="H7543">
        <v>19.55</v>
      </c>
      <c r="I7543">
        <v>0.11</v>
      </c>
      <c r="J7543">
        <v>104.4</v>
      </c>
      <c r="K7543">
        <v>60.27</v>
      </c>
      <c r="L7543">
        <v>44.13</v>
      </c>
      <c r="M7543" t="s">
        <v>28</v>
      </c>
      <c r="N7543" s="3">
        <f>retail_sales[[#This Row],[Profit]]/retail_sales[[#This Row],[Revenue]]</f>
        <v>0.42270114942528736</v>
      </c>
      <c r="O7543" t="str">
        <f t="shared" si="117"/>
        <v>Wednesday</v>
      </c>
    </row>
    <row r="7544" spans="1:15" x14ac:dyDescent="0.3">
      <c r="A7544">
        <v>7543</v>
      </c>
      <c r="B7544" t="s">
        <v>3528</v>
      </c>
      <c r="C7544" s="1">
        <v>45339</v>
      </c>
      <c r="D7544" t="s">
        <v>39</v>
      </c>
      <c r="E7544" t="s">
        <v>20</v>
      </c>
      <c r="F7544" t="s">
        <v>27</v>
      </c>
      <c r="G7544">
        <v>4</v>
      </c>
      <c r="H7544">
        <v>362.23</v>
      </c>
      <c r="I7544">
        <v>0.1</v>
      </c>
      <c r="J7544">
        <v>1304.03</v>
      </c>
      <c r="K7544">
        <v>975.68</v>
      </c>
      <c r="L7544">
        <v>328.35</v>
      </c>
      <c r="M7544" t="s">
        <v>17</v>
      </c>
      <c r="N7544" s="3">
        <f>retail_sales[[#This Row],[Profit]]/retail_sales[[#This Row],[Revenue]]</f>
        <v>0.25179635437835024</v>
      </c>
      <c r="O7544" t="str">
        <f t="shared" si="117"/>
        <v>Saturday</v>
      </c>
    </row>
    <row r="7545" spans="1:15" x14ac:dyDescent="0.3">
      <c r="A7545">
        <v>7544</v>
      </c>
      <c r="B7545" t="s">
        <v>726</v>
      </c>
      <c r="C7545" s="1">
        <v>45300</v>
      </c>
      <c r="D7545" t="s">
        <v>14</v>
      </c>
      <c r="E7545" t="s">
        <v>33</v>
      </c>
      <c r="F7545" t="s">
        <v>16</v>
      </c>
      <c r="G7545">
        <v>4</v>
      </c>
      <c r="H7545">
        <v>290.10000000000002</v>
      </c>
      <c r="I7545">
        <v>0.03</v>
      </c>
      <c r="J7545">
        <v>1125.5899999999999</v>
      </c>
      <c r="K7545">
        <v>750.71</v>
      </c>
      <c r="L7545">
        <v>374.88</v>
      </c>
      <c r="M7545" t="s">
        <v>28</v>
      </c>
      <c r="N7545" s="3">
        <f>retail_sales[[#This Row],[Profit]]/retail_sales[[#This Row],[Revenue]]</f>
        <v>0.33305199939587243</v>
      </c>
      <c r="O7545" t="str">
        <f t="shared" si="117"/>
        <v>Tuesday</v>
      </c>
    </row>
    <row r="7546" spans="1:15" x14ac:dyDescent="0.3">
      <c r="A7546">
        <v>7545</v>
      </c>
      <c r="B7546" t="s">
        <v>5085</v>
      </c>
      <c r="C7546" s="1">
        <v>45401</v>
      </c>
      <c r="D7546" t="s">
        <v>24</v>
      </c>
      <c r="E7546" t="s">
        <v>30</v>
      </c>
      <c r="F7546" t="s">
        <v>16</v>
      </c>
      <c r="G7546">
        <v>1</v>
      </c>
      <c r="H7546">
        <v>344.08</v>
      </c>
      <c r="I7546">
        <v>0.19</v>
      </c>
      <c r="J7546">
        <v>278.7</v>
      </c>
      <c r="K7546">
        <v>201.92</v>
      </c>
      <c r="L7546">
        <v>76.78</v>
      </c>
      <c r="M7546" t="s">
        <v>40</v>
      </c>
      <c r="N7546" s="3">
        <f>retail_sales[[#This Row],[Profit]]/retail_sales[[#This Row],[Revenue]]</f>
        <v>0.27549336203803376</v>
      </c>
      <c r="O7546" t="str">
        <f t="shared" si="117"/>
        <v>Friday</v>
      </c>
    </row>
    <row r="7547" spans="1:15" x14ac:dyDescent="0.3">
      <c r="A7547">
        <v>7546</v>
      </c>
      <c r="B7547" t="s">
        <v>5086</v>
      </c>
      <c r="C7547" s="1">
        <v>45422</v>
      </c>
      <c r="D7547" t="s">
        <v>19</v>
      </c>
      <c r="E7547" t="s">
        <v>20</v>
      </c>
      <c r="F7547" t="s">
        <v>27</v>
      </c>
      <c r="G7547">
        <v>8</v>
      </c>
      <c r="H7547">
        <v>362.27</v>
      </c>
      <c r="I7547">
        <v>0.19</v>
      </c>
      <c r="J7547">
        <v>2347.5100000000002</v>
      </c>
      <c r="K7547">
        <v>1463.53</v>
      </c>
      <c r="L7547">
        <v>883.98</v>
      </c>
      <c r="M7547" t="s">
        <v>40</v>
      </c>
      <c r="N7547" s="3">
        <f>retail_sales[[#This Row],[Profit]]/retail_sales[[#This Row],[Revenue]]</f>
        <v>0.37656069622706612</v>
      </c>
      <c r="O7547" t="str">
        <f t="shared" si="117"/>
        <v>Friday</v>
      </c>
    </row>
    <row r="7548" spans="1:15" x14ac:dyDescent="0.3">
      <c r="A7548">
        <v>7547</v>
      </c>
      <c r="B7548" t="s">
        <v>989</v>
      </c>
      <c r="C7548" s="1">
        <v>45515</v>
      </c>
      <c r="D7548" t="s">
        <v>24</v>
      </c>
      <c r="E7548" t="s">
        <v>33</v>
      </c>
      <c r="F7548" t="s">
        <v>16</v>
      </c>
      <c r="G7548">
        <v>1</v>
      </c>
      <c r="H7548">
        <v>411.06</v>
      </c>
      <c r="I7548">
        <v>0.18</v>
      </c>
      <c r="J7548">
        <v>337.07</v>
      </c>
      <c r="K7548">
        <v>242.44</v>
      </c>
      <c r="L7548">
        <v>94.63</v>
      </c>
      <c r="M7548" t="s">
        <v>40</v>
      </c>
      <c r="N7548" s="3">
        <f>retail_sales[[#This Row],[Profit]]/retail_sales[[#This Row],[Revenue]]</f>
        <v>0.28074287240039159</v>
      </c>
      <c r="O7548" t="str">
        <f t="shared" si="117"/>
        <v>Sunday</v>
      </c>
    </row>
    <row r="7549" spans="1:15" x14ac:dyDescent="0.3">
      <c r="A7549">
        <v>7548</v>
      </c>
      <c r="B7549" t="s">
        <v>5087</v>
      </c>
      <c r="C7549" s="1">
        <v>45496</v>
      </c>
      <c r="D7549" t="s">
        <v>24</v>
      </c>
      <c r="E7549" t="s">
        <v>25</v>
      </c>
      <c r="F7549" t="s">
        <v>27</v>
      </c>
      <c r="G7549">
        <v>2</v>
      </c>
      <c r="H7549">
        <v>339.07</v>
      </c>
      <c r="I7549">
        <v>0.08</v>
      </c>
      <c r="J7549">
        <v>623.89</v>
      </c>
      <c r="K7549">
        <v>409.18</v>
      </c>
      <c r="L7549">
        <v>214.71</v>
      </c>
      <c r="M7549" t="s">
        <v>40</v>
      </c>
      <c r="N7549" s="3">
        <f>retail_sales[[#This Row],[Profit]]/retail_sales[[#This Row],[Revenue]]</f>
        <v>0.3441472054368559</v>
      </c>
      <c r="O7549" t="str">
        <f t="shared" si="117"/>
        <v>Tuesday</v>
      </c>
    </row>
    <row r="7550" spans="1:15" x14ac:dyDescent="0.3">
      <c r="A7550">
        <v>7549</v>
      </c>
      <c r="B7550" t="s">
        <v>1549</v>
      </c>
      <c r="C7550" s="1">
        <v>45373</v>
      </c>
      <c r="D7550" t="s">
        <v>24</v>
      </c>
      <c r="E7550" t="s">
        <v>20</v>
      </c>
      <c r="F7550" t="s">
        <v>21</v>
      </c>
      <c r="G7550">
        <v>4</v>
      </c>
      <c r="H7550">
        <v>411.15</v>
      </c>
      <c r="I7550">
        <v>0.09</v>
      </c>
      <c r="J7550">
        <v>1496.59</v>
      </c>
      <c r="K7550">
        <v>872.26</v>
      </c>
      <c r="L7550">
        <v>624.33000000000004</v>
      </c>
      <c r="M7550" t="s">
        <v>46</v>
      </c>
      <c r="N7550" s="3">
        <f>retail_sales[[#This Row],[Profit]]/retail_sales[[#This Row],[Revenue]]</f>
        <v>0.41716836274463953</v>
      </c>
      <c r="O7550" t="str">
        <f t="shared" si="117"/>
        <v>Friday</v>
      </c>
    </row>
    <row r="7551" spans="1:15" x14ac:dyDescent="0.3">
      <c r="A7551">
        <v>7550</v>
      </c>
      <c r="B7551" t="s">
        <v>5088</v>
      </c>
      <c r="C7551" s="1">
        <v>45416</v>
      </c>
      <c r="D7551" t="s">
        <v>39</v>
      </c>
      <c r="E7551" t="s">
        <v>15</v>
      </c>
      <c r="F7551" t="s">
        <v>16</v>
      </c>
      <c r="G7551">
        <v>9</v>
      </c>
      <c r="H7551">
        <v>337.68</v>
      </c>
      <c r="I7551">
        <v>7.0000000000000007E-2</v>
      </c>
      <c r="J7551">
        <v>2826.38</v>
      </c>
      <c r="K7551">
        <v>1872.28</v>
      </c>
      <c r="L7551">
        <v>954.1</v>
      </c>
      <c r="M7551" t="s">
        <v>46</v>
      </c>
      <c r="N7551" s="3">
        <f>retail_sales[[#This Row],[Profit]]/retail_sales[[#This Row],[Revenue]]</f>
        <v>0.33756961201253899</v>
      </c>
      <c r="O7551" t="str">
        <f t="shared" si="117"/>
        <v>Saturday</v>
      </c>
    </row>
    <row r="7552" spans="1:15" x14ac:dyDescent="0.3">
      <c r="A7552">
        <v>7551</v>
      </c>
      <c r="B7552" t="s">
        <v>5089</v>
      </c>
      <c r="C7552" s="1">
        <v>45323</v>
      </c>
      <c r="D7552" t="s">
        <v>19</v>
      </c>
      <c r="E7552" t="s">
        <v>30</v>
      </c>
      <c r="F7552" t="s">
        <v>21</v>
      </c>
      <c r="G7552">
        <v>1</v>
      </c>
      <c r="H7552">
        <v>273.31</v>
      </c>
      <c r="I7552">
        <v>0.25</v>
      </c>
      <c r="J7552">
        <v>204.98</v>
      </c>
      <c r="K7552">
        <v>155</v>
      </c>
      <c r="L7552">
        <v>49.98</v>
      </c>
      <c r="M7552" t="s">
        <v>28</v>
      </c>
      <c r="N7552" s="3">
        <f>retail_sales[[#This Row],[Profit]]/retail_sales[[#This Row],[Revenue]]</f>
        <v>0.2438286662113377</v>
      </c>
      <c r="O7552" t="str">
        <f t="shared" si="117"/>
        <v>Thursday</v>
      </c>
    </row>
    <row r="7553" spans="1:15" x14ac:dyDescent="0.3">
      <c r="A7553">
        <v>7552</v>
      </c>
      <c r="B7553" t="s">
        <v>5090</v>
      </c>
      <c r="C7553" s="1">
        <v>45555</v>
      </c>
      <c r="D7553" t="s">
        <v>19</v>
      </c>
      <c r="E7553" t="s">
        <v>20</v>
      </c>
      <c r="F7553" t="s">
        <v>16</v>
      </c>
      <c r="G7553">
        <v>7</v>
      </c>
      <c r="H7553">
        <v>494.24</v>
      </c>
      <c r="I7553">
        <v>0.24</v>
      </c>
      <c r="J7553">
        <v>2629.36</v>
      </c>
      <c r="K7553">
        <v>1510.5</v>
      </c>
      <c r="L7553">
        <v>1118.8599999999999</v>
      </c>
      <c r="M7553" t="s">
        <v>28</v>
      </c>
      <c r="N7553" s="3">
        <f>retail_sales[[#This Row],[Profit]]/retail_sales[[#This Row],[Revenue]]</f>
        <v>0.4255256031886086</v>
      </c>
      <c r="O7553" t="str">
        <f t="shared" si="117"/>
        <v>Friday</v>
      </c>
    </row>
    <row r="7554" spans="1:15" x14ac:dyDescent="0.3">
      <c r="A7554">
        <v>7553</v>
      </c>
      <c r="B7554" t="s">
        <v>5091</v>
      </c>
      <c r="C7554" s="1">
        <v>45632</v>
      </c>
      <c r="D7554" t="s">
        <v>14</v>
      </c>
      <c r="E7554" t="s">
        <v>30</v>
      </c>
      <c r="F7554" t="s">
        <v>27</v>
      </c>
      <c r="G7554">
        <v>2</v>
      </c>
      <c r="H7554">
        <v>476.86</v>
      </c>
      <c r="I7554">
        <v>0.13</v>
      </c>
      <c r="J7554">
        <v>829.74</v>
      </c>
      <c r="K7554">
        <v>652.30999999999995</v>
      </c>
      <c r="L7554">
        <v>177.43</v>
      </c>
      <c r="M7554" t="s">
        <v>40</v>
      </c>
      <c r="N7554" s="3">
        <f>retail_sales[[#This Row],[Profit]]/retail_sales[[#This Row],[Revenue]]</f>
        <v>0.21383806975679129</v>
      </c>
      <c r="O7554" t="str">
        <f t="shared" ref="O7554:O7617" si="118">TEXT(C7554, "dddd")</f>
        <v>Friday</v>
      </c>
    </row>
    <row r="7555" spans="1:15" x14ac:dyDescent="0.3">
      <c r="A7555">
        <v>7554</v>
      </c>
      <c r="B7555" t="s">
        <v>5092</v>
      </c>
      <c r="C7555" s="1">
        <v>45297</v>
      </c>
      <c r="D7555" t="s">
        <v>39</v>
      </c>
      <c r="E7555" t="s">
        <v>33</v>
      </c>
      <c r="F7555" t="s">
        <v>27</v>
      </c>
      <c r="G7555">
        <v>2</v>
      </c>
      <c r="H7555">
        <v>495.99</v>
      </c>
      <c r="I7555">
        <v>0.14000000000000001</v>
      </c>
      <c r="J7555">
        <v>853.1</v>
      </c>
      <c r="K7555">
        <v>460.81</v>
      </c>
      <c r="L7555">
        <v>392.29</v>
      </c>
      <c r="M7555" t="s">
        <v>17</v>
      </c>
      <c r="N7555" s="3">
        <f>retail_sales[[#This Row],[Profit]]/retail_sales[[#This Row],[Revenue]]</f>
        <v>0.45984058140897904</v>
      </c>
      <c r="O7555" t="str">
        <f t="shared" si="118"/>
        <v>Saturday</v>
      </c>
    </row>
    <row r="7556" spans="1:15" x14ac:dyDescent="0.3">
      <c r="A7556">
        <v>7555</v>
      </c>
      <c r="B7556" t="s">
        <v>2061</v>
      </c>
      <c r="C7556" s="1">
        <v>45436</v>
      </c>
      <c r="D7556" t="s">
        <v>19</v>
      </c>
      <c r="E7556" t="s">
        <v>33</v>
      </c>
      <c r="F7556" t="s">
        <v>27</v>
      </c>
      <c r="G7556">
        <v>3</v>
      </c>
      <c r="H7556">
        <v>412.43</v>
      </c>
      <c r="I7556">
        <v>0.09</v>
      </c>
      <c r="J7556">
        <v>1125.93</v>
      </c>
      <c r="K7556">
        <v>605.13</v>
      </c>
      <c r="L7556">
        <v>520.79999999999995</v>
      </c>
      <c r="M7556" t="s">
        <v>28</v>
      </c>
      <c r="N7556" s="3">
        <f>retail_sales[[#This Row],[Profit]]/retail_sales[[#This Row],[Revenue]]</f>
        <v>0.46255095787482342</v>
      </c>
      <c r="O7556" t="str">
        <f t="shared" si="118"/>
        <v>Friday</v>
      </c>
    </row>
    <row r="7557" spans="1:15" x14ac:dyDescent="0.3">
      <c r="A7557">
        <v>7556</v>
      </c>
      <c r="B7557" t="s">
        <v>5093</v>
      </c>
      <c r="C7557" s="1">
        <v>45358</v>
      </c>
      <c r="D7557" t="s">
        <v>24</v>
      </c>
      <c r="E7557" t="s">
        <v>33</v>
      </c>
      <c r="F7557" t="s">
        <v>27</v>
      </c>
      <c r="G7557">
        <v>4</v>
      </c>
      <c r="H7557">
        <v>329.94</v>
      </c>
      <c r="I7557">
        <v>0.1</v>
      </c>
      <c r="J7557">
        <v>1187.78</v>
      </c>
      <c r="K7557">
        <v>718.6</v>
      </c>
      <c r="L7557">
        <v>469.18</v>
      </c>
      <c r="M7557" t="s">
        <v>46</v>
      </c>
      <c r="N7557" s="3">
        <f>retail_sales[[#This Row],[Profit]]/retail_sales[[#This Row],[Revenue]]</f>
        <v>0.39500580915657785</v>
      </c>
      <c r="O7557" t="str">
        <f t="shared" si="118"/>
        <v>Thursday</v>
      </c>
    </row>
    <row r="7558" spans="1:15" x14ac:dyDescent="0.3">
      <c r="A7558">
        <v>7557</v>
      </c>
      <c r="B7558" t="s">
        <v>5094</v>
      </c>
      <c r="C7558" s="1">
        <v>45467</v>
      </c>
      <c r="D7558" t="s">
        <v>19</v>
      </c>
      <c r="E7558" t="s">
        <v>15</v>
      </c>
      <c r="F7558" t="s">
        <v>21</v>
      </c>
      <c r="G7558">
        <v>2</v>
      </c>
      <c r="H7558">
        <v>294</v>
      </c>
      <c r="I7558">
        <v>0.16</v>
      </c>
      <c r="J7558">
        <v>493.92</v>
      </c>
      <c r="K7558">
        <v>256.58</v>
      </c>
      <c r="L7558">
        <v>237.34</v>
      </c>
      <c r="M7558" t="s">
        <v>46</v>
      </c>
      <c r="N7558" s="3">
        <f>retail_sales[[#This Row],[Profit]]/retail_sales[[#This Row],[Revenue]]</f>
        <v>0.4805231616456106</v>
      </c>
      <c r="O7558" t="str">
        <f t="shared" si="118"/>
        <v>Monday</v>
      </c>
    </row>
    <row r="7559" spans="1:15" x14ac:dyDescent="0.3">
      <c r="A7559">
        <v>7558</v>
      </c>
      <c r="B7559" t="s">
        <v>5095</v>
      </c>
      <c r="C7559" s="1">
        <v>45398</v>
      </c>
      <c r="D7559" t="s">
        <v>14</v>
      </c>
      <c r="E7559" t="s">
        <v>25</v>
      </c>
      <c r="F7559" t="s">
        <v>16</v>
      </c>
      <c r="G7559">
        <v>4</v>
      </c>
      <c r="H7559">
        <v>199.54</v>
      </c>
      <c r="I7559">
        <v>0.03</v>
      </c>
      <c r="J7559">
        <v>774.22</v>
      </c>
      <c r="K7559">
        <v>500.65</v>
      </c>
      <c r="L7559">
        <v>273.57</v>
      </c>
      <c r="M7559" t="s">
        <v>17</v>
      </c>
      <c r="N7559" s="3">
        <f>retail_sales[[#This Row],[Profit]]/retail_sales[[#This Row],[Revenue]]</f>
        <v>0.35334917723644438</v>
      </c>
      <c r="O7559" t="str">
        <f t="shared" si="118"/>
        <v>Tuesday</v>
      </c>
    </row>
    <row r="7560" spans="1:15" x14ac:dyDescent="0.3">
      <c r="A7560">
        <v>7559</v>
      </c>
      <c r="B7560" t="s">
        <v>120</v>
      </c>
      <c r="C7560" s="1">
        <v>45307</v>
      </c>
      <c r="D7560" t="s">
        <v>14</v>
      </c>
      <c r="E7560" t="s">
        <v>15</v>
      </c>
      <c r="F7560" t="s">
        <v>27</v>
      </c>
      <c r="G7560">
        <v>6</v>
      </c>
      <c r="H7560">
        <v>255.46</v>
      </c>
      <c r="I7560">
        <v>0.05</v>
      </c>
      <c r="J7560">
        <v>1456.12</v>
      </c>
      <c r="K7560">
        <v>889.77</v>
      </c>
      <c r="L7560">
        <v>566.35</v>
      </c>
      <c r="M7560" t="s">
        <v>22</v>
      </c>
      <c r="N7560" s="3">
        <f>retail_sales[[#This Row],[Profit]]/retail_sales[[#This Row],[Revenue]]</f>
        <v>0.38894459247864194</v>
      </c>
      <c r="O7560" t="str">
        <f t="shared" si="118"/>
        <v>Tuesday</v>
      </c>
    </row>
    <row r="7561" spans="1:15" x14ac:dyDescent="0.3">
      <c r="A7561">
        <v>7560</v>
      </c>
      <c r="B7561" t="s">
        <v>5096</v>
      </c>
      <c r="C7561" s="1">
        <v>45532</v>
      </c>
      <c r="D7561" t="s">
        <v>14</v>
      </c>
      <c r="E7561" t="s">
        <v>25</v>
      </c>
      <c r="F7561" t="s">
        <v>21</v>
      </c>
      <c r="G7561">
        <v>5</v>
      </c>
      <c r="H7561">
        <v>157.26</v>
      </c>
      <c r="I7561">
        <v>0.17</v>
      </c>
      <c r="J7561">
        <v>652.63</v>
      </c>
      <c r="K7561">
        <v>519.65</v>
      </c>
      <c r="L7561">
        <v>132.97999999999999</v>
      </c>
      <c r="M7561" t="s">
        <v>22</v>
      </c>
      <c r="N7561" s="3">
        <f>retail_sales[[#This Row],[Profit]]/retail_sales[[#This Row],[Revenue]]</f>
        <v>0.20376017038750899</v>
      </c>
      <c r="O7561" t="str">
        <f t="shared" si="118"/>
        <v>Wednesday</v>
      </c>
    </row>
    <row r="7562" spans="1:15" x14ac:dyDescent="0.3">
      <c r="A7562">
        <v>7561</v>
      </c>
      <c r="B7562" t="s">
        <v>1469</v>
      </c>
      <c r="C7562" s="1">
        <v>45484</v>
      </c>
      <c r="D7562" t="s">
        <v>14</v>
      </c>
      <c r="E7562" t="s">
        <v>20</v>
      </c>
      <c r="F7562" t="s">
        <v>27</v>
      </c>
      <c r="G7562">
        <v>2</v>
      </c>
      <c r="H7562">
        <v>200.15</v>
      </c>
      <c r="I7562">
        <v>0.11</v>
      </c>
      <c r="J7562">
        <v>356.27</v>
      </c>
      <c r="K7562">
        <v>216.06</v>
      </c>
      <c r="L7562">
        <v>140.21</v>
      </c>
      <c r="M7562" t="s">
        <v>17</v>
      </c>
      <c r="N7562" s="3">
        <f>retail_sales[[#This Row],[Profit]]/retail_sales[[#This Row],[Revenue]]</f>
        <v>0.39354983579869207</v>
      </c>
      <c r="O7562" t="str">
        <f t="shared" si="118"/>
        <v>Thursday</v>
      </c>
    </row>
    <row r="7563" spans="1:15" x14ac:dyDescent="0.3">
      <c r="A7563">
        <v>7562</v>
      </c>
      <c r="B7563" t="s">
        <v>1129</v>
      </c>
      <c r="C7563" s="1">
        <v>45574</v>
      </c>
      <c r="D7563" t="s">
        <v>14</v>
      </c>
      <c r="E7563" t="s">
        <v>33</v>
      </c>
      <c r="F7563" t="s">
        <v>16</v>
      </c>
      <c r="G7563">
        <v>10</v>
      </c>
      <c r="H7563">
        <v>268.5</v>
      </c>
      <c r="I7563">
        <v>0.17</v>
      </c>
      <c r="J7563">
        <v>2228.5500000000002</v>
      </c>
      <c r="K7563">
        <v>1606.3</v>
      </c>
      <c r="L7563">
        <v>622.25</v>
      </c>
      <c r="M7563" t="s">
        <v>22</v>
      </c>
      <c r="N7563" s="3">
        <f>retail_sales[[#This Row],[Profit]]/retail_sales[[#This Row],[Revenue]]</f>
        <v>0.27921742837270869</v>
      </c>
      <c r="O7563" t="str">
        <f t="shared" si="118"/>
        <v>Wednesday</v>
      </c>
    </row>
    <row r="7564" spans="1:15" x14ac:dyDescent="0.3">
      <c r="A7564">
        <v>7563</v>
      </c>
      <c r="B7564" t="s">
        <v>5097</v>
      </c>
      <c r="C7564" s="1">
        <v>45355</v>
      </c>
      <c r="D7564" t="s">
        <v>14</v>
      </c>
      <c r="E7564" t="s">
        <v>15</v>
      </c>
      <c r="F7564" t="s">
        <v>16</v>
      </c>
      <c r="G7564">
        <v>8</v>
      </c>
      <c r="H7564">
        <v>242.98</v>
      </c>
      <c r="I7564">
        <v>0.23</v>
      </c>
      <c r="J7564">
        <v>1496.76</v>
      </c>
      <c r="K7564">
        <v>1018.67</v>
      </c>
      <c r="L7564">
        <v>478.09</v>
      </c>
      <c r="M7564" t="s">
        <v>46</v>
      </c>
      <c r="N7564" s="3">
        <f>retail_sales[[#This Row],[Profit]]/retail_sales[[#This Row],[Revenue]]</f>
        <v>0.31941660653678611</v>
      </c>
      <c r="O7564" t="str">
        <f t="shared" si="118"/>
        <v>Monday</v>
      </c>
    </row>
    <row r="7565" spans="1:15" x14ac:dyDescent="0.3">
      <c r="A7565">
        <v>7564</v>
      </c>
      <c r="B7565" t="s">
        <v>5098</v>
      </c>
      <c r="C7565" s="1">
        <v>45475</v>
      </c>
      <c r="D7565" t="s">
        <v>39</v>
      </c>
      <c r="E7565" t="s">
        <v>15</v>
      </c>
      <c r="F7565" t="s">
        <v>21</v>
      </c>
      <c r="G7565">
        <v>7</v>
      </c>
      <c r="H7565">
        <v>381.37</v>
      </c>
      <c r="I7565">
        <v>0.28999999999999998</v>
      </c>
      <c r="J7565">
        <v>1895.41</v>
      </c>
      <c r="K7565">
        <v>1234.95</v>
      </c>
      <c r="L7565">
        <v>660.46</v>
      </c>
      <c r="M7565" t="s">
        <v>40</v>
      </c>
      <c r="N7565" s="3">
        <f>retail_sales[[#This Row],[Profit]]/retail_sales[[#This Row],[Revenue]]</f>
        <v>0.34845231374742142</v>
      </c>
      <c r="O7565" t="str">
        <f t="shared" si="118"/>
        <v>Tuesday</v>
      </c>
    </row>
    <row r="7566" spans="1:15" x14ac:dyDescent="0.3">
      <c r="A7566">
        <v>7565</v>
      </c>
      <c r="B7566" t="s">
        <v>4630</v>
      </c>
      <c r="C7566" s="1">
        <v>45446</v>
      </c>
      <c r="D7566" t="s">
        <v>14</v>
      </c>
      <c r="E7566" t="s">
        <v>30</v>
      </c>
      <c r="F7566" t="s">
        <v>16</v>
      </c>
      <c r="G7566">
        <v>9</v>
      </c>
      <c r="H7566">
        <v>384.68</v>
      </c>
      <c r="I7566">
        <v>0.26</v>
      </c>
      <c r="J7566">
        <v>2561.9699999999998</v>
      </c>
      <c r="K7566">
        <v>1652.13</v>
      </c>
      <c r="L7566">
        <v>909.84</v>
      </c>
      <c r="M7566" t="s">
        <v>46</v>
      </c>
      <c r="N7566" s="3">
        <f>retail_sales[[#This Row],[Profit]]/retail_sales[[#This Row],[Revenue]]</f>
        <v>0.35513296408623057</v>
      </c>
      <c r="O7566" t="str">
        <f t="shared" si="118"/>
        <v>Monday</v>
      </c>
    </row>
    <row r="7567" spans="1:15" x14ac:dyDescent="0.3">
      <c r="A7567">
        <v>7566</v>
      </c>
      <c r="B7567" t="s">
        <v>5099</v>
      </c>
      <c r="C7567" s="1">
        <v>45641</v>
      </c>
      <c r="D7567" t="s">
        <v>19</v>
      </c>
      <c r="E7567" t="s">
        <v>30</v>
      </c>
      <c r="F7567" t="s">
        <v>27</v>
      </c>
      <c r="G7567">
        <v>10</v>
      </c>
      <c r="H7567">
        <v>444.58</v>
      </c>
      <c r="I7567">
        <v>0.15</v>
      </c>
      <c r="J7567">
        <v>3778.93</v>
      </c>
      <c r="K7567">
        <v>2808.71</v>
      </c>
      <c r="L7567">
        <v>970.22</v>
      </c>
      <c r="M7567" t="s">
        <v>46</v>
      </c>
      <c r="N7567" s="3">
        <f>retail_sales[[#This Row],[Profit]]/retail_sales[[#This Row],[Revenue]]</f>
        <v>0.25674463406308135</v>
      </c>
      <c r="O7567" t="str">
        <f t="shared" si="118"/>
        <v>Sunday</v>
      </c>
    </row>
    <row r="7568" spans="1:15" x14ac:dyDescent="0.3">
      <c r="A7568">
        <v>7567</v>
      </c>
      <c r="B7568" t="s">
        <v>609</v>
      </c>
      <c r="C7568" s="1">
        <v>45636</v>
      </c>
      <c r="D7568" t="s">
        <v>19</v>
      </c>
      <c r="E7568" t="s">
        <v>30</v>
      </c>
      <c r="F7568" t="s">
        <v>16</v>
      </c>
      <c r="G7568">
        <v>9</v>
      </c>
      <c r="H7568">
        <v>429.67</v>
      </c>
      <c r="I7568">
        <v>0.06</v>
      </c>
      <c r="J7568">
        <v>3635.01</v>
      </c>
      <c r="K7568">
        <v>2599.4899999999998</v>
      </c>
      <c r="L7568">
        <v>1035.52</v>
      </c>
      <c r="M7568" t="s">
        <v>22</v>
      </c>
      <c r="N7568" s="3">
        <f>retail_sales[[#This Row],[Profit]]/retail_sales[[#This Row],[Revenue]]</f>
        <v>0.28487404436301411</v>
      </c>
      <c r="O7568" t="str">
        <f t="shared" si="118"/>
        <v>Tuesday</v>
      </c>
    </row>
    <row r="7569" spans="1:15" x14ac:dyDescent="0.3">
      <c r="A7569">
        <v>7568</v>
      </c>
      <c r="B7569" t="s">
        <v>2636</v>
      </c>
      <c r="C7569" s="1">
        <v>45316</v>
      </c>
      <c r="D7569" t="s">
        <v>24</v>
      </c>
      <c r="E7569" t="s">
        <v>15</v>
      </c>
      <c r="F7569" t="s">
        <v>21</v>
      </c>
      <c r="G7569">
        <v>3</v>
      </c>
      <c r="H7569">
        <v>214.48</v>
      </c>
      <c r="I7569">
        <v>0.19</v>
      </c>
      <c r="J7569">
        <v>521.19000000000005</v>
      </c>
      <c r="K7569">
        <v>284.60000000000002</v>
      </c>
      <c r="L7569">
        <v>236.59</v>
      </c>
      <c r="M7569" t="s">
        <v>17</v>
      </c>
      <c r="N7569" s="3">
        <f>retail_sales[[#This Row],[Profit]]/retail_sales[[#This Row],[Revenue]]</f>
        <v>0.45394194055910508</v>
      </c>
      <c r="O7569" t="str">
        <f t="shared" si="118"/>
        <v>Thursday</v>
      </c>
    </row>
    <row r="7570" spans="1:15" x14ac:dyDescent="0.3">
      <c r="A7570">
        <v>7569</v>
      </c>
      <c r="B7570" t="s">
        <v>5094</v>
      </c>
      <c r="C7570" s="1">
        <v>45337</v>
      </c>
      <c r="D7570" t="s">
        <v>39</v>
      </c>
      <c r="E7570" t="s">
        <v>33</v>
      </c>
      <c r="F7570" t="s">
        <v>27</v>
      </c>
      <c r="G7570">
        <v>5</v>
      </c>
      <c r="H7570">
        <v>481.81</v>
      </c>
      <c r="I7570">
        <v>0.18</v>
      </c>
      <c r="J7570">
        <v>1975.42</v>
      </c>
      <c r="K7570">
        <v>1090.08</v>
      </c>
      <c r="L7570">
        <v>885.34</v>
      </c>
      <c r="M7570" t="s">
        <v>17</v>
      </c>
      <c r="N7570" s="3">
        <f>retail_sales[[#This Row],[Profit]]/retail_sales[[#This Row],[Revenue]]</f>
        <v>0.44817810895910742</v>
      </c>
      <c r="O7570" t="str">
        <f t="shared" si="118"/>
        <v>Thursday</v>
      </c>
    </row>
    <row r="7571" spans="1:15" x14ac:dyDescent="0.3">
      <c r="A7571">
        <v>7570</v>
      </c>
      <c r="B7571" t="s">
        <v>4889</v>
      </c>
      <c r="C7571" s="1">
        <v>45297</v>
      </c>
      <c r="D7571" t="s">
        <v>14</v>
      </c>
      <c r="E7571" t="s">
        <v>25</v>
      </c>
      <c r="F7571" t="s">
        <v>27</v>
      </c>
      <c r="G7571">
        <v>6</v>
      </c>
      <c r="H7571">
        <v>305.95</v>
      </c>
      <c r="I7571">
        <v>0.1</v>
      </c>
      <c r="J7571">
        <v>1652.13</v>
      </c>
      <c r="K7571">
        <v>1003.93</v>
      </c>
      <c r="L7571">
        <v>648.20000000000005</v>
      </c>
      <c r="M7571" t="s">
        <v>28</v>
      </c>
      <c r="N7571" s="3">
        <f>retail_sales[[#This Row],[Profit]]/retail_sales[[#This Row],[Revenue]]</f>
        <v>0.3923420069849225</v>
      </c>
      <c r="O7571" t="str">
        <f t="shared" si="118"/>
        <v>Saturday</v>
      </c>
    </row>
    <row r="7572" spans="1:15" x14ac:dyDescent="0.3">
      <c r="A7572">
        <v>7571</v>
      </c>
      <c r="B7572" t="s">
        <v>2541</v>
      </c>
      <c r="C7572" s="1">
        <v>45515</v>
      </c>
      <c r="D7572" t="s">
        <v>39</v>
      </c>
      <c r="E7572" t="s">
        <v>25</v>
      </c>
      <c r="F7572" t="s">
        <v>21</v>
      </c>
      <c r="G7572">
        <v>5</v>
      </c>
      <c r="H7572">
        <v>376.7</v>
      </c>
      <c r="I7572">
        <v>0.27</v>
      </c>
      <c r="J7572">
        <v>1374.95</v>
      </c>
      <c r="K7572">
        <v>1081.23</v>
      </c>
      <c r="L7572">
        <v>293.72000000000003</v>
      </c>
      <c r="M7572" t="s">
        <v>28</v>
      </c>
      <c r="N7572" s="3">
        <f>retail_sales[[#This Row],[Profit]]/retail_sales[[#This Row],[Revenue]]</f>
        <v>0.21362231353867414</v>
      </c>
      <c r="O7572" t="str">
        <f t="shared" si="118"/>
        <v>Sunday</v>
      </c>
    </row>
    <row r="7573" spans="1:15" x14ac:dyDescent="0.3">
      <c r="A7573">
        <v>7572</v>
      </c>
      <c r="B7573" t="s">
        <v>5100</v>
      </c>
      <c r="C7573" s="1">
        <v>45608</v>
      </c>
      <c r="D7573" t="s">
        <v>19</v>
      </c>
      <c r="E7573" t="s">
        <v>20</v>
      </c>
      <c r="F7573" t="s">
        <v>27</v>
      </c>
      <c r="G7573">
        <v>5</v>
      </c>
      <c r="H7573">
        <v>102</v>
      </c>
      <c r="I7573">
        <v>0.15</v>
      </c>
      <c r="J7573">
        <v>433.5</v>
      </c>
      <c r="K7573">
        <v>237.82</v>
      </c>
      <c r="L7573">
        <v>195.68</v>
      </c>
      <c r="M7573" t="s">
        <v>28</v>
      </c>
      <c r="N7573" s="3">
        <f>retail_sales[[#This Row],[Profit]]/retail_sales[[#This Row],[Revenue]]</f>
        <v>0.45139561707035758</v>
      </c>
      <c r="O7573" t="str">
        <f t="shared" si="118"/>
        <v>Tuesday</v>
      </c>
    </row>
    <row r="7574" spans="1:15" x14ac:dyDescent="0.3">
      <c r="A7574">
        <v>7573</v>
      </c>
      <c r="B7574" t="s">
        <v>5101</v>
      </c>
      <c r="C7574" s="1">
        <v>45406</v>
      </c>
      <c r="D7574" t="s">
        <v>24</v>
      </c>
      <c r="E7574" t="s">
        <v>20</v>
      </c>
      <c r="F7574" t="s">
        <v>16</v>
      </c>
      <c r="G7574">
        <v>9</v>
      </c>
      <c r="H7574">
        <v>420.85</v>
      </c>
      <c r="I7574">
        <v>0.16</v>
      </c>
      <c r="J7574">
        <v>3181.63</v>
      </c>
      <c r="K7574">
        <v>1912.53</v>
      </c>
      <c r="L7574">
        <v>1269.0999999999999</v>
      </c>
      <c r="M7574" t="s">
        <v>22</v>
      </c>
      <c r="N7574" s="3">
        <f>retail_sales[[#This Row],[Profit]]/retail_sales[[#This Row],[Revenue]]</f>
        <v>0.39888359111524591</v>
      </c>
      <c r="O7574" t="str">
        <f t="shared" si="118"/>
        <v>Wednesday</v>
      </c>
    </row>
    <row r="7575" spans="1:15" x14ac:dyDescent="0.3">
      <c r="A7575">
        <v>7574</v>
      </c>
      <c r="B7575" t="s">
        <v>1078</v>
      </c>
      <c r="C7575" s="1">
        <v>45636</v>
      </c>
      <c r="D7575" t="s">
        <v>14</v>
      </c>
      <c r="E7575" t="s">
        <v>15</v>
      </c>
      <c r="F7575" t="s">
        <v>27</v>
      </c>
      <c r="G7575">
        <v>10</v>
      </c>
      <c r="H7575">
        <v>482.89</v>
      </c>
      <c r="I7575">
        <v>0.26</v>
      </c>
      <c r="J7575">
        <v>3573.39</v>
      </c>
      <c r="K7575">
        <v>2643.54</v>
      </c>
      <c r="L7575">
        <v>929.85</v>
      </c>
      <c r="M7575" t="s">
        <v>17</v>
      </c>
      <c r="N7575" s="3">
        <f>retail_sales[[#This Row],[Profit]]/retail_sales[[#This Row],[Revenue]]</f>
        <v>0.26021508987264197</v>
      </c>
      <c r="O7575" t="str">
        <f t="shared" si="118"/>
        <v>Tuesday</v>
      </c>
    </row>
    <row r="7576" spans="1:15" x14ac:dyDescent="0.3">
      <c r="A7576">
        <v>7575</v>
      </c>
      <c r="B7576" t="s">
        <v>1964</v>
      </c>
      <c r="C7576" s="1">
        <v>45320</v>
      </c>
      <c r="D7576" t="s">
        <v>14</v>
      </c>
      <c r="E7576" t="s">
        <v>15</v>
      </c>
      <c r="F7576" t="s">
        <v>21</v>
      </c>
      <c r="G7576">
        <v>7</v>
      </c>
      <c r="H7576">
        <v>324.10000000000002</v>
      </c>
      <c r="I7576">
        <v>0.19</v>
      </c>
      <c r="J7576">
        <v>1837.65</v>
      </c>
      <c r="K7576">
        <v>1172.1400000000001</v>
      </c>
      <c r="L7576">
        <v>665.51</v>
      </c>
      <c r="M7576" t="s">
        <v>40</v>
      </c>
      <c r="N7576" s="3">
        <f>retail_sales[[#This Row],[Profit]]/retail_sales[[#This Row],[Revenue]]</f>
        <v>0.3621527494354202</v>
      </c>
      <c r="O7576" t="str">
        <f t="shared" si="118"/>
        <v>Monday</v>
      </c>
    </row>
    <row r="7577" spans="1:15" x14ac:dyDescent="0.3">
      <c r="A7577">
        <v>7576</v>
      </c>
      <c r="B7577" t="s">
        <v>5102</v>
      </c>
      <c r="C7577" s="1">
        <v>45648</v>
      </c>
      <c r="D7577" t="s">
        <v>19</v>
      </c>
      <c r="E7577" t="s">
        <v>15</v>
      </c>
      <c r="F7577" t="s">
        <v>27</v>
      </c>
      <c r="G7577">
        <v>6</v>
      </c>
      <c r="H7577">
        <v>373.75</v>
      </c>
      <c r="I7577">
        <v>7.0000000000000007E-2</v>
      </c>
      <c r="J7577">
        <v>2085.52</v>
      </c>
      <c r="K7577">
        <v>1600.11</v>
      </c>
      <c r="L7577">
        <v>485.41</v>
      </c>
      <c r="M7577" t="s">
        <v>17</v>
      </c>
      <c r="N7577" s="3">
        <f>retail_sales[[#This Row],[Profit]]/retail_sales[[#This Row],[Revenue]]</f>
        <v>0.23275250297287967</v>
      </c>
      <c r="O7577" t="str">
        <f t="shared" si="118"/>
        <v>Sunday</v>
      </c>
    </row>
    <row r="7578" spans="1:15" x14ac:dyDescent="0.3">
      <c r="A7578">
        <v>7577</v>
      </c>
      <c r="B7578" t="s">
        <v>3469</v>
      </c>
      <c r="C7578" s="1">
        <v>45614</v>
      </c>
      <c r="D7578" t="s">
        <v>19</v>
      </c>
      <c r="E7578" t="s">
        <v>30</v>
      </c>
      <c r="F7578" t="s">
        <v>16</v>
      </c>
      <c r="G7578">
        <v>7</v>
      </c>
      <c r="H7578">
        <v>33.65</v>
      </c>
      <c r="I7578">
        <v>0.21</v>
      </c>
      <c r="J7578">
        <v>186.08</v>
      </c>
      <c r="K7578">
        <v>121.54</v>
      </c>
      <c r="L7578">
        <v>64.540000000000006</v>
      </c>
      <c r="M7578" t="s">
        <v>22</v>
      </c>
      <c r="N7578" s="3">
        <f>retail_sales[[#This Row],[Profit]]/retail_sales[[#This Row],[Revenue]]</f>
        <v>0.34684006878761825</v>
      </c>
      <c r="O7578" t="str">
        <f t="shared" si="118"/>
        <v>Monday</v>
      </c>
    </row>
    <row r="7579" spans="1:15" x14ac:dyDescent="0.3">
      <c r="A7579">
        <v>7578</v>
      </c>
      <c r="B7579" t="s">
        <v>1600</v>
      </c>
      <c r="C7579" s="1">
        <v>45297</v>
      </c>
      <c r="D7579" t="s">
        <v>14</v>
      </c>
      <c r="E7579" t="s">
        <v>30</v>
      </c>
      <c r="F7579" t="s">
        <v>27</v>
      </c>
      <c r="G7579">
        <v>6</v>
      </c>
      <c r="H7579">
        <v>379.53</v>
      </c>
      <c r="I7579">
        <v>0.08</v>
      </c>
      <c r="J7579">
        <v>2095.0100000000002</v>
      </c>
      <c r="K7579">
        <v>1053.8800000000001</v>
      </c>
      <c r="L7579">
        <v>1041.1300000000001</v>
      </c>
      <c r="M7579" t="s">
        <v>46</v>
      </c>
      <c r="N7579" s="3">
        <f>retail_sales[[#This Row],[Profit]]/retail_sales[[#This Row],[Revenue]]</f>
        <v>0.49695705509758903</v>
      </c>
      <c r="O7579" t="str">
        <f t="shared" si="118"/>
        <v>Saturday</v>
      </c>
    </row>
    <row r="7580" spans="1:15" x14ac:dyDescent="0.3">
      <c r="A7580">
        <v>7579</v>
      </c>
      <c r="B7580" t="s">
        <v>5103</v>
      </c>
      <c r="C7580" s="1">
        <v>45353</v>
      </c>
      <c r="D7580" t="s">
        <v>39</v>
      </c>
      <c r="E7580" t="s">
        <v>30</v>
      </c>
      <c r="F7580" t="s">
        <v>16</v>
      </c>
      <c r="G7580">
        <v>2</v>
      </c>
      <c r="H7580">
        <v>456.28</v>
      </c>
      <c r="I7580">
        <v>0.01</v>
      </c>
      <c r="J7580">
        <v>903.43</v>
      </c>
      <c r="K7580">
        <v>644.22</v>
      </c>
      <c r="L7580">
        <v>259.20999999999998</v>
      </c>
      <c r="M7580" t="s">
        <v>22</v>
      </c>
      <c r="N7580" s="3">
        <f>retail_sales[[#This Row],[Profit]]/retail_sales[[#This Row],[Revenue]]</f>
        <v>0.28691763612012</v>
      </c>
      <c r="O7580" t="str">
        <f t="shared" si="118"/>
        <v>Saturday</v>
      </c>
    </row>
    <row r="7581" spans="1:15" x14ac:dyDescent="0.3">
      <c r="A7581">
        <v>7580</v>
      </c>
      <c r="B7581" t="s">
        <v>696</v>
      </c>
      <c r="C7581" s="1">
        <v>45471</v>
      </c>
      <c r="D7581" t="s">
        <v>19</v>
      </c>
      <c r="E7581" t="s">
        <v>33</v>
      </c>
      <c r="F7581" t="s">
        <v>16</v>
      </c>
      <c r="G7581">
        <v>10</v>
      </c>
      <c r="H7581">
        <v>419.3</v>
      </c>
      <c r="I7581">
        <v>0.27</v>
      </c>
      <c r="J7581">
        <v>3060.89</v>
      </c>
      <c r="K7581">
        <v>1808.66</v>
      </c>
      <c r="L7581">
        <v>1252.23</v>
      </c>
      <c r="M7581" t="s">
        <v>22</v>
      </c>
      <c r="N7581" s="3">
        <f>retail_sales[[#This Row],[Profit]]/retail_sales[[#This Row],[Revenue]]</f>
        <v>0.40910650170375285</v>
      </c>
      <c r="O7581" t="str">
        <f t="shared" si="118"/>
        <v>Friday</v>
      </c>
    </row>
    <row r="7582" spans="1:15" x14ac:dyDescent="0.3">
      <c r="A7582">
        <v>7581</v>
      </c>
      <c r="B7582" t="s">
        <v>4322</v>
      </c>
      <c r="C7582" s="1">
        <v>45402</v>
      </c>
      <c r="D7582" t="s">
        <v>24</v>
      </c>
      <c r="E7582" t="s">
        <v>30</v>
      </c>
      <c r="F7582" t="s">
        <v>16</v>
      </c>
      <c r="G7582">
        <v>9</v>
      </c>
      <c r="H7582">
        <v>14.94</v>
      </c>
      <c r="I7582">
        <v>0.23</v>
      </c>
      <c r="J7582">
        <v>103.53</v>
      </c>
      <c r="K7582">
        <v>75.03</v>
      </c>
      <c r="L7582">
        <v>28.5</v>
      </c>
      <c r="M7582" t="s">
        <v>22</v>
      </c>
      <c r="N7582" s="3">
        <f>retail_sales[[#This Row],[Profit]]/retail_sales[[#This Row],[Revenue]]</f>
        <v>0.27528252680382498</v>
      </c>
      <c r="O7582" t="str">
        <f t="shared" si="118"/>
        <v>Saturday</v>
      </c>
    </row>
    <row r="7583" spans="1:15" x14ac:dyDescent="0.3">
      <c r="A7583">
        <v>7582</v>
      </c>
      <c r="B7583" t="s">
        <v>55</v>
      </c>
      <c r="C7583" s="1">
        <v>45521</v>
      </c>
      <c r="D7583" t="s">
        <v>39</v>
      </c>
      <c r="E7583" t="s">
        <v>20</v>
      </c>
      <c r="F7583" t="s">
        <v>27</v>
      </c>
      <c r="G7583">
        <v>8</v>
      </c>
      <c r="H7583">
        <v>215.11</v>
      </c>
      <c r="I7583">
        <v>0.21</v>
      </c>
      <c r="J7583">
        <v>1359.5</v>
      </c>
      <c r="K7583">
        <v>979.6</v>
      </c>
      <c r="L7583">
        <v>379.9</v>
      </c>
      <c r="M7583" t="s">
        <v>28</v>
      </c>
      <c r="N7583" s="3">
        <f>retail_sales[[#This Row],[Profit]]/retail_sales[[#This Row],[Revenue]]</f>
        <v>0.27944097094520043</v>
      </c>
      <c r="O7583" t="str">
        <f t="shared" si="118"/>
        <v>Saturday</v>
      </c>
    </row>
    <row r="7584" spans="1:15" x14ac:dyDescent="0.3">
      <c r="A7584">
        <v>7583</v>
      </c>
      <c r="B7584" t="s">
        <v>1018</v>
      </c>
      <c r="C7584" s="1">
        <v>45589</v>
      </c>
      <c r="D7584" t="s">
        <v>24</v>
      </c>
      <c r="E7584" t="s">
        <v>15</v>
      </c>
      <c r="F7584" t="s">
        <v>16</v>
      </c>
      <c r="G7584">
        <v>7</v>
      </c>
      <c r="H7584">
        <v>194.59</v>
      </c>
      <c r="I7584">
        <v>0.03</v>
      </c>
      <c r="J7584">
        <v>1321.27</v>
      </c>
      <c r="K7584">
        <v>689.72</v>
      </c>
      <c r="L7584">
        <v>631.54999999999995</v>
      </c>
      <c r="M7584" t="s">
        <v>22</v>
      </c>
      <c r="N7584" s="3">
        <f>retail_sales[[#This Row],[Profit]]/retail_sales[[#This Row],[Revenue]]</f>
        <v>0.47798708818031133</v>
      </c>
      <c r="O7584" t="str">
        <f t="shared" si="118"/>
        <v>Thursday</v>
      </c>
    </row>
    <row r="7585" spans="1:15" x14ac:dyDescent="0.3">
      <c r="A7585">
        <v>7584</v>
      </c>
      <c r="B7585" t="s">
        <v>3809</v>
      </c>
      <c r="C7585" s="1">
        <v>45470</v>
      </c>
      <c r="D7585" t="s">
        <v>14</v>
      </c>
      <c r="E7585" t="s">
        <v>15</v>
      </c>
      <c r="F7585" t="s">
        <v>21</v>
      </c>
      <c r="G7585">
        <v>2</v>
      </c>
      <c r="H7585">
        <v>270.73</v>
      </c>
      <c r="I7585">
        <v>0.05</v>
      </c>
      <c r="J7585">
        <v>514.39</v>
      </c>
      <c r="K7585">
        <v>284.10000000000002</v>
      </c>
      <c r="L7585">
        <v>230.29</v>
      </c>
      <c r="M7585" t="s">
        <v>28</v>
      </c>
      <c r="N7585" s="3">
        <f>retail_sales[[#This Row],[Profit]]/retail_sales[[#This Row],[Revenue]]</f>
        <v>0.4476953284472871</v>
      </c>
      <c r="O7585" t="str">
        <f t="shared" si="118"/>
        <v>Thursday</v>
      </c>
    </row>
    <row r="7586" spans="1:15" x14ac:dyDescent="0.3">
      <c r="A7586">
        <v>7585</v>
      </c>
      <c r="B7586" t="s">
        <v>5104</v>
      </c>
      <c r="C7586" s="1">
        <v>45428</v>
      </c>
      <c r="D7586" t="s">
        <v>14</v>
      </c>
      <c r="E7586" t="s">
        <v>25</v>
      </c>
      <c r="F7586" t="s">
        <v>21</v>
      </c>
      <c r="G7586">
        <v>6</v>
      </c>
      <c r="H7586">
        <v>172.66</v>
      </c>
      <c r="I7586">
        <v>0.13</v>
      </c>
      <c r="J7586">
        <v>901.29</v>
      </c>
      <c r="K7586">
        <v>493.72</v>
      </c>
      <c r="L7586">
        <v>407.57</v>
      </c>
      <c r="M7586" t="s">
        <v>46</v>
      </c>
      <c r="N7586" s="3">
        <f>retail_sales[[#This Row],[Profit]]/retail_sales[[#This Row],[Revenue]]</f>
        <v>0.45220739162755608</v>
      </c>
      <c r="O7586" t="str">
        <f t="shared" si="118"/>
        <v>Thursday</v>
      </c>
    </row>
    <row r="7587" spans="1:15" x14ac:dyDescent="0.3">
      <c r="A7587">
        <v>7586</v>
      </c>
      <c r="B7587" t="s">
        <v>1905</v>
      </c>
      <c r="C7587" s="1">
        <v>45626</v>
      </c>
      <c r="D7587" t="s">
        <v>39</v>
      </c>
      <c r="E7587" t="s">
        <v>15</v>
      </c>
      <c r="F7587" t="s">
        <v>27</v>
      </c>
      <c r="G7587">
        <v>7</v>
      </c>
      <c r="H7587">
        <v>433.01</v>
      </c>
      <c r="I7587">
        <v>0.1</v>
      </c>
      <c r="J7587">
        <v>2727.96</v>
      </c>
      <c r="K7587">
        <v>2160.5100000000002</v>
      </c>
      <c r="L7587">
        <v>567.45000000000005</v>
      </c>
      <c r="M7587" t="s">
        <v>22</v>
      </c>
      <c r="N7587" s="3">
        <f>retail_sales[[#This Row],[Profit]]/retail_sales[[#This Row],[Revenue]]</f>
        <v>0.20801258082963095</v>
      </c>
      <c r="O7587" t="str">
        <f t="shared" si="118"/>
        <v>Saturday</v>
      </c>
    </row>
    <row r="7588" spans="1:15" x14ac:dyDescent="0.3">
      <c r="A7588">
        <v>7587</v>
      </c>
      <c r="B7588" t="s">
        <v>5105</v>
      </c>
      <c r="C7588" s="1">
        <v>45589</v>
      </c>
      <c r="D7588" t="s">
        <v>14</v>
      </c>
      <c r="E7588" t="s">
        <v>33</v>
      </c>
      <c r="F7588" t="s">
        <v>21</v>
      </c>
      <c r="G7588">
        <v>7</v>
      </c>
      <c r="H7588">
        <v>263.57</v>
      </c>
      <c r="I7588">
        <v>0.21</v>
      </c>
      <c r="J7588">
        <v>1457.54</v>
      </c>
      <c r="K7588">
        <v>1082.0899999999999</v>
      </c>
      <c r="L7588">
        <v>375.45</v>
      </c>
      <c r="M7588" t="s">
        <v>46</v>
      </c>
      <c r="N7588" s="3">
        <f>retail_sales[[#This Row],[Profit]]/retail_sales[[#This Row],[Revenue]]</f>
        <v>0.25759155837918685</v>
      </c>
      <c r="O7588" t="str">
        <f t="shared" si="118"/>
        <v>Thursday</v>
      </c>
    </row>
    <row r="7589" spans="1:15" x14ac:dyDescent="0.3">
      <c r="A7589">
        <v>7588</v>
      </c>
      <c r="B7589" t="s">
        <v>3845</v>
      </c>
      <c r="C7589" s="1">
        <v>45581</v>
      </c>
      <c r="D7589" t="s">
        <v>24</v>
      </c>
      <c r="E7589" t="s">
        <v>33</v>
      </c>
      <c r="F7589" t="s">
        <v>21</v>
      </c>
      <c r="G7589">
        <v>10</v>
      </c>
      <c r="H7589">
        <v>251.73</v>
      </c>
      <c r="I7589">
        <v>0.12</v>
      </c>
      <c r="J7589">
        <v>2215.2199999999998</v>
      </c>
      <c r="K7589">
        <v>1660.74</v>
      </c>
      <c r="L7589">
        <v>554.48</v>
      </c>
      <c r="M7589" t="s">
        <v>28</v>
      </c>
      <c r="N7589" s="3">
        <f>retail_sales[[#This Row],[Profit]]/retail_sales[[#This Row],[Revenue]]</f>
        <v>0.25030471014165639</v>
      </c>
      <c r="O7589" t="str">
        <f t="shared" si="118"/>
        <v>Wednesday</v>
      </c>
    </row>
    <row r="7590" spans="1:15" x14ac:dyDescent="0.3">
      <c r="A7590">
        <v>7589</v>
      </c>
      <c r="B7590" t="s">
        <v>5106</v>
      </c>
      <c r="C7590" s="1">
        <v>45458</v>
      </c>
      <c r="D7590" t="s">
        <v>39</v>
      </c>
      <c r="E7590" t="s">
        <v>20</v>
      </c>
      <c r="F7590" t="s">
        <v>21</v>
      </c>
      <c r="G7590">
        <v>5</v>
      </c>
      <c r="H7590">
        <v>370.23</v>
      </c>
      <c r="I7590">
        <v>0.1</v>
      </c>
      <c r="J7590">
        <v>1666.04</v>
      </c>
      <c r="K7590">
        <v>1170.1300000000001</v>
      </c>
      <c r="L7590">
        <v>495.91</v>
      </c>
      <c r="M7590" t="s">
        <v>46</v>
      </c>
      <c r="N7590" s="3">
        <f>retail_sales[[#This Row],[Profit]]/retail_sales[[#This Row],[Revenue]]</f>
        <v>0.29765791937768604</v>
      </c>
      <c r="O7590" t="str">
        <f t="shared" si="118"/>
        <v>Saturday</v>
      </c>
    </row>
    <row r="7591" spans="1:15" x14ac:dyDescent="0.3">
      <c r="A7591">
        <v>7590</v>
      </c>
      <c r="B7591" t="s">
        <v>5107</v>
      </c>
      <c r="C7591" s="1">
        <v>45617</v>
      </c>
      <c r="D7591" t="s">
        <v>39</v>
      </c>
      <c r="E7591" t="s">
        <v>20</v>
      </c>
      <c r="F7591" t="s">
        <v>27</v>
      </c>
      <c r="G7591">
        <v>7</v>
      </c>
      <c r="H7591">
        <v>364.22</v>
      </c>
      <c r="I7591">
        <v>0.14000000000000001</v>
      </c>
      <c r="J7591">
        <v>2192.6</v>
      </c>
      <c r="K7591">
        <v>1720.94</v>
      </c>
      <c r="L7591">
        <v>471.66</v>
      </c>
      <c r="M7591" t="s">
        <v>22</v>
      </c>
      <c r="N7591" s="3">
        <f>retail_sales[[#This Row],[Profit]]/retail_sales[[#This Row],[Revenue]]</f>
        <v>0.21511447596460825</v>
      </c>
      <c r="O7591" t="str">
        <f t="shared" si="118"/>
        <v>Thursday</v>
      </c>
    </row>
    <row r="7592" spans="1:15" x14ac:dyDescent="0.3">
      <c r="A7592">
        <v>7591</v>
      </c>
      <c r="B7592" t="s">
        <v>5108</v>
      </c>
      <c r="C7592" s="1">
        <v>45654</v>
      </c>
      <c r="D7592" t="s">
        <v>39</v>
      </c>
      <c r="E7592" t="s">
        <v>20</v>
      </c>
      <c r="F7592" t="s">
        <v>16</v>
      </c>
      <c r="G7592">
        <v>3</v>
      </c>
      <c r="H7592">
        <v>72.53</v>
      </c>
      <c r="I7592">
        <v>0.21</v>
      </c>
      <c r="J7592">
        <v>171.9</v>
      </c>
      <c r="K7592">
        <v>113.01</v>
      </c>
      <c r="L7592">
        <v>58.89</v>
      </c>
      <c r="M7592" t="s">
        <v>28</v>
      </c>
      <c r="N7592" s="3">
        <f>retail_sales[[#This Row],[Profit]]/retail_sales[[#This Row],[Revenue]]</f>
        <v>0.34258289703315881</v>
      </c>
      <c r="O7592" t="str">
        <f t="shared" si="118"/>
        <v>Saturday</v>
      </c>
    </row>
    <row r="7593" spans="1:15" x14ac:dyDescent="0.3">
      <c r="A7593">
        <v>7592</v>
      </c>
      <c r="B7593" t="s">
        <v>5109</v>
      </c>
      <c r="C7593" s="1">
        <v>45380</v>
      </c>
      <c r="D7593" t="s">
        <v>24</v>
      </c>
      <c r="E7593" t="s">
        <v>30</v>
      </c>
      <c r="F7593" t="s">
        <v>27</v>
      </c>
      <c r="G7593">
        <v>6</v>
      </c>
      <c r="H7593">
        <v>18.98</v>
      </c>
      <c r="I7593">
        <v>0.06</v>
      </c>
      <c r="J7593">
        <v>107.05</v>
      </c>
      <c r="K7593">
        <v>59</v>
      </c>
      <c r="L7593">
        <v>48.05</v>
      </c>
      <c r="M7593" t="s">
        <v>22</v>
      </c>
      <c r="N7593" s="3">
        <f>retail_sales[[#This Row],[Profit]]/retail_sales[[#This Row],[Revenue]]</f>
        <v>0.4488556749182625</v>
      </c>
      <c r="O7593" t="str">
        <f t="shared" si="118"/>
        <v>Friday</v>
      </c>
    </row>
    <row r="7594" spans="1:15" x14ac:dyDescent="0.3">
      <c r="A7594">
        <v>7593</v>
      </c>
      <c r="B7594" t="s">
        <v>3482</v>
      </c>
      <c r="C7594" s="1">
        <v>45641</v>
      </c>
      <c r="D7594" t="s">
        <v>19</v>
      </c>
      <c r="E7594" t="s">
        <v>30</v>
      </c>
      <c r="F7594" t="s">
        <v>27</v>
      </c>
      <c r="G7594">
        <v>4</v>
      </c>
      <c r="H7594">
        <v>311.13</v>
      </c>
      <c r="I7594">
        <v>0.08</v>
      </c>
      <c r="J7594">
        <v>1144.96</v>
      </c>
      <c r="K7594">
        <v>711.16</v>
      </c>
      <c r="L7594">
        <v>433.8</v>
      </c>
      <c r="M7594" t="s">
        <v>28</v>
      </c>
      <c r="N7594" s="3">
        <f>retail_sales[[#This Row],[Profit]]/retail_sales[[#This Row],[Revenue]]</f>
        <v>0.37887786472889884</v>
      </c>
      <c r="O7594" t="str">
        <f t="shared" si="118"/>
        <v>Sunday</v>
      </c>
    </row>
    <row r="7595" spans="1:15" x14ac:dyDescent="0.3">
      <c r="A7595">
        <v>7594</v>
      </c>
      <c r="B7595" t="s">
        <v>1800</v>
      </c>
      <c r="C7595" s="1">
        <v>45553</v>
      </c>
      <c r="D7595" t="s">
        <v>24</v>
      </c>
      <c r="E7595" t="s">
        <v>20</v>
      </c>
      <c r="F7595" t="s">
        <v>21</v>
      </c>
      <c r="G7595">
        <v>10</v>
      </c>
      <c r="H7595">
        <v>10.87</v>
      </c>
      <c r="I7595">
        <v>0.22</v>
      </c>
      <c r="J7595">
        <v>84.79</v>
      </c>
      <c r="K7595">
        <v>52.7</v>
      </c>
      <c r="L7595">
        <v>32.090000000000003</v>
      </c>
      <c r="M7595" t="s">
        <v>28</v>
      </c>
      <c r="N7595" s="3">
        <f>retail_sales[[#This Row],[Profit]]/retail_sales[[#This Row],[Revenue]]</f>
        <v>0.37846444156150488</v>
      </c>
      <c r="O7595" t="str">
        <f t="shared" si="118"/>
        <v>Wednesday</v>
      </c>
    </row>
    <row r="7596" spans="1:15" x14ac:dyDescent="0.3">
      <c r="A7596">
        <v>7595</v>
      </c>
      <c r="B7596" t="s">
        <v>2228</v>
      </c>
      <c r="C7596" s="1">
        <v>45629</v>
      </c>
      <c r="D7596" t="s">
        <v>19</v>
      </c>
      <c r="E7596" t="s">
        <v>20</v>
      </c>
      <c r="F7596" t="s">
        <v>27</v>
      </c>
      <c r="G7596">
        <v>7</v>
      </c>
      <c r="H7596">
        <v>339.96</v>
      </c>
      <c r="I7596">
        <v>0.23</v>
      </c>
      <c r="J7596">
        <v>1832.38</v>
      </c>
      <c r="K7596">
        <v>1330.39</v>
      </c>
      <c r="L7596">
        <v>501.99</v>
      </c>
      <c r="M7596" t="s">
        <v>40</v>
      </c>
      <c r="N7596" s="3">
        <f>retail_sales[[#This Row],[Profit]]/retail_sales[[#This Row],[Revenue]]</f>
        <v>0.2739551839683908</v>
      </c>
      <c r="O7596" t="str">
        <f t="shared" si="118"/>
        <v>Tuesday</v>
      </c>
    </row>
    <row r="7597" spans="1:15" x14ac:dyDescent="0.3">
      <c r="A7597">
        <v>7596</v>
      </c>
      <c r="B7597" t="s">
        <v>5110</v>
      </c>
      <c r="C7597" s="1">
        <v>45515</v>
      </c>
      <c r="D7597" t="s">
        <v>14</v>
      </c>
      <c r="E7597" t="s">
        <v>20</v>
      </c>
      <c r="F7597" t="s">
        <v>16</v>
      </c>
      <c r="G7597">
        <v>4</v>
      </c>
      <c r="H7597">
        <v>351.03</v>
      </c>
      <c r="I7597">
        <v>0.26</v>
      </c>
      <c r="J7597">
        <v>1039.05</v>
      </c>
      <c r="K7597">
        <v>714.86</v>
      </c>
      <c r="L7597">
        <v>324.19</v>
      </c>
      <c r="M7597" t="s">
        <v>28</v>
      </c>
      <c r="N7597" s="3">
        <f>retail_sales[[#This Row],[Profit]]/retail_sales[[#This Row],[Revenue]]</f>
        <v>0.31200615947259519</v>
      </c>
      <c r="O7597" t="str">
        <f t="shared" si="118"/>
        <v>Sunday</v>
      </c>
    </row>
    <row r="7598" spans="1:15" x14ac:dyDescent="0.3">
      <c r="A7598">
        <v>7597</v>
      </c>
      <c r="B7598" t="s">
        <v>3341</v>
      </c>
      <c r="C7598" s="1">
        <v>45507</v>
      </c>
      <c r="D7598" t="s">
        <v>39</v>
      </c>
      <c r="E7598" t="s">
        <v>15</v>
      </c>
      <c r="F7598" t="s">
        <v>21</v>
      </c>
      <c r="G7598">
        <v>10</v>
      </c>
      <c r="H7598">
        <v>212.39</v>
      </c>
      <c r="I7598">
        <v>0.25</v>
      </c>
      <c r="J7598">
        <v>1592.92</v>
      </c>
      <c r="K7598">
        <v>991</v>
      </c>
      <c r="L7598">
        <v>601.91999999999996</v>
      </c>
      <c r="M7598" t="s">
        <v>40</v>
      </c>
      <c r="N7598" s="3">
        <f>retail_sales[[#This Row],[Profit]]/retail_sales[[#This Row],[Revenue]]</f>
        <v>0.37787208397157418</v>
      </c>
      <c r="O7598" t="str">
        <f t="shared" si="118"/>
        <v>Saturday</v>
      </c>
    </row>
    <row r="7599" spans="1:15" x14ac:dyDescent="0.3">
      <c r="A7599">
        <v>7598</v>
      </c>
      <c r="B7599" t="s">
        <v>5111</v>
      </c>
      <c r="C7599" s="1">
        <v>45365</v>
      </c>
      <c r="D7599" t="s">
        <v>39</v>
      </c>
      <c r="E7599" t="s">
        <v>33</v>
      </c>
      <c r="F7599" t="s">
        <v>16</v>
      </c>
      <c r="G7599">
        <v>4</v>
      </c>
      <c r="H7599">
        <v>160.34</v>
      </c>
      <c r="I7599">
        <v>0.04</v>
      </c>
      <c r="J7599">
        <v>615.71</v>
      </c>
      <c r="K7599">
        <v>335.39</v>
      </c>
      <c r="L7599">
        <v>280.32</v>
      </c>
      <c r="M7599" t="s">
        <v>28</v>
      </c>
      <c r="N7599" s="3">
        <f>retail_sales[[#This Row],[Profit]]/retail_sales[[#This Row],[Revenue]]</f>
        <v>0.45527927108541355</v>
      </c>
      <c r="O7599" t="str">
        <f t="shared" si="118"/>
        <v>Thursday</v>
      </c>
    </row>
    <row r="7600" spans="1:15" x14ac:dyDescent="0.3">
      <c r="A7600">
        <v>7599</v>
      </c>
      <c r="B7600" t="s">
        <v>2729</v>
      </c>
      <c r="C7600" s="1">
        <v>45409</v>
      </c>
      <c r="D7600" t="s">
        <v>19</v>
      </c>
      <c r="E7600" t="s">
        <v>15</v>
      </c>
      <c r="F7600" t="s">
        <v>21</v>
      </c>
      <c r="G7600">
        <v>3</v>
      </c>
      <c r="H7600">
        <v>152.38999999999999</v>
      </c>
      <c r="I7600">
        <v>0.16</v>
      </c>
      <c r="J7600">
        <v>384.02</v>
      </c>
      <c r="K7600">
        <v>225.7</v>
      </c>
      <c r="L7600">
        <v>158.32</v>
      </c>
      <c r="M7600" t="s">
        <v>46</v>
      </c>
      <c r="N7600" s="3">
        <f>retail_sales[[#This Row],[Profit]]/retail_sales[[#This Row],[Revenue]]</f>
        <v>0.41227019426071559</v>
      </c>
      <c r="O7600" t="str">
        <f t="shared" si="118"/>
        <v>Saturday</v>
      </c>
    </row>
    <row r="7601" spans="1:15" x14ac:dyDescent="0.3">
      <c r="A7601">
        <v>7600</v>
      </c>
      <c r="B7601" t="s">
        <v>5112</v>
      </c>
      <c r="C7601" s="1">
        <v>45293</v>
      </c>
      <c r="D7601" t="s">
        <v>24</v>
      </c>
      <c r="E7601" t="s">
        <v>25</v>
      </c>
      <c r="F7601" t="s">
        <v>21</v>
      </c>
      <c r="G7601">
        <v>7</v>
      </c>
      <c r="H7601">
        <v>162.27000000000001</v>
      </c>
      <c r="I7601">
        <v>0</v>
      </c>
      <c r="J7601">
        <v>1135.8900000000001</v>
      </c>
      <c r="K7601">
        <v>775.04</v>
      </c>
      <c r="L7601">
        <v>360.85</v>
      </c>
      <c r="M7601" t="s">
        <v>22</v>
      </c>
      <c r="N7601" s="3">
        <f>retail_sales[[#This Row],[Profit]]/retail_sales[[#This Row],[Revenue]]</f>
        <v>0.31768040919455226</v>
      </c>
      <c r="O7601" t="str">
        <f t="shared" si="118"/>
        <v>Tuesday</v>
      </c>
    </row>
    <row r="7602" spans="1:15" x14ac:dyDescent="0.3">
      <c r="A7602">
        <v>7601</v>
      </c>
      <c r="B7602" t="s">
        <v>5113</v>
      </c>
      <c r="C7602" s="1">
        <v>45654</v>
      </c>
      <c r="D7602" t="s">
        <v>14</v>
      </c>
      <c r="E7602" t="s">
        <v>20</v>
      </c>
      <c r="F7602" t="s">
        <v>21</v>
      </c>
      <c r="G7602">
        <v>7</v>
      </c>
      <c r="H7602">
        <v>20.95</v>
      </c>
      <c r="I7602">
        <v>0.25</v>
      </c>
      <c r="J7602">
        <v>109.99</v>
      </c>
      <c r="K7602">
        <v>73.89</v>
      </c>
      <c r="L7602">
        <v>36.1</v>
      </c>
      <c r="M7602" t="s">
        <v>40</v>
      </c>
      <c r="N7602" s="3">
        <f>retail_sales[[#This Row],[Profit]]/retail_sales[[#This Row],[Revenue]]</f>
        <v>0.32821165560505505</v>
      </c>
      <c r="O7602" t="str">
        <f t="shared" si="118"/>
        <v>Saturday</v>
      </c>
    </row>
    <row r="7603" spans="1:15" x14ac:dyDescent="0.3">
      <c r="A7603">
        <v>7602</v>
      </c>
      <c r="B7603" t="s">
        <v>2326</v>
      </c>
      <c r="C7603" s="1">
        <v>45645</v>
      </c>
      <c r="D7603" t="s">
        <v>39</v>
      </c>
      <c r="E7603" t="s">
        <v>33</v>
      </c>
      <c r="F7603" t="s">
        <v>21</v>
      </c>
      <c r="G7603">
        <v>8</v>
      </c>
      <c r="H7603">
        <v>228.99</v>
      </c>
      <c r="I7603">
        <v>0.26</v>
      </c>
      <c r="J7603">
        <v>1355.62</v>
      </c>
      <c r="K7603">
        <v>834.21</v>
      </c>
      <c r="L7603">
        <v>521.41</v>
      </c>
      <c r="M7603" t="s">
        <v>40</v>
      </c>
      <c r="N7603" s="3">
        <f>retail_sales[[#This Row],[Profit]]/retail_sales[[#This Row],[Revenue]]</f>
        <v>0.3846284356973193</v>
      </c>
      <c r="O7603" t="str">
        <f t="shared" si="118"/>
        <v>Thursday</v>
      </c>
    </row>
    <row r="7604" spans="1:15" x14ac:dyDescent="0.3">
      <c r="A7604">
        <v>7603</v>
      </c>
      <c r="B7604" t="s">
        <v>473</v>
      </c>
      <c r="C7604" s="1">
        <v>45519</v>
      </c>
      <c r="D7604" t="s">
        <v>39</v>
      </c>
      <c r="E7604" t="s">
        <v>15</v>
      </c>
      <c r="F7604" t="s">
        <v>27</v>
      </c>
      <c r="G7604">
        <v>7</v>
      </c>
      <c r="H7604">
        <v>72.97</v>
      </c>
      <c r="I7604">
        <v>0.09</v>
      </c>
      <c r="J7604">
        <v>464.82</v>
      </c>
      <c r="K7604">
        <v>371.27</v>
      </c>
      <c r="L7604">
        <v>93.55</v>
      </c>
      <c r="M7604" t="s">
        <v>40</v>
      </c>
      <c r="N7604" s="3">
        <f>retail_sales[[#This Row],[Profit]]/retail_sales[[#This Row],[Revenue]]</f>
        <v>0.20126070306785421</v>
      </c>
      <c r="O7604" t="str">
        <f t="shared" si="118"/>
        <v>Thursday</v>
      </c>
    </row>
    <row r="7605" spans="1:15" x14ac:dyDescent="0.3">
      <c r="A7605">
        <v>7604</v>
      </c>
      <c r="B7605" t="s">
        <v>5114</v>
      </c>
      <c r="C7605" s="1">
        <v>45391</v>
      </c>
      <c r="D7605" t="s">
        <v>24</v>
      </c>
      <c r="E7605" t="s">
        <v>25</v>
      </c>
      <c r="F7605" t="s">
        <v>16</v>
      </c>
      <c r="G7605">
        <v>6</v>
      </c>
      <c r="H7605">
        <v>324.06</v>
      </c>
      <c r="I7605">
        <v>0.03</v>
      </c>
      <c r="J7605">
        <v>1886.03</v>
      </c>
      <c r="K7605">
        <v>1489.04</v>
      </c>
      <c r="L7605">
        <v>396.99</v>
      </c>
      <c r="M7605" t="s">
        <v>22</v>
      </c>
      <c r="N7605" s="3">
        <f>retail_sales[[#This Row],[Profit]]/retail_sales[[#This Row],[Revenue]]</f>
        <v>0.21048975891157617</v>
      </c>
      <c r="O7605" t="str">
        <f t="shared" si="118"/>
        <v>Tuesday</v>
      </c>
    </row>
    <row r="7606" spans="1:15" x14ac:dyDescent="0.3">
      <c r="A7606">
        <v>7605</v>
      </c>
      <c r="B7606" t="s">
        <v>5115</v>
      </c>
      <c r="C7606" s="1">
        <v>45370</v>
      </c>
      <c r="D7606" t="s">
        <v>24</v>
      </c>
      <c r="E7606" t="s">
        <v>25</v>
      </c>
      <c r="F7606" t="s">
        <v>21</v>
      </c>
      <c r="G7606">
        <v>6</v>
      </c>
      <c r="H7606">
        <v>227.28</v>
      </c>
      <c r="I7606">
        <v>0.19</v>
      </c>
      <c r="J7606">
        <v>1104.58</v>
      </c>
      <c r="K7606">
        <v>730.33</v>
      </c>
      <c r="L7606">
        <v>374.25</v>
      </c>
      <c r="M7606" t="s">
        <v>17</v>
      </c>
      <c r="N7606" s="3">
        <f>retail_sales[[#This Row],[Profit]]/retail_sales[[#This Row],[Revenue]]</f>
        <v>0.33881656376179181</v>
      </c>
      <c r="O7606" t="str">
        <f t="shared" si="118"/>
        <v>Tuesday</v>
      </c>
    </row>
    <row r="7607" spans="1:15" x14ac:dyDescent="0.3">
      <c r="A7607">
        <v>7606</v>
      </c>
      <c r="B7607" t="s">
        <v>5116</v>
      </c>
      <c r="C7607" s="1">
        <v>45304</v>
      </c>
      <c r="D7607" t="s">
        <v>14</v>
      </c>
      <c r="E7607" t="s">
        <v>33</v>
      </c>
      <c r="F7607" t="s">
        <v>16</v>
      </c>
      <c r="G7607">
        <v>3</v>
      </c>
      <c r="H7607">
        <v>350.07</v>
      </c>
      <c r="I7607">
        <v>0.21</v>
      </c>
      <c r="J7607">
        <v>829.67</v>
      </c>
      <c r="K7607">
        <v>587.01</v>
      </c>
      <c r="L7607">
        <v>242.66</v>
      </c>
      <c r="M7607" t="s">
        <v>17</v>
      </c>
      <c r="N7607" s="3">
        <f>retail_sales[[#This Row],[Profit]]/retail_sales[[#This Row],[Revenue]]</f>
        <v>0.29247773211035716</v>
      </c>
      <c r="O7607" t="str">
        <f t="shared" si="118"/>
        <v>Saturday</v>
      </c>
    </row>
    <row r="7608" spans="1:15" x14ac:dyDescent="0.3">
      <c r="A7608">
        <v>7607</v>
      </c>
      <c r="B7608" t="s">
        <v>1132</v>
      </c>
      <c r="C7608" s="1">
        <v>45437</v>
      </c>
      <c r="D7608" t="s">
        <v>39</v>
      </c>
      <c r="E7608" t="s">
        <v>15</v>
      </c>
      <c r="F7608" t="s">
        <v>27</v>
      </c>
      <c r="G7608">
        <v>6</v>
      </c>
      <c r="H7608">
        <v>197.34</v>
      </c>
      <c r="I7608">
        <v>0.28000000000000003</v>
      </c>
      <c r="J7608">
        <v>852.51</v>
      </c>
      <c r="K7608">
        <v>585.5</v>
      </c>
      <c r="L7608">
        <v>267.01</v>
      </c>
      <c r="M7608" t="s">
        <v>40</v>
      </c>
      <c r="N7608" s="3">
        <f>retail_sales[[#This Row],[Profit]]/retail_sales[[#This Row],[Revenue]]</f>
        <v>0.3132045371901796</v>
      </c>
      <c r="O7608" t="str">
        <f t="shared" si="118"/>
        <v>Saturday</v>
      </c>
    </row>
    <row r="7609" spans="1:15" x14ac:dyDescent="0.3">
      <c r="A7609">
        <v>7608</v>
      </c>
      <c r="B7609" t="s">
        <v>2855</v>
      </c>
      <c r="C7609" s="1">
        <v>45544</v>
      </c>
      <c r="D7609" t="s">
        <v>39</v>
      </c>
      <c r="E7609" t="s">
        <v>33</v>
      </c>
      <c r="F7609" t="s">
        <v>27</v>
      </c>
      <c r="G7609">
        <v>8</v>
      </c>
      <c r="H7609">
        <v>222.27</v>
      </c>
      <c r="I7609">
        <v>0.1</v>
      </c>
      <c r="J7609">
        <v>1600.34</v>
      </c>
      <c r="K7609">
        <v>1245.6600000000001</v>
      </c>
      <c r="L7609">
        <v>354.68</v>
      </c>
      <c r="M7609" t="s">
        <v>28</v>
      </c>
      <c r="N7609" s="3">
        <f>retail_sales[[#This Row],[Profit]]/retail_sales[[#This Row],[Revenue]]</f>
        <v>0.22162790407038505</v>
      </c>
      <c r="O7609" t="str">
        <f t="shared" si="118"/>
        <v>Monday</v>
      </c>
    </row>
    <row r="7610" spans="1:15" x14ac:dyDescent="0.3">
      <c r="A7610">
        <v>7609</v>
      </c>
      <c r="B7610" t="s">
        <v>4234</v>
      </c>
      <c r="C7610" s="1">
        <v>45572</v>
      </c>
      <c r="D7610" t="s">
        <v>24</v>
      </c>
      <c r="E7610" t="s">
        <v>30</v>
      </c>
      <c r="F7610" t="s">
        <v>16</v>
      </c>
      <c r="G7610">
        <v>7</v>
      </c>
      <c r="H7610">
        <v>413.37</v>
      </c>
      <c r="I7610">
        <v>0.08</v>
      </c>
      <c r="J7610">
        <v>2662.1</v>
      </c>
      <c r="K7610">
        <v>1802.99</v>
      </c>
      <c r="L7610">
        <v>859.11</v>
      </c>
      <c r="M7610" t="s">
        <v>40</v>
      </c>
      <c r="N7610" s="3">
        <f>retail_sales[[#This Row],[Profit]]/retail_sales[[#This Row],[Revenue]]</f>
        <v>0.32271890612674209</v>
      </c>
      <c r="O7610" t="str">
        <f t="shared" si="118"/>
        <v>Monday</v>
      </c>
    </row>
    <row r="7611" spans="1:15" x14ac:dyDescent="0.3">
      <c r="A7611">
        <v>7610</v>
      </c>
      <c r="B7611" t="s">
        <v>5117</v>
      </c>
      <c r="C7611" s="1">
        <v>45620</v>
      </c>
      <c r="D7611" t="s">
        <v>14</v>
      </c>
      <c r="E7611" t="s">
        <v>25</v>
      </c>
      <c r="F7611" t="s">
        <v>27</v>
      </c>
      <c r="G7611">
        <v>8</v>
      </c>
      <c r="H7611">
        <v>56.06</v>
      </c>
      <c r="I7611">
        <v>0.17</v>
      </c>
      <c r="J7611">
        <v>372.24</v>
      </c>
      <c r="K7611">
        <v>247.54</v>
      </c>
      <c r="L7611">
        <v>124.7</v>
      </c>
      <c r="M7611" t="s">
        <v>46</v>
      </c>
      <c r="N7611" s="3">
        <f>retail_sales[[#This Row],[Profit]]/retail_sales[[#This Row],[Revenue]]</f>
        <v>0.33499892542445736</v>
      </c>
      <c r="O7611" t="str">
        <f t="shared" si="118"/>
        <v>Sunday</v>
      </c>
    </row>
    <row r="7612" spans="1:15" x14ac:dyDescent="0.3">
      <c r="A7612">
        <v>7611</v>
      </c>
      <c r="B7612" t="s">
        <v>4520</v>
      </c>
      <c r="C7612" s="1">
        <v>45333</v>
      </c>
      <c r="D7612" t="s">
        <v>14</v>
      </c>
      <c r="E7612" t="s">
        <v>30</v>
      </c>
      <c r="F7612" t="s">
        <v>16</v>
      </c>
      <c r="G7612">
        <v>5</v>
      </c>
      <c r="H7612">
        <v>44.88</v>
      </c>
      <c r="I7612">
        <v>0</v>
      </c>
      <c r="J7612">
        <v>224.4</v>
      </c>
      <c r="K7612">
        <v>118.44</v>
      </c>
      <c r="L7612">
        <v>105.96</v>
      </c>
      <c r="M7612" t="s">
        <v>22</v>
      </c>
      <c r="N7612" s="3">
        <f>retail_sales[[#This Row],[Profit]]/retail_sales[[#This Row],[Revenue]]</f>
        <v>0.47219251336898393</v>
      </c>
      <c r="O7612" t="str">
        <f t="shared" si="118"/>
        <v>Sunday</v>
      </c>
    </row>
    <row r="7613" spans="1:15" x14ac:dyDescent="0.3">
      <c r="A7613">
        <v>7612</v>
      </c>
      <c r="B7613" t="s">
        <v>85</v>
      </c>
      <c r="C7613" s="1">
        <v>45634</v>
      </c>
      <c r="D7613" t="s">
        <v>24</v>
      </c>
      <c r="E7613" t="s">
        <v>30</v>
      </c>
      <c r="F7613" t="s">
        <v>21</v>
      </c>
      <c r="G7613">
        <v>7</v>
      </c>
      <c r="H7613">
        <v>140.88999999999999</v>
      </c>
      <c r="I7613">
        <v>0.16</v>
      </c>
      <c r="J7613">
        <v>828.43</v>
      </c>
      <c r="K7613">
        <v>488.3</v>
      </c>
      <c r="L7613">
        <v>340.13</v>
      </c>
      <c r="M7613" t="s">
        <v>28</v>
      </c>
      <c r="N7613" s="3">
        <f>retail_sales[[#This Row],[Profit]]/retail_sales[[#This Row],[Revenue]]</f>
        <v>0.41057180449766428</v>
      </c>
      <c r="O7613" t="str">
        <f t="shared" si="118"/>
        <v>Sunday</v>
      </c>
    </row>
    <row r="7614" spans="1:15" x14ac:dyDescent="0.3">
      <c r="A7614">
        <v>7613</v>
      </c>
      <c r="B7614" t="s">
        <v>5118</v>
      </c>
      <c r="C7614" s="1">
        <v>45313</v>
      </c>
      <c r="D7614" t="s">
        <v>19</v>
      </c>
      <c r="E7614" t="s">
        <v>30</v>
      </c>
      <c r="F7614" t="s">
        <v>21</v>
      </c>
      <c r="G7614">
        <v>5</v>
      </c>
      <c r="H7614">
        <v>142.15</v>
      </c>
      <c r="I7614">
        <v>0.08</v>
      </c>
      <c r="J7614">
        <v>653.89</v>
      </c>
      <c r="K7614">
        <v>500.53</v>
      </c>
      <c r="L7614">
        <v>153.36000000000001</v>
      </c>
      <c r="M7614" t="s">
        <v>40</v>
      </c>
      <c r="N7614" s="3">
        <f>retail_sales[[#This Row],[Profit]]/retail_sales[[#This Row],[Revenue]]</f>
        <v>0.23453486060346543</v>
      </c>
      <c r="O7614" t="str">
        <f t="shared" si="118"/>
        <v>Monday</v>
      </c>
    </row>
    <row r="7615" spans="1:15" x14ac:dyDescent="0.3">
      <c r="A7615">
        <v>7614</v>
      </c>
      <c r="B7615" t="s">
        <v>783</v>
      </c>
      <c r="C7615" s="1">
        <v>45590</v>
      </c>
      <c r="D7615" t="s">
        <v>14</v>
      </c>
      <c r="E7615" t="s">
        <v>33</v>
      </c>
      <c r="F7615" t="s">
        <v>16</v>
      </c>
      <c r="G7615">
        <v>2</v>
      </c>
      <c r="H7615">
        <v>291.75</v>
      </c>
      <c r="I7615">
        <v>0.19</v>
      </c>
      <c r="J7615">
        <v>472.64</v>
      </c>
      <c r="K7615">
        <v>281.36</v>
      </c>
      <c r="L7615">
        <v>191.28</v>
      </c>
      <c r="M7615" t="s">
        <v>46</v>
      </c>
      <c r="N7615" s="3">
        <f>retail_sales[[#This Row],[Profit]]/retail_sales[[#This Row],[Revenue]]</f>
        <v>0.40470548408937035</v>
      </c>
      <c r="O7615" t="str">
        <f t="shared" si="118"/>
        <v>Friday</v>
      </c>
    </row>
    <row r="7616" spans="1:15" x14ac:dyDescent="0.3">
      <c r="A7616">
        <v>7615</v>
      </c>
      <c r="B7616" t="s">
        <v>2425</v>
      </c>
      <c r="C7616" s="1">
        <v>45386</v>
      </c>
      <c r="D7616" t="s">
        <v>14</v>
      </c>
      <c r="E7616" t="s">
        <v>33</v>
      </c>
      <c r="F7616" t="s">
        <v>21</v>
      </c>
      <c r="G7616">
        <v>3</v>
      </c>
      <c r="H7616">
        <v>347.88</v>
      </c>
      <c r="I7616">
        <v>0.15</v>
      </c>
      <c r="J7616">
        <v>887.09</v>
      </c>
      <c r="K7616">
        <v>546.05999999999995</v>
      </c>
      <c r="L7616">
        <v>341.03</v>
      </c>
      <c r="M7616" t="s">
        <v>22</v>
      </c>
      <c r="N7616" s="3">
        <f>retail_sales[[#This Row],[Profit]]/retail_sales[[#This Row],[Revenue]]</f>
        <v>0.38443675388066595</v>
      </c>
      <c r="O7616" t="str">
        <f t="shared" si="118"/>
        <v>Thursday</v>
      </c>
    </row>
    <row r="7617" spans="1:15" x14ac:dyDescent="0.3">
      <c r="A7617">
        <v>7616</v>
      </c>
      <c r="B7617" t="s">
        <v>1920</v>
      </c>
      <c r="C7617" s="1">
        <v>45655</v>
      </c>
      <c r="D7617" t="s">
        <v>14</v>
      </c>
      <c r="E7617" t="s">
        <v>25</v>
      </c>
      <c r="F7617" t="s">
        <v>16</v>
      </c>
      <c r="G7617">
        <v>6</v>
      </c>
      <c r="H7617">
        <v>182.28</v>
      </c>
      <c r="I7617">
        <v>0.28000000000000003</v>
      </c>
      <c r="J7617">
        <v>787.45</v>
      </c>
      <c r="K7617">
        <v>483.02</v>
      </c>
      <c r="L7617">
        <v>304.43</v>
      </c>
      <c r="M7617" t="s">
        <v>28</v>
      </c>
      <c r="N7617" s="3">
        <f>retail_sales[[#This Row],[Profit]]/retail_sales[[#This Row],[Revenue]]</f>
        <v>0.38660232395707661</v>
      </c>
      <c r="O7617" t="str">
        <f t="shared" si="118"/>
        <v>Sunday</v>
      </c>
    </row>
    <row r="7618" spans="1:15" x14ac:dyDescent="0.3">
      <c r="A7618">
        <v>7617</v>
      </c>
      <c r="B7618" t="s">
        <v>2592</v>
      </c>
      <c r="C7618" s="1">
        <v>45299</v>
      </c>
      <c r="D7618" t="s">
        <v>19</v>
      </c>
      <c r="E7618" t="s">
        <v>20</v>
      </c>
      <c r="F7618" t="s">
        <v>27</v>
      </c>
      <c r="G7618">
        <v>10</v>
      </c>
      <c r="H7618">
        <v>377.67</v>
      </c>
      <c r="I7618">
        <v>0.26</v>
      </c>
      <c r="J7618">
        <v>2794.76</v>
      </c>
      <c r="K7618">
        <v>1871.6</v>
      </c>
      <c r="L7618">
        <v>923.16</v>
      </c>
      <c r="M7618" t="s">
        <v>17</v>
      </c>
      <c r="N7618" s="3">
        <f>retail_sales[[#This Row],[Profit]]/retail_sales[[#This Row],[Revenue]]</f>
        <v>0.33031816685511456</v>
      </c>
      <c r="O7618" t="str">
        <f t="shared" ref="O7618:O7681" si="119">TEXT(C7618, "dddd")</f>
        <v>Monday</v>
      </c>
    </row>
    <row r="7619" spans="1:15" x14ac:dyDescent="0.3">
      <c r="A7619">
        <v>7618</v>
      </c>
      <c r="B7619" t="s">
        <v>1368</v>
      </c>
      <c r="C7619" s="1">
        <v>45383</v>
      </c>
      <c r="D7619" t="s">
        <v>14</v>
      </c>
      <c r="E7619" t="s">
        <v>15</v>
      </c>
      <c r="F7619" t="s">
        <v>16</v>
      </c>
      <c r="G7619">
        <v>3</v>
      </c>
      <c r="H7619">
        <v>27.15</v>
      </c>
      <c r="I7619">
        <v>0.21</v>
      </c>
      <c r="J7619">
        <v>64.349999999999994</v>
      </c>
      <c r="K7619">
        <v>44.06</v>
      </c>
      <c r="L7619">
        <v>20.29</v>
      </c>
      <c r="M7619" t="s">
        <v>46</v>
      </c>
      <c r="N7619" s="3">
        <f>retail_sales[[#This Row],[Profit]]/retail_sales[[#This Row],[Revenue]]</f>
        <v>0.31530691530691535</v>
      </c>
      <c r="O7619" t="str">
        <f t="shared" si="119"/>
        <v>Monday</v>
      </c>
    </row>
    <row r="7620" spans="1:15" x14ac:dyDescent="0.3">
      <c r="A7620">
        <v>7619</v>
      </c>
      <c r="B7620" t="s">
        <v>5119</v>
      </c>
      <c r="C7620" s="1">
        <v>45427</v>
      </c>
      <c r="D7620" t="s">
        <v>14</v>
      </c>
      <c r="E7620" t="s">
        <v>20</v>
      </c>
      <c r="F7620" t="s">
        <v>27</v>
      </c>
      <c r="G7620">
        <v>5</v>
      </c>
      <c r="H7620">
        <v>116.56</v>
      </c>
      <c r="I7620">
        <v>0.28000000000000003</v>
      </c>
      <c r="J7620">
        <v>419.62</v>
      </c>
      <c r="K7620">
        <v>295.47000000000003</v>
      </c>
      <c r="L7620">
        <v>124.15</v>
      </c>
      <c r="M7620" t="s">
        <v>17</v>
      </c>
      <c r="N7620" s="3">
        <f>retail_sales[[#This Row],[Profit]]/retail_sales[[#This Row],[Revenue]]</f>
        <v>0.29586292359754063</v>
      </c>
      <c r="O7620" t="str">
        <f t="shared" si="119"/>
        <v>Wednesday</v>
      </c>
    </row>
    <row r="7621" spans="1:15" x14ac:dyDescent="0.3">
      <c r="A7621">
        <v>7620</v>
      </c>
      <c r="B7621" t="s">
        <v>2945</v>
      </c>
      <c r="C7621" s="1">
        <v>45605</v>
      </c>
      <c r="D7621" t="s">
        <v>24</v>
      </c>
      <c r="E7621" t="s">
        <v>20</v>
      </c>
      <c r="F7621" t="s">
        <v>27</v>
      </c>
      <c r="G7621">
        <v>1</v>
      </c>
      <c r="H7621">
        <v>435.46</v>
      </c>
      <c r="I7621">
        <v>0.25</v>
      </c>
      <c r="J7621">
        <v>326.58999999999997</v>
      </c>
      <c r="K7621">
        <v>247.22</v>
      </c>
      <c r="L7621">
        <v>79.37</v>
      </c>
      <c r="M7621" t="s">
        <v>22</v>
      </c>
      <c r="N7621" s="3">
        <f>retail_sales[[#This Row],[Profit]]/retail_sales[[#This Row],[Revenue]]</f>
        <v>0.24302642456903154</v>
      </c>
      <c r="O7621" t="str">
        <f t="shared" si="119"/>
        <v>Saturday</v>
      </c>
    </row>
    <row r="7622" spans="1:15" x14ac:dyDescent="0.3">
      <c r="A7622">
        <v>7621</v>
      </c>
      <c r="B7622" t="s">
        <v>2478</v>
      </c>
      <c r="C7622" s="1">
        <v>45358</v>
      </c>
      <c r="D7622" t="s">
        <v>24</v>
      </c>
      <c r="E7622" t="s">
        <v>25</v>
      </c>
      <c r="F7622" t="s">
        <v>16</v>
      </c>
      <c r="G7622">
        <v>9</v>
      </c>
      <c r="H7622">
        <v>349.81</v>
      </c>
      <c r="I7622">
        <v>0.1</v>
      </c>
      <c r="J7622">
        <v>2833.46</v>
      </c>
      <c r="K7622">
        <v>2009.87</v>
      </c>
      <c r="L7622">
        <v>823.59</v>
      </c>
      <c r="M7622" t="s">
        <v>40</v>
      </c>
      <c r="N7622" s="3">
        <f>retail_sales[[#This Row],[Profit]]/retail_sales[[#This Row],[Revenue]]</f>
        <v>0.2906658290570539</v>
      </c>
      <c r="O7622" t="str">
        <f t="shared" si="119"/>
        <v>Thursday</v>
      </c>
    </row>
    <row r="7623" spans="1:15" x14ac:dyDescent="0.3">
      <c r="A7623">
        <v>7622</v>
      </c>
      <c r="B7623" t="s">
        <v>2479</v>
      </c>
      <c r="C7623" s="1">
        <v>45398</v>
      </c>
      <c r="D7623" t="s">
        <v>14</v>
      </c>
      <c r="E7623" t="s">
        <v>25</v>
      </c>
      <c r="F7623" t="s">
        <v>16</v>
      </c>
      <c r="G7623">
        <v>5</v>
      </c>
      <c r="H7623">
        <v>22.27</v>
      </c>
      <c r="I7623">
        <v>0.03</v>
      </c>
      <c r="J7623">
        <v>108.01</v>
      </c>
      <c r="K7623">
        <v>61.25</v>
      </c>
      <c r="L7623">
        <v>46.76</v>
      </c>
      <c r="M7623" t="s">
        <v>22</v>
      </c>
      <c r="N7623" s="3">
        <f>retail_sales[[#This Row],[Profit]]/retail_sales[[#This Row],[Revenue]]</f>
        <v>0.43292287751134151</v>
      </c>
      <c r="O7623" t="str">
        <f t="shared" si="119"/>
        <v>Tuesday</v>
      </c>
    </row>
    <row r="7624" spans="1:15" x14ac:dyDescent="0.3">
      <c r="A7624">
        <v>7623</v>
      </c>
      <c r="B7624" t="s">
        <v>5120</v>
      </c>
      <c r="C7624" s="1">
        <v>45388</v>
      </c>
      <c r="D7624" t="s">
        <v>24</v>
      </c>
      <c r="E7624" t="s">
        <v>20</v>
      </c>
      <c r="F7624" t="s">
        <v>21</v>
      </c>
      <c r="G7624">
        <v>3</v>
      </c>
      <c r="H7624">
        <v>223.1</v>
      </c>
      <c r="I7624">
        <v>0.24</v>
      </c>
      <c r="J7624">
        <v>508.67</v>
      </c>
      <c r="K7624">
        <v>263.89</v>
      </c>
      <c r="L7624">
        <v>244.78</v>
      </c>
      <c r="M7624" t="s">
        <v>40</v>
      </c>
      <c r="N7624" s="3">
        <f>retail_sales[[#This Row],[Profit]]/retail_sales[[#This Row],[Revenue]]</f>
        <v>0.48121571942516755</v>
      </c>
      <c r="O7624" t="str">
        <f t="shared" si="119"/>
        <v>Saturday</v>
      </c>
    </row>
    <row r="7625" spans="1:15" x14ac:dyDescent="0.3">
      <c r="A7625">
        <v>7624</v>
      </c>
      <c r="B7625" t="s">
        <v>5121</v>
      </c>
      <c r="C7625" s="1">
        <v>45380</v>
      </c>
      <c r="D7625" t="s">
        <v>19</v>
      </c>
      <c r="E7625" t="s">
        <v>20</v>
      </c>
      <c r="F7625" t="s">
        <v>21</v>
      </c>
      <c r="G7625">
        <v>9</v>
      </c>
      <c r="H7625">
        <v>225.38</v>
      </c>
      <c r="I7625">
        <v>0.18</v>
      </c>
      <c r="J7625">
        <v>1663.3</v>
      </c>
      <c r="K7625">
        <v>1330.19</v>
      </c>
      <c r="L7625">
        <v>333.11</v>
      </c>
      <c r="M7625" t="s">
        <v>28</v>
      </c>
      <c r="N7625" s="3">
        <f>retail_sales[[#This Row],[Profit]]/retail_sales[[#This Row],[Revenue]]</f>
        <v>0.20027054650393797</v>
      </c>
      <c r="O7625" t="str">
        <f t="shared" si="119"/>
        <v>Friday</v>
      </c>
    </row>
    <row r="7626" spans="1:15" x14ac:dyDescent="0.3">
      <c r="A7626">
        <v>7625</v>
      </c>
      <c r="B7626" t="s">
        <v>5122</v>
      </c>
      <c r="C7626" s="1">
        <v>45411</v>
      </c>
      <c r="D7626" t="s">
        <v>39</v>
      </c>
      <c r="E7626" t="s">
        <v>33</v>
      </c>
      <c r="F7626" t="s">
        <v>16</v>
      </c>
      <c r="G7626">
        <v>4</v>
      </c>
      <c r="H7626">
        <v>422.12</v>
      </c>
      <c r="I7626">
        <v>0.02</v>
      </c>
      <c r="J7626">
        <v>1654.71</v>
      </c>
      <c r="K7626">
        <v>1087.1500000000001</v>
      </c>
      <c r="L7626">
        <v>567.55999999999995</v>
      </c>
      <c r="M7626" t="s">
        <v>17</v>
      </c>
      <c r="N7626" s="3">
        <f>retail_sales[[#This Row],[Profit]]/retail_sales[[#This Row],[Revenue]]</f>
        <v>0.34299665802466894</v>
      </c>
      <c r="O7626" t="str">
        <f t="shared" si="119"/>
        <v>Monday</v>
      </c>
    </row>
    <row r="7627" spans="1:15" x14ac:dyDescent="0.3">
      <c r="A7627">
        <v>7626</v>
      </c>
      <c r="B7627" t="s">
        <v>4588</v>
      </c>
      <c r="C7627" s="1">
        <v>45380</v>
      </c>
      <c r="D7627" t="s">
        <v>19</v>
      </c>
      <c r="E7627" t="s">
        <v>25</v>
      </c>
      <c r="F7627" t="s">
        <v>16</v>
      </c>
      <c r="G7627">
        <v>6</v>
      </c>
      <c r="H7627">
        <v>151.34</v>
      </c>
      <c r="I7627">
        <v>0</v>
      </c>
      <c r="J7627">
        <v>908.04</v>
      </c>
      <c r="K7627">
        <v>577.47</v>
      </c>
      <c r="L7627">
        <v>330.57</v>
      </c>
      <c r="M7627" t="s">
        <v>46</v>
      </c>
      <c r="N7627" s="3">
        <f>retail_sales[[#This Row],[Profit]]/retail_sales[[#This Row],[Revenue]]</f>
        <v>0.36404783930223339</v>
      </c>
      <c r="O7627" t="str">
        <f t="shared" si="119"/>
        <v>Friday</v>
      </c>
    </row>
    <row r="7628" spans="1:15" x14ac:dyDescent="0.3">
      <c r="A7628">
        <v>7627</v>
      </c>
      <c r="B7628" t="s">
        <v>1478</v>
      </c>
      <c r="C7628" s="1">
        <v>45316</v>
      </c>
      <c r="D7628" t="s">
        <v>39</v>
      </c>
      <c r="E7628" t="s">
        <v>33</v>
      </c>
      <c r="F7628" t="s">
        <v>16</v>
      </c>
      <c r="G7628">
        <v>7</v>
      </c>
      <c r="H7628">
        <v>378.24</v>
      </c>
      <c r="I7628">
        <v>0.24</v>
      </c>
      <c r="J7628">
        <v>2012.24</v>
      </c>
      <c r="K7628">
        <v>1019.19</v>
      </c>
      <c r="L7628">
        <v>993.05</v>
      </c>
      <c r="M7628" t="s">
        <v>40</v>
      </c>
      <c r="N7628" s="3">
        <f>retail_sales[[#This Row],[Profit]]/retail_sales[[#This Row],[Revenue]]</f>
        <v>0.49350475092434298</v>
      </c>
      <c r="O7628" t="str">
        <f t="shared" si="119"/>
        <v>Thursday</v>
      </c>
    </row>
    <row r="7629" spans="1:15" x14ac:dyDescent="0.3">
      <c r="A7629">
        <v>7628</v>
      </c>
      <c r="B7629" t="s">
        <v>3689</v>
      </c>
      <c r="C7629" s="1">
        <v>45558</v>
      </c>
      <c r="D7629" t="s">
        <v>24</v>
      </c>
      <c r="E7629" t="s">
        <v>15</v>
      </c>
      <c r="F7629" t="s">
        <v>21</v>
      </c>
      <c r="G7629">
        <v>3</v>
      </c>
      <c r="H7629">
        <v>353.07</v>
      </c>
      <c r="I7629">
        <v>0.09</v>
      </c>
      <c r="J7629">
        <v>963.88</v>
      </c>
      <c r="K7629">
        <v>556.22</v>
      </c>
      <c r="L7629">
        <v>407.66</v>
      </c>
      <c r="M7629" t="s">
        <v>22</v>
      </c>
      <c r="N7629" s="3">
        <f>retail_sales[[#This Row],[Profit]]/retail_sales[[#This Row],[Revenue]]</f>
        <v>0.42293646512013944</v>
      </c>
      <c r="O7629" t="str">
        <f t="shared" si="119"/>
        <v>Monday</v>
      </c>
    </row>
    <row r="7630" spans="1:15" x14ac:dyDescent="0.3">
      <c r="A7630">
        <v>7629</v>
      </c>
      <c r="B7630" t="s">
        <v>1770</v>
      </c>
      <c r="C7630" s="1">
        <v>45480</v>
      </c>
      <c r="D7630" t="s">
        <v>14</v>
      </c>
      <c r="E7630" t="s">
        <v>15</v>
      </c>
      <c r="F7630" t="s">
        <v>16</v>
      </c>
      <c r="G7630">
        <v>9</v>
      </c>
      <c r="H7630">
        <v>195.79</v>
      </c>
      <c r="I7630">
        <v>7.0000000000000007E-2</v>
      </c>
      <c r="J7630">
        <v>1638.76</v>
      </c>
      <c r="K7630">
        <v>1282.28</v>
      </c>
      <c r="L7630">
        <v>356.48</v>
      </c>
      <c r="M7630" t="s">
        <v>46</v>
      </c>
      <c r="N7630" s="3">
        <f>retail_sales[[#This Row],[Profit]]/retail_sales[[#This Row],[Revenue]]</f>
        <v>0.21753032780883108</v>
      </c>
      <c r="O7630" t="str">
        <f t="shared" si="119"/>
        <v>Sunday</v>
      </c>
    </row>
    <row r="7631" spans="1:15" x14ac:dyDescent="0.3">
      <c r="A7631">
        <v>7630</v>
      </c>
      <c r="B7631" t="s">
        <v>3907</v>
      </c>
      <c r="C7631" s="1">
        <v>45352</v>
      </c>
      <c r="D7631" t="s">
        <v>19</v>
      </c>
      <c r="E7631" t="s">
        <v>25</v>
      </c>
      <c r="F7631" t="s">
        <v>27</v>
      </c>
      <c r="G7631">
        <v>4</v>
      </c>
      <c r="H7631">
        <v>107.8</v>
      </c>
      <c r="I7631">
        <v>0.22</v>
      </c>
      <c r="J7631">
        <v>336.34</v>
      </c>
      <c r="K7631">
        <v>224.99</v>
      </c>
      <c r="L7631">
        <v>111.35</v>
      </c>
      <c r="M7631" t="s">
        <v>40</v>
      </c>
      <c r="N7631" s="3">
        <f>retail_sales[[#This Row],[Profit]]/retail_sales[[#This Row],[Revenue]]</f>
        <v>0.33106380448355832</v>
      </c>
      <c r="O7631" t="str">
        <f t="shared" si="119"/>
        <v>Friday</v>
      </c>
    </row>
    <row r="7632" spans="1:15" x14ac:dyDescent="0.3">
      <c r="A7632">
        <v>7631</v>
      </c>
      <c r="B7632" t="s">
        <v>1539</v>
      </c>
      <c r="C7632" s="1">
        <v>45420</v>
      </c>
      <c r="D7632" t="s">
        <v>24</v>
      </c>
      <c r="E7632" t="s">
        <v>15</v>
      </c>
      <c r="F7632" t="s">
        <v>27</v>
      </c>
      <c r="G7632">
        <v>10</v>
      </c>
      <c r="H7632">
        <v>456.19</v>
      </c>
      <c r="I7632">
        <v>0.03</v>
      </c>
      <c r="J7632">
        <v>4425.04</v>
      </c>
      <c r="K7632">
        <v>2550.11</v>
      </c>
      <c r="L7632">
        <v>1874.93</v>
      </c>
      <c r="M7632" t="s">
        <v>40</v>
      </c>
      <c r="N7632" s="3">
        <f>retail_sales[[#This Row],[Profit]]/retail_sales[[#This Row],[Revenue]]</f>
        <v>0.42370916421094501</v>
      </c>
      <c r="O7632" t="str">
        <f t="shared" si="119"/>
        <v>Wednesday</v>
      </c>
    </row>
    <row r="7633" spans="1:15" x14ac:dyDescent="0.3">
      <c r="A7633">
        <v>7632</v>
      </c>
      <c r="B7633" t="s">
        <v>4352</v>
      </c>
      <c r="C7633" s="1">
        <v>45620</v>
      </c>
      <c r="D7633" t="s">
        <v>19</v>
      </c>
      <c r="E7633" t="s">
        <v>15</v>
      </c>
      <c r="F7633" t="s">
        <v>16</v>
      </c>
      <c r="G7633">
        <v>10</v>
      </c>
      <c r="H7633">
        <v>285.95999999999998</v>
      </c>
      <c r="I7633">
        <v>0.23</v>
      </c>
      <c r="J7633">
        <v>2201.89</v>
      </c>
      <c r="K7633">
        <v>1677.08</v>
      </c>
      <c r="L7633">
        <v>524.80999999999995</v>
      </c>
      <c r="M7633" t="s">
        <v>40</v>
      </c>
      <c r="N7633" s="3">
        <f>retail_sales[[#This Row],[Profit]]/retail_sales[[#This Row],[Revenue]]</f>
        <v>0.23834523977128738</v>
      </c>
      <c r="O7633" t="str">
        <f t="shared" si="119"/>
        <v>Sunday</v>
      </c>
    </row>
    <row r="7634" spans="1:15" x14ac:dyDescent="0.3">
      <c r="A7634">
        <v>7633</v>
      </c>
      <c r="B7634" t="s">
        <v>2083</v>
      </c>
      <c r="C7634" s="1">
        <v>45378</v>
      </c>
      <c r="D7634" t="s">
        <v>39</v>
      </c>
      <c r="E7634" t="s">
        <v>30</v>
      </c>
      <c r="F7634" t="s">
        <v>16</v>
      </c>
      <c r="G7634">
        <v>10</v>
      </c>
      <c r="H7634">
        <v>274.41000000000003</v>
      </c>
      <c r="I7634">
        <v>0.15</v>
      </c>
      <c r="J7634">
        <v>2332.4899999999998</v>
      </c>
      <c r="K7634">
        <v>1566.86</v>
      </c>
      <c r="L7634">
        <v>765.63</v>
      </c>
      <c r="M7634" t="s">
        <v>46</v>
      </c>
      <c r="N7634" s="3">
        <f>retail_sales[[#This Row],[Profit]]/retail_sales[[#This Row],[Revenue]]</f>
        <v>0.32824578026057993</v>
      </c>
      <c r="O7634" t="str">
        <f t="shared" si="119"/>
        <v>Wednesday</v>
      </c>
    </row>
    <row r="7635" spans="1:15" x14ac:dyDescent="0.3">
      <c r="A7635">
        <v>7634</v>
      </c>
      <c r="B7635" t="s">
        <v>120</v>
      </c>
      <c r="C7635" s="1">
        <v>45497</v>
      </c>
      <c r="D7635" t="s">
        <v>39</v>
      </c>
      <c r="E7635" t="s">
        <v>25</v>
      </c>
      <c r="F7635" t="s">
        <v>16</v>
      </c>
      <c r="G7635">
        <v>4</v>
      </c>
      <c r="H7635">
        <v>212.46</v>
      </c>
      <c r="I7635">
        <v>0.08</v>
      </c>
      <c r="J7635">
        <v>781.85</v>
      </c>
      <c r="K7635">
        <v>491.22</v>
      </c>
      <c r="L7635">
        <v>290.63</v>
      </c>
      <c r="M7635" t="s">
        <v>46</v>
      </c>
      <c r="N7635" s="3">
        <f>retail_sales[[#This Row],[Profit]]/retail_sales[[#This Row],[Revenue]]</f>
        <v>0.37172091833471893</v>
      </c>
      <c r="O7635" t="str">
        <f t="shared" si="119"/>
        <v>Wednesday</v>
      </c>
    </row>
    <row r="7636" spans="1:15" x14ac:dyDescent="0.3">
      <c r="A7636">
        <v>7635</v>
      </c>
      <c r="B7636" t="s">
        <v>5123</v>
      </c>
      <c r="C7636" s="1">
        <v>45563</v>
      </c>
      <c r="D7636" t="s">
        <v>14</v>
      </c>
      <c r="E7636" t="s">
        <v>33</v>
      </c>
      <c r="F7636" t="s">
        <v>27</v>
      </c>
      <c r="G7636">
        <v>9</v>
      </c>
      <c r="H7636">
        <v>343.72</v>
      </c>
      <c r="I7636">
        <v>0.04</v>
      </c>
      <c r="J7636">
        <v>2969.74</v>
      </c>
      <c r="K7636">
        <v>2199.27</v>
      </c>
      <c r="L7636">
        <v>770.47</v>
      </c>
      <c r="M7636" t="s">
        <v>40</v>
      </c>
      <c r="N7636" s="3">
        <f>retail_sales[[#This Row],[Profit]]/retail_sales[[#This Row],[Revenue]]</f>
        <v>0.25944022035599079</v>
      </c>
      <c r="O7636" t="str">
        <f t="shared" si="119"/>
        <v>Saturday</v>
      </c>
    </row>
    <row r="7637" spans="1:15" x14ac:dyDescent="0.3">
      <c r="A7637">
        <v>7636</v>
      </c>
      <c r="B7637" t="s">
        <v>5124</v>
      </c>
      <c r="C7637" s="1">
        <v>45410</v>
      </c>
      <c r="D7637" t="s">
        <v>19</v>
      </c>
      <c r="E7637" t="s">
        <v>25</v>
      </c>
      <c r="F7637" t="s">
        <v>21</v>
      </c>
      <c r="G7637">
        <v>3</v>
      </c>
      <c r="H7637">
        <v>53.09</v>
      </c>
      <c r="I7637">
        <v>0.13</v>
      </c>
      <c r="J7637">
        <v>138.56</v>
      </c>
      <c r="K7637">
        <v>108.64</v>
      </c>
      <c r="L7637">
        <v>29.92</v>
      </c>
      <c r="M7637" t="s">
        <v>46</v>
      </c>
      <c r="N7637" s="3">
        <f>retail_sales[[#This Row],[Profit]]/retail_sales[[#This Row],[Revenue]]</f>
        <v>0.21593533487297922</v>
      </c>
      <c r="O7637" t="str">
        <f t="shared" si="119"/>
        <v>Sunday</v>
      </c>
    </row>
    <row r="7638" spans="1:15" x14ac:dyDescent="0.3">
      <c r="A7638">
        <v>7637</v>
      </c>
      <c r="B7638" t="s">
        <v>5125</v>
      </c>
      <c r="C7638" s="1">
        <v>45481</v>
      </c>
      <c r="D7638" t="s">
        <v>19</v>
      </c>
      <c r="E7638" t="s">
        <v>30</v>
      </c>
      <c r="F7638" t="s">
        <v>16</v>
      </c>
      <c r="G7638">
        <v>7</v>
      </c>
      <c r="H7638">
        <v>382.88</v>
      </c>
      <c r="I7638">
        <v>0.16</v>
      </c>
      <c r="J7638">
        <v>2251.33</v>
      </c>
      <c r="K7638">
        <v>1347.21</v>
      </c>
      <c r="L7638">
        <v>904.12</v>
      </c>
      <c r="M7638" t="s">
        <v>22</v>
      </c>
      <c r="N7638" s="3">
        <f>retail_sales[[#This Row],[Profit]]/retail_sales[[#This Row],[Revenue]]</f>
        <v>0.40159372459834852</v>
      </c>
      <c r="O7638" t="str">
        <f t="shared" si="119"/>
        <v>Monday</v>
      </c>
    </row>
    <row r="7639" spans="1:15" x14ac:dyDescent="0.3">
      <c r="A7639">
        <v>7638</v>
      </c>
      <c r="B7639" t="s">
        <v>2140</v>
      </c>
      <c r="C7639" s="1">
        <v>45411</v>
      </c>
      <c r="D7639" t="s">
        <v>19</v>
      </c>
      <c r="E7639" t="s">
        <v>15</v>
      </c>
      <c r="F7639" t="s">
        <v>21</v>
      </c>
      <c r="G7639">
        <v>9</v>
      </c>
      <c r="H7639">
        <v>342.18</v>
      </c>
      <c r="I7639">
        <v>0.17</v>
      </c>
      <c r="J7639">
        <v>2556.08</v>
      </c>
      <c r="K7639">
        <v>1289.29</v>
      </c>
      <c r="L7639">
        <v>1266.79</v>
      </c>
      <c r="M7639" t="s">
        <v>40</v>
      </c>
      <c r="N7639" s="3">
        <f>retail_sales[[#This Row],[Profit]]/retail_sales[[#This Row],[Revenue]]</f>
        <v>0.49559872930424714</v>
      </c>
      <c r="O7639" t="str">
        <f t="shared" si="119"/>
        <v>Monday</v>
      </c>
    </row>
    <row r="7640" spans="1:15" x14ac:dyDescent="0.3">
      <c r="A7640">
        <v>7639</v>
      </c>
      <c r="B7640" t="s">
        <v>2915</v>
      </c>
      <c r="C7640" s="1">
        <v>45301</v>
      </c>
      <c r="D7640" t="s">
        <v>19</v>
      </c>
      <c r="E7640" t="s">
        <v>15</v>
      </c>
      <c r="F7640" t="s">
        <v>27</v>
      </c>
      <c r="G7640">
        <v>3</v>
      </c>
      <c r="H7640">
        <v>318.83</v>
      </c>
      <c r="I7640">
        <v>0.25</v>
      </c>
      <c r="J7640">
        <v>717.37</v>
      </c>
      <c r="K7640">
        <v>552.25</v>
      </c>
      <c r="L7640">
        <v>165.12</v>
      </c>
      <c r="M7640" t="s">
        <v>40</v>
      </c>
      <c r="N7640" s="3">
        <f>retail_sales[[#This Row],[Profit]]/retail_sales[[#This Row],[Revenue]]</f>
        <v>0.23017410820078898</v>
      </c>
      <c r="O7640" t="str">
        <f t="shared" si="119"/>
        <v>Wednesday</v>
      </c>
    </row>
    <row r="7641" spans="1:15" x14ac:dyDescent="0.3">
      <c r="A7641">
        <v>7640</v>
      </c>
      <c r="B7641" t="s">
        <v>4633</v>
      </c>
      <c r="C7641" s="1">
        <v>45646</v>
      </c>
      <c r="D7641" t="s">
        <v>39</v>
      </c>
      <c r="E7641" t="s">
        <v>15</v>
      </c>
      <c r="F7641" t="s">
        <v>21</v>
      </c>
      <c r="G7641">
        <v>7</v>
      </c>
      <c r="H7641">
        <v>175.98</v>
      </c>
      <c r="I7641">
        <v>0.14000000000000001</v>
      </c>
      <c r="J7641">
        <v>1059.4000000000001</v>
      </c>
      <c r="K7641">
        <v>596.08000000000004</v>
      </c>
      <c r="L7641">
        <v>463.32</v>
      </c>
      <c r="M7641" t="s">
        <v>40</v>
      </c>
      <c r="N7641" s="3">
        <f>retail_sales[[#This Row],[Profit]]/retail_sales[[#This Row],[Revenue]]</f>
        <v>0.4373418916367755</v>
      </c>
      <c r="O7641" t="str">
        <f t="shared" si="119"/>
        <v>Friday</v>
      </c>
    </row>
    <row r="7642" spans="1:15" x14ac:dyDescent="0.3">
      <c r="A7642">
        <v>7641</v>
      </c>
      <c r="B7642" t="s">
        <v>663</v>
      </c>
      <c r="C7642" s="1">
        <v>45568</v>
      </c>
      <c r="D7642" t="s">
        <v>14</v>
      </c>
      <c r="E7642" t="s">
        <v>33</v>
      </c>
      <c r="F7642" t="s">
        <v>27</v>
      </c>
      <c r="G7642">
        <v>4</v>
      </c>
      <c r="H7642">
        <v>344.79</v>
      </c>
      <c r="I7642">
        <v>0.11</v>
      </c>
      <c r="J7642">
        <v>1227.45</v>
      </c>
      <c r="K7642">
        <v>619.44000000000005</v>
      </c>
      <c r="L7642">
        <v>608.01</v>
      </c>
      <c r="M7642" t="s">
        <v>40</v>
      </c>
      <c r="N7642" s="3">
        <f>retail_sales[[#This Row],[Profit]]/retail_sales[[#This Row],[Revenue]]</f>
        <v>0.49534400586581934</v>
      </c>
      <c r="O7642" t="str">
        <f t="shared" si="119"/>
        <v>Thursday</v>
      </c>
    </row>
    <row r="7643" spans="1:15" x14ac:dyDescent="0.3">
      <c r="A7643">
        <v>7642</v>
      </c>
      <c r="B7643" t="s">
        <v>2380</v>
      </c>
      <c r="C7643" s="1">
        <v>45619</v>
      </c>
      <c r="D7643" t="s">
        <v>14</v>
      </c>
      <c r="E7643" t="s">
        <v>20</v>
      </c>
      <c r="F7643" t="s">
        <v>16</v>
      </c>
      <c r="G7643">
        <v>3</v>
      </c>
      <c r="H7643">
        <v>381.43</v>
      </c>
      <c r="I7643">
        <v>0.15</v>
      </c>
      <c r="J7643">
        <v>972.65</v>
      </c>
      <c r="K7643">
        <v>533.73</v>
      </c>
      <c r="L7643">
        <v>438.92</v>
      </c>
      <c r="M7643" t="s">
        <v>46</v>
      </c>
      <c r="N7643" s="3">
        <f>retail_sales[[#This Row],[Profit]]/retail_sales[[#This Row],[Revenue]]</f>
        <v>0.45126201614146921</v>
      </c>
      <c r="O7643" t="str">
        <f t="shared" si="119"/>
        <v>Saturday</v>
      </c>
    </row>
    <row r="7644" spans="1:15" x14ac:dyDescent="0.3">
      <c r="A7644">
        <v>7643</v>
      </c>
      <c r="B7644" t="s">
        <v>5126</v>
      </c>
      <c r="C7644" s="1">
        <v>45410</v>
      </c>
      <c r="D7644" t="s">
        <v>14</v>
      </c>
      <c r="E7644" t="s">
        <v>15</v>
      </c>
      <c r="F7644" t="s">
        <v>27</v>
      </c>
      <c r="G7644">
        <v>6</v>
      </c>
      <c r="H7644">
        <v>67.17</v>
      </c>
      <c r="I7644">
        <v>0.1</v>
      </c>
      <c r="J7644">
        <v>362.72</v>
      </c>
      <c r="K7644">
        <v>245.35</v>
      </c>
      <c r="L7644">
        <v>117.37</v>
      </c>
      <c r="M7644" t="s">
        <v>22</v>
      </c>
      <c r="N7644" s="3">
        <f>retail_sales[[#This Row],[Profit]]/retail_sales[[#This Row],[Revenue]]</f>
        <v>0.32358292898103219</v>
      </c>
      <c r="O7644" t="str">
        <f t="shared" si="119"/>
        <v>Sunday</v>
      </c>
    </row>
    <row r="7645" spans="1:15" x14ac:dyDescent="0.3">
      <c r="A7645">
        <v>7644</v>
      </c>
      <c r="B7645" t="s">
        <v>4038</v>
      </c>
      <c r="C7645" s="1">
        <v>45453</v>
      </c>
      <c r="D7645" t="s">
        <v>14</v>
      </c>
      <c r="E7645" t="s">
        <v>15</v>
      </c>
      <c r="F7645" t="s">
        <v>27</v>
      </c>
      <c r="G7645">
        <v>4</v>
      </c>
      <c r="H7645">
        <v>466.91</v>
      </c>
      <c r="I7645">
        <v>0.03</v>
      </c>
      <c r="J7645">
        <v>1811.61</v>
      </c>
      <c r="K7645">
        <v>1111.33</v>
      </c>
      <c r="L7645">
        <v>700.28</v>
      </c>
      <c r="M7645" t="s">
        <v>40</v>
      </c>
      <c r="N7645" s="3">
        <f>retail_sales[[#This Row],[Profit]]/retail_sales[[#This Row],[Revenue]]</f>
        <v>0.38655118927362953</v>
      </c>
      <c r="O7645" t="str">
        <f t="shared" si="119"/>
        <v>Monday</v>
      </c>
    </row>
    <row r="7646" spans="1:15" x14ac:dyDescent="0.3">
      <c r="A7646">
        <v>7645</v>
      </c>
      <c r="B7646" t="s">
        <v>3440</v>
      </c>
      <c r="C7646" s="1">
        <v>45299</v>
      </c>
      <c r="D7646" t="s">
        <v>14</v>
      </c>
      <c r="E7646" t="s">
        <v>30</v>
      </c>
      <c r="F7646" t="s">
        <v>27</v>
      </c>
      <c r="G7646">
        <v>5</v>
      </c>
      <c r="H7646">
        <v>113.98</v>
      </c>
      <c r="I7646">
        <v>0.2</v>
      </c>
      <c r="J7646">
        <v>455.92</v>
      </c>
      <c r="K7646">
        <v>363.42</v>
      </c>
      <c r="L7646">
        <v>92.5</v>
      </c>
      <c r="M7646" t="s">
        <v>22</v>
      </c>
      <c r="N7646" s="3">
        <f>retail_sales[[#This Row],[Profit]]/retail_sales[[#This Row],[Revenue]]</f>
        <v>0.20288647131075627</v>
      </c>
      <c r="O7646" t="str">
        <f t="shared" si="119"/>
        <v>Monday</v>
      </c>
    </row>
    <row r="7647" spans="1:15" x14ac:dyDescent="0.3">
      <c r="A7647">
        <v>7646</v>
      </c>
      <c r="B7647" t="s">
        <v>5127</v>
      </c>
      <c r="C7647" s="1">
        <v>45446</v>
      </c>
      <c r="D7647" t="s">
        <v>19</v>
      </c>
      <c r="E7647" t="s">
        <v>25</v>
      </c>
      <c r="F7647" t="s">
        <v>27</v>
      </c>
      <c r="G7647">
        <v>7</v>
      </c>
      <c r="H7647">
        <v>269.38</v>
      </c>
      <c r="I7647">
        <v>0.24</v>
      </c>
      <c r="J7647">
        <v>1433.1</v>
      </c>
      <c r="K7647">
        <v>1082.26</v>
      </c>
      <c r="L7647">
        <v>350.84</v>
      </c>
      <c r="M7647" t="s">
        <v>46</v>
      </c>
      <c r="N7647" s="3">
        <f>retail_sales[[#This Row],[Profit]]/retail_sales[[#This Row],[Revenue]]</f>
        <v>0.24481194613076548</v>
      </c>
      <c r="O7647" t="str">
        <f t="shared" si="119"/>
        <v>Monday</v>
      </c>
    </row>
    <row r="7648" spans="1:15" x14ac:dyDescent="0.3">
      <c r="A7648">
        <v>7647</v>
      </c>
      <c r="B7648" t="s">
        <v>5128</v>
      </c>
      <c r="C7648" s="1">
        <v>45412</v>
      </c>
      <c r="D7648" t="s">
        <v>19</v>
      </c>
      <c r="E7648" t="s">
        <v>33</v>
      </c>
      <c r="F7648" t="s">
        <v>21</v>
      </c>
      <c r="G7648">
        <v>2</v>
      </c>
      <c r="H7648">
        <v>123.88</v>
      </c>
      <c r="I7648">
        <v>0.15</v>
      </c>
      <c r="J7648">
        <v>210.6</v>
      </c>
      <c r="K7648">
        <v>127.54</v>
      </c>
      <c r="L7648">
        <v>83.06</v>
      </c>
      <c r="M7648" t="s">
        <v>17</v>
      </c>
      <c r="N7648" s="3">
        <f>retail_sales[[#This Row],[Profit]]/retail_sales[[#This Row],[Revenue]]</f>
        <v>0.39439696106362776</v>
      </c>
      <c r="O7648" t="str">
        <f t="shared" si="119"/>
        <v>Tuesday</v>
      </c>
    </row>
    <row r="7649" spans="1:15" x14ac:dyDescent="0.3">
      <c r="A7649">
        <v>7648</v>
      </c>
      <c r="B7649" t="s">
        <v>4637</v>
      </c>
      <c r="C7649" s="1">
        <v>45485</v>
      </c>
      <c r="D7649" t="s">
        <v>14</v>
      </c>
      <c r="E7649" t="s">
        <v>20</v>
      </c>
      <c r="F7649" t="s">
        <v>21</v>
      </c>
      <c r="G7649">
        <v>1</v>
      </c>
      <c r="H7649">
        <v>72.010000000000005</v>
      </c>
      <c r="I7649">
        <v>0.02</v>
      </c>
      <c r="J7649">
        <v>70.569999999999993</v>
      </c>
      <c r="K7649">
        <v>41.8</v>
      </c>
      <c r="L7649">
        <v>28.77</v>
      </c>
      <c r="M7649" t="s">
        <v>28</v>
      </c>
      <c r="N7649" s="3">
        <f>retail_sales[[#This Row],[Profit]]/retail_sales[[#This Row],[Revenue]]</f>
        <v>0.40768031741533234</v>
      </c>
      <c r="O7649" t="str">
        <f t="shared" si="119"/>
        <v>Friday</v>
      </c>
    </row>
    <row r="7650" spans="1:15" x14ac:dyDescent="0.3">
      <c r="A7650">
        <v>7649</v>
      </c>
      <c r="B7650" t="s">
        <v>5129</v>
      </c>
      <c r="C7650" s="1">
        <v>45481</v>
      </c>
      <c r="D7650" t="s">
        <v>24</v>
      </c>
      <c r="E7650" t="s">
        <v>30</v>
      </c>
      <c r="F7650" t="s">
        <v>27</v>
      </c>
      <c r="G7650">
        <v>7</v>
      </c>
      <c r="H7650">
        <v>343.24</v>
      </c>
      <c r="I7650">
        <v>0.11</v>
      </c>
      <c r="J7650">
        <v>2138.39</v>
      </c>
      <c r="K7650">
        <v>1598.02</v>
      </c>
      <c r="L7650">
        <v>540.37</v>
      </c>
      <c r="M7650" t="s">
        <v>22</v>
      </c>
      <c r="N7650" s="3">
        <f>retail_sales[[#This Row],[Profit]]/retail_sales[[#This Row],[Revenue]]</f>
        <v>0.25269946080930045</v>
      </c>
      <c r="O7650" t="str">
        <f t="shared" si="119"/>
        <v>Monday</v>
      </c>
    </row>
    <row r="7651" spans="1:15" x14ac:dyDescent="0.3">
      <c r="A7651">
        <v>7650</v>
      </c>
      <c r="B7651" t="s">
        <v>5130</v>
      </c>
      <c r="C7651" s="1">
        <v>45483</v>
      </c>
      <c r="D7651" t="s">
        <v>39</v>
      </c>
      <c r="E7651" t="s">
        <v>20</v>
      </c>
      <c r="F7651" t="s">
        <v>27</v>
      </c>
      <c r="G7651">
        <v>2</v>
      </c>
      <c r="H7651">
        <v>284.89</v>
      </c>
      <c r="I7651">
        <v>0.08</v>
      </c>
      <c r="J7651">
        <v>524.20000000000005</v>
      </c>
      <c r="K7651">
        <v>321.12</v>
      </c>
      <c r="L7651">
        <v>203.08</v>
      </c>
      <c r="M7651" t="s">
        <v>22</v>
      </c>
      <c r="N7651" s="3">
        <f>retail_sales[[#This Row],[Profit]]/retail_sales[[#This Row],[Revenue]]</f>
        <v>0.38740938573063716</v>
      </c>
      <c r="O7651" t="str">
        <f t="shared" si="119"/>
        <v>Wednesday</v>
      </c>
    </row>
    <row r="7652" spans="1:15" x14ac:dyDescent="0.3">
      <c r="A7652">
        <v>7651</v>
      </c>
      <c r="B7652" t="s">
        <v>5131</v>
      </c>
      <c r="C7652" s="1">
        <v>45643</v>
      </c>
      <c r="D7652" t="s">
        <v>24</v>
      </c>
      <c r="E7652" t="s">
        <v>25</v>
      </c>
      <c r="F7652" t="s">
        <v>27</v>
      </c>
      <c r="G7652">
        <v>6</v>
      </c>
      <c r="H7652">
        <v>244</v>
      </c>
      <c r="I7652">
        <v>0.14000000000000001</v>
      </c>
      <c r="J7652">
        <v>1259.04</v>
      </c>
      <c r="K7652">
        <v>632.54999999999995</v>
      </c>
      <c r="L7652">
        <v>626.49</v>
      </c>
      <c r="M7652" t="s">
        <v>40</v>
      </c>
      <c r="N7652" s="3">
        <f>retail_sales[[#This Row],[Profit]]/retail_sales[[#This Row],[Revenue]]</f>
        <v>0.49759340449866568</v>
      </c>
      <c r="O7652" t="str">
        <f t="shared" si="119"/>
        <v>Tuesday</v>
      </c>
    </row>
    <row r="7653" spans="1:15" x14ac:dyDescent="0.3">
      <c r="A7653">
        <v>7652</v>
      </c>
      <c r="B7653" t="s">
        <v>3443</v>
      </c>
      <c r="C7653" s="1">
        <v>45362</v>
      </c>
      <c r="D7653" t="s">
        <v>19</v>
      </c>
      <c r="E7653" t="s">
        <v>33</v>
      </c>
      <c r="F7653" t="s">
        <v>16</v>
      </c>
      <c r="G7653">
        <v>9</v>
      </c>
      <c r="H7653">
        <v>427.95</v>
      </c>
      <c r="I7653">
        <v>0.21</v>
      </c>
      <c r="J7653">
        <v>3042.72</v>
      </c>
      <c r="K7653">
        <v>2407.7800000000002</v>
      </c>
      <c r="L7653">
        <v>634.94000000000005</v>
      </c>
      <c r="M7653" t="s">
        <v>46</v>
      </c>
      <c r="N7653" s="3">
        <f>retail_sales[[#This Row],[Profit]]/retail_sales[[#This Row],[Revenue]]</f>
        <v>0.20867513277593736</v>
      </c>
      <c r="O7653" t="str">
        <f t="shared" si="119"/>
        <v>Monday</v>
      </c>
    </row>
    <row r="7654" spans="1:15" x14ac:dyDescent="0.3">
      <c r="A7654">
        <v>7653</v>
      </c>
      <c r="B7654" t="s">
        <v>5132</v>
      </c>
      <c r="C7654" s="1">
        <v>45519</v>
      </c>
      <c r="D7654" t="s">
        <v>19</v>
      </c>
      <c r="E7654" t="s">
        <v>15</v>
      </c>
      <c r="F7654" t="s">
        <v>27</v>
      </c>
      <c r="G7654">
        <v>10</v>
      </c>
      <c r="H7654">
        <v>77.56</v>
      </c>
      <c r="I7654">
        <v>0.12</v>
      </c>
      <c r="J7654">
        <v>682.53</v>
      </c>
      <c r="K7654">
        <v>507.59</v>
      </c>
      <c r="L7654">
        <v>174.94</v>
      </c>
      <c r="M7654" t="s">
        <v>28</v>
      </c>
      <c r="N7654" s="3">
        <f>retail_sales[[#This Row],[Profit]]/retail_sales[[#This Row],[Revenue]]</f>
        <v>0.25631107790133767</v>
      </c>
      <c r="O7654" t="str">
        <f t="shared" si="119"/>
        <v>Thursday</v>
      </c>
    </row>
    <row r="7655" spans="1:15" x14ac:dyDescent="0.3">
      <c r="A7655">
        <v>7654</v>
      </c>
      <c r="B7655" t="s">
        <v>4909</v>
      </c>
      <c r="C7655" s="1">
        <v>45397</v>
      </c>
      <c r="D7655" t="s">
        <v>19</v>
      </c>
      <c r="E7655" t="s">
        <v>33</v>
      </c>
      <c r="F7655" t="s">
        <v>21</v>
      </c>
      <c r="G7655">
        <v>5</v>
      </c>
      <c r="H7655">
        <v>432.53</v>
      </c>
      <c r="I7655">
        <v>0.09</v>
      </c>
      <c r="J7655">
        <v>1968.01</v>
      </c>
      <c r="K7655">
        <v>1393.59</v>
      </c>
      <c r="L7655">
        <v>574.41999999999996</v>
      </c>
      <c r="M7655" t="s">
        <v>22</v>
      </c>
      <c r="N7655" s="3">
        <f>retail_sales[[#This Row],[Profit]]/retail_sales[[#This Row],[Revenue]]</f>
        <v>0.29187859817785478</v>
      </c>
      <c r="O7655" t="str">
        <f t="shared" si="119"/>
        <v>Monday</v>
      </c>
    </row>
    <row r="7656" spans="1:15" x14ac:dyDescent="0.3">
      <c r="A7656">
        <v>7655</v>
      </c>
      <c r="B7656" t="s">
        <v>3295</v>
      </c>
      <c r="C7656" s="1">
        <v>45635</v>
      </c>
      <c r="D7656" t="s">
        <v>19</v>
      </c>
      <c r="E7656" t="s">
        <v>30</v>
      </c>
      <c r="F7656" t="s">
        <v>27</v>
      </c>
      <c r="G7656">
        <v>7</v>
      </c>
      <c r="H7656">
        <v>291.20999999999998</v>
      </c>
      <c r="I7656">
        <v>0</v>
      </c>
      <c r="J7656">
        <v>2038.47</v>
      </c>
      <c r="K7656">
        <v>1202.2</v>
      </c>
      <c r="L7656">
        <v>836.27</v>
      </c>
      <c r="M7656" t="s">
        <v>22</v>
      </c>
      <c r="N7656" s="3">
        <f>retail_sales[[#This Row],[Profit]]/retail_sales[[#This Row],[Revenue]]</f>
        <v>0.41024395747791237</v>
      </c>
      <c r="O7656" t="str">
        <f t="shared" si="119"/>
        <v>Monday</v>
      </c>
    </row>
    <row r="7657" spans="1:15" x14ac:dyDescent="0.3">
      <c r="A7657">
        <v>7656</v>
      </c>
      <c r="B7657" t="s">
        <v>5133</v>
      </c>
      <c r="C7657" s="1">
        <v>45538</v>
      </c>
      <c r="D7657" t="s">
        <v>19</v>
      </c>
      <c r="E7657" t="s">
        <v>15</v>
      </c>
      <c r="F7657" t="s">
        <v>21</v>
      </c>
      <c r="G7657">
        <v>10</v>
      </c>
      <c r="H7657">
        <v>253.98</v>
      </c>
      <c r="I7657">
        <v>0.04</v>
      </c>
      <c r="J7657">
        <v>2438.21</v>
      </c>
      <c r="K7657">
        <v>1856.64</v>
      </c>
      <c r="L7657">
        <v>581.57000000000005</v>
      </c>
      <c r="M7657" t="s">
        <v>17</v>
      </c>
      <c r="N7657" s="3">
        <f>retail_sales[[#This Row],[Profit]]/retail_sales[[#This Row],[Revenue]]</f>
        <v>0.2385233429442091</v>
      </c>
      <c r="O7657" t="str">
        <f t="shared" si="119"/>
        <v>Tuesday</v>
      </c>
    </row>
    <row r="7658" spans="1:15" x14ac:dyDescent="0.3">
      <c r="A7658">
        <v>7657</v>
      </c>
      <c r="B7658" t="s">
        <v>554</v>
      </c>
      <c r="C7658" s="1">
        <v>45583</v>
      </c>
      <c r="D7658" t="s">
        <v>39</v>
      </c>
      <c r="E7658" t="s">
        <v>30</v>
      </c>
      <c r="F7658" t="s">
        <v>16</v>
      </c>
      <c r="G7658">
        <v>5</v>
      </c>
      <c r="H7658">
        <v>354.42</v>
      </c>
      <c r="I7658">
        <v>0.2</v>
      </c>
      <c r="J7658">
        <v>1417.68</v>
      </c>
      <c r="K7658">
        <v>1048.9000000000001</v>
      </c>
      <c r="L7658">
        <v>368.78</v>
      </c>
      <c r="M7658" t="s">
        <v>46</v>
      </c>
      <c r="N7658" s="3">
        <f>retail_sales[[#This Row],[Profit]]/retail_sales[[#This Row],[Revenue]]</f>
        <v>0.26012922521302406</v>
      </c>
      <c r="O7658" t="str">
        <f t="shared" si="119"/>
        <v>Friday</v>
      </c>
    </row>
    <row r="7659" spans="1:15" x14ac:dyDescent="0.3">
      <c r="A7659">
        <v>7658</v>
      </c>
      <c r="B7659" t="s">
        <v>5134</v>
      </c>
      <c r="C7659" s="1">
        <v>45559</v>
      </c>
      <c r="D7659" t="s">
        <v>24</v>
      </c>
      <c r="E7659" t="s">
        <v>20</v>
      </c>
      <c r="F7659" t="s">
        <v>27</v>
      </c>
      <c r="G7659">
        <v>2</v>
      </c>
      <c r="H7659">
        <v>405.21</v>
      </c>
      <c r="I7659">
        <v>0.04</v>
      </c>
      <c r="J7659">
        <v>778</v>
      </c>
      <c r="K7659">
        <v>447.61</v>
      </c>
      <c r="L7659">
        <v>330.39</v>
      </c>
      <c r="M7659" t="s">
        <v>17</v>
      </c>
      <c r="N7659" s="3">
        <f>retail_sales[[#This Row],[Profit]]/retail_sales[[#This Row],[Revenue]]</f>
        <v>0.42466580976863749</v>
      </c>
      <c r="O7659" t="str">
        <f t="shared" si="119"/>
        <v>Tuesday</v>
      </c>
    </row>
    <row r="7660" spans="1:15" x14ac:dyDescent="0.3">
      <c r="A7660">
        <v>7659</v>
      </c>
      <c r="B7660" t="s">
        <v>3035</v>
      </c>
      <c r="C7660" s="1">
        <v>45316</v>
      </c>
      <c r="D7660" t="s">
        <v>14</v>
      </c>
      <c r="E7660" t="s">
        <v>25</v>
      </c>
      <c r="F7660" t="s">
        <v>21</v>
      </c>
      <c r="G7660">
        <v>8</v>
      </c>
      <c r="H7660">
        <v>210.01</v>
      </c>
      <c r="I7660">
        <v>0.28000000000000003</v>
      </c>
      <c r="J7660">
        <v>1209.6600000000001</v>
      </c>
      <c r="K7660">
        <v>922.57</v>
      </c>
      <c r="L7660">
        <v>287.08999999999997</v>
      </c>
      <c r="M7660" t="s">
        <v>22</v>
      </c>
      <c r="N7660" s="3">
        <f>retail_sales[[#This Row],[Profit]]/retail_sales[[#This Row],[Revenue]]</f>
        <v>0.23733115090190629</v>
      </c>
      <c r="O7660" t="str">
        <f t="shared" si="119"/>
        <v>Thursday</v>
      </c>
    </row>
    <row r="7661" spans="1:15" x14ac:dyDescent="0.3">
      <c r="A7661">
        <v>7660</v>
      </c>
      <c r="B7661" t="s">
        <v>5135</v>
      </c>
      <c r="C7661" s="1">
        <v>45589</v>
      </c>
      <c r="D7661" t="s">
        <v>24</v>
      </c>
      <c r="E7661" t="s">
        <v>33</v>
      </c>
      <c r="F7661" t="s">
        <v>21</v>
      </c>
      <c r="G7661">
        <v>5</v>
      </c>
      <c r="H7661">
        <v>150.22</v>
      </c>
      <c r="I7661">
        <v>0.21</v>
      </c>
      <c r="J7661">
        <v>593.37</v>
      </c>
      <c r="K7661">
        <v>447.03</v>
      </c>
      <c r="L7661">
        <v>146.34</v>
      </c>
      <c r="M7661" t="s">
        <v>17</v>
      </c>
      <c r="N7661" s="3">
        <f>retail_sales[[#This Row],[Profit]]/retail_sales[[#This Row],[Revenue]]</f>
        <v>0.24662520855452752</v>
      </c>
      <c r="O7661" t="str">
        <f t="shared" si="119"/>
        <v>Thursday</v>
      </c>
    </row>
    <row r="7662" spans="1:15" x14ac:dyDescent="0.3">
      <c r="A7662">
        <v>7661</v>
      </c>
      <c r="B7662" t="s">
        <v>5136</v>
      </c>
      <c r="C7662" s="1">
        <v>45496</v>
      </c>
      <c r="D7662" t="s">
        <v>19</v>
      </c>
      <c r="E7662" t="s">
        <v>30</v>
      </c>
      <c r="F7662" t="s">
        <v>21</v>
      </c>
      <c r="G7662">
        <v>1</v>
      </c>
      <c r="H7662">
        <v>248.53</v>
      </c>
      <c r="I7662">
        <v>0.17</v>
      </c>
      <c r="J7662">
        <v>206.28</v>
      </c>
      <c r="K7662">
        <v>143.21</v>
      </c>
      <c r="L7662">
        <v>63.07</v>
      </c>
      <c r="M7662" t="s">
        <v>40</v>
      </c>
      <c r="N7662" s="3">
        <f>retail_sales[[#This Row],[Profit]]/retail_sales[[#This Row],[Revenue]]</f>
        <v>0.30574946674423115</v>
      </c>
      <c r="O7662" t="str">
        <f t="shared" si="119"/>
        <v>Tuesday</v>
      </c>
    </row>
    <row r="7663" spans="1:15" x14ac:dyDescent="0.3">
      <c r="A7663">
        <v>7662</v>
      </c>
      <c r="B7663" t="s">
        <v>5137</v>
      </c>
      <c r="C7663" s="1">
        <v>45504</v>
      </c>
      <c r="D7663" t="s">
        <v>39</v>
      </c>
      <c r="E7663" t="s">
        <v>33</v>
      </c>
      <c r="F7663" t="s">
        <v>16</v>
      </c>
      <c r="G7663">
        <v>6</v>
      </c>
      <c r="H7663">
        <v>394.16</v>
      </c>
      <c r="I7663">
        <v>0.09</v>
      </c>
      <c r="J7663">
        <v>2152.11</v>
      </c>
      <c r="K7663">
        <v>1707.44</v>
      </c>
      <c r="L7663">
        <v>444.67</v>
      </c>
      <c r="M7663" t="s">
        <v>46</v>
      </c>
      <c r="N7663" s="3">
        <f>retail_sales[[#This Row],[Profit]]/retail_sales[[#This Row],[Revenue]]</f>
        <v>0.20662047943646003</v>
      </c>
      <c r="O7663" t="str">
        <f t="shared" si="119"/>
        <v>Wednesday</v>
      </c>
    </row>
    <row r="7664" spans="1:15" x14ac:dyDescent="0.3">
      <c r="A7664">
        <v>7663</v>
      </c>
      <c r="B7664" t="s">
        <v>402</v>
      </c>
      <c r="C7664" s="1">
        <v>45636</v>
      </c>
      <c r="D7664" t="s">
        <v>39</v>
      </c>
      <c r="E7664" t="s">
        <v>25</v>
      </c>
      <c r="F7664" t="s">
        <v>21</v>
      </c>
      <c r="G7664">
        <v>1</v>
      </c>
      <c r="H7664">
        <v>477.73</v>
      </c>
      <c r="I7664">
        <v>0.19</v>
      </c>
      <c r="J7664">
        <v>386.96</v>
      </c>
      <c r="K7664">
        <v>267.13</v>
      </c>
      <c r="L7664">
        <v>119.83</v>
      </c>
      <c r="M7664" t="s">
        <v>28</v>
      </c>
      <c r="N7664" s="3">
        <f>retail_sales[[#This Row],[Profit]]/retail_sales[[#This Row],[Revenue]]</f>
        <v>0.30967025015505478</v>
      </c>
      <c r="O7664" t="str">
        <f t="shared" si="119"/>
        <v>Tuesday</v>
      </c>
    </row>
    <row r="7665" spans="1:15" x14ac:dyDescent="0.3">
      <c r="A7665">
        <v>7664</v>
      </c>
      <c r="B7665" t="s">
        <v>5138</v>
      </c>
      <c r="C7665" s="1">
        <v>45368</v>
      </c>
      <c r="D7665" t="s">
        <v>14</v>
      </c>
      <c r="E7665" t="s">
        <v>20</v>
      </c>
      <c r="F7665" t="s">
        <v>16</v>
      </c>
      <c r="G7665">
        <v>2</v>
      </c>
      <c r="H7665">
        <v>87.68</v>
      </c>
      <c r="I7665">
        <v>0.28999999999999998</v>
      </c>
      <c r="J7665">
        <v>124.51</v>
      </c>
      <c r="K7665">
        <v>88.23</v>
      </c>
      <c r="L7665">
        <v>36.28</v>
      </c>
      <c r="M7665" t="s">
        <v>46</v>
      </c>
      <c r="N7665" s="3">
        <f>retail_sales[[#This Row],[Profit]]/retail_sales[[#This Row],[Revenue]]</f>
        <v>0.2913822182957192</v>
      </c>
      <c r="O7665" t="str">
        <f t="shared" si="119"/>
        <v>Sunday</v>
      </c>
    </row>
    <row r="7666" spans="1:15" x14ac:dyDescent="0.3">
      <c r="A7666">
        <v>7665</v>
      </c>
      <c r="B7666" t="s">
        <v>298</v>
      </c>
      <c r="C7666" s="1">
        <v>45526</v>
      </c>
      <c r="D7666" t="s">
        <v>19</v>
      </c>
      <c r="E7666" t="s">
        <v>15</v>
      </c>
      <c r="F7666" t="s">
        <v>16</v>
      </c>
      <c r="G7666">
        <v>4</v>
      </c>
      <c r="H7666">
        <v>57.4</v>
      </c>
      <c r="I7666">
        <v>0.08</v>
      </c>
      <c r="J7666">
        <v>211.23</v>
      </c>
      <c r="K7666">
        <v>159.63999999999999</v>
      </c>
      <c r="L7666">
        <v>51.59</v>
      </c>
      <c r="M7666" t="s">
        <v>17</v>
      </c>
      <c r="N7666" s="3">
        <f>retail_sales[[#This Row],[Profit]]/retail_sales[[#This Row],[Revenue]]</f>
        <v>0.24423614069971125</v>
      </c>
      <c r="O7666" t="str">
        <f t="shared" si="119"/>
        <v>Thursday</v>
      </c>
    </row>
    <row r="7667" spans="1:15" x14ac:dyDescent="0.3">
      <c r="A7667">
        <v>7666</v>
      </c>
      <c r="B7667" t="s">
        <v>3923</v>
      </c>
      <c r="C7667" s="1">
        <v>45574</v>
      </c>
      <c r="D7667" t="s">
        <v>19</v>
      </c>
      <c r="E7667" t="s">
        <v>25</v>
      </c>
      <c r="F7667" t="s">
        <v>21</v>
      </c>
      <c r="G7667">
        <v>10</v>
      </c>
      <c r="H7667">
        <v>362.03</v>
      </c>
      <c r="I7667">
        <v>0.13</v>
      </c>
      <c r="J7667">
        <v>3149.66</v>
      </c>
      <c r="K7667">
        <v>2181.8000000000002</v>
      </c>
      <c r="L7667">
        <v>967.86</v>
      </c>
      <c r="M7667" t="s">
        <v>40</v>
      </c>
      <c r="N7667" s="3">
        <f>retail_sales[[#This Row],[Profit]]/retail_sales[[#This Row],[Revenue]]</f>
        <v>0.30729031070020257</v>
      </c>
      <c r="O7667" t="str">
        <f t="shared" si="119"/>
        <v>Wednesday</v>
      </c>
    </row>
    <row r="7668" spans="1:15" x14ac:dyDescent="0.3">
      <c r="A7668">
        <v>7667</v>
      </c>
      <c r="B7668" t="s">
        <v>2517</v>
      </c>
      <c r="C7668" s="1">
        <v>45550</v>
      </c>
      <c r="D7668" t="s">
        <v>14</v>
      </c>
      <c r="E7668" t="s">
        <v>15</v>
      </c>
      <c r="F7668" t="s">
        <v>16</v>
      </c>
      <c r="G7668">
        <v>10</v>
      </c>
      <c r="H7668">
        <v>72.89</v>
      </c>
      <c r="I7668">
        <v>0.12</v>
      </c>
      <c r="J7668">
        <v>641.42999999999995</v>
      </c>
      <c r="K7668">
        <v>420.01</v>
      </c>
      <c r="L7668">
        <v>221.42</v>
      </c>
      <c r="M7668" t="s">
        <v>28</v>
      </c>
      <c r="N7668" s="3">
        <f>retail_sales[[#This Row],[Profit]]/retail_sales[[#This Row],[Revenue]]</f>
        <v>0.34519744944888764</v>
      </c>
      <c r="O7668" t="str">
        <f t="shared" si="119"/>
        <v>Sunday</v>
      </c>
    </row>
    <row r="7669" spans="1:15" x14ac:dyDescent="0.3">
      <c r="A7669">
        <v>7668</v>
      </c>
      <c r="B7669" t="s">
        <v>5139</v>
      </c>
      <c r="C7669" s="1">
        <v>45413</v>
      </c>
      <c r="D7669" t="s">
        <v>24</v>
      </c>
      <c r="E7669" t="s">
        <v>33</v>
      </c>
      <c r="F7669" t="s">
        <v>27</v>
      </c>
      <c r="G7669">
        <v>9</v>
      </c>
      <c r="H7669">
        <v>245.93</v>
      </c>
      <c r="I7669">
        <v>0.28000000000000003</v>
      </c>
      <c r="J7669">
        <v>1593.63</v>
      </c>
      <c r="K7669">
        <v>1007.53</v>
      </c>
      <c r="L7669">
        <v>586.1</v>
      </c>
      <c r="M7669" t="s">
        <v>46</v>
      </c>
      <c r="N7669" s="3">
        <f>retail_sales[[#This Row],[Profit]]/retail_sales[[#This Row],[Revenue]]</f>
        <v>0.36777671103079135</v>
      </c>
      <c r="O7669" t="str">
        <f t="shared" si="119"/>
        <v>Wednesday</v>
      </c>
    </row>
    <row r="7670" spans="1:15" x14ac:dyDescent="0.3">
      <c r="A7670">
        <v>7669</v>
      </c>
      <c r="B7670" t="s">
        <v>3305</v>
      </c>
      <c r="C7670" s="1">
        <v>45366</v>
      </c>
      <c r="D7670" t="s">
        <v>14</v>
      </c>
      <c r="E7670" t="s">
        <v>30</v>
      </c>
      <c r="F7670" t="s">
        <v>16</v>
      </c>
      <c r="G7670">
        <v>5</v>
      </c>
      <c r="H7670">
        <v>397.49</v>
      </c>
      <c r="I7670">
        <v>0.25</v>
      </c>
      <c r="J7670">
        <v>1490.59</v>
      </c>
      <c r="K7670">
        <v>1066.83</v>
      </c>
      <c r="L7670">
        <v>423.76</v>
      </c>
      <c r="M7670" t="s">
        <v>40</v>
      </c>
      <c r="N7670" s="3">
        <f>retail_sales[[#This Row],[Profit]]/retail_sales[[#This Row],[Revenue]]</f>
        <v>0.28429011331083665</v>
      </c>
      <c r="O7670" t="str">
        <f t="shared" si="119"/>
        <v>Friday</v>
      </c>
    </row>
    <row r="7671" spans="1:15" x14ac:dyDescent="0.3">
      <c r="A7671">
        <v>7670</v>
      </c>
      <c r="B7671" t="s">
        <v>5140</v>
      </c>
      <c r="C7671" s="1">
        <v>45370</v>
      </c>
      <c r="D7671" t="s">
        <v>39</v>
      </c>
      <c r="E7671" t="s">
        <v>25</v>
      </c>
      <c r="F7671" t="s">
        <v>16</v>
      </c>
      <c r="G7671">
        <v>6</v>
      </c>
      <c r="H7671">
        <v>128.21</v>
      </c>
      <c r="I7671">
        <v>0.25</v>
      </c>
      <c r="J7671">
        <v>576.94000000000005</v>
      </c>
      <c r="K7671">
        <v>355</v>
      </c>
      <c r="L7671">
        <v>221.94</v>
      </c>
      <c r="M7671" t="s">
        <v>40</v>
      </c>
      <c r="N7671" s="3">
        <f>retail_sales[[#This Row],[Profit]]/retail_sales[[#This Row],[Revenue]]</f>
        <v>0.38468471591499981</v>
      </c>
      <c r="O7671" t="str">
        <f t="shared" si="119"/>
        <v>Tuesday</v>
      </c>
    </row>
    <row r="7672" spans="1:15" x14ac:dyDescent="0.3">
      <c r="A7672">
        <v>7671</v>
      </c>
      <c r="B7672" t="s">
        <v>5141</v>
      </c>
      <c r="C7672" s="1">
        <v>45447</v>
      </c>
      <c r="D7672" t="s">
        <v>19</v>
      </c>
      <c r="E7672" t="s">
        <v>15</v>
      </c>
      <c r="F7672" t="s">
        <v>21</v>
      </c>
      <c r="G7672">
        <v>5</v>
      </c>
      <c r="H7672">
        <v>311.87</v>
      </c>
      <c r="I7672">
        <v>0.14000000000000001</v>
      </c>
      <c r="J7672">
        <v>1341.04</v>
      </c>
      <c r="K7672">
        <v>893.29</v>
      </c>
      <c r="L7672">
        <v>447.75</v>
      </c>
      <c r="M7672" t="s">
        <v>46</v>
      </c>
      <c r="N7672" s="3">
        <f>retail_sales[[#This Row],[Profit]]/retail_sales[[#This Row],[Revenue]]</f>
        <v>0.33388265823539942</v>
      </c>
      <c r="O7672" t="str">
        <f t="shared" si="119"/>
        <v>Tuesday</v>
      </c>
    </row>
    <row r="7673" spans="1:15" x14ac:dyDescent="0.3">
      <c r="A7673">
        <v>7672</v>
      </c>
      <c r="B7673" t="s">
        <v>5142</v>
      </c>
      <c r="C7673" s="1">
        <v>45442</v>
      </c>
      <c r="D7673" t="s">
        <v>19</v>
      </c>
      <c r="E7673" t="s">
        <v>33</v>
      </c>
      <c r="F7673" t="s">
        <v>16</v>
      </c>
      <c r="G7673">
        <v>2</v>
      </c>
      <c r="H7673">
        <v>437.27</v>
      </c>
      <c r="I7673">
        <v>0.22</v>
      </c>
      <c r="J7673">
        <v>682.14</v>
      </c>
      <c r="K7673">
        <v>441.46</v>
      </c>
      <c r="L7673">
        <v>240.68</v>
      </c>
      <c r="M7673" t="s">
        <v>22</v>
      </c>
      <c r="N7673" s="3">
        <f>retail_sales[[#This Row],[Profit]]/retail_sales[[#This Row],[Revenue]]</f>
        <v>0.35283079719705635</v>
      </c>
      <c r="O7673" t="str">
        <f t="shared" si="119"/>
        <v>Thursday</v>
      </c>
    </row>
    <row r="7674" spans="1:15" x14ac:dyDescent="0.3">
      <c r="A7674">
        <v>7673</v>
      </c>
      <c r="B7674" t="s">
        <v>4284</v>
      </c>
      <c r="C7674" s="1">
        <v>45385</v>
      </c>
      <c r="D7674" t="s">
        <v>14</v>
      </c>
      <c r="E7674" t="s">
        <v>25</v>
      </c>
      <c r="F7674" t="s">
        <v>27</v>
      </c>
      <c r="G7674">
        <v>5</v>
      </c>
      <c r="H7674">
        <v>410.07</v>
      </c>
      <c r="I7674">
        <v>0.15</v>
      </c>
      <c r="J7674">
        <v>1742.8</v>
      </c>
      <c r="K7674">
        <v>1381.69</v>
      </c>
      <c r="L7674">
        <v>361.11</v>
      </c>
      <c r="M7674" t="s">
        <v>28</v>
      </c>
      <c r="N7674" s="3">
        <f>retail_sales[[#This Row],[Profit]]/retail_sales[[#This Row],[Revenue]]</f>
        <v>0.20720105577232042</v>
      </c>
      <c r="O7674" t="str">
        <f t="shared" si="119"/>
        <v>Wednesday</v>
      </c>
    </row>
    <row r="7675" spans="1:15" x14ac:dyDescent="0.3">
      <c r="A7675">
        <v>7674</v>
      </c>
      <c r="B7675" t="s">
        <v>4369</v>
      </c>
      <c r="C7675" s="1">
        <v>45601</v>
      </c>
      <c r="D7675" t="s">
        <v>14</v>
      </c>
      <c r="E7675" t="s">
        <v>20</v>
      </c>
      <c r="F7675" t="s">
        <v>27</v>
      </c>
      <c r="G7675">
        <v>7</v>
      </c>
      <c r="H7675">
        <v>336.03</v>
      </c>
      <c r="I7675">
        <v>0.17</v>
      </c>
      <c r="J7675">
        <v>1952.33</v>
      </c>
      <c r="K7675">
        <v>1490.1</v>
      </c>
      <c r="L7675">
        <v>462.23</v>
      </c>
      <c r="M7675" t="s">
        <v>46</v>
      </c>
      <c r="N7675" s="3">
        <f>retail_sales[[#This Row],[Profit]]/retail_sales[[#This Row],[Revenue]]</f>
        <v>0.23675813002924712</v>
      </c>
      <c r="O7675" t="str">
        <f t="shared" si="119"/>
        <v>Tuesday</v>
      </c>
    </row>
    <row r="7676" spans="1:15" x14ac:dyDescent="0.3">
      <c r="A7676">
        <v>7675</v>
      </c>
      <c r="B7676" t="s">
        <v>918</v>
      </c>
      <c r="C7676" s="1">
        <v>45570</v>
      </c>
      <c r="D7676" t="s">
        <v>39</v>
      </c>
      <c r="E7676" t="s">
        <v>15</v>
      </c>
      <c r="F7676" t="s">
        <v>16</v>
      </c>
      <c r="G7676">
        <v>3</v>
      </c>
      <c r="H7676">
        <v>482.79</v>
      </c>
      <c r="I7676">
        <v>0.17</v>
      </c>
      <c r="J7676">
        <v>1202.1500000000001</v>
      </c>
      <c r="K7676">
        <v>876.86</v>
      </c>
      <c r="L7676">
        <v>325.29000000000002</v>
      </c>
      <c r="M7676" t="s">
        <v>28</v>
      </c>
      <c r="N7676" s="3">
        <f>retail_sales[[#This Row],[Profit]]/retail_sales[[#This Row],[Revenue]]</f>
        <v>0.27059019257164246</v>
      </c>
      <c r="O7676" t="str">
        <f t="shared" si="119"/>
        <v>Saturday</v>
      </c>
    </row>
    <row r="7677" spans="1:15" x14ac:dyDescent="0.3">
      <c r="A7677">
        <v>7676</v>
      </c>
      <c r="B7677" t="s">
        <v>4883</v>
      </c>
      <c r="C7677" s="1">
        <v>45323</v>
      </c>
      <c r="D7677" t="s">
        <v>24</v>
      </c>
      <c r="E7677" t="s">
        <v>25</v>
      </c>
      <c r="F7677" t="s">
        <v>21</v>
      </c>
      <c r="G7677">
        <v>10</v>
      </c>
      <c r="H7677">
        <v>75.959999999999994</v>
      </c>
      <c r="I7677">
        <v>0.25</v>
      </c>
      <c r="J7677">
        <v>569.70000000000005</v>
      </c>
      <c r="K7677">
        <v>444.41</v>
      </c>
      <c r="L7677">
        <v>125.29</v>
      </c>
      <c r="M7677" t="s">
        <v>28</v>
      </c>
      <c r="N7677" s="3">
        <f>retail_sales[[#This Row],[Profit]]/retail_sales[[#This Row],[Revenue]]</f>
        <v>0.21992276636826399</v>
      </c>
      <c r="O7677" t="str">
        <f t="shared" si="119"/>
        <v>Thursday</v>
      </c>
    </row>
    <row r="7678" spans="1:15" x14ac:dyDescent="0.3">
      <c r="A7678">
        <v>7677</v>
      </c>
      <c r="B7678" t="s">
        <v>3919</v>
      </c>
      <c r="C7678" s="1">
        <v>45411</v>
      </c>
      <c r="D7678" t="s">
        <v>14</v>
      </c>
      <c r="E7678" t="s">
        <v>15</v>
      </c>
      <c r="F7678" t="s">
        <v>27</v>
      </c>
      <c r="G7678">
        <v>2</v>
      </c>
      <c r="H7678">
        <v>108.9</v>
      </c>
      <c r="I7678">
        <v>0.23</v>
      </c>
      <c r="J7678">
        <v>167.71</v>
      </c>
      <c r="K7678">
        <v>85.72</v>
      </c>
      <c r="L7678">
        <v>81.99</v>
      </c>
      <c r="M7678" t="s">
        <v>46</v>
      </c>
      <c r="N7678" s="3">
        <f>retail_sales[[#This Row],[Profit]]/retail_sales[[#This Row],[Revenue]]</f>
        <v>0.4888796136187466</v>
      </c>
      <c r="O7678" t="str">
        <f t="shared" si="119"/>
        <v>Monday</v>
      </c>
    </row>
    <row r="7679" spans="1:15" x14ac:dyDescent="0.3">
      <c r="A7679">
        <v>7678</v>
      </c>
      <c r="B7679" t="s">
        <v>165</v>
      </c>
      <c r="C7679" s="1">
        <v>45499</v>
      </c>
      <c r="D7679" t="s">
        <v>39</v>
      </c>
      <c r="E7679" t="s">
        <v>15</v>
      </c>
      <c r="F7679" t="s">
        <v>21</v>
      </c>
      <c r="G7679">
        <v>8</v>
      </c>
      <c r="H7679">
        <v>49.89</v>
      </c>
      <c r="I7679">
        <v>0.15</v>
      </c>
      <c r="J7679">
        <v>339.25</v>
      </c>
      <c r="K7679">
        <v>172.62</v>
      </c>
      <c r="L7679">
        <v>166.63</v>
      </c>
      <c r="M7679" t="s">
        <v>46</v>
      </c>
      <c r="N7679" s="3">
        <f>retail_sales[[#This Row],[Profit]]/retail_sales[[#This Row],[Revenue]]</f>
        <v>0.49117170228445101</v>
      </c>
      <c r="O7679" t="str">
        <f t="shared" si="119"/>
        <v>Friday</v>
      </c>
    </row>
    <row r="7680" spans="1:15" x14ac:dyDescent="0.3">
      <c r="A7680">
        <v>7679</v>
      </c>
      <c r="B7680" t="s">
        <v>5143</v>
      </c>
      <c r="C7680" s="1">
        <v>45481</v>
      </c>
      <c r="D7680" t="s">
        <v>24</v>
      </c>
      <c r="E7680" t="s">
        <v>33</v>
      </c>
      <c r="F7680" t="s">
        <v>16</v>
      </c>
      <c r="G7680">
        <v>8</v>
      </c>
      <c r="H7680">
        <v>17.53</v>
      </c>
      <c r="I7680">
        <v>0.19</v>
      </c>
      <c r="J7680">
        <v>113.59</v>
      </c>
      <c r="K7680">
        <v>67.94</v>
      </c>
      <c r="L7680">
        <v>45.65</v>
      </c>
      <c r="M7680" t="s">
        <v>28</v>
      </c>
      <c r="N7680" s="3">
        <f>retail_sales[[#This Row],[Profit]]/retail_sales[[#This Row],[Revenue]]</f>
        <v>0.40188396865921294</v>
      </c>
      <c r="O7680" t="str">
        <f t="shared" si="119"/>
        <v>Monday</v>
      </c>
    </row>
    <row r="7681" spans="1:15" x14ac:dyDescent="0.3">
      <c r="A7681">
        <v>7680</v>
      </c>
      <c r="B7681" t="s">
        <v>5144</v>
      </c>
      <c r="C7681" s="1">
        <v>45419</v>
      </c>
      <c r="D7681" t="s">
        <v>19</v>
      </c>
      <c r="E7681" t="s">
        <v>20</v>
      </c>
      <c r="F7681" t="s">
        <v>16</v>
      </c>
      <c r="G7681">
        <v>3</v>
      </c>
      <c r="H7681">
        <v>479.29</v>
      </c>
      <c r="I7681">
        <v>0.24</v>
      </c>
      <c r="J7681">
        <v>1092.78</v>
      </c>
      <c r="K7681">
        <v>725.17</v>
      </c>
      <c r="L7681">
        <v>367.61</v>
      </c>
      <c r="M7681" t="s">
        <v>46</v>
      </c>
      <c r="N7681" s="3">
        <f>retail_sales[[#This Row],[Profit]]/retail_sales[[#This Row],[Revenue]]</f>
        <v>0.33639890920404841</v>
      </c>
      <c r="O7681" t="str">
        <f t="shared" si="119"/>
        <v>Tuesday</v>
      </c>
    </row>
    <row r="7682" spans="1:15" x14ac:dyDescent="0.3">
      <c r="A7682">
        <v>7681</v>
      </c>
      <c r="B7682" t="s">
        <v>3326</v>
      </c>
      <c r="C7682" s="1">
        <v>45453</v>
      </c>
      <c r="D7682" t="s">
        <v>39</v>
      </c>
      <c r="E7682" t="s">
        <v>20</v>
      </c>
      <c r="F7682" t="s">
        <v>21</v>
      </c>
      <c r="G7682">
        <v>3</v>
      </c>
      <c r="H7682">
        <v>470.19</v>
      </c>
      <c r="I7682">
        <v>0.11</v>
      </c>
      <c r="J7682">
        <v>1255.4100000000001</v>
      </c>
      <c r="K7682">
        <v>985.06</v>
      </c>
      <c r="L7682">
        <v>270.35000000000002</v>
      </c>
      <c r="M7682" t="s">
        <v>17</v>
      </c>
      <c r="N7682" s="3">
        <f>retail_sales[[#This Row],[Profit]]/retail_sales[[#This Row],[Revenue]]</f>
        <v>0.21534797396866362</v>
      </c>
      <c r="O7682" t="str">
        <f t="shared" ref="O7682:O7745" si="120">TEXT(C7682, "dddd")</f>
        <v>Monday</v>
      </c>
    </row>
    <row r="7683" spans="1:15" x14ac:dyDescent="0.3">
      <c r="A7683">
        <v>7682</v>
      </c>
      <c r="B7683" t="s">
        <v>495</v>
      </c>
      <c r="C7683" s="1">
        <v>45376</v>
      </c>
      <c r="D7683" t="s">
        <v>19</v>
      </c>
      <c r="E7683" t="s">
        <v>30</v>
      </c>
      <c r="F7683" t="s">
        <v>27</v>
      </c>
      <c r="G7683">
        <v>7</v>
      </c>
      <c r="H7683">
        <v>251.28</v>
      </c>
      <c r="I7683">
        <v>0.16</v>
      </c>
      <c r="J7683">
        <v>1477.53</v>
      </c>
      <c r="K7683">
        <v>739.86</v>
      </c>
      <c r="L7683">
        <v>737.67</v>
      </c>
      <c r="M7683" t="s">
        <v>40</v>
      </c>
      <c r="N7683" s="3">
        <f>retail_sales[[#This Row],[Profit]]/retail_sales[[#This Row],[Revenue]]</f>
        <v>0.49925889829648129</v>
      </c>
      <c r="O7683" t="str">
        <f t="shared" si="120"/>
        <v>Monday</v>
      </c>
    </row>
    <row r="7684" spans="1:15" x14ac:dyDescent="0.3">
      <c r="A7684">
        <v>7683</v>
      </c>
      <c r="B7684" t="s">
        <v>88</v>
      </c>
      <c r="C7684" s="1">
        <v>45394</v>
      </c>
      <c r="D7684" t="s">
        <v>14</v>
      </c>
      <c r="E7684" t="s">
        <v>25</v>
      </c>
      <c r="F7684" t="s">
        <v>27</v>
      </c>
      <c r="G7684">
        <v>1</v>
      </c>
      <c r="H7684">
        <v>236.44</v>
      </c>
      <c r="I7684">
        <v>0.26</v>
      </c>
      <c r="J7684">
        <v>174.97</v>
      </c>
      <c r="K7684">
        <v>97.88</v>
      </c>
      <c r="L7684">
        <v>77.09</v>
      </c>
      <c r="M7684" t="s">
        <v>28</v>
      </c>
      <c r="N7684" s="3">
        <f>retail_sales[[#This Row],[Profit]]/retail_sales[[#This Row],[Revenue]]</f>
        <v>0.44058981539692521</v>
      </c>
      <c r="O7684" t="str">
        <f t="shared" si="120"/>
        <v>Friday</v>
      </c>
    </row>
    <row r="7685" spans="1:15" x14ac:dyDescent="0.3">
      <c r="A7685">
        <v>7684</v>
      </c>
      <c r="B7685" t="s">
        <v>5145</v>
      </c>
      <c r="C7685" s="1">
        <v>45498</v>
      </c>
      <c r="D7685" t="s">
        <v>39</v>
      </c>
      <c r="E7685" t="s">
        <v>30</v>
      </c>
      <c r="F7685" t="s">
        <v>27</v>
      </c>
      <c r="G7685">
        <v>7</v>
      </c>
      <c r="H7685">
        <v>408.5</v>
      </c>
      <c r="I7685">
        <v>0.1</v>
      </c>
      <c r="J7685">
        <v>2573.5500000000002</v>
      </c>
      <c r="K7685">
        <v>1738.84</v>
      </c>
      <c r="L7685">
        <v>834.71</v>
      </c>
      <c r="M7685" t="s">
        <v>28</v>
      </c>
      <c r="N7685" s="3">
        <f>retail_sales[[#This Row],[Profit]]/retail_sales[[#This Row],[Revenue]]</f>
        <v>0.32434186240795787</v>
      </c>
      <c r="O7685" t="str">
        <f t="shared" si="120"/>
        <v>Thursday</v>
      </c>
    </row>
    <row r="7686" spans="1:15" x14ac:dyDescent="0.3">
      <c r="A7686">
        <v>7685</v>
      </c>
      <c r="B7686" t="s">
        <v>5146</v>
      </c>
      <c r="C7686" s="1">
        <v>45398</v>
      </c>
      <c r="D7686" t="s">
        <v>39</v>
      </c>
      <c r="E7686" t="s">
        <v>33</v>
      </c>
      <c r="F7686" t="s">
        <v>16</v>
      </c>
      <c r="G7686">
        <v>2</v>
      </c>
      <c r="H7686">
        <v>193.08</v>
      </c>
      <c r="I7686">
        <v>0.28000000000000003</v>
      </c>
      <c r="J7686">
        <v>278.04000000000002</v>
      </c>
      <c r="K7686">
        <v>148.01</v>
      </c>
      <c r="L7686">
        <v>130.03</v>
      </c>
      <c r="M7686" t="s">
        <v>46</v>
      </c>
      <c r="N7686" s="3">
        <f>retail_sales[[#This Row],[Profit]]/retail_sales[[#This Row],[Revenue]]</f>
        <v>0.46766652280247445</v>
      </c>
      <c r="O7686" t="str">
        <f t="shared" si="120"/>
        <v>Tuesday</v>
      </c>
    </row>
    <row r="7687" spans="1:15" x14ac:dyDescent="0.3">
      <c r="A7687">
        <v>7686</v>
      </c>
      <c r="B7687" t="s">
        <v>4644</v>
      </c>
      <c r="C7687" s="1">
        <v>45405</v>
      </c>
      <c r="D7687" t="s">
        <v>19</v>
      </c>
      <c r="E7687" t="s">
        <v>30</v>
      </c>
      <c r="F7687" t="s">
        <v>16</v>
      </c>
      <c r="G7687">
        <v>10</v>
      </c>
      <c r="H7687">
        <v>223.46</v>
      </c>
      <c r="I7687">
        <v>0.18</v>
      </c>
      <c r="J7687">
        <v>1832.37</v>
      </c>
      <c r="K7687">
        <v>1150.7</v>
      </c>
      <c r="L7687">
        <v>681.67</v>
      </c>
      <c r="M7687" t="s">
        <v>46</v>
      </c>
      <c r="N7687" s="3">
        <f>retail_sales[[#This Row],[Profit]]/retail_sales[[#This Row],[Revenue]]</f>
        <v>0.37201547722348655</v>
      </c>
      <c r="O7687" t="str">
        <f t="shared" si="120"/>
        <v>Tuesday</v>
      </c>
    </row>
    <row r="7688" spans="1:15" x14ac:dyDescent="0.3">
      <c r="A7688">
        <v>7687</v>
      </c>
      <c r="B7688" t="s">
        <v>5147</v>
      </c>
      <c r="C7688" s="1">
        <v>45648</v>
      </c>
      <c r="D7688" t="s">
        <v>24</v>
      </c>
      <c r="E7688" t="s">
        <v>20</v>
      </c>
      <c r="F7688" t="s">
        <v>27</v>
      </c>
      <c r="G7688">
        <v>1</v>
      </c>
      <c r="H7688">
        <v>367.13</v>
      </c>
      <c r="I7688">
        <v>0.25</v>
      </c>
      <c r="J7688">
        <v>275.35000000000002</v>
      </c>
      <c r="K7688">
        <v>153.59</v>
      </c>
      <c r="L7688">
        <v>121.76</v>
      </c>
      <c r="M7688" t="s">
        <v>46</v>
      </c>
      <c r="N7688" s="3">
        <f>retail_sales[[#This Row],[Profit]]/retail_sales[[#This Row],[Revenue]]</f>
        <v>0.44220083530052656</v>
      </c>
      <c r="O7688" t="str">
        <f t="shared" si="120"/>
        <v>Sunday</v>
      </c>
    </row>
    <row r="7689" spans="1:15" x14ac:dyDescent="0.3">
      <c r="A7689">
        <v>7688</v>
      </c>
      <c r="B7689" t="s">
        <v>5148</v>
      </c>
      <c r="C7689" s="1">
        <v>45492</v>
      </c>
      <c r="D7689" t="s">
        <v>19</v>
      </c>
      <c r="E7689" t="s">
        <v>25</v>
      </c>
      <c r="F7689" t="s">
        <v>27</v>
      </c>
      <c r="G7689">
        <v>5</v>
      </c>
      <c r="H7689">
        <v>207.49</v>
      </c>
      <c r="I7689">
        <v>0.08</v>
      </c>
      <c r="J7689">
        <v>954.45</v>
      </c>
      <c r="K7689">
        <v>671.01</v>
      </c>
      <c r="L7689">
        <v>283.44</v>
      </c>
      <c r="M7689" t="s">
        <v>40</v>
      </c>
      <c r="N7689" s="3">
        <f>retail_sales[[#This Row],[Profit]]/retail_sales[[#This Row],[Revenue]]</f>
        <v>0.29696683954109693</v>
      </c>
      <c r="O7689" t="str">
        <f t="shared" si="120"/>
        <v>Friday</v>
      </c>
    </row>
    <row r="7690" spans="1:15" x14ac:dyDescent="0.3">
      <c r="A7690">
        <v>7689</v>
      </c>
      <c r="B7690" t="s">
        <v>2593</v>
      </c>
      <c r="C7690" s="1">
        <v>45344</v>
      </c>
      <c r="D7690" t="s">
        <v>24</v>
      </c>
      <c r="E7690" t="s">
        <v>30</v>
      </c>
      <c r="F7690" t="s">
        <v>16</v>
      </c>
      <c r="G7690">
        <v>9</v>
      </c>
      <c r="H7690">
        <v>493.97</v>
      </c>
      <c r="I7690">
        <v>0.19</v>
      </c>
      <c r="J7690">
        <v>3601.04</v>
      </c>
      <c r="K7690">
        <v>1891.76</v>
      </c>
      <c r="L7690">
        <v>1709.28</v>
      </c>
      <c r="M7690" t="s">
        <v>17</v>
      </c>
      <c r="N7690" s="3">
        <f>retail_sales[[#This Row],[Profit]]/retail_sales[[#This Row],[Revenue]]</f>
        <v>0.47466287516939548</v>
      </c>
      <c r="O7690" t="str">
        <f t="shared" si="120"/>
        <v>Thursday</v>
      </c>
    </row>
    <row r="7691" spans="1:15" x14ac:dyDescent="0.3">
      <c r="A7691">
        <v>7690</v>
      </c>
      <c r="B7691" t="s">
        <v>5149</v>
      </c>
      <c r="C7691" s="1">
        <v>45342</v>
      </c>
      <c r="D7691" t="s">
        <v>14</v>
      </c>
      <c r="E7691" t="s">
        <v>15</v>
      </c>
      <c r="F7691" t="s">
        <v>16</v>
      </c>
      <c r="G7691">
        <v>6</v>
      </c>
      <c r="H7691">
        <v>66.680000000000007</v>
      </c>
      <c r="I7691">
        <v>7.0000000000000007E-2</v>
      </c>
      <c r="J7691">
        <v>372.07</v>
      </c>
      <c r="K7691">
        <v>189.76</v>
      </c>
      <c r="L7691">
        <v>182.31</v>
      </c>
      <c r="M7691" t="s">
        <v>28</v>
      </c>
      <c r="N7691" s="3">
        <f>retail_sales[[#This Row],[Profit]]/retail_sales[[#This Row],[Revenue]]</f>
        <v>0.48998844303491279</v>
      </c>
      <c r="O7691" t="str">
        <f t="shared" si="120"/>
        <v>Tuesday</v>
      </c>
    </row>
    <row r="7692" spans="1:15" x14ac:dyDescent="0.3">
      <c r="A7692">
        <v>7691</v>
      </c>
      <c r="B7692" t="s">
        <v>712</v>
      </c>
      <c r="C7692" s="1">
        <v>45368</v>
      </c>
      <c r="D7692" t="s">
        <v>14</v>
      </c>
      <c r="E7692" t="s">
        <v>20</v>
      </c>
      <c r="F7692" t="s">
        <v>21</v>
      </c>
      <c r="G7692">
        <v>2</v>
      </c>
      <c r="H7692">
        <v>458.89</v>
      </c>
      <c r="I7692">
        <v>7.0000000000000007E-2</v>
      </c>
      <c r="J7692">
        <v>853.54</v>
      </c>
      <c r="K7692">
        <v>673.04</v>
      </c>
      <c r="L7692">
        <v>180.5</v>
      </c>
      <c r="M7692" t="s">
        <v>17</v>
      </c>
      <c r="N7692" s="3">
        <f>retail_sales[[#This Row],[Profit]]/retail_sales[[#This Row],[Revenue]]</f>
        <v>0.21147222157133819</v>
      </c>
      <c r="O7692" t="str">
        <f t="shared" si="120"/>
        <v>Sunday</v>
      </c>
    </row>
    <row r="7693" spans="1:15" x14ac:dyDescent="0.3">
      <c r="A7693">
        <v>7692</v>
      </c>
      <c r="B7693" t="s">
        <v>3681</v>
      </c>
      <c r="C7693" s="1">
        <v>45365</v>
      </c>
      <c r="D7693" t="s">
        <v>24</v>
      </c>
      <c r="E7693" t="s">
        <v>15</v>
      </c>
      <c r="F7693" t="s">
        <v>16</v>
      </c>
      <c r="G7693">
        <v>6</v>
      </c>
      <c r="H7693">
        <v>413.8</v>
      </c>
      <c r="I7693">
        <v>0.01</v>
      </c>
      <c r="J7693">
        <v>2457.9699999999998</v>
      </c>
      <c r="K7693">
        <v>1917.97</v>
      </c>
      <c r="L7693">
        <v>540</v>
      </c>
      <c r="M7693" t="s">
        <v>17</v>
      </c>
      <c r="N7693" s="3">
        <f>retail_sales[[#This Row],[Profit]]/retail_sales[[#This Row],[Revenue]]</f>
        <v>0.21969348690179297</v>
      </c>
      <c r="O7693" t="str">
        <f t="shared" si="120"/>
        <v>Thursday</v>
      </c>
    </row>
    <row r="7694" spans="1:15" x14ac:dyDescent="0.3">
      <c r="A7694">
        <v>7693</v>
      </c>
      <c r="B7694" t="s">
        <v>1167</v>
      </c>
      <c r="C7694" s="1">
        <v>45639</v>
      </c>
      <c r="D7694" t="s">
        <v>24</v>
      </c>
      <c r="E7694" t="s">
        <v>20</v>
      </c>
      <c r="F7694" t="s">
        <v>21</v>
      </c>
      <c r="G7694">
        <v>5</v>
      </c>
      <c r="H7694">
        <v>252.78</v>
      </c>
      <c r="I7694">
        <v>0.11</v>
      </c>
      <c r="J7694">
        <v>1124.8699999999999</v>
      </c>
      <c r="K7694">
        <v>773.18</v>
      </c>
      <c r="L7694">
        <v>351.69</v>
      </c>
      <c r="M7694" t="s">
        <v>22</v>
      </c>
      <c r="N7694" s="3">
        <f>retail_sales[[#This Row],[Profit]]/retail_sales[[#This Row],[Revenue]]</f>
        <v>0.31264946171557606</v>
      </c>
      <c r="O7694" t="str">
        <f t="shared" si="120"/>
        <v>Friday</v>
      </c>
    </row>
    <row r="7695" spans="1:15" x14ac:dyDescent="0.3">
      <c r="A7695">
        <v>7694</v>
      </c>
      <c r="B7695" t="s">
        <v>4917</v>
      </c>
      <c r="C7695" s="1">
        <v>45301</v>
      </c>
      <c r="D7695" t="s">
        <v>39</v>
      </c>
      <c r="E7695" t="s">
        <v>15</v>
      </c>
      <c r="F7695" t="s">
        <v>21</v>
      </c>
      <c r="G7695">
        <v>2</v>
      </c>
      <c r="H7695">
        <v>455.82</v>
      </c>
      <c r="I7695">
        <v>0.18</v>
      </c>
      <c r="J7695">
        <v>747.54</v>
      </c>
      <c r="K7695">
        <v>419.03</v>
      </c>
      <c r="L7695">
        <v>328.51</v>
      </c>
      <c r="M7695" t="s">
        <v>28</v>
      </c>
      <c r="N7695" s="3">
        <f>retail_sales[[#This Row],[Profit]]/retail_sales[[#This Row],[Revenue]]</f>
        <v>0.4394547448965942</v>
      </c>
      <c r="O7695" t="str">
        <f t="shared" si="120"/>
        <v>Wednesday</v>
      </c>
    </row>
    <row r="7696" spans="1:15" x14ac:dyDescent="0.3">
      <c r="A7696">
        <v>7695</v>
      </c>
      <c r="B7696" t="s">
        <v>3909</v>
      </c>
      <c r="C7696" s="1">
        <v>45341</v>
      </c>
      <c r="D7696" t="s">
        <v>24</v>
      </c>
      <c r="E7696" t="s">
        <v>30</v>
      </c>
      <c r="F7696" t="s">
        <v>27</v>
      </c>
      <c r="G7696">
        <v>2</v>
      </c>
      <c r="H7696">
        <v>18.02</v>
      </c>
      <c r="I7696">
        <v>0.13</v>
      </c>
      <c r="J7696">
        <v>31.35</v>
      </c>
      <c r="K7696">
        <v>23.85</v>
      </c>
      <c r="L7696">
        <v>7.5</v>
      </c>
      <c r="M7696" t="s">
        <v>46</v>
      </c>
      <c r="N7696" s="3">
        <f>retail_sales[[#This Row],[Profit]]/retail_sales[[#This Row],[Revenue]]</f>
        <v>0.23923444976076555</v>
      </c>
      <c r="O7696" t="str">
        <f t="shared" si="120"/>
        <v>Monday</v>
      </c>
    </row>
    <row r="7697" spans="1:15" x14ac:dyDescent="0.3">
      <c r="A7697">
        <v>7696</v>
      </c>
      <c r="B7697" t="s">
        <v>3632</v>
      </c>
      <c r="C7697" s="1">
        <v>45635</v>
      </c>
      <c r="D7697" t="s">
        <v>24</v>
      </c>
      <c r="E7697" t="s">
        <v>15</v>
      </c>
      <c r="F7697" t="s">
        <v>21</v>
      </c>
      <c r="G7697">
        <v>9</v>
      </c>
      <c r="H7697">
        <v>20.48</v>
      </c>
      <c r="I7697">
        <v>0.28000000000000003</v>
      </c>
      <c r="J7697">
        <v>132.71</v>
      </c>
      <c r="K7697">
        <v>102.46</v>
      </c>
      <c r="L7697">
        <v>30.25</v>
      </c>
      <c r="M7697" t="s">
        <v>22</v>
      </c>
      <c r="N7697" s="3">
        <f>retail_sales[[#This Row],[Profit]]/retail_sales[[#This Row],[Revenue]]</f>
        <v>0.22794062240976565</v>
      </c>
      <c r="O7697" t="str">
        <f t="shared" si="120"/>
        <v>Monday</v>
      </c>
    </row>
    <row r="7698" spans="1:15" x14ac:dyDescent="0.3">
      <c r="A7698">
        <v>7697</v>
      </c>
      <c r="B7698" t="s">
        <v>5150</v>
      </c>
      <c r="C7698" s="1">
        <v>45515</v>
      </c>
      <c r="D7698" t="s">
        <v>24</v>
      </c>
      <c r="E7698" t="s">
        <v>33</v>
      </c>
      <c r="F7698" t="s">
        <v>21</v>
      </c>
      <c r="G7698">
        <v>10</v>
      </c>
      <c r="H7698">
        <v>52.36</v>
      </c>
      <c r="I7698">
        <v>7.0000000000000007E-2</v>
      </c>
      <c r="J7698">
        <v>486.95</v>
      </c>
      <c r="K7698">
        <v>337.36</v>
      </c>
      <c r="L7698">
        <v>149.59</v>
      </c>
      <c r="M7698" t="s">
        <v>40</v>
      </c>
      <c r="N7698" s="3">
        <f>retail_sales[[#This Row],[Profit]]/retail_sales[[#This Row],[Revenue]]</f>
        <v>0.3071978642571106</v>
      </c>
      <c r="O7698" t="str">
        <f t="shared" si="120"/>
        <v>Sunday</v>
      </c>
    </row>
    <row r="7699" spans="1:15" x14ac:dyDescent="0.3">
      <c r="A7699">
        <v>7698</v>
      </c>
      <c r="B7699" t="s">
        <v>4487</v>
      </c>
      <c r="C7699" s="1">
        <v>45510</v>
      </c>
      <c r="D7699" t="s">
        <v>19</v>
      </c>
      <c r="E7699" t="s">
        <v>33</v>
      </c>
      <c r="F7699" t="s">
        <v>21</v>
      </c>
      <c r="G7699">
        <v>4</v>
      </c>
      <c r="H7699">
        <v>110.94</v>
      </c>
      <c r="I7699">
        <v>0.1</v>
      </c>
      <c r="J7699">
        <v>399.38</v>
      </c>
      <c r="K7699">
        <v>205.57</v>
      </c>
      <c r="L7699">
        <v>193.81</v>
      </c>
      <c r="M7699" t="s">
        <v>40</v>
      </c>
      <c r="N7699" s="3">
        <f>retail_sales[[#This Row],[Profit]]/retail_sales[[#This Row],[Revenue]]</f>
        <v>0.48527717962842409</v>
      </c>
      <c r="O7699" t="str">
        <f t="shared" si="120"/>
        <v>Tuesday</v>
      </c>
    </row>
    <row r="7700" spans="1:15" x14ac:dyDescent="0.3">
      <c r="A7700">
        <v>7699</v>
      </c>
      <c r="B7700" t="s">
        <v>1401</v>
      </c>
      <c r="C7700" s="1">
        <v>45308</v>
      </c>
      <c r="D7700" t="s">
        <v>39</v>
      </c>
      <c r="E7700" t="s">
        <v>20</v>
      </c>
      <c r="F7700" t="s">
        <v>27</v>
      </c>
      <c r="G7700">
        <v>8</v>
      </c>
      <c r="H7700">
        <v>385.26</v>
      </c>
      <c r="I7700">
        <v>0.1</v>
      </c>
      <c r="J7700">
        <v>2773.87</v>
      </c>
      <c r="K7700">
        <v>2137.19</v>
      </c>
      <c r="L7700">
        <v>636.67999999999995</v>
      </c>
      <c r="M7700" t="s">
        <v>22</v>
      </c>
      <c r="N7700" s="3">
        <f>retail_sales[[#This Row],[Profit]]/retail_sales[[#This Row],[Revenue]]</f>
        <v>0.2295276995677519</v>
      </c>
      <c r="O7700" t="str">
        <f t="shared" si="120"/>
        <v>Wednesday</v>
      </c>
    </row>
    <row r="7701" spans="1:15" x14ac:dyDescent="0.3">
      <c r="A7701">
        <v>7700</v>
      </c>
      <c r="B7701" t="s">
        <v>1012</v>
      </c>
      <c r="C7701" s="1">
        <v>45410</v>
      </c>
      <c r="D7701" t="s">
        <v>14</v>
      </c>
      <c r="E7701" t="s">
        <v>25</v>
      </c>
      <c r="F7701" t="s">
        <v>16</v>
      </c>
      <c r="G7701">
        <v>5</v>
      </c>
      <c r="H7701">
        <v>115.47</v>
      </c>
      <c r="I7701">
        <v>0.28000000000000003</v>
      </c>
      <c r="J7701">
        <v>415.69</v>
      </c>
      <c r="K7701">
        <v>210.84</v>
      </c>
      <c r="L7701">
        <v>204.85</v>
      </c>
      <c r="M7701" t="s">
        <v>28</v>
      </c>
      <c r="N7701" s="3">
        <f>retail_sales[[#This Row],[Profit]]/retail_sales[[#This Row],[Revenue]]</f>
        <v>0.49279511174192303</v>
      </c>
      <c r="O7701" t="str">
        <f t="shared" si="120"/>
        <v>Sunday</v>
      </c>
    </row>
    <row r="7702" spans="1:15" x14ac:dyDescent="0.3">
      <c r="A7702">
        <v>7701</v>
      </c>
      <c r="B7702" t="s">
        <v>1855</v>
      </c>
      <c r="C7702" s="1">
        <v>45562</v>
      </c>
      <c r="D7702" t="s">
        <v>39</v>
      </c>
      <c r="E7702" t="s">
        <v>33</v>
      </c>
      <c r="F7702" t="s">
        <v>16</v>
      </c>
      <c r="G7702">
        <v>5</v>
      </c>
      <c r="H7702">
        <v>15.81</v>
      </c>
      <c r="I7702">
        <v>0.24</v>
      </c>
      <c r="J7702">
        <v>60.08</v>
      </c>
      <c r="K7702">
        <v>41.78</v>
      </c>
      <c r="L7702">
        <v>18.3</v>
      </c>
      <c r="M7702" t="s">
        <v>28</v>
      </c>
      <c r="N7702" s="3">
        <f>retail_sales[[#This Row],[Profit]]/retail_sales[[#This Row],[Revenue]]</f>
        <v>0.30459387483355527</v>
      </c>
      <c r="O7702" t="str">
        <f t="shared" si="120"/>
        <v>Friday</v>
      </c>
    </row>
    <row r="7703" spans="1:15" x14ac:dyDescent="0.3">
      <c r="A7703">
        <v>7702</v>
      </c>
      <c r="B7703" t="s">
        <v>5151</v>
      </c>
      <c r="C7703" s="1">
        <v>45531</v>
      </c>
      <c r="D7703" t="s">
        <v>24</v>
      </c>
      <c r="E7703" t="s">
        <v>15</v>
      </c>
      <c r="F7703" t="s">
        <v>21</v>
      </c>
      <c r="G7703">
        <v>5</v>
      </c>
      <c r="H7703">
        <v>171.95</v>
      </c>
      <c r="I7703">
        <v>0.3</v>
      </c>
      <c r="J7703">
        <v>601.82000000000005</v>
      </c>
      <c r="K7703">
        <v>447.91</v>
      </c>
      <c r="L7703">
        <v>153.91</v>
      </c>
      <c r="M7703" t="s">
        <v>17</v>
      </c>
      <c r="N7703" s="3">
        <f>retail_sales[[#This Row],[Profit]]/retail_sales[[#This Row],[Revenue]]</f>
        <v>0.25574091921172443</v>
      </c>
      <c r="O7703" t="str">
        <f t="shared" si="120"/>
        <v>Tuesday</v>
      </c>
    </row>
    <row r="7704" spans="1:15" x14ac:dyDescent="0.3">
      <c r="A7704">
        <v>7703</v>
      </c>
      <c r="B7704" t="s">
        <v>5152</v>
      </c>
      <c r="C7704" s="1">
        <v>45509</v>
      </c>
      <c r="D7704" t="s">
        <v>24</v>
      </c>
      <c r="E7704" t="s">
        <v>25</v>
      </c>
      <c r="F7704" t="s">
        <v>16</v>
      </c>
      <c r="G7704">
        <v>5</v>
      </c>
      <c r="H7704">
        <v>27.27</v>
      </c>
      <c r="I7704">
        <v>0.06</v>
      </c>
      <c r="J7704">
        <v>128.16999999999999</v>
      </c>
      <c r="K7704">
        <v>70.34</v>
      </c>
      <c r="L7704">
        <v>57.83</v>
      </c>
      <c r="M7704" t="s">
        <v>17</v>
      </c>
      <c r="N7704" s="3">
        <f>retail_sales[[#This Row],[Profit]]/retail_sales[[#This Row],[Revenue]]</f>
        <v>0.45119762815011316</v>
      </c>
      <c r="O7704" t="str">
        <f t="shared" si="120"/>
        <v>Monday</v>
      </c>
    </row>
    <row r="7705" spans="1:15" x14ac:dyDescent="0.3">
      <c r="A7705">
        <v>7704</v>
      </c>
      <c r="B7705" t="s">
        <v>5153</v>
      </c>
      <c r="C7705" s="1">
        <v>45408</v>
      </c>
      <c r="D7705" t="s">
        <v>39</v>
      </c>
      <c r="E7705" t="s">
        <v>20</v>
      </c>
      <c r="F7705" t="s">
        <v>21</v>
      </c>
      <c r="G7705">
        <v>10</v>
      </c>
      <c r="H7705">
        <v>426.53</v>
      </c>
      <c r="I7705">
        <v>0.13</v>
      </c>
      <c r="J7705">
        <v>3710.81</v>
      </c>
      <c r="K7705">
        <v>2577.4299999999998</v>
      </c>
      <c r="L7705">
        <v>1133.3800000000001</v>
      </c>
      <c r="M7705" t="s">
        <v>22</v>
      </c>
      <c r="N7705" s="3">
        <f>retail_sales[[#This Row],[Profit]]/retail_sales[[#This Row],[Revenue]]</f>
        <v>0.30542657802474393</v>
      </c>
      <c r="O7705" t="str">
        <f t="shared" si="120"/>
        <v>Friday</v>
      </c>
    </row>
    <row r="7706" spans="1:15" x14ac:dyDescent="0.3">
      <c r="A7706">
        <v>7705</v>
      </c>
      <c r="B7706" t="s">
        <v>5154</v>
      </c>
      <c r="C7706" s="1">
        <v>45397</v>
      </c>
      <c r="D7706" t="s">
        <v>24</v>
      </c>
      <c r="E7706" t="s">
        <v>15</v>
      </c>
      <c r="F7706" t="s">
        <v>16</v>
      </c>
      <c r="G7706">
        <v>7</v>
      </c>
      <c r="H7706">
        <v>151.27000000000001</v>
      </c>
      <c r="I7706">
        <v>0.04</v>
      </c>
      <c r="J7706">
        <v>1016.53</v>
      </c>
      <c r="K7706">
        <v>804.08</v>
      </c>
      <c r="L7706">
        <v>212.45</v>
      </c>
      <c r="M7706" t="s">
        <v>40</v>
      </c>
      <c r="N7706" s="3">
        <f>retail_sales[[#This Row],[Profit]]/retail_sales[[#This Row],[Revenue]]</f>
        <v>0.2089953075659351</v>
      </c>
      <c r="O7706" t="str">
        <f t="shared" si="120"/>
        <v>Monday</v>
      </c>
    </row>
    <row r="7707" spans="1:15" x14ac:dyDescent="0.3">
      <c r="A7707">
        <v>7706</v>
      </c>
      <c r="B7707" t="s">
        <v>5155</v>
      </c>
      <c r="C7707" s="1">
        <v>45646</v>
      </c>
      <c r="D7707" t="s">
        <v>24</v>
      </c>
      <c r="E7707" t="s">
        <v>33</v>
      </c>
      <c r="F7707" t="s">
        <v>21</v>
      </c>
      <c r="G7707">
        <v>6</v>
      </c>
      <c r="H7707">
        <v>348.2</v>
      </c>
      <c r="I7707">
        <v>0.27</v>
      </c>
      <c r="J7707">
        <v>1525.12</v>
      </c>
      <c r="K7707">
        <v>1202.17</v>
      </c>
      <c r="L7707">
        <v>322.95</v>
      </c>
      <c r="M7707" t="s">
        <v>28</v>
      </c>
      <c r="N7707" s="3">
        <f>retail_sales[[#This Row],[Profit]]/retail_sales[[#This Row],[Revenue]]</f>
        <v>0.2117538292068821</v>
      </c>
      <c r="O7707" t="str">
        <f t="shared" si="120"/>
        <v>Friday</v>
      </c>
    </row>
    <row r="7708" spans="1:15" x14ac:dyDescent="0.3">
      <c r="A7708">
        <v>7707</v>
      </c>
      <c r="B7708" t="s">
        <v>5156</v>
      </c>
      <c r="C7708" s="1">
        <v>45321</v>
      </c>
      <c r="D7708" t="s">
        <v>24</v>
      </c>
      <c r="E7708" t="s">
        <v>30</v>
      </c>
      <c r="F7708" t="s">
        <v>16</v>
      </c>
      <c r="G7708">
        <v>2</v>
      </c>
      <c r="H7708">
        <v>113.92</v>
      </c>
      <c r="I7708">
        <v>0.03</v>
      </c>
      <c r="J7708">
        <v>221</v>
      </c>
      <c r="K7708">
        <v>112.18</v>
      </c>
      <c r="L7708">
        <v>108.82</v>
      </c>
      <c r="M7708" t="s">
        <v>40</v>
      </c>
      <c r="N7708" s="3">
        <f>retail_sales[[#This Row],[Profit]]/retail_sales[[#This Row],[Revenue]]</f>
        <v>0.49239819004524882</v>
      </c>
      <c r="O7708" t="str">
        <f t="shared" si="120"/>
        <v>Tuesday</v>
      </c>
    </row>
    <row r="7709" spans="1:15" x14ac:dyDescent="0.3">
      <c r="A7709">
        <v>7708</v>
      </c>
      <c r="B7709" t="s">
        <v>5157</v>
      </c>
      <c r="C7709" s="1">
        <v>45438</v>
      </c>
      <c r="D7709" t="s">
        <v>19</v>
      </c>
      <c r="E7709" t="s">
        <v>33</v>
      </c>
      <c r="F7709" t="s">
        <v>16</v>
      </c>
      <c r="G7709">
        <v>4</v>
      </c>
      <c r="H7709">
        <v>398.04</v>
      </c>
      <c r="I7709">
        <v>0.12</v>
      </c>
      <c r="J7709">
        <v>1401.1</v>
      </c>
      <c r="K7709">
        <v>1085.1500000000001</v>
      </c>
      <c r="L7709">
        <v>315.95</v>
      </c>
      <c r="M7709" t="s">
        <v>40</v>
      </c>
      <c r="N7709" s="3">
        <f>retail_sales[[#This Row],[Profit]]/retail_sales[[#This Row],[Revenue]]</f>
        <v>0.22550139176361431</v>
      </c>
      <c r="O7709" t="str">
        <f t="shared" si="120"/>
        <v>Sunday</v>
      </c>
    </row>
    <row r="7710" spans="1:15" x14ac:dyDescent="0.3">
      <c r="A7710">
        <v>7709</v>
      </c>
      <c r="B7710" t="s">
        <v>5158</v>
      </c>
      <c r="C7710" s="1">
        <v>45619</v>
      </c>
      <c r="D7710" t="s">
        <v>14</v>
      </c>
      <c r="E7710" t="s">
        <v>20</v>
      </c>
      <c r="F7710" t="s">
        <v>27</v>
      </c>
      <c r="G7710">
        <v>4</v>
      </c>
      <c r="H7710">
        <v>243.19</v>
      </c>
      <c r="I7710">
        <v>7.0000000000000007E-2</v>
      </c>
      <c r="J7710">
        <v>904.67</v>
      </c>
      <c r="K7710">
        <v>633.54</v>
      </c>
      <c r="L7710">
        <v>271.13</v>
      </c>
      <c r="M7710" t="s">
        <v>28</v>
      </c>
      <c r="N7710" s="3">
        <f>retail_sales[[#This Row],[Profit]]/retail_sales[[#This Row],[Revenue]]</f>
        <v>0.29970044325555173</v>
      </c>
      <c r="O7710" t="str">
        <f t="shared" si="120"/>
        <v>Saturday</v>
      </c>
    </row>
    <row r="7711" spans="1:15" x14ac:dyDescent="0.3">
      <c r="A7711">
        <v>7710</v>
      </c>
      <c r="B7711" t="s">
        <v>5159</v>
      </c>
      <c r="C7711" s="1">
        <v>45635</v>
      </c>
      <c r="D7711" t="s">
        <v>19</v>
      </c>
      <c r="E7711" t="s">
        <v>33</v>
      </c>
      <c r="F7711" t="s">
        <v>27</v>
      </c>
      <c r="G7711">
        <v>4</v>
      </c>
      <c r="H7711">
        <v>488.91</v>
      </c>
      <c r="I7711">
        <v>0.14000000000000001</v>
      </c>
      <c r="J7711">
        <v>1681.85</v>
      </c>
      <c r="K7711">
        <v>934.3</v>
      </c>
      <c r="L7711">
        <v>747.55</v>
      </c>
      <c r="M7711" t="s">
        <v>46</v>
      </c>
      <c r="N7711" s="3">
        <f>retail_sales[[#This Row],[Profit]]/retail_sales[[#This Row],[Revenue]]</f>
        <v>0.44448078009334957</v>
      </c>
      <c r="O7711" t="str">
        <f t="shared" si="120"/>
        <v>Monday</v>
      </c>
    </row>
    <row r="7712" spans="1:15" x14ac:dyDescent="0.3">
      <c r="A7712">
        <v>7711</v>
      </c>
      <c r="B7712" t="s">
        <v>5025</v>
      </c>
      <c r="C7712" s="1">
        <v>45642</v>
      </c>
      <c r="D7712" t="s">
        <v>19</v>
      </c>
      <c r="E7712" t="s">
        <v>33</v>
      </c>
      <c r="F7712" t="s">
        <v>21</v>
      </c>
      <c r="G7712">
        <v>9</v>
      </c>
      <c r="H7712">
        <v>265.43</v>
      </c>
      <c r="I7712">
        <v>0.19</v>
      </c>
      <c r="J7712">
        <v>1934.98</v>
      </c>
      <c r="K7712">
        <v>1282.6400000000001</v>
      </c>
      <c r="L7712">
        <v>652.34</v>
      </c>
      <c r="M7712" t="s">
        <v>46</v>
      </c>
      <c r="N7712" s="3">
        <f>retail_sales[[#This Row],[Profit]]/retail_sales[[#This Row],[Revenue]]</f>
        <v>0.33713009953591255</v>
      </c>
      <c r="O7712" t="str">
        <f t="shared" si="120"/>
        <v>Monday</v>
      </c>
    </row>
    <row r="7713" spans="1:15" x14ac:dyDescent="0.3">
      <c r="A7713">
        <v>7712</v>
      </c>
      <c r="B7713" t="s">
        <v>1584</v>
      </c>
      <c r="C7713" s="1">
        <v>45510</v>
      </c>
      <c r="D7713" t="s">
        <v>14</v>
      </c>
      <c r="E7713" t="s">
        <v>33</v>
      </c>
      <c r="F7713" t="s">
        <v>16</v>
      </c>
      <c r="G7713">
        <v>6</v>
      </c>
      <c r="H7713">
        <v>186.81</v>
      </c>
      <c r="I7713">
        <v>0.1</v>
      </c>
      <c r="J7713">
        <v>1008.77</v>
      </c>
      <c r="K7713">
        <v>518.41999999999996</v>
      </c>
      <c r="L7713">
        <v>490.35</v>
      </c>
      <c r="M7713" t="s">
        <v>28</v>
      </c>
      <c r="N7713" s="3">
        <f>retail_sales[[#This Row],[Profit]]/retail_sales[[#This Row],[Revenue]]</f>
        <v>0.48608701686211925</v>
      </c>
      <c r="O7713" t="str">
        <f t="shared" si="120"/>
        <v>Tuesday</v>
      </c>
    </row>
    <row r="7714" spans="1:15" x14ac:dyDescent="0.3">
      <c r="A7714">
        <v>7713</v>
      </c>
      <c r="B7714" t="s">
        <v>5160</v>
      </c>
      <c r="C7714" s="1">
        <v>45506</v>
      </c>
      <c r="D7714" t="s">
        <v>39</v>
      </c>
      <c r="E7714" t="s">
        <v>20</v>
      </c>
      <c r="F7714" t="s">
        <v>16</v>
      </c>
      <c r="G7714">
        <v>4</v>
      </c>
      <c r="H7714">
        <v>155.94999999999999</v>
      </c>
      <c r="I7714">
        <v>0.14000000000000001</v>
      </c>
      <c r="J7714">
        <v>536.47</v>
      </c>
      <c r="K7714">
        <v>285.42</v>
      </c>
      <c r="L7714">
        <v>251.05</v>
      </c>
      <c r="M7714" t="s">
        <v>28</v>
      </c>
      <c r="N7714" s="3">
        <f>retail_sales[[#This Row],[Profit]]/retail_sales[[#This Row],[Revenue]]</f>
        <v>0.46796652189311611</v>
      </c>
      <c r="O7714" t="str">
        <f t="shared" si="120"/>
        <v>Friday</v>
      </c>
    </row>
    <row r="7715" spans="1:15" x14ac:dyDescent="0.3">
      <c r="A7715">
        <v>7714</v>
      </c>
      <c r="B7715" t="s">
        <v>5161</v>
      </c>
      <c r="C7715" s="1">
        <v>45294</v>
      </c>
      <c r="D7715" t="s">
        <v>14</v>
      </c>
      <c r="E7715" t="s">
        <v>20</v>
      </c>
      <c r="F7715" t="s">
        <v>21</v>
      </c>
      <c r="G7715">
        <v>8</v>
      </c>
      <c r="H7715">
        <v>237.8</v>
      </c>
      <c r="I7715">
        <v>0.13</v>
      </c>
      <c r="J7715">
        <v>1655.09</v>
      </c>
      <c r="K7715">
        <v>971.64</v>
      </c>
      <c r="L7715">
        <v>683.45</v>
      </c>
      <c r="M7715" t="s">
        <v>22</v>
      </c>
      <c r="N7715" s="3">
        <f>retail_sales[[#This Row],[Profit]]/retail_sales[[#This Row],[Revenue]]</f>
        <v>0.41293826921798821</v>
      </c>
      <c r="O7715" t="str">
        <f t="shared" si="120"/>
        <v>Wednesday</v>
      </c>
    </row>
    <row r="7716" spans="1:15" x14ac:dyDescent="0.3">
      <c r="A7716">
        <v>7715</v>
      </c>
      <c r="B7716" t="s">
        <v>2796</v>
      </c>
      <c r="C7716" s="1">
        <v>45463</v>
      </c>
      <c r="D7716" t="s">
        <v>39</v>
      </c>
      <c r="E7716" t="s">
        <v>15</v>
      </c>
      <c r="F7716" t="s">
        <v>27</v>
      </c>
      <c r="G7716">
        <v>1</v>
      </c>
      <c r="H7716">
        <v>444.02</v>
      </c>
      <c r="I7716">
        <v>0.1</v>
      </c>
      <c r="J7716">
        <v>399.62</v>
      </c>
      <c r="K7716">
        <v>222.26</v>
      </c>
      <c r="L7716">
        <v>177.36</v>
      </c>
      <c r="M7716" t="s">
        <v>28</v>
      </c>
      <c r="N7716" s="3">
        <f>retail_sales[[#This Row],[Profit]]/retail_sales[[#This Row],[Revenue]]</f>
        <v>0.44382163054902157</v>
      </c>
      <c r="O7716" t="str">
        <f t="shared" si="120"/>
        <v>Thursday</v>
      </c>
    </row>
    <row r="7717" spans="1:15" x14ac:dyDescent="0.3">
      <c r="A7717">
        <v>7716</v>
      </c>
      <c r="B7717" t="s">
        <v>1573</v>
      </c>
      <c r="C7717" s="1">
        <v>45368</v>
      </c>
      <c r="D7717" t="s">
        <v>14</v>
      </c>
      <c r="E7717" t="s">
        <v>25</v>
      </c>
      <c r="F7717" t="s">
        <v>21</v>
      </c>
      <c r="G7717">
        <v>2</v>
      </c>
      <c r="H7717">
        <v>481.2</v>
      </c>
      <c r="I7717">
        <v>0.27</v>
      </c>
      <c r="J7717">
        <v>702.55</v>
      </c>
      <c r="K7717">
        <v>539.52</v>
      </c>
      <c r="L7717">
        <v>163.03</v>
      </c>
      <c r="M7717" t="s">
        <v>40</v>
      </c>
      <c r="N7717" s="3">
        <f>retail_sales[[#This Row],[Profit]]/retail_sales[[#This Row],[Revenue]]</f>
        <v>0.23205465803145686</v>
      </c>
      <c r="O7717" t="str">
        <f t="shared" si="120"/>
        <v>Sunday</v>
      </c>
    </row>
    <row r="7718" spans="1:15" x14ac:dyDescent="0.3">
      <c r="A7718">
        <v>7717</v>
      </c>
      <c r="B7718" t="s">
        <v>2833</v>
      </c>
      <c r="C7718" s="1">
        <v>45574</v>
      </c>
      <c r="D7718" t="s">
        <v>24</v>
      </c>
      <c r="E7718" t="s">
        <v>20</v>
      </c>
      <c r="F7718" t="s">
        <v>21</v>
      </c>
      <c r="G7718">
        <v>5</v>
      </c>
      <c r="H7718">
        <v>344.3</v>
      </c>
      <c r="I7718">
        <v>0.28000000000000003</v>
      </c>
      <c r="J7718">
        <v>1239.48</v>
      </c>
      <c r="K7718">
        <v>796.61</v>
      </c>
      <c r="L7718">
        <v>442.87</v>
      </c>
      <c r="M7718" t="s">
        <v>22</v>
      </c>
      <c r="N7718" s="3">
        <f>retail_sales[[#This Row],[Profit]]/retail_sales[[#This Row],[Revenue]]</f>
        <v>0.35730306257462807</v>
      </c>
      <c r="O7718" t="str">
        <f t="shared" si="120"/>
        <v>Wednesday</v>
      </c>
    </row>
    <row r="7719" spans="1:15" x14ac:dyDescent="0.3">
      <c r="A7719">
        <v>7718</v>
      </c>
      <c r="B7719" t="s">
        <v>5162</v>
      </c>
      <c r="C7719" s="1">
        <v>45399</v>
      </c>
      <c r="D7719" t="s">
        <v>39</v>
      </c>
      <c r="E7719" t="s">
        <v>30</v>
      </c>
      <c r="F7719" t="s">
        <v>21</v>
      </c>
      <c r="G7719">
        <v>6</v>
      </c>
      <c r="H7719">
        <v>416.42</v>
      </c>
      <c r="I7719">
        <v>0.17</v>
      </c>
      <c r="J7719">
        <v>2073.77</v>
      </c>
      <c r="K7719">
        <v>1089.8499999999999</v>
      </c>
      <c r="L7719">
        <v>983.92</v>
      </c>
      <c r="M7719" t="s">
        <v>40</v>
      </c>
      <c r="N7719" s="3">
        <f>retail_sales[[#This Row],[Profit]]/retail_sales[[#This Row],[Revenue]]</f>
        <v>0.47445955916036975</v>
      </c>
      <c r="O7719" t="str">
        <f t="shared" si="120"/>
        <v>Wednesday</v>
      </c>
    </row>
    <row r="7720" spans="1:15" x14ac:dyDescent="0.3">
      <c r="A7720">
        <v>7719</v>
      </c>
      <c r="B7720" t="s">
        <v>2804</v>
      </c>
      <c r="C7720" s="1">
        <v>45509</v>
      </c>
      <c r="D7720" t="s">
        <v>14</v>
      </c>
      <c r="E7720" t="s">
        <v>25</v>
      </c>
      <c r="F7720" t="s">
        <v>16</v>
      </c>
      <c r="G7720">
        <v>8</v>
      </c>
      <c r="H7720">
        <v>368.06</v>
      </c>
      <c r="I7720">
        <v>0.03</v>
      </c>
      <c r="J7720">
        <v>2856.15</v>
      </c>
      <c r="K7720">
        <v>2052.37</v>
      </c>
      <c r="L7720">
        <v>803.78</v>
      </c>
      <c r="M7720" t="s">
        <v>40</v>
      </c>
      <c r="N7720" s="3">
        <f>retail_sales[[#This Row],[Profit]]/retail_sales[[#This Row],[Revenue]]</f>
        <v>0.28142079372581968</v>
      </c>
      <c r="O7720" t="str">
        <f t="shared" si="120"/>
        <v>Monday</v>
      </c>
    </row>
    <row r="7721" spans="1:15" x14ac:dyDescent="0.3">
      <c r="A7721">
        <v>7720</v>
      </c>
      <c r="B7721" t="s">
        <v>5163</v>
      </c>
      <c r="C7721" s="1">
        <v>45539</v>
      </c>
      <c r="D7721" t="s">
        <v>14</v>
      </c>
      <c r="E7721" t="s">
        <v>30</v>
      </c>
      <c r="F7721" t="s">
        <v>21</v>
      </c>
      <c r="G7721">
        <v>2</v>
      </c>
      <c r="H7721">
        <v>254.89</v>
      </c>
      <c r="I7721">
        <v>0.18</v>
      </c>
      <c r="J7721">
        <v>418.02</v>
      </c>
      <c r="K7721">
        <v>218.96</v>
      </c>
      <c r="L7721">
        <v>199.06</v>
      </c>
      <c r="M7721" t="s">
        <v>17</v>
      </c>
      <c r="N7721" s="3">
        <f>retail_sales[[#This Row],[Profit]]/retail_sales[[#This Row],[Revenue]]</f>
        <v>0.47619731113343861</v>
      </c>
      <c r="O7721" t="str">
        <f t="shared" si="120"/>
        <v>Wednesday</v>
      </c>
    </row>
    <row r="7722" spans="1:15" x14ac:dyDescent="0.3">
      <c r="A7722">
        <v>7721</v>
      </c>
      <c r="B7722" t="s">
        <v>527</v>
      </c>
      <c r="C7722" s="1">
        <v>45572</v>
      </c>
      <c r="D7722" t="s">
        <v>24</v>
      </c>
      <c r="E7722" t="s">
        <v>20</v>
      </c>
      <c r="F7722" t="s">
        <v>21</v>
      </c>
      <c r="G7722">
        <v>5</v>
      </c>
      <c r="H7722">
        <v>118.72</v>
      </c>
      <c r="I7722">
        <v>0.2</v>
      </c>
      <c r="J7722">
        <v>474.88</v>
      </c>
      <c r="K7722">
        <v>245.02</v>
      </c>
      <c r="L7722">
        <v>229.86</v>
      </c>
      <c r="M7722" t="s">
        <v>28</v>
      </c>
      <c r="N7722" s="3">
        <f>retail_sales[[#This Row],[Profit]]/retail_sales[[#This Row],[Revenue]]</f>
        <v>0.48403807277628036</v>
      </c>
      <c r="O7722" t="str">
        <f t="shared" si="120"/>
        <v>Monday</v>
      </c>
    </row>
    <row r="7723" spans="1:15" x14ac:dyDescent="0.3">
      <c r="A7723">
        <v>7722</v>
      </c>
      <c r="B7723" t="s">
        <v>2449</v>
      </c>
      <c r="C7723" s="1">
        <v>45312</v>
      </c>
      <c r="D7723" t="s">
        <v>24</v>
      </c>
      <c r="E7723" t="s">
        <v>30</v>
      </c>
      <c r="F7723" t="s">
        <v>21</v>
      </c>
      <c r="G7723">
        <v>5</v>
      </c>
      <c r="H7723">
        <v>216.81</v>
      </c>
      <c r="I7723">
        <v>0.17</v>
      </c>
      <c r="J7723">
        <v>899.76</v>
      </c>
      <c r="K7723">
        <v>663.74</v>
      </c>
      <c r="L7723">
        <v>236.02</v>
      </c>
      <c r="M7723" t="s">
        <v>28</v>
      </c>
      <c r="N7723" s="3">
        <f>retail_sales[[#This Row],[Profit]]/retail_sales[[#This Row],[Revenue]]</f>
        <v>0.26231439494976438</v>
      </c>
      <c r="O7723" t="str">
        <f t="shared" si="120"/>
        <v>Sunday</v>
      </c>
    </row>
    <row r="7724" spans="1:15" x14ac:dyDescent="0.3">
      <c r="A7724">
        <v>7723</v>
      </c>
      <c r="B7724" t="s">
        <v>5164</v>
      </c>
      <c r="C7724" s="1">
        <v>45299</v>
      </c>
      <c r="D7724" t="s">
        <v>24</v>
      </c>
      <c r="E7724" t="s">
        <v>20</v>
      </c>
      <c r="F7724" t="s">
        <v>16</v>
      </c>
      <c r="G7724">
        <v>6</v>
      </c>
      <c r="H7724">
        <v>122.09</v>
      </c>
      <c r="I7724">
        <v>0</v>
      </c>
      <c r="J7724">
        <v>732.54</v>
      </c>
      <c r="K7724">
        <v>472.68</v>
      </c>
      <c r="L7724">
        <v>259.86</v>
      </c>
      <c r="M7724" t="s">
        <v>28</v>
      </c>
      <c r="N7724" s="3">
        <f>retail_sales[[#This Row],[Profit]]/retail_sales[[#This Row],[Revenue]]</f>
        <v>0.35473830780571713</v>
      </c>
      <c r="O7724" t="str">
        <f t="shared" si="120"/>
        <v>Monday</v>
      </c>
    </row>
    <row r="7725" spans="1:15" x14ac:dyDescent="0.3">
      <c r="A7725">
        <v>7724</v>
      </c>
      <c r="B7725" t="s">
        <v>3689</v>
      </c>
      <c r="C7725" s="1">
        <v>45344</v>
      </c>
      <c r="D7725" t="s">
        <v>24</v>
      </c>
      <c r="E7725" t="s">
        <v>20</v>
      </c>
      <c r="F7725" t="s">
        <v>16</v>
      </c>
      <c r="G7725">
        <v>9</v>
      </c>
      <c r="H7725">
        <v>367.27</v>
      </c>
      <c r="I7725">
        <v>0.23</v>
      </c>
      <c r="J7725">
        <v>2545.1799999999998</v>
      </c>
      <c r="K7725">
        <v>1275.68</v>
      </c>
      <c r="L7725">
        <v>1269.5</v>
      </c>
      <c r="M7725" t="s">
        <v>17</v>
      </c>
      <c r="N7725" s="3">
        <f>retail_sales[[#This Row],[Profit]]/retail_sales[[#This Row],[Revenue]]</f>
        <v>0.49878594048358077</v>
      </c>
      <c r="O7725" t="str">
        <f t="shared" si="120"/>
        <v>Thursday</v>
      </c>
    </row>
    <row r="7726" spans="1:15" x14ac:dyDescent="0.3">
      <c r="A7726">
        <v>7725</v>
      </c>
      <c r="B7726" t="s">
        <v>2676</v>
      </c>
      <c r="C7726" s="1">
        <v>45597</v>
      </c>
      <c r="D7726" t="s">
        <v>19</v>
      </c>
      <c r="E7726" t="s">
        <v>15</v>
      </c>
      <c r="F7726" t="s">
        <v>21</v>
      </c>
      <c r="G7726">
        <v>2</v>
      </c>
      <c r="H7726">
        <v>246.27</v>
      </c>
      <c r="I7726">
        <v>0.05</v>
      </c>
      <c r="J7726">
        <v>467.91</v>
      </c>
      <c r="K7726">
        <v>241.29</v>
      </c>
      <c r="L7726">
        <v>226.62</v>
      </c>
      <c r="M7726" t="s">
        <v>40</v>
      </c>
      <c r="N7726" s="3">
        <f>retail_sales[[#This Row],[Profit]]/retail_sales[[#This Row],[Revenue]]</f>
        <v>0.48432390844393153</v>
      </c>
      <c r="O7726" t="str">
        <f t="shared" si="120"/>
        <v>Friday</v>
      </c>
    </row>
    <row r="7727" spans="1:15" x14ac:dyDescent="0.3">
      <c r="A7727">
        <v>7726</v>
      </c>
      <c r="B7727" t="s">
        <v>2702</v>
      </c>
      <c r="C7727" s="1">
        <v>45474</v>
      </c>
      <c r="D7727" t="s">
        <v>24</v>
      </c>
      <c r="E7727" t="s">
        <v>33</v>
      </c>
      <c r="F7727" t="s">
        <v>21</v>
      </c>
      <c r="G7727">
        <v>3</v>
      </c>
      <c r="H7727">
        <v>217.76</v>
      </c>
      <c r="I7727">
        <v>0.25</v>
      </c>
      <c r="J7727">
        <v>489.96</v>
      </c>
      <c r="K7727">
        <v>260.45999999999998</v>
      </c>
      <c r="L7727">
        <v>229.5</v>
      </c>
      <c r="M7727" t="s">
        <v>22</v>
      </c>
      <c r="N7727" s="3">
        <f>retail_sales[[#This Row],[Profit]]/retail_sales[[#This Row],[Revenue]]</f>
        <v>0.46840558412931671</v>
      </c>
      <c r="O7727" t="str">
        <f t="shared" si="120"/>
        <v>Monday</v>
      </c>
    </row>
    <row r="7728" spans="1:15" x14ac:dyDescent="0.3">
      <c r="A7728">
        <v>7727</v>
      </c>
      <c r="B7728" t="s">
        <v>620</v>
      </c>
      <c r="C7728" s="1">
        <v>45301</v>
      </c>
      <c r="D7728" t="s">
        <v>39</v>
      </c>
      <c r="E7728" t="s">
        <v>30</v>
      </c>
      <c r="F7728" t="s">
        <v>21</v>
      </c>
      <c r="G7728">
        <v>7</v>
      </c>
      <c r="H7728">
        <v>345.25</v>
      </c>
      <c r="I7728">
        <v>0.28999999999999998</v>
      </c>
      <c r="J7728">
        <v>1715.89</v>
      </c>
      <c r="K7728">
        <v>1028</v>
      </c>
      <c r="L7728">
        <v>687.89</v>
      </c>
      <c r="M7728" t="s">
        <v>46</v>
      </c>
      <c r="N7728" s="3">
        <f>retail_sales[[#This Row],[Profit]]/retail_sales[[#This Row],[Revenue]]</f>
        <v>0.40089399670142023</v>
      </c>
      <c r="O7728" t="str">
        <f t="shared" si="120"/>
        <v>Wednesday</v>
      </c>
    </row>
    <row r="7729" spans="1:15" x14ac:dyDescent="0.3">
      <c r="A7729">
        <v>7728</v>
      </c>
      <c r="B7729" t="s">
        <v>5165</v>
      </c>
      <c r="C7729" s="1">
        <v>45471</v>
      </c>
      <c r="D7729" t="s">
        <v>19</v>
      </c>
      <c r="E7729" t="s">
        <v>33</v>
      </c>
      <c r="F7729" t="s">
        <v>27</v>
      </c>
      <c r="G7729">
        <v>6</v>
      </c>
      <c r="H7729">
        <v>380.16</v>
      </c>
      <c r="I7729">
        <v>0.09</v>
      </c>
      <c r="J7729">
        <v>2075.67</v>
      </c>
      <c r="K7729">
        <v>1432.14</v>
      </c>
      <c r="L7729">
        <v>643.53</v>
      </c>
      <c r="M7729" t="s">
        <v>28</v>
      </c>
      <c r="N7729" s="3">
        <f>retail_sales[[#This Row],[Profit]]/retail_sales[[#This Row],[Revenue]]</f>
        <v>0.31003483212649408</v>
      </c>
      <c r="O7729" t="str">
        <f t="shared" si="120"/>
        <v>Friday</v>
      </c>
    </row>
    <row r="7730" spans="1:15" x14ac:dyDescent="0.3">
      <c r="A7730">
        <v>7729</v>
      </c>
      <c r="B7730" t="s">
        <v>5166</v>
      </c>
      <c r="C7730" s="1">
        <v>45523</v>
      </c>
      <c r="D7730" t="s">
        <v>14</v>
      </c>
      <c r="E7730" t="s">
        <v>20</v>
      </c>
      <c r="F7730" t="s">
        <v>16</v>
      </c>
      <c r="G7730">
        <v>8</v>
      </c>
      <c r="H7730">
        <v>456.69</v>
      </c>
      <c r="I7730">
        <v>0.21</v>
      </c>
      <c r="J7730">
        <v>2886.28</v>
      </c>
      <c r="K7730">
        <v>2194.04</v>
      </c>
      <c r="L7730">
        <v>692.24</v>
      </c>
      <c r="M7730" t="s">
        <v>22</v>
      </c>
      <c r="N7730" s="3">
        <f>retail_sales[[#This Row],[Profit]]/retail_sales[[#This Row],[Revenue]]</f>
        <v>0.23983813074268606</v>
      </c>
      <c r="O7730" t="str">
        <f t="shared" si="120"/>
        <v>Monday</v>
      </c>
    </row>
    <row r="7731" spans="1:15" x14ac:dyDescent="0.3">
      <c r="A7731">
        <v>7730</v>
      </c>
      <c r="B7731" t="s">
        <v>940</v>
      </c>
      <c r="C7731" s="1">
        <v>45555</v>
      </c>
      <c r="D7731" t="s">
        <v>19</v>
      </c>
      <c r="E7731" t="s">
        <v>20</v>
      </c>
      <c r="F7731" t="s">
        <v>21</v>
      </c>
      <c r="G7731">
        <v>4</v>
      </c>
      <c r="H7731">
        <v>412.79</v>
      </c>
      <c r="I7731">
        <v>0.18</v>
      </c>
      <c r="J7731">
        <v>1353.95</v>
      </c>
      <c r="K7731">
        <v>859.61</v>
      </c>
      <c r="L7731">
        <v>494.34</v>
      </c>
      <c r="M7731" t="s">
        <v>28</v>
      </c>
      <c r="N7731" s="3">
        <f>retail_sales[[#This Row],[Profit]]/retail_sales[[#This Row],[Revenue]]</f>
        <v>0.36510949444218765</v>
      </c>
      <c r="O7731" t="str">
        <f t="shared" si="120"/>
        <v>Friday</v>
      </c>
    </row>
    <row r="7732" spans="1:15" x14ac:dyDescent="0.3">
      <c r="A7732">
        <v>7731</v>
      </c>
      <c r="B7732" t="s">
        <v>4035</v>
      </c>
      <c r="C7732" s="1">
        <v>45441</v>
      </c>
      <c r="D7732" t="s">
        <v>24</v>
      </c>
      <c r="E7732" t="s">
        <v>20</v>
      </c>
      <c r="F7732" t="s">
        <v>16</v>
      </c>
      <c r="G7732">
        <v>2</v>
      </c>
      <c r="H7732">
        <v>297.14</v>
      </c>
      <c r="I7732">
        <v>0.09</v>
      </c>
      <c r="J7732">
        <v>540.79</v>
      </c>
      <c r="K7732">
        <v>340.26</v>
      </c>
      <c r="L7732">
        <v>200.53</v>
      </c>
      <c r="M7732" t="s">
        <v>46</v>
      </c>
      <c r="N7732" s="3">
        <f>retail_sales[[#This Row],[Profit]]/retail_sales[[#This Row],[Revenue]]</f>
        <v>0.37080937147506426</v>
      </c>
      <c r="O7732" t="str">
        <f t="shared" si="120"/>
        <v>Wednesday</v>
      </c>
    </row>
    <row r="7733" spans="1:15" x14ac:dyDescent="0.3">
      <c r="A7733">
        <v>7732</v>
      </c>
      <c r="B7733" t="s">
        <v>5167</v>
      </c>
      <c r="C7733" s="1">
        <v>45521</v>
      </c>
      <c r="D7733" t="s">
        <v>19</v>
      </c>
      <c r="E7733" t="s">
        <v>20</v>
      </c>
      <c r="F7733" t="s">
        <v>16</v>
      </c>
      <c r="G7733">
        <v>8</v>
      </c>
      <c r="H7733">
        <v>391.81</v>
      </c>
      <c r="I7733">
        <v>0.28999999999999998</v>
      </c>
      <c r="J7733">
        <v>2225.48</v>
      </c>
      <c r="K7733">
        <v>1584.13</v>
      </c>
      <c r="L7733">
        <v>641.35</v>
      </c>
      <c r="M7733" t="s">
        <v>22</v>
      </c>
      <c r="N7733" s="3">
        <f>retail_sales[[#This Row],[Profit]]/retail_sales[[#This Row],[Revenue]]</f>
        <v>0.28818502075956648</v>
      </c>
      <c r="O7733" t="str">
        <f t="shared" si="120"/>
        <v>Saturday</v>
      </c>
    </row>
    <row r="7734" spans="1:15" x14ac:dyDescent="0.3">
      <c r="A7734">
        <v>7733</v>
      </c>
      <c r="B7734" t="s">
        <v>2105</v>
      </c>
      <c r="C7734" s="1">
        <v>45543</v>
      </c>
      <c r="D7734" t="s">
        <v>14</v>
      </c>
      <c r="E7734" t="s">
        <v>30</v>
      </c>
      <c r="F7734" t="s">
        <v>16</v>
      </c>
      <c r="G7734">
        <v>4</v>
      </c>
      <c r="H7734">
        <v>80.930000000000007</v>
      </c>
      <c r="I7734">
        <v>0.13</v>
      </c>
      <c r="J7734">
        <v>281.64</v>
      </c>
      <c r="K7734">
        <v>162.61000000000001</v>
      </c>
      <c r="L7734">
        <v>119.03</v>
      </c>
      <c r="M7734" t="s">
        <v>28</v>
      </c>
      <c r="N7734" s="3">
        <f>retail_sales[[#This Row],[Profit]]/retail_sales[[#This Row],[Revenue]]</f>
        <v>0.42263172844766372</v>
      </c>
      <c r="O7734" t="str">
        <f t="shared" si="120"/>
        <v>Sunday</v>
      </c>
    </row>
    <row r="7735" spans="1:15" x14ac:dyDescent="0.3">
      <c r="A7735">
        <v>7734</v>
      </c>
      <c r="B7735" t="s">
        <v>1981</v>
      </c>
      <c r="C7735" s="1">
        <v>45651</v>
      </c>
      <c r="D7735" t="s">
        <v>19</v>
      </c>
      <c r="E7735" t="s">
        <v>30</v>
      </c>
      <c r="F7735" t="s">
        <v>21</v>
      </c>
      <c r="G7735">
        <v>2</v>
      </c>
      <c r="H7735">
        <v>246.85</v>
      </c>
      <c r="I7735">
        <v>0.01</v>
      </c>
      <c r="J7735">
        <v>488.76</v>
      </c>
      <c r="K7735">
        <v>375.27</v>
      </c>
      <c r="L7735">
        <v>113.49</v>
      </c>
      <c r="M7735" t="s">
        <v>46</v>
      </c>
      <c r="N7735" s="3">
        <f>retail_sales[[#This Row],[Profit]]/retail_sales[[#This Row],[Revenue]]</f>
        <v>0.23219985268843604</v>
      </c>
      <c r="O7735" t="str">
        <f t="shared" si="120"/>
        <v>Wednesday</v>
      </c>
    </row>
    <row r="7736" spans="1:15" x14ac:dyDescent="0.3">
      <c r="A7736">
        <v>7735</v>
      </c>
      <c r="B7736" t="s">
        <v>5168</v>
      </c>
      <c r="C7736" s="1">
        <v>45485</v>
      </c>
      <c r="D7736" t="s">
        <v>19</v>
      </c>
      <c r="E7736" t="s">
        <v>33</v>
      </c>
      <c r="F7736" t="s">
        <v>27</v>
      </c>
      <c r="G7736">
        <v>10</v>
      </c>
      <c r="H7736">
        <v>404.71</v>
      </c>
      <c r="I7736">
        <v>0.06</v>
      </c>
      <c r="J7736">
        <v>3804.27</v>
      </c>
      <c r="K7736">
        <v>2733.81</v>
      </c>
      <c r="L7736">
        <v>1070.46</v>
      </c>
      <c r="M7736" t="s">
        <v>46</v>
      </c>
      <c r="N7736" s="3">
        <f>retail_sales[[#This Row],[Profit]]/retail_sales[[#This Row],[Revenue]]</f>
        <v>0.28138381345172664</v>
      </c>
      <c r="O7736" t="str">
        <f t="shared" si="120"/>
        <v>Friday</v>
      </c>
    </row>
    <row r="7737" spans="1:15" x14ac:dyDescent="0.3">
      <c r="A7737">
        <v>7736</v>
      </c>
      <c r="B7737" t="s">
        <v>5169</v>
      </c>
      <c r="C7737" s="1">
        <v>45394</v>
      </c>
      <c r="D7737" t="s">
        <v>19</v>
      </c>
      <c r="E7737" t="s">
        <v>20</v>
      </c>
      <c r="F7737" t="s">
        <v>27</v>
      </c>
      <c r="G7737">
        <v>7</v>
      </c>
      <c r="H7737">
        <v>254.93</v>
      </c>
      <c r="I7737">
        <v>0.14000000000000001</v>
      </c>
      <c r="J7737">
        <v>1534.68</v>
      </c>
      <c r="K7737">
        <v>900.96</v>
      </c>
      <c r="L7737">
        <v>633.72</v>
      </c>
      <c r="M7737" t="s">
        <v>40</v>
      </c>
      <c r="N7737" s="3">
        <f>retail_sales[[#This Row],[Profit]]/retail_sales[[#This Row],[Revenue]]</f>
        <v>0.41293298928766908</v>
      </c>
      <c r="O7737" t="str">
        <f t="shared" si="120"/>
        <v>Friday</v>
      </c>
    </row>
    <row r="7738" spans="1:15" x14ac:dyDescent="0.3">
      <c r="A7738">
        <v>7737</v>
      </c>
      <c r="B7738" t="s">
        <v>3781</v>
      </c>
      <c r="C7738" s="1">
        <v>45339</v>
      </c>
      <c r="D7738" t="s">
        <v>14</v>
      </c>
      <c r="E7738" t="s">
        <v>30</v>
      </c>
      <c r="F7738" t="s">
        <v>27</v>
      </c>
      <c r="G7738">
        <v>1</v>
      </c>
      <c r="H7738">
        <v>18.28</v>
      </c>
      <c r="I7738">
        <v>0.26</v>
      </c>
      <c r="J7738">
        <v>13.53</v>
      </c>
      <c r="K7738">
        <v>7.5</v>
      </c>
      <c r="L7738">
        <v>6.03</v>
      </c>
      <c r="M7738" t="s">
        <v>28</v>
      </c>
      <c r="N7738" s="3">
        <f>retail_sales[[#This Row],[Profit]]/retail_sales[[#This Row],[Revenue]]</f>
        <v>0.44567627494456769</v>
      </c>
      <c r="O7738" t="str">
        <f t="shared" si="120"/>
        <v>Saturday</v>
      </c>
    </row>
    <row r="7739" spans="1:15" x14ac:dyDescent="0.3">
      <c r="A7739">
        <v>7738</v>
      </c>
      <c r="B7739" t="s">
        <v>5170</v>
      </c>
      <c r="C7739" s="1">
        <v>45368</v>
      </c>
      <c r="D7739" t="s">
        <v>24</v>
      </c>
      <c r="E7739" t="s">
        <v>20</v>
      </c>
      <c r="F7739" t="s">
        <v>16</v>
      </c>
      <c r="G7739">
        <v>7</v>
      </c>
      <c r="H7739">
        <v>367.34</v>
      </c>
      <c r="I7739">
        <v>0.28999999999999998</v>
      </c>
      <c r="J7739">
        <v>1825.68</v>
      </c>
      <c r="K7739">
        <v>1172.6400000000001</v>
      </c>
      <c r="L7739">
        <v>653.04</v>
      </c>
      <c r="M7739" t="s">
        <v>40</v>
      </c>
      <c r="N7739" s="3">
        <f>retail_sales[[#This Row],[Profit]]/retail_sales[[#This Row],[Revenue]]</f>
        <v>0.35769685815696067</v>
      </c>
      <c r="O7739" t="str">
        <f t="shared" si="120"/>
        <v>Sunday</v>
      </c>
    </row>
    <row r="7740" spans="1:15" x14ac:dyDescent="0.3">
      <c r="A7740">
        <v>7739</v>
      </c>
      <c r="B7740" t="s">
        <v>2977</v>
      </c>
      <c r="C7740" s="1">
        <v>45619</v>
      </c>
      <c r="D7740" t="s">
        <v>39</v>
      </c>
      <c r="E7740" t="s">
        <v>25</v>
      </c>
      <c r="F7740" t="s">
        <v>16</v>
      </c>
      <c r="G7740">
        <v>7</v>
      </c>
      <c r="H7740">
        <v>204.29</v>
      </c>
      <c r="I7740">
        <v>0.08</v>
      </c>
      <c r="J7740">
        <v>1315.63</v>
      </c>
      <c r="K7740">
        <v>798.71</v>
      </c>
      <c r="L7740">
        <v>516.91999999999996</v>
      </c>
      <c r="M7740" t="s">
        <v>40</v>
      </c>
      <c r="N7740" s="3">
        <f>retail_sales[[#This Row],[Profit]]/retail_sales[[#This Row],[Revenue]]</f>
        <v>0.39290682030662111</v>
      </c>
      <c r="O7740" t="str">
        <f t="shared" si="120"/>
        <v>Saturday</v>
      </c>
    </row>
    <row r="7741" spans="1:15" x14ac:dyDescent="0.3">
      <c r="A7741">
        <v>7740</v>
      </c>
      <c r="B7741" t="s">
        <v>5171</v>
      </c>
      <c r="C7741" s="1">
        <v>45613</v>
      </c>
      <c r="D7741" t="s">
        <v>19</v>
      </c>
      <c r="E7741" t="s">
        <v>25</v>
      </c>
      <c r="F7741" t="s">
        <v>27</v>
      </c>
      <c r="G7741">
        <v>8</v>
      </c>
      <c r="H7741">
        <v>271.36</v>
      </c>
      <c r="I7741">
        <v>0.05</v>
      </c>
      <c r="J7741">
        <v>2062.34</v>
      </c>
      <c r="K7741">
        <v>1032.18</v>
      </c>
      <c r="L7741">
        <v>1030.1600000000001</v>
      </c>
      <c r="M7741" t="s">
        <v>17</v>
      </c>
      <c r="N7741" s="3">
        <f>retail_sales[[#This Row],[Profit]]/retail_sales[[#This Row],[Revenue]]</f>
        <v>0.49951026503874241</v>
      </c>
      <c r="O7741" t="str">
        <f t="shared" si="120"/>
        <v>Sunday</v>
      </c>
    </row>
    <row r="7742" spans="1:15" x14ac:dyDescent="0.3">
      <c r="A7742">
        <v>7741</v>
      </c>
      <c r="B7742" t="s">
        <v>2787</v>
      </c>
      <c r="C7742" s="1">
        <v>45496</v>
      </c>
      <c r="D7742" t="s">
        <v>24</v>
      </c>
      <c r="E7742" t="s">
        <v>20</v>
      </c>
      <c r="F7742" t="s">
        <v>27</v>
      </c>
      <c r="G7742">
        <v>1</v>
      </c>
      <c r="H7742">
        <v>403.48</v>
      </c>
      <c r="I7742">
        <v>0.06</v>
      </c>
      <c r="J7742">
        <v>379.27</v>
      </c>
      <c r="K7742">
        <v>198.86</v>
      </c>
      <c r="L7742">
        <v>180.41</v>
      </c>
      <c r="M7742" t="s">
        <v>17</v>
      </c>
      <c r="N7742" s="3">
        <f>retail_sales[[#This Row],[Profit]]/retail_sales[[#This Row],[Revenue]]</f>
        <v>0.47567695836738999</v>
      </c>
      <c r="O7742" t="str">
        <f t="shared" si="120"/>
        <v>Tuesday</v>
      </c>
    </row>
    <row r="7743" spans="1:15" x14ac:dyDescent="0.3">
      <c r="A7743">
        <v>7742</v>
      </c>
      <c r="B7743" t="s">
        <v>2146</v>
      </c>
      <c r="C7743" s="1">
        <v>45613</v>
      </c>
      <c r="D7743" t="s">
        <v>39</v>
      </c>
      <c r="E7743" t="s">
        <v>30</v>
      </c>
      <c r="F7743" t="s">
        <v>21</v>
      </c>
      <c r="G7743">
        <v>2</v>
      </c>
      <c r="H7743">
        <v>314.74</v>
      </c>
      <c r="I7743">
        <v>0.2</v>
      </c>
      <c r="J7743">
        <v>503.58</v>
      </c>
      <c r="K7743">
        <v>392.69</v>
      </c>
      <c r="L7743">
        <v>110.89</v>
      </c>
      <c r="M7743" t="s">
        <v>22</v>
      </c>
      <c r="N7743" s="3">
        <f>retail_sales[[#This Row],[Profit]]/retail_sales[[#This Row],[Revenue]]</f>
        <v>0.22020334405655506</v>
      </c>
      <c r="O7743" t="str">
        <f t="shared" si="120"/>
        <v>Sunday</v>
      </c>
    </row>
    <row r="7744" spans="1:15" x14ac:dyDescent="0.3">
      <c r="A7744">
        <v>7743</v>
      </c>
      <c r="B7744" t="s">
        <v>1613</v>
      </c>
      <c r="C7744" s="1">
        <v>45628</v>
      </c>
      <c r="D7744" t="s">
        <v>39</v>
      </c>
      <c r="E7744" t="s">
        <v>33</v>
      </c>
      <c r="F7744" t="s">
        <v>16</v>
      </c>
      <c r="G7744">
        <v>9</v>
      </c>
      <c r="H7744">
        <v>172.11</v>
      </c>
      <c r="I7744">
        <v>0.19</v>
      </c>
      <c r="J7744">
        <v>1254.68</v>
      </c>
      <c r="K7744">
        <v>764.96</v>
      </c>
      <c r="L7744">
        <v>489.72</v>
      </c>
      <c r="M7744" t="s">
        <v>22</v>
      </c>
      <c r="N7744" s="3">
        <f>retail_sales[[#This Row],[Profit]]/retail_sales[[#This Row],[Revenue]]</f>
        <v>0.39031466190582459</v>
      </c>
      <c r="O7744" t="str">
        <f t="shared" si="120"/>
        <v>Monday</v>
      </c>
    </row>
    <row r="7745" spans="1:15" x14ac:dyDescent="0.3">
      <c r="A7745">
        <v>7744</v>
      </c>
      <c r="B7745" t="s">
        <v>1749</v>
      </c>
      <c r="C7745" s="1">
        <v>45429</v>
      </c>
      <c r="D7745" t="s">
        <v>14</v>
      </c>
      <c r="E7745" t="s">
        <v>15</v>
      </c>
      <c r="F7745" t="s">
        <v>16</v>
      </c>
      <c r="G7745">
        <v>5</v>
      </c>
      <c r="H7745">
        <v>147.78</v>
      </c>
      <c r="I7745">
        <v>0.1</v>
      </c>
      <c r="J7745">
        <v>665.01</v>
      </c>
      <c r="K7745">
        <v>384.4</v>
      </c>
      <c r="L7745">
        <v>280.61</v>
      </c>
      <c r="M7745" t="s">
        <v>46</v>
      </c>
      <c r="N7745" s="3">
        <f>retail_sales[[#This Row],[Profit]]/retail_sales[[#This Row],[Revenue]]</f>
        <v>0.4219635794950452</v>
      </c>
      <c r="O7745" t="str">
        <f t="shared" si="120"/>
        <v>Friday</v>
      </c>
    </row>
    <row r="7746" spans="1:15" x14ac:dyDescent="0.3">
      <c r="A7746">
        <v>7745</v>
      </c>
      <c r="B7746" t="s">
        <v>5172</v>
      </c>
      <c r="C7746" s="1">
        <v>45651</v>
      </c>
      <c r="D7746" t="s">
        <v>24</v>
      </c>
      <c r="E7746" t="s">
        <v>25</v>
      </c>
      <c r="F7746" t="s">
        <v>16</v>
      </c>
      <c r="G7746">
        <v>7</v>
      </c>
      <c r="H7746">
        <v>199.2</v>
      </c>
      <c r="I7746">
        <v>0.11</v>
      </c>
      <c r="J7746">
        <v>1241.02</v>
      </c>
      <c r="K7746">
        <v>892.56</v>
      </c>
      <c r="L7746">
        <v>348.46</v>
      </c>
      <c r="M7746" t="s">
        <v>46</v>
      </c>
      <c r="N7746" s="3">
        <f>retail_sales[[#This Row],[Profit]]/retail_sales[[#This Row],[Revenue]]</f>
        <v>0.28078516059370517</v>
      </c>
      <c r="O7746" t="str">
        <f t="shared" ref="O7746:O7809" si="121">TEXT(C7746, "dddd")</f>
        <v>Wednesday</v>
      </c>
    </row>
    <row r="7747" spans="1:15" x14ac:dyDescent="0.3">
      <c r="A7747">
        <v>7746</v>
      </c>
      <c r="B7747" t="s">
        <v>2254</v>
      </c>
      <c r="C7747" s="1">
        <v>45428</v>
      </c>
      <c r="D7747" t="s">
        <v>19</v>
      </c>
      <c r="E7747" t="s">
        <v>33</v>
      </c>
      <c r="F7747" t="s">
        <v>27</v>
      </c>
      <c r="G7747">
        <v>2</v>
      </c>
      <c r="H7747">
        <v>81.040000000000006</v>
      </c>
      <c r="I7747">
        <v>0.01</v>
      </c>
      <c r="J7747">
        <v>160.46</v>
      </c>
      <c r="K7747">
        <v>90.74</v>
      </c>
      <c r="L7747">
        <v>69.72</v>
      </c>
      <c r="M7747" t="s">
        <v>22</v>
      </c>
      <c r="N7747" s="3">
        <f>retail_sales[[#This Row],[Profit]]/retail_sales[[#This Row],[Revenue]]</f>
        <v>0.43450081017075903</v>
      </c>
      <c r="O7747" t="str">
        <f t="shared" si="121"/>
        <v>Thursday</v>
      </c>
    </row>
    <row r="7748" spans="1:15" x14ac:dyDescent="0.3">
      <c r="A7748">
        <v>7747</v>
      </c>
      <c r="B7748" t="s">
        <v>5173</v>
      </c>
      <c r="C7748" s="1">
        <v>45318</v>
      </c>
      <c r="D7748" t="s">
        <v>14</v>
      </c>
      <c r="E7748" t="s">
        <v>20</v>
      </c>
      <c r="F7748" t="s">
        <v>16</v>
      </c>
      <c r="G7748">
        <v>1</v>
      </c>
      <c r="H7748">
        <v>498.24</v>
      </c>
      <c r="I7748">
        <v>0.12</v>
      </c>
      <c r="J7748">
        <v>438.45</v>
      </c>
      <c r="K7748">
        <v>300.14</v>
      </c>
      <c r="L7748">
        <v>138.31</v>
      </c>
      <c r="M7748" t="s">
        <v>17</v>
      </c>
      <c r="N7748" s="3">
        <f>retail_sales[[#This Row],[Profit]]/retail_sales[[#This Row],[Revenue]]</f>
        <v>0.31545216102178131</v>
      </c>
      <c r="O7748" t="str">
        <f t="shared" si="121"/>
        <v>Saturday</v>
      </c>
    </row>
    <row r="7749" spans="1:15" x14ac:dyDescent="0.3">
      <c r="A7749">
        <v>7748</v>
      </c>
      <c r="B7749" t="s">
        <v>2503</v>
      </c>
      <c r="C7749" s="1">
        <v>45322</v>
      </c>
      <c r="D7749" t="s">
        <v>24</v>
      </c>
      <c r="E7749" t="s">
        <v>33</v>
      </c>
      <c r="F7749" t="s">
        <v>21</v>
      </c>
      <c r="G7749">
        <v>10</v>
      </c>
      <c r="H7749">
        <v>314.13</v>
      </c>
      <c r="I7749">
        <v>0.21</v>
      </c>
      <c r="J7749">
        <v>2481.63</v>
      </c>
      <c r="K7749">
        <v>1725.78</v>
      </c>
      <c r="L7749">
        <v>755.85</v>
      </c>
      <c r="M7749" t="s">
        <v>17</v>
      </c>
      <c r="N7749" s="3">
        <f>retail_sales[[#This Row],[Profit]]/retail_sales[[#This Row],[Revenue]]</f>
        <v>0.30457803943375927</v>
      </c>
      <c r="O7749" t="str">
        <f t="shared" si="121"/>
        <v>Wednesday</v>
      </c>
    </row>
    <row r="7750" spans="1:15" x14ac:dyDescent="0.3">
      <c r="A7750">
        <v>7749</v>
      </c>
      <c r="B7750" t="s">
        <v>1993</v>
      </c>
      <c r="C7750" s="1">
        <v>45609</v>
      </c>
      <c r="D7750" t="s">
        <v>19</v>
      </c>
      <c r="E7750" t="s">
        <v>25</v>
      </c>
      <c r="F7750" t="s">
        <v>27</v>
      </c>
      <c r="G7750">
        <v>7</v>
      </c>
      <c r="H7750">
        <v>474.13</v>
      </c>
      <c r="I7750">
        <v>0.19</v>
      </c>
      <c r="J7750">
        <v>2688.32</v>
      </c>
      <c r="K7750">
        <v>2082.0500000000002</v>
      </c>
      <c r="L7750">
        <v>606.27</v>
      </c>
      <c r="M7750" t="s">
        <v>28</v>
      </c>
      <c r="N7750" s="3">
        <f>retail_sales[[#This Row],[Profit]]/retail_sales[[#This Row],[Revenue]]</f>
        <v>0.22552002737769311</v>
      </c>
      <c r="O7750" t="str">
        <f t="shared" si="121"/>
        <v>Wednesday</v>
      </c>
    </row>
    <row r="7751" spans="1:15" x14ac:dyDescent="0.3">
      <c r="A7751">
        <v>7750</v>
      </c>
      <c r="B7751" t="s">
        <v>5174</v>
      </c>
      <c r="C7751" s="1">
        <v>45547</v>
      </c>
      <c r="D7751" t="s">
        <v>14</v>
      </c>
      <c r="E7751" t="s">
        <v>20</v>
      </c>
      <c r="F7751" t="s">
        <v>16</v>
      </c>
      <c r="G7751">
        <v>1</v>
      </c>
      <c r="H7751">
        <v>303.08</v>
      </c>
      <c r="I7751">
        <v>0.28000000000000003</v>
      </c>
      <c r="J7751">
        <v>218.22</v>
      </c>
      <c r="K7751">
        <v>135.28</v>
      </c>
      <c r="L7751">
        <v>82.94</v>
      </c>
      <c r="M7751" t="s">
        <v>46</v>
      </c>
      <c r="N7751" s="3">
        <f>retail_sales[[#This Row],[Profit]]/retail_sales[[#This Row],[Revenue]]</f>
        <v>0.38007515351480159</v>
      </c>
      <c r="O7751" t="str">
        <f t="shared" si="121"/>
        <v>Thursday</v>
      </c>
    </row>
    <row r="7752" spans="1:15" x14ac:dyDescent="0.3">
      <c r="A7752">
        <v>7751</v>
      </c>
      <c r="B7752" t="s">
        <v>5175</v>
      </c>
      <c r="C7752" s="1">
        <v>45488</v>
      </c>
      <c r="D7752" t="s">
        <v>39</v>
      </c>
      <c r="E7752" t="s">
        <v>33</v>
      </c>
      <c r="F7752" t="s">
        <v>27</v>
      </c>
      <c r="G7752">
        <v>10</v>
      </c>
      <c r="H7752">
        <v>218</v>
      </c>
      <c r="I7752">
        <v>7.0000000000000007E-2</v>
      </c>
      <c r="J7752">
        <v>2027.4</v>
      </c>
      <c r="K7752">
        <v>1595.99</v>
      </c>
      <c r="L7752">
        <v>431.41</v>
      </c>
      <c r="M7752" t="s">
        <v>46</v>
      </c>
      <c r="N7752" s="3">
        <f>retail_sales[[#This Row],[Profit]]/retail_sales[[#This Row],[Revenue]]</f>
        <v>0.2127897800138108</v>
      </c>
      <c r="O7752" t="str">
        <f t="shared" si="121"/>
        <v>Monday</v>
      </c>
    </row>
    <row r="7753" spans="1:15" x14ac:dyDescent="0.3">
      <c r="A7753">
        <v>7752</v>
      </c>
      <c r="B7753" t="s">
        <v>2252</v>
      </c>
      <c r="C7753" s="1">
        <v>45386</v>
      </c>
      <c r="D7753" t="s">
        <v>19</v>
      </c>
      <c r="E7753" t="s">
        <v>20</v>
      </c>
      <c r="F7753" t="s">
        <v>27</v>
      </c>
      <c r="G7753">
        <v>2</v>
      </c>
      <c r="H7753">
        <v>294.77999999999997</v>
      </c>
      <c r="I7753">
        <v>0.25</v>
      </c>
      <c r="J7753">
        <v>442.17</v>
      </c>
      <c r="K7753">
        <v>275.66000000000003</v>
      </c>
      <c r="L7753">
        <v>166.51</v>
      </c>
      <c r="M7753" t="s">
        <v>46</v>
      </c>
      <c r="N7753" s="3">
        <f>retail_sales[[#This Row],[Profit]]/retail_sales[[#This Row],[Revenue]]</f>
        <v>0.37657462062102809</v>
      </c>
      <c r="O7753" t="str">
        <f t="shared" si="121"/>
        <v>Thursday</v>
      </c>
    </row>
    <row r="7754" spans="1:15" x14ac:dyDescent="0.3">
      <c r="A7754">
        <v>7753</v>
      </c>
      <c r="B7754" t="s">
        <v>5176</v>
      </c>
      <c r="C7754" s="1">
        <v>45408</v>
      </c>
      <c r="D7754" t="s">
        <v>14</v>
      </c>
      <c r="E7754" t="s">
        <v>25</v>
      </c>
      <c r="F7754" t="s">
        <v>27</v>
      </c>
      <c r="G7754">
        <v>3</v>
      </c>
      <c r="H7754">
        <v>14.78</v>
      </c>
      <c r="I7754">
        <v>0.18</v>
      </c>
      <c r="J7754">
        <v>36.36</v>
      </c>
      <c r="K7754">
        <v>23.68</v>
      </c>
      <c r="L7754">
        <v>12.68</v>
      </c>
      <c r="M7754" t="s">
        <v>40</v>
      </c>
      <c r="N7754" s="3">
        <f>retail_sales[[#This Row],[Profit]]/retail_sales[[#This Row],[Revenue]]</f>
        <v>0.34873487348734872</v>
      </c>
      <c r="O7754" t="str">
        <f t="shared" si="121"/>
        <v>Friday</v>
      </c>
    </row>
    <row r="7755" spans="1:15" x14ac:dyDescent="0.3">
      <c r="A7755">
        <v>7754</v>
      </c>
      <c r="B7755" t="s">
        <v>550</v>
      </c>
      <c r="C7755" s="1">
        <v>45525</v>
      </c>
      <c r="D7755" t="s">
        <v>19</v>
      </c>
      <c r="E7755" t="s">
        <v>25</v>
      </c>
      <c r="F7755" t="s">
        <v>21</v>
      </c>
      <c r="G7755">
        <v>6</v>
      </c>
      <c r="H7755">
        <v>290.69</v>
      </c>
      <c r="I7755">
        <v>0.19</v>
      </c>
      <c r="J7755">
        <v>1412.75</v>
      </c>
      <c r="K7755">
        <v>897.67</v>
      </c>
      <c r="L7755">
        <v>515.08000000000004</v>
      </c>
      <c r="M7755" t="s">
        <v>22</v>
      </c>
      <c r="N7755" s="3">
        <f>retail_sales[[#This Row],[Profit]]/retail_sales[[#This Row],[Revenue]]</f>
        <v>0.3645938771898779</v>
      </c>
      <c r="O7755" t="str">
        <f t="shared" si="121"/>
        <v>Wednesday</v>
      </c>
    </row>
    <row r="7756" spans="1:15" x14ac:dyDescent="0.3">
      <c r="A7756">
        <v>7755</v>
      </c>
      <c r="B7756" t="s">
        <v>5177</v>
      </c>
      <c r="C7756" s="1">
        <v>45311</v>
      </c>
      <c r="D7756" t="s">
        <v>19</v>
      </c>
      <c r="E7756" t="s">
        <v>15</v>
      </c>
      <c r="F7756" t="s">
        <v>27</v>
      </c>
      <c r="G7756">
        <v>10</v>
      </c>
      <c r="H7756">
        <v>407.68</v>
      </c>
      <c r="I7756">
        <v>0.01</v>
      </c>
      <c r="J7756">
        <v>4036.03</v>
      </c>
      <c r="K7756">
        <v>2783.99</v>
      </c>
      <c r="L7756">
        <v>1252.04</v>
      </c>
      <c r="M7756" t="s">
        <v>40</v>
      </c>
      <c r="N7756" s="3">
        <f>retail_sales[[#This Row],[Profit]]/retail_sales[[#This Row],[Revenue]]</f>
        <v>0.31021573179584888</v>
      </c>
      <c r="O7756" t="str">
        <f t="shared" si="121"/>
        <v>Saturday</v>
      </c>
    </row>
    <row r="7757" spans="1:15" x14ac:dyDescent="0.3">
      <c r="A7757">
        <v>7756</v>
      </c>
      <c r="B7757" t="s">
        <v>5178</v>
      </c>
      <c r="C7757" s="1">
        <v>45381</v>
      </c>
      <c r="D7757" t="s">
        <v>39</v>
      </c>
      <c r="E7757" t="s">
        <v>15</v>
      </c>
      <c r="F7757" t="s">
        <v>21</v>
      </c>
      <c r="G7757">
        <v>2</v>
      </c>
      <c r="H7757">
        <v>355.21</v>
      </c>
      <c r="I7757">
        <v>0.16</v>
      </c>
      <c r="J7757">
        <v>596.75</v>
      </c>
      <c r="K7757">
        <v>460.88</v>
      </c>
      <c r="L7757">
        <v>135.87</v>
      </c>
      <c r="M7757" t="s">
        <v>28</v>
      </c>
      <c r="N7757" s="3">
        <f>retail_sales[[#This Row],[Profit]]/retail_sales[[#This Row],[Revenue]]</f>
        <v>0.22768328445747801</v>
      </c>
      <c r="O7757" t="str">
        <f t="shared" si="121"/>
        <v>Saturday</v>
      </c>
    </row>
    <row r="7758" spans="1:15" x14ac:dyDescent="0.3">
      <c r="A7758">
        <v>7757</v>
      </c>
      <c r="B7758" t="s">
        <v>3891</v>
      </c>
      <c r="C7758" s="1">
        <v>45304</v>
      </c>
      <c r="D7758" t="s">
        <v>19</v>
      </c>
      <c r="E7758" t="s">
        <v>25</v>
      </c>
      <c r="F7758" t="s">
        <v>27</v>
      </c>
      <c r="G7758">
        <v>9</v>
      </c>
      <c r="H7758">
        <v>403.84</v>
      </c>
      <c r="I7758">
        <v>0.16</v>
      </c>
      <c r="J7758">
        <v>3053.03</v>
      </c>
      <c r="K7758">
        <v>1988.95</v>
      </c>
      <c r="L7758">
        <v>1064.08</v>
      </c>
      <c r="M7758" t="s">
        <v>46</v>
      </c>
      <c r="N7758" s="3">
        <f>retail_sales[[#This Row],[Profit]]/retail_sales[[#This Row],[Revenue]]</f>
        <v>0.3485324415416815</v>
      </c>
      <c r="O7758" t="str">
        <f t="shared" si="121"/>
        <v>Saturday</v>
      </c>
    </row>
    <row r="7759" spans="1:15" x14ac:dyDescent="0.3">
      <c r="A7759">
        <v>7758</v>
      </c>
      <c r="B7759" t="s">
        <v>613</v>
      </c>
      <c r="C7759" s="1">
        <v>45364</v>
      </c>
      <c r="D7759" t="s">
        <v>24</v>
      </c>
      <c r="E7759" t="s">
        <v>20</v>
      </c>
      <c r="F7759" t="s">
        <v>27</v>
      </c>
      <c r="G7759">
        <v>4</v>
      </c>
      <c r="H7759">
        <v>370.92</v>
      </c>
      <c r="I7759">
        <v>0.15</v>
      </c>
      <c r="J7759">
        <v>1261.1300000000001</v>
      </c>
      <c r="K7759">
        <v>872.15</v>
      </c>
      <c r="L7759">
        <v>388.98</v>
      </c>
      <c r="M7759" t="s">
        <v>28</v>
      </c>
      <c r="N7759" s="3">
        <f>retail_sales[[#This Row],[Profit]]/retail_sales[[#This Row],[Revenue]]</f>
        <v>0.30843767097761532</v>
      </c>
      <c r="O7759" t="str">
        <f t="shared" si="121"/>
        <v>Wednesday</v>
      </c>
    </row>
    <row r="7760" spans="1:15" x14ac:dyDescent="0.3">
      <c r="A7760">
        <v>7759</v>
      </c>
      <c r="B7760" t="s">
        <v>5179</v>
      </c>
      <c r="C7760" s="1">
        <v>45505</v>
      </c>
      <c r="D7760" t="s">
        <v>19</v>
      </c>
      <c r="E7760" t="s">
        <v>20</v>
      </c>
      <c r="F7760" t="s">
        <v>16</v>
      </c>
      <c r="G7760">
        <v>6</v>
      </c>
      <c r="H7760">
        <v>90.71</v>
      </c>
      <c r="I7760">
        <v>0.09</v>
      </c>
      <c r="J7760">
        <v>495.28</v>
      </c>
      <c r="K7760">
        <v>249.7</v>
      </c>
      <c r="L7760">
        <v>245.58</v>
      </c>
      <c r="M7760" t="s">
        <v>17</v>
      </c>
      <c r="N7760" s="3">
        <f>retail_sales[[#This Row],[Profit]]/retail_sales[[#This Row],[Revenue]]</f>
        <v>0.49584073655306093</v>
      </c>
      <c r="O7760" t="str">
        <f t="shared" si="121"/>
        <v>Thursday</v>
      </c>
    </row>
    <row r="7761" spans="1:15" x14ac:dyDescent="0.3">
      <c r="A7761">
        <v>7760</v>
      </c>
      <c r="B7761" t="s">
        <v>5180</v>
      </c>
      <c r="C7761" s="1">
        <v>45653</v>
      </c>
      <c r="D7761" t="s">
        <v>39</v>
      </c>
      <c r="E7761" t="s">
        <v>25</v>
      </c>
      <c r="F7761" t="s">
        <v>16</v>
      </c>
      <c r="G7761">
        <v>7</v>
      </c>
      <c r="H7761">
        <v>476.06</v>
      </c>
      <c r="I7761">
        <v>0.06</v>
      </c>
      <c r="J7761">
        <v>3132.47</v>
      </c>
      <c r="K7761">
        <v>2479.83</v>
      </c>
      <c r="L7761">
        <v>652.64</v>
      </c>
      <c r="M7761" t="s">
        <v>17</v>
      </c>
      <c r="N7761" s="3">
        <f>retail_sales[[#This Row],[Profit]]/retail_sales[[#This Row],[Revenue]]</f>
        <v>0.2083467678860452</v>
      </c>
      <c r="O7761" t="str">
        <f t="shared" si="121"/>
        <v>Friday</v>
      </c>
    </row>
    <row r="7762" spans="1:15" x14ac:dyDescent="0.3">
      <c r="A7762">
        <v>7761</v>
      </c>
      <c r="B7762" t="s">
        <v>1303</v>
      </c>
      <c r="C7762" s="1">
        <v>45458</v>
      </c>
      <c r="D7762" t="s">
        <v>39</v>
      </c>
      <c r="E7762" t="s">
        <v>20</v>
      </c>
      <c r="F7762" t="s">
        <v>21</v>
      </c>
      <c r="G7762">
        <v>10</v>
      </c>
      <c r="H7762">
        <v>420.33</v>
      </c>
      <c r="I7762">
        <v>0.24</v>
      </c>
      <c r="J7762">
        <v>3194.51</v>
      </c>
      <c r="K7762">
        <v>2163.9299999999998</v>
      </c>
      <c r="L7762">
        <v>1030.58</v>
      </c>
      <c r="M7762" t="s">
        <v>17</v>
      </c>
      <c r="N7762" s="3">
        <f>retail_sales[[#This Row],[Profit]]/retail_sales[[#This Row],[Revenue]]</f>
        <v>0.32260972731342202</v>
      </c>
      <c r="O7762" t="str">
        <f t="shared" si="121"/>
        <v>Saturday</v>
      </c>
    </row>
    <row r="7763" spans="1:15" x14ac:dyDescent="0.3">
      <c r="A7763">
        <v>7762</v>
      </c>
      <c r="B7763" t="s">
        <v>1588</v>
      </c>
      <c r="C7763" s="1">
        <v>45580</v>
      </c>
      <c r="D7763" t="s">
        <v>14</v>
      </c>
      <c r="E7763" t="s">
        <v>33</v>
      </c>
      <c r="F7763" t="s">
        <v>27</v>
      </c>
      <c r="G7763">
        <v>5</v>
      </c>
      <c r="H7763">
        <v>257.42</v>
      </c>
      <c r="I7763">
        <v>0.25</v>
      </c>
      <c r="J7763">
        <v>965.33</v>
      </c>
      <c r="K7763">
        <v>482.94</v>
      </c>
      <c r="L7763">
        <v>482.39</v>
      </c>
      <c r="M7763" t="s">
        <v>28</v>
      </c>
      <c r="N7763" s="3">
        <f>retail_sales[[#This Row],[Profit]]/retail_sales[[#This Row],[Revenue]]</f>
        <v>0.49971512332570206</v>
      </c>
      <c r="O7763" t="str">
        <f t="shared" si="121"/>
        <v>Tuesday</v>
      </c>
    </row>
    <row r="7764" spans="1:15" x14ac:dyDescent="0.3">
      <c r="A7764">
        <v>7763</v>
      </c>
      <c r="B7764" t="s">
        <v>5181</v>
      </c>
      <c r="C7764" s="1">
        <v>45544</v>
      </c>
      <c r="D7764" t="s">
        <v>39</v>
      </c>
      <c r="E7764" t="s">
        <v>33</v>
      </c>
      <c r="F7764" t="s">
        <v>27</v>
      </c>
      <c r="G7764">
        <v>9</v>
      </c>
      <c r="H7764">
        <v>175.94</v>
      </c>
      <c r="I7764">
        <v>0.12</v>
      </c>
      <c r="J7764">
        <v>1393.44</v>
      </c>
      <c r="K7764">
        <v>703.98</v>
      </c>
      <c r="L7764">
        <v>689.46</v>
      </c>
      <c r="M7764" t="s">
        <v>46</v>
      </c>
      <c r="N7764" s="3">
        <f>retail_sales[[#This Row],[Profit]]/retail_sales[[#This Row],[Revenue]]</f>
        <v>0.49478987254564244</v>
      </c>
      <c r="O7764" t="str">
        <f t="shared" si="121"/>
        <v>Monday</v>
      </c>
    </row>
    <row r="7765" spans="1:15" x14ac:dyDescent="0.3">
      <c r="A7765">
        <v>7764</v>
      </c>
      <c r="B7765" t="s">
        <v>3787</v>
      </c>
      <c r="C7765" s="1">
        <v>45428</v>
      </c>
      <c r="D7765" t="s">
        <v>24</v>
      </c>
      <c r="E7765" t="s">
        <v>25</v>
      </c>
      <c r="F7765" t="s">
        <v>16</v>
      </c>
      <c r="G7765">
        <v>10</v>
      </c>
      <c r="H7765">
        <v>434.07</v>
      </c>
      <c r="I7765">
        <v>0.11</v>
      </c>
      <c r="J7765">
        <v>3863.22</v>
      </c>
      <c r="K7765">
        <v>2411.33</v>
      </c>
      <c r="L7765">
        <v>1451.89</v>
      </c>
      <c r="M7765" t="s">
        <v>17</v>
      </c>
      <c r="N7765" s="3">
        <f>retail_sales[[#This Row],[Profit]]/retail_sales[[#This Row],[Revenue]]</f>
        <v>0.37582379465834204</v>
      </c>
      <c r="O7765" t="str">
        <f t="shared" si="121"/>
        <v>Thursday</v>
      </c>
    </row>
    <row r="7766" spans="1:15" x14ac:dyDescent="0.3">
      <c r="A7766">
        <v>7765</v>
      </c>
      <c r="B7766" t="s">
        <v>5116</v>
      </c>
      <c r="C7766" s="1">
        <v>45640</v>
      </c>
      <c r="D7766" t="s">
        <v>14</v>
      </c>
      <c r="E7766" t="s">
        <v>25</v>
      </c>
      <c r="F7766" t="s">
        <v>27</v>
      </c>
      <c r="G7766">
        <v>8</v>
      </c>
      <c r="H7766">
        <v>72.569999999999993</v>
      </c>
      <c r="I7766">
        <v>0.19</v>
      </c>
      <c r="J7766">
        <v>470.25</v>
      </c>
      <c r="K7766">
        <v>348.8</v>
      </c>
      <c r="L7766">
        <v>121.45</v>
      </c>
      <c r="M7766" t="s">
        <v>28</v>
      </c>
      <c r="N7766" s="3">
        <f>retail_sales[[#This Row],[Profit]]/retail_sales[[#This Row],[Revenue]]</f>
        <v>0.25826687931951092</v>
      </c>
      <c r="O7766" t="str">
        <f t="shared" si="121"/>
        <v>Saturday</v>
      </c>
    </row>
    <row r="7767" spans="1:15" x14ac:dyDescent="0.3">
      <c r="A7767">
        <v>7766</v>
      </c>
      <c r="B7767" t="s">
        <v>3150</v>
      </c>
      <c r="C7767" s="1">
        <v>45469</v>
      </c>
      <c r="D7767" t="s">
        <v>19</v>
      </c>
      <c r="E7767" t="s">
        <v>20</v>
      </c>
      <c r="F7767" t="s">
        <v>21</v>
      </c>
      <c r="G7767">
        <v>7</v>
      </c>
      <c r="H7767">
        <v>293.18</v>
      </c>
      <c r="I7767">
        <v>0.19</v>
      </c>
      <c r="J7767">
        <v>1662.33</v>
      </c>
      <c r="K7767">
        <v>1309.23</v>
      </c>
      <c r="L7767">
        <v>353.1</v>
      </c>
      <c r="M7767" t="s">
        <v>17</v>
      </c>
      <c r="N7767" s="3">
        <f>retail_sales[[#This Row],[Profit]]/retail_sales[[#This Row],[Revenue]]</f>
        <v>0.21241269783977912</v>
      </c>
      <c r="O7767" t="str">
        <f t="shared" si="121"/>
        <v>Wednesday</v>
      </c>
    </row>
    <row r="7768" spans="1:15" x14ac:dyDescent="0.3">
      <c r="A7768">
        <v>7767</v>
      </c>
      <c r="B7768" t="s">
        <v>5027</v>
      </c>
      <c r="C7768" s="1">
        <v>45414</v>
      </c>
      <c r="D7768" t="s">
        <v>24</v>
      </c>
      <c r="E7768" t="s">
        <v>30</v>
      </c>
      <c r="F7768" t="s">
        <v>27</v>
      </c>
      <c r="G7768">
        <v>7</v>
      </c>
      <c r="H7768">
        <v>84.66</v>
      </c>
      <c r="I7768">
        <v>0.19</v>
      </c>
      <c r="J7768">
        <v>480.02</v>
      </c>
      <c r="K7768">
        <v>339.18</v>
      </c>
      <c r="L7768">
        <v>140.84</v>
      </c>
      <c r="M7768" t="s">
        <v>17</v>
      </c>
      <c r="N7768" s="3">
        <f>retail_sales[[#This Row],[Profit]]/retail_sales[[#This Row],[Revenue]]</f>
        <v>0.29340444148160494</v>
      </c>
      <c r="O7768" t="str">
        <f t="shared" si="121"/>
        <v>Thursday</v>
      </c>
    </row>
    <row r="7769" spans="1:15" x14ac:dyDescent="0.3">
      <c r="A7769">
        <v>7768</v>
      </c>
      <c r="B7769" t="s">
        <v>18</v>
      </c>
      <c r="C7769" s="1">
        <v>45595</v>
      </c>
      <c r="D7769" t="s">
        <v>39</v>
      </c>
      <c r="E7769" t="s">
        <v>15</v>
      </c>
      <c r="F7769" t="s">
        <v>27</v>
      </c>
      <c r="G7769">
        <v>1</v>
      </c>
      <c r="H7769">
        <v>439.88</v>
      </c>
      <c r="I7769">
        <v>7.0000000000000007E-2</v>
      </c>
      <c r="J7769">
        <v>409.09</v>
      </c>
      <c r="K7769">
        <v>227.15</v>
      </c>
      <c r="L7769">
        <v>181.94</v>
      </c>
      <c r="M7769" t="s">
        <v>28</v>
      </c>
      <c r="N7769" s="3">
        <f>retail_sales[[#This Row],[Profit]]/retail_sales[[#This Row],[Revenue]]</f>
        <v>0.44474321054046789</v>
      </c>
      <c r="O7769" t="str">
        <f t="shared" si="121"/>
        <v>Wednesday</v>
      </c>
    </row>
    <row r="7770" spans="1:15" x14ac:dyDescent="0.3">
      <c r="A7770">
        <v>7769</v>
      </c>
      <c r="B7770" t="s">
        <v>5182</v>
      </c>
      <c r="C7770" s="1">
        <v>45560</v>
      </c>
      <c r="D7770" t="s">
        <v>19</v>
      </c>
      <c r="E7770" t="s">
        <v>30</v>
      </c>
      <c r="F7770" t="s">
        <v>27</v>
      </c>
      <c r="G7770">
        <v>6</v>
      </c>
      <c r="H7770">
        <v>414.53</v>
      </c>
      <c r="I7770">
        <v>0</v>
      </c>
      <c r="J7770">
        <v>2487.1799999999998</v>
      </c>
      <c r="K7770">
        <v>1597.43</v>
      </c>
      <c r="L7770">
        <v>889.75</v>
      </c>
      <c r="M7770" t="s">
        <v>22</v>
      </c>
      <c r="N7770" s="3">
        <f>retail_sales[[#This Row],[Profit]]/retail_sales[[#This Row],[Revenue]]</f>
        <v>0.35773446232279132</v>
      </c>
      <c r="O7770" t="str">
        <f t="shared" si="121"/>
        <v>Wednesday</v>
      </c>
    </row>
    <row r="7771" spans="1:15" x14ac:dyDescent="0.3">
      <c r="A7771">
        <v>7770</v>
      </c>
      <c r="B7771" t="s">
        <v>2276</v>
      </c>
      <c r="C7771" s="1">
        <v>45399</v>
      </c>
      <c r="D7771" t="s">
        <v>39</v>
      </c>
      <c r="E7771" t="s">
        <v>33</v>
      </c>
      <c r="F7771" t="s">
        <v>21</v>
      </c>
      <c r="G7771">
        <v>3</v>
      </c>
      <c r="H7771">
        <v>177.05</v>
      </c>
      <c r="I7771">
        <v>0.21</v>
      </c>
      <c r="J7771">
        <v>419.61</v>
      </c>
      <c r="K7771">
        <v>254.81</v>
      </c>
      <c r="L7771">
        <v>164.8</v>
      </c>
      <c r="M7771" t="s">
        <v>46</v>
      </c>
      <c r="N7771" s="3">
        <f>retail_sales[[#This Row],[Profit]]/retail_sales[[#This Row],[Revenue]]</f>
        <v>0.39274564476537738</v>
      </c>
      <c r="O7771" t="str">
        <f t="shared" si="121"/>
        <v>Wednesday</v>
      </c>
    </row>
    <row r="7772" spans="1:15" x14ac:dyDescent="0.3">
      <c r="A7772">
        <v>7771</v>
      </c>
      <c r="B7772" t="s">
        <v>5183</v>
      </c>
      <c r="C7772" s="1">
        <v>45590</v>
      </c>
      <c r="D7772" t="s">
        <v>39</v>
      </c>
      <c r="E7772" t="s">
        <v>33</v>
      </c>
      <c r="F7772" t="s">
        <v>27</v>
      </c>
      <c r="G7772">
        <v>1</v>
      </c>
      <c r="H7772">
        <v>172.73</v>
      </c>
      <c r="I7772">
        <v>0.22</v>
      </c>
      <c r="J7772">
        <v>134.72999999999999</v>
      </c>
      <c r="K7772">
        <v>83.05</v>
      </c>
      <c r="L7772">
        <v>51.68</v>
      </c>
      <c r="M7772" t="s">
        <v>28</v>
      </c>
      <c r="N7772" s="3">
        <f>retail_sales[[#This Row],[Profit]]/retail_sales[[#This Row],[Revenue]]</f>
        <v>0.38358197877235956</v>
      </c>
      <c r="O7772" t="str">
        <f t="shared" si="121"/>
        <v>Friday</v>
      </c>
    </row>
    <row r="7773" spans="1:15" x14ac:dyDescent="0.3">
      <c r="A7773">
        <v>7772</v>
      </c>
      <c r="B7773" t="s">
        <v>3216</v>
      </c>
      <c r="C7773" s="1">
        <v>45434</v>
      </c>
      <c r="D7773" t="s">
        <v>39</v>
      </c>
      <c r="E7773" t="s">
        <v>20</v>
      </c>
      <c r="F7773" t="s">
        <v>16</v>
      </c>
      <c r="G7773">
        <v>10</v>
      </c>
      <c r="H7773">
        <v>211.43</v>
      </c>
      <c r="I7773">
        <v>0.14000000000000001</v>
      </c>
      <c r="J7773">
        <v>1818.3</v>
      </c>
      <c r="K7773">
        <v>1431.26</v>
      </c>
      <c r="L7773">
        <v>387.04</v>
      </c>
      <c r="M7773" t="s">
        <v>22</v>
      </c>
      <c r="N7773" s="3">
        <f>retail_sales[[#This Row],[Profit]]/retail_sales[[#This Row],[Revenue]]</f>
        <v>0.21285816421932577</v>
      </c>
      <c r="O7773" t="str">
        <f t="shared" si="121"/>
        <v>Wednesday</v>
      </c>
    </row>
    <row r="7774" spans="1:15" x14ac:dyDescent="0.3">
      <c r="A7774">
        <v>7773</v>
      </c>
      <c r="B7774" t="s">
        <v>5184</v>
      </c>
      <c r="C7774" s="1">
        <v>45323</v>
      </c>
      <c r="D7774" t="s">
        <v>39</v>
      </c>
      <c r="E7774" t="s">
        <v>25</v>
      </c>
      <c r="F7774" t="s">
        <v>21</v>
      </c>
      <c r="G7774">
        <v>7</v>
      </c>
      <c r="H7774">
        <v>279.95999999999998</v>
      </c>
      <c r="I7774">
        <v>0.03</v>
      </c>
      <c r="J7774">
        <v>1900.93</v>
      </c>
      <c r="K7774">
        <v>1052.49</v>
      </c>
      <c r="L7774">
        <v>848.44</v>
      </c>
      <c r="M7774" t="s">
        <v>22</v>
      </c>
      <c r="N7774" s="3">
        <f>retail_sales[[#This Row],[Profit]]/retail_sales[[#This Row],[Revenue]]</f>
        <v>0.44632890216893839</v>
      </c>
      <c r="O7774" t="str">
        <f t="shared" si="121"/>
        <v>Thursday</v>
      </c>
    </row>
    <row r="7775" spans="1:15" x14ac:dyDescent="0.3">
      <c r="A7775">
        <v>7774</v>
      </c>
      <c r="B7775" t="s">
        <v>5185</v>
      </c>
      <c r="C7775" s="1">
        <v>45496</v>
      </c>
      <c r="D7775" t="s">
        <v>19</v>
      </c>
      <c r="E7775" t="s">
        <v>20</v>
      </c>
      <c r="F7775" t="s">
        <v>16</v>
      </c>
      <c r="G7775">
        <v>2</v>
      </c>
      <c r="H7775">
        <v>254.14</v>
      </c>
      <c r="I7775">
        <v>7.0000000000000007E-2</v>
      </c>
      <c r="J7775">
        <v>472.7</v>
      </c>
      <c r="K7775">
        <v>242.31</v>
      </c>
      <c r="L7775">
        <v>230.39</v>
      </c>
      <c r="M7775" t="s">
        <v>17</v>
      </c>
      <c r="N7775" s="3">
        <f>retail_sales[[#This Row],[Profit]]/retail_sales[[#This Row],[Revenue]]</f>
        <v>0.4873915802834779</v>
      </c>
      <c r="O7775" t="str">
        <f t="shared" si="121"/>
        <v>Tuesday</v>
      </c>
    </row>
    <row r="7776" spans="1:15" x14ac:dyDescent="0.3">
      <c r="A7776">
        <v>7775</v>
      </c>
      <c r="B7776" t="s">
        <v>5186</v>
      </c>
      <c r="C7776" s="1">
        <v>45621</v>
      </c>
      <c r="D7776" t="s">
        <v>24</v>
      </c>
      <c r="E7776" t="s">
        <v>30</v>
      </c>
      <c r="F7776" t="s">
        <v>27</v>
      </c>
      <c r="G7776">
        <v>5</v>
      </c>
      <c r="H7776">
        <v>428.14</v>
      </c>
      <c r="I7776">
        <v>0.16</v>
      </c>
      <c r="J7776">
        <v>1798.19</v>
      </c>
      <c r="K7776">
        <v>1236.76</v>
      </c>
      <c r="L7776">
        <v>561.42999999999995</v>
      </c>
      <c r="M7776" t="s">
        <v>40</v>
      </c>
      <c r="N7776" s="3">
        <f>retail_sales[[#This Row],[Profit]]/retail_sales[[#This Row],[Revenue]]</f>
        <v>0.31221950961800471</v>
      </c>
      <c r="O7776" t="str">
        <f t="shared" si="121"/>
        <v>Monday</v>
      </c>
    </row>
    <row r="7777" spans="1:15" x14ac:dyDescent="0.3">
      <c r="A7777">
        <v>7776</v>
      </c>
      <c r="B7777" t="s">
        <v>5187</v>
      </c>
      <c r="C7777" s="1">
        <v>45523</v>
      </c>
      <c r="D7777" t="s">
        <v>19</v>
      </c>
      <c r="E7777" t="s">
        <v>25</v>
      </c>
      <c r="F7777" t="s">
        <v>16</v>
      </c>
      <c r="G7777">
        <v>10</v>
      </c>
      <c r="H7777">
        <v>243.12</v>
      </c>
      <c r="I7777">
        <v>0.08</v>
      </c>
      <c r="J7777">
        <v>2236.6999999999998</v>
      </c>
      <c r="K7777">
        <v>1526.35</v>
      </c>
      <c r="L7777">
        <v>710.35</v>
      </c>
      <c r="M7777" t="s">
        <v>46</v>
      </c>
      <c r="N7777" s="3">
        <f>retail_sales[[#This Row],[Profit]]/retail_sales[[#This Row],[Revenue]]</f>
        <v>0.31758841149908351</v>
      </c>
      <c r="O7777" t="str">
        <f t="shared" si="121"/>
        <v>Monday</v>
      </c>
    </row>
    <row r="7778" spans="1:15" x14ac:dyDescent="0.3">
      <c r="A7778">
        <v>7777</v>
      </c>
      <c r="B7778" t="s">
        <v>5188</v>
      </c>
      <c r="C7778" s="1">
        <v>45445</v>
      </c>
      <c r="D7778" t="s">
        <v>14</v>
      </c>
      <c r="E7778" t="s">
        <v>20</v>
      </c>
      <c r="F7778" t="s">
        <v>27</v>
      </c>
      <c r="G7778">
        <v>7</v>
      </c>
      <c r="H7778">
        <v>291.5</v>
      </c>
      <c r="I7778">
        <v>0.21</v>
      </c>
      <c r="J7778">
        <v>1612</v>
      </c>
      <c r="K7778">
        <v>1214.31</v>
      </c>
      <c r="L7778">
        <v>397.69</v>
      </c>
      <c r="M7778" t="s">
        <v>17</v>
      </c>
      <c r="N7778" s="3">
        <f>retail_sales[[#This Row],[Profit]]/retail_sales[[#This Row],[Revenue]]</f>
        <v>0.2467059553349876</v>
      </c>
      <c r="O7778" t="str">
        <f t="shared" si="121"/>
        <v>Sunday</v>
      </c>
    </row>
    <row r="7779" spans="1:15" x14ac:dyDescent="0.3">
      <c r="A7779">
        <v>7778</v>
      </c>
      <c r="B7779" t="s">
        <v>2159</v>
      </c>
      <c r="C7779" s="1">
        <v>45415</v>
      </c>
      <c r="D7779" t="s">
        <v>24</v>
      </c>
      <c r="E7779" t="s">
        <v>33</v>
      </c>
      <c r="F7779" t="s">
        <v>16</v>
      </c>
      <c r="G7779">
        <v>9</v>
      </c>
      <c r="H7779">
        <v>140.15</v>
      </c>
      <c r="I7779">
        <v>0.19</v>
      </c>
      <c r="J7779">
        <v>1021.69</v>
      </c>
      <c r="K7779">
        <v>678.58</v>
      </c>
      <c r="L7779">
        <v>343.11</v>
      </c>
      <c r="M7779" t="s">
        <v>28</v>
      </c>
      <c r="N7779" s="3">
        <f>retail_sales[[#This Row],[Profit]]/retail_sales[[#This Row],[Revenue]]</f>
        <v>0.33582593545987532</v>
      </c>
      <c r="O7779" t="str">
        <f t="shared" si="121"/>
        <v>Friday</v>
      </c>
    </row>
    <row r="7780" spans="1:15" x14ac:dyDescent="0.3">
      <c r="A7780">
        <v>7779</v>
      </c>
      <c r="B7780" t="s">
        <v>2739</v>
      </c>
      <c r="C7780" s="1">
        <v>45418</v>
      </c>
      <c r="D7780" t="s">
        <v>39</v>
      </c>
      <c r="E7780" t="s">
        <v>20</v>
      </c>
      <c r="F7780" t="s">
        <v>27</v>
      </c>
      <c r="G7780">
        <v>7</v>
      </c>
      <c r="H7780">
        <v>62.26</v>
      </c>
      <c r="I7780">
        <v>0.16</v>
      </c>
      <c r="J7780">
        <v>366.09</v>
      </c>
      <c r="K7780">
        <v>217.76</v>
      </c>
      <c r="L7780">
        <v>148.33000000000001</v>
      </c>
      <c r="M7780" t="s">
        <v>22</v>
      </c>
      <c r="N7780" s="3">
        <f>retail_sales[[#This Row],[Profit]]/retail_sales[[#This Row],[Revenue]]</f>
        <v>0.40517359119342244</v>
      </c>
      <c r="O7780" t="str">
        <f t="shared" si="121"/>
        <v>Monday</v>
      </c>
    </row>
    <row r="7781" spans="1:15" x14ac:dyDescent="0.3">
      <c r="A7781">
        <v>7780</v>
      </c>
      <c r="B7781" t="s">
        <v>5189</v>
      </c>
      <c r="C7781" s="1">
        <v>45418</v>
      </c>
      <c r="D7781" t="s">
        <v>14</v>
      </c>
      <c r="E7781" t="s">
        <v>20</v>
      </c>
      <c r="F7781" t="s">
        <v>27</v>
      </c>
      <c r="G7781">
        <v>9</v>
      </c>
      <c r="H7781">
        <v>284.35000000000002</v>
      </c>
      <c r="I7781">
        <v>0.19</v>
      </c>
      <c r="J7781">
        <v>2072.91</v>
      </c>
      <c r="K7781">
        <v>1658.26</v>
      </c>
      <c r="L7781">
        <v>414.65</v>
      </c>
      <c r="M7781" t="s">
        <v>40</v>
      </c>
      <c r="N7781" s="3">
        <f>retail_sales[[#This Row],[Profit]]/retail_sales[[#This Row],[Revenue]]</f>
        <v>0.2000328041256012</v>
      </c>
      <c r="O7781" t="str">
        <f t="shared" si="121"/>
        <v>Monday</v>
      </c>
    </row>
    <row r="7782" spans="1:15" x14ac:dyDescent="0.3">
      <c r="A7782">
        <v>7781</v>
      </c>
      <c r="B7782" t="s">
        <v>5190</v>
      </c>
      <c r="C7782" s="1">
        <v>45495</v>
      </c>
      <c r="D7782" t="s">
        <v>24</v>
      </c>
      <c r="E7782" t="s">
        <v>25</v>
      </c>
      <c r="F7782" t="s">
        <v>16</v>
      </c>
      <c r="G7782">
        <v>6</v>
      </c>
      <c r="H7782">
        <v>313.43</v>
      </c>
      <c r="I7782">
        <v>0.15</v>
      </c>
      <c r="J7782">
        <v>1598.49</v>
      </c>
      <c r="K7782">
        <v>896.22</v>
      </c>
      <c r="L7782">
        <v>702.27</v>
      </c>
      <c r="M7782" t="s">
        <v>28</v>
      </c>
      <c r="N7782" s="3">
        <f>retail_sales[[#This Row],[Profit]]/retail_sales[[#This Row],[Revenue]]</f>
        <v>0.4393333708687574</v>
      </c>
      <c r="O7782" t="str">
        <f t="shared" si="121"/>
        <v>Monday</v>
      </c>
    </row>
    <row r="7783" spans="1:15" x14ac:dyDescent="0.3">
      <c r="A7783">
        <v>7782</v>
      </c>
      <c r="B7783" t="s">
        <v>626</v>
      </c>
      <c r="C7783" s="1">
        <v>45609</v>
      </c>
      <c r="D7783" t="s">
        <v>39</v>
      </c>
      <c r="E7783" t="s">
        <v>25</v>
      </c>
      <c r="F7783" t="s">
        <v>21</v>
      </c>
      <c r="G7783">
        <v>3</v>
      </c>
      <c r="H7783">
        <v>180.25</v>
      </c>
      <c r="I7783">
        <v>0.09</v>
      </c>
      <c r="J7783">
        <v>492.08</v>
      </c>
      <c r="K7783">
        <v>257.23</v>
      </c>
      <c r="L7783">
        <v>234.85</v>
      </c>
      <c r="M7783" t="s">
        <v>46</v>
      </c>
      <c r="N7783" s="3">
        <f>retail_sales[[#This Row],[Profit]]/retail_sales[[#This Row],[Revenue]]</f>
        <v>0.47725979515525929</v>
      </c>
      <c r="O7783" t="str">
        <f t="shared" si="121"/>
        <v>Wednesday</v>
      </c>
    </row>
    <row r="7784" spans="1:15" x14ac:dyDescent="0.3">
      <c r="A7784">
        <v>7783</v>
      </c>
      <c r="B7784" t="s">
        <v>5191</v>
      </c>
      <c r="C7784" s="1">
        <v>45390</v>
      </c>
      <c r="D7784" t="s">
        <v>19</v>
      </c>
      <c r="E7784" t="s">
        <v>30</v>
      </c>
      <c r="F7784" t="s">
        <v>16</v>
      </c>
      <c r="G7784">
        <v>2</v>
      </c>
      <c r="H7784">
        <v>307.64999999999998</v>
      </c>
      <c r="I7784">
        <v>0</v>
      </c>
      <c r="J7784">
        <v>615.29999999999995</v>
      </c>
      <c r="K7784">
        <v>384.87</v>
      </c>
      <c r="L7784">
        <v>230.43</v>
      </c>
      <c r="M7784" t="s">
        <v>28</v>
      </c>
      <c r="N7784" s="3">
        <f>retail_sales[[#This Row],[Profit]]/retail_sales[[#This Row],[Revenue]]</f>
        <v>0.37450024378352026</v>
      </c>
      <c r="O7784" t="str">
        <f t="shared" si="121"/>
        <v>Monday</v>
      </c>
    </row>
    <row r="7785" spans="1:15" x14ac:dyDescent="0.3">
      <c r="A7785">
        <v>7784</v>
      </c>
      <c r="B7785" t="s">
        <v>5192</v>
      </c>
      <c r="C7785" s="1">
        <v>45632</v>
      </c>
      <c r="D7785" t="s">
        <v>14</v>
      </c>
      <c r="E7785" t="s">
        <v>33</v>
      </c>
      <c r="F7785" t="s">
        <v>27</v>
      </c>
      <c r="G7785">
        <v>1</v>
      </c>
      <c r="H7785">
        <v>471.29</v>
      </c>
      <c r="I7785">
        <v>0.18</v>
      </c>
      <c r="J7785">
        <v>386.46</v>
      </c>
      <c r="K7785">
        <v>206.44</v>
      </c>
      <c r="L7785">
        <v>180.02</v>
      </c>
      <c r="M7785" t="s">
        <v>28</v>
      </c>
      <c r="N7785" s="3">
        <f>retail_sales[[#This Row],[Profit]]/retail_sales[[#This Row],[Revenue]]</f>
        <v>0.46581793717331682</v>
      </c>
      <c r="O7785" t="str">
        <f t="shared" si="121"/>
        <v>Friday</v>
      </c>
    </row>
    <row r="7786" spans="1:15" x14ac:dyDescent="0.3">
      <c r="A7786">
        <v>7785</v>
      </c>
      <c r="B7786" t="s">
        <v>5193</v>
      </c>
      <c r="C7786" s="1">
        <v>45445</v>
      </c>
      <c r="D7786" t="s">
        <v>14</v>
      </c>
      <c r="E7786" t="s">
        <v>25</v>
      </c>
      <c r="F7786" t="s">
        <v>21</v>
      </c>
      <c r="G7786">
        <v>1</v>
      </c>
      <c r="H7786">
        <v>425.8</v>
      </c>
      <c r="I7786">
        <v>0.01</v>
      </c>
      <c r="J7786">
        <v>421.54</v>
      </c>
      <c r="K7786">
        <v>253.9</v>
      </c>
      <c r="L7786">
        <v>167.64</v>
      </c>
      <c r="M7786" t="s">
        <v>40</v>
      </c>
      <c r="N7786" s="3">
        <f>retail_sales[[#This Row],[Profit]]/retail_sales[[#This Row],[Revenue]]</f>
        <v>0.39768467998291973</v>
      </c>
      <c r="O7786" t="str">
        <f t="shared" si="121"/>
        <v>Sunday</v>
      </c>
    </row>
    <row r="7787" spans="1:15" x14ac:dyDescent="0.3">
      <c r="A7787">
        <v>7786</v>
      </c>
      <c r="B7787" t="s">
        <v>5194</v>
      </c>
      <c r="C7787" s="1">
        <v>45466</v>
      </c>
      <c r="D7787" t="s">
        <v>39</v>
      </c>
      <c r="E7787" t="s">
        <v>20</v>
      </c>
      <c r="F7787" t="s">
        <v>21</v>
      </c>
      <c r="G7787">
        <v>9</v>
      </c>
      <c r="H7787">
        <v>104.89</v>
      </c>
      <c r="I7787">
        <v>0.25</v>
      </c>
      <c r="J7787">
        <v>708.01</v>
      </c>
      <c r="K7787">
        <v>498.09</v>
      </c>
      <c r="L7787">
        <v>209.92</v>
      </c>
      <c r="M7787" t="s">
        <v>17</v>
      </c>
      <c r="N7787" s="3">
        <f>retail_sales[[#This Row],[Profit]]/retail_sales[[#This Row],[Revenue]]</f>
        <v>0.29649298738718377</v>
      </c>
      <c r="O7787" t="str">
        <f t="shared" si="121"/>
        <v>Sunday</v>
      </c>
    </row>
    <row r="7788" spans="1:15" x14ac:dyDescent="0.3">
      <c r="A7788">
        <v>7787</v>
      </c>
      <c r="B7788" t="s">
        <v>3784</v>
      </c>
      <c r="C7788" s="1">
        <v>45339</v>
      </c>
      <c r="D7788" t="s">
        <v>24</v>
      </c>
      <c r="E7788" t="s">
        <v>20</v>
      </c>
      <c r="F7788" t="s">
        <v>27</v>
      </c>
      <c r="G7788">
        <v>9</v>
      </c>
      <c r="H7788">
        <v>146.75</v>
      </c>
      <c r="I7788">
        <v>0.3</v>
      </c>
      <c r="J7788">
        <v>924.52</v>
      </c>
      <c r="K7788">
        <v>518.6</v>
      </c>
      <c r="L7788">
        <v>405.92</v>
      </c>
      <c r="M7788" t="s">
        <v>17</v>
      </c>
      <c r="N7788" s="3">
        <f>retail_sales[[#This Row],[Profit]]/retail_sales[[#This Row],[Revenue]]</f>
        <v>0.43906026911262064</v>
      </c>
      <c r="O7788" t="str">
        <f t="shared" si="121"/>
        <v>Saturday</v>
      </c>
    </row>
    <row r="7789" spans="1:15" x14ac:dyDescent="0.3">
      <c r="A7789">
        <v>7788</v>
      </c>
      <c r="B7789" t="s">
        <v>76</v>
      </c>
      <c r="C7789" s="1">
        <v>45616</v>
      </c>
      <c r="D7789" t="s">
        <v>14</v>
      </c>
      <c r="E7789" t="s">
        <v>15</v>
      </c>
      <c r="F7789" t="s">
        <v>16</v>
      </c>
      <c r="G7789">
        <v>5</v>
      </c>
      <c r="H7789">
        <v>35.47</v>
      </c>
      <c r="I7789">
        <v>0.02</v>
      </c>
      <c r="J7789">
        <v>173.8</v>
      </c>
      <c r="K7789">
        <v>115.54</v>
      </c>
      <c r="L7789">
        <v>58.26</v>
      </c>
      <c r="M7789" t="s">
        <v>22</v>
      </c>
      <c r="N7789" s="3">
        <f>retail_sales[[#This Row],[Profit]]/retail_sales[[#This Row],[Revenue]]</f>
        <v>0.33521288837744528</v>
      </c>
      <c r="O7789" t="str">
        <f t="shared" si="121"/>
        <v>Wednesday</v>
      </c>
    </row>
    <row r="7790" spans="1:15" x14ac:dyDescent="0.3">
      <c r="A7790">
        <v>7789</v>
      </c>
      <c r="B7790" t="s">
        <v>752</v>
      </c>
      <c r="C7790" s="1">
        <v>45571</v>
      </c>
      <c r="D7790" t="s">
        <v>24</v>
      </c>
      <c r="E7790" t="s">
        <v>25</v>
      </c>
      <c r="F7790" t="s">
        <v>27</v>
      </c>
      <c r="G7790">
        <v>1</v>
      </c>
      <c r="H7790">
        <v>288.07</v>
      </c>
      <c r="I7790">
        <v>0.14000000000000001</v>
      </c>
      <c r="J7790">
        <v>247.74</v>
      </c>
      <c r="K7790">
        <v>188.17</v>
      </c>
      <c r="L7790">
        <v>59.57</v>
      </c>
      <c r="M7790" t="s">
        <v>28</v>
      </c>
      <c r="N7790" s="3">
        <f>retail_sales[[#This Row],[Profit]]/retail_sales[[#This Row],[Revenue]]</f>
        <v>0.24045370146120931</v>
      </c>
      <c r="O7790" t="str">
        <f t="shared" si="121"/>
        <v>Sunday</v>
      </c>
    </row>
    <row r="7791" spans="1:15" x14ac:dyDescent="0.3">
      <c r="A7791">
        <v>7790</v>
      </c>
      <c r="B7791" t="s">
        <v>5195</v>
      </c>
      <c r="C7791" s="1">
        <v>45330</v>
      </c>
      <c r="D7791" t="s">
        <v>39</v>
      </c>
      <c r="E7791" t="s">
        <v>33</v>
      </c>
      <c r="F7791" t="s">
        <v>27</v>
      </c>
      <c r="G7791">
        <v>5</v>
      </c>
      <c r="H7791">
        <v>44.76</v>
      </c>
      <c r="I7791">
        <v>0.01</v>
      </c>
      <c r="J7791">
        <v>221.56</v>
      </c>
      <c r="K7791">
        <v>176.35</v>
      </c>
      <c r="L7791">
        <v>45.21</v>
      </c>
      <c r="M7791" t="s">
        <v>46</v>
      </c>
      <c r="N7791" s="3">
        <f>retail_sales[[#This Row],[Profit]]/retail_sales[[#This Row],[Revenue]]</f>
        <v>0.2040530781729554</v>
      </c>
      <c r="O7791" t="str">
        <f t="shared" si="121"/>
        <v>Thursday</v>
      </c>
    </row>
    <row r="7792" spans="1:15" x14ac:dyDescent="0.3">
      <c r="A7792">
        <v>7791</v>
      </c>
      <c r="B7792" t="s">
        <v>808</v>
      </c>
      <c r="C7792" s="1">
        <v>45363</v>
      </c>
      <c r="D7792" t="s">
        <v>24</v>
      </c>
      <c r="E7792" t="s">
        <v>30</v>
      </c>
      <c r="F7792" t="s">
        <v>21</v>
      </c>
      <c r="G7792">
        <v>1</v>
      </c>
      <c r="H7792">
        <v>498.55</v>
      </c>
      <c r="I7792">
        <v>0.13</v>
      </c>
      <c r="J7792">
        <v>433.74</v>
      </c>
      <c r="K7792">
        <v>287.67</v>
      </c>
      <c r="L7792">
        <v>146.07</v>
      </c>
      <c r="M7792" t="s">
        <v>22</v>
      </c>
      <c r="N7792" s="3">
        <f>retail_sales[[#This Row],[Profit]]/retail_sales[[#This Row],[Revenue]]</f>
        <v>0.3367685710333379</v>
      </c>
      <c r="O7792" t="str">
        <f t="shared" si="121"/>
        <v>Tuesday</v>
      </c>
    </row>
    <row r="7793" spans="1:15" x14ac:dyDescent="0.3">
      <c r="A7793">
        <v>7792</v>
      </c>
      <c r="B7793" t="s">
        <v>3637</v>
      </c>
      <c r="C7793" s="1">
        <v>45371</v>
      </c>
      <c r="D7793" t="s">
        <v>39</v>
      </c>
      <c r="E7793" t="s">
        <v>30</v>
      </c>
      <c r="F7793" t="s">
        <v>16</v>
      </c>
      <c r="G7793">
        <v>10</v>
      </c>
      <c r="H7793">
        <v>340.28</v>
      </c>
      <c r="I7793">
        <v>0.14000000000000001</v>
      </c>
      <c r="J7793">
        <v>2926.41</v>
      </c>
      <c r="K7793">
        <v>1465.88</v>
      </c>
      <c r="L7793">
        <v>1460.53</v>
      </c>
      <c r="M7793" t="s">
        <v>22</v>
      </c>
      <c r="N7793" s="3">
        <f>retail_sales[[#This Row],[Profit]]/retail_sales[[#This Row],[Revenue]]</f>
        <v>0.49908591072337782</v>
      </c>
      <c r="O7793" t="str">
        <f t="shared" si="121"/>
        <v>Wednesday</v>
      </c>
    </row>
    <row r="7794" spans="1:15" x14ac:dyDescent="0.3">
      <c r="A7794">
        <v>7793</v>
      </c>
      <c r="B7794" t="s">
        <v>5196</v>
      </c>
      <c r="C7794" s="1">
        <v>45324</v>
      </c>
      <c r="D7794" t="s">
        <v>19</v>
      </c>
      <c r="E7794" t="s">
        <v>25</v>
      </c>
      <c r="F7794" t="s">
        <v>27</v>
      </c>
      <c r="G7794">
        <v>5</v>
      </c>
      <c r="H7794">
        <v>19.98</v>
      </c>
      <c r="I7794">
        <v>0.05</v>
      </c>
      <c r="J7794">
        <v>94.91</v>
      </c>
      <c r="K7794">
        <v>67</v>
      </c>
      <c r="L7794">
        <v>27.91</v>
      </c>
      <c r="M7794" t="s">
        <v>17</v>
      </c>
      <c r="N7794" s="3">
        <f>retail_sales[[#This Row],[Profit]]/retail_sales[[#This Row],[Revenue]]</f>
        <v>0.29406806448214101</v>
      </c>
      <c r="O7794" t="str">
        <f t="shared" si="121"/>
        <v>Friday</v>
      </c>
    </row>
    <row r="7795" spans="1:15" x14ac:dyDescent="0.3">
      <c r="A7795">
        <v>7794</v>
      </c>
      <c r="B7795" t="s">
        <v>3380</v>
      </c>
      <c r="C7795" s="1">
        <v>45331</v>
      </c>
      <c r="D7795" t="s">
        <v>14</v>
      </c>
      <c r="E7795" t="s">
        <v>30</v>
      </c>
      <c r="F7795" t="s">
        <v>16</v>
      </c>
      <c r="G7795">
        <v>7</v>
      </c>
      <c r="H7795">
        <v>286.74</v>
      </c>
      <c r="I7795">
        <v>0.21</v>
      </c>
      <c r="J7795">
        <v>1585.67</v>
      </c>
      <c r="K7795">
        <v>1158.9000000000001</v>
      </c>
      <c r="L7795">
        <v>426.77</v>
      </c>
      <c r="M7795" t="s">
        <v>22</v>
      </c>
      <c r="N7795" s="3">
        <f>retail_sales[[#This Row],[Profit]]/retail_sales[[#This Row],[Revenue]]</f>
        <v>0.26914175080565311</v>
      </c>
      <c r="O7795" t="str">
        <f t="shared" si="121"/>
        <v>Friday</v>
      </c>
    </row>
    <row r="7796" spans="1:15" x14ac:dyDescent="0.3">
      <c r="A7796">
        <v>7795</v>
      </c>
      <c r="B7796" t="s">
        <v>5197</v>
      </c>
      <c r="C7796" s="1">
        <v>45510</v>
      </c>
      <c r="D7796" t="s">
        <v>39</v>
      </c>
      <c r="E7796" t="s">
        <v>20</v>
      </c>
      <c r="F7796" t="s">
        <v>27</v>
      </c>
      <c r="G7796">
        <v>10</v>
      </c>
      <c r="H7796">
        <v>352.84</v>
      </c>
      <c r="I7796">
        <v>0.18</v>
      </c>
      <c r="J7796">
        <v>2893.29</v>
      </c>
      <c r="K7796">
        <v>1767.91</v>
      </c>
      <c r="L7796">
        <v>1125.3800000000001</v>
      </c>
      <c r="M7796" t="s">
        <v>28</v>
      </c>
      <c r="N7796" s="3">
        <f>retail_sales[[#This Row],[Profit]]/retail_sales[[#This Row],[Revenue]]</f>
        <v>0.38896204666659756</v>
      </c>
      <c r="O7796" t="str">
        <f t="shared" si="121"/>
        <v>Tuesday</v>
      </c>
    </row>
    <row r="7797" spans="1:15" x14ac:dyDescent="0.3">
      <c r="A7797">
        <v>7796</v>
      </c>
      <c r="B7797" t="s">
        <v>4289</v>
      </c>
      <c r="C7797" s="1">
        <v>45418</v>
      </c>
      <c r="D7797" t="s">
        <v>14</v>
      </c>
      <c r="E7797" t="s">
        <v>25</v>
      </c>
      <c r="F7797" t="s">
        <v>16</v>
      </c>
      <c r="G7797">
        <v>4</v>
      </c>
      <c r="H7797">
        <v>447.09</v>
      </c>
      <c r="I7797">
        <v>0.15</v>
      </c>
      <c r="J7797">
        <v>1520.11</v>
      </c>
      <c r="K7797">
        <v>1212.27</v>
      </c>
      <c r="L7797">
        <v>307.83999999999997</v>
      </c>
      <c r="M7797" t="s">
        <v>28</v>
      </c>
      <c r="N7797" s="3">
        <f>retail_sales[[#This Row],[Profit]]/retail_sales[[#This Row],[Revenue]]</f>
        <v>0.2025116603403701</v>
      </c>
      <c r="O7797" t="str">
        <f t="shared" si="121"/>
        <v>Monday</v>
      </c>
    </row>
    <row r="7798" spans="1:15" x14ac:dyDescent="0.3">
      <c r="A7798">
        <v>7797</v>
      </c>
      <c r="B7798" t="s">
        <v>5198</v>
      </c>
      <c r="C7798" s="1">
        <v>45323</v>
      </c>
      <c r="D7798" t="s">
        <v>14</v>
      </c>
      <c r="E7798" t="s">
        <v>20</v>
      </c>
      <c r="F7798" t="s">
        <v>27</v>
      </c>
      <c r="G7798">
        <v>3</v>
      </c>
      <c r="H7798">
        <v>148.86000000000001</v>
      </c>
      <c r="I7798">
        <v>0.19</v>
      </c>
      <c r="J7798">
        <v>361.73</v>
      </c>
      <c r="K7798">
        <v>215.66</v>
      </c>
      <c r="L7798">
        <v>146.07</v>
      </c>
      <c r="M7798" t="s">
        <v>17</v>
      </c>
      <c r="N7798" s="3">
        <f>retail_sales[[#This Row],[Profit]]/retail_sales[[#This Row],[Revenue]]</f>
        <v>0.40380947115251703</v>
      </c>
      <c r="O7798" t="str">
        <f t="shared" si="121"/>
        <v>Thursday</v>
      </c>
    </row>
    <row r="7799" spans="1:15" x14ac:dyDescent="0.3">
      <c r="A7799">
        <v>7798</v>
      </c>
      <c r="B7799" t="s">
        <v>4965</v>
      </c>
      <c r="C7799" s="1">
        <v>45469</v>
      </c>
      <c r="D7799" t="s">
        <v>14</v>
      </c>
      <c r="E7799" t="s">
        <v>30</v>
      </c>
      <c r="F7799" t="s">
        <v>27</v>
      </c>
      <c r="G7799">
        <v>5</v>
      </c>
      <c r="H7799">
        <v>152.08000000000001</v>
      </c>
      <c r="I7799">
        <v>0.17</v>
      </c>
      <c r="J7799">
        <v>631.13</v>
      </c>
      <c r="K7799">
        <v>429.79</v>
      </c>
      <c r="L7799">
        <v>201.34</v>
      </c>
      <c r="M7799" t="s">
        <v>46</v>
      </c>
      <c r="N7799" s="3">
        <f>retail_sales[[#This Row],[Profit]]/retail_sales[[#This Row],[Revenue]]</f>
        <v>0.31901509990017907</v>
      </c>
      <c r="O7799" t="str">
        <f t="shared" si="121"/>
        <v>Wednesday</v>
      </c>
    </row>
    <row r="7800" spans="1:15" x14ac:dyDescent="0.3">
      <c r="A7800">
        <v>7799</v>
      </c>
      <c r="B7800" t="s">
        <v>5199</v>
      </c>
      <c r="C7800" s="1">
        <v>45523</v>
      </c>
      <c r="D7800" t="s">
        <v>14</v>
      </c>
      <c r="E7800" t="s">
        <v>30</v>
      </c>
      <c r="F7800" t="s">
        <v>16</v>
      </c>
      <c r="G7800">
        <v>1</v>
      </c>
      <c r="H7800">
        <v>408.65</v>
      </c>
      <c r="I7800">
        <v>0.11</v>
      </c>
      <c r="J7800">
        <v>363.7</v>
      </c>
      <c r="K7800">
        <v>269.88</v>
      </c>
      <c r="L7800">
        <v>93.82</v>
      </c>
      <c r="M7800" t="s">
        <v>40</v>
      </c>
      <c r="N7800" s="3">
        <f>retail_sales[[#This Row],[Profit]]/retail_sales[[#This Row],[Revenue]]</f>
        <v>0.25795985702502061</v>
      </c>
      <c r="O7800" t="str">
        <f t="shared" si="121"/>
        <v>Monday</v>
      </c>
    </row>
    <row r="7801" spans="1:15" x14ac:dyDescent="0.3">
      <c r="A7801">
        <v>7800</v>
      </c>
      <c r="B7801" t="s">
        <v>3451</v>
      </c>
      <c r="C7801" s="1">
        <v>45616</v>
      </c>
      <c r="D7801" t="s">
        <v>19</v>
      </c>
      <c r="E7801" t="s">
        <v>30</v>
      </c>
      <c r="F7801" t="s">
        <v>27</v>
      </c>
      <c r="G7801">
        <v>4</v>
      </c>
      <c r="H7801">
        <v>61.44</v>
      </c>
      <c r="I7801">
        <v>0.18</v>
      </c>
      <c r="J7801">
        <v>201.52</v>
      </c>
      <c r="K7801">
        <v>153.55000000000001</v>
      </c>
      <c r="L7801">
        <v>47.97</v>
      </c>
      <c r="M7801" t="s">
        <v>40</v>
      </c>
      <c r="N7801" s="3">
        <f>retail_sales[[#This Row],[Profit]]/retail_sales[[#This Row],[Revenue]]</f>
        <v>0.23804088924176259</v>
      </c>
      <c r="O7801" t="str">
        <f t="shared" si="121"/>
        <v>Wednesday</v>
      </c>
    </row>
    <row r="7802" spans="1:15" x14ac:dyDescent="0.3">
      <c r="A7802">
        <v>7801</v>
      </c>
      <c r="B7802" t="s">
        <v>550</v>
      </c>
      <c r="C7802" s="1">
        <v>45508</v>
      </c>
      <c r="D7802" t="s">
        <v>24</v>
      </c>
      <c r="E7802" t="s">
        <v>30</v>
      </c>
      <c r="F7802" t="s">
        <v>21</v>
      </c>
      <c r="G7802">
        <v>2</v>
      </c>
      <c r="H7802">
        <v>235.72</v>
      </c>
      <c r="I7802">
        <v>0.08</v>
      </c>
      <c r="J7802">
        <v>433.72</v>
      </c>
      <c r="K7802">
        <v>252.75</v>
      </c>
      <c r="L7802">
        <v>180.97</v>
      </c>
      <c r="M7802" t="s">
        <v>28</v>
      </c>
      <c r="N7802" s="3">
        <f>retail_sales[[#This Row],[Profit]]/retail_sales[[#This Row],[Revenue]]</f>
        <v>0.41725076085954071</v>
      </c>
      <c r="O7802" t="str">
        <f t="shared" si="121"/>
        <v>Sunday</v>
      </c>
    </row>
    <row r="7803" spans="1:15" x14ac:dyDescent="0.3">
      <c r="A7803">
        <v>7802</v>
      </c>
      <c r="B7803" t="s">
        <v>835</v>
      </c>
      <c r="C7803" s="1">
        <v>45476</v>
      </c>
      <c r="D7803" t="s">
        <v>24</v>
      </c>
      <c r="E7803" t="s">
        <v>30</v>
      </c>
      <c r="F7803" t="s">
        <v>21</v>
      </c>
      <c r="G7803">
        <v>9</v>
      </c>
      <c r="H7803">
        <v>292.88</v>
      </c>
      <c r="I7803">
        <v>0.23</v>
      </c>
      <c r="J7803">
        <v>2029.66</v>
      </c>
      <c r="K7803">
        <v>1077.68</v>
      </c>
      <c r="L7803">
        <v>951.98</v>
      </c>
      <c r="M7803" t="s">
        <v>40</v>
      </c>
      <c r="N7803" s="3">
        <f>retail_sales[[#This Row],[Profit]]/retail_sales[[#This Row],[Revenue]]</f>
        <v>0.46903422248061249</v>
      </c>
      <c r="O7803" t="str">
        <f t="shared" si="121"/>
        <v>Wednesday</v>
      </c>
    </row>
    <row r="7804" spans="1:15" x14ac:dyDescent="0.3">
      <c r="A7804">
        <v>7803</v>
      </c>
      <c r="B7804" t="s">
        <v>5200</v>
      </c>
      <c r="C7804" s="1">
        <v>45423</v>
      </c>
      <c r="D7804" t="s">
        <v>39</v>
      </c>
      <c r="E7804" t="s">
        <v>33</v>
      </c>
      <c r="F7804" t="s">
        <v>27</v>
      </c>
      <c r="G7804">
        <v>1</v>
      </c>
      <c r="H7804">
        <v>432.97</v>
      </c>
      <c r="I7804">
        <v>0.14000000000000001</v>
      </c>
      <c r="J7804">
        <v>372.35</v>
      </c>
      <c r="K7804">
        <v>247.79</v>
      </c>
      <c r="L7804">
        <v>124.56</v>
      </c>
      <c r="M7804" t="s">
        <v>40</v>
      </c>
      <c r="N7804" s="3">
        <f>retail_sales[[#This Row],[Profit]]/retail_sales[[#This Row],[Revenue]]</f>
        <v>0.33452396938364443</v>
      </c>
      <c r="O7804" t="str">
        <f t="shared" si="121"/>
        <v>Saturday</v>
      </c>
    </row>
    <row r="7805" spans="1:15" x14ac:dyDescent="0.3">
      <c r="A7805">
        <v>7804</v>
      </c>
      <c r="B7805" t="s">
        <v>4922</v>
      </c>
      <c r="C7805" s="1">
        <v>45328</v>
      </c>
      <c r="D7805" t="s">
        <v>19</v>
      </c>
      <c r="E7805" t="s">
        <v>20</v>
      </c>
      <c r="F7805" t="s">
        <v>16</v>
      </c>
      <c r="G7805">
        <v>9</v>
      </c>
      <c r="H7805">
        <v>404.71</v>
      </c>
      <c r="I7805">
        <v>0.14000000000000001</v>
      </c>
      <c r="J7805">
        <v>3132.46</v>
      </c>
      <c r="K7805">
        <v>2210</v>
      </c>
      <c r="L7805">
        <v>922.46</v>
      </c>
      <c r="M7805" t="s">
        <v>46</v>
      </c>
      <c r="N7805" s="3">
        <f>retail_sales[[#This Row],[Profit]]/retail_sales[[#This Row],[Revenue]]</f>
        <v>0.29448420730033265</v>
      </c>
      <c r="O7805" t="str">
        <f t="shared" si="121"/>
        <v>Tuesday</v>
      </c>
    </row>
    <row r="7806" spans="1:15" x14ac:dyDescent="0.3">
      <c r="A7806">
        <v>7805</v>
      </c>
      <c r="B7806" t="s">
        <v>5201</v>
      </c>
      <c r="C7806" s="1">
        <v>45406</v>
      </c>
      <c r="D7806" t="s">
        <v>24</v>
      </c>
      <c r="E7806" t="s">
        <v>20</v>
      </c>
      <c r="F7806" t="s">
        <v>27</v>
      </c>
      <c r="G7806">
        <v>3</v>
      </c>
      <c r="H7806">
        <v>97.82</v>
      </c>
      <c r="I7806">
        <v>0.22</v>
      </c>
      <c r="J7806">
        <v>228.9</v>
      </c>
      <c r="K7806">
        <v>117.31</v>
      </c>
      <c r="L7806">
        <v>111.59</v>
      </c>
      <c r="M7806" t="s">
        <v>40</v>
      </c>
      <c r="N7806" s="3">
        <f>retail_sales[[#This Row],[Profit]]/retail_sales[[#This Row],[Revenue]]</f>
        <v>0.48750546089995633</v>
      </c>
      <c r="O7806" t="str">
        <f t="shared" si="121"/>
        <v>Wednesday</v>
      </c>
    </row>
    <row r="7807" spans="1:15" x14ac:dyDescent="0.3">
      <c r="A7807">
        <v>7806</v>
      </c>
      <c r="B7807" t="s">
        <v>4168</v>
      </c>
      <c r="C7807" s="1">
        <v>45400</v>
      </c>
      <c r="D7807" t="s">
        <v>39</v>
      </c>
      <c r="E7807" t="s">
        <v>30</v>
      </c>
      <c r="F7807" t="s">
        <v>21</v>
      </c>
      <c r="G7807">
        <v>2</v>
      </c>
      <c r="H7807">
        <v>150.74</v>
      </c>
      <c r="I7807">
        <v>0.03</v>
      </c>
      <c r="J7807">
        <v>292.44</v>
      </c>
      <c r="K7807">
        <v>215.04</v>
      </c>
      <c r="L7807">
        <v>77.400000000000006</v>
      </c>
      <c r="M7807" t="s">
        <v>28</v>
      </c>
      <c r="N7807" s="3">
        <f>retail_sales[[#This Row],[Profit]]/retail_sales[[#This Row],[Revenue]]</f>
        <v>0.2646696758309397</v>
      </c>
      <c r="O7807" t="str">
        <f t="shared" si="121"/>
        <v>Thursday</v>
      </c>
    </row>
    <row r="7808" spans="1:15" x14ac:dyDescent="0.3">
      <c r="A7808">
        <v>7807</v>
      </c>
      <c r="B7808" t="s">
        <v>5202</v>
      </c>
      <c r="C7808" s="1">
        <v>45491</v>
      </c>
      <c r="D7808" t="s">
        <v>39</v>
      </c>
      <c r="E7808" t="s">
        <v>33</v>
      </c>
      <c r="F7808" t="s">
        <v>16</v>
      </c>
      <c r="G7808">
        <v>7</v>
      </c>
      <c r="H7808">
        <v>209.68</v>
      </c>
      <c r="I7808">
        <v>0.23</v>
      </c>
      <c r="J7808">
        <v>1130.18</v>
      </c>
      <c r="K7808">
        <v>782.7</v>
      </c>
      <c r="L7808">
        <v>347.48</v>
      </c>
      <c r="M7808" t="s">
        <v>28</v>
      </c>
      <c r="N7808" s="3">
        <f>retail_sales[[#This Row],[Profit]]/retail_sales[[#This Row],[Revenue]]</f>
        <v>0.30745544957440407</v>
      </c>
      <c r="O7808" t="str">
        <f t="shared" si="121"/>
        <v>Thursday</v>
      </c>
    </row>
    <row r="7809" spans="1:15" x14ac:dyDescent="0.3">
      <c r="A7809">
        <v>7808</v>
      </c>
      <c r="B7809" t="s">
        <v>828</v>
      </c>
      <c r="C7809" s="1">
        <v>45554</v>
      </c>
      <c r="D7809" t="s">
        <v>14</v>
      </c>
      <c r="E7809" t="s">
        <v>30</v>
      </c>
      <c r="F7809" t="s">
        <v>27</v>
      </c>
      <c r="G7809">
        <v>3</v>
      </c>
      <c r="H7809">
        <v>38.51</v>
      </c>
      <c r="I7809">
        <v>0.19</v>
      </c>
      <c r="J7809">
        <v>93.58</v>
      </c>
      <c r="K7809">
        <v>53.57</v>
      </c>
      <c r="L7809">
        <v>40.01</v>
      </c>
      <c r="M7809" t="s">
        <v>28</v>
      </c>
      <c r="N7809" s="3">
        <f>retail_sales[[#This Row],[Profit]]/retail_sales[[#This Row],[Revenue]]</f>
        <v>0.42754862150032058</v>
      </c>
      <c r="O7809" t="str">
        <f t="shared" si="121"/>
        <v>Thursday</v>
      </c>
    </row>
    <row r="7810" spans="1:15" x14ac:dyDescent="0.3">
      <c r="A7810">
        <v>7809</v>
      </c>
      <c r="B7810" t="s">
        <v>4307</v>
      </c>
      <c r="C7810" s="1">
        <v>45457</v>
      </c>
      <c r="D7810" t="s">
        <v>39</v>
      </c>
      <c r="E7810" t="s">
        <v>33</v>
      </c>
      <c r="F7810" t="s">
        <v>21</v>
      </c>
      <c r="G7810">
        <v>9</v>
      </c>
      <c r="H7810">
        <v>39.479999999999997</v>
      </c>
      <c r="I7810">
        <v>0.27</v>
      </c>
      <c r="J7810">
        <v>259.38</v>
      </c>
      <c r="K7810">
        <v>197.46</v>
      </c>
      <c r="L7810">
        <v>61.92</v>
      </c>
      <c r="M7810" t="s">
        <v>22</v>
      </c>
      <c r="N7810" s="3">
        <f>retail_sales[[#This Row],[Profit]]/retail_sales[[#This Row],[Revenue]]</f>
        <v>0.2387231089521166</v>
      </c>
      <c r="O7810" t="str">
        <f t="shared" ref="O7810:O7873" si="122">TEXT(C7810, "dddd")</f>
        <v>Friday</v>
      </c>
    </row>
    <row r="7811" spans="1:15" x14ac:dyDescent="0.3">
      <c r="A7811">
        <v>7810</v>
      </c>
      <c r="B7811" t="s">
        <v>5203</v>
      </c>
      <c r="C7811" s="1">
        <v>45366</v>
      </c>
      <c r="D7811" t="s">
        <v>39</v>
      </c>
      <c r="E7811" t="s">
        <v>33</v>
      </c>
      <c r="F7811" t="s">
        <v>27</v>
      </c>
      <c r="G7811">
        <v>10</v>
      </c>
      <c r="H7811">
        <v>153.38</v>
      </c>
      <c r="I7811">
        <v>0.24</v>
      </c>
      <c r="J7811">
        <v>1165.69</v>
      </c>
      <c r="K7811">
        <v>616.91999999999996</v>
      </c>
      <c r="L7811">
        <v>548.77</v>
      </c>
      <c r="M7811" t="s">
        <v>28</v>
      </c>
      <c r="N7811" s="3">
        <f>retail_sales[[#This Row],[Profit]]/retail_sales[[#This Row],[Revenue]]</f>
        <v>0.47076838610608307</v>
      </c>
      <c r="O7811" t="str">
        <f t="shared" si="122"/>
        <v>Friday</v>
      </c>
    </row>
    <row r="7812" spans="1:15" x14ac:dyDescent="0.3">
      <c r="A7812">
        <v>7811</v>
      </c>
      <c r="B7812" t="s">
        <v>3338</v>
      </c>
      <c r="C7812" s="1">
        <v>45529</v>
      </c>
      <c r="D7812" t="s">
        <v>24</v>
      </c>
      <c r="E7812" t="s">
        <v>33</v>
      </c>
      <c r="F7812" t="s">
        <v>21</v>
      </c>
      <c r="G7812">
        <v>9</v>
      </c>
      <c r="H7812">
        <v>239.31</v>
      </c>
      <c r="I7812">
        <v>0.13</v>
      </c>
      <c r="J7812">
        <v>1873.8</v>
      </c>
      <c r="K7812">
        <v>1098.7</v>
      </c>
      <c r="L7812">
        <v>775.1</v>
      </c>
      <c r="M7812" t="s">
        <v>46</v>
      </c>
      <c r="N7812" s="3">
        <f>retail_sales[[#This Row],[Profit]]/retail_sales[[#This Row],[Revenue]]</f>
        <v>0.41365140356494828</v>
      </c>
      <c r="O7812" t="str">
        <f t="shared" si="122"/>
        <v>Sunday</v>
      </c>
    </row>
    <row r="7813" spans="1:15" x14ac:dyDescent="0.3">
      <c r="A7813">
        <v>7812</v>
      </c>
      <c r="B7813" t="s">
        <v>4876</v>
      </c>
      <c r="C7813" s="1">
        <v>45298</v>
      </c>
      <c r="D7813" t="s">
        <v>19</v>
      </c>
      <c r="E7813" t="s">
        <v>30</v>
      </c>
      <c r="F7813" t="s">
        <v>16</v>
      </c>
      <c r="G7813">
        <v>5</v>
      </c>
      <c r="H7813">
        <v>454.63</v>
      </c>
      <c r="I7813">
        <v>0.13</v>
      </c>
      <c r="J7813">
        <v>1977.64</v>
      </c>
      <c r="K7813">
        <v>1182.78</v>
      </c>
      <c r="L7813">
        <v>794.86</v>
      </c>
      <c r="M7813" t="s">
        <v>28</v>
      </c>
      <c r="N7813" s="3">
        <f>retail_sales[[#This Row],[Profit]]/retail_sales[[#This Row],[Revenue]]</f>
        <v>0.40192350478347927</v>
      </c>
      <c r="O7813" t="str">
        <f t="shared" si="122"/>
        <v>Sunday</v>
      </c>
    </row>
    <row r="7814" spans="1:15" x14ac:dyDescent="0.3">
      <c r="A7814">
        <v>7813</v>
      </c>
      <c r="B7814" t="s">
        <v>2299</v>
      </c>
      <c r="C7814" s="1">
        <v>45561</v>
      </c>
      <c r="D7814" t="s">
        <v>14</v>
      </c>
      <c r="E7814" t="s">
        <v>15</v>
      </c>
      <c r="F7814" t="s">
        <v>27</v>
      </c>
      <c r="G7814">
        <v>5</v>
      </c>
      <c r="H7814">
        <v>170.91</v>
      </c>
      <c r="I7814">
        <v>0.1</v>
      </c>
      <c r="J7814">
        <v>769.1</v>
      </c>
      <c r="K7814">
        <v>445.92</v>
      </c>
      <c r="L7814">
        <v>323.18</v>
      </c>
      <c r="M7814" t="s">
        <v>40</v>
      </c>
      <c r="N7814" s="3">
        <f>retail_sales[[#This Row],[Profit]]/retail_sales[[#This Row],[Revenue]]</f>
        <v>0.42020543492393708</v>
      </c>
      <c r="O7814" t="str">
        <f t="shared" si="122"/>
        <v>Thursday</v>
      </c>
    </row>
    <row r="7815" spans="1:15" x14ac:dyDescent="0.3">
      <c r="A7815">
        <v>7814</v>
      </c>
      <c r="B7815" t="s">
        <v>5204</v>
      </c>
      <c r="C7815" s="1">
        <v>45467</v>
      </c>
      <c r="D7815" t="s">
        <v>14</v>
      </c>
      <c r="E7815" t="s">
        <v>15</v>
      </c>
      <c r="F7815" t="s">
        <v>21</v>
      </c>
      <c r="G7815">
        <v>9</v>
      </c>
      <c r="H7815">
        <v>87.4</v>
      </c>
      <c r="I7815">
        <v>0.11</v>
      </c>
      <c r="J7815">
        <v>700.07</v>
      </c>
      <c r="K7815">
        <v>474.75</v>
      </c>
      <c r="L7815">
        <v>225.32</v>
      </c>
      <c r="M7815" t="s">
        <v>40</v>
      </c>
      <c r="N7815" s="3">
        <f>retail_sales[[#This Row],[Profit]]/retail_sales[[#This Row],[Revenue]]</f>
        <v>0.32185352893282099</v>
      </c>
      <c r="O7815" t="str">
        <f t="shared" si="122"/>
        <v>Monday</v>
      </c>
    </row>
    <row r="7816" spans="1:15" x14ac:dyDescent="0.3">
      <c r="A7816">
        <v>7815</v>
      </c>
      <c r="B7816" t="s">
        <v>5205</v>
      </c>
      <c r="C7816" s="1">
        <v>45604</v>
      </c>
      <c r="D7816" t="s">
        <v>19</v>
      </c>
      <c r="E7816" t="s">
        <v>15</v>
      </c>
      <c r="F7816" t="s">
        <v>21</v>
      </c>
      <c r="G7816">
        <v>4</v>
      </c>
      <c r="H7816">
        <v>86.06</v>
      </c>
      <c r="I7816">
        <v>0.26</v>
      </c>
      <c r="J7816">
        <v>254.74</v>
      </c>
      <c r="K7816">
        <v>182.37</v>
      </c>
      <c r="L7816">
        <v>72.37</v>
      </c>
      <c r="M7816" t="s">
        <v>17</v>
      </c>
      <c r="N7816" s="3">
        <f>retail_sales[[#This Row],[Profit]]/retail_sales[[#This Row],[Revenue]]</f>
        <v>0.28409358561670722</v>
      </c>
      <c r="O7816" t="str">
        <f t="shared" si="122"/>
        <v>Friday</v>
      </c>
    </row>
    <row r="7817" spans="1:15" x14ac:dyDescent="0.3">
      <c r="A7817">
        <v>7816</v>
      </c>
      <c r="B7817" t="s">
        <v>1126</v>
      </c>
      <c r="C7817" s="1">
        <v>45559</v>
      </c>
      <c r="D7817" t="s">
        <v>19</v>
      </c>
      <c r="E7817" t="s">
        <v>25</v>
      </c>
      <c r="F7817" t="s">
        <v>21</v>
      </c>
      <c r="G7817">
        <v>1</v>
      </c>
      <c r="H7817">
        <v>59.55</v>
      </c>
      <c r="I7817">
        <v>0.22</v>
      </c>
      <c r="J7817">
        <v>46.45</v>
      </c>
      <c r="K7817">
        <v>24.93</v>
      </c>
      <c r="L7817">
        <v>21.52</v>
      </c>
      <c r="M7817" t="s">
        <v>28</v>
      </c>
      <c r="N7817" s="3">
        <f>retail_sales[[#This Row],[Profit]]/retail_sales[[#This Row],[Revenue]]</f>
        <v>0.46329386437029058</v>
      </c>
      <c r="O7817" t="str">
        <f t="shared" si="122"/>
        <v>Tuesday</v>
      </c>
    </row>
    <row r="7818" spans="1:15" x14ac:dyDescent="0.3">
      <c r="A7818">
        <v>7817</v>
      </c>
      <c r="B7818" t="s">
        <v>5206</v>
      </c>
      <c r="C7818" s="1">
        <v>45615</v>
      </c>
      <c r="D7818" t="s">
        <v>19</v>
      </c>
      <c r="E7818" t="s">
        <v>15</v>
      </c>
      <c r="F7818" t="s">
        <v>27</v>
      </c>
      <c r="G7818">
        <v>2</v>
      </c>
      <c r="H7818">
        <v>481.44</v>
      </c>
      <c r="I7818">
        <v>0.25</v>
      </c>
      <c r="J7818">
        <v>722.16</v>
      </c>
      <c r="K7818">
        <v>373.61</v>
      </c>
      <c r="L7818">
        <v>348.55</v>
      </c>
      <c r="M7818" t="s">
        <v>40</v>
      </c>
      <c r="N7818" s="3">
        <f>retail_sales[[#This Row],[Profit]]/retail_sales[[#This Row],[Revenue]]</f>
        <v>0.48264927439902516</v>
      </c>
      <c r="O7818" t="str">
        <f t="shared" si="122"/>
        <v>Tuesday</v>
      </c>
    </row>
    <row r="7819" spans="1:15" x14ac:dyDescent="0.3">
      <c r="A7819">
        <v>7818</v>
      </c>
      <c r="B7819" t="s">
        <v>3088</v>
      </c>
      <c r="C7819" s="1">
        <v>45437</v>
      </c>
      <c r="D7819" t="s">
        <v>39</v>
      </c>
      <c r="E7819" t="s">
        <v>33</v>
      </c>
      <c r="F7819" t="s">
        <v>16</v>
      </c>
      <c r="G7819">
        <v>9</v>
      </c>
      <c r="H7819">
        <v>463.4</v>
      </c>
      <c r="I7819">
        <v>0.03</v>
      </c>
      <c r="J7819">
        <v>4045.48</v>
      </c>
      <c r="K7819">
        <v>2439.64</v>
      </c>
      <c r="L7819">
        <v>1605.84</v>
      </c>
      <c r="M7819" t="s">
        <v>22</v>
      </c>
      <c r="N7819" s="3">
        <f>retail_sales[[#This Row],[Profit]]/retail_sales[[#This Row],[Revenue]]</f>
        <v>0.39694671584088909</v>
      </c>
      <c r="O7819" t="str">
        <f t="shared" si="122"/>
        <v>Saturday</v>
      </c>
    </row>
    <row r="7820" spans="1:15" x14ac:dyDescent="0.3">
      <c r="A7820">
        <v>7819</v>
      </c>
      <c r="B7820" t="s">
        <v>3612</v>
      </c>
      <c r="C7820" s="1">
        <v>45603</v>
      </c>
      <c r="D7820" t="s">
        <v>14</v>
      </c>
      <c r="E7820" t="s">
        <v>33</v>
      </c>
      <c r="F7820" t="s">
        <v>27</v>
      </c>
      <c r="G7820">
        <v>9</v>
      </c>
      <c r="H7820">
        <v>280.95</v>
      </c>
      <c r="I7820">
        <v>0.16</v>
      </c>
      <c r="J7820">
        <v>2123.98</v>
      </c>
      <c r="K7820">
        <v>1474.55</v>
      </c>
      <c r="L7820">
        <v>649.42999999999995</v>
      </c>
      <c r="M7820" t="s">
        <v>40</v>
      </c>
      <c r="N7820" s="3">
        <f>retail_sales[[#This Row],[Profit]]/retail_sales[[#This Row],[Revenue]]</f>
        <v>0.3057608828708368</v>
      </c>
      <c r="O7820" t="str">
        <f t="shared" si="122"/>
        <v>Thursday</v>
      </c>
    </row>
    <row r="7821" spans="1:15" x14ac:dyDescent="0.3">
      <c r="A7821">
        <v>7820</v>
      </c>
      <c r="B7821" t="s">
        <v>2038</v>
      </c>
      <c r="C7821" s="1">
        <v>45507</v>
      </c>
      <c r="D7821" t="s">
        <v>19</v>
      </c>
      <c r="E7821" t="s">
        <v>15</v>
      </c>
      <c r="F7821" t="s">
        <v>27</v>
      </c>
      <c r="G7821">
        <v>10</v>
      </c>
      <c r="H7821">
        <v>304.89999999999998</v>
      </c>
      <c r="I7821">
        <v>0.3</v>
      </c>
      <c r="J7821">
        <v>2134.3000000000002</v>
      </c>
      <c r="K7821">
        <v>1126.82</v>
      </c>
      <c r="L7821">
        <v>1007.48</v>
      </c>
      <c r="M7821" t="s">
        <v>28</v>
      </c>
      <c r="N7821" s="3">
        <f>retail_sales[[#This Row],[Profit]]/retail_sales[[#This Row],[Revenue]]</f>
        <v>0.47204235580752468</v>
      </c>
      <c r="O7821" t="str">
        <f t="shared" si="122"/>
        <v>Saturday</v>
      </c>
    </row>
    <row r="7822" spans="1:15" x14ac:dyDescent="0.3">
      <c r="A7822">
        <v>7821</v>
      </c>
      <c r="B7822" t="s">
        <v>3439</v>
      </c>
      <c r="C7822" s="1">
        <v>45583</v>
      </c>
      <c r="D7822" t="s">
        <v>24</v>
      </c>
      <c r="E7822" t="s">
        <v>25</v>
      </c>
      <c r="F7822" t="s">
        <v>21</v>
      </c>
      <c r="G7822">
        <v>2</v>
      </c>
      <c r="H7822">
        <v>473.98</v>
      </c>
      <c r="I7822">
        <v>0.26</v>
      </c>
      <c r="J7822">
        <v>701.49</v>
      </c>
      <c r="K7822">
        <v>498.85</v>
      </c>
      <c r="L7822">
        <v>202.64</v>
      </c>
      <c r="M7822" t="s">
        <v>22</v>
      </c>
      <c r="N7822" s="3">
        <f>retail_sales[[#This Row],[Profit]]/retail_sales[[#This Row],[Revenue]]</f>
        <v>0.28887083208598835</v>
      </c>
      <c r="O7822" t="str">
        <f t="shared" si="122"/>
        <v>Friday</v>
      </c>
    </row>
    <row r="7823" spans="1:15" x14ac:dyDescent="0.3">
      <c r="A7823">
        <v>7822</v>
      </c>
      <c r="B7823" t="s">
        <v>5207</v>
      </c>
      <c r="C7823" s="1">
        <v>45585</v>
      </c>
      <c r="D7823" t="s">
        <v>19</v>
      </c>
      <c r="E7823" t="s">
        <v>15</v>
      </c>
      <c r="F7823" t="s">
        <v>16</v>
      </c>
      <c r="G7823">
        <v>10</v>
      </c>
      <c r="H7823">
        <v>338.39</v>
      </c>
      <c r="I7823">
        <v>0.04</v>
      </c>
      <c r="J7823">
        <v>3248.54</v>
      </c>
      <c r="K7823">
        <v>1747.6</v>
      </c>
      <c r="L7823">
        <v>1500.94</v>
      </c>
      <c r="M7823" t="s">
        <v>22</v>
      </c>
      <c r="N7823" s="3">
        <f>retail_sales[[#This Row],[Profit]]/retail_sales[[#This Row],[Revenue]]</f>
        <v>0.46203525275970131</v>
      </c>
      <c r="O7823" t="str">
        <f t="shared" si="122"/>
        <v>Sunday</v>
      </c>
    </row>
    <row r="7824" spans="1:15" x14ac:dyDescent="0.3">
      <c r="A7824">
        <v>7823</v>
      </c>
      <c r="B7824" t="s">
        <v>2748</v>
      </c>
      <c r="C7824" s="1">
        <v>45438</v>
      </c>
      <c r="D7824" t="s">
        <v>39</v>
      </c>
      <c r="E7824" t="s">
        <v>15</v>
      </c>
      <c r="F7824" t="s">
        <v>27</v>
      </c>
      <c r="G7824">
        <v>4</v>
      </c>
      <c r="H7824">
        <v>489.37</v>
      </c>
      <c r="I7824">
        <v>0.1</v>
      </c>
      <c r="J7824">
        <v>1761.73</v>
      </c>
      <c r="K7824">
        <v>948.2</v>
      </c>
      <c r="L7824">
        <v>813.53</v>
      </c>
      <c r="M7824" t="s">
        <v>22</v>
      </c>
      <c r="N7824" s="3">
        <f>retail_sales[[#This Row],[Profit]]/retail_sales[[#This Row],[Revenue]]</f>
        <v>0.46177904673247316</v>
      </c>
      <c r="O7824" t="str">
        <f t="shared" si="122"/>
        <v>Sunday</v>
      </c>
    </row>
    <row r="7825" spans="1:15" x14ac:dyDescent="0.3">
      <c r="A7825">
        <v>7824</v>
      </c>
      <c r="B7825" t="s">
        <v>5208</v>
      </c>
      <c r="C7825" s="1">
        <v>45576</v>
      </c>
      <c r="D7825" t="s">
        <v>19</v>
      </c>
      <c r="E7825" t="s">
        <v>15</v>
      </c>
      <c r="F7825" t="s">
        <v>27</v>
      </c>
      <c r="G7825">
        <v>10</v>
      </c>
      <c r="H7825">
        <v>10.6</v>
      </c>
      <c r="I7825">
        <v>0.22</v>
      </c>
      <c r="J7825">
        <v>82.68</v>
      </c>
      <c r="K7825">
        <v>47.19</v>
      </c>
      <c r="L7825">
        <v>35.49</v>
      </c>
      <c r="M7825" t="s">
        <v>17</v>
      </c>
      <c r="N7825" s="3">
        <f>retail_sales[[#This Row],[Profit]]/retail_sales[[#This Row],[Revenue]]</f>
        <v>0.42924528301886794</v>
      </c>
      <c r="O7825" t="str">
        <f t="shared" si="122"/>
        <v>Friday</v>
      </c>
    </row>
    <row r="7826" spans="1:15" x14ac:dyDescent="0.3">
      <c r="A7826">
        <v>7825</v>
      </c>
      <c r="B7826" t="s">
        <v>5209</v>
      </c>
      <c r="C7826" s="1">
        <v>45501</v>
      </c>
      <c r="D7826" t="s">
        <v>24</v>
      </c>
      <c r="E7826" t="s">
        <v>15</v>
      </c>
      <c r="F7826" t="s">
        <v>27</v>
      </c>
      <c r="G7826">
        <v>7</v>
      </c>
      <c r="H7826">
        <v>404.39</v>
      </c>
      <c r="I7826">
        <v>0.14000000000000001</v>
      </c>
      <c r="J7826">
        <v>2434.4299999999998</v>
      </c>
      <c r="K7826">
        <v>1469.42</v>
      </c>
      <c r="L7826">
        <v>965.01</v>
      </c>
      <c r="M7826" t="s">
        <v>46</v>
      </c>
      <c r="N7826" s="3">
        <f>retail_sales[[#This Row],[Profit]]/retail_sales[[#This Row],[Revenue]]</f>
        <v>0.39640080018731289</v>
      </c>
      <c r="O7826" t="str">
        <f t="shared" si="122"/>
        <v>Sunday</v>
      </c>
    </row>
    <row r="7827" spans="1:15" x14ac:dyDescent="0.3">
      <c r="A7827">
        <v>7826</v>
      </c>
      <c r="B7827" t="s">
        <v>5210</v>
      </c>
      <c r="C7827" s="1">
        <v>45623</v>
      </c>
      <c r="D7827" t="s">
        <v>14</v>
      </c>
      <c r="E7827" t="s">
        <v>30</v>
      </c>
      <c r="F7827" t="s">
        <v>27</v>
      </c>
      <c r="G7827">
        <v>1</v>
      </c>
      <c r="H7827">
        <v>72.92</v>
      </c>
      <c r="I7827">
        <v>0.27</v>
      </c>
      <c r="J7827">
        <v>53.23</v>
      </c>
      <c r="K7827">
        <v>41.6</v>
      </c>
      <c r="L7827">
        <v>11.63</v>
      </c>
      <c r="M7827" t="s">
        <v>17</v>
      </c>
      <c r="N7827" s="3">
        <f>retail_sales[[#This Row],[Profit]]/retail_sales[[#This Row],[Revenue]]</f>
        <v>0.21848581626902125</v>
      </c>
      <c r="O7827" t="str">
        <f t="shared" si="122"/>
        <v>Wednesday</v>
      </c>
    </row>
    <row r="7828" spans="1:15" x14ac:dyDescent="0.3">
      <c r="A7828">
        <v>7827</v>
      </c>
      <c r="B7828" t="s">
        <v>5211</v>
      </c>
      <c r="C7828" s="1">
        <v>45616</v>
      </c>
      <c r="D7828" t="s">
        <v>24</v>
      </c>
      <c r="E7828" t="s">
        <v>30</v>
      </c>
      <c r="F7828" t="s">
        <v>27</v>
      </c>
      <c r="G7828">
        <v>2</v>
      </c>
      <c r="H7828">
        <v>154</v>
      </c>
      <c r="I7828">
        <v>0.11</v>
      </c>
      <c r="J7828">
        <v>274.12</v>
      </c>
      <c r="K7828">
        <v>182.53</v>
      </c>
      <c r="L7828">
        <v>91.59</v>
      </c>
      <c r="M7828" t="s">
        <v>40</v>
      </c>
      <c r="N7828" s="3">
        <f>retail_sales[[#This Row],[Profit]]/retail_sales[[#This Row],[Revenue]]</f>
        <v>0.33412374142711221</v>
      </c>
      <c r="O7828" t="str">
        <f t="shared" si="122"/>
        <v>Wednesday</v>
      </c>
    </row>
    <row r="7829" spans="1:15" x14ac:dyDescent="0.3">
      <c r="A7829">
        <v>7828</v>
      </c>
      <c r="B7829" t="s">
        <v>5212</v>
      </c>
      <c r="C7829" s="1">
        <v>45545</v>
      </c>
      <c r="D7829" t="s">
        <v>19</v>
      </c>
      <c r="E7829" t="s">
        <v>15</v>
      </c>
      <c r="F7829" t="s">
        <v>27</v>
      </c>
      <c r="G7829">
        <v>5</v>
      </c>
      <c r="H7829">
        <v>133.66</v>
      </c>
      <c r="I7829">
        <v>0.28000000000000003</v>
      </c>
      <c r="J7829">
        <v>481.18</v>
      </c>
      <c r="K7829">
        <v>283.82</v>
      </c>
      <c r="L7829">
        <v>197.36</v>
      </c>
      <c r="M7829" t="s">
        <v>28</v>
      </c>
      <c r="N7829" s="3">
        <f>retail_sales[[#This Row],[Profit]]/retail_sales[[#This Row],[Revenue]]</f>
        <v>0.41015836069662082</v>
      </c>
      <c r="O7829" t="str">
        <f t="shared" si="122"/>
        <v>Tuesday</v>
      </c>
    </row>
    <row r="7830" spans="1:15" x14ac:dyDescent="0.3">
      <c r="A7830">
        <v>7829</v>
      </c>
      <c r="B7830" t="s">
        <v>5213</v>
      </c>
      <c r="C7830" s="1">
        <v>45552</v>
      </c>
      <c r="D7830" t="s">
        <v>24</v>
      </c>
      <c r="E7830" t="s">
        <v>20</v>
      </c>
      <c r="F7830" t="s">
        <v>21</v>
      </c>
      <c r="G7830">
        <v>5</v>
      </c>
      <c r="H7830">
        <v>29.91</v>
      </c>
      <c r="I7830">
        <v>0.1</v>
      </c>
      <c r="J7830">
        <v>134.6</v>
      </c>
      <c r="K7830">
        <v>74.41</v>
      </c>
      <c r="L7830">
        <v>60.19</v>
      </c>
      <c r="M7830" t="s">
        <v>17</v>
      </c>
      <c r="N7830" s="3">
        <f>retail_sales[[#This Row],[Profit]]/retail_sales[[#This Row],[Revenue]]</f>
        <v>0.4471768202080238</v>
      </c>
      <c r="O7830" t="str">
        <f t="shared" si="122"/>
        <v>Tuesday</v>
      </c>
    </row>
    <row r="7831" spans="1:15" x14ac:dyDescent="0.3">
      <c r="A7831">
        <v>7830</v>
      </c>
      <c r="B7831" t="s">
        <v>2400</v>
      </c>
      <c r="C7831" s="1">
        <v>45485</v>
      </c>
      <c r="D7831" t="s">
        <v>39</v>
      </c>
      <c r="E7831" t="s">
        <v>33</v>
      </c>
      <c r="F7831" t="s">
        <v>21</v>
      </c>
      <c r="G7831">
        <v>1</v>
      </c>
      <c r="H7831">
        <v>115.29</v>
      </c>
      <c r="I7831">
        <v>0.26</v>
      </c>
      <c r="J7831">
        <v>85.31</v>
      </c>
      <c r="K7831">
        <v>45.42</v>
      </c>
      <c r="L7831">
        <v>39.89</v>
      </c>
      <c r="M7831" t="s">
        <v>40</v>
      </c>
      <c r="N7831" s="3">
        <f>retail_sales[[#This Row],[Profit]]/retail_sales[[#This Row],[Revenue]]</f>
        <v>0.46758879381080765</v>
      </c>
      <c r="O7831" t="str">
        <f t="shared" si="122"/>
        <v>Friday</v>
      </c>
    </row>
    <row r="7832" spans="1:15" x14ac:dyDescent="0.3">
      <c r="A7832">
        <v>7831</v>
      </c>
      <c r="B7832" t="s">
        <v>2712</v>
      </c>
      <c r="C7832" s="1">
        <v>45486</v>
      </c>
      <c r="D7832" t="s">
        <v>24</v>
      </c>
      <c r="E7832" t="s">
        <v>33</v>
      </c>
      <c r="F7832" t="s">
        <v>21</v>
      </c>
      <c r="G7832">
        <v>10</v>
      </c>
      <c r="H7832">
        <v>52.82</v>
      </c>
      <c r="I7832">
        <v>0.28000000000000003</v>
      </c>
      <c r="J7832">
        <v>380.3</v>
      </c>
      <c r="K7832">
        <v>244.75</v>
      </c>
      <c r="L7832">
        <v>135.55000000000001</v>
      </c>
      <c r="M7832" t="s">
        <v>22</v>
      </c>
      <c r="N7832" s="3">
        <f>retail_sales[[#This Row],[Profit]]/retail_sales[[#This Row],[Revenue]]</f>
        <v>0.35642913489350514</v>
      </c>
      <c r="O7832" t="str">
        <f t="shared" si="122"/>
        <v>Saturday</v>
      </c>
    </row>
    <row r="7833" spans="1:15" x14ac:dyDescent="0.3">
      <c r="A7833">
        <v>7832</v>
      </c>
      <c r="B7833" t="s">
        <v>3812</v>
      </c>
      <c r="C7833" s="1">
        <v>45593</v>
      </c>
      <c r="D7833" t="s">
        <v>19</v>
      </c>
      <c r="E7833" t="s">
        <v>33</v>
      </c>
      <c r="F7833" t="s">
        <v>21</v>
      </c>
      <c r="G7833">
        <v>2</v>
      </c>
      <c r="H7833">
        <v>45.03</v>
      </c>
      <c r="I7833">
        <v>0.26</v>
      </c>
      <c r="J7833">
        <v>66.64</v>
      </c>
      <c r="K7833">
        <v>44.16</v>
      </c>
      <c r="L7833">
        <v>22.48</v>
      </c>
      <c r="M7833" t="s">
        <v>40</v>
      </c>
      <c r="N7833" s="3">
        <f>retail_sales[[#This Row],[Profit]]/retail_sales[[#This Row],[Revenue]]</f>
        <v>0.33733493397358943</v>
      </c>
      <c r="O7833" t="str">
        <f t="shared" si="122"/>
        <v>Monday</v>
      </c>
    </row>
    <row r="7834" spans="1:15" x14ac:dyDescent="0.3">
      <c r="A7834">
        <v>7833</v>
      </c>
      <c r="B7834" t="s">
        <v>1427</v>
      </c>
      <c r="C7834" s="1">
        <v>45394</v>
      </c>
      <c r="D7834" t="s">
        <v>39</v>
      </c>
      <c r="E7834" t="s">
        <v>15</v>
      </c>
      <c r="F7834" t="s">
        <v>16</v>
      </c>
      <c r="G7834">
        <v>6</v>
      </c>
      <c r="H7834">
        <v>44.98</v>
      </c>
      <c r="I7834">
        <v>0.23</v>
      </c>
      <c r="J7834">
        <v>207.81</v>
      </c>
      <c r="K7834">
        <v>141.84</v>
      </c>
      <c r="L7834">
        <v>65.97</v>
      </c>
      <c r="M7834" t="s">
        <v>22</v>
      </c>
      <c r="N7834" s="3">
        <f>retail_sales[[#This Row],[Profit]]/retail_sales[[#This Row],[Revenue]]</f>
        <v>0.31745344304893891</v>
      </c>
      <c r="O7834" t="str">
        <f t="shared" si="122"/>
        <v>Friday</v>
      </c>
    </row>
    <row r="7835" spans="1:15" x14ac:dyDescent="0.3">
      <c r="A7835">
        <v>7834</v>
      </c>
      <c r="B7835" t="s">
        <v>3095</v>
      </c>
      <c r="C7835" s="1">
        <v>45318</v>
      </c>
      <c r="D7835" t="s">
        <v>19</v>
      </c>
      <c r="E7835" t="s">
        <v>30</v>
      </c>
      <c r="F7835" t="s">
        <v>16</v>
      </c>
      <c r="G7835">
        <v>4</v>
      </c>
      <c r="H7835">
        <v>146.16999999999999</v>
      </c>
      <c r="I7835">
        <v>0.19</v>
      </c>
      <c r="J7835">
        <v>473.59</v>
      </c>
      <c r="K7835">
        <v>252.65</v>
      </c>
      <c r="L7835">
        <v>220.94</v>
      </c>
      <c r="M7835" t="s">
        <v>46</v>
      </c>
      <c r="N7835" s="3">
        <f>retail_sales[[#This Row],[Profit]]/retail_sales[[#This Row],[Revenue]]</f>
        <v>0.46652167486644569</v>
      </c>
      <c r="O7835" t="str">
        <f t="shared" si="122"/>
        <v>Saturday</v>
      </c>
    </row>
    <row r="7836" spans="1:15" x14ac:dyDescent="0.3">
      <c r="A7836">
        <v>7835</v>
      </c>
      <c r="B7836" t="s">
        <v>5214</v>
      </c>
      <c r="C7836" s="1">
        <v>45411</v>
      </c>
      <c r="D7836" t="s">
        <v>24</v>
      </c>
      <c r="E7836" t="s">
        <v>30</v>
      </c>
      <c r="F7836" t="s">
        <v>16</v>
      </c>
      <c r="G7836">
        <v>7</v>
      </c>
      <c r="H7836">
        <v>365.25</v>
      </c>
      <c r="I7836">
        <v>0.24</v>
      </c>
      <c r="J7836">
        <v>1943.13</v>
      </c>
      <c r="K7836">
        <v>1411.28</v>
      </c>
      <c r="L7836">
        <v>531.85</v>
      </c>
      <c r="M7836" t="s">
        <v>28</v>
      </c>
      <c r="N7836" s="3">
        <f>retail_sales[[#This Row],[Profit]]/retail_sales[[#This Row],[Revenue]]</f>
        <v>0.27370788367221954</v>
      </c>
      <c r="O7836" t="str">
        <f t="shared" si="122"/>
        <v>Monday</v>
      </c>
    </row>
    <row r="7837" spans="1:15" x14ac:dyDescent="0.3">
      <c r="A7837">
        <v>7836</v>
      </c>
      <c r="B7837" t="s">
        <v>4222</v>
      </c>
      <c r="C7837" s="1">
        <v>45448</v>
      </c>
      <c r="D7837" t="s">
        <v>19</v>
      </c>
      <c r="E7837" t="s">
        <v>15</v>
      </c>
      <c r="F7837" t="s">
        <v>16</v>
      </c>
      <c r="G7837">
        <v>3</v>
      </c>
      <c r="H7837">
        <v>479.52</v>
      </c>
      <c r="I7837">
        <v>0.15</v>
      </c>
      <c r="J7837">
        <v>1222.78</v>
      </c>
      <c r="K7837">
        <v>888.66</v>
      </c>
      <c r="L7837">
        <v>334.12</v>
      </c>
      <c r="M7837" t="s">
        <v>22</v>
      </c>
      <c r="N7837" s="3">
        <f>retail_sales[[#This Row],[Profit]]/retail_sales[[#This Row],[Revenue]]</f>
        <v>0.27324620945713868</v>
      </c>
      <c r="O7837" t="str">
        <f t="shared" si="122"/>
        <v>Wednesday</v>
      </c>
    </row>
    <row r="7838" spans="1:15" x14ac:dyDescent="0.3">
      <c r="A7838">
        <v>7837</v>
      </c>
      <c r="B7838" t="s">
        <v>5215</v>
      </c>
      <c r="C7838" s="1">
        <v>45654</v>
      </c>
      <c r="D7838" t="s">
        <v>19</v>
      </c>
      <c r="E7838" t="s">
        <v>33</v>
      </c>
      <c r="F7838" t="s">
        <v>16</v>
      </c>
      <c r="G7838">
        <v>1</v>
      </c>
      <c r="H7838">
        <v>389.01</v>
      </c>
      <c r="I7838">
        <v>0.02</v>
      </c>
      <c r="J7838">
        <v>381.23</v>
      </c>
      <c r="K7838">
        <v>216.83</v>
      </c>
      <c r="L7838">
        <v>164.4</v>
      </c>
      <c r="M7838" t="s">
        <v>46</v>
      </c>
      <c r="N7838" s="3">
        <f>retail_sales[[#This Row],[Profit]]/retail_sales[[#This Row],[Revenue]]</f>
        <v>0.43123573695669282</v>
      </c>
      <c r="O7838" t="str">
        <f t="shared" si="122"/>
        <v>Saturday</v>
      </c>
    </row>
    <row r="7839" spans="1:15" x14ac:dyDescent="0.3">
      <c r="A7839">
        <v>7838</v>
      </c>
      <c r="B7839" t="s">
        <v>5216</v>
      </c>
      <c r="C7839" s="1">
        <v>45412</v>
      </c>
      <c r="D7839" t="s">
        <v>39</v>
      </c>
      <c r="E7839" t="s">
        <v>25</v>
      </c>
      <c r="F7839" t="s">
        <v>16</v>
      </c>
      <c r="G7839">
        <v>9</v>
      </c>
      <c r="H7839">
        <v>109.07</v>
      </c>
      <c r="I7839">
        <v>0.28999999999999998</v>
      </c>
      <c r="J7839">
        <v>696.96</v>
      </c>
      <c r="K7839">
        <v>362.88</v>
      </c>
      <c r="L7839">
        <v>334.08</v>
      </c>
      <c r="M7839" t="s">
        <v>17</v>
      </c>
      <c r="N7839" s="3">
        <f>retail_sales[[#This Row],[Profit]]/retail_sales[[#This Row],[Revenue]]</f>
        <v>0.47933884297520657</v>
      </c>
      <c r="O7839" t="str">
        <f t="shared" si="122"/>
        <v>Tuesday</v>
      </c>
    </row>
    <row r="7840" spans="1:15" x14ac:dyDescent="0.3">
      <c r="A7840">
        <v>7839</v>
      </c>
      <c r="B7840" t="s">
        <v>3562</v>
      </c>
      <c r="C7840" s="1">
        <v>45385</v>
      </c>
      <c r="D7840" t="s">
        <v>19</v>
      </c>
      <c r="E7840" t="s">
        <v>20</v>
      </c>
      <c r="F7840" t="s">
        <v>21</v>
      </c>
      <c r="G7840">
        <v>8</v>
      </c>
      <c r="H7840">
        <v>126.4</v>
      </c>
      <c r="I7840">
        <v>7.0000000000000007E-2</v>
      </c>
      <c r="J7840">
        <v>940.42</v>
      </c>
      <c r="K7840">
        <v>696.72</v>
      </c>
      <c r="L7840">
        <v>243.7</v>
      </c>
      <c r="M7840" t="s">
        <v>22</v>
      </c>
      <c r="N7840" s="3">
        <f>retail_sales[[#This Row],[Profit]]/retail_sales[[#This Row],[Revenue]]</f>
        <v>0.2591395333999702</v>
      </c>
      <c r="O7840" t="str">
        <f t="shared" si="122"/>
        <v>Wednesday</v>
      </c>
    </row>
    <row r="7841" spans="1:15" x14ac:dyDescent="0.3">
      <c r="A7841">
        <v>7840</v>
      </c>
      <c r="B7841" t="s">
        <v>702</v>
      </c>
      <c r="C7841" s="1">
        <v>45299</v>
      </c>
      <c r="D7841" t="s">
        <v>24</v>
      </c>
      <c r="E7841" t="s">
        <v>33</v>
      </c>
      <c r="F7841" t="s">
        <v>27</v>
      </c>
      <c r="G7841">
        <v>6</v>
      </c>
      <c r="H7841">
        <v>193.36</v>
      </c>
      <c r="I7841">
        <v>0.27</v>
      </c>
      <c r="J7841">
        <v>846.92</v>
      </c>
      <c r="K7841">
        <v>516.57000000000005</v>
      </c>
      <c r="L7841">
        <v>330.35</v>
      </c>
      <c r="M7841" t="s">
        <v>22</v>
      </c>
      <c r="N7841" s="3">
        <f>retail_sales[[#This Row],[Profit]]/retail_sales[[#This Row],[Revenue]]</f>
        <v>0.39006045435224113</v>
      </c>
      <c r="O7841" t="str">
        <f t="shared" si="122"/>
        <v>Monday</v>
      </c>
    </row>
    <row r="7842" spans="1:15" x14ac:dyDescent="0.3">
      <c r="A7842">
        <v>7841</v>
      </c>
      <c r="B7842" t="s">
        <v>3925</v>
      </c>
      <c r="C7842" s="1">
        <v>45474</v>
      </c>
      <c r="D7842" t="s">
        <v>14</v>
      </c>
      <c r="E7842" t="s">
        <v>30</v>
      </c>
      <c r="F7842" t="s">
        <v>27</v>
      </c>
      <c r="G7842">
        <v>4</v>
      </c>
      <c r="H7842">
        <v>295.69</v>
      </c>
      <c r="I7842">
        <v>0.17</v>
      </c>
      <c r="J7842">
        <v>981.69</v>
      </c>
      <c r="K7842">
        <v>610.73</v>
      </c>
      <c r="L7842">
        <v>370.96</v>
      </c>
      <c r="M7842" t="s">
        <v>17</v>
      </c>
      <c r="N7842" s="3">
        <f>retail_sales[[#This Row],[Profit]]/retail_sales[[#This Row],[Revenue]]</f>
        <v>0.37787896382768488</v>
      </c>
      <c r="O7842" t="str">
        <f t="shared" si="122"/>
        <v>Monday</v>
      </c>
    </row>
    <row r="7843" spans="1:15" x14ac:dyDescent="0.3">
      <c r="A7843">
        <v>7842</v>
      </c>
      <c r="B7843" t="s">
        <v>5217</v>
      </c>
      <c r="C7843" s="1">
        <v>45426</v>
      </c>
      <c r="D7843" t="s">
        <v>19</v>
      </c>
      <c r="E7843" t="s">
        <v>20</v>
      </c>
      <c r="F7843" t="s">
        <v>16</v>
      </c>
      <c r="G7843">
        <v>9</v>
      </c>
      <c r="H7843">
        <v>180.38</v>
      </c>
      <c r="I7843">
        <v>0.18</v>
      </c>
      <c r="J7843">
        <v>1331.2</v>
      </c>
      <c r="K7843">
        <v>1059.3800000000001</v>
      </c>
      <c r="L7843">
        <v>271.82</v>
      </c>
      <c r="M7843" t="s">
        <v>28</v>
      </c>
      <c r="N7843" s="3">
        <f>retail_sales[[#This Row],[Profit]]/retail_sales[[#This Row],[Revenue]]</f>
        <v>0.20419170673076922</v>
      </c>
      <c r="O7843" t="str">
        <f t="shared" si="122"/>
        <v>Tuesday</v>
      </c>
    </row>
    <row r="7844" spans="1:15" x14ac:dyDescent="0.3">
      <c r="A7844">
        <v>7843</v>
      </c>
      <c r="B7844" t="s">
        <v>4227</v>
      </c>
      <c r="C7844" s="1">
        <v>45385</v>
      </c>
      <c r="D7844" t="s">
        <v>14</v>
      </c>
      <c r="E7844" t="s">
        <v>30</v>
      </c>
      <c r="F7844" t="s">
        <v>21</v>
      </c>
      <c r="G7844">
        <v>3</v>
      </c>
      <c r="H7844">
        <v>369.74</v>
      </c>
      <c r="I7844">
        <v>0.26</v>
      </c>
      <c r="J7844">
        <v>820.82</v>
      </c>
      <c r="K7844">
        <v>656.48</v>
      </c>
      <c r="L7844">
        <v>164.34</v>
      </c>
      <c r="M7844" t="s">
        <v>28</v>
      </c>
      <c r="N7844" s="3">
        <f>retail_sales[[#This Row],[Profit]]/retail_sales[[#This Row],[Revenue]]</f>
        <v>0.20021441972661483</v>
      </c>
      <c r="O7844" t="str">
        <f t="shared" si="122"/>
        <v>Wednesday</v>
      </c>
    </row>
    <row r="7845" spans="1:15" x14ac:dyDescent="0.3">
      <c r="A7845">
        <v>7844</v>
      </c>
      <c r="B7845" t="s">
        <v>4840</v>
      </c>
      <c r="C7845" s="1">
        <v>45587</v>
      </c>
      <c r="D7845" t="s">
        <v>14</v>
      </c>
      <c r="E7845" t="s">
        <v>30</v>
      </c>
      <c r="F7845" t="s">
        <v>27</v>
      </c>
      <c r="G7845">
        <v>2</v>
      </c>
      <c r="H7845">
        <v>448.65</v>
      </c>
      <c r="I7845">
        <v>0.28999999999999998</v>
      </c>
      <c r="J7845">
        <v>637.08000000000004</v>
      </c>
      <c r="K7845">
        <v>422.39</v>
      </c>
      <c r="L7845">
        <v>214.69</v>
      </c>
      <c r="M7845" t="s">
        <v>17</v>
      </c>
      <c r="N7845" s="3">
        <f>retail_sales[[#This Row],[Profit]]/retail_sales[[#This Row],[Revenue]]</f>
        <v>0.33699064481697744</v>
      </c>
      <c r="O7845" t="str">
        <f t="shared" si="122"/>
        <v>Tuesday</v>
      </c>
    </row>
    <row r="7846" spans="1:15" x14ac:dyDescent="0.3">
      <c r="A7846">
        <v>7845</v>
      </c>
      <c r="B7846" t="s">
        <v>2278</v>
      </c>
      <c r="C7846" s="1">
        <v>45373</v>
      </c>
      <c r="D7846" t="s">
        <v>19</v>
      </c>
      <c r="E7846" t="s">
        <v>30</v>
      </c>
      <c r="F7846" t="s">
        <v>27</v>
      </c>
      <c r="G7846">
        <v>5</v>
      </c>
      <c r="H7846">
        <v>92.22</v>
      </c>
      <c r="I7846">
        <v>0.24</v>
      </c>
      <c r="J7846">
        <v>350.44</v>
      </c>
      <c r="K7846">
        <v>189.25</v>
      </c>
      <c r="L7846">
        <v>161.19</v>
      </c>
      <c r="M7846" t="s">
        <v>46</v>
      </c>
      <c r="N7846" s="3">
        <f>retail_sales[[#This Row],[Profit]]/retail_sales[[#This Row],[Revenue]]</f>
        <v>0.45996461591142562</v>
      </c>
      <c r="O7846" t="str">
        <f t="shared" si="122"/>
        <v>Friday</v>
      </c>
    </row>
    <row r="7847" spans="1:15" x14ac:dyDescent="0.3">
      <c r="A7847">
        <v>7846</v>
      </c>
      <c r="B7847" t="s">
        <v>4969</v>
      </c>
      <c r="C7847" s="1">
        <v>45454</v>
      </c>
      <c r="D7847" t="s">
        <v>39</v>
      </c>
      <c r="E7847" t="s">
        <v>20</v>
      </c>
      <c r="F7847" t="s">
        <v>16</v>
      </c>
      <c r="G7847">
        <v>9</v>
      </c>
      <c r="H7847">
        <v>49.04</v>
      </c>
      <c r="I7847">
        <v>0.11</v>
      </c>
      <c r="J7847">
        <v>392.81</v>
      </c>
      <c r="K7847">
        <v>250.52</v>
      </c>
      <c r="L7847">
        <v>142.29</v>
      </c>
      <c r="M7847" t="s">
        <v>17</v>
      </c>
      <c r="N7847" s="3">
        <f>retail_sales[[#This Row],[Profit]]/retail_sales[[#This Row],[Revenue]]</f>
        <v>0.36223619561620118</v>
      </c>
      <c r="O7847" t="str">
        <f t="shared" si="122"/>
        <v>Tuesday</v>
      </c>
    </row>
    <row r="7848" spans="1:15" x14ac:dyDescent="0.3">
      <c r="A7848">
        <v>7847</v>
      </c>
      <c r="B7848" t="s">
        <v>1793</v>
      </c>
      <c r="C7848" s="1">
        <v>45315</v>
      </c>
      <c r="D7848" t="s">
        <v>14</v>
      </c>
      <c r="E7848" t="s">
        <v>33</v>
      </c>
      <c r="F7848" t="s">
        <v>21</v>
      </c>
      <c r="G7848">
        <v>4</v>
      </c>
      <c r="H7848">
        <v>360.51</v>
      </c>
      <c r="I7848">
        <v>0.18</v>
      </c>
      <c r="J7848">
        <v>1182.47</v>
      </c>
      <c r="K7848">
        <v>825.46</v>
      </c>
      <c r="L7848">
        <v>357.01</v>
      </c>
      <c r="M7848" t="s">
        <v>40</v>
      </c>
      <c r="N7848" s="3">
        <f>retail_sales[[#This Row],[Profit]]/retail_sales[[#This Row],[Revenue]]</f>
        <v>0.30191886474921137</v>
      </c>
      <c r="O7848" t="str">
        <f t="shared" si="122"/>
        <v>Wednesday</v>
      </c>
    </row>
    <row r="7849" spans="1:15" x14ac:dyDescent="0.3">
      <c r="A7849">
        <v>7848</v>
      </c>
      <c r="B7849" t="s">
        <v>5218</v>
      </c>
      <c r="C7849" s="1">
        <v>45487</v>
      </c>
      <c r="D7849" t="s">
        <v>39</v>
      </c>
      <c r="E7849" t="s">
        <v>15</v>
      </c>
      <c r="F7849" t="s">
        <v>27</v>
      </c>
      <c r="G7849">
        <v>6</v>
      </c>
      <c r="H7849">
        <v>492.46</v>
      </c>
      <c r="I7849">
        <v>0.1</v>
      </c>
      <c r="J7849">
        <v>2659.28</v>
      </c>
      <c r="K7849">
        <v>1785.01</v>
      </c>
      <c r="L7849">
        <v>874.27</v>
      </c>
      <c r="M7849" t="s">
        <v>22</v>
      </c>
      <c r="N7849" s="3">
        <f>retail_sales[[#This Row],[Profit]]/retail_sales[[#This Row],[Revenue]]</f>
        <v>0.32876192051983993</v>
      </c>
      <c r="O7849" t="str">
        <f t="shared" si="122"/>
        <v>Sunday</v>
      </c>
    </row>
    <row r="7850" spans="1:15" x14ac:dyDescent="0.3">
      <c r="A7850">
        <v>7849</v>
      </c>
      <c r="B7850" t="s">
        <v>2464</v>
      </c>
      <c r="C7850" s="1">
        <v>45456</v>
      </c>
      <c r="D7850" t="s">
        <v>19</v>
      </c>
      <c r="E7850" t="s">
        <v>25</v>
      </c>
      <c r="F7850" t="s">
        <v>21</v>
      </c>
      <c r="G7850">
        <v>2</v>
      </c>
      <c r="H7850">
        <v>315.91000000000003</v>
      </c>
      <c r="I7850">
        <v>0.27</v>
      </c>
      <c r="J7850">
        <v>461.23</v>
      </c>
      <c r="K7850">
        <v>280.33999999999997</v>
      </c>
      <c r="L7850">
        <v>180.89</v>
      </c>
      <c r="M7850" t="s">
        <v>17</v>
      </c>
      <c r="N7850" s="3">
        <f>retail_sales[[#This Row],[Profit]]/retail_sales[[#This Row],[Revenue]]</f>
        <v>0.39219044728226693</v>
      </c>
      <c r="O7850" t="str">
        <f t="shared" si="122"/>
        <v>Thursday</v>
      </c>
    </row>
    <row r="7851" spans="1:15" x14ac:dyDescent="0.3">
      <c r="A7851">
        <v>7850</v>
      </c>
      <c r="B7851" t="s">
        <v>5219</v>
      </c>
      <c r="C7851" s="1">
        <v>45372</v>
      </c>
      <c r="D7851" t="s">
        <v>19</v>
      </c>
      <c r="E7851" t="s">
        <v>20</v>
      </c>
      <c r="F7851" t="s">
        <v>16</v>
      </c>
      <c r="G7851">
        <v>10</v>
      </c>
      <c r="H7851">
        <v>36.6</v>
      </c>
      <c r="I7851">
        <v>0.28999999999999998</v>
      </c>
      <c r="J7851">
        <v>259.86</v>
      </c>
      <c r="K7851">
        <v>163.05000000000001</v>
      </c>
      <c r="L7851">
        <v>96.81</v>
      </c>
      <c r="M7851" t="s">
        <v>46</v>
      </c>
      <c r="N7851" s="3">
        <f>retail_sales[[#This Row],[Profit]]/retail_sales[[#This Row],[Revenue]]</f>
        <v>0.37254675594550912</v>
      </c>
      <c r="O7851" t="str">
        <f t="shared" si="122"/>
        <v>Thursday</v>
      </c>
    </row>
    <row r="7852" spans="1:15" x14ac:dyDescent="0.3">
      <c r="A7852">
        <v>7851</v>
      </c>
      <c r="B7852" t="s">
        <v>5220</v>
      </c>
      <c r="C7852" s="1">
        <v>45484</v>
      </c>
      <c r="D7852" t="s">
        <v>14</v>
      </c>
      <c r="E7852" t="s">
        <v>30</v>
      </c>
      <c r="F7852" t="s">
        <v>27</v>
      </c>
      <c r="G7852">
        <v>6</v>
      </c>
      <c r="H7852">
        <v>498.31</v>
      </c>
      <c r="I7852">
        <v>0.21</v>
      </c>
      <c r="J7852">
        <v>2361.9899999999998</v>
      </c>
      <c r="K7852">
        <v>1824.04</v>
      </c>
      <c r="L7852">
        <v>537.95000000000005</v>
      </c>
      <c r="M7852" t="s">
        <v>46</v>
      </c>
      <c r="N7852" s="3">
        <f>retail_sales[[#This Row],[Profit]]/retail_sales[[#This Row],[Revenue]]</f>
        <v>0.22775286940249539</v>
      </c>
      <c r="O7852" t="str">
        <f t="shared" si="122"/>
        <v>Thursday</v>
      </c>
    </row>
    <row r="7853" spans="1:15" x14ac:dyDescent="0.3">
      <c r="A7853">
        <v>7852</v>
      </c>
      <c r="B7853" t="s">
        <v>869</v>
      </c>
      <c r="C7853" s="1">
        <v>45449</v>
      </c>
      <c r="D7853" t="s">
        <v>39</v>
      </c>
      <c r="E7853" t="s">
        <v>25</v>
      </c>
      <c r="F7853" t="s">
        <v>27</v>
      </c>
      <c r="G7853">
        <v>6</v>
      </c>
      <c r="H7853">
        <v>344.21</v>
      </c>
      <c r="I7853">
        <v>0.22</v>
      </c>
      <c r="J7853">
        <v>1610.9</v>
      </c>
      <c r="K7853">
        <v>844.71</v>
      </c>
      <c r="L7853">
        <v>766.19</v>
      </c>
      <c r="M7853" t="s">
        <v>17</v>
      </c>
      <c r="N7853" s="3">
        <f>retail_sales[[#This Row],[Profit]]/retail_sales[[#This Row],[Revenue]]</f>
        <v>0.47562853063504873</v>
      </c>
      <c r="O7853" t="str">
        <f t="shared" si="122"/>
        <v>Thursday</v>
      </c>
    </row>
    <row r="7854" spans="1:15" x14ac:dyDescent="0.3">
      <c r="A7854">
        <v>7853</v>
      </c>
      <c r="B7854" t="s">
        <v>1833</v>
      </c>
      <c r="C7854" s="1">
        <v>45425</v>
      </c>
      <c r="D7854" t="s">
        <v>19</v>
      </c>
      <c r="E7854" t="s">
        <v>30</v>
      </c>
      <c r="F7854" t="s">
        <v>16</v>
      </c>
      <c r="G7854">
        <v>2</v>
      </c>
      <c r="H7854">
        <v>484.25</v>
      </c>
      <c r="I7854">
        <v>0.28000000000000003</v>
      </c>
      <c r="J7854">
        <v>697.32</v>
      </c>
      <c r="K7854">
        <v>537.26</v>
      </c>
      <c r="L7854">
        <v>160.06</v>
      </c>
      <c r="M7854" t="s">
        <v>46</v>
      </c>
      <c r="N7854" s="3">
        <f>retail_sales[[#This Row],[Profit]]/retail_sales[[#This Row],[Revenue]]</f>
        <v>0.22953593758962884</v>
      </c>
      <c r="O7854" t="str">
        <f t="shared" si="122"/>
        <v>Monday</v>
      </c>
    </row>
    <row r="7855" spans="1:15" x14ac:dyDescent="0.3">
      <c r="A7855">
        <v>7854</v>
      </c>
      <c r="B7855" t="s">
        <v>1505</v>
      </c>
      <c r="C7855" s="1">
        <v>45339</v>
      </c>
      <c r="D7855" t="s">
        <v>14</v>
      </c>
      <c r="E7855" t="s">
        <v>30</v>
      </c>
      <c r="F7855" t="s">
        <v>16</v>
      </c>
      <c r="G7855">
        <v>7</v>
      </c>
      <c r="H7855">
        <v>276.16000000000003</v>
      </c>
      <c r="I7855">
        <v>0.15</v>
      </c>
      <c r="J7855">
        <v>1643.15</v>
      </c>
      <c r="K7855">
        <v>971.35</v>
      </c>
      <c r="L7855">
        <v>671.8</v>
      </c>
      <c r="M7855" t="s">
        <v>46</v>
      </c>
      <c r="N7855" s="3">
        <f>retail_sales[[#This Row],[Profit]]/retail_sales[[#This Row],[Revenue]]</f>
        <v>0.40884885737759785</v>
      </c>
      <c r="O7855" t="str">
        <f t="shared" si="122"/>
        <v>Saturday</v>
      </c>
    </row>
    <row r="7856" spans="1:15" x14ac:dyDescent="0.3">
      <c r="A7856">
        <v>7855</v>
      </c>
      <c r="B7856" t="s">
        <v>1103</v>
      </c>
      <c r="C7856" s="1">
        <v>45604</v>
      </c>
      <c r="D7856" t="s">
        <v>24</v>
      </c>
      <c r="E7856" t="s">
        <v>15</v>
      </c>
      <c r="F7856" t="s">
        <v>16</v>
      </c>
      <c r="G7856">
        <v>9</v>
      </c>
      <c r="H7856">
        <v>88.43</v>
      </c>
      <c r="I7856">
        <v>0.03</v>
      </c>
      <c r="J7856">
        <v>771.99</v>
      </c>
      <c r="K7856">
        <v>386.48</v>
      </c>
      <c r="L7856">
        <v>385.51</v>
      </c>
      <c r="M7856" t="s">
        <v>28</v>
      </c>
      <c r="N7856" s="3">
        <f>retail_sales[[#This Row],[Profit]]/retail_sales[[#This Row],[Revenue]]</f>
        <v>0.49937175352012331</v>
      </c>
      <c r="O7856" t="str">
        <f t="shared" si="122"/>
        <v>Friday</v>
      </c>
    </row>
    <row r="7857" spans="1:15" x14ac:dyDescent="0.3">
      <c r="A7857">
        <v>7856</v>
      </c>
      <c r="B7857" t="s">
        <v>2767</v>
      </c>
      <c r="C7857" s="1">
        <v>45442</v>
      </c>
      <c r="D7857" t="s">
        <v>19</v>
      </c>
      <c r="E7857" t="s">
        <v>33</v>
      </c>
      <c r="F7857" t="s">
        <v>16</v>
      </c>
      <c r="G7857">
        <v>4</v>
      </c>
      <c r="H7857">
        <v>465.57</v>
      </c>
      <c r="I7857">
        <v>0.06</v>
      </c>
      <c r="J7857">
        <v>1750.54</v>
      </c>
      <c r="K7857">
        <v>1336.83</v>
      </c>
      <c r="L7857">
        <v>413.71</v>
      </c>
      <c r="M7857" t="s">
        <v>17</v>
      </c>
      <c r="N7857" s="3">
        <f>retail_sales[[#This Row],[Profit]]/retail_sales[[#This Row],[Revenue]]</f>
        <v>0.23633278873947466</v>
      </c>
      <c r="O7857" t="str">
        <f t="shared" si="122"/>
        <v>Thursday</v>
      </c>
    </row>
    <row r="7858" spans="1:15" x14ac:dyDescent="0.3">
      <c r="A7858">
        <v>7857</v>
      </c>
      <c r="B7858" t="s">
        <v>1918</v>
      </c>
      <c r="C7858" s="1">
        <v>45429</v>
      </c>
      <c r="D7858" t="s">
        <v>24</v>
      </c>
      <c r="E7858" t="s">
        <v>20</v>
      </c>
      <c r="F7858" t="s">
        <v>21</v>
      </c>
      <c r="G7858">
        <v>7</v>
      </c>
      <c r="H7858">
        <v>359.03</v>
      </c>
      <c r="I7858">
        <v>0.16</v>
      </c>
      <c r="J7858">
        <v>2111.1</v>
      </c>
      <c r="K7858">
        <v>1212.82</v>
      </c>
      <c r="L7858">
        <v>898.28</v>
      </c>
      <c r="M7858" t="s">
        <v>17</v>
      </c>
      <c r="N7858" s="3">
        <f>retail_sales[[#This Row],[Profit]]/retail_sales[[#This Row],[Revenue]]</f>
        <v>0.42550329212259014</v>
      </c>
      <c r="O7858" t="str">
        <f t="shared" si="122"/>
        <v>Friday</v>
      </c>
    </row>
    <row r="7859" spans="1:15" x14ac:dyDescent="0.3">
      <c r="A7859">
        <v>7858</v>
      </c>
      <c r="B7859" t="s">
        <v>4855</v>
      </c>
      <c r="C7859" s="1">
        <v>45362</v>
      </c>
      <c r="D7859" t="s">
        <v>19</v>
      </c>
      <c r="E7859" t="s">
        <v>30</v>
      </c>
      <c r="F7859" t="s">
        <v>27</v>
      </c>
      <c r="G7859">
        <v>9</v>
      </c>
      <c r="H7859">
        <v>276.04000000000002</v>
      </c>
      <c r="I7859">
        <v>0.08</v>
      </c>
      <c r="J7859">
        <v>2285.61</v>
      </c>
      <c r="K7859">
        <v>1457.79</v>
      </c>
      <c r="L7859">
        <v>827.82</v>
      </c>
      <c r="M7859" t="s">
        <v>40</v>
      </c>
      <c r="N7859" s="3">
        <f>retail_sales[[#This Row],[Profit]]/retail_sales[[#This Row],[Revenue]]</f>
        <v>0.36218777481722603</v>
      </c>
      <c r="O7859" t="str">
        <f t="shared" si="122"/>
        <v>Monday</v>
      </c>
    </row>
    <row r="7860" spans="1:15" x14ac:dyDescent="0.3">
      <c r="A7860">
        <v>7859</v>
      </c>
      <c r="B7860" t="s">
        <v>901</v>
      </c>
      <c r="C7860" s="1">
        <v>45459</v>
      </c>
      <c r="D7860" t="s">
        <v>39</v>
      </c>
      <c r="E7860" t="s">
        <v>15</v>
      </c>
      <c r="F7860" t="s">
        <v>16</v>
      </c>
      <c r="G7860">
        <v>7</v>
      </c>
      <c r="H7860">
        <v>15.99</v>
      </c>
      <c r="I7860">
        <v>7.0000000000000007E-2</v>
      </c>
      <c r="J7860">
        <v>104.09</v>
      </c>
      <c r="K7860">
        <v>60.11</v>
      </c>
      <c r="L7860">
        <v>43.98</v>
      </c>
      <c r="M7860" t="s">
        <v>22</v>
      </c>
      <c r="N7860" s="3">
        <f>retail_sales[[#This Row],[Profit]]/retail_sales[[#This Row],[Revenue]]</f>
        <v>0.42251897396483806</v>
      </c>
      <c r="O7860" t="str">
        <f t="shared" si="122"/>
        <v>Sunday</v>
      </c>
    </row>
    <row r="7861" spans="1:15" x14ac:dyDescent="0.3">
      <c r="A7861">
        <v>7860</v>
      </c>
      <c r="B7861" t="s">
        <v>189</v>
      </c>
      <c r="C7861" s="1">
        <v>45490</v>
      </c>
      <c r="D7861" t="s">
        <v>19</v>
      </c>
      <c r="E7861" t="s">
        <v>30</v>
      </c>
      <c r="F7861" t="s">
        <v>21</v>
      </c>
      <c r="G7861">
        <v>10</v>
      </c>
      <c r="H7861">
        <v>111.25</v>
      </c>
      <c r="I7861">
        <v>0.25</v>
      </c>
      <c r="J7861">
        <v>834.38</v>
      </c>
      <c r="K7861">
        <v>519.59</v>
      </c>
      <c r="L7861">
        <v>314.79000000000002</v>
      </c>
      <c r="M7861" t="s">
        <v>22</v>
      </c>
      <c r="N7861" s="3">
        <f>retail_sales[[#This Row],[Profit]]/retail_sales[[#This Row],[Revenue]]</f>
        <v>0.37727414367554352</v>
      </c>
      <c r="O7861" t="str">
        <f t="shared" si="122"/>
        <v>Wednesday</v>
      </c>
    </row>
    <row r="7862" spans="1:15" x14ac:dyDescent="0.3">
      <c r="A7862">
        <v>7861</v>
      </c>
      <c r="B7862" t="s">
        <v>4695</v>
      </c>
      <c r="C7862" s="1">
        <v>45519</v>
      </c>
      <c r="D7862" t="s">
        <v>39</v>
      </c>
      <c r="E7862" t="s">
        <v>30</v>
      </c>
      <c r="F7862" t="s">
        <v>21</v>
      </c>
      <c r="G7862">
        <v>5</v>
      </c>
      <c r="H7862">
        <v>203.32</v>
      </c>
      <c r="I7862">
        <v>0.01</v>
      </c>
      <c r="J7862">
        <v>1006.43</v>
      </c>
      <c r="K7862">
        <v>561.5</v>
      </c>
      <c r="L7862">
        <v>444.93</v>
      </c>
      <c r="M7862" t="s">
        <v>28</v>
      </c>
      <c r="N7862" s="3">
        <f>retail_sales[[#This Row],[Profit]]/retail_sales[[#This Row],[Revenue]]</f>
        <v>0.44208737815844124</v>
      </c>
      <c r="O7862" t="str">
        <f t="shared" si="122"/>
        <v>Thursday</v>
      </c>
    </row>
    <row r="7863" spans="1:15" x14ac:dyDescent="0.3">
      <c r="A7863">
        <v>7862</v>
      </c>
      <c r="B7863" t="s">
        <v>5221</v>
      </c>
      <c r="C7863" s="1">
        <v>45360</v>
      </c>
      <c r="D7863" t="s">
        <v>14</v>
      </c>
      <c r="E7863" t="s">
        <v>25</v>
      </c>
      <c r="F7863" t="s">
        <v>16</v>
      </c>
      <c r="G7863">
        <v>8</v>
      </c>
      <c r="H7863">
        <v>457.2</v>
      </c>
      <c r="I7863">
        <v>0.28000000000000003</v>
      </c>
      <c r="J7863">
        <v>2633.47</v>
      </c>
      <c r="K7863">
        <v>1508</v>
      </c>
      <c r="L7863">
        <v>1125.47</v>
      </c>
      <c r="M7863" t="s">
        <v>22</v>
      </c>
      <c r="N7863" s="3">
        <f>retail_sales[[#This Row],[Profit]]/retail_sales[[#This Row],[Revenue]]</f>
        <v>0.42737149084667764</v>
      </c>
      <c r="O7863" t="str">
        <f t="shared" si="122"/>
        <v>Saturday</v>
      </c>
    </row>
    <row r="7864" spans="1:15" x14ac:dyDescent="0.3">
      <c r="A7864">
        <v>7863</v>
      </c>
      <c r="B7864" t="s">
        <v>5177</v>
      </c>
      <c r="C7864" s="1">
        <v>45588</v>
      </c>
      <c r="D7864" t="s">
        <v>39</v>
      </c>
      <c r="E7864" t="s">
        <v>33</v>
      </c>
      <c r="F7864" t="s">
        <v>21</v>
      </c>
      <c r="G7864">
        <v>5</v>
      </c>
      <c r="H7864">
        <v>117.04</v>
      </c>
      <c r="I7864">
        <v>0.22</v>
      </c>
      <c r="J7864">
        <v>456.46</v>
      </c>
      <c r="K7864">
        <v>325.88</v>
      </c>
      <c r="L7864">
        <v>130.58000000000001</v>
      </c>
      <c r="M7864" t="s">
        <v>40</v>
      </c>
      <c r="N7864" s="3">
        <f>retail_sales[[#This Row],[Profit]]/retail_sales[[#This Row],[Revenue]]</f>
        <v>0.28607106865880916</v>
      </c>
      <c r="O7864" t="str">
        <f t="shared" si="122"/>
        <v>Wednesday</v>
      </c>
    </row>
    <row r="7865" spans="1:15" x14ac:dyDescent="0.3">
      <c r="A7865">
        <v>7864</v>
      </c>
      <c r="B7865" t="s">
        <v>614</v>
      </c>
      <c r="C7865" s="1">
        <v>45517</v>
      </c>
      <c r="D7865" t="s">
        <v>14</v>
      </c>
      <c r="E7865" t="s">
        <v>33</v>
      </c>
      <c r="F7865" t="s">
        <v>21</v>
      </c>
      <c r="G7865">
        <v>1</v>
      </c>
      <c r="H7865">
        <v>351.4</v>
      </c>
      <c r="I7865">
        <v>0.13</v>
      </c>
      <c r="J7865">
        <v>305.72000000000003</v>
      </c>
      <c r="K7865">
        <v>154.51</v>
      </c>
      <c r="L7865">
        <v>151.21</v>
      </c>
      <c r="M7865" t="s">
        <v>28</v>
      </c>
      <c r="N7865" s="3">
        <f>retail_sales[[#This Row],[Profit]]/retail_sales[[#This Row],[Revenue]]</f>
        <v>0.49460290461860523</v>
      </c>
      <c r="O7865" t="str">
        <f t="shared" si="122"/>
        <v>Tuesday</v>
      </c>
    </row>
    <row r="7866" spans="1:15" x14ac:dyDescent="0.3">
      <c r="A7866">
        <v>7865</v>
      </c>
      <c r="B7866" t="s">
        <v>4177</v>
      </c>
      <c r="C7866" s="1">
        <v>45496</v>
      </c>
      <c r="D7866" t="s">
        <v>19</v>
      </c>
      <c r="E7866" t="s">
        <v>20</v>
      </c>
      <c r="F7866" t="s">
        <v>16</v>
      </c>
      <c r="G7866">
        <v>6</v>
      </c>
      <c r="H7866">
        <v>487.66</v>
      </c>
      <c r="I7866">
        <v>0.19</v>
      </c>
      <c r="J7866">
        <v>2370.0300000000002</v>
      </c>
      <c r="K7866">
        <v>1231.01</v>
      </c>
      <c r="L7866">
        <v>1139.02</v>
      </c>
      <c r="M7866" t="s">
        <v>17</v>
      </c>
      <c r="N7866" s="3">
        <f>retail_sales[[#This Row],[Profit]]/retail_sales[[#This Row],[Revenue]]</f>
        <v>0.48059307266152745</v>
      </c>
      <c r="O7866" t="str">
        <f t="shared" si="122"/>
        <v>Tuesday</v>
      </c>
    </row>
    <row r="7867" spans="1:15" x14ac:dyDescent="0.3">
      <c r="A7867">
        <v>7866</v>
      </c>
      <c r="B7867" t="s">
        <v>3119</v>
      </c>
      <c r="C7867" s="1">
        <v>45363</v>
      </c>
      <c r="D7867" t="s">
        <v>19</v>
      </c>
      <c r="E7867" t="s">
        <v>15</v>
      </c>
      <c r="F7867" t="s">
        <v>21</v>
      </c>
      <c r="G7867">
        <v>6</v>
      </c>
      <c r="H7867">
        <v>269.39999999999998</v>
      </c>
      <c r="I7867">
        <v>0.03</v>
      </c>
      <c r="J7867">
        <v>1567.91</v>
      </c>
      <c r="K7867">
        <v>882.79</v>
      </c>
      <c r="L7867">
        <v>685.12</v>
      </c>
      <c r="M7867" t="s">
        <v>17</v>
      </c>
      <c r="N7867" s="3">
        <f>retail_sales[[#This Row],[Profit]]/retail_sales[[#This Row],[Revenue]]</f>
        <v>0.4369638563437952</v>
      </c>
      <c r="O7867" t="str">
        <f t="shared" si="122"/>
        <v>Tuesday</v>
      </c>
    </row>
    <row r="7868" spans="1:15" x14ac:dyDescent="0.3">
      <c r="A7868">
        <v>7867</v>
      </c>
      <c r="B7868" t="s">
        <v>5222</v>
      </c>
      <c r="C7868" s="1">
        <v>45415</v>
      </c>
      <c r="D7868" t="s">
        <v>19</v>
      </c>
      <c r="E7868" t="s">
        <v>33</v>
      </c>
      <c r="F7868" t="s">
        <v>21</v>
      </c>
      <c r="G7868">
        <v>6</v>
      </c>
      <c r="H7868">
        <v>484.38</v>
      </c>
      <c r="I7868">
        <v>0.04</v>
      </c>
      <c r="J7868">
        <v>2790.03</v>
      </c>
      <c r="K7868">
        <v>1876.67</v>
      </c>
      <c r="L7868">
        <v>913.36</v>
      </c>
      <c r="M7868" t="s">
        <v>22</v>
      </c>
      <c r="N7868" s="3">
        <f>retail_sales[[#This Row],[Profit]]/retail_sales[[#This Row],[Revenue]]</f>
        <v>0.3273656555664276</v>
      </c>
      <c r="O7868" t="str">
        <f t="shared" si="122"/>
        <v>Friday</v>
      </c>
    </row>
    <row r="7869" spans="1:15" x14ac:dyDescent="0.3">
      <c r="A7869">
        <v>7868</v>
      </c>
      <c r="B7869" t="s">
        <v>4728</v>
      </c>
      <c r="C7869" s="1">
        <v>45327</v>
      </c>
      <c r="D7869" t="s">
        <v>14</v>
      </c>
      <c r="E7869" t="s">
        <v>15</v>
      </c>
      <c r="F7869" t="s">
        <v>21</v>
      </c>
      <c r="G7869">
        <v>7</v>
      </c>
      <c r="H7869">
        <v>118.51</v>
      </c>
      <c r="I7869">
        <v>0.18</v>
      </c>
      <c r="J7869">
        <v>680.25</v>
      </c>
      <c r="K7869">
        <v>494</v>
      </c>
      <c r="L7869">
        <v>186.25</v>
      </c>
      <c r="M7869" t="s">
        <v>17</v>
      </c>
      <c r="N7869" s="3">
        <f>retail_sales[[#This Row],[Profit]]/retail_sales[[#This Row],[Revenue]]</f>
        <v>0.27379639838294745</v>
      </c>
      <c r="O7869" t="str">
        <f t="shared" si="122"/>
        <v>Monday</v>
      </c>
    </row>
    <row r="7870" spans="1:15" x14ac:dyDescent="0.3">
      <c r="A7870">
        <v>7869</v>
      </c>
      <c r="B7870" t="s">
        <v>3083</v>
      </c>
      <c r="C7870" s="1">
        <v>45439</v>
      </c>
      <c r="D7870" t="s">
        <v>19</v>
      </c>
      <c r="E7870" t="s">
        <v>15</v>
      </c>
      <c r="F7870" t="s">
        <v>21</v>
      </c>
      <c r="G7870">
        <v>4</v>
      </c>
      <c r="H7870">
        <v>365.27</v>
      </c>
      <c r="I7870">
        <v>7.0000000000000007E-2</v>
      </c>
      <c r="J7870">
        <v>1358.8</v>
      </c>
      <c r="K7870">
        <v>800.25</v>
      </c>
      <c r="L7870">
        <v>558.54999999999995</v>
      </c>
      <c r="M7870" t="s">
        <v>40</v>
      </c>
      <c r="N7870" s="3">
        <f>retail_sales[[#This Row],[Profit]]/retail_sales[[#This Row],[Revenue]]</f>
        <v>0.41106123049749776</v>
      </c>
      <c r="O7870" t="str">
        <f t="shared" si="122"/>
        <v>Monday</v>
      </c>
    </row>
    <row r="7871" spans="1:15" x14ac:dyDescent="0.3">
      <c r="A7871">
        <v>7870</v>
      </c>
      <c r="B7871" t="s">
        <v>2933</v>
      </c>
      <c r="C7871" s="1">
        <v>45541</v>
      </c>
      <c r="D7871" t="s">
        <v>24</v>
      </c>
      <c r="E7871" t="s">
        <v>30</v>
      </c>
      <c r="F7871" t="s">
        <v>27</v>
      </c>
      <c r="G7871">
        <v>1</v>
      </c>
      <c r="H7871">
        <v>126.63</v>
      </c>
      <c r="I7871">
        <v>0.2</v>
      </c>
      <c r="J7871">
        <v>101.3</v>
      </c>
      <c r="K7871">
        <v>53.71</v>
      </c>
      <c r="L7871">
        <v>47.59</v>
      </c>
      <c r="M7871" t="s">
        <v>40</v>
      </c>
      <c r="N7871" s="3">
        <f>retail_sales[[#This Row],[Profit]]/retail_sales[[#This Row],[Revenue]]</f>
        <v>0.46979269496544923</v>
      </c>
      <c r="O7871" t="str">
        <f t="shared" si="122"/>
        <v>Friday</v>
      </c>
    </row>
    <row r="7872" spans="1:15" x14ac:dyDescent="0.3">
      <c r="A7872">
        <v>7871</v>
      </c>
      <c r="B7872" t="s">
        <v>4075</v>
      </c>
      <c r="C7872" s="1">
        <v>45629</v>
      </c>
      <c r="D7872" t="s">
        <v>19</v>
      </c>
      <c r="E7872" t="s">
        <v>20</v>
      </c>
      <c r="F7872" t="s">
        <v>27</v>
      </c>
      <c r="G7872">
        <v>5</v>
      </c>
      <c r="H7872">
        <v>226.67</v>
      </c>
      <c r="I7872">
        <v>0.05</v>
      </c>
      <c r="J7872">
        <v>1076.68</v>
      </c>
      <c r="K7872">
        <v>681.04</v>
      </c>
      <c r="L7872">
        <v>395.64</v>
      </c>
      <c r="M7872" t="s">
        <v>17</v>
      </c>
      <c r="N7872" s="3">
        <f>retail_sales[[#This Row],[Profit]]/retail_sales[[#This Row],[Revenue]]</f>
        <v>0.36746294163539767</v>
      </c>
      <c r="O7872" t="str">
        <f t="shared" si="122"/>
        <v>Tuesday</v>
      </c>
    </row>
    <row r="7873" spans="1:15" x14ac:dyDescent="0.3">
      <c r="A7873">
        <v>7872</v>
      </c>
      <c r="B7873" t="s">
        <v>1585</v>
      </c>
      <c r="C7873" s="1">
        <v>45306</v>
      </c>
      <c r="D7873" t="s">
        <v>24</v>
      </c>
      <c r="E7873" t="s">
        <v>20</v>
      </c>
      <c r="F7873" t="s">
        <v>21</v>
      </c>
      <c r="G7873">
        <v>8</v>
      </c>
      <c r="H7873">
        <v>18.96</v>
      </c>
      <c r="I7873">
        <v>0</v>
      </c>
      <c r="J7873">
        <v>151.68</v>
      </c>
      <c r="K7873">
        <v>81.31</v>
      </c>
      <c r="L7873">
        <v>70.37</v>
      </c>
      <c r="M7873" t="s">
        <v>28</v>
      </c>
      <c r="N7873" s="3">
        <f>retail_sales[[#This Row],[Profit]]/retail_sales[[#This Row],[Revenue]]</f>
        <v>0.46393723628691985</v>
      </c>
      <c r="O7873" t="str">
        <f t="shared" si="122"/>
        <v>Monday</v>
      </c>
    </row>
    <row r="7874" spans="1:15" x14ac:dyDescent="0.3">
      <c r="A7874">
        <v>7873</v>
      </c>
      <c r="B7874" t="s">
        <v>5223</v>
      </c>
      <c r="C7874" s="1">
        <v>45462</v>
      </c>
      <c r="D7874" t="s">
        <v>19</v>
      </c>
      <c r="E7874" t="s">
        <v>20</v>
      </c>
      <c r="F7874" t="s">
        <v>27</v>
      </c>
      <c r="G7874">
        <v>8</v>
      </c>
      <c r="H7874">
        <v>180.34</v>
      </c>
      <c r="I7874">
        <v>0.02</v>
      </c>
      <c r="J7874">
        <v>1413.87</v>
      </c>
      <c r="K7874">
        <v>808.39</v>
      </c>
      <c r="L7874">
        <v>605.48</v>
      </c>
      <c r="M7874" t="s">
        <v>17</v>
      </c>
      <c r="N7874" s="3">
        <f>retail_sales[[#This Row],[Profit]]/retail_sales[[#This Row],[Revenue]]</f>
        <v>0.42824304921951811</v>
      </c>
      <c r="O7874" t="str">
        <f t="shared" ref="O7874:O7937" si="123">TEXT(C7874, "dddd")</f>
        <v>Wednesday</v>
      </c>
    </row>
    <row r="7875" spans="1:15" x14ac:dyDescent="0.3">
      <c r="A7875">
        <v>7874</v>
      </c>
      <c r="B7875" t="s">
        <v>5224</v>
      </c>
      <c r="C7875" s="1">
        <v>45301</v>
      </c>
      <c r="D7875" t="s">
        <v>24</v>
      </c>
      <c r="E7875" t="s">
        <v>33</v>
      </c>
      <c r="F7875" t="s">
        <v>27</v>
      </c>
      <c r="G7875">
        <v>2</v>
      </c>
      <c r="H7875">
        <v>218.49</v>
      </c>
      <c r="I7875">
        <v>0.24</v>
      </c>
      <c r="J7875">
        <v>332.1</v>
      </c>
      <c r="K7875">
        <v>201.65</v>
      </c>
      <c r="L7875">
        <v>130.44999999999999</v>
      </c>
      <c r="M7875" t="s">
        <v>28</v>
      </c>
      <c r="N7875" s="3">
        <f>retail_sales[[#This Row],[Profit]]/retail_sales[[#This Row],[Revenue]]</f>
        <v>0.39280337247816915</v>
      </c>
      <c r="O7875" t="str">
        <f t="shared" si="123"/>
        <v>Wednesday</v>
      </c>
    </row>
    <row r="7876" spans="1:15" x14ac:dyDescent="0.3">
      <c r="A7876">
        <v>7875</v>
      </c>
      <c r="B7876" t="s">
        <v>852</v>
      </c>
      <c r="C7876" s="1">
        <v>45444</v>
      </c>
      <c r="D7876" t="s">
        <v>39</v>
      </c>
      <c r="E7876" t="s">
        <v>30</v>
      </c>
      <c r="F7876" t="s">
        <v>21</v>
      </c>
      <c r="G7876">
        <v>6</v>
      </c>
      <c r="H7876">
        <v>254.61</v>
      </c>
      <c r="I7876">
        <v>0.25</v>
      </c>
      <c r="J7876">
        <v>1145.75</v>
      </c>
      <c r="K7876">
        <v>641.04999999999995</v>
      </c>
      <c r="L7876">
        <v>504.7</v>
      </c>
      <c r="M7876" t="s">
        <v>17</v>
      </c>
      <c r="N7876" s="3">
        <f>retail_sales[[#This Row],[Profit]]/retail_sales[[#This Row],[Revenue]]</f>
        <v>0.44049749072659827</v>
      </c>
      <c r="O7876" t="str">
        <f t="shared" si="123"/>
        <v>Saturday</v>
      </c>
    </row>
    <row r="7877" spans="1:15" x14ac:dyDescent="0.3">
      <c r="A7877">
        <v>7876</v>
      </c>
      <c r="B7877" t="s">
        <v>5225</v>
      </c>
      <c r="C7877" s="1">
        <v>45627</v>
      </c>
      <c r="D7877" t="s">
        <v>19</v>
      </c>
      <c r="E7877" t="s">
        <v>33</v>
      </c>
      <c r="F7877" t="s">
        <v>27</v>
      </c>
      <c r="G7877">
        <v>4</v>
      </c>
      <c r="H7877">
        <v>493.93</v>
      </c>
      <c r="I7877">
        <v>0.25</v>
      </c>
      <c r="J7877">
        <v>1481.79</v>
      </c>
      <c r="K7877">
        <v>1019.53</v>
      </c>
      <c r="L7877">
        <v>462.26</v>
      </c>
      <c r="M7877" t="s">
        <v>17</v>
      </c>
      <c r="N7877" s="3">
        <f>retail_sales[[#This Row],[Profit]]/retail_sales[[#This Row],[Revenue]]</f>
        <v>0.31196053421874892</v>
      </c>
      <c r="O7877" t="str">
        <f t="shared" si="123"/>
        <v>Sunday</v>
      </c>
    </row>
    <row r="7878" spans="1:15" x14ac:dyDescent="0.3">
      <c r="A7878">
        <v>7877</v>
      </c>
      <c r="B7878" t="s">
        <v>5226</v>
      </c>
      <c r="C7878" s="1">
        <v>45500</v>
      </c>
      <c r="D7878" t="s">
        <v>39</v>
      </c>
      <c r="E7878" t="s">
        <v>15</v>
      </c>
      <c r="F7878" t="s">
        <v>27</v>
      </c>
      <c r="G7878">
        <v>5</v>
      </c>
      <c r="H7878">
        <v>259.58999999999997</v>
      </c>
      <c r="I7878">
        <v>0.05</v>
      </c>
      <c r="J7878">
        <v>1233.05</v>
      </c>
      <c r="K7878">
        <v>936.66</v>
      </c>
      <c r="L7878">
        <v>296.39</v>
      </c>
      <c r="M7878" t="s">
        <v>17</v>
      </c>
      <c r="N7878" s="3">
        <f>retail_sales[[#This Row],[Profit]]/retail_sales[[#This Row],[Revenue]]</f>
        <v>0.24037143668139979</v>
      </c>
      <c r="O7878" t="str">
        <f t="shared" si="123"/>
        <v>Saturday</v>
      </c>
    </row>
    <row r="7879" spans="1:15" x14ac:dyDescent="0.3">
      <c r="A7879">
        <v>7878</v>
      </c>
      <c r="B7879" t="s">
        <v>3249</v>
      </c>
      <c r="C7879" s="1">
        <v>45442</v>
      </c>
      <c r="D7879" t="s">
        <v>39</v>
      </c>
      <c r="E7879" t="s">
        <v>30</v>
      </c>
      <c r="F7879" t="s">
        <v>16</v>
      </c>
      <c r="G7879">
        <v>1</v>
      </c>
      <c r="H7879">
        <v>68.11</v>
      </c>
      <c r="I7879">
        <v>0.04</v>
      </c>
      <c r="J7879">
        <v>65.39</v>
      </c>
      <c r="K7879">
        <v>48.16</v>
      </c>
      <c r="L7879">
        <v>17.23</v>
      </c>
      <c r="M7879" t="s">
        <v>22</v>
      </c>
      <c r="N7879" s="3">
        <f>retail_sales[[#This Row],[Profit]]/retail_sales[[#This Row],[Revenue]]</f>
        <v>0.26349594739256765</v>
      </c>
      <c r="O7879" t="str">
        <f t="shared" si="123"/>
        <v>Thursday</v>
      </c>
    </row>
    <row r="7880" spans="1:15" x14ac:dyDescent="0.3">
      <c r="A7880">
        <v>7879</v>
      </c>
      <c r="B7880" t="s">
        <v>3588</v>
      </c>
      <c r="C7880" s="1">
        <v>45446</v>
      </c>
      <c r="D7880" t="s">
        <v>19</v>
      </c>
      <c r="E7880" t="s">
        <v>25</v>
      </c>
      <c r="F7880" t="s">
        <v>27</v>
      </c>
      <c r="G7880">
        <v>7</v>
      </c>
      <c r="H7880">
        <v>421.18</v>
      </c>
      <c r="I7880">
        <v>0.28000000000000003</v>
      </c>
      <c r="J7880">
        <v>2122.75</v>
      </c>
      <c r="K7880">
        <v>1615.45</v>
      </c>
      <c r="L7880">
        <v>507.3</v>
      </c>
      <c r="M7880" t="s">
        <v>17</v>
      </c>
      <c r="N7880" s="3">
        <f>retail_sales[[#This Row],[Profit]]/retail_sales[[#This Row],[Revenue]]</f>
        <v>0.23898245200800849</v>
      </c>
      <c r="O7880" t="str">
        <f t="shared" si="123"/>
        <v>Monday</v>
      </c>
    </row>
    <row r="7881" spans="1:15" x14ac:dyDescent="0.3">
      <c r="A7881">
        <v>7880</v>
      </c>
      <c r="B7881" t="s">
        <v>4731</v>
      </c>
      <c r="C7881" s="1">
        <v>45336</v>
      </c>
      <c r="D7881" t="s">
        <v>24</v>
      </c>
      <c r="E7881" t="s">
        <v>20</v>
      </c>
      <c r="F7881" t="s">
        <v>27</v>
      </c>
      <c r="G7881">
        <v>10</v>
      </c>
      <c r="H7881">
        <v>285.32</v>
      </c>
      <c r="I7881">
        <v>0.06</v>
      </c>
      <c r="J7881">
        <v>2682.01</v>
      </c>
      <c r="K7881">
        <v>1596.4</v>
      </c>
      <c r="L7881">
        <v>1085.6099999999999</v>
      </c>
      <c r="M7881" t="s">
        <v>46</v>
      </c>
      <c r="N7881" s="3">
        <f>retail_sales[[#This Row],[Profit]]/retail_sales[[#This Row],[Revenue]]</f>
        <v>0.4047747771261106</v>
      </c>
      <c r="O7881" t="str">
        <f t="shared" si="123"/>
        <v>Wednesday</v>
      </c>
    </row>
    <row r="7882" spans="1:15" x14ac:dyDescent="0.3">
      <c r="A7882">
        <v>7881</v>
      </c>
      <c r="B7882" t="s">
        <v>5050</v>
      </c>
      <c r="C7882" s="1">
        <v>45381</v>
      </c>
      <c r="D7882" t="s">
        <v>14</v>
      </c>
      <c r="E7882" t="s">
        <v>30</v>
      </c>
      <c r="F7882" t="s">
        <v>27</v>
      </c>
      <c r="G7882">
        <v>7</v>
      </c>
      <c r="H7882">
        <v>472.61</v>
      </c>
      <c r="I7882">
        <v>0.25</v>
      </c>
      <c r="J7882">
        <v>2481.1999999999998</v>
      </c>
      <c r="K7882">
        <v>1476.74</v>
      </c>
      <c r="L7882">
        <v>1004.46</v>
      </c>
      <c r="M7882" t="s">
        <v>46</v>
      </c>
      <c r="N7882" s="3">
        <f>retail_sales[[#This Row],[Profit]]/retail_sales[[#This Row],[Revenue]]</f>
        <v>0.40482830888279869</v>
      </c>
      <c r="O7882" t="str">
        <f t="shared" si="123"/>
        <v>Saturday</v>
      </c>
    </row>
    <row r="7883" spans="1:15" x14ac:dyDescent="0.3">
      <c r="A7883">
        <v>7882</v>
      </c>
      <c r="B7883" t="s">
        <v>1765</v>
      </c>
      <c r="C7883" s="1">
        <v>45556</v>
      </c>
      <c r="D7883" t="s">
        <v>19</v>
      </c>
      <c r="E7883" t="s">
        <v>15</v>
      </c>
      <c r="F7883" t="s">
        <v>16</v>
      </c>
      <c r="G7883">
        <v>5</v>
      </c>
      <c r="H7883">
        <v>54.17</v>
      </c>
      <c r="I7883">
        <v>0.28000000000000003</v>
      </c>
      <c r="J7883">
        <v>195.01</v>
      </c>
      <c r="K7883">
        <v>125.66</v>
      </c>
      <c r="L7883">
        <v>69.349999999999994</v>
      </c>
      <c r="M7883" t="s">
        <v>22</v>
      </c>
      <c r="N7883" s="3">
        <f>retail_sales[[#This Row],[Profit]]/retail_sales[[#This Row],[Revenue]]</f>
        <v>0.35562278857494484</v>
      </c>
      <c r="O7883" t="str">
        <f t="shared" si="123"/>
        <v>Saturday</v>
      </c>
    </row>
    <row r="7884" spans="1:15" x14ac:dyDescent="0.3">
      <c r="A7884">
        <v>7883</v>
      </c>
      <c r="B7884" t="s">
        <v>2352</v>
      </c>
      <c r="C7884" s="1">
        <v>45383</v>
      </c>
      <c r="D7884" t="s">
        <v>39</v>
      </c>
      <c r="E7884" t="s">
        <v>20</v>
      </c>
      <c r="F7884" t="s">
        <v>27</v>
      </c>
      <c r="G7884">
        <v>2</v>
      </c>
      <c r="H7884">
        <v>112.76</v>
      </c>
      <c r="I7884">
        <v>0.13</v>
      </c>
      <c r="J7884">
        <v>196.2</v>
      </c>
      <c r="K7884">
        <v>122.56</v>
      </c>
      <c r="L7884">
        <v>73.64</v>
      </c>
      <c r="M7884" t="s">
        <v>22</v>
      </c>
      <c r="N7884" s="3">
        <f>retail_sales[[#This Row],[Profit]]/retail_sales[[#This Row],[Revenue]]</f>
        <v>0.37533129459734965</v>
      </c>
      <c r="O7884" t="str">
        <f t="shared" si="123"/>
        <v>Monday</v>
      </c>
    </row>
    <row r="7885" spans="1:15" x14ac:dyDescent="0.3">
      <c r="A7885">
        <v>7884</v>
      </c>
      <c r="B7885" t="s">
        <v>544</v>
      </c>
      <c r="C7885" s="1">
        <v>45482</v>
      </c>
      <c r="D7885" t="s">
        <v>14</v>
      </c>
      <c r="E7885" t="s">
        <v>20</v>
      </c>
      <c r="F7885" t="s">
        <v>21</v>
      </c>
      <c r="G7885">
        <v>8</v>
      </c>
      <c r="H7885">
        <v>191.26</v>
      </c>
      <c r="I7885">
        <v>0.28000000000000003</v>
      </c>
      <c r="J7885">
        <v>1101.6600000000001</v>
      </c>
      <c r="K7885">
        <v>678.65</v>
      </c>
      <c r="L7885">
        <v>423.01</v>
      </c>
      <c r="M7885" t="s">
        <v>28</v>
      </c>
      <c r="N7885" s="3">
        <f>retail_sales[[#This Row],[Profit]]/retail_sales[[#This Row],[Revenue]]</f>
        <v>0.38397509213368913</v>
      </c>
      <c r="O7885" t="str">
        <f t="shared" si="123"/>
        <v>Tuesday</v>
      </c>
    </row>
    <row r="7886" spans="1:15" x14ac:dyDescent="0.3">
      <c r="A7886">
        <v>7885</v>
      </c>
      <c r="B7886" t="s">
        <v>616</v>
      </c>
      <c r="C7886" s="1">
        <v>45567</v>
      </c>
      <c r="D7886" t="s">
        <v>24</v>
      </c>
      <c r="E7886" t="s">
        <v>33</v>
      </c>
      <c r="F7886" t="s">
        <v>16</v>
      </c>
      <c r="G7886">
        <v>9</v>
      </c>
      <c r="H7886">
        <v>196.58</v>
      </c>
      <c r="I7886">
        <v>0.09</v>
      </c>
      <c r="J7886">
        <v>1609.99</v>
      </c>
      <c r="K7886">
        <v>809</v>
      </c>
      <c r="L7886">
        <v>800.99</v>
      </c>
      <c r="M7886" t="s">
        <v>17</v>
      </c>
      <c r="N7886" s="3">
        <f>retail_sales[[#This Row],[Profit]]/retail_sales[[#This Row],[Revenue]]</f>
        <v>0.49751240690935966</v>
      </c>
      <c r="O7886" t="str">
        <f t="shared" si="123"/>
        <v>Wednesday</v>
      </c>
    </row>
    <row r="7887" spans="1:15" x14ac:dyDescent="0.3">
      <c r="A7887">
        <v>7886</v>
      </c>
      <c r="B7887" t="s">
        <v>4088</v>
      </c>
      <c r="C7887" s="1">
        <v>45480</v>
      </c>
      <c r="D7887" t="s">
        <v>14</v>
      </c>
      <c r="E7887" t="s">
        <v>20</v>
      </c>
      <c r="F7887" t="s">
        <v>27</v>
      </c>
      <c r="G7887">
        <v>9</v>
      </c>
      <c r="H7887">
        <v>402.45</v>
      </c>
      <c r="I7887">
        <v>0.27</v>
      </c>
      <c r="J7887">
        <v>2644.1</v>
      </c>
      <c r="K7887">
        <v>1366.57</v>
      </c>
      <c r="L7887">
        <v>1277.53</v>
      </c>
      <c r="M7887" t="s">
        <v>17</v>
      </c>
      <c r="N7887" s="3">
        <f>retail_sales[[#This Row],[Profit]]/retail_sales[[#This Row],[Revenue]]</f>
        <v>0.48316251276426764</v>
      </c>
      <c r="O7887" t="str">
        <f t="shared" si="123"/>
        <v>Sunday</v>
      </c>
    </row>
    <row r="7888" spans="1:15" x14ac:dyDescent="0.3">
      <c r="A7888">
        <v>7887</v>
      </c>
      <c r="B7888" t="s">
        <v>3807</v>
      </c>
      <c r="C7888" s="1">
        <v>45526</v>
      </c>
      <c r="D7888" t="s">
        <v>19</v>
      </c>
      <c r="E7888" t="s">
        <v>30</v>
      </c>
      <c r="F7888" t="s">
        <v>16</v>
      </c>
      <c r="G7888">
        <v>5</v>
      </c>
      <c r="H7888">
        <v>295.79000000000002</v>
      </c>
      <c r="I7888">
        <v>0.2</v>
      </c>
      <c r="J7888">
        <v>1183.1600000000001</v>
      </c>
      <c r="K7888">
        <v>884.88</v>
      </c>
      <c r="L7888">
        <v>298.27999999999997</v>
      </c>
      <c r="M7888" t="s">
        <v>17</v>
      </c>
      <c r="N7888" s="3">
        <f>retail_sales[[#This Row],[Profit]]/retail_sales[[#This Row],[Revenue]]</f>
        <v>0.25210453362182628</v>
      </c>
      <c r="O7888" t="str">
        <f t="shared" si="123"/>
        <v>Thursday</v>
      </c>
    </row>
    <row r="7889" spans="1:15" x14ac:dyDescent="0.3">
      <c r="A7889">
        <v>7888</v>
      </c>
      <c r="B7889" t="s">
        <v>1101</v>
      </c>
      <c r="C7889" s="1">
        <v>45585</v>
      </c>
      <c r="D7889" t="s">
        <v>39</v>
      </c>
      <c r="E7889" t="s">
        <v>15</v>
      </c>
      <c r="F7889" t="s">
        <v>16</v>
      </c>
      <c r="G7889">
        <v>4</v>
      </c>
      <c r="H7889">
        <v>315.5</v>
      </c>
      <c r="I7889">
        <v>0.28999999999999998</v>
      </c>
      <c r="J7889">
        <v>896.02</v>
      </c>
      <c r="K7889">
        <v>567.03</v>
      </c>
      <c r="L7889">
        <v>328.99</v>
      </c>
      <c r="M7889" t="s">
        <v>28</v>
      </c>
      <c r="N7889" s="3">
        <f>retail_sales[[#This Row],[Profit]]/retail_sales[[#This Row],[Revenue]]</f>
        <v>0.36716814356822391</v>
      </c>
      <c r="O7889" t="str">
        <f t="shared" si="123"/>
        <v>Sunday</v>
      </c>
    </row>
    <row r="7890" spans="1:15" x14ac:dyDescent="0.3">
      <c r="A7890">
        <v>7889</v>
      </c>
      <c r="B7890" t="s">
        <v>4632</v>
      </c>
      <c r="C7890" s="1">
        <v>45444</v>
      </c>
      <c r="D7890" t="s">
        <v>14</v>
      </c>
      <c r="E7890" t="s">
        <v>20</v>
      </c>
      <c r="F7890" t="s">
        <v>27</v>
      </c>
      <c r="G7890">
        <v>6</v>
      </c>
      <c r="H7890">
        <v>491.54</v>
      </c>
      <c r="I7890">
        <v>0.28000000000000003</v>
      </c>
      <c r="J7890">
        <v>2123.4499999999998</v>
      </c>
      <c r="K7890">
        <v>1142.3800000000001</v>
      </c>
      <c r="L7890">
        <v>981.07</v>
      </c>
      <c r="M7890" t="s">
        <v>46</v>
      </c>
      <c r="N7890" s="3">
        <f>retail_sales[[#This Row],[Profit]]/retail_sales[[#This Row],[Revenue]]</f>
        <v>0.4620170006357579</v>
      </c>
      <c r="O7890" t="str">
        <f t="shared" si="123"/>
        <v>Saturday</v>
      </c>
    </row>
    <row r="7891" spans="1:15" x14ac:dyDescent="0.3">
      <c r="A7891">
        <v>7890</v>
      </c>
      <c r="B7891" t="s">
        <v>5227</v>
      </c>
      <c r="C7891" s="1">
        <v>45354</v>
      </c>
      <c r="D7891" t="s">
        <v>24</v>
      </c>
      <c r="E7891" t="s">
        <v>20</v>
      </c>
      <c r="F7891" t="s">
        <v>21</v>
      </c>
      <c r="G7891">
        <v>7</v>
      </c>
      <c r="H7891">
        <v>266</v>
      </c>
      <c r="I7891">
        <v>0.13</v>
      </c>
      <c r="J7891">
        <v>1619.94</v>
      </c>
      <c r="K7891">
        <v>1205.29</v>
      </c>
      <c r="L7891">
        <v>414.65</v>
      </c>
      <c r="M7891" t="s">
        <v>40</v>
      </c>
      <c r="N7891" s="3">
        <f>retail_sales[[#This Row],[Profit]]/retail_sales[[#This Row],[Revenue]]</f>
        <v>0.25596627035569214</v>
      </c>
      <c r="O7891" t="str">
        <f t="shared" si="123"/>
        <v>Sunday</v>
      </c>
    </row>
    <row r="7892" spans="1:15" x14ac:dyDescent="0.3">
      <c r="A7892">
        <v>7891</v>
      </c>
      <c r="B7892" t="s">
        <v>3620</v>
      </c>
      <c r="C7892" s="1">
        <v>45309</v>
      </c>
      <c r="D7892" t="s">
        <v>24</v>
      </c>
      <c r="E7892" t="s">
        <v>20</v>
      </c>
      <c r="F7892" t="s">
        <v>21</v>
      </c>
      <c r="G7892">
        <v>1</v>
      </c>
      <c r="H7892">
        <v>63.24</v>
      </c>
      <c r="I7892">
        <v>0.12</v>
      </c>
      <c r="J7892">
        <v>55.65</v>
      </c>
      <c r="K7892">
        <v>39.659999999999997</v>
      </c>
      <c r="L7892">
        <v>15.99</v>
      </c>
      <c r="M7892" t="s">
        <v>22</v>
      </c>
      <c r="N7892" s="3">
        <f>retail_sales[[#This Row],[Profit]]/retail_sales[[#This Row],[Revenue]]</f>
        <v>0.28733153638814019</v>
      </c>
      <c r="O7892" t="str">
        <f t="shared" si="123"/>
        <v>Thursday</v>
      </c>
    </row>
    <row r="7893" spans="1:15" x14ac:dyDescent="0.3">
      <c r="A7893">
        <v>7892</v>
      </c>
      <c r="B7893" t="s">
        <v>102</v>
      </c>
      <c r="C7893" s="1">
        <v>45447</v>
      </c>
      <c r="D7893" t="s">
        <v>24</v>
      </c>
      <c r="E7893" t="s">
        <v>15</v>
      </c>
      <c r="F7893" t="s">
        <v>16</v>
      </c>
      <c r="G7893">
        <v>10</v>
      </c>
      <c r="H7893">
        <v>406.01</v>
      </c>
      <c r="I7893">
        <v>0.27</v>
      </c>
      <c r="J7893">
        <v>2963.87</v>
      </c>
      <c r="K7893">
        <v>2251.69</v>
      </c>
      <c r="L7893">
        <v>712.18</v>
      </c>
      <c r="M7893" t="s">
        <v>22</v>
      </c>
      <c r="N7893" s="3">
        <f>retail_sales[[#This Row],[Profit]]/retail_sales[[#This Row],[Revenue]]</f>
        <v>0.2402871920833235</v>
      </c>
      <c r="O7893" t="str">
        <f t="shared" si="123"/>
        <v>Tuesday</v>
      </c>
    </row>
    <row r="7894" spans="1:15" x14ac:dyDescent="0.3">
      <c r="A7894">
        <v>7893</v>
      </c>
      <c r="B7894" t="s">
        <v>5228</v>
      </c>
      <c r="C7894" s="1">
        <v>45294</v>
      </c>
      <c r="D7894" t="s">
        <v>19</v>
      </c>
      <c r="E7894" t="s">
        <v>30</v>
      </c>
      <c r="F7894" t="s">
        <v>27</v>
      </c>
      <c r="G7894">
        <v>9</v>
      </c>
      <c r="H7894">
        <v>416.34</v>
      </c>
      <c r="I7894">
        <v>0.2</v>
      </c>
      <c r="J7894">
        <v>2997.65</v>
      </c>
      <c r="K7894">
        <v>2374.59</v>
      </c>
      <c r="L7894">
        <v>623.05999999999995</v>
      </c>
      <c r="M7894" t="s">
        <v>40</v>
      </c>
      <c r="N7894" s="3">
        <f>retail_sales[[#This Row],[Profit]]/retail_sales[[#This Row],[Revenue]]</f>
        <v>0.20784948209430718</v>
      </c>
      <c r="O7894" t="str">
        <f t="shared" si="123"/>
        <v>Wednesday</v>
      </c>
    </row>
    <row r="7895" spans="1:15" x14ac:dyDescent="0.3">
      <c r="A7895">
        <v>7894</v>
      </c>
      <c r="B7895" t="s">
        <v>1592</v>
      </c>
      <c r="C7895" s="1">
        <v>45473</v>
      </c>
      <c r="D7895" t="s">
        <v>39</v>
      </c>
      <c r="E7895" t="s">
        <v>15</v>
      </c>
      <c r="F7895" t="s">
        <v>16</v>
      </c>
      <c r="G7895">
        <v>9</v>
      </c>
      <c r="H7895">
        <v>73.8</v>
      </c>
      <c r="I7895">
        <v>0.18</v>
      </c>
      <c r="J7895">
        <v>544.64</v>
      </c>
      <c r="K7895">
        <v>295.44</v>
      </c>
      <c r="L7895">
        <v>249.2</v>
      </c>
      <c r="M7895" t="s">
        <v>40</v>
      </c>
      <c r="N7895" s="3">
        <f>retail_sales[[#This Row],[Profit]]/retail_sales[[#This Row],[Revenue]]</f>
        <v>0.45754994124559339</v>
      </c>
      <c r="O7895" t="str">
        <f t="shared" si="123"/>
        <v>Sunday</v>
      </c>
    </row>
    <row r="7896" spans="1:15" x14ac:dyDescent="0.3">
      <c r="A7896">
        <v>7895</v>
      </c>
      <c r="B7896" t="s">
        <v>5229</v>
      </c>
      <c r="C7896" s="1">
        <v>45331</v>
      </c>
      <c r="D7896" t="s">
        <v>39</v>
      </c>
      <c r="E7896" t="s">
        <v>15</v>
      </c>
      <c r="F7896" t="s">
        <v>27</v>
      </c>
      <c r="G7896">
        <v>6</v>
      </c>
      <c r="H7896">
        <v>332.13</v>
      </c>
      <c r="I7896">
        <v>7.0000000000000007E-2</v>
      </c>
      <c r="J7896">
        <v>1853.29</v>
      </c>
      <c r="K7896">
        <v>1348.06</v>
      </c>
      <c r="L7896">
        <v>505.23</v>
      </c>
      <c r="M7896" t="s">
        <v>40</v>
      </c>
      <c r="N7896" s="3">
        <f>retail_sales[[#This Row],[Profit]]/retail_sales[[#This Row],[Revenue]]</f>
        <v>0.27261248914093317</v>
      </c>
      <c r="O7896" t="str">
        <f t="shared" si="123"/>
        <v>Friday</v>
      </c>
    </row>
    <row r="7897" spans="1:15" x14ac:dyDescent="0.3">
      <c r="A7897">
        <v>7896</v>
      </c>
      <c r="B7897" t="s">
        <v>1721</v>
      </c>
      <c r="C7897" s="1">
        <v>45444</v>
      </c>
      <c r="D7897" t="s">
        <v>24</v>
      </c>
      <c r="E7897" t="s">
        <v>30</v>
      </c>
      <c r="F7897" t="s">
        <v>27</v>
      </c>
      <c r="G7897">
        <v>3</v>
      </c>
      <c r="H7897">
        <v>254.76</v>
      </c>
      <c r="I7897">
        <v>0.18</v>
      </c>
      <c r="J7897">
        <v>626.71</v>
      </c>
      <c r="K7897">
        <v>332.69</v>
      </c>
      <c r="L7897">
        <v>294.02</v>
      </c>
      <c r="M7897" t="s">
        <v>40</v>
      </c>
      <c r="N7897" s="3">
        <f>retail_sales[[#This Row],[Profit]]/retail_sales[[#This Row],[Revenue]]</f>
        <v>0.46914840995037571</v>
      </c>
      <c r="O7897" t="str">
        <f t="shared" si="123"/>
        <v>Saturday</v>
      </c>
    </row>
    <row r="7898" spans="1:15" x14ac:dyDescent="0.3">
      <c r="A7898">
        <v>7897</v>
      </c>
      <c r="B7898" t="s">
        <v>5230</v>
      </c>
      <c r="C7898" s="1">
        <v>45628</v>
      </c>
      <c r="D7898" t="s">
        <v>24</v>
      </c>
      <c r="E7898" t="s">
        <v>25</v>
      </c>
      <c r="F7898" t="s">
        <v>16</v>
      </c>
      <c r="G7898">
        <v>1</v>
      </c>
      <c r="H7898">
        <v>420.55</v>
      </c>
      <c r="I7898">
        <v>0.03</v>
      </c>
      <c r="J7898">
        <v>407.93</v>
      </c>
      <c r="K7898">
        <v>223.89</v>
      </c>
      <c r="L7898">
        <v>184.04</v>
      </c>
      <c r="M7898" t="s">
        <v>17</v>
      </c>
      <c r="N7898" s="3">
        <f>retail_sales[[#This Row],[Profit]]/retail_sales[[#This Row],[Revenue]]</f>
        <v>0.45115583556002253</v>
      </c>
      <c r="O7898" t="str">
        <f t="shared" si="123"/>
        <v>Monday</v>
      </c>
    </row>
    <row r="7899" spans="1:15" x14ac:dyDescent="0.3">
      <c r="A7899">
        <v>7898</v>
      </c>
      <c r="B7899" t="s">
        <v>5231</v>
      </c>
      <c r="C7899" s="1">
        <v>45374</v>
      </c>
      <c r="D7899" t="s">
        <v>24</v>
      </c>
      <c r="E7899" t="s">
        <v>25</v>
      </c>
      <c r="F7899" t="s">
        <v>16</v>
      </c>
      <c r="G7899">
        <v>4</v>
      </c>
      <c r="H7899">
        <v>416.22</v>
      </c>
      <c r="I7899">
        <v>0.04</v>
      </c>
      <c r="J7899">
        <v>1598.28</v>
      </c>
      <c r="K7899">
        <v>1131.45</v>
      </c>
      <c r="L7899">
        <v>466.83</v>
      </c>
      <c r="M7899" t="s">
        <v>46</v>
      </c>
      <c r="N7899" s="3">
        <f>retail_sales[[#This Row],[Profit]]/retail_sales[[#This Row],[Revenue]]</f>
        <v>0.29208273894436521</v>
      </c>
      <c r="O7899" t="str">
        <f t="shared" si="123"/>
        <v>Saturday</v>
      </c>
    </row>
    <row r="7900" spans="1:15" x14ac:dyDescent="0.3">
      <c r="A7900">
        <v>7899</v>
      </c>
      <c r="B7900" t="s">
        <v>5232</v>
      </c>
      <c r="C7900" s="1">
        <v>45563</v>
      </c>
      <c r="D7900" t="s">
        <v>19</v>
      </c>
      <c r="E7900" t="s">
        <v>30</v>
      </c>
      <c r="F7900" t="s">
        <v>27</v>
      </c>
      <c r="G7900">
        <v>3</v>
      </c>
      <c r="H7900">
        <v>187.79</v>
      </c>
      <c r="I7900">
        <v>0.03</v>
      </c>
      <c r="J7900">
        <v>546.47</v>
      </c>
      <c r="K7900">
        <v>427.07</v>
      </c>
      <c r="L7900">
        <v>119.4</v>
      </c>
      <c r="M7900" t="s">
        <v>22</v>
      </c>
      <c r="N7900" s="3">
        <f>retail_sales[[#This Row],[Profit]]/retail_sales[[#This Row],[Revenue]]</f>
        <v>0.21849323842113932</v>
      </c>
      <c r="O7900" t="str">
        <f t="shared" si="123"/>
        <v>Saturday</v>
      </c>
    </row>
    <row r="7901" spans="1:15" x14ac:dyDescent="0.3">
      <c r="A7901">
        <v>7900</v>
      </c>
      <c r="B7901" t="s">
        <v>5233</v>
      </c>
      <c r="C7901" s="1">
        <v>45619</v>
      </c>
      <c r="D7901" t="s">
        <v>19</v>
      </c>
      <c r="E7901" t="s">
        <v>15</v>
      </c>
      <c r="F7901" t="s">
        <v>21</v>
      </c>
      <c r="G7901">
        <v>3</v>
      </c>
      <c r="H7901">
        <v>238.16</v>
      </c>
      <c r="I7901">
        <v>0.26</v>
      </c>
      <c r="J7901">
        <v>528.72</v>
      </c>
      <c r="K7901">
        <v>357.95</v>
      </c>
      <c r="L7901">
        <v>170.77</v>
      </c>
      <c r="M7901" t="s">
        <v>17</v>
      </c>
      <c r="N7901" s="3">
        <f>retail_sales[[#This Row],[Profit]]/retail_sales[[#This Row],[Revenue]]</f>
        <v>0.32298759267665306</v>
      </c>
      <c r="O7901" t="str">
        <f t="shared" si="123"/>
        <v>Saturday</v>
      </c>
    </row>
    <row r="7902" spans="1:15" x14ac:dyDescent="0.3">
      <c r="A7902">
        <v>7901</v>
      </c>
      <c r="B7902" t="s">
        <v>5234</v>
      </c>
      <c r="C7902" s="1">
        <v>45534</v>
      </c>
      <c r="D7902" t="s">
        <v>19</v>
      </c>
      <c r="E7902" t="s">
        <v>20</v>
      </c>
      <c r="F7902" t="s">
        <v>27</v>
      </c>
      <c r="G7902">
        <v>10</v>
      </c>
      <c r="H7902">
        <v>402.28</v>
      </c>
      <c r="I7902">
        <v>0.17</v>
      </c>
      <c r="J7902">
        <v>3338.92</v>
      </c>
      <c r="K7902">
        <v>1687.55</v>
      </c>
      <c r="L7902">
        <v>1651.37</v>
      </c>
      <c r="M7902" t="s">
        <v>40</v>
      </c>
      <c r="N7902" s="3">
        <f>retail_sales[[#This Row],[Profit]]/retail_sales[[#This Row],[Revenue]]</f>
        <v>0.4945820804331939</v>
      </c>
      <c r="O7902" t="str">
        <f t="shared" si="123"/>
        <v>Friday</v>
      </c>
    </row>
    <row r="7903" spans="1:15" x14ac:dyDescent="0.3">
      <c r="A7903">
        <v>7902</v>
      </c>
      <c r="B7903" t="s">
        <v>5235</v>
      </c>
      <c r="C7903" s="1">
        <v>45609</v>
      </c>
      <c r="D7903" t="s">
        <v>19</v>
      </c>
      <c r="E7903" t="s">
        <v>20</v>
      </c>
      <c r="F7903" t="s">
        <v>21</v>
      </c>
      <c r="G7903">
        <v>8</v>
      </c>
      <c r="H7903">
        <v>201.5</v>
      </c>
      <c r="I7903">
        <v>0.09</v>
      </c>
      <c r="J7903">
        <v>1466.92</v>
      </c>
      <c r="K7903">
        <v>1021.87</v>
      </c>
      <c r="L7903">
        <v>445.05</v>
      </c>
      <c r="M7903" t="s">
        <v>46</v>
      </c>
      <c r="N7903" s="3">
        <f>retail_sales[[#This Row],[Profit]]/retail_sales[[#This Row],[Revenue]]</f>
        <v>0.3033907779565348</v>
      </c>
      <c r="O7903" t="str">
        <f t="shared" si="123"/>
        <v>Wednesday</v>
      </c>
    </row>
    <row r="7904" spans="1:15" x14ac:dyDescent="0.3">
      <c r="A7904">
        <v>7903</v>
      </c>
      <c r="B7904" t="s">
        <v>5236</v>
      </c>
      <c r="C7904" s="1">
        <v>45611</v>
      </c>
      <c r="D7904" t="s">
        <v>14</v>
      </c>
      <c r="E7904" t="s">
        <v>33</v>
      </c>
      <c r="F7904" t="s">
        <v>21</v>
      </c>
      <c r="G7904">
        <v>6</v>
      </c>
      <c r="H7904">
        <v>452.01</v>
      </c>
      <c r="I7904">
        <v>0.01</v>
      </c>
      <c r="J7904">
        <v>2684.94</v>
      </c>
      <c r="K7904">
        <v>1457.86</v>
      </c>
      <c r="L7904">
        <v>1227.08</v>
      </c>
      <c r="M7904" t="s">
        <v>46</v>
      </c>
      <c r="N7904" s="3">
        <f>retail_sales[[#This Row],[Profit]]/retail_sales[[#This Row],[Revenue]]</f>
        <v>0.45702324819176587</v>
      </c>
      <c r="O7904" t="str">
        <f t="shared" si="123"/>
        <v>Friday</v>
      </c>
    </row>
    <row r="7905" spans="1:15" x14ac:dyDescent="0.3">
      <c r="A7905">
        <v>7904</v>
      </c>
      <c r="B7905" t="s">
        <v>2690</v>
      </c>
      <c r="C7905" s="1">
        <v>45500</v>
      </c>
      <c r="D7905" t="s">
        <v>24</v>
      </c>
      <c r="E7905" t="s">
        <v>20</v>
      </c>
      <c r="F7905" t="s">
        <v>27</v>
      </c>
      <c r="G7905">
        <v>7</v>
      </c>
      <c r="H7905">
        <v>325.10000000000002</v>
      </c>
      <c r="I7905">
        <v>0.04</v>
      </c>
      <c r="J7905">
        <v>2184.67</v>
      </c>
      <c r="K7905">
        <v>1103.3399999999999</v>
      </c>
      <c r="L7905">
        <v>1081.33</v>
      </c>
      <c r="M7905" t="s">
        <v>46</v>
      </c>
      <c r="N7905" s="3">
        <f>retail_sales[[#This Row],[Profit]]/retail_sales[[#This Row],[Revenue]]</f>
        <v>0.49496262593435159</v>
      </c>
      <c r="O7905" t="str">
        <f t="shared" si="123"/>
        <v>Saturday</v>
      </c>
    </row>
    <row r="7906" spans="1:15" x14ac:dyDescent="0.3">
      <c r="A7906">
        <v>7905</v>
      </c>
      <c r="B7906" t="s">
        <v>3985</v>
      </c>
      <c r="C7906" s="1">
        <v>45366</v>
      </c>
      <c r="D7906" t="s">
        <v>39</v>
      </c>
      <c r="E7906" t="s">
        <v>30</v>
      </c>
      <c r="F7906" t="s">
        <v>16</v>
      </c>
      <c r="G7906">
        <v>6</v>
      </c>
      <c r="H7906">
        <v>490.1</v>
      </c>
      <c r="I7906">
        <v>0</v>
      </c>
      <c r="J7906">
        <v>2940.6</v>
      </c>
      <c r="K7906">
        <v>1470.33</v>
      </c>
      <c r="L7906">
        <v>1470.27</v>
      </c>
      <c r="M7906" t="s">
        <v>28</v>
      </c>
      <c r="N7906" s="3">
        <f>retail_sales[[#This Row],[Profit]]/retail_sales[[#This Row],[Revenue]]</f>
        <v>0.4999897980004081</v>
      </c>
      <c r="O7906" t="str">
        <f t="shared" si="123"/>
        <v>Friday</v>
      </c>
    </row>
    <row r="7907" spans="1:15" x14ac:dyDescent="0.3">
      <c r="A7907">
        <v>7906</v>
      </c>
      <c r="B7907" t="s">
        <v>4477</v>
      </c>
      <c r="C7907" s="1">
        <v>45342</v>
      </c>
      <c r="D7907" t="s">
        <v>14</v>
      </c>
      <c r="E7907" t="s">
        <v>33</v>
      </c>
      <c r="F7907" t="s">
        <v>27</v>
      </c>
      <c r="G7907">
        <v>3</v>
      </c>
      <c r="H7907">
        <v>496.23</v>
      </c>
      <c r="I7907">
        <v>0.2</v>
      </c>
      <c r="J7907">
        <v>1190.95</v>
      </c>
      <c r="K7907">
        <v>910.03</v>
      </c>
      <c r="L7907">
        <v>280.92</v>
      </c>
      <c r="M7907" t="s">
        <v>17</v>
      </c>
      <c r="N7907" s="3">
        <f>retail_sales[[#This Row],[Profit]]/retail_sales[[#This Row],[Revenue]]</f>
        <v>0.23587892018976447</v>
      </c>
      <c r="O7907" t="str">
        <f t="shared" si="123"/>
        <v>Tuesday</v>
      </c>
    </row>
    <row r="7908" spans="1:15" x14ac:dyDescent="0.3">
      <c r="A7908">
        <v>7907</v>
      </c>
      <c r="B7908" t="s">
        <v>4544</v>
      </c>
      <c r="C7908" s="1">
        <v>45566</v>
      </c>
      <c r="D7908" t="s">
        <v>14</v>
      </c>
      <c r="E7908" t="s">
        <v>25</v>
      </c>
      <c r="F7908" t="s">
        <v>27</v>
      </c>
      <c r="G7908">
        <v>1</v>
      </c>
      <c r="H7908">
        <v>122.32</v>
      </c>
      <c r="I7908">
        <v>0.16</v>
      </c>
      <c r="J7908">
        <v>102.75</v>
      </c>
      <c r="K7908">
        <v>76.650000000000006</v>
      </c>
      <c r="L7908">
        <v>26.1</v>
      </c>
      <c r="M7908" t="s">
        <v>46</v>
      </c>
      <c r="N7908" s="3">
        <f>retail_sales[[#This Row],[Profit]]/retail_sales[[#This Row],[Revenue]]</f>
        <v>0.25401459854014602</v>
      </c>
      <c r="O7908" t="str">
        <f t="shared" si="123"/>
        <v>Tuesday</v>
      </c>
    </row>
    <row r="7909" spans="1:15" x14ac:dyDescent="0.3">
      <c r="A7909">
        <v>7908</v>
      </c>
      <c r="B7909" t="s">
        <v>3859</v>
      </c>
      <c r="C7909" s="1">
        <v>45574</v>
      </c>
      <c r="D7909" t="s">
        <v>39</v>
      </c>
      <c r="E7909" t="s">
        <v>15</v>
      </c>
      <c r="F7909" t="s">
        <v>27</v>
      </c>
      <c r="G7909">
        <v>4</v>
      </c>
      <c r="H7909">
        <v>301.49</v>
      </c>
      <c r="I7909">
        <v>0.01</v>
      </c>
      <c r="J7909">
        <v>1193.9000000000001</v>
      </c>
      <c r="K7909">
        <v>677.49</v>
      </c>
      <c r="L7909">
        <v>516.41</v>
      </c>
      <c r="M7909" t="s">
        <v>28</v>
      </c>
      <c r="N7909" s="3">
        <f>retail_sales[[#This Row],[Profit]]/retail_sales[[#This Row],[Revenue]]</f>
        <v>0.43254041376999741</v>
      </c>
      <c r="O7909" t="str">
        <f t="shared" si="123"/>
        <v>Wednesday</v>
      </c>
    </row>
    <row r="7910" spans="1:15" x14ac:dyDescent="0.3">
      <c r="A7910">
        <v>7909</v>
      </c>
      <c r="B7910" t="s">
        <v>5237</v>
      </c>
      <c r="C7910" s="1">
        <v>45557</v>
      </c>
      <c r="D7910" t="s">
        <v>24</v>
      </c>
      <c r="E7910" t="s">
        <v>20</v>
      </c>
      <c r="F7910" t="s">
        <v>16</v>
      </c>
      <c r="G7910">
        <v>10</v>
      </c>
      <c r="H7910">
        <v>368.62</v>
      </c>
      <c r="I7910">
        <v>0.03</v>
      </c>
      <c r="J7910">
        <v>3575.61</v>
      </c>
      <c r="K7910">
        <v>2588.4699999999998</v>
      </c>
      <c r="L7910">
        <v>987.14</v>
      </c>
      <c r="M7910" t="s">
        <v>17</v>
      </c>
      <c r="N7910" s="3">
        <f>retail_sales[[#This Row],[Profit]]/retail_sales[[#This Row],[Revenue]]</f>
        <v>0.27607597025402658</v>
      </c>
      <c r="O7910" t="str">
        <f t="shared" si="123"/>
        <v>Sunday</v>
      </c>
    </row>
    <row r="7911" spans="1:15" x14ac:dyDescent="0.3">
      <c r="A7911">
        <v>7910</v>
      </c>
      <c r="B7911" t="s">
        <v>5238</v>
      </c>
      <c r="C7911" s="1">
        <v>45638</v>
      </c>
      <c r="D7911" t="s">
        <v>39</v>
      </c>
      <c r="E7911" t="s">
        <v>20</v>
      </c>
      <c r="F7911" t="s">
        <v>27</v>
      </c>
      <c r="G7911">
        <v>5</v>
      </c>
      <c r="H7911">
        <v>120.67</v>
      </c>
      <c r="I7911">
        <v>0.16</v>
      </c>
      <c r="J7911">
        <v>506.81</v>
      </c>
      <c r="K7911">
        <v>378.53</v>
      </c>
      <c r="L7911">
        <v>128.28</v>
      </c>
      <c r="M7911" t="s">
        <v>17</v>
      </c>
      <c r="N7911" s="3">
        <f>retail_sales[[#This Row],[Profit]]/retail_sales[[#This Row],[Revenue]]</f>
        <v>0.25311260630216453</v>
      </c>
      <c r="O7911" t="str">
        <f t="shared" si="123"/>
        <v>Thursday</v>
      </c>
    </row>
    <row r="7912" spans="1:15" x14ac:dyDescent="0.3">
      <c r="A7912">
        <v>7911</v>
      </c>
      <c r="B7912" t="s">
        <v>3443</v>
      </c>
      <c r="C7912" s="1">
        <v>45638</v>
      </c>
      <c r="D7912" t="s">
        <v>14</v>
      </c>
      <c r="E7912" t="s">
        <v>30</v>
      </c>
      <c r="F7912" t="s">
        <v>16</v>
      </c>
      <c r="G7912">
        <v>5</v>
      </c>
      <c r="H7912">
        <v>301.29000000000002</v>
      </c>
      <c r="I7912">
        <v>0.02</v>
      </c>
      <c r="J7912">
        <v>1476.32</v>
      </c>
      <c r="K7912">
        <v>855.85</v>
      </c>
      <c r="L7912">
        <v>620.47</v>
      </c>
      <c r="M7912" t="s">
        <v>22</v>
      </c>
      <c r="N7912" s="3">
        <f>retail_sales[[#This Row],[Profit]]/retail_sales[[#This Row],[Revenue]]</f>
        <v>0.42028151078357001</v>
      </c>
      <c r="O7912" t="str">
        <f t="shared" si="123"/>
        <v>Thursday</v>
      </c>
    </row>
    <row r="7913" spans="1:15" x14ac:dyDescent="0.3">
      <c r="A7913">
        <v>7912</v>
      </c>
      <c r="B7913" t="s">
        <v>5239</v>
      </c>
      <c r="C7913" s="1">
        <v>45335</v>
      </c>
      <c r="D7913" t="s">
        <v>24</v>
      </c>
      <c r="E7913" t="s">
        <v>30</v>
      </c>
      <c r="F7913" t="s">
        <v>21</v>
      </c>
      <c r="G7913">
        <v>6</v>
      </c>
      <c r="H7913">
        <v>85.41</v>
      </c>
      <c r="I7913">
        <v>0.21</v>
      </c>
      <c r="J7913">
        <v>404.84</v>
      </c>
      <c r="K7913">
        <v>315.77</v>
      </c>
      <c r="L7913">
        <v>89.07</v>
      </c>
      <c r="M7913" t="s">
        <v>17</v>
      </c>
      <c r="N7913" s="3">
        <f>retail_sales[[#This Row],[Profit]]/retail_sales[[#This Row],[Revenue]]</f>
        <v>0.22001284458057505</v>
      </c>
      <c r="O7913" t="str">
        <f t="shared" si="123"/>
        <v>Tuesday</v>
      </c>
    </row>
    <row r="7914" spans="1:15" x14ac:dyDescent="0.3">
      <c r="A7914">
        <v>7913</v>
      </c>
      <c r="B7914" t="s">
        <v>1782</v>
      </c>
      <c r="C7914" s="1">
        <v>45656</v>
      </c>
      <c r="D7914" t="s">
        <v>19</v>
      </c>
      <c r="E7914" t="s">
        <v>20</v>
      </c>
      <c r="F7914" t="s">
        <v>27</v>
      </c>
      <c r="G7914">
        <v>10</v>
      </c>
      <c r="H7914">
        <v>205.46</v>
      </c>
      <c r="I7914">
        <v>0.21</v>
      </c>
      <c r="J7914">
        <v>1623.13</v>
      </c>
      <c r="K7914">
        <v>912.1</v>
      </c>
      <c r="L7914">
        <v>711.03</v>
      </c>
      <c r="M7914" t="s">
        <v>28</v>
      </c>
      <c r="N7914" s="3">
        <f>retail_sales[[#This Row],[Profit]]/retail_sales[[#This Row],[Revenue]]</f>
        <v>0.43806103023171278</v>
      </c>
      <c r="O7914" t="str">
        <f t="shared" si="123"/>
        <v>Monday</v>
      </c>
    </row>
    <row r="7915" spans="1:15" x14ac:dyDescent="0.3">
      <c r="A7915">
        <v>7914</v>
      </c>
      <c r="B7915" t="s">
        <v>1502</v>
      </c>
      <c r="C7915" s="1">
        <v>45422</v>
      </c>
      <c r="D7915" t="s">
        <v>24</v>
      </c>
      <c r="E7915" t="s">
        <v>20</v>
      </c>
      <c r="F7915" t="s">
        <v>16</v>
      </c>
      <c r="G7915">
        <v>1</v>
      </c>
      <c r="H7915">
        <v>94.8</v>
      </c>
      <c r="I7915">
        <v>0.18</v>
      </c>
      <c r="J7915">
        <v>77.739999999999995</v>
      </c>
      <c r="K7915">
        <v>61.13</v>
      </c>
      <c r="L7915">
        <v>16.61</v>
      </c>
      <c r="M7915" t="s">
        <v>46</v>
      </c>
      <c r="N7915" s="3">
        <f>retail_sales[[#This Row],[Profit]]/retail_sales[[#This Row],[Revenue]]</f>
        <v>0.21366092101878056</v>
      </c>
      <c r="O7915" t="str">
        <f t="shared" si="123"/>
        <v>Friday</v>
      </c>
    </row>
    <row r="7916" spans="1:15" x14ac:dyDescent="0.3">
      <c r="A7916">
        <v>7915</v>
      </c>
      <c r="B7916" t="s">
        <v>2167</v>
      </c>
      <c r="C7916" s="1">
        <v>45334</v>
      </c>
      <c r="D7916" t="s">
        <v>14</v>
      </c>
      <c r="E7916" t="s">
        <v>30</v>
      </c>
      <c r="F7916" t="s">
        <v>21</v>
      </c>
      <c r="G7916">
        <v>9</v>
      </c>
      <c r="H7916">
        <v>493.85</v>
      </c>
      <c r="I7916">
        <v>0.16</v>
      </c>
      <c r="J7916">
        <v>3733.51</v>
      </c>
      <c r="K7916">
        <v>2563.88</v>
      </c>
      <c r="L7916">
        <v>1169.6300000000001</v>
      </c>
      <c r="M7916" t="s">
        <v>17</v>
      </c>
      <c r="N7916" s="3">
        <f>retail_sales[[#This Row],[Profit]]/retail_sales[[#This Row],[Revenue]]</f>
        <v>0.31327892519371853</v>
      </c>
      <c r="O7916" t="str">
        <f t="shared" si="123"/>
        <v>Monday</v>
      </c>
    </row>
    <row r="7917" spans="1:15" x14ac:dyDescent="0.3">
      <c r="A7917">
        <v>7916</v>
      </c>
      <c r="B7917" t="s">
        <v>5240</v>
      </c>
      <c r="C7917" s="1">
        <v>45642</v>
      </c>
      <c r="D7917" t="s">
        <v>19</v>
      </c>
      <c r="E7917" t="s">
        <v>15</v>
      </c>
      <c r="F7917" t="s">
        <v>21</v>
      </c>
      <c r="G7917">
        <v>8</v>
      </c>
      <c r="H7917">
        <v>177.08</v>
      </c>
      <c r="I7917">
        <v>0.08</v>
      </c>
      <c r="J7917">
        <v>1303.31</v>
      </c>
      <c r="K7917">
        <v>820.61</v>
      </c>
      <c r="L7917">
        <v>482.7</v>
      </c>
      <c r="M7917" t="s">
        <v>22</v>
      </c>
      <c r="N7917" s="3">
        <f>retail_sales[[#This Row],[Profit]]/retail_sales[[#This Row],[Revenue]]</f>
        <v>0.37036468683582568</v>
      </c>
      <c r="O7917" t="str">
        <f t="shared" si="123"/>
        <v>Monday</v>
      </c>
    </row>
    <row r="7918" spans="1:15" x14ac:dyDescent="0.3">
      <c r="A7918">
        <v>7917</v>
      </c>
      <c r="B7918" t="s">
        <v>3666</v>
      </c>
      <c r="C7918" s="1">
        <v>45561</v>
      </c>
      <c r="D7918" t="s">
        <v>14</v>
      </c>
      <c r="E7918" t="s">
        <v>20</v>
      </c>
      <c r="F7918" t="s">
        <v>27</v>
      </c>
      <c r="G7918">
        <v>6</v>
      </c>
      <c r="H7918">
        <v>117.2</v>
      </c>
      <c r="I7918">
        <v>0.05</v>
      </c>
      <c r="J7918">
        <v>668.04</v>
      </c>
      <c r="K7918">
        <v>513.41999999999996</v>
      </c>
      <c r="L7918">
        <v>154.62</v>
      </c>
      <c r="M7918" t="s">
        <v>17</v>
      </c>
      <c r="N7918" s="3">
        <f>retail_sales[[#This Row],[Profit]]/retail_sales[[#This Row],[Revenue]]</f>
        <v>0.23145320639482667</v>
      </c>
      <c r="O7918" t="str">
        <f t="shared" si="123"/>
        <v>Thursday</v>
      </c>
    </row>
    <row r="7919" spans="1:15" x14ac:dyDescent="0.3">
      <c r="A7919">
        <v>7918</v>
      </c>
      <c r="B7919" t="s">
        <v>283</v>
      </c>
      <c r="C7919" s="1">
        <v>45371</v>
      </c>
      <c r="D7919" t="s">
        <v>39</v>
      </c>
      <c r="E7919" t="s">
        <v>30</v>
      </c>
      <c r="F7919" t="s">
        <v>21</v>
      </c>
      <c r="G7919">
        <v>9</v>
      </c>
      <c r="H7919">
        <v>164.92</v>
      </c>
      <c r="I7919">
        <v>0.27</v>
      </c>
      <c r="J7919">
        <v>1083.52</v>
      </c>
      <c r="K7919">
        <v>632</v>
      </c>
      <c r="L7919">
        <v>451.52</v>
      </c>
      <c r="M7919" t="s">
        <v>22</v>
      </c>
      <c r="N7919" s="3">
        <f>retail_sales[[#This Row],[Profit]]/retail_sales[[#This Row],[Revenue]]</f>
        <v>0.41671588895451861</v>
      </c>
      <c r="O7919" t="str">
        <f t="shared" si="123"/>
        <v>Wednesday</v>
      </c>
    </row>
    <row r="7920" spans="1:15" x14ac:dyDescent="0.3">
      <c r="A7920">
        <v>7919</v>
      </c>
      <c r="B7920" t="s">
        <v>360</v>
      </c>
      <c r="C7920" s="1">
        <v>45567</v>
      </c>
      <c r="D7920" t="s">
        <v>24</v>
      </c>
      <c r="E7920" t="s">
        <v>30</v>
      </c>
      <c r="F7920" t="s">
        <v>21</v>
      </c>
      <c r="G7920">
        <v>1</v>
      </c>
      <c r="H7920">
        <v>106.92</v>
      </c>
      <c r="I7920">
        <v>0.13</v>
      </c>
      <c r="J7920">
        <v>93.02</v>
      </c>
      <c r="K7920">
        <v>58.19</v>
      </c>
      <c r="L7920">
        <v>34.83</v>
      </c>
      <c r="M7920" t="s">
        <v>46</v>
      </c>
      <c r="N7920" s="3">
        <f>retail_sales[[#This Row],[Profit]]/retail_sales[[#This Row],[Revenue]]</f>
        <v>0.37443560524618363</v>
      </c>
      <c r="O7920" t="str">
        <f t="shared" si="123"/>
        <v>Wednesday</v>
      </c>
    </row>
    <row r="7921" spans="1:15" x14ac:dyDescent="0.3">
      <c r="A7921">
        <v>7920</v>
      </c>
      <c r="B7921" t="s">
        <v>2201</v>
      </c>
      <c r="C7921" s="1">
        <v>45366</v>
      </c>
      <c r="D7921" t="s">
        <v>24</v>
      </c>
      <c r="E7921" t="s">
        <v>15</v>
      </c>
      <c r="F7921" t="s">
        <v>21</v>
      </c>
      <c r="G7921">
        <v>4</v>
      </c>
      <c r="H7921">
        <v>63.58</v>
      </c>
      <c r="I7921">
        <v>0.03</v>
      </c>
      <c r="J7921">
        <v>246.69</v>
      </c>
      <c r="K7921">
        <v>124.95</v>
      </c>
      <c r="L7921">
        <v>121.74</v>
      </c>
      <c r="M7921" t="s">
        <v>46</v>
      </c>
      <c r="N7921" s="3">
        <f>retail_sales[[#This Row],[Profit]]/retail_sales[[#This Row],[Revenue]]</f>
        <v>0.49349385868904289</v>
      </c>
      <c r="O7921" t="str">
        <f t="shared" si="123"/>
        <v>Friday</v>
      </c>
    </row>
    <row r="7922" spans="1:15" x14ac:dyDescent="0.3">
      <c r="A7922">
        <v>7921</v>
      </c>
      <c r="B7922" t="s">
        <v>1052</v>
      </c>
      <c r="C7922" s="1">
        <v>45479</v>
      </c>
      <c r="D7922" t="s">
        <v>19</v>
      </c>
      <c r="E7922" t="s">
        <v>20</v>
      </c>
      <c r="F7922" t="s">
        <v>27</v>
      </c>
      <c r="G7922">
        <v>4</v>
      </c>
      <c r="H7922">
        <v>293.01</v>
      </c>
      <c r="I7922">
        <v>0.01</v>
      </c>
      <c r="J7922">
        <v>1160.32</v>
      </c>
      <c r="K7922">
        <v>887.33</v>
      </c>
      <c r="L7922">
        <v>272.99</v>
      </c>
      <c r="M7922" t="s">
        <v>22</v>
      </c>
      <c r="N7922" s="3">
        <f>retail_sales[[#This Row],[Profit]]/retail_sales[[#This Row],[Revenue]]</f>
        <v>0.23527130446773306</v>
      </c>
      <c r="O7922" t="str">
        <f t="shared" si="123"/>
        <v>Saturday</v>
      </c>
    </row>
    <row r="7923" spans="1:15" x14ac:dyDescent="0.3">
      <c r="A7923">
        <v>7922</v>
      </c>
      <c r="B7923" t="s">
        <v>5241</v>
      </c>
      <c r="C7923" s="1">
        <v>45506</v>
      </c>
      <c r="D7923" t="s">
        <v>19</v>
      </c>
      <c r="E7923" t="s">
        <v>30</v>
      </c>
      <c r="F7923" t="s">
        <v>27</v>
      </c>
      <c r="G7923">
        <v>4</v>
      </c>
      <c r="H7923">
        <v>242.69</v>
      </c>
      <c r="I7923">
        <v>0.06</v>
      </c>
      <c r="J7923">
        <v>912.51</v>
      </c>
      <c r="K7923">
        <v>654.98</v>
      </c>
      <c r="L7923">
        <v>257.52999999999997</v>
      </c>
      <c r="M7923" t="s">
        <v>22</v>
      </c>
      <c r="N7923" s="3">
        <f>retail_sales[[#This Row],[Profit]]/retail_sales[[#This Row],[Revenue]]</f>
        <v>0.28222156469518139</v>
      </c>
      <c r="O7923" t="str">
        <f t="shared" si="123"/>
        <v>Friday</v>
      </c>
    </row>
    <row r="7924" spans="1:15" x14ac:dyDescent="0.3">
      <c r="A7924">
        <v>7923</v>
      </c>
      <c r="B7924" t="s">
        <v>5242</v>
      </c>
      <c r="C7924" s="1">
        <v>45450</v>
      </c>
      <c r="D7924" t="s">
        <v>14</v>
      </c>
      <c r="E7924" t="s">
        <v>30</v>
      </c>
      <c r="F7924" t="s">
        <v>21</v>
      </c>
      <c r="G7924">
        <v>2</v>
      </c>
      <c r="H7924">
        <v>228.74</v>
      </c>
      <c r="I7924">
        <v>0.28999999999999998</v>
      </c>
      <c r="J7924">
        <v>324.81</v>
      </c>
      <c r="K7924">
        <v>212.74</v>
      </c>
      <c r="L7924">
        <v>112.07</v>
      </c>
      <c r="M7924" t="s">
        <v>46</v>
      </c>
      <c r="N7924" s="3">
        <f>retail_sales[[#This Row],[Profit]]/retail_sales[[#This Row],[Revenue]]</f>
        <v>0.34503248052707736</v>
      </c>
      <c r="O7924" t="str">
        <f t="shared" si="123"/>
        <v>Friday</v>
      </c>
    </row>
    <row r="7925" spans="1:15" x14ac:dyDescent="0.3">
      <c r="A7925">
        <v>7924</v>
      </c>
      <c r="B7925" t="s">
        <v>4450</v>
      </c>
      <c r="C7925" s="1">
        <v>45519</v>
      </c>
      <c r="D7925" t="s">
        <v>39</v>
      </c>
      <c r="E7925" t="s">
        <v>33</v>
      </c>
      <c r="F7925" t="s">
        <v>21</v>
      </c>
      <c r="G7925">
        <v>5</v>
      </c>
      <c r="H7925">
        <v>48.41</v>
      </c>
      <c r="I7925">
        <v>0.23</v>
      </c>
      <c r="J7925">
        <v>186.38</v>
      </c>
      <c r="K7925">
        <v>134.88</v>
      </c>
      <c r="L7925">
        <v>51.5</v>
      </c>
      <c r="M7925" t="s">
        <v>40</v>
      </c>
      <c r="N7925" s="3">
        <f>retail_sales[[#This Row],[Profit]]/retail_sales[[#This Row],[Revenue]]</f>
        <v>0.27631720141646099</v>
      </c>
      <c r="O7925" t="str">
        <f t="shared" si="123"/>
        <v>Thursday</v>
      </c>
    </row>
    <row r="7926" spans="1:15" x14ac:dyDescent="0.3">
      <c r="A7926">
        <v>7925</v>
      </c>
      <c r="B7926" t="s">
        <v>5243</v>
      </c>
      <c r="C7926" s="1">
        <v>45589</v>
      </c>
      <c r="D7926" t="s">
        <v>14</v>
      </c>
      <c r="E7926" t="s">
        <v>30</v>
      </c>
      <c r="F7926" t="s">
        <v>21</v>
      </c>
      <c r="G7926">
        <v>10</v>
      </c>
      <c r="H7926">
        <v>498.13</v>
      </c>
      <c r="I7926">
        <v>0.06</v>
      </c>
      <c r="J7926">
        <v>4682.42</v>
      </c>
      <c r="K7926">
        <v>2848.63</v>
      </c>
      <c r="L7926">
        <v>1833.79</v>
      </c>
      <c r="M7926" t="s">
        <v>22</v>
      </c>
      <c r="N7926" s="3">
        <f>retail_sales[[#This Row],[Profit]]/retail_sales[[#This Row],[Revenue]]</f>
        <v>0.39163295902546119</v>
      </c>
      <c r="O7926" t="str">
        <f t="shared" si="123"/>
        <v>Thursday</v>
      </c>
    </row>
    <row r="7927" spans="1:15" x14ac:dyDescent="0.3">
      <c r="A7927">
        <v>7926</v>
      </c>
      <c r="B7927" t="s">
        <v>5244</v>
      </c>
      <c r="C7927" s="1">
        <v>45515</v>
      </c>
      <c r="D7927" t="s">
        <v>24</v>
      </c>
      <c r="E7927" t="s">
        <v>25</v>
      </c>
      <c r="F7927" t="s">
        <v>27</v>
      </c>
      <c r="G7927">
        <v>1</v>
      </c>
      <c r="H7927">
        <v>116.05</v>
      </c>
      <c r="I7927">
        <v>0.21</v>
      </c>
      <c r="J7927">
        <v>91.68</v>
      </c>
      <c r="K7927">
        <v>59.43</v>
      </c>
      <c r="L7927">
        <v>32.25</v>
      </c>
      <c r="M7927" t="s">
        <v>22</v>
      </c>
      <c r="N7927" s="3">
        <f>retail_sales[[#This Row],[Profit]]/retail_sales[[#This Row],[Revenue]]</f>
        <v>0.35176701570680624</v>
      </c>
      <c r="O7927" t="str">
        <f t="shared" si="123"/>
        <v>Sunday</v>
      </c>
    </row>
    <row r="7928" spans="1:15" x14ac:dyDescent="0.3">
      <c r="A7928">
        <v>7927</v>
      </c>
      <c r="B7928" t="s">
        <v>5245</v>
      </c>
      <c r="C7928" s="1">
        <v>45355</v>
      </c>
      <c r="D7928" t="s">
        <v>19</v>
      </c>
      <c r="E7928" t="s">
        <v>15</v>
      </c>
      <c r="F7928" t="s">
        <v>16</v>
      </c>
      <c r="G7928">
        <v>6</v>
      </c>
      <c r="H7928">
        <v>254.56</v>
      </c>
      <c r="I7928">
        <v>0.11</v>
      </c>
      <c r="J7928">
        <v>1359.35</v>
      </c>
      <c r="K7928">
        <v>897.31</v>
      </c>
      <c r="L7928">
        <v>462.04</v>
      </c>
      <c r="M7928" t="s">
        <v>22</v>
      </c>
      <c r="N7928" s="3">
        <f>retail_sales[[#This Row],[Profit]]/retail_sales[[#This Row],[Revenue]]</f>
        <v>0.33989774524588962</v>
      </c>
      <c r="O7928" t="str">
        <f t="shared" si="123"/>
        <v>Monday</v>
      </c>
    </row>
    <row r="7929" spans="1:15" x14ac:dyDescent="0.3">
      <c r="A7929">
        <v>7928</v>
      </c>
      <c r="B7929" t="s">
        <v>133</v>
      </c>
      <c r="C7929" s="1">
        <v>45345</v>
      </c>
      <c r="D7929" t="s">
        <v>24</v>
      </c>
      <c r="E7929" t="s">
        <v>25</v>
      </c>
      <c r="F7929" t="s">
        <v>16</v>
      </c>
      <c r="G7929">
        <v>8</v>
      </c>
      <c r="H7929">
        <v>248.23</v>
      </c>
      <c r="I7929">
        <v>0.02</v>
      </c>
      <c r="J7929">
        <v>1946.12</v>
      </c>
      <c r="K7929">
        <v>1127.57</v>
      </c>
      <c r="L7929">
        <v>818.55</v>
      </c>
      <c r="M7929" t="s">
        <v>40</v>
      </c>
      <c r="N7929" s="3">
        <f>retail_sales[[#This Row],[Profit]]/retail_sales[[#This Row],[Revenue]]</f>
        <v>0.42060612911845108</v>
      </c>
      <c r="O7929" t="str">
        <f t="shared" si="123"/>
        <v>Friday</v>
      </c>
    </row>
    <row r="7930" spans="1:15" x14ac:dyDescent="0.3">
      <c r="A7930">
        <v>7929</v>
      </c>
      <c r="B7930" t="s">
        <v>5246</v>
      </c>
      <c r="C7930" s="1">
        <v>45433</v>
      </c>
      <c r="D7930" t="s">
        <v>19</v>
      </c>
      <c r="E7930" t="s">
        <v>30</v>
      </c>
      <c r="F7930" t="s">
        <v>16</v>
      </c>
      <c r="G7930">
        <v>2</v>
      </c>
      <c r="H7930">
        <v>211.69</v>
      </c>
      <c r="I7930">
        <v>0.05</v>
      </c>
      <c r="J7930">
        <v>402.21</v>
      </c>
      <c r="K7930">
        <v>290.64</v>
      </c>
      <c r="L7930">
        <v>111.57</v>
      </c>
      <c r="M7930" t="s">
        <v>40</v>
      </c>
      <c r="N7930" s="3">
        <f>retail_sales[[#This Row],[Profit]]/retail_sales[[#This Row],[Revenue]]</f>
        <v>0.27739240695159245</v>
      </c>
      <c r="O7930" t="str">
        <f t="shared" si="123"/>
        <v>Tuesday</v>
      </c>
    </row>
    <row r="7931" spans="1:15" x14ac:dyDescent="0.3">
      <c r="A7931">
        <v>7930</v>
      </c>
      <c r="B7931" t="s">
        <v>5247</v>
      </c>
      <c r="C7931" s="1">
        <v>45426</v>
      </c>
      <c r="D7931" t="s">
        <v>24</v>
      </c>
      <c r="E7931" t="s">
        <v>30</v>
      </c>
      <c r="F7931" t="s">
        <v>21</v>
      </c>
      <c r="G7931">
        <v>7</v>
      </c>
      <c r="H7931">
        <v>56.98</v>
      </c>
      <c r="I7931">
        <v>0.12</v>
      </c>
      <c r="J7931">
        <v>351</v>
      </c>
      <c r="K7931">
        <v>225.91</v>
      </c>
      <c r="L7931">
        <v>125.09</v>
      </c>
      <c r="M7931" t="s">
        <v>28</v>
      </c>
      <c r="N7931" s="3">
        <f>retail_sales[[#This Row],[Profit]]/retail_sales[[#This Row],[Revenue]]</f>
        <v>0.35638176638176638</v>
      </c>
      <c r="O7931" t="str">
        <f t="shared" si="123"/>
        <v>Tuesday</v>
      </c>
    </row>
    <row r="7932" spans="1:15" x14ac:dyDescent="0.3">
      <c r="A7932">
        <v>7931</v>
      </c>
      <c r="B7932" t="s">
        <v>5248</v>
      </c>
      <c r="C7932" s="1">
        <v>45553</v>
      </c>
      <c r="D7932" t="s">
        <v>14</v>
      </c>
      <c r="E7932" t="s">
        <v>30</v>
      </c>
      <c r="F7932" t="s">
        <v>21</v>
      </c>
      <c r="G7932">
        <v>1</v>
      </c>
      <c r="H7932">
        <v>29.44</v>
      </c>
      <c r="I7932">
        <v>0.24</v>
      </c>
      <c r="J7932">
        <v>22.37</v>
      </c>
      <c r="K7932">
        <v>15.28</v>
      </c>
      <c r="L7932">
        <v>7.09</v>
      </c>
      <c r="M7932" t="s">
        <v>46</v>
      </c>
      <c r="N7932" s="3">
        <f>retail_sales[[#This Row],[Profit]]/retail_sales[[#This Row],[Revenue]]</f>
        <v>0.31694233348234241</v>
      </c>
      <c r="O7932" t="str">
        <f t="shared" si="123"/>
        <v>Wednesday</v>
      </c>
    </row>
    <row r="7933" spans="1:15" x14ac:dyDescent="0.3">
      <c r="A7933">
        <v>7932</v>
      </c>
      <c r="B7933" t="s">
        <v>5249</v>
      </c>
      <c r="C7933" s="1">
        <v>45476</v>
      </c>
      <c r="D7933" t="s">
        <v>39</v>
      </c>
      <c r="E7933" t="s">
        <v>25</v>
      </c>
      <c r="F7933" t="s">
        <v>16</v>
      </c>
      <c r="G7933">
        <v>4</v>
      </c>
      <c r="H7933">
        <v>356.92</v>
      </c>
      <c r="I7933">
        <v>0.05</v>
      </c>
      <c r="J7933">
        <v>1356.3</v>
      </c>
      <c r="K7933">
        <v>803.75</v>
      </c>
      <c r="L7933">
        <v>552.54999999999995</v>
      </c>
      <c r="M7933" t="s">
        <v>28</v>
      </c>
      <c r="N7933" s="3">
        <f>retail_sales[[#This Row],[Profit]]/retail_sales[[#This Row],[Revenue]]</f>
        <v>0.40739511907395115</v>
      </c>
      <c r="O7933" t="str">
        <f t="shared" si="123"/>
        <v>Wednesday</v>
      </c>
    </row>
    <row r="7934" spans="1:15" x14ac:dyDescent="0.3">
      <c r="A7934">
        <v>7933</v>
      </c>
      <c r="B7934" t="s">
        <v>5250</v>
      </c>
      <c r="C7934" s="1">
        <v>45367</v>
      </c>
      <c r="D7934" t="s">
        <v>14</v>
      </c>
      <c r="E7934" t="s">
        <v>15</v>
      </c>
      <c r="F7934" t="s">
        <v>16</v>
      </c>
      <c r="G7934">
        <v>3</v>
      </c>
      <c r="H7934">
        <v>277.93</v>
      </c>
      <c r="I7934">
        <v>0.23</v>
      </c>
      <c r="J7934">
        <v>642.02</v>
      </c>
      <c r="K7934">
        <v>406.5</v>
      </c>
      <c r="L7934">
        <v>235.52</v>
      </c>
      <c r="M7934" t="s">
        <v>46</v>
      </c>
      <c r="N7934" s="3">
        <f>retail_sales[[#This Row],[Profit]]/retail_sales[[#This Row],[Revenue]]</f>
        <v>0.36684215445001717</v>
      </c>
      <c r="O7934" t="str">
        <f t="shared" si="123"/>
        <v>Saturday</v>
      </c>
    </row>
    <row r="7935" spans="1:15" x14ac:dyDescent="0.3">
      <c r="A7935">
        <v>7934</v>
      </c>
      <c r="B7935" t="s">
        <v>92</v>
      </c>
      <c r="C7935" s="1">
        <v>45513</v>
      </c>
      <c r="D7935" t="s">
        <v>19</v>
      </c>
      <c r="E7935" t="s">
        <v>30</v>
      </c>
      <c r="F7935" t="s">
        <v>27</v>
      </c>
      <c r="G7935">
        <v>10</v>
      </c>
      <c r="H7935">
        <v>455.41</v>
      </c>
      <c r="I7935">
        <v>0.1</v>
      </c>
      <c r="J7935">
        <v>4098.6899999999996</v>
      </c>
      <c r="K7935">
        <v>2963.29</v>
      </c>
      <c r="L7935">
        <v>1135.4000000000001</v>
      </c>
      <c r="M7935" t="s">
        <v>40</v>
      </c>
      <c r="N7935" s="3">
        <f>retail_sales[[#This Row],[Profit]]/retail_sales[[#This Row],[Revenue]]</f>
        <v>0.2770153390473542</v>
      </c>
      <c r="O7935" t="str">
        <f t="shared" si="123"/>
        <v>Friday</v>
      </c>
    </row>
    <row r="7936" spans="1:15" x14ac:dyDescent="0.3">
      <c r="A7936">
        <v>7935</v>
      </c>
      <c r="B7936" t="s">
        <v>1158</v>
      </c>
      <c r="C7936" s="1">
        <v>45417</v>
      </c>
      <c r="D7936" t="s">
        <v>19</v>
      </c>
      <c r="E7936" t="s">
        <v>30</v>
      </c>
      <c r="F7936" t="s">
        <v>16</v>
      </c>
      <c r="G7936">
        <v>2</v>
      </c>
      <c r="H7936">
        <v>158.4</v>
      </c>
      <c r="I7936">
        <v>0.13</v>
      </c>
      <c r="J7936">
        <v>275.62</v>
      </c>
      <c r="K7936">
        <v>181.46</v>
      </c>
      <c r="L7936">
        <v>94.16</v>
      </c>
      <c r="M7936" t="s">
        <v>17</v>
      </c>
      <c r="N7936" s="3">
        <f>retail_sales[[#This Row],[Profit]]/retail_sales[[#This Row],[Revenue]]</f>
        <v>0.34162978013206585</v>
      </c>
      <c r="O7936" t="str">
        <f t="shared" si="123"/>
        <v>Sunday</v>
      </c>
    </row>
    <row r="7937" spans="1:15" x14ac:dyDescent="0.3">
      <c r="A7937">
        <v>7936</v>
      </c>
      <c r="B7937" t="s">
        <v>5251</v>
      </c>
      <c r="C7937" s="1">
        <v>45552</v>
      </c>
      <c r="D7937" t="s">
        <v>24</v>
      </c>
      <c r="E7937" t="s">
        <v>33</v>
      </c>
      <c r="F7937" t="s">
        <v>21</v>
      </c>
      <c r="G7937">
        <v>10</v>
      </c>
      <c r="H7937">
        <v>423.26</v>
      </c>
      <c r="I7937">
        <v>0.3</v>
      </c>
      <c r="J7937">
        <v>2962.82</v>
      </c>
      <c r="K7937">
        <v>1882.71</v>
      </c>
      <c r="L7937">
        <v>1080.1099999999999</v>
      </c>
      <c r="M7937" t="s">
        <v>22</v>
      </c>
      <c r="N7937" s="3">
        <f>retail_sales[[#This Row],[Profit]]/retail_sales[[#This Row],[Revenue]]</f>
        <v>0.36455471476498735</v>
      </c>
      <c r="O7937" t="str">
        <f t="shared" si="123"/>
        <v>Tuesday</v>
      </c>
    </row>
    <row r="7938" spans="1:15" x14ac:dyDescent="0.3">
      <c r="A7938">
        <v>7937</v>
      </c>
      <c r="B7938" t="s">
        <v>138</v>
      </c>
      <c r="C7938" s="1">
        <v>45307</v>
      </c>
      <c r="D7938" t="s">
        <v>14</v>
      </c>
      <c r="E7938" t="s">
        <v>33</v>
      </c>
      <c r="F7938" t="s">
        <v>27</v>
      </c>
      <c r="G7938">
        <v>2</v>
      </c>
      <c r="H7938">
        <v>349.87</v>
      </c>
      <c r="I7938">
        <v>0.25</v>
      </c>
      <c r="J7938">
        <v>524.80999999999995</v>
      </c>
      <c r="K7938">
        <v>326.82</v>
      </c>
      <c r="L7938">
        <v>197.99</v>
      </c>
      <c r="M7938" t="s">
        <v>28</v>
      </c>
      <c r="N7938" s="3">
        <f>retail_sales[[#This Row],[Profit]]/retail_sales[[#This Row],[Revenue]]</f>
        <v>0.37726034183799856</v>
      </c>
      <c r="O7938" t="str">
        <f t="shared" ref="O7938:O8001" si="124">TEXT(C7938, "dddd")</f>
        <v>Tuesday</v>
      </c>
    </row>
    <row r="7939" spans="1:15" x14ac:dyDescent="0.3">
      <c r="A7939">
        <v>7938</v>
      </c>
      <c r="B7939" t="s">
        <v>5252</v>
      </c>
      <c r="C7939" s="1">
        <v>45494</v>
      </c>
      <c r="D7939" t="s">
        <v>39</v>
      </c>
      <c r="E7939" t="s">
        <v>15</v>
      </c>
      <c r="F7939" t="s">
        <v>21</v>
      </c>
      <c r="G7939">
        <v>10</v>
      </c>
      <c r="H7939">
        <v>253.86</v>
      </c>
      <c r="I7939">
        <v>0.06</v>
      </c>
      <c r="J7939">
        <v>2386.2800000000002</v>
      </c>
      <c r="K7939">
        <v>1472.99</v>
      </c>
      <c r="L7939">
        <v>913.29</v>
      </c>
      <c r="M7939" t="s">
        <v>22</v>
      </c>
      <c r="N7939" s="3">
        <f>retail_sales[[#This Row],[Profit]]/retail_sales[[#This Row],[Revenue]]</f>
        <v>0.38272541361449613</v>
      </c>
      <c r="O7939" t="str">
        <f t="shared" si="124"/>
        <v>Sunday</v>
      </c>
    </row>
    <row r="7940" spans="1:15" x14ac:dyDescent="0.3">
      <c r="A7940">
        <v>7939</v>
      </c>
      <c r="B7940" t="s">
        <v>5253</v>
      </c>
      <c r="C7940" s="1">
        <v>45544</v>
      </c>
      <c r="D7940" t="s">
        <v>19</v>
      </c>
      <c r="E7940" t="s">
        <v>33</v>
      </c>
      <c r="F7940" t="s">
        <v>16</v>
      </c>
      <c r="G7940">
        <v>3</v>
      </c>
      <c r="H7940">
        <v>490.41</v>
      </c>
      <c r="I7940">
        <v>0.03</v>
      </c>
      <c r="J7940">
        <v>1427.09</v>
      </c>
      <c r="K7940">
        <v>1057.29</v>
      </c>
      <c r="L7940">
        <v>369.8</v>
      </c>
      <c r="M7940" t="s">
        <v>40</v>
      </c>
      <c r="N7940" s="3">
        <f>retail_sales[[#This Row],[Profit]]/retail_sales[[#This Row],[Revenue]]</f>
        <v>0.25912871647898872</v>
      </c>
      <c r="O7940" t="str">
        <f t="shared" si="124"/>
        <v>Monday</v>
      </c>
    </row>
    <row r="7941" spans="1:15" x14ac:dyDescent="0.3">
      <c r="A7941">
        <v>7940</v>
      </c>
      <c r="B7941" t="s">
        <v>5254</v>
      </c>
      <c r="C7941" s="1">
        <v>45402</v>
      </c>
      <c r="D7941" t="s">
        <v>19</v>
      </c>
      <c r="E7941" t="s">
        <v>33</v>
      </c>
      <c r="F7941" t="s">
        <v>27</v>
      </c>
      <c r="G7941">
        <v>10</v>
      </c>
      <c r="H7941">
        <v>143.21</v>
      </c>
      <c r="I7941">
        <v>0.28000000000000003</v>
      </c>
      <c r="J7941">
        <v>1031.1099999999999</v>
      </c>
      <c r="K7941">
        <v>661.35</v>
      </c>
      <c r="L7941">
        <v>369.76</v>
      </c>
      <c r="M7941" t="s">
        <v>17</v>
      </c>
      <c r="N7941" s="3">
        <f>retail_sales[[#This Row],[Profit]]/retail_sales[[#This Row],[Revenue]]</f>
        <v>0.35860383470240809</v>
      </c>
      <c r="O7941" t="str">
        <f t="shared" si="124"/>
        <v>Saturday</v>
      </c>
    </row>
    <row r="7942" spans="1:15" x14ac:dyDescent="0.3">
      <c r="A7942">
        <v>7941</v>
      </c>
      <c r="B7942" t="s">
        <v>5255</v>
      </c>
      <c r="C7942" s="1">
        <v>45343</v>
      </c>
      <c r="D7942" t="s">
        <v>39</v>
      </c>
      <c r="E7942" t="s">
        <v>15</v>
      </c>
      <c r="F7942" t="s">
        <v>27</v>
      </c>
      <c r="G7942">
        <v>4</v>
      </c>
      <c r="H7942">
        <v>130.94999999999999</v>
      </c>
      <c r="I7942">
        <v>0.04</v>
      </c>
      <c r="J7942">
        <v>502.85</v>
      </c>
      <c r="K7942">
        <v>319.27999999999997</v>
      </c>
      <c r="L7942">
        <v>183.57</v>
      </c>
      <c r="M7942" t="s">
        <v>22</v>
      </c>
      <c r="N7942" s="3">
        <f>retail_sales[[#This Row],[Profit]]/retail_sales[[#This Row],[Revenue]]</f>
        <v>0.36505916277219846</v>
      </c>
      <c r="O7942" t="str">
        <f t="shared" si="124"/>
        <v>Wednesday</v>
      </c>
    </row>
    <row r="7943" spans="1:15" x14ac:dyDescent="0.3">
      <c r="A7943">
        <v>7942</v>
      </c>
      <c r="B7943" t="s">
        <v>5256</v>
      </c>
      <c r="C7943" s="1">
        <v>45628</v>
      </c>
      <c r="D7943" t="s">
        <v>24</v>
      </c>
      <c r="E7943" t="s">
        <v>25</v>
      </c>
      <c r="F7943" t="s">
        <v>27</v>
      </c>
      <c r="G7943">
        <v>6</v>
      </c>
      <c r="H7943">
        <v>36.42</v>
      </c>
      <c r="I7943">
        <v>0.24</v>
      </c>
      <c r="J7943">
        <v>166.08</v>
      </c>
      <c r="K7943">
        <v>128.91</v>
      </c>
      <c r="L7943">
        <v>37.17</v>
      </c>
      <c r="M7943" t="s">
        <v>28</v>
      </c>
      <c r="N7943" s="3">
        <f>retail_sales[[#This Row],[Profit]]/retail_sales[[#This Row],[Revenue]]</f>
        <v>0.22380780346820808</v>
      </c>
      <c r="O7943" t="str">
        <f t="shared" si="124"/>
        <v>Monday</v>
      </c>
    </row>
    <row r="7944" spans="1:15" x14ac:dyDescent="0.3">
      <c r="A7944">
        <v>7943</v>
      </c>
      <c r="B7944" t="s">
        <v>753</v>
      </c>
      <c r="C7944" s="1">
        <v>45298</v>
      </c>
      <c r="D7944" t="s">
        <v>14</v>
      </c>
      <c r="E7944" t="s">
        <v>25</v>
      </c>
      <c r="F7944" t="s">
        <v>27</v>
      </c>
      <c r="G7944">
        <v>1</v>
      </c>
      <c r="H7944">
        <v>165.39</v>
      </c>
      <c r="I7944">
        <v>0.28000000000000003</v>
      </c>
      <c r="J7944">
        <v>119.08</v>
      </c>
      <c r="K7944">
        <v>94.88</v>
      </c>
      <c r="L7944">
        <v>24.2</v>
      </c>
      <c r="M7944" t="s">
        <v>22</v>
      </c>
      <c r="N7944" s="3">
        <f>retail_sales[[#This Row],[Profit]]/retail_sales[[#This Row],[Revenue]]</f>
        <v>0.20322472287537791</v>
      </c>
      <c r="O7944" t="str">
        <f t="shared" si="124"/>
        <v>Sunday</v>
      </c>
    </row>
    <row r="7945" spans="1:15" x14ac:dyDescent="0.3">
      <c r="A7945">
        <v>7944</v>
      </c>
      <c r="B7945" t="s">
        <v>5257</v>
      </c>
      <c r="C7945" s="1">
        <v>45593</v>
      </c>
      <c r="D7945" t="s">
        <v>14</v>
      </c>
      <c r="E7945" t="s">
        <v>30</v>
      </c>
      <c r="F7945" t="s">
        <v>21</v>
      </c>
      <c r="G7945">
        <v>2</v>
      </c>
      <c r="H7945">
        <v>136.65</v>
      </c>
      <c r="I7945">
        <v>0.04</v>
      </c>
      <c r="J7945">
        <v>262.37</v>
      </c>
      <c r="K7945">
        <v>145.19</v>
      </c>
      <c r="L7945">
        <v>117.18</v>
      </c>
      <c r="M7945" t="s">
        <v>46</v>
      </c>
      <c r="N7945" s="3">
        <f>retail_sales[[#This Row],[Profit]]/retail_sales[[#This Row],[Revenue]]</f>
        <v>0.44662118382437016</v>
      </c>
      <c r="O7945" t="str">
        <f t="shared" si="124"/>
        <v>Monday</v>
      </c>
    </row>
    <row r="7946" spans="1:15" x14ac:dyDescent="0.3">
      <c r="A7946">
        <v>7945</v>
      </c>
      <c r="B7946" t="s">
        <v>5258</v>
      </c>
      <c r="C7946" s="1">
        <v>45472</v>
      </c>
      <c r="D7946" t="s">
        <v>39</v>
      </c>
      <c r="E7946" t="s">
        <v>33</v>
      </c>
      <c r="F7946" t="s">
        <v>27</v>
      </c>
      <c r="G7946">
        <v>3</v>
      </c>
      <c r="H7946">
        <v>175.84</v>
      </c>
      <c r="I7946">
        <v>0.25</v>
      </c>
      <c r="J7946">
        <v>395.64</v>
      </c>
      <c r="K7946">
        <v>280.70999999999998</v>
      </c>
      <c r="L7946">
        <v>114.93</v>
      </c>
      <c r="M7946" t="s">
        <v>40</v>
      </c>
      <c r="N7946" s="3">
        <f>retail_sales[[#This Row],[Profit]]/retail_sales[[#This Row],[Revenue]]</f>
        <v>0.29049135577798002</v>
      </c>
      <c r="O7946" t="str">
        <f t="shared" si="124"/>
        <v>Saturday</v>
      </c>
    </row>
    <row r="7947" spans="1:15" x14ac:dyDescent="0.3">
      <c r="A7947">
        <v>7946</v>
      </c>
      <c r="B7947" t="s">
        <v>5259</v>
      </c>
      <c r="C7947" s="1">
        <v>45445</v>
      </c>
      <c r="D7947" t="s">
        <v>39</v>
      </c>
      <c r="E7947" t="s">
        <v>15</v>
      </c>
      <c r="F7947" t="s">
        <v>21</v>
      </c>
      <c r="G7947">
        <v>7</v>
      </c>
      <c r="H7947">
        <v>198.23</v>
      </c>
      <c r="I7947">
        <v>7.0000000000000007E-2</v>
      </c>
      <c r="J7947">
        <v>1290.48</v>
      </c>
      <c r="K7947">
        <v>730.98</v>
      </c>
      <c r="L7947">
        <v>559.5</v>
      </c>
      <c r="M7947" t="s">
        <v>17</v>
      </c>
      <c r="N7947" s="3">
        <f>retail_sales[[#This Row],[Profit]]/retail_sales[[#This Row],[Revenue]]</f>
        <v>0.43355960572810115</v>
      </c>
      <c r="O7947" t="str">
        <f t="shared" si="124"/>
        <v>Sunday</v>
      </c>
    </row>
    <row r="7948" spans="1:15" x14ac:dyDescent="0.3">
      <c r="A7948">
        <v>7947</v>
      </c>
      <c r="B7948" t="s">
        <v>5260</v>
      </c>
      <c r="C7948" s="1">
        <v>45295</v>
      </c>
      <c r="D7948" t="s">
        <v>24</v>
      </c>
      <c r="E7948" t="s">
        <v>25</v>
      </c>
      <c r="F7948" t="s">
        <v>27</v>
      </c>
      <c r="G7948">
        <v>10</v>
      </c>
      <c r="H7948">
        <v>259.95999999999998</v>
      </c>
      <c r="I7948">
        <v>0.09</v>
      </c>
      <c r="J7948">
        <v>2365.64</v>
      </c>
      <c r="K7948">
        <v>1535.92</v>
      </c>
      <c r="L7948">
        <v>829.72</v>
      </c>
      <c r="M7948" t="s">
        <v>22</v>
      </c>
      <c r="N7948" s="3">
        <f>retail_sales[[#This Row],[Profit]]/retail_sales[[#This Row],[Revenue]]</f>
        <v>0.35073806665426693</v>
      </c>
      <c r="O7948" t="str">
        <f t="shared" si="124"/>
        <v>Thursday</v>
      </c>
    </row>
    <row r="7949" spans="1:15" x14ac:dyDescent="0.3">
      <c r="A7949">
        <v>7948</v>
      </c>
      <c r="B7949" t="s">
        <v>5042</v>
      </c>
      <c r="C7949" s="1">
        <v>45387</v>
      </c>
      <c r="D7949" t="s">
        <v>24</v>
      </c>
      <c r="E7949" t="s">
        <v>30</v>
      </c>
      <c r="F7949" t="s">
        <v>27</v>
      </c>
      <c r="G7949">
        <v>9</v>
      </c>
      <c r="H7949">
        <v>218.73</v>
      </c>
      <c r="I7949">
        <v>0.15</v>
      </c>
      <c r="J7949">
        <v>1673.28</v>
      </c>
      <c r="K7949">
        <v>1199.51</v>
      </c>
      <c r="L7949">
        <v>473.77</v>
      </c>
      <c r="M7949" t="s">
        <v>17</v>
      </c>
      <c r="N7949" s="3">
        <f>retail_sales[[#This Row],[Profit]]/retail_sales[[#This Row],[Revenue]]</f>
        <v>0.28313850640657867</v>
      </c>
      <c r="O7949" t="str">
        <f t="shared" si="124"/>
        <v>Friday</v>
      </c>
    </row>
    <row r="7950" spans="1:15" x14ac:dyDescent="0.3">
      <c r="A7950">
        <v>7949</v>
      </c>
      <c r="B7950" t="s">
        <v>5261</v>
      </c>
      <c r="C7950" s="1">
        <v>45631</v>
      </c>
      <c r="D7950" t="s">
        <v>39</v>
      </c>
      <c r="E7950" t="s">
        <v>20</v>
      </c>
      <c r="F7950" t="s">
        <v>16</v>
      </c>
      <c r="G7950">
        <v>9</v>
      </c>
      <c r="H7950">
        <v>377.58</v>
      </c>
      <c r="I7950">
        <v>0.01</v>
      </c>
      <c r="J7950">
        <v>3364.24</v>
      </c>
      <c r="K7950">
        <v>2401.92</v>
      </c>
      <c r="L7950">
        <v>962.32</v>
      </c>
      <c r="M7950" t="s">
        <v>22</v>
      </c>
      <c r="N7950" s="3">
        <f>retail_sales[[#This Row],[Profit]]/retail_sales[[#This Row],[Revenue]]</f>
        <v>0.28604380186907002</v>
      </c>
      <c r="O7950" t="str">
        <f t="shared" si="124"/>
        <v>Thursday</v>
      </c>
    </row>
    <row r="7951" spans="1:15" x14ac:dyDescent="0.3">
      <c r="A7951">
        <v>7950</v>
      </c>
      <c r="B7951" t="s">
        <v>3048</v>
      </c>
      <c r="C7951" s="1">
        <v>45649</v>
      </c>
      <c r="D7951" t="s">
        <v>39</v>
      </c>
      <c r="E7951" t="s">
        <v>33</v>
      </c>
      <c r="F7951" t="s">
        <v>27</v>
      </c>
      <c r="G7951">
        <v>8</v>
      </c>
      <c r="H7951">
        <v>205.28</v>
      </c>
      <c r="I7951">
        <v>0.09</v>
      </c>
      <c r="J7951">
        <v>1494.44</v>
      </c>
      <c r="K7951">
        <v>948.55</v>
      </c>
      <c r="L7951">
        <v>545.89</v>
      </c>
      <c r="M7951" t="s">
        <v>40</v>
      </c>
      <c r="N7951" s="3">
        <f>retail_sales[[#This Row],[Profit]]/retail_sales[[#This Row],[Revenue]]</f>
        <v>0.36528064023982226</v>
      </c>
      <c r="O7951" t="str">
        <f t="shared" si="124"/>
        <v>Monday</v>
      </c>
    </row>
    <row r="7952" spans="1:15" x14ac:dyDescent="0.3">
      <c r="A7952">
        <v>7951</v>
      </c>
      <c r="B7952" t="s">
        <v>377</v>
      </c>
      <c r="C7952" s="1">
        <v>45568</v>
      </c>
      <c r="D7952" t="s">
        <v>14</v>
      </c>
      <c r="E7952" t="s">
        <v>15</v>
      </c>
      <c r="F7952" t="s">
        <v>27</v>
      </c>
      <c r="G7952">
        <v>1</v>
      </c>
      <c r="H7952">
        <v>155.65</v>
      </c>
      <c r="I7952">
        <v>0.08</v>
      </c>
      <c r="J7952">
        <v>143.19999999999999</v>
      </c>
      <c r="K7952">
        <v>101.46</v>
      </c>
      <c r="L7952">
        <v>41.74</v>
      </c>
      <c r="M7952" t="s">
        <v>40</v>
      </c>
      <c r="N7952" s="3">
        <f>retail_sales[[#This Row],[Profit]]/retail_sales[[#This Row],[Revenue]]</f>
        <v>0.29148044692737435</v>
      </c>
      <c r="O7952" t="str">
        <f t="shared" si="124"/>
        <v>Thursday</v>
      </c>
    </row>
    <row r="7953" spans="1:15" x14ac:dyDescent="0.3">
      <c r="A7953">
        <v>7952</v>
      </c>
      <c r="B7953" t="s">
        <v>5262</v>
      </c>
      <c r="C7953" s="1">
        <v>45562</v>
      </c>
      <c r="D7953" t="s">
        <v>24</v>
      </c>
      <c r="E7953" t="s">
        <v>20</v>
      </c>
      <c r="F7953" t="s">
        <v>27</v>
      </c>
      <c r="G7953">
        <v>10</v>
      </c>
      <c r="H7953">
        <v>199.15</v>
      </c>
      <c r="I7953">
        <v>7.0000000000000007E-2</v>
      </c>
      <c r="J7953">
        <v>1852.09</v>
      </c>
      <c r="K7953">
        <v>1052.47</v>
      </c>
      <c r="L7953">
        <v>799.62</v>
      </c>
      <c r="M7953" t="s">
        <v>28</v>
      </c>
      <c r="N7953" s="3">
        <f>retail_sales[[#This Row],[Profit]]/retail_sales[[#This Row],[Revenue]]</f>
        <v>0.43173927832880693</v>
      </c>
      <c r="O7953" t="str">
        <f t="shared" si="124"/>
        <v>Friday</v>
      </c>
    </row>
    <row r="7954" spans="1:15" x14ac:dyDescent="0.3">
      <c r="A7954">
        <v>7953</v>
      </c>
      <c r="B7954" t="s">
        <v>3178</v>
      </c>
      <c r="C7954" s="1">
        <v>45466</v>
      </c>
      <c r="D7954" t="s">
        <v>14</v>
      </c>
      <c r="E7954" t="s">
        <v>20</v>
      </c>
      <c r="F7954" t="s">
        <v>21</v>
      </c>
      <c r="G7954">
        <v>7</v>
      </c>
      <c r="H7954">
        <v>404.12</v>
      </c>
      <c r="I7954">
        <v>0.03</v>
      </c>
      <c r="J7954">
        <v>2743.97</v>
      </c>
      <c r="K7954">
        <v>1746.35</v>
      </c>
      <c r="L7954">
        <v>997.62</v>
      </c>
      <c r="M7954" t="s">
        <v>40</v>
      </c>
      <c r="N7954" s="3">
        <f>retail_sales[[#This Row],[Profit]]/retail_sales[[#This Row],[Revenue]]</f>
        <v>0.36356811481175089</v>
      </c>
      <c r="O7954" t="str">
        <f t="shared" si="124"/>
        <v>Sunday</v>
      </c>
    </row>
    <row r="7955" spans="1:15" x14ac:dyDescent="0.3">
      <c r="A7955">
        <v>7954</v>
      </c>
      <c r="B7955" t="s">
        <v>5263</v>
      </c>
      <c r="C7955" s="1">
        <v>45386</v>
      </c>
      <c r="D7955" t="s">
        <v>24</v>
      </c>
      <c r="E7955" t="s">
        <v>20</v>
      </c>
      <c r="F7955" t="s">
        <v>16</v>
      </c>
      <c r="G7955">
        <v>9</v>
      </c>
      <c r="H7955">
        <v>412.6</v>
      </c>
      <c r="I7955">
        <v>0.12</v>
      </c>
      <c r="J7955">
        <v>3267.79</v>
      </c>
      <c r="K7955">
        <v>2065.77</v>
      </c>
      <c r="L7955">
        <v>1202.02</v>
      </c>
      <c r="M7955" t="s">
        <v>40</v>
      </c>
      <c r="N7955" s="3">
        <f>retail_sales[[#This Row],[Profit]]/retail_sales[[#This Row],[Revenue]]</f>
        <v>0.36783881461171003</v>
      </c>
      <c r="O7955" t="str">
        <f t="shared" si="124"/>
        <v>Thursday</v>
      </c>
    </row>
    <row r="7956" spans="1:15" x14ac:dyDescent="0.3">
      <c r="A7956">
        <v>7955</v>
      </c>
      <c r="B7956" t="s">
        <v>5264</v>
      </c>
      <c r="C7956" s="1">
        <v>45310</v>
      </c>
      <c r="D7956" t="s">
        <v>39</v>
      </c>
      <c r="E7956" t="s">
        <v>25</v>
      </c>
      <c r="F7956" t="s">
        <v>27</v>
      </c>
      <c r="G7956">
        <v>6</v>
      </c>
      <c r="H7956">
        <v>62.1</v>
      </c>
      <c r="I7956">
        <v>0.28999999999999998</v>
      </c>
      <c r="J7956">
        <v>264.55</v>
      </c>
      <c r="K7956">
        <v>167.83</v>
      </c>
      <c r="L7956">
        <v>96.72</v>
      </c>
      <c r="M7956" t="s">
        <v>22</v>
      </c>
      <c r="N7956" s="3">
        <f>retail_sales[[#This Row],[Profit]]/retail_sales[[#This Row],[Revenue]]</f>
        <v>0.36560196560196556</v>
      </c>
      <c r="O7956" t="str">
        <f t="shared" si="124"/>
        <v>Friday</v>
      </c>
    </row>
    <row r="7957" spans="1:15" x14ac:dyDescent="0.3">
      <c r="A7957">
        <v>7956</v>
      </c>
      <c r="B7957" t="s">
        <v>1925</v>
      </c>
      <c r="C7957" s="1">
        <v>45350</v>
      </c>
      <c r="D7957" t="s">
        <v>39</v>
      </c>
      <c r="E7957" t="s">
        <v>30</v>
      </c>
      <c r="F7957" t="s">
        <v>16</v>
      </c>
      <c r="G7957">
        <v>6</v>
      </c>
      <c r="H7957">
        <v>174.94</v>
      </c>
      <c r="I7957">
        <v>0.24</v>
      </c>
      <c r="J7957">
        <v>797.73</v>
      </c>
      <c r="K7957">
        <v>482.25</v>
      </c>
      <c r="L7957">
        <v>315.48</v>
      </c>
      <c r="M7957" t="s">
        <v>17</v>
      </c>
      <c r="N7957" s="3">
        <f>retail_sales[[#This Row],[Profit]]/retail_sales[[#This Row],[Revenue]]</f>
        <v>0.3954721522319582</v>
      </c>
      <c r="O7957" t="str">
        <f t="shared" si="124"/>
        <v>Wednesday</v>
      </c>
    </row>
    <row r="7958" spans="1:15" x14ac:dyDescent="0.3">
      <c r="A7958">
        <v>7957</v>
      </c>
      <c r="B7958" t="s">
        <v>4831</v>
      </c>
      <c r="C7958" s="1">
        <v>45457</v>
      </c>
      <c r="D7958" t="s">
        <v>24</v>
      </c>
      <c r="E7958" t="s">
        <v>33</v>
      </c>
      <c r="F7958" t="s">
        <v>21</v>
      </c>
      <c r="G7958">
        <v>5</v>
      </c>
      <c r="H7958">
        <v>485.54</v>
      </c>
      <c r="I7958">
        <v>0.01</v>
      </c>
      <c r="J7958">
        <v>2403.42</v>
      </c>
      <c r="K7958">
        <v>1378.4</v>
      </c>
      <c r="L7958">
        <v>1025.02</v>
      </c>
      <c r="M7958" t="s">
        <v>22</v>
      </c>
      <c r="N7958" s="3">
        <f>retail_sales[[#This Row],[Profit]]/retail_sales[[#This Row],[Revenue]]</f>
        <v>0.42648392707059107</v>
      </c>
      <c r="O7958" t="str">
        <f t="shared" si="124"/>
        <v>Friday</v>
      </c>
    </row>
    <row r="7959" spans="1:15" x14ac:dyDescent="0.3">
      <c r="A7959">
        <v>7958</v>
      </c>
      <c r="B7959" t="s">
        <v>5060</v>
      </c>
      <c r="C7959" s="1">
        <v>45526</v>
      </c>
      <c r="D7959" t="s">
        <v>39</v>
      </c>
      <c r="E7959" t="s">
        <v>30</v>
      </c>
      <c r="F7959" t="s">
        <v>21</v>
      </c>
      <c r="G7959">
        <v>10</v>
      </c>
      <c r="H7959">
        <v>14.85</v>
      </c>
      <c r="I7959">
        <v>0.27</v>
      </c>
      <c r="J7959">
        <v>108.41</v>
      </c>
      <c r="K7959">
        <v>83.72</v>
      </c>
      <c r="L7959">
        <v>24.69</v>
      </c>
      <c r="M7959" t="s">
        <v>46</v>
      </c>
      <c r="N7959" s="3">
        <f>retail_sales[[#This Row],[Profit]]/retail_sales[[#This Row],[Revenue]]</f>
        <v>0.22774651784890695</v>
      </c>
      <c r="O7959" t="str">
        <f t="shared" si="124"/>
        <v>Thursday</v>
      </c>
    </row>
    <row r="7960" spans="1:15" x14ac:dyDescent="0.3">
      <c r="A7960">
        <v>7959</v>
      </c>
      <c r="B7960" t="s">
        <v>1717</v>
      </c>
      <c r="C7960" s="1">
        <v>45315</v>
      </c>
      <c r="D7960" t="s">
        <v>39</v>
      </c>
      <c r="E7960" t="s">
        <v>20</v>
      </c>
      <c r="F7960" t="s">
        <v>27</v>
      </c>
      <c r="G7960">
        <v>4</v>
      </c>
      <c r="H7960">
        <v>244.2</v>
      </c>
      <c r="I7960">
        <v>0</v>
      </c>
      <c r="J7960">
        <v>976.8</v>
      </c>
      <c r="K7960">
        <v>650.45000000000005</v>
      </c>
      <c r="L7960">
        <v>326.35000000000002</v>
      </c>
      <c r="M7960" t="s">
        <v>28</v>
      </c>
      <c r="N7960" s="3">
        <f>retail_sales[[#This Row],[Profit]]/retail_sales[[#This Row],[Revenue]]</f>
        <v>0.33410114660114665</v>
      </c>
      <c r="O7960" t="str">
        <f t="shared" si="124"/>
        <v>Wednesday</v>
      </c>
    </row>
    <row r="7961" spans="1:15" x14ac:dyDescent="0.3">
      <c r="A7961">
        <v>7960</v>
      </c>
      <c r="B7961" t="s">
        <v>5265</v>
      </c>
      <c r="C7961" s="1">
        <v>45391</v>
      </c>
      <c r="D7961" t="s">
        <v>14</v>
      </c>
      <c r="E7961" t="s">
        <v>33</v>
      </c>
      <c r="F7961" t="s">
        <v>21</v>
      </c>
      <c r="G7961">
        <v>1</v>
      </c>
      <c r="H7961">
        <v>183.5</v>
      </c>
      <c r="I7961">
        <v>0.14000000000000001</v>
      </c>
      <c r="J7961">
        <v>157.81</v>
      </c>
      <c r="K7961">
        <v>111.44</v>
      </c>
      <c r="L7961">
        <v>46.37</v>
      </c>
      <c r="M7961" t="s">
        <v>22</v>
      </c>
      <c r="N7961" s="3">
        <f>retail_sales[[#This Row],[Profit]]/retail_sales[[#This Row],[Revenue]]</f>
        <v>0.29383435777200428</v>
      </c>
      <c r="O7961" t="str">
        <f t="shared" si="124"/>
        <v>Tuesday</v>
      </c>
    </row>
    <row r="7962" spans="1:15" x14ac:dyDescent="0.3">
      <c r="A7962">
        <v>7961</v>
      </c>
      <c r="B7962" t="s">
        <v>5266</v>
      </c>
      <c r="C7962" s="1">
        <v>45596</v>
      </c>
      <c r="D7962" t="s">
        <v>14</v>
      </c>
      <c r="E7962" t="s">
        <v>25</v>
      </c>
      <c r="F7962" t="s">
        <v>27</v>
      </c>
      <c r="G7962">
        <v>7</v>
      </c>
      <c r="H7962">
        <v>237.11</v>
      </c>
      <c r="I7962">
        <v>0.17</v>
      </c>
      <c r="J7962">
        <v>1377.61</v>
      </c>
      <c r="K7962">
        <v>724.32</v>
      </c>
      <c r="L7962">
        <v>653.29</v>
      </c>
      <c r="M7962" t="s">
        <v>40</v>
      </c>
      <c r="N7962" s="3">
        <f>retail_sales[[#This Row],[Profit]]/retail_sales[[#This Row],[Revenue]]</f>
        <v>0.47421984451332383</v>
      </c>
      <c r="O7962" t="str">
        <f t="shared" si="124"/>
        <v>Thursday</v>
      </c>
    </row>
    <row r="7963" spans="1:15" x14ac:dyDescent="0.3">
      <c r="A7963">
        <v>7962</v>
      </c>
      <c r="B7963" t="s">
        <v>1209</v>
      </c>
      <c r="C7963" s="1">
        <v>45435</v>
      </c>
      <c r="D7963" t="s">
        <v>14</v>
      </c>
      <c r="E7963" t="s">
        <v>33</v>
      </c>
      <c r="F7963" t="s">
        <v>16</v>
      </c>
      <c r="G7963">
        <v>2</v>
      </c>
      <c r="H7963">
        <v>176.77</v>
      </c>
      <c r="I7963">
        <v>0.17</v>
      </c>
      <c r="J7963">
        <v>293.44</v>
      </c>
      <c r="K7963">
        <v>168.57</v>
      </c>
      <c r="L7963">
        <v>124.87</v>
      </c>
      <c r="M7963" t="s">
        <v>46</v>
      </c>
      <c r="N7963" s="3">
        <f>retail_sales[[#This Row],[Profit]]/retail_sales[[#This Row],[Revenue]]</f>
        <v>0.42553844056706652</v>
      </c>
      <c r="O7963" t="str">
        <f t="shared" si="124"/>
        <v>Thursday</v>
      </c>
    </row>
    <row r="7964" spans="1:15" x14ac:dyDescent="0.3">
      <c r="A7964">
        <v>7963</v>
      </c>
      <c r="B7964" t="s">
        <v>5267</v>
      </c>
      <c r="C7964" s="1">
        <v>45547</v>
      </c>
      <c r="D7964" t="s">
        <v>14</v>
      </c>
      <c r="E7964" t="s">
        <v>33</v>
      </c>
      <c r="F7964" t="s">
        <v>21</v>
      </c>
      <c r="G7964">
        <v>3</v>
      </c>
      <c r="H7964">
        <v>301.16000000000003</v>
      </c>
      <c r="I7964">
        <v>0.13</v>
      </c>
      <c r="J7964">
        <v>786.03</v>
      </c>
      <c r="K7964">
        <v>602.04999999999995</v>
      </c>
      <c r="L7964">
        <v>183.98</v>
      </c>
      <c r="M7964" t="s">
        <v>17</v>
      </c>
      <c r="N7964" s="3">
        <f>retail_sales[[#This Row],[Profit]]/retail_sales[[#This Row],[Revenue]]</f>
        <v>0.23406231314326426</v>
      </c>
      <c r="O7964" t="str">
        <f t="shared" si="124"/>
        <v>Thursday</v>
      </c>
    </row>
    <row r="7965" spans="1:15" x14ac:dyDescent="0.3">
      <c r="A7965">
        <v>7964</v>
      </c>
      <c r="B7965" t="s">
        <v>1691</v>
      </c>
      <c r="C7965" s="1">
        <v>45399</v>
      </c>
      <c r="D7965" t="s">
        <v>39</v>
      </c>
      <c r="E7965" t="s">
        <v>20</v>
      </c>
      <c r="F7965" t="s">
        <v>21</v>
      </c>
      <c r="G7965">
        <v>10</v>
      </c>
      <c r="H7965">
        <v>189.46</v>
      </c>
      <c r="I7965">
        <v>0.25</v>
      </c>
      <c r="J7965">
        <v>1420.95</v>
      </c>
      <c r="K7965">
        <v>837.15</v>
      </c>
      <c r="L7965">
        <v>583.79999999999995</v>
      </c>
      <c r="M7965" t="s">
        <v>28</v>
      </c>
      <c r="N7965" s="3">
        <f>retail_sales[[#This Row],[Profit]]/retail_sales[[#This Row],[Revenue]]</f>
        <v>0.41085189485907309</v>
      </c>
      <c r="O7965" t="str">
        <f t="shared" si="124"/>
        <v>Wednesday</v>
      </c>
    </row>
    <row r="7966" spans="1:15" x14ac:dyDescent="0.3">
      <c r="A7966">
        <v>7965</v>
      </c>
      <c r="B7966" t="s">
        <v>5268</v>
      </c>
      <c r="C7966" s="1">
        <v>45506</v>
      </c>
      <c r="D7966" t="s">
        <v>14</v>
      </c>
      <c r="E7966" t="s">
        <v>33</v>
      </c>
      <c r="F7966" t="s">
        <v>16</v>
      </c>
      <c r="G7966">
        <v>3</v>
      </c>
      <c r="H7966">
        <v>214</v>
      </c>
      <c r="I7966">
        <v>0.15</v>
      </c>
      <c r="J7966">
        <v>545.70000000000005</v>
      </c>
      <c r="K7966">
        <v>321.91000000000003</v>
      </c>
      <c r="L7966">
        <v>223.79</v>
      </c>
      <c r="M7966" t="s">
        <v>22</v>
      </c>
      <c r="N7966" s="3">
        <f>retail_sales[[#This Row],[Profit]]/retail_sales[[#This Row],[Revenue]]</f>
        <v>0.41009712296133399</v>
      </c>
      <c r="O7966" t="str">
        <f t="shared" si="124"/>
        <v>Friday</v>
      </c>
    </row>
    <row r="7967" spans="1:15" x14ac:dyDescent="0.3">
      <c r="A7967">
        <v>7966</v>
      </c>
      <c r="B7967" t="s">
        <v>5269</v>
      </c>
      <c r="C7967" s="1">
        <v>45434</v>
      </c>
      <c r="D7967" t="s">
        <v>39</v>
      </c>
      <c r="E7967" t="s">
        <v>15</v>
      </c>
      <c r="F7967" t="s">
        <v>16</v>
      </c>
      <c r="G7967">
        <v>3</v>
      </c>
      <c r="H7967">
        <v>204.5</v>
      </c>
      <c r="I7967">
        <v>0.02</v>
      </c>
      <c r="J7967">
        <v>601.23</v>
      </c>
      <c r="K7967">
        <v>462.8</v>
      </c>
      <c r="L7967">
        <v>138.43</v>
      </c>
      <c r="M7967" t="s">
        <v>22</v>
      </c>
      <c r="N7967" s="3">
        <f>retail_sales[[#This Row],[Profit]]/retail_sales[[#This Row],[Revenue]]</f>
        <v>0.2302446651032051</v>
      </c>
      <c r="O7967" t="str">
        <f t="shared" si="124"/>
        <v>Wednesday</v>
      </c>
    </row>
    <row r="7968" spans="1:15" x14ac:dyDescent="0.3">
      <c r="A7968">
        <v>7967</v>
      </c>
      <c r="B7968" t="s">
        <v>2366</v>
      </c>
      <c r="C7968" s="1">
        <v>45471</v>
      </c>
      <c r="D7968" t="s">
        <v>39</v>
      </c>
      <c r="E7968" t="s">
        <v>30</v>
      </c>
      <c r="F7968" t="s">
        <v>16</v>
      </c>
      <c r="G7968">
        <v>3</v>
      </c>
      <c r="H7968">
        <v>81.73</v>
      </c>
      <c r="I7968">
        <v>0.28000000000000003</v>
      </c>
      <c r="J7968">
        <v>176.54</v>
      </c>
      <c r="K7968">
        <v>111.14</v>
      </c>
      <c r="L7968">
        <v>65.400000000000006</v>
      </c>
      <c r="M7968" t="s">
        <v>46</v>
      </c>
      <c r="N7968" s="3">
        <f>retail_sales[[#This Row],[Profit]]/retail_sales[[#This Row],[Revenue]]</f>
        <v>0.37045428798006125</v>
      </c>
      <c r="O7968" t="str">
        <f t="shared" si="124"/>
        <v>Friday</v>
      </c>
    </row>
    <row r="7969" spans="1:15" x14ac:dyDescent="0.3">
      <c r="A7969">
        <v>7968</v>
      </c>
      <c r="B7969" t="s">
        <v>2736</v>
      </c>
      <c r="C7969" s="1">
        <v>45477</v>
      </c>
      <c r="D7969" t="s">
        <v>19</v>
      </c>
      <c r="E7969" t="s">
        <v>33</v>
      </c>
      <c r="F7969" t="s">
        <v>21</v>
      </c>
      <c r="G7969">
        <v>3</v>
      </c>
      <c r="H7969">
        <v>23.14</v>
      </c>
      <c r="I7969">
        <v>0.18</v>
      </c>
      <c r="J7969">
        <v>56.92</v>
      </c>
      <c r="K7969">
        <v>42.86</v>
      </c>
      <c r="L7969">
        <v>14.06</v>
      </c>
      <c r="M7969" t="s">
        <v>17</v>
      </c>
      <c r="N7969" s="3">
        <f>retail_sales[[#This Row],[Profit]]/retail_sales[[#This Row],[Revenue]]</f>
        <v>0.24701335207308503</v>
      </c>
      <c r="O7969" t="str">
        <f t="shared" si="124"/>
        <v>Thursday</v>
      </c>
    </row>
    <row r="7970" spans="1:15" x14ac:dyDescent="0.3">
      <c r="A7970">
        <v>7969</v>
      </c>
      <c r="B7970" t="s">
        <v>5270</v>
      </c>
      <c r="C7970" s="1">
        <v>45530</v>
      </c>
      <c r="D7970" t="s">
        <v>39</v>
      </c>
      <c r="E7970" t="s">
        <v>33</v>
      </c>
      <c r="F7970" t="s">
        <v>27</v>
      </c>
      <c r="G7970">
        <v>4</v>
      </c>
      <c r="H7970">
        <v>176.08</v>
      </c>
      <c r="I7970">
        <v>0.16</v>
      </c>
      <c r="J7970">
        <v>591.63</v>
      </c>
      <c r="K7970">
        <v>335.37</v>
      </c>
      <c r="L7970">
        <v>256.26</v>
      </c>
      <c r="M7970" t="s">
        <v>40</v>
      </c>
      <c r="N7970" s="3">
        <f>retail_sales[[#This Row],[Profit]]/retail_sales[[#This Row],[Revenue]]</f>
        <v>0.43314233558135995</v>
      </c>
      <c r="O7970" t="str">
        <f t="shared" si="124"/>
        <v>Monday</v>
      </c>
    </row>
    <row r="7971" spans="1:15" x14ac:dyDescent="0.3">
      <c r="A7971">
        <v>7970</v>
      </c>
      <c r="B7971" t="s">
        <v>5271</v>
      </c>
      <c r="C7971" s="1">
        <v>45451</v>
      </c>
      <c r="D7971" t="s">
        <v>39</v>
      </c>
      <c r="E7971" t="s">
        <v>30</v>
      </c>
      <c r="F7971" t="s">
        <v>16</v>
      </c>
      <c r="G7971">
        <v>6</v>
      </c>
      <c r="H7971">
        <v>469.08</v>
      </c>
      <c r="I7971">
        <v>0.01</v>
      </c>
      <c r="J7971">
        <v>2786.34</v>
      </c>
      <c r="K7971">
        <v>2077.48</v>
      </c>
      <c r="L7971">
        <v>708.86</v>
      </c>
      <c r="M7971" t="s">
        <v>40</v>
      </c>
      <c r="N7971" s="3">
        <f>retail_sales[[#This Row],[Profit]]/retail_sales[[#This Row],[Revenue]]</f>
        <v>0.25440542073113831</v>
      </c>
      <c r="O7971" t="str">
        <f t="shared" si="124"/>
        <v>Saturday</v>
      </c>
    </row>
    <row r="7972" spans="1:15" x14ac:dyDescent="0.3">
      <c r="A7972">
        <v>7971</v>
      </c>
      <c r="B7972" t="s">
        <v>399</v>
      </c>
      <c r="C7972" s="1">
        <v>45561</v>
      </c>
      <c r="D7972" t="s">
        <v>14</v>
      </c>
      <c r="E7972" t="s">
        <v>30</v>
      </c>
      <c r="F7972" t="s">
        <v>21</v>
      </c>
      <c r="G7972">
        <v>7</v>
      </c>
      <c r="H7972">
        <v>221.31</v>
      </c>
      <c r="I7972">
        <v>0.28999999999999998</v>
      </c>
      <c r="J7972">
        <v>1099.9100000000001</v>
      </c>
      <c r="K7972">
        <v>709.14</v>
      </c>
      <c r="L7972">
        <v>390.77</v>
      </c>
      <c r="M7972" t="s">
        <v>46</v>
      </c>
      <c r="N7972" s="3">
        <f>retail_sales[[#This Row],[Profit]]/retail_sales[[#This Row],[Revenue]]</f>
        <v>0.35527452246092855</v>
      </c>
      <c r="O7972" t="str">
        <f t="shared" si="124"/>
        <v>Thursday</v>
      </c>
    </row>
    <row r="7973" spans="1:15" x14ac:dyDescent="0.3">
      <c r="A7973">
        <v>7972</v>
      </c>
      <c r="B7973" t="s">
        <v>4069</v>
      </c>
      <c r="C7973" s="1">
        <v>45362</v>
      </c>
      <c r="D7973" t="s">
        <v>14</v>
      </c>
      <c r="E7973" t="s">
        <v>25</v>
      </c>
      <c r="F7973" t="s">
        <v>16</v>
      </c>
      <c r="G7973">
        <v>8</v>
      </c>
      <c r="H7973">
        <v>33.14</v>
      </c>
      <c r="I7973">
        <v>0.14000000000000001</v>
      </c>
      <c r="J7973">
        <v>228</v>
      </c>
      <c r="K7973">
        <v>128.5</v>
      </c>
      <c r="L7973">
        <v>99.5</v>
      </c>
      <c r="M7973" t="s">
        <v>22</v>
      </c>
      <c r="N7973" s="3">
        <f>retail_sales[[#This Row],[Profit]]/retail_sales[[#This Row],[Revenue]]</f>
        <v>0.43640350877192985</v>
      </c>
      <c r="O7973" t="str">
        <f t="shared" si="124"/>
        <v>Monday</v>
      </c>
    </row>
    <row r="7974" spans="1:15" x14ac:dyDescent="0.3">
      <c r="A7974">
        <v>7973</v>
      </c>
      <c r="B7974" t="s">
        <v>510</v>
      </c>
      <c r="C7974" s="1">
        <v>45529</v>
      </c>
      <c r="D7974" t="s">
        <v>39</v>
      </c>
      <c r="E7974" t="s">
        <v>25</v>
      </c>
      <c r="F7974" t="s">
        <v>27</v>
      </c>
      <c r="G7974">
        <v>9</v>
      </c>
      <c r="H7974">
        <v>259.23</v>
      </c>
      <c r="I7974">
        <v>0.28999999999999998</v>
      </c>
      <c r="J7974">
        <v>1656.48</v>
      </c>
      <c r="K7974">
        <v>1282.08</v>
      </c>
      <c r="L7974">
        <v>374.4</v>
      </c>
      <c r="M7974" t="s">
        <v>46</v>
      </c>
      <c r="N7974" s="3">
        <f>retail_sales[[#This Row],[Profit]]/retail_sales[[#This Row],[Revenue]]</f>
        <v>0.22602144305998259</v>
      </c>
      <c r="O7974" t="str">
        <f t="shared" si="124"/>
        <v>Sunday</v>
      </c>
    </row>
    <row r="7975" spans="1:15" x14ac:dyDescent="0.3">
      <c r="A7975">
        <v>7974</v>
      </c>
      <c r="B7975" t="s">
        <v>3583</v>
      </c>
      <c r="C7975" s="1">
        <v>45381</v>
      </c>
      <c r="D7975" t="s">
        <v>19</v>
      </c>
      <c r="E7975" t="s">
        <v>15</v>
      </c>
      <c r="F7975" t="s">
        <v>27</v>
      </c>
      <c r="G7975">
        <v>6</v>
      </c>
      <c r="H7975">
        <v>480.98</v>
      </c>
      <c r="I7975">
        <v>0.28999999999999998</v>
      </c>
      <c r="J7975">
        <v>2048.9699999999998</v>
      </c>
      <c r="K7975">
        <v>1448.04</v>
      </c>
      <c r="L7975">
        <v>600.92999999999995</v>
      </c>
      <c r="M7975" t="s">
        <v>40</v>
      </c>
      <c r="N7975" s="3">
        <f>retail_sales[[#This Row],[Profit]]/retail_sales[[#This Row],[Revenue]]</f>
        <v>0.29328394266387503</v>
      </c>
      <c r="O7975" t="str">
        <f t="shared" si="124"/>
        <v>Saturday</v>
      </c>
    </row>
    <row r="7976" spans="1:15" x14ac:dyDescent="0.3">
      <c r="A7976">
        <v>7975</v>
      </c>
      <c r="B7976" t="s">
        <v>3256</v>
      </c>
      <c r="C7976" s="1">
        <v>45630</v>
      </c>
      <c r="D7976" t="s">
        <v>24</v>
      </c>
      <c r="E7976" t="s">
        <v>33</v>
      </c>
      <c r="F7976" t="s">
        <v>27</v>
      </c>
      <c r="G7976">
        <v>3</v>
      </c>
      <c r="H7976">
        <v>164.63</v>
      </c>
      <c r="I7976">
        <v>0.03</v>
      </c>
      <c r="J7976">
        <v>479.07</v>
      </c>
      <c r="K7976">
        <v>294.77</v>
      </c>
      <c r="L7976">
        <v>184.3</v>
      </c>
      <c r="M7976" t="s">
        <v>22</v>
      </c>
      <c r="N7976" s="3">
        <f>retail_sales[[#This Row],[Profit]]/retail_sales[[#This Row],[Revenue]]</f>
        <v>0.38470369674577831</v>
      </c>
      <c r="O7976" t="str">
        <f t="shared" si="124"/>
        <v>Wednesday</v>
      </c>
    </row>
    <row r="7977" spans="1:15" x14ac:dyDescent="0.3">
      <c r="A7977">
        <v>7976</v>
      </c>
      <c r="B7977" t="s">
        <v>4658</v>
      </c>
      <c r="C7977" s="1">
        <v>45403</v>
      </c>
      <c r="D7977" t="s">
        <v>14</v>
      </c>
      <c r="E7977" t="s">
        <v>25</v>
      </c>
      <c r="F7977" t="s">
        <v>27</v>
      </c>
      <c r="G7977">
        <v>7</v>
      </c>
      <c r="H7977">
        <v>193.98</v>
      </c>
      <c r="I7977">
        <v>0.23</v>
      </c>
      <c r="J7977">
        <v>1045.55</v>
      </c>
      <c r="K7977">
        <v>652.34</v>
      </c>
      <c r="L7977">
        <v>393.21</v>
      </c>
      <c r="M7977" t="s">
        <v>46</v>
      </c>
      <c r="N7977" s="3">
        <f>retail_sales[[#This Row],[Profit]]/retail_sales[[#This Row],[Revenue]]</f>
        <v>0.37607957534312086</v>
      </c>
      <c r="O7977" t="str">
        <f t="shared" si="124"/>
        <v>Sunday</v>
      </c>
    </row>
    <row r="7978" spans="1:15" x14ac:dyDescent="0.3">
      <c r="A7978">
        <v>7977</v>
      </c>
      <c r="B7978" t="s">
        <v>4401</v>
      </c>
      <c r="C7978" s="1">
        <v>45360</v>
      </c>
      <c r="D7978" t="s">
        <v>24</v>
      </c>
      <c r="E7978" t="s">
        <v>25</v>
      </c>
      <c r="F7978" t="s">
        <v>16</v>
      </c>
      <c r="G7978">
        <v>4</v>
      </c>
      <c r="H7978">
        <v>257.87</v>
      </c>
      <c r="I7978">
        <v>0.05</v>
      </c>
      <c r="J7978">
        <v>979.91</v>
      </c>
      <c r="K7978">
        <v>716.72</v>
      </c>
      <c r="L7978">
        <v>263.19</v>
      </c>
      <c r="M7978" t="s">
        <v>40</v>
      </c>
      <c r="N7978" s="3">
        <f>retail_sales[[#This Row],[Profit]]/retail_sales[[#This Row],[Revenue]]</f>
        <v>0.26858589054096804</v>
      </c>
      <c r="O7978" t="str">
        <f t="shared" si="124"/>
        <v>Saturday</v>
      </c>
    </row>
    <row r="7979" spans="1:15" x14ac:dyDescent="0.3">
      <c r="A7979">
        <v>7978</v>
      </c>
      <c r="B7979" t="s">
        <v>5272</v>
      </c>
      <c r="C7979" s="1">
        <v>45479</v>
      </c>
      <c r="D7979" t="s">
        <v>19</v>
      </c>
      <c r="E7979" t="s">
        <v>15</v>
      </c>
      <c r="F7979" t="s">
        <v>21</v>
      </c>
      <c r="G7979">
        <v>8</v>
      </c>
      <c r="H7979">
        <v>311.29000000000002</v>
      </c>
      <c r="I7979">
        <v>0.25</v>
      </c>
      <c r="J7979">
        <v>1867.74</v>
      </c>
      <c r="K7979">
        <v>1370.94</v>
      </c>
      <c r="L7979">
        <v>496.8</v>
      </c>
      <c r="M7979" t="s">
        <v>46</v>
      </c>
      <c r="N7979" s="3">
        <f>retail_sales[[#This Row],[Profit]]/retail_sales[[#This Row],[Revenue]]</f>
        <v>0.26598991294291496</v>
      </c>
      <c r="O7979" t="str">
        <f t="shared" si="124"/>
        <v>Saturday</v>
      </c>
    </row>
    <row r="7980" spans="1:15" x14ac:dyDescent="0.3">
      <c r="A7980">
        <v>7979</v>
      </c>
      <c r="B7980" t="s">
        <v>5273</v>
      </c>
      <c r="C7980" s="1">
        <v>45382</v>
      </c>
      <c r="D7980" t="s">
        <v>19</v>
      </c>
      <c r="E7980" t="s">
        <v>33</v>
      </c>
      <c r="F7980" t="s">
        <v>21</v>
      </c>
      <c r="G7980">
        <v>9</v>
      </c>
      <c r="H7980">
        <v>197.63</v>
      </c>
      <c r="I7980">
        <v>0</v>
      </c>
      <c r="J7980">
        <v>1778.67</v>
      </c>
      <c r="K7980">
        <v>1026.23</v>
      </c>
      <c r="L7980">
        <v>752.44</v>
      </c>
      <c r="M7980" t="s">
        <v>17</v>
      </c>
      <c r="N7980" s="3">
        <f>retail_sales[[#This Row],[Profit]]/retail_sales[[#This Row],[Revenue]]</f>
        <v>0.42303518921441302</v>
      </c>
      <c r="O7980" t="str">
        <f t="shared" si="124"/>
        <v>Sunday</v>
      </c>
    </row>
    <row r="7981" spans="1:15" x14ac:dyDescent="0.3">
      <c r="A7981">
        <v>7980</v>
      </c>
      <c r="B7981" t="s">
        <v>5274</v>
      </c>
      <c r="C7981" s="1">
        <v>45514</v>
      </c>
      <c r="D7981" t="s">
        <v>24</v>
      </c>
      <c r="E7981" t="s">
        <v>33</v>
      </c>
      <c r="F7981" t="s">
        <v>21</v>
      </c>
      <c r="G7981">
        <v>2</v>
      </c>
      <c r="H7981">
        <v>268.33999999999997</v>
      </c>
      <c r="I7981">
        <v>0.18</v>
      </c>
      <c r="J7981">
        <v>440.08</v>
      </c>
      <c r="K7981">
        <v>292.82</v>
      </c>
      <c r="L7981">
        <v>147.26</v>
      </c>
      <c r="M7981" t="s">
        <v>28</v>
      </c>
      <c r="N7981" s="3">
        <f>retail_sales[[#This Row],[Profit]]/retail_sales[[#This Row],[Revenue]]</f>
        <v>0.33462097800399926</v>
      </c>
      <c r="O7981" t="str">
        <f t="shared" si="124"/>
        <v>Saturday</v>
      </c>
    </row>
    <row r="7982" spans="1:15" x14ac:dyDescent="0.3">
      <c r="A7982">
        <v>7981</v>
      </c>
      <c r="B7982" t="s">
        <v>188</v>
      </c>
      <c r="C7982" s="1">
        <v>45342</v>
      </c>
      <c r="D7982" t="s">
        <v>24</v>
      </c>
      <c r="E7982" t="s">
        <v>33</v>
      </c>
      <c r="F7982" t="s">
        <v>16</v>
      </c>
      <c r="G7982">
        <v>1</v>
      </c>
      <c r="H7982">
        <v>461.46</v>
      </c>
      <c r="I7982">
        <v>0.21</v>
      </c>
      <c r="J7982">
        <v>364.55</v>
      </c>
      <c r="K7982">
        <v>220.38</v>
      </c>
      <c r="L7982">
        <v>144.16999999999999</v>
      </c>
      <c r="M7982" t="s">
        <v>28</v>
      </c>
      <c r="N7982" s="3">
        <f>retail_sales[[#This Row],[Profit]]/retail_sales[[#This Row],[Revenue]]</f>
        <v>0.39547387189685912</v>
      </c>
      <c r="O7982" t="str">
        <f t="shared" si="124"/>
        <v>Tuesday</v>
      </c>
    </row>
    <row r="7983" spans="1:15" x14ac:dyDescent="0.3">
      <c r="A7983">
        <v>7982</v>
      </c>
      <c r="B7983" t="s">
        <v>5275</v>
      </c>
      <c r="C7983" s="1">
        <v>45520</v>
      </c>
      <c r="D7983" t="s">
        <v>14</v>
      </c>
      <c r="E7983" t="s">
        <v>33</v>
      </c>
      <c r="F7983" t="s">
        <v>27</v>
      </c>
      <c r="G7983">
        <v>1</v>
      </c>
      <c r="H7983">
        <v>20.54</v>
      </c>
      <c r="I7983">
        <v>0.05</v>
      </c>
      <c r="J7983">
        <v>19.510000000000002</v>
      </c>
      <c r="K7983">
        <v>15.26</v>
      </c>
      <c r="L7983">
        <v>4.25</v>
      </c>
      <c r="M7983" t="s">
        <v>17</v>
      </c>
      <c r="N7983" s="3">
        <f>retail_sales[[#This Row],[Profit]]/retail_sales[[#This Row],[Revenue]]</f>
        <v>0.21783700666324959</v>
      </c>
      <c r="O7983" t="str">
        <f t="shared" si="124"/>
        <v>Friday</v>
      </c>
    </row>
    <row r="7984" spans="1:15" x14ac:dyDescent="0.3">
      <c r="A7984">
        <v>7983</v>
      </c>
      <c r="B7984" t="s">
        <v>2523</v>
      </c>
      <c r="C7984" s="1">
        <v>45407</v>
      </c>
      <c r="D7984" t="s">
        <v>19</v>
      </c>
      <c r="E7984" t="s">
        <v>15</v>
      </c>
      <c r="F7984" t="s">
        <v>21</v>
      </c>
      <c r="G7984">
        <v>2</v>
      </c>
      <c r="H7984">
        <v>271.33999999999997</v>
      </c>
      <c r="I7984">
        <v>0.16</v>
      </c>
      <c r="J7984">
        <v>455.85</v>
      </c>
      <c r="K7984">
        <v>334.22</v>
      </c>
      <c r="L7984">
        <v>121.63</v>
      </c>
      <c r="M7984" t="s">
        <v>22</v>
      </c>
      <c r="N7984" s="3">
        <f>retail_sales[[#This Row],[Profit]]/retail_sales[[#This Row],[Revenue]]</f>
        <v>0.26682022595151911</v>
      </c>
      <c r="O7984" t="str">
        <f t="shared" si="124"/>
        <v>Thursday</v>
      </c>
    </row>
    <row r="7985" spans="1:15" x14ac:dyDescent="0.3">
      <c r="A7985">
        <v>7984</v>
      </c>
      <c r="B7985" t="s">
        <v>1213</v>
      </c>
      <c r="C7985" s="1">
        <v>45517</v>
      </c>
      <c r="D7985" t="s">
        <v>14</v>
      </c>
      <c r="E7985" t="s">
        <v>33</v>
      </c>
      <c r="F7985" t="s">
        <v>16</v>
      </c>
      <c r="G7985">
        <v>4</v>
      </c>
      <c r="H7985">
        <v>489.12</v>
      </c>
      <c r="I7985">
        <v>0.08</v>
      </c>
      <c r="J7985">
        <v>1799.96</v>
      </c>
      <c r="K7985">
        <v>1152.02</v>
      </c>
      <c r="L7985">
        <v>647.94000000000005</v>
      </c>
      <c r="M7985" t="s">
        <v>28</v>
      </c>
      <c r="N7985" s="3">
        <f>retail_sales[[#This Row],[Profit]]/retail_sales[[#This Row],[Revenue]]</f>
        <v>0.35997466610369122</v>
      </c>
      <c r="O7985" t="str">
        <f t="shared" si="124"/>
        <v>Tuesday</v>
      </c>
    </row>
    <row r="7986" spans="1:15" x14ac:dyDescent="0.3">
      <c r="A7986">
        <v>7985</v>
      </c>
      <c r="B7986" t="s">
        <v>2997</v>
      </c>
      <c r="C7986" s="1">
        <v>45293</v>
      </c>
      <c r="D7986" t="s">
        <v>24</v>
      </c>
      <c r="E7986" t="s">
        <v>33</v>
      </c>
      <c r="F7986" t="s">
        <v>16</v>
      </c>
      <c r="G7986">
        <v>1</v>
      </c>
      <c r="H7986">
        <v>399.04</v>
      </c>
      <c r="I7986">
        <v>0.21</v>
      </c>
      <c r="J7986">
        <v>315.24</v>
      </c>
      <c r="K7986">
        <v>176.25</v>
      </c>
      <c r="L7986">
        <v>138.99</v>
      </c>
      <c r="M7986" t="s">
        <v>22</v>
      </c>
      <c r="N7986" s="3">
        <f>retail_sales[[#This Row],[Profit]]/retail_sales[[#This Row],[Revenue]]</f>
        <v>0.44090216977540925</v>
      </c>
      <c r="O7986" t="str">
        <f t="shared" si="124"/>
        <v>Tuesday</v>
      </c>
    </row>
    <row r="7987" spans="1:15" x14ac:dyDescent="0.3">
      <c r="A7987">
        <v>7986</v>
      </c>
      <c r="B7987" t="s">
        <v>5276</v>
      </c>
      <c r="C7987" s="1">
        <v>45439</v>
      </c>
      <c r="D7987" t="s">
        <v>39</v>
      </c>
      <c r="E7987" t="s">
        <v>20</v>
      </c>
      <c r="F7987" t="s">
        <v>21</v>
      </c>
      <c r="G7987">
        <v>9</v>
      </c>
      <c r="H7987">
        <v>94.02</v>
      </c>
      <c r="I7987">
        <v>0.04</v>
      </c>
      <c r="J7987">
        <v>812.33</v>
      </c>
      <c r="K7987">
        <v>531.14</v>
      </c>
      <c r="L7987">
        <v>281.19</v>
      </c>
      <c r="M7987" t="s">
        <v>22</v>
      </c>
      <c r="N7987" s="3">
        <f>retail_sales[[#This Row],[Profit]]/retail_sales[[#This Row],[Revenue]]</f>
        <v>0.34615242573830829</v>
      </c>
      <c r="O7987" t="str">
        <f t="shared" si="124"/>
        <v>Monday</v>
      </c>
    </row>
    <row r="7988" spans="1:15" x14ac:dyDescent="0.3">
      <c r="A7988">
        <v>7987</v>
      </c>
      <c r="B7988" t="s">
        <v>2632</v>
      </c>
      <c r="C7988" s="1">
        <v>45456</v>
      </c>
      <c r="D7988" t="s">
        <v>14</v>
      </c>
      <c r="E7988" t="s">
        <v>30</v>
      </c>
      <c r="F7988" t="s">
        <v>16</v>
      </c>
      <c r="G7988">
        <v>10</v>
      </c>
      <c r="H7988">
        <v>216.81</v>
      </c>
      <c r="I7988">
        <v>0.18</v>
      </c>
      <c r="J7988">
        <v>1777.84</v>
      </c>
      <c r="K7988">
        <v>1303.02</v>
      </c>
      <c r="L7988">
        <v>474.82</v>
      </c>
      <c r="M7988" t="s">
        <v>40</v>
      </c>
      <c r="N7988" s="3">
        <f>retail_sales[[#This Row],[Profit]]/retail_sales[[#This Row],[Revenue]]</f>
        <v>0.26707690230841924</v>
      </c>
      <c r="O7988" t="str">
        <f t="shared" si="124"/>
        <v>Thursday</v>
      </c>
    </row>
    <row r="7989" spans="1:15" x14ac:dyDescent="0.3">
      <c r="A7989">
        <v>7988</v>
      </c>
      <c r="B7989" t="s">
        <v>2373</v>
      </c>
      <c r="C7989" s="1">
        <v>45345</v>
      </c>
      <c r="D7989" t="s">
        <v>19</v>
      </c>
      <c r="E7989" t="s">
        <v>33</v>
      </c>
      <c r="F7989" t="s">
        <v>21</v>
      </c>
      <c r="G7989">
        <v>1</v>
      </c>
      <c r="H7989">
        <v>13.19</v>
      </c>
      <c r="I7989">
        <v>0.06</v>
      </c>
      <c r="J7989">
        <v>12.4</v>
      </c>
      <c r="K7989">
        <v>9.61</v>
      </c>
      <c r="L7989">
        <v>2.79</v>
      </c>
      <c r="M7989" t="s">
        <v>46</v>
      </c>
      <c r="N7989" s="3">
        <f>retail_sales[[#This Row],[Profit]]/retail_sales[[#This Row],[Revenue]]</f>
        <v>0.22500000000000001</v>
      </c>
      <c r="O7989" t="str">
        <f t="shared" si="124"/>
        <v>Friday</v>
      </c>
    </row>
    <row r="7990" spans="1:15" x14ac:dyDescent="0.3">
      <c r="A7990">
        <v>7989</v>
      </c>
      <c r="B7990" t="s">
        <v>591</v>
      </c>
      <c r="C7990" s="1">
        <v>45609</v>
      </c>
      <c r="D7990" t="s">
        <v>19</v>
      </c>
      <c r="E7990" t="s">
        <v>20</v>
      </c>
      <c r="F7990" t="s">
        <v>27</v>
      </c>
      <c r="G7990">
        <v>4</v>
      </c>
      <c r="H7990">
        <v>10.4</v>
      </c>
      <c r="I7990">
        <v>0.25</v>
      </c>
      <c r="J7990">
        <v>31.2</v>
      </c>
      <c r="K7990">
        <v>21.13</v>
      </c>
      <c r="L7990">
        <v>10.07</v>
      </c>
      <c r="M7990" t="s">
        <v>46</v>
      </c>
      <c r="N7990" s="3">
        <f>retail_sales[[#This Row],[Profit]]/retail_sales[[#This Row],[Revenue]]</f>
        <v>0.32275641025641028</v>
      </c>
      <c r="O7990" t="str">
        <f t="shared" si="124"/>
        <v>Wednesday</v>
      </c>
    </row>
    <row r="7991" spans="1:15" x14ac:dyDescent="0.3">
      <c r="A7991">
        <v>7990</v>
      </c>
      <c r="B7991" t="s">
        <v>5277</v>
      </c>
      <c r="C7991" s="1">
        <v>45446</v>
      </c>
      <c r="D7991" t="s">
        <v>39</v>
      </c>
      <c r="E7991" t="s">
        <v>25</v>
      </c>
      <c r="F7991" t="s">
        <v>21</v>
      </c>
      <c r="G7991">
        <v>2</v>
      </c>
      <c r="H7991">
        <v>453.66</v>
      </c>
      <c r="I7991">
        <v>0.27</v>
      </c>
      <c r="J7991">
        <v>662.34</v>
      </c>
      <c r="K7991">
        <v>427.27</v>
      </c>
      <c r="L7991">
        <v>235.07</v>
      </c>
      <c r="M7991" t="s">
        <v>46</v>
      </c>
      <c r="N7991" s="3">
        <f>retail_sales[[#This Row],[Profit]]/retail_sales[[#This Row],[Revenue]]</f>
        <v>0.35490835522541292</v>
      </c>
      <c r="O7991" t="str">
        <f t="shared" si="124"/>
        <v>Monday</v>
      </c>
    </row>
    <row r="7992" spans="1:15" x14ac:dyDescent="0.3">
      <c r="A7992">
        <v>7991</v>
      </c>
      <c r="B7992" t="s">
        <v>3130</v>
      </c>
      <c r="C7992" s="1">
        <v>45348</v>
      </c>
      <c r="D7992" t="s">
        <v>14</v>
      </c>
      <c r="E7992" t="s">
        <v>33</v>
      </c>
      <c r="F7992" t="s">
        <v>27</v>
      </c>
      <c r="G7992">
        <v>9</v>
      </c>
      <c r="H7992">
        <v>210.05</v>
      </c>
      <c r="I7992">
        <v>0.05</v>
      </c>
      <c r="J7992">
        <v>1795.93</v>
      </c>
      <c r="K7992">
        <v>1020.79</v>
      </c>
      <c r="L7992">
        <v>775.14</v>
      </c>
      <c r="M7992" t="s">
        <v>17</v>
      </c>
      <c r="N7992" s="3">
        <f>retail_sales[[#This Row],[Profit]]/retail_sales[[#This Row],[Revenue]]</f>
        <v>0.43160924980372284</v>
      </c>
      <c r="O7992" t="str">
        <f t="shared" si="124"/>
        <v>Monday</v>
      </c>
    </row>
    <row r="7993" spans="1:15" x14ac:dyDescent="0.3">
      <c r="A7993">
        <v>7992</v>
      </c>
      <c r="B7993" t="s">
        <v>2333</v>
      </c>
      <c r="C7993" s="1">
        <v>45312</v>
      </c>
      <c r="D7993" t="s">
        <v>14</v>
      </c>
      <c r="E7993" t="s">
        <v>20</v>
      </c>
      <c r="F7993" t="s">
        <v>21</v>
      </c>
      <c r="G7993">
        <v>4</v>
      </c>
      <c r="H7993">
        <v>111.89</v>
      </c>
      <c r="I7993">
        <v>0.27</v>
      </c>
      <c r="J7993">
        <v>326.72000000000003</v>
      </c>
      <c r="K7993">
        <v>258.58999999999997</v>
      </c>
      <c r="L7993">
        <v>68.13</v>
      </c>
      <c r="M7993" t="s">
        <v>46</v>
      </c>
      <c r="N7993" s="3">
        <f>retail_sales[[#This Row],[Profit]]/retail_sales[[#This Row],[Revenue]]</f>
        <v>0.20852717923604305</v>
      </c>
      <c r="O7993" t="str">
        <f t="shared" si="124"/>
        <v>Sunday</v>
      </c>
    </row>
    <row r="7994" spans="1:15" x14ac:dyDescent="0.3">
      <c r="A7994">
        <v>7993</v>
      </c>
      <c r="B7994" t="s">
        <v>5278</v>
      </c>
      <c r="C7994" s="1">
        <v>45506</v>
      </c>
      <c r="D7994" t="s">
        <v>24</v>
      </c>
      <c r="E7994" t="s">
        <v>25</v>
      </c>
      <c r="F7994" t="s">
        <v>27</v>
      </c>
      <c r="G7994">
        <v>10</v>
      </c>
      <c r="H7994">
        <v>226.37</v>
      </c>
      <c r="I7994">
        <v>0.14000000000000001</v>
      </c>
      <c r="J7994">
        <v>1946.78</v>
      </c>
      <c r="K7994">
        <v>1495.94</v>
      </c>
      <c r="L7994">
        <v>450.84</v>
      </c>
      <c r="M7994" t="s">
        <v>22</v>
      </c>
      <c r="N7994" s="3">
        <f>retail_sales[[#This Row],[Profit]]/retail_sales[[#This Row],[Revenue]]</f>
        <v>0.2315824078735142</v>
      </c>
      <c r="O7994" t="str">
        <f t="shared" si="124"/>
        <v>Friday</v>
      </c>
    </row>
    <row r="7995" spans="1:15" x14ac:dyDescent="0.3">
      <c r="A7995">
        <v>7994</v>
      </c>
      <c r="B7995" t="s">
        <v>3385</v>
      </c>
      <c r="C7995" s="1">
        <v>45581</v>
      </c>
      <c r="D7995" t="s">
        <v>19</v>
      </c>
      <c r="E7995" t="s">
        <v>15</v>
      </c>
      <c r="F7995" t="s">
        <v>27</v>
      </c>
      <c r="G7995">
        <v>9</v>
      </c>
      <c r="H7995">
        <v>219.5</v>
      </c>
      <c r="I7995">
        <v>0.19</v>
      </c>
      <c r="J7995">
        <v>1600.16</v>
      </c>
      <c r="K7995">
        <v>844.88</v>
      </c>
      <c r="L7995">
        <v>755.28</v>
      </c>
      <c r="M7995" t="s">
        <v>28</v>
      </c>
      <c r="N7995" s="3">
        <f>retail_sales[[#This Row],[Profit]]/retail_sales[[#This Row],[Revenue]]</f>
        <v>0.47200279972002795</v>
      </c>
      <c r="O7995" t="str">
        <f t="shared" si="124"/>
        <v>Wednesday</v>
      </c>
    </row>
    <row r="7996" spans="1:15" x14ac:dyDescent="0.3">
      <c r="A7996">
        <v>7995</v>
      </c>
      <c r="B7996" t="s">
        <v>5279</v>
      </c>
      <c r="C7996" s="1">
        <v>45438</v>
      </c>
      <c r="D7996" t="s">
        <v>24</v>
      </c>
      <c r="E7996" t="s">
        <v>20</v>
      </c>
      <c r="F7996" t="s">
        <v>16</v>
      </c>
      <c r="G7996">
        <v>7</v>
      </c>
      <c r="H7996">
        <v>456.48</v>
      </c>
      <c r="I7996">
        <v>7.0000000000000007E-2</v>
      </c>
      <c r="J7996">
        <v>2971.68</v>
      </c>
      <c r="K7996">
        <v>2141.81</v>
      </c>
      <c r="L7996">
        <v>829.87</v>
      </c>
      <c r="M7996" t="s">
        <v>17</v>
      </c>
      <c r="N7996" s="3">
        <f>retail_sales[[#This Row],[Profit]]/retail_sales[[#This Row],[Revenue]]</f>
        <v>0.27925954342324882</v>
      </c>
      <c r="O7996" t="str">
        <f t="shared" si="124"/>
        <v>Sunday</v>
      </c>
    </row>
    <row r="7997" spans="1:15" x14ac:dyDescent="0.3">
      <c r="A7997">
        <v>7996</v>
      </c>
      <c r="B7997" t="s">
        <v>3039</v>
      </c>
      <c r="C7997" s="1">
        <v>45512</v>
      </c>
      <c r="D7997" t="s">
        <v>39</v>
      </c>
      <c r="E7997" t="s">
        <v>15</v>
      </c>
      <c r="F7997" t="s">
        <v>21</v>
      </c>
      <c r="G7997">
        <v>9</v>
      </c>
      <c r="H7997">
        <v>400.17</v>
      </c>
      <c r="I7997">
        <v>0.25</v>
      </c>
      <c r="J7997">
        <v>2701.15</v>
      </c>
      <c r="K7997">
        <v>2075.67</v>
      </c>
      <c r="L7997">
        <v>625.48</v>
      </c>
      <c r="M7997" t="s">
        <v>46</v>
      </c>
      <c r="N7997" s="3">
        <f>retail_sales[[#This Row],[Profit]]/retail_sales[[#This Row],[Revenue]]</f>
        <v>0.23156063158284435</v>
      </c>
      <c r="O7997" t="str">
        <f t="shared" si="124"/>
        <v>Thursday</v>
      </c>
    </row>
    <row r="7998" spans="1:15" x14ac:dyDescent="0.3">
      <c r="A7998">
        <v>7997</v>
      </c>
      <c r="B7998" t="s">
        <v>5280</v>
      </c>
      <c r="C7998" s="1">
        <v>45501</v>
      </c>
      <c r="D7998" t="s">
        <v>14</v>
      </c>
      <c r="E7998" t="s">
        <v>15</v>
      </c>
      <c r="F7998" t="s">
        <v>27</v>
      </c>
      <c r="G7998">
        <v>2</v>
      </c>
      <c r="H7998">
        <v>266.43</v>
      </c>
      <c r="I7998">
        <v>0.16</v>
      </c>
      <c r="J7998">
        <v>447.6</v>
      </c>
      <c r="K7998">
        <v>320.5</v>
      </c>
      <c r="L7998">
        <v>127.1</v>
      </c>
      <c r="M7998" t="s">
        <v>46</v>
      </c>
      <c r="N7998" s="3">
        <f>retail_sales[[#This Row],[Profit]]/retail_sales[[#This Row],[Revenue]]</f>
        <v>0.28395889186773904</v>
      </c>
      <c r="O7998" t="str">
        <f t="shared" si="124"/>
        <v>Sunday</v>
      </c>
    </row>
    <row r="7999" spans="1:15" x14ac:dyDescent="0.3">
      <c r="A7999">
        <v>7998</v>
      </c>
      <c r="B7999" t="s">
        <v>484</v>
      </c>
      <c r="C7999" s="1">
        <v>45526</v>
      </c>
      <c r="D7999" t="s">
        <v>14</v>
      </c>
      <c r="E7999" t="s">
        <v>25</v>
      </c>
      <c r="F7999" t="s">
        <v>16</v>
      </c>
      <c r="G7999">
        <v>3</v>
      </c>
      <c r="H7999">
        <v>208.95</v>
      </c>
      <c r="I7999">
        <v>0.23</v>
      </c>
      <c r="J7999">
        <v>482.67</v>
      </c>
      <c r="K7999">
        <v>301.23</v>
      </c>
      <c r="L7999">
        <v>181.44</v>
      </c>
      <c r="M7999" t="s">
        <v>28</v>
      </c>
      <c r="N7999" s="3">
        <f>retail_sales[[#This Row],[Profit]]/retail_sales[[#This Row],[Revenue]]</f>
        <v>0.37590900615327238</v>
      </c>
      <c r="O7999" t="str">
        <f t="shared" si="124"/>
        <v>Thursday</v>
      </c>
    </row>
    <row r="8000" spans="1:15" x14ac:dyDescent="0.3">
      <c r="A8000">
        <v>7999</v>
      </c>
      <c r="B8000" t="s">
        <v>4124</v>
      </c>
      <c r="C8000" s="1">
        <v>45518</v>
      </c>
      <c r="D8000" t="s">
        <v>14</v>
      </c>
      <c r="E8000" t="s">
        <v>15</v>
      </c>
      <c r="F8000" t="s">
        <v>27</v>
      </c>
      <c r="G8000">
        <v>2</v>
      </c>
      <c r="H8000">
        <v>128.21</v>
      </c>
      <c r="I8000">
        <v>0.25</v>
      </c>
      <c r="J8000">
        <v>192.31</v>
      </c>
      <c r="K8000">
        <v>143.91</v>
      </c>
      <c r="L8000">
        <v>48.4</v>
      </c>
      <c r="M8000" t="s">
        <v>17</v>
      </c>
      <c r="N8000" s="3">
        <f>retail_sales[[#This Row],[Profit]]/retail_sales[[#This Row],[Revenue]]</f>
        <v>0.25167697987624149</v>
      </c>
      <c r="O8000" t="str">
        <f t="shared" si="124"/>
        <v>Wednesday</v>
      </c>
    </row>
    <row r="8001" spans="1:15" x14ac:dyDescent="0.3">
      <c r="A8001">
        <v>8000</v>
      </c>
      <c r="B8001" t="s">
        <v>5281</v>
      </c>
      <c r="C8001" s="1">
        <v>45357</v>
      </c>
      <c r="D8001" t="s">
        <v>19</v>
      </c>
      <c r="E8001" t="s">
        <v>20</v>
      </c>
      <c r="F8001" t="s">
        <v>16</v>
      </c>
      <c r="G8001">
        <v>5</v>
      </c>
      <c r="H8001">
        <v>157.85</v>
      </c>
      <c r="I8001">
        <v>0.16</v>
      </c>
      <c r="J8001">
        <v>662.97</v>
      </c>
      <c r="K8001">
        <v>530.04</v>
      </c>
      <c r="L8001">
        <v>132.93</v>
      </c>
      <c r="M8001" t="s">
        <v>46</v>
      </c>
      <c r="N8001" s="3">
        <f>retail_sales[[#This Row],[Profit]]/retail_sales[[#This Row],[Revenue]]</f>
        <v>0.20050681026290781</v>
      </c>
      <c r="O8001" t="str">
        <f t="shared" si="124"/>
        <v>Wednesday</v>
      </c>
    </row>
    <row r="8002" spans="1:15" x14ac:dyDescent="0.3">
      <c r="A8002">
        <v>8001</v>
      </c>
      <c r="B8002" t="s">
        <v>3737</v>
      </c>
      <c r="C8002" s="1">
        <v>45632</v>
      </c>
      <c r="D8002" t="s">
        <v>14</v>
      </c>
      <c r="E8002" t="s">
        <v>20</v>
      </c>
      <c r="F8002" t="s">
        <v>21</v>
      </c>
      <c r="G8002">
        <v>4</v>
      </c>
      <c r="H8002">
        <v>440.78</v>
      </c>
      <c r="I8002">
        <v>0.01</v>
      </c>
      <c r="J8002">
        <v>1745.49</v>
      </c>
      <c r="K8002">
        <v>1284.5</v>
      </c>
      <c r="L8002">
        <v>460.99</v>
      </c>
      <c r="M8002" t="s">
        <v>28</v>
      </c>
      <c r="N8002" s="3">
        <f>retail_sales[[#This Row],[Profit]]/retail_sales[[#This Row],[Revenue]]</f>
        <v>0.26410348956453489</v>
      </c>
      <c r="O8002" t="str">
        <f t="shared" ref="O8002:O8065" si="125">TEXT(C8002, "dddd")</f>
        <v>Friday</v>
      </c>
    </row>
    <row r="8003" spans="1:15" x14ac:dyDescent="0.3">
      <c r="A8003">
        <v>8002</v>
      </c>
      <c r="B8003" t="s">
        <v>5282</v>
      </c>
      <c r="C8003" s="1">
        <v>45425</v>
      </c>
      <c r="D8003" t="s">
        <v>14</v>
      </c>
      <c r="E8003" t="s">
        <v>15</v>
      </c>
      <c r="F8003" t="s">
        <v>27</v>
      </c>
      <c r="G8003">
        <v>5</v>
      </c>
      <c r="H8003">
        <v>400.51</v>
      </c>
      <c r="I8003">
        <v>0.18</v>
      </c>
      <c r="J8003">
        <v>1642.09</v>
      </c>
      <c r="K8003">
        <v>1182.54</v>
      </c>
      <c r="L8003">
        <v>459.55</v>
      </c>
      <c r="M8003" t="s">
        <v>46</v>
      </c>
      <c r="N8003" s="3">
        <f>retail_sales[[#This Row],[Profit]]/retail_sales[[#This Row],[Revenue]]</f>
        <v>0.27985676789944525</v>
      </c>
      <c r="O8003" t="str">
        <f t="shared" si="125"/>
        <v>Monday</v>
      </c>
    </row>
    <row r="8004" spans="1:15" x14ac:dyDescent="0.3">
      <c r="A8004">
        <v>8003</v>
      </c>
      <c r="B8004" t="s">
        <v>2990</v>
      </c>
      <c r="C8004" s="1">
        <v>45615</v>
      </c>
      <c r="D8004" t="s">
        <v>14</v>
      </c>
      <c r="E8004" t="s">
        <v>15</v>
      </c>
      <c r="F8004" t="s">
        <v>16</v>
      </c>
      <c r="G8004">
        <v>4</v>
      </c>
      <c r="H8004">
        <v>436.6</v>
      </c>
      <c r="I8004">
        <v>0</v>
      </c>
      <c r="J8004">
        <v>1746.4</v>
      </c>
      <c r="K8004">
        <v>1108.96</v>
      </c>
      <c r="L8004">
        <v>637.44000000000005</v>
      </c>
      <c r="M8004" t="s">
        <v>22</v>
      </c>
      <c r="N8004" s="3">
        <f>retail_sales[[#This Row],[Profit]]/retail_sales[[#This Row],[Revenue]]</f>
        <v>0.36500229042601923</v>
      </c>
      <c r="O8004" t="str">
        <f t="shared" si="125"/>
        <v>Tuesday</v>
      </c>
    </row>
    <row r="8005" spans="1:15" x14ac:dyDescent="0.3">
      <c r="A8005">
        <v>8004</v>
      </c>
      <c r="B8005" t="s">
        <v>3806</v>
      </c>
      <c r="C8005" s="1">
        <v>45354</v>
      </c>
      <c r="D8005" t="s">
        <v>39</v>
      </c>
      <c r="E8005" t="s">
        <v>25</v>
      </c>
      <c r="F8005" t="s">
        <v>21</v>
      </c>
      <c r="G8005">
        <v>3</v>
      </c>
      <c r="H8005">
        <v>295.39</v>
      </c>
      <c r="I8005">
        <v>0.28999999999999998</v>
      </c>
      <c r="J8005">
        <v>629.17999999999995</v>
      </c>
      <c r="K8005">
        <v>350.93</v>
      </c>
      <c r="L8005">
        <v>278.25</v>
      </c>
      <c r="M8005" t="s">
        <v>46</v>
      </c>
      <c r="N8005" s="3">
        <f>retail_sales[[#This Row],[Profit]]/retail_sales[[#This Row],[Revenue]]</f>
        <v>0.44224228360723483</v>
      </c>
      <c r="O8005" t="str">
        <f t="shared" si="125"/>
        <v>Sunday</v>
      </c>
    </row>
    <row r="8006" spans="1:15" x14ac:dyDescent="0.3">
      <c r="A8006">
        <v>8005</v>
      </c>
      <c r="B8006" t="s">
        <v>5283</v>
      </c>
      <c r="C8006" s="1">
        <v>45333</v>
      </c>
      <c r="D8006" t="s">
        <v>24</v>
      </c>
      <c r="E8006" t="s">
        <v>33</v>
      </c>
      <c r="F8006" t="s">
        <v>27</v>
      </c>
      <c r="G8006">
        <v>2</v>
      </c>
      <c r="H8006">
        <v>428.76</v>
      </c>
      <c r="I8006">
        <v>0.28000000000000003</v>
      </c>
      <c r="J8006">
        <v>617.41</v>
      </c>
      <c r="K8006">
        <v>323.56</v>
      </c>
      <c r="L8006">
        <v>293.85000000000002</v>
      </c>
      <c r="M8006" t="s">
        <v>46</v>
      </c>
      <c r="N8006" s="3">
        <f>retail_sales[[#This Row],[Profit]]/retail_sales[[#This Row],[Revenue]]</f>
        <v>0.47593981309016703</v>
      </c>
      <c r="O8006" t="str">
        <f t="shared" si="125"/>
        <v>Sunday</v>
      </c>
    </row>
    <row r="8007" spans="1:15" x14ac:dyDescent="0.3">
      <c r="A8007">
        <v>8006</v>
      </c>
      <c r="B8007" t="s">
        <v>5284</v>
      </c>
      <c r="C8007" s="1">
        <v>45330</v>
      </c>
      <c r="D8007" t="s">
        <v>24</v>
      </c>
      <c r="E8007" t="s">
        <v>33</v>
      </c>
      <c r="F8007" t="s">
        <v>21</v>
      </c>
      <c r="G8007">
        <v>8</v>
      </c>
      <c r="H8007">
        <v>289.94</v>
      </c>
      <c r="I8007">
        <v>0.08</v>
      </c>
      <c r="J8007">
        <v>2133.96</v>
      </c>
      <c r="K8007">
        <v>1376.67</v>
      </c>
      <c r="L8007">
        <v>757.29</v>
      </c>
      <c r="M8007" t="s">
        <v>46</v>
      </c>
      <c r="N8007" s="3">
        <f>retail_sales[[#This Row],[Profit]]/retail_sales[[#This Row],[Revenue]]</f>
        <v>0.35487544283866612</v>
      </c>
      <c r="O8007" t="str">
        <f t="shared" si="125"/>
        <v>Thursday</v>
      </c>
    </row>
    <row r="8008" spans="1:15" x14ac:dyDescent="0.3">
      <c r="A8008">
        <v>8007</v>
      </c>
      <c r="B8008" t="s">
        <v>5285</v>
      </c>
      <c r="C8008" s="1">
        <v>45556</v>
      </c>
      <c r="D8008" t="s">
        <v>39</v>
      </c>
      <c r="E8008" t="s">
        <v>30</v>
      </c>
      <c r="F8008" t="s">
        <v>16</v>
      </c>
      <c r="G8008">
        <v>2</v>
      </c>
      <c r="H8008">
        <v>433.68</v>
      </c>
      <c r="I8008">
        <v>7.0000000000000007E-2</v>
      </c>
      <c r="J8008">
        <v>806.64</v>
      </c>
      <c r="K8008">
        <v>638.51</v>
      </c>
      <c r="L8008">
        <v>168.13</v>
      </c>
      <c r="M8008" t="s">
        <v>46</v>
      </c>
      <c r="N8008" s="3">
        <f>retail_sales[[#This Row],[Profit]]/retail_sales[[#This Row],[Revenue]]</f>
        <v>0.20843251016562531</v>
      </c>
      <c r="O8008" t="str">
        <f t="shared" si="125"/>
        <v>Saturday</v>
      </c>
    </row>
    <row r="8009" spans="1:15" x14ac:dyDescent="0.3">
      <c r="A8009">
        <v>8008</v>
      </c>
      <c r="B8009" t="s">
        <v>4985</v>
      </c>
      <c r="C8009" s="1">
        <v>45577</v>
      </c>
      <c r="D8009" t="s">
        <v>14</v>
      </c>
      <c r="E8009" t="s">
        <v>20</v>
      </c>
      <c r="F8009" t="s">
        <v>27</v>
      </c>
      <c r="G8009">
        <v>2</v>
      </c>
      <c r="H8009">
        <v>89.8</v>
      </c>
      <c r="I8009">
        <v>0.23</v>
      </c>
      <c r="J8009">
        <v>138.29</v>
      </c>
      <c r="K8009">
        <v>100.32</v>
      </c>
      <c r="L8009">
        <v>37.97</v>
      </c>
      <c r="M8009" t="s">
        <v>17</v>
      </c>
      <c r="N8009" s="3">
        <f>retail_sales[[#This Row],[Profit]]/retail_sales[[#This Row],[Revenue]]</f>
        <v>0.27456793694410297</v>
      </c>
      <c r="O8009" t="str">
        <f t="shared" si="125"/>
        <v>Saturday</v>
      </c>
    </row>
    <row r="8010" spans="1:15" x14ac:dyDescent="0.3">
      <c r="A8010">
        <v>8009</v>
      </c>
      <c r="B8010" t="s">
        <v>5286</v>
      </c>
      <c r="C8010" s="1">
        <v>45357</v>
      </c>
      <c r="D8010" t="s">
        <v>14</v>
      </c>
      <c r="E8010" t="s">
        <v>15</v>
      </c>
      <c r="F8010" t="s">
        <v>21</v>
      </c>
      <c r="G8010">
        <v>10</v>
      </c>
      <c r="H8010">
        <v>294.12</v>
      </c>
      <c r="I8010">
        <v>0.17</v>
      </c>
      <c r="J8010">
        <v>2441.1999999999998</v>
      </c>
      <c r="K8010">
        <v>1281.8</v>
      </c>
      <c r="L8010">
        <v>1159.4000000000001</v>
      </c>
      <c r="M8010" t="s">
        <v>17</v>
      </c>
      <c r="N8010" s="3">
        <f>retail_sales[[#This Row],[Profit]]/retail_sales[[#This Row],[Revenue]]</f>
        <v>0.47493036211699169</v>
      </c>
      <c r="O8010" t="str">
        <f t="shared" si="125"/>
        <v>Wednesday</v>
      </c>
    </row>
    <row r="8011" spans="1:15" x14ac:dyDescent="0.3">
      <c r="A8011">
        <v>8010</v>
      </c>
      <c r="B8011" t="s">
        <v>1660</v>
      </c>
      <c r="C8011" s="1">
        <v>45480</v>
      </c>
      <c r="D8011" t="s">
        <v>19</v>
      </c>
      <c r="E8011" t="s">
        <v>30</v>
      </c>
      <c r="F8011" t="s">
        <v>27</v>
      </c>
      <c r="G8011">
        <v>9</v>
      </c>
      <c r="H8011">
        <v>292.05</v>
      </c>
      <c r="I8011">
        <v>0.2</v>
      </c>
      <c r="J8011">
        <v>2102.7600000000002</v>
      </c>
      <c r="K8011">
        <v>1648.95</v>
      </c>
      <c r="L8011">
        <v>453.81</v>
      </c>
      <c r="M8011" t="s">
        <v>46</v>
      </c>
      <c r="N8011" s="3">
        <f>retail_sales[[#This Row],[Profit]]/retail_sales[[#This Row],[Revenue]]</f>
        <v>0.21581635564686411</v>
      </c>
      <c r="O8011" t="str">
        <f t="shared" si="125"/>
        <v>Sunday</v>
      </c>
    </row>
    <row r="8012" spans="1:15" x14ac:dyDescent="0.3">
      <c r="A8012">
        <v>8011</v>
      </c>
      <c r="B8012" t="s">
        <v>5287</v>
      </c>
      <c r="C8012" s="1">
        <v>45318</v>
      </c>
      <c r="D8012" t="s">
        <v>39</v>
      </c>
      <c r="E8012" t="s">
        <v>33</v>
      </c>
      <c r="F8012" t="s">
        <v>21</v>
      </c>
      <c r="G8012">
        <v>7</v>
      </c>
      <c r="H8012">
        <v>282.43</v>
      </c>
      <c r="I8012">
        <v>0.06</v>
      </c>
      <c r="J8012">
        <v>1858.39</v>
      </c>
      <c r="K8012">
        <v>1415.07</v>
      </c>
      <c r="L8012">
        <v>443.32</v>
      </c>
      <c r="M8012" t="s">
        <v>40</v>
      </c>
      <c r="N8012" s="3">
        <f>retail_sales[[#This Row],[Profit]]/retail_sales[[#This Row],[Revenue]]</f>
        <v>0.2385505733457455</v>
      </c>
      <c r="O8012" t="str">
        <f t="shared" si="125"/>
        <v>Saturday</v>
      </c>
    </row>
    <row r="8013" spans="1:15" x14ac:dyDescent="0.3">
      <c r="A8013">
        <v>8012</v>
      </c>
      <c r="B8013" t="s">
        <v>2524</v>
      </c>
      <c r="C8013" s="1">
        <v>45483</v>
      </c>
      <c r="D8013" t="s">
        <v>14</v>
      </c>
      <c r="E8013" t="s">
        <v>20</v>
      </c>
      <c r="F8013" t="s">
        <v>21</v>
      </c>
      <c r="G8013">
        <v>7</v>
      </c>
      <c r="H8013">
        <v>223.32</v>
      </c>
      <c r="I8013">
        <v>7.0000000000000007E-2</v>
      </c>
      <c r="J8013">
        <v>1453.81</v>
      </c>
      <c r="K8013">
        <v>885.94</v>
      </c>
      <c r="L8013">
        <v>567.87</v>
      </c>
      <c r="M8013" t="s">
        <v>40</v>
      </c>
      <c r="N8013" s="3">
        <f>retail_sales[[#This Row],[Profit]]/retail_sales[[#This Row],[Revenue]]</f>
        <v>0.39060812623382701</v>
      </c>
      <c r="O8013" t="str">
        <f t="shared" si="125"/>
        <v>Wednesday</v>
      </c>
    </row>
    <row r="8014" spans="1:15" x14ac:dyDescent="0.3">
      <c r="A8014">
        <v>8013</v>
      </c>
      <c r="B8014" t="s">
        <v>2203</v>
      </c>
      <c r="C8014" s="1">
        <v>45490</v>
      </c>
      <c r="D8014" t="s">
        <v>14</v>
      </c>
      <c r="E8014" t="s">
        <v>15</v>
      </c>
      <c r="F8014" t="s">
        <v>16</v>
      </c>
      <c r="G8014">
        <v>4</v>
      </c>
      <c r="H8014">
        <v>170.15</v>
      </c>
      <c r="I8014">
        <v>0.02</v>
      </c>
      <c r="J8014">
        <v>666.99</v>
      </c>
      <c r="K8014">
        <v>476.19</v>
      </c>
      <c r="L8014">
        <v>190.8</v>
      </c>
      <c r="M8014" t="s">
        <v>28</v>
      </c>
      <c r="N8014" s="3">
        <f>retail_sales[[#This Row],[Profit]]/retail_sales[[#This Row],[Revenue]]</f>
        <v>0.28606126028875994</v>
      </c>
      <c r="O8014" t="str">
        <f t="shared" si="125"/>
        <v>Wednesday</v>
      </c>
    </row>
    <row r="8015" spans="1:15" x14ac:dyDescent="0.3">
      <c r="A8015">
        <v>8014</v>
      </c>
      <c r="B8015" t="s">
        <v>4847</v>
      </c>
      <c r="C8015" s="1">
        <v>45384</v>
      </c>
      <c r="D8015" t="s">
        <v>39</v>
      </c>
      <c r="E8015" t="s">
        <v>33</v>
      </c>
      <c r="F8015" t="s">
        <v>21</v>
      </c>
      <c r="G8015">
        <v>5</v>
      </c>
      <c r="H8015">
        <v>330.65</v>
      </c>
      <c r="I8015">
        <v>0.27</v>
      </c>
      <c r="J8015">
        <v>1206.8699999999999</v>
      </c>
      <c r="K8015">
        <v>839.83</v>
      </c>
      <c r="L8015">
        <v>367.04</v>
      </c>
      <c r="M8015" t="s">
        <v>46</v>
      </c>
      <c r="N8015" s="3">
        <f>retail_sales[[#This Row],[Profit]]/retail_sales[[#This Row],[Revenue]]</f>
        <v>0.30412554790491109</v>
      </c>
      <c r="O8015" t="str">
        <f t="shared" si="125"/>
        <v>Tuesday</v>
      </c>
    </row>
    <row r="8016" spans="1:15" x14ac:dyDescent="0.3">
      <c r="A8016">
        <v>8015</v>
      </c>
      <c r="B8016" t="s">
        <v>5288</v>
      </c>
      <c r="C8016" s="1">
        <v>45589</v>
      </c>
      <c r="D8016" t="s">
        <v>24</v>
      </c>
      <c r="E8016" t="s">
        <v>20</v>
      </c>
      <c r="F8016" t="s">
        <v>21</v>
      </c>
      <c r="G8016">
        <v>10</v>
      </c>
      <c r="H8016">
        <v>221.98</v>
      </c>
      <c r="I8016">
        <v>0.3</v>
      </c>
      <c r="J8016">
        <v>1553.86</v>
      </c>
      <c r="K8016">
        <v>1126.6199999999999</v>
      </c>
      <c r="L8016">
        <v>427.24</v>
      </c>
      <c r="M8016" t="s">
        <v>17</v>
      </c>
      <c r="N8016" s="3">
        <f>retail_sales[[#This Row],[Profit]]/retail_sales[[#This Row],[Revenue]]</f>
        <v>0.27495398555854456</v>
      </c>
      <c r="O8016" t="str">
        <f t="shared" si="125"/>
        <v>Thursday</v>
      </c>
    </row>
    <row r="8017" spans="1:15" x14ac:dyDescent="0.3">
      <c r="A8017">
        <v>8016</v>
      </c>
      <c r="B8017" t="s">
        <v>100</v>
      </c>
      <c r="C8017" s="1">
        <v>45460</v>
      </c>
      <c r="D8017" t="s">
        <v>24</v>
      </c>
      <c r="E8017" t="s">
        <v>30</v>
      </c>
      <c r="F8017" t="s">
        <v>16</v>
      </c>
      <c r="G8017">
        <v>5</v>
      </c>
      <c r="H8017">
        <v>189.85</v>
      </c>
      <c r="I8017">
        <v>0.11</v>
      </c>
      <c r="J8017">
        <v>844.83</v>
      </c>
      <c r="K8017">
        <v>621.59</v>
      </c>
      <c r="L8017">
        <v>223.24</v>
      </c>
      <c r="M8017" t="s">
        <v>46</v>
      </c>
      <c r="N8017" s="3">
        <f>retail_sales[[#This Row],[Profit]]/retail_sales[[#This Row],[Revenue]]</f>
        <v>0.2642425103275215</v>
      </c>
      <c r="O8017" t="str">
        <f t="shared" si="125"/>
        <v>Monday</v>
      </c>
    </row>
    <row r="8018" spans="1:15" x14ac:dyDescent="0.3">
      <c r="A8018">
        <v>8017</v>
      </c>
      <c r="B8018" t="s">
        <v>1241</v>
      </c>
      <c r="C8018" s="1">
        <v>45535</v>
      </c>
      <c r="D8018" t="s">
        <v>14</v>
      </c>
      <c r="E8018" t="s">
        <v>15</v>
      </c>
      <c r="F8018" t="s">
        <v>21</v>
      </c>
      <c r="G8018">
        <v>2</v>
      </c>
      <c r="H8018">
        <v>244.67</v>
      </c>
      <c r="I8018">
        <v>0.3</v>
      </c>
      <c r="J8018">
        <v>342.54</v>
      </c>
      <c r="K8018">
        <v>206.3</v>
      </c>
      <c r="L8018">
        <v>136.24</v>
      </c>
      <c r="M8018" t="s">
        <v>28</v>
      </c>
      <c r="N8018" s="3">
        <f>retail_sales[[#This Row],[Profit]]/retail_sales[[#This Row],[Revenue]]</f>
        <v>0.39773457114497579</v>
      </c>
      <c r="O8018" t="str">
        <f t="shared" si="125"/>
        <v>Saturday</v>
      </c>
    </row>
    <row r="8019" spans="1:15" x14ac:dyDescent="0.3">
      <c r="A8019">
        <v>8018</v>
      </c>
      <c r="B8019" t="s">
        <v>5289</v>
      </c>
      <c r="C8019" s="1">
        <v>45476</v>
      </c>
      <c r="D8019" t="s">
        <v>39</v>
      </c>
      <c r="E8019" t="s">
        <v>33</v>
      </c>
      <c r="F8019" t="s">
        <v>16</v>
      </c>
      <c r="G8019">
        <v>9</v>
      </c>
      <c r="H8019">
        <v>99.77</v>
      </c>
      <c r="I8019">
        <v>0.11</v>
      </c>
      <c r="J8019">
        <v>799.16</v>
      </c>
      <c r="K8019">
        <v>575</v>
      </c>
      <c r="L8019">
        <v>224.16</v>
      </c>
      <c r="M8019" t="s">
        <v>40</v>
      </c>
      <c r="N8019" s="3">
        <f>retail_sales[[#This Row],[Profit]]/retail_sales[[#This Row],[Revenue]]</f>
        <v>0.28049451924520746</v>
      </c>
      <c r="O8019" t="str">
        <f t="shared" si="125"/>
        <v>Wednesday</v>
      </c>
    </row>
    <row r="8020" spans="1:15" x14ac:dyDescent="0.3">
      <c r="A8020">
        <v>8019</v>
      </c>
      <c r="B8020" t="s">
        <v>202</v>
      </c>
      <c r="C8020" s="1">
        <v>45639</v>
      </c>
      <c r="D8020" t="s">
        <v>14</v>
      </c>
      <c r="E8020" t="s">
        <v>15</v>
      </c>
      <c r="F8020" t="s">
        <v>16</v>
      </c>
      <c r="G8020">
        <v>3</v>
      </c>
      <c r="H8020">
        <v>12.46</v>
      </c>
      <c r="I8020">
        <v>0.12</v>
      </c>
      <c r="J8020">
        <v>32.89</v>
      </c>
      <c r="K8020">
        <v>24.66</v>
      </c>
      <c r="L8020">
        <v>8.23</v>
      </c>
      <c r="M8020" t="s">
        <v>28</v>
      </c>
      <c r="N8020" s="3">
        <f>retail_sales[[#This Row],[Profit]]/retail_sales[[#This Row],[Revenue]]</f>
        <v>0.25022803283672851</v>
      </c>
      <c r="O8020" t="str">
        <f t="shared" si="125"/>
        <v>Friday</v>
      </c>
    </row>
    <row r="8021" spans="1:15" x14ac:dyDescent="0.3">
      <c r="A8021">
        <v>8020</v>
      </c>
      <c r="B8021" t="s">
        <v>142</v>
      </c>
      <c r="C8021" s="1">
        <v>45573</v>
      </c>
      <c r="D8021" t="s">
        <v>24</v>
      </c>
      <c r="E8021" t="s">
        <v>20</v>
      </c>
      <c r="F8021" t="s">
        <v>16</v>
      </c>
      <c r="G8021">
        <v>7</v>
      </c>
      <c r="H8021">
        <v>203.25</v>
      </c>
      <c r="I8021">
        <v>0.04</v>
      </c>
      <c r="J8021">
        <v>1365.84</v>
      </c>
      <c r="K8021">
        <v>761.36</v>
      </c>
      <c r="L8021">
        <v>604.48</v>
      </c>
      <c r="M8021" t="s">
        <v>17</v>
      </c>
      <c r="N8021" s="3">
        <f>retail_sales[[#This Row],[Profit]]/retail_sales[[#This Row],[Revenue]]</f>
        <v>0.4425701399871142</v>
      </c>
      <c r="O8021" t="str">
        <f t="shared" si="125"/>
        <v>Tuesday</v>
      </c>
    </row>
    <row r="8022" spans="1:15" x14ac:dyDescent="0.3">
      <c r="A8022">
        <v>8021</v>
      </c>
      <c r="B8022" t="s">
        <v>5290</v>
      </c>
      <c r="C8022" s="1">
        <v>45545</v>
      </c>
      <c r="D8022" t="s">
        <v>39</v>
      </c>
      <c r="E8022" t="s">
        <v>30</v>
      </c>
      <c r="F8022" t="s">
        <v>27</v>
      </c>
      <c r="G8022">
        <v>5</v>
      </c>
      <c r="H8022">
        <v>219.4</v>
      </c>
      <c r="I8022">
        <v>0.13</v>
      </c>
      <c r="J8022">
        <v>954.39</v>
      </c>
      <c r="K8022">
        <v>502.95</v>
      </c>
      <c r="L8022">
        <v>451.44</v>
      </c>
      <c r="M8022" t="s">
        <v>46</v>
      </c>
      <c r="N8022" s="3">
        <f>retail_sales[[#This Row],[Profit]]/retail_sales[[#This Row],[Revenue]]</f>
        <v>0.47301417659447398</v>
      </c>
      <c r="O8022" t="str">
        <f t="shared" si="125"/>
        <v>Tuesday</v>
      </c>
    </row>
    <row r="8023" spans="1:15" x14ac:dyDescent="0.3">
      <c r="A8023">
        <v>8022</v>
      </c>
      <c r="B8023" t="s">
        <v>5291</v>
      </c>
      <c r="C8023" s="1">
        <v>45548</v>
      </c>
      <c r="D8023" t="s">
        <v>19</v>
      </c>
      <c r="E8023" t="s">
        <v>33</v>
      </c>
      <c r="F8023" t="s">
        <v>27</v>
      </c>
      <c r="G8023">
        <v>9</v>
      </c>
      <c r="H8023">
        <v>62.15</v>
      </c>
      <c r="I8023">
        <v>0.19</v>
      </c>
      <c r="J8023">
        <v>453.07</v>
      </c>
      <c r="K8023">
        <v>256.74</v>
      </c>
      <c r="L8023">
        <v>196.33</v>
      </c>
      <c r="M8023" t="s">
        <v>22</v>
      </c>
      <c r="N8023" s="3">
        <f>retail_sales[[#This Row],[Profit]]/retail_sales[[#This Row],[Revenue]]</f>
        <v>0.43333259761184811</v>
      </c>
      <c r="O8023" t="str">
        <f t="shared" si="125"/>
        <v>Friday</v>
      </c>
    </row>
    <row r="8024" spans="1:15" x14ac:dyDescent="0.3">
      <c r="A8024">
        <v>8023</v>
      </c>
      <c r="B8024" t="s">
        <v>2200</v>
      </c>
      <c r="C8024" s="1">
        <v>45376</v>
      </c>
      <c r="D8024" t="s">
        <v>19</v>
      </c>
      <c r="E8024" t="s">
        <v>15</v>
      </c>
      <c r="F8024" t="s">
        <v>21</v>
      </c>
      <c r="G8024">
        <v>9</v>
      </c>
      <c r="H8024">
        <v>284.29000000000002</v>
      </c>
      <c r="I8024">
        <v>0.13</v>
      </c>
      <c r="J8024">
        <v>2225.9899999999998</v>
      </c>
      <c r="K8024">
        <v>1491.35</v>
      </c>
      <c r="L8024">
        <v>734.64</v>
      </c>
      <c r="M8024" t="s">
        <v>22</v>
      </c>
      <c r="N8024" s="3">
        <f>retail_sales[[#This Row],[Profit]]/retail_sales[[#This Row],[Revenue]]</f>
        <v>0.33002843678543031</v>
      </c>
      <c r="O8024" t="str">
        <f t="shared" si="125"/>
        <v>Monday</v>
      </c>
    </row>
    <row r="8025" spans="1:15" x14ac:dyDescent="0.3">
      <c r="A8025">
        <v>8024</v>
      </c>
      <c r="B8025" t="s">
        <v>5292</v>
      </c>
      <c r="C8025" s="1">
        <v>45324</v>
      </c>
      <c r="D8025" t="s">
        <v>24</v>
      </c>
      <c r="E8025" t="s">
        <v>20</v>
      </c>
      <c r="F8025" t="s">
        <v>21</v>
      </c>
      <c r="G8025">
        <v>2</v>
      </c>
      <c r="H8025">
        <v>316.48</v>
      </c>
      <c r="I8025">
        <v>0.14000000000000001</v>
      </c>
      <c r="J8025">
        <v>544.35</v>
      </c>
      <c r="K8025">
        <v>308.41000000000003</v>
      </c>
      <c r="L8025">
        <v>235.94</v>
      </c>
      <c r="M8025" t="s">
        <v>40</v>
      </c>
      <c r="N8025" s="3">
        <f>retail_sales[[#This Row],[Profit]]/retail_sales[[#This Row],[Revenue]]</f>
        <v>0.43343437126848533</v>
      </c>
      <c r="O8025" t="str">
        <f t="shared" si="125"/>
        <v>Friday</v>
      </c>
    </row>
    <row r="8026" spans="1:15" x14ac:dyDescent="0.3">
      <c r="A8026">
        <v>8025</v>
      </c>
      <c r="B8026" t="s">
        <v>5293</v>
      </c>
      <c r="C8026" s="1">
        <v>45482</v>
      </c>
      <c r="D8026" t="s">
        <v>39</v>
      </c>
      <c r="E8026" t="s">
        <v>20</v>
      </c>
      <c r="F8026" t="s">
        <v>27</v>
      </c>
      <c r="G8026">
        <v>1</v>
      </c>
      <c r="H8026">
        <v>176.08</v>
      </c>
      <c r="I8026">
        <v>0.03</v>
      </c>
      <c r="J8026">
        <v>170.8</v>
      </c>
      <c r="K8026">
        <v>106.37</v>
      </c>
      <c r="L8026">
        <v>64.430000000000007</v>
      </c>
      <c r="M8026" t="s">
        <v>22</v>
      </c>
      <c r="N8026" s="3">
        <f>retail_sales[[#This Row],[Profit]]/retail_sales[[#This Row],[Revenue]]</f>
        <v>0.37722482435597193</v>
      </c>
      <c r="O8026" t="str">
        <f t="shared" si="125"/>
        <v>Tuesday</v>
      </c>
    </row>
    <row r="8027" spans="1:15" x14ac:dyDescent="0.3">
      <c r="A8027">
        <v>8026</v>
      </c>
      <c r="B8027" t="s">
        <v>4480</v>
      </c>
      <c r="C8027" s="1">
        <v>45602</v>
      </c>
      <c r="D8027" t="s">
        <v>19</v>
      </c>
      <c r="E8027" t="s">
        <v>30</v>
      </c>
      <c r="F8027" t="s">
        <v>16</v>
      </c>
      <c r="G8027">
        <v>3</v>
      </c>
      <c r="H8027">
        <v>396.84</v>
      </c>
      <c r="I8027">
        <v>0.13</v>
      </c>
      <c r="J8027">
        <v>1035.75</v>
      </c>
      <c r="K8027">
        <v>525.88</v>
      </c>
      <c r="L8027">
        <v>509.87</v>
      </c>
      <c r="M8027" t="s">
        <v>17</v>
      </c>
      <c r="N8027" s="3">
        <f>retail_sales[[#This Row],[Profit]]/retail_sales[[#This Row],[Revenue]]</f>
        <v>0.49227130098962107</v>
      </c>
      <c r="O8027" t="str">
        <f t="shared" si="125"/>
        <v>Wednesday</v>
      </c>
    </row>
    <row r="8028" spans="1:15" x14ac:dyDescent="0.3">
      <c r="A8028">
        <v>8027</v>
      </c>
      <c r="B8028" t="s">
        <v>1100</v>
      </c>
      <c r="C8028" s="1">
        <v>45332</v>
      </c>
      <c r="D8028" t="s">
        <v>24</v>
      </c>
      <c r="E8028" t="s">
        <v>20</v>
      </c>
      <c r="F8028" t="s">
        <v>21</v>
      </c>
      <c r="G8028">
        <v>10</v>
      </c>
      <c r="H8028">
        <v>262.51</v>
      </c>
      <c r="I8028">
        <v>0.18</v>
      </c>
      <c r="J8028">
        <v>2152.58</v>
      </c>
      <c r="K8028">
        <v>1396.9</v>
      </c>
      <c r="L8028">
        <v>755.68</v>
      </c>
      <c r="M8028" t="s">
        <v>17</v>
      </c>
      <c r="N8028" s="3">
        <f>retail_sales[[#This Row],[Profit]]/retail_sales[[#This Row],[Revenue]]</f>
        <v>0.3510578004069535</v>
      </c>
      <c r="O8028" t="str">
        <f t="shared" si="125"/>
        <v>Saturday</v>
      </c>
    </row>
    <row r="8029" spans="1:15" x14ac:dyDescent="0.3">
      <c r="A8029">
        <v>8028</v>
      </c>
      <c r="B8029" t="s">
        <v>5294</v>
      </c>
      <c r="C8029" s="1">
        <v>45454</v>
      </c>
      <c r="D8029" t="s">
        <v>39</v>
      </c>
      <c r="E8029" t="s">
        <v>33</v>
      </c>
      <c r="F8029" t="s">
        <v>16</v>
      </c>
      <c r="G8029">
        <v>4</v>
      </c>
      <c r="H8029">
        <v>95.65</v>
      </c>
      <c r="I8029">
        <v>0.19</v>
      </c>
      <c r="J8029">
        <v>309.91000000000003</v>
      </c>
      <c r="K8029">
        <v>182.61</v>
      </c>
      <c r="L8029">
        <v>127.3</v>
      </c>
      <c r="M8029" t="s">
        <v>22</v>
      </c>
      <c r="N8029" s="3">
        <f>retail_sales[[#This Row],[Profit]]/retail_sales[[#This Row],[Revenue]]</f>
        <v>0.41076441547546055</v>
      </c>
      <c r="O8029" t="str">
        <f t="shared" si="125"/>
        <v>Tuesday</v>
      </c>
    </row>
    <row r="8030" spans="1:15" x14ac:dyDescent="0.3">
      <c r="A8030">
        <v>8029</v>
      </c>
      <c r="B8030" t="s">
        <v>2532</v>
      </c>
      <c r="C8030" s="1">
        <v>45506</v>
      </c>
      <c r="D8030" t="s">
        <v>14</v>
      </c>
      <c r="E8030" t="s">
        <v>20</v>
      </c>
      <c r="F8030" t="s">
        <v>21</v>
      </c>
      <c r="G8030">
        <v>8</v>
      </c>
      <c r="H8030">
        <v>304.43</v>
      </c>
      <c r="I8030">
        <v>0.12</v>
      </c>
      <c r="J8030">
        <v>2143.19</v>
      </c>
      <c r="K8030">
        <v>1614.63</v>
      </c>
      <c r="L8030">
        <v>528.55999999999995</v>
      </c>
      <c r="M8030" t="s">
        <v>17</v>
      </c>
      <c r="N8030" s="3">
        <f>retail_sales[[#This Row],[Profit]]/retail_sales[[#This Row],[Revenue]]</f>
        <v>0.24662302455685214</v>
      </c>
      <c r="O8030" t="str">
        <f t="shared" si="125"/>
        <v>Friday</v>
      </c>
    </row>
    <row r="8031" spans="1:15" x14ac:dyDescent="0.3">
      <c r="A8031">
        <v>8030</v>
      </c>
      <c r="B8031" t="s">
        <v>1613</v>
      </c>
      <c r="C8031" s="1">
        <v>45546</v>
      </c>
      <c r="D8031" t="s">
        <v>24</v>
      </c>
      <c r="E8031" t="s">
        <v>15</v>
      </c>
      <c r="F8031" t="s">
        <v>27</v>
      </c>
      <c r="G8031">
        <v>6</v>
      </c>
      <c r="H8031">
        <v>129.19999999999999</v>
      </c>
      <c r="I8031">
        <v>0.15</v>
      </c>
      <c r="J8031">
        <v>658.92</v>
      </c>
      <c r="K8031">
        <v>516.73</v>
      </c>
      <c r="L8031">
        <v>142.19</v>
      </c>
      <c r="M8031" t="s">
        <v>22</v>
      </c>
      <c r="N8031" s="3">
        <f>retail_sales[[#This Row],[Profit]]/retail_sales[[#This Row],[Revenue]]</f>
        <v>0.21579250895404603</v>
      </c>
      <c r="O8031" t="str">
        <f t="shared" si="125"/>
        <v>Wednesday</v>
      </c>
    </row>
    <row r="8032" spans="1:15" x14ac:dyDescent="0.3">
      <c r="A8032">
        <v>8031</v>
      </c>
      <c r="B8032" t="s">
        <v>2835</v>
      </c>
      <c r="C8032" s="1">
        <v>45437</v>
      </c>
      <c r="D8032" t="s">
        <v>24</v>
      </c>
      <c r="E8032" t="s">
        <v>15</v>
      </c>
      <c r="F8032" t="s">
        <v>16</v>
      </c>
      <c r="G8032">
        <v>10</v>
      </c>
      <c r="H8032">
        <v>57.35</v>
      </c>
      <c r="I8032">
        <v>7.0000000000000007E-2</v>
      </c>
      <c r="J8032">
        <v>533.36</v>
      </c>
      <c r="K8032">
        <v>332.45</v>
      </c>
      <c r="L8032">
        <v>200.91</v>
      </c>
      <c r="M8032" t="s">
        <v>28</v>
      </c>
      <c r="N8032" s="3">
        <f>retail_sales[[#This Row],[Profit]]/retail_sales[[#This Row],[Revenue]]</f>
        <v>0.37668741562921854</v>
      </c>
      <c r="O8032" t="str">
        <f t="shared" si="125"/>
        <v>Saturday</v>
      </c>
    </row>
    <row r="8033" spans="1:15" x14ac:dyDescent="0.3">
      <c r="A8033">
        <v>8032</v>
      </c>
      <c r="B8033" t="s">
        <v>5295</v>
      </c>
      <c r="C8033" s="1">
        <v>45399</v>
      </c>
      <c r="D8033" t="s">
        <v>19</v>
      </c>
      <c r="E8033" t="s">
        <v>15</v>
      </c>
      <c r="F8033" t="s">
        <v>16</v>
      </c>
      <c r="G8033">
        <v>10</v>
      </c>
      <c r="H8033">
        <v>338.24</v>
      </c>
      <c r="I8033">
        <v>0.05</v>
      </c>
      <c r="J8033">
        <v>3213.28</v>
      </c>
      <c r="K8033">
        <v>2048.42</v>
      </c>
      <c r="L8033">
        <v>1164.8599999999999</v>
      </c>
      <c r="M8033" t="s">
        <v>40</v>
      </c>
      <c r="N8033" s="3">
        <f>retail_sales[[#This Row],[Profit]]/retail_sales[[#This Row],[Revenue]]</f>
        <v>0.36251431559030017</v>
      </c>
      <c r="O8033" t="str">
        <f t="shared" si="125"/>
        <v>Wednesday</v>
      </c>
    </row>
    <row r="8034" spans="1:15" x14ac:dyDescent="0.3">
      <c r="A8034">
        <v>8033</v>
      </c>
      <c r="B8034" t="s">
        <v>3393</v>
      </c>
      <c r="C8034" s="1">
        <v>45637</v>
      </c>
      <c r="D8034" t="s">
        <v>14</v>
      </c>
      <c r="E8034" t="s">
        <v>20</v>
      </c>
      <c r="F8034" t="s">
        <v>21</v>
      </c>
      <c r="G8034">
        <v>5</v>
      </c>
      <c r="H8034">
        <v>497.61</v>
      </c>
      <c r="I8034">
        <v>0.22</v>
      </c>
      <c r="J8034">
        <v>1940.68</v>
      </c>
      <c r="K8034">
        <v>988.22</v>
      </c>
      <c r="L8034">
        <v>952.46</v>
      </c>
      <c r="M8034" t="s">
        <v>46</v>
      </c>
      <c r="N8034" s="3">
        <f>retail_sales[[#This Row],[Profit]]/retail_sales[[#This Row],[Revenue]]</f>
        <v>0.49078673454665378</v>
      </c>
      <c r="O8034" t="str">
        <f t="shared" si="125"/>
        <v>Wednesday</v>
      </c>
    </row>
    <row r="8035" spans="1:15" x14ac:dyDescent="0.3">
      <c r="A8035">
        <v>8034</v>
      </c>
      <c r="B8035" t="s">
        <v>5296</v>
      </c>
      <c r="C8035" s="1">
        <v>45641</v>
      </c>
      <c r="D8035" t="s">
        <v>39</v>
      </c>
      <c r="E8035" t="s">
        <v>30</v>
      </c>
      <c r="F8035" t="s">
        <v>27</v>
      </c>
      <c r="G8035">
        <v>7</v>
      </c>
      <c r="H8035">
        <v>475.11</v>
      </c>
      <c r="I8035">
        <v>0.18</v>
      </c>
      <c r="J8035">
        <v>2727.13</v>
      </c>
      <c r="K8035">
        <v>1608.83</v>
      </c>
      <c r="L8035">
        <v>1118.3</v>
      </c>
      <c r="M8035" t="s">
        <v>28</v>
      </c>
      <c r="N8035" s="3">
        <f>retail_sales[[#This Row],[Profit]]/retail_sales[[#This Row],[Revenue]]</f>
        <v>0.41006479339085411</v>
      </c>
      <c r="O8035" t="str">
        <f t="shared" si="125"/>
        <v>Sunday</v>
      </c>
    </row>
    <row r="8036" spans="1:15" x14ac:dyDescent="0.3">
      <c r="A8036">
        <v>8035</v>
      </c>
      <c r="B8036" t="s">
        <v>3629</v>
      </c>
      <c r="C8036" s="1">
        <v>45617</v>
      </c>
      <c r="D8036" t="s">
        <v>14</v>
      </c>
      <c r="E8036" t="s">
        <v>25</v>
      </c>
      <c r="F8036" t="s">
        <v>16</v>
      </c>
      <c r="G8036">
        <v>10</v>
      </c>
      <c r="H8036">
        <v>454.19</v>
      </c>
      <c r="I8036">
        <v>0.11</v>
      </c>
      <c r="J8036">
        <v>4042.29</v>
      </c>
      <c r="K8036">
        <v>2664.86</v>
      </c>
      <c r="L8036">
        <v>1377.43</v>
      </c>
      <c r="M8036" t="s">
        <v>28</v>
      </c>
      <c r="N8036" s="3">
        <f>retail_sales[[#This Row],[Profit]]/retail_sales[[#This Row],[Revenue]]</f>
        <v>0.34075486914595443</v>
      </c>
      <c r="O8036" t="str">
        <f t="shared" si="125"/>
        <v>Thursday</v>
      </c>
    </row>
    <row r="8037" spans="1:15" x14ac:dyDescent="0.3">
      <c r="A8037">
        <v>8036</v>
      </c>
      <c r="B8037" t="s">
        <v>3852</v>
      </c>
      <c r="C8037" s="1">
        <v>45322</v>
      </c>
      <c r="D8037" t="s">
        <v>14</v>
      </c>
      <c r="E8037" t="s">
        <v>15</v>
      </c>
      <c r="F8037" t="s">
        <v>16</v>
      </c>
      <c r="G8037">
        <v>6</v>
      </c>
      <c r="H8037">
        <v>217.24</v>
      </c>
      <c r="I8037">
        <v>0.03</v>
      </c>
      <c r="J8037">
        <v>1264.3399999999999</v>
      </c>
      <c r="K8037">
        <v>962.07</v>
      </c>
      <c r="L8037">
        <v>302.27</v>
      </c>
      <c r="M8037" t="s">
        <v>17</v>
      </c>
      <c r="N8037" s="3">
        <f>retail_sales[[#This Row],[Profit]]/retail_sales[[#This Row],[Revenue]]</f>
        <v>0.2390733505228024</v>
      </c>
      <c r="O8037" t="str">
        <f t="shared" si="125"/>
        <v>Wednesday</v>
      </c>
    </row>
    <row r="8038" spans="1:15" x14ac:dyDescent="0.3">
      <c r="A8038">
        <v>8037</v>
      </c>
      <c r="B8038" t="s">
        <v>3702</v>
      </c>
      <c r="C8038" s="1">
        <v>45449</v>
      </c>
      <c r="D8038" t="s">
        <v>39</v>
      </c>
      <c r="E8038" t="s">
        <v>25</v>
      </c>
      <c r="F8038" t="s">
        <v>21</v>
      </c>
      <c r="G8038">
        <v>5</v>
      </c>
      <c r="H8038">
        <v>443.44</v>
      </c>
      <c r="I8038">
        <v>0.15</v>
      </c>
      <c r="J8038">
        <v>1884.62</v>
      </c>
      <c r="K8038">
        <v>1387.27</v>
      </c>
      <c r="L8038">
        <v>497.35</v>
      </c>
      <c r="M8038" t="s">
        <v>40</v>
      </c>
      <c r="N8038" s="3">
        <f>retail_sales[[#This Row],[Profit]]/retail_sales[[#This Row],[Revenue]]</f>
        <v>0.26389935371586848</v>
      </c>
      <c r="O8038" t="str">
        <f t="shared" si="125"/>
        <v>Thursday</v>
      </c>
    </row>
    <row r="8039" spans="1:15" x14ac:dyDescent="0.3">
      <c r="A8039">
        <v>8038</v>
      </c>
      <c r="B8039" t="s">
        <v>3800</v>
      </c>
      <c r="C8039" s="1">
        <v>45321</v>
      </c>
      <c r="D8039" t="s">
        <v>14</v>
      </c>
      <c r="E8039" t="s">
        <v>15</v>
      </c>
      <c r="F8039" t="s">
        <v>27</v>
      </c>
      <c r="G8039">
        <v>8</v>
      </c>
      <c r="H8039">
        <v>17.97</v>
      </c>
      <c r="I8039">
        <v>0.27</v>
      </c>
      <c r="J8039">
        <v>104.94</v>
      </c>
      <c r="K8039">
        <v>68.819999999999993</v>
      </c>
      <c r="L8039">
        <v>36.119999999999997</v>
      </c>
      <c r="M8039" t="s">
        <v>22</v>
      </c>
      <c r="N8039" s="3">
        <f>retail_sales[[#This Row],[Profit]]/retail_sales[[#This Row],[Revenue]]</f>
        <v>0.34419668381932533</v>
      </c>
      <c r="O8039" t="str">
        <f t="shared" si="125"/>
        <v>Tuesday</v>
      </c>
    </row>
    <row r="8040" spans="1:15" x14ac:dyDescent="0.3">
      <c r="A8040">
        <v>8039</v>
      </c>
      <c r="B8040" t="s">
        <v>5297</v>
      </c>
      <c r="C8040" s="1">
        <v>45543</v>
      </c>
      <c r="D8040" t="s">
        <v>24</v>
      </c>
      <c r="E8040" t="s">
        <v>25</v>
      </c>
      <c r="F8040" t="s">
        <v>21</v>
      </c>
      <c r="G8040">
        <v>3</v>
      </c>
      <c r="H8040">
        <v>217.57</v>
      </c>
      <c r="I8040">
        <v>0.12</v>
      </c>
      <c r="J8040">
        <v>574.38</v>
      </c>
      <c r="K8040">
        <v>412.44</v>
      </c>
      <c r="L8040">
        <v>161.94</v>
      </c>
      <c r="M8040" t="s">
        <v>40</v>
      </c>
      <c r="N8040" s="3">
        <f>retail_sales[[#This Row],[Profit]]/retail_sales[[#This Row],[Revenue]]</f>
        <v>0.28193878616943485</v>
      </c>
      <c r="O8040" t="str">
        <f t="shared" si="125"/>
        <v>Sunday</v>
      </c>
    </row>
    <row r="8041" spans="1:15" x14ac:dyDescent="0.3">
      <c r="A8041">
        <v>8040</v>
      </c>
      <c r="B8041" t="s">
        <v>5298</v>
      </c>
      <c r="C8041" s="1">
        <v>45626</v>
      </c>
      <c r="D8041" t="s">
        <v>24</v>
      </c>
      <c r="E8041" t="s">
        <v>25</v>
      </c>
      <c r="F8041" t="s">
        <v>21</v>
      </c>
      <c r="G8041">
        <v>1</v>
      </c>
      <c r="H8041">
        <v>393.43</v>
      </c>
      <c r="I8041">
        <v>0.28000000000000003</v>
      </c>
      <c r="J8041">
        <v>283.27</v>
      </c>
      <c r="K8041">
        <v>192.39</v>
      </c>
      <c r="L8041">
        <v>90.88</v>
      </c>
      <c r="M8041" t="s">
        <v>46</v>
      </c>
      <c r="N8041" s="3">
        <f>retail_sales[[#This Row],[Profit]]/retail_sales[[#This Row],[Revenue]]</f>
        <v>0.3208246549228651</v>
      </c>
      <c r="O8041" t="str">
        <f t="shared" si="125"/>
        <v>Saturday</v>
      </c>
    </row>
    <row r="8042" spans="1:15" x14ac:dyDescent="0.3">
      <c r="A8042">
        <v>8041</v>
      </c>
      <c r="B8042" t="s">
        <v>5299</v>
      </c>
      <c r="C8042" s="1">
        <v>45340</v>
      </c>
      <c r="D8042" t="s">
        <v>39</v>
      </c>
      <c r="E8042" t="s">
        <v>15</v>
      </c>
      <c r="F8042" t="s">
        <v>16</v>
      </c>
      <c r="G8042">
        <v>3</v>
      </c>
      <c r="H8042">
        <v>16.48</v>
      </c>
      <c r="I8042">
        <v>0.24</v>
      </c>
      <c r="J8042">
        <v>37.57</v>
      </c>
      <c r="K8042">
        <v>29.03</v>
      </c>
      <c r="L8042">
        <v>8.5399999999999991</v>
      </c>
      <c r="M8042" t="s">
        <v>22</v>
      </c>
      <c r="N8042" s="3">
        <f>retail_sales[[#This Row],[Profit]]/retail_sales[[#This Row],[Revenue]]</f>
        <v>0.22730902315677401</v>
      </c>
      <c r="O8042" t="str">
        <f t="shared" si="125"/>
        <v>Sunday</v>
      </c>
    </row>
    <row r="8043" spans="1:15" x14ac:dyDescent="0.3">
      <c r="A8043">
        <v>8042</v>
      </c>
      <c r="B8043" t="s">
        <v>5300</v>
      </c>
      <c r="C8043" s="1">
        <v>45422</v>
      </c>
      <c r="D8043" t="s">
        <v>24</v>
      </c>
      <c r="E8043" t="s">
        <v>15</v>
      </c>
      <c r="F8043" t="s">
        <v>16</v>
      </c>
      <c r="G8043">
        <v>2</v>
      </c>
      <c r="H8043">
        <v>212.79</v>
      </c>
      <c r="I8043">
        <v>0.01</v>
      </c>
      <c r="J8043">
        <v>421.32</v>
      </c>
      <c r="K8043">
        <v>257.67</v>
      </c>
      <c r="L8043">
        <v>163.65</v>
      </c>
      <c r="M8043" t="s">
        <v>40</v>
      </c>
      <c r="N8043" s="3">
        <f>retail_sales[[#This Row],[Profit]]/retail_sales[[#This Row],[Revenue]]</f>
        <v>0.38842210196525206</v>
      </c>
      <c r="O8043" t="str">
        <f t="shared" si="125"/>
        <v>Friday</v>
      </c>
    </row>
    <row r="8044" spans="1:15" x14ac:dyDescent="0.3">
      <c r="A8044">
        <v>8043</v>
      </c>
      <c r="B8044" t="s">
        <v>2601</v>
      </c>
      <c r="C8044" s="1">
        <v>45508</v>
      </c>
      <c r="D8044" t="s">
        <v>19</v>
      </c>
      <c r="E8044" t="s">
        <v>30</v>
      </c>
      <c r="F8044" t="s">
        <v>27</v>
      </c>
      <c r="G8044">
        <v>2</v>
      </c>
      <c r="H8044">
        <v>197.82</v>
      </c>
      <c r="I8044">
        <v>0.13</v>
      </c>
      <c r="J8044">
        <v>344.21</v>
      </c>
      <c r="K8044">
        <v>258.52999999999997</v>
      </c>
      <c r="L8044">
        <v>85.68</v>
      </c>
      <c r="M8044" t="s">
        <v>46</v>
      </c>
      <c r="N8044" s="3">
        <f>retail_sales[[#This Row],[Profit]]/retail_sales[[#This Row],[Revenue]]</f>
        <v>0.2489178118009355</v>
      </c>
      <c r="O8044" t="str">
        <f t="shared" si="125"/>
        <v>Sunday</v>
      </c>
    </row>
    <row r="8045" spans="1:15" x14ac:dyDescent="0.3">
      <c r="A8045">
        <v>8044</v>
      </c>
      <c r="B8045" t="s">
        <v>1108</v>
      </c>
      <c r="C8045" s="1">
        <v>45491</v>
      </c>
      <c r="D8045" t="s">
        <v>19</v>
      </c>
      <c r="E8045" t="s">
        <v>15</v>
      </c>
      <c r="F8045" t="s">
        <v>16</v>
      </c>
      <c r="G8045">
        <v>5</v>
      </c>
      <c r="H8045">
        <v>365.05</v>
      </c>
      <c r="I8045">
        <v>0.21</v>
      </c>
      <c r="J8045">
        <v>1441.95</v>
      </c>
      <c r="K8045">
        <v>872.07</v>
      </c>
      <c r="L8045">
        <v>569.88</v>
      </c>
      <c r="M8045" t="s">
        <v>17</v>
      </c>
      <c r="N8045" s="3">
        <f>retail_sales[[#This Row],[Profit]]/retail_sales[[#This Row],[Revenue]]</f>
        <v>0.39521481327369185</v>
      </c>
      <c r="O8045" t="str">
        <f t="shared" si="125"/>
        <v>Thursday</v>
      </c>
    </row>
    <row r="8046" spans="1:15" x14ac:dyDescent="0.3">
      <c r="A8046">
        <v>8045</v>
      </c>
      <c r="B8046" t="s">
        <v>5301</v>
      </c>
      <c r="C8046" s="1">
        <v>45470</v>
      </c>
      <c r="D8046" t="s">
        <v>39</v>
      </c>
      <c r="E8046" t="s">
        <v>25</v>
      </c>
      <c r="F8046" t="s">
        <v>16</v>
      </c>
      <c r="G8046">
        <v>4</v>
      </c>
      <c r="H8046">
        <v>50.9</v>
      </c>
      <c r="I8046">
        <v>7.0000000000000007E-2</v>
      </c>
      <c r="J8046">
        <v>189.35</v>
      </c>
      <c r="K8046">
        <v>149.24</v>
      </c>
      <c r="L8046">
        <v>40.11</v>
      </c>
      <c r="M8046" t="s">
        <v>17</v>
      </c>
      <c r="N8046" s="3">
        <f>retail_sales[[#This Row],[Profit]]/retail_sales[[#This Row],[Revenue]]</f>
        <v>0.21182994454713494</v>
      </c>
      <c r="O8046" t="str">
        <f t="shared" si="125"/>
        <v>Thursday</v>
      </c>
    </row>
    <row r="8047" spans="1:15" x14ac:dyDescent="0.3">
      <c r="A8047">
        <v>8046</v>
      </c>
      <c r="B8047" t="s">
        <v>1686</v>
      </c>
      <c r="C8047" s="1">
        <v>45405</v>
      </c>
      <c r="D8047" t="s">
        <v>14</v>
      </c>
      <c r="E8047" t="s">
        <v>30</v>
      </c>
      <c r="F8047" t="s">
        <v>21</v>
      </c>
      <c r="G8047">
        <v>8</v>
      </c>
      <c r="H8047">
        <v>227.41</v>
      </c>
      <c r="I8047">
        <v>0.2</v>
      </c>
      <c r="J8047">
        <v>1455.42</v>
      </c>
      <c r="K8047">
        <v>761.24</v>
      </c>
      <c r="L8047">
        <v>694.18</v>
      </c>
      <c r="M8047" t="s">
        <v>22</v>
      </c>
      <c r="N8047" s="3">
        <f>retail_sales[[#This Row],[Profit]]/retail_sales[[#This Row],[Revenue]]</f>
        <v>0.47696197661156226</v>
      </c>
      <c r="O8047" t="str">
        <f t="shared" si="125"/>
        <v>Tuesday</v>
      </c>
    </row>
    <row r="8048" spans="1:15" x14ac:dyDescent="0.3">
      <c r="A8048">
        <v>8047</v>
      </c>
      <c r="B8048" t="s">
        <v>5302</v>
      </c>
      <c r="C8048" s="1">
        <v>45615</v>
      </c>
      <c r="D8048" t="s">
        <v>14</v>
      </c>
      <c r="E8048" t="s">
        <v>20</v>
      </c>
      <c r="F8048" t="s">
        <v>27</v>
      </c>
      <c r="G8048">
        <v>4</v>
      </c>
      <c r="H8048">
        <v>320.51</v>
      </c>
      <c r="I8048">
        <v>0.22</v>
      </c>
      <c r="J8048">
        <v>999.99</v>
      </c>
      <c r="K8048">
        <v>653.47</v>
      </c>
      <c r="L8048">
        <v>346.52</v>
      </c>
      <c r="M8048" t="s">
        <v>28</v>
      </c>
      <c r="N8048" s="3">
        <f>retail_sales[[#This Row],[Profit]]/retail_sales[[#This Row],[Revenue]]</f>
        <v>0.34652346523465233</v>
      </c>
      <c r="O8048" t="str">
        <f t="shared" si="125"/>
        <v>Tuesday</v>
      </c>
    </row>
    <row r="8049" spans="1:15" x14ac:dyDescent="0.3">
      <c r="A8049">
        <v>8048</v>
      </c>
      <c r="B8049" t="s">
        <v>5303</v>
      </c>
      <c r="C8049" s="1">
        <v>45495</v>
      </c>
      <c r="D8049" t="s">
        <v>14</v>
      </c>
      <c r="E8049" t="s">
        <v>15</v>
      </c>
      <c r="F8049" t="s">
        <v>27</v>
      </c>
      <c r="G8049">
        <v>7</v>
      </c>
      <c r="H8049">
        <v>239.07</v>
      </c>
      <c r="I8049">
        <v>0.16</v>
      </c>
      <c r="J8049">
        <v>1405.73</v>
      </c>
      <c r="K8049">
        <v>962.29</v>
      </c>
      <c r="L8049">
        <v>443.44</v>
      </c>
      <c r="M8049" t="s">
        <v>28</v>
      </c>
      <c r="N8049" s="3">
        <f>retail_sales[[#This Row],[Profit]]/retail_sales[[#This Row],[Revenue]]</f>
        <v>0.31545175816124005</v>
      </c>
      <c r="O8049" t="str">
        <f t="shared" si="125"/>
        <v>Monday</v>
      </c>
    </row>
    <row r="8050" spans="1:15" x14ac:dyDescent="0.3">
      <c r="A8050">
        <v>8049</v>
      </c>
      <c r="B8050" t="s">
        <v>1392</v>
      </c>
      <c r="C8050" s="1">
        <v>45601</v>
      </c>
      <c r="D8050" t="s">
        <v>14</v>
      </c>
      <c r="E8050" t="s">
        <v>30</v>
      </c>
      <c r="F8050" t="s">
        <v>16</v>
      </c>
      <c r="G8050">
        <v>2</v>
      </c>
      <c r="H8050">
        <v>356.02</v>
      </c>
      <c r="I8050">
        <v>0.1</v>
      </c>
      <c r="J8050">
        <v>640.84</v>
      </c>
      <c r="K8050">
        <v>430.52</v>
      </c>
      <c r="L8050">
        <v>210.32</v>
      </c>
      <c r="M8050" t="s">
        <v>46</v>
      </c>
      <c r="N8050" s="3">
        <f>retail_sales[[#This Row],[Profit]]/retail_sales[[#This Row],[Revenue]]</f>
        <v>0.32819424505336742</v>
      </c>
      <c r="O8050" t="str">
        <f t="shared" si="125"/>
        <v>Tuesday</v>
      </c>
    </row>
    <row r="8051" spans="1:15" x14ac:dyDescent="0.3">
      <c r="A8051">
        <v>8050</v>
      </c>
      <c r="B8051" t="s">
        <v>5304</v>
      </c>
      <c r="C8051" s="1">
        <v>45644</v>
      </c>
      <c r="D8051" t="s">
        <v>19</v>
      </c>
      <c r="E8051" t="s">
        <v>20</v>
      </c>
      <c r="F8051" t="s">
        <v>21</v>
      </c>
      <c r="G8051">
        <v>1</v>
      </c>
      <c r="H8051">
        <v>496.04</v>
      </c>
      <c r="I8051">
        <v>0.3</v>
      </c>
      <c r="J8051">
        <v>347.23</v>
      </c>
      <c r="K8051">
        <v>252.6</v>
      </c>
      <c r="L8051">
        <v>94.63</v>
      </c>
      <c r="M8051" t="s">
        <v>22</v>
      </c>
      <c r="N8051" s="3">
        <f>retail_sales[[#This Row],[Profit]]/retail_sales[[#This Row],[Revenue]]</f>
        <v>0.27252829536618378</v>
      </c>
      <c r="O8051" t="str">
        <f t="shared" si="125"/>
        <v>Wednesday</v>
      </c>
    </row>
    <row r="8052" spans="1:15" x14ac:dyDescent="0.3">
      <c r="A8052">
        <v>8051</v>
      </c>
      <c r="B8052" t="s">
        <v>5305</v>
      </c>
      <c r="C8052" s="1">
        <v>45398</v>
      </c>
      <c r="D8052" t="s">
        <v>24</v>
      </c>
      <c r="E8052" t="s">
        <v>15</v>
      </c>
      <c r="F8052" t="s">
        <v>16</v>
      </c>
      <c r="G8052">
        <v>8</v>
      </c>
      <c r="H8052">
        <v>70.28</v>
      </c>
      <c r="I8052">
        <v>0.08</v>
      </c>
      <c r="J8052">
        <v>517.26</v>
      </c>
      <c r="K8052">
        <v>391.38</v>
      </c>
      <c r="L8052">
        <v>125.88</v>
      </c>
      <c r="M8052" t="s">
        <v>40</v>
      </c>
      <c r="N8052" s="3">
        <f>retail_sales[[#This Row],[Profit]]/retail_sales[[#This Row],[Revenue]]</f>
        <v>0.24335923906739357</v>
      </c>
      <c r="O8052" t="str">
        <f t="shared" si="125"/>
        <v>Tuesday</v>
      </c>
    </row>
    <row r="8053" spans="1:15" x14ac:dyDescent="0.3">
      <c r="A8053">
        <v>8052</v>
      </c>
      <c r="B8053" t="s">
        <v>3188</v>
      </c>
      <c r="C8053" s="1">
        <v>45543</v>
      </c>
      <c r="D8053" t="s">
        <v>39</v>
      </c>
      <c r="E8053" t="s">
        <v>25</v>
      </c>
      <c r="F8053" t="s">
        <v>16</v>
      </c>
      <c r="G8053">
        <v>1</v>
      </c>
      <c r="H8053">
        <v>141.99</v>
      </c>
      <c r="I8053">
        <v>0.22</v>
      </c>
      <c r="J8053">
        <v>110.75</v>
      </c>
      <c r="K8053">
        <v>73.400000000000006</v>
      </c>
      <c r="L8053">
        <v>37.35</v>
      </c>
      <c r="M8053" t="s">
        <v>28</v>
      </c>
      <c r="N8053" s="3">
        <f>retail_sales[[#This Row],[Profit]]/retail_sales[[#This Row],[Revenue]]</f>
        <v>0.33724604966139954</v>
      </c>
      <c r="O8053" t="str">
        <f t="shared" si="125"/>
        <v>Sunday</v>
      </c>
    </row>
    <row r="8054" spans="1:15" x14ac:dyDescent="0.3">
      <c r="A8054">
        <v>8053</v>
      </c>
      <c r="B8054" t="s">
        <v>1841</v>
      </c>
      <c r="C8054" s="1">
        <v>45399</v>
      </c>
      <c r="D8054" t="s">
        <v>39</v>
      </c>
      <c r="E8054" t="s">
        <v>33</v>
      </c>
      <c r="F8054" t="s">
        <v>16</v>
      </c>
      <c r="G8054">
        <v>8</v>
      </c>
      <c r="H8054">
        <v>326.36</v>
      </c>
      <c r="I8054">
        <v>0.28000000000000003</v>
      </c>
      <c r="J8054">
        <v>1879.83</v>
      </c>
      <c r="K8054">
        <v>1007.81</v>
      </c>
      <c r="L8054">
        <v>872.02</v>
      </c>
      <c r="M8054" t="s">
        <v>17</v>
      </c>
      <c r="N8054" s="3">
        <f>retail_sales[[#This Row],[Profit]]/retail_sales[[#This Row],[Revenue]]</f>
        <v>0.46388237234217988</v>
      </c>
      <c r="O8054" t="str">
        <f t="shared" si="125"/>
        <v>Wednesday</v>
      </c>
    </row>
    <row r="8055" spans="1:15" x14ac:dyDescent="0.3">
      <c r="A8055">
        <v>8054</v>
      </c>
      <c r="B8055" t="s">
        <v>5306</v>
      </c>
      <c r="C8055" s="1">
        <v>45316</v>
      </c>
      <c r="D8055" t="s">
        <v>14</v>
      </c>
      <c r="E8055" t="s">
        <v>30</v>
      </c>
      <c r="F8055" t="s">
        <v>27</v>
      </c>
      <c r="G8055">
        <v>1</v>
      </c>
      <c r="H8055">
        <v>54.33</v>
      </c>
      <c r="I8055">
        <v>0.02</v>
      </c>
      <c r="J8055">
        <v>53.24</v>
      </c>
      <c r="K8055">
        <v>29.32</v>
      </c>
      <c r="L8055">
        <v>23.92</v>
      </c>
      <c r="M8055" t="s">
        <v>46</v>
      </c>
      <c r="N8055" s="3">
        <f>retail_sales[[#This Row],[Profit]]/retail_sales[[#This Row],[Revenue]]</f>
        <v>0.44928625093914354</v>
      </c>
      <c r="O8055" t="str">
        <f t="shared" si="125"/>
        <v>Thursday</v>
      </c>
    </row>
    <row r="8056" spans="1:15" x14ac:dyDescent="0.3">
      <c r="A8056">
        <v>8055</v>
      </c>
      <c r="B8056" t="s">
        <v>5307</v>
      </c>
      <c r="C8056" s="1">
        <v>45294</v>
      </c>
      <c r="D8056" t="s">
        <v>19</v>
      </c>
      <c r="E8056" t="s">
        <v>15</v>
      </c>
      <c r="F8056" t="s">
        <v>21</v>
      </c>
      <c r="G8056">
        <v>5</v>
      </c>
      <c r="H8056">
        <v>355.96</v>
      </c>
      <c r="I8056">
        <v>0.12</v>
      </c>
      <c r="J8056">
        <v>1566.22</v>
      </c>
      <c r="K8056">
        <v>1097.0899999999999</v>
      </c>
      <c r="L8056">
        <v>469.13</v>
      </c>
      <c r="M8056" t="s">
        <v>40</v>
      </c>
      <c r="N8056" s="3">
        <f>retail_sales[[#This Row],[Profit]]/retail_sales[[#This Row],[Revenue]]</f>
        <v>0.29953007878842053</v>
      </c>
      <c r="O8056" t="str">
        <f t="shared" si="125"/>
        <v>Wednesday</v>
      </c>
    </row>
    <row r="8057" spans="1:15" x14ac:dyDescent="0.3">
      <c r="A8057">
        <v>8056</v>
      </c>
      <c r="B8057" t="s">
        <v>5308</v>
      </c>
      <c r="C8057" s="1">
        <v>45382</v>
      </c>
      <c r="D8057" t="s">
        <v>39</v>
      </c>
      <c r="E8057" t="s">
        <v>15</v>
      </c>
      <c r="F8057" t="s">
        <v>27</v>
      </c>
      <c r="G8057">
        <v>10</v>
      </c>
      <c r="H8057">
        <v>487.11</v>
      </c>
      <c r="I8057">
        <v>0.21</v>
      </c>
      <c r="J8057">
        <v>3848.17</v>
      </c>
      <c r="K8057">
        <v>2267</v>
      </c>
      <c r="L8057">
        <v>1581.17</v>
      </c>
      <c r="M8057" t="s">
        <v>17</v>
      </c>
      <c r="N8057" s="3">
        <f>retail_sales[[#This Row],[Profit]]/retail_sales[[#This Row],[Revenue]]</f>
        <v>0.41088881208470523</v>
      </c>
      <c r="O8057" t="str">
        <f t="shared" si="125"/>
        <v>Sunday</v>
      </c>
    </row>
    <row r="8058" spans="1:15" x14ac:dyDescent="0.3">
      <c r="A8058">
        <v>8057</v>
      </c>
      <c r="B8058" t="s">
        <v>5309</v>
      </c>
      <c r="C8058" s="1">
        <v>45453</v>
      </c>
      <c r="D8058" t="s">
        <v>24</v>
      </c>
      <c r="E8058" t="s">
        <v>15</v>
      </c>
      <c r="F8058" t="s">
        <v>27</v>
      </c>
      <c r="G8058">
        <v>2</v>
      </c>
      <c r="H8058">
        <v>498.56</v>
      </c>
      <c r="I8058">
        <v>7.0000000000000007E-2</v>
      </c>
      <c r="J8058">
        <v>927.32</v>
      </c>
      <c r="K8058">
        <v>679.56</v>
      </c>
      <c r="L8058">
        <v>247.76</v>
      </c>
      <c r="M8058" t="s">
        <v>17</v>
      </c>
      <c r="N8058" s="3">
        <f>retail_sales[[#This Row],[Profit]]/retail_sales[[#This Row],[Revenue]]</f>
        <v>0.26717853599620411</v>
      </c>
      <c r="O8058" t="str">
        <f t="shared" si="125"/>
        <v>Monday</v>
      </c>
    </row>
    <row r="8059" spans="1:15" x14ac:dyDescent="0.3">
      <c r="A8059">
        <v>8058</v>
      </c>
      <c r="B8059" t="s">
        <v>5310</v>
      </c>
      <c r="C8059" s="1">
        <v>45485</v>
      </c>
      <c r="D8059" t="s">
        <v>39</v>
      </c>
      <c r="E8059" t="s">
        <v>33</v>
      </c>
      <c r="F8059" t="s">
        <v>21</v>
      </c>
      <c r="G8059">
        <v>2</v>
      </c>
      <c r="H8059">
        <v>325.08999999999997</v>
      </c>
      <c r="I8059">
        <v>0.05</v>
      </c>
      <c r="J8059">
        <v>617.66999999999996</v>
      </c>
      <c r="K8059">
        <v>458.93</v>
      </c>
      <c r="L8059">
        <v>158.74</v>
      </c>
      <c r="M8059" t="s">
        <v>28</v>
      </c>
      <c r="N8059" s="3">
        <f>retail_sales[[#This Row],[Profit]]/retail_sales[[#This Row],[Revenue]]</f>
        <v>0.25699807340489261</v>
      </c>
      <c r="O8059" t="str">
        <f t="shared" si="125"/>
        <v>Friday</v>
      </c>
    </row>
    <row r="8060" spans="1:15" x14ac:dyDescent="0.3">
      <c r="A8060">
        <v>8059</v>
      </c>
      <c r="B8060" t="s">
        <v>5311</v>
      </c>
      <c r="C8060" s="1">
        <v>45340</v>
      </c>
      <c r="D8060" t="s">
        <v>14</v>
      </c>
      <c r="E8060" t="s">
        <v>33</v>
      </c>
      <c r="F8060" t="s">
        <v>16</v>
      </c>
      <c r="G8060">
        <v>1</v>
      </c>
      <c r="H8060">
        <v>235.81</v>
      </c>
      <c r="I8060">
        <v>0.16</v>
      </c>
      <c r="J8060">
        <v>198.08</v>
      </c>
      <c r="K8060">
        <v>146.52000000000001</v>
      </c>
      <c r="L8060">
        <v>51.56</v>
      </c>
      <c r="M8060" t="s">
        <v>46</v>
      </c>
      <c r="N8060" s="3">
        <f>retail_sales[[#This Row],[Profit]]/retail_sales[[#This Row],[Revenue]]</f>
        <v>0.26029886914378031</v>
      </c>
      <c r="O8060" t="str">
        <f t="shared" si="125"/>
        <v>Sunday</v>
      </c>
    </row>
    <row r="8061" spans="1:15" x14ac:dyDescent="0.3">
      <c r="A8061">
        <v>8060</v>
      </c>
      <c r="B8061" t="s">
        <v>4888</v>
      </c>
      <c r="C8061" s="1">
        <v>45435</v>
      </c>
      <c r="D8061" t="s">
        <v>14</v>
      </c>
      <c r="E8061" t="s">
        <v>33</v>
      </c>
      <c r="F8061" t="s">
        <v>21</v>
      </c>
      <c r="G8061">
        <v>4</v>
      </c>
      <c r="H8061">
        <v>121.85</v>
      </c>
      <c r="I8061">
        <v>0.11</v>
      </c>
      <c r="J8061">
        <v>433.79</v>
      </c>
      <c r="K8061">
        <v>319.83</v>
      </c>
      <c r="L8061">
        <v>113.96</v>
      </c>
      <c r="M8061" t="s">
        <v>28</v>
      </c>
      <c r="N8061" s="3">
        <f>retail_sales[[#This Row],[Profit]]/retail_sales[[#This Row],[Revenue]]</f>
        <v>0.26270776182023559</v>
      </c>
      <c r="O8061" t="str">
        <f t="shared" si="125"/>
        <v>Thursday</v>
      </c>
    </row>
    <row r="8062" spans="1:15" x14ac:dyDescent="0.3">
      <c r="A8062">
        <v>8061</v>
      </c>
      <c r="B8062" t="s">
        <v>5312</v>
      </c>
      <c r="C8062" s="1">
        <v>45462</v>
      </c>
      <c r="D8062" t="s">
        <v>19</v>
      </c>
      <c r="E8062" t="s">
        <v>30</v>
      </c>
      <c r="F8062" t="s">
        <v>16</v>
      </c>
      <c r="G8062">
        <v>7</v>
      </c>
      <c r="H8062">
        <v>135.31</v>
      </c>
      <c r="I8062">
        <v>0.02</v>
      </c>
      <c r="J8062">
        <v>928.23</v>
      </c>
      <c r="K8062">
        <v>587</v>
      </c>
      <c r="L8062">
        <v>341.23</v>
      </c>
      <c r="M8062" t="s">
        <v>46</v>
      </c>
      <c r="N8062" s="3">
        <f>retail_sales[[#This Row],[Profit]]/retail_sales[[#This Row],[Revenue]]</f>
        <v>0.36761363024250454</v>
      </c>
      <c r="O8062" t="str">
        <f t="shared" si="125"/>
        <v>Wednesday</v>
      </c>
    </row>
    <row r="8063" spans="1:15" x14ac:dyDescent="0.3">
      <c r="A8063">
        <v>8062</v>
      </c>
      <c r="B8063" t="s">
        <v>5313</v>
      </c>
      <c r="C8063" s="1">
        <v>45522</v>
      </c>
      <c r="D8063" t="s">
        <v>24</v>
      </c>
      <c r="E8063" t="s">
        <v>20</v>
      </c>
      <c r="F8063" t="s">
        <v>21</v>
      </c>
      <c r="G8063">
        <v>7</v>
      </c>
      <c r="H8063">
        <v>93.33</v>
      </c>
      <c r="I8063">
        <v>0.26</v>
      </c>
      <c r="J8063">
        <v>483.45</v>
      </c>
      <c r="K8063">
        <v>381.95</v>
      </c>
      <c r="L8063">
        <v>101.5</v>
      </c>
      <c r="M8063" t="s">
        <v>17</v>
      </c>
      <c r="N8063" s="3">
        <f>retail_sales[[#This Row],[Profit]]/retail_sales[[#This Row],[Revenue]]</f>
        <v>0.20994932257730892</v>
      </c>
      <c r="O8063" t="str">
        <f t="shared" si="125"/>
        <v>Sunday</v>
      </c>
    </row>
    <row r="8064" spans="1:15" x14ac:dyDescent="0.3">
      <c r="A8064">
        <v>8063</v>
      </c>
      <c r="B8064" t="s">
        <v>5314</v>
      </c>
      <c r="C8064" s="1">
        <v>45477</v>
      </c>
      <c r="D8064" t="s">
        <v>19</v>
      </c>
      <c r="E8064" t="s">
        <v>20</v>
      </c>
      <c r="F8064" t="s">
        <v>16</v>
      </c>
      <c r="G8064">
        <v>9</v>
      </c>
      <c r="H8064">
        <v>348.53</v>
      </c>
      <c r="I8064">
        <v>0.16</v>
      </c>
      <c r="J8064">
        <v>2634.89</v>
      </c>
      <c r="K8064">
        <v>1995.34</v>
      </c>
      <c r="L8064">
        <v>639.54999999999995</v>
      </c>
      <c r="M8064" t="s">
        <v>22</v>
      </c>
      <c r="N8064" s="3">
        <f>retail_sales[[#This Row],[Profit]]/retail_sales[[#This Row],[Revenue]]</f>
        <v>0.2427236051599877</v>
      </c>
      <c r="O8064" t="str">
        <f t="shared" si="125"/>
        <v>Thursday</v>
      </c>
    </row>
    <row r="8065" spans="1:15" x14ac:dyDescent="0.3">
      <c r="A8065">
        <v>8064</v>
      </c>
      <c r="B8065" t="s">
        <v>5315</v>
      </c>
      <c r="C8065" s="1">
        <v>45357</v>
      </c>
      <c r="D8065" t="s">
        <v>24</v>
      </c>
      <c r="E8065" t="s">
        <v>33</v>
      </c>
      <c r="F8065" t="s">
        <v>27</v>
      </c>
      <c r="G8065">
        <v>1</v>
      </c>
      <c r="H8065">
        <v>499.72</v>
      </c>
      <c r="I8065">
        <v>0.13</v>
      </c>
      <c r="J8065">
        <v>434.76</v>
      </c>
      <c r="K8065">
        <v>246.23</v>
      </c>
      <c r="L8065">
        <v>188.53</v>
      </c>
      <c r="M8065" t="s">
        <v>17</v>
      </c>
      <c r="N8065" s="3">
        <f>retail_sales[[#This Row],[Profit]]/retail_sales[[#This Row],[Revenue]]</f>
        <v>0.43364154936056676</v>
      </c>
      <c r="O8065" t="str">
        <f t="shared" si="125"/>
        <v>Wednesday</v>
      </c>
    </row>
    <row r="8066" spans="1:15" x14ac:dyDescent="0.3">
      <c r="A8066">
        <v>8065</v>
      </c>
      <c r="B8066" t="s">
        <v>2491</v>
      </c>
      <c r="C8066" s="1">
        <v>45440</v>
      </c>
      <c r="D8066" t="s">
        <v>24</v>
      </c>
      <c r="E8066" t="s">
        <v>33</v>
      </c>
      <c r="F8066" t="s">
        <v>16</v>
      </c>
      <c r="G8066">
        <v>7</v>
      </c>
      <c r="H8066">
        <v>344.14</v>
      </c>
      <c r="I8066">
        <v>0.23</v>
      </c>
      <c r="J8066">
        <v>1854.91</v>
      </c>
      <c r="K8066">
        <v>1361.88</v>
      </c>
      <c r="L8066">
        <v>493.03</v>
      </c>
      <c r="M8066" t="s">
        <v>28</v>
      </c>
      <c r="N8066" s="3">
        <f>retail_sales[[#This Row],[Profit]]/retail_sales[[#This Row],[Revenue]]</f>
        <v>0.26579726240087115</v>
      </c>
      <c r="O8066" t="str">
        <f t="shared" ref="O8066:O8129" si="126">TEXT(C8066, "dddd")</f>
        <v>Tuesday</v>
      </c>
    </row>
    <row r="8067" spans="1:15" x14ac:dyDescent="0.3">
      <c r="A8067">
        <v>8066</v>
      </c>
      <c r="B8067" t="s">
        <v>1448</v>
      </c>
      <c r="C8067" s="1">
        <v>45545</v>
      </c>
      <c r="D8067" t="s">
        <v>24</v>
      </c>
      <c r="E8067" t="s">
        <v>15</v>
      </c>
      <c r="F8067" t="s">
        <v>27</v>
      </c>
      <c r="G8067">
        <v>8</v>
      </c>
      <c r="H8067">
        <v>463.94</v>
      </c>
      <c r="I8067">
        <v>0.02</v>
      </c>
      <c r="J8067">
        <v>3637.29</v>
      </c>
      <c r="K8067">
        <v>2457.14</v>
      </c>
      <c r="L8067">
        <v>1180.1500000000001</v>
      </c>
      <c r="M8067" t="s">
        <v>46</v>
      </c>
      <c r="N8067" s="3">
        <f>retail_sales[[#This Row],[Profit]]/retail_sales[[#This Row],[Revenue]]</f>
        <v>0.32445859417313444</v>
      </c>
      <c r="O8067" t="str">
        <f t="shared" si="126"/>
        <v>Tuesday</v>
      </c>
    </row>
    <row r="8068" spans="1:15" x14ac:dyDescent="0.3">
      <c r="A8068">
        <v>8067</v>
      </c>
      <c r="B8068" t="s">
        <v>1421</v>
      </c>
      <c r="C8068" s="1">
        <v>45420</v>
      </c>
      <c r="D8068" t="s">
        <v>39</v>
      </c>
      <c r="E8068" t="s">
        <v>33</v>
      </c>
      <c r="F8068" t="s">
        <v>27</v>
      </c>
      <c r="G8068">
        <v>4</v>
      </c>
      <c r="H8068">
        <v>348.43</v>
      </c>
      <c r="I8068">
        <v>0.26</v>
      </c>
      <c r="J8068">
        <v>1031.3499999999999</v>
      </c>
      <c r="K8068">
        <v>804.27</v>
      </c>
      <c r="L8068">
        <v>227.08</v>
      </c>
      <c r="M8068" t="s">
        <v>22</v>
      </c>
      <c r="N8068" s="3">
        <f>retail_sales[[#This Row],[Profit]]/retail_sales[[#This Row],[Revenue]]</f>
        <v>0.22017743733940953</v>
      </c>
      <c r="O8068" t="str">
        <f t="shared" si="126"/>
        <v>Wednesday</v>
      </c>
    </row>
    <row r="8069" spans="1:15" x14ac:dyDescent="0.3">
      <c r="A8069">
        <v>8068</v>
      </c>
      <c r="B8069" t="s">
        <v>4310</v>
      </c>
      <c r="C8069" s="1">
        <v>45401</v>
      </c>
      <c r="D8069" t="s">
        <v>14</v>
      </c>
      <c r="E8069" t="s">
        <v>30</v>
      </c>
      <c r="F8069" t="s">
        <v>27</v>
      </c>
      <c r="G8069">
        <v>2</v>
      </c>
      <c r="H8069">
        <v>274.99</v>
      </c>
      <c r="I8069">
        <v>0.13</v>
      </c>
      <c r="J8069">
        <v>478.48</v>
      </c>
      <c r="K8069">
        <v>351.13</v>
      </c>
      <c r="L8069">
        <v>127.35</v>
      </c>
      <c r="M8069" t="s">
        <v>40</v>
      </c>
      <c r="N8069" s="3">
        <f>retail_sales[[#This Row],[Profit]]/retail_sales[[#This Row],[Revenue]]</f>
        <v>0.26615532519645541</v>
      </c>
      <c r="O8069" t="str">
        <f t="shared" si="126"/>
        <v>Friday</v>
      </c>
    </row>
    <row r="8070" spans="1:15" x14ac:dyDescent="0.3">
      <c r="A8070">
        <v>8069</v>
      </c>
      <c r="B8070" t="s">
        <v>5316</v>
      </c>
      <c r="C8070" s="1">
        <v>45649</v>
      </c>
      <c r="D8070" t="s">
        <v>19</v>
      </c>
      <c r="E8070" t="s">
        <v>30</v>
      </c>
      <c r="F8070" t="s">
        <v>27</v>
      </c>
      <c r="G8070">
        <v>7</v>
      </c>
      <c r="H8070">
        <v>88.3</v>
      </c>
      <c r="I8070">
        <v>0.03</v>
      </c>
      <c r="J8070">
        <v>599.55999999999995</v>
      </c>
      <c r="K8070">
        <v>371.56</v>
      </c>
      <c r="L8070">
        <v>228</v>
      </c>
      <c r="M8070" t="s">
        <v>22</v>
      </c>
      <c r="N8070" s="3">
        <f>retail_sales[[#This Row],[Profit]]/retail_sales[[#This Row],[Revenue]]</f>
        <v>0.380278871172193</v>
      </c>
      <c r="O8070" t="str">
        <f t="shared" si="126"/>
        <v>Monday</v>
      </c>
    </row>
    <row r="8071" spans="1:15" x14ac:dyDescent="0.3">
      <c r="A8071">
        <v>8070</v>
      </c>
      <c r="B8071" t="s">
        <v>5317</v>
      </c>
      <c r="C8071" s="1">
        <v>45403</v>
      </c>
      <c r="D8071" t="s">
        <v>14</v>
      </c>
      <c r="E8071" t="s">
        <v>15</v>
      </c>
      <c r="F8071" t="s">
        <v>16</v>
      </c>
      <c r="G8071">
        <v>5</v>
      </c>
      <c r="H8071">
        <v>353.64</v>
      </c>
      <c r="I8071">
        <v>0.15</v>
      </c>
      <c r="J8071">
        <v>1502.97</v>
      </c>
      <c r="K8071">
        <v>969.08</v>
      </c>
      <c r="L8071">
        <v>533.89</v>
      </c>
      <c r="M8071" t="s">
        <v>17</v>
      </c>
      <c r="N8071" s="3">
        <f>retail_sales[[#This Row],[Profit]]/retail_sales[[#This Row],[Revenue]]</f>
        <v>0.35522332448418797</v>
      </c>
      <c r="O8071" t="str">
        <f t="shared" si="126"/>
        <v>Sunday</v>
      </c>
    </row>
    <row r="8072" spans="1:15" x14ac:dyDescent="0.3">
      <c r="A8072">
        <v>8071</v>
      </c>
      <c r="B8072" t="s">
        <v>5318</v>
      </c>
      <c r="C8072" s="1">
        <v>45513</v>
      </c>
      <c r="D8072" t="s">
        <v>14</v>
      </c>
      <c r="E8072" t="s">
        <v>15</v>
      </c>
      <c r="F8072" t="s">
        <v>27</v>
      </c>
      <c r="G8072">
        <v>5</v>
      </c>
      <c r="H8072">
        <v>255.18</v>
      </c>
      <c r="I8072">
        <v>0.06</v>
      </c>
      <c r="J8072">
        <v>1199.3499999999999</v>
      </c>
      <c r="K8072">
        <v>788.91</v>
      </c>
      <c r="L8072">
        <v>410.44</v>
      </c>
      <c r="M8072" t="s">
        <v>40</v>
      </c>
      <c r="N8072" s="3">
        <f>retail_sales[[#This Row],[Profit]]/retail_sales[[#This Row],[Revenue]]</f>
        <v>0.34221870179680663</v>
      </c>
      <c r="O8072" t="str">
        <f t="shared" si="126"/>
        <v>Friday</v>
      </c>
    </row>
    <row r="8073" spans="1:15" x14ac:dyDescent="0.3">
      <c r="A8073">
        <v>8072</v>
      </c>
      <c r="B8073" t="s">
        <v>3219</v>
      </c>
      <c r="C8073" s="1">
        <v>45655</v>
      </c>
      <c r="D8073" t="s">
        <v>14</v>
      </c>
      <c r="E8073" t="s">
        <v>25</v>
      </c>
      <c r="F8073" t="s">
        <v>16</v>
      </c>
      <c r="G8073">
        <v>9</v>
      </c>
      <c r="H8073">
        <v>229.03</v>
      </c>
      <c r="I8073">
        <v>0.03</v>
      </c>
      <c r="J8073">
        <v>1999.43</v>
      </c>
      <c r="K8073">
        <v>1016.65</v>
      </c>
      <c r="L8073">
        <v>982.78</v>
      </c>
      <c r="M8073" t="s">
        <v>40</v>
      </c>
      <c r="N8073" s="3">
        <f>retail_sales[[#This Row],[Profit]]/retail_sales[[#This Row],[Revenue]]</f>
        <v>0.49153008607453119</v>
      </c>
      <c r="O8073" t="str">
        <f t="shared" si="126"/>
        <v>Sunday</v>
      </c>
    </row>
    <row r="8074" spans="1:15" x14ac:dyDescent="0.3">
      <c r="A8074">
        <v>8073</v>
      </c>
      <c r="B8074" t="s">
        <v>490</v>
      </c>
      <c r="C8074" s="1">
        <v>45387</v>
      </c>
      <c r="D8074" t="s">
        <v>39</v>
      </c>
      <c r="E8074" t="s">
        <v>20</v>
      </c>
      <c r="F8074" t="s">
        <v>16</v>
      </c>
      <c r="G8074">
        <v>5</v>
      </c>
      <c r="H8074">
        <v>131.27000000000001</v>
      </c>
      <c r="I8074">
        <v>0.26</v>
      </c>
      <c r="J8074">
        <v>485.7</v>
      </c>
      <c r="K8074">
        <v>301.22000000000003</v>
      </c>
      <c r="L8074">
        <v>184.48</v>
      </c>
      <c r="M8074" t="s">
        <v>22</v>
      </c>
      <c r="N8074" s="3">
        <f>retail_sales[[#This Row],[Profit]]/retail_sales[[#This Row],[Revenue]]</f>
        <v>0.37982293596870492</v>
      </c>
      <c r="O8074" t="str">
        <f t="shared" si="126"/>
        <v>Friday</v>
      </c>
    </row>
    <row r="8075" spans="1:15" x14ac:dyDescent="0.3">
      <c r="A8075">
        <v>8074</v>
      </c>
      <c r="B8075" t="s">
        <v>753</v>
      </c>
      <c r="C8075" s="1">
        <v>45340</v>
      </c>
      <c r="D8075" t="s">
        <v>39</v>
      </c>
      <c r="E8075" t="s">
        <v>33</v>
      </c>
      <c r="F8075" t="s">
        <v>21</v>
      </c>
      <c r="G8075">
        <v>1</v>
      </c>
      <c r="H8075">
        <v>105.94</v>
      </c>
      <c r="I8075">
        <v>0.09</v>
      </c>
      <c r="J8075">
        <v>96.41</v>
      </c>
      <c r="K8075">
        <v>71.03</v>
      </c>
      <c r="L8075">
        <v>25.38</v>
      </c>
      <c r="M8075" t="s">
        <v>28</v>
      </c>
      <c r="N8075" s="3">
        <f>retail_sales[[#This Row],[Profit]]/retail_sales[[#This Row],[Revenue]]</f>
        <v>0.26325070013484081</v>
      </c>
      <c r="O8075" t="str">
        <f t="shared" si="126"/>
        <v>Sunday</v>
      </c>
    </row>
    <row r="8076" spans="1:15" x14ac:dyDescent="0.3">
      <c r="A8076">
        <v>8075</v>
      </c>
      <c r="B8076" t="s">
        <v>5319</v>
      </c>
      <c r="C8076" s="1">
        <v>45498</v>
      </c>
      <c r="D8076" t="s">
        <v>14</v>
      </c>
      <c r="E8076" t="s">
        <v>25</v>
      </c>
      <c r="F8076" t="s">
        <v>16</v>
      </c>
      <c r="G8076">
        <v>7</v>
      </c>
      <c r="H8076">
        <v>460.83</v>
      </c>
      <c r="I8076">
        <v>0.19</v>
      </c>
      <c r="J8076">
        <v>2612.91</v>
      </c>
      <c r="K8076">
        <v>1704.75</v>
      </c>
      <c r="L8076">
        <v>908.16</v>
      </c>
      <c r="M8076" t="s">
        <v>22</v>
      </c>
      <c r="N8076" s="3">
        <f>retail_sales[[#This Row],[Profit]]/retail_sales[[#This Row],[Revenue]]</f>
        <v>0.34756650630905772</v>
      </c>
      <c r="O8076" t="str">
        <f t="shared" si="126"/>
        <v>Thursday</v>
      </c>
    </row>
    <row r="8077" spans="1:15" x14ac:dyDescent="0.3">
      <c r="A8077">
        <v>8076</v>
      </c>
      <c r="B8077" t="s">
        <v>5320</v>
      </c>
      <c r="C8077" s="1">
        <v>45629</v>
      </c>
      <c r="D8077" t="s">
        <v>24</v>
      </c>
      <c r="E8077" t="s">
        <v>33</v>
      </c>
      <c r="F8077" t="s">
        <v>16</v>
      </c>
      <c r="G8077">
        <v>9</v>
      </c>
      <c r="H8077">
        <v>91.05</v>
      </c>
      <c r="I8077">
        <v>0.09</v>
      </c>
      <c r="J8077">
        <v>745.7</v>
      </c>
      <c r="K8077">
        <v>513.52</v>
      </c>
      <c r="L8077">
        <v>232.18</v>
      </c>
      <c r="M8077" t="s">
        <v>28</v>
      </c>
      <c r="N8077" s="3">
        <f>retail_sales[[#This Row],[Profit]]/retail_sales[[#This Row],[Revenue]]</f>
        <v>0.31135845514281879</v>
      </c>
      <c r="O8077" t="str">
        <f t="shared" si="126"/>
        <v>Tuesday</v>
      </c>
    </row>
    <row r="8078" spans="1:15" x14ac:dyDescent="0.3">
      <c r="A8078">
        <v>8077</v>
      </c>
      <c r="B8078" t="s">
        <v>1669</v>
      </c>
      <c r="C8078" s="1">
        <v>45600</v>
      </c>
      <c r="D8078" t="s">
        <v>14</v>
      </c>
      <c r="E8078" t="s">
        <v>20</v>
      </c>
      <c r="F8078" t="s">
        <v>21</v>
      </c>
      <c r="G8078">
        <v>9</v>
      </c>
      <c r="H8078">
        <v>391.79</v>
      </c>
      <c r="I8078">
        <v>0.01</v>
      </c>
      <c r="J8078">
        <v>3490.85</v>
      </c>
      <c r="K8078">
        <v>2757.38</v>
      </c>
      <c r="L8078">
        <v>733.47</v>
      </c>
      <c r="M8078" t="s">
        <v>22</v>
      </c>
      <c r="N8078" s="3">
        <f>retail_sales[[#This Row],[Profit]]/retail_sales[[#This Row],[Revenue]]</f>
        <v>0.2101121503358781</v>
      </c>
      <c r="O8078" t="str">
        <f t="shared" si="126"/>
        <v>Monday</v>
      </c>
    </row>
    <row r="8079" spans="1:15" x14ac:dyDescent="0.3">
      <c r="A8079">
        <v>8078</v>
      </c>
      <c r="B8079" t="s">
        <v>3295</v>
      </c>
      <c r="C8079" s="1">
        <v>45589</v>
      </c>
      <c r="D8079" t="s">
        <v>14</v>
      </c>
      <c r="E8079" t="s">
        <v>25</v>
      </c>
      <c r="F8079" t="s">
        <v>16</v>
      </c>
      <c r="G8079">
        <v>3</v>
      </c>
      <c r="H8079">
        <v>42.78</v>
      </c>
      <c r="I8079">
        <v>0.18</v>
      </c>
      <c r="J8079">
        <v>105.24</v>
      </c>
      <c r="K8079">
        <v>79.33</v>
      </c>
      <c r="L8079">
        <v>25.91</v>
      </c>
      <c r="M8079" t="s">
        <v>22</v>
      </c>
      <c r="N8079" s="3">
        <f>retail_sales[[#This Row],[Profit]]/retail_sales[[#This Row],[Revenue]]</f>
        <v>0.24619916381603954</v>
      </c>
      <c r="O8079" t="str">
        <f t="shared" si="126"/>
        <v>Thursday</v>
      </c>
    </row>
    <row r="8080" spans="1:15" x14ac:dyDescent="0.3">
      <c r="A8080">
        <v>8079</v>
      </c>
      <c r="B8080" t="s">
        <v>3337</v>
      </c>
      <c r="C8080" s="1">
        <v>45605</v>
      </c>
      <c r="D8080" t="s">
        <v>39</v>
      </c>
      <c r="E8080" t="s">
        <v>33</v>
      </c>
      <c r="F8080" t="s">
        <v>27</v>
      </c>
      <c r="G8080">
        <v>3</v>
      </c>
      <c r="H8080">
        <v>315.18</v>
      </c>
      <c r="I8080">
        <v>0.12</v>
      </c>
      <c r="J8080">
        <v>832.08</v>
      </c>
      <c r="K8080">
        <v>526.36</v>
      </c>
      <c r="L8080">
        <v>305.72000000000003</v>
      </c>
      <c r="M8080" t="s">
        <v>40</v>
      </c>
      <c r="N8080" s="3">
        <f>retail_sales[[#This Row],[Profit]]/retail_sales[[#This Row],[Revenue]]</f>
        <v>0.36741659455821557</v>
      </c>
      <c r="O8080" t="str">
        <f t="shared" si="126"/>
        <v>Saturday</v>
      </c>
    </row>
    <row r="8081" spans="1:15" x14ac:dyDescent="0.3">
      <c r="A8081">
        <v>8080</v>
      </c>
      <c r="B8081" t="s">
        <v>4955</v>
      </c>
      <c r="C8081" s="1">
        <v>45568</v>
      </c>
      <c r="D8081" t="s">
        <v>39</v>
      </c>
      <c r="E8081" t="s">
        <v>25</v>
      </c>
      <c r="F8081" t="s">
        <v>16</v>
      </c>
      <c r="G8081">
        <v>4</v>
      </c>
      <c r="H8081">
        <v>480.03</v>
      </c>
      <c r="I8081">
        <v>0.13</v>
      </c>
      <c r="J8081">
        <v>1670.5</v>
      </c>
      <c r="K8081">
        <v>1056.01</v>
      </c>
      <c r="L8081">
        <v>614.49</v>
      </c>
      <c r="M8081" t="s">
        <v>28</v>
      </c>
      <c r="N8081" s="3">
        <f>retail_sales[[#This Row],[Profit]]/retail_sales[[#This Row],[Revenue]]</f>
        <v>0.36784794971565399</v>
      </c>
      <c r="O8081" t="str">
        <f t="shared" si="126"/>
        <v>Thursday</v>
      </c>
    </row>
    <row r="8082" spans="1:15" x14ac:dyDescent="0.3">
      <c r="A8082">
        <v>8081</v>
      </c>
      <c r="B8082" t="s">
        <v>2442</v>
      </c>
      <c r="C8082" s="1">
        <v>45580</v>
      </c>
      <c r="D8082" t="s">
        <v>39</v>
      </c>
      <c r="E8082" t="s">
        <v>25</v>
      </c>
      <c r="F8082" t="s">
        <v>21</v>
      </c>
      <c r="G8082">
        <v>3</v>
      </c>
      <c r="H8082">
        <v>390.61</v>
      </c>
      <c r="I8082">
        <v>0.04</v>
      </c>
      <c r="J8082">
        <v>1124.96</v>
      </c>
      <c r="K8082">
        <v>899</v>
      </c>
      <c r="L8082">
        <v>225.96</v>
      </c>
      <c r="M8082" t="s">
        <v>17</v>
      </c>
      <c r="N8082" s="3">
        <f>retail_sales[[#This Row],[Profit]]/retail_sales[[#This Row],[Revenue]]</f>
        <v>0.2008604750391125</v>
      </c>
      <c r="O8082" t="str">
        <f t="shared" si="126"/>
        <v>Tuesday</v>
      </c>
    </row>
    <row r="8083" spans="1:15" x14ac:dyDescent="0.3">
      <c r="A8083">
        <v>8082</v>
      </c>
      <c r="B8083" t="s">
        <v>5321</v>
      </c>
      <c r="C8083" s="1">
        <v>45524</v>
      </c>
      <c r="D8083" t="s">
        <v>24</v>
      </c>
      <c r="E8083" t="s">
        <v>30</v>
      </c>
      <c r="F8083" t="s">
        <v>27</v>
      </c>
      <c r="G8083">
        <v>10</v>
      </c>
      <c r="H8083">
        <v>205.53</v>
      </c>
      <c r="I8083">
        <v>0.08</v>
      </c>
      <c r="J8083">
        <v>1890.88</v>
      </c>
      <c r="K8083">
        <v>1499.65</v>
      </c>
      <c r="L8083">
        <v>391.23</v>
      </c>
      <c r="M8083" t="s">
        <v>40</v>
      </c>
      <c r="N8083" s="3">
        <f>retail_sales[[#This Row],[Profit]]/retail_sales[[#This Row],[Revenue]]</f>
        <v>0.20690366390252157</v>
      </c>
      <c r="O8083" t="str">
        <f t="shared" si="126"/>
        <v>Tuesday</v>
      </c>
    </row>
    <row r="8084" spans="1:15" x14ac:dyDescent="0.3">
      <c r="A8084">
        <v>8083</v>
      </c>
      <c r="B8084" t="s">
        <v>2953</v>
      </c>
      <c r="C8084" s="1">
        <v>45557</v>
      </c>
      <c r="D8084" t="s">
        <v>24</v>
      </c>
      <c r="E8084" t="s">
        <v>30</v>
      </c>
      <c r="F8084" t="s">
        <v>21</v>
      </c>
      <c r="G8084">
        <v>6</v>
      </c>
      <c r="H8084">
        <v>328.75</v>
      </c>
      <c r="I8084">
        <v>0.08</v>
      </c>
      <c r="J8084">
        <v>1814.7</v>
      </c>
      <c r="K8084">
        <v>1111.1099999999999</v>
      </c>
      <c r="L8084">
        <v>703.59</v>
      </c>
      <c r="M8084" t="s">
        <v>46</v>
      </c>
      <c r="N8084" s="3">
        <f>retail_sales[[#This Row],[Profit]]/retail_sales[[#This Row],[Revenue]]</f>
        <v>0.38771697801289468</v>
      </c>
      <c r="O8084" t="str">
        <f t="shared" si="126"/>
        <v>Sunday</v>
      </c>
    </row>
    <row r="8085" spans="1:15" x14ac:dyDescent="0.3">
      <c r="A8085">
        <v>8084</v>
      </c>
      <c r="B8085" t="s">
        <v>5322</v>
      </c>
      <c r="C8085" s="1">
        <v>45456</v>
      </c>
      <c r="D8085" t="s">
        <v>24</v>
      </c>
      <c r="E8085" t="s">
        <v>20</v>
      </c>
      <c r="F8085" t="s">
        <v>16</v>
      </c>
      <c r="G8085">
        <v>6</v>
      </c>
      <c r="H8085">
        <v>353.47</v>
      </c>
      <c r="I8085">
        <v>0.04</v>
      </c>
      <c r="J8085">
        <v>2035.99</v>
      </c>
      <c r="K8085">
        <v>1298.33</v>
      </c>
      <c r="L8085">
        <v>737.66</v>
      </c>
      <c r="M8085" t="s">
        <v>28</v>
      </c>
      <c r="N8085" s="3">
        <f>retail_sales[[#This Row],[Profit]]/retail_sales[[#This Row],[Revenue]]</f>
        <v>0.36231022745691283</v>
      </c>
      <c r="O8085" t="str">
        <f t="shared" si="126"/>
        <v>Thursday</v>
      </c>
    </row>
    <row r="8086" spans="1:15" x14ac:dyDescent="0.3">
      <c r="A8086">
        <v>8085</v>
      </c>
      <c r="B8086" t="s">
        <v>2607</v>
      </c>
      <c r="C8086" s="1">
        <v>45633</v>
      </c>
      <c r="D8086" t="s">
        <v>14</v>
      </c>
      <c r="E8086" t="s">
        <v>15</v>
      </c>
      <c r="F8086" t="s">
        <v>27</v>
      </c>
      <c r="G8086">
        <v>3</v>
      </c>
      <c r="H8086">
        <v>426.12</v>
      </c>
      <c r="I8086">
        <v>0.14000000000000001</v>
      </c>
      <c r="J8086">
        <v>1099.3900000000001</v>
      </c>
      <c r="K8086">
        <v>711.32</v>
      </c>
      <c r="L8086">
        <v>388.07</v>
      </c>
      <c r="M8086" t="s">
        <v>40</v>
      </c>
      <c r="N8086" s="3">
        <f>retail_sales[[#This Row],[Profit]]/retail_sales[[#This Row],[Revenue]]</f>
        <v>0.35298665623664027</v>
      </c>
      <c r="O8086" t="str">
        <f t="shared" si="126"/>
        <v>Saturday</v>
      </c>
    </row>
    <row r="8087" spans="1:15" x14ac:dyDescent="0.3">
      <c r="A8087">
        <v>8086</v>
      </c>
      <c r="B8087" t="s">
        <v>5323</v>
      </c>
      <c r="C8087" s="1">
        <v>45487</v>
      </c>
      <c r="D8087" t="s">
        <v>39</v>
      </c>
      <c r="E8087" t="s">
        <v>20</v>
      </c>
      <c r="F8087" t="s">
        <v>21</v>
      </c>
      <c r="G8087">
        <v>4</v>
      </c>
      <c r="H8087">
        <v>105.87</v>
      </c>
      <c r="I8087">
        <v>0.06</v>
      </c>
      <c r="J8087">
        <v>398.07</v>
      </c>
      <c r="K8087">
        <v>202.36</v>
      </c>
      <c r="L8087">
        <v>195.71</v>
      </c>
      <c r="M8087" t="s">
        <v>22</v>
      </c>
      <c r="N8087" s="3">
        <f>retail_sales[[#This Row],[Profit]]/retail_sales[[#This Row],[Revenue]]</f>
        <v>0.49164719772904264</v>
      </c>
      <c r="O8087" t="str">
        <f t="shared" si="126"/>
        <v>Sunday</v>
      </c>
    </row>
    <row r="8088" spans="1:15" x14ac:dyDescent="0.3">
      <c r="A8088">
        <v>8087</v>
      </c>
      <c r="B8088" t="s">
        <v>1071</v>
      </c>
      <c r="C8088" s="1">
        <v>45512</v>
      </c>
      <c r="D8088" t="s">
        <v>14</v>
      </c>
      <c r="E8088" t="s">
        <v>15</v>
      </c>
      <c r="F8088" t="s">
        <v>16</v>
      </c>
      <c r="G8088">
        <v>6</v>
      </c>
      <c r="H8088">
        <v>261.86</v>
      </c>
      <c r="I8088">
        <v>0.17</v>
      </c>
      <c r="J8088">
        <v>1304.06</v>
      </c>
      <c r="K8088">
        <v>945.79</v>
      </c>
      <c r="L8088">
        <v>358.27</v>
      </c>
      <c r="M8088" t="s">
        <v>17</v>
      </c>
      <c r="N8088" s="3">
        <f>retail_sales[[#This Row],[Profit]]/retail_sales[[#This Row],[Revenue]]</f>
        <v>0.27473429136696165</v>
      </c>
      <c r="O8088" t="str">
        <f t="shared" si="126"/>
        <v>Thursday</v>
      </c>
    </row>
    <row r="8089" spans="1:15" x14ac:dyDescent="0.3">
      <c r="A8089">
        <v>8088</v>
      </c>
      <c r="B8089" t="s">
        <v>4442</v>
      </c>
      <c r="C8089" s="1">
        <v>45573</v>
      </c>
      <c r="D8089" t="s">
        <v>24</v>
      </c>
      <c r="E8089" t="s">
        <v>33</v>
      </c>
      <c r="F8089" t="s">
        <v>16</v>
      </c>
      <c r="G8089">
        <v>8</v>
      </c>
      <c r="H8089">
        <v>308.07</v>
      </c>
      <c r="I8089">
        <v>0.03</v>
      </c>
      <c r="J8089">
        <v>2390.62</v>
      </c>
      <c r="K8089">
        <v>1709.14</v>
      </c>
      <c r="L8089">
        <v>681.48</v>
      </c>
      <c r="M8089" t="s">
        <v>40</v>
      </c>
      <c r="N8089" s="3">
        <f>retail_sales[[#This Row],[Profit]]/retail_sales[[#This Row],[Revenue]]</f>
        <v>0.28506412562431505</v>
      </c>
      <c r="O8089" t="str">
        <f t="shared" si="126"/>
        <v>Tuesday</v>
      </c>
    </row>
    <row r="8090" spans="1:15" x14ac:dyDescent="0.3">
      <c r="A8090">
        <v>8089</v>
      </c>
      <c r="B8090" t="s">
        <v>5324</v>
      </c>
      <c r="C8090" s="1">
        <v>45507</v>
      </c>
      <c r="D8090" t="s">
        <v>39</v>
      </c>
      <c r="E8090" t="s">
        <v>15</v>
      </c>
      <c r="F8090" t="s">
        <v>16</v>
      </c>
      <c r="G8090">
        <v>7</v>
      </c>
      <c r="H8090">
        <v>238.81</v>
      </c>
      <c r="I8090">
        <v>0.01</v>
      </c>
      <c r="J8090">
        <v>1654.95</v>
      </c>
      <c r="K8090">
        <v>1274.18</v>
      </c>
      <c r="L8090">
        <v>380.77</v>
      </c>
      <c r="M8090" t="s">
        <v>17</v>
      </c>
      <c r="N8090" s="3">
        <f>retail_sales[[#This Row],[Profit]]/retail_sales[[#This Row],[Revenue]]</f>
        <v>0.23007945859391521</v>
      </c>
      <c r="O8090" t="str">
        <f t="shared" si="126"/>
        <v>Saturday</v>
      </c>
    </row>
    <row r="8091" spans="1:15" x14ac:dyDescent="0.3">
      <c r="A8091">
        <v>8090</v>
      </c>
      <c r="B8091" t="s">
        <v>5325</v>
      </c>
      <c r="C8091" s="1">
        <v>45409</v>
      </c>
      <c r="D8091" t="s">
        <v>39</v>
      </c>
      <c r="E8091" t="s">
        <v>20</v>
      </c>
      <c r="F8091" t="s">
        <v>21</v>
      </c>
      <c r="G8091">
        <v>1</v>
      </c>
      <c r="H8091">
        <v>379.03</v>
      </c>
      <c r="I8091">
        <v>0.17</v>
      </c>
      <c r="J8091">
        <v>314.58999999999997</v>
      </c>
      <c r="K8091">
        <v>159.03</v>
      </c>
      <c r="L8091">
        <v>155.56</v>
      </c>
      <c r="M8091" t="s">
        <v>40</v>
      </c>
      <c r="N8091" s="3">
        <f>retail_sales[[#This Row],[Profit]]/retail_sales[[#This Row],[Revenue]]</f>
        <v>0.49448488508852795</v>
      </c>
      <c r="O8091" t="str">
        <f t="shared" si="126"/>
        <v>Saturday</v>
      </c>
    </row>
    <row r="8092" spans="1:15" x14ac:dyDescent="0.3">
      <c r="A8092">
        <v>8091</v>
      </c>
      <c r="B8092" t="s">
        <v>5326</v>
      </c>
      <c r="C8092" s="1">
        <v>45382</v>
      </c>
      <c r="D8092" t="s">
        <v>39</v>
      </c>
      <c r="E8092" t="s">
        <v>20</v>
      </c>
      <c r="F8092" t="s">
        <v>27</v>
      </c>
      <c r="G8092">
        <v>5</v>
      </c>
      <c r="H8092">
        <v>163.34</v>
      </c>
      <c r="I8092">
        <v>0.09</v>
      </c>
      <c r="J8092">
        <v>743.2</v>
      </c>
      <c r="K8092">
        <v>492.38</v>
      </c>
      <c r="L8092">
        <v>250.82</v>
      </c>
      <c r="M8092" t="s">
        <v>28</v>
      </c>
      <c r="N8092" s="3">
        <f>retail_sales[[#This Row],[Profit]]/retail_sales[[#This Row],[Revenue]]</f>
        <v>0.33748654467168998</v>
      </c>
      <c r="O8092" t="str">
        <f t="shared" si="126"/>
        <v>Sunday</v>
      </c>
    </row>
    <row r="8093" spans="1:15" x14ac:dyDescent="0.3">
      <c r="A8093">
        <v>8092</v>
      </c>
      <c r="B8093" t="s">
        <v>2884</v>
      </c>
      <c r="C8093" s="1">
        <v>45624</v>
      </c>
      <c r="D8093" t="s">
        <v>19</v>
      </c>
      <c r="E8093" t="s">
        <v>30</v>
      </c>
      <c r="F8093" t="s">
        <v>27</v>
      </c>
      <c r="G8093">
        <v>4</v>
      </c>
      <c r="H8093">
        <v>281.48</v>
      </c>
      <c r="I8093">
        <v>0.14000000000000001</v>
      </c>
      <c r="J8093">
        <v>968.29</v>
      </c>
      <c r="K8093">
        <v>739.36</v>
      </c>
      <c r="L8093">
        <v>228.93</v>
      </c>
      <c r="M8093" t="s">
        <v>46</v>
      </c>
      <c r="N8093" s="3">
        <f>retail_sales[[#This Row],[Profit]]/retail_sales[[#This Row],[Revenue]]</f>
        <v>0.2364271034504126</v>
      </c>
      <c r="O8093" t="str">
        <f t="shared" si="126"/>
        <v>Thursday</v>
      </c>
    </row>
    <row r="8094" spans="1:15" x14ac:dyDescent="0.3">
      <c r="A8094">
        <v>8093</v>
      </c>
      <c r="B8094" t="s">
        <v>5327</v>
      </c>
      <c r="C8094" s="1">
        <v>45567</v>
      </c>
      <c r="D8094" t="s">
        <v>14</v>
      </c>
      <c r="E8094" t="s">
        <v>33</v>
      </c>
      <c r="F8094" t="s">
        <v>16</v>
      </c>
      <c r="G8094">
        <v>10</v>
      </c>
      <c r="H8094">
        <v>356.81</v>
      </c>
      <c r="I8094">
        <v>0.2</v>
      </c>
      <c r="J8094">
        <v>2854.48</v>
      </c>
      <c r="K8094">
        <v>1679.75</v>
      </c>
      <c r="L8094">
        <v>1174.73</v>
      </c>
      <c r="M8094" t="s">
        <v>40</v>
      </c>
      <c r="N8094" s="3">
        <f>retail_sales[[#This Row],[Profit]]/retail_sales[[#This Row],[Revenue]]</f>
        <v>0.41153905439869959</v>
      </c>
      <c r="O8094" t="str">
        <f t="shared" si="126"/>
        <v>Wednesday</v>
      </c>
    </row>
    <row r="8095" spans="1:15" x14ac:dyDescent="0.3">
      <c r="A8095">
        <v>8094</v>
      </c>
      <c r="B8095" t="s">
        <v>5328</v>
      </c>
      <c r="C8095" s="1">
        <v>45599</v>
      </c>
      <c r="D8095" t="s">
        <v>39</v>
      </c>
      <c r="E8095" t="s">
        <v>20</v>
      </c>
      <c r="F8095" t="s">
        <v>21</v>
      </c>
      <c r="G8095">
        <v>8</v>
      </c>
      <c r="H8095">
        <v>270.93</v>
      </c>
      <c r="I8095">
        <v>0.26</v>
      </c>
      <c r="J8095">
        <v>1603.91</v>
      </c>
      <c r="K8095">
        <v>1148.81</v>
      </c>
      <c r="L8095">
        <v>455.1</v>
      </c>
      <c r="M8095" t="s">
        <v>40</v>
      </c>
      <c r="N8095" s="3">
        <f>retail_sales[[#This Row],[Profit]]/retail_sales[[#This Row],[Revenue]]</f>
        <v>0.28374410035475806</v>
      </c>
      <c r="O8095" t="str">
        <f t="shared" si="126"/>
        <v>Sunday</v>
      </c>
    </row>
    <row r="8096" spans="1:15" x14ac:dyDescent="0.3">
      <c r="A8096">
        <v>8095</v>
      </c>
      <c r="B8096" t="s">
        <v>5329</v>
      </c>
      <c r="C8096" s="1">
        <v>45532</v>
      </c>
      <c r="D8096" t="s">
        <v>39</v>
      </c>
      <c r="E8096" t="s">
        <v>25</v>
      </c>
      <c r="F8096" t="s">
        <v>16</v>
      </c>
      <c r="G8096">
        <v>3</v>
      </c>
      <c r="H8096">
        <v>388.01</v>
      </c>
      <c r="I8096">
        <v>0.2</v>
      </c>
      <c r="J8096">
        <v>931.22</v>
      </c>
      <c r="K8096">
        <v>665.1</v>
      </c>
      <c r="L8096">
        <v>266.12</v>
      </c>
      <c r="M8096" t="s">
        <v>22</v>
      </c>
      <c r="N8096" s="3">
        <f>retail_sales[[#This Row],[Profit]]/retail_sales[[#This Row],[Revenue]]</f>
        <v>0.28577564914842896</v>
      </c>
      <c r="O8096" t="str">
        <f t="shared" si="126"/>
        <v>Wednesday</v>
      </c>
    </row>
    <row r="8097" spans="1:15" x14ac:dyDescent="0.3">
      <c r="A8097">
        <v>8096</v>
      </c>
      <c r="B8097" t="s">
        <v>4236</v>
      </c>
      <c r="C8097" s="1">
        <v>45607</v>
      </c>
      <c r="D8097" t="s">
        <v>24</v>
      </c>
      <c r="E8097" t="s">
        <v>20</v>
      </c>
      <c r="F8097" t="s">
        <v>21</v>
      </c>
      <c r="G8097">
        <v>9</v>
      </c>
      <c r="H8097">
        <v>315.88</v>
      </c>
      <c r="I8097">
        <v>0.21</v>
      </c>
      <c r="J8097">
        <v>2245.91</v>
      </c>
      <c r="K8097">
        <v>1364.21</v>
      </c>
      <c r="L8097">
        <v>881.7</v>
      </c>
      <c r="M8097" t="s">
        <v>40</v>
      </c>
      <c r="N8097" s="3">
        <f>retail_sales[[#This Row],[Profit]]/retail_sales[[#This Row],[Revenue]]</f>
        <v>0.39258029039453946</v>
      </c>
      <c r="O8097" t="str">
        <f t="shared" si="126"/>
        <v>Monday</v>
      </c>
    </row>
    <row r="8098" spans="1:15" x14ac:dyDescent="0.3">
      <c r="A8098">
        <v>8097</v>
      </c>
      <c r="B8098" t="s">
        <v>5330</v>
      </c>
      <c r="C8098" s="1">
        <v>45643</v>
      </c>
      <c r="D8098" t="s">
        <v>39</v>
      </c>
      <c r="E8098" t="s">
        <v>30</v>
      </c>
      <c r="F8098" t="s">
        <v>16</v>
      </c>
      <c r="G8098">
        <v>4</v>
      </c>
      <c r="H8098">
        <v>495.73</v>
      </c>
      <c r="I8098">
        <v>0.22</v>
      </c>
      <c r="J8098">
        <v>1546.68</v>
      </c>
      <c r="K8098">
        <v>867.63</v>
      </c>
      <c r="L8098">
        <v>679.05</v>
      </c>
      <c r="M8098" t="s">
        <v>28</v>
      </c>
      <c r="N8098" s="3">
        <f>retail_sales[[#This Row],[Profit]]/retail_sales[[#This Row],[Revenue]]</f>
        <v>0.43903716347272864</v>
      </c>
      <c r="O8098" t="str">
        <f t="shared" si="126"/>
        <v>Tuesday</v>
      </c>
    </row>
    <row r="8099" spans="1:15" x14ac:dyDescent="0.3">
      <c r="A8099">
        <v>8098</v>
      </c>
      <c r="B8099" t="s">
        <v>5331</v>
      </c>
      <c r="C8099" s="1">
        <v>45298</v>
      </c>
      <c r="D8099" t="s">
        <v>24</v>
      </c>
      <c r="E8099" t="s">
        <v>33</v>
      </c>
      <c r="F8099" t="s">
        <v>16</v>
      </c>
      <c r="G8099">
        <v>10</v>
      </c>
      <c r="H8099">
        <v>340.55</v>
      </c>
      <c r="I8099">
        <v>0.22</v>
      </c>
      <c r="J8099">
        <v>2656.29</v>
      </c>
      <c r="K8099">
        <v>1757.64</v>
      </c>
      <c r="L8099">
        <v>898.65</v>
      </c>
      <c r="M8099" t="s">
        <v>17</v>
      </c>
      <c r="N8099" s="3">
        <f>retail_sales[[#This Row],[Profit]]/retail_sales[[#This Row],[Revenue]]</f>
        <v>0.33831019956405362</v>
      </c>
      <c r="O8099" t="str">
        <f t="shared" si="126"/>
        <v>Sunday</v>
      </c>
    </row>
    <row r="8100" spans="1:15" x14ac:dyDescent="0.3">
      <c r="A8100">
        <v>8099</v>
      </c>
      <c r="B8100" t="s">
        <v>5080</v>
      </c>
      <c r="C8100" s="1">
        <v>45455</v>
      </c>
      <c r="D8100" t="s">
        <v>39</v>
      </c>
      <c r="E8100" t="s">
        <v>15</v>
      </c>
      <c r="F8100" t="s">
        <v>21</v>
      </c>
      <c r="G8100">
        <v>4</v>
      </c>
      <c r="H8100">
        <v>349.41</v>
      </c>
      <c r="I8100">
        <v>0.24</v>
      </c>
      <c r="J8100">
        <v>1062.21</v>
      </c>
      <c r="K8100">
        <v>636.39</v>
      </c>
      <c r="L8100">
        <v>425.82</v>
      </c>
      <c r="M8100" t="s">
        <v>40</v>
      </c>
      <c r="N8100" s="3">
        <f>retail_sales[[#This Row],[Profit]]/retail_sales[[#This Row],[Revenue]]</f>
        <v>0.40088118168723696</v>
      </c>
      <c r="O8100" t="str">
        <f t="shared" si="126"/>
        <v>Wednesday</v>
      </c>
    </row>
    <row r="8101" spans="1:15" x14ac:dyDescent="0.3">
      <c r="A8101">
        <v>8100</v>
      </c>
      <c r="B8101" t="s">
        <v>5332</v>
      </c>
      <c r="C8101" s="1">
        <v>45419</v>
      </c>
      <c r="D8101" t="s">
        <v>14</v>
      </c>
      <c r="E8101" t="s">
        <v>33</v>
      </c>
      <c r="F8101" t="s">
        <v>21</v>
      </c>
      <c r="G8101">
        <v>5</v>
      </c>
      <c r="H8101">
        <v>16.97</v>
      </c>
      <c r="I8101">
        <v>0.11</v>
      </c>
      <c r="J8101">
        <v>75.52</v>
      </c>
      <c r="K8101">
        <v>44.43</v>
      </c>
      <c r="L8101">
        <v>31.09</v>
      </c>
      <c r="M8101" t="s">
        <v>46</v>
      </c>
      <c r="N8101" s="3">
        <f>retail_sales[[#This Row],[Profit]]/retail_sales[[#This Row],[Revenue]]</f>
        <v>0.41167902542372881</v>
      </c>
      <c r="O8101" t="str">
        <f t="shared" si="126"/>
        <v>Tuesday</v>
      </c>
    </row>
    <row r="8102" spans="1:15" x14ac:dyDescent="0.3">
      <c r="A8102">
        <v>8101</v>
      </c>
      <c r="B8102" t="s">
        <v>4386</v>
      </c>
      <c r="C8102" s="1">
        <v>45431</v>
      </c>
      <c r="D8102" t="s">
        <v>14</v>
      </c>
      <c r="E8102" t="s">
        <v>20</v>
      </c>
      <c r="F8102" t="s">
        <v>16</v>
      </c>
      <c r="G8102">
        <v>9</v>
      </c>
      <c r="H8102">
        <v>130.58000000000001</v>
      </c>
      <c r="I8102">
        <v>0.22</v>
      </c>
      <c r="J8102">
        <v>916.67</v>
      </c>
      <c r="K8102">
        <v>507.36</v>
      </c>
      <c r="L8102">
        <v>409.31</v>
      </c>
      <c r="M8102" t="s">
        <v>22</v>
      </c>
      <c r="N8102" s="3">
        <f>retail_sales[[#This Row],[Profit]]/retail_sales[[#This Row],[Revenue]]</f>
        <v>0.44651837629681351</v>
      </c>
      <c r="O8102" t="str">
        <f t="shared" si="126"/>
        <v>Sunday</v>
      </c>
    </row>
    <row r="8103" spans="1:15" x14ac:dyDescent="0.3">
      <c r="A8103">
        <v>8102</v>
      </c>
      <c r="B8103" t="s">
        <v>2908</v>
      </c>
      <c r="C8103" s="1">
        <v>45458</v>
      </c>
      <c r="D8103" t="s">
        <v>24</v>
      </c>
      <c r="E8103" t="s">
        <v>15</v>
      </c>
      <c r="F8103" t="s">
        <v>16</v>
      </c>
      <c r="G8103">
        <v>4</v>
      </c>
      <c r="H8103">
        <v>416.98</v>
      </c>
      <c r="I8103">
        <v>0.24</v>
      </c>
      <c r="J8103">
        <v>1267.6199999999999</v>
      </c>
      <c r="K8103">
        <v>802.52</v>
      </c>
      <c r="L8103">
        <v>465.1</v>
      </c>
      <c r="M8103" t="s">
        <v>46</v>
      </c>
      <c r="N8103" s="3">
        <f>retail_sales[[#This Row],[Profit]]/retail_sales[[#This Row],[Revenue]]</f>
        <v>0.36690806393083103</v>
      </c>
      <c r="O8103" t="str">
        <f t="shared" si="126"/>
        <v>Saturday</v>
      </c>
    </row>
    <row r="8104" spans="1:15" x14ac:dyDescent="0.3">
      <c r="A8104">
        <v>8103</v>
      </c>
      <c r="B8104" t="s">
        <v>5333</v>
      </c>
      <c r="C8104" s="1">
        <v>45633</v>
      </c>
      <c r="D8104" t="s">
        <v>14</v>
      </c>
      <c r="E8104" t="s">
        <v>25</v>
      </c>
      <c r="F8104" t="s">
        <v>21</v>
      </c>
      <c r="G8104">
        <v>8</v>
      </c>
      <c r="H8104">
        <v>156.31</v>
      </c>
      <c r="I8104">
        <v>0.14000000000000001</v>
      </c>
      <c r="J8104">
        <v>1075.4100000000001</v>
      </c>
      <c r="K8104">
        <v>799.47</v>
      </c>
      <c r="L8104">
        <v>275.94</v>
      </c>
      <c r="M8104" t="s">
        <v>28</v>
      </c>
      <c r="N8104" s="3">
        <f>retail_sales[[#This Row],[Profit]]/retail_sales[[#This Row],[Revenue]]</f>
        <v>0.25659050966608082</v>
      </c>
      <c r="O8104" t="str">
        <f t="shared" si="126"/>
        <v>Saturday</v>
      </c>
    </row>
    <row r="8105" spans="1:15" x14ac:dyDescent="0.3">
      <c r="A8105">
        <v>8104</v>
      </c>
      <c r="B8105" t="s">
        <v>5334</v>
      </c>
      <c r="C8105" s="1">
        <v>45623</v>
      </c>
      <c r="D8105" t="s">
        <v>39</v>
      </c>
      <c r="E8105" t="s">
        <v>25</v>
      </c>
      <c r="F8105" t="s">
        <v>21</v>
      </c>
      <c r="G8105">
        <v>4</v>
      </c>
      <c r="H8105">
        <v>185.66</v>
      </c>
      <c r="I8105">
        <v>0.27</v>
      </c>
      <c r="J8105">
        <v>542.13</v>
      </c>
      <c r="K8105">
        <v>426.33</v>
      </c>
      <c r="L8105">
        <v>115.8</v>
      </c>
      <c r="M8105" t="s">
        <v>40</v>
      </c>
      <c r="N8105" s="3">
        <f>retail_sales[[#This Row],[Profit]]/retail_sales[[#This Row],[Revenue]]</f>
        <v>0.21360190360245698</v>
      </c>
      <c r="O8105" t="str">
        <f t="shared" si="126"/>
        <v>Wednesday</v>
      </c>
    </row>
    <row r="8106" spans="1:15" x14ac:dyDescent="0.3">
      <c r="A8106">
        <v>8105</v>
      </c>
      <c r="B8106" t="s">
        <v>1142</v>
      </c>
      <c r="C8106" s="1">
        <v>45570</v>
      </c>
      <c r="D8106" t="s">
        <v>19</v>
      </c>
      <c r="E8106" t="s">
        <v>20</v>
      </c>
      <c r="F8106" t="s">
        <v>21</v>
      </c>
      <c r="G8106">
        <v>8</v>
      </c>
      <c r="H8106">
        <v>222.82</v>
      </c>
      <c r="I8106">
        <v>0.04</v>
      </c>
      <c r="J8106">
        <v>1711.26</v>
      </c>
      <c r="K8106">
        <v>1083.56</v>
      </c>
      <c r="L8106">
        <v>627.70000000000005</v>
      </c>
      <c r="M8106" t="s">
        <v>46</v>
      </c>
      <c r="N8106" s="3">
        <f>retail_sales[[#This Row],[Profit]]/retail_sales[[#This Row],[Revenue]]</f>
        <v>0.36680574547409511</v>
      </c>
      <c r="O8106" t="str">
        <f t="shared" si="126"/>
        <v>Saturday</v>
      </c>
    </row>
    <row r="8107" spans="1:15" x14ac:dyDescent="0.3">
      <c r="A8107">
        <v>8106</v>
      </c>
      <c r="B8107" t="s">
        <v>2652</v>
      </c>
      <c r="C8107" s="1">
        <v>45363</v>
      </c>
      <c r="D8107" t="s">
        <v>39</v>
      </c>
      <c r="E8107" t="s">
        <v>25</v>
      </c>
      <c r="F8107" t="s">
        <v>27</v>
      </c>
      <c r="G8107">
        <v>4</v>
      </c>
      <c r="H8107">
        <v>417.72</v>
      </c>
      <c r="I8107">
        <v>0.2</v>
      </c>
      <c r="J8107">
        <v>1336.7</v>
      </c>
      <c r="K8107">
        <v>1034.94</v>
      </c>
      <c r="L8107">
        <v>301.76</v>
      </c>
      <c r="M8107" t="s">
        <v>28</v>
      </c>
      <c r="N8107" s="3">
        <f>retail_sales[[#This Row],[Profit]]/retail_sales[[#This Row],[Revenue]]</f>
        <v>0.22574998129722448</v>
      </c>
      <c r="O8107" t="str">
        <f t="shared" si="126"/>
        <v>Tuesday</v>
      </c>
    </row>
    <row r="8108" spans="1:15" x14ac:dyDescent="0.3">
      <c r="A8108">
        <v>8107</v>
      </c>
      <c r="B8108" t="s">
        <v>1540</v>
      </c>
      <c r="C8108" s="1">
        <v>45354</v>
      </c>
      <c r="D8108" t="s">
        <v>14</v>
      </c>
      <c r="E8108" t="s">
        <v>25</v>
      </c>
      <c r="F8108" t="s">
        <v>16</v>
      </c>
      <c r="G8108">
        <v>8</v>
      </c>
      <c r="H8108">
        <v>198.13</v>
      </c>
      <c r="I8108">
        <v>0.04</v>
      </c>
      <c r="J8108">
        <v>1521.64</v>
      </c>
      <c r="K8108">
        <v>986.01</v>
      </c>
      <c r="L8108">
        <v>535.63</v>
      </c>
      <c r="M8108" t="s">
        <v>17</v>
      </c>
      <c r="N8108" s="3">
        <f>retail_sales[[#This Row],[Profit]]/retail_sales[[#This Row],[Revenue]]</f>
        <v>0.35200835940169817</v>
      </c>
      <c r="O8108" t="str">
        <f t="shared" si="126"/>
        <v>Sunday</v>
      </c>
    </row>
    <row r="8109" spans="1:15" x14ac:dyDescent="0.3">
      <c r="A8109">
        <v>8108</v>
      </c>
      <c r="B8109" t="s">
        <v>5335</v>
      </c>
      <c r="C8109" s="1">
        <v>45435</v>
      </c>
      <c r="D8109" t="s">
        <v>19</v>
      </c>
      <c r="E8109" t="s">
        <v>30</v>
      </c>
      <c r="F8109" t="s">
        <v>21</v>
      </c>
      <c r="G8109">
        <v>8</v>
      </c>
      <c r="H8109">
        <v>111.64</v>
      </c>
      <c r="I8109">
        <v>0.03</v>
      </c>
      <c r="J8109">
        <v>866.33</v>
      </c>
      <c r="K8109">
        <v>536.95000000000005</v>
      </c>
      <c r="L8109">
        <v>329.38</v>
      </c>
      <c r="M8109" t="s">
        <v>28</v>
      </c>
      <c r="N8109" s="3">
        <f>retail_sales[[#This Row],[Profit]]/retail_sales[[#This Row],[Revenue]]</f>
        <v>0.38020153982893351</v>
      </c>
      <c r="O8109" t="str">
        <f t="shared" si="126"/>
        <v>Thursday</v>
      </c>
    </row>
    <row r="8110" spans="1:15" x14ac:dyDescent="0.3">
      <c r="A8110">
        <v>8109</v>
      </c>
      <c r="B8110" t="s">
        <v>809</v>
      </c>
      <c r="C8110" s="1">
        <v>45508</v>
      </c>
      <c r="D8110" t="s">
        <v>14</v>
      </c>
      <c r="E8110" t="s">
        <v>30</v>
      </c>
      <c r="F8110" t="s">
        <v>21</v>
      </c>
      <c r="G8110">
        <v>7</v>
      </c>
      <c r="H8110">
        <v>273.49</v>
      </c>
      <c r="I8110">
        <v>0.22</v>
      </c>
      <c r="J8110">
        <v>1493.26</v>
      </c>
      <c r="K8110">
        <v>1021.16</v>
      </c>
      <c r="L8110">
        <v>472.1</v>
      </c>
      <c r="M8110" t="s">
        <v>17</v>
      </c>
      <c r="N8110" s="3">
        <f>retail_sales[[#This Row],[Profit]]/retail_sales[[#This Row],[Revenue]]</f>
        <v>0.31615391827277234</v>
      </c>
      <c r="O8110" t="str">
        <f t="shared" si="126"/>
        <v>Sunday</v>
      </c>
    </row>
    <row r="8111" spans="1:15" x14ac:dyDescent="0.3">
      <c r="A8111">
        <v>8110</v>
      </c>
      <c r="B8111" t="s">
        <v>3831</v>
      </c>
      <c r="C8111" s="1">
        <v>45634</v>
      </c>
      <c r="D8111" t="s">
        <v>19</v>
      </c>
      <c r="E8111" t="s">
        <v>25</v>
      </c>
      <c r="F8111" t="s">
        <v>27</v>
      </c>
      <c r="G8111">
        <v>4</v>
      </c>
      <c r="H8111">
        <v>202.31</v>
      </c>
      <c r="I8111">
        <v>0.15</v>
      </c>
      <c r="J8111">
        <v>687.85</v>
      </c>
      <c r="K8111">
        <v>511.65</v>
      </c>
      <c r="L8111">
        <v>176.2</v>
      </c>
      <c r="M8111" t="s">
        <v>22</v>
      </c>
      <c r="N8111" s="3">
        <f>retail_sales[[#This Row],[Profit]]/retail_sales[[#This Row],[Revenue]]</f>
        <v>0.25616050010903535</v>
      </c>
      <c r="O8111" t="str">
        <f t="shared" si="126"/>
        <v>Sunday</v>
      </c>
    </row>
    <row r="8112" spans="1:15" x14ac:dyDescent="0.3">
      <c r="A8112">
        <v>8111</v>
      </c>
      <c r="B8112" t="s">
        <v>914</v>
      </c>
      <c r="C8112" s="1">
        <v>45336</v>
      </c>
      <c r="D8112" t="s">
        <v>19</v>
      </c>
      <c r="E8112" t="s">
        <v>15</v>
      </c>
      <c r="F8112" t="s">
        <v>16</v>
      </c>
      <c r="G8112">
        <v>9</v>
      </c>
      <c r="H8112">
        <v>214.02</v>
      </c>
      <c r="I8112">
        <v>0.14000000000000001</v>
      </c>
      <c r="J8112">
        <v>1656.51</v>
      </c>
      <c r="K8112">
        <v>1018.99</v>
      </c>
      <c r="L8112">
        <v>637.52</v>
      </c>
      <c r="M8112" t="s">
        <v>46</v>
      </c>
      <c r="N8112" s="3">
        <f>retail_sales[[#This Row],[Profit]]/retail_sales[[#This Row],[Revenue]]</f>
        <v>0.3848573205111952</v>
      </c>
      <c r="O8112" t="str">
        <f t="shared" si="126"/>
        <v>Wednesday</v>
      </c>
    </row>
    <row r="8113" spans="1:15" x14ac:dyDescent="0.3">
      <c r="A8113">
        <v>8112</v>
      </c>
      <c r="B8113" t="s">
        <v>3178</v>
      </c>
      <c r="C8113" s="1">
        <v>45377</v>
      </c>
      <c r="D8113" t="s">
        <v>39</v>
      </c>
      <c r="E8113" t="s">
        <v>25</v>
      </c>
      <c r="F8113" t="s">
        <v>21</v>
      </c>
      <c r="G8113">
        <v>1</v>
      </c>
      <c r="H8113">
        <v>197.15</v>
      </c>
      <c r="I8113">
        <v>0.22</v>
      </c>
      <c r="J8113">
        <v>153.78</v>
      </c>
      <c r="K8113">
        <v>115.54</v>
      </c>
      <c r="L8113">
        <v>38.24</v>
      </c>
      <c r="M8113" t="s">
        <v>17</v>
      </c>
      <c r="N8113" s="3">
        <f>retail_sales[[#This Row],[Profit]]/retail_sales[[#This Row],[Revenue]]</f>
        <v>0.24866692677851476</v>
      </c>
      <c r="O8113" t="str">
        <f t="shared" si="126"/>
        <v>Tuesday</v>
      </c>
    </row>
    <row r="8114" spans="1:15" x14ac:dyDescent="0.3">
      <c r="A8114">
        <v>8113</v>
      </c>
      <c r="B8114" t="s">
        <v>4449</v>
      </c>
      <c r="C8114" s="1">
        <v>45323</v>
      </c>
      <c r="D8114" t="s">
        <v>14</v>
      </c>
      <c r="E8114" t="s">
        <v>15</v>
      </c>
      <c r="F8114" t="s">
        <v>27</v>
      </c>
      <c r="G8114">
        <v>8</v>
      </c>
      <c r="H8114">
        <v>324.93</v>
      </c>
      <c r="I8114">
        <v>0.22</v>
      </c>
      <c r="J8114">
        <v>2027.56</v>
      </c>
      <c r="K8114">
        <v>1556.24</v>
      </c>
      <c r="L8114">
        <v>471.32</v>
      </c>
      <c r="M8114" t="s">
        <v>46</v>
      </c>
      <c r="N8114" s="3">
        <f>retail_sales[[#This Row],[Profit]]/retail_sales[[#This Row],[Revenue]]</f>
        <v>0.23245674603957467</v>
      </c>
      <c r="O8114" t="str">
        <f t="shared" si="126"/>
        <v>Thursday</v>
      </c>
    </row>
    <row r="8115" spans="1:15" x14ac:dyDescent="0.3">
      <c r="A8115">
        <v>8114</v>
      </c>
      <c r="B8115" t="s">
        <v>1316</v>
      </c>
      <c r="C8115" s="1">
        <v>45642</v>
      </c>
      <c r="D8115" t="s">
        <v>24</v>
      </c>
      <c r="E8115" t="s">
        <v>20</v>
      </c>
      <c r="F8115" t="s">
        <v>27</v>
      </c>
      <c r="G8115">
        <v>1</v>
      </c>
      <c r="H8115">
        <v>349.15</v>
      </c>
      <c r="I8115">
        <v>0.08</v>
      </c>
      <c r="J8115">
        <v>321.22000000000003</v>
      </c>
      <c r="K8115">
        <v>164.08</v>
      </c>
      <c r="L8115">
        <v>157.13999999999999</v>
      </c>
      <c r="M8115" t="s">
        <v>40</v>
      </c>
      <c r="N8115" s="3">
        <f>retail_sales[[#This Row],[Profit]]/retail_sales[[#This Row],[Revenue]]</f>
        <v>0.48919743477990152</v>
      </c>
      <c r="O8115" t="str">
        <f t="shared" si="126"/>
        <v>Monday</v>
      </c>
    </row>
    <row r="8116" spans="1:15" x14ac:dyDescent="0.3">
      <c r="A8116">
        <v>8115</v>
      </c>
      <c r="B8116" t="s">
        <v>5336</v>
      </c>
      <c r="C8116" s="1">
        <v>45526</v>
      </c>
      <c r="D8116" t="s">
        <v>39</v>
      </c>
      <c r="E8116" t="s">
        <v>20</v>
      </c>
      <c r="F8116" t="s">
        <v>21</v>
      </c>
      <c r="G8116">
        <v>2</v>
      </c>
      <c r="H8116">
        <v>359.73</v>
      </c>
      <c r="I8116">
        <v>0.27</v>
      </c>
      <c r="J8116">
        <v>525.21</v>
      </c>
      <c r="K8116">
        <v>310.45</v>
      </c>
      <c r="L8116">
        <v>214.76</v>
      </c>
      <c r="M8116" t="s">
        <v>17</v>
      </c>
      <c r="N8116" s="3">
        <f>retail_sales[[#This Row],[Profit]]/retail_sales[[#This Row],[Revenue]]</f>
        <v>0.40890310542449682</v>
      </c>
      <c r="O8116" t="str">
        <f t="shared" si="126"/>
        <v>Thursday</v>
      </c>
    </row>
    <row r="8117" spans="1:15" x14ac:dyDescent="0.3">
      <c r="A8117">
        <v>8116</v>
      </c>
      <c r="B8117" t="s">
        <v>956</v>
      </c>
      <c r="C8117" s="1">
        <v>45612</v>
      </c>
      <c r="D8117" t="s">
        <v>14</v>
      </c>
      <c r="E8117" t="s">
        <v>20</v>
      </c>
      <c r="F8117" t="s">
        <v>27</v>
      </c>
      <c r="G8117">
        <v>9</v>
      </c>
      <c r="H8117">
        <v>77.42</v>
      </c>
      <c r="I8117">
        <v>0.01</v>
      </c>
      <c r="J8117">
        <v>689.81</v>
      </c>
      <c r="K8117">
        <v>520.29</v>
      </c>
      <c r="L8117">
        <v>169.52</v>
      </c>
      <c r="M8117" t="s">
        <v>17</v>
      </c>
      <c r="N8117" s="3">
        <f>retail_sales[[#This Row],[Profit]]/retail_sales[[#This Row],[Revenue]]</f>
        <v>0.24574882938780246</v>
      </c>
      <c r="O8117" t="str">
        <f t="shared" si="126"/>
        <v>Saturday</v>
      </c>
    </row>
    <row r="8118" spans="1:15" x14ac:dyDescent="0.3">
      <c r="A8118">
        <v>8117</v>
      </c>
      <c r="B8118" t="s">
        <v>5337</v>
      </c>
      <c r="C8118" s="1">
        <v>45316</v>
      </c>
      <c r="D8118" t="s">
        <v>39</v>
      </c>
      <c r="E8118" t="s">
        <v>15</v>
      </c>
      <c r="F8118" t="s">
        <v>27</v>
      </c>
      <c r="G8118">
        <v>5</v>
      </c>
      <c r="H8118">
        <v>90.96</v>
      </c>
      <c r="I8118">
        <v>0.05</v>
      </c>
      <c r="J8118">
        <v>432.06</v>
      </c>
      <c r="K8118">
        <v>316.55</v>
      </c>
      <c r="L8118">
        <v>115.51</v>
      </c>
      <c r="M8118" t="s">
        <v>46</v>
      </c>
      <c r="N8118" s="3">
        <f>retail_sales[[#This Row],[Profit]]/retail_sales[[#This Row],[Revenue]]</f>
        <v>0.26734712771374347</v>
      </c>
      <c r="O8118" t="str">
        <f t="shared" si="126"/>
        <v>Thursday</v>
      </c>
    </row>
    <row r="8119" spans="1:15" x14ac:dyDescent="0.3">
      <c r="A8119">
        <v>8118</v>
      </c>
      <c r="B8119" t="s">
        <v>5338</v>
      </c>
      <c r="C8119" s="1">
        <v>45413</v>
      </c>
      <c r="D8119" t="s">
        <v>39</v>
      </c>
      <c r="E8119" t="s">
        <v>25</v>
      </c>
      <c r="F8119" t="s">
        <v>27</v>
      </c>
      <c r="G8119">
        <v>5</v>
      </c>
      <c r="H8119">
        <v>73.41</v>
      </c>
      <c r="I8119">
        <v>0.14000000000000001</v>
      </c>
      <c r="J8119">
        <v>315.66000000000003</v>
      </c>
      <c r="K8119">
        <v>198.02</v>
      </c>
      <c r="L8119">
        <v>117.64</v>
      </c>
      <c r="M8119" t="s">
        <v>28</v>
      </c>
      <c r="N8119" s="3">
        <f>retail_sales[[#This Row],[Profit]]/retail_sales[[#This Row],[Revenue]]</f>
        <v>0.37267946524741807</v>
      </c>
      <c r="O8119" t="str">
        <f t="shared" si="126"/>
        <v>Wednesday</v>
      </c>
    </row>
    <row r="8120" spans="1:15" x14ac:dyDescent="0.3">
      <c r="A8120">
        <v>8119</v>
      </c>
      <c r="B8120" t="s">
        <v>5198</v>
      </c>
      <c r="C8120" s="1">
        <v>45363</v>
      </c>
      <c r="D8120" t="s">
        <v>19</v>
      </c>
      <c r="E8120" t="s">
        <v>33</v>
      </c>
      <c r="F8120" t="s">
        <v>27</v>
      </c>
      <c r="G8120">
        <v>9</v>
      </c>
      <c r="H8120">
        <v>350.18</v>
      </c>
      <c r="I8120">
        <v>0.04</v>
      </c>
      <c r="J8120">
        <v>3025.56</v>
      </c>
      <c r="K8120">
        <v>2279.17</v>
      </c>
      <c r="L8120">
        <v>746.39</v>
      </c>
      <c r="M8120" t="s">
        <v>40</v>
      </c>
      <c r="N8120" s="3">
        <f>retail_sales[[#This Row],[Profit]]/retail_sales[[#This Row],[Revenue]]</f>
        <v>0.24669482674281787</v>
      </c>
      <c r="O8120" t="str">
        <f t="shared" si="126"/>
        <v>Tuesday</v>
      </c>
    </row>
    <row r="8121" spans="1:15" x14ac:dyDescent="0.3">
      <c r="A8121">
        <v>8120</v>
      </c>
      <c r="B8121" t="s">
        <v>5339</v>
      </c>
      <c r="C8121" s="1">
        <v>45523</v>
      </c>
      <c r="D8121" t="s">
        <v>14</v>
      </c>
      <c r="E8121" t="s">
        <v>20</v>
      </c>
      <c r="F8121" t="s">
        <v>27</v>
      </c>
      <c r="G8121">
        <v>4</v>
      </c>
      <c r="H8121">
        <v>482.8</v>
      </c>
      <c r="I8121">
        <v>0.16</v>
      </c>
      <c r="J8121">
        <v>1622.21</v>
      </c>
      <c r="K8121">
        <v>1075.0999999999999</v>
      </c>
      <c r="L8121">
        <v>547.11</v>
      </c>
      <c r="M8121" t="s">
        <v>40</v>
      </c>
      <c r="N8121" s="3">
        <f>retail_sales[[#This Row],[Profit]]/retail_sales[[#This Row],[Revenue]]</f>
        <v>0.33726213005714428</v>
      </c>
      <c r="O8121" t="str">
        <f t="shared" si="126"/>
        <v>Monday</v>
      </c>
    </row>
    <row r="8122" spans="1:15" x14ac:dyDescent="0.3">
      <c r="A8122">
        <v>8121</v>
      </c>
      <c r="B8122" t="s">
        <v>5340</v>
      </c>
      <c r="C8122" s="1">
        <v>45407</v>
      </c>
      <c r="D8122" t="s">
        <v>14</v>
      </c>
      <c r="E8122" t="s">
        <v>15</v>
      </c>
      <c r="F8122" t="s">
        <v>21</v>
      </c>
      <c r="G8122">
        <v>3</v>
      </c>
      <c r="H8122">
        <v>76.03</v>
      </c>
      <c r="I8122">
        <v>0.04</v>
      </c>
      <c r="J8122">
        <v>218.97</v>
      </c>
      <c r="K8122">
        <v>133.58000000000001</v>
      </c>
      <c r="L8122">
        <v>85.39</v>
      </c>
      <c r="M8122" t="s">
        <v>40</v>
      </c>
      <c r="N8122" s="3">
        <f>retail_sales[[#This Row],[Profit]]/retail_sales[[#This Row],[Revenue]]</f>
        <v>0.38996209526419146</v>
      </c>
      <c r="O8122" t="str">
        <f t="shared" si="126"/>
        <v>Thursday</v>
      </c>
    </row>
    <row r="8123" spans="1:15" x14ac:dyDescent="0.3">
      <c r="A8123">
        <v>8122</v>
      </c>
      <c r="B8123" t="s">
        <v>2249</v>
      </c>
      <c r="C8123" s="1">
        <v>45292</v>
      </c>
      <c r="D8123" t="s">
        <v>24</v>
      </c>
      <c r="E8123" t="s">
        <v>30</v>
      </c>
      <c r="F8123" t="s">
        <v>21</v>
      </c>
      <c r="G8123">
        <v>4</v>
      </c>
      <c r="H8123">
        <v>173.08</v>
      </c>
      <c r="I8123">
        <v>0.12</v>
      </c>
      <c r="J8123">
        <v>609.24</v>
      </c>
      <c r="K8123">
        <v>397.9</v>
      </c>
      <c r="L8123">
        <v>211.34</v>
      </c>
      <c r="M8123" t="s">
        <v>17</v>
      </c>
      <c r="N8123" s="3">
        <f>retail_sales[[#This Row],[Profit]]/retail_sales[[#This Row],[Revenue]]</f>
        <v>0.34689120871905982</v>
      </c>
      <c r="O8123" t="str">
        <f t="shared" si="126"/>
        <v>Monday</v>
      </c>
    </row>
    <row r="8124" spans="1:15" x14ac:dyDescent="0.3">
      <c r="A8124">
        <v>8123</v>
      </c>
      <c r="B8124" t="s">
        <v>2135</v>
      </c>
      <c r="C8124" s="1">
        <v>45466</v>
      </c>
      <c r="D8124" t="s">
        <v>14</v>
      </c>
      <c r="E8124" t="s">
        <v>33</v>
      </c>
      <c r="F8124" t="s">
        <v>27</v>
      </c>
      <c r="G8124">
        <v>7</v>
      </c>
      <c r="H8124">
        <v>426.75</v>
      </c>
      <c r="I8124">
        <v>0.14000000000000001</v>
      </c>
      <c r="J8124">
        <v>2569.0300000000002</v>
      </c>
      <c r="K8124">
        <v>1852.76</v>
      </c>
      <c r="L8124">
        <v>716.27</v>
      </c>
      <c r="M8124" t="s">
        <v>40</v>
      </c>
      <c r="N8124" s="3">
        <f>retail_sales[[#This Row],[Profit]]/retail_sales[[#This Row],[Revenue]]</f>
        <v>0.27880951176124841</v>
      </c>
      <c r="O8124" t="str">
        <f t="shared" si="126"/>
        <v>Sunday</v>
      </c>
    </row>
    <row r="8125" spans="1:15" x14ac:dyDescent="0.3">
      <c r="A8125">
        <v>8124</v>
      </c>
      <c r="B8125" t="s">
        <v>5341</v>
      </c>
      <c r="C8125" s="1">
        <v>45430</v>
      </c>
      <c r="D8125" t="s">
        <v>14</v>
      </c>
      <c r="E8125" t="s">
        <v>20</v>
      </c>
      <c r="F8125" t="s">
        <v>21</v>
      </c>
      <c r="G8125">
        <v>4</v>
      </c>
      <c r="H8125">
        <v>215.61</v>
      </c>
      <c r="I8125">
        <v>0.16</v>
      </c>
      <c r="J8125">
        <v>724.45</v>
      </c>
      <c r="K8125">
        <v>426.48</v>
      </c>
      <c r="L8125">
        <v>297.97000000000003</v>
      </c>
      <c r="M8125" t="s">
        <v>40</v>
      </c>
      <c r="N8125" s="3">
        <f>retail_sales[[#This Row],[Profit]]/retail_sales[[#This Row],[Revenue]]</f>
        <v>0.41130512802815933</v>
      </c>
      <c r="O8125" t="str">
        <f t="shared" si="126"/>
        <v>Saturday</v>
      </c>
    </row>
    <row r="8126" spans="1:15" x14ac:dyDescent="0.3">
      <c r="A8126">
        <v>8125</v>
      </c>
      <c r="B8126" t="s">
        <v>5342</v>
      </c>
      <c r="C8126" s="1">
        <v>45641</v>
      </c>
      <c r="D8126" t="s">
        <v>24</v>
      </c>
      <c r="E8126" t="s">
        <v>15</v>
      </c>
      <c r="F8126" t="s">
        <v>16</v>
      </c>
      <c r="G8126">
        <v>9</v>
      </c>
      <c r="H8126">
        <v>499.44</v>
      </c>
      <c r="I8126">
        <v>0.13</v>
      </c>
      <c r="J8126">
        <v>3910.62</v>
      </c>
      <c r="K8126">
        <v>2766.78</v>
      </c>
      <c r="L8126">
        <v>1143.8399999999999</v>
      </c>
      <c r="M8126" t="s">
        <v>17</v>
      </c>
      <c r="N8126" s="3">
        <f>retail_sales[[#This Row],[Profit]]/retail_sales[[#This Row],[Revenue]]</f>
        <v>0.29249581907728184</v>
      </c>
      <c r="O8126" t="str">
        <f t="shared" si="126"/>
        <v>Sunday</v>
      </c>
    </row>
    <row r="8127" spans="1:15" x14ac:dyDescent="0.3">
      <c r="A8127">
        <v>8126</v>
      </c>
      <c r="B8127" t="s">
        <v>5343</v>
      </c>
      <c r="C8127" s="1">
        <v>45459</v>
      </c>
      <c r="D8127" t="s">
        <v>24</v>
      </c>
      <c r="E8127" t="s">
        <v>33</v>
      </c>
      <c r="F8127" t="s">
        <v>21</v>
      </c>
      <c r="G8127">
        <v>5</v>
      </c>
      <c r="H8127">
        <v>129.69999999999999</v>
      </c>
      <c r="I8127">
        <v>0.21</v>
      </c>
      <c r="J8127">
        <v>512.32000000000005</v>
      </c>
      <c r="K8127">
        <v>263.24</v>
      </c>
      <c r="L8127">
        <v>249.08</v>
      </c>
      <c r="M8127" t="s">
        <v>40</v>
      </c>
      <c r="N8127" s="3">
        <f>retail_sales[[#This Row],[Profit]]/retail_sales[[#This Row],[Revenue]]</f>
        <v>0.48618051217988756</v>
      </c>
      <c r="O8127" t="str">
        <f t="shared" si="126"/>
        <v>Sunday</v>
      </c>
    </row>
    <row r="8128" spans="1:15" x14ac:dyDescent="0.3">
      <c r="A8128">
        <v>8127</v>
      </c>
      <c r="B8128" t="s">
        <v>5344</v>
      </c>
      <c r="C8128" s="1">
        <v>45335</v>
      </c>
      <c r="D8128" t="s">
        <v>39</v>
      </c>
      <c r="E8128" t="s">
        <v>33</v>
      </c>
      <c r="F8128" t="s">
        <v>16</v>
      </c>
      <c r="G8128">
        <v>4</v>
      </c>
      <c r="H8128">
        <v>419.4</v>
      </c>
      <c r="I8128">
        <v>0.04</v>
      </c>
      <c r="J8128">
        <v>1610.5</v>
      </c>
      <c r="K8128">
        <v>1191.42</v>
      </c>
      <c r="L8128">
        <v>419.08</v>
      </c>
      <c r="M8128" t="s">
        <v>46</v>
      </c>
      <c r="N8128" s="3">
        <f>retail_sales[[#This Row],[Profit]]/retail_sales[[#This Row],[Revenue]]</f>
        <v>0.26021732381248058</v>
      </c>
      <c r="O8128" t="str">
        <f t="shared" si="126"/>
        <v>Tuesday</v>
      </c>
    </row>
    <row r="8129" spans="1:15" x14ac:dyDescent="0.3">
      <c r="A8129">
        <v>8128</v>
      </c>
      <c r="B8129" t="s">
        <v>2221</v>
      </c>
      <c r="C8129" s="1">
        <v>45406</v>
      </c>
      <c r="D8129" t="s">
        <v>14</v>
      </c>
      <c r="E8129" t="s">
        <v>25</v>
      </c>
      <c r="F8129" t="s">
        <v>21</v>
      </c>
      <c r="G8129">
        <v>5</v>
      </c>
      <c r="H8129">
        <v>168.67</v>
      </c>
      <c r="I8129">
        <v>0.28000000000000003</v>
      </c>
      <c r="J8129">
        <v>607.21</v>
      </c>
      <c r="K8129">
        <v>381.25</v>
      </c>
      <c r="L8129">
        <v>225.96</v>
      </c>
      <c r="M8129" t="s">
        <v>28</v>
      </c>
      <c r="N8129" s="3">
        <f>retail_sales[[#This Row],[Profit]]/retail_sales[[#This Row],[Revenue]]</f>
        <v>0.37212825875726685</v>
      </c>
      <c r="O8129" t="str">
        <f t="shared" si="126"/>
        <v>Wednesday</v>
      </c>
    </row>
    <row r="8130" spans="1:15" x14ac:dyDescent="0.3">
      <c r="A8130">
        <v>8129</v>
      </c>
      <c r="B8130" t="s">
        <v>246</v>
      </c>
      <c r="C8130" s="1">
        <v>45600</v>
      </c>
      <c r="D8130" t="s">
        <v>14</v>
      </c>
      <c r="E8130" t="s">
        <v>25</v>
      </c>
      <c r="F8130" t="s">
        <v>27</v>
      </c>
      <c r="G8130">
        <v>8</v>
      </c>
      <c r="H8130">
        <v>392.71</v>
      </c>
      <c r="I8130">
        <v>0.14000000000000001</v>
      </c>
      <c r="J8130">
        <v>2701.84</v>
      </c>
      <c r="K8130">
        <v>1956.07</v>
      </c>
      <c r="L8130">
        <v>745.77</v>
      </c>
      <c r="M8130" t="s">
        <v>22</v>
      </c>
      <c r="N8130" s="3">
        <f>retail_sales[[#This Row],[Profit]]/retail_sales[[#This Row],[Revenue]]</f>
        <v>0.27602300654368872</v>
      </c>
      <c r="O8130" t="str">
        <f t="shared" ref="O8130:O8193" si="127">TEXT(C8130, "dddd")</f>
        <v>Monday</v>
      </c>
    </row>
    <row r="8131" spans="1:15" x14ac:dyDescent="0.3">
      <c r="A8131">
        <v>8130</v>
      </c>
      <c r="B8131" t="s">
        <v>5345</v>
      </c>
      <c r="C8131" s="1">
        <v>45489</v>
      </c>
      <c r="D8131" t="s">
        <v>14</v>
      </c>
      <c r="E8131" t="s">
        <v>33</v>
      </c>
      <c r="F8131" t="s">
        <v>21</v>
      </c>
      <c r="G8131">
        <v>5</v>
      </c>
      <c r="H8131">
        <v>245.07</v>
      </c>
      <c r="I8131">
        <v>0.02</v>
      </c>
      <c r="J8131">
        <v>1200.8399999999999</v>
      </c>
      <c r="K8131">
        <v>854.45</v>
      </c>
      <c r="L8131">
        <v>346.39</v>
      </c>
      <c r="M8131" t="s">
        <v>46</v>
      </c>
      <c r="N8131" s="3">
        <f>retail_sales[[#This Row],[Profit]]/retail_sales[[#This Row],[Revenue]]</f>
        <v>0.28845641384364279</v>
      </c>
      <c r="O8131" t="str">
        <f t="shared" si="127"/>
        <v>Tuesday</v>
      </c>
    </row>
    <row r="8132" spans="1:15" x14ac:dyDescent="0.3">
      <c r="A8132">
        <v>8131</v>
      </c>
      <c r="B8132" t="s">
        <v>5131</v>
      </c>
      <c r="C8132" s="1">
        <v>45502</v>
      </c>
      <c r="D8132" t="s">
        <v>19</v>
      </c>
      <c r="E8132" t="s">
        <v>25</v>
      </c>
      <c r="F8132" t="s">
        <v>21</v>
      </c>
      <c r="G8132">
        <v>7</v>
      </c>
      <c r="H8132">
        <v>340.91</v>
      </c>
      <c r="I8132">
        <v>0.25</v>
      </c>
      <c r="J8132">
        <v>1789.78</v>
      </c>
      <c r="K8132">
        <v>1234.1300000000001</v>
      </c>
      <c r="L8132">
        <v>555.65</v>
      </c>
      <c r="M8132" t="s">
        <v>40</v>
      </c>
      <c r="N8132" s="3">
        <f>retail_sales[[#This Row],[Profit]]/retail_sales[[#This Row],[Revenue]]</f>
        <v>0.31045715115824291</v>
      </c>
      <c r="O8132" t="str">
        <f t="shared" si="127"/>
        <v>Monday</v>
      </c>
    </row>
    <row r="8133" spans="1:15" x14ac:dyDescent="0.3">
      <c r="A8133">
        <v>8132</v>
      </c>
      <c r="B8133" t="s">
        <v>975</v>
      </c>
      <c r="C8133" s="1">
        <v>45336</v>
      </c>
      <c r="D8133" t="s">
        <v>14</v>
      </c>
      <c r="E8133" t="s">
        <v>33</v>
      </c>
      <c r="F8133" t="s">
        <v>21</v>
      </c>
      <c r="G8133">
        <v>10</v>
      </c>
      <c r="H8133">
        <v>182.81</v>
      </c>
      <c r="I8133">
        <v>0.19</v>
      </c>
      <c r="J8133">
        <v>1480.76</v>
      </c>
      <c r="K8133">
        <v>777.62</v>
      </c>
      <c r="L8133">
        <v>703.14</v>
      </c>
      <c r="M8133" t="s">
        <v>40</v>
      </c>
      <c r="N8133" s="3">
        <f>retail_sales[[#This Row],[Profit]]/retail_sales[[#This Row],[Revenue]]</f>
        <v>0.47485075231637808</v>
      </c>
      <c r="O8133" t="str">
        <f t="shared" si="127"/>
        <v>Wednesday</v>
      </c>
    </row>
    <row r="8134" spans="1:15" x14ac:dyDescent="0.3">
      <c r="A8134">
        <v>8133</v>
      </c>
      <c r="B8134" t="s">
        <v>5346</v>
      </c>
      <c r="C8134" s="1">
        <v>45307</v>
      </c>
      <c r="D8134" t="s">
        <v>39</v>
      </c>
      <c r="E8134" t="s">
        <v>20</v>
      </c>
      <c r="F8134" t="s">
        <v>27</v>
      </c>
      <c r="G8134">
        <v>7</v>
      </c>
      <c r="H8134">
        <v>442.78</v>
      </c>
      <c r="I8134">
        <v>0.3</v>
      </c>
      <c r="J8134">
        <v>2169.62</v>
      </c>
      <c r="K8134">
        <v>1386.61</v>
      </c>
      <c r="L8134">
        <v>783.01</v>
      </c>
      <c r="M8134" t="s">
        <v>28</v>
      </c>
      <c r="N8134" s="3">
        <f>retail_sales[[#This Row],[Profit]]/retail_sales[[#This Row],[Revenue]]</f>
        <v>0.36089729998801634</v>
      </c>
      <c r="O8134" t="str">
        <f t="shared" si="127"/>
        <v>Tuesday</v>
      </c>
    </row>
    <row r="8135" spans="1:15" x14ac:dyDescent="0.3">
      <c r="A8135">
        <v>8134</v>
      </c>
      <c r="B8135" t="s">
        <v>5347</v>
      </c>
      <c r="C8135" s="1">
        <v>45632</v>
      </c>
      <c r="D8135" t="s">
        <v>19</v>
      </c>
      <c r="E8135" t="s">
        <v>33</v>
      </c>
      <c r="F8135" t="s">
        <v>21</v>
      </c>
      <c r="G8135">
        <v>2</v>
      </c>
      <c r="H8135">
        <v>208.77</v>
      </c>
      <c r="I8135">
        <v>0.18</v>
      </c>
      <c r="J8135">
        <v>342.38</v>
      </c>
      <c r="K8135">
        <v>195.6</v>
      </c>
      <c r="L8135">
        <v>146.78</v>
      </c>
      <c r="M8135" t="s">
        <v>17</v>
      </c>
      <c r="N8135" s="3">
        <f>retail_sales[[#This Row],[Profit]]/retail_sales[[#This Row],[Revenue]]</f>
        <v>0.42870494771890882</v>
      </c>
      <c r="O8135" t="str">
        <f t="shared" si="127"/>
        <v>Friday</v>
      </c>
    </row>
    <row r="8136" spans="1:15" x14ac:dyDescent="0.3">
      <c r="A8136">
        <v>8135</v>
      </c>
      <c r="B8136" t="s">
        <v>468</v>
      </c>
      <c r="C8136" s="1">
        <v>45414</v>
      </c>
      <c r="D8136" t="s">
        <v>14</v>
      </c>
      <c r="E8136" t="s">
        <v>25</v>
      </c>
      <c r="F8136" t="s">
        <v>27</v>
      </c>
      <c r="G8136">
        <v>5</v>
      </c>
      <c r="H8136">
        <v>297.06</v>
      </c>
      <c r="I8136">
        <v>0.06</v>
      </c>
      <c r="J8136">
        <v>1396.18</v>
      </c>
      <c r="K8136">
        <v>824.09</v>
      </c>
      <c r="L8136">
        <v>572.09</v>
      </c>
      <c r="M8136" t="s">
        <v>28</v>
      </c>
      <c r="N8136" s="3">
        <f>retail_sales[[#This Row],[Profit]]/retail_sales[[#This Row],[Revenue]]</f>
        <v>0.40975375667893826</v>
      </c>
      <c r="O8136" t="str">
        <f t="shared" si="127"/>
        <v>Thursday</v>
      </c>
    </row>
    <row r="8137" spans="1:15" x14ac:dyDescent="0.3">
      <c r="A8137">
        <v>8136</v>
      </c>
      <c r="B8137" t="s">
        <v>564</v>
      </c>
      <c r="C8137" s="1">
        <v>45428</v>
      </c>
      <c r="D8137" t="s">
        <v>39</v>
      </c>
      <c r="E8137" t="s">
        <v>30</v>
      </c>
      <c r="F8137" t="s">
        <v>21</v>
      </c>
      <c r="G8137">
        <v>1</v>
      </c>
      <c r="H8137">
        <v>91.08</v>
      </c>
      <c r="I8137">
        <v>0.15</v>
      </c>
      <c r="J8137">
        <v>77.42</v>
      </c>
      <c r="K8137">
        <v>47</v>
      </c>
      <c r="L8137">
        <v>30.42</v>
      </c>
      <c r="M8137" t="s">
        <v>40</v>
      </c>
      <c r="N8137" s="3">
        <f>retail_sales[[#This Row],[Profit]]/retail_sales[[#This Row],[Revenue]]</f>
        <v>0.39292172565228622</v>
      </c>
      <c r="O8137" t="str">
        <f t="shared" si="127"/>
        <v>Thursday</v>
      </c>
    </row>
    <row r="8138" spans="1:15" x14ac:dyDescent="0.3">
      <c r="A8138">
        <v>8137</v>
      </c>
      <c r="B8138" t="s">
        <v>5348</v>
      </c>
      <c r="C8138" s="1">
        <v>45403</v>
      </c>
      <c r="D8138" t="s">
        <v>39</v>
      </c>
      <c r="E8138" t="s">
        <v>25</v>
      </c>
      <c r="F8138" t="s">
        <v>16</v>
      </c>
      <c r="G8138">
        <v>9</v>
      </c>
      <c r="H8138">
        <v>182.22</v>
      </c>
      <c r="I8138">
        <v>0.18</v>
      </c>
      <c r="J8138">
        <v>1344.78</v>
      </c>
      <c r="K8138">
        <v>812.91</v>
      </c>
      <c r="L8138">
        <v>531.87</v>
      </c>
      <c r="M8138" t="s">
        <v>28</v>
      </c>
      <c r="N8138" s="3">
        <f>retail_sales[[#This Row],[Profit]]/retail_sales[[#This Row],[Revenue]]</f>
        <v>0.3955070717886941</v>
      </c>
      <c r="O8138" t="str">
        <f t="shared" si="127"/>
        <v>Sunday</v>
      </c>
    </row>
    <row r="8139" spans="1:15" x14ac:dyDescent="0.3">
      <c r="A8139">
        <v>8138</v>
      </c>
      <c r="B8139" t="s">
        <v>1277</v>
      </c>
      <c r="C8139" s="1">
        <v>45523</v>
      </c>
      <c r="D8139" t="s">
        <v>14</v>
      </c>
      <c r="E8139" t="s">
        <v>30</v>
      </c>
      <c r="F8139" t="s">
        <v>21</v>
      </c>
      <c r="G8139">
        <v>9</v>
      </c>
      <c r="H8139">
        <v>480.03</v>
      </c>
      <c r="I8139">
        <v>0.05</v>
      </c>
      <c r="J8139">
        <v>4104.26</v>
      </c>
      <c r="K8139">
        <v>2367.6</v>
      </c>
      <c r="L8139">
        <v>1736.66</v>
      </c>
      <c r="M8139" t="s">
        <v>46</v>
      </c>
      <c r="N8139" s="3">
        <f>retail_sales[[#This Row],[Profit]]/retail_sales[[#This Row],[Revenue]]</f>
        <v>0.42313596117205049</v>
      </c>
      <c r="O8139" t="str">
        <f t="shared" si="127"/>
        <v>Monday</v>
      </c>
    </row>
    <row r="8140" spans="1:15" x14ac:dyDescent="0.3">
      <c r="A8140">
        <v>8139</v>
      </c>
      <c r="B8140" t="s">
        <v>234</v>
      </c>
      <c r="C8140" s="1">
        <v>45355</v>
      </c>
      <c r="D8140" t="s">
        <v>24</v>
      </c>
      <c r="E8140" t="s">
        <v>33</v>
      </c>
      <c r="F8140" t="s">
        <v>16</v>
      </c>
      <c r="G8140">
        <v>5</v>
      </c>
      <c r="H8140">
        <v>482.41</v>
      </c>
      <c r="I8140">
        <v>0.28999999999999998</v>
      </c>
      <c r="J8140">
        <v>1712.56</v>
      </c>
      <c r="K8140">
        <v>1019.99</v>
      </c>
      <c r="L8140">
        <v>692.57</v>
      </c>
      <c r="M8140" t="s">
        <v>46</v>
      </c>
      <c r="N8140" s="3">
        <f>retail_sales[[#This Row],[Profit]]/retail_sales[[#This Row],[Revenue]]</f>
        <v>0.40440626897743731</v>
      </c>
      <c r="O8140" t="str">
        <f t="shared" si="127"/>
        <v>Monday</v>
      </c>
    </row>
    <row r="8141" spans="1:15" x14ac:dyDescent="0.3">
      <c r="A8141">
        <v>8140</v>
      </c>
      <c r="B8141" t="s">
        <v>5349</v>
      </c>
      <c r="C8141" s="1">
        <v>45482</v>
      </c>
      <c r="D8141" t="s">
        <v>24</v>
      </c>
      <c r="E8141" t="s">
        <v>30</v>
      </c>
      <c r="F8141" t="s">
        <v>21</v>
      </c>
      <c r="G8141">
        <v>6</v>
      </c>
      <c r="H8141">
        <v>253.84</v>
      </c>
      <c r="I8141">
        <v>0.28000000000000003</v>
      </c>
      <c r="J8141">
        <v>1096.5899999999999</v>
      </c>
      <c r="K8141">
        <v>847.89</v>
      </c>
      <c r="L8141">
        <v>248.7</v>
      </c>
      <c r="M8141" t="s">
        <v>17</v>
      </c>
      <c r="N8141" s="3">
        <f>retail_sales[[#This Row],[Profit]]/retail_sales[[#This Row],[Revenue]]</f>
        <v>0.22679397039914645</v>
      </c>
      <c r="O8141" t="str">
        <f t="shared" si="127"/>
        <v>Tuesday</v>
      </c>
    </row>
    <row r="8142" spans="1:15" x14ac:dyDescent="0.3">
      <c r="A8142">
        <v>8141</v>
      </c>
      <c r="B8142" t="s">
        <v>5350</v>
      </c>
      <c r="C8142" s="1">
        <v>45595</v>
      </c>
      <c r="D8142" t="s">
        <v>39</v>
      </c>
      <c r="E8142" t="s">
        <v>20</v>
      </c>
      <c r="F8142" t="s">
        <v>16</v>
      </c>
      <c r="G8142">
        <v>7</v>
      </c>
      <c r="H8142">
        <v>270.83</v>
      </c>
      <c r="I8142">
        <v>0.25</v>
      </c>
      <c r="J8142">
        <v>1421.86</v>
      </c>
      <c r="K8142">
        <v>913.57</v>
      </c>
      <c r="L8142">
        <v>508.29</v>
      </c>
      <c r="M8142" t="s">
        <v>46</v>
      </c>
      <c r="N8142" s="3">
        <f>retail_sales[[#This Row],[Profit]]/retail_sales[[#This Row],[Revenue]]</f>
        <v>0.35748245256213695</v>
      </c>
      <c r="O8142" t="str">
        <f t="shared" si="127"/>
        <v>Wednesday</v>
      </c>
    </row>
    <row r="8143" spans="1:15" x14ac:dyDescent="0.3">
      <c r="A8143">
        <v>8142</v>
      </c>
      <c r="B8143" t="s">
        <v>4479</v>
      </c>
      <c r="C8143" s="1">
        <v>45389</v>
      </c>
      <c r="D8143" t="s">
        <v>14</v>
      </c>
      <c r="E8143" t="s">
        <v>25</v>
      </c>
      <c r="F8143" t="s">
        <v>27</v>
      </c>
      <c r="G8143">
        <v>7</v>
      </c>
      <c r="H8143">
        <v>60.31</v>
      </c>
      <c r="I8143">
        <v>0.21</v>
      </c>
      <c r="J8143">
        <v>333.51</v>
      </c>
      <c r="K8143">
        <v>227.87</v>
      </c>
      <c r="L8143">
        <v>105.64</v>
      </c>
      <c r="M8143" t="s">
        <v>28</v>
      </c>
      <c r="N8143" s="3">
        <f>retail_sales[[#This Row],[Profit]]/retail_sales[[#This Row],[Revenue]]</f>
        <v>0.31675212137567088</v>
      </c>
      <c r="O8143" t="str">
        <f t="shared" si="127"/>
        <v>Sunday</v>
      </c>
    </row>
    <row r="8144" spans="1:15" x14ac:dyDescent="0.3">
      <c r="A8144">
        <v>8143</v>
      </c>
      <c r="B8144" t="s">
        <v>5351</v>
      </c>
      <c r="C8144" s="1">
        <v>45377</v>
      </c>
      <c r="D8144" t="s">
        <v>14</v>
      </c>
      <c r="E8144" t="s">
        <v>25</v>
      </c>
      <c r="F8144" t="s">
        <v>27</v>
      </c>
      <c r="G8144">
        <v>8</v>
      </c>
      <c r="H8144">
        <v>217.33</v>
      </c>
      <c r="I8144">
        <v>0.04</v>
      </c>
      <c r="J8144">
        <v>1669.09</v>
      </c>
      <c r="K8144">
        <v>1317.52</v>
      </c>
      <c r="L8144">
        <v>351.57</v>
      </c>
      <c r="M8144" t="s">
        <v>46</v>
      </c>
      <c r="N8144" s="3">
        <f>retail_sales[[#This Row],[Profit]]/retail_sales[[#This Row],[Revenue]]</f>
        <v>0.21063573564037891</v>
      </c>
      <c r="O8144" t="str">
        <f t="shared" si="127"/>
        <v>Tuesday</v>
      </c>
    </row>
    <row r="8145" spans="1:15" x14ac:dyDescent="0.3">
      <c r="A8145">
        <v>8144</v>
      </c>
      <c r="B8145" t="s">
        <v>5352</v>
      </c>
      <c r="C8145" s="1">
        <v>45547</v>
      </c>
      <c r="D8145" t="s">
        <v>14</v>
      </c>
      <c r="E8145" t="s">
        <v>15</v>
      </c>
      <c r="F8145" t="s">
        <v>16</v>
      </c>
      <c r="G8145">
        <v>10</v>
      </c>
      <c r="H8145">
        <v>251</v>
      </c>
      <c r="I8145">
        <v>0.25</v>
      </c>
      <c r="J8145">
        <v>1882.5</v>
      </c>
      <c r="K8145">
        <v>956.98</v>
      </c>
      <c r="L8145">
        <v>925.52</v>
      </c>
      <c r="M8145" t="s">
        <v>28</v>
      </c>
      <c r="N8145" s="3">
        <f>retail_sales[[#This Row],[Profit]]/retail_sales[[#This Row],[Revenue]]</f>
        <v>0.49164409030544487</v>
      </c>
      <c r="O8145" t="str">
        <f t="shared" si="127"/>
        <v>Thursday</v>
      </c>
    </row>
    <row r="8146" spans="1:15" x14ac:dyDescent="0.3">
      <c r="A8146">
        <v>8145</v>
      </c>
      <c r="B8146" t="s">
        <v>5353</v>
      </c>
      <c r="C8146" s="1">
        <v>45643</v>
      </c>
      <c r="D8146" t="s">
        <v>19</v>
      </c>
      <c r="E8146" t="s">
        <v>33</v>
      </c>
      <c r="F8146" t="s">
        <v>21</v>
      </c>
      <c r="G8146">
        <v>7</v>
      </c>
      <c r="H8146">
        <v>264.22000000000003</v>
      </c>
      <c r="I8146">
        <v>7.0000000000000007E-2</v>
      </c>
      <c r="J8146">
        <v>1720.07</v>
      </c>
      <c r="K8146">
        <v>974.43</v>
      </c>
      <c r="L8146">
        <v>745.64</v>
      </c>
      <c r="M8146" t="s">
        <v>40</v>
      </c>
      <c r="N8146" s="3">
        <f>retail_sales[[#This Row],[Profit]]/retail_sales[[#This Row],[Revenue]]</f>
        <v>0.4334939857098839</v>
      </c>
      <c r="O8146" t="str">
        <f t="shared" si="127"/>
        <v>Tuesday</v>
      </c>
    </row>
    <row r="8147" spans="1:15" x14ac:dyDescent="0.3">
      <c r="A8147">
        <v>8146</v>
      </c>
      <c r="B8147" t="s">
        <v>2680</v>
      </c>
      <c r="C8147" s="1">
        <v>45422</v>
      </c>
      <c r="D8147" t="s">
        <v>39</v>
      </c>
      <c r="E8147" t="s">
        <v>25</v>
      </c>
      <c r="F8147" t="s">
        <v>21</v>
      </c>
      <c r="G8147">
        <v>10</v>
      </c>
      <c r="H8147">
        <v>45.42</v>
      </c>
      <c r="I8147">
        <v>7.0000000000000007E-2</v>
      </c>
      <c r="J8147">
        <v>422.41</v>
      </c>
      <c r="K8147">
        <v>289.14</v>
      </c>
      <c r="L8147">
        <v>133.27000000000001</v>
      </c>
      <c r="M8147" t="s">
        <v>28</v>
      </c>
      <c r="N8147" s="3">
        <f>retail_sales[[#This Row],[Profit]]/retail_sales[[#This Row],[Revenue]]</f>
        <v>0.31549915958429015</v>
      </c>
      <c r="O8147" t="str">
        <f t="shared" si="127"/>
        <v>Friday</v>
      </c>
    </row>
    <row r="8148" spans="1:15" x14ac:dyDescent="0.3">
      <c r="A8148">
        <v>8147</v>
      </c>
      <c r="B8148" t="s">
        <v>3784</v>
      </c>
      <c r="C8148" s="1">
        <v>45338</v>
      </c>
      <c r="D8148" t="s">
        <v>19</v>
      </c>
      <c r="E8148" t="s">
        <v>33</v>
      </c>
      <c r="F8148" t="s">
        <v>16</v>
      </c>
      <c r="G8148">
        <v>3</v>
      </c>
      <c r="H8148">
        <v>162.51</v>
      </c>
      <c r="I8148">
        <v>0.08</v>
      </c>
      <c r="J8148">
        <v>448.53</v>
      </c>
      <c r="K8148">
        <v>313.14999999999998</v>
      </c>
      <c r="L8148">
        <v>135.38</v>
      </c>
      <c r="M8148" t="s">
        <v>40</v>
      </c>
      <c r="N8148" s="3">
        <f>retail_sales[[#This Row],[Profit]]/retail_sales[[#This Row],[Revenue]]</f>
        <v>0.30183042382895237</v>
      </c>
      <c r="O8148" t="str">
        <f t="shared" si="127"/>
        <v>Friday</v>
      </c>
    </row>
    <row r="8149" spans="1:15" x14ac:dyDescent="0.3">
      <c r="A8149">
        <v>8148</v>
      </c>
      <c r="B8149" t="s">
        <v>5267</v>
      </c>
      <c r="C8149" s="1">
        <v>45482</v>
      </c>
      <c r="D8149" t="s">
        <v>24</v>
      </c>
      <c r="E8149" t="s">
        <v>30</v>
      </c>
      <c r="F8149" t="s">
        <v>21</v>
      </c>
      <c r="G8149">
        <v>3</v>
      </c>
      <c r="H8149">
        <v>469.5</v>
      </c>
      <c r="I8149">
        <v>0.27</v>
      </c>
      <c r="J8149">
        <v>1028.2</v>
      </c>
      <c r="K8149">
        <v>687.23</v>
      </c>
      <c r="L8149">
        <v>340.97</v>
      </c>
      <c r="M8149" t="s">
        <v>28</v>
      </c>
      <c r="N8149" s="3">
        <f>retail_sales[[#This Row],[Profit]]/retail_sales[[#This Row],[Revenue]]</f>
        <v>0.33161836218634511</v>
      </c>
      <c r="O8149" t="str">
        <f t="shared" si="127"/>
        <v>Tuesday</v>
      </c>
    </row>
    <row r="8150" spans="1:15" x14ac:dyDescent="0.3">
      <c r="A8150">
        <v>8149</v>
      </c>
      <c r="B8150" t="s">
        <v>5354</v>
      </c>
      <c r="C8150" s="1">
        <v>45530</v>
      </c>
      <c r="D8150" t="s">
        <v>14</v>
      </c>
      <c r="E8150" t="s">
        <v>15</v>
      </c>
      <c r="F8150" t="s">
        <v>21</v>
      </c>
      <c r="G8150">
        <v>9</v>
      </c>
      <c r="H8150">
        <v>160.03</v>
      </c>
      <c r="I8150">
        <v>0.02</v>
      </c>
      <c r="J8150">
        <v>1411.46</v>
      </c>
      <c r="K8150">
        <v>810.73</v>
      </c>
      <c r="L8150">
        <v>600.73</v>
      </c>
      <c r="M8150" t="s">
        <v>28</v>
      </c>
      <c r="N8150" s="3">
        <f>retail_sales[[#This Row],[Profit]]/retail_sales[[#This Row],[Revenue]]</f>
        <v>0.42560894393039833</v>
      </c>
      <c r="O8150" t="str">
        <f t="shared" si="127"/>
        <v>Monday</v>
      </c>
    </row>
    <row r="8151" spans="1:15" x14ac:dyDescent="0.3">
      <c r="A8151">
        <v>8150</v>
      </c>
      <c r="B8151" t="s">
        <v>5355</v>
      </c>
      <c r="C8151" s="1">
        <v>45472</v>
      </c>
      <c r="D8151" t="s">
        <v>14</v>
      </c>
      <c r="E8151" t="s">
        <v>33</v>
      </c>
      <c r="F8151" t="s">
        <v>27</v>
      </c>
      <c r="G8151">
        <v>5</v>
      </c>
      <c r="H8151">
        <v>398.54</v>
      </c>
      <c r="I8151">
        <v>0.09</v>
      </c>
      <c r="J8151">
        <v>1813.36</v>
      </c>
      <c r="K8151">
        <v>924.48</v>
      </c>
      <c r="L8151">
        <v>888.88</v>
      </c>
      <c r="M8151" t="s">
        <v>22</v>
      </c>
      <c r="N8151" s="3">
        <f>retail_sales[[#This Row],[Profit]]/retail_sales[[#This Row],[Revenue]]</f>
        <v>0.49018396788282526</v>
      </c>
      <c r="O8151" t="str">
        <f t="shared" si="127"/>
        <v>Saturday</v>
      </c>
    </row>
    <row r="8152" spans="1:15" x14ac:dyDescent="0.3">
      <c r="A8152">
        <v>8151</v>
      </c>
      <c r="B8152" t="s">
        <v>5356</v>
      </c>
      <c r="C8152" s="1">
        <v>45470</v>
      </c>
      <c r="D8152" t="s">
        <v>19</v>
      </c>
      <c r="E8152" t="s">
        <v>15</v>
      </c>
      <c r="F8152" t="s">
        <v>16</v>
      </c>
      <c r="G8152">
        <v>7</v>
      </c>
      <c r="H8152">
        <v>12.76</v>
      </c>
      <c r="I8152">
        <v>0.2</v>
      </c>
      <c r="J8152">
        <v>71.459999999999994</v>
      </c>
      <c r="K8152">
        <v>40.75</v>
      </c>
      <c r="L8152">
        <v>30.71</v>
      </c>
      <c r="M8152" t="s">
        <v>17</v>
      </c>
      <c r="N8152" s="3">
        <f>retail_sales[[#This Row],[Profit]]/retail_sales[[#This Row],[Revenue]]</f>
        <v>0.42975090959977613</v>
      </c>
      <c r="O8152" t="str">
        <f t="shared" si="127"/>
        <v>Thursday</v>
      </c>
    </row>
    <row r="8153" spans="1:15" x14ac:dyDescent="0.3">
      <c r="A8153">
        <v>8152</v>
      </c>
      <c r="B8153" t="s">
        <v>54</v>
      </c>
      <c r="C8153" s="1">
        <v>45620</v>
      </c>
      <c r="D8153" t="s">
        <v>24</v>
      </c>
      <c r="E8153" t="s">
        <v>15</v>
      </c>
      <c r="F8153" t="s">
        <v>27</v>
      </c>
      <c r="G8153">
        <v>2</v>
      </c>
      <c r="H8153">
        <v>58.5</v>
      </c>
      <c r="I8153">
        <v>0.24</v>
      </c>
      <c r="J8153">
        <v>88.92</v>
      </c>
      <c r="K8153">
        <v>63.37</v>
      </c>
      <c r="L8153">
        <v>25.55</v>
      </c>
      <c r="M8153" t="s">
        <v>40</v>
      </c>
      <c r="N8153" s="3">
        <f>retail_sales[[#This Row],[Profit]]/retail_sales[[#This Row],[Revenue]]</f>
        <v>0.2873369320737742</v>
      </c>
      <c r="O8153" t="str">
        <f t="shared" si="127"/>
        <v>Sunday</v>
      </c>
    </row>
    <row r="8154" spans="1:15" x14ac:dyDescent="0.3">
      <c r="A8154">
        <v>8153</v>
      </c>
      <c r="B8154" t="s">
        <v>4439</v>
      </c>
      <c r="C8154" s="1">
        <v>45501</v>
      </c>
      <c r="D8154" t="s">
        <v>39</v>
      </c>
      <c r="E8154" t="s">
        <v>15</v>
      </c>
      <c r="F8154" t="s">
        <v>27</v>
      </c>
      <c r="G8154">
        <v>4</v>
      </c>
      <c r="H8154">
        <v>68.98</v>
      </c>
      <c r="I8154">
        <v>0.28999999999999998</v>
      </c>
      <c r="J8154">
        <v>195.9</v>
      </c>
      <c r="K8154">
        <v>116.43</v>
      </c>
      <c r="L8154">
        <v>79.47</v>
      </c>
      <c r="M8154" t="s">
        <v>46</v>
      </c>
      <c r="N8154" s="3">
        <f>retail_sales[[#This Row],[Profit]]/retail_sales[[#This Row],[Revenue]]</f>
        <v>0.40566615620214391</v>
      </c>
      <c r="O8154" t="str">
        <f t="shared" si="127"/>
        <v>Sunday</v>
      </c>
    </row>
    <row r="8155" spans="1:15" x14ac:dyDescent="0.3">
      <c r="A8155">
        <v>8154</v>
      </c>
      <c r="B8155" t="s">
        <v>4020</v>
      </c>
      <c r="C8155" s="1">
        <v>45407</v>
      </c>
      <c r="D8155" t="s">
        <v>14</v>
      </c>
      <c r="E8155" t="s">
        <v>20</v>
      </c>
      <c r="F8155" t="s">
        <v>16</v>
      </c>
      <c r="G8155">
        <v>6</v>
      </c>
      <c r="H8155">
        <v>452.57</v>
      </c>
      <c r="I8155">
        <v>0.03</v>
      </c>
      <c r="J8155">
        <v>2633.96</v>
      </c>
      <c r="K8155">
        <v>1356.64</v>
      </c>
      <c r="L8155">
        <v>1277.32</v>
      </c>
      <c r="M8155" t="s">
        <v>46</v>
      </c>
      <c r="N8155" s="3">
        <f>retail_sales[[#This Row],[Profit]]/retail_sales[[#This Row],[Revenue]]</f>
        <v>0.48494282373308628</v>
      </c>
      <c r="O8155" t="str">
        <f t="shared" si="127"/>
        <v>Thursday</v>
      </c>
    </row>
    <row r="8156" spans="1:15" x14ac:dyDescent="0.3">
      <c r="A8156">
        <v>8155</v>
      </c>
      <c r="B8156" t="s">
        <v>2929</v>
      </c>
      <c r="C8156" s="1">
        <v>45306</v>
      </c>
      <c r="D8156" t="s">
        <v>14</v>
      </c>
      <c r="E8156" t="s">
        <v>15</v>
      </c>
      <c r="F8156" t="s">
        <v>21</v>
      </c>
      <c r="G8156">
        <v>10</v>
      </c>
      <c r="H8156">
        <v>332.42</v>
      </c>
      <c r="I8156">
        <v>0.28999999999999998</v>
      </c>
      <c r="J8156">
        <v>2360.1799999999998</v>
      </c>
      <c r="K8156">
        <v>1402.12</v>
      </c>
      <c r="L8156">
        <v>958.06</v>
      </c>
      <c r="M8156" t="s">
        <v>46</v>
      </c>
      <c r="N8156" s="3">
        <f>retail_sales[[#This Row],[Profit]]/retail_sales[[#This Row],[Revenue]]</f>
        <v>0.40592666661017379</v>
      </c>
      <c r="O8156" t="str">
        <f t="shared" si="127"/>
        <v>Monday</v>
      </c>
    </row>
    <row r="8157" spans="1:15" x14ac:dyDescent="0.3">
      <c r="A8157">
        <v>8156</v>
      </c>
      <c r="B8157" t="s">
        <v>5357</v>
      </c>
      <c r="C8157" s="1">
        <v>45554</v>
      </c>
      <c r="D8157" t="s">
        <v>19</v>
      </c>
      <c r="E8157" t="s">
        <v>30</v>
      </c>
      <c r="F8157" t="s">
        <v>21</v>
      </c>
      <c r="G8157">
        <v>9</v>
      </c>
      <c r="H8157">
        <v>53.19</v>
      </c>
      <c r="I8157">
        <v>0.25</v>
      </c>
      <c r="J8157">
        <v>359.03</v>
      </c>
      <c r="K8157">
        <v>208.53</v>
      </c>
      <c r="L8157">
        <v>150.5</v>
      </c>
      <c r="M8157" t="s">
        <v>22</v>
      </c>
      <c r="N8157" s="3">
        <f>retail_sales[[#This Row],[Profit]]/retail_sales[[#This Row],[Revenue]]</f>
        <v>0.41918502632092031</v>
      </c>
      <c r="O8157" t="str">
        <f t="shared" si="127"/>
        <v>Thursday</v>
      </c>
    </row>
    <row r="8158" spans="1:15" x14ac:dyDescent="0.3">
      <c r="A8158">
        <v>8157</v>
      </c>
      <c r="B8158" t="s">
        <v>5358</v>
      </c>
      <c r="C8158" s="1">
        <v>45615</v>
      </c>
      <c r="D8158" t="s">
        <v>39</v>
      </c>
      <c r="E8158" t="s">
        <v>30</v>
      </c>
      <c r="F8158" t="s">
        <v>16</v>
      </c>
      <c r="G8158">
        <v>6</v>
      </c>
      <c r="H8158">
        <v>295.76</v>
      </c>
      <c r="I8158">
        <v>0.15</v>
      </c>
      <c r="J8158">
        <v>1508.38</v>
      </c>
      <c r="K8158">
        <v>844.68</v>
      </c>
      <c r="L8158">
        <v>663.7</v>
      </c>
      <c r="M8158" t="s">
        <v>40</v>
      </c>
      <c r="N8158" s="3">
        <f>retail_sales[[#This Row],[Profit]]/retail_sales[[#This Row],[Revenue]]</f>
        <v>0.44000848592529734</v>
      </c>
      <c r="O8158" t="str">
        <f t="shared" si="127"/>
        <v>Tuesday</v>
      </c>
    </row>
    <row r="8159" spans="1:15" x14ac:dyDescent="0.3">
      <c r="A8159">
        <v>8158</v>
      </c>
      <c r="B8159" t="s">
        <v>5359</v>
      </c>
      <c r="C8159" s="1">
        <v>45627</v>
      </c>
      <c r="D8159" t="s">
        <v>14</v>
      </c>
      <c r="E8159" t="s">
        <v>20</v>
      </c>
      <c r="F8159" t="s">
        <v>27</v>
      </c>
      <c r="G8159">
        <v>8</v>
      </c>
      <c r="H8159">
        <v>441.88</v>
      </c>
      <c r="I8159">
        <v>0.13</v>
      </c>
      <c r="J8159">
        <v>3075.48</v>
      </c>
      <c r="K8159">
        <v>2313.4499999999998</v>
      </c>
      <c r="L8159">
        <v>762.03</v>
      </c>
      <c r="M8159" t="s">
        <v>40</v>
      </c>
      <c r="N8159" s="3">
        <f>retail_sales[[#This Row],[Profit]]/retail_sales[[#This Row],[Revenue]]</f>
        <v>0.24777595692379725</v>
      </c>
      <c r="O8159" t="str">
        <f t="shared" si="127"/>
        <v>Sunday</v>
      </c>
    </row>
    <row r="8160" spans="1:15" x14ac:dyDescent="0.3">
      <c r="A8160">
        <v>8159</v>
      </c>
      <c r="B8160" t="s">
        <v>3774</v>
      </c>
      <c r="C8160" s="1">
        <v>45518</v>
      </c>
      <c r="D8160" t="s">
        <v>24</v>
      </c>
      <c r="E8160" t="s">
        <v>15</v>
      </c>
      <c r="F8160" t="s">
        <v>16</v>
      </c>
      <c r="G8160">
        <v>1</v>
      </c>
      <c r="H8160">
        <v>390.72</v>
      </c>
      <c r="I8160">
        <v>0.16</v>
      </c>
      <c r="J8160">
        <v>328.2</v>
      </c>
      <c r="K8160">
        <v>237.78</v>
      </c>
      <c r="L8160">
        <v>90.42</v>
      </c>
      <c r="M8160" t="s">
        <v>22</v>
      </c>
      <c r="N8160" s="3">
        <f>retail_sales[[#This Row],[Profit]]/retail_sales[[#This Row],[Revenue]]</f>
        <v>0.27550274223034737</v>
      </c>
      <c r="O8160" t="str">
        <f t="shared" si="127"/>
        <v>Wednesday</v>
      </c>
    </row>
    <row r="8161" spans="1:15" x14ac:dyDescent="0.3">
      <c r="A8161">
        <v>8160</v>
      </c>
      <c r="B8161" t="s">
        <v>1491</v>
      </c>
      <c r="C8161" s="1">
        <v>45652</v>
      </c>
      <c r="D8161" t="s">
        <v>19</v>
      </c>
      <c r="E8161" t="s">
        <v>33</v>
      </c>
      <c r="F8161" t="s">
        <v>27</v>
      </c>
      <c r="G8161">
        <v>5</v>
      </c>
      <c r="H8161">
        <v>212.37</v>
      </c>
      <c r="I8161">
        <v>0.09</v>
      </c>
      <c r="J8161">
        <v>966.28</v>
      </c>
      <c r="K8161">
        <v>668.5</v>
      </c>
      <c r="L8161">
        <v>297.77999999999997</v>
      </c>
      <c r="M8161" t="s">
        <v>40</v>
      </c>
      <c r="N8161" s="3">
        <f>retail_sales[[#This Row],[Profit]]/retail_sales[[#This Row],[Revenue]]</f>
        <v>0.30817154447986089</v>
      </c>
      <c r="O8161" t="str">
        <f t="shared" si="127"/>
        <v>Thursday</v>
      </c>
    </row>
    <row r="8162" spans="1:15" x14ac:dyDescent="0.3">
      <c r="A8162">
        <v>8161</v>
      </c>
      <c r="B8162" t="s">
        <v>231</v>
      </c>
      <c r="C8162" s="1">
        <v>45350</v>
      </c>
      <c r="D8162" t="s">
        <v>14</v>
      </c>
      <c r="E8162" t="s">
        <v>25</v>
      </c>
      <c r="F8162" t="s">
        <v>16</v>
      </c>
      <c r="G8162">
        <v>7</v>
      </c>
      <c r="H8162">
        <v>448.7</v>
      </c>
      <c r="I8162">
        <v>0.28000000000000003</v>
      </c>
      <c r="J8162">
        <v>2261.4499999999998</v>
      </c>
      <c r="K8162">
        <v>1300.77</v>
      </c>
      <c r="L8162">
        <v>960.68</v>
      </c>
      <c r="M8162" t="s">
        <v>28</v>
      </c>
      <c r="N8162" s="3">
        <f>retail_sales[[#This Row],[Profit]]/retail_sales[[#This Row],[Revenue]]</f>
        <v>0.42480709279444606</v>
      </c>
      <c r="O8162" t="str">
        <f t="shared" si="127"/>
        <v>Wednesday</v>
      </c>
    </row>
    <row r="8163" spans="1:15" x14ac:dyDescent="0.3">
      <c r="A8163">
        <v>8162</v>
      </c>
      <c r="B8163" t="s">
        <v>860</v>
      </c>
      <c r="C8163" s="1">
        <v>45377</v>
      </c>
      <c r="D8163" t="s">
        <v>19</v>
      </c>
      <c r="E8163" t="s">
        <v>30</v>
      </c>
      <c r="F8163" t="s">
        <v>16</v>
      </c>
      <c r="G8163">
        <v>1</v>
      </c>
      <c r="H8163">
        <v>44.23</v>
      </c>
      <c r="I8163">
        <v>0.28000000000000003</v>
      </c>
      <c r="J8163">
        <v>31.85</v>
      </c>
      <c r="K8163">
        <v>25.1</v>
      </c>
      <c r="L8163">
        <v>6.75</v>
      </c>
      <c r="M8163" t="s">
        <v>40</v>
      </c>
      <c r="N8163" s="3">
        <f>retail_sales[[#This Row],[Profit]]/retail_sales[[#This Row],[Revenue]]</f>
        <v>0.2119309262166405</v>
      </c>
      <c r="O8163" t="str">
        <f t="shared" si="127"/>
        <v>Tuesday</v>
      </c>
    </row>
    <row r="8164" spans="1:15" x14ac:dyDescent="0.3">
      <c r="A8164">
        <v>8163</v>
      </c>
      <c r="B8164" t="s">
        <v>1226</v>
      </c>
      <c r="C8164" s="1">
        <v>45494</v>
      </c>
      <c r="D8164" t="s">
        <v>24</v>
      </c>
      <c r="E8164" t="s">
        <v>33</v>
      </c>
      <c r="F8164" t="s">
        <v>27</v>
      </c>
      <c r="G8164">
        <v>10</v>
      </c>
      <c r="H8164">
        <v>261.17</v>
      </c>
      <c r="I8164">
        <v>0.2</v>
      </c>
      <c r="J8164">
        <v>2089.36</v>
      </c>
      <c r="K8164">
        <v>1068.98</v>
      </c>
      <c r="L8164">
        <v>1020.38</v>
      </c>
      <c r="M8164" t="s">
        <v>17</v>
      </c>
      <c r="N8164" s="3">
        <f>retail_sales[[#This Row],[Profit]]/retail_sales[[#This Row],[Revenue]]</f>
        <v>0.48836964429298924</v>
      </c>
      <c r="O8164" t="str">
        <f t="shared" si="127"/>
        <v>Sunday</v>
      </c>
    </row>
    <row r="8165" spans="1:15" x14ac:dyDescent="0.3">
      <c r="A8165">
        <v>8164</v>
      </c>
      <c r="B8165" t="s">
        <v>5360</v>
      </c>
      <c r="C8165" s="1">
        <v>45566</v>
      </c>
      <c r="D8165" t="s">
        <v>14</v>
      </c>
      <c r="E8165" t="s">
        <v>20</v>
      </c>
      <c r="F8165" t="s">
        <v>27</v>
      </c>
      <c r="G8165">
        <v>9</v>
      </c>
      <c r="H8165">
        <v>226.11</v>
      </c>
      <c r="I8165">
        <v>0.22</v>
      </c>
      <c r="J8165">
        <v>1587.29</v>
      </c>
      <c r="K8165">
        <v>810.68</v>
      </c>
      <c r="L8165">
        <v>776.61</v>
      </c>
      <c r="M8165" t="s">
        <v>28</v>
      </c>
      <c r="N8165" s="3">
        <f>retail_sales[[#This Row],[Profit]]/retail_sales[[#This Row],[Revenue]]</f>
        <v>0.48926787165546309</v>
      </c>
      <c r="O8165" t="str">
        <f t="shared" si="127"/>
        <v>Tuesday</v>
      </c>
    </row>
    <row r="8166" spans="1:15" x14ac:dyDescent="0.3">
      <c r="A8166">
        <v>8165</v>
      </c>
      <c r="B8166" t="s">
        <v>3950</v>
      </c>
      <c r="C8166" s="1">
        <v>45645</v>
      </c>
      <c r="D8166" t="s">
        <v>39</v>
      </c>
      <c r="E8166" t="s">
        <v>15</v>
      </c>
      <c r="F8166" t="s">
        <v>16</v>
      </c>
      <c r="G8166">
        <v>7</v>
      </c>
      <c r="H8166">
        <v>103.7</v>
      </c>
      <c r="I8166">
        <v>0.01</v>
      </c>
      <c r="J8166">
        <v>718.64</v>
      </c>
      <c r="K8166">
        <v>536.4</v>
      </c>
      <c r="L8166">
        <v>182.24</v>
      </c>
      <c r="M8166" t="s">
        <v>17</v>
      </c>
      <c r="N8166" s="3">
        <f>retail_sales[[#This Row],[Profit]]/retail_sales[[#This Row],[Revenue]]</f>
        <v>0.25359011466102638</v>
      </c>
      <c r="O8166" t="str">
        <f t="shared" si="127"/>
        <v>Thursday</v>
      </c>
    </row>
    <row r="8167" spans="1:15" x14ac:dyDescent="0.3">
      <c r="A8167">
        <v>8166</v>
      </c>
      <c r="B8167" t="s">
        <v>3255</v>
      </c>
      <c r="C8167" s="1">
        <v>45647</v>
      </c>
      <c r="D8167" t="s">
        <v>24</v>
      </c>
      <c r="E8167" t="s">
        <v>30</v>
      </c>
      <c r="F8167" t="s">
        <v>16</v>
      </c>
      <c r="G8167">
        <v>8</v>
      </c>
      <c r="H8167">
        <v>89.04</v>
      </c>
      <c r="I8167">
        <v>0.02</v>
      </c>
      <c r="J8167">
        <v>698.07</v>
      </c>
      <c r="K8167">
        <v>461.72</v>
      </c>
      <c r="L8167">
        <v>236.35</v>
      </c>
      <c r="M8167" t="s">
        <v>40</v>
      </c>
      <c r="N8167" s="3">
        <f>retail_sales[[#This Row],[Profit]]/retail_sales[[#This Row],[Revenue]]</f>
        <v>0.33857636053690887</v>
      </c>
      <c r="O8167" t="str">
        <f t="shared" si="127"/>
        <v>Saturday</v>
      </c>
    </row>
    <row r="8168" spans="1:15" x14ac:dyDescent="0.3">
      <c r="A8168">
        <v>8167</v>
      </c>
      <c r="B8168" t="s">
        <v>2449</v>
      </c>
      <c r="C8168" s="1">
        <v>45620</v>
      </c>
      <c r="D8168" t="s">
        <v>24</v>
      </c>
      <c r="E8168" t="s">
        <v>25</v>
      </c>
      <c r="F8168" t="s">
        <v>21</v>
      </c>
      <c r="G8168">
        <v>7</v>
      </c>
      <c r="H8168">
        <v>442.32</v>
      </c>
      <c r="I8168">
        <v>0.16</v>
      </c>
      <c r="J8168">
        <v>2600.84</v>
      </c>
      <c r="K8168">
        <v>2065.7600000000002</v>
      </c>
      <c r="L8168">
        <v>535.08000000000004</v>
      </c>
      <c r="M8168" t="s">
        <v>28</v>
      </c>
      <c r="N8168" s="3">
        <f>retail_sales[[#This Row],[Profit]]/retail_sales[[#This Row],[Revenue]]</f>
        <v>0.20573353224342905</v>
      </c>
      <c r="O8168" t="str">
        <f t="shared" si="127"/>
        <v>Sunday</v>
      </c>
    </row>
    <row r="8169" spans="1:15" x14ac:dyDescent="0.3">
      <c r="A8169">
        <v>8168</v>
      </c>
      <c r="B8169" t="s">
        <v>1984</v>
      </c>
      <c r="C8169" s="1">
        <v>45657</v>
      </c>
      <c r="D8169" t="s">
        <v>24</v>
      </c>
      <c r="E8169" t="s">
        <v>25</v>
      </c>
      <c r="F8169" t="s">
        <v>16</v>
      </c>
      <c r="G8169">
        <v>7</v>
      </c>
      <c r="H8169">
        <v>405.13</v>
      </c>
      <c r="I8169">
        <v>0.17</v>
      </c>
      <c r="J8169">
        <v>2353.81</v>
      </c>
      <c r="K8169">
        <v>1245.33</v>
      </c>
      <c r="L8169">
        <v>1108.48</v>
      </c>
      <c r="M8169" t="s">
        <v>46</v>
      </c>
      <c r="N8169" s="3">
        <f>retail_sales[[#This Row],[Profit]]/retail_sales[[#This Row],[Revenue]]</f>
        <v>0.47093010905723065</v>
      </c>
      <c r="O8169" t="str">
        <f t="shared" si="127"/>
        <v>Tuesday</v>
      </c>
    </row>
    <row r="8170" spans="1:15" x14ac:dyDescent="0.3">
      <c r="A8170">
        <v>8169</v>
      </c>
      <c r="B8170" t="s">
        <v>5361</v>
      </c>
      <c r="C8170" s="1">
        <v>45397</v>
      </c>
      <c r="D8170" t="s">
        <v>14</v>
      </c>
      <c r="E8170" t="s">
        <v>15</v>
      </c>
      <c r="F8170" t="s">
        <v>16</v>
      </c>
      <c r="G8170">
        <v>9</v>
      </c>
      <c r="H8170">
        <v>218.64</v>
      </c>
      <c r="I8170">
        <v>0.25</v>
      </c>
      <c r="J8170">
        <v>1475.82</v>
      </c>
      <c r="K8170">
        <v>1017.74</v>
      </c>
      <c r="L8170">
        <v>458.08</v>
      </c>
      <c r="M8170" t="s">
        <v>46</v>
      </c>
      <c r="N8170" s="3">
        <f>retail_sales[[#This Row],[Profit]]/retail_sales[[#This Row],[Revenue]]</f>
        <v>0.31039015598108172</v>
      </c>
      <c r="O8170" t="str">
        <f t="shared" si="127"/>
        <v>Monday</v>
      </c>
    </row>
    <row r="8171" spans="1:15" x14ac:dyDescent="0.3">
      <c r="A8171">
        <v>8170</v>
      </c>
      <c r="B8171" t="s">
        <v>1032</v>
      </c>
      <c r="C8171" s="1">
        <v>45543</v>
      </c>
      <c r="D8171" t="s">
        <v>24</v>
      </c>
      <c r="E8171" t="s">
        <v>15</v>
      </c>
      <c r="F8171" t="s">
        <v>21</v>
      </c>
      <c r="G8171">
        <v>3</v>
      </c>
      <c r="H8171">
        <v>323.42</v>
      </c>
      <c r="I8171">
        <v>0.04</v>
      </c>
      <c r="J8171">
        <v>931.45</v>
      </c>
      <c r="K8171">
        <v>618.78</v>
      </c>
      <c r="L8171">
        <v>312.67</v>
      </c>
      <c r="M8171" t="s">
        <v>40</v>
      </c>
      <c r="N8171" s="3">
        <f>retail_sales[[#This Row],[Profit]]/retail_sales[[#This Row],[Revenue]]</f>
        <v>0.3356809275860218</v>
      </c>
      <c r="O8171" t="str">
        <f t="shared" si="127"/>
        <v>Sunday</v>
      </c>
    </row>
    <row r="8172" spans="1:15" x14ac:dyDescent="0.3">
      <c r="A8172">
        <v>8171</v>
      </c>
      <c r="B8172" t="s">
        <v>2986</v>
      </c>
      <c r="C8172" s="1">
        <v>45447</v>
      </c>
      <c r="D8172" t="s">
        <v>24</v>
      </c>
      <c r="E8172" t="s">
        <v>15</v>
      </c>
      <c r="F8172" t="s">
        <v>27</v>
      </c>
      <c r="G8172">
        <v>1</v>
      </c>
      <c r="H8172">
        <v>126.81</v>
      </c>
      <c r="I8172">
        <v>0.11</v>
      </c>
      <c r="J8172">
        <v>112.86</v>
      </c>
      <c r="K8172">
        <v>62.47</v>
      </c>
      <c r="L8172">
        <v>50.39</v>
      </c>
      <c r="M8172" t="s">
        <v>28</v>
      </c>
      <c r="N8172" s="3">
        <f>retail_sales[[#This Row],[Profit]]/retail_sales[[#This Row],[Revenue]]</f>
        <v>0.44648236753499915</v>
      </c>
      <c r="O8172" t="str">
        <f t="shared" si="127"/>
        <v>Tuesday</v>
      </c>
    </row>
    <row r="8173" spans="1:15" x14ac:dyDescent="0.3">
      <c r="A8173">
        <v>8172</v>
      </c>
      <c r="B8173" t="s">
        <v>2968</v>
      </c>
      <c r="C8173" s="1">
        <v>45556</v>
      </c>
      <c r="D8173" t="s">
        <v>24</v>
      </c>
      <c r="E8173" t="s">
        <v>20</v>
      </c>
      <c r="F8173" t="s">
        <v>16</v>
      </c>
      <c r="G8173">
        <v>2</v>
      </c>
      <c r="H8173">
        <v>11.21</v>
      </c>
      <c r="I8173">
        <v>0.23</v>
      </c>
      <c r="J8173">
        <v>17.260000000000002</v>
      </c>
      <c r="K8173">
        <v>11.82</v>
      </c>
      <c r="L8173">
        <v>5.44</v>
      </c>
      <c r="M8173" t="s">
        <v>28</v>
      </c>
      <c r="N8173" s="3">
        <f>retail_sales[[#This Row],[Profit]]/retail_sales[[#This Row],[Revenue]]</f>
        <v>0.31517960602549244</v>
      </c>
      <c r="O8173" t="str">
        <f t="shared" si="127"/>
        <v>Saturday</v>
      </c>
    </row>
    <row r="8174" spans="1:15" x14ac:dyDescent="0.3">
      <c r="A8174">
        <v>8173</v>
      </c>
      <c r="B8174" t="s">
        <v>2161</v>
      </c>
      <c r="C8174" s="1">
        <v>45555</v>
      </c>
      <c r="D8174" t="s">
        <v>14</v>
      </c>
      <c r="E8174" t="s">
        <v>33</v>
      </c>
      <c r="F8174" t="s">
        <v>16</v>
      </c>
      <c r="G8174">
        <v>3</v>
      </c>
      <c r="H8174">
        <v>317.39</v>
      </c>
      <c r="I8174">
        <v>0.28999999999999998</v>
      </c>
      <c r="J8174">
        <v>676.04</v>
      </c>
      <c r="K8174">
        <v>459.71</v>
      </c>
      <c r="L8174">
        <v>216.33</v>
      </c>
      <c r="M8174" t="s">
        <v>40</v>
      </c>
      <c r="N8174" s="3">
        <f>retail_sales[[#This Row],[Profit]]/retail_sales[[#This Row],[Revenue]]</f>
        <v>0.31999585823324067</v>
      </c>
      <c r="O8174" t="str">
        <f t="shared" si="127"/>
        <v>Friday</v>
      </c>
    </row>
    <row r="8175" spans="1:15" x14ac:dyDescent="0.3">
      <c r="A8175">
        <v>8174</v>
      </c>
      <c r="B8175" t="s">
        <v>3325</v>
      </c>
      <c r="C8175" s="1">
        <v>45540</v>
      </c>
      <c r="D8175" t="s">
        <v>39</v>
      </c>
      <c r="E8175" t="s">
        <v>20</v>
      </c>
      <c r="F8175" t="s">
        <v>21</v>
      </c>
      <c r="G8175">
        <v>9</v>
      </c>
      <c r="H8175">
        <v>145.61000000000001</v>
      </c>
      <c r="I8175">
        <v>0.16</v>
      </c>
      <c r="J8175">
        <v>1100.81</v>
      </c>
      <c r="K8175">
        <v>775.88</v>
      </c>
      <c r="L8175">
        <v>324.93</v>
      </c>
      <c r="M8175" t="s">
        <v>40</v>
      </c>
      <c r="N8175" s="3">
        <f>retail_sales[[#This Row],[Profit]]/retail_sales[[#This Row],[Revenue]]</f>
        <v>0.29517355401931306</v>
      </c>
      <c r="O8175" t="str">
        <f t="shared" si="127"/>
        <v>Thursday</v>
      </c>
    </row>
    <row r="8176" spans="1:15" x14ac:dyDescent="0.3">
      <c r="A8176">
        <v>8175</v>
      </c>
      <c r="B8176" t="s">
        <v>1034</v>
      </c>
      <c r="C8176" s="1">
        <v>45424</v>
      </c>
      <c r="D8176" t="s">
        <v>19</v>
      </c>
      <c r="E8176" t="s">
        <v>33</v>
      </c>
      <c r="F8176" t="s">
        <v>27</v>
      </c>
      <c r="G8176">
        <v>1</v>
      </c>
      <c r="H8176">
        <v>426.06</v>
      </c>
      <c r="I8176">
        <v>0.05</v>
      </c>
      <c r="J8176">
        <v>404.76</v>
      </c>
      <c r="K8176">
        <v>279.64</v>
      </c>
      <c r="L8176">
        <v>125.12</v>
      </c>
      <c r="M8176" t="s">
        <v>28</v>
      </c>
      <c r="N8176" s="3">
        <f>retail_sales[[#This Row],[Profit]]/retail_sales[[#This Row],[Revenue]]</f>
        <v>0.30912145468919855</v>
      </c>
      <c r="O8176" t="str">
        <f t="shared" si="127"/>
        <v>Sunday</v>
      </c>
    </row>
    <row r="8177" spans="1:15" x14ac:dyDescent="0.3">
      <c r="A8177">
        <v>8176</v>
      </c>
      <c r="B8177" t="s">
        <v>1659</v>
      </c>
      <c r="C8177" s="1">
        <v>45575</v>
      </c>
      <c r="D8177" t="s">
        <v>19</v>
      </c>
      <c r="E8177" t="s">
        <v>33</v>
      </c>
      <c r="F8177" t="s">
        <v>16</v>
      </c>
      <c r="G8177">
        <v>9</v>
      </c>
      <c r="H8177">
        <v>384.91</v>
      </c>
      <c r="I8177">
        <v>0.25</v>
      </c>
      <c r="J8177">
        <v>2598.14</v>
      </c>
      <c r="K8177">
        <v>1697.24</v>
      </c>
      <c r="L8177">
        <v>900.9</v>
      </c>
      <c r="M8177" t="s">
        <v>22</v>
      </c>
      <c r="N8177" s="3">
        <f>retail_sales[[#This Row],[Profit]]/retail_sales[[#This Row],[Revenue]]</f>
        <v>0.34674805822626958</v>
      </c>
      <c r="O8177" t="str">
        <f t="shared" si="127"/>
        <v>Thursday</v>
      </c>
    </row>
    <row r="8178" spans="1:15" x14ac:dyDescent="0.3">
      <c r="A8178">
        <v>8177</v>
      </c>
      <c r="B8178" t="s">
        <v>3060</v>
      </c>
      <c r="C8178" s="1">
        <v>45358</v>
      </c>
      <c r="D8178" t="s">
        <v>39</v>
      </c>
      <c r="E8178" t="s">
        <v>30</v>
      </c>
      <c r="F8178" t="s">
        <v>27</v>
      </c>
      <c r="G8178">
        <v>2</v>
      </c>
      <c r="H8178">
        <v>76.760000000000005</v>
      </c>
      <c r="I8178">
        <v>0.27</v>
      </c>
      <c r="J8178">
        <v>112.07</v>
      </c>
      <c r="K8178">
        <v>86.63</v>
      </c>
      <c r="L8178">
        <v>25.44</v>
      </c>
      <c r="M8178" t="s">
        <v>46</v>
      </c>
      <c r="N8178" s="3">
        <f>retail_sales[[#This Row],[Profit]]/retail_sales[[#This Row],[Revenue]]</f>
        <v>0.22700098152940129</v>
      </c>
      <c r="O8178" t="str">
        <f t="shared" si="127"/>
        <v>Thursday</v>
      </c>
    </row>
    <row r="8179" spans="1:15" x14ac:dyDescent="0.3">
      <c r="A8179">
        <v>8178</v>
      </c>
      <c r="B8179" t="s">
        <v>2658</v>
      </c>
      <c r="C8179" s="1">
        <v>45456</v>
      </c>
      <c r="D8179" t="s">
        <v>14</v>
      </c>
      <c r="E8179" t="s">
        <v>20</v>
      </c>
      <c r="F8179" t="s">
        <v>21</v>
      </c>
      <c r="G8179">
        <v>9</v>
      </c>
      <c r="H8179">
        <v>199.69</v>
      </c>
      <c r="I8179">
        <v>0.11</v>
      </c>
      <c r="J8179">
        <v>1599.52</v>
      </c>
      <c r="K8179">
        <v>913.28</v>
      </c>
      <c r="L8179">
        <v>686.24</v>
      </c>
      <c r="M8179" t="s">
        <v>46</v>
      </c>
      <c r="N8179" s="3">
        <f>retail_sales[[#This Row],[Profit]]/retail_sales[[#This Row],[Revenue]]</f>
        <v>0.4290287086125838</v>
      </c>
      <c r="O8179" t="str">
        <f t="shared" si="127"/>
        <v>Thursday</v>
      </c>
    </row>
    <row r="8180" spans="1:15" x14ac:dyDescent="0.3">
      <c r="A8180">
        <v>8179</v>
      </c>
      <c r="B8180" t="s">
        <v>5362</v>
      </c>
      <c r="C8180" s="1">
        <v>45361</v>
      </c>
      <c r="D8180" t="s">
        <v>19</v>
      </c>
      <c r="E8180" t="s">
        <v>30</v>
      </c>
      <c r="F8180" t="s">
        <v>16</v>
      </c>
      <c r="G8180">
        <v>10</v>
      </c>
      <c r="H8180">
        <v>31.86</v>
      </c>
      <c r="I8180">
        <v>0.14000000000000001</v>
      </c>
      <c r="J8180">
        <v>274</v>
      </c>
      <c r="K8180">
        <v>149.93</v>
      </c>
      <c r="L8180">
        <v>124.07</v>
      </c>
      <c r="M8180" t="s">
        <v>17</v>
      </c>
      <c r="N8180" s="3">
        <f>retail_sales[[#This Row],[Profit]]/retail_sales[[#This Row],[Revenue]]</f>
        <v>0.45281021897810214</v>
      </c>
      <c r="O8180" t="str">
        <f t="shared" si="127"/>
        <v>Sunday</v>
      </c>
    </row>
    <row r="8181" spans="1:15" x14ac:dyDescent="0.3">
      <c r="A8181">
        <v>8180</v>
      </c>
      <c r="B8181" t="s">
        <v>5363</v>
      </c>
      <c r="C8181" s="1">
        <v>45541</v>
      </c>
      <c r="D8181" t="s">
        <v>19</v>
      </c>
      <c r="E8181" t="s">
        <v>30</v>
      </c>
      <c r="F8181" t="s">
        <v>27</v>
      </c>
      <c r="G8181">
        <v>9</v>
      </c>
      <c r="H8181">
        <v>225.09</v>
      </c>
      <c r="I8181">
        <v>0.26</v>
      </c>
      <c r="J8181">
        <v>1499.1</v>
      </c>
      <c r="K8181">
        <v>913.03</v>
      </c>
      <c r="L8181">
        <v>586.07000000000005</v>
      </c>
      <c r="M8181" t="s">
        <v>22</v>
      </c>
      <c r="N8181" s="3">
        <f>retail_sales[[#This Row],[Profit]]/retail_sales[[#This Row],[Revenue]]</f>
        <v>0.39094790207457814</v>
      </c>
      <c r="O8181" t="str">
        <f t="shared" si="127"/>
        <v>Friday</v>
      </c>
    </row>
    <row r="8182" spans="1:15" x14ac:dyDescent="0.3">
      <c r="A8182">
        <v>8181</v>
      </c>
      <c r="B8182" t="s">
        <v>1908</v>
      </c>
      <c r="C8182" s="1">
        <v>45579</v>
      </c>
      <c r="D8182" t="s">
        <v>24</v>
      </c>
      <c r="E8182" t="s">
        <v>25</v>
      </c>
      <c r="F8182" t="s">
        <v>27</v>
      </c>
      <c r="G8182">
        <v>6</v>
      </c>
      <c r="H8182">
        <v>429.58</v>
      </c>
      <c r="I8182">
        <v>0.24</v>
      </c>
      <c r="J8182">
        <v>1958.88</v>
      </c>
      <c r="K8182">
        <v>1121.3399999999999</v>
      </c>
      <c r="L8182">
        <v>837.54</v>
      </c>
      <c r="M8182" t="s">
        <v>22</v>
      </c>
      <c r="N8182" s="3">
        <f>retail_sales[[#This Row],[Profit]]/retail_sales[[#This Row],[Revenue]]</f>
        <v>0.42756064690026951</v>
      </c>
      <c r="O8182" t="str">
        <f t="shared" si="127"/>
        <v>Monday</v>
      </c>
    </row>
    <row r="8183" spans="1:15" x14ac:dyDescent="0.3">
      <c r="A8183">
        <v>8182</v>
      </c>
      <c r="B8183" t="s">
        <v>4143</v>
      </c>
      <c r="C8183" s="1">
        <v>45650</v>
      </c>
      <c r="D8183" t="s">
        <v>19</v>
      </c>
      <c r="E8183" t="s">
        <v>15</v>
      </c>
      <c r="F8183" t="s">
        <v>21</v>
      </c>
      <c r="G8183">
        <v>9</v>
      </c>
      <c r="H8183">
        <v>100.32</v>
      </c>
      <c r="I8183">
        <v>0.12</v>
      </c>
      <c r="J8183">
        <v>794.53</v>
      </c>
      <c r="K8183">
        <v>456.98</v>
      </c>
      <c r="L8183">
        <v>337.55</v>
      </c>
      <c r="M8183" t="s">
        <v>40</v>
      </c>
      <c r="N8183" s="3">
        <f>retail_sales[[#This Row],[Profit]]/retail_sales[[#This Row],[Revenue]]</f>
        <v>0.42484235963399747</v>
      </c>
      <c r="O8183" t="str">
        <f t="shared" si="127"/>
        <v>Tuesday</v>
      </c>
    </row>
    <row r="8184" spans="1:15" x14ac:dyDescent="0.3">
      <c r="A8184">
        <v>8183</v>
      </c>
      <c r="B8184" t="s">
        <v>72</v>
      </c>
      <c r="C8184" s="1">
        <v>45613</v>
      </c>
      <c r="D8184" t="s">
        <v>14</v>
      </c>
      <c r="E8184" t="s">
        <v>15</v>
      </c>
      <c r="F8184" t="s">
        <v>21</v>
      </c>
      <c r="G8184">
        <v>1</v>
      </c>
      <c r="H8184">
        <v>251.75</v>
      </c>
      <c r="I8184">
        <v>0.28000000000000003</v>
      </c>
      <c r="J8184">
        <v>181.26</v>
      </c>
      <c r="K8184">
        <v>114.16</v>
      </c>
      <c r="L8184">
        <v>67.099999999999994</v>
      </c>
      <c r="M8184" t="s">
        <v>46</v>
      </c>
      <c r="N8184" s="3">
        <f>retail_sales[[#This Row],[Profit]]/retail_sales[[#This Row],[Revenue]]</f>
        <v>0.37018647247048436</v>
      </c>
      <c r="O8184" t="str">
        <f t="shared" si="127"/>
        <v>Sunday</v>
      </c>
    </row>
    <row r="8185" spans="1:15" x14ac:dyDescent="0.3">
      <c r="A8185">
        <v>8184</v>
      </c>
      <c r="B8185" t="s">
        <v>5364</v>
      </c>
      <c r="C8185" s="1">
        <v>45304</v>
      </c>
      <c r="D8185" t="s">
        <v>19</v>
      </c>
      <c r="E8185" t="s">
        <v>20</v>
      </c>
      <c r="F8185" t="s">
        <v>27</v>
      </c>
      <c r="G8185">
        <v>4</v>
      </c>
      <c r="H8185">
        <v>186.01</v>
      </c>
      <c r="I8185">
        <v>0.2</v>
      </c>
      <c r="J8185">
        <v>595.23</v>
      </c>
      <c r="K8185">
        <v>457.96</v>
      </c>
      <c r="L8185">
        <v>137.27000000000001</v>
      </c>
      <c r="M8185" t="s">
        <v>40</v>
      </c>
      <c r="N8185" s="3">
        <f>retail_sales[[#This Row],[Profit]]/retail_sales[[#This Row],[Revenue]]</f>
        <v>0.23061673638761487</v>
      </c>
      <c r="O8185" t="str">
        <f t="shared" si="127"/>
        <v>Saturday</v>
      </c>
    </row>
    <row r="8186" spans="1:15" x14ac:dyDescent="0.3">
      <c r="A8186">
        <v>8185</v>
      </c>
      <c r="B8186" t="s">
        <v>3144</v>
      </c>
      <c r="C8186" s="1">
        <v>45463</v>
      </c>
      <c r="D8186" t="s">
        <v>19</v>
      </c>
      <c r="E8186" t="s">
        <v>20</v>
      </c>
      <c r="F8186" t="s">
        <v>27</v>
      </c>
      <c r="G8186">
        <v>2</v>
      </c>
      <c r="H8186">
        <v>215.95</v>
      </c>
      <c r="I8186">
        <v>0.23</v>
      </c>
      <c r="J8186">
        <v>332.56</v>
      </c>
      <c r="K8186">
        <v>226.82</v>
      </c>
      <c r="L8186">
        <v>105.74</v>
      </c>
      <c r="M8186" t="s">
        <v>22</v>
      </c>
      <c r="N8186" s="3">
        <f>retail_sales[[#This Row],[Profit]]/retail_sales[[#This Row],[Revenue]]</f>
        <v>0.3179576617753187</v>
      </c>
      <c r="O8186" t="str">
        <f t="shared" si="127"/>
        <v>Thursday</v>
      </c>
    </row>
    <row r="8187" spans="1:15" x14ac:dyDescent="0.3">
      <c r="A8187">
        <v>8186</v>
      </c>
      <c r="B8187" t="s">
        <v>2444</v>
      </c>
      <c r="C8187" s="1">
        <v>45611</v>
      </c>
      <c r="D8187" t="s">
        <v>24</v>
      </c>
      <c r="E8187" t="s">
        <v>33</v>
      </c>
      <c r="F8187" t="s">
        <v>16</v>
      </c>
      <c r="G8187">
        <v>1</v>
      </c>
      <c r="H8187">
        <v>167.36</v>
      </c>
      <c r="I8187">
        <v>0.1</v>
      </c>
      <c r="J8187">
        <v>150.62</v>
      </c>
      <c r="K8187">
        <v>113.46</v>
      </c>
      <c r="L8187">
        <v>37.159999999999997</v>
      </c>
      <c r="M8187" t="s">
        <v>28</v>
      </c>
      <c r="N8187" s="3">
        <f>retail_sales[[#This Row],[Profit]]/retail_sales[[#This Row],[Revenue]]</f>
        <v>0.24671358385340589</v>
      </c>
      <c r="O8187" t="str">
        <f t="shared" si="127"/>
        <v>Friday</v>
      </c>
    </row>
    <row r="8188" spans="1:15" x14ac:dyDescent="0.3">
      <c r="A8188">
        <v>8187</v>
      </c>
      <c r="B8188" t="s">
        <v>5319</v>
      </c>
      <c r="C8188" s="1">
        <v>45340</v>
      </c>
      <c r="D8188" t="s">
        <v>39</v>
      </c>
      <c r="E8188" t="s">
        <v>15</v>
      </c>
      <c r="F8188" t="s">
        <v>27</v>
      </c>
      <c r="G8188">
        <v>10</v>
      </c>
      <c r="H8188">
        <v>438.82</v>
      </c>
      <c r="I8188">
        <v>0.18</v>
      </c>
      <c r="J8188">
        <v>3598.32</v>
      </c>
      <c r="K8188">
        <v>2326.87</v>
      </c>
      <c r="L8188">
        <v>1271.45</v>
      </c>
      <c r="M8188" t="s">
        <v>17</v>
      </c>
      <c r="N8188" s="3">
        <f>retail_sales[[#This Row],[Profit]]/retail_sales[[#This Row],[Revenue]]</f>
        <v>0.35334545009893503</v>
      </c>
      <c r="O8188" t="str">
        <f t="shared" si="127"/>
        <v>Sunday</v>
      </c>
    </row>
    <row r="8189" spans="1:15" x14ac:dyDescent="0.3">
      <c r="A8189">
        <v>8188</v>
      </c>
      <c r="B8189" t="s">
        <v>5365</v>
      </c>
      <c r="C8189" s="1">
        <v>45551</v>
      </c>
      <c r="D8189" t="s">
        <v>19</v>
      </c>
      <c r="E8189" t="s">
        <v>20</v>
      </c>
      <c r="F8189" t="s">
        <v>21</v>
      </c>
      <c r="G8189">
        <v>10</v>
      </c>
      <c r="H8189">
        <v>287.82</v>
      </c>
      <c r="I8189">
        <v>0.21</v>
      </c>
      <c r="J8189">
        <v>2273.7800000000002</v>
      </c>
      <c r="K8189">
        <v>1228.1400000000001</v>
      </c>
      <c r="L8189">
        <v>1045.6400000000001</v>
      </c>
      <c r="M8189" t="s">
        <v>40</v>
      </c>
      <c r="N8189" s="3">
        <f>retail_sales[[#This Row],[Profit]]/retail_sales[[#This Row],[Revenue]]</f>
        <v>0.45986858886963561</v>
      </c>
      <c r="O8189" t="str">
        <f t="shared" si="127"/>
        <v>Monday</v>
      </c>
    </row>
    <row r="8190" spans="1:15" x14ac:dyDescent="0.3">
      <c r="A8190">
        <v>8189</v>
      </c>
      <c r="B8190" t="s">
        <v>3318</v>
      </c>
      <c r="C8190" s="1">
        <v>45492</v>
      </c>
      <c r="D8190" t="s">
        <v>39</v>
      </c>
      <c r="E8190" t="s">
        <v>25</v>
      </c>
      <c r="F8190" t="s">
        <v>21</v>
      </c>
      <c r="G8190">
        <v>9</v>
      </c>
      <c r="H8190">
        <v>45.31</v>
      </c>
      <c r="I8190">
        <v>0.16</v>
      </c>
      <c r="J8190">
        <v>342.54</v>
      </c>
      <c r="K8190">
        <v>203.64</v>
      </c>
      <c r="L8190">
        <v>138.9</v>
      </c>
      <c r="M8190" t="s">
        <v>22</v>
      </c>
      <c r="N8190" s="3">
        <f>retail_sales[[#This Row],[Profit]]/retail_sales[[#This Row],[Revenue]]</f>
        <v>0.40550008758101241</v>
      </c>
      <c r="O8190" t="str">
        <f t="shared" si="127"/>
        <v>Friday</v>
      </c>
    </row>
    <row r="8191" spans="1:15" x14ac:dyDescent="0.3">
      <c r="A8191">
        <v>8190</v>
      </c>
      <c r="B8191" t="s">
        <v>5366</v>
      </c>
      <c r="C8191" s="1">
        <v>45363</v>
      </c>
      <c r="D8191" t="s">
        <v>39</v>
      </c>
      <c r="E8191" t="s">
        <v>20</v>
      </c>
      <c r="F8191" t="s">
        <v>27</v>
      </c>
      <c r="G8191">
        <v>6</v>
      </c>
      <c r="H8191">
        <v>375.09</v>
      </c>
      <c r="I8191">
        <v>0.25</v>
      </c>
      <c r="J8191">
        <v>1687.9</v>
      </c>
      <c r="K8191">
        <v>1141.3399999999999</v>
      </c>
      <c r="L8191">
        <v>546.55999999999995</v>
      </c>
      <c r="M8191" t="s">
        <v>46</v>
      </c>
      <c r="N8191" s="3">
        <f>retail_sales[[#This Row],[Profit]]/retail_sales[[#This Row],[Revenue]]</f>
        <v>0.32381065228982753</v>
      </c>
      <c r="O8191" t="str">
        <f t="shared" si="127"/>
        <v>Tuesday</v>
      </c>
    </row>
    <row r="8192" spans="1:15" x14ac:dyDescent="0.3">
      <c r="A8192">
        <v>8191</v>
      </c>
      <c r="B8192" t="s">
        <v>5367</v>
      </c>
      <c r="C8192" s="1">
        <v>45655</v>
      </c>
      <c r="D8192" t="s">
        <v>24</v>
      </c>
      <c r="E8192" t="s">
        <v>30</v>
      </c>
      <c r="F8192" t="s">
        <v>16</v>
      </c>
      <c r="G8192">
        <v>5</v>
      </c>
      <c r="H8192">
        <v>82.85</v>
      </c>
      <c r="I8192">
        <v>0.13</v>
      </c>
      <c r="J8192">
        <v>360.4</v>
      </c>
      <c r="K8192">
        <v>230.01</v>
      </c>
      <c r="L8192">
        <v>130.38999999999999</v>
      </c>
      <c r="M8192" t="s">
        <v>40</v>
      </c>
      <c r="N8192" s="3">
        <f>retail_sales[[#This Row],[Profit]]/retail_sales[[#This Row],[Revenue]]</f>
        <v>0.36179245283018868</v>
      </c>
      <c r="O8192" t="str">
        <f t="shared" si="127"/>
        <v>Sunday</v>
      </c>
    </row>
    <row r="8193" spans="1:15" x14ac:dyDescent="0.3">
      <c r="A8193">
        <v>8192</v>
      </c>
      <c r="B8193" t="s">
        <v>1815</v>
      </c>
      <c r="C8193" s="1">
        <v>45462</v>
      </c>
      <c r="D8193" t="s">
        <v>24</v>
      </c>
      <c r="E8193" t="s">
        <v>33</v>
      </c>
      <c r="F8193" t="s">
        <v>16</v>
      </c>
      <c r="G8193">
        <v>10</v>
      </c>
      <c r="H8193">
        <v>81.42</v>
      </c>
      <c r="I8193">
        <v>0.25</v>
      </c>
      <c r="J8193">
        <v>610.65</v>
      </c>
      <c r="K8193">
        <v>308.48</v>
      </c>
      <c r="L8193">
        <v>302.17</v>
      </c>
      <c r="M8193" t="s">
        <v>46</v>
      </c>
      <c r="N8193" s="3">
        <f>retail_sales[[#This Row],[Profit]]/retail_sales[[#This Row],[Revenue]]</f>
        <v>0.49483337427331536</v>
      </c>
      <c r="O8193" t="str">
        <f t="shared" si="127"/>
        <v>Wednesday</v>
      </c>
    </row>
    <row r="8194" spans="1:15" x14ac:dyDescent="0.3">
      <c r="A8194">
        <v>8193</v>
      </c>
      <c r="B8194" t="s">
        <v>5368</v>
      </c>
      <c r="C8194" s="1">
        <v>45296</v>
      </c>
      <c r="D8194" t="s">
        <v>14</v>
      </c>
      <c r="E8194" t="s">
        <v>33</v>
      </c>
      <c r="F8194" t="s">
        <v>16</v>
      </c>
      <c r="G8194">
        <v>10</v>
      </c>
      <c r="H8194">
        <v>360.23</v>
      </c>
      <c r="I8194">
        <v>0.11</v>
      </c>
      <c r="J8194">
        <v>3206.05</v>
      </c>
      <c r="K8194">
        <v>1642.28</v>
      </c>
      <c r="L8194">
        <v>1563.77</v>
      </c>
      <c r="M8194" t="s">
        <v>17</v>
      </c>
      <c r="N8194" s="3">
        <f>retail_sales[[#This Row],[Profit]]/retail_sales[[#This Row],[Revenue]]</f>
        <v>0.48775596138550548</v>
      </c>
      <c r="O8194" t="str">
        <f t="shared" ref="O8194:O8257" si="128">TEXT(C8194, "dddd")</f>
        <v>Friday</v>
      </c>
    </row>
    <row r="8195" spans="1:15" x14ac:dyDescent="0.3">
      <c r="A8195">
        <v>8194</v>
      </c>
      <c r="B8195" t="s">
        <v>5369</v>
      </c>
      <c r="C8195" s="1">
        <v>45331</v>
      </c>
      <c r="D8195" t="s">
        <v>19</v>
      </c>
      <c r="E8195" t="s">
        <v>15</v>
      </c>
      <c r="F8195" t="s">
        <v>16</v>
      </c>
      <c r="G8195">
        <v>2</v>
      </c>
      <c r="H8195">
        <v>51.98</v>
      </c>
      <c r="I8195">
        <v>0.01</v>
      </c>
      <c r="J8195">
        <v>102.92</v>
      </c>
      <c r="K8195">
        <v>81.86</v>
      </c>
      <c r="L8195">
        <v>21.06</v>
      </c>
      <c r="M8195" t="s">
        <v>17</v>
      </c>
      <c r="N8195" s="3">
        <f>retail_sales[[#This Row],[Profit]]/retail_sales[[#This Row],[Revenue]]</f>
        <v>0.20462495141857753</v>
      </c>
      <c r="O8195" t="str">
        <f t="shared" si="128"/>
        <v>Friday</v>
      </c>
    </row>
    <row r="8196" spans="1:15" x14ac:dyDescent="0.3">
      <c r="A8196">
        <v>8195</v>
      </c>
      <c r="B8196" t="s">
        <v>3199</v>
      </c>
      <c r="C8196" s="1">
        <v>45590</v>
      </c>
      <c r="D8196" t="s">
        <v>14</v>
      </c>
      <c r="E8196" t="s">
        <v>30</v>
      </c>
      <c r="F8196" t="s">
        <v>27</v>
      </c>
      <c r="G8196">
        <v>4</v>
      </c>
      <c r="H8196">
        <v>485.03</v>
      </c>
      <c r="I8196">
        <v>0.02</v>
      </c>
      <c r="J8196">
        <v>1901.32</v>
      </c>
      <c r="K8196">
        <v>1333.44</v>
      </c>
      <c r="L8196">
        <v>567.88</v>
      </c>
      <c r="M8196" t="s">
        <v>40</v>
      </c>
      <c r="N8196" s="3">
        <f>retail_sales[[#This Row],[Profit]]/retail_sales[[#This Row],[Revenue]]</f>
        <v>0.29867670881282476</v>
      </c>
      <c r="O8196" t="str">
        <f t="shared" si="128"/>
        <v>Friday</v>
      </c>
    </row>
    <row r="8197" spans="1:15" x14ac:dyDescent="0.3">
      <c r="A8197">
        <v>8196</v>
      </c>
      <c r="B8197" t="s">
        <v>5370</v>
      </c>
      <c r="C8197" s="1">
        <v>45342</v>
      </c>
      <c r="D8197" t="s">
        <v>39</v>
      </c>
      <c r="E8197" t="s">
        <v>33</v>
      </c>
      <c r="F8197" t="s">
        <v>21</v>
      </c>
      <c r="G8197">
        <v>7</v>
      </c>
      <c r="H8197">
        <v>83.99</v>
      </c>
      <c r="I8197">
        <v>0.21</v>
      </c>
      <c r="J8197">
        <v>464.46</v>
      </c>
      <c r="K8197">
        <v>265.91000000000003</v>
      </c>
      <c r="L8197">
        <v>198.55</v>
      </c>
      <c r="M8197" t="s">
        <v>22</v>
      </c>
      <c r="N8197" s="3">
        <f>retail_sales[[#This Row],[Profit]]/retail_sales[[#This Row],[Revenue]]</f>
        <v>0.4274856822977221</v>
      </c>
      <c r="O8197" t="str">
        <f t="shared" si="128"/>
        <v>Tuesday</v>
      </c>
    </row>
    <row r="8198" spans="1:15" x14ac:dyDescent="0.3">
      <c r="A8198">
        <v>8197</v>
      </c>
      <c r="B8198" t="s">
        <v>5371</v>
      </c>
      <c r="C8198" s="1">
        <v>45608</v>
      </c>
      <c r="D8198" t="s">
        <v>14</v>
      </c>
      <c r="E8198" t="s">
        <v>33</v>
      </c>
      <c r="F8198" t="s">
        <v>27</v>
      </c>
      <c r="G8198">
        <v>8</v>
      </c>
      <c r="H8198">
        <v>419.12</v>
      </c>
      <c r="I8198">
        <v>7.0000000000000007E-2</v>
      </c>
      <c r="J8198">
        <v>3118.25</v>
      </c>
      <c r="K8198">
        <v>2182.77</v>
      </c>
      <c r="L8198">
        <v>935.48</v>
      </c>
      <c r="M8198" t="s">
        <v>22</v>
      </c>
      <c r="N8198" s="3">
        <f>retail_sales[[#This Row],[Profit]]/retail_sales[[#This Row],[Revenue]]</f>
        <v>0.30000160346348115</v>
      </c>
      <c r="O8198" t="str">
        <f t="shared" si="128"/>
        <v>Tuesday</v>
      </c>
    </row>
    <row r="8199" spans="1:15" x14ac:dyDescent="0.3">
      <c r="A8199">
        <v>8198</v>
      </c>
      <c r="B8199" t="s">
        <v>4087</v>
      </c>
      <c r="C8199" s="1">
        <v>45392</v>
      </c>
      <c r="D8199" t="s">
        <v>39</v>
      </c>
      <c r="E8199" t="s">
        <v>15</v>
      </c>
      <c r="F8199" t="s">
        <v>21</v>
      </c>
      <c r="G8199">
        <v>1</v>
      </c>
      <c r="H8199">
        <v>192.44</v>
      </c>
      <c r="I8199">
        <v>0.02</v>
      </c>
      <c r="J8199">
        <v>188.59</v>
      </c>
      <c r="K8199">
        <v>97.44</v>
      </c>
      <c r="L8199">
        <v>91.15</v>
      </c>
      <c r="M8199" t="s">
        <v>17</v>
      </c>
      <c r="N8199" s="3">
        <f>retail_sales[[#This Row],[Profit]]/retail_sales[[#This Row],[Revenue]]</f>
        <v>0.48332361206850843</v>
      </c>
      <c r="O8199" t="str">
        <f t="shared" si="128"/>
        <v>Wednesday</v>
      </c>
    </row>
    <row r="8200" spans="1:15" x14ac:dyDescent="0.3">
      <c r="A8200">
        <v>8199</v>
      </c>
      <c r="B8200" t="s">
        <v>5148</v>
      </c>
      <c r="C8200" s="1">
        <v>45438</v>
      </c>
      <c r="D8200" t="s">
        <v>24</v>
      </c>
      <c r="E8200" t="s">
        <v>20</v>
      </c>
      <c r="F8200" t="s">
        <v>21</v>
      </c>
      <c r="G8200">
        <v>1</v>
      </c>
      <c r="H8200">
        <v>333.92</v>
      </c>
      <c r="I8200">
        <v>0.28000000000000003</v>
      </c>
      <c r="J8200">
        <v>240.42</v>
      </c>
      <c r="K8200">
        <v>140.72</v>
      </c>
      <c r="L8200">
        <v>99.7</v>
      </c>
      <c r="M8200" t="s">
        <v>40</v>
      </c>
      <c r="N8200" s="3">
        <f>retail_sales[[#This Row],[Profit]]/retail_sales[[#This Row],[Revenue]]</f>
        <v>0.41469095749105733</v>
      </c>
      <c r="O8200" t="str">
        <f t="shared" si="128"/>
        <v>Sunday</v>
      </c>
    </row>
    <row r="8201" spans="1:15" x14ac:dyDescent="0.3">
      <c r="A8201">
        <v>8200</v>
      </c>
      <c r="B8201" t="s">
        <v>5372</v>
      </c>
      <c r="C8201" s="1">
        <v>45305</v>
      </c>
      <c r="D8201" t="s">
        <v>19</v>
      </c>
      <c r="E8201" t="s">
        <v>15</v>
      </c>
      <c r="F8201" t="s">
        <v>27</v>
      </c>
      <c r="G8201">
        <v>9</v>
      </c>
      <c r="H8201">
        <v>289.07</v>
      </c>
      <c r="I8201">
        <v>0.1</v>
      </c>
      <c r="J8201">
        <v>2341.4699999999998</v>
      </c>
      <c r="K8201">
        <v>1735.78</v>
      </c>
      <c r="L8201">
        <v>605.69000000000005</v>
      </c>
      <c r="M8201" t="s">
        <v>40</v>
      </c>
      <c r="N8201" s="3">
        <f>retail_sales[[#This Row],[Profit]]/retail_sales[[#This Row],[Revenue]]</f>
        <v>0.25867937663091994</v>
      </c>
      <c r="O8201" t="str">
        <f t="shared" si="128"/>
        <v>Sunday</v>
      </c>
    </row>
    <row r="8202" spans="1:15" x14ac:dyDescent="0.3">
      <c r="A8202">
        <v>8201</v>
      </c>
      <c r="B8202" t="s">
        <v>3318</v>
      </c>
      <c r="C8202" s="1">
        <v>45326</v>
      </c>
      <c r="D8202" t="s">
        <v>39</v>
      </c>
      <c r="E8202" t="s">
        <v>15</v>
      </c>
      <c r="F8202" t="s">
        <v>27</v>
      </c>
      <c r="G8202">
        <v>6</v>
      </c>
      <c r="H8202">
        <v>270.35000000000002</v>
      </c>
      <c r="I8202">
        <v>0.02</v>
      </c>
      <c r="J8202">
        <v>1589.66</v>
      </c>
      <c r="K8202">
        <v>1053.73</v>
      </c>
      <c r="L8202">
        <v>535.92999999999995</v>
      </c>
      <c r="M8202" t="s">
        <v>46</v>
      </c>
      <c r="N8202" s="3">
        <f>retail_sales[[#This Row],[Profit]]/retail_sales[[#This Row],[Revenue]]</f>
        <v>0.33713498483952536</v>
      </c>
      <c r="O8202" t="str">
        <f t="shared" si="128"/>
        <v>Sunday</v>
      </c>
    </row>
    <row r="8203" spans="1:15" x14ac:dyDescent="0.3">
      <c r="A8203">
        <v>8202</v>
      </c>
      <c r="B8203" t="s">
        <v>1326</v>
      </c>
      <c r="C8203" s="1">
        <v>45534</v>
      </c>
      <c r="D8203" t="s">
        <v>24</v>
      </c>
      <c r="E8203" t="s">
        <v>30</v>
      </c>
      <c r="F8203" t="s">
        <v>16</v>
      </c>
      <c r="G8203">
        <v>6</v>
      </c>
      <c r="H8203">
        <v>78.349999999999994</v>
      </c>
      <c r="I8203">
        <v>0.14000000000000001</v>
      </c>
      <c r="J8203">
        <v>404.29</v>
      </c>
      <c r="K8203">
        <v>318.14</v>
      </c>
      <c r="L8203">
        <v>86.15</v>
      </c>
      <c r="M8203" t="s">
        <v>28</v>
      </c>
      <c r="N8203" s="3">
        <f>retail_sales[[#This Row],[Profit]]/retail_sales[[#This Row],[Revenue]]</f>
        <v>0.21308961389101883</v>
      </c>
      <c r="O8203" t="str">
        <f t="shared" si="128"/>
        <v>Friday</v>
      </c>
    </row>
    <row r="8204" spans="1:15" x14ac:dyDescent="0.3">
      <c r="A8204">
        <v>8203</v>
      </c>
      <c r="B8204" t="s">
        <v>5373</v>
      </c>
      <c r="C8204" s="1">
        <v>45551</v>
      </c>
      <c r="D8204" t="s">
        <v>24</v>
      </c>
      <c r="E8204" t="s">
        <v>33</v>
      </c>
      <c r="F8204" t="s">
        <v>27</v>
      </c>
      <c r="G8204">
        <v>1</v>
      </c>
      <c r="H8204">
        <v>314.58</v>
      </c>
      <c r="I8204">
        <v>0.23</v>
      </c>
      <c r="J8204">
        <v>242.23</v>
      </c>
      <c r="K8204">
        <v>165.67</v>
      </c>
      <c r="L8204">
        <v>76.56</v>
      </c>
      <c r="M8204" t="s">
        <v>22</v>
      </c>
      <c r="N8204" s="3">
        <f>retail_sales[[#This Row],[Profit]]/retail_sales[[#This Row],[Revenue]]</f>
        <v>0.31606324567559757</v>
      </c>
      <c r="O8204" t="str">
        <f t="shared" si="128"/>
        <v>Monday</v>
      </c>
    </row>
    <row r="8205" spans="1:15" x14ac:dyDescent="0.3">
      <c r="A8205">
        <v>8204</v>
      </c>
      <c r="B8205" t="s">
        <v>5374</v>
      </c>
      <c r="C8205" s="1">
        <v>45318</v>
      </c>
      <c r="D8205" t="s">
        <v>19</v>
      </c>
      <c r="E8205" t="s">
        <v>33</v>
      </c>
      <c r="F8205" t="s">
        <v>16</v>
      </c>
      <c r="G8205">
        <v>5</v>
      </c>
      <c r="H8205">
        <v>231.39</v>
      </c>
      <c r="I8205">
        <v>0.22</v>
      </c>
      <c r="J8205">
        <v>902.42</v>
      </c>
      <c r="K8205">
        <v>666.16</v>
      </c>
      <c r="L8205">
        <v>236.26</v>
      </c>
      <c r="M8205" t="s">
        <v>17</v>
      </c>
      <c r="N8205" s="3">
        <f>retail_sales[[#This Row],[Profit]]/retail_sales[[#This Row],[Revenue]]</f>
        <v>0.26180714079918443</v>
      </c>
      <c r="O8205" t="str">
        <f t="shared" si="128"/>
        <v>Saturday</v>
      </c>
    </row>
    <row r="8206" spans="1:15" x14ac:dyDescent="0.3">
      <c r="A8206">
        <v>8205</v>
      </c>
      <c r="B8206" t="s">
        <v>4168</v>
      </c>
      <c r="C8206" s="1">
        <v>45554</v>
      </c>
      <c r="D8206" t="s">
        <v>39</v>
      </c>
      <c r="E8206" t="s">
        <v>15</v>
      </c>
      <c r="F8206" t="s">
        <v>27</v>
      </c>
      <c r="G8206">
        <v>7</v>
      </c>
      <c r="H8206">
        <v>48.39</v>
      </c>
      <c r="I8206">
        <v>0.23</v>
      </c>
      <c r="J8206">
        <v>260.82</v>
      </c>
      <c r="K8206">
        <v>201.08</v>
      </c>
      <c r="L8206">
        <v>59.74</v>
      </c>
      <c r="M8206" t="s">
        <v>40</v>
      </c>
      <c r="N8206" s="3">
        <f>retail_sales[[#This Row],[Profit]]/retail_sales[[#This Row],[Revenue]]</f>
        <v>0.22904685223525806</v>
      </c>
      <c r="O8206" t="str">
        <f t="shared" si="128"/>
        <v>Thursday</v>
      </c>
    </row>
    <row r="8207" spans="1:15" x14ac:dyDescent="0.3">
      <c r="A8207">
        <v>8206</v>
      </c>
      <c r="B8207" t="s">
        <v>5375</v>
      </c>
      <c r="C8207" s="1">
        <v>45360</v>
      </c>
      <c r="D8207" t="s">
        <v>14</v>
      </c>
      <c r="E8207" t="s">
        <v>30</v>
      </c>
      <c r="F8207" t="s">
        <v>16</v>
      </c>
      <c r="G8207">
        <v>2</v>
      </c>
      <c r="H8207">
        <v>334.02</v>
      </c>
      <c r="I8207">
        <v>0.17</v>
      </c>
      <c r="J8207">
        <v>554.47</v>
      </c>
      <c r="K8207">
        <v>402.85</v>
      </c>
      <c r="L8207">
        <v>151.62</v>
      </c>
      <c r="M8207" t="s">
        <v>40</v>
      </c>
      <c r="N8207" s="3">
        <f>retail_sales[[#This Row],[Profit]]/retail_sales[[#This Row],[Revenue]]</f>
        <v>0.27345032192904933</v>
      </c>
      <c r="O8207" t="str">
        <f t="shared" si="128"/>
        <v>Saturday</v>
      </c>
    </row>
    <row r="8208" spans="1:15" x14ac:dyDescent="0.3">
      <c r="A8208">
        <v>8207</v>
      </c>
      <c r="B8208" t="s">
        <v>5376</v>
      </c>
      <c r="C8208" s="1">
        <v>45314</v>
      </c>
      <c r="D8208" t="s">
        <v>39</v>
      </c>
      <c r="E8208" t="s">
        <v>20</v>
      </c>
      <c r="F8208" t="s">
        <v>27</v>
      </c>
      <c r="G8208">
        <v>2</v>
      </c>
      <c r="H8208">
        <v>443.97</v>
      </c>
      <c r="I8208">
        <v>0.19</v>
      </c>
      <c r="J8208">
        <v>719.23</v>
      </c>
      <c r="K8208">
        <v>411.15</v>
      </c>
      <c r="L8208">
        <v>308.08</v>
      </c>
      <c r="M8208" t="s">
        <v>17</v>
      </c>
      <c r="N8208" s="3">
        <f>retail_sales[[#This Row],[Profit]]/retail_sales[[#This Row],[Revenue]]</f>
        <v>0.42834698218928574</v>
      </c>
      <c r="O8208" t="str">
        <f t="shared" si="128"/>
        <v>Tuesday</v>
      </c>
    </row>
    <row r="8209" spans="1:15" x14ac:dyDescent="0.3">
      <c r="A8209">
        <v>8208</v>
      </c>
      <c r="B8209" t="s">
        <v>432</v>
      </c>
      <c r="C8209" s="1">
        <v>45382</v>
      </c>
      <c r="D8209" t="s">
        <v>14</v>
      </c>
      <c r="E8209" t="s">
        <v>30</v>
      </c>
      <c r="F8209" t="s">
        <v>27</v>
      </c>
      <c r="G8209">
        <v>5</v>
      </c>
      <c r="H8209">
        <v>248.91</v>
      </c>
      <c r="I8209">
        <v>0.16</v>
      </c>
      <c r="J8209">
        <v>1045.42</v>
      </c>
      <c r="K8209">
        <v>531.04</v>
      </c>
      <c r="L8209">
        <v>514.38</v>
      </c>
      <c r="M8209" t="s">
        <v>46</v>
      </c>
      <c r="N8209" s="3">
        <f>retail_sales[[#This Row],[Profit]]/retail_sales[[#This Row],[Revenue]]</f>
        <v>0.49203191061965523</v>
      </c>
      <c r="O8209" t="str">
        <f t="shared" si="128"/>
        <v>Sunday</v>
      </c>
    </row>
    <row r="8210" spans="1:15" x14ac:dyDescent="0.3">
      <c r="A8210">
        <v>8209</v>
      </c>
      <c r="B8210" t="s">
        <v>3796</v>
      </c>
      <c r="C8210" s="1">
        <v>45644</v>
      </c>
      <c r="D8210" t="s">
        <v>14</v>
      </c>
      <c r="E8210" t="s">
        <v>20</v>
      </c>
      <c r="F8210" t="s">
        <v>21</v>
      </c>
      <c r="G8210">
        <v>5</v>
      </c>
      <c r="H8210">
        <v>185.77</v>
      </c>
      <c r="I8210">
        <v>0.15</v>
      </c>
      <c r="J8210">
        <v>789.52</v>
      </c>
      <c r="K8210">
        <v>605.53</v>
      </c>
      <c r="L8210">
        <v>183.99</v>
      </c>
      <c r="M8210" t="s">
        <v>40</v>
      </c>
      <c r="N8210" s="3">
        <f>retail_sales[[#This Row],[Profit]]/retail_sales[[#This Row],[Revenue]]</f>
        <v>0.2330403283007397</v>
      </c>
      <c r="O8210" t="str">
        <f t="shared" si="128"/>
        <v>Wednesday</v>
      </c>
    </row>
    <row r="8211" spans="1:15" x14ac:dyDescent="0.3">
      <c r="A8211">
        <v>8210</v>
      </c>
      <c r="B8211" t="s">
        <v>5377</v>
      </c>
      <c r="C8211" s="1">
        <v>45409</v>
      </c>
      <c r="D8211" t="s">
        <v>24</v>
      </c>
      <c r="E8211" t="s">
        <v>15</v>
      </c>
      <c r="F8211" t="s">
        <v>27</v>
      </c>
      <c r="G8211">
        <v>8</v>
      </c>
      <c r="H8211">
        <v>15.61</v>
      </c>
      <c r="I8211">
        <v>0.03</v>
      </c>
      <c r="J8211">
        <v>121.13</v>
      </c>
      <c r="K8211">
        <v>96.85</v>
      </c>
      <c r="L8211">
        <v>24.28</v>
      </c>
      <c r="M8211" t="s">
        <v>17</v>
      </c>
      <c r="N8211" s="3">
        <f>retail_sales[[#This Row],[Profit]]/retail_sales[[#This Row],[Revenue]]</f>
        <v>0.20044580203087595</v>
      </c>
      <c r="O8211" t="str">
        <f t="shared" si="128"/>
        <v>Saturday</v>
      </c>
    </row>
    <row r="8212" spans="1:15" x14ac:dyDescent="0.3">
      <c r="A8212">
        <v>8211</v>
      </c>
      <c r="B8212" t="s">
        <v>873</v>
      </c>
      <c r="C8212" s="1">
        <v>45397</v>
      </c>
      <c r="D8212" t="s">
        <v>39</v>
      </c>
      <c r="E8212" t="s">
        <v>33</v>
      </c>
      <c r="F8212" t="s">
        <v>21</v>
      </c>
      <c r="G8212">
        <v>9</v>
      </c>
      <c r="H8212">
        <v>489.86</v>
      </c>
      <c r="I8212">
        <v>0.27</v>
      </c>
      <c r="J8212">
        <v>3218.38</v>
      </c>
      <c r="K8212">
        <v>1970.68</v>
      </c>
      <c r="L8212">
        <v>1247.7</v>
      </c>
      <c r="M8212" t="s">
        <v>22</v>
      </c>
      <c r="N8212" s="3">
        <f>retail_sales[[#This Row],[Profit]]/retail_sales[[#This Row],[Revenue]]</f>
        <v>0.38767951578123155</v>
      </c>
      <c r="O8212" t="str">
        <f t="shared" si="128"/>
        <v>Monday</v>
      </c>
    </row>
    <row r="8213" spans="1:15" x14ac:dyDescent="0.3">
      <c r="A8213">
        <v>8212</v>
      </c>
      <c r="B8213" t="s">
        <v>70</v>
      </c>
      <c r="C8213" s="1">
        <v>45352</v>
      </c>
      <c r="D8213" t="s">
        <v>24</v>
      </c>
      <c r="E8213" t="s">
        <v>15</v>
      </c>
      <c r="F8213" t="s">
        <v>27</v>
      </c>
      <c r="G8213">
        <v>9</v>
      </c>
      <c r="H8213">
        <v>316.08</v>
      </c>
      <c r="I8213">
        <v>0.05</v>
      </c>
      <c r="J8213">
        <v>2702.48</v>
      </c>
      <c r="K8213">
        <v>1372.5</v>
      </c>
      <c r="L8213">
        <v>1329.98</v>
      </c>
      <c r="M8213" t="s">
        <v>40</v>
      </c>
      <c r="N8213" s="3">
        <f>retail_sales[[#This Row],[Profit]]/retail_sales[[#This Row],[Revenue]]</f>
        <v>0.49213315177170597</v>
      </c>
      <c r="O8213" t="str">
        <f t="shared" si="128"/>
        <v>Friday</v>
      </c>
    </row>
    <row r="8214" spans="1:15" x14ac:dyDescent="0.3">
      <c r="A8214">
        <v>8213</v>
      </c>
      <c r="B8214" t="s">
        <v>2070</v>
      </c>
      <c r="C8214" s="1">
        <v>45519</v>
      </c>
      <c r="D8214" t="s">
        <v>24</v>
      </c>
      <c r="E8214" t="s">
        <v>33</v>
      </c>
      <c r="F8214" t="s">
        <v>16</v>
      </c>
      <c r="G8214">
        <v>3</v>
      </c>
      <c r="H8214">
        <v>311.87</v>
      </c>
      <c r="I8214">
        <v>0.16</v>
      </c>
      <c r="J8214">
        <v>785.91</v>
      </c>
      <c r="K8214">
        <v>616.73</v>
      </c>
      <c r="L8214">
        <v>169.18</v>
      </c>
      <c r="M8214" t="s">
        <v>40</v>
      </c>
      <c r="N8214" s="3">
        <f>retail_sales[[#This Row],[Profit]]/retail_sales[[#This Row],[Revenue]]</f>
        <v>0.2152663791019328</v>
      </c>
      <c r="O8214" t="str">
        <f t="shared" si="128"/>
        <v>Thursday</v>
      </c>
    </row>
    <row r="8215" spans="1:15" x14ac:dyDescent="0.3">
      <c r="A8215">
        <v>8214</v>
      </c>
      <c r="B8215" t="s">
        <v>4218</v>
      </c>
      <c r="C8215" s="1">
        <v>45607</v>
      </c>
      <c r="D8215" t="s">
        <v>39</v>
      </c>
      <c r="E8215" t="s">
        <v>20</v>
      </c>
      <c r="F8215" t="s">
        <v>27</v>
      </c>
      <c r="G8215">
        <v>3</v>
      </c>
      <c r="H8215">
        <v>450.19</v>
      </c>
      <c r="I8215">
        <v>0.3</v>
      </c>
      <c r="J8215">
        <v>945.4</v>
      </c>
      <c r="K8215">
        <v>618.57000000000005</v>
      </c>
      <c r="L8215">
        <v>326.83</v>
      </c>
      <c r="M8215" t="s">
        <v>28</v>
      </c>
      <c r="N8215" s="3">
        <f>retail_sales[[#This Row],[Profit]]/retail_sales[[#This Row],[Revenue]]</f>
        <v>0.34570552147239264</v>
      </c>
      <c r="O8215" t="str">
        <f t="shared" si="128"/>
        <v>Monday</v>
      </c>
    </row>
    <row r="8216" spans="1:15" x14ac:dyDescent="0.3">
      <c r="A8216">
        <v>8215</v>
      </c>
      <c r="B8216" t="s">
        <v>4103</v>
      </c>
      <c r="C8216" s="1">
        <v>45314</v>
      </c>
      <c r="D8216" t="s">
        <v>19</v>
      </c>
      <c r="E8216" t="s">
        <v>30</v>
      </c>
      <c r="F8216" t="s">
        <v>16</v>
      </c>
      <c r="G8216">
        <v>6</v>
      </c>
      <c r="H8216">
        <v>154.52000000000001</v>
      </c>
      <c r="I8216">
        <v>0.06</v>
      </c>
      <c r="J8216">
        <v>871.49</v>
      </c>
      <c r="K8216">
        <v>642.23</v>
      </c>
      <c r="L8216">
        <v>229.26</v>
      </c>
      <c r="M8216" t="s">
        <v>28</v>
      </c>
      <c r="N8216" s="3">
        <f>retail_sales[[#This Row],[Profit]]/retail_sales[[#This Row],[Revenue]]</f>
        <v>0.26306670185544295</v>
      </c>
      <c r="O8216" t="str">
        <f t="shared" si="128"/>
        <v>Tuesday</v>
      </c>
    </row>
    <row r="8217" spans="1:15" x14ac:dyDescent="0.3">
      <c r="A8217">
        <v>8216</v>
      </c>
      <c r="B8217" t="s">
        <v>5378</v>
      </c>
      <c r="C8217" s="1">
        <v>45461</v>
      </c>
      <c r="D8217" t="s">
        <v>19</v>
      </c>
      <c r="E8217" t="s">
        <v>30</v>
      </c>
      <c r="F8217" t="s">
        <v>21</v>
      </c>
      <c r="G8217">
        <v>3</v>
      </c>
      <c r="H8217">
        <v>54.82</v>
      </c>
      <c r="I8217">
        <v>0.25</v>
      </c>
      <c r="J8217">
        <v>123.34</v>
      </c>
      <c r="K8217">
        <v>95.75</v>
      </c>
      <c r="L8217">
        <v>27.59</v>
      </c>
      <c r="M8217" t="s">
        <v>22</v>
      </c>
      <c r="N8217" s="3">
        <f>retail_sales[[#This Row],[Profit]]/retail_sales[[#This Row],[Revenue]]</f>
        <v>0.22369061131830711</v>
      </c>
      <c r="O8217" t="str">
        <f t="shared" si="128"/>
        <v>Tuesday</v>
      </c>
    </row>
    <row r="8218" spans="1:15" x14ac:dyDescent="0.3">
      <c r="A8218">
        <v>8217</v>
      </c>
      <c r="B8218" t="s">
        <v>5379</v>
      </c>
      <c r="C8218" s="1">
        <v>45393</v>
      </c>
      <c r="D8218" t="s">
        <v>14</v>
      </c>
      <c r="E8218" t="s">
        <v>30</v>
      </c>
      <c r="F8218" t="s">
        <v>16</v>
      </c>
      <c r="G8218">
        <v>2</v>
      </c>
      <c r="H8218">
        <v>398.48</v>
      </c>
      <c r="I8218">
        <v>0.21</v>
      </c>
      <c r="J8218">
        <v>629.6</v>
      </c>
      <c r="K8218">
        <v>365.41</v>
      </c>
      <c r="L8218">
        <v>264.19</v>
      </c>
      <c r="M8218" t="s">
        <v>28</v>
      </c>
      <c r="N8218" s="3">
        <f>retail_sales[[#This Row],[Profit]]/retail_sales[[#This Row],[Revenue]]</f>
        <v>0.41961562897077509</v>
      </c>
      <c r="O8218" t="str">
        <f t="shared" si="128"/>
        <v>Thursday</v>
      </c>
    </row>
    <row r="8219" spans="1:15" x14ac:dyDescent="0.3">
      <c r="A8219">
        <v>8218</v>
      </c>
      <c r="B8219" t="s">
        <v>2744</v>
      </c>
      <c r="C8219" s="1">
        <v>45308</v>
      </c>
      <c r="D8219" t="s">
        <v>14</v>
      </c>
      <c r="E8219" t="s">
        <v>33</v>
      </c>
      <c r="F8219" t="s">
        <v>16</v>
      </c>
      <c r="G8219">
        <v>7</v>
      </c>
      <c r="H8219">
        <v>37.29</v>
      </c>
      <c r="I8219">
        <v>0.03</v>
      </c>
      <c r="J8219">
        <v>253.2</v>
      </c>
      <c r="K8219">
        <v>169.25</v>
      </c>
      <c r="L8219">
        <v>83.95</v>
      </c>
      <c r="M8219" t="s">
        <v>46</v>
      </c>
      <c r="N8219" s="3">
        <f>retail_sales[[#This Row],[Profit]]/retail_sales[[#This Row],[Revenue]]</f>
        <v>0.33155608214849924</v>
      </c>
      <c r="O8219" t="str">
        <f t="shared" si="128"/>
        <v>Wednesday</v>
      </c>
    </row>
    <row r="8220" spans="1:15" x14ac:dyDescent="0.3">
      <c r="A8220">
        <v>8219</v>
      </c>
      <c r="B8220" t="s">
        <v>2162</v>
      </c>
      <c r="C8220" s="1">
        <v>45613</v>
      </c>
      <c r="D8220" t="s">
        <v>14</v>
      </c>
      <c r="E8220" t="s">
        <v>20</v>
      </c>
      <c r="F8220" t="s">
        <v>16</v>
      </c>
      <c r="G8220">
        <v>9</v>
      </c>
      <c r="H8220">
        <v>214</v>
      </c>
      <c r="I8220">
        <v>0.09</v>
      </c>
      <c r="J8220">
        <v>1752.66</v>
      </c>
      <c r="K8220">
        <v>1127.1099999999999</v>
      </c>
      <c r="L8220">
        <v>625.54999999999995</v>
      </c>
      <c r="M8220" t="s">
        <v>40</v>
      </c>
      <c r="N8220" s="3">
        <f>retail_sales[[#This Row],[Profit]]/retail_sales[[#This Row],[Revenue]]</f>
        <v>0.35691463261556716</v>
      </c>
      <c r="O8220" t="str">
        <f t="shared" si="128"/>
        <v>Sunday</v>
      </c>
    </row>
    <row r="8221" spans="1:15" x14ac:dyDescent="0.3">
      <c r="A8221">
        <v>8220</v>
      </c>
      <c r="B8221" t="s">
        <v>1748</v>
      </c>
      <c r="C8221" s="1">
        <v>45403</v>
      </c>
      <c r="D8221" t="s">
        <v>14</v>
      </c>
      <c r="E8221" t="s">
        <v>20</v>
      </c>
      <c r="F8221" t="s">
        <v>16</v>
      </c>
      <c r="G8221">
        <v>2</v>
      </c>
      <c r="H8221">
        <v>268.99</v>
      </c>
      <c r="I8221">
        <v>0.11</v>
      </c>
      <c r="J8221">
        <v>478.8</v>
      </c>
      <c r="K8221">
        <v>262.87</v>
      </c>
      <c r="L8221">
        <v>215.93</v>
      </c>
      <c r="M8221" t="s">
        <v>22</v>
      </c>
      <c r="N8221" s="3">
        <f>retail_sales[[#This Row],[Profit]]/retail_sales[[#This Row],[Revenue]]</f>
        <v>0.45098162071846282</v>
      </c>
      <c r="O8221" t="str">
        <f t="shared" si="128"/>
        <v>Sunday</v>
      </c>
    </row>
    <row r="8222" spans="1:15" x14ac:dyDescent="0.3">
      <c r="A8222">
        <v>8221</v>
      </c>
      <c r="B8222" t="s">
        <v>5380</v>
      </c>
      <c r="C8222" s="1">
        <v>45619</v>
      </c>
      <c r="D8222" t="s">
        <v>24</v>
      </c>
      <c r="E8222" t="s">
        <v>15</v>
      </c>
      <c r="F8222" t="s">
        <v>27</v>
      </c>
      <c r="G8222">
        <v>4</v>
      </c>
      <c r="H8222">
        <v>275.48</v>
      </c>
      <c r="I8222">
        <v>0.12</v>
      </c>
      <c r="J8222">
        <v>969.69</v>
      </c>
      <c r="K8222">
        <v>746.04</v>
      </c>
      <c r="L8222">
        <v>223.65</v>
      </c>
      <c r="M8222" t="s">
        <v>17</v>
      </c>
      <c r="N8222" s="3">
        <f>retail_sales[[#This Row],[Profit]]/retail_sales[[#This Row],[Revenue]]</f>
        <v>0.23064072023017665</v>
      </c>
      <c r="O8222" t="str">
        <f t="shared" si="128"/>
        <v>Saturday</v>
      </c>
    </row>
    <row r="8223" spans="1:15" x14ac:dyDescent="0.3">
      <c r="A8223">
        <v>8222</v>
      </c>
      <c r="B8223" t="s">
        <v>3354</v>
      </c>
      <c r="C8223" s="1">
        <v>45537</v>
      </c>
      <c r="D8223" t="s">
        <v>14</v>
      </c>
      <c r="E8223" t="s">
        <v>33</v>
      </c>
      <c r="F8223" t="s">
        <v>27</v>
      </c>
      <c r="G8223">
        <v>3</v>
      </c>
      <c r="H8223">
        <v>161.38</v>
      </c>
      <c r="I8223">
        <v>0.22</v>
      </c>
      <c r="J8223">
        <v>377.63</v>
      </c>
      <c r="K8223">
        <v>265.19</v>
      </c>
      <c r="L8223">
        <v>112.44</v>
      </c>
      <c r="M8223" t="s">
        <v>17</v>
      </c>
      <c r="N8223" s="3">
        <f>retail_sales[[#This Row],[Profit]]/retail_sales[[#This Row],[Revenue]]</f>
        <v>0.29775176760320948</v>
      </c>
      <c r="O8223" t="str">
        <f t="shared" si="128"/>
        <v>Monday</v>
      </c>
    </row>
    <row r="8224" spans="1:15" x14ac:dyDescent="0.3">
      <c r="A8224">
        <v>8223</v>
      </c>
      <c r="B8224" t="s">
        <v>3848</v>
      </c>
      <c r="C8224" s="1">
        <v>45521</v>
      </c>
      <c r="D8224" t="s">
        <v>14</v>
      </c>
      <c r="E8224" t="s">
        <v>25</v>
      </c>
      <c r="F8224" t="s">
        <v>27</v>
      </c>
      <c r="G8224">
        <v>3</v>
      </c>
      <c r="H8224">
        <v>254.05</v>
      </c>
      <c r="I8224">
        <v>0.27</v>
      </c>
      <c r="J8224">
        <v>556.37</v>
      </c>
      <c r="K8224">
        <v>335.84</v>
      </c>
      <c r="L8224">
        <v>220.53</v>
      </c>
      <c r="M8224" t="s">
        <v>40</v>
      </c>
      <c r="N8224" s="3">
        <f>retail_sales[[#This Row],[Profit]]/retail_sales[[#This Row],[Revenue]]</f>
        <v>0.39637291730323349</v>
      </c>
      <c r="O8224" t="str">
        <f t="shared" si="128"/>
        <v>Saturday</v>
      </c>
    </row>
    <row r="8225" spans="1:15" x14ac:dyDescent="0.3">
      <c r="A8225">
        <v>8224</v>
      </c>
      <c r="B8225" t="s">
        <v>5381</v>
      </c>
      <c r="C8225" s="1">
        <v>45557</v>
      </c>
      <c r="D8225" t="s">
        <v>14</v>
      </c>
      <c r="E8225" t="s">
        <v>20</v>
      </c>
      <c r="F8225" t="s">
        <v>27</v>
      </c>
      <c r="G8225">
        <v>4</v>
      </c>
      <c r="H8225">
        <v>442.42</v>
      </c>
      <c r="I8225">
        <v>0.06</v>
      </c>
      <c r="J8225">
        <v>1663.5</v>
      </c>
      <c r="K8225">
        <v>1116.67</v>
      </c>
      <c r="L8225">
        <v>546.83000000000004</v>
      </c>
      <c r="M8225" t="s">
        <v>46</v>
      </c>
      <c r="N8225" s="3">
        <f>retail_sales[[#This Row],[Profit]]/retail_sales[[#This Row],[Revenue]]</f>
        <v>0.32872257288848816</v>
      </c>
      <c r="O8225" t="str">
        <f t="shared" si="128"/>
        <v>Sunday</v>
      </c>
    </row>
    <row r="8226" spans="1:15" x14ac:dyDescent="0.3">
      <c r="A8226">
        <v>8225</v>
      </c>
      <c r="B8226" t="s">
        <v>5382</v>
      </c>
      <c r="C8226" s="1">
        <v>45562</v>
      </c>
      <c r="D8226" t="s">
        <v>39</v>
      </c>
      <c r="E8226" t="s">
        <v>33</v>
      </c>
      <c r="F8226" t="s">
        <v>16</v>
      </c>
      <c r="G8226">
        <v>10</v>
      </c>
      <c r="H8226">
        <v>198.48</v>
      </c>
      <c r="I8226">
        <v>0.21</v>
      </c>
      <c r="J8226">
        <v>1567.99</v>
      </c>
      <c r="K8226">
        <v>1145.23</v>
      </c>
      <c r="L8226">
        <v>422.76</v>
      </c>
      <c r="M8226" t="s">
        <v>40</v>
      </c>
      <c r="N8226" s="3">
        <f>retail_sales[[#This Row],[Profit]]/retail_sales[[#This Row],[Revenue]]</f>
        <v>0.26961906644812783</v>
      </c>
      <c r="O8226" t="str">
        <f t="shared" si="128"/>
        <v>Friday</v>
      </c>
    </row>
    <row r="8227" spans="1:15" x14ac:dyDescent="0.3">
      <c r="A8227">
        <v>8226</v>
      </c>
      <c r="B8227" t="s">
        <v>4715</v>
      </c>
      <c r="C8227" s="1">
        <v>45328</v>
      </c>
      <c r="D8227" t="s">
        <v>14</v>
      </c>
      <c r="E8227" t="s">
        <v>15</v>
      </c>
      <c r="F8227" t="s">
        <v>21</v>
      </c>
      <c r="G8227">
        <v>8</v>
      </c>
      <c r="H8227">
        <v>231.37</v>
      </c>
      <c r="I8227">
        <v>0.3</v>
      </c>
      <c r="J8227">
        <v>1295.67</v>
      </c>
      <c r="K8227">
        <v>657.49</v>
      </c>
      <c r="L8227">
        <v>638.17999999999995</v>
      </c>
      <c r="M8227" t="s">
        <v>46</v>
      </c>
      <c r="N8227" s="3">
        <f>retail_sales[[#This Row],[Profit]]/retail_sales[[#This Row],[Revenue]]</f>
        <v>0.49254825688639847</v>
      </c>
      <c r="O8227" t="str">
        <f t="shared" si="128"/>
        <v>Tuesday</v>
      </c>
    </row>
    <row r="8228" spans="1:15" x14ac:dyDescent="0.3">
      <c r="A8228">
        <v>8227</v>
      </c>
      <c r="B8228" t="s">
        <v>4568</v>
      </c>
      <c r="C8228" s="1">
        <v>45439</v>
      </c>
      <c r="D8228" t="s">
        <v>14</v>
      </c>
      <c r="E8228" t="s">
        <v>30</v>
      </c>
      <c r="F8228" t="s">
        <v>21</v>
      </c>
      <c r="G8228">
        <v>2</v>
      </c>
      <c r="H8228">
        <v>112.6</v>
      </c>
      <c r="I8228">
        <v>0.01</v>
      </c>
      <c r="J8228">
        <v>222.95</v>
      </c>
      <c r="K8228">
        <v>151.57</v>
      </c>
      <c r="L8228">
        <v>71.38</v>
      </c>
      <c r="M8228" t="s">
        <v>22</v>
      </c>
      <c r="N8228" s="3">
        <f>retail_sales[[#This Row],[Profit]]/retail_sales[[#This Row],[Revenue]]</f>
        <v>0.32016147118187932</v>
      </c>
      <c r="O8228" t="str">
        <f t="shared" si="128"/>
        <v>Monday</v>
      </c>
    </row>
    <row r="8229" spans="1:15" x14ac:dyDescent="0.3">
      <c r="A8229">
        <v>8228</v>
      </c>
      <c r="B8229" t="s">
        <v>590</v>
      </c>
      <c r="C8229" s="1">
        <v>45494</v>
      </c>
      <c r="D8229" t="s">
        <v>39</v>
      </c>
      <c r="E8229" t="s">
        <v>30</v>
      </c>
      <c r="F8229" t="s">
        <v>16</v>
      </c>
      <c r="G8229">
        <v>1</v>
      </c>
      <c r="H8229">
        <v>475.25</v>
      </c>
      <c r="I8229">
        <v>0.06</v>
      </c>
      <c r="J8229">
        <v>446.73</v>
      </c>
      <c r="K8229">
        <v>329.58</v>
      </c>
      <c r="L8229">
        <v>117.15</v>
      </c>
      <c r="M8229" t="s">
        <v>40</v>
      </c>
      <c r="N8229" s="3">
        <f>retail_sales[[#This Row],[Profit]]/retail_sales[[#This Row],[Revenue]]</f>
        <v>0.26223893627023032</v>
      </c>
      <c r="O8229" t="str">
        <f t="shared" si="128"/>
        <v>Sunday</v>
      </c>
    </row>
    <row r="8230" spans="1:15" x14ac:dyDescent="0.3">
      <c r="A8230">
        <v>8229</v>
      </c>
      <c r="B8230" t="s">
        <v>4019</v>
      </c>
      <c r="C8230" s="1">
        <v>45523</v>
      </c>
      <c r="D8230" t="s">
        <v>19</v>
      </c>
      <c r="E8230" t="s">
        <v>15</v>
      </c>
      <c r="F8230" t="s">
        <v>27</v>
      </c>
      <c r="G8230">
        <v>1</v>
      </c>
      <c r="H8230">
        <v>131.28</v>
      </c>
      <c r="I8230">
        <v>0.22</v>
      </c>
      <c r="J8230">
        <v>102.4</v>
      </c>
      <c r="K8230">
        <v>79.88</v>
      </c>
      <c r="L8230">
        <v>22.52</v>
      </c>
      <c r="M8230" t="s">
        <v>46</v>
      </c>
      <c r="N8230" s="3">
        <f>retail_sales[[#This Row],[Profit]]/retail_sales[[#This Row],[Revenue]]</f>
        <v>0.21992187499999999</v>
      </c>
      <c r="O8230" t="str">
        <f t="shared" si="128"/>
        <v>Monday</v>
      </c>
    </row>
    <row r="8231" spans="1:15" x14ac:dyDescent="0.3">
      <c r="A8231">
        <v>8230</v>
      </c>
      <c r="B8231" t="s">
        <v>851</v>
      </c>
      <c r="C8231" s="1">
        <v>45615</v>
      </c>
      <c r="D8231" t="s">
        <v>19</v>
      </c>
      <c r="E8231" t="s">
        <v>25</v>
      </c>
      <c r="F8231" t="s">
        <v>27</v>
      </c>
      <c r="G8231">
        <v>10</v>
      </c>
      <c r="H8231">
        <v>88.31</v>
      </c>
      <c r="I8231">
        <v>0.23</v>
      </c>
      <c r="J8231">
        <v>679.99</v>
      </c>
      <c r="K8231">
        <v>461.42</v>
      </c>
      <c r="L8231">
        <v>218.57</v>
      </c>
      <c r="M8231" t="s">
        <v>17</v>
      </c>
      <c r="N8231" s="3">
        <f>retail_sales[[#This Row],[Profit]]/retail_sales[[#This Row],[Revenue]]</f>
        <v>0.32143119751761051</v>
      </c>
      <c r="O8231" t="str">
        <f t="shared" si="128"/>
        <v>Tuesday</v>
      </c>
    </row>
    <row r="8232" spans="1:15" x14ac:dyDescent="0.3">
      <c r="A8232">
        <v>8231</v>
      </c>
      <c r="B8232" t="s">
        <v>3582</v>
      </c>
      <c r="C8232" s="1">
        <v>45489</v>
      </c>
      <c r="D8232" t="s">
        <v>19</v>
      </c>
      <c r="E8232" t="s">
        <v>33</v>
      </c>
      <c r="F8232" t="s">
        <v>21</v>
      </c>
      <c r="G8232">
        <v>7</v>
      </c>
      <c r="H8232">
        <v>116.45</v>
      </c>
      <c r="I8232">
        <v>0.16</v>
      </c>
      <c r="J8232">
        <v>684.73</v>
      </c>
      <c r="K8232">
        <v>378.81</v>
      </c>
      <c r="L8232">
        <v>305.92</v>
      </c>
      <c r="M8232" t="s">
        <v>46</v>
      </c>
      <c r="N8232" s="3">
        <f>retail_sales[[#This Row],[Profit]]/retail_sales[[#This Row],[Revenue]]</f>
        <v>0.44677464109941145</v>
      </c>
      <c r="O8232" t="str">
        <f t="shared" si="128"/>
        <v>Tuesday</v>
      </c>
    </row>
    <row r="8233" spans="1:15" x14ac:dyDescent="0.3">
      <c r="A8233">
        <v>8232</v>
      </c>
      <c r="B8233" t="s">
        <v>2358</v>
      </c>
      <c r="C8233" s="1">
        <v>45472</v>
      </c>
      <c r="D8233" t="s">
        <v>14</v>
      </c>
      <c r="E8233" t="s">
        <v>15</v>
      </c>
      <c r="F8233" t="s">
        <v>27</v>
      </c>
      <c r="G8233">
        <v>5</v>
      </c>
      <c r="H8233">
        <v>32.06</v>
      </c>
      <c r="I8233">
        <v>0.05</v>
      </c>
      <c r="J8233">
        <v>152.28</v>
      </c>
      <c r="K8233">
        <v>116.61</v>
      </c>
      <c r="L8233">
        <v>35.67</v>
      </c>
      <c r="M8233" t="s">
        <v>40</v>
      </c>
      <c r="N8233" s="3">
        <f>retail_sales[[#This Row],[Profit]]/retail_sales[[#This Row],[Revenue]]</f>
        <v>0.23423955870764382</v>
      </c>
      <c r="O8233" t="str">
        <f t="shared" si="128"/>
        <v>Saturday</v>
      </c>
    </row>
    <row r="8234" spans="1:15" x14ac:dyDescent="0.3">
      <c r="A8234">
        <v>8233</v>
      </c>
      <c r="B8234" t="s">
        <v>5383</v>
      </c>
      <c r="C8234" s="1">
        <v>45401</v>
      </c>
      <c r="D8234" t="s">
        <v>14</v>
      </c>
      <c r="E8234" t="s">
        <v>20</v>
      </c>
      <c r="F8234" t="s">
        <v>21</v>
      </c>
      <c r="G8234">
        <v>10</v>
      </c>
      <c r="H8234">
        <v>376.01</v>
      </c>
      <c r="I8234">
        <v>0.03</v>
      </c>
      <c r="J8234">
        <v>3647.3</v>
      </c>
      <c r="K8234">
        <v>2516.21</v>
      </c>
      <c r="L8234">
        <v>1131.0899999999999</v>
      </c>
      <c r="M8234" t="s">
        <v>22</v>
      </c>
      <c r="N8234" s="3">
        <f>retail_sales[[#This Row],[Profit]]/retail_sales[[#This Row],[Revenue]]</f>
        <v>0.31011707290324347</v>
      </c>
      <c r="O8234" t="str">
        <f t="shared" si="128"/>
        <v>Friday</v>
      </c>
    </row>
    <row r="8235" spans="1:15" x14ac:dyDescent="0.3">
      <c r="A8235">
        <v>8234</v>
      </c>
      <c r="B8235" t="s">
        <v>3720</v>
      </c>
      <c r="C8235" s="1">
        <v>45418</v>
      </c>
      <c r="D8235" t="s">
        <v>39</v>
      </c>
      <c r="E8235" t="s">
        <v>33</v>
      </c>
      <c r="F8235" t="s">
        <v>27</v>
      </c>
      <c r="G8235">
        <v>10</v>
      </c>
      <c r="H8235">
        <v>49.78</v>
      </c>
      <c r="I8235">
        <v>0.14000000000000001</v>
      </c>
      <c r="J8235">
        <v>428.11</v>
      </c>
      <c r="K8235">
        <v>304.88</v>
      </c>
      <c r="L8235">
        <v>123.23</v>
      </c>
      <c r="M8235" t="s">
        <v>28</v>
      </c>
      <c r="N8235" s="3">
        <f>retail_sales[[#This Row],[Profit]]/retail_sales[[#This Row],[Revenue]]</f>
        <v>0.28784658148606668</v>
      </c>
      <c r="O8235" t="str">
        <f t="shared" si="128"/>
        <v>Monday</v>
      </c>
    </row>
    <row r="8236" spans="1:15" x14ac:dyDescent="0.3">
      <c r="A8236">
        <v>8235</v>
      </c>
      <c r="B8236" t="s">
        <v>5384</v>
      </c>
      <c r="C8236" s="1">
        <v>45309</v>
      </c>
      <c r="D8236" t="s">
        <v>39</v>
      </c>
      <c r="E8236" t="s">
        <v>20</v>
      </c>
      <c r="F8236" t="s">
        <v>21</v>
      </c>
      <c r="G8236">
        <v>2</v>
      </c>
      <c r="H8236">
        <v>221.73</v>
      </c>
      <c r="I8236">
        <v>0.16</v>
      </c>
      <c r="J8236">
        <v>372.51</v>
      </c>
      <c r="K8236">
        <v>290.22000000000003</v>
      </c>
      <c r="L8236">
        <v>82.29</v>
      </c>
      <c r="M8236" t="s">
        <v>17</v>
      </c>
      <c r="N8236" s="3">
        <f>retail_sales[[#This Row],[Profit]]/retail_sales[[#This Row],[Revenue]]</f>
        <v>0.22090682129338812</v>
      </c>
      <c r="O8236" t="str">
        <f t="shared" si="128"/>
        <v>Thursday</v>
      </c>
    </row>
    <row r="8237" spans="1:15" x14ac:dyDescent="0.3">
      <c r="A8237">
        <v>8236</v>
      </c>
      <c r="B8237" t="s">
        <v>1901</v>
      </c>
      <c r="C8237" s="1">
        <v>45449</v>
      </c>
      <c r="D8237" t="s">
        <v>14</v>
      </c>
      <c r="E8237" t="s">
        <v>20</v>
      </c>
      <c r="F8237" t="s">
        <v>21</v>
      </c>
      <c r="G8237">
        <v>3</v>
      </c>
      <c r="H8237">
        <v>100.31</v>
      </c>
      <c r="I8237">
        <v>0.25</v>
      </c>
      <c r="J8237">
        <v>225.7</v>
      </c>
      <c r="K8237">
        <v>166.79</v>
      </c>
      <c r="L8237">
        <v>58.91</v>
      </c>
      <c r="M8237" t="s">
        <v>17</v>
      </c>
      <c r="N8237" s="3">
        <f>retail_sales[[#This Row],[Profit]]/retail_sales[[#This Row],[Revenue]]</f>
        <v>0.26101019051838725</v>
      </c>
      <c r="O8237" t="str">
        <f t="shared" si="128"/>
        <v>Thursday</v>
      </c>
    </row>
    <row r="8238" spans="1:15" x14ac:dyDescent="0.3">
      <c r="A8238">
        <v>8237</v>
      </c>
      <c r="B8238" t="s">
        <v>5385</v>
      </c>
      <c r="C8238" s="1">
        <v>45537</v>
      </c>
      <c r="D8238" t="s">
        <v>24</v>
      </c>
      <c r="E8238" t="s">
        <v>25</v>
      </c>
      <c r="F8238" t="s">
        <v>27</v>
      </c>
      <c r="G8238">
        <v>6</v>
      </c>
      <c r="H8238">
        <v>139.93</v>
      </c>
      <c r="I8238">
        <v>0.03</v>
      </c>
      <c r="J8238">
        <v>814.39</v>
      </c>
      <c r="K8238">
        <v>623.65</v>
      </c>
      <c r="L8238">
        <v>190.74</v>
      </c>
      <c r="M8238" t="s">
        <v>17</v>
      </c>
      <c r="N8238" s="3">
        <f>retail_sales[[#This Row],[Profit]]/retail_sales[[#This Row],[Revenue]]</f>
        <v>0.2342121096771817</v>
      </c>
      <c r="O8238" t="str">
        <f t="shared" si="128"/>
        <v>Monday</v>
      </c>
    </row>
    <row r="8239" spans="1:15" x14ac:dyDescent="0.3">
      <c r="A8239">
        <v>8238</v>
      </c>
      <c r="B8239" t="s">
        <v>2632</v>
      </c>
      <c r="C8239" s="1">
        <v>45377</v>
      </c>
      <c r="D8239" t="s">
        <v>24</v>
      </c>
      <c r="E8239" t="s">
        <v>33</v>
      </c>
      <c r="F8239" t="s">
        <v>27</v>
      </c>
      <c r="G8239">
        <v>9</v>
      </c>
      <c r="H8239">
        <v>149.77000000000001</v>
      </c>
      <c r="I8239">
        <v>0.1</v>
      </c>
      <c r="J8239">
        <v>1213.1400000000001</v>
      </c>
      <c r="K8239">
        <v>779.49</v>
      </c>
      <c r="L8239">
        <v>433.65</v>
      </c>
      <c r="M8239" t="s">
        <v>28</v>
      </c>
      <c r="N8239" s="3">
        <f>retail_sales[[#This Row],[Profit]]/retail_sales[[#This Row],[Revenue]]</f>
        <v>0.35746080419407483</v>
      </c>
      <c r="O8239" t="str">
        <f t="shared" si="128"/>
        <v>Tuesday</v>
      </c>
    </row>
    <row r="8240" spans="1:15" x14ac:dyDescent="0.3">
      <c r="A8240">
        <v>8239</v>
      </c>
      <c r="B8240" t="s">
        <v>5386</v>
      </c>
      <c r="C8240" s="1">
        <v>45488</v>
      </c>
      <c r="D8240" t="s">
        <v>39</v>
      </c>
      <c r="E8240" t="s">
        <v>15</v>
      </c>
      <c r="F8240" t="s">
        <v>27</v>
      </c>
      <c r="G8240">
        <v>6</v>
      </c>
      <c r="H8240">
        <v>279.16000000000003</v>
      </c>
      <c r="I8240">
        <v>0.27</v>
      </c>
      <c r="J8240">
        <v>1222.72</v>
      </c>
      <c r="K8240">
        <v>834.73</v>
      </c>
      <c r="L8240">
        <v>387.99</v>
      </c>
      <c r="M8240" t="s">
        <v>22</v>
      </c>
      <c r="N8240" s="3">
        <f>retail_sales[[#This Row],[Profit]]/retail_sales[[#This Row],[Revenue]]</f>
        <v>0.31731712902381576</v>
      </c>
      <c r="O8240" t="str">
        <f t="shared" si="128"/>
        <v>Monday</v>
      </c>
    </row>
    <row r="8241" spans="1:15" x14ac:dyDescent="0.3">
      <c r="A8241">
        <v>8240</v>
      </c>
      <c r="B8241" t="s">
        <v>5387</v>
      </c>
      <c r="C8241" s="1">
        <v>45479</v>
      </c>
      <c r="D8241" t="s">
        <v>39</v>
      </c>
      <c r="E8241" t="s">
        <v>30</v>
      </c>
      <c r="F8241" t="s">
        <v>27</v>
      </c>
      <c r="G8241">
        <v>5</v>
      </c>
      <c r="H8241">
        <v>42.16</v>
      </c>
      <c r="I8241">
        <v>0.28999999999999998</v>
      </c>
      <c r="J8241">
        <v>149.66999999999999</v>
      </c>
      <c r="K8241">
        <v>82.46</v>
      </c>
      <c r="L8241">
        <v>67.209999999999994</v>
      </c>
      <c r="M8241" t="s">
        <v>28</v>
      </c>
      <c r="N8241" s="3">
        <f>retail_sales[[#This Row],[Profit]]/retail_sales[[#This Row],[Revenue]]</f>
        <v>0.44905458675753324</v>
      </c>
      <c r="O8241" t="str">
        <f t="shared" si="128"/>
        <v>Saturday</v>
      </c>
    </row>
    <row r="8242" spans="1:15" x14ac:dyDescent="0.3">
      <c r="A8242">
        <v>8241</v>
      </c>
      <c r="B8242" t="s">
        <v>777</v>
      </c>
      <c r="C8242" s="1">
        <v>45502</v>
      </c>
      <c r="D8242" t="s">
        <v>24</v>
      </c>
      <c r="E8242" t="s">
        <v>30</v>
      </c>
      <c r="F8242" t="s">
        <v>27</v>
      </c>
      <c r="G8242">
        <v>4</v>
      </c>
      <c r="H8242">
        <v>179.72</v>
      </c>
      <c r="I8242">
        <v>0.09</v>
      </c>
      <c r="J8242">
        <v>654.17999999999995</v>
      </c>
      <c r="K8242">
        <v>382.65</v>
      </c>
      <c r="L8242">
        <v>271.52999999999997</v>
      </c>
      <c r="M8242" t="s">
        <v>40</v>
      </c>
      <c r="N8242" s="3">
        <f>retail_sales[[#This Row],[Profit]]/retail_sales[[#This Row],[Revenue]]</f>
        <v>0.41506924699623954</v>
      </c>
      <c r="O8242" t="str">
        <f t="shared" si="128"/>
        <v>Monday</v>
      </c>
    </row>
    <row r="8243" spans="1:15" x14ac:dyDescent="0.3">
      <c r="A8243">
        <v>8242</v>
      </c>
      <c r="B8243" t="s">
        <v>5388</v>
      </c>
      <c r="C8243" s="1">
        <v>45627</v>
      </c>
      <c r="D8243" t="s">
        <v>19</v>
      </c>
      <c r="E8243" t="s">
        <v>15</v>
      </c>
      <c r="F8243" t="s">
        <v>27</v>
      </c>
      <c r="G8243">
        <v>10</v>
      </c>
      <c r="H8243">
        <v>105.17</v>
      </c>
      <c r="I8243">
        <v>0.12</v>
      </c>
      <c r="J8243">
        <v>925.5</v>
      </c>
      <c r="K8243">
        <v>629.79</v>
      </c>
      <c r="L8243">
        <v>295.70999999999998</v>
      </c>
      <c r="M8243" t="s">
        <v>22</v>
      </c>
      <c r="N8243" s="3">
        <f>retail_sales[[#This Row],[Profit]]/retail_sales[[#This Row],[Revenue]]</f>
        <v>0.31951377633711503</v>
      </c>
      <c r="O8243" t="str">
        <f t="shared" si="128"/>
        <v>Sunday</v>
      </c>
    </row>
    <row r="8244" spans="1:15" x14ac:dyDescent="0.3">
      <c r="A8244">
        <v>8243</v>
      </c>
      <c r="B8244" t="s">
        <v>5389</v>
      </c>
      <c r="C8244" s="1">
        <v>45430</v>
      </c>
      <c r="D8244" t="s">
        <v>19</v>
      </c>
      <c r="E8244" t="s">
        <v>15</v>
      </c>
      <c r="F8244" t="s">
        <v>21</v>
      </c>
      <c r="G8244">
        <v>3</v>
      </c>
      <c r="H8244">
        <v>141.33000000000001</v>
      </c>
      <c r="I8244">
        <v>0.08</v>
      </c>
      <c r="J8244">
        <v>390.07</v>
      </c>
      <c r="K8244">
        <v>233.79</v>
      </c>
      <c r="L8244">
        <v>156.28</v>
      </c>
      <c r="M8244" t="s">
        <v>22</v>
      </c>
      <c r="N8244" s="3">
        <f>retail_sales[[#This Row],[Profit]]/retail_sales[[#This Row],[Revenue]]</f>
        <v>0.40064603789063502</v>
      </c>
      <c r="O8244" t="str">
        <f t="shared" si="128"/>
        <v>Saturday</v>
      </c>
    </row>
    <row r="8245" spans="1:15" x14ac:dyDescent="0.3">
      <c r="A8245">
        <v>8244</v>
      </c>
      <c r="B8245" t="s">
        <v>5390</v>
      </c>
      <c r="C8245" s="1">
        <v>45463</v>
      </c>
      <c r="D8245" t="s">
        <v>39</v>
      </c>
      <c r="E8245" t="s">
        <v>25</v>
      </c>
      <c r="F8245" t="s">
        <v>27</v>
      </c>
      <c r="G8245">
        <v>3</v>
      </c>
      <c r="H8245">
        <v>141.43</v>
      </c>
      <c r="I8245">
        <v>0.2</v>
      </c>
      <c r="J8245">
        <v>339.43</v>
      </c>
      <c r="K8245">
        <v>220.62</v>
      </c>
      <c r="L8245">
        <v>118.81</v>
      </c>
      <c r="M8245" t="s">
        <v>22</v>
      </c>
      <c r="N8245" s="3">
        <f>retail_sales[[#This Row],[Profit]]/retail_sales[[#This Row],[Revenue]]</f>
        <v>0.3500279880976932</v>
      </c>
      <c r="O8245" t="str">
        <f t="shared" si="128"/>
        <v>Thursday</v>
      </c>
    </row>
    <row r="8246" spans="1:15" x14ac:dyDescent="0.3">
      <c r="A8246">
        <v>8245</v>
      </c>
      <c r="B8246" t="s">
        <v>5391</v>
      </c>
      <c r="C8246" s="1">
        <v>45366</v>
      </c>
      <c r="D8246" t="s">
        <v>19</v>
      </c>
      <c r="E8246" t="s">
        <v>20</v>
      </c>
      <c r="F8246" t="s">
        <v>21</v>
      </c>
      <c r="G8246">
        <v>2</v>
      </c>
      <c r="H8246">
        <v>391.78</v>
      </c>
      <c r="I8246">
        <v>0.02</v>
      </c>
      <c r="J8246">
        <v>767.89</v>
      </c>
      <c r="K8246">
        <v>456.02</v>
      </c>
      <c r="L8246">
        <v>311.87</v>
      </c>
      <c r="M8246" t="s">
        <v>40</v>
      </c>
      <c r="N8246" s="3">
        <f>retail_sales[[#This Row],[Profit]]/retail_sales[[#This Row],[Revenue]]</f>
        <v>0.40613890010287934</v>
      </c>
      <c r="O8246" t="str">
        <f t="shared" si="128"/>
        <v>Friday</v>
      </c>
    </row>
    <row r="8247" spans="1:15" x14ac:dyDescent="0.3">
      <c r="A8247">
        <v>8246</v>
      </c>
      <c r="B8247" t="s">
        <v>5392</v>
      </c>
      <c r="C8247" s="1">
        <v>45538</v>
      </c>
      <c r="D8247" t="s">
        <v>24</v>
      </c>
      <c r="E8247" t="s">
        <v>30</v>
      </c>
      <c r="F8247" t="s">
        <v>21</v>
      </c>
      <c r="G8247">
        <v>4</v>
      </c>
      <c r="H8247">
        <v>275.19</v>
      </c>
      <c r="I8247">
        <v>0.06</v>
      </c>
      <c r="J8247">
        <v>1034.71</v>
      </c>
      <c r="K8247">
        <v>550.75</v>
      </c>
      <c r="L8247">
        <v>483.96</v>
      </c>
      <c r="M8247" t="s">
        <v>46</v>
      </c>
      <c r="N8247" s="3">
        <f>retail_sales[[#This Row],[Profit]]/retail_sales[[#This Row],[Revenue]]</f>
        <v>0.46772525635202128</v>
      </c>
      <c r="O8247" t="str">
        <f t="shared" si="128"/>
        <v>Tuesday</v>
      </c>
    </row>
    <row r="8248" spans="1:15" x14ac:dyDescent="0.3">
      <c r="A8248">
        <v>8247</v>
      </c>
      <c r="B8248" t="s">
        <v>5393</v>
      </c>
      <c r="C8248" s="1">
        <v>45653</v>
      </c>
      <c r="D8248" t="s">
        <v>39</v>
      </c>
      <c r="E8248" t="s">
        <v>30</v>
      </c>
      <c r="F8248" t="s">
        <v>21</v>
      </c>
      <c r="G8248">
        <v>5</v>
      </c>
      <c r="H8248">
        <v>470.63</v>
      </c>
      <c r="I8248">
        <v>0.25</v>
      </c>
      <c r="J8248">
        <v>1764.86</v>
      </c>
      <c r="K8248">
        <v>1123.44</v>
      </c>
      <c r="L8248">
        <v>641.41999999999996</v>
      </c>
      <c r="M8248" t="s">
        <v>40</v>
      </c>
      <c r="N8248" s="3">
        <f>retail_sales[[#This Row],[Profit]]/retail_sales[[#This Row],[Revenue]]</f>
        <v>0.36343959294221639</v>
      </c>
      <c r="O8248" t="str">
        <f t="shared" si="128"/>
        <v>Friday</v>
      </c>
    </row>
    <row r="8249" spans="1:15" x14ac:dyDescent="0.3">
      <c r="A8249">
        <v>8248</v>
      </c>
      <c r="B8249" t="s">
        <v>5394</v>
      </c>
      <c r="C8249" s="1">
        <v>45489</v>
      </c>
      <c r="D8249" t="s">
        <v>14</v>
      </c>
      <c r="E8249" t="s">
        <v>20</v>
      </c>
      <c r="F8249" t="s">
        <v>21</v>
      </c>
      <c r="G8249">
        <v>6</v>
      </c>
      <c r="H8249">
        <v>51.28</v>
      </c>
      <c r="I8249">
        <v>0.12</v>
      </c>
      <c r="J8249">
        <v>270.76</v>
      </c>
      <c r="K8249">
        <v>172.72</v>
      </c>
      <c r="L8249">
        <v>98.04</v>
      </c>
      <c r="M8249" t="s">
        <v>40</v>
      </c>
      <c r="N8249" s="3">
        <f>retail_sales[[#This Row],[Profit]]/retail_sales[[#This Row],[Revenue]]</f>
        <v>0.36209188949623289</v>
      </c>
      <c r="O8249" t="str">
        <f t="shared" si="128"/>
        <v>Tuesday</v>
      </c>
    </row>
    <row r="8250" spans="1:15" x14ac:dyDescent="0.3">
      <c r="A8250">
        <v>8249</v>
      </c>
      <c r="B8250" t="s">
        <v>4349</v>
      </c>
      <c r="C8250" s="1">
        <v>45303</v>
      </c>
      <c r="D8250" t="s">
        <v>39</v>
      </c>
      <c r="E8250" t="s">
        <v>15</v>
      </c>
      <c r="F8250" t="s">
        <v>27</v>
      </c>
      <c r="G8250">
        <v>8</v>
      </c>
      <c r="H8250">
        <v>140.29</v>
      </c>
      <c r="I8250">
        <v>0.16</v>
      </c>
      <c r="J8250">
        <v>942.75</v>
      </c>
      <c r="K8250">
        <v>505.67</v>
      </c>
      <c r="L8250">
        <v>437.08</v>
      </c>
      <c r="M8250" t="s">
        <v>40</v>
      </c>
      <c r="N8250" s="3">
        <f>retail_sales[[#This Row],[Profit]]/retail_sales[[#This Row],[Revenue]]</f>
        <v>0.46362238133121186</v>
      </c>
      <c r="O8250" t="str">
        <f t="shared" si="128"/>
        <v>Friday</v>
      </c>
    </row>
    <row r="8251" spans="1:15" x14ac:dyDescent="0.3">
      <c r="A8251">
        <v>8250</v>
      </c>
      <c r="B8251" t="s">
        <v>1859</v>
      </c>
      <c r="C8251" s="1">
        <v>45511</v>
      </c>
      <c r="D8251" t="s">
        <v>39</v>
      </c>
      <c r="E8251" t="s">
        <v>33</v>
      </c>
      <c r="F8251" t="s">
        <v>16</v>
      </c>
      <c r="G8251">
        <v>4</v>
      </c>
      <c r="H8251">
        <v>146.01</v>
      </c>
      <c r="I8251">
        <v>0.28000000000000003</v>
      </c>
      <c r="J8251">
        <v>420.51</v>
      </c>
      <c r="K8251">
        <v>327.9</v>
      </c>
      <c r="L8251">
        <v>92.61</v>
      </c>
      <c r="M8251" t="s">
        <v>46</v>
      </c>
      <c r="N8251" s="3">
        <f>retail_sales[[#This Row],[Profit]]/retail_sales[[#This Row],[Revenue]]</f>
        <v>0.22023257473068417</v>
      </c>
      <c r="O8251" t="str">
        <f t="shared" si="128"/>
        <v>Wednesday</v>
      </c>
    </row>
    <row r="8252" spans="1:15" x14ac:dyDescent="0.3">
      <c r="A8252">
        <v>8251</v>
      </c>
      <c r="B8252" t="s">
        <v>5395</v>
      </c>
      <c r="C8252" s="1">
        <v>45490</v>
      </c>
      <c r="D8252" t="s">
        <v>24</v>
      </c>
      <c r="E8252" t="s">
        <v>25</v>
      </c>
      <c r="F8252" t="s">
        <v>21</v>
      </c>
      <c r="G8252">
        <v>10</v>
      </c>
      <c r="H8252">
        <v>320.83999999999997</v>
      </c>
      <c r="I8252">
        <v>0.3</v>
      </c>
      <c r="J8252">
        <v>2245.88</v>
      </c>
      <c r="K8252">
        <v>1144.9000000000001</v>
      </c>
      <c r="L8252">
        <v>1100.98</v>
      </c>
      <c r="M8252" t="s">
        <v>46</v>
      </c>
      <c r="N8252" s="3">
        <f>retail_sales[[#This Row],[Profit]]/retail_sales[[#This Row],[Revenue]]</f>
        <v>0.49022209557055585</v>
      </c>
      <c r="O8252" t="str">
        <f t="shared" si="128"/>
        <v>Wednesday</v>
      </c>
    </row>
    <row r="8253" spans="1:15" x14ac:dyDescent="0.3">
      <c r="A8253">
        <v>8252</v>
      </c>
      <c r="B8253" t="s">
        <v>5396</v>
      </c>
      <c r="C8253" s="1">
        <v>45374</v>
      </c>
      <c r="D8253" t="s">
        <v>14</v>
      </c>
      <c r="E8253" t="s">
        <v>15</v>
      </c>
      <c r="F8253" t="s">
        <v>21</v>
      </c>
      <c r="G8253">
        <v>1</v>
      </c>
      <c r="H8253">
        <v>378.11</v>
      </c>
      <c r="I8253">
        <v>0.21</v>
      </c>
      <c r="J8253">
        <v>298.70999999999998</v>
      </c>
      <c r="K8253">
        <v>222.76</v>
      </c>
      <c r="L8253">
        <v>75.95</v>
      </c>
      <c r="M8253" t="s">
        <v>40</v>
      </c>
      <c r="N8253" s="3">
        <f>retail_sales[[#This Row],[Profit]]/retail_sales[[#This Row],[Revenue]]</f>
        <v>0.25425998460044863</v>
      </c>
      <c r="O8253" t="str">
        <f t="shared" si="128"/>
        <v>Saturday</v>
      </c>
    </row>
    <row r="8254" spans="1:15" x14ac:dyDescent="0.3">
      <c r="A8254">
        <v>8253</v>
      </c>
      <c r="B8254" t="s">
        <v>2735</v>
      </c>
      <c r="C8254" s="1">
        <v>45609</v>
      </c>
      <c r="D8254" t="s">
        <v>24</v>
      </c>
      <c r="E8254" t="s">
        <v>33</v>
      </c>
      <c r="F8254" t="s">
        <v>16</v>
      </c>
      <c r="G8254">
        <v>7</v>
      </c>
      <c r="H8254">
        <v>23.64</v>
      </c>
      <c r="I8254">
        <v>0.11</v>
      </c>
      <c r="J8254">
        <v>147.28</v>
      </c>
      <c r="K8254">
        <v>106.92</v>
      </c>
      <c r="L8254">
        <v>40.36</v>
      </c>
      <c r="M8254" t="s">
        <v>17</v>
      </c>
      <c r="N8254" s="3">
        <f>retail_sales[[#This Row],[Profit]]/retail_sales[[#This Row],[Revenue]]</f>
        <v>0.27403585008147746</v>
      </c>
      <c r="O8254" t="str">
        <f t="shared" si="128"/>
        <v>Wednesday</v>
      </c>
    </row>
    <row r="8255" spans="1:15" x14ac:dyDescent="0.3">
      <c r="A8255">
        <v>8254</v>
      </c>
      <c r="B8255" t="s">
        <v>3547</v>
      </c>
      <c r="C8255" s="1">
        <v>45325</v>
      </c>
      <c r="D8255" t="s">
        <v>19</v>
      </c>
      <c r="E8255" t="s">
        <v>20</v>
      </c>
      <c r="F8255" t="s">
        <v>21</v>
      </c>
      <c r="G8255">
        <v>6</v>
      </c>
      <c r="H8255">
        <v>405.9</v>
      </c>
      <c r="I8255">
        <v>0.25</v>
      </c>
      <c r="J8255">
        <v>1826.55</v>
      </c>
      <c r="K8255">
        <v>942.37</v>
      </c>
      <c r="L8255">
        <v>884.18</v>
      </c>
      <c r="M8255" t="s">
        <v>17</v>
      </c>
      <c r="N8255" s="3">
        <f>retail_sales[[#This Row],[Profit]]/retail_sales[[#This Row],[Revenue]]</f>
        <v>0.48407106293285151</v>
      </c>
      <c r="O8255" t="str">
        <f t="shared" si="128"/>
        <v>Saturday</v>
      </c>
    </row>
    <row r="8256" spans="1:15" x14ac:dyDescent="0.3">
      <c r="A8256">
        <v>8255</v>
      </c>
      <c r="B8256" t="s">
        <v>5200</v>
      </c>
      <c r="C8256" s="1">
        <v>45336</v>
      </c>
      <c r="D8256" t="s">
        <v>19</v>
      </c>
      <c r="E8256" t="s">
        <v>33</v>
      </c>
      <c r="F8256" t="s">
        <v>21</v>
      </c>
      <c r="G8256">
        <v>7</v>
      </c>
      <c r="H8256">
        <v>254.76</v>
      </c>
      <c r="I8256">
        <v>0.17</v>
      </c>
      <c r="J8256">
        <v>1480.16</v>
      </c>
      <c r="K8256">
        <v>901.84</v>
      </c>
      <c r="L8256">
        <v>578.32000000000005</v>
      </c>
      <c r="M8256" t="s">
        <v>17</v>
      </c>
      <c r="N8256" s="3">
        <f>retail_sales[[#This Row],[Profit]]/retail_sales[[#This Row],[Revenue]]</f>
        <v>0.39071451734947577</v>
      </c>
      <c r="O8256" t="str">
        <f t="shared" si="128"/>
        <v>Wednesday</v>
      </c>
    </row>
    <row r="8257" spans="1:15" x14ac:dyDescent="0.3">
      <c r="A8257">
        <v>8256</v>
      </c>
      <c r="B8257" t="s">
        <v>2652</v>
      </c>
      <c r="C8257" s="1">
        <v>45329</v>
      </c>
      <c r="D8257" t="s">
        <v>14</v>
      </c>
      <c r="E8257" t="s">
        <v>33</v>
      </c>
      <c r="F8257" t="s">
        <v>27</v>
      </c>
      <c r="G8257">
        <v>7</v>
      </c>
      <c r="H8257">
        <v>389.6</v>
      </c>
      <c r="I8257">
        <v>0.1</v>
      </c>
      <c r="J8257">
        <v>2454.48</v>
      </c>
      <c r="K8257">
        <v>1452.67</v>
      </c>
      <c r="L8257">
        <v>1001.81</v>
      </c>
      <c r="M8257" t="s">
        <v>46</v>
      </c>
      <c r="N8257" s="3">
        <f>retail_sales[[#This Row],[Profit]]/retail_sales[[#This Row],[Revenue]]</f>
        <v>0.40815569896678722</v>
      </c>
      <c r="O8257" t="str">
        <f t="shared" si="128"/>
        <v>Wednesday</v>
      </c>
    </row>
    <row r="8258" spans="1:15" x14ac:dyDescent="0.3">
      <c r="A8258">
        <v>8257</v>
      </c>
      <c r="B8258" t="s">
        <v>5397</v>
      </c>
      <c r="C8258" s="1">
        <v>45502</v>
      </c>
      <c r="D8258" t="s">
        <v>14</v>
      </c>
      <c r="E8258" t="s">
        <v>15</v>
      </c>
      <c r="F8258" t="s">
        <v>27</v>
      </c>
      <c r="G8258">
        <v>5</v>
      </c>
      <c r="H8258">
        <v>305.17</v>
      </c>
      <c r="I8258">
        <v>0.02</v>
      </c>
      <c r="J8258">
        <v>1495.33</v>
      </c>
      <c r="K8258">
        <v>1173.33</v>
      </c>
      <c r="L8258">
        <v>322</v>
      </c>
      <c r="M8258" t="s">
        <v>28</v>
      </c>
      <c r="N8258" s="3">
        <f>retail_sales[[#This Row],[Profit]]/retail_sales[[#This Row],[Revenue]]</f>
        <v>0.21533708278440211</v>
      </c>
      <c r="O8258" t="str">
        <f t="shared" ref="O8258:O8321" si="129">TEXT(C8258, "dddd")</f>
        <v>Monday</v>
      </c>
    </row>
    <row r="8259" spans="1:15" x14ac:dyDescent="0.3">
      <c r="A8259">
        <v>8258</v>
      </c>
      <c r="B8259" t="s">
        <v>3559</v>
      </c>
      <c r="C8259" s="1">
        <v>45631</v>
      </c>
      <c r="D8259" t="s">
        <v>14</v>
      </c>
      <c r="E8259" t="s">
        <v>15</v>
      </c>
      <c r="F8259" t="s">
        <v>16</v>
      </c>
      <c r="G8259">
        <v>4</v>
      </c>
      <c r="H8259">
        <v>42.55</v>
      </c>
      <c r="I8259">
        <v>0.15</v>
      </c>
      <c r="J8259">
        <v>144.66999999999999</v>
      </c>
      <c r="K8259">
        <v>91.25</v>
      </c>
      <c r="L8259">
        <v>53.42</v>
      </c>
      <c r="M8259" t="s">
        <v>28</v>
      </c>
      <c r="N8259" s="3">
        <f>retail_sales[[#This Row],[Profit]]/retail_sales[[#This Row],[Revenue]]</f>
        <v>0.36925416465058414</v>
      </c>
      <c r="O8259" t="str">
        <f t="shared" si="129"/>
        <v>Thursday</v>
      </c>
    </row>
    <row r="8260" spans="1:15" x14ac:dyDescent="0.3">
      <c r="A8260">
        <v>8259</v>
      </c>
      <c r="B8260" t="s">
        <v>5396</v>
      </c>
      <c r="C8260" s="1">
        <v>45479</v>
      </c>
      <c r="D8260" t="s">
        <v>39</v>
      </c>
      <c r="E8260" t="s">
        <v>33</v>
      </c>
      <c r="F8260" t="s">
        <v>21</v>
      </c>
      <c r="G8260">
        <v>6</v>
      </c>
      <c r="H8260">
        <v>247.92</v>
      </c>
      <c r="I8260">
        <v>0.1</v>
      </c>
      <c r="J8260">
        <v>1338.77</v>
      </c>
      <c r="K8260">
        <v>814.06</v>
      </c>
      <c r="L8260">
        <v>524.71</v>
      </c>
      <c r="M8260" t="s">
        <v>17</v>
      </c>
      <c r="N8260" s="3">
        <f>retail_sales[[#This Row],[Profit]]/retail_sales[[#This Row],[Revenue]]</f>
        <v>0.39193438753482679</v>
      </c>
      <c r="O8260" t="str">
        <f t="shared" si="129"/>
        <v>Saturday</v>
      </c>
    </row>
    <row r="8261" spans="1:15" x14ac:dyDescent="0.3">
      <c r="A8261">
        <v>8260</v>
      </c>
      <c r="B8261" t="s">
        <v>5398</v>
      </c>
      <c r="C8261" s="1">
        <v>45492</v>
      </c>
      <c r="D8261" t="s">
        <v>24</v>
      </c>
      <c r="E8261" t="s">
        <v>20</v>
      </c>
      <c r="F8261" t="s">
        <v>16</v>
      </c>
      <c r="G8261">
        <v>6</v>
      </c>
      <c r="H8261">
        <v>214.94</v>
      </c>
      <c r="I8261">
        <v>0.13</v>
      </c>
      <c r="J8261">
        <v>1121.99</v>
      </c>
      <c r="K8261">
        <v>615.72</v>
      </c>
      <c r="L8261">
        <v>506.27</v>
      </c>
      <c r="M8261" t="s">
        <v>46</v>
      </c>
      <c r="N8261" s="3">
        <f>retail_sales[[#This Row],[Profit]]/retail_sales[[#This Row],[Revenue]]</f>
        <v>0.45122505548177788</v>
      </c>
      <c r="O8261" t="str">
        <f t="shared" si="129"/>
        <v>Friday</v>
      </c>
    </row>
    <row r="8262" spans="1:15" x14ac:dyDescent="0.3">
      <c r="A8262">
        <v>8261</v>
      </c>
      <c r="B8262" t="s">
        <v>5399</v>
      </c>
      <c r="C8262" s="1">
        <v>45400</v>
      </c>
      <c r="D8262" t="s">
        <v>19</v>
      </c>
      <c r="E8262" t="s">
        <v>25</v>
      </c>
      <c r="F8262" t="s">
        <v>21</v>
      </c>
      <c r="G8262">
        <v>4</v>
      </c>
      <c r="H8262">
        <v>67.91</v>
      </c>
      <c r="I8262">
        <v>7.0000000000000007E-2</v>
      </c>
      <c r="J8262">
        <v>252.63</v>
      </c>
      <c r="K8262">
        <v>145.52000000000001</v>
      </c>
      <c r="L8262">
        <v>107.11</v>
      </c>
      <c r="M8262" t="s">
        <v>28</v>
      </c>
      <c r="N8262" s="3">
        <f>retail_sales[[#This Row],[Profit]]/retail_sales[[#This Row],[Revenue]]</f>
        <v>0.42397973320666588</v>
      </c>
      <c r="O8262" t="str">
        <f t="shared" si="129"/>
        <v>Thursday</v>
      </c>
    </row>
    <row r="8263" spans="1:15" x14ac:dyDescent="0.3">
      <c r="A8263">
        <v>8262</v>
      </c>
      <c r="B8263" t="s">
        <v>1264</v>
      </c>
      <c r="C8263" s="1">
        <v>45443</v>
      </c>
      <c r="D8263" t="s">
        <v>19</v>
      </c>
      <c r="E8263" t="s">
        <v>33</v>
      </c>
      <c r="F8263" t="s">
        <v>16</v>
      </c>
      <c r="G8263">
        <v>10</v>
      </c>
      <c r="H8263">
        <v>459.99</v>
      </c>
      <c r="I8263">
        <v>0.24</v>
      </c>
      <c r="J8263">
        <v>3495.92</v>
      </c>
      <c r="K8263">
        <v>2185.64</v>
      </c>
      <c r="L8263">
        <v>1310.28</v>
      </c>
      <c r="M8263" t="s">
        <v>28</v>
      </c>
      <c r="N8263" s="3">
        <f>retail_sales[[#This Row],[Profit]]/retail_sales[[#This Row],[Revenue]]</f>
        <v>0.37480262706240414</v>
      </c>
      <c r="O8263" t="str">
        <f t="shared" si="129"/>
        <v>Friday</v>
      </c>
    </row>
    <row r="8264" spans="1:15" x14ac:dyDescent="0.3">
      <c r="A8264">
        <v>8263</v>
      </c>
      <c r="B8264" t="s">
        <v>1663</v>
      </c>
      <c r="C8264" s="1">
        <v>45633</v>
      </c>
      <c r="D8264" t="s">
        <v>19</v>
      </c>
      <c r="E8264" t="s">
        <v>33</v>
      </c>
      <c r="F8264" t="s">
        <v>21</v>
      </c>
      <c r="G8264">
        <v>8</v>
      </c>
      <c r="H8264">
        <v>96.56</v>
      </c>
      <c r="I8264">
        <v>0.15</v>
      </c>
      <c r="J8264">
        <v>656.61</v>
      </c>
      <c r="K8264">
        <v>359.71</v>
      </c>
      <c r="L8264">
        <v>296.89999999999998</v>
      </c>
      <c r="M8264" t="s">
        <v>40</v>
      </c>
      <c r="N8264" s="3">
        <f>retail_sales[[#This Row],[Profit]]/retail_sales[[#This Row],[Revenue]]</f>
        <v>0.45217099952787798</v>
      </c>
      <c r="O8264" t="str">
        <f t="shared" si="129"/>
        <v>Saturday</v>
      </c>
    </row>
    <row r="8265" spans="1:15" x14ac:dyDescent="0.3">
      <c r="A8265">
        <v>8264</v>
      </c>
      <c r="B8265" t="s">
        <v>5400</v>
      </c>
      <c r="C8265" s="1">
        <v>45605</v>
      </c>
      <c r="D8265" t="s">
        <v>19</v>
      </c>
      <c r="E8265" t="s">
        <v>30</v>
      </c>
      <c r="F8265" t="s">
        <v>21</v>
      </c>
      <c r="G8265">
        <v>1</v>
      </c>
      <c r="H8265">
        <v>269.35000000000002</v>
      </c>
      <c r="I8265">
        <v>0.02</v>
      </c>
      <c r="J8265">
        <v>263.95999999999998</v>
      </c>
      <c r="K8265">
        <v>143.12</v>
      </c>
      <c r="L8265">
        <v>120.84</v>
      </c>
      <c r="M8265" t="s">
        <v>46</v>
      </c>
      <c r="N8265" s="3">
        <f>retail_sales[[#This Row],[Profit]]/retail_sales[[#This Row],[Revenue]]</f>
        <v>0.45779663585391733</v>
      </c>
      <c r="O8265" t="str">
        <f t="shared" si="129"/>
        <v>Saturday</v>
      </c>
    </row>
    <row r="8266" spans="1:15" x14ac:dyDescent="0.3">
      <c r="A8266">
        <v>8265</v>
      </c>
      <c r="B8266" t="s">
        <v>5401</v>
      </c>
      <c r="C8266" s="1">
        <v>45568</v>
      </c>
      <c r="D8266" t="s">
        <v>24</v>
      </c>
      <c r="E8266" t="s">
        <v>33</v>
      </c>
      <c r="F8266" t="s">
        <v>16</v>
      </c>
      <c r="G8266">
        <v>5</v>
      </c>
      <c r="H8266">
        <v>165.27</v>
      </c>
      <c r="I8266">
        <v>0.05</v>
      </c>
      <c r="J8266">
        <v>785.03</v>
      </c>
      <c r="K8266">
        <v>586.57000000000005</v>
      </c>
      <c r="L8266">
        <v>198.46</v>
      </c>
      <c r="M8266" t="s">
        <v>22</v>
      </c>
      <c r="N8266" s="3">
        <f>retail_sales[[#This Row],[Profit]]/retail_sales[[#This Row],[Revenue]]</f>
        <v>0.25280562526272882</v>
      </c>
      <c r="O8266" t="str">
        <f t="shared" si="129"/>
        <v>Thursday</v>
      </c>
    </row>
    <row r="8267" spans="1:15" x14ac:dyDescent="0.3">
      <c r="A8267">
        <v>8266</v>
      </c>
      <c r="B8267" t="s">
        <v>1405</v>
      </c>
      <c r="C8267" s="1">
        <v>45383</v>
      </c>
      <c r="D8267" t="s">
        <v>19</v>
      </c>
      <c r="E8267" t="s">
        <v>25</v>
      </c>
      <c r="F8267" t="s">
        <v>21</v>
      </c>
      <c r="G8267">
        <v>4</v>
      </c>
      <c r="H8267">
        <v>467.43</v>
      </c>
      <c r="I8267">
        <v>0.28999999999999998</v>
      </c>
      <c r="J8267">
        <v>1327.5</v>
      </c>
      <c r="K8267">
        <v>1009.02</v>
      </c>
      <c r="L8267">
        <v>318.48</v>
      </c>
      <c r="M8267" t="s">
        <v>46</v>
      </c>
      <c r="N8267" s="3">
        <f>retail_sales[[#This Row],[Profit]]/retail_sales[[#This Row],[Revenue]]</f>
        <v>0.23990960451977403</v>
      </c>
      <c r="O8267" t="str">
        <f t="shared" si="129"/>
        <v>Monday</v>
      </c>
    </row>
    <row r="8268" spans="1:15" x14ac:dyDescent="0.3">
      <c r="A8268">
        <v>8267</v>
      </c>
      <c r="B8268" t="s">
        <v>5402</v>
      </c>
      <c r="C8268" s="1">
        <v>45463</v>
      </c>
      <c r="D8268" t="s">
        <v>24</v>
      </c>
      <c r="E8268" t="s">
        <v>20</v>
      </c>
      <c r="F8268" t="s">
        <v>21</v>
      </c>
      <c r="G8268">
        <v>8</v>
      </c>
      <c r="H8268">
        <v>114.02</v>
      </c>
      <c r="I8268">
        <v>0.15</v>
      </c>
      <c r="J8268">
        <v>775.34</v>
      </c>
      <c r="K8268">
        <v>501.68</v>
      </c>
      <c r="L8268">
        <v>273.66000000000003</v>
      </c>
      <c r="M8268" t="s">
        <v>40</v>
      </c>
      <c r="N8268" s="3">
        <f>retail_sales[[#This Row],[Profit]]/retail_sales[[#This Row],[Revenue]]</f>
        <v>0.35295483271854927</v>
      </c>
      <c r="O8268" t="str">
        <f t="shared" si="129"/>
        <v>Thursday</v>
      </c>
    </row>
    <row r="8269" spans="1:15" x14ac:dyDescent="0.3">
      <c r="A8269">
        <v>8268</v>
      </c>
      <c r="B8269" t="s">
        <v>2428</v>
      </c>
      <c r="C8269" s="1">
        <v>45381</v>
      </c>
      <c r="D8269" t="s">
        <v>24</v>
      </c>
      <c r="E8269" t="s">
        <v>20</v>
      </c>
      <c r="F8269" t="s">
        <v>27</v>
      </c>
      <c r="G8269">
        <v>2</v>
      </c>
      <c r="H8269">
        <v>315.48</v>
      </c>
      <c r="I8269">
        <v>7.0000000000000007E-2</v>
      </c>
      <c r="J8269">
        <v>586.79</v>
      </c>
      <c r="K8269">
        <v>461.28</v>
      </c>
      <c r="L8269">
        <v>125.51</v>
      </c>
      <c r="M8269" t="s">
        <v>40</v>
      </c>
      <c r="N8269" s="3">
        <f>retail_sales[[#This Row],[Profit]]/retail_sales[[#This Row],[Revenue]]</f>
        <v>0.21389253395592975</v>
      </c>
      <c r="O8269" t="str">
        <f t="shared" si="129"/>
        <v>Saturday</v>
      </c>
    </row>
    <row r="8270" spans="1:15" x14ac:dyDescent="0.3">
      <c r="A8270">
        <v>8269</v>
      </c>
      <c r="B8270" t="s">
        <v>1736</v>
      </c>
      <c r="C8270" s="1">
        <v>45517</v>
      </c>
      <c r="D8270" t="s">
        <v>39</v>
      </c>
      <c r="E8270" t="s">
        <v>15</v>
      </c>
      <c r="F8270" t="s">
        <v>27</v>
      </c>
      <c r="G8270">
        <v>5</v>
      </c>
      <c r="H8270">
        <v>356.28</v>
      </c>
      <c r="I8270">
        <v>0.13</v>
      </c>
      <c r="J8270">
        <v>1549.82</v>
      </c>
      <c r="K8270">
        <v>777.6</v>
      </c>
      <c r="L8270">
        <v>772.22</v>
      </c>
      <c r="M8270" t="s">
        <v>22</v>
      </c>
      <c r="N8270" s="3">
        <f>retail_sales[[#This Row],[Profit]]/retail_sales[[#This Row],[Revenue]]</f>
        <v>0.49826431456556247</v>
      </c>
      <c r="O8270" t="str">
        <f t="shared" si="129"/>
        <v>Tuesday</v>
      </c>
    </row>
    <row r="8271" spans="1:15" x14ac:dyDescent="0.3">
      <c r="A8271">
        <v>8270</v>
      </c>
      <c r="B8271" t="s">
        <v>2148</v>
      </c>
      <c r="C8271" s="1">
        <v>45607</v>
      </c>
      <c r="D8271" t="s">
        <v>39</v>
      </c>
      <c r="E8271" t="s">
        <v>25</v>
      </c>
      <c r="F8271" t="s">
        <v>21</v>
      </c>
      <c r="G8271">
        <v>7</v>
      </c>
      <c r="H8271">
        <v>288.3</v>
      </c>
      <c r="I8271">
        <v>0.01</v>
      </c>
      <c r="J8271">
        <v>1997.92</v>
      </c>
      <c r="K8271">
        <v>1412.88</v>
      </c>
      <c r="L8271">
        <v>585.04</v>
      </c>
      <c r="M8271" t="s">
        <v>28</v>
      </c>
      <c r="N8271" s="3">
        <f>retail_sales[[#This Row],[Profit]]/retail_sales[[#This Row],[Revenue]]</f>
        <v>0.29282453751901977</v>
      </c>
      <c r="O8271" t="str">
        <f t="shared" si="129"/>
        <v>Monday</v>
      </c>
    </row>
    <row r="8272" spans="1:15" x14ac:dyDescent="0.3">
      <c r="A8272">
        <v>8271</v>
      </c>
      <c r="B8272" t="s">
        <v>5403</v>
      </c>
      <c r="C8272" s="1">
        <v>45643</v>
      </c>
      <c r="D8272" t="s">
        <v>14</v>
      </c>
      <c r="E8272" t="s">
        <v>25</v>
      </c>
      <c r="F8272" t="s">
        <v>27</v>
      </c>
      <c r="G8272">
        <v>10</v>
      </c>
      <c r="H8272">
        <v>181.84</v>
      </c>
      <c r="I8272">
        <v>0.28000000000000003</v>
      </c>
      <c r="J8272">
        <v>1309.25</v>
      </c>
      <c r="K8272">
        <v>848.19</v>
      </c>
      <c r="L8272">
        <v>461.06</v>
      </c>
      <c r="M8272" t="s">
        <v>28</v>
      </c>
      <c r="N8272" s="3">
        <f>retail_sales[[#This Row],[Profit]]/retail_sales[[#This Row],[Revenue]]</f>
        <v>0.35215581439755583</v>
      </c>
      <c r="O8272" t="str">
        <f t="shared" si="129"/>
        <v>Tuesday</v>
      </c>
    </row>
    <row r="8273" spans="1:15" x14ac:dyDescent="0.3">
      <c r="A8273">
        <v>8272</v>
      </c>
      <c r="B8273" t="s">
        <v>2670</v>
      </c>
      <c r="C8273" s="1">
        <v>45517</v>
      </c>
      <c r="D8273" t="s">
        <v>14</v>
      </c>
      <c r="E8273" t="s">
        <v>30</v>
      </c>
      <c r="F8273" t="s">
        <v>21</v>
      </c>
      <c r="G8273">
        <v>7</v>
      </c>
      <c r="H8273">
        <v>242.03</v>
      </c>
      <c r="I8273">
        <v>0.06</v>
      </c>
      <c r="J8273">
        <v>1592.56</v>
      </c>
      <c r="K8273">
        <v>1256.83</v>
      </c>
      <c r="L8273">
        <v>335.73</v>
      </c>
      <c r="M8273" t="s">
        <v>22</v>
      </c>
      <c r="N8273" s="3">
        <f>retail_sales[[#This Row],[Profit]]/retail_sales[[#This Row],[Revenue]]</f>
        <v>0.21081152358466873</v>
      </c>
      <c r="O8273" t="str">
        <f t="shared" si="129"/>
        <v>Tuesday</v>
      </c>
    </row>
    <row r="8274" spans="1:15" x14ac:dyDescent="0.3">
      <c r="A8274">
        <v>8273</v>
      </c>
      <c r="B8274" t="s">
        <v>37</v>
      </c>
      <c r="C8274" s="1">
        <v>45499</v>
      </c>
      <c r="D8274" t="s">
        <v>39</v>
      </c>
      <c r="E8274" t="s">
        <v>30</v>
      </c>
      <c r="F8274" t="s">
        <v>16</v>
      </c>
      <c r="G8274">
        <v>3</v>
      </c>
      <c r="H8274">
        <v>275.62</v>
      </c>
      <c r="I8274">
        <v>0.1</v>
      </c>
      <c r="J8274">
        <v>744.17</v>
      </c>
      <c r="K8274">
        <v>426.22</v>
      </c>
      <c r="L8274">
        <v>317.95</v>
      </c>
      <c r="M8274" t="s">
        <v>22</v>
      </c>
      <c r="N8274" s="3">
        <f>retail_sales[[#This Row],[Profit]]/retail_sales[[#This Row],[Revenue]]</f>
        <v>0.42725452517569912</v>
      </c>
      <c r="O8274" t="str">
        <f t="shared" si="129"/>
        <v>Friday</v>
      </c>
    </row>
    <row r="8275" spans="1:15" x14ac:dyDescent="0.3">
      <c r="A8275">
        <v>8274</v>
      </c>
      <c r="B8275" t="s">
        <v>1638</v>
      </c>
      <c r="C8275" s="1">
        <v>45593</v>
      </c>
      <c r="D8275" t="s">
        <v>39</v>
      </c>
      <c r="E8275" t="s">
        <v>20</v>
      </c>
      <c r="F8275" t="s">
        <v>21</v>
      </c>
      <c r="G8275">
        <v>6</v>
      </c>
      <c r="H8275">
        <v>427.86</v>
      </c>
      <c r="I8275">
        <v>0.15</v>
      </c>
      <c r="J8275">
        <v>2182.09</v>
      </c>
      <c r="K8275">
        <v>1434.79</v>
      </c>
      <c r="L8275">
        <v>747.3</v>
      </c>
      <c r="M8275" t="s">
        <v>28</v>
      </c>
      <c r="N8275" s="3">
        <f>retail_sales[[#This Row],[Profit]]/retail_sales[[#This Row],[Revenue]]</f>
        <v>0.34246983396651831</v>
      </c>
      <c r="O8275" t="str">
        <f t="shared" si="129"/>
        <v>Monday</v>
      </c>
    </row>
    <row r="8276" spans="1:15" x14ac:dyDescent="0.3">
      <c r="A8276">
        <v>8275</v>
      </c>
      <c r="B8276" t="s">
        <v>163</v>
      </c>
      <c r="C8276" s="1">
        <v>45316</v>
      </c>
      <c r="D8276" t="s">
        <v>39</v>
      </c>
      <c r="E8276" t="s">
        <v>33</v>
      </c>
      <c r="F8276" t="s">
        <v>21</v>
      </c>
      <c r="G8276">
        <v>5</v>
      </c>
      <c r="H8276">
        <v>448.28</v>
      </c>
      <c r="I8276">
        <v>0.1</v>
      </c>
      <c r="J8276">
        <v>2017.26</v>
      </c>
      <c r="K8276">
        <v>1166.4000000000001</v>
      </c>
      <c r="L8276">
        <v>850.86</v>
      </c>
      <c r="M8276" t="s">
        <v>46</v>
      </c>
      <c r="N8276" s="3">
        <f>retail_sales[[#This Row],[Profit]]/retail_sales[[#This Row],[Revenue]]</f>
        <v>0.42178995270812886</v>
      </c>
      <c r="O8276" t="str">
        <f t="shared" si="129"/>
        <v>Thursday</v>
      </c>
    </row>
    <row r="8277" spans="1:15" x14ac:dyDescent="0.3">
      <c r="A8277">
        <v>8276</v>
      </c>
      <c r="B8277" t="s">
        <v>1434</v>
      </c>
      <c r="C8277" s="1">
        <v>45320</v>
      </c>
      <c r="D8277" t="s">
        <v>14</v>
      </c>
      <c r="E8277" t="s">
        <v>25</v>
      </c>
      <c r="F8277" t="s">
        <v>16</v>
      </c>
      <c r="G8277">
        <v>1</v>
      </c>
      <c r="H8277">
        <v>186.31</v>
      </c>
      <c r="I8277">
        <v>0.08</v>
      </c>
      <c r="J8277">
        <v>171.41</v>
      </c>
      <c r="K8277">
        <v>98.09</v>
      </c>
      <c r="L8277">
        <v>73.319999999999993</v>
      </c>
      <c r="M8277" t="s">
        <v>28</v>
      </c>
      <c r="N8277" s="3">
        <f>retail_sales[[#This Row],[Profit]]/retail_sales[[#This Row],[Revenue]]</f>
        <v>0.42774633918674521</v>
      </c>
      <c r="O8277" t="str">
        <f t="shared" si="129"/>
        <v>Monday</v>
      </c>
    </row>
    <row r="8278" spans="1:15" x14ac:dyDescent="0.3">
      <c r="A8278">
        <v>8277</v>
      </c>
      <c r="B8278" t="s">
        <v>5404</v>
      </c>
      <c r="C8278" s="1">
        <v>45612</v>
      </c>
      <c r="D8278" t="s">
        <v>39</v>
      </c>
      <c r="E8278" t="s">
        <v>33</v>
      </c>
      <c r="F8278" t="s">
        <v>27</v>
      </c>
      <c r="G8278">
        <v>9</v>
      </c>
      <c r="H8278">
        <v>442.31</v>
      </c>
      <c r="I8278">
        <v>0.13</v>
      </c>
      <c r="J8278">
        <v>3463.29</v>
      </c>
      <c r="K8278">
        <v>2659.47</v>
      </c>
      <c r="L8278">
        <v>803.82</v>
      </c>
      <c r="M8278" t="s">
        <v>17</v>
      </c>
      <c r="N8278" s="3">
        <f>retail_sales[[#This Row],[Profit]]/retail_sales[[#This Row],[Revenue]]</f>
        <v>0.23209722547057857</v>
      </c>
      <c r="O8278" t="str">
        <f t="shared" si="129"/>
        <v>Saturday</v>
      </c>
    </row>
    <row r="8279" spans="1:15" x14ac:dyDescent="0.3">
      <c r="A8279">
        <v>8278</v>
      </c>
      <c r="B8279" t="s">
        <v>4258</v>
      </c>
      <c r="C8279" s="1">
        <v>45474</v>
      </c>
      <c r="D8279" t="s">
        <v>14</v>
      </c>
      <c r="E8279" t="s">
        <v>25</v>
      </c>
      <c r="F8279" t="s">
        <v>16</v>
      </c>
      <c r="G8279">
        <v>9</v>
      </c>
      <c r="H8279">
        <v>437.37</v>
      </c>
      <c r="I8279">
        <v>0</v>
      </c>
      <c r="J8279">
        <v>3936.33</v>
      </c>
      <c r="K8279">
        <v>3056.7</v>
      </c>
      <c r="L8279">
        <v>879.63</v>
      </c>
      <c r="M8279" t="s">
        <v>22</v>
      </c>
      <c r="N8279" s="3">
        <f>retail_sales[[#This Row],[Profit]]/retail_sales[[#This Row],[Revenue]]</f>
        <v>0.22346449611694141</v>
      </c>
      <c r="O8279" t="str">
        <f t="shared" si="129"/>
        <v>Monday</v>
      </c>
    </row>
    <row r="8280" spans="1:15" x14ac:dyDescent="0.3">
      <c r="A8280">
        <v>8279</v>
      </c>
      <c r="B8280" t="s">
        <v>5405</v>
      </c>
      <c r="C8280" s="1">
        <v>45500</v>
      </c>
      <c r="D8280" t="s">
        <v>24</v>
      </c>
      <c r="E8280" t="s">
        <v>20</v>
      </c>
      <c r="F8280" t="s">
        <v>16</v>
      </c>
      <c r="G8280">
        <v>1</v>
      </c>
      <c r="H8280">
        <v>206.97</v>
      </c>
      <c r="I8280">
        <v>0.01</v>
      </c>
      <c r="J8280">
        <v>204.9</v>
      </c>
      <c r="K8280">
        <v>161.55000000000001</v>
      </c>
      <c r="L8280">
        <v>43.35</v>
      </c>
      <c r="M8280" t="s">
        <v>40</v>
      </c>
      <c r="N8280" s="3">
        <f>retail_sales[[#This Row],[Profit]]/retail_sales[[#This Row],[Revenue]]</f>
        <v>0.21156661786237188</v>
      </c>
      <c r="O8280" t="str">
        <f t="shared" si="129"/>
        <v>Saturday</v>
      </c>
    </row>
    <row r="8281" spans="1:15" x14ac:dyDescent="0.3">
      <c r="A8281">
        <v>8280</v>
      </c>
      <c r="B8281" t="s">
        <v>5154</v>
      </c>
      <c r="C8281" s="1">
        <v>45631</v>
      </c>
      <c r="D8281" t="s">
        <v>39</v>
      </c>
      <c r="E8281" t="s">
        <v>30</v>
      </c>
      <c r="F8281" t="s">
        <v>21</v>
      </c>
      <c r="G8281">
        <v>2</v>
      </c>
      <c r="H8281">
        <v>314.54000000000002</v>
      </c>
      <c r="I8281">
        <v>0.06</v>
      </c>
      <c r="J8281">
        <v>591.34</v>
      </c>
      <c r="K8281">
        <v>315.39</v>
      </c>
      <c r="L8281">
        <v>275.95</v>
      </c>
      <c r="M8281" t="s">
        <v>28</v>
      </c>
      <c r="N8281" s="3">
        <f>retail_sales[[#This Row],[Profit]]/retail_sales[[#This Row],[Revenue]]</f>
        <v>0.46665201068759082</v>
      </c>
      <c r="O8281" t="str">
        <f t="shared" si="129"/>
        <v>Thursday</v>
      </c>
    </row>
    <row r="8282" spans="1:15" x14ac:dyDescent="0.3">
      <c r="A8282">
        <v>8281</v>
      </c>
      <c r="B8282" t="s">
        <v>5406</v>
      </c>
      <c r="C8282" s="1">
        <v>45413</v>
      </c>
      <c r="D8282" t="s">
        <v>24</v>
      </c>
      <c r="E8282" t="s">
        <v>30</v>
      </c>
      <c r="F8282" t="s">
        <v>16</v>
      </c>
      <c r="G8282">
        <v>9</v>
      </c>
      <c r="H8282">
        <v>211.29</v>
      </c>
      <c r="I8282">
        <v>0.09</v>
      </c>
      <c r="J8282">
        <v>1730.47</v>
      </c>
      <c r="K8282">
        <v>1205.6099999999999</v>
      </c>
      <c r="L8282">
        <v>524.86</v>
      </c>
      <c r="M8282" t="s">
        <v>46</v>
      </c>
      <c r="N8282" s="3">
        <f>retail_sales[[#This Row],[Profit]]/retail_sales[[#This Row],[Revenue]]</f>
        <v>0.30330488248857246</v>
      </c>
      <c r="O8282" t="str">
        <f t="shared" si="129"/>
        <v>Wednesday</v>
      </c>
    </row>
    <row r="8283" spans="1:15" x14ac:dyDescent="0.3">
      <c r="A8283">
        <v>8282</v>
      </c>
      <c r="B8283" t="s">
        <v>4537</v>
      </c>
      <c r="C8283" s="1">
        <v>45346</v>
      </c>
      <c r="D8283" t="s">
        <v>14</v>
      </c>
      <c r="E8283" t="s">
        <v>15</v>
      </c>
      <c r="F8283" t="s">
        <v>16</v>
      </c>
      <c r="G8283">
        <v>9</v>
      </c>
      <c r="H8283">
        <v>166.56</v>
      </c>
      <c r="I8283">
        <v>0.27</v>
      </c>
      <c r="J8283">
        <v>1094.3</v>
      </c>
      <c r="K8283">
        <v>750.58</v>
      </c>
      <c r="L8283">
        <v>343.72</v>
      </c>
      <c r="M8283" t="s">
        <v>46</v>
      </c>
      <c r="N8283" s="3">
        <f>retail_sales[[#This Row],[Profit]]/retail_sales[[#This Row],[Revenue]]</f>
        <v>0.31410033811569044</v>
      </c>
      <c r="O8283" t="str">
        <f t="shared" si="129"/>
        <v>Saturday</v>
      </c>
    </row>
    <row r="8284" spans="1:15" x14ac:dyDescent="0.3">
      <c r="A8284">
        <v>8283</v>
      </c>
      <c r="B8284" t="s">
        <v>3967</v>
      </c>
      <c r="C8284" s="1">
        <v>45517</v>
      </c>
      <c r="D8284" t="s">
        <v>39</v>
      </c>
      <c r="E8284" t="s">
        <v>20</v>
      </c>
      <c r="F8284" t="s">
        <v>16</v>
      </c>
      <c r="G8284">
        <v>5</v>
      </c>
      <c r="H8284">
        <v>266.60000000000002</v>
      </c>
      <c r="I8284">
        <v>0</v>
      </c>
      <c r="J8284">
        <v>1333</v>
      </c>
      <c r="K8284">
        <v>1030.5899999999999</v>
      </c>
      <c r="L8284">
        <v>302.41000000000003</v>
      </c>
      <c r="M8284" t="s">
        <v>17</v>
      </c>
      <c r="N8284" s="3">
        <f>retail_sales[[#This Row],[Profit]]/retail_sales[[#This Row],[Revenue]]</f>
        <v>0.22686421605401352</v>
      </c>
      <c r="O8284" t="str">
        <f t="shared" si="129"/>
        <v>Tuesday</v>
      </c>
    </row>
    <row r="8285" spans="1:15" x14ac:dyDescent="0.3">
      <c r="A8285">
        <v>8284</v>
      </c>
      <c r="B8285" t="s">
        <v>754</v>
      </c>
      <c r="C8285" s="1">
        <v>45519</v>
      </c>
      <c r="D8285" t="s">
        <v>19</v>
      </c>
      <c r="E8285" t="s">
        <v>25</v>
      </c>
      <c r="F8285" t="s">
        <v>16</v>
      </c>
      <c r="G8285">
        <v>8</v>
      </c>
      <c r="H8285">
        <v>218</v>
      </c>
      <c r="I8285">
        <v>0.09</v>
      </c>
      <c r="J8285">
        <v>1587.04</v>
      </c>
      <c r="K8285">
        <v>1221.1300000000001</v>
      </c>
      <c r="L8285">
        <v>365.91</v>
      </c>
      <c r="M8285" t="s">
        <v>28</v>
      </c>
      <c r="N8285" s="3">
        <f>retail_sales[[#This Row],[Profit]]/retail_sales[[#This Row],[Revenue]]</f>
        <v>0.23056129650166349</v>
      </c>
      <c r="O8285" t="str">
        <f t="shared" si="129"/>
        <v>Thursday</v>
      </c>
    </row>
    <row r="8286" spans="1:15" x14ac:dyDescent="0.3">
      <c r="A8286">
        <v>8285</v>
      </c>
      <c r="B8286" t="s">
        <v>5407</v>
      </c>
      <c r="C8286" s="1">
        <v>45548</v>
      </c>
      <c r="D8286" t="s">
        <v>14</v>
      </c>
      <c r="E8286" t="s">
        <v>25</v>
      </c>
      <c r="F8286" t="s">
        <v>27</v>
      </c>
      <c r="G8286">
        <v>9</v>
      </c>
      <c r="H8286">
        <v>396.68</v>
      </c>
      <c r="I8286">
        <v>0.18</v>
      </c>
      <c r="J8286">
        <v>2927.5</v>
      </c>
      <c r="K8286">
        <v>2293.2800000000002</v>
      </c>
      <c r="L8286">
        <v>634.22</v>
      </c>
      <c r="M8286" t="s">
        <v>28</v>
      </c>
      <c r="N8286" s="3">
        <f>retail_sales[[#This Row],[Profit]]/retail_sales[[#This Row],[Revenue]]</f>
        <v>0.21664218616567038</v>
      </c>
      <c r="O8286" t="str">
        <f t="shared" si="129"/>
        <v>Friday</v>
      </c>
    </row>
    <row r="8287" spans="1:15" x14ac:dyDescent="0.3">
      <c r="A8287">
        <v>8286</v>
      </c>
      <c r="B8287" t="s">
        <v>4639</v>
      </c>
      <c r="C8287" s="1">
        <v>45301</v>
      </c>
      <c r="D8287" t="s">
        <v>39</v>
      </c>
      <c r="E8287" t="s">
        <v>20</v>
      </c>
      <c r="F8287" t="s">
        <v>27</v>
      </c>
      <c r="G8287">
        <v>3</v>
      </c>
      <c r="H8287">
        <v>183.45</v>
      </c>
      <c r="I8287">
        <v>0.23</v>
      </c>
      <c r="J8287">
        <v>423.77</v>
      </c>
      <c r="K8287">
        <v>215.31</v>
      </c>
      <c r="L8287">
        <v>208.46</v>
      </c>
      <c r="M8287" t="s">
        <v>22</v>
      </c>
      <c r="N8287" s="3">
        <f>retail_sales[[#This Row],[Profit]]/retail_sales[[#This Row],[Revenue]]</f>
        <v>0.49191778559124055</v>
      </c>
      <c r="O8287" t="str">
        <f t="shared" si="129"/>
        <v>Wednesday</v>
      </c>
    </row>
    <row r="8288" spans="1:15" x14ac:dyDescent="0.3">
      <c r="A8288">
        <v>8287</v>
      </c>
      <c r="B8288" t="s">
        <v>5408</v>
      </c>
      <c r="C8288" s="1">
        <v>45455</v>
      </c>
      <c r="D8288" t="s">
        <v>19</v>
      </c>
      <c r="E8288" t="s">
        <v>30</v>
      </c>
      <c r="F8288" t="s">
        <v>16</v>
      </c>
      <c r="G8288">
        <v>10</v>
      </c>
      <c r="H8288">
        <v>26.08</v>
      </c>
      <c r="I8288">
        <v>0.23</v>
      </c>
      <c r="J8288">
        <v>200.82</v>
      </c>
      <c r="K8288">
        <v>114.18</v>
      </c>
      <c r="L8288">
        <v>86.64</v>
      </c>
      <c r="M8288" t="s">
        <v>22</v>
      </c>
      <c r="N8288" s="3">
        <f>retail_sales[[#This Row],[Profit]]/retail_sales[[#This Row],[Revenue]]</f>
        <v>0.43143113235733493</v>
      </c>
      <c r="O8288" t="str">
        <f t="shared" si="129"/>
        <v>Wednesday</v>
      </c>
    </row>
    <row r="8289" spans="1:15" x14ac:dyDescent="0.3">
      <c r="A8289">
        <v>8288</v>
      </c>
      <c r="B8289" t="s">
        <v>1070</v>
      </c>
      <c r="C8289" s="1">
        <v>45526</v>
      </c>
      <c r="D8289" t="s">
        <v>39</v>
      </c>
      <c r="E8289" t="s">
        <v>33</v>
      </c>
      <c r="F8289" t="s">
        <v>27</v>
      </c>
      <c r="G8289">
        <v>2</v>
      </c>
      <c r="H8289">
        <v>317.85000000000002</v>
      </c>
      <c r="I8289">
        <v>0.13</v>
      </c>
      <c r="J8289">
        <v>553.05999999999995</v>
      </c>
      <c r="K8289">
        <v>341.56</v>
      </c>
      <c r="L8289">
        <v>211.5</v>
      </c>
      <c r="M8289" t="s">
        <v>28</v>
      </c>
      <c r="N8289" s="3">
        <f>retail_sales[[#This Row],[Profit]]/retail_sales[[#This Row],[Revenue]]</f>
        <v>0.38241782085126391</v>
      </c>
      <c r="O8289" t="str">
        <f t="shared" si="129"/>
        <v>Thursday</v>
      </c>
    </row>
    <row r="8290" spans="1:15" x14ac:dyDescent="0.3">
      <c r="A8290">
        <v>8289</v>
      </c>
      <c r="B8290" t="s">
        <v>2357</v>
      </c>
      <c r="C8290" s="1">
        <v>45444</v>
      </c>
      <c r="D8290" t="s">
        <v>24</v>
      </c>
      <c r="E8290" t="s">
        <v>30</v>
      </c>
      <c r="F8290" t="s">
        <v>27</v>
      </c>
      <c r="G8290">
        <v>3</v>
      </c>
      <c r="H8290">
        <v>33.97</v>
      </c>
      <c r="I8290">
        <v>0.02</v>
      </c>
      <c r="J8290">
        <v>99.87</v>
      </c>
      <c r="K8290">
        <v>79.209999999999994</v>
      </c>
      <c r="L8290">
        <v>20.66</v>
      </c>
      <c r="M8290" t="s">
        <v>17</v>
      </c>
      <c r="N8290" s="3">
        <f>retail_sales[[#This Row],[Profit]]/retail_sales[[#This Row],[Revenue]]</f>
        <v>0.20686892960849104</v>
      </c>
      <c r="O8290" t="str">
        <f t="shared" si="129"/>
        <v>Saturday</v>
      </c>
    </row>
    <row r="8291" spans="1:15" x14ac:dyDescent="0.3">
      <c r="A8291">
        <v>8290</v>
      </c>
      <c r="B8291" t="s">
        <v>2388</v>
      </c>
      <c r="C8291" s="1">
        <v>45643</v>
      </c>
      <c r="D8291" t="s">
        <v>39</v>
      </c>
      <c r="E8291" t="s">
        <v>15</v>
      </c>
      <c r="F8291" t="s">
        <v>16</v>
      </c>
      <c r="G8291">
        <v>10</v>
      </c>
      <c r="H8291">
        <v>388.02</v>
      </c>
      <c r="I8291">
        <v>7.0000000000000007E-2</v>
      </c>
      <c r="J8291">
        <v>3608.59</v>
      </c>
      <c r="K8291">
        <v>2814.6</v>
      </c>
      <c r="L8291">
        <v>793.99</v>
      </c>
      <c r="M8291" t="s">
        <v>40</v>
      </c>
      <c r="N8291" s="3">
        <f>retail_sales[[#This Row],[Profit]]/retail_sales[[#This Row],[Revenue]]</f>
        <v>0.22002776707799998</v>
      </c>
      <c r="O8291" t="str">
        <f t="shared" si="129"/>
        <v>Tuesday</v>
      </c>
    </row>
    <row r="8292" spans="1:15" x14ac:dyDescent="0.3">
      <c r="A8292">
        <v>8291</v>
      </c>
      <c r="B8292" t="s">
        <v>5409</v>
      </c>
      <c r="C8292" s="1">
        <v>45459</v>
      </c>
      <c r="D8292" t="s">
        <v>19</v>
      </c>
      <c r="E8292" t="s">
        <v>33</v>
      </c>
      <c r="F8292" t="s">
        <v>16</v>
      </c>
      <c r="G8292">
        <v>5</v>
      </c>
      <c r="H8292">
        <v>193.16</v>
      </c>
      <c r="I8292">
        <v>0.21</v>
      </c>
      <c r="J8292">
        <v>762.98</v>
      </c>
      <c r="K8292">
        <v>504.08</v>
      </c>
      <c r="L8292">
        <v>258.89999999999998</v>
      </c>
      <c r="M8292" t="s">
        <v>40</v>
      </c>
      <c r="N8292" s="3">
        <f>retail_sales[[#This Row],[Profit]]/retail_sales[[#This Row],[Revenue]]</f>
        <v>0.33932737424309939</v>
      </c>
      <c r="O8292" t="str">
        <f t="shared" si="129"/>
        <v>Sunday</v>
      </c>
    </row>
    <row r="8293" spans="1:15" x14ac:dyDescent="0.3">
      <c r="A8293">
        <v>8292</v>
      </c>
      <c r="B8293" t="s">
        <v>5410</v>
      </c>
      <c r="C8293" s="1">
        <v>45591</v>
      </c>
      <c r="D8293" t="s">
        <v>39</v>
      </c>
      <c r="E8293" t="s">
        <v>20</v>
      </c>
      <c r="F8293" t="s">
        <v>16</v>
      </c>
      <c r="G8293">
        <v>8</v>
      </c>
      <c r="H8293">
        <v>40.36</v>
      </c>
      <c r="I8293">
        <v>0.28000000000000003</v>
      </c>
      <c r="J8293">
        <v>232.47</v>
      </c>
      <c r="K8293">
        <v>177.68</v>
      </c>
      <c r="L8293">
        <v>54.79</v>
      </c>
      <c r="M8293" t="s">
        <v>40</v>
      </c>
      <c r="N8293" s="3">
        <f>retail_sales[[#This Row],[Profit]]/retail_sales[[#This Row],[Revenue]]</f>
        <v>0.23568632511721943</v>
      </c>
      <c r="O8293" t="str">
        <f t="shared" si="129"/>
        <v>Saturday</v>
      </c>
    </row>
    <row r="8294" spans="1:15" x14ac:dyDescent="0.3">
      <c r="A8294">
        <v>8293</v>
      </c>
      <c r="B8294" t="s">
        <v>3223</v>
      </c>
      <c r="C8294" s="1">
        <v>45495</v>
      </c>
      <c r="D8294" t="s">
        <v>14</v>
      </c>
      <c r="E8294" t="s">
        <v>20</v>
      </c>
      <c r="F8294" t="s">
        <v>27</v>
      </c>
      <c r="G8294">
        <v>10</v>
      </c>
      <c r="H8294">
        <v>228.05</v>
      </c>
      <c r="I8294">
        <v>0.26</v>
      </c>
      <c r="J8294">
        <v>1687.57</v>
      </c>
      <c r="K8294">
        <v>1141.3</v>
      </c>
      <c r="L8294">
        <v>546.27</v>
      </c>
      <c r="M8294" t="s">
        <v>28</v>
      </c>
      <c r="N8294" s="3">
        <f>retail_sales[[#This Row],[Profit]]/retail_sales[[#This Row],[Revenue]]</f>
        <v>0.32370212791173109</v>
      </c>
      <c r="O8294" t="str">
        <f t="shared" si="129"/>
        <v>Monday</v>
      </c>
    </row>
    <row r="8295" spans="1:15" x14ac:dyDescent="0.3">
      <c r="A8295">
        <v>8294</v>
      </c>
      <c r="B8295" t="s">
        <v>3972</v>
      </c>
      <c r="C8295" s="1">
        <v>45560</v>
      </c>
      <c r="D8295" t="s">
        <v>39</v>
      </c>
      <c r="E8295" t="s">
        <v>33</v>
      </c>
      <c r="F8295" t="s">
        <v>16</v>
      </c>
      <c r="G8295">
        <v>5</v>
      </c>
      <c r="H8295">
        <v>174.22</v>
      </c>
      <c r="I8295">
        <v>0.2</v>
      </c>
      <c r="J8295">
        <v>696.88</v>
      </c>
      <c r="K8295">
        <v>555.02</v>
      </c>
      <c r="L8295">
        <v>141.86000000000001</v>
      </c>
      <c r="M8295" t="s">
        <v>28</v>
      </c>
      <c r="N8295" s="3">
        <f>retail_sales[[#This Row],[Profit]]/retail_sales[[#This Row],[Revenue]]</f>
        <v>0.20356445873034096</v>
      </c>
      <c r="O8295" t="str">
        <f t="shared" si="129"/>
        <v>Wednesday</v>
      </c>
    </row>
    <row r="8296" spans="1:15" x14ac:dyDescent="0.3">
      <c r="A8296">
        <v>8295</v>
      </c>
      <c r="B8296" t="s">
        <v>2130</v>
      </c>
      <c r="C8296" s="1">
        <v>45409</v>
      </c>
      <c r="D8296" t="s">
        <v>39</v>
      </c>
      <c r="E8296" t="s">
        <v>25</v>
      </c>
      <c r="F8296" t="s">
        <v>16</v>
      </c>
      <c r="G8296">
        <v>3</v>
      </c>
      <c r="H8296">
        <v>410.7</v>
      </c>
      <c r="I8296">
        <v>0.11</v>
      </c>
      <c r="J8296">
        <v>1096.57</v>
      </c>
      <c r="K8296">
        <v>843.94</v>
      </c>
      <c r="L8296">
        <v>252.63</v>
      </c>
      <c r="M8296" t="s">
        <v>17</v>
      </c>
      <c r="N8296" s="3">
        <f>retail_sales[[#This Row],[Profit]]/retail_sales[[#This Row],[Revenue]]</f>
        <v>0.23038200935644784</v>
      </c>
      <c r="O8296" t="str">
        <f t="shared" si="129"/>
        <v>Saturday</v>
      </c>
    </row>
    <row r="8297" spans="1:15" x14ac:dyDescent="0.3">
      <c r="A8297">
        <v>8296</v>
      </c>
      <c r="B8297" t="s">
        <v>5346</v>
      </c>
      <c r="C8297" s="1">
        <v>45604</v>
      </c>
      <c r="D8297" t="s">
        <v>14</v>
      </c>
      <c r="E8297" t="s">
        <v>20</v>
      </c>
      <c r="F8297" t="s">
        <v>27</v>
      </c>
      <c r="G8297">
        <v>2</v>
      </c>
      <c r="H8297">
        <v>212.72</v>
      </c>
      <c r="I8297">
        <v>0.01</v>
      </c>
      <c r="J8297">
        <v>421.19</v>
      </c>
      <c r="K8297">
        <v>283.45999999999998</v>
      </c>
      <c r="L8297">
        <v>137.72999999999999</v>
      </c>
      <c r="M8297" t="s">
        <v>17</v>
      </c>
      <c r="N8297" s="3">
        <f>retail_sales[[#This Row],[Profit]]/retail_sales[[#This Row],[Revenue]]</f>
        <v>0.32700206557610578</v>
      </c>
      <c r="O8297" t="str">
        <f t="shared" si="129"/>
        <v>Friday</v>
      </c>
    </row>
    <row r="8298" spans="1:15" x14ac:dyDescent="0.3">
      <c r="A8298">
        <v>8297</v>
      </c>
      <c r="B8298" t="s">
        <v>5411</v>
      </c>
      <c r="C8298" s="1">
        <v>45336</v>
      </c>
      <c r="D8298" t="s">
        <v>39</v>
      </c>
      <c r="E8298" t="s">
        <v>33</v>
      </c>
      <c r="F8298" t="s">
        <v>27</v>
      </c>
      <c r="G8298">
        <v>5</v>
      </c>
      <c r="H8298">
        <v>124.22</v>
      </c>
      <c r="I8298">
        <v>0.19</v>
      </c>
      <c r="J8298">
        <v>503.09</v>
      </c>
      <c r="K8298">
        <v>302.27</v>
      </c>
      <c r="L8298">
        <v>200.82</v>
      </c>
      <c r="M8298" t="s">
        <v>22</v>
      </c>
      <c r="N8298" s="3">
        <f>retail_sales[[#This Row],[Profit]]/retail_sales[[#This Row],[Revenue]]</f>
        <v>0.39917311017909324</v>
      </c>
      <c r="O8298" t="str">
        <f t="shared" si="129"/>
        <v>Wednesday</v>
      </c>
    </row>
    <row r="8299" spans="1:15" x14ac:dyDescent="0.3">
      <c r="A8299">
        <v>8298</v>
      </c>
      <c r="B8299" t="s">
        <v>5412</v>
      </c>
      <c r="C8299" s="1">
        <v>45638</v>
      </c>
      <c r="D8299" t="s">
        <v>19</v>
      </c>
      <c r="E8299" t="s">
        <v>33</v>
      </c>
      <c r="F8299" t="s">
        <v>21</v>
      </c>
      <c r="G8299">
        <v>10</v>
      </c>
      <c r="H8299">
        <v>116.14</v>
      </c>
      <c r="I8299">
        <v>0.11</v>
      </c>
      <c r="J8299">
        <v>1033.6500000000001</v>
      </c>
      <c r="K8299">
        <v>615.78</v>
      </c>
      <c r="L8299">
        <v>417.87</v>
      </c>
      <c r="M8299" t="s">
        <v>46</v>
      </c>
      <c r="N8299" s="3">
        <f>retail_sales[[#This Row],[Profit]]/retail_sales[[#This Row],[Revenue]]</f>
        <v>0.40426643447975619</v>
      </c>
      <c r="O8299" t="str">
        <f t="shared" si="129"/>
        <v>Thursday</v>
      </c>
    </row>
    <row r="8300" spans="1:15" x14ac:dyDescent="0.3">
      <c r="A8300">
        <v>8299</v>
      </c>
      <c r="B8300" t="s">
        <v>2355</v>
      </c>
      <c r="C8300" s="1">
        <v>45576</v>
      </c>
      <c r="D8300" t="s">
        <v>24</v>
      </c>
      <c r="E8300" t="s">
        <v>33</v>
      </c>
      <c r="F8300" t="s">
        <v>27</v>
      </c>
      <c r="G8300">
        <v>5</v>
      </c>
      <c r="H8300">
        <v>43.02</v>
      </c>
      <c r="I8300">
        <v>0.04</v>
      </c>
      <c r="J8300">
        <v>206.5</v>
      </c>
      <c r="K8300">
        <v>105.62</v>
      </c>
      <c r="L8300">
        <v>100.88</v>
      </c>
      <c r="M8300" t="s">
        <v>17</v>
      </c>
      <c r="N8300" s="3">
        <f>retail_sales[[#This Row],[Profit]]/retail_sales[[#This Row],[Revenue]]</f>
        <v>0.48852300242130747</v>
      </c>
      <c r="O8300" t="str">
        <f t="shared" si="129"/>
        <v>Friday</v>
      </c>
    </row>
    <row r="8301" spans="1:15" x14ac:dyDescent="0.3">
      <c r="A8301">
        <v>8300</v>
      </c>
      <c r="B8301" t="s">
        <v>5413</v>
      </c>
      <c r="C8301" s="1">
        <v>45540</v>
      </c>
      <c r="D8301" t="s">
        <v>39</v>
      </c>
      <c r="E8301" t="s">
        <v>30</v>
      </c>
      <c r="F8301" t="s">
        <v>27</v>
      </c>
      <c r="G8301">
        <v>6</v>
      </c>
      <c r="H8301">
        <v>352.2</v>
      </c>
      <c r="I8301">
        <v>0.26</v>
      </c>
      <c r="J8301">
        <v>1563.77</v>
      </c>
      <c r="K8301">
        <v>820.15</v>
      </c>
      <c r="L8301">
        <v>743.62</v>
      </c>
      <c r="M8301" t="s">
        <v>40</v>
      </c>
      <c r="N8301" s="3">
        <f>retail_sales[[#This Row],[Profit]]/retail_sales[[#This Row],[Revenue]]</f>
        <v>0.47553028898111616</v>
      </c>
      <c r="O8301" t="str">
        <f t="shared" si="129"/>
        <v>Thursday</v>
      </c>
    </row>
    <row r="8302" spans="1:15" x14ac:dyDescent="0.3">
      <c r="A8302">
        <v>8301</v>
      </c>
      <c r="B8302" t="s">
        <v>4588</v>
      </c>
      <c r="C8302" s="1">
        <v>45564</v>
      </c>
      <c r="D8302" t="s">
        <v>19</v>
      </c>
      <c r="E8302" t="s">
        <v>15</v>
      </c>
      <c r="F8302" t="s">
        <v>21</v>
      </c>
      <c r="G8302">
        <v>2</v>
      </c>
      <c r="H8302">
        <v>122.38</v>
      </c>
      <c r="I8302">
        <v>0.05</v>
      </c>
      <c r="J8302">
        <v>232.52</v>
      </c>
      <c r="K8302">
        <v>126.63</v>
      </c>
      <c r="L8302">
        <v>105.89</v>
      </c>
      <c r="M8302" t="s">
        <v>22</v>
      </c>
      <c r="N8302" s="3">
        <f>retail_sales[[#This Row],[Profit]]/retail_sales[[#This Row],[Revenue]]</f>
        <v>0.45540168587648372</v>
      </c>
      <c r="O8302" t="str">
        <f t="shared" si="129"/>
        <v>Sunday</v>
      </c>
    </row>
    <row r="8303" spans="1:15" x14ac:dyDescent="0.3">
      <c r="A8303">
        <v>8302</v>
      </c>
      <c r="B8303" t="s">
        <v>5414</v>
      </c>
      <c r="C8303" s="1">
        <v>45608</v>
      </c>
      <c r="D8303" t="s">
        <v>19</v>
      </c>
      <c r="E8303" t="s">
        <v>15</v>
      </c>
      <c r="F8303" t="s">
        <v>16</v>
      </c>
      <c r="G8303">
        <v>3</v>
      </c>
      <c r="H8303">
        <v>140.57</v>
      </c>
      <c r="I8303">
        <v>0.27</v>
      </c>
      <c r="J8303">
        <v>307.85000000000002</v>
      </c>
      <c r="K8303">
        <v>195.86</v>
      </c>
      <c r="L8303">
        <v>111.99</v>
      </c>
      <c r="M8303" t="s">
        <v>46</v>
      </c>
      <c r="N8303" s="3">
        <f>retail_sales[[#This Row],[Profit]]/retail_sales[[#This Row],[Revenue]]</f>
        <v>0.36378106220561957</v>
      </c>
      <c r="O8303" t="str">
        <f t="shared" si="129"/>
        <v>Tuesday</v>
      </c>
    </row>
    <row r="8304" spans="1:15" x14ac:dyDescent="0.3">
      <c r="A8304">
        <v>8303</v>
      </c>
      <c r="B8304" t="s">
        <v>5415</v>
      </c>
      <c r="C8304" s="1">
        <v>45563</v>
      </c>
      <c r="D8304" t="s">
        <v>39</v>
      </c>
      <c r="E8304" t="s">
        <v>30</v>
      </c>
      <c r="F8304" t="s">
        <v>21</v>
      </c>
      <c r="G8304">
        <v>9</v>
      </c>
      <c r="H8304">
        <v>61.62</v>
      </c>
      <c r="I8304">
        <v>0.04</v>
      </c>
      <c r="J8304">
        <v>532.4</v>
      </c>
      <c r="K8304">
        <v>337.8</v>
      </c>
      <c r="L8304">
        <v>194.6</v>
      </c>
      <c r="M8304" t="s">
        <v>46</v>
      </c>
      <c r="N8304" s="3">
        <f>retail_sales[[#This Row],[Profit]]/retail_sales[[#This Row],[Revenue]]</f>
        <v>0.3655146506386176</v>
      </c>
      <c r="O8304" t="str">
        <f t="shared" si="129"/>
        <v>Saturday</v>
      </c>
    </row>
    <row r="8305" spans="1:15" x14ac:dyDescent="0.3">
      <c r="A8305">
        <v>8304</v>
      </c>
      <c r="B8305" t="s">
        <v>1646</v>
      </c>
      <c r="C8305" s="1">
        <v>45469</v>
      </c>
      <c r="D8305" t="s">
        <v>24</v>
      </c>
      <c r="E8305" t="s">
        <v>15</v>
      </c>
      <c r="F8305" t="s">
        <v>16</v>
      </c>
      <c r="G8305">
        <v>8</v>
      </c>
      <c r="H8305">
        <v>69.44</v>
      </c>
      <c r="I8305">
        <v>0.15</v>
      </c>
      <c r="J8305">
        <v>472.19</v>
      </c>
      <c r="K8305">
        <v>313.79000000000002</v>
      </c>
      <c r="L8305">
        <v>158.4</v>
      </c>
      <c r="M8305" t="s">
        <v>22</v>
      </c>
      <c r="N8305" s="3">
        <f>retail_sales[[#This Row],[Profit]]/retail_sales[[#This Row],[Revenue]]</f>
        <v>0.33545818420551049</v>
      </c>
      <c r="O8305" t="str">
        <f t="shared" si="129"/>
        <v>Wednesday</v>
      </c>
    </row>
    <row r="8306" spans="1:15" x14ac:dyDescent="0.3">
      <c r="A8306">
        <v>8305</v>
      </c>
      <c r="B8306" t="s">
        <v>4345</v>
      </c>
      <c r="C8306" s="1">
        <v>45509</v>
      </c>
      <c r="D8306" t="s">
        <v>24</v>
      </c>
      <c r="E8306" t="s">
        <v>15</v>
      </c>
      <c r="F8306" t="s">
        <v>27</v>
      </c>
      <c r="G8306">
        <v>5</v>
      </c>
      <c r="H8306">
        <v>381.65</v>
      </c>
      <c r="I8306">
        <v>0.11</v>
      </c>
      <c r="J8306">
        <v>1698.34</v>
      </c>
      <c r="K8306">
        <v>1055.2</v>
      </c>
      <c r="L8306">
        <v>643.14</v>
      </c>
      <c r="M8306" t="s">
        <v>46</v>
      </c>
      <c r="N8306" s="3">
        <f>retail_sales[[#This Row],[Profit]]/retail_sales[[#This Row],[Revenue]]</f>
        <v>0.3786874241906803</v>
      </c>
      <c r="O8306" t="str">
        <f t="shared" si="129"/>
        <v>Monday</v>
      </c>
    </row>
    <row r="8307" spans="1:15" x14ac:dyDescent="0.3">
      <c r="A8307">
        <v>8306</v>
      </c>
      <c r="B8307" t="s">
        <v>4873</v>
      </c>
      <c r="C8307" s="1">
        <v>45461</v>
      </c>
      <c r="D8307" t="s">
        <v>24</v>
      </c>
      <c r="E8307" t="s">
        <v>25</v>
      </c>
      <c r="F8307" t="s">
        <v>16</v>
      </c>
      <c r="G8307">
        <v>9</v>
      </c>
      <c r="H8307">
        <v>123.36</v>
      </c>
      <c r="I8307">
        <v>0.15</v>
      </c>
      <c r="J8307">
        <v>943.7</v>
      </c>
      <c r="K8307">
        <v>595.78</v>
      </c>
      <c r="L8307">
        <v>347.92</v>
      </c>
      <c r="M8307" t="s">
        <v>28</v>
      </c>
      <c r="N8307" s="3">
        <f>retail_sales[[#This Row],[Profit]]/retail_sales[[#This Row],[Revenue]]</f>
        <v>0.36867648617145277</v>
      </c>
      <c r="O8307" t="str">
        <f t="shared" si="129"/>
        <v>Tuesday</v>
      </c>
    </row>
    <row r="8308" spans="1:15" x14ac:dyDescent="0.3">
      <c r="A8308">
        <v>8307</v>
      </c>
      <c r="B8308" t="s">
        <v>2454</v>
      </c>
      <c r="C8308" s="1">
        <v>45458</v>
      </c>
      <c r="D8308" t="s">
        <v>39</v>
      </c>
      <c r="E8308" t="s">
        <v>20</v>
      </c>
      <c r="F8308" t="s">
        <v>21</v>
      </c>
      <c r="G8308">
        <v>9</v>
      </c>
      <c r="H8308">
        <v>283.14</v>
      </c>
      <c r="I8308">
        <v>0.24</v>
      </c>
      <c r="J8308">
        <v>1936.68</v>
      </c>
      <c r="K8308">
        <v>1308.4100000000001</v>
      </c>
      <c r="L8308">
        <v>628.27</v>
      </c>
      <c r="M8308" t="s">
        <v>17</v>
      </c>
      <c r="N8308" s="3">
        <f>retail_sales[[#This Row],[Profit]]/retail_sales[[#This Row],[Revenue]]</f>
        <v>0.32440568395398306</v>
      </c>
      <c r="O8308" t="str">
        <f t="shared" si="129"/>
        <v>Saturday</v>
      </c>
    </row>
    <row r="8309" spans="1:15" x14ac:dyDescent="0.3">
      <c r="A8309">
        <v>8308</v>
      </c>
      <c r="B8309" t="s">
        <v>5416</v>
      </c>
      <c r="C8309" s="1">
        <v>45590</v>
      </c>
      <c r="D8309" t="s">
        <v>19</v>
      </c>
      <c r="E8309" t="s">
        <v>25</v>
      </c>
      <c r="F8309" t="s">
        <v>21</v>
      </c>
      <c r="G8309">
        <v>6</v>
      </c>
      <c r="H8309">
        <v>150.75</v>
      </c>
      <c r="I8309">
        <v>0.27</v>
      </c>
      <c r="J8309">
        <v>660.28</v>
      </c>
      <c r="K8309">
        <v>508.32</v>
      </c>
      <c r="L8309">
        <v>151.96</v>
      </c>
      <c r="M8309" t="s">
        <v>40</v>
      </c>
      <c r="N8309" s="3">
        <f>retail_sales[[#This Row],[Profit]]/retail_sales[[#This Row],[Revenue]]</f>
        <v>0.23014478706003516</v>
      </c>
      <c r="O8309" t="str">
        <f t="shared" si="129"/>
        <v>Friday</v>
      </c>
    </row>
    <row r="8310" spans="1:15" x14ac:dyDescent="0.3">
      <c r="A8310">
        <v>8309</v>
      </c>
      <c r="B8310" t="s">
        <v>5417</v>
      </c>
      <c r="C8310" s="1">
        <v>45572</v>
      </c>
      <c r="D8310" t="s">
        <v>14</v>
      </c>
      <c r="E8310" t="s">
        <v>30</v>
      </c>
      <c r="F8310" t="s">
        <v>21</v>
      </c>
      <c r="G8310">
        <v>7</v>
      </c>
      <c r="H8310">
        <v>204.03</v>
      </c>
      <c r="I8310">
        <v>7.0000000000000007E-2</v>
      </c>
      <c r="J8310">
        <v>1328.24</v>
      </c>
      <c r="K8310">
        <v>670.59</v>
      </c>
      <c r="L8310">
        <v>657.65</v>
      </c>
      <c r="M8310" t="s">
        <v>46</v>
      </c>
      <c r="N8310" s="3">
        <f>retail_sales[[#This Row],[Profit]]/retail_sales[[#This Row],[Revenue]]</f>
        <v>0.49512889236884899</v>
      </c>
      <c r="O8310" t="str">
        <f t="shared" si="129"/>
        <v>Monday</v>
      </c>
    </row>
    <row r="8311" spans="1:15" x14ac:dyDescent="0.3">
      <c r="A8311">
        <v>8310</v>
      </c>
      <c r="B8311" t="s">
        <v>2859</v>
      </c>
      <c r="C8311" s="1">
        <v>45310</v>
      </c>
      <c r="D8311" t="s">
        <v>39</v>
      </c>
      <c r="E8311" t="s">
        <v>33</v>
      </c>
      <c r="F8311" t="s">
        <v>16</v>
      </c>
      <c r="G8311">
        <v>7</v>
      </c>
      <c r="H8311">
        <v>60.07</v>
      </c>
      <c r="I8311">
        <v>0.25</v>
      </c>
      <c r="J8311">
        <v>315.37</v>
      </c>
      <c r="K8311">
        <v>176.69</v>
      </c>
      <c r="L8311">
        <v>138.68</v>
      </c>
      <c r="M8311" t="s">
        <v>17</v>
      </c>
      <c r="N8311" s="3">
        <f>retail_sales[[#This Row],[Profit]]/retail_sales[[#This Row],[Revenue]]</f>
        <v>0.43973745124774077</v>
      </c>
      <c r="O8311" t="str">
        <f t="shared" si="129"/>
        <v>Friday</v>
      </c>
    </row>
    <row r="8312" spans="1:15" x14ac:dyDescent="0.3">
      <c r="A8312">
        <v>8311</v>
      </c>
      <c r="B8312" t="s">
        <v>3983</v>
      </c>
      <c r="C8312" s="1">
        <v>45396</v>
      </c>
      <c r="D8312" t="s">
        <v>39</v>
      </c>
      <c r="E8312" t="s">
        <v>30</v>
      </c>
      <c r="F8312" t="s">
        <v>21</v>
      </c>
      <c r="G8312">
        <v>1</v>
      </c>
      <c r="H8312">
        <v>242.34</v>
      </c>
      <c r="I8312">
        <v>0.04</v>
      </c>
      <c r="J8312">
        <v>232.65</v>
      </c>
      <c r="K8312">
        <v>133.43</v>
      </c>
      <c r="L8312">
        <v>99.22</v>
      </c>
      <c r="M8312" t="s">
        <v>28</v>
      </c>
      <c r="N8312" s="3">
        <f>retail_sales[[#This Row],[Profit]]/retail_sales[[#This Row],[Revenue]]</f>
        <v>0.4264775413711584</v>
      </c>
      <c r="O8312" t="str">
        <f t="shared" si="129"/>
        <v>Sunday</v>
      </c>
    </row>
    <row r="8313" spans="1:15" x14ac:dyDescent="0.3">
      <c r="A8313">
        <v>8312</v>
      </c>
      <c r="B8313" t="s">
        <v>5418</v>
      </c>
      <c r="C8313" s="1">
        <v>45459</v>
      </c>
      <c r="D8313" t="s">
        <v>14</v>
      </c>
      <c r="E8313" t="s">
        <v>15</v>
      </c>
      <c r="F8313" t="s">
        <v>16</v>
      </c>
      <c r="G8313">
        <v>8</v>
      </c>
      <c r="H8313">
        <v>407.66</v>
      </c>
      <c r="I8313">
        <v>0.13</v>
      </c>
      <c r="J8313">
        <v>2837.31</v>
      </c>
      <c r="K8313">
        <v>2041.67</v>
      </c>
      <c r="L8313">
        <v>795.64</v>
      </c>
      <c r="M8313" t="s">
        <v>17</v>
      </c>
      <c r="N8313" s="3">
        <f>retail_sales[[#This Row],[Profit]]/retail_sales[[#This Row],[Revenue]]</f>
        <v>0.28042053917266707</v>
      </c>
      <c r="O8313" t="str">
        <f t="shared" si="129"/>
        <v>Sunday</v>
      </c>
    </row>
    <row r="8314" spans="1:15" x14ac:dyDescent="0.3">
      <c r="A8314">
        <v>8313</v>
      </c>
      <c r="B8314" t="s">
        <v>5419</v>
      </c>
      <c r="C8314" s="1">
        <v>45296</v>
      </c>
      <c r="D8314" t="s">
        <v>24</v>
      </c>
      <c r="E8314" t="s">
        <v>15</v>
      </c>
      <c r="F8314" t="s">
        <v>27</v>
      </c>
      <c r="G8314">
        <v>4</v>
      </c>
      <c r="H8314">
        <v>399.06</v>
      </c>
      <c r="I8314">
        <v>0.19</v>
      </c>
      <c r="J8314">
        <v>1292.95</v>
      </c>
      <c r="K8314">
        <v>686.34</v>
      </c>
      <c r="L8314">
        <v>606.61</v>
      </c>
      <c r="M8314" t="s">
        <v>46</v>
      </c>
      <c r="N8314" s="3">
        <f>retail_sales[[#This Row],[Profit]]/retail_sales[[#This Row],[Revenue]]</f>
        <v>0.46916740786573341</v>
      </c>
      <c r="O8314" t="str">
        <f t="shared" si="129"/>
        <v>Friday</v>
      </c>
    </row>
    <row r="8315" spans="1:15" x14ac:dyDescent="0.3">
      <c r="A8315">
        <v>8314</v>
      </c>
      <c r="B8315" t="s">
        <v>3607</v>
      </c>
      <c r="C8315" s="1">
        <v>45548</v>
      </c>
      <c r="D8315" t="s">
        <v>14</v>
      </c>
      <c r="E8315" t="s">
        <v>33</v>
      </c>
      <c r="F8315" t="s">
        <v>27</v>
      </c>
      <c r="G8315">
        <v>1</v>
      </c>
      <c r="H8315">
        <v>28.72</v>
      </c>
      <c r="I8315">
        <v>0.28999999999999998</v>
      </c>
      <c r="J8315">
        <v>20.39</v>
      </c>
      <c r="K8315">
        <v>11.78</v>
      </c>
      <c r="L8315">
        <v>8.61</v>
      </c>
      <c r="M8315" t="s">
        <v>17</v>
      </c>
      <c r="N8315" s="3">
        <f>retail_sales[[#This Row],[Profit]]/retail_sales[[#This Row],[Revenue]]</f>
        <v>0.42226581657675327</v>
      </c>
      <c r="O8315" t="str">
        <f t="shared" si="129"/>
        <v>Friday</v>
      </c>
    </row>
    <row r="8316" spans="1:15" x14ac:dyDescent="0.3">
      <c r="A8316">
        <v>8315</v>
      </c>
      <c r="B8316" t="s">
        <v>2268</v>
      </c>
      <c r="C8316" s="1">
        <v>45477</v>
      </c>
      <c r="D8316" t="s">
        <v>39</v>
      </c>
      <c r="E8316" t="s">
        <v>25</v>
      </c>
      <c r="F8316" t="s">
        <v>27</v>
      </c>
      <c r="G8316">
        <v>8</v>
      </c>
      <c r="H8316">
        <v>85.58</v>
      </c>
      <c r="I8316">
        <v>0.11</v>
      </c>
      <c r="J8316">
        <v>609.33000000000004</v>
      </c>
      <c r="K8316">
        <v>330.43</v>
      </c>
      <c r="L8316">
        <v>278.89999999999998</v>
      </c>
      <c r="M8316" t="s">
        <v>46</v>
      </c>
      <c r="N8316" s="3">
        <f>retail_sales[[#This Row],[Profit]]/retail_sales[[#This Row],[Revenue]]</f>
        <v>0.45771585183726382</v>
      </c>
      <c r="O8316" t="str">
        <f t="shared" si="129"/>
        <v>Thursday</v>
      </c>
    </row>
    <row r="8317" spans="1:15" x14ac:dyDescent="0.3">
      <c r="A8317">
        <v>8316</v>
      </c>
      <c r="B8317" t="s">
        <v>2963</v>
      </c>
      <c r="C8317" s="1">
        <v>45638</v>
      </c>
      <c r="D8317" t="s">
        <v>24</v>
      </c>
      <c r="E8317" t="s">
        <v>15</v>
      </c>
      <c r="F8317" t="s">
        <v>27</v>
      </c>
      <c r="G8317">
        <v>6</v>
      </c>
      <c r="H8317">
        <v>180.95</v>
      </c>
      <c r="I8317">
        <v>0.26</v>
      </c>
      <c r="J8317">
        <v>803.42</v>
      </c>
      <c r="K8317">
        <v>615.01</v>
      </c>
      <c r="L8317">
        <v>188.41</v>
      </c>
      <c r="M8317" t="s">
        <v>17</v>
      </c>
      <c r="N8317" s="3">
        <f>retail_sales[[#This Row],[Profit]]/retail_sales[[#This Row],[Revenue]]</f>
        <v>0.23450996987876827</v>
      </c>
      <c r="O8317" t="str">
        <f t="shared" si="129"/>
        <v>Thursday</v>
      </c>
    </row>
    <row r="8318" spans="1:15" x14ac:dyDescent="0.3">
      <c r="A8318">
        <v>8317</v>
      </c>
      <c r="B8318" t="s">
        <v>4935</v>
      </c>
      <c r="C8318" s="1">
        <v>45559</v>
      </c>
      <c r="D8318" t="s">
        <v>24</v>
      </c>
      <c r="E8318" t="s">
        <v>15</v>
      </c>
      <c r="F8318" t="s">
        <v>16</v>
      </c>
      <c r="G8318">
        <v>4</v>
      </c>
      <c r="H8318">
        <v>416.32</v>
      </c>
      <c r="I8318">
        <v>0.02</v>
      </c>
      <c r="J8318">
        <v>1631.97</v>
      </c>
      <c r="K8318">
        <v>1039.54</v>
      </c>
      <c r="L8318">
        <v>592.42999999999995</v>
      </c>
      <c r="M8318" t="s">
        <v>46</v>
      </c>
      <c r="N8318" s="3">
        <f>retail_sales[[#This Row],[Profit]]/retail_sales[[#This Row],[Revenue]]</f>
        <v>0.36301525150584874</v>
      </c>
      <c r="O8318" t="str">
        <f t="shared" si="129"/>
        <v>Tuesday</v>
      </c>
    </row>
    <row r="8319" spans="1:15" x14ac:dyDescent="0.3">
      <c r="A8319">
        <v>8318</v>
      </c>
      <c r="B8319" t="s">
        <v>5395</v>
      </c>
      <c r="C8319" s="1">
        <v>45445</v>
      </c>
      <c r="D8319" t="s">
        <v>24</v>
      </c>
      <c r="E8319" t="s">
        <v>15</v>
      </c>
      <c r="F8319" t="s">
        <v>16</v>
      </c>
      <c r="G8319">
        <v>3</v>
      </c>
      <c r="H8319">
        <v>441.64</v>
      </c>
      <c r="I8319">
        <v>0.18</v>
      </c>
      <c r="J8319">
        <v>1086.43</v>
      </c>
      <c r="K8319">
        <v>864.59</v>
      </c>
      <c r="L8319">
        <v>221.84</v>
      </c>
      <c r="M8319" t="s">
        <v>22</v>
      </c>
      <c r="N8319" s="3">
        <f>retail_sales[[#This Row],[Profit]]/retail_sales[[#This Row],[Revenue]]</f>
        <v>0.20419171046454901</v>
      </c>
      <c r="O8319" t="str">
        <f t="shared" si="129"/>
        <v>Sunday</v>
      </c>
    </row>
    <row r="8320" spans="1:15" x14ac:dyDescent="0.3">
      <c r="A8320">
        <v>8319</v>
      </c>
      <c r="B8320" t="s">
        <v>849</v>
      </c>
      <c r="C8320" s="1">
        <v>45561</v>
      </c>
      <c r="D8320" t="s">
        <v>39</v>
      </c>
      <c r="E8320" t="s">
        <v>33</v>
      </c>
      <c r="F8320" t="s">
        <v>27</v>
      </c>
      <c r="G8320">
        <v>10</v>
      </c>
      <c r="H8320">
        <v>136.16999999999999</v>
      </c>
      <c r="I8320">
        <v>0.3</v>
      </c>
      <c r="J8320">
        <v>953.19</v>
      </c>
      <c r="K8320">
        <v>585.79</v>
      </c>
      <c r="L8320">
        <v>367.4</v>
      </c>
      <c r="M8320" t="s">
        <v>17</v>
      </c>
      <c r="N8320" s="3">
        <f>retail_sales[[#This Row],[Profit]]/retail_sales[[#This Row],[Revenue]]</f>
        <v>0.38544256653972447</v>
      </c>
      <c r="O8320" t="str">
        <f t="shared" si="129"/>
        <v>Thursday</v>
      </c>
    </row>
    <row r="8321" spans="1:15" x14ac:dyDescent="0.3">
      <c r="A8321">
        <v>8320</v>
      </c>
      <c r="B8321" t="s">
        <v>5420</v>
      </c>
      <c r="C8321" s="1">
        <v>45472</v>
      </c>
      <c r="D8321" t="s">
        <v>14</v>
      </c>
      <c r="E8321" t="s">
        <v>20</v>
      </c>
      <c r="F8321" t="s">
        <v>16</v>
      </c>
      <c r="G8321">
        <v>10</v>
      </c>
      <c r="H8321">
        <v>181.76</v>
      </c>
      <c r="I8321">
        <v>0.11</v>
      </c>
      <c r="J8321">
        <v>1617.66</v>
      </c>
      <c r="K8321">
        <v>1215.77</v>
      </c>
      <c r="L8321">
        <v>401.89</v>
      </c>
      <c r="M8321" t="s">
        <v>40</v>
      </c>
      <c r="N8321" s="3">
        <f>retail_sales[[#This Row],[Profit]]/retail_sales[[#This Row],[Revenue]]</f>
        <v>0.24843910339626371</v>
      </c>
      <c r="O8321" t="str">
        <f t="shared" si="129"/>
        <v>Saturday</v>
      </c>
    </row>
    <row r="8322" spans="1:15" x14ac:dyDescent="0.3">
      <c r="A8322">
        <v>8321</v>
      </c>
      <c r="B8322" t="s">
        <v>1125</v>
      </c>
      <c r="C8322" s="1">
        <v>45551</v>
      </c>
      <c r="D8322" t="s">
        <v>14</v>
      </c>
      <c r="E8322" t="s">
        <v>33</v>
      </c>
      <c r="F8322" t="s">
        <v>16</v>
      </c>
      <c r="G8322">
        <v>3</v>
      </c>
      <c r="H8322">
        <v>485.33</v>
      </c>
      <c r="I8322">
        <v>0.21</v>
      </c>
      <c r="J8322">
        <v>1150.23</v>
      </c>
      <c r="K8322">
        <v>647.66999999999996</v>
      </c>
      <c r="L8322">
        <v>502.56</v>
      </c>
      <c r="M8322" t="s">
        <v>17</v>
      </c>
      <c r="N8322" s="3">
        <f>retail_sales[[#This Row],[Profit]]/retail_sales[[#This Row],[Revenue]]</f>
        <v>0.43692131138989593</v>
      </c>
      <c r="O8322" t="str">
        <f t="shared" ref="O8322:O8385" si="130">TEXT(C8322, "dddd")</f>
        <v>Monday</v>
      </c>
    </row>
    <row r="8323" spans="1:15" x14ac:dyDescent="0.3">
      <c r="A8323">
        <v>8322</v>
      </c>
      <c r="B8323" t="s">
        <v>3580</v>
      </c>
      <c r="C8323" s="1">
        <v>45474</v>
      </c>
      <c r="D8323" t="s">
        <v>14</v>
      </c>
      <c r="E8323" t="s">
        <v>20</v>
      </c>
      <c r="F8323" t="s">
        <v>27</v>
      </c>
      <c r="G8323">
        <v>6</v>
      </c>
      <c r="H8323">
        <v>372.23</v>
      </c>
      <c r="I8323">
        <v>7.0000000000000007E-2</v>
      </c>
      <c r="J8323">
        <v>2077.04</v>
      </c>
      <c r="K8323">
        <v>1372.86</v>
      </c>
      <c r="L8323">
        <v>704.18</v>
      </c>
      <c r="M8323" t="s">
        <v>40</v>
      </c>
      <c r="N8323" s="3">
        <f>retail_sales[[#This Row],[Profit]]/retail_sales[[#This Row],[Revenue]]</f>
        <v>0.33903054346570116</v>
      </c>
      <c r="O8323" t="str">
        <f t="shared" si="130"/>
        <v>Monday</v>
      </c>
    </row>
    <row r="8324" spans="1:15" x14ac:dyDescent="0.3">
      <c r="A8324">
        <v>8323</v>
      </c>
      <c r="B8324" t="s">
        <v>5421</v>
      </c>
      <c r="C8324" s="1">
        <v>45491</v>
      </c>
      <c r="D8324" t="s">
        <v>39</v>
      </c>
      <c r="E8324" t="s">
        <v>33</v>
      </c>
      <c r="F8324" t="s">
        <v>16</v>
      </c>
      <c r="G8324">
        <v>1</v>
      </c>
      <c r="H8324">
        <v>21.87</v>
      </c>
      <c r="I8324">
        <v>0.02</v>
      </c>
      <c r="J8324">
        <v>21.43</v>
      </c>
      <c r="K8324">
        <v>16.43</v>
      </c>
      <c r="L8324">
        <v>5</v>
      </c>
      <c r="M8324" t="s">
        <v>28</v>
      </c>
      <c r="N8324" s="3">
        <f>retail_sales[[#This Row],[Profit]]/retail_sales[[#This Row],[Revenue]]</f>
        <v>0.23331777881474569</v>
      </c>
      <c r="O8324" t="str">
        <f t="shared" si="130"/>
        <v>Thursday</v>
      </c>
    </row>
    <row r="8325" spans="1:15" x14ac:dyDescent="0.3">
      <c r="A8325">
        <v>8324</v>
      </c>
      <c r="B8325" t="s">
        <v>1269</v>
      </c>
      <c r="C8325" s="1">
        <v>45392</v>
      </c>
      <c r="D8325" t="s">
        <v>14</v>
      </c>
      <c r="E8325" t="s">
        <v>15</v>
      </c>
      <c r="F8325" t="s">
        <v>21</v>
      </c>
      <c r="G8325">
        <v>4</v>
      </c>
      <c r="H8325">
        <v>195.99</v>
      </c>
      <c r="I8325">
        <v>0.17</v>
      </c>
      <c r="J8325">
        <v>650.69000000000005</v>
      </c>
      <c r="K8325">
        <v>367.48</v>
      </c>
      <c r="L8325">
        <v>283.20999999999998</v>
      </c>
      <c r="M8325" t="s">
        <v>17</v>
      </c>
      <c r="N8325" s="3">
        <f>retail_sales[[#This Row],[Profit]]/retail_sales[[#This Row],[Revenue]]</f>
        <v>0.43524566229694622</v>
      </c>
      <c r="O8325" t="str">
        <f t="shared" si="130"/>
        <v>Wednesday</v>
      </c>
    </row>
    <row r="8326" spans="1:15" x14ac:dyDescent="0.3">
      <c r="A8326">
        <v>8325</v>
      </c>
      <c r="B8326" t="s">
        <v>3652</v>
      </c>
      <c r="C8326" s="1">
        <v>45552</v>
      </c>
      <c r="D8326" t="s">
        <v>39</v>
      </c>
      <c r="E8326" t="s">
        <v>25</v>
      </c>
      <c r="F8326" t="s">
        <v>27</v>
      </c>
      <c r="G8326">
        <v>4</v>
      </c>
      <c r="H8326">
        <v>17.05</v>
      </c>
      <c r="I8326">
        <v>0.01</v>
      </c>
      <c r="J8326">
        <v>67.52</v>
      </c>
      <c r="K8326">
        <v>52.52</v>
      </c>
      <c r="L8326">
        <v>15</v>
      </c>
      <c r="M8326" t="s">
        <v>17</v>
      </c>
      <c r="N8326" s="3">
        <f>retail_sales[[#This Row],[Profit]]/retail_sales[[#This Row],[Revenue]]</f>
        <v>0.22215639810426541</v>
      </c>
      <c r="O8326" t="str">
        <f t="shared" si="130"/>
        <v>Tuesday</v>
      </c>
    </row>
    <row r="8327" spans="1:15" x14ac:dyDescent="0.3">
      <c r="A8327">
        <v>8326</v>
      </c>
      <c r="B8327" t="s">
        <v>5422</v>
      </c>
      <c r="C8327" s="1">
        <v>45631</v>
      </c>
      <c r="D8327" t="s">
        <v>14</v>
      </c>
      <c r="E8327" t="s">
        <v>20</v>
      </c>
      <c r="F8327" t="s">
        <v>21</v>
      </c>
      <c r="G8327">
        <v>6</v>
      </c>
      <c r="H8327">
        <v>308.27999999999997</v>
      </c>
      <c r="I8327">
        <v>0.22</v>
      </c>
      <c r="J8327">
        <v>1442.75</v>
      </c>
      <c r="K8327">
        <v>759.36</v>
      </c>
      <c r="L8327">
        <v>683.39</v>
      </c>
      <c r="M8327" t="s">
        <v>17</v>
      </c>
      <c r="N8327" s="3">
        <f>retail_sales[[#This Row],[Profit]]/retail_sales[[#This Row],[Revenue]]</f>
        <v>0.4736718073124242</v>
      </c>
      <c r="O8327" t="str">
        <f t="shared" si="130"/>
        <v>Thursday</v>
      </c>
    </row>
    <row r="8328" spans="1:15" x14ac:dyDescent="0.3">
      <c r="A8328">
        <v>8327</v>
      </c>
      <c r="B8328" t="s">
        <v>4780</v>
      </c>
      <c r="C8328" s="1">
        <v>45522</v>
      </c>
      <c r="D8328" t="s">
        <v>19</v>
      </c>
      <c r="E8328" t="s">
        <v>25</v>
      </c>
      <c r="F8328" t="s">
        <v>21</v>
      </c>
      <c r="G8328">
        <v>5</v>
      </c>
      <c r="H8328">
        <v>292.95999999999998</v>
      </c>
      <c r="I8328">
        <v>0.27</v>
      </c>
      <c r="J8328">
        <v>1069.3</v>
      </c>
      <c r="K8328">
        <v>654.49</v>
      </c>
      <c r="L8328">
        <v>414.81</v>
      </c>
      <c r="M8328" t="s">
        <v>22</v>
      </c>
      <c r="N8328" s="3">
        <f>retail_sales[[#This Row],[Profit]]/retail_sales[[#This Row],[Revenue]]</f>
        <v>0.38792668100626582</v>
      </c>
      <c r="O8328" t="str">
        <f t="shared" si="130"/>
        <v>Sunday</v>
      </c>
    </row>
    <row r="8329" spans="1:15" x14ac:dyDescent="0.3">
      <c r="A8329">
        <v>8328</v>
      </c>
      <c r="B8329" t="s">
        <v>4612</v>
      </c>
      <c r="C8329" s="1">
        <v>45610</v>
      </c>
      <c r="D8329" t="s">
        <v>14</v>
      </c>
      <c r="E8329" t="s">
        <v>25</v>
      </c>
      <c r="F8329" t="s">
        <v>21</v>
      </c>
      <c r="G8329">
        <v>5</v>
      </c>
      <c r="H8329">
        <v>353.2</v>
      </c>
      <c r="I8329">
        <v>0.28999999999999998</v>
      </c>
      <c r="J8329">
        <v>1253.8599999999999</v>
      </c>
      <c r="K8329">
        <v>897.71</v>
      </c>
      <c r="L8329">
        <v>356.15</v>
      </c>
      <c r="M8329" t="s">
        <v>17</v>
      </c>
      <c r="N8329" s="3">
        <f>retail_sales[[#This Row],[Profit]]/retail_sales[[#This Row],[Revenue]]</f>
        <v>0.28404287560014674</v>
      </c>
      <c r="O8329" t="str">
        <f t="shared" si="130"/>
        <v>Thursday</v>
      </c>
    </row>
    <row r="8330" spans="1:15" x14ac:dyDescent="0.3">
      <c r="A8330">
        <v>8329</v>
      </c>
      <c r="B8330" t="s">
        <v>325</v>
      </c>
      <c r="C8330" s="1">
        <v>45410</v>
      </c>
      <c r="D8330" t="s">
        <v>39</v>
      </c>
      <c r="E8330" t="s">
        <v>15</v>
      </c>
      <c r="F8330" t="s">
        <v>27</v>
      </c>
      <c r="G8330">
        <v>1</v>
      </c>
      <c r="H8330">
        <v>120.26</v>
      </c>
      <c r="I8330">
        <v>0.11</v>
      </c>
      <c r="J8330">
        <v>107.03</v>
      </c>
      <c r="K8330">
        <v>58.02</v>
      </c>
      <c r="L8330">
        <v>49.01</v>
      </c>
      <c r="M8330" t="s">
        <v>46</v>
      </c>
      <c r="N8330" s="3">
        <f>retail_sales[[#This Row],[Profit]]/retail_sales[[#This Row],[Revenue]]</f>
        <v>0.45790899747734276</v>
      </c>
      <c r="O8330" t="str">
        <f t="shared" si="130"/>
        <v>Sunday</v>
      </c>
    </row>
    <row r="8331" spans="1:15" x14ac:dyDescent="0.3">
      <c r="A8331">
        <v>8330</v>
      </c>
      <c r="B8331" t="s">
        <v>5423</v>
      </c>
      <c r="C8331" s="1">
        <v>45549</v>
      </c>
      <c r="D8331" t="s">
        <v>19</v>
      </c>
      <c r="E8331" t="s">
        <v>25</v>
      </c>
      <c r="F8331" t="s">
        <v>27</v>
      </c>
      <c r="G8331">
        <v>5</v>
      </c>
      <c r="H8331">
        <v>172.59</v>
      </c>
      <c r="I8331">
        <v>0.09</v>
      </c>
      <c r="J8331">
        <v>785.28</v>
      </c>
      <c r="K8331">
        <v>410.29</v>
      </c>
      <c r="L8331">
        <v>374.99</v>
      </c>
      <c r="M8331" t="s">
        <v>17</v>
      </c>
      <c r="N8331" s="3">
        <f>retail_sales[[#This Row],[Profit]]/retail_sales[[#This Row],[Revenue]]</f>
        <v>0.47752394050529751</v>
      </c>
      <c r="O8331" t="str">
        <f t="shared" si="130"/>
        <v>Saturday</v>
      </c>
    </row>
    <row r="8332" spans="1:15" x14ac:dyDescent="0.3">
      <c r="A8332">
        <v>8331</v>
      </c>
      <c r="B8332" t="s">
        <v>1956</v>
      </c>
      <c r="C8332" s="1">
        <v>45296</v>
      </c>
      <c r="D8332" t="s">
        <v>14</v>
      </c>
      <c r="E8332" t="s">
        <v>20</v>
      </c>
      <c r="F8332" t="s">
        <v>27</v>
      </c>
      <c r="G8332">
        <v>6</v>
      </c>
      <c r="H8332">
        <v>472.41</v>
      </c>
      <c r="I8332">
        <v>0.24</v>
      </c>
      <c r="J8332">
        <v>2154.19</v>
      </c>
      <c r="K8332">
        <v>1436.91</v>
      </c>
      <c r="L8332">
        <v>717.28</v>
      </c>
      <c r="M8332" t="s">
        <v>28</v>
      </c>
      <c r="N8332" s="3">
        <f>retail_sales[[#This Row],[Profit]]/retail_sales[[#This Row],[Revenue]]</f>
        <v>0.33296970090846212</v>
      </c>
      <c r="O8332" t="str">
        <f t="shared" si="130"/>
        <v>Friday</v>
      </c>
    </row>
    <row r="8333" spans="1:15" x14ac:dyDescent="0.3">
      <c r="A8333">
        <v>8332</v>
      </c>
      <c r="B8333" t="s">
        <v>5424</v>
      </c>
      <c r="C8333" s="1">
        <v>45516</v>
      </c>
      <c r="D8333" t="s">
        <v>24</v>
      </c>
      <c r="E8333" t="s">
        <v>25</v>
      </c>
      <c r="F8333" t="s">
        <v>27</v>
      </c>
      <c r="G8333">
        <v>10</v>
      </c>
      <c r="H8333">
        <v>385.27</v>
      </c>
      <c r="I8333">
        <v>0.28000000000000003</v>
      </c>
      <c r="J8333">
        <v>2773.94</v>
      </c>
      <c r="K8333">
        <v>1693.35</v>
      </c>
      <c r="L8333">
        <v>1080.5899999999999</v>
      </c>
      <c r="M8333" t="s">
        <v>17</v>
      </c>
      <c r="N8333" s="3">
        <f>retail_sales[[#This Row],[Profit]]/retail_sales[[#This Row],[Revenue]]</f>
        <v>0.38955060311326123</v>
      </c>
      <c r="O8333" t="str">
        <f t="shared" si="130"/>
        <v>Monday</v>
      </c>
    </row>
    <row r="8334" spans="1:15" x14ac:dyDescent="0.3">
      <c r="A8334">
        <v>8333</v>
      </c>
      <c r="B8334" t="s">
        <v>546</v>
      </c>
      <c r="C8334" s="1">
        <v>45604</v>
      </c>
      <c r="D8334" t="s">
        <v>19</v>
      </c>
      <c r="E8334" t="s">
        <v>33</v>
      </c>
      <c r="F8334" t="s">
        <v>27</v>
      </c>
      <c r="G8334">
        <v>7</v>
      </c>
      <c r="H8334">
        <v>293.60000000000002</v>
      </c>
      <c r="I8334">
        <v>0.2</v>
      </c>
      <c r="J8334">
        <v>1644.16</v>
      </c>
      <c r="K8334">
        <v>945.68</v>
      </c>
      <c r="L8334">
        <v>698.48</v>
      </c>
      <c r="M8334" t="s">
        <v>46</v>
      </c>
      <c r="N8334" s="3">
        <f>retail_sales[[#This Row],[Profit]]/retail_sales[[#This Row],[Revenue]]</f>
        <v>0.42482483456597897</v>
      </c>
      <c r="O8334" t="str">
        <f t="shared" si="130"/>
        <v>Friday</v>
      </c>
    </row>
    <row r="8335" spans="1:15" x14ac:dyDescent="0.3">
      <c r="A8335">
        <v>8334</v>
      </c>
      <c r="B8335" t="s">
        <v>5425</v>
      </c>
      <c r="C8335" s="1">
        <v>45578</v>
      </c>
      <c r="D8335" t="s">
        <v>14</v>
      </c>
      <c r="E8335" t="s">
        <v>25</v>
      </c>
      <c r="F8335" t="s">
        <v>16</v>
      </c>
      <c r="G8335">
        <v>4</v>
      </c>
      <c r="H8335">
        <v>128.84</v>
      </c>
      <c r="I8335">
        <v>0.02</v>
      </c>
      <c r="J8335">
        <v>505.05</v>
      </c>
      <c r="K8335">
        <v>271.52999999999997</v>
      </c>
      <c r="L8335">
        <v>233.52</v>
      </c>
      <c r="M8335" t="s">
        <v>17</v>
      </c>
      <c r="N8335" s="3">
        <f>retail_sales[[#This Row],[Profit]]/retail_sales[[#This Row],[Revenue]]</f>
        <v>0.4623700623700624</v>
      </c>
      <c r="O8335" t="str">
        <f t="shared" si="130"/>
        <v>Sunday</v>
      </c>
    </row>
    <row r="8336" spans="1:15" x14ac:dyDescent="0.3">
      <c r="A8336">
        <v>8335</v>
      </c>
      <c r="B8336" t="s">
        <v>5426</v>
      </c>
      <c r="C8336" s="1">
        <v>45299</v>
      </c>
      <c r="D8336" t="s">
        <v>24</v>
      </c>
      <c r="E8336" t="s">
        <v>15</v>
      </c>
      <c r="F8336" t="s">
        <v>21</v>
      </c>
      <c r="G8336">
        <v>10</v>
      </c>
      <c r="H8336">
        <v>48.37</v>
      </c>
      <c r="I8336">
        <v>0.26</v>
      </c>
      <c r="J8336">
        <v>357.94</v>
      </c>
      <c r="K8336">
        <v>237.26</v>
      </c>
      <c r="L8336">
        <v>120.68</v>
      </c>
      <c r="M8336" t="s">
        <v>22</v>
      </c>
      <c r="N8336" s="3">
        <f>retail_sales[[#This Row],[Profit]]/retail_sales[[#This Row],[Revenue]]</f>
        <v>0.33715147790132427</v>
      </c>
      <c r="O8336" t="str">
        <f t="shared" si="130"/>
        <v>Monday</v>
      </c>
    </row>
    <row r="8337" spans="1:15" x14ac:dyDescent="0.3">
      <c r="A8337">
        <v>8336</v>
      </c>
      <c r="B8337" t="s">
        <v>5427</v>
      </c>
      <c r="C8337" s="1">
        <v>45457</v>
      </c>
      <c r="D8337" t="s">
        <v>39</v>
      </c>
      <c r="E8337" t="s">
        <v>30</v>
      </c>
      <c r="F8337" t="s">
        <v>21</v>
      </c>
      <c r="G8337">
        <v>8</v>
      </c>
      <c r="H8337">
        <v>64.349999999999994</v>
      </c>
      <c r="I8337">
        <v>0.05</v>
      </c>
      <c r="J8337">
        <v>489.06</v>
      </c>
      <c r="K8337">
        <v>248.02</v>
      </c>
      <c r="L8337">
        <v>241.04</v>
      </c>
      <c r="M8337" t="s">
        <v>22</v>
      </c>
      <c r="N8337" s="3">
        <f>retail_sales[[#This Row],[Profit]]/retail_sales[[#This Row],[Revenue]]</f>
        <v>0.49286386128491388</v>
      </c>
      <c r="O8337" t="str">
        <f t="shared" si="130"/>
        <v>Friday</v>
      </c>
    </row>
    <row r="8338" spans="1:15" x14ac:dyDescent="0.3">
      <c r="A8338">
        <v>8337</v>
      </c>
      <c r="B8338" t="s">
        <v>971</v>
      </c>
      <c r="C8338" s="1">
        <v>45632</v>
      </c>
      <c r="D8338" t="s">
        <v>14</v>
      </c>
      <c r="E8338" t="s">
        <v>15</v>
      </c>
      <c r="F8338" t="s">
        <v>21</v>
      </c>
      <c r="G8338">
        <v>1</v>
      </c>
      <c r="H8338">
        <v>289.98</v>
      </c>
      <c r="I8338">
        <v>0.15</v>
      </c>
      <c r="J8338">
        <v>246.48</v>
      </c>
      <c r="K8338">
        <v>194.53</v>
      </c>
      <c r="L8338">
        <v>51.95</v>
      </c>
      <c r="M8338" t="s">
        <v>46</v>
      </c>
      <c r="N8338" s="3">
        <f>retail_sales[[#This Row],[Profit]]/retail_sales[[#This Row],[Revenue]]</f>
        <v>0.21076760791950666</v>
      </c>
      <c r="O8338" t="str">
        <f t="shared" si="130"/>
        <v>Friday</v>
      </c>
    </row>
    <row r="8339" spans="1:15" x14ac:dyDescent="0.3">
      <c r="A8339">
        <v>8338</v>
      </c>
      <c r="B8339" t="s">
        <v>5428</v>
      </c>
      <c r="C8339" s="1">
        <v>45399</v>
      </c>
      <c r="D8339" t="s">
        <v>19</v>
      </c>
      <c r="E8339" t="s">
        <v>33</v>
      </c>
      <c r="F8339" t="s">
        <v>16</v>
      </c>
      <c r="G8339">
        <v>2</v>
      </c>
      <c r="H8339">
        <v>36.799999999999997</v>
      </c>
      <c r="I8339">
        <v>0.28999999999999998</v>
      </c>
      <c r="J8339">
        <v>52.26</v>
      </c>
      <c r="K8339">
        <v>30.08</v>
      </c>
      <c r="L8339">
        <v>22.18</v>
      </c>
      <c r="M8339" t="s">
        <v>17</v>
      </c>
      <c r="N8339" s="3">
        <f>retail_sales[[#This Row],[Profit]]/retail_sales[[#This Row],[Revenue]]</f>
        <v>0.42441637964026024</v>
      </c>
      <c r="O8339" t="str">
        <f t="shared" si="130"/>
        <v>Wednesday</v>
      </c>
    </row>
    <row r="8340" spans="1:15" x14ac:dyDescent="0.3">
      <c r="A8340">
        <v>8339</v>
      </c>
      <c r="B8340" t="s">
        <v>4594</v>
      </c>
      <c r="C8340" s="1">
        <v>45586</v>
      </c>
      <c r="D8340" t="s">
        <v>14</v>
      </c>
      <c r="E8340" t="s">
        <v>15</v>
      </c>
      <c r="F8340" t="s">
        <v>27</v>
      </c>
      <c r="G8340">
        <v>2</v>
      </c>
      <c r="H8340">
        <v>60.16</v>
      </c>
      <c r="I8340">
        <v>0.03</v>
      </c>
      <c r="J8340">
        <v>116.71</v>
      </c>
      <c r="K8340">
        <v>83.64</v>
      </c>
      <c r="L8340">
        <v>33.07</v>
      </c>
      <c r="M8340" t="s">
        <v>40</v>
      </c>
      <c r="N8340" s="3">
        <f>retail_sales[[#This Row],[Profit]]/retail_sales[[#This Row],[Revenue]]</f>
        <v>0.28335189786650672</v>
      </c>
      <c r="O8340" t="str">
        <f t="shared" si="130"/>
        <v>Monday</v>
      </c>
    </row>
    <row r="8341" spans="1:15" x14ac:dyDescent="0.3">
      <c r="A8341">
        <v>8340</v>
      </c>
      <c r="B8341" t="s">
        <v>3129</v>
      </c>
      <c r="C8341" s="1">
        <v>45486</v>
      </c>
      <c r="D8341" t="s">
        <v>24</v>
      </c>
      <c r="E8341" t="s">
        <v>15</v>
      </c>
      <c r="F8341" t="s">
        <v>16</v>
      </c>
      <c r="G8341">
        <v>8</v>
      </c>
      <c r="H8341">
        <v>368.99</v>
      </c>
      <c r="I8341">
        <v>0.15</v>
      </c>
      <c r="J8341">
        <v>2509.13</v>
      </c>
      <c r="K8341">
        <v>1473.38</v>
      </c>
      <c r="L8341">
        <v>1035.75</v>
      </c>
      <c r="M8341" t="s">
        <v>46</v>
      </c>
      <c r="N8341" s="3">
        <f>retail_sales[[#This Row],[Profit]]/retail_sales[[#This Row],[Revenue]]</f>
        <v>0.41279248185626094</v>
      </c>
      <c r="O8341" t="str">
        <f t="shared" si="130"/>
        <v>Saturday</v>
      </c>
    </row>
    <row r="8342" spans="1:15" x14ac:dyDescent="0.3">
      <c r="A8342">
        <v>8341</v>
      </c>
      <c r="B8342" t="s">
        <v>2054</v>
      </c>
      <c r="C8342" s="1">
        <v>45641</v>
      </c>
      <c r="D8342" t="s">
        <v>14</v>
      </c>
      <c r="E8342" t="s">
        <v>25</v>
      </c>
      <c r="F8342" t="s">
        <v>16</v>
      </c>
      <c r="G8342">
        <v>4</v>
      </c>
      <c r="H8342">
        <v>247.12</v>
      </c>
      <c r="I8342">
        <v>0.03</v>
      </c>
      <c r="J8342">
        <v>958.83</v>
      </c>
      <c r="K8342">
        <v>557.14</v>
      </c>
      <c r="L8342">
        <v>401.69</v>
      </c>
      <c r="M8342" t="s">
        <v>22</v>
      </c>
      <c r="N8342" s="3">
        <f>retail_sales[[#This Row],[Profit]]/retail_sales[[#This Row],[Revenue]]</f>
        <v>0.41893766361085905</v>
      </c>
      <c r="O8342" t="str">
        <f t="shared" si="130"/>
        <v>Sunday</v>
      </c>
    </row>
    <row r="8343" spans="1:15" x14ac:dyDescent="0.3">
      <c r="A8343">
        <v>8342</v>
      </c>
      <c r="B8343" t="s">
        <v>5429</v>
      </c>
      <c r="C8343" s="1">
        <v>45576</v>
      </c>
      <c r="D8343" t="s">
        <v>24</v>
      </c>
      <c r="E8343" t="s">
        <v>33</v>
      </c>
      <c r="F8343" t="s">
        <v>27</v>
      </c>
      <c r="G8343">
        <v>4</v>
      </c>
      <c r="H8343">
        <v>402.82</v>
      </c>
      <c r="I8343">
        <v>0.19</v>
      </c>
      <c r="J8343">
        <v>1305.1400000000001</v>
      </c>
      <c r="K8343">
        <v>714.46</v>
      </c>
      <c r="L8343">
        <v>590.67999999999995</v>
      </c>
      <c r="M8343" t="s">
        <v>40</v>
      </c>
      <c r="N8343" s="3">
        <f>retail_sales[[#This Row],[Profit]]/retail_sales[[#This Row],[Revenue]]</f>
        <v>0.45257979986821328</v>
      </c>
      <c r="O8343" t="str">
        <f t="shared" si="130"/>
        <v>Friday</v>
      </c>
    </row>
    <row r="8344" spans="1:15" x14ac:dyDescent="0.3">
      <c r="A8344">
        <v>8343</v>
      </c>
      <c r="B8344" t="s">
        <v>1734</v>
      </c>
      <c r="C8344" s="1">
        <v>45299</v>
      </c>
      <c r="D8344" t="s">
        <v>19</v>
      </c>
      <c r="E8344" t="s">
        <v>15</v>
      </c>
      <c r="F8344" t="s">
        <v>16</v>
      </c>
      <c r="G8344">
        <v>5</v>
      </c>
      <c r="H8344">
        <v>109.1</v>
      </c>
      <c r="I8344">
        <v>0.04</v>
      </c>
      <c r="J8344">
        <v>523.67999999999995</v>
      </c>
      <c r="K8344">
        <v>270.87</v>
      </c>
      <c r="L8344">
        <v>252.81</v>
      </c>
      <c r="M8344" t="s">
        <v>22</v>
      </c>
      <c r="N8344" s="3">
        <f>retail_sales[[#This Row],[Profit]]/retail_sales[[#This Row],[Revenue]]</f>
        <v>0.48275664527956008</v>
      </c>
      <c r="O8344" t="str">
        <f t="shared" si="130"/>
        <v>Monday</v>
      </c>
    </row>
    <row r="8345" spans="1:15" x14ac:dyDescent="0.3">
      <c r="A8345">
        <v>8344</v>
      </c>
      <c r="B8345" t="s">
        <v>1319</v>
      </c>
      <c r="C8345" s="1">
        <v>45577</v>
      </c>
      <c r="D8345" t="s">
        <v>24</v>
      </c>
      <c r="E8345" t="s">
        <v>15</v>
      </c>
      <c r="F8345" t="s">
        <v>27</v>
      </c>
      <c r="G8345">
        <v>3</v>
      </c>
      <c r="H8345">
        <v>389.92</v>
      </c>
      <c r="I8345">
        <v>0.12</v>
      </c>
      <c r="J8345">
        <v>1029.3900000000001</v>
      </c>
      <c r="K8345">
        <v>649.22</v>
      </c>
      <c r="L8345">
        <v>380.17</v>
      </c>
      <c r="M8345" t="s">
        <v>22</v>
      </c>
      <c r="N8345" s="3">
        <f>retail_sales[[#This Row],[Profit]]/retail_sales[[#This Row],[Revenue]]</f>
        <v>0.3693158083913774</v>
      </c>
      <c r="O8345" t="str">
        <f t="shared" si="130"/>
        <v>Saturday</v>
      </c>
    </row>
    <row r="8346" spans="1:15" x14ac:dyDescent="0.3">
      <c r="A8346">
        <v>8345</v>
      </c>
      <c r="B8346" t="s">
        <v>3924</v>
      </c>
      <c r="C8346" s="1">
        <v>45596</v>
      </c>
      <c r="D8346" t="s">
        <v>39</v>
      </c>
      <c r="E8346" t="s">
        <v>15</v>
      </c>
      <c r="F8346" t="s">
        <v>21</v>
      </c>
      <c r="G8346">
        <v>10</v>
      </c>
      <c r="H8346">
        <v>441.81</v>
      </c>
      <c r="I8346">
        <v>0.15</v>
      </c>
      <c r="J8346">
        <v>3755.39</v>
      </c>
      <c r="K8346">
        <v>2775.59</v>
      </c>
      <c r="L8346">
        <v>979.8</v>
      </c>
      <c r="M8346" t="s">
        <v>22</v>
      </c>
      <c r="N8346" s="3">
        <f>retail_sales[[#This Row],[Profit]]/retail_sales[[#This Row],[Revenue]]</f>
        <v>0.26090499255736421</v>
      </c>
      <c r="O8346" t="str">
        <f t="shared" si="130"/>
        <v>Thursday</v>
      </c>
    </row>
    <row r="8347" spans="1:15" x14ac:dyDescent="0.3">
      <c r="A8347">
        <v>8346</v>
      </c>
      <c r="B8347" t="s">
        <v>5430</v>
      </c>
      <c r="C8347" s="1">
        <v>45558</v>
      </c>
      <c r="D8347" t="s">
        <v>39</v>
      </c>
      <c r="E8347" t="s">
        <v>33</v>
      </c>
      <c r="F8347" t="s">
        <v>27</v>
      </c>
      <c r="G8347">
        <v>7</v>
      </c>
      <c r="H8347">
        <v>206.61</v>
      </c>
      <c r="I8347">
        <v>0.22</v>
      </c>
      <c r="J8347">
        <v>1128.0899999999999</v>
      </c>
      <c r="K8347">
        <v>656.15</v>
      </c>
      <c r="L8347">
        <v>471.94</v>
      </c>
      <c r="M8347" t="s">
        <v>40</v>
      </c>
      <c r="N8347" s="3">
        <f>retail_sales[[#This Row],[Profit]]/retail_sales[[#This Row],[Revenue]]</f>
        <v>0.41835314558235603</v>
      </c>
      <c r="O8347" t="str">
        <f t="shared" si="130"/>
        <v>Monday</v>
      </c>
    </row>
    <row r="8348" spans="1:15" x14ac:dyDescent="0.3">
      <c r="A8348">
        <v>8347</v>
      </c>
      <c r="B8348" t="s">
        <v>5431</v>
      </c>
      <c r="C8348" s="1">
        <v>45293</v>
      </c>
      <c r="D8348" t="s">
        <v>14</v>
      </c>
      <c r="E8348" t="s">
        <v>20</v>
      </c>
      <c r="F8348" t="s">
        <v>27</v>
      </c>
      <c r="G8348">
        <v>8</v>
      </c>
      <c r="H8348">
        <v>224.7</v>
      </c>
      <c r="I8348">
        <v>0.25</v>
      </c>
      <c r="J8348">
        <v>1348.2</v>
      </c>
      <c r="K8348">
        <v>712.1</v>
      </c>
      <c r="L8348">
        <v>636.1</v>
      </c>
      <c r="M8348" t="s">
        <v>46</v>
      </c>
      <c r="N8348" s="3">
        <f>retail_sales[[#This Row],[Profit]]/retail_sales[[#This Row],[Revenue]]</f>
        <v>0.47181427087969147</v>
      </c>
      <c r="O8348" t="str">
        <f t="shared" si="130"/>
        <v>Tuesday</v>
      </c>
    </row>
    <row r="8349" spans="1:15" x14ac:dyDescent="0.3">
      <c r="A8349">
        <v>8348</v>
      </c>
      <c r="B8349" t="s">
        <v>3310</v>
      </c>
      <c r="C8349" s="1">
        <v>45641</v>
      </c>
      <c r="D8349" t="s">
        <v>39</v>
      </c>
      <c r="E8349" t="s">
        <v>30</v>
      </c>
      <c r="F8349" t="s">
        <v>27</v>
      </c>
      <c r="G8349">
        <v>10</v>
      </c>
      <c r="H8349">
        <v>433.42</v>
      </c>
      <c r="I8349">
        <v>0.28999999999999998</v>
      </c>
      <c r="J8349">
        <v>3077.28</v>
      </c>
      <c r="K8349">
        <v>1558.62</v>
      </c>
      <c r="L8349">
        <v>1518.66</v>
      </c>
      <c r="M8349" t="s">
        <v>22</v>
      </c>
      <c r="N8349" s="3">
        <f>retail_sales[[#This Row],[Profit]]/retail_sales[[#This Row],[Revenue]]</f>
        <v>0.49350725315863359</v>
      </c>
      <c r="O8349" t="str">
        <f t="shared" si="130"/>
        <v>Sunday</v>
      </c>
    </row>
    <row r="8350" spans="1:15" x14ac:dyDescent="0.3">
      <c r="A8350">
        <v>8349</v>
      </c>
      <c r="B8350" t="s">
        <v>4307</v>
      </c>
      <c r="C8350" s="1">
        <v>45481</v>
      </c>
      <c r="D8350" t="s">
        <v>39</v>
      </c>
      <c r="E8350" t="s">
        <v>15</v>
      </c>
      <c r="F8350" t="s">
        <v>27</v>
      </c>
      <c r="G8350">
        <v>5</v>
      </c>
      <c r="H8350">
        <v>493.18</v>
      </c>
      <c r="I8350">
        <v>0.16</v>
      </c>
      <c r="J8350">
        <v>2071.36</v>
      </c>
      <c r="K8350">
        <v>1112.1500000000001</v>
      </c>
      <c r="L8350">
        <v>959.21</v>
      </c>
      <c r="M8350" t="s">
        <v>28</v>
      </c>
      <c r="N8350" s="3">
        <f>retail_sales[[#This Row],[Profit]]/retail_sales[[#This Row],[Revenue]]</f>
        <v>0.46308222617024564</v>
      </c>
      <c r="O8350" t="str">
        <f t="shared" si="130"/>
        <v>Monday</v>
      </c>
    </row>
    <row r="8351" spans="1:15" x14ac:dyDescent="0.3">
      <c r="A8351">
        <v>8350</v>
      </c>
      <c r="B8351" t="s">
        <v>5432</v>
      </c>
      <c r="C8351" s="1">
        <v>45466</v>
      </c>
      <c r="D8351" t="s">
        <v>39</v>
      </c>
      <c r="E8351" t="s">
        <v>30</v>
      </c>
      <c r="F8351" t="s">
        <v>21</v>
      </c>
      <c r="G8351">
        <v>8</v>
      </c>
      <c r="H8351">
        <v>120</v>
      </c>
      <c r="I8351">
        <v>0.16</v>
      </c>
      <c r="J8351">
        <v>806.4</v>
      </c>
      <c r="K8351">
        <v>498.74</v>
      </c>
      <c r="L8351">
        <v>307.66000000000003</v>
      </c>
      <c r="M8351" t="s">
        <v>40</v>
      </c>
      <c r="N8351" s="3">
        <f>retail_sales[[#This Row],[Profit]]/retail_sales[[#This Row],[Revenue]]</f>
        <v>0.38152281746031752</v>
      </c>
      <c r="O8351" t="str">
        <f t="shared" si="130"/>
        <v>Sunday</v>
      </c>
    </row>
    <row r="8352" spans="1:15" x14ac:dyDescent="0.3">
      <c r="A8352">
        <v>8351</v>
      </c>
      <c r="B8352" t="s">
        <v>5433</v>
      </c>
      <c r="C8352" s="1">
        <v>45315</v>
      </c>
      <c r="D8352" t="s">
        <v>39</v>
      </c>
      <c r="E8352" t="s">
        <v>33</v>
      </c>
      <c r="F8352" t="s">
        <v>16</v>
      </c>
      <c r="G8352">
        <v>3</v>
      </c>
      <c r="H8352">
        <v>447.92</v>
      </c>
      <c r="I8352">
        <v>0.14000000000000001</v>
      </c>
      <c r="J8352">
        <v>1155.6300000000001</v>
      </c>
      <c r="K8352">
        <v>615.67999999999995</v>
      </c>
      <c r="L8352">
        <v>539.95000000000005</v>
      </c>
      <c r="M8352" t="s">
        <v>40</v>
      </c>
      <c r="N8352" s="3">
        <f>retail_sales[[#This Row],[Profit]]/retail_sales[[#This Row],[Revenue]]</f>
        <v>0.46723432240422974</v>
      </c>
      <c r="O8352" t="str">
        <f t="shared" si="130"/>
        <v>Wednesday</v>
      </c>
    </row>
    <row r="8353" spans="1:15" x14ac:dyDescent="0.3">
      <c r="A8353">
        <v>8352</v>
      </c>
      <c r="B8353" t="s">
        <v>3135</v>
      </c>
      <c r="C8353" s="1">
        <v>45478</v>
      </c>
      <c r="D8353" t="s">
        <v>19</v>
      </c>
      <c r="E8353" t="s">
        <v>20</v>
      </c>
      <c r="F8353" t="s">
        <v>21</v>
      </c>
      <c r="G8353">
        <v>10</v>
      </c>
      <c r="H8353">
        <v>103.06</v>
      </c>
      <c r="I8353">
        <v>0.1</v>
      </c>
      <c r="J8353">
        <v>927.54</v>
      </c>
      <c r="K8353">
        <v>652.55999999999995</v>
      </c>
      <c r="L8353">
        <v>274.98</v>
      </c>
      <c r="M8353" t="s">
        <v>40</v>
      </c>
      <c r="N8353" s="3">
        <f>retail_sales[[#This Row],[Profit]]/retail_sales[[#This Row],[Revenue]]</f>
        <v>0.296461608124717</v>
      </c>
      <c r="O8353" t="str">
        <f t="shared" si="130"/>
        <v>Friday</v>
      </c>
    </row>
    <row r="8354" spans="1:15" x14ac:dyDescent="0.3">
      <c r="A8354">
        <v>8353</v>
      </c>
      <c r="B8354" t="s">
        <v>5434</v>
      </c>
      <c r="C8354" s="1">
        <v>45602</v>
      </c>
      <c r="D8354" t="s">
        <v>14</v>
      </c>
      <c r="E8354" t="s">
        <v>20</v>
      </c>
      <c r="F8354" t="s">
        <v>21</v>
      </c>
      <c r="G8354">
        <v>5</v>
      </c>
      <c r="H8354">
        <v>370.29</v>
      </c>
      <c r="I8354">
        <v>0.02</v>
      </c>
      <c r="J8354">
        <v>1814.42</v>
      </c>
      <c r="K8354">
        <v>1121.81</v>
      </c>
      <c r="L8354">
        <v>692.61</v>
      </c>
      <c r="M8354" t="s">
        <v>22</v>
      </c>
      <c r="N8354" s="3">
        <f>retail_sales[[#This Row],[Profit]]/retail_sales[[#This Row],[Revenue]]</f>
        <v>0.38172528962423252</v>
      </c>
      <c r="O8354" t="str">
        <f t="shared" si="130"/>
        <v>Wednesday</v>
      </c>
    </row>
    <row r="8355" spans="1:15" x14ac:dyDescent="0.3">
      <c r="A8355">
        <v>8354</v>
      </c>
      <c r="B8355" t="s">
        <v>3184</v>
      </c>
      <c r="C8355" s="1">
        <v>45507</v>
      </c>
      <c r="D8355" t="s">
        <v>19</v>
      </c>
      <c r="E8355" t="s">
        <v>25</v>
      </c>
      <c r="F8355" t="s">
        <v>21</v>
      </c>
      <c r="G8355">
        <v>3</v>
      </c>
      <c r="H8355">
        <v>455.88</v>
      </c>
      <c r="I8355">
        <v>0.18</v>
      </c>
      <c r="J8355">
        <v>1121.46</v>
      </c>
      <c r="K8355">
        <v>745.33</v>
      </c>
      <c r="L8355">
        <v>376.13</v>
      </c>
      <c r="M8355" t="s">
        <v>40</v>
      </c>
      <c r="N8355" s="3">
        <f>retail_sales[[#This Row],[Profit]]/retail_sales[[#This Row],[Revenue]]</f>
        <v>0.33539314821750216</v>
      </c>
      <c r="O8355" t="str">
        <f t="shared" si="130"/>
        <v>Saturday</v>
      </c>
    </row>
    <row r="8356" spans="1:15" x14ac:dyDescent="0.3">
      <c r="A8356">
        <v>8355</v>
      </c>
      <c r="B8356" t="s">
        <v>5435</v>
      </c>
      <c r="C8356" s="1">
        <v>45465</v>
      </c>
      <c r="D8356" t="s">
        <v>39</v>
      </c>
      <c r="E8356" t="s">
        <v>15</v>
      </c>
      <c r="F8356" t="s">
        <v>27</v>
      </c>
      <c r="G8356">
        <v>9</v>
      </c>
      <c r="H8356">
        <v>384.35</v>
      </c>
      <c r="I8356">
        <v>0.17</v>
      </c>
      <c r="J8356">
        <v>2871.09</v>
      </c>
      <c r="K8356">
        <v>2116.19</v>
      </c>
      <c r="L8356">
        <v>754.9</v>
      </c>
      <c r="M8356" t="s">
        <v>17</v>
      </c>
      <c r="N8356" s="3">
        <f>retail_sales[[#This Row],[Profit]]/retail_sales[[#This Row],[Revenue]]</f>
        <v>0.26293149988331954</v>
      </c>
      <c r="O8356" t="str">
        <f t="shared" si="130"/>
        <v>Saturday</v>
      </c>
    </row>
    <row r="8357" spans="1:15" x14ac:dyDescent="0.3">
      <c r="A8357">
        <v>8356</v>
      </c>
      <c r="B8357" t="s">
        <v>4819</v>
      </c>
      <c r="C8357" s="1">
        <v>45399</v>
      </c>
      <c r="D8357" t="s">
        <v>24</v>
      </c>
      <c r="E8357" t="s">
        <v>30</v>
      </c>
      <c r="F8357" t="s">
        <v>21</v>
      </c>
      <c r="G8357">
        <v>1</v>
      </c>
      <c r="H8357">
        <v>113.02</v>
      </c>
      <c r="I8357">
        <v>0.06</v>
      </c>
      <c r="J8357">
        <v>106.24</v>
      </c>
      <c r="K8357">
        <v>83.77</v>
      </c>
      <c r="L8357">
        <v>22.47</v>
      </c>
      <c r="M8357" t="s">
        <v>17</v>
      </c>
      <c r="N8357" s="3">
        <f>retail_sales[[#This Row],[Profit]]/retail_sales[[#This Row],[Revenue]]</f>
        <v>0.21150225903614459</v>
      </c>
      <c r="O8357" t="str">
        <f t="shared" si="130"/>
        <v>Wednesday</v>
      </c>
    </row>
    <row r="8358" spans="1:15" x14ac:dyDescent="0.3">
      <c r="A8358">
        <v>8357</v>
      </c>
      <c r="B8358" t="s">
        <v>5436</v>
      </c>
      <c r="C8358" s="1">
        <v>45557</v>
      </c>
      <c r="D8358" t="s">
        <v>14</v>
      </c>
      <c r="E8358" t="s">
        <v>15</v>
      </c>
      <c r="F8358" t="s">
        <v>27</v>
      </c>
      <c r="G8358">
        <v>2</v>
      </c>
      <c r="H8358">
        <v>315.19</v>
      </c>
      <c r="I8358">
        <v>0.11</v>
      </c>
      <c r="J8358">
        <v>561.04</v>
      </c>
      <c r="K8358">
        <v>370.16</v>
      </c>
      <c r="L8358">
        <v>190.88</v>
      </c>
      <c r="M8358" t="s">
        <v>17</v>
      </c>
      <c r="N8358" s="3">
        <f>retail_sales[[#This Row],[Profit]]/retail_sales[[#This Row],[Revenue]]</f>
        <v>0.34022529587908173</v>
      </c>
      <c r="O8358" t="str">
        <f t="shared" si="130"/>
        <v>Sunday</v>
      </c>
    </row>
    <row r="8359" spans="1:15" x14ac:dyDescent="0.3">
      <c r="A8359">
        <v>8358</v>
      </c>
      <c r="B8359" t="s">
        <v>5437</v>
      </c>
      <c r="C8359" s="1">
        <v>45460</v>
      </c>
      <c r="D8359" t="s">
        <v>39</v>
      </c>
      <c r="E8359" t="s">
        <v>15</v>
      </c>
      <c r="F8359" t="s">
        <v>21</v>
      </c>
      <c r="G8359">
        <v>7</v>
      </c>
      <c r="H8359">
        <v>14.37</v>
      </c>
      <c r="I8359">
        <v>0.26</v>
      </c>
      <c r="J8359">
        <v>74.44</v>
      </c>
      <c r="K8359">
        <v>48.55</v>
      </c>
      <c r="L8359">
        <v>25.89</v>
      </c>
      <c r="M8359" t="s">
        <v>46</v>
      </c>
      <c r="N8359" s="3">
        <f>retail_sales[[#This Row],[Profit]]/retail_sales[[#This Row],[Revenue]]</f>
        <v>0.34779688339602366</v>
      </c>
      <c r="O8359" t="str">
        <f t="shared" si="130"/>
        <v>Monday</v>
      </c>
    </row>
    <row r="8360" spans="1:15" x14ac:dyDescent="0.3">
      <c r="A8360">
        <v>8359</v>
      </c>
      <c r="B8360" t="s">
        <v>3152</v>
      </c>
      <c r="C8360" s="1">
        <v>45400</v>
      </c>
      <c r="D8360" t="s">
        <v>24</v>
      </c>
      <c r="E8360" t="s">
        <v>20</v>
      </c>
      <c r="F8360" t="s">
        <v>16</v>
      </c>
      <c r="G8360">
        <v>2</v>
      </c>
      <c r="H8360">
        <v>193.57</v>
      </c>
      <c r="I8360">
        <v>0.11</v>
      </c>
      <c r="J8360">
        <v>344.55</v>
      </c>
      <c r="K8360">
        <v>230.85</v>
      </c>
      <c r="L8360">
        <v>113.7</v>
      </c>
      <c r="M8360" t="s">
        <v>22</v>
      </c>
      <c r="N8360" s="3">
        <f>retail_sales[[#This Row],[Profit]]/retail_sales[[#This Row],[Revenue]]</f>
        <v>0.32999564649542884</v>
      </c>
      <c r="O8360" t="str">
        <f t="shared" si="130"/>
        <v>Thursday</v>
      </c>
    </row>
    <row r="8361" spans="1:15" x14ac:dyDescent="0.3">
      <c r="A8361">
        <v>8360</v>
      </c>
      <c r="B8361" t="s">
        <v>4187</v>
      </c>
      <c r="C8361" s="1">
        <v>45298</v>
      </c>
      <c r="D8361" t="s">
        <v>24</v>
      </c>
      <c r="E8361" t="s">
        <v>30</v>
      </c>
      <c r="F8361" t="s">
        <v>16</v>
      </c>
      <c r="G8361">
        <v>2</v>
      </c>
      <c r="H8361">
        <v>210.9</v>
      </c>
      <c r="I8361">
        <v>0.03</v>
      </c>
      <c r="J8361">
        <v>409.15</v>
      </c>
      <c r="K8361">
        <v>234.56</v>
      </c>
      <c r="L8361">
        <v>174.59</v>
      </c>
      <c r="M8361" t="s">
        <v>22</v>
      </c>
      <c r="N8361" s="3">
        <f>retail_sales[[#This Row],[Profit]]/retail_sales[[#This Row],[Revenue]]</f>
        <v>0.42671391910057438</v>
      </c>
      <c r="O8361" t="str">
        <f t="shared" si="130"/>
        <v>Sunday</v>
      </c>
    </row>
    <row r="8362" spans="1:15" x14ac:dyDescent="0.3">
      <c r="A8362">
        <v>8361</v>
      </c>
      <c r="B8362" t="s">
        <v>3805</v>
      </c>
      <c r="C8362" s="1">
        <v>45324</v>
      </c>
      <c r="D8362" t="s">
        <v>39</v>
      </c>
      <c r="E8362" t="s">
        <v>15</v>
      </c>
      <c r="F8362" t="s">
        <v>21</v>
      </c>
      <c r="G8362">
        <v>8</v>
      </c>
      <c r="H8362">
        <v>418.61</v>
      </c>
      <c r="I8362">
        <v>0.12</v>
      </c>
      <c r="J8362">
        <v>2947.01</v>
      </c>
      <c r="K8362">
        <v>1718.95</v>
      </c>
      <c r="L8362">
        <v>1228.06</v>
      </c>
      <c r="M8362" t="s">
        <v>17</v>
      </c>
      <c r="N8362" s="3">
        <f>retail_sales[[#This Row],[Profit]]/retail_sales[[#This Row],[Revenue]]</f>
        <v>0.41671388967122602</v>
      </c>
      <c r="O8362" t="str">
        <f t="shared" si="130"/>
        <v>Friday</v>
      </c>
    </row>
    <row r="8363" spans="1:15" x14ac:dyDescent="0.3">
      <c r="A8363">
        <v>8362</v>
      </c>
      <c r="B8363" t="s">
        <v>5067</v>
      </c>
      <c r="C8363" s="1">
        <v>45478</v>
      </c>
      <c r="D8363" t="s">
        <v>19</v>
      </c>
      <c r="E8363" t="s">
        <v>33</v>
      </c>
      <c r="F8363" t="s">
        <v>21</v>
      </c>
      <c r="G8363">
        <v>9</v>
      </c>
      <c r="H8363">
        <v>462.8</v>
      </c>
      <c r="I8363">
        <v>0.1</v>
      </c>
      <c r="J8363">
        <v>3748.68</v>
      </c>
      <c r="K8363">
        <v>2840.15</v>
      </c>
      <c r="L8363">
        <v>908.53</v>
      </c>
      <c r="M8363" t="s">
        <v>17</v>
      </c>
      <c r="N8363" s="3">
        <f>retail_sales[[#This Row],[Profit]]/retail_sales[[#This Row],[Revenue]]</f>
        <v>0.24235997737870396</v>
      </c>
      <c r="O8363" t="str">
        <f t="shared" si="130"/>
        <v>Friday</v>
      </c>
    </row>
    <row r="8364" spans="1:15" x14ac:dyDescent="0.3">
      <c r="A8364">
        <v>8363</v>
      </c>
      <c r="B8364" t="s">
        <v>4169</v>
      </c>
      <c r="C8364" s="1">
        <v>45395</v>
      </c>
      <c r="D8364" t="s">
        <v>39</v>
      </c>
      <c r="E8364" t="s">
        <v>15</v>
      </c>
      <c r="F8364" t="s">
        <v>21</v>
      </c>
      <c r="G8364">
        <v>8</v>
      </c>
      <c r="H8364">
        <v>98.04</v>
      </c>
      <c r="I8364">
        <v>0.24</v>
      </c>
      <c r="J8364">
        <v>596.08000000000004</v>
      </c>
      <c r="K8364">
        <v>301.85000000000002</v>
      </c>
      <c r="L8364">
        <v>294.23</v>
      </c>
      <c r="M8364" t="s">
        <v>22</v>
      </c>
      <c r="N8364" s="3">
        <f>retail_sales[[#This Row],[Profit]]/retail_sales[[#This Row],[Revenue]]</f>
        <v>0.49360824050463026</v>
      </c>
      <c r="O8364" t="str">
        <f t="shared" si="130"/>
        <v>Saturday</v>
      </c>
    </row>
    <row r="8365" spans="1:15" x14ac:dyDescent="0.3">
      <c r="A8365">
        <v>8364</v>
      </c>
      <c r="B8365" t="s">
        <v>4929</v>
      </c>
      <c r="C8365" s="1">
        <v>45583</v>
      </c>
      <c r="D8365" t="s">
        <v>19</v>
      </c>
      <c r="E8365" t="s">
        <v>33</v>
      </c>
      <c r="F8365" t="s">
        <v>16</v>
      </c>
      <c r="G8365">
        <v>2</v>
      </c>
      <c r="H8365">
        <v>110.49</v>
      </c>
      <c r="I8365">
        <v>0.3</v>
      </c>
      <c r="J8365">
        <v>154.69</v>
      </c>
      <c r="K8365">
        <v>84.39</v>
      </c>
      <c r="L8365">
        <v>70.3</v>
      </c>
      <c r="M8365" t="s">
        <v>40</v>
      </c>
      <c r="N8365" s="3">
        <f>retail_sales[[#This Row],[Profit]]/retail_sales[[#This Row],[Revenue]]</f>
        <v>0.45445730170017451</v>
      </c>
      <c r="O8365" t="str">
        <f t="shared" si="130"/>
        <v>Friday</v>
      </c>
    </row>
    <row r="8366" spans="1:15" x14ac:dyDescent="0.3">
      <c r="A8366">
        <v>8365</v>
      </c>
      <c r="B8366" t="s">
        <v>2539</v>
      </c>
      <c r="C8366" s="1">
        <v>45389</v>
      </c>
      <c r="D8366" t="s">
        <v>24</v>
      </c>
      <c r="E8366" t="s">
        <v>25</v>
      </c>
      <c r="F8366" t="s">
        <v>27</v>
      </c>
      <c r="G8366">
        <v>7</v>
      </c>
      <c r="H8366">
        <v>407.99</v>
      </c>
      <c r="I8366">
        <v>0.24</v>
      </c>
      <c r="J8366">
        <v>2170.5100000000002</v>
      </c>
      <c r="K8366">
        <v>1164.92</v>
      </c>
      <c r="L8366">
        <v>1005.59</v>
      </c>
      <c r="M8366" t="s">
        <v>46</v>
      </c>
      <c r="N8366" s="3">
        <f>retail_sales[[#This Row],[Profit]]/retail_sales[[#This Row],[Revenue]]</f>
        <v>0.46329664456740577</v>
      </c>
      <c r="O8366" t="str">
        <f t="shared" si="130"/>
        <v>Sunday</v>
      </c>
    </row>
    <row r="8367" spans="1:15" x14ac:dyDescent="0.3">
      <c r="A8367">
        <v>8366</v>
      </c>
      <c r="B8367" t="s">
        <v>5438</v>
      </c>
      <c r="C8367" s="1">
        <v>45363</v>
      </c>
      <c r="D8367" t="s">
        <v>14</v>
      </c>
      <c r="E8367" t="s">
        <v>20</v>
      </c>
      <c r="F8367" t="s">
        <v>21</v>
      </c>
      <c r="G8367">
        <v>9</v>
      </c>
      <c r="H8367">
        <v>63.04</v>
      </c>
      <c r="I8367">
        <v>0.01</v>
      </c>
      <c r="J8367">
        <v>561.69000000000005</v>
      </c>
      <c r="K8367">
        <v>394.59</v>
      </c>
      <c r="L8367">
        <v>167.1</v>
      </c>
      <c r="M8367" t="s">
        <v>40</v>
      </c>
      <c r="N8367" s="3">
        <f>retail_sales[[#This Row],[Profit]]/retail_sales[[#This Row],[Revenue]]</f>
        <v>0.29749505955242211</v>
      </c>
      <c r="O8367" t="str">
        <f t="shared" si="130"/>
        <v>Tuesday</v>
      </c>
    </row>
    <row r="8368" spans="1:15" x14ac:dyDescent="0.3">
      <c r="A8368">
        <v>8367</v>
      </c>
      <c r="B8368" t="s">
        <v>5439</v>
      </c>
      <c r="C8368" s="1">
        <v>45627</v>
      </c>
      <c r="D8368" t="s">
        <v>24</v>
      </c>
      <c r="E8368" t="s">
        <v>30</v>
      </c>
      <c r="F8368" t="s">
        <v>21</v>
      </c>
      <c r="G8368">
        <v>3</v>
      </c>
      <c r="H8368">
        <v>268.02999999999997</v>
      </c>
      <c r="I8368">
        <v>0.06</v>
      </c>
      <c r="J8368">
        <v>755.84</v>
      </c>
      <c r="K8368">
        <v>573.21</v>
      </c>
      <c r="L8368">
        <v>182.63</v>
      </c>
      <c r="M8368" t="s">
        <v>40</v>
      </c>
      <c r="N8368" s="3">
        <f>retail_sales[[#This Row],[Profit]]/retail_sales[[#This Row],[Revenue]]</f>
        <v>0.24162521168501269</v>
      </c>
      <c r="O8368" t="str">
        <f t="shared" si="130"/>
        <v>Sunday</v>
      </c>
    </row>
    <row r="8369" spans="1:15" x14ac:dyDescent="0.3">
      <c r="A8369">
        <v>8368</v>
      </c>
      <c r="B8369" t="s">
        <v>4800</v>
      </c>
      <c r="C8369" s="1">
        <v>45359</v>
      </c>
      <c r="D8369" t="s">
        <v>14</v>
      </c>
      <c r="E8369" t="s">
        <v>15</v>
      </c>
      <c r="F8369" t="s">
        <v>27</v>
      </c>
      <c r="G8369">
        <v>5</v>
      </c>
      <c r="H8369">
        <v>224.81</v>
      </c>
      <c r="I8369">
        <v>0.01</v>
      </c>
      <c r="J8369">
        <v>1112.81</v>
      </c>
      <c r="K8369">
        <v>788.5</v>
      </c>
      <c r="L8369">
        <v>324.31</v>
      </c>
      <c r="M8369" t="s">
        <v>22</v>
      </c>
      <c r="N8369" s="3">
        <f>retail_sales[[#This Row],[Profit]]/retail_sales[[#This Row],[Revenue]]</f>
        <v>0.29143339833394744</v>
      </c>
      <c r="O8369" t="str">
        <f t="shared" si="130"/>
        <v>Friday</v>
      </c>
    </row>
    <row r="8370" spans="1:15" x14ac:dyDescent="0.3">
      <c r="A8370">
        <v>8369</v>
      </c>
      <c r="B8370" t="s">
        <v>4670</v>
      </c>
      <c r="C8370" s="1">
        <v>45446</v>
      </c>
      <c r="D8370" t="s">
        <v>39</v>
      </c>
      <c r="E8370" t="s">
        <v>30</v>
      </c>
      <c r="F8370" t="s">
        <v>21</v>
      </c>
      <c r="G8370">
        <v>3</v>
      </c>
      <c r="H8370">
        <v>473.7</v>
      </c>
      <c r="I8370">
        <v>0.16</v>
      </c>
      <c r="J8370">
        <v>1193.72</v>
      </c>
      <c r="K8370">
        <v>737.78</v>
      </c>
      <c r="L8370">
        <v>455.94</v>
      </c>
      <c r="M8370" t="s">
        <v>28</v>
      </c>
      <c r="N8370" s="3">
        <f>retail_sales[[#This Row],[Profit]]/retail_sales[[#This Row],[Revenue]]</f>
        <v>0.38194886573065712</v>
      </c>
      <c r="O8370" t="str">
        <f t="shared" si="130"/>
        <v>Monday</v>
      </c>
    </row>
    <row r="8371" spans="1:15" x14ac:dyDescent="0.3">
      <c r="A8371">
        <v>8370</v>
      </c>
      <c r="B8371" t="s">
        <v>5440</v>
      </c>
      <c r="C8371" s="1">
        <v>45609</v>
      </c>
      <c r="D8371" t="s">
        <v>24</v>
      </c>
      <c r="E8371" t="s">
        <v>33</v>
      </c>
      <c r="F8371" t="s">
        <v>27</v>
      </c>
      <c r="G8371">
        <v>7</v>
      </c>
      <c r="H8371">
        <v>259.98</v>
      </c>
      <c r="I8371">
        <v>0.09</v>
      </c>
      <c r="J8371">
        <v>1656.07</v>
      </c>
      <c r="K8371">
        <v>1005.73</v>
      </c>
      <c r="L8371">
        <v>650.34</v>
      </c>
      <c r="M8371" t="s">
        <v>22</v>
      </c>
      <c r="N8371" s="3">
        <f>retail_sales[[#This Row],[Profit]]/retail_sales[[#This Row],[Revenue]]</f>
        <v>0.39270079163320393</v>
      </c>
      <c r="O8371" t="str">
        <f t="shared" si="130"/>
        <v>Wednesday</v>
      </c>
    </row>
    <row r="8372" spans="1:15" x14ac:dyDescent="0.3">
      <c r="A8372">
        <v>8371</v>
      </c>
      <c r="B8372" t="s">
        <v>3393</v>
      </c>
      <c r="C8372" s="1">
        <v>45562</v>
      </c>
      <c r="D8372" t="s">
        <v>39</v>
      </c>
      <c r="E8372" t="s">
        <v>30</v>
      </c>
      <c r="F8372" t="s">
        <v>21</v>
      </c>
      <c r="G8372">
        <v>10</v>
      </c>
      <c r="H8372">
        <v>235.91</v>
      </c>
      <c r="I8372">
        <v>0.3</v>
      </c>
      <c r="J8372">
        <v>1651.37</v>
      </c>
      <c r="K8372">
        <v>961.4</v>
      </c>
      <c r="L8372">
        <v>689.97</v>
      </c>
      <c r="M8372" t="s">
        <v>46</v>
      </c>
      <c r="N8372" s="3">
        <f>retail_sales[[#This Row],[Profit]]/retail_sales[[#This Row],[Revenue]]</f>
        <v>0.41781672187335367</v>
      </c>
      <c r="O8372" t="str">
        <f t="shared" si="130"/>
        <v>Friday</v>
      </c>
    </row>
    <row r="8373" spans="1:15" x14ac:dyDescent="0.3">
      <c r="A8373">
        <v>8372</v>
      </c>
      <c r="B8373" t="s">
        <v>4952</v>
      </c>
      <c r="C8373" s="1">
        <v>45506</v>
      </c>
      <c r="D8373" t="s">
        <v>39</v>
      </c>
      <c r="E8373" t="s">
        <v>20</v>
      </c>
      <c r="F8373" t="s">
        <v>21</v>
      </c>
      <c r="G8373">
        <v>4</v>
      </c>
      <c r="H8373">
        <v>312.87</v>
      </c>
      <c r="I8373">
        <v>0.03</v>
      </c>
      <c r="J8373">
        <v>1213.94</v>
      </c>
      <c r="K8373">
        <v>710.37</v>
      </c>
      <c r="L8373">
        <v>503.57</v>
      </c>
      <c r="M8373" t="s">
        <v>40</v>
      </c>
      <c r="N8373" s="3">
        <f>retail_sales[[#This Row],[Profit]]/retail_sales[[#This Row],[Revenue]]</f>
        <v>0.41482280837603175</v>
      </c>
      <c r="O8373" t="str">
        <f t="shared" si="130"/>
        <v>Friday</v>
      </c>
    </row>
    <row r="8374" spans="1:15" x14ac:dyDescent="0.3">
      <c r="A8374">
        <v>8373</v>
      </c>
      <c r="B8374" t="s">
        <v>940</v>
      </c>
      <c r="C8374" s="1">
        <v>45378</v>
      </c>
      <c r="D8374" t="s">
        <v>39</v>
      </c>
      <c r="E8374" t="s">
        <v>30</v>
      </c>
      <c r="F8374" t="s">
        <v>21</v>
      </c>
      <c r="G8374">
        <v>8</v>
      </c>
      <c r="H8374">
        <v>191.44</v>
      </c>
      <c r="I8374">
        <v>0.03</v>
      </c>
      <c r="J8374">
        <v>1485.57</v>
      </c>
      <c r="K8374">
        <v>813.08</v>
      </c>
      <c r="L8374">
        <v>672.49</v>
      </c>
      <c r="M8374" t="s">
        <v>28</v>
      </c>
      <c r="N8374" s="3">
        <f>retail_sales[[#This Row],[Profit]]/retail_sales[[#This Row],[Revenue]]</f>
        <v>0.45268146233432288</v>
      </c>
      <c r="O8374" t="str">
        <f t="shared" si="130"/>
        <v>Wednesday</v>
      </c>
    </row>
    <row r="8375" spans="1:15" x14ac:dyDescent="0.3">
      <c r="A8375">
        <v>8374</v>
      </c>
      <c r="B8375" t="s">
        <v>2394</v>
      </c>
      <c r="C8375" s="1">
        <v>45356</v>
      </c>
      <c r="D8375" t="s">
        <v>14</v>
      </c>
      <c r="E8375" t="s">
        <v>20</v>
      </c>
      <c r="F8375" t="s">
        <v>27</v>
      </c>
      <c r="G8375">
        <v>8</v>
      </c>
      <c r="H8375">
        <v>244.04</v>
      </c>
      <c r="I8375">
        <v>0.06</v>
      </c>
      <c r="J8375">
        <v>1835.18</v>
      </c>
      <c r="K8375">
        <v>1045.1099999999999</v>
      </c>
      <c r="L8375">
        <v>790.07</v>
      </c>
      <c r="M8375" t="s">
        <v>22</v>
      </c>
      <c r="N8375" s="3">
        <f>retail_sales[[#This Row],[Profit]]/retail_sales[[#This Row],[Revenue]]</f>
        <v>0.43051362809097748</v>
      </c>
      <c r="O8375" t="str">
        <f t="shared" si="130"/>
        <v>Tuesday</v>
      </c>
    </row>
    <row r="8376" spans="1:15" x14ac:dyDescent="0.3">
      <c r="A8376">
        <v>8375</v>
      </c>
      <c r="B8376" t="s">
        <v>3129</v>
      </c>
      <c r="C8376" s="1">
        <v>45545</v>
      </c>
      <c r="D8376" t="s">
        <v>39</v>
      </c>
      <c r="E8376" t="s">
        <v>33</v>
      </c>
      <c r="F8376" t="s">
        <v>27</v>
      </c>
      <c r="G8376">
        <v>9</v>
      </c>
      <c r="H8376">
        <v>332.14</v>
      </c>
      <c r="I8376">
        <v>0.22</v>
      </c>
      <c r="J8376">
        <v>2331.62</v>
      </c>
      <c r="K8376">
        <v>1722.61</v>
      </c>
      <c r="L8376">
        <v>609.01</v>
      </c>
      <c r="M8376" t="s">
        <v>28</v>
      </c>
      <c r="N8376" s="3">
        <f>retail_sales[[#This Row],[Profit]]/retail_sales[[#This Row],[Revenue]]</f>
        <v>0.26119607826318181</v>
      </c>
      <c r="O8376" t="str">
        <f t="shared" si="130"/>
        <v>Tuesday</v>
      </c>
    </row>
    <row r="8377" spans="1:15" x14ac:dyDescent="0.3">
      <c r="A8377">
        <v>8376</v>
      </c>
      <c r="B8377" t="s">
        <v>2515</v>
      </c>
      <c r="C8377" s="1">
        <v>45497</v>
      </c>
      <c r="D8377" t="s">
        <v>19</v>
      </c>
      <c r="E8377" t="s">
        <v>30</v>
      </c>
      <c r="F8377" t="s">
        <v>16</v>
      </c>
      <c r="G8377">
        <v>3</v>
      </c>
      <c r="H8377">
        <v>155.27000000000001</v>
      </c>
      <c r="I8377">
        <v>0.27</v>
      </c>
      <c r="J8377">
        <v>340.04</v>
      </c>
      <c r="K8377">
        <v>221.4</v>
      </c>
      <c r="L8377">
        <v>118.64</v>
      </c>
      <c r="M8377" t="s">
        <v>40</v>
      </c>
      <c r="N8377" s="3">
        <f>retail_sales[[#This Row],[Profit]]/retail_sales[[#This Row],[Revenue]]</f>
        <v>0.34890012939654158</v>
      </c>
      <c r="O8377" t="str">
        <f t="shared" si="130"/>
        <v>Wednesday</v>
      </c>
    </row>
    <row r="8378" spans="1:15" x14ac:dyDescent="0.3">
      <c r="A8378">
        <v>8377</v>
      </c>
      <c r="B8378" t="s">
        <v>5441</v>
      </c>
      <c r="C8378" s="1">
        <v>45340</v>
      </c>
      <c r="D8378" t="s">
        <v>14</v>
      </c>
      <c r="E8378" t="s">
        <v>15</v>
      </c>
      <c r="F8378" t="s">
        <v>27</v>
      </c>
      <c r="G8378">
        <v>7</v>
      </c>
      <c r="H8378">
        <v>208.09</v>
      </c>
      <c r="I8378">
        <v>0.09</v>
      </c>
      <c r="J8378">
        <v>1325.53</v>
      </c>
      <c r="K8378">
        <v>666.63</v>
      </c>
      <c r="L8378">
        <v>658.9</v>
      </c>
      <c r="M8378" t="s">
        <v>28</v>
      </c>
      <c r="N8378" s="3">
        <f>retail_sales[[#This Row],[Profit]]/retail_sales[[#This Row],[Revenue]]</f>
        <v>0.49708418519384701</v>
      </c>
      <c r="O8378" t="str">
        <f t="shared" si="130"/>
        <v>Sunday</v>
      </c>
    </row>
    <row r="8379" spans="1:15" x14ac:dyDescent="0.3">
      <c r="A8379">
        <v>8378</v>
      </c>
      <c r="B8379" t="s">
        <v>4297</v>
      </c>
      <c r="C8379" s="1">
        <v>45561</v>
      </c>
      <c r="D8379" t="s">
        <v>24</v>
      </c>
      <c r="E8379" t="s">
        <v>15</v>
      </c>
      <c r="F8379" t="s">
        <v>21</v>
      </c>
      <c r="G8379">
        <v>3</v>
      </c>
      <c r="H8379">
        <v>487.5</v>
      </c>
      <c r="I8379">
        <v>0</v>
      </c>
      <c r="J8379">
        <v>1462.5</v>
      </c>
      <c r="K8379">
        <v>1111.81</v>
      </c>
      <c r="L8379">
        <v>350.69</v>
      </c>
      <c r="M8379" t="s">
        <v>40</v>
      </c>
      <c r="N8379" s="3">
        <f>retail_sales[[#This Row],[Profit]]/retail_sales[[#This Row],[Revenue]]</f>
        <v>0.23978803418803418</v>
      </c>
      <c r="O8379" t="str">
        <f t="shared" si="130"/>
        <v>Thursday</v>
      </c>
    </row>
    <row r="8380" spans="1:15" x14ac:dyDescent="0.3">
      <c r="A8380">
        <v>8379</v>
      </c>
      <c r="B8380" t="s">
        <v>5442</v>
      </c>
      <c r="C8380" s="1">
        <v>45460</v>
      </c>
      <c r="D8380" t="s">
        <v>14</v>
      </c>
      <c r="E8380" t="s">
        <v>25</v>
      </c>
      <c r="F8380" t="s">
        <v>16</v>
      </c>
      <c r="G8380">
        <v>3</v>
      </c>
      <c r="H8380">
        <v>58</v>
      </c>
      <c r="I8380">
        <v>0.17</v>
      </c>
      <c r="J8380">
        <v>144.41999999999999</v>
      </c>
      <c r="K8380">
        <v>97.66</v>
      </c>
      <c r="L8380">
        <v>46.76</v>
      </c>
      <c r="M8380" t="s">
        <v>46</v>
      </c>
      <c r="N8380" s="3">
        <f>retail_sales[[#This Row],[Profit]]/retail_sales[[#This Row],[Revenue]]</f>
        <v>0.32377787010109405</v>
      </c>
      <c r="O8380" t="str">
        <f t="shared" si="130"/>
        <v>Monday</v>
      </c>
    </row>
    <row r="8381" spans="1:15" x14ac:dyDescent="0.3">
      <c r="A8381">
        <v>8380</v>
      </c>
      <c r="B8381" t="s">
        <v>5443</v>
      </c>
      <c r="C8381" s="1">
        <v>45324</v>
      </c>
      <c r="D8381" t="s">
        <v>24</v>
      </c>
      <c r="E8381" t="s">
        <v>33</v>
      </c>
      <c r="F8381" t="s">
        <v>16</v>
      </c>
      <c r="G8381">
        <v>10</v>
      </c>
      <c r="H8381">
        <v>251.59</v>
      </c>
      <c r="I8381">
        <v>0</v>
      </c>
      <c r="J8381">
        <v>2515.9</v>
      </c>
      <c r="K8381">
        <v>1464.04</v>
      </c>
      <c r="L8381">
        <v>1051.8599999999999</v>
      </c>
      <c r="M8381" t="s">
        <v>17</v>
      </c>
      <c r="N8381" s="3">
        <f>retail_sales[[#This Row],[Profit]]/retail_sales[[#This Row],[Revenue]]</f>
        <v>0.41808497953018797</v>
      </c>
      <c r="O8381" t="str">
        <f t="shared" si="130"/>
        <v>Friday</v>
      </c>
    </row>
    <row r="8382" spans="1:15" x14ac:dyDescent="0.3">
      <c r="A8382">
        <v>8381</v>
      </c>
      <c r="B8382" t="s">
        <v>4192</v>
      </c>
      <c r="C8382" s="1">
        <v>45347</v>
      </c>
      <c r="D8382" t="s">
        <v>19</v>
      </c>
      <c r="E8382" t="s">
        <v>30</v>
      </c>
      <c r="F8382" t="s">
        <v>21</v>
      </c>
      <c r="G8382">
        <v>1</v>
      </c>
      <c r="H8382">
        <v>244.48</v>
      </c>
      <c r="I8382">
        <v>0.04</v>
      </c>
      <c r="J8382">
        <v>234.7</v>
      </c>
      <c r="K8382">
        <v>170.21</v>
      </c>
      <c r="L8382">
        <v>64.489999999999995</v>
      </c>
      <c r="M8382" t="s">
        <v>22</v>
      </c>
      <c r="N8382" s="3">
        <f>retail_sales[[#This Row],[Profit]]/retail_sales[[#This Row],[Revenue]]</f>
        <v>0.27477631018321258</v>
      </c>
      <c r="O8382" t="str">
        <f t="shared" si="130"/>
        <v>Sunday</v>
      </c>
    </row>
    <row r="8383" spans="1:15" x14ac:dyDescent="0.3">
      <c r="A8383">
        <v>8382</v>
      </c>
      <c r="B8383" t="s">
        <v>551</v>
      </c>
      <c r="C8383" s="1">
        <v>45612</v>
      </c>
      <c r="D8383" t="s">
        <v>39</v>
      </c>
      <c r="E8383" t="s">
        <v>33</v>
      </c>
      <c r="F8383" t="s">
        <v>27</v>
      </c>
      <c r="G8383">
        <v>7</v>
      </c>
      <c r="H8383">
        <v>59.07</v>
      </c>
      <c r="I8383">
        <v>0.17</v>
      </c>
      <c r="J8383">
        <v>343.2</v>
      </c>
      <c r="K8383">
        <v>258.82</v>
      </c>
      <c r="L8383">
        <v>84.38</v>
      </c>
      <c r="M8383" t="s">
        <v>22</v>
      </c>
      <c r="N8383" s="3">
        <f>retail_sales[[#This Row],[Profit]]/retail_sales[[#This Row],[Revenue]]</f>
        <v>0.24586247086247084</v>
      </c>
      <c r="O8383" t="str">
        <f t="shared" si="130"/>
        <v>Saturday</v>
      </c>
    </row>
    <row r="8384" spans="1:15" x14ac:dyDescent="0.3">
      <c r="A8384">
        <v>8383</v>
      </c>
      <c r="B8384" t="s">
        <v>1458</v>
      </c>
      <c r="C8384" s="1">
        <v>45412</v>
      </c>
      <c r="D8384" t="s">
        <v>24</v>
      </c>
      <c r="E8384" t="s">
        <v>20</v>
      </c>
      <c r="F8384" t="s">
        <v>16</v>
      </c>
      <c r="G8384">
        <v>7</v>
      </c>
      <c r="H8384">
        <v>94.32</v>
      </c>
      <c r="I8384">
        <v>0.28999999999999998</v>
      </c>
      <c r="J8384">
        <v>468.77</v>
      </c>
      <c r="K8384">
        <v>313.22000000000003</v>
      </c>
      <c r="L8384">
        <v>155.55000000000001</v>
      </c>
      <c r="M8384" t="s">
        <v>22</v>
      </c>
      <c r="N8384" s="3">
        <f>retail_sales[[#This Row],[Profit]]/retail_sales[[#This Row],[Revenue]]</f>
        <v>0.3318258420974039</v>
      </c>
      <c r="O8384" t="str">
        <f t="shared" si="130"/>
        <v>Tuesday</v>
      </c>
    </row>
    <row r="8385" spans="1:15" x14ac:dyDescent="0.3">
      <c r="A8385">
        <v>8384</v>
      </c>
      <c r="B8385" t="s">
        <v>1825</v>
      </c>
      <c r="C8385" s="1">
        <v>45442</v>
      </c>
      <c r="D8385" t="s">
        <v>14</v>
      </c>
      <c r="E8385" t="s">
        <v>25</v>
      </c>
      <c r="F8385" t="s">
        <v>21</v>
      </c>
      <c r="G8385">
        <v>3</v>
      </c>
      <c r="H8385">
        <v>286.18</v>
      </c>
      <c r="I8385">
        <v>0.28999999999999998</v>
      </c>
      <c r="J8385">
        <v>609.55999999999995</v>
      </c>
      <c r="K8385">
        <v>375.57</v>
      </c>
      <c r="L8385">
        <v>233.99</v>
      </c>
      <c r="M8385" t="s">
        <v>28</v>
      </c>
      <c r="N8385" s="3">
        <f>retail_sales[[#This Row],[Profit]]/retail_sales[[#This Row],[Revenue]]</f>
        <v>0.38386705164380869</v>
      </c>
      <c r="O8385" t="str">
        <f t="shared" si="130"/>
        <v>Thursday</v>
      </c>
    </row>
    <row r="8386" spans="1:15" x14ac:dyDescent="0.3">
      <c r="A8386">
        <v>8385</v>
      </c>
      <c r="B8386" t="s">
        <v>4922</v>
      </c>
      <c r="C8386" s="1">
        <v>45584</v>
      </c>
      <c r="D8386" t="s">
        <v>39</v>
      </c>
      <c r="E8386" t="s">
        <v>33</v>
      </c>
      <c r="F8386" t="s">
        <v>27</v>
      </c>
      <c r="G8386">
        <v>5</v>
      </c>
      <c r="H8386">
        <v>172.22</v>
      </c>
      <c r="I8386">
        <v>0.27</v>
      </c>
      <c r="J8386">
        <v>628.6</v>
      </c>
      <c r="K8386">
        <v>343.46</v>
      </c>
      <c r="L8386">
        <v>285.14</v>
      </c>
      <c r="M8386" t="s">
        <v>28</v>
      </c>
      <c r="N8386" s="3">
        <f>retail_sales[[#This Row],[Profit]]/retail_sales[[#This Row],[Revenue]]</f>
        <v>0.4536111994909322</v>
      </c>
      <c r="O8386" t="str">
        <f t="shared" ref="O8386:O8449" si="131">TEXT(C8386, "dddd")</f>
        <v>Saturday</v>
      </c>
    </row>
    <row r="8387" spans="1:15" x14ac:dyDescent="0.3">
      <c r="A8387">
        <v>8386</v>
      </c>
      <c r="B8387" t="s">
        <v>5444</v>
      </c>
      <c r="C8387" s="1">
        <v>45453</v>
      </c>
      <c r="D8387" t="s">
        <v>39</v>
      </c>
      <c r="E8387" t="s">
        <v>30</v>
      </c>
      <c r="F8387" t="s">
        <v>21</v>
      </c>
      <c r="G8387">
        <v>8</v>
      </c>
      <c r="H8387">
        <v>150.41</v>
      </c>
      <c r="I8387">
        <v>0.22</v>
      </c>
      <c r="J8387">
        <v>938.56</v>
      </c>
      <c r="K8387">
        <v>670.68</v>
      </c>
      <c r="L8387">
        <v>267.88</v>
      </c>
      <c r="M8387" t="s">
        <v>22</v>
      </c>
      <c r="N8387" s="3">
        <f>retail_sales[[#This Row],[Profit]]/retail_sales[[#This Row],[Revenue]]</f>
        <v>0.28541595635867711</v>
      </c>
      <c r="O8387" t="str">
        <f t="shared" si="131"/>
        <v>Monday</v>
      </c>
    </row>
    <row r="8388" spans="1:15" x14ac:dyDescent="0.3">
      <c r="A8388">
        <v>8387</v>
      </c>
      <c r="B8388" t="s">
        <v>85</v>
      </c>
      <c r="C8388" s="1">
        <v>45344</v>
      </c>
      <c r="D8388" t="s">
        <v>39</v>
      </c>
      <c r="E8388" t="s">
        <v>20</v>
      </c>
      <c r="F8388" t="s">
        <v>16</v>
      </c>
      <c r="G8388">
        <v>8</v>
      </c>
      <c r="H8388">
        <v>271.88</v>
      </c>
      <c r="I8388">
        <v>0.1</v>
      </c>
      <c r="J8388">
        <v>1957.54</v>
      </c>
      <c r="K8388">
        <v>1369.48</v>
      </c>
      <c r="L8388">
        <v>588.05999999999995</v>
      </c>
      <c r="M8388" t="s">
        <v>17</v>
      </c>
      <c r="N8388" s="3">
        <f>retail_sales[[#This Row],[Profit]]/retail_sales[[#This Row],[Revenue]]</f>
        <v>0.30040765450514417</v>
      </c>
      <c r="O8388" t="str">
        <f t="shared" si="131"/>
        <v>Thursday</v>
      </c>
    </row>
    <row r="8389" spans="1:15" x14ac:dyDescent="0.3">
      <c r="A8389">
        <v>8388</v>
      </c>
      <c r="B8389" t="s">
        <v>2453</v>
      </c>
      <c r="C8389" s="1">
        <v>45483</v>
      </c>
      <c r="D8389" t="s">
        <v>19</v>
      </c>
      <c r="E8389" t="s">
        <v>20</v>
      </c>
      <c r="F8389" t="s">
        <v>27</v>
      </c>
      <c r="G8389">
        <v>6</v>
      </c>
      <c r="H8389">
        <v>328.4</v>
      </c>
      <c r="I8389">
        <v>0.01</v>
      </c>
      <c r="J8389">
        <v>1950.7</v>
      </c>
      <c r="K8389">
        <v>1041.94</v>
      </c>
      <c r="L8389">
        <v>908.76</v>
      </c>
      <c r="M8389" t="s">
        <v>22</v>
      </c>
      <c r="N8389" s="3">
        <f>retail_sales[[#This Row],[Profit]]/retail_sales[[#This Row],[Revenue]]</f>
        <v>0.46586353616650433</v>
      </c>
      <c r="O8389" t="str">
        <f t="shared" si="131"/>
        <v>Wednesday</v>
      </c>
    </row>
    <row r="8390" spans="1:15" x14ac:dyDescent="0.3">
      <c r="A8390">
        <v>8389</v>
      </c>
      <c r="B8390" t="s">
        <v>5445</v>
      </c>
      <c r="C8390" s="1">
        <v>45482</v>
      </c>
      <c r="D8390" t="s">
        <v>14</v>
      </c>
      <c r="E8390" t="s">
        <v>20</v>
      </c>
      <c r="F8390" t="s">
        <v>16</v>
      </c>
      <c r="G8390">
        <v>4</v>
      </c>
      <c r="H8390">
        <v>348.87</v>
      </c>
      <c r="I8390">
        <v>0.24</v>
      </c>
      <c r="J8390">
        <v>1060.56</v>
      </c>
      <c r="K8390">
        <v>718.2</v>
      </c>
      <c r="L8390">
        <v>342.36</v>
      </c>
      <c r="M8390" t="s">
        <v>22</v>
      </c>
      <c r="N8390" s="3">
        <f>retail_sales[[#This Row],[Profit]]/retail_sales[[#This Row],[Revenue]]</f>
        <v>0.32281059063136458</v>
      </c>
      <c r="O8390" t="str">
        <f t="shared" si="131"/>
        <v>Tuesday</v>
      </c>
    </row>
    <row r="8391" spans="1:15" x14ac:dyDescent="0.3">
      <c r="A8391">
        <v>8390</v>
      </c>
      <c r="B8391" t="s">
        <v>3978</v>
      </c>
      <c r="C8391" s="1">
        <v>45533</v>
      </c>
      <c r="D8391" t="s">
        <v>39</v>
      </c>
      <c r="E8391" t="s">
        <v>33</v>
      </c>
      <c r="F8391" t="s">
        <v>21</v>
      </c>
      <c r="G8391">
        <v>3</v>
      </c>
      <c r="H8391">
        <v>39.92</v>
      </c>
      <c r="I8391">
        <v>0.09</v>
      </c>
      <c r="J8391">
        <v>108.98</v>
      </c>
      <c r="K8391">
        <v>55.4</v>
      </c>
      <c r="L8391">
        <v>53.58</v>
      </c>
      <c r="M8391" t="s">
        <v>22</v>
      </c>
      <c r="N8391" s="3">
        <f>retail_sales[[#This Row],[Profit]]/retail_sales[[#This Row],[Revenue]]</f>
        <v>0.49164984400807482</v>
      </c>
      <c r="O8391" t="str">
        <f t="shared" si="131"/>
        <v>Thursday</v>
      </c>
    </row>
    <row r="8392" spans="1:15" x14ac:dyDescent="0.3">
      <c r="A8392">
        <v>8391</v>
      </c>
      <c r="B8392" t="s">
        <v>5446</v>
      </c>
      <c r="C8392" s="1">
        <v>45445</v>
      </c>
      <c r="D8392" t="s">
        <v>24</v>
      </c>
      <c r="E8392" t="s">
        <v>25</v>
      </c>
      <c r="F8392" t="s">
        <v>27</v>
      </c>
      <c r="G8392">
        <v>6</v>
      </c>
      <c r="H8392">
        <v>192.7</v>
      </c>
      <c r="I8392">
        <v>0.1</v>
      </c>
      <c r="J8392">
        <v>1040.58</v>
      </c>
      <c r="K8392">
        <v>581.91</v>
      </c>
      <c r="L8392">
        <v>458.67</v>
      </c>
      <c r="M8392" t="s">
        <v>40</v>
      </c>
      <c r="N8392" s="3">
        <f>retail_sales[[#This Row],[Profit]]/retail_sales[[#This Row],[Revenue]]</f>
        <v>0.44078302485152515</v>
      </c>
      <c r="O8392" t="str">
        <f t="shared" si="131"/>
        <v>Sunday</v>
      </c>
    </row>
    <row r="8393" spans="1:15" x14ac:dyDescent="0.3">
      <c r="A8393">
        <v>8392</v>
      </c>
      <c r="B8393" t="s">
        <v>5447</v>
      </c>
      <c r="C8393" s="1">
        <v>45407</v>
      </c>
      <c r="D8393" t="s">
        <v>39</v>
      </c>
      <c r="E8393" t="s">
        <v>30</v>
      </c>
      <c r="F8393" t="s">
        <v>27</v>
      </c>
      <c r="G8393">
        <v>3</v>
      </c>
      <c r="H8393">
        <v>171.61</v>
      </c>
      <c r="I8393">
        <v>0.28000000000000003</v>
      </c>
      <c r="J8393">
        <v>370.68</v>
      </c>
      <c r="K8393">
        <v>265.45</v>
      </c>
      <c r="L8393">
        <v>105.23</v>
      </c>
      <c r="M8393" t="s">
        <v>17</v>
      </c>
      <c r="N8393" s="3">
        <f>retail_sales[[#This Row],[Profit]]/retail_sales[[#This Row],[Revenue]]</f>
        <v>0.28388367324916369</v>
      </c>
      <c r="O8393" t="str">
        <f t="shared" si="131"/>
        <v>Thursday</v>
      </c>
    </row>
    <row r="8394" spans="1:15" x14ac:dyDescent="0.3">
      <c r="A8394">
        <v>8393</v>
      </c>
      <c r="B8394" t="s">
        <v>4505</v>
      </c>
      <c r="C8394" s="1">
        <v>45491</v>
      </c>
      <c r="D8394" t="s">
        <v>19</v>
      </c>
      <c r="E8394" t="s">
        <v>33</v>
      </c>
      <c r="F8394" t="s">
        <v>16</v>
      </c>
      <c r="G8394">
        <v>5</v>
      </c>
      <c r="H8394">
        <v>378.76</v>
      </c>
      <c r="I8394">
        <v>0.09</v>
      </c>
      <c r="J8394">
        <v>1723.36</v>
      </c>
      <c r="K8394">
        <v>865.39</v>
      </c>
      <c r="L8394">
        <v>857.97</v>
      </c>
      <c r="M8394" t="s">
        <v>22</v>
      </c>
      <c r="N8394" s="3">
        <f>retail_sales[[#This Row],[Profit]]/retail_sales[[#This Row],[Revenue]]</f>
        <v>0.49784722866957576</v>
      </c>
      <c r="O8394" t="str">
        <f t="shared" si="131"/>
        <v>Thursday</v>
      </c>
    </row>
    <row r="8395" spans="1:15" x14ac:dyDescent="0.3">
      <c r="A8395">
        <v>8394</v>
      </c>
      <c r="B8395" t="s">
        <v>5448</v>
      </c>
      <c r="C8395" s="1">
        <v>45470</v>
      </c>
      <c r="D8395" t="s">
        <v>19</v>
      </c>
      <c r="E8395" t="s">
        <v>33</v>
      </c>
      <c r="F8395" t="s">
        <v>21</v>
      </c>
      <c r="G8395">
        <v>9</v>
      </c>
      <c r="H8395">
        <v>277.72000000000003</v>
      </c>
      <c r="I8395">
        <v>0.13</v>
      </c>
      <c r="J8395">
        <v>2174.5500000000002</v>
      </c>
      <c r="K8395">
        <v>1492.93</v>
      </c>
      <c r="L8395">
        <v>681.62</v>
      </c>
      <c r="M8395" t="s">
        <v>28</v>
      </c>
      <c r="N8395" s="3">
        <f>retail_sales[[#This Row],[Profit]]/retail_sales[[#This Row],[Revenue]]</f>
        <v>0.31345335816605729</v>
      </c>
      <c r="O8395" t="str">
        <f t="shared" si="131"/>
        <v>Thursday</v>
      </c>
    </row>
    <row r="8396" spans="1:15" x14ac:dyDescent="0.3">
      <c r="A8396">
        <v>8395</v>
      </c>
      <c r="B8396" t="s">
        <v>5449</v>
      </c>
      <c r="C8396" s="1">
        <v>45358</v>
      </c>
      <c r="D8396" t="s">
        <v>24</v>
      </c>
      <c r="E8396" t="s">
        <v>33</v>
      </c>
      <c r="F8396" t="s">
        <v>21</v>
      </c>
      <c r="G8396">
        <v>6</v>
      </c>
      <c r="H8396">
        <v>363.58</v>
      </c>
      <c r="I8396">
        <v>0.28999999999999998</v>
      </c>
      <c r="J8396">
        <v>1548.85</v>
      </c>
      <c r="K8396">
        <v>1053.94</v>
      </c>
      <c r="L8396">
        <v>494.91</v>
      </c>
      <c r="M8396" t="s">
        <v>46</v>
      </c>
      <c r="N8396" s="3">
        <f>retail_sales[[#This Row],[Profit]]/retail_sales[[#This Row],[Revenue]]</f>
        <v>0.31953384769345</v>
      </c>
      <c r="O8396" t="str">
        <f t="shared" si="131"/>
        <v>Thursday</v>
      </c>
    </row>
    <row r="8397" spans="1:15" x14ac:dyDescent="0.3">
      <c r="A8397">
        <v>8396</v>
      </c>
      <c r="B8397" t="s">
        <v>5450</v>
      </c>
      <c r="C8397" s="1">
        <v>45463</v>
      </c>
      <c r="D8397" t="s">
        <v>19</v>
      </c>
      <c r="E8397" t="s">
        <v>20</v>
      </c>
      <c r="F8397" t="s">
        <v>27</v>
      </c>
      <c r="G8397">
        <v>8</v>
      </c>
      <c r="H8397">
        <v>375.52</v>
      </c>
      <c r="I8397">
        <v>0.23</v>
      </c>
      <c r="J8397">
        <v>2313.1999999999998</v>
      </c>
      <c r="K8397">
        <v>1672.55</v>
      </c>
      <c r="L8397">
        <v>640.65</v>
      </c>
      <c r="M8397" t="s">
        <v>22</v>
      </c>
      <c r="N8397" s="3">
        <f>retail_sales[[#This Row],[Profit]]/retail_sales[[#This Row],[Revenue]]</f>
        <v>0.27695400311257135</v>
      </c>
      <c r="O8397" t="str">
        <f t="shared" si="131"/>
        <v>Thursday</v>
      </c>
    </row>
    <row r="8398" spans="1:15" x14ac:dyDescent="0.3">
      <c r="A8398">
        <v>8397</v>
      </c>
      <c r="B8398" t="s">
        <v>4518</v>
      </c>
      <c r="C8398" s="1">
        <v>45585</v>
      </c>
      <c r="D8398" t="s">
        <v>19</v>
      </c>
      <c r="E8398" t="s">
        <v>15</v>
      </c>
      <c r="F8398" t="s">
        <v>21</v>
      </c>
      <c r="G8398">
        <v>6</v>
      </c>
      <c r="H8398">
        <v>87.61</v>
      </c>
      <c r="I8398">
        <v>0.18</v>
      </c>
      <c r="J8398">
        <v>431.04</v>
      </c>
      <c r="K8398">
        <v>298.27</v>
      </c>
      <c r="L8398">
        <v>132.77000000000001</v>
      </c>
      <c r="M8398" t="s">
        <v>40</v>
      </c>
      <c r="N8398" s="3">
        <f>retail_sales[[#This Row],[Profit]]/retail_sales[[#This Row],[Revenue]]</f>
        <v>0.3080224573125464</v>
      </c>
      <c r="O8398" t="str">
        <f t="shared" si="131"/>
        <v>Sunday</v>
      </c>
    </row>
    <row r="8399" spans="1:15" x14ac:dyDescent="0.3">
      <c r="A8399">
        <v>8398</v>
      </c>
      <c r="B8399" t="s">
        <v>5451</v>
      </c>
      <c r="C8399" s="1">
        <v>45528</v>
      </c>
      <c r="D8399" t="s">
        <v>14</v>
      </c>
      <c r="E8399" t="s">
        <v>33</v>
      </c>
      <c r="F8399" t="s">
        <v>16</v>
      </c>
      <c r="G8399">
        <v>2</v>
      </c>
      <c r="H8399">
        <v>360.72</v>
      </c>
      <c r="I8399">
        <v>0.23</v>
      </c>
      <c r="J8399">
        <v>555.51</v>
      </c>
      <c r="K8399">
        <v>291.86</v>
      </c>
      <c r="L8399">
        <v>263.64999999999998</v>
      </c>
      <c r="M8399" t="s">
        <v>40</v>
      </c>
      <c r="N8399" s="3">
        <f>retail_sales[[#This Row],[Profit]]/retail_sales[[#This Row],[Revenue]]</f>
        <v>0.47460891793127036</v>
      </c>
      <c r="O8399" t="str">
        <f t="shared" si="131"/>
        <v>Saturday</v>
      </c>
    </row>
    <row r="8400" spans="1:15" x14ac:dyDescent="0.3">
      <c r="A8400">
        <v>8399</v>
      </c>
      <c r="B8400" t="s">
        <v>4000</v>
      </c>
      <c r="C8400" s="1">
        <v>45554</v>
      </c>
      <c r="D8400" t="s">
        <v>14</v>
      </c>
      <c r="E8400" t="s">
        <v>33</v>
      </c>
      <c r="F8400" t="s">
        <v>21</v>
      </c>
      <c r="G8400">
        <v>3</v>
      </c>
      <c r="H8400">
        <v>169.1</v>
      </c>
      <c r="I8400">
        <v>0.08</v>
      </c>
      <c r="J8400">
        <v>466.72</v>
      </c>
      <c r="K8400">
        <v>262.06</v>
      </c>
      <c r="L8400">
        <v>204.66</v>
      </c>
      <c r="M8400" t="s">
        <v>46</v>
      </c>
      <c r="N8400" s="3">
        <f>retail_sales[[#This Row],[Profit]]/retail_sales[[#This Row],[Revenue]]</f>
        <v>0.43850702776825501</v>
      </c>
      <c r="O8400" t="str">
        <f t="shared" si="131"/>
        <v>Thursday</v>
      </c>
    </row>
    <row r="8401" spans="1:15" x14ac:dyDescent="0.3">
      <c r="A8401">
        <v>8400</v>
      </c>
      <c r="B8401" t="s">
        <v>5452</v>
      </c>
      <c r="C8401" s="1">
        <v>45571</v>
      </c>
      <c r="D8401" t="s">
        <v>19</v>
      </c>
      <c r="E8401" t="s">
        <v>20</v>
      </c>
      <c r="F8401" t="s">
        <v>21</v>
      </c>
      <c r="G8401">
        <v>2</v>
      </c>
      <c r="H8401">
        <v>434.67</v>
      </c>
      <c r="I8401">
        <v>0.26</v>
      </c>
      <c r="J8401">
        <v>643.30999999999995</v>
      </c>
      <c r="K8401">
        <v>356.79</v>
      </c>
      <c r="L8401">
        <v>286.52</v>
      </c>
      <c r="M8401" t="s">
        <v>17</v>
      </c>
      <c r="N8401" s="3">
        <f>retail_sales[[#This Row],[Profit]]/retail_sales[[#This Row],[Revenue]]</f>
        <v>0.44538402947257155</v>
      </c>
      <c r="O8401" t="str">
        <f t="shared" si="131"/>
        <v>Sunday</v>
      </c>
    </row>
    <row r="8402" spans="1:15" x14ac:dyDescent="0.3">
      <c r="A8402">
        <v>8401</v>
      </c>
      <c r="B8402" t="s">
        <v>236</v>
      </c>
      <c r="C8402" s="1">
        <v>45644</v>
      </c>
      <c r="D8402" t="s">
        <v>19</v>
      </c>
      <c r="E8402" t="s">
        <v>15</v>
      </c>
      <c r="F8402" t="s">
        <v>21</v>
      </c>
      <c r="G8402">
        <v>4</v>
      </c>
      <c r="H8402">
        <v>223.72</v>
      </c>
      <c r="I8402">
        <v>0.21</v>
      </c>
      <c r="J8402">
        <v>706.96</v>
      </c>
      <c r="K8402">
        <v>490.5</v>
      </c>
      <c r="L8402">
        <v>216.46</v>
      </c>
      <c r="M8402" t="s">
        <v>46</v>
      </c>
      <c r="N8402" s="3">
        <f>retail_sales[[#This Row],[Profit]]/retail_sales[[#This Row],[Revenue]]</f>
        <v>0.3061842254158651</v>
      </c>
      <c r="O8402" t="str">
        <f t="shared" si="131"/>
        <v>Wednesday</v>
      </c>
    </row>
    <row r="8403" spans="1:15" x14ac:dyDescent="0.3">
      <c r="A8403">
        <v>8402</v>
      </c>
      <c r="B8403" t="s">
        <v>4883</v>
      </c>
      <c r="C8403" s="1">
        <v>45622</v>
      </c>
      <c r="D8403" t="s">
        <v>39</v>
      </c>
      <c r="E8403" t="s">
        <v>33</v>
      </c>
      <c r="F8403" t="s">
        <v>21</v>
      </c>
      <c r="G8403">
        <v>9</v>
      </c>
      <c r="H8403">
        <v>307.91000000000003</v>
      </c>
      <c r="I8403">
        <v>0.22</v>
      </c>
      <c r="J8403">
        <v>2161.5300000000002</v>
      </c>
      <c r="K8403">
        <v>1411.41</v>
      </c>
      <c r="L8403">
        <v>750.12</v>
      </c>
      <c r="M8403" t="s">
        <v>40</v>
      </c>
      <c r="N8403" s="3">
        <f>retail_sales[[#This Row],[Profit]]/retail_sales[[#This Row],[Revenue]]</f>
        <v>0.34703196347031962</v>
      </c>
      <c r="O8403" t="str">
        <f t="shared" si="131"/>
        <v>Tuesday</v>
      </c>
    </row>
    <row r="8404" spans="1:15" x14ac:dyDescent="0.3">
      <c r="A8404">
        <v>8403</v>
      </c>
      <c r="B8404" t="s">
        <v>5453</v>
      </c>
      <c r="C8404" s="1">
        <v>45631</v>
      </c>
      <c r="D8404" t="s">
        <v>14</v>
      </c>
      <c r="E8404" t="s">
        <v>20</v>
      </c>
      <c r="F8404" t="s">
        <v>16</v>
      </c>
      <c r="G8404">
        <v>3</v>
      </c>
      <c r="H8404">
        <v>272.63</v>
      </c>
      <c r="I8404">
        <v>0.09</v>
      </c>
      <c r="J8404">
        <v>744.28</v>
      </c>
      <c r="K8404">
        <v>375.94</v>
      </c>
      <c r="L8404">
        <v>368.34</v>
      </c>
      <c r="M8404" t="s">
        <v>22</v>
      </c>
      <c r="N8404" s="3">
        <f>retail_sales[[#This Row],[Profit]]/retail_sales[[#This Row],[Revenue]]</f>
        <v>0.49489439458268392</v>
      </c>
      <c r="O8404" t="str">
        <f t="shared" si="131"/>
        <v>Thursday</v>
      </c>
    </row>
    <row r="8405" spans="1:15" x14ac:dyDescent="0.3">
      <c r="A8405">
        <v>8404</v>
      </c>
      <c r="B8405" t="s">
        <v>5454</v>
      </c>
      <c r="C8405" s="1">
        <v>45306</v>
      </c>
      <c r="D8405" t="s">
        <v>14</v>
      </c>
      <c r="E8405" t="s">
        <v>15</v>
      </c>
      <c r="F8405" t="s">
        <v>16</v>
      </c>
      <c r="G8405">
        <v>7</v>
      </c>
      <c r="H8405">
        <v>18.579999999999998</v>
      </c>
      <c r="I8405">
        <v>0.26</v>
      </c>
      <c r="J8405">
        <v>96.24</v>
      </c>
      <c r="K8405">
        <v>57.61</v>
      </c>
      <c r="L8405">
        <v>38.630000000000003</v>
      </c>
      <c r="M8405" t="s">
        <v>46</v>
      </c>
      <c r="N8405" s="3">
        <f>retail_sales[[#This Row],[Profit]]/retail_sales[[#This Row],[Revenue]]</f>
        <v>0.40139235245220289</v>
      </c>
      <c r="O8405" t="str">
        <f t="shared" si="131"/>
        <v>Monday</v>
      </c>
    </row>
    <row r="8406" spans="1:15" x14ac:dyDescent="0.3">
      <c r="A8406">
        <v>8405</v>
      </c>
      <c r="B8406" t="s">
        <v>2222</v>
      </c>
      <c r="C8406" s="1">
        <v>45406</v>
      </c>
      <c r="D8406" t="s">
        <v>19</v>
      </c>
      <c r="E8406" t="s">
        <v>25</v>
      </c>
      <c r="F8406" t="s">
        <v>21</v>
      </c>
      <c r="G8406">
        <v>5</v>
      </c>
      <c r="H8406">
        <v>430.28</v>
      </c>
      <c r="I8406">
        <v>0.2</v>
      </c>
      <c r="J8406">
        <v>1721.12</v>
      </c>
      <c r="K8406">
        <v>1066.7</v>
      </c>
      <c r="L8406">
        <v>654.41999999999996</v>
      </c>
      <c r="M8406" t="s">
        <v>40</v>
      </c>
      <c r="N8406" s="3">
        <f>retail_sales[[#This Row],[Profit]]/retail_sales[[#This Row],[Revenue]]</f>
        <v>0.38022915310960304</v>
      </c>
      <c r="O8406" t="str">
        <f t="shared" si="131"/>
        <v>Wednesday</v>
      </c>
    </row>
    <row r="8407" spans="1:15" x14ac:dyDescent="0.3">
      <c r="A8407">
        <v>8406</v>
      </c>
      <c r="B8407" t="s">
        <v>3459</v>
      </c>
      <c r="C8407" s="1">
        <v>45622</v>
      </c>
      <c r="D8407" t="s">
        <v>14</v>
      </c>
      <c r="E8407" t="s">
        <v>33</v>
      </c>
      <c r="F8407" t="s">
        <v>21</v>
      </c>
      <c r="G8407">
        <v>1</v>
      </c>
      <c r="H8407">
        <v>110.14</v>
      </c>
      <c r="I8407">
        <v>0.2</v>
      </c>
      <c r="J8407">
        <v>88.11</v>
      </c>
      <c r="K8407">
        <v>51.71</v>
      </c>
      <c r="L8407">
        <v>36.4</v>
      </c>
      <c r="M8407" t="s">
        <v>46</v>
      </c>
      <c r="N8407" s="3">
        <f>retail_sales[[#This Row],[Profit]]/retail_sales[[#This Row],[Revenue]]</f>
        <v>0.4131199636817614</v>
      </c>
      <c r="O8407" t="str">
        <f t="shared" si="131"/>
        <v>Tuesday</v>
      </c>
    </row>
    <row r="8408" spans="1:15" x14ac:dyDescent="0.3">
      <c r="A8408">
        <v>8407</v>
      </c>
      <c r="B8408" t="s">
        <v>5441</v>
      </c>
      <c r="C8408" s="1">
        <v>45466</v>
      </c>
      <c r="D8408" t="s">
        <v>39</v>
      </c>
      <c r="E8408" t="s">
        <v>25</v>
      </c>
      <c r="F8408" t="s">
        <v>27</v>
      </c>
      <c r="G8408">
        <v>9</v>
      </c>
      <c r="H8408">
        <v>246.9</v>
      </c>
      <c r="I8408">
        <v>0.18</v>
      </c>
      <c r="J8408">
        <v>1822.12</v>
      </c>
      <c r="K8408">
        <v>1253.99</v>
      </c>
      <c r="L8408">
        <v>568.13</v>
      </c>
      <c r="M8408" t="s">
        <v>17</v>
      </c>
      <c r="N8408" s="3">
        <f>retail_sales[[#This Row],[Profit]]/retail_sales[[#This Row],[Revenue]]</f>
        <v>0.31179614954009616</v>
      </c>
      <c r="O8408" t="str">
        <f t="shared" si="131"/>
        <v>Sunday</v>
      </c>
    </row>
    <row r="8409" spans="1:15" x14ac:dyDescent="0.3">
      <c r="A8409">
        <v>8408</v>
      </c>
      <c r="B8409" t="s">
        <v>2227</v>
      </c>
      <c r="C8409" s="1">
        <v>45456</v>
      </c>
      <c r="D8409" t="s">
        <v>24</v>
      </c>
      <c r="E8409" t="s">
        <v>25</v>
      </c>
      <c r="F8409" t="s">
        <v>21</v>
      </c>
      <c r="G8409">
        <v>10</v>
      </c>
      <c r="H8409">
        <v>303.23</v>
      </c>
      <c r="I8409">
        <v>0.02</v>
      </c>
      <c r="J8409">
        <v>2971.65</v>
      </c>
      <c r="K8409">
        <v>1788.89</v>
      </c>
      <c r="L8409">
        <v>1182.76</v>
      </c>
      <c r="M8409" t="s">
        <v>46</v>
      </c>
      <c r="N8409" s="3">
        <f>retail_sales[[#This Row],[Profit]]/retail_sales[[#This Row],[Revenue]]</f>
        <v>0.39801457102956267</v>
      </c>
      <c r="O8409" t="str">
        <f t="shared" si="131"/>
        <v>Thursday</v>
      </c>
    </row>
    <row r="8410" spans="1:15" x14ac:dyDescent="0.3">
      <c r="A8410">
        <v>8409</v>
      </c>
      <c r="B8410" t="s">
        <v>5455</v>
      </c>
      <c r="C8410" s="1">
        <v>45629</v>
      </c>
      <c r="D8410" t="s">
        <v>14</v>
      </c>
      <c r="E8410" t="s">
        <v>30</v>
      </c>
      <c r="F8410" t="s">
        <v>21</v>
      </c>
      <c r="G8410">
        <v>3</v>
      </c>
      <c r="H8410">
        <v>324.52</v>
      </c>
      <c r="I8410">
        <v>0.28000000000000003</v>
      </c>
      <c r="J8410">
        <v>700.96</v>
      </c>
      <c r="K8410">
        <v>392.53</v>
      </c>
      <c r="L8410">
        <v>308.43</v>
      </c>
      <c r="M8410" t="s">
        <v>22</v>
      </c>
      <c r="N8410" s="3">
        <f>retail_sales[[#This Row],[Profit]]/retail_sales[[#This Row],[Revenue]]</f>
        <v>0.44001084227345355</v>
      </c>
      <c r="O8410" t="str">
        <f t="shared" si="131"/>
        <v>Tuesday</v>
      </c>
    </row>
    <row r="8411" spans="1:15" x14ac:dyDescent="0.3">
      <c r="A8411">
        <v>8410</v>
      </c>
      <c r="B8411" t="s">
        <v>5456</v>
      </c>
      <c r="C8411" s="1">
        <v>45572</v>
      </c>
      <c r="D8411" t="s">
        <v>14</v>
      </c>
      <c r="E8411" t="s">
        <v>15</v>
      </c>
      <c r="F8411" t="s">
        <v>21</v>
      </c>
      <c r="G8411">
        <v>3</v>
      </c>
      <c r="H8411">
        <v>274.92</v>
      </c>
      <c r="I8411">
        <v>0.1</v>
      </c>
      <c r="J8411">
        <v>742.28</v>
      </c>
      <c r="K8411">
        <v>393.66</v>
      </c>
      <c r="L8411">
        <v>348.62</v>
      </c>
      <c r="M8411" t="s">
        <v>17</v>
      </c>
      <c r="N8411" s="3">
        <f>retail_sales[[#This Row],[Profit]]/retail_sales[[#This Row],[Revenue]]</f>
        <v>0.46966104434984107</v>
      </c>
      <c r="O8411" t="str">
        <f t="shared" si="131"/>
        <v>Monday</v>
      </c>
    </row>
    <row r="8412" spans="1:15" x14ac:dyDescent="0.3">
      <c r="A8412">
        <v>8411</v>
      </c>
      <c r="B8412" t="s">
        <v>4727</v>
      </c>
      <c r="C8412" s="1">
        <v>45343</v>
      </c>
      <c r="D8412" t="s">
        <v>14</v>
      </c>
      <c r="E8412" t="s">
        <v>30</v>
      </c>
      <c r="F8412" t="s">
        <v>16</v>
      </c>
      <c r="G8412">
        <v>5</v>
      </c>
      <c r="H8412">
        <v>163.75</v>
      </c>
      <c r="I8412">
        <v>0.24</v>
      </c>
      <c r="J8412">
        <v>622.25</v>
      </c>
      <c r="K8412">
        <v>451.63</v>
      </c>
      <c r="L8412">
        <v>170.62</v>
      </c>
      <c r="M8412" t="s">
        <v>46</v>
      </c>
      <c r="N8412" s="3">
        <f>retail_sales[[#This Row],[Profit]]/retail_sales[[#This Row],[Revenue]]</f>
        <v>0.27419847328244273</v>
      </c>
      <c r="O8412" t="str">
        <f t="shared" si="131"/>
        <v>Wednesday</v>
      </c>
    </row>
    <row r="8413" spans="1:15" x14ac:dyDescent="0.3">
      <c r="A8413">
        <v>8412</v>
      </c>
      <c r="B8413" t="s">
        <v>768</v>
      </c>
      <c r="C8413" s="1">
        <v>45589</v>
      </c>
      <c r="D8413" t="s">
        <v>19</v>
      </c>
      <c r="E8413" t="s">
        <v>15</v>
      </c>
      <c r="F8413" t="s">
        <v>16</v>
      </c>
      <c r="G8413">
        <v>10</v>
      </c>
      <c r="H8413">
        <v>452.19</v>
      </c>
      <c r="I8413">
        <v>0.19</v>
      </c>
      <c r="J8413">
        <v>3662.74</v>
      </c>
      <c r="K8413">
        <v>2314.2800000000002</v>
      </c>
      <c r="L8413">
        <v>1348.46</v>
      </c>
      <c r="M8413" t="s">
        <v>28</v>
      </c>
      <c r="N8413" s="3">
        <f>retail_sales[[#This Row],[Profit]]/retail_sales[[#This Row],[Revenue]]</f>
        <v>0.36815607987462939</v>
      </c>
      <c r="O8413" t="str">
        <f t="shared" si="131"/>
        <v>Thursday</v>
      </c>
    </row>
    <row r="8414" spans="1:15" x14ac:dyDescent="0.3">
      <c r="A8414">
        <v>8413</v>
      </c>
      <c r="B8414" t="s">
        <v>2021</v>
      </c>
      <c r="C8414" s="1">
        <v>45360</v>
      </c>
      <c r="D8414" t="s">
        <v>39</v>
      </c>
      <c r="E8414" t="s">
        <v>15</v>
      </c>
      <c r="F8414" t="s">
        <v>21</v>
      </c>
      <c r="G8414">
        <v>5</v>
      </c>
      <c r="H8414">
        <v>388.06</v>
      </c>
      <c r="I8414">
        <v>0.23</v>
      </c>
      <c r="J8414">
        <v>1494.03</v>
      </c>
      <c r="K8414">
        <v>1166.57</v>
      </c>
      <c r="L8414">
        <v>327.45999999999998</v>
      </c>
      <c r="M8414" t="s">
        <v>17</v>
      </c>
      <c r="N8414" s="3">
        <f>retail_sales[[#This Row],[Profit]]/retail_sales[[#This Row],[Revenue]]</f>
        <v>0.21917899908301708</v>
      </c>
      <c r="O8414" t="str">
        <f t="shared" si="131"/>
        <v>Saturday</v>
      </c>
    </row>
    <row r="8415" spans="1:15" x14ac:dyDescent="0.3">
      <c r="A8415">
        <v>8414</v>
      </c>
      <c r="B8415" t="s">
        <v>5457</v>
      </c>
      <c r="C8415" s="1">
        <v>45429</v>
      </c>
      <c r="D8415" t="s">
        <v>39</v>
      </c>
      <c r="E8415" t="s">
        <v>30</v>
      </c>
      <c r="F8415" t="s">
        <v>16</v>
      </c>
      <c r="G8415">
        <v>2</v>
      </c>
      <c r="H8415">
        <v>359.93</v>
      </c>
      <c r="I8415">
        <v>0.06</v>
      </c>
      <c r="J8415">
        <v>676.67</v>
      </c>
      <c r="K8415">
        <v>395.99</v>
      </c>
      <c r="L8415">
        <v>280.68</v>
      </c>
      <c r="M8415" t="s">
        <v>22</v>
      </c>
      <c r="N8415" s="3">
        <f>retail_sales[[#This Row],[Profit]]/retail_sales[[#This Row],[Revenue]]</f>
        <v>0.41479598622666886</v>
      </c>
      <c r="O8415" t="str">
        <f t="shared" si="131"/>
        <v>Friday</v>
      </c>
    </row>
    <row r="8416" spans="1:15" x14ac:dyDescent="0.3">
      <c r="A8416">
        <v>8415</v>
      </c>
      <c r="B8416" t="s">
        <v>5458</v>
      </c>
      <c r="C8416" s="1">
        <v>45373</v>
      </c>
      <c r="D8416" t="s">
        <v>19</v>
      </c>
      <c r="E8416" t="s">
        <v>33</v>
      </c>
      <c r="F8416" t="s">
        <v>21</v>
      </c>
      <c r="G8416">
        <v>10</v>
      </c>
      <c r="H8416">
        <v>260.13</v>
      </c>
      <c r="I8416">
        <v>0.09</v>
      </c>
      <c r="J8416">
        <v>2367.1799999999998</v>
      </c>
      <c r="K8416">
        <v>1488.31</v>
      </c>
      <c r="L8416">
        <v>878.87</v>
      </c>
      <c r="M8416" t="s">
        <v>17</v>
      </c>
      <c r="N8416" s="3">
        <f>retail_sales[[#This Row],[Profit]]/retail_sales[[#This Row],[Revenue]]</f>
        <v>0.37127299149198628</v>
      </c>
      <c r="O8416" t="str">
        <f t="shared" si="131"/>
        <v>Friday</v>
      </c>
    </row>
    <row r="8417" spans="1:15" x14ac:dyDescent="0.3">
      <c r="A8417">
        <v>8416</v>
      </c>
      <c r="B8417" t="s">
        <v>1248</v>
      </c>
      <c r="C8417" s="1">
        <v>45359</v>
      </c>
      <c r="D8417" t="s">
        <v>14</v>
      </c>
      <c r="E8417" t="s">
        <v>15</v>
      </c>
      <c r="F8417" t="s">
        <v>27</v>
      </c>
      <c r="G8417">
        <v>3</v>
      </c>
      <c r="H8417">
        <v>13.4</v>
      </c>
      <c r="I8417">
        <v>0.04</v>
      </c>
      <c r="J8417">
        <v>38.590000000000003</v>
      </c>
      <c r="K8417">
        <v>27.16</v>
      </c>
      <c r="L8417">
        <v>11.43</v>
      </c>
      <c r="M8417" t="s">
        <v>40</v>
      </c>
      <c r="N8417" s="3">
        <f>retail_sales[[#This Row],[Profit]]/retail_sales[[#This Row],[Revenue]]</f>
        <v>0.2961907229852293</v>
      </c>
      <c r="O8417" t="str">
        <f t="shared" si="131"/>
        <v>Friday</v>
      </c>
    </row>
    <row r="8418" spans="1:15" x14ac:dyDescent="0.3">
      <c r="A8418">
        <v>8417</v>
      </c>
      <c r="B8418" t="s">
        <v>4977</v>
      </c>
      <c r="C8418" s="1">
        <v>45466</v>
      </c>
      <c r="D8418" t="s">
        <v>19</v>
      </c>
      <c r="E8418" t="s">
        <v>25</v>
      </c>
      <c r="F8418" t="s">
        <v>27</v>
      </c>
      <c r="G8418">
        <v>5</v>
      </c>
      <c r="H8418">
        <v>338.92</v>
      </c>
      <c r="I8418">
        <v>0.2</v>
      </c>
      <c r="J8418">
        <v>1355.68</v>
      </c>
      <c r="K8418">
        <v>813.77</v>
      </c>
      <c r="L8418">
        <v>541.91</v>
      </c>
      <c r="M8418" t="s">
        <v>40</v>
      </c>
      <c r="N8418" s="3">
        <f>retail_sales[[#This Row],[Profit]]/retail_sales[[#This Row],[Revenue]]</f>
        <v>0.39973297533341196</v>
      </c>
      <c r="O8418" t="str">
        <f t="shared" si="131"/>
        <v>Sunday</v>
      </c>
    </row>
    <row r="8419" spans="1:15" x14ac:dyDescent="0.3">
      <c r="A8419">
        <v>8418</v>
      </c>
      <c r="B8419" t="s">
        <v>4672</v>
      </c>
      <c r="C8419" s="1">
        <v>45560</v>
      </c>
      <c r="D8419" t="s">
        <v>14</v>
      </c>
      <c r="E8419" t="s">
        <v>15</v>
      </c>
      <c r="F8419" t="s">
        <v>27</v>
      </c>
      <c r="G8419">
        <v>1</v>
      </c>
      <c r="H8419">
        <v>161.22999999999999</v>
      </c>
      <c r="I8419">
        <v>0</v>
      </c>
      <c r="J8419">
        <v>161.22999999999999</v>
      </c>
      <c r="K8419">
        <v>94.69</v>
      </c>
      <c r="L8419">
        <v>66.540000000000006</v>
      </c>
      <c r="M8419" t="s">
        <v>40</v>
      </c>
      <c r="N8419" s="3">
        <f>retail_sales[[#This Row],[Profit]]/retail_sales[[#This Row],[Revenue]]</f>
        <v>0.41270235067915406</v>
      </c>
      <c r="O8419" t="str">
        <f t="shared" si="131"/>
        <v>Wednesday</v>
      </c>
    </row>
    <row r="8420" spans="1:15" x14ac:dyDescent="0.3">
      <c r="A8420">
        <v>8419</v>
      </c>
      <c r="B8420" t="s">
        <v>898</v>
      </c>
      <c r="C8420" s="1">
        <v>45590</v>
      </c>
      <c r="D8420" t="s">
        <v>24</v>
      </c>
      <c r="E8420" t="s">
        <v>25</v>
      </c>
      <c r="F8420" t="s">
        <v>21</v>
      </c>
      <c r="G8420">
        <v>5</v>
      </c>
      <c r="H8420">
        <v>409.69</v>
      </c>
      <c r="I8420">
        <v>0.27</v>
      </c>
      <c r="J8420">
        <v>1495.37</v>
      </c>
      <c r="K8420">
        <v>963.35</v>
      </c>
      <c r="L8420">
        <v>532.02</v>
      </c>
      <c r="M8420" t="s">
        <v>28</v>
      </c>
      <c r="N8420" s="3">
        <f>retail_sales[[#This Row],[Profit]]/retail_sales[[#This Row],[Revenue]]</f>
        <v>0.35577816861378792</v>
      </c>
      <c r="O8420" t="str">
        <f t="shared" si="131"/>
        <v>Friday</v>
      </c>
    </row>
    <row r="8421" spans="1:15" x14ac:dyDescent="0.3">
      <c r="A8421">
        <v>8420</v>
      </c>
      <c r="B8421" t="s">
        <v>1852</v>
      </c>
      <c r="C8421" s="1">
        <v>45601</v>
      </c>
      <c r="D8421" t="s">
        <v>19</v>
      </c>
      <c r="E8421" t="s">
        <v>33</v>
      </c>
      <c r="F8421" t="s">
        <v>21</v>
      </c>
      <c r="G8421">
        <v>8</v>
      </c>
      <c r="H8421">
        <v>70.180000000000007</v>
      </c>
      <c r="I8421">
        <v>0.03</v>
      </c>
      <c r="J8421">
        <v>544.6</v>
      </c>
      <c r="K8421">
        <v>340.18</v>
      </c>
      <c r="L8421">
        <v>204.42</v>
      </c>
      <c r="M8421" t="s">
        <v>28</v>
      </c>
      <c r="N8421" s="3">
        <f>retail_sales[[#This Row],[Profit]]/retail_sales[[#This Row],[Revenue]]</f>
        <v>0.37535806096217406</v>
      </c>
      <c r="O8421" t="str">
        <f t="shared" si="131"/>
        <v>Tuesday</v>
      </c>
    </row>
    <row r="8422" spans="1:15" x14ac:dyDescent="0.3">
      <c r="A8422">
        <v>8421</v>
      </c>
      <c r="B8422" t="s">
        <v>2068</v>
      </c>
      <c r="C8422" s="1">
        <v>45475</v>
      </c>
      <c r="D8422" t="s">
        <v>39</v>
      </c>
      <c r="E8422" t="s">
        <v>33</v>
      </c>
      <c r="F8422" t="s">
        <v>21</v>
      </c>
      <c r="G8422">
        <v>7</v>
      </c>
      <c r="H8422">
        <v>425.67</v>
      </c>
      <c r="I8422">
        <v>0.14000000000000001</v>
      </c>
      <c r="J8422">
        <v>2562.5300000000002</v>
      </c>
      <c r="K8422">
        <v>1828.36</v>
      </c>
      <c r="L8422">
        <v>734.17</v>
      </c>
      <c r="M8422" t="s">
        <v>46</v>
      </c>
      <c r="N8422" s="3">
        <f>retail_sales[[#This Row],[Profit]]/retail_sales[[#This Row],[Revenue]]</f>
        <v>0.2865020116837656</v>
      </c>
      <c r="O8422" t="str">
        <f t="shared" si="131"/>
        <v>Tuesday</v>
      </c>
    </row>
    <row r="8423" spans="1:15" x14ac:dyDescent="0.3">
      <c r="A8423">
        <v>8422</v>
      </c>
      <c r="B8423" t="s">
        <v>2863</v>
      </c>
      <c r="C8423" s="1">
        <v>45382</v>
      </c>
      <c r="D8423" t="s">
        <v>39</v>
      </c>
      <c r="E8423" t="s">
        <v>30</v>
      </c>
      <c r="F8423" t="s">
        <v>27</v>
      </c>
      <c r="G8423">
        <v>3</v>
      </c>
      <c r="H8423">
        <v>71.58</v>
      </c>
      <c r="I8423">
        <v>0.11</v>
      </c>
      <c r="J8423">
        <v>191.12</v>
      </c>
      <c r="K8423">
        <v>130.85</v>
      </c>
      <c r="L8423">
        <v>60.27</v>
      </c>
      <c r="M8423" t="s">
        <v>46</v>
      </c>
      <c r="N8423" s="3">
        <f>retail_sales[[#This Row],[Profit]]/retail_sales[[#This Row],[Revenue]]</f>
        <v>0.31535161155295105</v>
      </c>
      <c r="O8423" t="str">
        <f t="shared" si="131"/>
        <v>Sunday</v>
      </c>
    </row>
    <row r="8424" spans="1:15" x14ac:dyDescent="0.3">
      <c r="A8424">
        <v>8423</v>
      </c>
      <c r="B8424" t="s">
        <v>3594</v>
      </c>
      <c r="C8424" s="1">
        <v>45500</v>
      </c>
      <c r="D8424" t="s">
        <v>24</v>
      </c>
      <c r="E8424" t="s">
        <v>30</v>
      </c>
      <c r="F8424" t="s">
        <v>16</v>
      </c>
      <c r="G8424">
        <v>4</v>
      </c>
      <c r="H8424">
        <v>164.02</v>
      </c>
      <c r="I8424">
        <v>0.11</v>
      </c>
      <c r="J8424">
        <v>583.91</v>
      </c>
      <c r="K8424">
        <v>458.52</v>
      </c>
      <c r="L8424">
        <v>125.39</v>
      </c>
      <c r="M8424" t="s">
        <v>46</v>
      </c>
      <c r="N8424" s="3">
        <f>retail_sales[[#This Row],[Profit]]/retail_sales[[#This Row],[Revenue]]</f>
        <v>0.21474199791063692</v>
      </c>
      <c r="O8424" t="str">
        <f t="shared" si="131"/>
        <v>Saturday</v>
      </c>
    </row>
    <row r="8425" spans="1:15" x14ac:dyDescent="0.3">
      <c r="A8425">
        <v>8424</v>
      </c>
      <c r="B8425" t="s">
        <v>5459</v>
      </c>
      <c r="C8425" s="1">
        <v>45563</v>
      </c>
      <c r="D8425" t="s">
        <v>39</v>
      </c>
      <c r="E8425" t="s">
        <v>33</v>
      </c>
      <c r="F8425" t="s">
        <v>21</v>
      </c>
      <c r="G8425">
        <v>9</v>
      </c>
      <c r="H8425">
        <v>156.33000000000001</v>
      </c>
      <c r="I8425">
        <v>0.05</v>
      </c>
      <c r="J8425">
        <v>1336.62</v>
      </c>
      <c r="K8425">
        <v>729.27</v>
      </c>
      <c r="L8425">
        <v>607.35</v>
      </c>
      <c r="M8425" t="s">
        <v>46</v>
      </c>
      <c r="N8425" s="3">
        <f>retail_sales[[#This Row],[Profit]]/retail_sales[[#This Row],[Revenue]]</f>
        <v>0.45439242267809854</v>
      </c>
      <c r="O8425" t="str">
        <f t="shared" si="131"/>
        <v>Saturday</v>
      </c>
    </row>
    <row r="8426" spans="1:15" x14ac:dyDescent="0.3">
      <c r="A8426">
        <v>8425</v>
      </c>
      <c r="B8426" t="s">
        <v>465</v>
      </c>
      <c r="C8426" s="1">
        <v>45628</v>
      </c>
      <c r="D8426" t="s">
        <v>14</v>
      </c>
      <c r="E8426" t="s">
        <v>33</v>
      </c>
      <c r="F8426" t="s">
        <v>16</v>
      </c>
      <c r="G8426">
        <v>10</v>
      </c>
      <c r="H8426">
        <v>159.35</v>
      </c>
      <c r="I8426">
        <v>0.18</v>
      </c>
      <c r="J8426">
        <v>1306.67</v>
      </c>
      <c r="K8426">
        <v>912.04</v>
      </c>
      <c r="L8426">
        <v>394.63</v>
      </c>
      <c r="M8426" t="s">
        <v>22</v>
      </c>
      <c r="N8426" s="3">
        <f>retail_sales[[#This Row],[Profit]]/retail_sales[[#This Row],[Revenue]]</f>
        <v>0.30201198466330442</v>
      </c>
      <c r="O8426" t="str">
        <f t="shared" si="131"/>
        <v>Monday</v>
      </c>
    </row>
    <row r="8427" spans="1:15" x14ac:dyDescent="0.3">
      <c r="A8427">
        <v>8426</v>
      </c>
      <c r="B8427" t="s">
        <v>5460</v>
      </c>
      <c r="C8427" s="1">
        <v>45436</v>
      </c>
      <c r="D8427" t="s">
        <v>19</v>
      </c>
      <c r="E8427" t="s">
        <v>15</v>
      </c>
      <c r="F8427" t="s">
        <v>16</v>
      </c>
      <c r="G8427">
        <v>8</v>
      </c>
      <c r="H8427">
        <v>368.59</v>
      </c>
      <c r="I8427">
        <v>0.19</v>
      </c>
      <c r="J8427">
        <v>2388.46</v>
      </c>
      <c r="K8427">
        <v>1196.44</v>
      </c>
      <c r="L8427">
        <v>1192.02</v>
      </c>
      <c r="M8427" t="s">
        <v>28</v>
      </c>
      <c r="N8427" s="3">
        <f>retail_sales[[#This Row],[Profit]]/retail_sales[[#This Row],[Revenue]]</f>
        <v>0.49907471760046218</v>
      </c>
      <c r="O8427" t="str">
        <f t="shared" si="131"/>
        <v>Friday</v>
      </c>
    </row>
    <row r="8428" spans="1:15" x14ac:dyDescent="0.3">
      <c r="A8428">
        <v>8427</v>
      </c>
      <c r="B8428" t="s">
        <v>5461</v>
      </c>
      <c r="C8428" s="1">
        <v>45446</v>
      </c>
      <c r="D8428" t="s">
        <v>19</v>
      </c>
      <c r="E8428" t="s">
        <v>25</v>
      </c>
      <c r="F8428" t="s">
        <v>16</v>
      </c>
      <c r="G8428">
        <v>2</v>
      </c>
      <c r="H8428">
        <v>287.49</v>
      </c>
      <c r="I8428">
        <v>0.14000000000000001</v>
      </c>
      <c r="J8428">
        <v>494.48</v>
      </c>
      <c r="K8428">
        <v>325.88</v>
      </c>
      <c r="L8428">
        <v>168.6</v>
      </c>
      <c r="M8428" t="s">
        <v>22</v>
      </c>
      <c r="N8428" s="3">
        <f>retail_sales[[#This Row],[Profit]]/retail_sales[[#This Row],[Revenue]]</f>
        <v>0.34096424526775598</v>
      </c>
      <c r="O8428" t="str">
        <f t="shared" si="131"/>
        <v>Monday</v>
      </c>
    </row>
    <row r="8429" spans="1:15" x14ac:dyDescent="0.3">
      <c r="A8429">
        <v>8428</v>
      </c>
      <c r="B8429" t="s">
        <v>124</v>
      </c>
      <c r="C8429" s="1">
        <v>45540</v>
      </c>
      <c r="D8429" t="s">
        <v>19</v>
      </c>
      <c r="E8429" t="s">
        <v>20</v>
      </c>
      <c r="F8429" t="s">
        <v>27</v>
      </c>
      <c r="G8429">
        <v>2</v>
      </c>
      <c r="H8429">
        <v>487.16</v>
      </c>
      <c r="I8429">
        <v>0.05</v>
      </c>
      <c r="J8429">
        <v>925.6</v>
      </c>
      <c r="K8429">
        <v>601.74</v>
      </c>
      <c r="L8429">
        <v>323.86</v>
      </c>
      <c r="M8429" t="s">
        <v>28</v>
      </c>
      <c r="N8429" s="3">
        <f>retail_sales[[#This Row],[Profit]]/retail_sales[[#This Row],[Revenue]]</f>
        <v>0.34989196197061367</v>
      </c>
      <c r="O8429" t="str">
        <f t="shared" si="131"/>
        <v>Thursday</v>
      </c>
    </row>
    <row r="8430" spans="1:15" x14ac:dyDescent="0.3">
      <c r="A8430">
        <v>8429</v>
      </c>
      <c r="B8430" t="s">
        <v>5462</v>
      </c>
      <c r="C8430" s="1">
        <v>45416</v>
      </c>
      <c r="D8430" t="s">
        <v>19</v>
      </c>
      <c r="E8430" t="s">
        <v>25</v>
      </c>
      <c r="F8430" t="s">
        <v>27</v>
      </c>
      <c r="G8430">
        <v>4</v>
      </c>
      <c r="H8430">
        <v>227.22</v>
      </c>
      <c r="I8430">
        <v>0.15</v>
      </c>
      <c r="J8430">
        <v>772.55</v>
      </c>
      <c r="K8430">
        <v>574.94000000000005</v>
      </c>
      <c r="L8430">
        <v>197.61</v>
      </c>
      <c r="M8430" t="s">
        <v>46</v>
      </c>
      <c r="N8430" s="3">
        <f>retail_sales[[#This Row],[Profit]]/retail_sales[[#This Row],[Revenue]]</f>
        <v>0.25578926930295776</v>
      </c>
      <c r="O8430" t="str">
        <f t="shared" si="131"/>
        <v>Saturday</v>
      </c>
    </row>
    <row r="8431" spans="1:15" x14ac:dyDescent="0.3">
      <c r="A8431">
        <v>8430</v>
      </c>
      <c r="B8431" t="s">
        <v>5206</v>
      </c>
      <c r="C8431" s="1">
        <v>45558</v>
      </c>
      <c r="D8431" t="s">
        <v>39</v>
      </c>
      <c r="E8431" t="s">
        <v>30</v>
      </c>
      <c r="F8431" t="s">
        <v>16</v>
      </c>
      <c r="G8431">
        <v>3</v>
      </c>
      <c r="H8431">
        <v>460.09</v>
      </c>
      <c r="I8431">
        <v>0.28999999999999998</v>
      </c>
      <c r="J8431">
        <v>979.99</v>
      </c>
      <c r="K8431">
        <v>503.23</v>
      </c>
      <c r="L8431">
        <v>476.76</v>
      </c>
      <c r="M8431" t="s">
        <v>22</v>
      </c>
      <c r="N8431" s="3">
        <f>retail_sales[[#This Row],[Profit]]/retail_sales[[#This Row],[Revenue]]</f>
        <v>0.48649476015061377</v>
      </c>
      <c r="O8431" t="str">
        <f t="shared" si="131"/>
        <v>Monday</v>
      </c>
    </row>
    <row r="8432" spans="1:15" x14ac:dyDescent="0.3">
      <c r="A8432">
        <v>8431</v>
      </c>
      <c r="B8432" t="s">
        <v>4997</v>
      </c>
      <c r="C8432" s="1">
        <v>45344</v>
      </c>
      <c r="D8432" t="s">
        <v>14</v>
      </c>
      <c r="E8432" t="s">
        <v>15</v>
      </c>
      <c r="F8432" t="s">
        <v>16</v>
      </c>
      <c r="G8432">
        <v>4</v>
      </c>
      <c r="H8432">
        <v>239.47</v>
      </c>
      <c r="I8432">
        <v>7.0000000000000007E-2</v>
      </c>
      <c r="J8432">
        <v>890.83</v>
      </c>
      <c r="K8432">
        <v>569.33000000000004</v>
      </c>
      <c r="L8432">
        <v>321.5</v>
      </c>
      <c r="M8432" t="s">
        <v>22</v>
      </c>
      <c r="N8432" s="3">
        <f>retail_sales[[#This Row],[Profit]]/retail_sales[[#This Row],[Revenue]]</f>
        <v>0.36089938596589693</v>
      </c>
      <c r="O8432" t="str">
        <f t="shared" si="131"/>
        <v>Thursday</v>
      </c>
    </row>
    <row r="8433" spans="1:15" x14ac:dyDescent="0.3">
      <c r="A8433">
        <v>8432</v>
      </c>
      <c r="B8433" t="s">
        <v>2586</v>
      </c>
      <c r="C8433" s="1">
        <v>45363</v>
      </c>
      <c r="D8433" t="s">
        <v>39</v>
      </c>
      <c r="E8433" t="s">
        <v>25</v>
      </c>
      <c r="F8433" t="s">
        <v>16</v>
      </c>
      <c r="G8433">
        <v>3</v>
      </c>
      <c r="H8433">
        <v>486.27</v>
      </c>
      <c r="I8433">
        <v>0.13</v>
      </c>
      <c r="J8433">
        <v>1269.1600000000001</v>
      </c>
      <c r="K8433">
        <v>985.18</v>
      </c>
      <c r="L8433">
        <v>283.98</v>
      </c>
      <c r="M8433" t="s">
        <v>46</v>
      </c>
      <c r="N8433" s="3">
        <f>retail_sales[[#This Row],[Profit]]/retail_sales[[#This Row],[Revenue]]</f>
        <v>0.22375429417882695</v>
      </c>
      <c r="O8433" t="str">
        <f t="shared" si="131"/>
        <v>Tuesday</v>
      </c>
    </row>
    <row r="8434" spans="1:15" x14ac:dyDescent="0.3">
      <c r="A8434">
        <v>8433</v>
      </c>
      <c r="B8434" t="s">
        <v>5463</v>
      </c>
      <c r="C8434" s="1">
        <v>45652</v>
      </c>
      <c r="D8434" t="s">
        <v>39</v>
      </c>
      <c r="E8434" t="s">
        <v>20</v>
      </c>
      <c r="F8434" t="s">
        <v>27</v>
      </c>
      <c r="G8434">
        <v>3</v>
      </c>
      <c r="H8434">
        <v>123.48</v>
      </c>
      <c r="I8434">
        <v>0.05</v>
      </c>
      <c r="J8434">
        <v>351.92</v>
      </c>
      <c r="K8434">
        <v>202.31</v>
      </c>
      <c r="L8434">
        <v>149.61000000000001</v>
      </c>
      <c r="M8434" t="s">
        <v>28</v>
      </c>
      <c r="N8434" s="3">
        <f>retail_sales[[#This Row],[Profit]]/retail_sales[[#This Row],[Revenue]]</f>
        <v>0.425125028415549</v>
      </c>
      <c r="O8434" t="str">
        <f t="shared" si="131"/>
        <v>Thursday</v>
      </c>
    </row>
    <row r="8435" spans="1:15" x14ac:dyDescent="0.3">
      <c r="A8435">
        <v>8434</v>
      </c>
      <c r="B8435" t="s">
        <v>171</v>
      </c>
      <c r="C8435" s="1">
        <v>45384</v>
      </c>
      <c r="D8435" t="s">
        <v>19</v>
      </c>
      <c r="E8435" t="s">
        <v>33</v>
      </c>
      <c r="F8435" t="s">
        <v>27</v>
      </c>
      <c r="G8435">
        <v>5</v>
      </c>
      <c r="H8435">
        <v>162.09</v>
      </c>
      <c r="I8435">
        <v>0.01</v>
      </c>
      <c r="J8435">
        <v>802.35</v>
      </c>
      <c r="K8435">
        <v>539.49</v>
      </c>
      <c r="L8435">
        <v>262.86</v>
      </c>
      <c r="M8435" t="s">
        <v>17</v>
      </c>
      <c r="N8435" s="3">
        <f>retail_sales[[#This Row],[Profit]]/retail_sales[[#This Row],[Revenue]]</f>
        <v>0.32761263787623857</v>
      </c>
      <c r="O8435" t="str">
        <f t="shared" si="131"/>
        <v>Tuesday</v>
      </c>
    </row>
    <row r="8436" spans="1:15" x14ac:dyDescent="0.3">
      <c r="A8436">
        <v>8435</v>
      </c>
      <c r="B8436" t="s">
        <v>1484</v>
      </c>
      <c r="C8436" s="1">
        <v>45598</v>
      </c>
      <c r="D8436" t="s">
        <v>19</v>
      </c>
      <c r="E8436" t="s">
        <v>33</v>
      </c>
      <c r="F8436" t="s">
        <v>16</v>
      </c>
      <c r="G8436">
        <v>3</v>
      </c>
      <c r="H8436">
        <v>111.7</v>
      </c>
      <c r="I8436">
        <v>0.09</v>
      </c>
      <c r="J8436">
        <v>304.94</v>
      </c>
      <c r="K8436">
        <v>153.36000000000001</v>
      </c>
      <c r="L8436">
        <v>151.58000000000001</v>
      </c>
      <c r="M8436" t="s">
        <v>17</v>
      </c>
      <c r="N8436" s="3">
        <f>retail_sales[[#This Row],[Profit]]/retail_sales[[#This Row],[Revenue]]</f>
        <v>0.49708139306093008</v>
      </c>
      <c r="O8436" t="str">
        <f t="shared" si="131"/>
        <v>Saturday</v>
      </c>
    </row>
    <row r="8437" spans="1:15" x14ac:dyDescent="0.3">
      <c r="A8437">
        <v>8436</v>
      </c>
      <c r="B8437" t="s">
        <v>5359</v>
      </c>
      <c r="C8437" s="1">
        <v>45452</v>
      </c>
      <c r="D8437" t="s">
        <v>24</v>
      </c>
      <c r="E8437" t="s">
        <v>33</v>
      </c>
      <c r="F8437" t="s">
        <v>21</v>
      </c>
      <c r="G8437">
        <v>3</v>
      </c>
      <c r="H8437">
        <v>54.78</v>
      </c>
      <c r="I8437">
        <v>0.19</v>
      </c>
      <c r="J8437">
        <v>133.12</v>
      </c>
      <c r="K8437">
        <v>81.290000000000006</v>
      </c>
      <c r="L8437">
        <v>51.83</v>
      </c>
      <c r="M8437" t="s">
        <v>17</v>
      </c>
      <c r="N8437" s="3">
        <f>retail_sales[[#This Row],[Profit]]/retail_sales[[#This Row],[Revenue]]</f>
        <v>0.38934795673076922</v>
      </c>
      <c r="O8437" t="str">
        <f t="shared" si="131"/>
        <v>Sunday</v>
      </c>
    </row>
    <row r="8438" spans="1:15" x14ac:dyDescent="0.3">
      <c r="A8438">
        <v>8437</v>
      </c>
      <c r="B8438" t="s">
        <v>5464</v>
      </c>
      <c r="C8438" s="1">
        <v>45408</v>
      </c>
      <c r="D8438" t="s">
        <v>19</v>
      </c>
      <c r="E8438" t="s">
        <v>20</v>
      </c>
      <c r="F8438" t="s">
        <v>21</v>
      </c>
      <c r="G8438">
        <v>6</v>
      </c>
      <c r="H8438">
        <v>316.2</v>
      </c>
      <c r="I8438">
        <v>0.15</v>
      </c>
      <c r="J8438">
        <v>1612.62</v>
      </c>
      <c r="K8438">
        <v>1132.31</v>
      </c>
      <c r="L8438">
        <v>480.31</v>
      </c>
      <c r="M8438" t="s">
        <v>40</v>
      </c>
      <c r="N8438" s="3">
        <f>retail_sales[[#This Row],[Profit]]/retail_sales[[#This Row],[Revenue]]</f>
        <v>0.29784450149446245</v>
      </c>
      <c r="O8438" t="str">
        <f t="shared" si="131"/>
        <v>Friday</v>
      </c>
    </row>
    <row r="8439" spans="1:15" x14ac:dyDescent="0.3">
      <c r="A8439">
        <v>8438</v>
      </c>
      <c r="B8439" t="s">
        <v>5465</v>
      </c>
      <c r="C8439" s="1">
        <v>45579</v>
      </c>
      <c r="D8439" t="s">
        <v>24</v>
      </c>
      <c r="E8439" t="s">
        <v>33</v>
      </c>
      <c r="F8439" t="s">
        <v>27</v>
      </c>
      <c r="G8439">
        <v>2</v>
      </c>
      <c r="H8439">
        <v>327.49</v>
      </c>
      <c r="I8439">
        <v>0.09</v>
      </c>
      <c r="J8439">
        <v>596.03</v>
      </c>
      <c r="K8439">
        <v>451.66</v>
      </c>
      <c r="L8439">
        <v>144.37</v>
      </c>
      <c r="M8439" t="s">
        <v>28</v>
      </c>
      <c r="N8439" s="3">
        <f>retail_sales[[#This Row],[Profit]]/retail_sales[[#This Row],[Revenue]]</f>
        <v>0.24221935137493081</v>
      </c>
      <c r="O8439" t="str">
        <f t="shared" si="131"/>
        <v>Monday</v>
      </c>
    </row>
    <row r="8440" spans="1:15" x14ac:dyDescent="0.3">
      <c r="A8440">
        <v>8439</v>
      </c>
      <c r="B8440" t="s">
        <v>3813</v>
      </c>
      <c r="C8440" s="1">
        <v>45356</v>
      </c>
      <c r="D8440" t="s">
        <v>14</v>
      </c>
      <c r="E8440" t="s">
        <v>25</v>
      </c>
      <c r="F8440" t="s">
        <v>21</v>
      </c>
      <c r="G8440">
        <v>3</v>
      </c>
      <c r="H8440">
        <v>422.21</v>
      </c>
      <c r="I8440">
        <v>0.18</v>
      </c>
      <c r="J8440">
        <v>1038.6400000000001</v>
      </c>
      <c r="K8440">
        <v>742.74</v>
      </c>
      <c r="L8440">
        <v>295.89999999999998</v>
      </c>
      <c r="M8440" t="s">
        <v>46</v>
      </c>
      <c r="N8440" s="3">
        <f>retail_sales[[#This Row],[Profit]]/retail_sales[[#This Row],[Revenue]]</f>
        <v>0.28489178156050216</v>
      </c>
      <c r="O8440" t="str">
        <f t="shared" si="131"/>
        <v>Tuesday</v>
      </c>
    </row>
    <row r="8441" spans="1:15" x14ac:dyDescent="0.3">
      <c r="A8441">
        <v>8440</v>
      </c>
      <c r="B8441" t="s">
        <v>3914</v>
      </c>
      <c r="C8441" s="1">
        <v>45569</v>
      </c>
      <c r="D8441" t="s">
        <v>39</v>
      </c>
      <c r="E8441" t="s">
        <v>15</v>
      </c>
      <c r="F8441" t="s">
        <v>21</v>
      </c>
      <c r="G8441">
        <v>7</v>
      </c>
      <c r="H8441">
        <v>234.27</v>
      </c>
      <c r="I8441">
        <v>0.11</v>
      </c>
      <c r="J8441">
        <v>1459.5</v>
      </c>
      <c r="K8441">
        <v>815.82</v>
      </c>
      <c r="L8441">
        <v>643.67999999999995</v>
      </c>
      <c r="M8441" t="s">
        <v>40</v>
      </c>
      <c r="N8441" s="3">
        <f>retail_sales[[#This Row],[Profit]]/retail_sales[[#This Row],[Revenue]]</f>
        <v>0.44102774922918803</v>
      </c>
      <c r="O8441" t="str">
        <f t="shared" si="131"/>
        <v>Friday</v>
      </c>
    </row>
    <row r="8442" spans="1:15" x14ac:dyDescent="0.3">
      <c r="A8442">
        <v>8441</v>
      </c>
      <c r="B8442" t="s">
        <v>5466</v>
      </c>
      <c r="C8442" s="1">
        <v>45521</v>
      </c>
      <c r="D8442" t="s">
        <v>14</v>
      </c>
      <c r="E8442" t="s">
        <v>33</v>
      </c>
      <c r="F8442" t="s">
        <v>16</v>
      </c>
      <c r="G8442">
        <v>8</v>
      </c>
      <c r="H8442">
        <v>31.44</v>
      </c>
      <c r="I8442">
        <v>0.27</v>
      </c>
      <c r="J8442">
        <v>183.61</v>
      </c>
      <c r="K8442">
        <v>104.03</v>
      </c>
      <c r="L8442">
        <v>79.58</v>
      </c>
      <c r="M8442" t="s">
        <v>28</v>
      </c>
      <c r="N8442" s="3">
        <f>retail_sales[[#This Row],[Profit]]/retail_sales[[#This Row],[Revenue]]</f>
        <v>0.43341865911442728</v>
      </c>
      <c r="O8442" t="str">
        <f t="shared" si="131"/>
        <v>Saturday</v>
      </c>
    </row>
    <row r="8443" spans="1:15" x14ac:dyDescent="0.3">
      <c r="A8443">
        <v>8442</v>
      </c>
      <c r="B8443" t="s">
        <v>684</v>
      </c>
      <c r="C8443" s="1">
        <v>45377</v>
      </c>
      <c r="D8443" t="s">
        <v>39</v>
      </c>
      <c r="E8443" t="s">
        <v>15</v>
      </c>
      <c r="F8443" t="s">
        <v>16</v>
      </c>
      <c r="G8443">
        <v>3</v>
      </c>
      <c r="H8443">
        <v>283.58999999999997</v>
      </c>
      <c r="I8443">
        <v>0.26</v>
      </c>
      <c r="J8443">
        <v>629.57000000000005</v>
      </c>
      <c r="K8443">
        <v>330.98</v>
      </c>
      <c r="L8443">
        <v>298.58999999999997</v>
      </c>
      <c r="M8443" t="s">
        <v>40</v>
      </c>
      <c r="N8443" s="3">
        <f>retail_sales[[#This Row],[Profit]]/retail_sales[[#This Row],[Revenue]]</f>
        <v>0.47427609320647418</v>
      </c>
      <c r="O8443" t="str">
        <f t="shared" si="131"/>
        <v>Tuesday</v>
      </c>
    </row>
    <row r="8444" spans="1:15" x14ac:dyDescent="0.3">
      <c r="A8444">
        <v>8443</v>
      </c>
      <c r="B8444" t="s">
        <v>3134</v>
      </c>
      <c r="C8444" s="1">
        <v>45478</v>
      </c>
      <c r="D8444" t="s">
        <v>24</v>
      </c>
      <c r="E8444" t="s">
        <v>33</v>
      </c>
      <c r="F8444" t="s">
        <v>16</v>
      </c>
      <c r="G8444">
        <v>6</v>
      </c>
      <c r="H8444">
        <v>400.39</v>
      </c>
      <c r="I8444">
        <v>0.04</v>
      </c>
      <c r="J8444">
        <v>2306.25</v>
      </c>
      <c r="K8444">
        <v>1735.89</v>
      </c>
      <c r="L8444">
        <v>570.36</v>
      </c>
      <c r="M8444" t="s">
        <v>17</v>
      </c>
      <c r="N8444" s="3">
        <f>retail_sales[[#This Row],[Profit]]/retail_sales[[#This Row],[Revenue]]</f>
        <v>0.24731056910569107</v>
      </c>
      <c r="O8444" t="str">
        <f t="shared" si="131"/>
        <v>Friday</v>
      </c>
    </row>
    <row r="8445" spans="1:15" x14ac:dyDescent="0.3">
      <c r="A8445">
        <v>8444</v>
      </c>
      <c r="B8445" t="s">
        <v>5467</v>
      </c>
      <c r="C8445" s="1">
        <v>45404</v>
      </c>
      <c r="D8445" t="s">
        <v>14</v>
      </c>
      <c r="E8445" t="s">
        <v>30</v>
      </c>
      <c r="F8445" t="s">
        <v>16</v>
      </c>
      <c r="G8445">
        <v>1</v>
      </c>
      <c r="H8445">
        <v>364.79</v>
      </c>
      <c r="I8445">
        <v>0.03</v>
      </c>
      <c r="J8445">
        <v>353.85</v>
      </c>
      <c r="K8445">
        <v>206.56</v>
      </c>
      <c r="L8445">
        <v>147.29</v>
      </c>
      <c r="M8445" t="s">
        <v>28</v>
      </c>
      <c r="N8445" s="3">
        <f>retail_sales[[#This Row],[Profit]]/retail_sales[[#This Row],[Revenue]]</f>
        <v>0.41624982337148503</v>
      </c>
      <c r="O8445" t="str">
        <f t="shared" si="131"/>
        <v>Monday</v>
      </c>
    </row>
    <row r="8446" spans="1:15" x14ac:dyDescent="0.3">
      <c r="A8446">
        <v>8445</v>
      </c>
      <c r="B8446" t="s">
        <v>976</v>
      </c>
      <c r="C8446" s="1">
        <v>45456</v>
      </c>
      <c r="D8446" t="s">
        <v>19</v>
      </c>
      <c r="E8446" t="s">
        <v>20</v>
      </c>
      <c r="F8446" t="s">
        <v>16</v>
      </c>
      <c r="G8446">
        <v>1</v>
      </c>
      <c r="H8446">
        <v>479.64</v>
      </c>
      <c r="I8446">
        <v>0.08</v>
      </c>
      <c r="J8446">
        <v>441.27</v>
      </c>
      <c r="K8446">
        <v>239.81</v>
      </c>
      <c r="L8446">
        <v>201.46</v>
      </c>
      <c r="M8446" t="s">
        <v>40</v>
      </c>
      <c r="N8446" s="3">
        <f>retail_sales[[#This Row],[Profit]]/retail_sales[[#This Row],[Revenue]]</f>
        <v>0.45654587894033133</v>
      </c>
      <c r="O8446" t="str">
        <f t="shared" si="131"/>
        <v>Thursday</v>
      </c>
    </row>
    <row r="8447" spans="1:15" x14ac:dyDescent="0.3">
      <c r="A8447">
        <v>8446</v>
      </c>
      <c r="B8447" t="s">
        <v>4807</v>
      </c>
      <c r="C8447" s="1">
        <v>45468</v>
      </c>
      <c r="D8447" t="s">
        <v>19</v>
      </c>
      <c r="E8447" t="s">
        <v>30</v>
      </c>
      <c r="F8447" t="s">
        <v>21</v>
      </c>
      <c r="G8447">
        <v>10</v>
      </c>
      <c r="H8447">
        <v>187.66</v>
      </c>
      <c r="I8447">
        <v>0.08</v>
      </c>
      <c r="J8447">
        <v>1726.47</v>
      </c>
      <c r="K8447">
        <v>1144.49</v>
      </c>
      <c r="L8447">
        <v>581.98</v>
      </c>
      <c r="M8447" t="s">
        <v>40</v>
      </c>
      <c r="N8447" s="3">
        <f>retail_sales[[#This Row],[Profit]]/retail_sales[[#This Row],[Revenue]]</f>
        <v>0.33709244875381561</v>
      </c>
      <c r="O8447" t="str">
        <f t="shared" si="131"/>
        <v>Tuesday</v>
      </c>
    </row>
    <row r="8448" spans="1:15" x14ac:dyDescent="0.3">
      <c r="A8448">
        <v>8447</v>
      </c>
      <c r="B8448" t="s">
        <v>3328</v>
      </c>
      <c r="C8448" s="1">
        <v>45533</v>
      </c>
      <c r="D8448" t="s">
        <v>14</v>
      </c>
      <c r="E8448" t="s">
        <v>30</v>
      </c>
      <c r="F8448" t="s">
        <v>21</v>
      </c>
      <c r="G8448">
        <v>5</v>
      </c>
      <c r="H8448">
        <v>290.75</v>
      </c>
      <c r="I8448">
        <v>0.27</v>
      </c>
      <c r="J8448">
        <v>1061.24</v>
      </c>
      <c r="K8448">
        <v>588.79</v>
      </c>
      <c r="L8448">
        <v>472.45</v>
      </c>
      <c r="M8448" t="s">
        <v>28</v>
      </c>
      <c r="N8448" s="3">
        <f>retail_sales[[#This Row],[Profit]]/retail_sales[[#This Row],[Revenue]]</f>
        <v>0.44518676265500734</v>
      </c>
      <c r="O8448" t="str">
        <f t="shared" si="131"/>
        <v>Thursday</v>
      </c>
    </row>
    <row r="8449" spans="1:15" x14ac:dyDescent="0.3">
      <c r="A8449">
        <v>8448</v>
      </c>
      <c r="B8449" t="s">
        <v>5468</v>
      </c>
      <c r="C8449" s="1">
        <v>45307</v>
      </c>
      <c r="D8449" t="s">
        <v>14</v>
      </c>
      <c r="E8449" t="s">
        <v>30</v>
      </c>
      <c r="F8449" t="s">
        <v>27</v>
      </c>
      <c r="G8449">
        <v>7</v>
      </c>
      <c r="H8449">
        <v>133.84</v>
      </c>
      <c r="I8449">
        <v>0.22</v>
      </c>
      <c r="J8449">
        <v>730.77</v>
      </c>
      <c r="K8449">
        <v>493.86</v>
      </c>
      <c r="L8449">
        <v>236.91</v>
      </c>
      <c r="M8449" t="s">
        <v>46</v>
      </c>
      <c r="N8449" s="3">
        <f>retail_sales[[#This Row],[Profit]]/retail_sales[[#This Row],[Revenue]]</f>
        <v>0.32419229032390495</v>
      </c>
      <c r="O8449" t="str">
        <f t="shared" si="131"/>
        <v>Tuesday</v>
      </c>
    </row>
    <row r="8450" spans="1:15" x14ac:dyDescent="0.3">
      <c r="A8450">
        <v>8449</v>
      </c>
      <c r="B8450" t="s">
        <v>5469</v>
      </c>
      <c r="C8450" s="1">
        <v>45460</v>
      </c>
      <c r="D8450" t="s">
        <v>24</v>
      </c>
      <c r="E8450" t="s">
        <v>33</v>
      </c>
      <c r="F8450" t="s">
        <v>21</v>
      </c>
      <c r="G8450">
        <v>5</v>
      </c>
      <c r="H8450">
        <v>81.22</v>
      </c>
      <c r="I8450">
        <v>0.21</v>
      </c>
      <c r="J8450">
        <v>320.82</v>
      </c>
      <c r="K8450">
        <v>186.31</v>
      </c>
      <c r="L8450">
        <v>134.51</v>
      </c>
      <c r="M8450" t="s">
        <v>46</v>
      </c>
      <c r="N8450" s="3">
        <f>retail_sales[[#This Row],[Profit]]/retail_sales[[#This Row],[Revenue]]</f>
        <v>0.41926937223365124</v>
      </c>
      <c r="O8450" t="str">
        <f t="shared" ref="O8450:O8513" si="132">TEXT(C8450, "dddd")</f>
        <v>Monday</v>
      </c>
    </row>
    <row r="8451" spans="1:15" x14ac:dyDescent="0.3">
      <c r="A8451">
        <v>8450</v>
      </c>
      <c r="B8451" t="s">
        <v>2087</v>
      </c>
      <c r="C8451" s="1">
        <v>45351</v>
      </c>
      <c r="D8451" t="s">
        <v>14</v>
      </c>
      <c r="E8451" t="s">
        <v>30</v>
      </c>
      <c r="F8451" t="s">
        <v>27</v>
      </c>
      <c r="G8451">
        <v>9</v>
      </c>
      <c r="H8451">
        <v>363.76</v>
      </c>
      <c r="I8451">
        <v>0.13</v>
      </c>
      <c r="J8451">
        <v>2848.24</v>
      </c>
      <c r="K8451">
        <v>1428.17</v>
      </c>
      <c r="L8451">
        <v>1420.07</v>
      </c>
      <c r="M8451" t="s">
        <v>40</v>
      </c>
      <c r="N8451" s="3">
        <f>retail_sales[[#This Row],[Profit]]/retail_sales[[#This Row],[Revenue]]</f>
        <v>0.49857806926382608</v>
      </c>
      <c r="O8451" t="str">
        <f t="shared" si="132"/>
        <v>Thursday</v>
      </c>
    </row>
    <row r="8452" spans="1:15" x14ac:dyDescent="0.3">
      <c r="A8452">
        <v>8451</v>
      </c>
      <c r="B8452" t="s">
        <v>1758</v>
      </c>
      <c r="C8452" s="1">
        <v>45400</v>
      </c>
      <c r="D8452" t="s">
        <v>39</v>
      </c>
      <c r="E8452" t="s">
        <v>33</v>
      </c>
      <c r="F8452" t="s">
        <v>27</v>
      </c>
      <c r="G8452">
        <v>7</v>
      </c>
      <c r="H8452">
        <v>403.8</v>
      </c>
      <c r="I8452">
        <v>0.08</v>
      </c>
      <c r="J8452">
        <v>2600.4699999999998</v>
      </c>
      <c r="K8452">
        <v>1493.01</v>
      </c>
      <c r="L8452">
        <v>1107.46</v>
      </c>
      <c r="M8452" t="s">
        <v>46</v>
      </c>
      <c r="N8452" s="3">
        <f>retail_sales[[#This Row],[Profit]]/retail_sales[[#This Row],[Revenue]]</f>
        <v>0.42586916980392009</v>
      </c>
      <c r="O8452" t="str">
        <f t="shared" si="132"/>
        <v>Thursday</v>
      </c>
    </row>
    <row r="8453" spans="1:15" x14ac:dyDescent="0.3">
      <c r="A8453">
        <v>8452</v>
      </c>
      <c r="B8453" t="s">
        <v>1523</v>
      </c>
      <c r="C8453" s="1">
        <v>45295</v>
      </c>
      <c r="D8453" t="s">
        <v>24</v>
      </c>
      <c r="E8453" t="s">
        <v>33</v>
      </c>
      <c r="F8453" t="s">
        <v>27</v>
      </c>
      <c r="G8453">
        <v>1</v>
      </c>
      <c r="H8453">
        <v>313.02</v>
      </c>
      <c r="I8453">
        <v>0.04</v>
      </c>
      <c r="J8453">
        <v>300.5</v>
      </c>
      <c r="K8453">
        <v>232.7</v>
      </c>
      <c r="L8453">
        <v>67.8</v>
      </c>
      <c r="M8453" t="s">
        <v>17</v>
      </c>
      <c r="N8453" s="3">
        <f>retail_sales[[#This Row],[Profit]]/retail_sales[[#This Row],[Revenue]]</f>
        <v>0.22562396006655572</v>
      </c>
      <c r="O8453" t="str">
        <f t="shared" si="132"/>
        <v>Thursday</v>
      </c>
    </row>
    <row r="8454" spans="1:15" x14ac:dyDescent="0.3">
      <c r="A8454">
        <v>8453</v>
      </c>
      <c r="B8454" t="s">
        <v>5470</v>
      </c>
      <c r="C8454" s="1">
        <v>45444</v>
      </c>
      <c r="D8454" t="s">
        <v>39</v>
      </c>
      <c r="E8454" t="s">
        <v>25</v>
      </c>
      <c r="F8454" t="s">
        <v>21</v>
      </c>
      <c r="G8454">
        <v>3</v>
      </c>
      <c r="H8454">
        <v>372.05</v>
      </c>
      <c r="I8454">
        <v>0.12</v>
      </c>
      <c r="J8454">
        <v>982.21</v>
      </c>
      <c r="K8454">
        <v>670.53</v>
      </c>
      <c r="L8454">
        <v>311.68</v>
      </c>
      <c r="M8454" t="s">
        <v>46</v>
      </c>
      <c r="N8454" s="3">
        <f>retail_sales[[#This Row],[Profit]]/retail_sales[[#This Row],[Revenue]]</f>
        <v>0.31732521558526178</v>
      </c>
      <c r="O8454" t="str">
        <f t="shared" si="132"/>
        <v>Saturday</v>
      </c>
    </row>
    <row r="8455" spans="1:15" x14ac:dyDescent="0.3">
      <c r="A8455">
        <v>8454</v>
      </c>
      <c r="B8455" t="s">
        <v>5108</v>
      </c>
      <c r="C8455" s="1">
        <v>45460</v>
      </c>
      <c r="D8455" t="s">
        <v>14</v>
      </c>
      <c r="E8455" t="s">
        <v>15</v>
      </c>
      <c r="F8455" t="s">
        <v>27</v>
      </c>
      <c r="G8455">
        <v>8</v>
      </c>
      <c r="H8455">
        <v>69.180000000000007</v>
      </c>
      <c r="I8455">
        <v>0</v>
      </c>
      <c r="J8455">
        <v>553.44000000000005</v>
      </c>
      <c r="K8455">
        <v>425.4</v>
      </c>
      <c r="L8455">
        <v>128.04</v>
      </c>
      <c r="M8455" t="s">
        <v>46</v>
      </c>
      <c r="N8455" s="3">
        <f>retail_sales[[#This Row],[Profit]]/retail_sales[[#This Row],[Revenue]]</f>
        <v>0.23135299219427577</v>
      </c>
      <c r="O8455" t="str">
        <f t="shared" si="132"/>
        <v>Monday</v>
      </c>
    </row>
    <row r="8456" spans="1:15" x14ac:dyDescent="0.3">
      <c r="A8456">
        <v>8455</v>
      </c>
      <c r="B8456" t="s">
        <v>5202</v>
      </c>
      <c r="C8456" s="1">
        <v>45521</v>
      </c>
      <c r="D8456" t="s">
        <v>14</v>
      </c>
      <c r="E8456" t="s">
        <v>20</v>
      </c>
      <c r="F8456" t="s">
        <v>27</v>
      </c>
      <c r="G8456">
        <v>2</v>
      </c>
      <c r="H8456">
        <v>291.61</v>
      </c>
      <c r="I8456">
        <v>0.11</v>
      </c>
      <c r="J8456">
        <v>519.07000000000005</v>
      </c>
      <c r="K8456">
        <v>358.76</v>
      </c>
      <c r="L8456">
        <v>160.31</v>
      </c>
      <c r="M8456" t="s">
        <v>40</v>
      </c>
      <c r="N8456" s="3">
        <f>retail_sales[[#This Row],[Profit]]/retail_sales[[#This Row],[Revenue]]</f>
        <v>0.30884081145124931</v>
      </c>
      <c r="O8456" t="str">
        <f t="shared" si="132"/>
        <v>Saturday</v>
      </c>
    </row>
    <row r="8457" spans="1:15" x14ac:dyDescent="0.3">
      <c r="A8457">
        <v>8456</v>
      </c>
      <c r="B8457" t="s">
        <v>3565</v>
      </c>
      <c r="C8457" s="1">
        <v>45532</v>
      </c>
      <c r="D8457" t="s">
        <v>39</v>
      </c>
      <c r="E8457" t="s">
        <v>30</v>
      </c>
      <c r="F8457" t="s">
        <v>21</v>
      </c>
      <c r="G8457">
        <v>1</v>
      </c>
      <c r="H8457">
        <v>252.21</v>
      </c>
      <c r="I8457">
        <v>0.1</v>
      </c>
      <c r="J8457">
        <v>226.99</v>
      </c>
      <c r="K8457">
        <v>142.24</v>
      </c>
      <c r="L8457">
        <v>84.75</v>
      </c>
      <c r="M8457" t="s">
        <v>22</v>
      </c>
      <c r="N8457" s="3">
        <f>retail_sales[[#This Row],[Profit]]/retail_sales[[#This Row],[Revenue]]</f>
        <v>0.37336446539495133</v>
      </c>
      <c r="O8457" t="str">
        <f t="shared" si="132"/>
        <v>Wednesday</v>
      </c>
    </row>
    <row r="8458" spans="1:15" x14ac:dyDescent="0.3">
      <c r="A8458">
        <v>8457</v>
      </c>
      <c r="B8458" t="s">
        <v>5471</v>
      </c>
      <c r="C8458" s="1">
        <v>45600</v>
      </c>
      <c r="D8458" t="s">
        <v>24</v>
      </c>
      <c r="E8458" t="s">
        <v>33</v>
      </c>
      <c r="F8458" t="s">
        <v>16</v>
      </c>
      <c r="G8458">
        <v>2</v>
      </c>
      <c r="H8458">
        <v>201.79</v>
      </c>
      <c r="I8458">
        <v>0.01</v>
      </c>
      <c r="J8458">
        <v>399.54</v>
      </c>
      <c r="K8458">
        <v>230.22</v>
      </c>
      <c r="L8458">
        <v>169.32</v>
      </c>
      <c r="M8458" t="s">
        <v>17</v>
      </c>
      <c r="N8458" s="3">
        <f>retail_sales[[#This Row],[Profit]]/retail_sales[[#This Row],[Revenue]]</f>
        <v>0.42378735545877755</v>
      </c>
      <c r="O8458" t="str">
        <f t="shared" si="132"/>
        <v>Monday</v>
      </c>
    </row>
    <row r="8459" spans="1:15" x14ac:dyDescent="0.3">
      <c r="A8459">
        <v>8458</v>
      </c>
      <c r="B8459" t="s">
        <v>233</v>
      </c>
      <c r="C8459" s="1">
        <v>45313</v>
      </c>
      <c r="D8459" t="s">
        <v>39</v>
      </c>
      <c r="E8459" t="s">
        <v>15</v>
      </c>
      <c r="F8459" t="s">
        <v>21</v>
      </c>
      <c r="G8459">
        <v>7</v>
      </c>
      <c r="H8459">
        <v>349.2</v>
      </c>
      <c r="I8459">
        <v>0.27</v>
      </c>
      <c r="J8459">
        <v>1784.41</v>
      </c>
      <c r="K8459">
        <v>1102.04</v>
      </c>
      <c r="L8459">
        <v>682.37</v>
      </c>
      <c r="M8459" t="s">
        <v>22</v>
      </c>
      <c r="N8459" s="3">
        <f>retail_sales[[#This Row],[Profit]]/retail_sales[[#This Row],[Revenue]]</f>
        <v>0.38240650971469559</v>
      </c>
      <c r="O8459" t="str">
        <f t="shared" si="132"/>
        <v>Monday</v>
      </c>
    </row>
    <row r="8460" spans="1:15" x14ac:dyDescent="0.3">
      <c r="A8460">
        <v>8459</v>
      </c>
      <c r="B8460" t="s">
        <v>5174</v>
      </c>
      <c r="C8460" s="1">
        <v>45348</v>
      </c>
      <c r="D8460" t="s">
        <v>39</v>
      </c>
      <c r="E8460" t="s">
        <v>33</v>
      </c>
      <c r="F8460" t="s">
        <v>27</v>
      </c>
      <c r="G8460">
        <v>4</v>
      </c>
      <c r="H8460">
        <v>409.53</v>
      </c>
      <c r="I8460">
        <v>0.12</v>
      </c>
      <c r="J8460">
        <v>1441.55</v>
      </c>
      <c r="K8460">
        <v>1120.1099999999999</v>
      </c>
      <c r="L8460">
        <v>321.44</v>
      </c>
      <c r="M8460" t="s">
        <v>22</v>
      </c>
      <c r="N8460" s="3">
        <f>retail_sales[[#This Row],[Profit]]/retail_sales[[#This Row],[Revenue]]</f>
        <v>0.22298220665256149</v>
      </c>
      <c r="O8460" t="str">
        <f t="shared" si="132"/>
        <v>Monday</v>
      </c>
    </row>
    <row r="8461" spans="1:15" x14ac:dyDescent="0.3">
      <c r="A8461">
        <v>8460</v>
      </c>
      <c r="B8461" t="s">
        <v>2195</v>
      </c>
      <c r="C8461" s="1">
        <v>45324</v>
      </c>
      <c r="D8461" t="s">
        <v>24</v>
      </c>
      <c r="E8461" t="s">
        <v>30</v>
      </c>
      <c r="F8461" t="s">
        <v>16</v>
      </c>
      <c r="G8461">
        <v>9</v>
      </c>
      <c r="H8461">
        <v>259.3</v>
      </c>
      <c r="I8461">
        <v>0.2</v>
      </c>
      <c r="J8461">
        <v>1866.96</v>
      </c>
      <c r="K8461">
        <v>1274.46</v>
      </c>
      <c r="L8461">
        <v>592.5</v>
      </c>
      <c r="M8461" t="s">
        <v>46</v>
      </c>
      <c r="N8461" s="3">
        <f>retail_sales[[#This Row],[Profit]]/retail_sales[[#This Row],[Revenue]]</f>
        <v>0.31736084329605346</v>
      </c>
      <c r="O8461" t="str">
        <f t="shared" si="132"/>
        <v>Friday</v>
      </c>
    </row>
    <row r="8462" spans="1:15" x14ac:dyDescent="0.3">
      <c r="A8462">
        <v>8461</v>
      </c>
      <c r="B8462" t="s">
        <v>1940</v>
      </c>
      <c r="C8462" s="1">
        <v>45488</v>
      </c>
      <c r="D8462" t="s">
        <v>14</v>
      </c>
      <c r="E8462" t="s">
        <v>20</v>
      </c>
      <c r="F8462" t="s">
        <v>21</v>
      </c>
      <c r="G8462">
        <v>1</v>
      </c>
      <c r="H8462">
        <v>435.89</v>
      </c>
      <c r="I8462">
        <v>0.01</v>
      </c>
      <c r="J8462">
        <v>431.53</v>
      </c>
      <c r="K8462">
        <v>320.14</v>
      </c>
      <c r="L8462">
        <v>111.39</v>
      </c>
      <c r="M8462" t="s">
        <v>46</v>
      </c>
      <c r="N8462" s="3">
        <f>retail_sales[[#This Row],[Profit]]/retail_sales[[#This Row],[Revenue]]</f>
        <v>0.25812805598683752</v>
      </c>
      <c r="O8462" t="str">
        <f t="shared" si="132"/>
        <v>Monday</v>
      </c>
    </row>
    <row r="8463" spans="1:15" x14ac:dyDescent="0.3">
      <c r="A8463">
        <v>8462</v>
      </c>
      <c r="B8463" t="s">
        <v>3930</v>
      </c>
      <c r="C8463" s="1">
        <v>45585</v>
      </c>
      <c r="D8463" t="s">
        <v>24</v>
      </c>
      <c r="E8463" t="s">
        <v>33</v>
      </c>
      <c r="F8463" t="s">
        <v>21</v>
      </c>
      <c r="G8463">
        <v>7</v>
      </c>
      <c r="H8463">
        <v>166.37</v>
      </c>
      <c r="I8463">
        <v>0.06</v>
      </c>
      <c r="J8463">
        <v>1094.71</v>
      </c>
      <c r="K8463">
        <v>600.96</v>
      </c>
      <c r="L8463">
        <v>493.75</v>
      </c>
      <c r="M8463" t="s">
        <v>40</v>
      </c>
      <c r="N8463" s="3">
        <f>retail_sales[[#This Row],[Profit]]/retail_sales[[#This Row],[Revenue]]</f>
        <v>0.45103269359008319</v>
      </c>
      <c r="O8463" t="str">
        <f t="shared" si="132"/>
        <v>Sunday</v>
      </c>
    </row>
    <row r="8464" spans="1:15" x14ac:dyDescent="0.3">
      <c r="A8464">
        <v>8463</v>
      </c>
      <c r="B8464" t="s">
        <v>2380</v>
      </c>
      <c r="C8464" s="1">
        <v>45403</v>
      </c>
      <c r="D8464" t="s">
        <v>19</v>
      </c>
      <c r="E8464" t="s">
        <v>33</v>
      </c>
      <c r="F8464" t="s">
        <v>27</v>
      </c>
      <c r="G8464">
        <v>6</v>
      </c>
      <c r="H8464">
        <v>400.04</v>
      </c>
      <c r="I8464">
        <v>0.15</v>
      </c>
      <c r="J8464">
        <v>2040.2</v>
      </c>
      <c r="K8464">
        <v>1172.01</v>
      </c>
      <c r="L8464">
        <v>868.19</v>
      </c>
      <c r="M8464" t="s">
        <v>46</v>
      </c>
      <c r="N8464" s="3">
        <f>retail_sales[[#This Row],[Profit]]/retail_sales[[#This Row],[Revenue]]</f>
        <v>0.42554161356729736</v>
      </c>
      <c r="O8464" t="str">
        <f t="shared" si="132"/>
        <v>Sunday</v>
      </c>
    </row>
    <row r="8465" spans="1:15" x14ac:dyDescent="0.3">
      <c r="A8465">
        <v>8464</v>
      </c>
      <c r="B8465" t="s">
        <v>1125</v>
      </c>
      <c r="C8465" s="1">
        <v>45560</v>
      </c>
      <c r="D8465" t="s">
        <v>24</v>
      </c>
      <c r="E8465" t="s">
        <v>33</v>
      </c>
      <c r="F8465" t="s">
        <v>27</v>
      </c>
      <c r="G8465">
        <v>3</v>
      </c>
      <c r="H8465">
        <v>336.41</v>
      </c>
      <c r="I8465">
        <v>0.17</v>
      </c>
      <c r="J8465">
        <v>837.66</v>
      </c>
      <c r="K8465">
        <v>501.27</v>
      </c>
      <c r="L8465">
        <v>336.39</v>
      </c>
      <c r="M8465" t="s">
        <v>28</v>
      </c>
      <c r="N8465" s="3">
        <f>retail_sales[[#This Row],[Profit]]/retail_sales[[#This Row],[Revenue]]</f>
        <v>0.40158298116180791</v>
      </c>
      <c r="O8465" t="str">
        <f t="shared" si="132"/>
        <v>Wednesday</v>
      </c>
    </row>
    <row r="8466" spans="1:15" x14ac:dyDescent="0.3">
      <c r="A8466">
        <v>8465</v>
      </c>
      <c r="B8466" t="s">
        <v>4759</v>
      </c>
      <c r="C8466" s="1">
        <v>45603</v>
      </c>
      <c r="D8466" t="s">
        <v>19</v>
      </c>
      <c r="E8466" t="s">
        <v>25</v>
      </c>
      <c r="F8466" t="s">
        <v>21</v>
      </c>
      <c r="G8466">
        <v>8</v>
      </c>
      <c r="H8466">
        <v>142.08000000000001</v>
      </c>
      <c r="I8466">
        <v>0.12</v>
      </c>
      <c r="J8466">
        <v>1000.24</v>
      </c>
      <c r="K8466">
        <v>504.44</v>
      </c>
      <c r="L8466">
        <v>495.8</v>
      </c>
      <c r="M8466" t="s">
        <v>22</v>
      </c>
      <c r="N8466" s="3">
        <f>retail_sales[[#This Row],[Profit]]/retail_sales[[#This Row],[Revenue]]</f>
        <v>0.49568103655122769</v>
      </c>
      <c r="O8466" t="str">
        <f t="shared" si="132"/>
        <v>Thursday</v>
      </c>
    </row>
    <row r="8467" spans="1:15" x14ac:dyDescent="0.3">
      <c r="A8467">
        <v>8466</v>
      </c>
      <c r="B8467" t="s">
        <v>2895</v>
      </c>
      <c r="C8467" s="1">
        <v>45556</v>
      </c>
      <c r="D8467" t="s">
        <v>19</v>
      </c>
      <c r="E8467" t="s">
        <v>33</v>
      </c>
      <c r="F8467" t="s">
        <v>16</v>
      </c>
      <c r="G8467">
        <v>10</v>
      </c>
      <c r="H8467">
        <v>452.91</v>
      </c>
      <c r="I8467">
        <v>0.23</v>
      </c>
      <c r="J8467">
        <v>3487.41</v>
      </c>
      <c r="K8467">
        <v>2713.4</v>
      </c>
      <c r="L8467">
        <v>774.01</v>
      </c>
      <c r="M8467" t="s">
        <v>28</v>
      </c>
      <c r="N8467" s="3">
        <f>retail_sales[[#This Row],[Profit]]/retail_sales[[#This Row],[Revenue]]</f>
        <v>0.22194407884361175</v>
      </c>
      <c r="O8467" t="str">
        <f t="shared" si="132"/>
        <v>Saturday</v>
      </c>
    </row>
    <row r="8468" spans="1:15" x14ac:dyDescent="0.3">
      <c r="A8468">
        <v>8467</v>
      </c>
      <c r="B8468" t="s">
        <v>5161</v>
      </c>
      <c r="C8468" s="1">
        <v>45293</v>
      </c>
      <c r="D8468" t="s">
        <v>24</v>
      </c>
      <c r="E8468" t="s">
        <v>20</v>
      </c>
      <c r="F8468" t="s">
        <v>21</v>
      </c>
      <c r="G8468">
        <v>2</v>
      </c>
      <c r="H8468">
        <v>234.29</v>
      </c>
      <c r="I8468">
        <v>0.2</v>
      </c>
      <c r="J8468">
        <v>374.86</v>
      </c>
      <c r="K8468">
        <v>266.38</v>
      </c>
      <c r="L8468">
        <v>108.48</v>
      </c>
      <c r="M8468" t="s">
        <v>17</v>
      </c>
      <c r="N8468" s="3">
        <f>retail_sales[[#This Row],[Profit]]/retail_sales[[#This Row],[Revenue]]</f>
        <v>0.28938803820092834</v>
      </c>
      <c r="O8468" t="str">
        <f t="shared" si="132"/>
        <v>Tuesday</v>
      </c>
    </row>
    <row r="8469" spans="1:15" x14ac:dyDescent="0.3">
      <c r="A8469">
        <v>8468</v>
      </c>
      <c r="B8469" t="s">
        <v>5080</v>
      </c>
      <c r="C8469" s="1">
        <v>45467</v>
      </c>
      <c r="D8469" t="s">
        <v>19</v>
      </c>
      <c r="E8469" t="s">
        <v>25</v>
      </c>
      <c r="F8469" t="s">
        <v>27</v>
      </c>
      <c r="G8469">
        <v>9</v>
      </c>
      <c r="H8469">
        <v>138.56</v>
      </c>
      <c r="I8469">
        <v>0.28000000000000003</v>
      </c>
      <c r="J8469">
        <v>897.87</v>
      </c>
      <c r="K8469">
        <v>457.03</v>
      </c>
      <c r="L8469">
        <v>440.84</v>
      </c>
      <c r="M8469" t="s">
        <v>40</v>
      </c>
      <c r="N8469" s="3">
        <f>retail_sales[[#This Row],[Profit]]/retail_sales[[#This Row],[Revenue]]</f>
        <v>0.49098421820530808</v>
      </c>
      <c r="O8469" t="str">
        <f t="shared" si="132"/>
        <v>Monday</v>
      </c>
    </row>
    <row r="8470" spans="1:15" x14ac:dyDescent="0.3">
      <c r="A8470">
        <v>8469</v>
      </c>
      <c r="B8470" t="s">
        <v>3001</v>
      </c>
      <c r="C8470" s="1">
        <v>45338</v>
      </c>
      <c r="D8470" t="s">
        <v>19</v>
      </c>
      <c r="E8470" t="s">
        <v>33</v>
      </c>
      <c r="F8470" t="s">
        <v>16</v>
      </c>
      <c r="G8470">
        <v>4</v>
      </c>
      <c r="H8470">
        <v>417.22</v>
      </c>
      <c r="I8470">
        <v>0.01</v>
      </c>
      <c r="J8470">
        <v>1652.19</v>
      </c>
      <c r="K8470">
        <v>1048.69</v>
      </c>
      <c r="L8470">
        <v>603.5</v>
      </c>
      <c r="M8470" t="s">
        <v>28</v>
      </c>
      <c r="N8470" s="3">
        <f>retail_sales[[#This Row],[Profit]]/retail_sales[[#This Row],[Revenue]]</f>
        <v>0.3652727591862921</v>
      </c>
      <c r="O8470" t="str">
        <f t="shared" si="132"/>
        <v>Friday</v>
      </c>
    </row>
    <row r="8471" spans="1:15" x14ac:dyDescent="0.3">
      <c r="A8471">
        <v>8470</v>
      </c>
      <c r="B8471" t="s">
        <v>3114</v>
      </c>
      <c r="C8471" s="1">
        <v>45494</v>
      </c>
      <c r="D8471" t="s">
        <v>39</v>
      </c>
      <c r="E8471" t="s">
        <v>30</v>
      </c>
      <c r="F8471" t="s">
        <v>16</v>
      </c>
      <c r="G8471">
        <v>1</v>
      </c>
      <c r="H8471">
        <v>480.01</v>
      </c>
      <c r="I8471">
        <v>0.19</v>
      </c>
      <c r="J8471">
        <v>388.81</v>
      </c>
      <c r="K8471">
        <v>294.73</v>
      </c>
      <c r="L8471">
        <v>94.08</v>
      </c>
      <c r="M8471" t="s">
        <v>40</v>
      </c>
      <c r="N8471" s="3">
        <f>retail_sales[[#This Row],[Profit]]/retail_sales[[#This Row],[Revenue]]</f>
        <v>0.24196908515727475</v>
      </c>
      <c r="O8471" t="str">
        <f t="shared" si="132"/>
        <v>Sunday</v>
      </c>
    </row>
    <row r="8472" spans="1:15" x14ac:dyDescent="0.3">
      <c r="A8472">
        <v>8471</v>
      </c>
      <c r="B8472" t="s">
        <v>5472</v>
      </c>
      <c r="C8472" s="1">
        <v>45354</v>
      </c>
      <c r="D8472" t="s">
        <v>19</v>
      </c>
      <c r="E8472" t="s">
        <v>33</v>
      </c>
      <c r="F8472" t="s">
        <v>21</v>
      </c>
      <c r="G8472">
        <v>2</v>
      </c>
      <c r="H8472">
        <v>99.95</v>
      </c>
      <c r="I8472">
        <v>0.14000000000000001</v>
      </c>
      <c r="J8472">
        <v>171.91</v>
      </c>
      <c r="K8472">
        <v>104.61</v>
      </c>
      <c r="L8472">
        <v>67.3</v>
      </c>
      <c r="M8472" t="s">
        <v>28</v>
      </c>
      <c r="N8472" s="3">
        <f>retail_sales[[#This Row],[Profit]]/retail_sales[[#This Row],[Revenue]]</f>
        <v>0.3914839160025595</v>
      </c>
      <c r="O8472" t="str">
        <f t="shared" si="132"/>
        <v>Sunday</v>
      </c>
    </row>
    <row r="8473" spans="1:15" x14ac:dyDescent="0.3">
      <c r="A8473">
        <v>8472</v>
      </c>
      <c r="B8473" t="s">
        <v>3337</v>
      </c>
      <c r="C8473" s="1">
        <v>45491</v>
      </c>
      <c r="D8473" t="s">
        <v>19</v>
      </c>
      <c r="E8473" t="s">
        <v>20</v>
      </c>
      <c r="F8473" t="s">
        <v>27</v>
      </c>
      <c r="G8473">
        <v>9</v>
      </c>
      <c r="H8473">
        <v>190.18</v>
      </c>
      <c r="I8473">
        <v>0.19</v>
      </c>
      <c r="J8473">
        <v>1386.41</v>
      </c>
      <c r="K8473">
        <v>1031.3</v>
      </c>
      <c r="L8473">
        <v>355.11</v>
      </c>
      <c r="M8473" t="s">
        <v>17</v>
      </c>
      <c r="N8473" s="3">
        <f>retail_sales[[#This Row],[Profit]]/retail_sales[[#This Row],[Revenue]]</f>
        <v>0.25613635216133757</v>
      </c>
      <c r="O8473" t="str">
        <f t="shared" si="132"/>
        <v>Thursday</v>
      </c>
    </row>
    <row r="8474" spans="1:15" x14ac:dyDescent="0.3">
      <c r="A8474">
        <v>8473</v>
      </c>
      <c r="B8474" t="s">
        <v>509</v>
      </c>
      <c r="C8474" s="1">
        <v>45361</v>
      </c>
      <c r="D8474" t="s">
        <v>14</v>
      </c>
      <c r="E8474" t="s">
        <v>20</v>
      </c>
      <c r="F8474" t="s">
        <v>16</v>
      </c>
      <c r="G8474">
        <v>8</v>
      </c>
      <c r="H8474">
        <v>238.34</v>
      </c>
      <c r="I8474">
        <v>0.27</v>
      </c>
      <c r="J8474">
        <v>1391.91</v>
      </c>
      <c r="K8474">
        <v>963.71</v>
      </c>
      <c r="L8474">
        <v>428.2</v>
      </c>
      <c r="M8474" t="s">
        <v>28</v>
      </c>
      <c r="N8474" s="3">
        <f>retail_sales[[#This Row],[Profit]]/retail_sales[[#This Row],[Revenue]]</f>
        <v>0.30763483271188508</v>
      </c>
      <c r="O8474" t="str">
        <f t="shared" si="132"/>
        <v>Sunday</v>
      </c>
    </row>
    <row r="8475" spans="1:15" x14ac:dyDescent="0.3">
      <c r="A8475">
        <v>8474</v>
      </c>
      <c r="B8475" t="s">
        <v>4398</v>
      </c>
      <c r="C8475" s="1">
        <v>45546</v>
      </c>
      <c r="D8475" t="s">
        <v>39</v>
      </c>
      <c r="E8475" t="s">
        <v>33</v>
      </c>
      <c r="F8475" t="s">
        <v>16</v>
      </c>
      <c r="G8475">
        <v>2</v>
      </c>
      <c r="H8475">
        <v>35.01</v>
      </c>
      <c r="I8475">
        <v>0.28000000000000003</v>
      </c>
      <c r="J8475">
        <v>50.41</v>
      </c>
      <c r="K8475">
        <v>30.96</v>
      </c>
      <c r="L8475">
        <v>19.45</v>
      </c>
      <c r="M8475" t="s">
        <v>46</v>
      </c>
      <c r="N8475" s="3">
        <f>retail_sales[[#This Row],[Profit]]/retail_sales[[#This Row],[Revenue]]</f>
        <v>0.38583614362229718</v>
      </c>
      <c r="O8475" t="str">
        <f t="shared" si="132"/>
        <v>Wednesday</v>
      </c>
    </row>
    <row r="8476" spans="1:15" x14ac:dyDescent="0.3">
      <c r="A8476">
        <v>8475</v>
      </c>
      <c r="B8476" t="s">
        <v>1874</v>
      </c>
      <c r="C8476" s="1">
        <v>45466</v>
      </c>
      <c r="D8476" t="s">
        <v>19</v>
      </c>
      <c r="E8476" t="s">
        <v>30</v>
      </c>
      <c r="F8476" t="s">
        <v>21</v>
      </c>
      <c r="G8476">
        <v>5</v>
      </c>
      <c r="H8476">
        <v>337.79</v>
      </c>
      <c r="I8476">
        <v>0.24</v>
      </c>
      <c r="J8476">
        <v>1283.5999999999999</v>
      </c>
      <c r="K8476">
        <v>723.06</v>
      </c>
      <c r="L8476">
        <v>560.54</v>
      </c>
      <c r="M8476" t="s">
        <v>40</v>
      </c>
      <c r="N8476" s="3">
        <f>retail_sales[[#This Row],[Profit]]/retail_sales[[#This Row],[Revenue]]</f>
        <v>0.43669367404175757</v>
      </c>
      <c r="O8476" t="str">
        <f t="shared" si="132"/>
        <v>Sunday</v>
      </c>
    </row>
    <row r="8477" spans="1:15" x14ac:dyDescent="0.3">
      <c r="A8477">
        <v>8476</v>
      </c>
      <c r="B8477" t="s">
        <v>5473</v>
      </c>
      <c r="C8477" s="1">
        <v>45469</v>
      </c>
      <c r="D8477" t="s">
        <v>19</v>
      </c>
      <c r="E8477" t="s">
        <v>33</v>
      </c>
      <c r="F8477" t="s">
        <v>21</v>
      </c>
      <c r="G8477">
        <v>1</v>
      </c>
      <c r="H8477">
        <v>160.62</v>
      </c>
      <c r="I8477">
        <v>0.24</v>
      </c>
      <c r="J8477">
        <v>122.07</v>
      </c>
      <c r="K8477">
        <v>87.42</v>
      </c>
      <c r="L8477">
        <v>34.65</v>
      </c>
      <c r="M8477" t="s">
        <v>40</v>
      </c>
      <c r="N8477" s="3">
        <f>retail_sales[[#This Row],[Profit]]/retail_sales[[#This Row],[Revenue]]</f>
        <v>0.28385352666502828</v>
      </c>
      <c r="O8477" t="str">
        <f t="shared" si="132"/>
        <v>Wednesday</v>
      </c>
    </row>
    <row r="8478" spans="1:15" x14ac:dyDescent="0.3">
      <c r="A8478">
        <v>8477</v>
      </c>
      <c r="B8478" t="s">
        <v>5474</v>
      </c>
      <c r="C8478" s="1">
        <v>45655</v>
      </c>
      <c r="D8478" t="s">
        <v>14</v>
      </c>
      <c r="E8478" t="s">
        <v>33</v>
      </c>
      <c r="F8478" t="s">
        <v>27</v>
      </c>
      <c r="G8478">
        <v>5</v>
      </c>
      <c r="H8478">
        <v>291.06</v>
      </c>
      <c r="I8478">
        <v>0.11</v>
      </c>
      <c r="J8478">
        <v>1295.22</v>
      </c>
      <c r="K8478">
        <v>721.63</v>
      </c>
      <c r="L8478">
        <v>573.59</v>
      </c>
      <c r="M8478" t="s">
        <v>28</v>
      </c>
      <c r="N8478" s="3">
        <f>retail_sales[[#This Row],[Profit]]/retail_sales[[#This Row],[Revenue]]</f>
        <v>0.4428514074828987</v>
      </c>
      <c r="O8478" t="str">
        <f t="shared" si="132"/>
        <v>Sunday</v>
      </c>
    </row>
    <row r="8479" spans="1:15" x14ac:dyDescent="0.3">
      <c r="A8479">
        <v>8478</v>
      </c>
      <c r="B8479" t="s">
        <v>654</v>
      </c>
      <c r="C8479" s="1">
        <v>45444</v>
      </c>
      <c r="D8479" t="s">
        <v>39</v>
      </c>
      <c r="E8479" t="s">
        <v>15</v>
      </c>
      <c r="F8479" t="s">
        <v>27</v>
      </c>
      <c r="G8479">
        <v>9</v>
      </c>
      <c r="H8479">
        <v>222.11</v>
      </c>
      <c r="I8479">
        <v>0.2</v>
      </c>
      <c r="J8479">
        <v>1599.19</v>
      </c>
      <c r="K8479">
        <v>960.42</v>
      </c>
      <c r="L8479">
        <v>638.77</v>
      </c>
      <c r="M8479" t="s">
        <v>17</v>
      </c>
      <c r="N8479" s="3">
        <f>retail_sales[[#This Row],[Profit]]/retail_sales[[#This Row],[Revenue]]</f>
        <v>0.3994334631907403</v>
      </c>
      <c r="O8479" t="str">
        <f t="shared" si="132"/>
        <v>Saturday</v>
      </c>
    </row>
    <row r="8480" spans="1:15" x14ac:dyDescent="0.3">
      <c r="A8480">
        <v>8479</v>
      </c>
      <c r="B8480" t="s">
        <v>2277</v>
      </c>
      <c r="C8480" s="1">
        <v>45606</v>
      </c>
      <c r="D8480" t="s">
        <v>19</v>
      </c>
      <c r="E8480" t="s">
        <v>25</v>
      </c>
      <c r="F8480" t="s">
        <v>21</v>
      </c>
      <c r="G8480">
        <v>5</v>
      </c>
      <c r="H8480">
        <v>163.63</v>
      </c>
      <c r="I8480">
        <v>0.27</v>
      </c>
      <c r="J8480">
        <v>597.25</v>
      </c>
      <c r="K8480">
        <v>304.47000000000003</v>
      </c>
      <c r="L8480">
        <v>292.77999999999997</v>
      </c>
      <c r="M8480" t="s">
        <v>46</v>
      </c>
      <c r="N8480" s="3">
        <f>retail_sales[[#This Row],[Profit]]/retail_sales[[#This Row],[Revenue]]</f>
        <v>0.49021347844286306</v>
      </c>
      <c r="O8480" t="str">
        <f t="shared" si="132"/>
        <v>Sunday</v>
      </c>
    </row>
    <row r="8481" spans="1:15" x14ac:dyDescent="0.3">
      <c r="A8481">
        <v>8480</v>
      </c>
      <c r="B8481" t="s">
        <v>5135</v>
      </c>
      <c r="C8481" s="1">
        <v>45638</v>
      </c>
      <c r="D8481" t="s">
        <v>19</v>
      </c>
      <c r="E8481" t="s">
        <v>30</v>
      </c>
      <c r="F8481" t="s">
        <v>27</v>
      </c>
      <c r="G8481">
        <v>2</v>
      </c>
      <c r="H8481">
        <v>445.85</v>
      </c>
      <c r="I8481">
        <v>0.08</v>
      </c>
      <c r="J8481">
        <v>820.36</v>
      </c>
      <c r="K8481">
        <v>493.54</v>
      </c>
      <c r="L8481">
        <v>326.82</v>
      </c>
      <c r="M8481" t="s">
        <v>28</v>
      </c>
      <c r="N8481" s="3">
        <f>retail_sales[[#This Row],[Profit]]/retail_sales[[#This Row],[Revenue]]</f>
        <v>0.39838607440635815</v>
      </c>
      <c r="O8481" t="str">
        <f t="shared" si="132"/>
        <v>Thursday</v>
      </c>
    </row>
    <row r="8482" spans="1:15" x14ac:dyDescent="0.3">
      <c r="A8482">
        <v>8481</v>
      </c>
      <c r="B8482" t="s">
        <v>5475</v>
      </c>
      <c r="C8482" s="1">
        <v>45552</v>
      </c>
      <c r="D8482" t="s">
        <v>39</v>
      </c>
      <c r="E8482" t="s">
        <v>25</v>
      </c>
      <c r="F8482" t="s">
        <v>27</v>
      </c>
      <c r="G8482">
        <v>6</v>
      </c>
      <c r="H8482">
        <v>440.56</v>
      </c>
      <c r="I8482">
        <v>0.11</v>
      </c>
      <c r="J8482">
        <v>2352.59</v>
      </c>
      <c r="K8482">
        <v>1344.02</v>
      </c>
      <c r="L8482">
        <v>1008.57</v>
      </c>
      <c r="M8482" t="s">
        <v>17</v>
      </c>
      <c r="N8482" s="3">
        <f>retail_sales[[#This Row],[Profit]]/retail_sales[[#This Row],[Revenue]]</f>
        <v>0.428706234405485</v>
      </c>
      <c r="O8482" t="str">
        <f t="shared" si="132"/>
        <v>Tuesday</v>
      </c>
    </row>
    <row r="8483" spans="1:15" x14ac:dyDescent="0.3">
      <c r="A8483">
        <v>8482</v>
      </c>
      <c r="B8483" t="s">
        <v>2467</v>
      </c>
      <c r="C8483" s="1">
        <v>45481</v>
      </c>
      <c r="D8483" t="s">
        <v>19</v>
      </c>
      <c r="E8483" t="s">
        <v>33</v>
      </c>
      <c r="F8483" t="s">
        <v>27</v>
      </c>
      <c r="G8483">
        <v>7</v>
      </c>
      <c r="H8483">
        <v>298.37</v>
      </c>
      <c r="I8483">
        <v>7.0000000000000007E-2</v>
      </c>
      <c r="J8483">
        <v>1942.39</v>
      </c>
      <c r="K8483">
        <v>1054.4100000000001</v>
      </c>
      <c r="L8483">
        <v>887.98</v>
      </c>
      <c r="M8483" t="s">
        <v>28</v>
      </c>
      <c r="N8483" s="3">
        <f>retail_sales[[#This Row],[Profit]]/retail_sales[[#This Row],[Revenue]]</f>
        <v>0.45715844912710629</v>
      </c>
      <c r="O8483" t="str">
        <f t="shared" si="132"/>
        <v>Monday</v>
      </c>
    </row>
    <row r="8484" spans="1:15" x14ac:dyDescent="0.3">
      <c r="A8484">
        <v>8483</v>
      </c>
      <c r="B8484" t="s">
        <v>5476</v>
      </c>
      <c r="C8484" s="1">
        <v>45426</v>
      </c>
      <c r="D8484" t="s">
        <v>39</v>
      </c>
      <c r="E8484" t="s">
        <v>25</v>
      </c>
      <c r="F8484" t="s">
        <v>21</v>
      </c>
      <c r="G8484">
        <v>9</v>
      </c>
      <c r="H8484">
        <v>103.64</v>
      </c>
      <c r="I8484">
        <v>0.18</v>
      </c>
      <c r="J8484">
        <v>764.86</v>
      </c>
      <c r="K8484">
        <v>571.54</v>
      </c>
      <c r="L8484">
        <v>193.32</v>
      </c>
      <c r="M8484" t="s">
        <v>40</v>
      </c>
      <c r="N8484" s="3">
        <f>retail_sales[[#This Row],[Profit]]/retail_sales[[#This Row],[Revenue]]</f>
        <v>0.25275213764610516</v>
      </c>
      <c r="O8484" t="str">
        <f t="shared" si="132"/>
        <v>Tuesday</v>
      </c>
    </row>
    <row r="8485" spans="1:15" x14ac:dyDescent="0.3">
      <c r="A8485">
        <v>8484</v>
      </c>
      <c r="B8485" t="s">
        <v>5476</v>
      </c>
      <c r="C8485" s="1">
        <v>45305</v>
      </c>
      <c r="D8485" t="s">
        <v>39</v>
      </c>
      <c r="E8485" t="s">
        <v>20</v>
      </c>
      <c r="F8485" t="s">
        <v>21</v>
      </c>
      <c r="G8485">
        <v>1</v>
      </c>
      <c r="H8485">
        <v>341.89</v>
      </c>
      <c r="I8485">
        <v>0.06</v>
      </c>
      <c r="J8485">
        <v>321.38</v>
      </c>
      <c r="K8485">
        <v>250.59</v>
      </c>
      <c r="L8485">
        <v>70.790000000000006</v>
      </c>
      <c r="M8485" t="s">
        <v>46</v>
      </c>
      <c r="N8485" s="3">
        <f>retail_sales[[#This Row],[Profit]]/retail_sales[[#This Row],[Revenue]]</f>
        <v>0.22026884062480556</v>
      </c>
      <c r="O8485" t="str">
        <f t="shared" si="132"/>
        <v>Sunday</v>
      </c>
    </row>
    <row r="8486" spans="1:15" x14ac:dyDescent="0.3">
      <c r="A8486">
        <v>8485</v>
      </c>
      <c r="B8486" t="s">
        <v>99</v>
      </c>
      <c r="C8486" s="1">
        <v>45313</v>
      </c>
      <c r="D8486" t="s">
        <v>14</v>
      </c>
      <c r="E8486" t="s">
        <v>15</v>
      </c>
      <c r="F8486" t="s">
        <v>21</v>
      </c>
      <c r="G8486">
        <v>5</v>
      </c>
      <c r="H8486">
        <v>363.36</v>
      </c>
      <c r="I8486">
        <v>0.2</v>
      </c>
      <c r="J8486">
        <v>1453.44</v>
      </c>
      <c r="K8486">
        <v>763.43</v>
      </c>
      <c r="L8486">
        <v>690.01</v>
      </c>
      <c r="M8486" t="s">
        <v>46</v>
      </c>
      <c r="N8486" s="3">
        <f>retail_sales[[#This Row],[Profit]]/retail_sales[[#This Row],[Revenue]]</f>
        <v>0.47474267943637161</v>
      </c>
      <c r="O8486" t="str">
        <f t="shared" si="132"/>
        <v>Monday</v>
      </c>
    </row>
    <row r="8487" spans="1:15" x14ac:dyDescent="0.3">
      <c r="A8487">
        <v>8486</v>
      </c>
      <c r="B8487" t="s">
        <v>2307</v>
      </c>
      <c r="C8487" s="1">
        <v>45506</v>
      </c>
      <c r="D8487" t="s">
        <v>39</v>
      </c>
      <c r="E8487" t="s">
        <v>20</v>
      </c>
      <c r="F8487" t="s">
        <v>21</v>
      </c>
      <c r="G8487">
        <v>9</v>
      </c>
      <c r="H8487">
        <v>172.5</v>
      </c>
      <c r="I8487">
        <v>0.08</v>
      </c>
      <c r="J8487">
        <v>1428.3</v>
      </c>
      <c r="K8487">
        <v>868.08</v>
      </c>
      <c r="L8487">
        <v>560.22</v>
      </c>
      <c r="M8487" t="s">
        <v>40</v>
      </c>
      <c r="N8487" s="3">
        <f>retail_sales[[#This Row],[Profit]]/retail_sales[[#This Row],[Revenue]]</f>
        <v>0.39222852341944975</v>
      </c>
      <c r="O8487" t="str">
        <f t="shared" si="132"/>
        <v>Friday</v>
      </c>
    </row>
    <row r="8488" spans="1:15" x14ac:dyDescent="0.3">
      <c r="A8488">
        <v>8487</v>
      </c>
      <c r="B8488" t="s">
        <v>460</v>
      </c>
      <c r="C8488" s="1">
        <v>45620</v>
      </c>
      <c r="D8488" t="s">
        <v>14</v>
      </c>
      <c r="E8488" t="s">
        <v>33</v>
      </c>
      <c r="F8488" t="s">
        <v>21</v>
      </c>
      <c r="G8488">
        <v>2</v>
      </c>
      <c r="H8488">
        <v>408.71</v>
      </c>
      <c r="I8488">
        <v>0.01</v>
      </c>
      <c r="J8488">
        <v>809.25</v>
      </c>
      <c r="K8488">
        <v>526.66</v>
      </c>
      <c r="L8488">
        <v>282.58999999999997</v>
      </c>
      <c r="M8488" t="s">
        <v>40</v>
      </c>
      <c r="N8488" s="3">
        <f>retail_sales[[#This Row],[Profit]]/retail_sales[[#This Row],[Revenue]]</f>
        <v>0.34919987642879208</v>
      </c>
      <c r="O8488" t="str">
        <f t="shared" si="132"/>
        <v>Sunday</v>
      </c>
    </row>
    <row r="8489" spans="1:15" x14ac:dyDescent="0.3">
      <c r="A8489">
        <v>8488</v>
      </c>
      <c r="B8489" t="s">
        <v>5477</v>
      </c>
      <c r="C8489" s="1">
        <v>45582</v>
      </c>
      <c r="D8489" t="s">
        <v>14</v>
      </c>
      <c r="E8489" t="s">
        <v>30</v>
      </c>
      <c r="F8489" t="s">
        <v>27</v>
      </c>
      <c r="G8489">
        <v>8</v>
      </c>
      <c r="H8489">
        <v>444.01</v>
      </c>
      <c r="I8489">
        <v>0.09</v>
      </c>
      <c r="J8489">
        <v>3232.39</v>
      </c>
      <c r="K8489">
        <v>2414.4699999999998</v>
      </c>
      <c r="L8489">
        <v>817.92</v>
      </c>
      <c r="M8489" t="s">
        <v>40</v>
      </c>
      <c r="N8489" s="3">
        <f>retail_sales[[#This Row],[Profit]]/retail_sales[[#This Row],[Revenue]]</f>
        <v>0.25303877316784174</v>
      </c>
      <c r="O8489" t="str">
        <f t="shared" si="132"/>
        <v>Thursday</v>
      </c>
    </row>
    <row r="8490" spans="1:15" x14ac:dyDescent="0.3">
      <c r="A8490">
        <v>8489</v>
      </c>
      <c r="B8490" t="s">
        <v>5478</v>
      </c>
      <c r="C8490" s="1">
        <v>45428</v>
      </c>
      <c r="D8490" t="s">
        <v>39</v>
      </c>
      <c r="E8490" t="s">
        <v>33</v>
      </c>
      <c r="F8490" t="s">
        <v>21</v>
      </c>
      <c r="G8490">
        <v>7</v>
      </c>
      <c r="H8490">
        <v>358.06</v>
      </c>
      <c r="I8490">
        <v>0.12</v>
      </c>
      <c r="J8490">
        <v>2205.65</v>
      </c>
      <c r="K8490">
        <v>1710.83</v>
      </c>
      <c r="L8490">
        <v>494.82</v>
      </c>
      <c r="M8490" t="s">
        <v>28</v>
      </c>
      <c r="N8490" s="3">
        <f>retail_sales[[#This Row],[Profit]]/retail_sales[[#This Row],[Revenue]]</f>
        <v>0.22434203069389974</v>
      </c>
      <c r="O8490" t="str">
        <f t="shared" si="132"/>
        <v>Thursday</v>
      </c>
    </row>
    <row r="8491" spans="1:15" x14ac:dyDescent="0.3">
      <c r="A8491">
        <v>8490</v>
      </c>
      <c r="B8491" t="s">
        <v>1771</v>
      </c>
      <c r="C8491" s="1">
        <v>45654</v>
      </c>
      <c r="D8491" t="s">
        <v>24</v>
      </c>
      <c r="E8491" t="s">
        <v>20</v>
      </c>
      <c r="F8491" t="s">
        <v>27</v>
      </c>
      <c r="G8491">
        <v>3</v>
      </c>
      <c r="H8491">
        <v>417.2</v>
      </c>
      <c r="I8491">
        <v>0.1</v>
      </c>
      <c r="J8491">
        <v>1126.44</v>
      </c>
      <c r="K8491">
        <v>790.43</v>
      </c>
      <c r="L8491">
        <v>336.01</v>
      </c>
      <c r="M8491" t="s">
        <v>22</v>
      </c>
      <c r="N8491" s="3">
        <f>retail_sales[[#This Row],[Profit]]/retail_sales[[#This Row],[Revenue]]</f>
        <v>0.29829373956890731</v>
      </c>
      <c r="O8491" t="str">
        <f t="shared" si="132"/>
        <v>Saturday</v>
      </c>
    </row>
    <row r="8492" spans="1:15" x14ac:dyDescent="0.3">
      <c r="A8492">
        <v>8491</v>
      </c>
      <c r="B8492" t="s">
        <v>5479</v>
      </c>
      <c r="C8492" s="1">
        <v>45630</v>
      </c>
      <c r="D8492" t="s">
        <v>39</v>
      </c>
      <c r="E8492" t="s">
        <v>33</v>
      </c>
      <c r="F8492" t="s">
        <v>27</v>
      </c>
      <c r="G8492">
        <v>7</v>
      </c>
      <c r="H8492">
        <v>358.96</v>
      </c>
      <c r="I8492">
        <v>0.28999999999999998</v>
      </c>
      <c r="J8492">
        <v>1784.03</v>
      </c>
      <c r="K8492">
        <v>1029.9100000000001</v>
      </c>
      <c r="L8492">
        <v>754.12</v>
      </c>
      <c r="M8492" t="s">
        <v>28</v>
      </c>
      <c r="N8492" s="3">
        <f>retail_sales[[#This Row],[Profit]]/retail_sales[[#This Row],[Revenue]]</f>
        <v>0.42270589620129706</v>
      </c>
      <c r="O8492" t="str">
        <f t="shared" si="132"/>
        <v>Wednesday</v>
      </c>
    </row>
    <row r="8493" spans="1:15" x14ac:dyDescent="0.3">
      <c r="A8493">
        <v>8492</v>
      </c>
      <c r="B8493" t="s">
        <v>5480</v>
      </c>
      <c r="C8493" s="1">
        <v>45508</v>
      </c>
      <c r="D8493" t="s">
        <v>14</v>
      </c>
      <c r="E8493" t="s">
        <v>33</v>
      </c>
      <c r="F8493" t="s">
        <v>21</v>
      </c>
      <c r="G8493">
        <v>10</v>
      </c>
      <c r="H8493">
        <v>377.82</v>
      </c>
      <c r="I8493">
        <v>0.15</v>
      </c>
      <c r="J8493">
        <v>3211.47</v>
      </c>
      <c r="K8493">
        <v>1980.24</v>
      </c>
      <c r="L8493">
        <v>1231.23</v>
      </c>
      <c r="M8493" t="s">
        <v>46</v>
      </c>
      <c r="N8493" s="3">
        <f>retail_sales[[#This Row],[Profit]]/retail_sales[[#This Row],[Revenue]]</f>
        <v>0.38338517874991829</v>
      </c>
      <c r="O8493" t="str">
        <f t="shared" si="132"/>
        <v>Sunday</v>
      </c>
    </row>
    <row r="8494" spans="1:15" x14ac:dyDescent="0.3">
      <c r="A8494">
        <v>8493</v>
      </c>
      <c r="B8494" t="s">
        <v>1894</v>
      </c>
      <c r="C8494" s="1">
        <v>45593</v>
      </c>
      <c r="D8494" t="s">
        <v>14</v>
      </c>
      <c r="E8494" t="s">
        <v>20</v>
      </c>
      <c r="F8494" t="s">
        <v>27</v>
      </c>
      <c r="G8494">
        <v>6</v>
      </c>
      <c r="H8494">
        <v>398.82</v>
      </c>
      <c r="I8494">
        <v>0.01</v>
      </c>
      <c r="J8494">
        <v>2368.9899999999998</v>
      </c>
      <c r="K8494">
        <v>1295.8</v>
      </c>
      <c r="L8494">
        <v>1073.19</v>
      </c>
      <c r="M8494" t="s">
        <v>28</v>
      </c>
      <c r="N8494" s="3">
        <f>retail_sales[[#This Row],[Profit]]/retail_sales[[#This Row],[Revenue]]</f>
        <v>0.45301584219435292</v>
      </c>
      <c r="O8494" t="str">
        <f t="shared" si="132"/>
        <v>Monday</v>
      </c>
    </row>
    <row r="8495" spans="1:15" x14ac:dyDescent="0.3">
      <c r="A8495">
        <v>8494</v>
      </c>
      <c r="B8495" t="s">
        <v>2298</v>
      </c>
      <c r="C8495" s="1">
        <v>45595</v>
      </c>
      <c r="D8495" t="s">
        <v>19</v>
      </c>
      <c r="E8495" t="s">
        <v>30</v>
      </c>
      <c r="F8495" t="s">
        <v>21</v>
      </c>
      <c r="G8495">
        <v>5</v>
      </c>
      <c r="H8495">
        <v>167.45</v>
      </c>
      <c r="I8495">
        <v>0.24</v>
      </c>
      <c r="J8495">
        <v>636.30999999999995</v>
      </c>
      <c r="K8495">
        <v>438.57</v>
      </c>
      <c r="L8495">
        <v>197.74</v>
      </c>
      <c r="M8495" t="s">
        <v>28</v>
      </c>
      <c r="N8495" s="3">
        <f>retail_sales[[#This Row],[Profit]]/retail_sales[[#This Row],[Revenue]]</f>
        <v>0.31076047838317805</v>
      </c>
      <c r="O8495" t="str">
        <f t="shared" si="132"/>
        <v>Wednesday</v>
      </c>
    </row>
    <row r="8496" spans="1:15" x14ac:dyDescent="0.3">
      <c r="A8496">
        <v>8495</v>
      </c>
      <c r="B8496" t="s">
        <v>3428</v>
      </c>
      <c r="C8496" s="1">
        <v>45485</v>
      </c>
      <c r="D8496" t="s">
        <v>39</v>
      </c>
      <c r="E8496" t="s">
        <v>15</v>
      </c>
      <c r="F8496" t="s">
        <v>27</v>
      </c>
      <c r="G8496">
        <v>5</v>
      </c>
      <c r="H8496">
        <v>95.62</v>
      </c>
      <c r="I8496">
        <v>0.18</v>
      </c>
      <c r="J8496">
        <v>392.04</v>
      </c>
      <c r="K8496">
        <v>198.69</v>
      </c>
      <c r="L8496">
        <v>193.35</v>
      </c>
      <c r="M8496" t="s">
        <v>17</v>
      </c>
      <c r="N8496" s="3">
        <f>retail_sales[[#This Row],[Profit]]/retail_sales[[#This Row],[Revenue]]</f>
        <v>0.49318947046219769</v>
      </c>
      <c r="O8496" t="str">
        <f t="shared" si="132"/>
        <v>Friday</v>
      </c>
    </row>
    <row r="8497" spans="1:15" x14ac:dyDescent="0.3">
      <c r="A8497">
        <v>8496</v>
      </c>
      <c r="B8497" t="s">
        <v>5481</v>
      </c>
      <c r="C8497" s="1">
        <v>45441</v>
      </c>
      <c r="D8497" t="s">
        <v>19</v>
      </c>
      <c r="E8497" t="s">
        <v>15</v>
      </c>
      <c r="F8497" t="s">
        <v>21</v>
      </c>
      <c r="G8497">
        <v>4</v>
      </c>
      <c r="H8497">
        <v>191.04</v>
      </c>
      <c r="I8497">
        <v>0.01</v>
      </c>
      <c r="J8497">
        <v>756.52</v>
      </c>
      <c r="K8497">
        <v>588.04999999999995</v>
      </c>
      <c r="L8497">
        <v>168.47</v>
      </c>
      <c r="M8497" t="s">
        <v>22</v>
      </c>
      <c r="N8497" s="3">
        <f>retail_sales[[#This Row],[Profit]]/retail_sales[[#This Row],[Revenue]]</f>
        <v>0.2226907418177973</v>
      </c>
      <c r="O8497" t="str">
        <f t="shared" si="132"/>
        <v>Wednesday</v>
      </c>
    </row>
    <row r="8498" spans="1:15" x14ac:dyDescent="0.3">
      <c r="A8498">
        <v>8497</v>
      </c>
      <c r="B8498" t="s">
        <v>1425</v>
      </c>
      <c r="C8498" s="1">
        <v>45375</v>
      </c>
      <c r="D8498" t="s">
        <v>39</v>
      </c>
      <c r="E8498" t="s">
        <v>20</v>
      </c>
      <c r="F8498" t="s">
        <v>16</v>
      </c>
      <c r="G8498">
        <v>3</v>
      </c>
      <c r="H8498">
        <v>416.27</v>
      </c>
      <c r="I8498">
        <v>0.22</v>
      </c>
      <c r="J8498">
        <v>974.07</v>
      </c>
      <c r="K8498">
        <v>549.07000000000005</v>
      </c>
      <c r="L8498">
        <v>425</v>
      </c>
      <c r="M8498" t="s">
        <v>22</v>
      </c>
      <c r="N8498" s="3">
        <f>retail_sales[[#This Row],[Profit]]/retail_sales[[#This Row],[Revenue]]</f>
        <v>0.43631361195807283</v>
      </c>
      <c r="O8498" t="str">
        <f t="shared" si="132"/>
        <v>Sunday</v>
      </c>
    </row>
    <row r="8499" spans="1:15" x14ac:dyDescent="0.3">
      <c r="A8499">
        <v>8498</v>
      </c>
      <c r="B8499" t="s">
        <v>5482</v>
      </c>
      <c r="C8499" s="1">
        <v>45642</v>
      </c>
      <c r="D8499" t="s">
        <v>24</v>
      </c>
      <c r="E8499" t="s">
        <v>15</v>
      </c>
      <c r="F8499" t="s">
        <v>21</v>
      </c>
      <c r="G8499">
        <v>4</v>
      </c>
      <c r="H8499">
        <v>291.27</v>
      </c>
      <c r="I8499">
        <v>0.2</v>
      </c>
      <c r="J8499">
        <v>932.06</v>
      </c>
      <c r="K8499">
        <v>743.65</v>
      </c>
      <c r="L8499">
        <v>188.41</v>
      </c>
      <c r="M8499" t="s">
        <v>22</v>
      </c>
      <c r="N8499" s="3">
        <f>retail_sales[[#This Row],[Profit]]/retail_sales[[#This Row],[Revenue]]</f>
        <v>0.2021436388215351</v>
      </c>
      <c r="O8499" t="str">
        <f t="shared" si="132"/>
        <v>Monday</v>
      </c>
    </row>
    <row r="8500" spans="1:15" x14ac:dyDescent="0.3">
      <c r="A8500">
        <v>8499</v>
      </c>
      <c r="B8500" t="s">
        <v>5483</v>
      </c>
      <c r="C8500" s="1">
        <v>45369</v>
      </c>
      <c r="D8500" t="s">
        <v>19</v>
      </c>
      <c r="E8500" t="s">
        <v>15</v>
      </c>
      <c r="F8500" t="s">
        <v>27</v>
      </c>
      <c r="G8500">
        <v>9</v>
      </c>
      <c r="H8500">
        <v>10.39</v>
      </c>
      <c r="I8500">
        <v>0.01</v>
      </c>
      <c r="J8500">
        <v>92.57</v>
      </c>
      <c r="K8500">
        <v>47.78</v>
      </c>
      <c r="L8500">
        <v>44.79</v>
      </c>
      <c r="M8500" t="s">
        <v>22</v>
      </c>
      <c r="N8500" s="3">
        <f>retail_sales[[#This Row],[Profit]]/retail_sales[[#This Row],[Revenue]]</f>
        <v>0.48385005941449716</v>
      </c>
      <c r="O8500" t="str">
        <f t="shared" si="132"/>
        <v>Monday</v>
      </c>
    </row>
    <row r="8501" spans="1:15" x14ac:dyDescent="0.3">
      <c r="A8501">
        <v>8500</v>
      </c>
      <c r="B8501" t="s">
        <v>5484</v>
      </c>
      <c r="C8501" s="1">
        <v>45582</v>
      </c>
      <c r="D8501" t="s">
        <v>14</v>
      </c>
      <c r="E8501" t="s">
        <v>33</v>
      </c>
      <c r="F8501" t="s">
        <v>16</v>
      </c>
      <c r="G8501">
        <v>10</v>
      </c>
      <c r="H8501">
        <v>165.73</v>
      </c>
      <c r="I8501">
        <v>0.16</v>
      </c>
      <c r="J8501">
        <v>1392.13</v>
      </c>
      <c r="K8501">
        <v>773.27</v>
      </c>
      <c r="L8501">
        <v>618.86</v>
      </c>
      <c r="M8501" t="s">
        <v>46</v>
      </c>
      <c r="N8501" s="3">
        <f>retail_sales[[#This Row],[Profit]]/retail_sales[[#This Row],[Revenue]]</f>
        <v>0.44454181721534625</v>
      </c>
      <c r="O8501" t="str">
        <f t="shared" si="132"/>
        <v>Thursday</v>
      </c>
    </row>
    <row r="8502" spans="1:15" x14ac:dyDescent="0.3">
      <c r="A8502">
        <v>8501</v>
      </c>
      <c r="B8502" t="s">
        <v>5485</v>
      </c>
      <c r="C8502" s="1">
        <v>45628</v>
      </c>
      <c r="D8502" t="s">
        <v>14</v>
      </c>
      <c r="E8502" t="s">
        <v>33</v>
      </c>
      <c r="F8502" t="s">
        <v>27</v>
      </c>
      <c r="G8502">
        <v>3</v>
      </c>
      <c r="H8502">
        <v>400.35</v>
      </c>
      <c r="I8502">
        <v>0.27</v>
      </c>
      <c r="J8502">
        <v>876.77</v>
      </c>
      <c r="K8502">
        <v>577.91999999999996</v>
      </c>
      <c r="L8502">
        <v>298.85000000000002</v>
      </c>
      <c r="M8502" t="s">
        <v>28</v>
      </c>
      <c r="N8502" s="3">
        <f>retail_sales[[#This Row],[Profit]]/retail_sales[[#This Row],[Revenue]]</f>
        <v>0.34085335948994611</v>
      </c>
      <c r="O8502" t="str">
        <f t="shared" si="132"/>
        <v>Monday</v>
      </c>
    </row>
    <row r="8503" spans="1:15" x14ac:dyDescent="0.3">
      <c r="A8503">
        <v>8502</v>
      </c>
      <c r="B8503" t="s">
        <v>2116</v>
      </c>
      <c r="C8503" s="1">
        <v>45396</v>
      </c>
      <c r="D8503" t="s">
        <v>14</v>
      </c>
      <c r="E8503" t="s">
        <v>25</v>
      </c>
      <c r="F8503" t="s">
        <v>21</v>
      </c>
      <c r="G8503">
        <v>2</v>
      </c>
      <c r="H8503">
        <v>176.85</v>
      </c>
      <c r="I8503">
        <v>0.28999999999999998</v>
      </c>
      <c r="J8503">
        <v>251.13</v>
      </c>
      <c r="K8503">
        <v>167.85</v>
      </c>
      <c r="L8503">
        <v>83.28</v>
      </c>
      <c r="M8503" t="s">
        <v>46</v>
      </c>
      <c r="N8503" s="3">
        <f>retail_sales[[#This Row],[Profit]]/retail_sales[[#This Row],[Revenue]]</f>
        <v>0.33162107275116476</v>
      </c>
      <c r="O8503" t="str">
        <f t="shared" si="132"/>
        <v>Sunday</v>
      </c>
    </row>
    <row r="8504" spans="1:15" x14ac:dyDescent="0.3">
      <c r="A8504">
        <v>8503</v>
      </c>
      <c r="B8504" t="s">
        <v>4859</v>
      </c>
      <c r="C8504" s="1">
        <v>45368</v>
      </c>
      <c r="D8504" t="s">
        <v>39</v>
      </c>
      <c r="E8504" t="s">
        <v>20</v>
      </c>
      <c r="F8504" t="s">
        <v>21</v>
      </c>
      <c r="G8504">
        <v>1</v>
      </c>
      <c r="H8504">
        <v>79.52</v>
      </c>
      <c r="I8504">
        <v>0.06</v>
      </c>
      <c r="J8504">
        <v>74.75</v>
      </c>
      <c r="K8504">
        <v>51.67</v>
      </c>
      <c r="L8504">
        <v>23.08</v>
      </c>
      <c r="M8504" t="s">
        <v>17</v>
      </c>
      <c r="N8504" s="3">
        <f>retail_sales[[#This Row],[Profit]]/retail_sales[[#This Row],[Revenue]]</f>
        <v>0.30876254180602003</v>
      </c>
      <c r="O8504" t="str">
        <f t="shared" si="132"/>
        <v>Sunday</v>
      </c>
    </row>
    <row r="8505" spans="1:15" x14ac:dyDescent="0.3">
      <c r="A8505">
        <v>8504</v>
      </c>
      <c r="B8505" t="s">
        <v>5009</v>
      </c>
      <c r="C8505" s="1">
        <v>45560</v>
      </c>
      <c r="D8505" t="s">
        <v>14</v>
      </c>
      <c r="E8505" t="s">
        <v>33</v>
      </c>
      <c r="F8505" t="s">
        <v>16</v>
      </c>
      <c r="G8505">
        <v>8</v>
      </c>
      <c r="H8505">
        <v>398.49</v>
      </c>
      <c r="I8505">
        <v>0.04</v>
      </c>
      <c r="J8505">
        <v>3060.4</v>
      </c>
      <c r="K8505">
        <v>2210.38</v>
      </c>
      <c r="L8505">
        <v>850.02</v>
      </c>
      <c r="M8505" t="s">
        <v>22</v>
      </c>
      <c r="N8505" s="3">
        <f>retail_sales[[#This Row],[Profit]]/retail_sales[[#This Row],[Revenue]]</f>
        <v>0.27774800679649719</v>
      </c>
      <c r="O8505" t="str">
        <f t="shared" si="132"/>
        <v>Wednesday</v>
      </c>
    </row>
    <row r="8506" spans="1:15" x14ac:dyDescent="0.3">
      <c r="A8506">
        <v>8505</v>
      </c>
      <c r="B8506" t="s">
        <v>2206</v>
      </c>
      <c r="C8506" s="1">
        <v>45408</v>
      </c>
      <c r="D8506" t="s">
        <v>39</v>
      </c>
      <c r="E8506" t="s">
        <v>25</v>
      </c>
      <c r="F8506" t="s">
        <v>27</v>
      </c>
      <c r="G8506">
        <v>10</v>
      </c>
      <c r="H8506">
        <v>96.1</v>
      </c>
      <c r="I8506">
        <v>0.01</v>
      </c>
      <c r="J8506">
        <v>951.39</v>
      </c>
      <c r="K8506">
        <v>566.01</v>
      </c>
      <c r="L8506">
        <v>385.38</v>
      </c>
      <c r="M8506" t="s">
        <v>22</v>
      </c>
      <c r="N8506" s="3">
        <f>retail_sales[[#This Row],[Profit]]/retail_sales[[#This Row],[Revenue]]</f>
        <v>0.4050704758301012</v>
      </c>
      <c r="O8506" t="str">
        <f t="shared" si="132"/>
        <v>Friday</v>
      </c>
    </row>
    <row r="8507" spans="1:15" x14ac:dyDescent="0.3">
      <c r="A8507">
        <v>8506</v>
      </c>
      <c r="B8507" t="s">
        <v>5486</v>
      </c>
      <c r="C8507" s="1">
        <v>45591</v>
      </c>
      <c r="D8507" t="s">
        <v>14</v>
      </c>
      <c r="E8507" t="s">
        <v>25</v>
      </c>
      <c r="F8507" t="s">
        <v>16</v>
      </c>
      <c r="G8507">
        <v>2</v>
      </c>
      <c r="H8507">
        <v>427.67</v>
      </c>
      <c r="I8507">
        <v>0.21</v>
      </c>
      <c r="J8507">
        <v>675.72</v>
      </c>
      <c r="K8507">
        <v>430.04</v>
      </c>
      <c r="L8507">
        <v>245.68</v>
      </c>
      <c r="M8507" t="s">
        <v>22</v>
      </c>
      <c r="N8507" s="3">
        <f>retail_sales[[#This Row],[Profit]]/retail_sales[[#This Row],[Revenue]]</f>
        <v>0.36358254898478659</v>
      </c>
      <c r="O8507" t="str">
        <f t="shared" si="132"/>
        <v>Saturday</v>
      </c>
    </row>
    <row r="8508" spans="1:15" x14ac:dyDescent="0.3">
      <c r="A8508">
        <v>8507</v>
      </c>
      <c r="B8508" t="s">
        <v>5487</v>
      </c>
      <c r="C8508" s="1">
        <v>45523</v>
      </c>
      <c r="D8508" t="s">
        <v>24</v>
      </c>
      <c r="E8508" t="s">
        <v>33</v>
      </c>
      <c r="F8508" t="s">
        <v>16</v>
      </c>
      <c r="G8508">
        <v>8</v>
      </c>
      <c r="H8508">
        <v>347.2</v>
      </c>
      <c r="I8508">
        <v>0.08</v>
      </c>
      <c r="J8508">
        <v>2555.39</v>
      </c>
      <c r="K8508">
        <v>1550.88</v>
      </c>
      <c r="L8508">
        <v>1004.51</v>
      </c>
      <c r="M8508" t="s">
        <v>17</v>
      </c>
      <c r="N8508" s="3">
        <f>retail_sales[[#This Row],[Profit]]/retail_sales[[#This Row],[Revenue]]</f>
        <v>0.39309459612818398</v>
      </c>
      <c r="O8508" t="str">
        <f t="shared" si="132"/>
        <v>Monday</v>
      </c>
    </row>
    <row r="8509" spans="1:15" x14ac:dyDescent="0.3">
      <c r="A8509">
        <v>8508</v>
      </c>
      <c r="B8509" t="s">
        <v>5488</v>
      </c>
      <c r="C8509" s="1">
        <v>45520</v>
      </c>
      <c r="D8509" t="s">
        <v>24</v>
      </c>
      <c r="E8509" t="s">
        <v>25</v>
      </c>
      <c r="F8509" t="s">
        <v>21</v>
      </c>
      <c r="G8509">
        <v>2</v>
      </c>
      <c r="H8509">
        <v>444.29</v>
      </c>
      <c r="I8509">
        <v>0.28000000000000003</v>
      </c>
      <c r="J8509">
        <v>639.78</v>
      </c>
      <c r="K8509">
        <v>422.85</v>
      </c>
      <c r="L8509">
        <v>216.93</v>
      </c>
      <c r="M8509" t="s">
        <v>28</v>
      </c>
      <c r="N8509" s="3">
        <f>retail_sales[[#This Row],[Profit]]/retail_sales[[#This Row],[Revenue]]</f>
        <v>0.33906968020256967</v>
      </c>
      <c r="O8509" t="str">
        <f t="shared" si="132"/>
        <v>Friday</v>
      </c>
    </row>
    <row r="8510" spans="1:15" x14ac:dyDescent="0.3">
      <c r="A8510">
        <v>8509</v>
      </c>
      <c r="B8510" t="s">
        <v>2886</v>
      </c>
      <c r="C8510" s="1">
        <v>45607</v>
      </c>
      <c r="D8510" t="s">
        <v>24</v>
      </c>
      <c r="E8510" t="s">
        <v>15</v>
      </c>
      <c r="F8510" t="s">
        <v>27</v>
      </c>
      <c r="G8510">
        <v>3</v>
      </c>
      <c r="H8510">
        <v>397.77</v>
      </c>
      <c r="I8510">
        <v>0.15</v>
      </c>
      <c r="J8510">
        <v>1014.31</v>
      </c>
      <c r="K8510">
        <v>599.38</v>
      </c>
      <c r="L8510">
        <v>414.93</v>
      </c>
      <c r="M8510" t="s">
        <v>28</v>
      </c>
      <c r="N8510" s="3">
        <f>retail_sales[[#This Row],[Profit]]/retail_sales[[#This Row],[Revenue]]</f>
        <v>0.40907612071260269</v>
      </c>
      <c r="O8510" t="str">
        <f t="shared" si="132"/>
        <v>Monday</v>
      </c>
    </row>
    <row r="8511" spans="1:15" x14ac:dyDescent="0.3">
      <c r="A8511">
        <v>8510</v>
      </c>
      <c r="B8511" t="s">
        <v>1871</v>
      </c>
      <c r="C8511" s="1">
        <v>45327</v>
      </c>
      <c r="D8511" t="s">
        <v>39</v>
      </c>
      <c r="E8511" t="s">
        <v>33</v>
      </c>
      <c r="F8511" t="s">
        <v>16</v>
      </c>
      <c r="G8511">
        <v>4</v>
      </c>
      <c r="H8511">
        <v>77.319999999999993</v>
      </c>
      <c r="I8511">
        <v>0.2</v>
      </c>
      <c r="J8511">
        <v>247.42</v>
      </c>
      <c r="K8511">
        <v>167.25</v>
      </c>
      <c r="L8511">
        <v>80.17</v>
      </c>
      <c r="M8511" t="s">
        <v>22</v>
      </c>
      <c r="N8511" s="3">
        <f>retail_sales[[#This Row],[Profit]]/retail_sales[[#This Row],[Revenue]]</f>
        <v>0.32402392692587506</v>
      </c>
      <c r="O8511" t="str">
        <f t="shared" si="132"/>
        <v>Monday</v>
      </c>
    </row>
    <row r="8512" spans="1:15" x14ac:dyDescent="0.3">
      <c r="A8512">
        <v>8511</v>
      </c>
      <c r="B8512" t="s">
        <v>1802</v>
      </c>
      <c r="C8512" s="1">
        <v>45532</v>
      </c>
      <c r="D8512" t="s">
        <v>39</v>
      </c>
      <c r="E8512" t="s">
        <v>25</v>
      </c>
      <c r="F8512" t="s">
        <v>21</v>
      </c>
      <c r="G8512">
        <v>3</v>
      </c>
      <c r="H8512">
        <v>40.909999999999997</v>
      </c>
      <c r="I8512">
        <v>0.18</v>
      </c>
      <c r="J8512">
        <v>100.64</v>
      </c>
      <c r="K8512">
        <v>77.23</v>
      </c>
      <c r="L8512">
        <v>23.41</v>
      </c>
      <c r="M8512" t="s">
        <v>40</v>
      </c>
      <c r="N8512" s="3">
        <f>retail_sales[[#This Row],[Profit]]/retail_sales[[#This Row],[Revenue]]</f>
        <v>0.23261128775834658</v>
      </c>
      <c r="O8512" t="str">
        <f t="shared" si="132"/>
        <v>Wednesday</v>
      </c>
    </row>
    <row r="8513" spans="1:15" x14ac:dyDescent="0.3">
      <c r="A8513">
        <v>8512</v>
      </c>
      <c r="B8513" t="s">
        <v>2309</v>
      </c>
      <c r="C8513" s="1">
        <v>45370</v>
      </c>
      <c r="D8513" t="s">
        <v>39</v>
      </c>
      <c r="E8513" t="s">
        <v>33</v>
      </c>
      <c r="F8513" t="s">
        <v>21</v>
      </c>
      <c r="G8513">
        <v>10</v>
      </c>
      <c r="H8513">
        <v>459.05</v>
      </c>
      <c r="I8513">
        <v>0.21</v>
      </c>
      <c r="J8513">
        <v>3626.5</v>
      </c>
      <c r="K8513">
        <v>2033.38</v>
      </c>
      <c r="L8513">
        <v>1593.12</v>
      </c>
      <c r="M8513" t="s">
        <v>17</v>
      </c>
      <c r="N8513" s="3">
        <f>retail_sales[[#This Row],[Profit]]/retail_sales[[#This Row],[Revenue]]</f>
        <v>0.43929960016544872</v>
      </c>
      <c r="O8513" t="str">
        <f t="shared" si="132"/>
        <v>Tuesday</v>
      </c>
    </row>
    <row r="8514" spans="1:15" x14ac:dyDescent="0.3">
      <c r="A8514">
        <v>8513</v>
      </c>
      <c r="B8514" t="s">
        <v>414</v>
      </c>
      <c r="C8514" s="1">
        <v>45409</v>
      </c>
      <c r="D8514" t="s">
        <v>19</v>
      </c>
      <c r="E8514" t="s">
        <v>30</v>
      </c>
      <c r="F8514" t="s">
        <v>21</v>
      </c>
      <c r="G8514">
        <v>8</v>
      </c>
      <c r="H8514">
        <v>240.28</v>
      </c>
      <c r="I8514">
        <v>0.05</v>
      </c>
      <c r="J8514">
        <v>1826.13</v>
      </c>
      <c r="K8514">
        <v>1348.53</v>
      </c>
      <c r="L8514">
        <v>477.6</v>
      </c>
      <c r="M8514" t="s">
        <v>46</v>
      </c>
      <c r="N8514" s="3">
        <f>retail_sales[[#This Row],[Profit]]/retail_sales[[#This Row],[Revenue]]</f>
        <v>0.26153669234939464</v>
      </c>
      <c r="O8514" t="str">
        <f t="shared" ref="O8514:O8577" si="133">TEXT(C8514, "dddd")</f>
        <v>Saturday</v>
      </c>
    </row>
    <row r="8515" spans="1:15" x14ac:dyDescent="0.3">
      <c r="A8515">
        <v>8514</v>
      </c>
      <c r="B8515" t="s">
        <v>5178</v>
      </c>
      <c r="C8515" s="1">
        <v>45385</v>
      </c>
      <c r="D8515" t="s">
        <v>14</v>
      </c>
      <c r="E8515" t="s">
        <v>25</v>
      </c>
      <c r="F8515" t="s">
        <v>27</v>
      </c>
      <c r="G8515">
        <v>6</v>
      </c>
      <c r="H8515">
        <v>423.6</v>
      </c>
      <c r="I8515">
        <v>0.2</v>
      </c>
      <c r="J8515">
        <v>2033.28</v>
      </c>
      <c r="K8515">
        <v>1215.24</v>
      </c>
      <c r="L8515">
        <v>818.04</v>
      </c>
      <c r="M8515" t="s">
        <v>46</v>
      </c>
      <c r="N8515" s="3">
        <f>retail_sales[[#This Row],[Profit]]/retail_sales[[#This Row],[Revenue]]</f>
        <v>0.40232530689329554</v>
      </c>
      <c r="O8515" t="str">
        <f t="shared" si="133"/>
        <v>Wednesday</v>
      </c>
    </row>
    <row r="8516" spans="1:15" x14ac:dyDescent="0.3">
      <c r="A8516">
        <v>8515</v>
      </c>
      <c r="B8516" t="s">
        <v>5489</v>
      </c>
      <c r="C8516" s="1">
        <v>45354</v>
      </c>
      <c r="D8516" t="s">
        <v>19</v>
      </c>
      <c r="E8516" t="s">
        <v>15</v>
      </c>
      <c r="F8516" t="s">
        <v>21</v>
      </c>
      <c r="G8516">
        <v>1</v>
      </c>
      <c r="H8516">
        <v>120.49</v>
      </c>
      <c r="I8516">
        <v>0.24</v>
      </c>
      <c r="J8516">
        <v>91.57</v>
      </c>
      <c r="K8516">
        <v>60.1</v>
      </c>
      <c r="L8516">
        <v>31.47</v>
      </c>
      <c r="M8516" t="s">
        <v>40</v>
      </c>
      <c r="N8516" s="3">
        <f>retail_sales[[#This Row],[Profit]]/retail_sales[[#This Row],[Revenue]]</f>
        <v>0.34367150813585234</v>
      </c>
      <c r="O8516" t="str">
        <f t="shared" si="133"/>
        <v>Sunday</v>
      </c>
    </row>
    <row r="8517" spans="1:15" x14ac:dyDescent="0.3">
      <c r="A8517">
        <v>8516</v>
      </c>
      <c r="B8517" t="s">
        <v>5080</v>
      </c>
      <c r="C8517" s="1">
        <v>45434</v>
      </c>
      <c r="D8517" t="s">
        <v>39</v>
      </c>
      <c r="E8517" t="s">
        <v>20</v>
      </c>
      <c r="F8517" t="s">
        <v>21</v>
      </c>
      <c r="G8517">
        <v>9</v>
      </c>
      <c r="H8517">
        <v>87.49</v>
      </c>
      <c r="I8517">
        <v>0.06</v>
      </c>
      <c r="J8517">
        <v>740.17</v>
      </c>
      <c r="K8517">
        <v>402.08</v>
      </c>
      <c r="L8517">
        <v>338.09</v>
      </c>
      <c r="M8517" t="s">
        <v>46</v>
      </c>
      <c r="N8517" s="3">
        <f>retail_sales[[#This Row],[Profit]]/retail_sales[[#This Row],[Revenue]]</f>
        <v>0.45677344393855462</v>
      </c>
      <c r="O8517" t="str">
        <f t="shared" si="133"/>
        <v>Wednesday</v>
      </c>
    </row>
    <row r="8518" spans="1:15" x14ac:dyDescent="0.3">
      <c r="A8518">
        <v>8517</v>
      </c>
      <c r="B8518" t="s">
        <v>5490</v>
      </c>
      <c r="C8518" s="1">
        <v>45511</v>
      </c>
      <c r="D8518" t="s">
        <v>39</v>
      </c>
      <c r="E8518" t="s">
        <v>15</v>
      </c>
      <c r="F8518" t="s">
        <v>21</v>
      </c>
      <c r="G8518">
        <v>10</v>
      </c>
      <c r="H8518">
        <v>58.5</v>
      </c>
      <c r="I8518">
        <v>0.02</v>
      </c>
      <c r="J8518">
        <v>573.29999999999995</v>
      </c>
      <c r="K8518">
        <v>334.26</v>
      </c>
      <c r="L8518">
        <v>239.04</v>
      </c>
      <c r="M8518" t="s">
        <v>40</v>
      </c>
      <c r="N8518" s="3">
        <f>retail_sales[[#This Row],[Profit]]/retail_sales[[#This Row],[Revenue]]</f>
        <v>0.41695447409733127</v>
      </c>
      <c r="O8518" t="str">
        <f t="shared" si="133"/>
        <v>Wednesday</v>
      </c>
    </row>
    <row r="8519" spans="1:15" x14ac:dyDescent="0.3">
      <c r="A8519">
        <v>8518</v>
      </c>
      <c r="B8519" t="s">
        <v>2432</v>
      </c>
      <c r="C8519" s="1">
        <v>45509</v>
      </c>
      <c r="D8519" t="s">
        <v>24</v>
      </c>
      <c r="E8519" t="s">
        <v>33</v>
      </c>
      <c r="F8519" t="s">
        <v>21</v>
      </c>
      <c r="G8519">
        <v>5</v>
      </c>
      <c r="H8519">
        <v>249.17</v>
      </c>
      <c r="I8519">
        <v>0.14000000000000001</v>
      </c>
      <c r="J8519">
        <v>1071.43</v>
      </c>
      <c r="K8519">
        <v>595.48</v>
      </c>
      <c r="L8519">
        <v>475.95</v>
      </c>
      <c r="M8519" t="s">
        <v>46</v>
      </c>
      <c r="N8519" s="3">
        <f>retail_sales[[#This Row],[Profit]]/retail_sales[[#This Row],[Revenue]]</f>
        <v>0.44421940770745633</v>
      </c>
      <c r="O8519" t="str">
        <f t="shared" si="133"/>
        <v>Monday</v>
      </c>
    </row>
    <row r="8520" spans="1:15" x14ac:dyDescent="0.3">
      <c r="A8520">
        <v>8519</v>
      </c>
      <c r="B8520" t="s">
        <v>1588</v>
      </c>
      <c r="C8520" s="1">
        <v>45462</v>
      </c>
      <c r="D8520" t="s">
        <v>19</v>
      </c>
      <c r="E8520" t="s">
        <v>25</v>
      </c>
      <c r="F8520" t="s">
        <v>27</v>
      </c>
      <c r="G8520">
        <v>8</v>
      </c>
      <c r="H8520">
        <v>238.56</v>
      </c>
      <c r="I8520">
        <v>0.26</v>
      </c>
      <c r="J8520">
        <v>1412.28</v>
      </c>
      <c r="K8520">
        <v>813.38</v>
      </c>
      <c r="L8520">
        <v>598.9</v>
      </c>
      <c r="M8520" t="s">
        <v>28</v>
      </c>
      <c r="N8520" s="3">
        <f>retail_sales[[#This Row],[Profit]]/retail_sales[[#This Row],[Revenue]]</f>
        <v>0.42406604922536606</v>
      </c>
      <c r="O8520" t="str">
        <f t="shared" si="133"/>
        <v>Wednesday</v>
      </c>
    </row>
    <row r="8521" spans="1:15" x14ac:dyDescent="0.3">
      <c r="A8521">
        <v>8520</v>
      </c>
      <c r="B8521" t="s">
        <v>5491</v>
      </c>
      <c r="C8521" s="1">
        <v>45406</v>
      </c>
      <c r="D8521" t="s">
        <v>24</v>
      </c>
      <c r="E8521" t="s">
        <v>25</v>
      </c>
      <c r="F8521" t="s">
        <v>16</v>
      </c>
      <c r="G8521">
        <v>2</v>
      </c>
      <c r="H8521">
        <v>89.28</v>
      </c>
      <c r="I8521">
        <v>0.02</v>
      </c>
      <c r="J8521">
        <v>174.99</v>
      </c>
      <c r="K8521">
        <v>115.67</v>
      </c>
      <c r="L8521">
        <v>59.32</v>
      </c>
      <c r="M8521" t="s">
        <v>22</v>
      </c>
      <c r="N8521" s="3">
        <f>retail_sales[[#This Row],[Profit]]/retail_sales[[#This Row],[Revenue]]</f>
        <v>0.33899079947425564</v>
      </c>
      <c r="O8521" t="str">
        <f t="shared" si="133"/>
        <v>Wednesday</v>
      </c>
    </row>
    <row r="8522" spans="1:15" x14ac:dyDescent="0.3">
      <c r="A8522">
        <v>8521</v>
      </c>
      <c r="B8522" t="s">
        <v>633</v>
      </c>
      <c r="C8522" s="1">
        <v>45414</v>
      </c>
      <c r="D8522" t="s">
        <v>14</v>
      </c>
      <c r="E8522" t="s">
        <v>25</v>
      </c>
      <c r="F8522" t="s">
        <v>21</v>
      </c>
      <c r="G8522">
        <v>4</v>
      </c>
      <c r="H8522">
        <v>385.88</v>
      </c>
      <c r="I8522">
        <v>0.14000000000000001</v>
      </c>
      <c r="J8522">
        <v>1327.43</v>
      </c>
      <c r="K8522">
        <v>799.07</v>
      </c>
      <c r="L8522">
        <v>528.36</v>
      </c>
      <c r="M8522" t="s">
        <v>46</v>
      </c>
      <c r="N8522" s="3">
        <f>retail_sales[[#This Row],[Profit]]/retail_sales[[#This Row],[Revenue]]</f>
        <v>0.39803228795492041</v>
      </c>
      <c r="O8522" t="str">
        <f t="shared" si="133"/>
        <v>Thursday</v>
      </c>
    </row>
    <row r="8523" spans="1:15" x14ac:dyDescent="0.3">
      <c r="A8523">
        <v>8522</v>
      </c>
      <c r="B8523" t="s">
        <v>5492</v>
      </c>
      <c r="C8523" s="1">
        <v>45455</v>
      </c>
      <c r="D8523" t="s">
        <v>24</v>
      </c>
      <c r="E8523" t="s">
        <v>15</v>
      </c>
      <c r="F8523" t="s">
        <v>21</v>
      </c>
      <c r="G8523">
        <v>4</v>
      </c>
      <c r="H8523">
        <v>452.26</v>
      </c>
      <c r="I8523">
        <v>0.05</v>
      </c>
      <c r="J8523">
        <v>1718.59</v>
      </c>
      <c r="K8523">
        <v>1251.82</v>
      </c>
      <c r="L8523">
        <v>466.77</v>
      </c>
      <c r="M8523" t="s">
        <v>46</v>
      </c>
      <c r="N8523" s="3">
        <f>retail_sales[[#This Row],[Profit]]/retail_sales[[#This Row],[Revenue]]</f>
        <v>0.27160055626996549</v>
      </c>
      <c r="O8523" t="str">
        <f t="shared" si="133"/>
        <v>Wednesday</v>
      </c>
    </row>
    <row r="8524" spans="1:15" x14ac:dyDescent="0.3">
      <c r="A8524">
        <v>8523</v>
      </c>
      <c r="B8524" t="s">
        <v>5493</v>
      </c>
      <c r="C8524" s="1">
        <v>45592</v>
      </c>
      <c r="D8524" t="s">
        <v>24</v>
      </c>
      <c r="E8524" t="s">
        <v>33</v>
      </c>
      <c r="F8524" t="s">
        <v>27</v>
      </c>
      <c r="G8524">
        <v>5</v>
      </c>
      <c r="H8524">
        <v>272.69</v>
      </c>
      <c r="I8524">
        <v>0.2</v>
      </c>
      <c r="J8524">
        <v>1090.76</v>
      </c>
      <c r="K8524">
        <v>688.85</v>
      </c>
      <c r="L8524">
        <v>401.91</v>
      </c>
      <c r="M8524" t="s">
        <v>40</v>
      </c>
      <c r="N8524" s="3">
        <f>retail_sales[[#This Row],[Profit]]/retail_sales[[#This Row],[Revenue]]</f>
        <v>0.36846785727382747</v>
      </c>
      <c r="O8524" t="str">
        <f t="shared" si="133"/>
        <v>Sunday</v>
      </c>
    </row>
    <row r="8525" spans="1:15" x14ac:dyDescent="0.3">
      <c r="A8525">
        <v>8524</v>
      </c>
      <c r="B8525" t="s">
        <v>2523</v>
      </c>
      <c r="C8525" s="1">
        <v>45486</v>
      </c>
      <c r="D8525" t="s">
        <v>19</v>
      </c>
      <c r="E8525" t="s">
        <v>25</v>
      </c>
      <c r="F8525" t="s">
        <v>16</v>
      </c>
      <c r="G8525">
        <v>2</v>
      </c>
      <c r="H8525">
        <v>427.59</v>
      </c>
      <c r="I8525">
        <v>0.28999999999999998</v>
      </c>
      <c r="J8525">
        <v>607.17999999999995</v>
      </c>
      <c r="K8525">
        <v>443</v>
      </c>
      <c r="L8525">
        <v>164.18</v>
      </c>
      <c r="M8525" t="s">
        <v>17</v>
      </c>
      <c r="N8525" s="3">
        <f>retail_sales[[#This Row],[Profit]]/retail_sales[[#This Row],[Revenue]]</f>
        <v>0.27039757567772327</v>
      </c>
      <c r="O8525" t="str">
        <f t="shared" si="133"/>
        <v>Saturday</v>
      </c>
    </row>
    <row r="8526" spans="1:15" x14ac:dyDescent="0.3">
      <c r="A8526">
        <v>8525</v>
      </c>
      <c r="B8526" t="s">
        <v>5494</v>
      </c>
      <c r="C8526" s="1">
        <v>45637</v>
      </c>
      <c r="D8526" t="s">
        <v>14</v>
      </c>
      <c r="E8526" t="s">
        <v>33</v>
      </c>
      <c r="F8526" t="s">
        <v>16</v>
      </c>
      <c r="G8526">
        <v>6</v>
      </c>
      <c r="H8526">
        <v>371.78</v>
      </c>
      <c r="I8526">
        <v>0.19</v>
      </c>
      <c r="J8526">
        <v>1806.85</v>
      </c>
      <c r="K8526">
        <v>1131.8399999999999</v>
      </c>
      <c r="L8526">
        <v>675.01</v>
      </c>
      <c r="M8526" t="s">
        <v>46</v>
      </c>
      <c r="N8526" s="3">
        <f>retail_sales[[#This Row],[Profit]]/retail_sales[[#This Row],[Revenue]]</f>
        <v>0.37358386141627697</v>
      </c>
      <c r="O8526" t="str">
        <f t="shared" si="133"/>
        <v>Wednesday</v>
      </c>
    </row>
    <row r="8527" spans="1:15" x14ac:dyDescent="0.3">
      <c r="A8527">
        <v>8526</v>
      </c>
      <c r="B8527" t="s">
        <v>5495</v>
      </c>
      <c r="C8527" s="1">
        <v>45545</v>
      </c>
      <c r="D8527" t="s">
        <v>24</v>
      </c>
      <c r="E8527" t="s">
        <v>25</v>
      </c>
      <c r="F8527" t="s">
        <v>27</v>
      </c>
      <c r="G8527">
        <v>10</v>
      </c>
      <c r="H8527">
        <v>153.88999999999999</v>
      </c>
      <c r="I8527">
        <v>0.01</v>
      </c>
      <c r="J8527">
        <v>1523.51</v>
      </c>
      <c r="K8527">
        <v>1049.79</v>
      </c>
      <c r="L8527">
        <v>473.72</v>
      </c>
      <c r="M8527" t="s">
        <v>28</v>
      </c>
      <c r="N8527" s="3">
        <f>retail_sales[[#This Row],[Profit]]/retail_sales[[#This Row],[Revenue]]</f>
        <v>0.31093986911802352</v>
      </c>
      <c r="O8527" t="str">
        <f t="shared" si="133"/>
        <v>Tuesday</v>
      </c>
    </row>
    <row r="8528" spans="1:15" x14ac:dyDescent="0.3">
      <c r="A8528">
        <v>8527</v>
      </c>
      <c r="B8528" t="s">
        <v>1182</v>
      </c>
      <c r="C8528" s="1">
        <v>45443</v>
      </c>
      <c r="D8528" t="s">
        <v>14</v>
      </c>
      <c r="E8528" t="s">
        <v>30</v>
      </c>
      <c r="F8528" t="s">
        <v>16</v>
      </c>
      <c r="G8528">
        <v>8</v>
      </c>
      <c r="H8528">
        <v>394.49</v>
      </c>
      <c r="I8528">
        <v>0.26</v>
      </c>
      <c r="J8528">
        <v>2335.38</v>
      </c>
      <c r="K8528">
        <v>1737.32</v>
      </c>
      <c r="L8528">
        <v>598.05999999999995</v>
      </c>
      <c r="M8528" t="s">
        <v>28</v>
      </c>
      <c r="N8528" s="3">
        <f>retail_sales[[#This Row],[Profit]]/retail_sales[[#This Row],[Revenue]]</f>
        <v>0.25608680386061367</v>
      </c>
      <c r="O8528" t="str">
        <f t="shared" si="133"/>
        <v>Friday</v>
      </c>
    </row>
    <row r="8529" spans="1:15" x14ac:dyDescent="0.3">
      <c r="A8529">
        <v>8528</v>
      </c>
      <c r="B8529" t="s">
        <v>2180</v>
      </c>
      <c r="C8529" s="1">
        <v>45545</v>
      </c>
      <c r="D8529" t="s">
        <v>19</v>
      </c>
      <c r="E8529" t="s">
        <v>30</v>
      </c>
      <c r="F8529" t="s">
        <v>21</v>
      </c>
      <c r="G8529">
        <v>6</v>
      </c>
      <c r="H8529">
        <v>78.34</v>
      </c>
      <c r="I8529">
        <v>0.26</v>
      </c>
      <c r="J8529">
        <v>347.83</v>
      </c>
      <c r="K8529">
        <v>262.45999999999998</v>
      </c>
      <c r="L8529">
        <v>85.37</v>
      </c>
      <c r="M8529" t="s">
        <v>22</v>
      </c>
      <c r="N8529" s="3">
        <f>retail_sales[[#This Row],[Profit]]/retail_sales[[#This Row],[Revenue]]</f>
        <v>0.24543598884512552</v>
      </c>
      <c r="O8529" t="str">
        <f t="shared" si="133"/>
        <v>Tuesday</v>
      </c>
    </row>
    <row r="8530" spans="1:15" x14ac:dyDescent="0.3">
      <c r="A8530">
        <v>8529</v>
      </c>
      <c r="B8530" t="s">
        <v>5496</v>
      </c>
      <c r="C8530" s="1">
        <v>45583</v>
      </c>
      <c r="D8530" t="s">
        <v>14</v>
      </c>
      <c r="E8530" t="s">
        <v>33</v>
      </c>
      <c r="F8530" t="s">
        <v>16</v>
      </c>
      <c r="G8530">
        <v>3</v>
      </c>
      <c r="H8530">
        <v>125.66</v>
      </c>
      <c r="I8530">
        <v>0.16</v>
      </c>
      <c r="J8530">
        <v>316.66000000000003</v>
      </c>
      <c r="K8530">
        <v>196.73</v>
      </c>
      <c r="L8530">
        <v>119.93</v>
      </c>
      <c r="M8530" t="s">
        <v>22</v>
      </c>
      <c r="N8530" s="3">
        <f>retail_sales[[#This Row],[Profit]]/retail_sales[[#This Row],[Revenue]]</f>
        <v>0.37873428914292934</v>
      </c>
      <c r="O8530" t="str">
        <f t="shared" si="133"/>
        <v>Friday</v>
      </c>
    </row>
    <row r="8531" spans="1:15" x14ac:dyDescent="0.3">
      <c r="A8531">
        <v>8530</v>
      </c>
      <c r="B8531" t="s">
        <v>229</v>
      </c>
      <c r="C8531" s="1">
        <v>45633</v>
      </c>
      <c r="D8531" t="s">
        <v>19</v>
      </c>
      <c r="E8531" t="s">
        <v>15</v>
      </c>
      <c r="F8531" t="s">
        <v>16</v>
      </c>
      <c r="G8531">
        <v>7</v>
      </c>
      <c r="H8531">
        <v>137.62</v>
      </c>
      <c r="I8531">
        <v>0.04</v>
      </c>
      <c r="J8531">
        <v>924.81</v>
      </c>
      <c r="K8531">
        <v>588.38</v>
      </c>
      <c r="L8531">
        <v>336.43</v>
      </c>
      <c r="M8531" t="s">
        <v>46</v>
      </c>
      <c r="N8531" s="3">
        <f>retail_sales[[#This Row],[Profit]]/retail_sales[[#This Row],[Revenue]]</f>
        <v>0.36378283106800319</v>
      </c>
      <c r="O8531" t="str">
        <f t="shared" si="133"/>
        <v>Saturday</v>
      </c>
    </row>
    <row r="8532" spans="1:15" x14ac:dyDescent="0.3">
      <c r="A8532">
        <v>8531</v>
      </c>
      <c r="B8532" t="s">
        <v>5497</v>
      </c>
      <c r="C8532" s="1">
        <v>45558</v>
      </c>
      <c r="D8532" t="s">
        <v>39</v>
      </c>
      <c r="E8532" t="s">
        <v>33</v>
      </c>
      <c r="F8532" t="s">
        <v>21</v>
      </c>
      <c r="G8532">
        <v>6</v>
      </c>
      <c r="H8532">
        <v>102.43</v>
      </c>
      <c r="I8532">
        <v>0.08</v>
      </c>
      <c r="J8532">
        <v>565.41</v>
      </c>
      <c r="K8532">
        <v>390.21</v>
      </c>
      <c r="L8532">
        <v>175.2</v>
      </c>
      <c r="M8532" t="s">
        <v>22</v>
      </c>
      <c r="N8532" s="3">
        <f>retail_sales[[#This Row],[Profit]]/retail_sales[[#This Row],[Revenue]]</f>
        <v>0.30986363877540191</v>
      </c>
      <c r="O8532" t="str">
        <f t="shared" si="133"/>
        <v>Monday</v>
      </c>
    </row>
    <row r="8533" spans="1:15" x14ac:dyDescent="0.3">
      <c r="A8533">
        <v>8532</v>
      </c>
      <c r="B8533" t="s">
        <v>5498</v>
      </c>
      <c r="C8533" s="1">
        <v>45481</v>
      </c>
      <c r="D8533" t="s">
        <v>19</v>
      </c>
      <c r="E8533" t="s">
        <v>33</v>
      </c>
      <c r="F8533" t="s">
        <v>21</v>
      </c>
      <c r="G8533">
        <v>6</v>
      </c>
      <c r="H8533">
        <v>20.57</v>
      </c>
      <c r="I8533">
        <v>0.12</v>
      </c>
      <c r="J8533">
        <v>108.61</v>
      </c>
      <c r="K8533">
        <v>82.72</v>
      </c>
      <c r="L8533">
        <v>25.89</v>
      </c>
      <c r="M8533" t="s">
        <v>28</v>
      </c>
      <c r="N8533" s="3">
        <f>retail_sales[[#This Row],[Profit]]/retail_sales[[#This Row],[Revenue]]</f>
        <v>0.23837584016204769</v>
      </c>
      <c r="O8533" t="str">
        <f t="shared" si="133"/>
        <v>Monday</v>
      </c>
    </row>
    <row r="8534" spans="1:15" x14ac:dyDescent="0.3">
      <c r="A8534">
        <v>8533</v>
      </c>
      <c r="B8534" t="s">
        <v>5499</v>
      </c>
      <c r="C8534" s="1">
        <v>45331</v>
      </c>
      <c r="D8534" t="s">
        <v>39</v>
      </c>
      <c r="E8534" t="s">
        <v>15</v>
      </c>
      <c r="F8534" t="s">
        <v>16</v>
      </c>
      <c r="G8534">
        <v>10</v>
      </c>
      <c r="H8534">
        <v>102.54</v>
      </c>
      <c r="I8534">
        <v>0.09</v>
      </c>
      <c r="J8534">
        <v>933.11</v>
      </c>
      <c r="K8534">
        <v>530.78</v>
      </c>
      <c r="L8534">
        <v>402.33</v>
      </c>
      <c r="M8534" t="s">
        <v>28</v>
      </c>
      <c r="N8534" s="3">
        <f>retail_sales[[#This Row],[Profit]]/retail_sales[[#This Row],[Revenue]]</f>
        <v>0.43117103021080044</v>
      </c>
      <c r="O8534" t="str">
        <f t="shared" si="133"/>
        <v>Friday</v>
      </c>
    </row>
    <row r="8535" spans="1:15" x14ac:dyDescent="0.3">
      <c r="A8535">
        <v>8534</v>
      </c>
      <c r="B8535" t="s">
        <v>5500</v>
      </c>
      <c r="C8535" s="1">
        <v>45534</v>
      </c>
      <c r="D8535" t="s">
        <v>39</v>
      </c>
      <c r="E8535" t="s">
        <v>33</v>
      </c>
      <c r="F8535" t="s">
        <v>27</v>
      </c>
      <c r="G8535">
        <v>1</v>
      </c>
      <c r="H8535">
        <v>403.67</v>
      </c>
      <c r="I8535">
        <v>0.28000000000000003</v>
      </c>
      <c r="J8535">
        <v>290.64</v>
      </c>
      <c r="K8535">
        <v>152.26</v>
      </c>
      <c r="L8535">
        <v>138.38</v>
      </c>
      <c r="M8535" t="s">
        <v>28</v>
      </c>
      <c r="N8535" s="3">
        <f>retail_sales[[#This Row],[Profit]]/retail_sales[[#This Row],[Revenue]]</f>
        <v>0.47612166253784749</v>
      </c>
      <c r="O8535" t="str">
        <f t="shared" si="133"/>
        <v>Friday</v>
      </c>
    </row>
    <row r="8536" spans="1:15" x14ac:dyDescent="0.3">
      <c r="A8536">
        <v>8535</v>
      </c>
      <c r="B8536" t="s">
        <v>5501</v>
      </c>
      <c r="C8536" s="1">
        <v>45460</v>
      </c>
      <c r="D8536" t="s">
        <v>39</v>
      </c>
      <c r="E8536" t="s">
        <v>15</v>
      </c>
      <c r="F8536" t="s">
        <v>21</v>
      </c>
      <c r="G8536">
        <v>7</v>
      </c>
      <c r="H8536">
        <v>131.97</v>
      </c>
      <c r="I8536">
        <v>0.08</v>
      </c>
      <c r="J8536">
        <v>849.89</v>
      </c>
      <c r="K8536">
        <v>646.67999999999995</v>
      </c>
      <c r="L8536">
        <v>203.21</v>
      </c>
      <c r="M8536" t="s">
        <v>17</v>
      </c>
      <c r="N8536" s="3">
        <f>retail_sales[[#This Row],[Profit]]/retail_sales[[#This Row],[Revenue]]</f>
        <v>0.23910153078633706</v>
      </c>
      <c r="O8536" t="str">
        <f t="shared" si="133"/>
        <v>Monday</v>
      </c>
    </row>
    <row r="8537" spans="1:15" x14ac:dyDescent="0.3">
      <c r="A8537">
        <v>8536</v>
      </c>
      <c r="B8537" t="s">
        <v>5502</v>
      </c>
      <c r="C8537" s="1">
        <v>45418</v>
      </c>
      <c r="D8537" t="s">
        <v>19</v>
      </c>
      <c r="E8537" t="s">
        <v>15</v>
      </c>
      <c r="F8537" t="s">
        <v>16</v>
      </c>
      <c r="G8537">
        <v>6</v>
      </c>
      <c r="H8537">
        <v>47.61</v>
      </c>
      <c r="I8537">
        <v>0.06</v>
      </c>
      <c r="J8537">
        <v>268.52</v>
      </c>
      <c r="K8537">
        <v>139.56</v>
      </c>
      <c r="L8537">
        <v>128.96</v>
      </c>
      <c r="M8537" t="s">
        <v>46</v>
      </c>
      <c r="N8537" s="3">
        <f>retail_sales[[#This Row],[Profit]]/retail_sales[[#This Row],[Revenue]]</f>
        <v>0.48026217786384634</v>
      </c>
      <c r="O8537" t="str">
        <f t="shared" si="133"/>
        <v>Monday</v>
      </c>
    </row>
    <row r="8538" spans="1:15" x14ac:dyDescent="0.3">
      <c r="A8538">
        <v>8537</v>
      </c>
      <c r="B8538" t="s">
        <v>4254</v>
      </c>
      <c r="C8538" s="1">
        <v>45463</v>
      </c>
      <c r="D8538" t="s">
        <v>39</v>
      </c>
      <c r="E8538" t="s">
        <v>20</v>
      </c>
      <c r="F8538" t="s">
        <v>16</v>
      </c>
      <c r="G8538">
        <v>8</v>
      </c>
      <c r="H8538">
        <v>321.47000000000003</v>
      </c>
      <c r="I8538">
        <v>0.18</v>
      </c>
      <c r="J8538">
        <v>2108.84</v>
      </c>
      <c r="K8538">
        <v>1288.4000000000001</v>
      </c>
      <c r="L8538">
        <v>820.44</v>
      </c>
      <c r="M8538" t="s">
        <v>40</v>
      </c>
      <c r="N8538" s="3">
        <f>retail_sales[[#This Row],[Profit]]/retail_sales[[#This Row],[Revenue]]</f>
        <v>0.38904800743536733</v>
      </c>
      <c r="O8538" t="str">
        <f t="shared" si="133"/>
        <v>Thursday</v>
      </c>
    </row>
    <row r="8539" spans="1:15" x14ac:dyDescent="0.3">
      <c r="A8539">
        <v>8538</v>
      </c>
      <c r="B8539" t="s">
        <v>5503</v>
      </c>
      <c r="C8539" s="1">
        <v>45562</v>
      </c>
      <c r="D8539" t="s">
        <v>14</v>
      </c>
      <c r="E8539" t="s">
        <v>33</v>
      </c>
      <c r="F8539" t="s">
        <v>27</v>
      </c>
      <c r="G8539">
        <v>5</v>
      </c>
      <c r="H8539">
        <v>325.45999999999998</v>
      </c>
      <c r="I8539">
        <v>0.28999999999999998</v>
      </c>
      <c r="J8539">
        <v>1155.3800000000001</v>
      </c>
      <c r="K8539">
        <v>824.47</v>
      </c>
      <c r="L8539">
        <v>330.91</v>
      </c>
      <c r="M8539" t="s">
        <v>40</v>
      </c>
      <c r="N8539" s="3">
        <f>retail_sales[[#This Row],[Profit]]/retail_sales[[#This Row],[Revenue]]</f>
        <v>0.28640793505167128</v>
      </c>
      <c r="O8539" t="str">
        <f t="shared" si="133"/>
        <v>Friday</v>
      </c>
    </row>
    <row r="8540" spans="1:15" x14ac:dyDescent="0.3">
      <c r="A8540">
        <v>8539</v>
      </c>
      <c r="B8540" t="s">
        <v>5394</v>
      </c>
      <c r="C8540" s="1">
        <v>45371</v>
      </c>
      <c r="D8540" t="s">
        <v>19</v>
      </c>
      <c r="E8540" t="s">
        <v>25</v>
      </c>
      <c r="F8540" t="s">
        <v>27</v>
      </c>
      <c r="G8540">
        <v>6</v>
      </c>
      <c r="H8540">
        <v>182.4</v>
      </c>
      <c r="I8540">
        <v>0.26</v>
      </c>
      <c r="J8540">
        <v>809.86</v>
      </c>
      <c r="K8540">
        <v>635.53</v>
      </c>
      <c r="L8540">
        <v>174.33</v>
      </c>
      <c r="M8540" t="s">
        <v>46</v>
      </c>
      <c r="N8540" s="3">
        <f>retail_sales[[#This Row],[Profit]]/retail_sales[[#This Row],[Revenue]]</f>
        <v>0.21525942755537997</v>
      </c>
      <c r="O8540" t="str">
        <f t="shared" si="133"/>
        <v>Wednesday</v>
      </c>
    </row>
    <row r="8541" spans="1:15" x14ac:dyDescent="0.3">
      <c r="A8541">
        <v>8540</v>
      </c>
      <c r="B8541" t="s">
        <v>5504</v>
      </c>
      <c r="C8541" s="1">
        <v>45480</v>
      </c>
      <c r="D8541" t="s">
        <v>19</v>
      </c>
      <c r="E8541" t="s">
        <v>30</v>
      </c>
      <c r="F8541" t="s">
        <v>27</v>
      </c>
      <c r="G8541">
        <v>1</v>
      </c>
      <c r="H8541">
        <v>390.76</v>
      </c>
      <c r="I8541">
        <v>0.01</v>
      </c>
      <c r="J8541">
        <v>386.85</v>
      </c>
      <c r="K8541">
        <v>224.23</v>
      </c>
      <c r="L8541">
        <v>162.62</v>
      </c>
      <c r="M8541" t="s">
        <v>17</v>
      </c>
      <c r="N8541" s="3">
        <f>retail_sales[[#This Row],[Profit]]/retail_sales[[#This Row],[Revenue]]</f>
        <v>0.42036965232002066</v>
      </c>
      <c r="O8541" t="str">
        <f t="shared" si="133"/>
        <v>Sunday</v>
      </c>
    </row>
    <row r="8542" spans="1:15" x14ac:dyDescent="0.3">
      <c r="A8542">
        <v>8541</v>
      </c>
      <c r="B8542" t="s">
        <v>4690</v>
      </c>
      <c r="C8542" s="1">
        <v>45485</v>
      </c>
      <c r="D8542" t="s">
        <v>24</v>
      </c>
      <c r="E8542" t="s">
        <v>20</v>
      </c>
      <c r="F8542" t="s">
        <v>16</v>
      </c>
      <c r="G8542">
        <v>5</v>
      </c>
      <c r="H8542">
        <v>268.22000000000003</v>
      </c>
      <c r="I8542">
        <v>0.24</v>
      </c>
      <c r="J8542">
        <v>1019.24</v>
      </c>
      <c r="K8542">
        <v>803.11</v>
      </c>
      <c r="L8542">
        <v>216.13</v>
      </c>
      <c r="M8542" t="s">
        <v>28</v>
      </c>
      <c r="N8542" s="3">
        <f>retail_sales[[#This Row],[Profit]]/retail_sales[[#This Row],[Revenue]]</f>
        <v>0.21205015501746399</v>
      </c>
      <c r="O8542" t="str">
        <f t="shared" si="133"/>
        <v>Friday</v>
      </c>
    </row>
    <row r="8543" spans="1:15" x14ac:dyDescent="0.3">
      <c r="A8543">
        <v>8542</v>
      </c>
      <c r="B8543" t="s">
        <v>942</v>
      </c>
      <c r="C8543" s="1">
        <v>45657</v>
      </c>
      <c r="D8543" t="s">
        <v>14</v>
      </c>
      <c r="E8543" t="s">
        <v>25</v>
      </c>
      <c r="F8543" t="s">
        <v>27</v>
      </c>
      <c r="G8543">
        <v>2</v>
      </c>
      <c r="H8543">
        <v>406.63</v>
      </c>
      <c r="I8543">
        <v>0.28999999999999998</v>
      </c>
      <c r="J8543">
        <v>577.41</v>
      </c>
      <c r="K8543">
        <v>460.31</v>
      </c>
      <c r="L8543">
        <v>117.1</v>
      </c>
      <c r="M8543" t="s">
        <v>22</v>
      </c>
      <c r="N8543" s="3">
        <f>retail_sales[[#This Row],[Profit]]/retail_sales[[#This Row],[Revenue]]</f>
        <v>0.20280216830328537</v>
      </c>
      <c r="O8543" t="str">
        <f t="shared" si="133"/>
        <v>Tuesday</v>
      </c>
    </row>
    <row r="8544" spans="1:15" x14ac:dyDescent="0.3">
      <c r="A8544">
        <v>8543</v>
      </c>
      <c r="B8544" t="s">
        <v>5505</v>
      </c>
      <c r="C8544" s="1">
        <v>45454</v>
      </c>
      <c r="D8544" t="s">
        <v>24</v>
      </c>
      <c r="E8544" t="s">
        <v>30</v>
      </c>
      <c r="F8544" t="s">
        <v>16</v>
      </c>
      <c r="G8544">
        <v>10</v>
      </c>
      <c r="H8544">
        <v>382.25</v>
      </c>
      <c r="I8544">
        <v>0.02</v>
      </c>
      <c r="J8544">
        <v>3746.05</v>
      </c>
      <c r="K8544">
        <v>2336.5700000000002</v>
      </c>
      <c r="L8544">
        <v>1409.48</v>
      </c>
      <c r="M8544" t="s">
        <v>17</v>
      </c>
      <c r="N8544" s="3">
        <f>retail_sales[[#This Row],[Profit]]/retail_sales[[#This Row],[Revenue]]</f>
        <v>0.37625765806649669</v>
      </c>
      <c r="O8544" t="str">
        <f t="shared" si="133"/>
        <v>Tuesday</v>
      </c>
    </row>
    <row r="8545" spans="1:15" x14ac:dyDescent="0.3">
      <c r="A8545">
        <v>8544</v>
      </c>
      <c r="B8545" t="s">
        <v>5506</v>
      </c>
      <c r="C8545" s="1">
        <v>45468</v>
      </c>
      <c r="D8545" t="s">
        <v>24</v>
      </c>
      <c r="E8545" t="s">
        <v>20</v>
      </c>
      <c r="F8545" t="s">
        <v>27</v>
      </c>
      <c r="G8545">
        <v>10</v>
      </c>
      <c r="H8545">
        <v>204.43</v>
      </c>
      <c r="I8545">
        <v>0.13</v>
      </c>
      <c r="J8545">
        <v>1778.54</v>
      </c>
      <c r="K8545">
        <v>1004.7</v>
      </c>
      <c r="L8545">
        <v>773.84</v>
      </c>
      <c r="M8545" t="s">
        <v>40</v>
      </c>
      <c r="N8545" s="3">
        <f>retail_sales[[#This Row],[Profit]]/retail_sales[[#This Row],[Revenue]]</f>
        <v>0.4350984515389027</v>
      </c>
      <c r="O8545" t="str">
        <f t="shared" si="133"/>
        <v>Tuesday</v>
      </c>
    </row>
    <row r="8546" spans="1:15" x14ac:dyDescent="0.3">
      <c r="A8546">
        <v>8545</v>
      </c>
      <c r="B8546" t="s">
        <v>2767</v>
      </c>
      <c r="C8546" s="1">
        <v>45560</v>
      </c>
      <c r="D8546" t="s">
        <v>19</v>
      </c>
      <c r="E8546" t="s">
        <v>25</v>
      </c>
      <c r="F8546" t="s">
        <v>27</v>
      </c>
      <c r="G8546">
        <v>8</v>
      </c>
      <c r="H8546">
        <v>451.46</v>
      </c>
      <c r="I8546">
        <v>0.06</v>
      </c>
      <c r="J8546">
        <v>3394.98</v>
      </c>
      <c r="K8546">
        <v>1961.09</v>
      </c>
      <c r="L8546">
        <v>1433.89</v>
      </c>
      <c r="M8546" t="s">
        <v>40</v>
      </c>
      <c r="N8546" s="3">
        <f>retail_sales[[#This Row],[Profit]]/retail_sales[[#This Row],[Revenue]]</f>
        <v>0.42235594907775603</v>
      </c>
      <c r="O8546" t="str">
        <f t="shared" si="133"/>
        <v>Wednesday</v>
      </c>
    </row>
    <row r="8547" spans="1:15" x14ac:dyDescent="0.3">
      <c r="A8547">
        <v>8546</v>
      </c>
      <c r="B8547" t="s">
        <v>5507</v>
      </c>
      <c r="C8547" s="1">
        <v>45497</v>
      </c>
      <c r="D8547" t="s">
        <v>19</v>
      </c>
      <c r="E8547" t="s">
        <v>25</v>
      </c>
      <c r="F8547" t="s">
        <v>16</v>
      </c>
      <c r="G8547">
        <v>10</v>
      </c>
      <c r="H8547">
        <v>212.9</v>
      </c>
      <c r="I8547">
        <v>0.21</v>
      </c>
      <c r="J8547">
        <v>1681.91</v>
      </c>
      <c r="K8547">
        <v>1017.68</v>
      </c>
      <c r="L8547">
        <v>664.23</v>
      </c>
      <c r="M8547" t="s">
        <v>28</v>
      </c>
      <c r="N8547" s="3">
        <f>retail_sales[[#This Row],[Profit]]/retail_sales[[#This Row],[Revenue]]</f>
        <v>0.39492600674233458</v>
      </c>
      <c r="O8547" t="str">
        <f t="shared" si="133"/>
        <v>Wednesday</v>
      </c>
    </row>
    <row r="8548" spans="1:15" x14ac:dyDescent="0.3">
      <c r="A8548">
        <v>8547</v>
      </c>
      <c r="B8548" t="s">
        <v>1985</v>
      </c>
      <c r="C8548" s="1">
        <v>45335</v>
      </c>
      <c r="D8548" t="s">
        <v>19</v>
      </c>
      <c r="E8548" t="s">
        <v>20</v>
      </c>
      <c r="F8548" t="s">
        <v>21</v>
      </c>
      <c r="G8548">
        <v>9</v>
      </c>
      <c r="H8548">
        <v>193.79</v>
      </c>
      <c r="I8548">
        <v>0.27</v>
      </c>
      <c r="J8548">
        <v>1273.2</v>
      </c>
      <c r="K8548">
        <v>755.37</v>
      </c>
      <c r="L8548">
        <v>517.83000000000004</v>
      </c>
      <c r="M8548" t="s">
        <v>46</v>
      </c>
      <c r="N8548" s="3">
        <f>retail_sales[[#This Row],[Profit]]/retail_sales[[#This Row],[Revenue]]</f>
        <v>0.40671536286522153</v>
      </c>
      <c r="O8548" t="str">
        <f t="shared" si="133"/>
        <v>Tuesday</v>
      </c>
    </row>
    <row r="8549" spans="1:15" x14ac:dyDescent="0.3">
      <c r="A8549">
        <v>8548</v>
      </c>
      <c r="B8549" t="s">
        <v>1208</v>
      </c>
      <c r="C8549" s="1">
        <v>45433</v>
      </c>
      <c r="D8549" t="s">
        <v>14</v>
      </c>
      <c r="E8549" t="s">
        <v>30</v>
      </c>
      <c r="F8549" t="s">
        <v>27</v>
      </c>
      <c r="G8549">
        <v>7</v>
      </c>
      <c r="H8549">
        <v>292.89999999999998</v>
      </c>
      <c r="I8549">
        <v>0.21</v>
      </c>
      <c r="J8549">
        <v>1619.74</v>
      </c>
      <c r="K8549">
        <v>963.64</v>
      </c>
      <c r="L8549">
        <v>656.1</v>
      </c>
      <c r="M8549" t="s">
        <v>46</v>
      </c>
      <c r="N8549" s="3">
        <f>retail_sales[[#This Row],[Profit]]/retail_sales[[#This Row],[Revenue]]</f>
        <v>0.40506501043377335</v>
      </c>
      <c r="O8549" t="str">
        <f t="shared" si="133"/>
        <v>Tuesday</v>
      </c>
    </row>
    <row r="8550" spans="1:15" x14ac:dyDescent="0.3">
      <c r="A8550">
        <v>8549</v>
      </c>
      <c r="B8550" t="s">
        <v>5508</v>
      </c>
      <c r="C8550" s="1">
        <v>45385</v>
      </c>
      <c r="D8550" t="s">
        <v>14</v>
      </c>
      <c r="E8550" t="s">
        <v>30</v>
      </c>
      <c r="F8550" t="s">
        <v>16</v>
      </c>
      <c r="G8550">
        <v>3</v>
      </c>
      <c r="H8550">
        <v>152.58000000000001</v>
      </c>
      <c r="I8550">
        <v>7.0000000000000007E-2</v>
      </c>
      <c r="J8550">
        <v>425.7</v>
      </c>
      <c r="K8550">
        <v>239.25</v>
      </c>
      <c r="L8550">
        <v>186.45</v>
      </c>
      <c r="M8550" t="s">
        <v>28</v>
      </c>
      <c r="N8550" s="3">
        <f>retail_sales[[#This Row],[Profit]]/retail_sales[[#This Row],[Revenue]]</f>
        <v>0.43798449612403101</v>
      </c>
      <c r="O8550" t="str">
        <f t="shared" si="133"/>
        <v>Wednesday</v>
      </c>
    </row>
    <row r="8551" spans="1:15" x14ac:dyDescent="0.3">
      <c r="A8551">
        <v>8550</v>
      </c>
      <c r="B8551" t="s">
        <v>4683</v>
      </c>
      <c r="C8551" s="1">
        <v>45615</v>
      </c>
      <c r="D8551" t="s">
        <v>14</v>
      </c>
      <c r="E8551" t="s">
        <v>25</v>
      </c>
      <c r="F8551" t="s">
        <v>16</v>
      </c>
      <c r="G8551">
        <v>8</v>
      </c>
      <c r="H8551">
        <v>148.44</v>
      </c>
      <c r="I8551">
        <v>0.03</v>
      </c>
      <c r="J8551">
        <v>1151.8900000000001</v>
      </c>
      <c r="K8551">
        <v>697.32</v>
      </c>
      <c r="L8551">
        <v>454.57</v>
      </c>
      <c r="M8551" t="s">
        <v>17</v>
      </c>
      <c r="N8551" s="3">
        <f>retail_sales[[#This Row],[Profit]]/retail_sales[[#This Row],[Revenue]]</f>
        <v>0.3946296955438453</v>
      </c>
      <c r="O8551" t="str">
        <f t="shared" si="133"/>
        <v>Tuesday</v>
      </c>
    </row>
    <row r="8552" spans="1:15" x14ac:dyDescent="0.3">
      <c r="A8552">
        <v>8551</v>
      </c>
      <c r="B8552" t="s">
        <v>3727</v>
      </c>
      <c r="C8552" s="1">
        <v>45573</v>
      </c>
      <c r="D8552" t="s">
        <v>24</v>
      </c>
      <c r="E8552" t="s">
        <v>33</v>
      </c>
      <c r="F8552" t="s">
        <v>21</v>
      </c>
      <c r="G8552">
        <v>7</v>
      </c>
      <c r="H8552">
        <v>299.95</v>
      </c>
      <c r="I8552">
        <v>0.22</v>
      </c>
      <c r="J8552">
        <v>1637.73</v>
      </c>
      <c r="K8552">
        <v>1148.4100000000001</v>
      </c>
      <c r="L8552">
        <v>489.32</v>
      </c>
      <c r="M8552" t="s">
        <v>17</v>
      </c>
      <c r="N8552" s="3">
        <f>retail_sales[[#This Row],[Profit]]/retail_sales[[#This Row],[Revenue]]</f>
        <v>0.29877940808313946</v>
      </c>
      <c r="O8552" t="str">
        <f t="shared" si="133"/>
        <v>Tuesday</v>
      </c>
    </row>
    <row r="8553" spans="1:15" x14ac:dyDescent="0.3">
      <c r="A8553">
        <v>8552</v>
      </c>
      <c r="B8553" t="s">
        <v>956</v>
      </c>
      <c r="C8553" s="1">
        <v>45397</v>
      </c>
      <c r="D8553" t="s">
        <v>24</v>
      </c>
      <c r="E8553" t="s">
        <v>33</v>
      </c>
      <c r="F8553" t="s">
        <v>21</v>
      </c>
      <c r="G8553">
        <v>7</v>
      </c>
      <c r="H8553">
        <v>325.07</v>
      </c>
      <c r="I8553">
        <v>0.21</v>
      </c>
      <c r="J8553">
        <v>1797.64</v>
      </c>
      <c r="K8553">
        <v>1419.6</v>
      </c>
      <c r="L8553">
        <v>378.04</v>
      </c>
      <c r="M8553" t="s">
        <v>46</v>
      </c>
      <c r="N8553" s="3">
        <f>retail_sales[[#This Row],[Profit]]/retail_sales[[#This Row],[Revenue]]</f>
        <v>0.2102979461961238</v>
      </c>
      <c r="O8553" t="str">
        <f t="shared" si="133"/>
        <v>Monday</v>
      </c>
    </row>
    <row r="8554" spans="1:15" x14ac:dyDescent="0.3">
      <c r="A8554">
        <v>8553</v>
      </c>
      <c r="B8554" t="s">
        <v>5509</v>
      </c>
      <c r="C8554" s="1">
        <v>45623</v>
      </c>
      <c r="D8554" t="s">
        <v>19</v>
      </c>
      <c r="E8554" t="s">
        <v>20</v>
      </c>
      <c r="F8554" t="s">
        <v>27</v>
      </c>
      <c r="G8554">
        <v>2</v>
      </c>
      <c r="H8554">
        <v>326.57</v>
      </c>
      <c r="I8554">
        <v>0.22</v>
      </c>
      <c r="J8554">
        <v>509.45</v>
      </c>
      <c r="K8554">
        <v>269.92</v>
      </c>
      <c r="L8554">
        <v>239.53</v>
      </c>
      <c r="M8554" t="s">
        <v>22</v>
      </c>
      <c r="N8554" s="3">
        <f>retail_sales[[#This Row],[Profit]]/retail_sales[[#This Row],[Revenue]]</f>
        <v>0.4701737167533615</v>
      </c>
      <c r="O8554" t="str">
        <f t="shared" si="133"/>
        <v>Wednesday</v>
      </c>
    </row>
    <row r="8555" spans="1:15" x14ac:dyDescent="0.3">
      <c r="A8555">
        <v>8554</v>
      </c>
      <c r="B8555" t="s">
        <v>3460</v>
      </c>
      <c r="C8555" s="1">
        <v>45366</v>
      </c>
      <c r="D8555" t="s">
        <v>19</v>
      </c>
      <c r="E8555" t="s">
        <v>15</v>
      </c>
      <c r="F8555" t="s">
        <v>21</v>
      </c>
      <c r="G8555">
        <v>8</v>
      </c>
      <c r="H8555">
        <v>245.49</v>
      </c>
      <c r="I8555">
        <v>0.04</v>
      </c>
      <c r="J8555">
        <v>1885.36</v>
      </c>
      <c r="K8555">
        <v>1092.47</v>
      </c>
      <c r="L8555">
        <v>792.89</v>
      </c>
      <c r="M8555" t="s">
        <v>40</v>
      </c>
      <c r="N8555" s="3">
        <f>retail_sales[[#This Row],[Profit]]/retail_sales[[#This Row],[Revenue]]</f>
        <v>0.42055098230576654</v>
      </c>
      <c r="O8555" t="str">
        <f t="shared" si="133"/>
        <v>Friday</v>
      </c>
    </row>
    <row r="8556" spans="1:15" x14ac:dyDescent="0.3">
      <c r="A8556">
        <v>8555</v>
      </c>
      <c r="B8556" t="s">
        <v>4764</v>
      </c>
      <c r="C8556" s="1">
        <v>45452</v>
      </c>
      <c r="D8556" t="s">
        <v>14</v>
      </c>
      <c r="E8556" t="s">
        <v>20</v>
      </c>
      <c r="F8556" t="s">
        <v>16</v>
      </c>
      <c r="G8556">
        <v>4</v>
      </c>
      <c r="H8556">
        <v>297.70999999999998</v>
      </c>
      <c r="I8556">
        <v>0.21</v>
      </c>
      <c r="J8556">
        <v>940.76</v>
      </c>
      <c r="K8556">
        <v>690.14</v>
      </c>
      <c r="L8556">
        <v>250.62</v>
      </c>
      <c r="M8556" t="s">
        <v>46</v>
      </c>
      <c r="N8556" s="3">
        <f>retail_sales[[#This Row],[Profit]]/retail_sales[[#This Row],[Revenue]]</f>
        <v>0.26640163272247969</v>
      </c>
      <c r="O8556" t="str">
        <f t="shared" si="133"/>
        <v>Sunday</v>
      </c>
    </row>
    <row r="8557" spans="1:15" x14ac:dyDescent="0.3">
      <c r="A8557">
        <v>8556</v>
      </c>
      <c r="B8557" t="s">
        <v>2270</v>
      </c>
      <c r="C8557" s="1">
        <v>45549</v>
      </c>
      <c r="D8557" t="s">
        <v>39</v>
      </c>
      <c r="E8557" t="s">
        <v>15</v>
      </c>
      <c r="F8557" t="s">
        <v>16</v>
      </c>
      <c r="G8557">
        <v>4</v>
      </c>
      <c r="H8557">
        <v>238.02</v>
      </c>
      <c r="I8557">
        <v>0.08</v>
      </c>
      <c r="J8557">
        <v>875.91</v>
      </c>
      <c r="K8557">
        <v>631.61</v>
      </c>
      <c r="L8557">
        <v>244.3</v>
      </c>
      <c r="M8557" t="s">
        <v>46</v>
      </c>
      <c r="N8557" s="3">
        <f>retail_sales[[#This Row],[Profit]]/retail_sales[[#This Row],[Revenue]]</f>
        <v>0.27890993366898426</v>
      </c>
      <c r="O8557" t="str">
        <f t="shared" si="133"/>
        <v>Saturday</v>
      </c>
    </row>
    <row r="8558" spans="1:15" x14ac:dyDescent="0.3">
      <c r="A8558">
        <v>8557</v>
      </c>
      <c r="B8558" t="s">
        <v>2814</v>
      </c>
      <c r="C8558" s="1">
        <v>45577</v>
      </c>
      <c r="D8558" t="s">
        <v>19</v>
      </c>
      <c r="E8558" t="s">
        <v>25</v>
      </c>
      <c r="F8558" t="s">
        <v>21</v>
      </c>
      <c r="G8558">
        <v>5</v>
      </c>
      <c r="H8558">
        <v>336.35</v>
      </c>
      <c r="I8558">
        <v>0.04</v>
      </c>
      <c r="J8558">
        <v>1614.48</v>
      </c>
      <c r="K8558">
        <v>987.37</v>
      </c>
      <c r="L8558">
        <v>627.11</v>
      </c>
      <c r="M8558" t="s">
        <v>46</v>
      </c>
      <c r="N8558" s="3">
        <f>retail_sales[[#This Row],[Profit]]/retail_sales[[#This Row],[Revenue]]</f>
        <v>0.38842847232545463</v>
      </c>
      <c r="O8558" t="str">
        <f t="shared" si="133"/>
        <v>Saturday</v>
      </c>
    </row>
    <row r="8559" spans="1:15" x14ac:dyDescent="0.3">
      <c r="A8559">
        <v>8558</v>
      </c>
      <c r="B8559" t="s">
        <v>5510</v>
      </c>
      <c r="C8559" s="1">
        <v>45314</v>
      </c>
      <c r="D8559" t="s">
        <v>19</v>
      </c>
      <c r="E8559" t="s">
        <v>20</v>
      </c>
      <c r="F8559" t="s">
        <v>27</v>
      </c>
      <c r="G8559">
        <v>5</v>
      </c>
      <c r="H8559">
        <v>376.03</v>
      </c>
      <c r="I8559">
        <v>0.26</v>
      </c>
      <c r="J8559">
        <v>1391.31</v>
      </c>
      <c r="K8559">
        <v>799.02</v>
      </c>
      <c r="L8559">
        <v>592.29</v>
      </c>
      <c r="M8559" t="s">
        <v>46</v>
      </c>
      <c r="N8559" s="3">
        <f>retail_sales[[#This Row],[Profit]]/retail_sales[[#This Row],[Revenue]]</f>
        <v>0.42570670806649846</v>
      </c>
      <c r="O8559" t="str">
        <f t="shared" si="133"/>
        <v>Tuesday</v>
      </c>
    </row>
    <row r="8560" spans="1:15" x14ac:dyDescent="0.3">
      <c r="A8560">
        <v>8559</v>
      </c>
      <c r="B8560" t="s">
        <v>3246</v>
      </c>
      <c r="C8560" s="1">
        <v>45468</v>
      </c>
      <c r="D8560" t="s">
        <v>19</v>
      </c>
      <c r="E8560" t="s">
        <v>30</v>
      </c>
      <c r="F8560" t="s">
        <v>27</v>
      </c>
      <c r="G8560">
        <v>3</v>
      </c>
      <c r="H8560">
        <v>438.55</v>
      </c>
      <c r="I8560">
        <v>0.17</v>
      </c>
      <c r="J8560">
        <v>1091.99</v>
      </c>
      <c r="K8560">
        <v>619.97</v>
      </c>
      <c r="L8560">
        <v>472.02</v>
      </c>
      <c r="M8560" t="s">
        <v>22</v>
      </c>
      <c r="N8560" s="3">
        <f>retail_sales[[#This Row],[Profit]]/retail_sales[[#This Row],[Revenue]]</f>
        <v>0.43225670564748758</v>
      </c>
      <c r="O8560" t="str">
        <f t="shared" si="133"/>
        <v>Tuesday</v>
      </c>
    </row>
    <row r="8561" spans="1:15" x14ac:dyDescent="0.3">
      <c r="A8561">
        <v>8560</v>
      </c>
      <c r="B8561" t="s">
        <v>5511</v>
      </c>
      <c r="C8561" s="1">
        <v>45388</v>
      </c>
      <c r="D8561" t="s">
        <v>14</v>
      </c>
      <c r="E8561" t="s">
        <v>25</v>
      </c>
      <c r="F8561" t="s">
        <v>27</v>
      </c>
      <c r="G8561">
        <v>1</v>
      </c>
      <c r="H8561">
        <v>107.11</v>
      </c>
      <c r="I8561">
        <v>0.11</v>
      </c>
      <c r="J8561">
        <v>95.33</v>
      </c>
      <c r="K8561">
        <v>55.87</v>
      </c>
      <c r="L8561">
        <v>39.46</v>
      </c>
      <c r="M8561" t="s">
        <v>28</v>
      </c>
      <c r="N8561" s="3">
        <f>retail_sales[[#This Row],[Profit]]/retail_sales[[#This Row],[Revenue]]</f>
        <v>0.41393055701248299</v>
      </c>
      <c r="O8561" t="str">
        <f t="shared" si="133"/>
        <v>Saturday</v>
      </c>
    </row>
    <row r="8562" spans="1:15" x14ac:dyDescent="0.3">
      <c r="A8562">
        <v>8561</v>
      </c>
      <c r="B8562" t="s">
        <v>5512</v>
      </c>
      <c r="C8562" s="1">
        <v>45542</v>
      </c>
      <c r="D8562" t="s">
        <v>14</v>
      </c>
      <c r="E8562" t="s">
        <v>15</v>
      </c>
      <c r="F8562" t="s">
        <v>21</v>
      </c>
      <c r="G8562">
        <v>8</v>
      </c>
      <c r="H8562">
        <v>254.61</v>
      </c>
      <c r="I8562">
        <v>0.08</v>
      </c>
      <c r="J8562">
        <v>1873.93</v>
      </c>
      <c r="K8562">
        <v>1056.5</v>
      </c>
      <c r="L8562">
        <v>817.43</v>
      </c>
      <c r="M8562" t="s">
        <v>22</v>
      </c>
      <c r="N8562" s="3">
        <f>retail_sales[[#This Row],[Profit]]/retail_sales[[#This Row],[Revenue]]</f>
        <v>0.43621159808530729</v>
      </c>
      <c r="O8562" t="str">
        <f t="shared" si="133"/>
        <v>Saturday</v>
      </c>
    </row>
    <row r="8563" spans="1:15" x14ac:dyDescent="0.3">
      <c r="A8563">
        <v>8562</v>
      </c>
      <c r="B8563" t="s">
        <v>3871</v>
      </c>
      <c r="C8563" s="1">
        <v>45407</v>
      </c>
      <c r="D8563" t="s">
        <v>14</v>
      </c>
      <c r="E8563" t="s">
        <v>25</v>
      </c>
      <c r="F8563" t="s">
        <v>27</v>
      </c>
      <c r="G8563">
        <v>10</v>
      </c>
      <c r="H8563">
        <v>458.58</v>
      </c>
      <c r="I8563">
        <v>0.08</v>
      </c>
      <c r="J8563">
        <v>4218.9399999999996</v>
      </c>
      <c r="K8563">
        <v>3113.38</v>
      </c>
      <c r="L8563">
        <v>1105.56</v>
      </c>
      <c r="M8563" t="s">
        <v>28</v>
      </c>
      <c r="N8563" s="3">
        <f>retail_sales[[#This Row],[Profit]]/retail_sales[[#This Row],[Revenue]]</f>
        <v>0.26204686485230888</v>
      </c>
      <c r="O8563" t="str">
        <f t="shared" si="133"/>
        <v>Thursday</v>
      </c>
    </row>
    <row r="8564" spans="1:15" x14ac:dyDescent="0.3">
      <c r="A8564">
        <v>8563</v>
      </c>
      <c r="B8564" t="s">
        <v>3280</v>
      </c>
      <c r="C8564" s="1">
        <v>45497</v>
      </c>
      <c r="D8564" t="s">
        <v>24</v>
      </c>
      <c r="E8564" t="s">
        <v>15</v>
      </c>
      <c r="F8564" t="s">
        <v>16</v>
      </c>
      <c r="G8564">
        <v>2</v>
      </c>
      <c r="H8564">
        <v>416.07</v>
      </c>
      <c r="I8564">
        <v>0.24</v>
      </c>
      <c r="J8564">
        <v>632.42999999999995</v>
      </c>
      <c r="K8564">
        <v>390.98</v>
      </c>
      <c r="L8564">
        <v>241.45</v>
      </c>
      <c r="M8564" t="s">
        <v>22</v>
      </c>
      <c r="N8564" s="3">
        <f>retail_sales[[#This Row],[Profit]]/retail_sales[[#This Row],[Revenue]]</f>
        <v>0.38178138291984887</v>
      </c>
      <c r="O8564" t="str">
        <f t="shared" si="133"/>
        <v>Wednesday</v>
      </c>
    </row>
    <row r="8565" spans="1:15" x14ac:dyDescent="0.3">
      <c r="A8565">
        <v>8564</v>
      </c>
      <c r="B8565" t="s">
        <v>5513</v>
      </c>
      <c r="C8565" s="1">
        <v>45597</v>
      </c>
      <c r="D8565" t="s">
        <v>39</v>
      </c>
      <c r="E8565" t="s">
        <v>25</v>
      </c>
      <c r="F8565" t="s">
        <v>27</v>
      </c>
      <c r="G8565">
        <v>10</v>
      </c>
      <c r="H8565">
        <v>403.95</v>
      </c>
      <c r="I8565">
        <v>0.22</v>
      </c>
      <c r="J8565">
        <v>3150.81</v>
      </c>
      <c r="K8565">
        <v>1933.48</v>
      </c>
      <c r="L8565">
        <v>1217.33</v>
      </c>
      <c r="M8565" t="s">
        <v>28</v>
      </c>
      <c r="N8565" s="3">
        <f>retail_sales[[#This Row],[Profit]]/retail_sales[[#This Row],[Revenue]]</f>
        <v>0.38635461992313086</v>
      </c>
      <c r="O8565" t="str">
        <f t="shared" si="133"/>
        <v>Friday</v>
      </c>
    </row>
    <row r="8566" spans="1:15" x14ac:dyDescent="0.3">
      <c r="A8566">
        <v>8565</v>
      </c>
      <c r="B8566" t="s">
        <v>4209</v>
      </c>
      <c r="C8566" s="1">
        <v>45299</v>
      </c>
      <c r="D8566" t="s">
        <v>39</v>
      </c>
      <c r="E8566" t="s">
        <v>33</v>
      </c>
      <c r="F8566" t="s">
        <v>16</v>
      </c>
      <c r="G8566">
        <v>5</v>
      </c>
      <c r="H8566">
        <v>128.66</v>
      </c>
      <c r="I8566">
        <v>0</v>
      </c>
      <c r="J8566">
        <v>643.29999999999995</v>
      </c>
      <c r="K8566">
        <v>479.25</v>
      </c>
      <c r="L8566">
        <v>164.05</v>
      </c>
      <c r="M8566" t="s">
        <v>17</v>
      </c>
      <c r="N8566" s="3">
        <f>retail_sales[[#This Row],[Profit]]/retail_sales[[#This Row],[Revenue]]</f>
        <v>0.25501321311985081</v>
      </c>
      <c r="O8566" t="str">
        <f t="shared" si="133"/>
        <v>Monday</v>
      </c>
    </row>
    <row r="8567" spans="1:15" x14ac:dyDescent="0.3">
      <c r="A8567">
        <v>8566</v>
      </c>
      <c r="B8567" t="s">
        <v>5514</v>
      </c>
      <c r="C8567" s="1">
        <v>45471</v>
      </c>
      <c r="D8567" t="s">
        <v>24</v>
      </c>
      <c r="E8567" t="s">
        <v>25</v>
      </c>
      <c r="F8567" t="s">
        <v>16</v>
      </c>
      <c r="G8567">
        <v>3</v>
      </c>
      <c r="H8567">
        <v>349.2</v>
      </c>
      <c r="I8567">
        <v>0.25</v>
      </c>
      <c r="J8567">
        <v>785.7</v>
      </c>
      <c r="K8567">
        <v>465.96</v>
      </c>
      <c r="L8567">
        <v>319.74</v>
      </c>
      <c r="M8567" t="s">
        <v>17</v>
      </c>
      <c r="N8567" s="3">
        <f>retail_sales[[#This Row],[Profit]]/retail_sales[[#This Row],[Revenue]]</f>
        <v>0.40694921725849559</v>
      </c>
      <c r="O8567" t="str">
        <f t="shared" si="133"/>
        <v>Friday</v>
      </c>
    </row>
    <row r="8568" spans="1:15" x14ac:dyDescent="0.3">
      <c r="A8568">
        <v>8567</v>
      </c>
      <c r="B8568" t="s">
        <v>5175</v>
      </c>
      <c r="C8568" s="1">
        <v>45369</v>
      </c>
      <c r="D8568" t="s">
        <v>19</v>
      </c>
      <c r="E8568" t="s">
        <v>25</v>
      </c>
      <c r="F8568" t="s">
        <v>27</v>
      </c>
      <c r="G8568">
        <v>3</v>
      </c>
      <c r="H8568">
        <v>234.88</v>
      </c>
      <c r="I8568">
        <v>0.14000000000000001</v>
      </c>
      <c r="J8568">
        <v>605.99</v>
      </c>
      <c r="K8568">
        <v>449.24</v>
      </c>
      <c r="L8568">
        <v>156.75</v>
      </c>
      <c r="M8568" t="s">
        <v>22</v>
      </c>
      <c r="N8568" s="3">
        <f>retail_sales[[#This Row],[Profit]]/retail_sales[[#This Row],[Revenue]]</f>
        <v>0.25866763477945182</v>
      </c>
      <c r="O8568" t="str">
        <f t="shared" si="133"/>
        <v>Monday</v>
      </c>
    </row>
    <row r="8569" spans="1:15" x14ac:dyDescent="0.3">
      <c r="A8569">
        <v>8568</v>
      </c>
      <c r="B8569" t="s">
        <v>3748</v>
      </c>
      <c r="C8569" s="1">
        <v>45524</v>
      </c>
      <c r="D8569" t="s">
        <v>14</v>
      </c>
      <c r="E8569" t="s">
        <v>25</v>
      </c>
      <c r="F8569" t="s">
        <v>27</v>
      </c>
      <c r="G8569">
        <v>1</v>
      </c>
      <c r="H8569">
        <v>307.14999999999998</v>
      </c>
      <c r="I8569">
        <v>0.28999999999999998</v>
      </c>
      <c r="J8569">
        <v>218.08</v>
      </c>
      <c r="K8569">
        <v>154.79</v>
      </c>
      <c r="L8569">
        <v>63.29</v>
      </c>
      <c r="M8569" t="s">
        <v>22</v>
      </c>
      <c r="N8569" s="3">
        <f>retail_sales[[#This Row],[Profit]]/retail_sales[[#This Row],[Revenue]]</f>
        <v>0.29021460014673511</v>
      </c>
      <c r="O8569" t="str">
        <f t="shared" si="133"/>
        <v>Tuesday</v>
      </c>
    </row>
    <row r="8570" spans="1:15" x14ac:dyDescent="0.3">
      <c r="A8570">
        <v>8569</v>
      </c>
      <c r="B8570" t="s">
        <v>5515</v>
      </c>
      <c r="C8570" s="1">
        <v>45479</v>
      </c>
      <c r="D8570" t="s">
        <v>39</v>
      </c>
      <c r="E8570" t="s">
        <v>20</v>
      </c>
      <c r="F8570" t="s">
        <v>27</v>
      </c>
      <c r="G8570">
        <v>3</v>
      </c>
      <c r="H8570">
        <v>274.20999999999998</v>
      </c>
      <c r="I8570">
        <v>0.26</v>
      </c>
      <c r="J8570">
        <v>608.75</v>
      </c>
      <c r="K8570">
        <v>393.94</v>
      </c>
      <c r="L8570">
        <v>214.81</v>
      </c>
      <c r="M8570" t="s">
        <v>17</v>
      </c>
      <c r="N8570" s="3">
        <f>retail_sales[[#This Row],[Profit]]/retail_sales[[#This Row],[Revenue]]</f>
        <v>0.35287063655030804</v>
      </c>
      <c r="O8570" t="str">
        <f t="shared" si="133"/>
        <v>Saturday</v>
      </c>
    </row>
    <row r="8571" spans="1:15" x14ac:dyDescent="0.3">
      <c r="A8571">
        <v>8570</v>
      </c>
      <c r="B8571" t="s">
        <v>150</v>
      </c>
      <c r="C8571" s="1">
        <v>45317</v>
      </c>
      <c r="D8571" t="s">
        <v>14</v>
      </c>
      <c r="E8571" t="s">
        <v>25</v>
      </c>
      <c r="F8571" t="s">
        <v>16</v>
      </c>
      <c r="G8571">
        <v>5</v>
      </c>
      <c r="H8571">
        <v>55.93</v>
      </c>
      <c r="I8571">
        <v>0.26</v>
      </c>
      <c r="J8571">
        <v>206.94</v>
      </c>
      <c r="K8571">
        <v>122.1</v>
      </c>
      <c r="L8571">
        <v>84.84</v>
      </c>
      <c r="M8571" t="s">
        <v>46</v>
      </c>
      <c r="N8571" s="3">
        <f>retail_sales[[#This Row],[Profit]]/retail_sales[[#This Row],[Revenue]]</f>
        <v>0.40997390547984924</v>
      </c>
      <c r="O8571" t="str">
        <f t="shared" si="133"/>
        <v>Friday</v>
      </c>
    </row>
    <row r="8572" spans="1:15" x14ac:dyDescent="0.3">
      <c r="A8572">
        <v>8571</v>
      </c>
      <c r="B8572" t="s">
        <v>5212</v>
      </c>
      <c r="C8572" s="1">
        <v>45456</v>
      </c>
      <c r="D8572" t="s">
        <v>24</v>
      </c>
      <c r="E8572" t="s">
        <v>20</v>
      </c>
      <c r="F8572" t="s">
        <v>21</v>
      </c>
      <c r="G8572">
        <v>8</v>
      </c>
      <c r="H8572">
        <v>313.41000000000003</v>
      </c>
      <c r="I8572">
        <v>0.15</v>
      </c>
      <c r="J8572">
        <v>2131.19</v>
      </c>
      <c r="K8572">
        <v>1681.05</v>
      </c>
      <c r="L8572">
        <v>450.14</v>
      </c>
      <c r="M8572" t="s">
        <v>28</v>
      </c>
      <c r="N8572" s="3">
        <f>retail_sales[[#This Row],[Profit]]/retail_sales[[#This Row],[Revenue]]</f>
        <v>0.21121533040226351</v>
      </c>
      <c r="O8572" t="str">
        <f t="shared" si="133"/>
        <v>Thursday</v>
      </c>
    </row>
    <row r="8573" spans="1:15" x14ac:dyDescent="0.3">
      <c r="A8573">
        <v>8572</v>
      </c>
      <c r="B8573" t="s">
        <v>2585</v>
      </c>
      <c r="C8573" s="1">
        <v>45564</v>
      </c>
      <c r="D8573" t="s">
        <v>24</v>
      </c>
      <c r="E8573" t="s">
        <v>33</v>
      </c>
      <c r="F8573" t="s">
        <v>27</v>
      </c>
      <c r="G8573">
        <v>5</v>
      </c>
      <c r="H8573">
        <v>330.09</v>
      </c>
      <c r="I8573">
        <v>0.17</v>
      </c>
      <c r="J8573">
        <v>1369.87</v>
      </c>
      <c r="K8573">
        <v>790.48</v>
      </c>
      <c r="L8573">
        <v>579.39</v>
      </c>
      <c r="M8573" t="s">
        <v>22</v>
      </c>
      <c r="N8573" s="3">
        <f>retail_sales[[#This Row],[Profit]]/retail_sales[[#This Row],[Revenue]]</f>
        <v>0.422952542942031</v>
      </c>
      <c r="O8573" t="str">
        <f t="shared" si="133"/>
        <v>Sunday</v>
      </c>
    </row>
    <row r="8574" spans="1:15" x14ac:dyDescent="0.3">
      <c r="A8574">
        <v>8573</v>
      </c>
      <c r="B8574" t="s">
        <v>281</v>
      </c>
      <c r="C8574" s="1">
        <v>45657</v>
      </c>
      <c r="D8574" t="s">
        <v>24</v>
      </c>
      <c r="E8574" t="s">
        <v>25</v>
      </c>
      <c r="F8574" t="s">
        <v>16</v>
      </c>
      <c r="G8574">
        <v>5</v>
      </c>
      <c r="H8574">
        <v>52.16</v>
      </c>
      <c r="I8574">
        <v>0.18</v>
      </c>
      <c r="J8574">
        <v>213.86</v>
      </c>
      <c r="K8574">
        <v>146.03</v>
      </c>
      <c r="L8574">
        <v>67.83</v>
      </c>
      <c r="M8574" t="s">
        <v>40</v>
      </c>
      <c r="N8574" s="3">
        <f>retail_sales[[#This Row],[Profit]]/retail_sales[[#This Row],[Revenue]]</f>
        <v>0.31717011128775829</v>
      </c>
      <c r="O8574" t="str">
        <f t="shared" si="133"/>
        <v>Tuesday</v>
      </c>
    </row>
    <row r="8575" spans="1:15" x14ac:dyDescent="0.3">
      <c r="A8575">
        <v>8574</v>
      </c>
      <c r="B8575" t="s">
        <v>672</v>
      </c>
      <c r="C8575" s="1">
        <v>45539</v>
      </c>
      <c r="D8575" t="s">
        <v>24</v>
      </c>
      <c r="E8575" t="s">
        <v>30</v>
      </c>
      <c r="F8575" t="s">
        <v>16</v>
      </c>
      <c r="G8575">
        <v>4</v>
      </c>
      <c r="H8575">
        <v>465.86</v>
      </c>
      <c r="I8575">
        <v>0.18</v>
      </c>
      <c r="J8575">
        <v>1528.02</v>
      </c>
      <c r="K8575">
        <v>802.71</v>
      </c>
      <c r="L8575">
        <v>725.31</v>
      </c>
      <c r="M8575" t="s">
        <v>46</v>
      </c>
      <c r="N8575" s="3">
        <f>retail_sales[[#This Row],[Profit]]/retail_sales[[#This Row],[Revenue]]</f>
        <v>0.47467310637295318</v>
      </c>
      <c r="O8575" t="str">
        <f t="shared" si="133"/>
        <v>Wednesday</v>
      </c>
    </row>
    <row r="8576" spans="1:15" x14ac:dyDescent="0.3">
      <c r="A8576">
        <v>8575</v>
      </c>
      <c r="B8576" t="s">
        <v>299</v>
      </c>
      <c r="C8576" s="1">
        <v>45593</v>
      </c>
      <c r="D8576" t="s">
        <v>24</v>
      </c>
      <c r="E8576" t="s">
        <v>20</v>
      </c>
      <c r="F8576" t="s">
        <v>16</v>
      </c>
      <c r="G8576">
        <v>8</v>
      </c>
      <c r="H8576">
        <v>383.22</v>
      </c>
      <c r="I8576">
        <v>0</v>
      </c>
      <c r="J8576">
        <v>3065.76</v>
      </c>
      <c r="K8576">
        <v>1579.29</v>
      </c>
      <c r="L8576">
        <v>1486.47</v>
      </c>
      <c r="M8576" t="s">
        <v>28</v>
      </c>
      <c r="N8576" s="3">
        <f>retail_sales[[#This Row],[Profit]]/retail_sales[[#This Row],[Revenue]]</f>
        <v>0.48486182871457645</v>
      </c>
      <c r="O8576" t="str">
        <f t="shared" si="133"/>
        <v>Monday</v>
      </c>
    </row>
    <row r="8577" spans="1:15" x14ac:dyDescent="0.3">
      <c r="A8577">
        <v>8576</v>
      </c>
      <c r="B8577" t="s">
        <v>5516</v>
      </c>
      <c r="C8577" s="1">
        <v>45299</v>
      </c>
      <c r="D8577" t="s">
        <v>19</v>
      </c>
      <c r="E8577" t="s">
        <v>15</v>
      </c>
      <c r="F8577" t="s">
        <v>27</v>
      </c>
      <c r="G8577">
        <v>5</v>
      </c>
      <c r="H8577">
        <v>155.19999999999999</v>
      </c>
      <c r="I8577">
        <v>0.02</v>
      </c>
      <c r="J8577">
        <v>760.48</v>
      </c>
      <c r="K8577">
        <v>483.11</v>
      </c>
      <c r="L8577">
        <v>277.37</v>
      </c>
      <c r="M8577" t="s">
        <v>22</v>
      </c>
      <c r="N8577" s="3">
        <f>retail_sales[[#This Row],[Profit]]/retail_sales[[#This Row],[Revenue]]</f>
        <v>0.36473017041868294</v>
      </c>
      <c r="O8577" t="str">
        <f t="shared" si="133"/>
        <v>Monday</v>
      </c>
    </row>
    <row r="8578" spans="1:15" x14ac:dyDescent="0.3">
      <c r="A8578">
        <v>8577</v>
      </c>
      <c r="B8578" t="s">
        <v>5517</v>
      </c>
      <c r="C8578" s="1">
        <v>45523</v>
      </c>
      <c r="D8578" t="s">
        <v>24</v>
      </c>
      <c r="E8578" t="s">
        <v>30</v>
      </c>
      <c r="F8578" t="s">
        <v>21</v>
      </c>
      <c r="G8578">
        <v>1</v>
      </c>
      <c r="H8578">
        <v>32.450000000000003</v>
      </c>
      <c r="I8578">
        <v>0.25</v>
      </c>
      <c r="J8578">
        <v>24.34</v>
      </c>
      <c r="K8578">
        <v>18.79</v>
      </c>
      <c r="L8578">
        <v>5.55</v>
      </c>
      <c r="M8578" t="s">
        <v>22</v>
      </c>
      <c r="N8578" s="3">
        <f>retail_sales[[#This Row],[Profit]]/retail_sales[[#This Row],[Revenue]]</f>
        <v>0.22801972062448644</v>
      </c>
      <c r="O8578" t="str">
        <f t="shared" ref="O8578:O8641" si="134">TEXT(C8578, "dddd")</f>
        <v>Monday</v>
      </c>
    </row>
    <row r="8579" spans="1:15" x14ac:dyDescent="0.3">
      <c r="A8579">
        <v>8578</v>
      </c>
      <c r="B8579" t="s">
        <v>4533</v>
      </c>
      <c r="C8579" s="1">
        <v>45476</v>
      </c>
      <c r="D8579" t="s">
        <v>19</v>
      </c>
      <c r="E8579" t="s">
        <v>25</v>
      </c>
      <c r="F8579" t="s">
        <v>16</v>
      </c>
      <c r="G8579">
        <v>7</v>
      </c>
      <c r="H8579">
        <v>54.24</v>
      </c>
      <c r="I8579">
        <v>0.2</v>
      </c>
      <c r="J8579">
        <v>303.74</v>
      </c>
      <c r="K8579">
        <v>176.51</v>
      </c>
      <c r="L8579">
        <v>127.23</v>
      </c>
      <c r="M8579" t="s">
        <v>46</v>
      </c>
      <c r="N8579" s="3">
        <f>retail_sales[[#This Row],[Profit]]/retail_sales[[#This Row],[Revenue]]</f>
        <v>0.4188779877526832</v>
      </c>
      <c r="O8579" t="str">
        <f t="shared" si="134"/>
        <v>Wednesday</v>
      </c>
    </row>
    <row r="8580" spans="1:15" x14ac:dyDescent="0.3">
      <c r="A8580">
        <v>8579</v>
      </c>
      <c r="B8580" t="s">
        <v>2704</v>
      </c>
      <c r="C8580" s="1">
        <v>45436</v>
      </c>
      <c r="D8580" t="s">
        <v>39</v>
      </c>
      <c r="E8580" t="s">
        <v>15</v>
      </c>
      <c r="F8580" t="s">
        <v>21</v>
      </c>
      <c r="G8580">
        <v>7</v>
      </c>
      <c r="H8580">
        <v>375.06</v>
      </c>
      <c r="I8580">
        <v>0.27</v>
      </c>
      <c r="J8580">
        <v>1916.56</v>
      </c>
      <c r="K8580">
        <v>985.74</v>
      </c>
      <c r="L8580">
        <v>930.82</v>
      </c>
      <c r="M8580" t="s">
        <v>46</v>
      </c>
      <c r="N8580" s="3">
        <f>retail_sales[[#This Row],[Profit]]/retail_sales[[#This Row],[Revenue]]</f>
        <v>0.48567224610760951</v>
      </c>
      <c r="O8580" t="str">
        <f t="shared" si="134"/>
        <v>Friday</v>
      </c>
    </row>
    <row r="8581" spans="1:15" x14ac:dyDescent="0.3">
      <c r="A8581">
        <v>8580</v>
      </c>
      <c r="B8581" t="s">
        <v>5518</v>
      </c>
      <c r="C8581" s="1">
        <v>45634</v>
      </c>
      <c r="D8581" t="s">
        <v>39</v>
      </c>
      <c r="E8581" t="s">
        <v>33</v>
      </c>
      <c r="F8581" t="s">
        <v>27</v>
      </c>
      <c r="G8581">
        <v>3</v>
      </c>
      <c r="H8581">
        <v>208.91</v>
      </c>
      <c r="I8581">
        <v>0.05</v>
      </c>
      <c r="J8581">
        <v>595.39</v>
      </c>
      <c r="K8581">
        <v>391.78</v>
      </c>
      <c r="L8581">
        <v>203.61</v>
      </c>
      <c r="M8581" t="s">
        <v>46</v>
      </c>
      <c r="N8581" s="3">
        <f>retail_sales[[#This Row],[Profit]]/retail_sales[[#This Row],[Revenue]]</f>
        <v>0.34197752733502412</v>
      </c>
      <c r="O8581" t="str">
        <f t="shared" si="134"/>
        <v>Sunday</v>
      </c>
    </row>
    <row r="8582" spans="1:15" x14ac:dyDescent="0.3">
      <c r="A8582">
        <v>8581</v>
      </c>
      <c r="B8582" t="s">
        <v>5519</v>
      </c>
      <c r="C8582" s="1">
        <v>45315</v>
      </c>
      <c r="D8582" t="s">
        <v>14</v>
      </c>
      <c r="E8582" t="s">
        <v>20</v>
      </c>
      <c r="F8582" t="s">
        <v>16</v>
      </c>
      <c r="G8582">
        <v>8</v>
      </c>
      <c r="H8582">
        <v>69.849999999999994</v>
      </c>
      <c r="I8582">
        <v>0.05</v>
      </c>
      <c r="J8582">
        <v>530.86</v>
      </c>
      <c r="K8582">
        <v>275.47000000000003</v>
      </c>
      <c r="L8582">
        <v>255.39</v>
      </c>
      <c r="M8582" t="s">
        <v>17</v>
      </c>
      <c r="N8582" s="3">
        <f>retail_sales[[#This Row],[Profit]]/retail_sales[[#This Row],[Revenue]]</f>
        <v>0.48108729231812525</v>
      </c>
      <c r="O8582" t="str">
        <f t="shared" si="134"/>
        <v>Wednesday</v>
      </c>
    </row>
    <row r="8583" spans="1:15" x14ac:dyDescent="0.3">
      <c r="A8583">
        <v>8582</v>
      </c>
      <c r="B8583" t="s">
        <v>2632</v>
      </c>
      <c r="C8583" s="1">
        <v>45341</v>
      </c>
      <c r="D8583" t="s">
        <v>39</v>
      </c>
      <c r="E8583" t="s">
        <v>30</v>
      </c>
      <c r="F8583" t="s">
        <v>21</v>
      </c>
      <c r="G8583">
        <v>8</v>
      </c>
      <c r="H8583">
        <v>283.35000000000002</v>
      </c>
      <c r="I8583">
        <v>0.2</v>
      </c>
      <c r="J8583">
        <v>1813.44</v>
      </c>
      <c r="K8583">
        <v>940.08</v>
      </c>
      <c r="L8583">
        <v>873.36</v>
      </c>
      <c r="M8583" t="s">
        <v>46</v>
      </c>
      <c r="N8583" s="3">
        <f>retail_sales[[#This Row],[Profit]]/retail_sales[[#This Row],[Revenue]]</f>
        <v>0.48160402329274749</v>
      </c>
      <c r="O8583" t="str">
        <f t="shared" si="134"/>
        <v>Monday</v>
      </c>
    </row>
    <row r="8584" spans="1:15" x14ac:dyDescent="0.3">
      <c r="A8584">
        <v>8583</v>
      </c>
      <c r="B8584" t="s">
        <v>3174</v>
      </c>
      <c r="C8584" s="1">
        <v>45541</v>
      </c>
      <c r="D8584" t="s">
        <v>24</v>
      </c>
      <c r="E8584" t="s">
        <v>25</v>
      </c>
      <c r="F8584" t="s">
        <v>21</v>
      </c>
      <c r="G8584">
        <v>5</v>
      </c>
      <c r="H8584">
        <v>44.58</v>
      </c>
      <c r="I8584">
        <v>0.08</v>
      </c>
      <c r="J8584">
        <v>205.07</v>
      </c>
      <c r="K8584">
        <v>157.54</v>
      </c>
      <c r="L8584">
        <v>47.53</v>
      </c>
      <c r="M8584" t="s">
        <v>40</v>
      </c>
      <c r="N8584" s="3">
        <f>retail_sales[[#This Row],[Profit]]/retail_sales[[#This Row],[Revenue]]</f>
        <v>0.23177451601892038</v>
      </c>
      <c r="O8584" t="str">
        <f t="shared" si="134"/>
        <v>Friday</v>
      </c>
    </row>
    <row r="8585" spans="1:15" x14ac:dyDescent="0.3">
      <c r="A8585">
        <v>8584</v>
      </c>
      <c r="B8585" t="s">
        <v>4423</v>
      </c>
      <c r="C8585" s="1">
        <v>45405</v>
      </c>
      <c r="D8585" t="s">
        <v>24</v>
      </c>
      <c r="E8585" t="s">
        <v>30</v>
      </c>
      <c r="F8585" t="s">
        <v>27</v>
      </c>
      <c r="G8585">
        <v>4</v>
      </c>
      <c r="H8585">
        <v>426.9</v>
      </c>
      <c r="I8585">
        <v>0.03</v>
      </c>
      <c r="J8585">
        <v>1656.37</v>
      </c>
      <c r="K8585">
        <v>1211.76</v>
      </c>
      <c r="L8585">
        <v>444.61</v>
      </c>
      <c r="M8585" t="s">
        <v>40</v>
      </c>
      <c r="N8585" s="3">
        <f>retail_sales[[#This Row],[Profit]]/retail_sales[[#This Row],[Revenue]]</f>
        <v>0.26842432548283296</v>
      </c>
      <c r="O8585" t="str">
        <f t="shared" si="134"/>
        <v>Tuesday</v>
      </c>
    </row>
    <row r="8586" spans="1:15" x14ac:dyDescent="0.3">
      <c r="A8586">
        <v>8585</v>
      </c>
      <c r="B8586" t="s">
        <v>5520</v>
      </c>
      <c r="C8586" s="1">
        <v>45293</v>
      </c>
      <c r="D8586" t="s">
        <v>24</v>
      </c>
      <c r="E8586" t="s">
        <v>20</v>
      </c>
      <c r="F8586" t="s">
        <v>27</v>
      </c>
      <c r="G8586">
        <v>10</v>
      </c>
      <c r="H8586">
        <v>107.46</v>
      </c>
      <c r="I8586">
        <v>0.27</v>
      </c>
      <c r="J8586">
        <v>784.46</v>
      </c>
      <c r="K8586">
        <v>514.59</v>
      </c>
      <c r="L8586">
        <v>269.87</v>
      </c>
      <c r="M8586" t="s">
        <v>46</v>
      </c>
      <c r="N8586" s="3">
        <f>retail_sales[[#This Row],[Profit]]/retail_sales[[#This Row],[Revenue]]</f>
        <v>0.34402009025316777</v>
      </c>
      <c r="O8586" t="str">
        <f t="shared" si="134"/>
        <v>Tuesday</v>
      </c>
    </row>
    <row r="8587" spans="1:15" x14ac:dyDescent="0.3">
      <c r="A8587">
        <v>8586</v>
      </c>
      <c r="B8587" t="s">
        <v>2110</v>
      </c>
      <c r="C8587" s="1">
        <v>45500</v>
      </c>
      <c r="D8587" t="s">
        <v>19</v>
      </c>
      <c r="E8587" t="s">
        <v>20</v>
      </c>
      <c r="F8587" t="s">
        <v>21</v>
      </c>
      <c r="G8587">
        <v>7</v>
      </c>
      <c r="H8587">
        <v>164.24</v>
      </c>
      <c r="I8587">
        <v>0.24</v>
      </c>
      <c r="J8587">
        <v>873.76</v>
      </c>
      <c r="K8587">
        <v>654.33000000000004</v>
      </c>
      <c r="L8587">
        <v>219.43</v>
      </c>
      <c r="M8587" t="s">
        <v>46</v>
      </c>
      <c r="N8587" s="3">
        <f>retail_sales[[#This Row],[Profit]]/retail_sales[[#This Row],[Revenue]]</f>
        <v>0.25113303424281269</v>
      </c>
      <c r="O8587" t="str">
        <f t="shared" si="134"/>
        <v>Saturday</v>
      </c>
    </row>
    <row r="8588" spans="1:15" x14ac:dyDescent="0.3">
      <c r="A8588">
        <v>8587</v>
      </c>
      <c r="B8588" t="s">
        <v>5521</v>
      </c>
      <c r="C8588" s="1">
        <v>45458</v>
      </c>
      <c r="D8588" t="s">
        <v>14</v>
      </c>
      <c r="E8588" t="s">
        <v>33</v>
      </c>
      <c r="F8588" t="s">
        <v>27</v>
      </c>
      <c r="G8588">
        <v>7</v>
      </c>
      <c r="H8588">
        <v>353.1</v>
      </c>
      <c r="I8588">
        <v>0.22</v>
      </c>
      <c r="J8588">
        <v>1927.93</v>
      </c>
      <c r="K8588">
        <v>1265.21</v>
      </c>
      <c r="L8588">
        <v>662.72</v>
      </c>
      <c r="M8588" t="s">
        <v>17</v>
      </c>
      <c r="N8588" s="3">
        <f>retail_sales[[#This Row],[Profit]]/retail_sales[[#This Row],[Revenue]]</f>
        <v>0.3437469202720016</v>
      </c>
      <c r="O8588" t="str">
        <f t="shared" si="134"/>
        <v>Saturday</v>
      </c>
    </row>
    <row r="8589" spans="1:15" x14ac:dyDescent="0.3">
      <c r="A8589">
        <v>8588</v>
      </c>
      <c r="B8589" t="s">
        <v>2615</v>
      </c>
      <c r="C8589" s="1">
        <v>45357</v>
      </c>
      <c r="D8589" t="s">
        <v>14</v>
      </c>
      <c r="E8589" t="s">
        <v>25</v>
      </c>
      <c r="F8589" t="s">
        <v>21</v>
      </c>
      <c r="G8589">
        <v>2</v>
      </c>
      <c r="H8589">
        <v>254.84</v>
      </c>
      <c r="I8589">
        <v>0.19</v>
      </c>
      <c r="J8589">
        <v>412.84</v>
      </c>
      <c r="K8589">
        <v>218.59</v>
      </c>
      <c r="L8589">
        <v>194.25</v>
      </c>
      <c r="M8589" t="s">
        <v>22</v>
      </c>
      <c r="N8589" s="3">
        <f>retail_sales[[#This Row],[Profit]]/retail_sales[[#This Row],[Revenue]]</f>
        <v>0.47052126731905825</v>
      </c>
      <c r="O8589" t="str">
        <f t="shared" si="134"/>
        <v>Wednesday</v>
      </c>
    </row>
    <row r="8590" spans="1:15" x14ac:dyDescent="0.3">
      <c r="A8590">
        <v>8589</v>
      </c>
      <c r="B8590" t="s">
        <v>2957</v>
      </c>
      <c r="C8590" s="1">
        <v>45508</v>
      </c>
      <c r="D8590" t="s">
        <v>39</v>
      </c>
      <c r="E8590" t="s">
        <v>33</v>
      </c>
      <c r="F8590" t="s">
        <v>27</v>
      </c>
      <c r="G8590">
        <v>10</v>
      </c>
      <c r="H8590">
        <v>209.14</v>
      </c>
      <c r="I8590">
        <v>0.26</v>
      </c>
      <c r="J8590">
        <v>1547.64</v>
      </c>
      <c r="K8590">
        <v>1138.06</v>
      </c>
      <c r="L8590">
        <v>409.58</v>
      </c>
      <c r="M8590" t="s">
        <v>46</v>
      </c>
      <c r="N8590" s="3">
        <f>retail_sales[[#This Row],[Profit]]/retail_sales[[#This Row],[Revenue]]</f>
        <v>0.26464810937944222</v>
      </c>
      <c r="O8590" t="str">
        <f t="shared" si="134"/>
        <v>Sunday</v>
      </c>
    </row>
    <row r="8591" spans="1:15" x14ac:dyDescent="0.3">
      <c r="A8591">
        <v>8590</v>
      </c>
      <c r="B8591" t="s">
        <v>1536</v>
      </c>
      <c r="C8591" s="1">
        <v>45320</v>
      </c>
      <c r="D8591" t="s">
        <v>39</v>
      </c>
      <c r="E8591" t="s">
        <v>25</v>
      </c>
      <c r="F8591" t="s">
        <v>21</v>
      </c>
      <c r="G8591">
        <v>9</v>
      </c>
      <c r="H8591">
        <v>461.59</v>
      </c>
      <c r="I8591">
        <v>0.28000000000000003</v>
      </c>
      <c r="J8591">
        <v>2991.1</v>
      </c>
      <c r="K8591">
        <v>1509.91</v>
      </c>
      <c r="L8591">
        <v>1481.19</v>
      </c>
      <c r="M8591" t="s">
        <v>28</v>
      </c>
      <c r="N8591" s="3">
        <f>retail_sales[[#This Row],[Profit]]/retail_sales[[#This Row],[Revenue]]</f>
        <v>0.49519909063555217</v>
      </c>
      <c r="O8591" t="str">
        <f t="shared" si="134"/>
        <v>Monday</v>
      </c>
    </row>
    <row r="8592" spans="1:15" x14ac:dyDescent="0.3">
      <c r="A8592">
        <v>8591</v>
      </c>
      <c r="B8592" t="s">
        <v>4848</v>
      </c>
      <c r="C8592" s="1">
        <v>45462</v>
      </c>
      <c r="D8592" t="s">
        <v>24</v>
      </c>
      <c r="E8592" t="s">
        <v>25</v>
      </c>
      <c r="F8592" t="s">
        <v>16</v>
      </c>
      <c r="G8592">
        <v>1</v>
      </c>
      <c r="H8592">
        <v>458.03</v>
      </c>
      <c r="I8592">
        <v>0.06</v>
      </c>
      <c r="J8592">
        <v>430.55</v>
      </c>
      <c r="K8592">
        <v>278.98</v>
      </c>
      <c r="L8592">
        <v>151.57</v>
      </c>
      <c r="M8592" t="s">
        <v>22</v>
      </c>
      <c r="N8592" s="3">
        <f>retail_sales[[#This Row],[Profit]]/retail_sales[[#This Row],[Revenue]]</f>
        <v>0.352038090814075</v>
      </c>
      <c r="O8592" t="str">
        <f t="shared" si="134"/>
        <v>Wednesday</v>
      </c>
    </row>
    <row r="8593" spans="1:15" x14ac:dyDescent="0.3">
      <c r="A8593">
        <v>8592</v>
      </c>
      <c r="B8593" t="s">
        <v>5522</v>
      </c>
      <c r="C8593" s="1">
        <v>45602</v>
      </c>
      <c r="D8593" t="s">
        <v>39</v>
      </c>
      <c r="E8593" t="s">
        <v>20</v>
      </c>
      <c r="F8593" t="s">
        <v>21</v>
      </c>
      <c r="G8593">
        <v>3</v>
      </c>
      <c r="H8593">
        <v>152.58000000000001</v>
      </c>
      <c r="I8593">
        <v>0.16</v>
      </c>
      <c r="J8593">
        <v>384.5</v>
      </c>
      <c r="K8593">
        <v>198.61</v>
      </c>
      <c r="L8593">
        <v>185.89</v>
      </c>
      <c r="M8593" t="s">
        <v>28</v>
      </c>
      <c r="N8593" s="3">
        <f>retail_sales[[#This Row],[Profit]]/retail_sales[[#This Row],[Revenue]]</f>
        <v>0.48345903771131338</v>
      </c>
      <c r="O8593" t="str">
        <f t="shared" si="134"/>
        <v>Wednesday</v>
      </c>
    </row>
    <row r="8594" spans="1:15" x14ac:dyDescent="0.3">
      <c r="A8594">
        <v>8593</v>
      </c>
      <c r="B8594" t="s">
        <v>5523</v>
      </c>
      <c r="C8594" s="1">
        <v>45639</v>
      </c>
      <c r="D8594" t="s">
        <v>14</v>
      </c>
      <c r="E8594" t="s">
        <v>20</v>
      </c>
      <c r="F8594" t="s">
        <v>21</v>
      </c>
      <c r="G8594">
        <v>7</v>
      </c>
      <c r="H8594">
        <v>478.83</v>
      </c>
      <c r="I8594">
        <v>0.13</v>
      </c>
      <c r="J8594">
        <v>2916.07</v>
      </c>
      <c r="K8594">
        <v>1916.04</v>
      </c>
      <c r="L8594">
        <v>1000.03</v>
      </c>
      <c r="M8594" t="s">
        <v>46</v>
      </c>
      <c r="N8594" s="3">
        <f>retail_sales[[#This Row],[Profit]]/retail_sales[[#This Row],[Revenue]]</f>
        <v>0.34293758380285794</v>
      </c>
      <c r="O8594" t="str">
        <f t="shared" si="134"/>
        <v>Friday</v>
      </c>
    </row>
    <row r="8595" spans="1:15" x14ac:dyDescent="0.3">
      <c r="A8595">
        <v>8594</v>
      </c>
      <c r="B8595" t="s">
        <v>5524</v>
      </c>
      <c r="C8595" s="1">
        <v>45392</v>
      </c>
      <c r="D8595" t="s">
        <v>24</v>
      </c>
      <c r="E8595" t="s">
        <v>30</v>
      </c>
      <c r="F8595" t="s">
        <v>16</v>
      </c>
      <c r="G8595">
        <v>8</v>
      </c>
      <c r="H8595">
        <v>332.42</v>
      </c>
      <c r="I8595">
        <v>0.03</v>
      </c>
      <c r="J8595">
        <v>2579.58</v>
      </c>
      <c r="K8595">
        <v>1435.35</v>
      </c>
      <c r="L8595">
        <v>1144.23</v>
      </c>
      <c r="M8595" t="s">
        <v>46</v>
      </c>
      <c r="N8595" s="3">
        <f>retail_sales[[#This Row],[Profit]]/retail_sales[[#This Row],[Revenue]]</f>
        <v>0.44357220942944203</v>
      </c>
      <c r="O8595" t="str">
        <f t="shared" si="134"/>
        <v>Wednesday</v>
      </c>
    </row>
    <row r="8596" spans="1:15" x14ac:dyDescent="0.3">
      <c r="A8596">
        <v>8595</v>
      </c>
      <c r="B8596" t="s">
        <v>4585</v>
      </c>
      <c r="C8596" s="1">
        <v>45420</v>
      </c>
      <c r="D8596" t="s">
        <v>39</v>
      </c>
      <c r="E8596" t="s">
        <v>33</v>
      </c>
      <c r="F8596" t="s">
        <v>16</v>
      </c>
      <c r="G8596">
        <v>1</v>
      </c>
      <c r="H8596">
        <v>188.48</v>
      </c>
      <c r="I8596">
        <v>0.21</v>
      </c>
      <c r="J8596">
        <v>148.9</v>
      </c>
      <c r="K8596">
        <v>97.44</v>
      </c>
      <c r="L8596">
        <v>51.46</v>
      </c>
      <c r="M8596" t="s">
        <v>40</v>
      </c>
      <c r="N8596" s="3">
        <f>retail_sales[[#This Row],[Profit]]/retail_sales[[#This Row],[Revenue]]</f>
        <v>0.3456010745466756</v>
      </c>
      <c r="O8596" t="str">
        <f t="shared" si="134"/>
        <v>Wednesday</v>
      </c>
    </row>
    <row r="8597" spans="1:15" x14ac:dyDescent="0.3">
      <c r="A8597">
        <v>8596</v>
      </c>
      <c r="B8597" t="s">
        <v>121</v>
      </c>
      <c r="C8597" s="1">
        <v>45497</v>
      </c>
      <c r="D8597" t="s">
        <v>24</v>
      </c>
      <c r="E8597" t="s">
        <v>33</v>
      </c>
      <c r="F8597" t="s">
        <v>16</v>
      </c>
      <c r="G8597">
        <v>4</v>
      </c>
      <c r="H8597">
        <v>193.45</v>
      </c>
      <c r="I8597">
        <v>0.03</v>
      </c>
      <c r="J8597">
        <v>750.59</v>
      </c>
      <c r="K8597">
        <v>444.78</v>
      </c>
      <c r="L8597">
        <v>305.81</v>
      </c>
      <c r="M8597" t="s">
        <v>46</v>
      </c>
      <c r="N8597" s="3">
        <f>retail_sales[[#This Row],[Profit]]/retail_sales[[#This Row],[Revenue]]</f>
        <v>0.40742615808896998</v>
      </c>
      <c r="O8597" t="str">
        <f t="shared" si="134"/>
        <v>Wednesday</v>
      </c>
    </row>
    <row r="8598" spans="1:15" x14ac:dyDescent="0.3">
      <c r="A8598">
        <v>8597</v>
      </c>
      <c r="B8598" t="s">
        <v>1664</v>
      </c>
      <c r="C8598" s="1">
        <v>45305</v>
      </c>
      <c r="D8598" t="s">
        <v>14</v>
      </c>
      <c r="E8598" t="s">
        <v>15</v>
      </c>
      <c r="F8598" t="s">
        <v>21</v>
      </c>
      <c r="G8598">
        <v>3</v>
      </c>
      <c r="H8598">
        <v>118.82</v>
      </c>
      <c r="I8598">
        <v>0.27</v>
      </c>
      <c r="J8598">
        <v>260.22000000000003</v>
      </c>
      <c r="K8598">
        <v>146.44</v>
      </c>
      <c r="L8598">
        <v>113.78</v>
      </c>
      <c r="M8598" t="s">
        <v>17</v>
      </c>
      <c r="N8598" s="3">
        <f>retail_sales[[#This Row],[Profit]]/retail_sales[[#This Row],[Revenue]]</f>
        <v>0.43724540773191911</v>
      </c>
      <c r="O8598" t="str">
        <f t="shared" si="134"/>
        <v>Sunday</v>
      </c>
    </row>
    <row r="8599" spans="1:15" x14ac:dyDescent="0.3">
      <c r="A8599">
        <v>8598</v>
      </c>
      <c r="B8599" t="s">
        <v>5525</v>
      </c>
      <c r="C8599" s="1">
        <v>45470</v>
      </c>
      <c r="D8599" t="s">
        <v>24</v>
      </c>
      <c r="E8599" t="s">
        <v>25</v>
      </c>
      <c r="F8599" t="s">
        <v>16</v>
      </c>
      <c r="G8599">
        <v>3</v>
      </c>
      <c r="H8599">
        <v>116.88</v>
      </c>
      <c r="I8599">
        <v>0.12</v>
      </c>
      <c r="J8599">
        <v>308.56</v>
      </c>
      <c r="K8599">
        <v>202.45</v>
      </c>
      <c r="L8599">
        <v>106.11</v>
      </c>
      <c r="M8599" t="s">
        <v>28</v>
      </c>
      <c r="N8599" s="3">
        <f>retail_sales[[#This Row],[Profit]]/retail_sales[[#This Row],[Revenue]]</f>
        <v>0.34388773658283639</v>
      </c>
      <c r="O8599" t="str">
        <f t="shared" si="134"/>
        <v>Thursday</v>
      </c>
    </row>
    <row r="8600" spans="1:15" x14ac:dyDescent="0.3">
      <c r="A8600">
        <v>8599</v>
      </c>
      <c r="B8600" t="s">
        <v>1600</v>
      </c>
      <c r="C8600" s="1">
        <v>45578</v>
      </c>
      <c r="D8600" t="s">
        <v>39</v>
      </c>
      <c r="E8600" t="s">
        <v>25</v>
      </c>
      <c r="F8600" t="s">
        <v>16</v>
      </c>
      <c r="G8600">
        <v>9</v>
      </c>
      <c r="H8600">
        <v>431.64</v>
      </c>
      <c r="I8600">
        <v>0.22</v>
      </c>
      <c r="J8600">
        <v>3030.11</v>
      </c>
      <c r="K8600">
        <v>1593.79</v>
      </c>
      <c r="L8600">
        <v>1436.32</v>
      </c>
      <c r="M8600" t="s">
        <v>17</v>
      </c>
      <c r="N8600" s="3">
        <f>retail_sales[[#This Row],[Profit]]/retail_sales[[#This Row],[Revenue]]</f>
        <v>0.4740157948061291</v>
      </c>
      <c r="O8600" t="str">
        <f t="shared" si="134"/>
        <v>Sunday</v>
      </c>
    </row>
    <row r="8601" spans="1:15" x14ac:dyDescent="0.3">
      <c r="A8601">
        <v>8600</v>
      </c>
      <c r="B8601" t="s">
        <v>5526</v>
      </c>
      <c r="C8601" s="1">
        <v>45412</v>
      </c>
      <c r="D8601" t="s">
        <v>39</v>
      </c>
      <c r="E8601" t="s">
        <v>20</v>
      </c>
      <c r="F8601" t="s">
        <v>21</v>
      </c>
      <c r="G8601">
        <v>10</v>
      </c>
      <c r="H8601">
        <v>331.91</v>
      </c>
      <c r="I8601">
        <v>0</v>
      </c>
      <c r="J8601">
        <v>3319.1</v>
      </c>
      <c r="K8601">
        <v>2195.73</v>
      </c>
      <c r="L8601">
        <v>1123.3699999999999</v>
      </c>
      <c r="M8601" t="s">
        <v>17</v>
      </c>
      <c r="N8601" s="3">
        <f>retail_sales[[#This Row],[Profit]]/retail_sales[[#This Row],[Revenue]]</f>
        <v>0.33845620800819498</v>
      </c>
      <c r="O8601" t="str">
        <f t="shared" si="134"/>
        <v>Tuesday</v>
      </c>
    </row>
    <row r="8602" spans="1:15" x14ac:dyDescent="0.3">
      <c r="A8602">
        <v>8601</v>
      </c>
      <c r="B8602" t="s">
        <v>5527</v>
      </c>
      <c r="C8602" s="1">
        <v>45470</v>
      </c>
      <c r="D8602" t="s">
        <v>19</v>
      </c>
      <c r="E8602" t="s">
        <v>33</v>
      </c>
      <c r="F8602" t="s">
        <v>27</v>
      </c>
      <c r="G8602">
        <v>4</v>
      </c>
      <c r="H8602">
        <v>427.4</v>
      </c>
      <c r="I8602">
        <v>0.1</v>
      </c>
      <c r="J8602">
        <v>1538.64</v>
      </c>
      <c r="K8602">
        <v>988.71</v>
      </c>
      <c r="L8602">
        <v>549.92999999999995</v>
      </c>
      <c r="M8602" t="s">
        <v>22</v>
      </c>
      <c r="N8602" s="3">
        <f>retail_sales[[#This Row],[Profit]]/retail_sales[[#This Row],[Revenue]]</f>
        <v>0.35741304008734981</v>
      </c>
      <c r="O8602" t="str">
        <f t="shared" si="134"/>
        <v>Thursday</v>
      </c>
    </row>
    <row r="8603" spans="1:15" x14ac:dyDescent="0.3">
      <c r="A8603">
        <v>8602</v>
      </c>
      <c r="B8603" t="s">
        <v>931</v>
      </c>
      <c r="C8603" s="1">
        <v>45641</v>
      </c>
      <c r="D8603" t="s">
        <v>24</v>
      </c>
      <c r="E8603" t="s">
        <v>20</v>
      </c>
      <c r="F8603" t="s">
        <v>21</v>
      </c>
      <c r="G8603">
        <v>3</v>
      </c>
      <c r="H8603">
        <v>222.11</v>
      </c>
      <c r="I8603">
        <v>0.15</v>
      </c>
      <c r="J8603">
        <v>566.38</v>
      </c>
      <c r="K8603">
        <v>410.25</v>
      </c>
      <c r="L8603">
        <v>156.13</v>
      </c>
      <c r="M8603" t="s">
        <v>40</v>
      </c>
      <c r="N8603" s="3">
        <f>retail_sales[[#This Row],[Profit]]/retail_sales[[#This Row],[Revenue]]</f>
        <v>0.27566298244994525</v>
      </c>
      <c r="O8603" t="str">
        <f t="shared" si="134"/>
        <v>Sunday</v>
      </c>
    </row>
    <row r="8604" spans="1:15" x14ac:dyDescent="0.3">
      <c r="A8604">
        <v>8603</v>
      </c>
      <c r="B8604" t="s">
        <v>283</v>
      </c>
      <c r="C8604" s="1">
        <v>45423</v>
      </c>
      <c r="D8604" t="s">
        <v>24</v>
      </c>
      <c r="E8604" t="s">
        <v>20</v>
      </c>
      <c r="F8604" t="s">
        <v>27</v>
      </c>
      <c r="G8604">
        <v>1</v>
      </c>
      <c r="H8604">
        <v>230.92</v>
      </c>
      <c r="I8604">
        <v>0.1</v>
      </c>
      <c r="J8604">
        <v>207.83</v>
      </c>
      <c r="K8604">
        <v>107.99</v>
      </c>
      <c r="L8604">
        <v>99.84</v>
      </c>
      <c r="M8604" t="s">
        <v>46</v>
      </c>
      <c r="N8604" s="3">
        <f>retail_sales[[#This Row],[Profit]]/retail_sales[[#This Row],[Revenue]]</f>
        <v>0.48039262859067505</v>
      </c>
      <c r="O8604" t="str">
        <f t="shared" si="134"/>
        <v>Saturday</v>
      </c>
    </row>
    <row r="8605" spans="1:15" x14ac:dyDescent="0.3">
      <c r="A8605">
        <v>8604</v>
      </c>
      <c r="B8605" t="s">
        <v>791</v>
      </c>
      <c r="C8605" s="1">
        <v>45585</v>
      </c>
      <c r="D8605" t="s">
        <v>24</v>
      </c>
      <c r="E8605" t="s">
        <v>33</v>
      </c>
      <c r="F8605" t="s">
        <v>27</v>
      </c>
      <c r="G8605">
        <v>9</v>
      </c>
      <c r="H8605">
        <v>144.03</v>
      </c>
      <c r="I8605">
        <v>0.28000000000000003</v>
      </c>
      <c r="J8605">
        <v>933.31</v>
      </c>
      <c r="K8605">
        <v>693.37</v>
      </c>
      <c r="L8605">
        <v>239.94</v>
      </c>
      <c r="M8605" t="s">
        <v>28</v>
      </c>
      <c r="N8605" s="3">
        <f>retail_sales[[#This Row],[Profit]]/retail_sales[[#This Row],[Revenue]]</f>
        <v>0.25708499855353528</v>
      </c>
      <c r="O8605" t="str">
        <f t="shared" si="134"/>
        <v>Sunday</v>
      </c>
    </row>
    <row r="8606" spans="1:15" x14ac:dyDescent="0.3">
      <c r="A8606">
        <v>8605</v>
      </c>
      <c r="B8606" t="s">
        <v>4118</v>
      </c>
      <c r="C8606" s="1">
        <v>45404</v>
      </c>
      <c r="D8606" t="s">
        <v>19</v>
      </c>
      <c r="E8606" t="s">
        <v>25</v>
      </c>
      <c r="F8606" t="s">
        <v>27</v>
      </c>
      <c r="G8606">
        <v>3</v>
      </c>
      <c r="H8606">
        <v>484.06</v>
      </c>
      <c r="I8606">
        <v>7.0000000000000007E-2</v>
      </c>
      <c r="J8606">
        <v>1350.53</v>
      </c>
      <c r="K8606">
        <v>700.71</v>
      </c>
      <c r="L8606">
        <v>649.82000000000005</v>
      </c>
      <c r="M8606" t="s">
        <v>28</v>
      </c>
      <c r="N8606" s="3">
        <f>retail_sales[[#This Row],[Profit]]/retail_sales[[#This Row],[Revenue]]</f>
        <v>0.48115924859129383</v>
      </c>
      <c r="O8606" t="str">
        <f t="shared" si="134"/>
        <v>Monday</v>
      </c>
    </row>
    <row r="8607" spans="1:15" x14ac:dyDescent="0.3">
      <c r="A8607">
        <v>8606</v>
      </c>
      <c r="B8607" t="s">
        <v>5528</v>
      </c>
      <c r="C8607" s="1">
        <v>45306</v>
      </c>
      <c r="D8607" t="s">
        <v>39</v>
      </c>
      <c r="E8607" t="s">
        <v>33</v>
      </c>
      <c r="F8607" t="s">
        <v>21</v>
      </c>
      <c r="G8607">
        <v>3</v>
      </c>
      <c r="H8607">
        <v>145.33000000000001</v>
      </c>
      <c r="I8607">
        <v>0.09</v>
      </c>
      <c r="J8607">
        <v>396.75</v>
      </c>
      <c r="K8607">
        <v>280.32</v>
      </c>
      <c r="L8607">
        <v>116.43</v>
      </c>
      <c r="M8607" t="s">
        <v>28</v>
      </c>
      <c r="N8607" s="3">
        <f>retail_sales[[#This Row],[Profit]]/retail_sales[[#This Row],[Revenue]]</f>
        <v>0.2934593572778828</v>
      </c>
      <c r="O8607" t="str">
        <f t="shared" si="134"/>
        <v>Monday</v>
      </c>
    </row>
    <row r="8608" spans="1:15" x14ac:dyDescent="0.3">
      <c r="A8608">
        <v>8607</v>
      </c>
      <c r="B8608" t="s">
        <v>5529</v>
      </c>
      <c r="C8608" s="1">
        <v>45521</v>
      </c>
      <c r="D8608" t="s">
        <v>24</v>
      </c>
      <c r="E8608" t="s">
        <v>15</v>
      </c>
      <c r="F8608" t="s">
        <v>27</v>
      </c>
      <c r="G8608">
        <v>7</v>
      </c>
      <c r="H8608">
        <v>224.12</v>
      </c>
      <c r="I8608">
        <v>0.08</v>
      </c>
      <c r="J8608">
        <v>1443.33</v>
      </c>
      <c r="K8608">
        <v>1048.74</v>
      </c>
      <c r="L8608">
        <v>394.59</v>
      </c>
      <c r="M8608" t="s">
        <v>22</v>
      </c>
      <c r="N8608" s="3">
        <f>retail_sales[[#This Row],[Profit]]/retail_sales[[#This Row],[Revenue]]</f>
        <v>0.27338862214462389</v>
      </c>
      <c r="O8608" t="str">
        <f t="shared" si="134"/>
        <v>Saturday</v>
      </c>
    </row>
    <row r="8609" spans="1:15" x14ac:dyDescent="0.3">
      <c r="A8609">
        <v>8608</v>
      </c>
      <c r="B8609" t="s">
        <v>5530</v>
      </c>
      <c r="C8609" s="1">
        <v>45338</v>
      </c>
      <c r="D8609" t="s">
        <v>14</v>
      </c>
      <c r="E8609" t="s">
        <v>30</v>
      </c>
      <c r="F8609" t="s">
        <v>21</v>
      </c>
      <c r="G8609">
        <v>7</v>
      </c>
      <c r="H8609">
        <v>438.44</v>
      </c>
      <c r="I8609">
        <v>7.0000000000000007E-2</v>
      </c>
      <c r="J8609">
        <v>2854.24</v>
      </c>
      <c r="K8609">
        <v>2093.6799999999998</v>
      </c>
      <c r="L8609">
        <v>760.56</v>
      </c>
      <c r="M8609" t="s">
        <v>22</v>
      </c>
      <c r="N8609" s="3">
        <f>retail_sales[[#This Row],[Profit]]/retail_sales[[#This Row],[Revenue]]</f>
        <v>0.26646673019788103</v>
      </c>
      <c r="O8609" t="str">
        <f t="shared" si="134"/>
        <v>Friday</v>
      </c>
    </row>
    <row r="8610" spans="1:15" x14ac:dyDescent="0.3">
      <c r="A8610">
        <v>8609</v>
      </c>
      <c r="B8610" t="s">
        <v>5531</v>
      </c>
      <c r="C8610" s="1">
        <v>45442</v>
      </c>
      <c r="D8610" t="s">
        <v>19</v>
      </c>
      <c r="E8610" t="s">
        <v>20</v>
      </c>
      <c r="F8610" t="s">
        <v>16</v>
      </c>
      <c r="G8610">
        <v>10</v>
      </c>
      <c r="H8610">
        <v>161.32</v>
      </c>
      <c r="I8610">
        <v>0.21</v>
      </c>
      <c r="J8610">
        <v>1274.43</v>
      </c>
      <c r="K8610">
        <v>835.27</v>
      </c>
      <c r="L8610">
        <v>439.16</v>
      </c>
      <c r="M8610" t="s">
        <v>28</v>
      </c>
      <c r="N8610" s="3">
        <f>retail_sales[[#This Row],[Profit]]/retail_sales[[#This Row],[Revenue]]</f>
        <v>0.34459326914777588</v>
      </c>
      <c r="O8610" t="str">
        <f t="shared" si="134"/>
        <v>Thursday</v>
      </c>
    </row>
    <row r="8611" spans="1:15" x14ac:dyDescent="0.3">
      <c r="A8611">
        <v>8610</v>
      </c>
      <c r="B8611" t="s">
        <v>3728</v>
      </c>
      <c r="C8611" s="1">
        <v>45418</v>
      </c>
      <c r="D8611" t="s">
        <v>39</v>
      </c>
      <c r="E8611" t="s">
        <v>25</v>
      </c>
      <c r="F8611" t="s">
        <v>27</v>
      </c>
      <c r="G8611">
        <v>2</v>
      </c>
      <c r="H8611">
        <v>115.52</v>
      </c>
      <c r="I8611">
        <v>0.15</v>
      </c>
      <c r="J8611">
        <v>196.38</v>
      </c>
      <c r="K8611">
        <v>130.69999999999999</v>
      </c>
      <c r="L8611">
        <v>65.680000000000007</v>
      </c>
      <c r="M8611" t="s">
        <v>40</v>
      </c>
      <c r="N8611" s="3">
        <f>retail_sales[[#This Row],[Profit]]/retail_sales[[#This Row],[Revenue]]</f>
        <v>0.33445361034728593</v>
      </c>
      <c r="O8611" t="str">
        <f t="shared" si="134"/>
        <v>Monday</v>
      </c>
    </row>
    <row r="8612" spans="1:15" x14ac:dyDescent="0.3">
      <c r="A8612">
        <v>8611</v>
      </c>
      <c r="B8612" t="s">
        <v>1660</v>
      </c>
      <c r="C8612" s="1">
        <v>45307</v>
      </c>
      <c r="D8612" t="s">
        <v>39</v>
      </c>
      <c r="E8612" t="s">
        <v>33</v>
      </c>
      <c r="F8612" t="s">
        <v>27</v>
      </c>
      <c r="G8612">
        <v>1</v>
      </c>
      <c r="H8612">
        <v>267.62</v>
      </c>
      <c r="I8612">
        <v>0.05</v>
      </c>
      <c r="J8612">
        <v>254.24</v>
      </c>
      <c r="K8612">
        <v>159.97</v>
      </c>
      <c r="L8612">
        <v>94.27</v>
      </c>
      <c r="M8612" t="s">
        <v>17</v>
      </c>
      <c r="N8612" s="3">
        <f>retail_sales[[#This Row],[Profit]]/retail_sales[[#This Row],[Revenue]]</f>
        <v>0.3707913782252989</v>
      </c>
      <c r="O8612" t="str">
        <f t="shared" si="134"/>
        <v>Tuesday</v>
      </c>
    </row>
    <row r="8613" spans="1:15" x14ac:dyDescent="0.3">
      <c r="A8613">
        <v>8612</v>
      </c>
      <c r="B8613" t="s">
        <v>3014</v>
      </c>
      <c r="C8613" s="1">
        <v>45401</v>
      </c>
      <c r="D8613" t="s">
        <v>14</v>
      </c>
      <c r="E8613" t="s">
        <v>20</v>
      </c>
      <c r="F8613" t="s">
        <v>27</v>
      </c>
      <c r="G8613">
        <v>8</v>
      </c>
      <c r="H8613">
        <v>314.91000000000003</v>
      </c>
      <c r="I8613">
        <v>0.2</v>
      </c>
      <c r="J8613">
        <v>2015.42</v>
      </c>
      <c r="K8613">
        <v>1288.04</v>
      </c>
      <c r="L8613">
        <v>727.38</v>
      </c>
      <c r="M8613" t="s">
        <v>17</v>
      </c>
      <c r="N8613" s="3">
        <f>retail_sales[[#This Row],[Profit]]/retail_sales[[#This Row],[Revenue]]</f>
        <v>0.36090740391580911</v>
      </c>
      <c r="O8613" t="str">
        <f t="shared" si="134"/>
        <v>Friday</v>
      </c>
    </row>
    <row r="8614" spans="1:15" x14ac:dyDescent="0.3">
      <c r="A8614">
        <v>8613</v>
      </c>
      <c r="B8614" t="s">
        <v>2666</v>
      </c>
      <c r="C8614" s="1">
        <v>45346</v>
      </c>
      <c r="D8614" t="s">
        <v>24</v>
      </c>
      <c r="E8614" t="s">
        <v>20</v>
      </c>
      <c r="F8614" t="s">
        <v>27</v>
      </c>
      <c r="G8614">
        <v>2</v>
      </c>
      <c r="H8614">
        <v>283.77999999999997</v>
      </c>
      <c r="I8614">
        <v>0.26</v>
      </c>
      <c r="J8614">
        <v>419.99</v>
      </c>
      <c r="K8614">
        <v>277.20999999999998</v>
      </c>
      <c r="L8614">
        <v>142.78</v>
      </c>
      <c r="M8614" t="s">
        <v>40</v>
      </c>
      <c r="N8614" s="3">
        <f>retail_sales[[#This Row],[Profit]]/retail_sales[[#This Row],[Revenue]]</f>
        <v>0.3399604752494107</v>
      </c>
      <c r="O8614" t="str">
        <f t="shared" si="134"/>
        <v>Saturday</v>
      </c>
    </row>
    <row r="8615" spans="1:15" x14ac:dyDescent="0.3">
      <c r="A8615">
        <v>8614</v>
      </c>
      <c r="B8615" t="s">
        <v>5532</v>
      </c>
      <c r="C8615" s="1">
        <v>45543</v>
      </c>
      <c r="D8615" t="s">
        <v>39</v>
      </c>
      <c r="E8615" t="s">
        <v>25</v>
      </c>
      <c r="F8615" t="s">
        <v>16</v>
      </c>
      <c r="G8615">
        <v>8</v>
      </c>
      <c r="H8615">
        <v>49.57</v>
      </c>
      <c r="I8615">
        <v>0.17</v>
      </c>
      <c r="J8615">
        <v>329.14</v>
      </c>
      <c r="K8615">
        <v>217.27</v>
      </c>
      <c r="L8615">
        <v>111.87</v>
      </c>
      <c r="M8615" t="s">
        <v>46</v>
      </c>
      <c r="N8615" s="3">
        <f>retail_sales[[#This Row],[Profit]]/retail_sales[[#This Row],[Revenue]]</f>
        <v>0.33988576289724742</v>
      </c>
      <c r="O8615" t="str">
        <f t="shared" si="134"/>
        <v>Sunday</v>
      </c>
    </row>
    <row r="8616" spans="1:15" x14ac:dyDescent="0.3">
      <c r="A8616">
        <v>8615</v>
      </c>
      <c r="B8616" t="s">
        <v>5533</v>
      </c>
      <c r="C8616" s="1">
        <v>45369</v>
      </c>
      <c r="D8616" t="s">
        <v>19</v>
      </c>
      <c r="E8616" t="s">
        <v>20</v>
      </c>
      <c r="F8616" t="s">
        <v>21</v>
      </c>
      <c r="G8616">
        <v>9</v>
      </c>
      <c r="H8616">
        <v>428.57</v>
      </c>
      <c r="I8616">
        <v>0.11</v>
      </c>
      <c r="J8616">
        <v>3432.85</v>
      </c>
      <c r="K8616">
        <v>2557.7600000000002</v>
      </c>
      <c r="L8616">
        <v>875.09</v>
      </c>
      <c r="M8616" t="s">
        <v>17</v>
      </c>
      <c r="N8616" s="3">
        <f>retail_sales[[#This Row],[Profit]]/retail_sales[[#This Row],[Revenue]]</f>
        <v>0.25491646882328095</v>
      </c>
      <c r="O8616" t="str">
        <f t="shared" si="134"/>
        <v>Monday</v>
      </c>
    </row>
    <row r="8617" spans="1:15" x14ac:dyDescent="0.3">
      <c r="A8617">
        <v>8616</v>
      </c>
      <c r="B8617" t="s">
        <v>4965</v>
      </c>
      <c r="C8617" s="1">
        <v>45497</v>
      </c>
      <c r="D8617" t="s">
        <v>39</v>
      </c>
      <c r="E8617" t="s">
        <v>20</v>
      </c>
      <c r="F8617" t="s">
        <v>21</v>
      </c>
      <c r="G8617">
        <v>9</v>
      </c>
      <c r="H8617">
        <v>122.23</v>
      </c>
      <c r="I8617">
        <v>0.09</v>
      </c>
      <c r="J8617">
        <v>1001.06</v>
      </c>
      <c r="K8617">
        <v>522.53</v>
      </c>
      <c r="L8617">
        <v>478.53</v>
      </c>
      <c r="M8617" t="s">
        <v>40</v>
      </c>
      <c r="N8617" s="3">
        <f>retail_sales[[#This Row],[Profit]]/retail_sales[[#This Row],[Revenue]]</f>
        <v>0.47802329530697463</v>
      </c>
      <c r="O8617" t="str">
        <f t="shared" si="134"/>
        <v>Wednesday</v>
      </c>
    </row>
    <row r="8618" spans="1:15" x14ac:dyDescent="0.3">
      <c r="A8618">
        <v>8617</v>
      </c>
      <c r="B8618" t="s">
        <v>5534</v>
      </c>
      <c r="C8618" s="1">
        <v>45578</v>
      </c>
      <c r="D8618" t="s">
        <v>39</v>
      </c>
      <c r="E8618" t="s">
        <v>15</v>
      </c>
      <c r="F8618" t="s">
        <v>27</v>
      </c>
      <c r="G8618">
        <v>5</v>
      </c>
      <c r="H8618">
        <v>214.63</v>
      </c>
      <c r="I8618">
        <v>0.03</v>
      </c>
      <c r="J8618">
        <v>1040.96</v>
      </c>
      <c r="K8618">
        <v>702.92</v>
      </c>
      <c r="L8618">
        <v>338.04</v>
      </c>
      <c r="M8618" t="s">
        <v>40</v>
      </c>
      <c r="N8618" s="3">
        <f>retail_sales[[#This Row],[Profit]]/retail_sales[[#This Row],[Revenue]]</f>
        <v>0.32473870273593608</v>
      </c>
      <c r="O8618" t="str">
        <f t="shared" si="134"/>
        <v>Sunday</v>
      </c>
    </row>
    <row r="8619" spans="1:15" x14ac:dyDescent="0.3">
      <c r="A8619">
        <v>8618</v>
      </c>
      <c r="B8619" t="s">
        <v>1528</v>
      </c>
      <c r="C8619" s="1">
        <v>45512</v>
      </c>
      <c r="D8619" t="s">
        <v>39</v>
      </c>
      <c r="E8619" t="s">
        <v>30</v>
      </c>
      <c r="F8619" t="s">
        <v>21</v>
      </c>
      <c r="G8619">
        <v>1</v>
      </c>
      <c r="H8619">
        <v>96.72</v>
      </c>
      <c r="I8619">
        <v>0.27</v>
      </c>
      <c r="J8619">
        <v>70.61</v>
      </c>
      <c r="K8619">
        <v>48.17</v>
      </c>
      <c r="L8619">
        <v>22.44</v>
      </c>
      <c r="M8619" t="s">
        <v>22</v>
      </c>
      <c r="N8619" s="3">
        <f>retail_sales[[#This Row],[Profit]]/retail_sales[[#This Row],[Revenue]]</f>
        <v>0.317802011046594</v>
      </c>
      <c r="O8619" t="str">
        <f t="shared" si="134"/>
        <v>Thursday</v>
      </c>
    </row>
    <row r="8620" spans="1:15" x14ac:dyDescent="0.3">
      <c r="A8620">
        <v>8619</v>
      </c>
      <c r="B8620" t="s">
        <v>5535</v>
      </c>
      <c r="C8620" s="1">
        <v>45340</v>
      </c>
      <c r="D8620" t="s">
        <v>24</v>
      </c>
      <c r="E8620" t="s">
        <v>30</v>
      </c>
      <c r="F8620" t="s">
        <v>21</v>
      </c>
      <c r="G8620">
        <v>5</v>
      </c>
      <c r="H8620">
        <v>160.81</v>
      </c>
      <c r="I8620">
        <v>0.19</v>
      </c>
      <c r="J8620">
        <v>651.28</v>
      </c>
      <c r="K8620">
        <v>354.6</v>
      </c>
      <c r="L8620">
        <v>296.68</v>
      </c>
      <c r="M8620" t="s">
        <v>17</v>
      </c>
      <c r="N8620" s="3">
        <f>retail_sales[[#This Row],[Profit]]/retail_sales[[#This Row],[Revenue]]</f>
        <v>0.45553371821643535</v>
      </c>
      <c r="O8620" t="str">
        <f t="shared" si="134"/>
        <v>Sunday</v>
      </c>
    </row>
    <row r="8621" spans="1:15" x14ac:dyDescent="0.3">
      <c r="A8621">
        <v>8620</v>
      </c>
      <c r="B8621" t="s">
        <v>1656</v>
      </c>
      <c r="C8621" s="1">
        <v>45360</v>
      </c>
      <c r="D8621" t="s">
        <v>19</v>
      </c>
      <c r="E8621" t="s">
        <v>15</v>
      </c>
      <c r="F8621" t="s">
        <v>21</v>
      </c>
      <c r="G8621">
        <v>1</v>
      </c>
      <c r="H8621">
        <v>297.43</v>
      </c>
      <c r="I8621">
        <v>0.04</v>
      </c>
      <c r="J8621">
        <v>285.52999999999997</v>
      </c>
      <c r="K8621">
        <v>209.26</v>
      </c>
      <c r="L8621">
        <v>76.27</v>
      </c>
      <c r="M8621" t="s">
        <v>28</v>
      </c>
      <c r="N8621" s="3">
        <f>retail_sales[[#This Row],[Profit]]/retail_sales[[#This Row],[Revenue]]</f>
        <v>0.26711729065247086</v>
      </c>
      <c r="O8621" t="str">
        <f t="shared" si="134"/>
        <v>Saturday</v>
      </c>
    </row>
    <row r="8622" spans="1:15" x14ac:dyDescent="0.3">
      <c r="A8622">
        <v>8621</v>
      </c>
      <c r="B8622" t="s">
        <v>5536</v>
      </c>
      <c r="C8622" s="1">
        <v>45421</v>
      </c>
      <c r="D8622" t="s">
        <v>39</v>
      </c>
      <c r="E8622" t="s">
        <v>20</v>
      </c>
      <c r="F8622" t="s">
        <v>21</v>
      </c>
      <c r="G8622">
        <v>3</v>
      </c>
      <c r="H8622">
        <v>45.41</v>
      </c>
      <c r="I8622">
        <v>0.13</v>
      </c>
      <c r="J8622">
        <v>118.52</v>
      </c>
      <c r="K8622">
        <v>75.5</v>
      </c>
      <c r="L8622">
        <v>43.02</v>
      </c>
      <c r="M8622" t="s">
        <v>28</v>
      </c>
      <c r="N8622" s="3">
        <f>retail_sales[[#This Row],[Profit]]/retail_sales[[#This Row],[Revenue]]</f>
        <v>0.36297671279109017</v>
      </c>
      <c r="O8622" t="str">
        <f t="shared" si="134"/>
        <v>Thursday</v>
      </c>
    </row>
    <row r="8623" spans="1:15" x14ac:dyDescent="0.3">
      <c r="A8623">
        <v>8622</v>
      </c>
      <c r="B8623" t="s">
        <v>653</v>
      </c>
      <c r="C8623" s="1">
        <v>45381</v>
      </c>
      <c r="D8623" t="s">
        <v>39</v>
      </c>
      <c r="E8623" t="s">
        <v>30</v>
      </c>
      <c r="F8623" t="s">
        <v>16</v>
      </c>
      <c r="G8623">
        <v>10</v>
      </c>
      <c r="H8623">
        <v>65.58</v>
      </c>
      <c r="I8623">
        <v>0.09</v>
      </c>
      <c r="J8623">
        <v>596.78</v>
      </c>
      <c r="K8623">
        <v>388.43</v>
      </c>
      <c r="L8623">
        <v>208.35</v>
      </c>
      <c r="M8623" t="s">
        <v>40</v>
      </c>
      <c r="N8623" s="3">
        <f>retail_sales[[#This Row],[Profit]]/retail_sales[[#This Row],[Revenue]]</f>
        <v>0.34912363014846343</v>
      </c>
      <c r="O8623" t="str">
        <f t="shared" si="134"/>
        <v>Saturday</v>
      </c>
    </row>
    <row r="8624" spans="1:15" x14ac:dyDescent="0.3">
      <c r="A8624">
        <v>8623</v>
      </c>
      <c r="B8624" t="s">
        <v>4969</v>
      </c>
      <c r="C8624" s="1">
        <v>45353</v>
      </c>
      <c r="D8624" t="s">
        <v>14</v>
      </c>
      <c r="E8624" t="s">
        <v>30</v>
      </c>
      <c r="F8624" t="s">
        <v>27</v>
      </c>
      <c r="G8624">
        <v>9</v>
      </c>
      <c r="H8624">
        <v>435.75</v>
      </c>
      <c r="I8624">
        <v>0.19</v>
      </c>
      <c r="J8624">
        <v>3176.62</v>
      </c>
      <c r="K8624">
        <v>1920.81</v>
      </c>
      <c r="L8624">
        <v>1255.81</v>
      </c>
      <c r="M8624" t="s">
        <v>40</v>
      </c>
      <c r="N8624" s="3">
        <f>retail_sales[[#This Row],[Profit]]/retail_sales[[#This Row],[Revenue]]</f>
        <v>0.39532899748789596</v>
      </c>
      <c r="O8624" t="str">
        <f t="shared" si="134"/>
        <v>Saturday</v>
      </c>
    </row>
    <row r="8625" spans="1:15" x14ac:dyDescent="0.3">
      <c r="A8625">
        <v>8624</v>
      </c>
      <c r="B8625" t="s">
        <v>3907</v>
      </c>
      <c r="C8625" s="1">
        <v>45308</v>
      </c>
      <c r="D8625" t="s">
        <v>39</v>
      </c>
      <c r="E8625" t="s">
        <v>25</v>
      </c>
      <c r="F8625" t="s">
        <v>16</v>
      </c>
      <c r="G8625">
        <v>9</v>
      </c>
      <c r="H8625">
        <v>44.51</v>
      </c>
      <c r="I8625">
        <v>0.3</v>
      </c>
      <c r="J8625">
        <v>280.41000000000003</v>
      </c>
      <c r="K8625">
        <v>192.11</v>
      </c>
      <c r="L8625">
        <v>88.3</v>
      </c>
      <c r="M8625" t="s">
        <v>17</v>
      </c>
      <c r="N8625" s="3">
        <f>retail_sales[[#This Row],[Profit]]/retail_sales[[#This Row],[Revenue]]</f>
        <v>0.3148960450768517</v>
      </c>
      <c r="O8625" t="str">
        <f t="shared" si="134"/>
        <v>Wednesday</v>
      </c>
    </row>
    <row r="8626" spans="1:15" x14ac:dyDescent="0.3">
      <c r="A8626">
        <v>8625</v>
      </c>
      <c r="B8626" t="s">
        <v>5537</v>
      </c>
      <c r="C8626" s="1">
        <v>45447</v>
      </c>
      <c r="D8626" t="s">
        <v>14</v>
      </c>
      <c r="E8626" t="s">
        <v>20</v>
      </c>
      <c r="F8626" t="s">
        <v>27</v>
      </c>
      <c r="G8626">
        <v>7</v>
      </c>
      <c r="H8626">
        <v>289.77999999999997</v>
      </c>
      <c r="I8626">
        <v>0.16</v>
      </c>
      <c r="J8626">
        <v>1703.91</v>
      </c>
      <c r="K8626">
        <v>984.61</v>
      </c>
      <c r="L8626">
        <v>719.3</v>
      </c>
      <c r="M8626" t="s">
        <v>46</v>
      </c>
      <c r="N8626" s="3">
        <f>retail_sales[[#This Row],[Profit]]/retail_sales[[#This Row],[Revenue]]</f>
        <v>0.4221467096266821</v>
      </c>
      <c r="O8626" t="str">
        <f t="shared" si="134"/>
        <v>Tuesday</v>
      </c>
    </row>
    <row r="8627" spans="1:15" x14ac:dyDescent="0.3">
      <c r="A8627">
        <v>8626</v>
      </c>
      <c r="B8627" t="s">
        <v>1156</v>
      </c>
      <c r="C8627" s="1">
        <v>45559</v>
      </c>
      <c r="D8627" t="s">
        <v>24</v>
      </c>
      <c r="E8627" t="s">
        <v>15</v>
      </c>
      <c r="F8627" t="s">
        <v>21</v>
      </c>
      <c r="G8627">
        <v>10</v>
      </c>
      <c r="H8627">
        <v>408.66</v>
      </c>
      <c r="I8627">
        <v>0.14000000000000001</v>
      </c>
      <c r="J8627">
        <v>3514.48</v>
      </c>
      <c r="K8627">
        <v>1940.72</v>
      </c>
      <c r="L8627">
        <v>1573.76</v>
      </c>
      <c r="M8627" t="s">
        <v>28</v>
      </c>
      <c r="N8627" s="3">
        <f>retail_sales[[#This Row],[Profit]]/retail_sales[[#This Row],[Revenue]]</f>
        <v>0.44779313013589495</v>
      </c>
      <c r="O8627" t="str">
        <f t="shared" si="134"/>
        <v>Tuesday</v>
      </c>
    </row>
    <row r="8628" spans="1:15" x14ac:dyDescent="0.3">
      <c r="A8628">
        <v>8627</v>
      </c>
      <c r="B8628" t="s">
        <v>2916</v>
      </c>
      <c r="C8628" s="1">
        <v>45313</v>
      </c>
      <c r="D8628" t="s">
        <v>19</v>
      </c>
      <c r="E8628" t="s">
        <v>30</v>
      </c>
      <c r="F8628" t="s">
        <v>27</v>
      </c>
      <c r="G8628">
        <v>7</v>
      </c>
      <c r="H8628">
        <v>26.74</v>
      </c>
      <c r="I8628">
        <v>0.1</v>
      </c>
      <c r="J8628">
        <v>168.46</v>
      </c>
      <c r="K8628">
        <v>103.75</v>
      </c>
      <c r="L8628">
        <v>64.709999999999994</v>
      </c>
      <c r="M8628" t="s">
        <v>40</v>
      </c>
      <c r="N8628" s="3">
        <f>retail_sales[[#This Row],[Profit]]/retail_sales[[#This Row],[Revenue]]</f>
        <v>0.38412679567849928</v>
      </c>
      <c r="O8628" t="str">
        <f t="shared" si="134"/>
        <v>Monday</v>
      </c>
    </row>
    <row r="8629" spans="1:15" x14ac:dyDescent="0.3">
      <c r="A8629">
        <v>8628</v>
      </c>
      <c r="B8629" t="s">
        <v>1203</v>
      </c>
      <c r="C8629" s="1">
        <v>45298</v>
      </c>
      <c r="D8629" t="s">
        <v>39</v>
      </c>
      <c r="E8629" t="s">
        <v>15</v>
      </c>
      <c r="F8629" t="s">
        <v>16</v>
      </c>
      <c r="G8629">
        <v>10</v>
      </c>
      <c r="H8629">
        <v>435.81</v>
      </c>
      <c r="I8629">
        <v>0.18</v>
      </c>
      <c r="J8629">
        <v>3573.64</v>
      </c>
      <c r="K8629">
        <v>2734.36</v>
      </c>
      <c r="L8629">
        <v>839.28</v>
      </c>
      <c r="M8629" t="s">
        <v>22</v>
      </c>
      <c r="N8629" s="3">
        <f>retail_sales[[#This Row],[Profit]]/retail_sales[[#This Row],[Revenue]]</f>
        <v>0.2348529790353813</v>
      </c>
      <c r="O8629" t="str">
        <f t="shared" si="134"/>
        <v>Sunday</v>
      </c>
    </row>
    <row r="8630" spans="1:15" x14ac:dyDescent="0.3">
      <c r="A8630">
        <v>8629</v>
      </c>
      <c r="B8630" t="s">
        <v>1705</v>
      </c>
      <c r="C8630" s="1">
        <v>45583</v>
      </c>
      <c r="D8630" t="s">
        <v>19</v>
      </c>
      <c r="E8630" t="s">
        <v>20</v>
      </c>
      <c r="F8630" t="s">
        <v>21</v>
      </c>
      <c r="G8630">
        <v>10</v>
      </c>
      <c r="H8630">
        <v>167.76</v>
      </c>
      <c r="I8630">
        <v>0.13</v>
      </c>
      <c r="J8630">
        <v>1459.51</v>
      </c>
      <c r="K8630">
        <v>830.51</v>
      </c>
      <c r="L8630">
        <v>629</v>
      </c>
      <c r="M8630" t="s">
        <v>17</v>
      </c>
      <c r="N8630" s="3">
        <f>retail_sales[[#This Row],[Profit]]/retail_sales[[#This Row],[Revenue]]</f>
        <v>0.43096655726922051</v>
      </c>
      <c r="O8630" t="str">
        <f t="shared" si="134"/>
        <v>Friday</v>
      </c>
    </row>
    <row r="8631" spans="1:15" x14ac:dyDescent="0.3">
      <c r="A8631">
        <v>8630</v>
      </c>
      <c r="B8631" t="s">
        <v>44</v>
      </c>
      <c r="C8631" s="1">
        <v>45575</v>
      </c>
      <c r="D8631" t="s">
        <v>39</v>
      </c>
      <c r="E8631" t="s">
        <v>20</v>
      </c>
      <c r="F8631" t="s">
        <v>21</v>
      </c>
      <c r="G8631">
        <v>4</v>
      </c>
      <c r="H8631">
        <v>109.13</v>
      </c>
      <c r="I8631">
        <v>0.04</v>
      </c>
      <c r="J8631">
        <v>419.06</v>
      </c>
      <c r="K8631">
        <v>263.77</v>
      </c>
      <c r="L8631">
        <v>155.29</v>
      </c>
      <c r="M8631" t="s">
        <v>40</v>
      </c>
      <c r="N8631" s="3">
        <f>retail_sales[[#This Row],[Profit]]/retail_sales[[#This Row],[Revenue]]</f>
        <v>0.37056746050684863</v>
      </c>
      <c r="O8631" t="str">
        <f t="shared" si="134"/>
        <v>Thursday</v>
      </c>
    </row>
    <row r="8632" spans="1:15" x14ac:dyDescent="0.3">
      <c r="A8632">
        <v>8631</v>
      </c>
      <c r="B8632" t="s">
        <v>4899</v>
      </c>
      <c r="C8632" s="1">
        <v>45338</v>
      </c>
      <c r="D8632" t="s">
        <v>39</v>
      </c>
      <c r="E8632" t="s">
        <v>30</v>
      </c>
      <c r="F8632" t="s">
        <v>21</v>
      </c>
      <c r="G8632">
        <v>6</v>
      </c>
      <c r="H8632">
        <v>141.55000000000001</v>
      </c>
      <c r="I8632">
        <v>0.28000000000000003</v>
      </c>
      <c r="J8632">
        <v>611.5</v>
      </c>
      <c r="K8632">
        <v>437.05</v>
      </c>
      <c r="L8632">
        <v>174.45</v>
      </c>
      <c r="M8632" t="s">
        <v>22</v>
      </c>
      <c r="N8632" s="3">
        <f>retail_sales[[#This Row],[Profit]]/retail_sales[[#This Row],[Revenue]]</f>
        <v>0.28528209321340964</v>
      </c>
      <c r="O8632" t="str">
        <f t="shared" si="134"/>
        <v>Friday</v>
      </c>
    </row>
    <row r="8633" spans="1:15" x14ac:dyDescent="0.3">
      <c r="A8633">
        <v>8632</v>
      </c>
      <c r="B8633" t="s">
        <v>5538</v>
      </c>
      <c r="C8633" s="1">
        <v>45420</v>
      </c>
      <c r="D8633" t="s">
        <v>39</v>
      </c>
      <c r="E8633" t="s">
        <v>30</v>
      </c>
      <c r="F8633" t="s">
        <v>16</v>
      </c>
      <c r="G8633">
        <v>10</v>
      </c>
      <c r="H8633">
        <v>440.41</v>
      </c>
      <c r="I8633">
        <v>0.14000000000000001</v>
      </c>
      <c r="J8633">
        <v>3787.53</v>
      </c>
      <c r="K8633">
        <v>2745.58</v>
      </c>
      <c r="L8633">
        <v>1041.95</v>
      </c>
      <c r="M8633" t="s">
        <v>17</v>
      </c>
      <c r="N8633" s="3">
        <f>retail_sales[[#This Row],[Profit]]/retail_sales[[#This Row],[Revenue]]</f>
        <v>0.27510013122008276</v>
      </c>
      <c r="O8633" t="str">
        <f t="shared" si="134"/>
        <v>Wednesday</v>
      </c>
    </row>
    <row r="8634" spans="1:15" x14ac:dyDescent="0.3">
      <c r="A8634">
        <v>8633</v>
      </c>
      <c r="B8634" t="s">
        <v>5539</v>
      </c>
      <c r="C8634" s="1">
        <v>45578</v>
      </c>
      <c r="D8634" t="s">
        <v>19</v>
      </c>
      <c r="E8634" t="s">
        <v>25</v>
      </c>
      <c r="F8634" t="s">
        <v>27</v>
      </c>
      <c r="G8634">
        <v>9</v>
      </c>
      <c r="H8634">
        <v>483.77</v>
      </c>
      <c r="I8634">
        <v>0.24</v>
      </c>
      <c r="J8634">
        <v>3308.99</v>
      </c>
      <c r="K8634">
        <v>2025.24</v>
      </c>
      <c r="L8634">
        <v>1283.75</v>
      </c>
      <c r="M8634" t="s">
        <v>40</v>
      </c>
      <c r="N8634" s="3">
        <f>retail_sales[[#This Row],[Profit]]/retail_sales[[#This Row],[Revenue]]</f>
        <v>0.38795825916669441</v>
      </c>
      <c r="O8634" t="str">
        <f t="shared" si="134"/>
        <v>Sunday</v>
      </c>
    </row>
    <row r="8635" spans="1:15" x14ac:dyDescent="0.3">
      <c r="A8635">
        <v>8634</v>
      </c>
      <c r="B8635" t="s">
        <v>1414</v>
      </c>
      <c r="C8635" s="1">
        <v>45480</v>
      </c>
      <c r="D8635" t="s">
        <v>19</v>
      </c>
      <c r="E8635" t="s">
        <v>20</v>
      </c>
      <c r="F8635" t="s">
        <v>27</v>
      </c>
      <c r="G8635">
        <v>7</v>
      </c>
      <c r="H8635">
        <v>313.58</v>
      </c>
      <c r="I8635">
        <v>0.13</v>
      </c>
      <c r="J8635">
        <v>1909.7</v>
      </c>
      <c r="K8635">
        <v>1095.1300000000001</v>
      </c>
      <c r="L8635">
        <v>814.57</v>
      </c>
      <c r="M8635" t="s">
        <v>17</v>
      </c>
      <c r="N8635" s="3">
        <f>retail_sales[[#This Row],[Profit]]/retail_sales[[#This Row],[Revenue]]</f>
        <v>0.4265434361418024</v>
      </c>
      <c r="O8635" t="str">
        <f t="shared" si="134"/>
        <v>Sunday</v>
      </c>
    </row>
    <row r="8636" spans="1:15" x14ac:dyDescent="0.3">
      <c r="A8636">
        <v>8635</v>
      </c>
      <c r="B8636" t="s">
        <v>2998</v>
      </c>
      <c r="C8636" s="1">
        <v>45590</v>
      </c>
      <c r="D8636" t="s">
        <v>19</v>
      </c>
      <c r="E8636" t="s">
        <v>33</v>
      </c>
      <c r="F8636" t="s">
        <v>16</v>
      </c>
      <c r="G8636">
        <v>4</v>
      </c>
      <c r="H8636">
        <v>155.56</v>
      </c>
      <c r="I8636">
        <v>0.12</v>
      </c>
      <c r="J8636">
        <v>547.57000000000005</v>
      </c>
      <c r="K8636">
        <v>374.17</v>
      </c>
      <c r="L8636">
        <v>173.4</v>
      </c>
      <c r="M8636" t="s">
        <v>22</v>
      </c>
      <c r="N8636" s="3">
        <f>retail_sales[[#This Row],[Profit]]/retail_sales[[#This Row],[Revenue]]</f>
        <v>0.31667184104315427</v>
      </c>
      <c r="O8636" t="str">
        <f t="shared" si="134"/>
        <v>Friday</v>
      </c>
    </row>
    <row r="8637" spans="1:15" x14ac:dyDescent="0.3">
      <c r="A8637">
        <v>8636</v>
      </c>
      <c r="B8637" t="s">
        <v>5540</v>
      </c>
      <c r="C8637" s="1">
        <v>45330</v>
      </c>
      <c r="D8637" t="s">
        <v>19</v>
      </c>
      <c r="E8637" t="s">
        <v>30</v>
      </c>
      <c r="F8637" t="s">
        <v>21</v>
      </c>
      <c r="G8637">
        <v>1</v>
      </c>
      <c r="H8637">
        <v>188.57</v>
      </c>
      <c r="I8637">
        <v>0.18</v>
      </c>
      <c r="J8637">
        <v>154.63</v>
      </c>
      <c r="K8637">
        <v>84.35</v>
      </c>
      <c r="L8637">
        <v>70.28</v>
      </c>
      <c r="M8637" t="s">
        <v>40</v>
      </c>
      <c r="N8637" s="3">
        <f>retail_sales[[#This Row],[Profit]]/retail_sales[[#This Row],[Revenue]]</f>
        <v>0.45450430058850161</v>
      </c>
      <c r="O8637" t="str">
        <f t="shared" si="134"/>
        <v>Thursday</v>
      </c>
    </row>
    <row r="8638" spans="1:15" x14ac:dyDescent="0.3">
      <c r="A8638">
        <v>8637</v>
      </c>
      <c r="B8638" t="s">
        <v>1801</v>
      </c>
      <c r="C8638" s="1">
        <v>45565</v>
      </c>
      <c r="D8638" t="s">
        <v>14</v>
      </c>
      <c r="E8638" t="s">
        <v>25</v>
      </c>
      <c r="F8638" t="s">
        <v>27</v>
      </c>
      <c r="G8638">
        <v>3</v>
      </c>
      <c r="H8638">
        <v>44.62</v>
      </c>
      <c r="I8638">
        <v>0.1</v>
      </c>
      <c r="J8638">
        <v>120.47</v>
      </c>
      <c r="K8638">
        <v>77.58</v>
      </c>
      <c r="L8638">
        <v>42.89</v>
      </c>
      <c r="M8638" t="s">
        <v>40</v>
      </c>
      <c r="N8638" s="3">
        <f>retail_sales[[#This Row],[Profit]]/retail_sales[[#This Row],[Revenue]]</f>
        <v>0.35602224620237405</v>
      </c>
      <c r="O8638" t="str">
        <f t="shared" si="134"/>
        <v>Monday</v>
      </c>
    </row>
    <row r="8639" spans="1:15" x14ac:dyDescent="0.3">
      <c r="A8639">
        <v>8638</v>
      </c>
      <c r="B8639" t="s">
        <v>1617</v>
      </c>
      <c r="C8639" s="1">
        <v>45449</v>
      </c>
      <c r="D8639" t="s">
        <v>19</v>
      </c>
      <c r="E8639" t="s">
        <v>25</v>
      </c>
      <c r="F8639" t="s">
        <v>16</v>
      </c>
      <c r="G8639">
        <v>7</v>
      </c>
      <c r="H8639">
        <v>338.13</v>
      </c>
      <c r="I8639">
        <v>0.15</v>
      </c>
      <c r="J8639">
        <v>2011.87</v>
      </c>
      <c r="K8639">
        <v>1228.72</v>
      </c>
      <c r="L8639">
        <v>783.15</v>
      </c>
      <c r="M8639" t="s">
        <v>22</v>
      </c>
      <c r="N8639" s="3">
        <f>retail_sales[[#This Row],[Profit]]/retail_sales[[#This Row],[Revenue]]</f>
        <v>0.38926471392286777</v>
      </c>
      <c r="O8639" t="str">
        <f t="shared" si="134"/>
        <v>Thursday</v>
      </c>
    </row>
    <row r="8640" spans="1:15" x14ac:dyDescent="0.3">
      <c r="A8640">
        <v>8639</v>
      </c>
      <c r="B8640" t="s">
        <v>5541</v>
      </c>
      <c r="C8640" s="1">
        <v>45485</v>
      </c>
      <c r="D8640" t="s">
        <v>39</v>
      </c>
      <c r="E8640" t="s">
        <v>20</v>
      </c>
      <c r="F8640" t="s">
        <v>21</v>
      </c>
      <c r="G8640">
        <v>10</v>
      </c>
      <c r="H8640">
        <v>343.23</v>
      </c>
      <c r="I8640">
        <v>0.05</v>
      </c>
      <c r="J8640">
        <v>3260.68</v>
      </c>
      <c r="K8640">
        <v>2009.51</v>
      </c>
      <c r="L8640">
        <v>1251.17</v>
      </c>
      <c r="M8640" t="s">
        <v>46</v>
      </c>
      <c r="N8640" s="3">
        <f>retail_sales[[#This Row],[Profit]]/retail_sales[[#This Row],[Revenue]]</f>
        <v>0.38371443993277482</v>
      </c>
      <c r="O8640" t="str">
        <f t="shared" si="134"/>
        <v>Friday</v>
      </c>
    </row>
    <row r="8641" spans="1:15" x14ac:dyDescent="0.3">
      <c r="A8641">
        <v>8640</v>
      </c>
      <c r="B8641" t="s">
        <v>5542</v>
      </c>
      <c r="C8641" s="1">
        <v>45377</v>
      </c>
      <c r="D8641" t="s">
        <v>19</v>
      </c>
      <c r="E8641" t="s">
        <v>33</v>
      </c>
      <c r="F8641" t="s">
        <v>16</v>
      </c>
      <c r="G8641">
        <v>8</v>
      </c>
      <c r="H8641">
        <v>154.26</v>
      </c>
      <c r="I8641">
        <v>0.05</v>
      </c>
      <c r="J8641">
        <v>1172.3800000000001</v>
      </c>
      <c r="K8641">
        <v>666.49</v>
      </c>
      <c r="L8641">
        <v>505.89</v>
      </c>
      <c r="M8641" t="s">
        <v>17</v>
      </c>
      <c r="N8641" s="3">
        <f>retail_sales[[#This Row],[Profit]]/retail_sales[[#This Row],[Revenue]]</f>
        <v>0.43150684931506844</v>
      </c>
      <c r="O8641" t="str">
        <f t="shared" si="134"/>
        <v>Tuesday</v>
      </c>
    </row>
    <row r="8642" spans="1:15" x14ac:dyDescent="0.3">
      <c r="A8642">
        <v>8641</v>
      </c>
      <c r="B8642" t="s">
        <v>3776</v>
      </c>
      <c r="C8642" s="1">
        <v>45464</v>
      </c>
      <c r="D8642" t="s">
        <v>24</v>
      </c>
      <c r="E8642" t="s">
        <v>15</v>
      </c>
      <c r="F8642" t="s">
        <v>27</v>
      </c>
      <c r="G8642">
        <v>6</v>
      </c>
      <c r="H8642">
        <v>17.41</v>
      </c>
      <c r="I8642">
        <v>7.0000000000000007E-2</v>
      </c>
      <c r="J8642">
        <v>97.15</v>
      </c>
      <c r="K8642">
        <v>66.11</v>
      </c>
      <c r="L8642">
        <v>31.04</v>
      </c>
      <c r="M8642" t="s">
        <v>46</v>
      </c>
      <c r="N8642" s="3">
        <f>retail_sales[[#This Row],[Profit]]/retail_sales[[#This Row],[Revenue]]</f>
        <v>0.31950591868244982</v>
      </c>
      <c r="O8642" t="str">
        <f t="shared" ref="O8642:O8705" si="135">TEXT(C8642, "dddd")</f>
        <v>Friday</v>
      </c>
    </row>
    <row r="8643" spans="1:15" x14ac:dyDescent="0.3">
      <c r="A8643">
        <v>8642</v>
      </c>
      <c r="B8643" t="s">
        <v>5543</v>
      </c>
      <c r="C8643" s="1">
        <v>45419</v>
      </c>
      <c r="D8643" t="s">
        <v>19</v>
      </c>
      <c r="E8643" t="s">
        <v>20</v>
      </c>
      <c r="F8643" t="s">
        <v>16</v>
      </c>
      <c r="G8643">
        <v>7</v>
      </c>
      <c r="H8643">
        <v>52.65</v>
      </c>
      <c r="I8643">
        <v>0.03</v>
      </c>
      <c r="J8643">
        <v>357.49</v>
      </c>
      <c r="K8643">
        <v>253.67</v>
      </c>
      <c r="L8643">
        <v>103.82</v>
      </c>
      <c r="M8643" t="s">
        <v>46</v>
      </c>
      <c r="N8643" s="3">
        <f>retail_sales[[#This Row],[Profit]]/retail_sales[[#This Row],[Revenue]]</f>
        <v>0.29041371786623399</v>
      </c>
      <c r="O8643" t="str">
        <f t="shared" si="135"/>
        <v>Tuesday</v>
      </c>
    </row>
    <row r="8644" spans="1:15" x14ac:dyDescent="0.3">
      <c r="A8644">
        <v>8643</v>
      </c>
      <c r="B8644" t="s">
        <v>5544</v>
      </c>
      <c r="C8644" s="1">
        <v>45402</v>
      </c>
      <c r="D8644" t="s">
        <v>14</v>
      </c>
      <c r="E8644" t="s">
        <v>30</v>
      </c>
      <c r="F8644" t="s">
        <v>27</v>
      </c>
      <c r="G8644">
        <v>7</v>
      </c>
      <c r="H8644">
        <v>497.52</v>
      </c>
      <c r="I8644">
        <v>0.3</v>
      </c>
      <c r="J8644">
        <v>2437.85</v>
      </c>
      <c r="K8644">
        <v>1303.25</v>
      </c>
      <c r="L8644">
        <v>1134.5999999999999</v>
      </c>
      <c r="M8644" t="s">
        <v>46</v>
      </c>
      <c r="N8644" s="3">
        <f>retail_sales[[#This Row],[Profit]]/retail_sales[[#This Row],[Revenue]]</f>
        <v>0.46541009496072355</v>
      </c>
      <c r="O8644" t="str">
        <f t="shared" si="135"/>
        <v>Saturday</v>
      </c>
    </row>
    <row r="8645" spans="1:15" x14ac:dyDescent="0.3">
      <c r="A8645">
        <v>8644</v>
      </c>
      <c r="B8645" t="s">
        <v>3520</v>
      </c>
      <c r="C8645" s="1">
        <v>45316</v>
      </c>
      <c r="D8645" t="s">
        <v>39</v>
      </c>
      <c r="E8645" t="s">
        <v>25</v>
      </c>
      <c r="F8645" t="s">
        <v>27</v>
      </c>
      <c r="G8645">
        <v>8</v>
      </c>
      <c r="H8645">
        <v>374.7</v>
      </c>
      <c r="I8645">
        <v>0.15</v>
      </c>
      <c r="J8645">
        <v>2547.96</v>
      </c>
      <c r="K8645">
        <v>1714.11</v>
      </c>
      <c r="L8645">
        <v>833.85</v>
      </c>
      <c r="M8645" t="s">
        <v>17</v>
      </c>
      <c r="N8645" s="3">
        <f>retail_sales[[#This Row],[Profit]]/retail_sales[[#This Row],[Revenue]]</f>
        <v>0.32726180944755806</v>
      </c>
      <c r="O8645" t="str">
        <f t="shared" si="135"/>
        <v>Thursday</v>
      </c>
    </row>
    <row r="8646" spans="1:15" x14ac:dyDescent="0.3">
      <c r="A8646">
        <v>8645</v>
      </c>
      <c r="B8646" t="s">
        <v>2095</v>
      </c>
      <c r="C8646" s="1">
        <v>45494</v>
      </c>
      <c r="D8646" t="s">
        <v>24</v>
      </c>
      <c r="E8646" t="s">
        <v>33</v>
      </c>
      <c r="F8646" t="s">
        <v>16</v>
      </c>
      <c r="G8646">
        <v>1</v>
      </c>
      <c r="H8646">
        <v>496.38</v>
      </c>
      <c r="I8646">
        <v>0.16</v>
      </c>
      <c r="J8646">
        <v>416.96</v>
      </c>
      <c r="K8646">
        <v>303.64</v>
      </c>
      <c r="L8646">
        <v>113.32</v>
      </c>
      <c r="M8646" t="s">
        <v>40</v>
      </c>
      <c r="N8646" s="3">
        <f>retail_sales[[#This Row],[Profit]]/retail_sales[[#This Row],[Revenue]]</f>
        <v>0.27177666922486571</v>
      </c>
      <c r="O8646" t="str">
        <f t="shared" si="135"/>
        <v>Sunday</v>
      </c>
    </row>
    <row r="8647" spans="1:15" x14ac:dyDescent="0.3">
      <c r="A8647">
        <v>8646</v>
      </c>
      <c r="B8647" t="s">
        <v>5545</v>
      </c>
      <c r="C8647" s="1">
        <v>45622</v>
      </c>
      <c r="D8647" t="s">
        <v>39</v>
      </c>
      <c r="E8647" t="s">
        <v>15</v>
      </c>
      <c r="F8647" t="s">
        <v>21</v>
      </c>
      <c r="G8647">
        <v>1</v>
      </c>
      <c r="H8647">
        <v>483.12</v>
      </c>
      <c r="I8647">
        <v>0.2</v>
      </c>
      <c r="J8647">
        <v>386.5</v>
      </c>
      <c r="K8647">
        <v>305.91000000000003</v>
      </c>
      <c r="L8647">
        <v>80.59</v>
      </c>
      <c r="M8647" t="s">
        <v>40</v>
      </c>
      <c r="N8647" s="3">
        <f>retail_sales[[#This Row],[Profit]]/retail_sales[[#This Row],[Revenue]]</f>
        <v>0.20851228978007763</v>
      </c>
      <c r="O8647" t="str">
        <f t="shared" si="135"/>
        <v>Tuesday</v>
      </c>
    </row>
    <row r="8648" spans="1:15" x14ac:dyDescent="0.3">
      <c r="A8648">
        <v>8647</v>
      </c>
      <c r="B8648" t="s">
        <v>5546</v>
      </c>
      <c r="C8648" s="1">
        <v>45352</v>
      </c>
      <c r="D8648" t="s">
        <v>14</v>
      </c>
      <c r="E8648" t="s">
        <v>33</v>
      </c>
      <c r="F8648" t="s">
        <v>27</v>
      </c>
      <c r="G8648">
        <v>1</v>
      </c>
      <c r="H8648">
        <v>231.97</v>
      </c>
      <c r="I8648">
        <v>0.08</v>
      </c>
      <c r="J8648">
        <v>213.41</v>
      </c>
      <c r="K8648">
        <v>120.1</v>
      </c>
      <c r="L8648">
        <v>93.31</v>
      </c>
      <c r="M8648" t="s">
        <v>40</v>
      </c>
      <c r="N8648" s="3">
        <f>retail_sales[[#This Row],[Profit]]/retail_sales[[#This Row],[Revenue]]</f>
        <v>0.43723349421301722</v>
      </c>
      <c r="O8648" t="str">
        <f t="shared" si="135"/>
        <v>Friday</v>
      </c>
    </row>
    <row r="8649" spans="1:15" x14ac:dyDescent="0.3">
      <c r="A8649">
        <v>8648</v>
      </c>
      <c r="B8649" t="s">
        <v>4569</v>
      </c>
      <c r="C8649" s="1">
        <v>45627</v>
      </c>
      <c r="D8649" t="s">
        <v>24</v>
      </c>
      <c r="E8649" t="s">
        <v>20</v>
      </c>
      <c r="F8649" t="s">
        <v>27</v>
      </c>
      <c r="G8649">
        <v>3</v>
      </c>
      <c r="H8649">
        <v>426.87</v>
      </c>
      <c r="I8649">
        <v>0.09</v>
      </c>
      <c r="J8649">
        <v>1165.3599999999999</v>
      </c>
      <c r="K8649">
        <v>585.08000000000004</v>
      </c>
      <c r="L8649">
        <v>580.28</v>
      </c>
      <c r="M8649" t="s">
        <v>46</v>
      </c>
      <c r="N8649" s="3">
        <f>retail_sales[[#This Row],[Profit]]/retail_sales[[#This Row],[Revenue]]</f>
        <v>0.49794055055948377</v>
      </c>
      <c r="O8649" t="str">
        <f t="shared" si="135"/>
        <v>Sunday</v>
      </c>
    </row>
    <row r="8650" spans="1:15" x14ac:dyDescent="0.3">
      <c r="A8650">
        <v>8649</v>
      </c>
      <c r="B8650" t="s">
        <v>1437</v>
      </c>
      <c r="C8650" s="1">
        <v>45639</v>
      </c>
      <c r="D8650" t="s">
        <v>24</v>
      </c>
      <c r="E8650" t="s">
        <v>15</v>
      </c>
      <c r="F8650" t="s">
        <v>21</v>
      </c>
      <c r="G8650">
        <v>2</v>
      </c>
      <c r="H8650">
        <v>162.82</v>
      </c>
      <c r="I8650">
        <v>0.19</v>
      </c>
      <c r="J8650">
        <v>263.77</v>
      </c>
      <c r="K8650">
        <v>172.71</v>
      </c>
      <c r="L8650">
        <v>91.06</v>
      </c>
      <c r="M8650" t="s">
        <v>22</v>
      </c>
      <c r="N8650" s="3">
        <f>retail_sales[[#This Row],[Profit]]/retail_sales[[#This Row],[Revenue]]</f>
        <v>0.34522500663456801</v>
      </c>
      <c r="O8650" t="str">
        <f t="shared" si="135"/>
        <v>Friday</v>
      </c>
    </row>
    <row r="8651" spans="1:15" x14ac:dyDescent="0.3">
      <c r="A8651">
        <v>8650</v>
      </c>
      <c r="B8651" t="s">
        <v>1390</v>
      </c>
      <c r="C8651" s="1">
        <v>45652</v>
      </c>
      <c r="D8651" t="s">
        <v>39</v>
      </c>
      <c r="E8651" t="s">
        <v>20</v>
      </c>
      <c r="F8651" t="s">
        <v>21</v>
      </c>
      <c r="G8651">
        <v>4</v>
      </c>
      <c r="H8651">
        <v>464.99</v>
      </c>
      <c r="I8651">
        <v>0.08</v>
      </c>
      <c r="J8651">
        <v>1711.16</v>
      </c>
      <c r="K8651">
        <v>1155.5999999999999</v>
      </c>
      <c r="L8651">
        <v>555.55999999999995</v>
      </c>
      <c r="M8651" t="s">
        <v>28</v>
      </c>
      <c r="N8651" s="3">
        <f>retail_sales[[#This Row],[Profit]]/retail_sales[[#This Row],[Revenue]]</f>
        <v>0.32466864583089827</v>
      </c>
      <c r="O8651" t="str">
        <f t="shared" si="135"/>
        <v>Thursday</v>
      </c>
    </row>
    <row r="8652" spans="1:15" x14ac:dyDescent="0.3">
      <c r="A8652">
        <v>8651</v>
      </c>
      <c r="B8652" t="s">
        <v>5547</v>
      </c>
      <c r="C8652" s="1">
        <v>45388</v>
      </c>
      <c r="D8652" t="s">
        <v>39</v>
      </c>
      <c r="E8652" t="s">
        <v>25</v>
      </c>
      <c r="F8652" t="s">
        <v>16</v>
      </c>
      <c r="G8652">
        <v>3</v>
      </c>
      <c r="H8652">
        <v>452.32</v>
      </c>
      <c r="I8652">
        <v>0</v>
      </c>
      <c r="J8652">
        <v>1356.96</v>
      </c>
      <c r="K8652">
        <v>718.92</v>
      </c>
      <c r="L8652">
        <v>638.04</v>
      </c>
      <c r="M8652" t="s">
        <v>22</v>
      </c>
      <c r="N8652" s="3">
        <f>retail_sales[[#This Row],[Profit]]/retail_sales[[#This Row],[Revenue]]</f>
        <v>0.47019808984789524</v>
      </c>
      <c r="O8652" t="str">
        <f t="shared" si="135"/>
        <v>Saturday</v>
      </c>
    </row>
    <row r="8653" spans="1:15" x14ac:dyDescent="0.3">
      <c r="A8653">
        <v>8652</v>
      </c>
      <c r="B8653" t="s">
        <v>533</v>
      </c>
      <c r="C8653" s="1">
        <v>45299</v>
      </c>
      <c r="D8653" t="s">
        <v>14</v>
      </c>
      <c r="E8653" t="s">
        <v>33</v>
      </c>
      <c r="F8653" t="s">
        <v>27</v>
      </c>
      <c r="G8653">
        <v>4</v>
      </c>
      <c r="H8653">
        <v>453.02</v>
      </c>
      <c r="I8653">
        <v>0.02</v>
      </c>
      <c r="J8653">
        <v>1775.84</v>
      </c>
      <c r="K8653">
        <v>927.14</v>
      </c>
      <c r="L8653">
        <v>848.7</v>
      </c>
      <c r="M8653" t="s">
        <v>40</v>
      </c>
      <c r="N8653" s="3">
        <f>retail_sales[[#This Row],[Profit]]/retail_sales[[#This Row],[Revenue]]</f>
        <v>0.47791467699792778</v>
      </c>
      <c r="O8653" t="str">
        <f t="shared" si="135"/>
        <v>Monday</v>
      </c>
    </row>
    <row r="8654" spans="1:15" x14ac:dyDescent="0.3">
      <c r="A8654">
        <v>8653</v>
      </c>
      <c r="B8654" t="s">
        <v>5548</v>
      </c>
      <c r="C8654" s="1">
        <v>45591</v>
      </c>
      <c r="D8654" t="s">
        <v>39</v>
      </c>
      <c r="E8654" t="s">
        <v>30</v>
      </c>
      <c r="F8654" t="s">
        <v>27</v>
      </c>
      <c r="G8654">
        <v>5</v>
      </c>
      <c r="H8654">
        <v>174.51</v>
      </c>
      <c r="I8654">
        <v>0.09</v>
      </c>
      <c r="J8654">
        <v>794.02</v>
      </c>
      <c r="K8654">
        <v>407.6</v>
      </c>
      <c r="L8654">
        <v>386.42</v>
      </c>
      <c r="M8654" t="s">
        <v>40</v>
      </c>
      <c r="N8654" s="3">
        <f>retail_sales[[#This Row],[Profit]]/retail_sales[[#This Row],[Revenue]]</f>
        <v>0.48666280446336369</v>
      </c>
      <c r="O8654" t="str">
        <f t="shared" si="135"/>
        <v>Saturday</v>
      </c>
    </row>
    <row r="8655" spans="1:15" x14ac:dyDescent="0.3">
      <c r="A8655">
        <v>8654</v>
      </c>
      <c r="B8655" t="s">
        <v>2712</v>
      </c>
      <c r="C8655" s="1">
        <v>45404</v>
      </c>
      <c r="D8655" t="s">
        <v>14</v>
      </c>
      <c r="E8655" t="s">
        <v>33</v>
      </c>
      <c r="F8655" t="s">
        <v>16</v>
      </c>
      <c r="G8655">
        <v>10</v>
      </c>
      <c r="H8655">
        <v>478.84</v>
      </c>
      <c r="I8655">
        <v>0.06</v>
      </c>
      <c r="J8655">
        <v>4501.1000000000004</v>
      </c>
      <c r="K8655">
        <v>2470.64</v>
      </c>
      <c r="L8655">
        <v>2030.46</v>
      </c>
      <c r="M8655" t="s">
        <v>46</v>
      </c>
      <c r="N8655" s="3">
        <f>retail_sales[[#This Row],[Profit]]/retail_sales[[#This Row],[Revenue]]</f>
        <v>0.45110306369554104</v>
      </c>
      <c r="O8655" t="str">
        <f t="shared" si="135"/>
        <v>Monday</v>
      </c>
    </row>
    <row r="8656" spans="1:15" x14ac:dyDescent="0.3">
      <c r="A8656">
        <v>8655</v>
      </c>
      <c r="B8656" t="s">
        <v>4326</v>
      </c>
      <c r="C8656" s="1">
        <v>45475</v>
      </c>
      <c r="D8656" t="s">
        <v>39</v>
      </c>
      <c r="E8656" t="s">
        <v>20</v>
      </c>
      <c r="F8656" t="s">
        <v>21</v>
      </c>
      <c r="G8656">
        <v>7</v>
      </c>
      <c r="H8656">
        <v>447.52</v>
      </c>
      <c r="I8656">
        <v>0.16</v>
      </c>
      <c r="J8656">
        <v>2631.42</v>
      </c>
      <c r="K8656">
        <v>1505.37</v>
      </c>
      <c r="L8656">
        <v>1126.05</v>
      </c>
      <c r="M8656" t="s">
        <v>22</v>
      </c>
      <c r="N8656" s="3">
        <f>retail_sales[[#This Row],[Profit]]/retail_sales[[#This Row],[Revenue]]</f>
        <v>0.42792484666073827</v>
      </c>
      <c r="O8656" t="str">
        <f t="shared" si="135"/>
        <v>Tuesday</v>
      </c>
    </row>
    <row r="8657" spans="1:15" x14ac:dyDescent="0.3">
      <c r="A8657">
        <v>8656</v>
      </c>
      <c r="B8657" t="s">
        <v>5549</v>
      </c>
      <c r="C8657" s="1">
        <v>45537</v>
      </c>
      <c r="D8657" t="s">
        <v>19</v>
      </c>
      <c r="E8657" t="s">
        <v>20</v>
      </c>
      <c r="F8657" t="s">
        <v>16</v>
      </c>
      <c r="G8657">
        <v>3</v>
      </c>
      <c r="H8657">
        <v>265.74</v>
      </c>
      <c r="I8657">
        <v>0.28999999999999998</v>
      </c>
      <c r="J8657">
        <v>566.03</v>
      </c>
      <c r="K8657">
        <v>341.14</v>
      </c>
      <c r="L8657">
        <v>224.89</v>
      </c>
      <c r="M8657" t="s">
        <v>28</v>
      </c>
      <c r="N8657" s="3">
        <f>retail_sales[[#This Row],[Profit]]/retail_sales[[#This Row],[Revenue]]</f>
        <v>0.39731109658498664</v>
      </c>
      <c r="O8657" t="str">
        <f t="shared" si="135"/>
        <v>Monday</v>
      </c>
    </row>
    <row r="8658" spans="1:15" x14ac:dyDescent="0.3">
      <c r="A8658">
        <v>8657</v>
      </c>
      <c r="B8658" t="s">
        <v>3922</v>
      </c>
      <c r="C8658" s="1">
        <v>45359</v>
      </c>
      <c r="D8658" t="s">
        <v>39</v>
      </c>
      <c r="E8658" t="s">
        <v>33</v>
      </c>
      <c r="F8658" t="s">
        <v>27</v>
      </c>
      <c r="G8658">
        <v>3</v>
      </c>
      <c r="H8658">
        <v>399.12</v>
      </c>
      <c r="I8658">
        <v>0.01</v>
      </c>
      <c r="J8658">
        <v>1185.3900000000001</v>
      </c>
      <c r="K8658">
        <v>616.89</v>
      </c>
      <c r="L8658">
        <v>568.5</v>
      </c>
      <c r="M8658" t="s">
        <v>46</v>
      </c>
      <c r="N8658" s="3">
        <f>retail_sales[[#This Row],[Profit]]/retail_sales[[#This Row],[Revenue]]</f>
        <v>0.47958899602662408</v>
      </c>
      <c r="O8658" t="str">
        <f t="shared" si="135"/>
        <v>Friday</v>
      </c>
    </row>
    <row r="8659" spans="1:15" x14ac:dyDescent="0.3">
      <c r="A8659">
        <v>8658</v>
      </c>
      <c r="B8659" t="s">
        <v>5550</v>
      </c>
      <c r="C8659" s="1">
        <v>45349</v>
      </c>
      <c r="D8659" t="s">
        <v>24</v>
      </c>
      <c r="E8659" t="s">
        <v>33</v>
      </c>
      <c r="F8659" t="s">
        <v>27</v>
      </c>
      <c r="G8659">
        <v>2</v>
      </c>
      <c r="H8659">
        <v>292.7</v>
      </c>
      <c r="I8659">
        <v>0.04</v>
      </c>
      <c r="J8659">
        <v>561.98</v>
      </c>
      <c r="K8659">
        <v>322.27999999999997</v>
      </c>
      <c r="L8659">
        <v>239.7</v>
      </c>
      <c r="M8659" t="s">
        <v>40</v>
      </c>
      <c r="N8659" s="3">
        <f>retail_sales[[#This Row],[Profit]]/retail_sales[[#This Row],[Revenue]]</f>
        <v>0.4265276344353891</v>
      </c>
      <c r="O8659" t="str">
        <f t="shared" si="135"/>
        <v>Tuesday</v>
      </c>
    </row>
    <row r="8660" spans="1:15" x14ac:dyDescent="0.3">
      <c r="A8660">
        <v>8659</v>
      </c>
      <c r="B8660" t="s">
        <v>2127</v>
      </c>
      <c r="C8660" s="1">
        <v>45546</v>
      </c>
      <c r="D8660" t="s">
        <v>24</v>
      </c>
      <c r="E8660" t="s">
        <v>30</v>
      </c>
      <c r="F8660" t="s">
        <v>16</v>
      </c>
      <c r="G8660">
        <v>5</v>
      </c>
      <c r="H8660">
        <v>104.36</v>
      </c>
      <c r="I8660">
        <v>0.01</v>
      </c>
      <c r="J8660">
        <v>516.58000000000004</v>
      </c>
      <c r="K8660">
        <v>274.07</v>
      </c>
      <c r="L8660">
        <v>242.51</v>
      </c>
      <c r="M8660" t="s">
        <v>28</v>
      </c>
      <c r="N8660" s="3">
        <f>retail_sales[[#This Row],[Profit]]/retail_sales[[#This Row],[Revenue]]</f>
        <v>0.46945294049324399</v>
      </c>
      <c r="O8660" t="str">
        <f t="shared" si="135"/>
        <v>Wednesday</v>
      </c>
    </row>
    <row r="8661" spans="1:15" x14ac:dyDescent="0.3">
      <c r="A8661">
        <v>8660</v>
      </c>
      <c r="B8661" t="s">
        <v>5551</v>
      </c>
      <c r="C8661" s="1">
        <v>45615</v>
      </c>
      <c r="D8661" t="s">
        <v>24</v>
      </c>
      <c r="E8661" t="s">
        <v>30</v>
      </c>
      <c r="F8661" t="s">
        <v>27</v>
      </c>
      <c r="G8661">
        <v>6</v>
      </c>
      <c r="H8661">
        <v>397.65</v>
      </c>
      <c r="I8661">
        <v>0.06</v>
      </c>
      <c r="J8661">
        <v>2242.75</v>
      </c>
      <c r="K8661">
        <v>1145.9100000000001</v>
      </c>
      <c r="L8661">
        <v>1096.8399999999999</v>
      </c>
      <c r="M8661" t="s">
        <v>22</v>
      </c>
      <c r="N8661" s="3">
        <f>retail_sales[[#This Row],[Profit]]/retail_sales[[#This Row],[Revenue]]</f>
        <v>0.48906030542860324</v>
      </c>
      <c r="O8661" t="str">
        <f t="shared" si="135"/>
        <v>Tuesday</v>
      </c>
    </row>
    <row r="8662" spans="1:15" x14ac:dyDescent="0.3">
      <c r="A8662">
        <v>8661</v>
      </c>
      <c r="B8662" t="s">
        <v>4102</v>
      </c>
      <c r="C8662" s="1">
        <v>45510</v>
      </c>
      <c r="D8662" t="s">
        <v>24</v>
      </c>
      <c r="E8662" t="s">
        <v>30</v>
      </c>
      <c r="F8662" t="s">
        <v>16</v>
      </c>
      <c r="G8662">
        <v>2</v>
      </c>
      <c r="H8662">
        <v>34.44</v>
      </c>
      <c r="I8662">
        <v>0.02</v>
      </c>
      <c r="J8662">
        <v>67.5</v>
      </c>
      <c r="K8662">
        <v>40.14</v>
      </c>
      <c r="L8662">
        <v>27.36</v>
      </c>
      <c r="M8662" t="s">
        <v>17</v>
      </c>
      <c r="N8662" s="3">
        <f>retail_sales[[#This Row],[Profit]]/retail_sales[[#This Row],[Revenue]]</f>
        <v>0.40533333333333332</v>
      </c>
      <c r="O8662" t="str">
        <f t="shared" si="135"/>
        <v>Tuesday</v>
      </c>
    </row>
    <row r="8663" spans="1:15" x14ac:dyDescent="0.3">
      <c r="A8663">
        <v>8662</v>
      </c>
      <c r="B8663" t="s">
        <v>5316</v>
      </c>
      <c r="C8663" s="1">
        <v>45309</v>
      </c>
      <c r="D8663" t="s">
        <v>24</v>
      </c>
      <c r="E8663" t="s">
        <v>15</v>
      </c>
      <c r="F8663" t="s">
        <v>16</v>
      </c>
      <c r="G8663">
        <v>9</v>
      </c>
      <c r="H8663">
        <v>275.7</v>
      </c>
      <c r="I8663">
        <v>0.21</v>
      </c>
      <c r="J8663">
        <v>1960.23</v>
      </c>
      <c r="K8663">
        <v>1424.79</v>
      </c>
      <c r="L8663">
        <v>535.44000000000005</v>
      </c>
      <c r="M8663" t="s">
        <v>28</v>
      </c>
      <c r="N8663" s="3">
        <f>retail_sales[[#This Row],[Profit]]/retail_sales[[#This Row],[Revenue]]</f>
        <v>0.27315161996296355</v>
      </c>
      <c r="O8663" t="str">
        <f t="shared" si="135"/>
        <v>Thursday</v>
      </c>
    </row>
    <row r="8664" spans="1:15" x14ac:dyDescent="0.3">
      <c r="A8664">
        <v>8663</v>
      </c>
      <c r="B8664" t="s">
        <v>4529</v>
      </c>
      <c r="C8664" s="1">
        <v>45630</v>
      </c>
      <c r="D8664" t="s">
        <v>14</v>
      </c>
      <c r="E8664" t="s">
        <v>33</v>
      </c>
      <c r="F8664" t="s">
        <v>16</v>
      </c>
      <c r="G8664">
        <v>3</v>
      </c>
      <c r="H8664">
        <v>110.04</v>
      </c>
      <c r="I8664">
        <v>0.23</v>
      </c>
      <c r="J8664">
        <v>254.19</v>
      </c>
      <c r="K8664">
        <v>153.91999999999999</v>
      </c>
      <c r="L8664">
        <v>100.27</v>
      </c>
      <c r="M8664" t="s">
        <v>46</v>
      </c>
      <c r="N8664" s="3">
        <f>retail_sales[[#This Row],[Profit]]/retail_sales[[#This Row],[Revenue]]</f>
        <v>0.39446870451237265</v>
      </c>
      <c r="O8664" t="str">
        <f t="shared" si="135"/>
        <v>Wednesday</v>
      </c>
    </row>
    <row r="8665" spans="1:15" x14ac:dyDescent="0.3">
      <c r="A8665">
        <v>8664</v>
      </c>
      <c r="B8665" t="s">
        <v>3566</v>
      </c>
      <c r="C8665" s="1">
        <v>45456</v>
      </c>
      <c r="D8665" t="s">
        <v>39</v>
      </c>
      <c r="E8665" t="s">
        <v>15</v>
      </c>
      <c r="F8665" t="s">
        <v>27</v>
      </c>
      <c r="G8665">
        <v>2</v>
      </c>
      <c r="H8665">
        <v>255.35</v>
      </c>
      <c r="I8665">
        <v>0.05</v>
      </c>
      <c r="J8665">
        <v>485.16</v>
      </c>
      <c r="K8665">
        <v>345.86</v>
      </c>
      <c r="L8665">
        <v>139.30000000000001</v>
      </c>
      <c r="M8665" t="s">
        <v>46</v>
      </c>
      <c r="N8665" s="3">
        <f>retail_sales[[#This Row],[Profit]]/retail_sales[[#This Row],[Revenue]]</f>
        <v>0.28712177426003793</v>
      </c>
      <c r="O8665" t="str">
        <f t="shared" si="135"/>
        <v>Thursday</v>
      </c>
    </row>
    <row r="8666" spans="1:15" x14ac:dyDescent="0.3">
      <c r="A8666">
        <v>8665</v>
      </c>
      <c r="B8666" t="s">
        <v>4800</v>
      </c>
      <c r="C8666" s="1">
        <v>45416</v>
      </c>
      <c r="D8666" t="s">
        <v>19</v>
      </c>
      <c r="E8666" t="s">
        <v>15</v>
      </c>
      <c r="F8666" t="s">
        <v>16</v>
      </c>
      <c r="G8666">
        <v>1</v>
      </c>
      <c r="H8666">
        <v>463.2</v>
      </c>
      <c r="I8666">
        <v>0.14000000000000001</v>
      </c>
      <c r="J8666">
        <v>398.35</v>
      </c>
      <c r="K8666">
        <v>292.89</v>
      </c>
      <c r="L8666">
        <v>105.46</v>
      </c>
      <c r="M8666" t="s">
        <v>28</v>
      </c>
      <c r="N8666" s="3">
        <f>retail_sales[[#This Row],[Profit]]/retail_sales[[#This Row],[Revenue]]</f>
        <v>0.26474206100163172</v>
      </c>
      <c r="O8666" t="str">
        <f t="shared" si="135"/>
        <v>Saturday</v>
      </c>
    </row>
    <row r="8667" spans="1:15" x14ac:dyDescent="0.3">
      <c r="A8667">
        <v>8666</v>
      </c>
      <c r="B8667" t="s">
        <v>5552</v>
      </c>
      <c r="C8667" s="1">
        <v>45497</v>
      </c>
      <c r="D8667" t="s">
        <v>19</v>
      </c>
      <c r="E8667" t="s">
        <v>25</v>
      </c>
      <c r="F8667" t="s">
        <v>27</v>
      </c>
      <c r="G8667">
        <v>8</v>
      </c>
      <c r="H8667">
        <v>378.63</v>
      </c>
      <c r="I8667">
        <v>0.27</v>
      </c>
      <c r="J8667">
        <v>2211.1999999999998</v>
      </c>
      <c r="K8667">
        <v>1751.92</v>
      </c>
      <c r="L8667">
        <v>459.28</v>
      </c>
      <c r="M8667" t="s">
        <v>22</v>
      </c>
      <c r="N8667" s="3">
        <f>retail_sales[[#This Row],[Profit]]/retail_sales[[#This Row],[Revenue]]</f>
        <v>0.20770622286541246</v>
      </c>
      <c r="O8667" t="str">
        <f t="shared" si="135"/>
        <v>Wednesday</v>
      </c>
    </row>
    <row r="8668" spans="1:15" x14ac:dyDescent="0.3">
      <c r="A8668">
        <v>8667</v>
      </c>
      <c r="B8668" t="s">
        <v>3734</v>
      </c>
      <c r="C8668" s="1">
        <v>45294</v>
      </c>
      <c r="D8668" t="s">
        <v>39</v>
      </c>
      <c r="E8668" t="s">
        <v>33</v>
      </c>
      <c r="F8668" t="s">
        <v>21</v>
      </c>
      <c r="G8668">
        <v>8</v>
      </c>
      <c r="H8668">
        <v>323.22000000000003</v>
      </c>
      <c r="I8668">
        <v>0.06</v>
      </c>
      <c r="J8668">
        <v>2430.61</v>
      </c>
      <c r="K8668">
        <v>1740.38</v>
      </c>
      <c r="L8668">
        <v>690.23</v>
      </c>
      <c r="M8668" t="s">
        <v>28</v>
      </c>
      <c r="N8668" s="3">
        <f>retail_sales[[#This Row],[Profit]]/retail_sales[[#This Row],[Revenue]]</f>
        <v>0.28397398183994965</v>
      </c>
      <c r="O8668" t="str">
        <f t="shared" si="135"/>
        <v>Wednesday</v>
      </c>
    </row>
    <row r="8669" spans="1:15" x14ac:dyDescent="0.3">
      <c r="A8669">
        <v>8668</v>
      </c>
      <c r="B8669" t="s">
        <v>2533</v>
      </c>
      <c r="C8669" s="1">
        <v>45311</v>
      </c>
      <c r="D8669" t="s">
        <v>14</v>
      </c>
      <c r="E8669" t="s">
        <v>33</v>
      </c>
      <c r="F8669" t="s">
        <v>16</v>
      </c>
      <c r="G8669">
        <v>10</v>
      </c>
      <c r="H8669">
        <v>213.05</v>
      </c>
      <c r="I8669">
        <v>0.01</v>
      </c>
      <c r="J8669">
        <v>2109.1999999999998</v>
      </c>
      <c r="K8669">
        <v>1114.17</v>
      </c>
      <c r="L8669">
        <v>995.03</v>
      </c>
      <c r="M8669" t="s">
        <v>28</v>
      </c>
      <c r="N8669" s="3">
        <f>retail_sales[[#This Row],[Profit]]/retail_sales[[#This Row],[Revenue]]</f>
        <v>0.47175706428977815</v>
      </c>
      <c r="O8669" t="str">
        <f t="shared" si="135"/>
        <v>Saturday</v>
      </c>
    </row>
    <row r="8670" spans="1:15" x14ac:dyDescent="0.3">
      <c r="A8670">
        <v>8669</v>
      </c>
      <c r="B8670" t="s">
        <v>5553</v>
      </c>
      <c r="C8670" s="1">
        <v>45329</v>
      </c>
      <c r="D8670" t="s">
        <v>14</v>
      </c>
      <c r="E8670" t="s">
        <v>20</v>
      </c>
      <c r="F8670" t="s">
        <v>21</v>
      </c>
      <c r="G8670">
        <v>3</v>
      </c>
      <c r="H8670">
        <v>263.44</v>
      </c>
      <c r="I8670">
        <v>0.04</v>
      </c>
      <c r="J8670">
        <v>758.71</v>
      </c>
      <c r="K8670">
        <v>409.65</v>
      </c>
      <c r="L8670">
        <v>349.06</v>
      </c>
      <c r="M8670" t="s">
        <v>28</v>
      </c>
      <c r="N8670" s="3">
        <f>retail_sales[[#This Row],[Profit]]/retail_sales[[#This Row],[Revenue]]</f>
        <v>0.4600703826231366</v>
      </c>
      <c r="O8670" t="str">
        <f t="shared" si="135"/>
        <v>Wednesday</v>
      </c>
    </row>
    <row r="8671" spans="1:15" x14ac:dyDescent="0.3">
      <c r="A8671">
        <v>8670</v>
      </c>
      <c r="B8671" t="s">
        <v>5486</v>
      </c>
      <c r="C8671" s="1">
        <v>45309</v>
      </c>
      <c r="D8671" t="s">
        <v>39</v>
      </c>
      <c r="E8671" t="s">
        <v>33</v>
      </c>
      <c r="F8671" t="s">
        <v>27</v>
      </c>
      <c r="G8671">
        <v>8</v>
      </c>
      <c r="H8671">
        <v>375.22</v>
      </c>
      <c r="I8671">
        <v>0.23</v>
      </c>
      <c r="J8671">
        <v>2311.36</v>
      </c>
      <c r="K8671">
        <v>1446</v>
      </c>
      <c r="L8671">
        <v>865.36</v>
      </c>
      <c r="M8671" t="s">
        <v>46</v>
      </c>
      <c r="N8671" s="3">
        <f>retail_sales[[#This Row],[Profit]]/retail_sales[[#This Row],[Revenue]]</f>
        <v>0.3743942959988924</v>
      </c>
      <c r="O8671" t="str">
        <f t="shared" si="135"/>
        <v>Thursday</v>
      </c>
    </row>
    <row r="8672" spans="1:15" x14ac:dyDescent="0.3">
      <c r="A8672">
        <v>8671</v>
      </c>
      <c r="B8672" t="s">
        <v>4391</v>
      </c>
      <c r="C8672" s="1">
        <v>45459</v>
      </c>
      <c r="D8672" t="s">
        <v>39</v>
      </c>
      <c r="E8672" t="s">
        <v>15</v>
      </c>
      <c r="F8672" t="s">
        <v>27</v>
      </c>
      <c r="G8672">
        <v>7</v>
      </c>
      <c r="H8672">
        <v>320.37</v>
      </c>
      <c r="I8672">
        <v>0.06</v>
      </c>
      <c r="J8672">
        <v>2108.0300000000002</v>
      </c>
      <c r="K8672">
        <v>1103.81</v>
      </c>
      <c r="L8672">
        <v>1004.22</v>
      </c>
      <c r="M8672" t="s">
        <v>17</v>
      </c>
      <c r="N8672" s="3">
        <f>retail_sales[[#This Row],[Profit]]/retail_sales[[#This Row],[Revenue]]</f>
        <v>0.47637841966195926</v>
      </c>
      <c r="O8672" t="str">
        <f t="shared" si="135"/>
        <v>Sunday</v>
      </c>
    </row>
    <row r="8673" spans="1:15" x14ac:dyDescent="0.3">
      <c r="A8673">
        <v>8672</v>
      </c>
      <c r="B8673" t="s">
        <v>5554</v>
      </c>
      <c r="C8673" s="1">
        <v>45545</v>
      </c>
      <c r="D8673" t="s">
        <v>39</v>
      </c>
      <c r="E8673" t="s">
        <v>15</v>
      </c>
      <c r="F8673" t="s">
        <v>21</v>
      </c>
      <c r="G8673">
        <v>3</v>
      </c>
      <c r="H8673">
        <v>310.77</v>
      </c>
      <c r="I8673">
        <v>0.05</v>
      </c>
      <c r="J8673">
        <v>885.69</v>
      </c>
      <c r="K8673">
        <v>456.99</v>
      </c>
      <c r="L8673">
        <v>428.7</v>
      </c>
      <c r="M8673" t="s">
        <v>28</v>
      </c>
      <c r="N8673" s="3">
        <f>retail_sales[[#This Row],[Profit]]/retail_sales[[#This Row],[Revenue]]</f>
        <v>0.48402940080615109</v>
      </c>
      <c r="O8673" t="str">
        <f t="shared" si="135"/>
        <v>Tuesday</v>
      </c>
    </row>
    <row r="8674" spans="1:15" x14ac:dyDescent="0.3">
      <c r="A8674">
        <v>8673</v>
      </c>
      <c r="B8674" t="s">
        <v>1740</v>
      </c>
      <c r="C8674" s="1">
        <v>45558</v>
      </c>
      <c r="D8674" t="s">
        <v>19</v>
      </c>
      <c r="E8674" t="s">
        <v>30</v>
      </c>
      <c r="F8674" t="s">
        <v>27</v>
      </c>
      <c r="G8674">
        <v>2</v>
      </c>
      <c r="H8674">
        <v>88.73</v>
      </c>
      <c r="I8674">
        <v>0.22</v>
      </c>
      <c r="J8674">
        <v>138.41999999999999</v>
      </c>
      <c r="K8674">
        <v>106.81</v>
      </c>
      <c r="L8674">
        <v>31.61</v>
      </c>
      <c r="M8674" t="s">
        <v>46</v>
      </c>
      <c r="N8674" s="3">
        <f>retail_sales[[#This Row],[Profit]]/retail_sales[[#This Row],[Revenue]]</f>
        <v>0.2283629533304436</v>
      </c>
      <c r="O8674" t="str">
        <f t="shared" si="135"/>
        <v>Monday</v>
      </c>
    </row>
    <row r="8675" spans="1:15" x14ac:dyDescent="0.3">
      <c r="A8675">
        <v>8674</v>
      </c>
      <c r="B8675" t="s">
        <v>5555</v>
      </c>
      <c r="C8675" s="1">
        <v>45541</v>
      </c>
      <c r="D8675" t="s">
        <v>39</v>
      </c>
      <c r="E8675" t="s">
        <v>30</v>
      </c>
      <c r="F8675" t="s">
        <v>16</v>
      </c>
      <c r="G8675">
        <v>4</v>
      </c>
      <c r="H8675">
        <v>56.44</v>
      </c>
      <c r="I8675">
        <v>0.05</v>
      </c>
      <c r="J8675">
        <v>214.47</v>
      </c>
      <c r="K8675">
        <v>135.04</v>
      </c>
      <c r="L8675">
        <v>79.430000000000007</v>
      </c>
      <c r="M8675" t="s">
        <v>22</v>
      </c>
      <c r="N8675" s="3">
        <f>retail_sales[[#This Row],[Profit]]/retail_sales[[#This Row],[Revenue]]</f>
        <v>0.37035482818109761</v>
      </c>
      <c r="O8675" t="str">
        <f t="shared" si="135"/>
        <v>Friday</v>
      </c>
    </row>
    <row r="8676" spans="1:15" x14ac:dyDescent="0.3">
      <c r="A8676">
        <v>8675</v>
      </c>
      <c r="B8676" t="s">
        <v>2622</v>
      </c>
      <c r="C8676" s="1">
        <v>45640</v>
      </c>
      <c r="D8676" t="s">
        <v>39</v>
      </c>
      <c r="E8676" t="s">
        <v>15</v>
      </c>
      <c r="F8676" t="s">
        <v>27</v>
      </c>
      <c r="G8676">
        <v>6</v>
      </c>
      <c r="H8676">
        <v>94.87</v>
      </c>
      <c r="I8676">
        <v>0.26</v>
      </c>
      <c r="J8676">
        <v>421.22</v>
      </c>
      <c r="K8676">
        <v>255.95</v>
      </c>
      <c r="L8676">
        <v>165.27</v>
      </c>
      <c r="M8676" t="s">
        <v>17</v>
      </c>
      <c r="N8676" s="3">
        <f>retail_sales[[#This Row],[Profit]]/retail_sales[[#This Row],[Revenue]]</f>
        <v>0.39236028678600254</v>
      </c>
      <c r="O8676" t="str">
        <f t="shared" si="135"/>
        <v>Saturday</v>
      </c>
    </row>
    <row r="8677" spans="1:15" x14ac:dyDescent="0.3">
      <c r="A8677">
        <v>8676</v>
      </c>
      <c r="B8677" t="s">
        <v>781</v>
      </c>
      <c r="C8677" s="1">
        <v>45633</v>
      </c>
      <c r="D8677" t="s">
        <v>39</v>
      </c>
      <c r="E8677" t="s">
        <v>20</v>
      </c>
      <c r="F8677" t="s">
        <v>27</v>
      </c>
      <c r="G8677">
        <v>7</v>
      </c>
      <c r="H8677">
        <v>494.51</v>
      </c>
      <c r="I8677">
        <v>0.1</v>
      </c>
      <c r="J8677">
        <v>3115.41</v>
      </c>
      <c r="K8677">
        <v>1734.47</v>
      </c>
      <c r="L8677">
        <v>1380.94</v>
      </c>
      <c r="M8677" t="s">
        <v>46</v>
      </c>
      <c r="N8677" s="3">
        <f>retail_sales[[#This Row],[Profit]]/retail_sales[[#This Row],[Revenue]]</f>
        <v>0.44326107960107985</v>
      </c>
      <c r="O8677" t="str">
        <f t="shared" si="135"/>
        <v>Saturday</v>
      </c>
    </row>
    <row r="8678" spans="1:15" x14ac:dyDescent="0.3">
      <c r="A8678">
        <v>8677</v>
      </c>
      <c r="B8678" t="s">
        <v>1456</v>
      </c>
      <c r="C8678" s="1">
        <v>45537</v>
      </c>
      <c r="D8678" t="s">
        <v>39</v>
      </c>
      <c r="E8678" t="s">
        <v>15</v>
      </c>
      <c r="F8678" t="s">
        <v>27</v>
      </c>
      <c r="G8678">
        <v>6</v>
      </c>
      <c r="H8678">
        <v>295.57</v>
      </c>
      <c r="I8678">
        <v>0.22</v>
      </c>
      <c r="J8678">
        <v>1383.27</v>
      </c>
      <c r="K8678">
        <v>804.22</v>
      </c>
      <c r="L8678">
        <v>579.04999999999995</v>
      </c>
      <c r="M8678" t="s">
        <v>28</v>
      </c>
      <c r="N8678" s="3">
        <f>retail_sales[[#This Row],[Profit]]/retail_sales[[#This Row],[Revenue]]</f>
        <v>0.41860952670122242</v>
      </c>
      <c r="O8678" t="str">
        <f t="shared" si="135"/>
        <v>Monday</v>
      </c>
    </row>
    <row r="8679" spans="1:15" x14ac:dyDescent="0.3">
      <c r="A8679">
        <v>8678</v>
      </c>
      <c r="B8679" t="s">
        <v>5556</v>
      </c>
      <c r="C8679" s="1">
        <v>45440</v>
      </c>
      <c r="D8679" t="s">
        <v>19</v>
      </c>
      <c r="E8679" t="s">
        <v>20</v>
      </c>
      <c r="F8679" t="s">
        <v>16</v>
      </c>
      <c r="G8679">
        <v>9</v>
      </c>
      <c r="H8679">
        <v>26.72</v>
      </c>
      <c r="I8679">
        <v>0.06</v>
      </c>
      <c r="J8679">
        <v>226.05</v>
      </c>
      <c r="K8679">
        <v>120.53</v>
      </c>
      <c r="L8679">
        <v>105.52</v>
      </c>
      <c r="M8679" t="s">
        <v>46</v>
      </c>
      <c r="N8679" s="3">
        <f>retail_sales[[#This Row],[Profit]]/retail_sales[[#This Row],[Revenue]]</f>
        <v>0.46679938066799376</v>
      </c>
      <c r="O8679" t="str">
        <f t="shared" si="135"/>
        <v>Tuesday</v>
      </c>
    </row>
    <row r="8680" spans="1:15" x14ac:dyDescent="0.3">
      <c r="A8680">
        <v>8679</v>
      </c>
      <c r="B8680" t="s">
        <v>5557</v>
      </c>
      <c r="C8680" s="1">
        <v>45368</v>
      </c>
      <c r="D8680" t="s">
        <v>39</v>
      </c>
      <c r="E8680" t="s">
        <v>25</v>
      </c>
      <c r="F8680" t="s">
        <v>21</v>
      </c>
      <c r="G8680">
        <v>9</v>
      </c>
      <c r="H8680">
        <v>265.27999999999997</v>
      </c>
      <c r="I8680">
        <v>0.04</v>
      </c>
      <c r="J8680">
        <v>2292.02</v>
      </c>
      <c r="K8680">
        <v>1385.95</v>
      </c>
      <c r="L8680">
        <v>906.07</v>
      </c>
      <c r="M8680" t="s">
        <v>28</v>
      </c>
      <c r="N8680" s="3">
        <f>retail_sales[[#This Row],[Profit]]/retail_sales[[#This Row],[Revenue]]</f>
        <v>0.39531504960689701</v>
      </c>
      <c r="O8680" t="str">
        <f t="shared" si="135"/>
        <v>Sunday</v>
      </c>
    </row>
    <row r="8681" spans="1:15" x14ac:dyDescent="0.3">
      <c r="A8681">
        <v>8680</v>
      </c>
      <c r="B8681" t="s">
        <v>5558</v>
      </c>
      <c r="C8681" s="1">
        <v>45453</v>
      </c>
      <c r="D8681" t="s">
        <v>19</v>
      </c>
      <c r="E8681" t="s">
        <v>33</v>
      </c>
      <c r="F8681" t="s">
        <v>27</v>
      </c>
      <c r="G8681">
        <v>5</v>
      </c>
      <c r="H8681">
        <v>425.03</v>
      </c>
      <c r="I8681">
        <v>0.28999999999999998</v>
      </c>
      <c r="J8681">
        <v>1508.86</v>
      </c>
      <c r="K8681">
        <v>1043.5999999999999</v>
      </c>
      <c r="L8681">
        <v>465.26</v>
      </c>
      <c r="M8681" t="s">
        <v>22</v>
      </c>
      <c r="N8681" s="3">
        <f>retail_sales[[#This Row],[Profit]]/retail_sales[[#This Row],[Revenue]]</f>
        <v>0.30835200084832259</v>
      </c>
      <c r="O8681" t="str">
        <f t="shared" si="135"/>
        <v>Monday</v>
      </c>
    </row>
    <row r="8682" spans="1:15" x14ac:dyDescent="0.3">
      <c r="A8682">
        <v>8681</v>
      </c>
      <c r="B8682" t="s">
        <v>4309</v>
      </c>
      <c r="C8682" s="1">
        <v>45396</v>
      </c>
      <c r="D8682" t="s">
        <v>39</v>
      </c>
      <c r="E8682" t="s">
        <v>20</v>
      </c>
      <c r="F8682" t="s">
        <v>21</v>
      </c>
      <c r="G8682">
        <v>9</v>
      </c>
      <c r="H8682">
        <v>299.31</v>
      </c>
      <c r="I8682">
        <v>0.04</v>
      </c>
      <c r="J8682">
        <v>2586.04</v>
      </c>
      <c r="K8682">
        <v>1373.66</v>
      </c>
      <c r="L8682">
        <v>1212.3800000000001</v>
      </c>
      <c r="M8682" t="s">
        <v>28</v>
      </c>
      <c r="N8682" s="3">
        <f>retail_sales[[#This Row],[Profit]]/retail_sales[[#This Row],[Revenue]]</f>
        <v>0.46881718766917763</v>
      </c>
      <c r="O8682" t="str">
        <f t="shared" si="135"/>
        <v>Sunday</v>
      </c>
    </row>
    <row r="8683" spans="1:15" x14ac:dyDescent="0.3">
      <c r="A8683">
        <v>8682</v>
      </c>
      <c r="B8683" t="s">
        <v>3339</v>
      </c>
      <c r="C8683" s="1">
        <v>45471</v>
      </c>
      <c r="D8683" t="s">
        <v>14</v>
      </c>
      <c r="E8683" t="s">
        <v>30</v>
      </c>
      <c r="F8683" t="s">
        <v>21</v>
      </c>
      <c r="G8683">
        <v>9</v>
      </c>
      <c r="H8683">
        <v>173.53</v>
      </c>
      <c r="I8683">
        <v>0.11</v>
      </c>
      <c r="J8683">
        <v>1389.98</v>
      </c>
      <c r="K8683">
        <v>894.72</v>
      </c>
      <c r="L8683">
        <v>495.26</v>
      </c>
      <c r="M8683" t="s">
        <v>40</v>
      </c>
      <c r="N8683" s="3">
        <f>retail_sales[[#This Row],[Profit]]/retail_sales[[#This Row],[Revenue]]</f>
        <v>0.35630728499690639</v>
      </c>
      <c r="O8683" t="str">
        <f t="shared" si="135"/>
        <v>Friday</v>
      </c>
    </row>
    <row r="8684" spans="1:15" x14ac:dyDescent="0.3">
      <c r="A8684">
        <v>8683</v>
      </c>
      <c r="B8684" t="s">
        <v>5559</v>
      </c>
      <c r="C8684" s="1">
        <v>45304</v>
      </c>
      <c r="D8684" t="s">
        <v>14</v>
      </c>
      <c r="E8684" t="s">
        <v>20</v>
      </c>
      <c r="F8684" t="s">
        <v>21</v>
      </c>
      <c r="G8684">
        <v>2</v>
      </c>
      <c r="H8684">
        <v>149.05000000000001</v>
      </c>
      <c r="I8684">
        <v>0.05</v>
      </c>
      <c r="J8684">
        <v>283.19</v>
      </c>
      <c r="K8684">
        <v>176.97</v>
      </c>
      <c r="L8684">
        <v>106.22</v>
      </c>
      <c r="M8684" t="s">
        <v>40</v>
      </c>
      <c r="N8684" s="3">
        <f>retail_sales[[#This Row],[Profit]]/retail_sales[[#This Row],[Revenue]]</f>
        <v>0.3750838659557188</v>
      </c>
      <c r="O8684" t="str">
        <f t="shared" si="135"/>
        <v>Saturday</v>
      </c>
    </row>
    <row r="8685" spans="1:15" x14ac:dyDescent="0.3">
      <c r="A8685">
        <v>8684</v>
      </c>
      <c r="B8685" t="s">
        <v>4135</v>
      </c>
      <c r="C8685" s="1">
        <v>45332</v>
      </c>
      <c r="D8685" t="s">
        <v>19</v>
      </c>
      <c r="E8685" t="s">
        <v>30</v>
      </c>
      <c r="F8685" t="s">
        <v>16</v>
      </c>
      <c r="G8685">
        <v>5</v>
      </c>
      <c r="H8685">
        <v>242.2</v>
      </c>
      <c r="I8685">
        <v>0.03</v>
      </c>
      <c r="J8685">
        <v>1174.67</v>
      </c>
      <c r="K8685">
        <v>933.39</v>
      </c>
      <c r="L8685">
        <v>241.28</v>
      </c>
      <c r="M8685" t="s">
        <v>46</v>
      </c>
      <c r="N8685" s="3">
        <f>retail_sales[[#This Row],[Profit]]/retail_sales[[#This Row],[Revenue]]</f>
        <v>0.20540236832472097</v>
      </c>
      <c r="O8685" t="str">
        <f t="shared" si="135"/>
        <v>Saturday</v>
      </c>
    </row>
    <row r="8686" spans="1:15" x14ac:dyDescent="0.3">
      <c r="A8686">
        <v>8685</v>
      </c>
      <c r="B8686" t="s">
        <v>1820</v>
      </c>
      <c r="C8686" s="1">
        <v>45378</v>
      </c>
      <c r="D8686" t="s">
        <v>39</v>
      </c>
      <c r="E8686" t="s">
        <v>15</v>
      </c>
      <c r="F8686" t="s">
        <v>21</v>
      </c>
      <c r="G8686">
        <v>6</v>
      </c>
      <c r="H8686">
        <v>450.41</v>
      </c>
      <c r="I8686">
        <v>0.03</v>
      </c>
      <c r="J8686">
        <v>2621.39</v>
      </c>
      <c r="K8686">
        <v>1743.46</v>
      </c>
      <c r="L8686">
        <v>877.93</v>
      </c>
      <c r="M8686" t="s">
        <v>28</v>
      </c>
      <c r="N8686" s="3">
        <f>retail_sales[[#This Row],[Profit]]/retail_sales[[#This Row],[Revenue]]</f>
        <v>0.33491010494432344</v>
      </c>
      <c r="O8686" t="str">
        <f t="shared" si="135"/>
        <v>Wednesday</v>
      </c>
    </row>
    <row r="8687" spans="1:15" x14ac:dyDescent="0.3">
      <c r="A8687">
        <v>8686</v>
      </c>
      <c r="B8687" t="s">
        <v>5004</v>
      </c>
      <c r="C8687" s="1">
        <v>45313</v>
      </c>
      <c r="D8687" t="s">
        <v>14</v>
      </c>
      <c r="E8687" t="s">
        <v>30</v>
      </c>
      <c r="F8687" t="s">
        <v>16</v>
      </c>
      <c r="G8687">
        <v>7</v>
      </c>
      <c r="H8687">
        <v>256.02</v>
      </c>
      <c r="I8687">
        <v>0.19</v>
      </c>
      <c r="J8687">
        <v>1451.63</v>
      </c>
      <c r="K8687">
        <v>747.34</v>
      </c>
      <c r="L8687">
        <v>704.29</v>
      </c>
      <c r="M8687" t="s">
        <v>22</v>
      </c>
      <c r="N8687" s="3">
        <f>retail_sales[[#This Row],[Profit]]/retail_sales[[#This Row],[Revenue]]</f>
        <v>0.48517184130942453</v>
      </c>
      <c r="O8687" t="str">
        <f t="shared" si="135"/>
        <v>Monday</v>
      </c>
    </row>
    <row r="8688" spans="1:15" x14ac:dyDescent="0.3">
      <c r="A8688">
        <v>8687</v>
      </c>
      <c r="B8688" t="s">
        <v>4780</v>
      </c>
      <c r="C8688" s="1">
        <v>45360</v>
      </c>
      <c r="D8688" t="s">
        <v>24</v>
      </c>
      <c r="E8688" t="s">
        <v>20</v>
      </c>
      <c r="F8688" t="s">
        <v>21</v>
      </c>
      <c r="G8688">
        <v>1</v>
      </c>
      <c r="H8688">
        <v>283.60000000000002</v>
      </c>
      <c r="I8688">
        <v>0.25</v>
      </c>
      <c r="J8688">
        <v>212.7</v>
      </c>
      <c r="K8688">
        <v>169.39</v>
      </c>
      <c r="L8688">
        <v>43.31</v>
      </c>
      <c r="M8688" t="s">
        <v>46</v>
      </c>
      <c r="N8688" s="3">
        <f>retail_sales[[#This Row],[Profit]]/retail_sales[[#This Row],[Revenue]]</f>
        <v>0.20362012223789377</v>
      </c>
      <c r="O8688" t="str">
        <f t="shared" si="135"/>
        <v>Saturday</v>
      </c>
    </row>
    <row r="8689" spans="1:15" x14ac:dyDescent="0.3">
      <c r="A8689">
        <v>8688</v>
      </c>
      <c r="B8689" t="s">
        <v>2540</v>
      </c>
      <c r="C8689" s="1">
        <v>45623</v>
      </c>
      <c r="D8689" t="s">
        <v>24</v>
      </c>
      <c r="E8689" t="s">
        <v>25</v>
      </c>
      <c r="F8689" t="s">
        <v>21</v>
      </c>
      <c r="G8689">
        <v>3</v>
      </c>
      <c r="H8689">
        <v>406.45</v>
      </c>
      <c r="I8689">
        <v>0.3</v>
      </c>
      <c r="J8689">
        <v>853.54</v>
      </c>
      <c r="K8689">
        <v>615.25</v>
      </c>
      <c r="L8689">
        <v>238.29</v>
      </c>
      <c r="M8689" t="s">
        <v>46</v>
      </c>
      <c r="N8689" s="3">
        <f>retail_sales[[#This Row],[Profit]]/retail_sales[[#This Row],[Revenue]]</f>
        <v>0.27917848021182368</v>
      </c>
      <c r="O8689" t="str">
        <f t="shared" si="135"/>
        <v>Wednesday</v>
      </c>
    </row>
    <row r="8690" spans="1:15" x14ac:dyDescent="0.3">
      <c r="A8690">
        <v>8689</v>
      </c>
      <c r="B8690" t="s">
        <v>5560</v>
      </c>
      <c r="C8690" s="1">
        <v>45388</v>
      </c>
      <c r="D8690" t="s">
        <v>14</v>
      </c>
      <c r="E8690" t="s">
        <v>25</v>
      </c>
      <c r="F8690" t="s">
        <v>21</v>
      </c>
      <c r="G8690">
        <v>4</v>
      </c>
      <c r="H8690">
        <v>226.38</v>
      </c>
      <c r="I8690">
        <v>0.06</v>
      </c>
      <c r="J8690">
        <v>851.19</v>
      </c>
      <c r="K8690">
        <v>463.05</v>
      </c>
      <c r="L8690">
        <v>388.14</v>
      </c>
      <c r="M8690" t="s">
        <v>22</v>
      </c>
      <c r="N8690" s="3">
        <f>retail_sales[[#This Row],[Profit]]/retail_sales[[#This Row],[Revenue]]</f>
        <v>0.45599689845980329</v>
      </c>
      <c r="O8690" t="str">
        <f t="shared" si="135"/>
        <v>Saturday</v>
      </c>
    </row>
    <row r="8691" spans="1:15" x14ac:dyDescent="0.3">
      <c r="A8691">
        <v>8690</v>
      </c>
      <c r="B8691" t="s">
        <v>1200</v>
      </c>
      <c r="C8691" s="1">
        <v>45520</v>
      </c>
      <c r="D8691" t="s">
        <v>39</v>
      </c>
      <c r="E8691" t="s">
        <v>30</v>
      </c>
      <c r="F8691" t="s">
        <v>27</v>
      </c>
      <c r="G8691">
        <v>1</v>
      </c>
      <c r="H8691">
        <v>281.82</v>
      </c>
      <c r="I8691">
        <v>0.15</v>
      </c>
      <c r="J8691">
        <v>239.55</v>
      </c>
      <c r="K8691">
        <v>165.49</v>
      </c>
      <c r="L8691">
        <v>74.06</v>
      </c>
      <c r="M8691" t="s">
        <v>46</v>
      </c>
      <c r="N8691" s="3">
        <f>retail_sales[[#This Row],[Profit]]/retail_sales[[#This Row],[Revenue]]</f>
        <v>0.30916301398455437</v>
      </c>
      <c r="O8691" t="str">
        <f t="shared" si="135"/>
        <v>Friday</v>
      </c>
    </row>
    <row r="8692" spans="1:15" x14ac:dyDescent="0.3">
      <c r="A8692">
        <v>8691</v>
      </c>
      <c r="B8692" t="s">
        <v>3215</v>
      </c>
      <c r="C8692" s="1">
        <v>45499</v>
      </c>
      <c r="D8692" t="s">
        <v>24</v>
      </c>
      <c r="E8692" t="s">
        <v>30</v>
      </c>
      <c r="F8692" t="s">
        <v>21</v>
      </c>
      <c r="G8692">
        <v>5</v>
      </c>
      <c r="H8692">
        <v>42.72</v>
      </c>
      <c r="I8692">
        <v>0.27</v>
      </c>
      <c r="J8692">
        <v>155.93</v>
      </c>
      <c r="K8692">
        <v>103.43</v>
      </c>
      <c r="L8692">
        <v>52.5</v>
      </c>
      <c r="M8692" t="s">
        <v>46</v>
      </c>
      <c r="N8692" s="3">
        <f>retail_sales[[#This Row],[Profit]]/retail_sales[[#This Row],[Revenue]]</f>
        <v>0.33668954017828512</v>
      </c>
      <c r="O8692" t="str">
        <f t="shared" si="135"/>
        <v>Friday</v>
      </c>
    </row>
    <row r="8693" spans="1:15" x14ac:dyDescent="0.3">
      <c r="A8693">
        <v>8692</v>
      </c>
      <c r="B8693" t="s">
        <v>5561</v>
      </c>
      <c r="C8693" s="1">
        <v>45465</v>
      </c>
      <c r="D8693" t="s">
        <v>39</v>
      </c>
      <c r="E8693" t="s">
        <v>30</v>
      </c>
      <c r="F8693" t="s">
        <v>16</v>
      </c>
      <c r="G8693">
        <v>4</v>
      </c>
      <c r="H8693">
        <v>216.61</v>
      </c>
      <c r="I8693">
        <v>0.25</v>
      </c>
      <c r="J8693">
        <v>649.83000000000004</v>
      </c>
      <c r="K8693">
        <v>460.87</v>
      </c>
      <c r="L8693">
        <v>188.96</v>
      </c>
      <c r="M8693" t="s">
        <v>17</v>
      </c>
      <c r="N8693" s="3">
        <f>retail_sales[[#This Row],[Profit]]/retail_sales[[#This Row],[Revenue]]</f>
        <v>0.29078374344059216</v>
      </c>
      <c r="O8693" t="str">
        <f t="shared" si="135"/>
        <v>Saturday</v>
      </c>
    </row>
    <row r="8694" spans="1:15" x14ac:dyDescent="0.3">
      <c r="A8694">
        <v>8693</v>
      </c>
      <c r="B8694" t="s">
        <v>5562</v>
      </c>
      <c r="C8694" s="1">
        <v>45340</v>
      </c>
      <c r="D8694" t="s">
        <v>14</v>
      </c>
      <c r="E8694" t="s">
        <v>25</v>
      </c>
      <c r="F8694" t="s">
        <v>16</v>
      </c>
      <c r="G8694">
        <v>5</v>
      </c>
      <c r="H8694">
        <v>91.14</v>
      </c>
      <c r="I8694">
        <v>0.21</v>
      </c>
      <c r="J8694">
        <v>360</v>
      </c>
      <c r="K8694">
        <v>258.08999999999997</v>
      </c>
      <c r="L8694">
        <v>101.91</v>
      </c>
      <c r="M8694" t="s">
        <v>22</v>
      </c>
      <c r="N8694" s="3">
        <f>retail_sales[[#This Row],[Profit]]/retail_sales[[#This Row],[Revenue]]</f>
        <v>0.2830833333333333</v>
      </c>
      <c r="O8694" t="str">
        <f t="shared" si="135"/>
        <v>Sunday</v>
      </c>
    </row>
    <row r="8695" spans="1:15" x14ac:dyDescent="0.3">
      <c r="A8695">
        <v>8694</v>
      </c>
      <c r="B8695" t="s">
        <v>312</v>
      </c>
      <c r="C8695" s="1">
        <v>45404</v>
      </c>
      <c r="D8695" t="s">
        <v>39</v>
      </c>
      <c r="E8695" t="s">
        <v>30</v>
      </c>
      <c r="F8695" t="s">
        <v>21</v>
      </c>
      <c r="G8695">
        <v>2</v>
      </c>
      <c r="H8695">
        <v>356.71</v>
      </c>
      <c r="I8695">
        <v>0.23</v>
      </c>
      <c r="J8695">
        <v>549.33000000000004</v>
      </c>
      <c r="K8695">
        <v>433.05</v>
      </c>
      <c r="L8695">
        <v>116.28</v>
      </c>
      <c r="M8695" t="s">
        <v>22</v>
      </c>
      <c r="N8695" s="3">
        <f>retail_sales[[#This Row],[Profit]]/retail_sales[[#This Row],[Revenue]]</f>
        <v>0.21167604172355414</v>
      </c>
      <c r="O8695" t="str">
        <f t="shared" si="135"/>
        <v>Monday</v>
      </c>
    </row>
    <row r="8696" spans="1:15" x14ac:dyDescent="0.3">
      <c r="A8696">
        <v>8695</v>
      </c>
      <c r="B8696" t="s">
        <v>1052</v>
      </c>
      <c r="C8696" s="1">
        <v>45306</v>
      </c>
      <c r="D8696" t="s">
        <v>14</v>
      </c>
      <c r="E8696" t="s">
        <v>33</v>
      </c>
      <c r="F8696" t="s">
        <v>21</v>
      </c>
      <c r="G8696">
        <v>7</v>
      </c>
      <c r="H8696">
        <v>344.82</v>
      </c>
      <c r="I8696">
        <v>0.24</v>
      </c>
      <c r="J8696">
        <v>1834.44</v>
      </c>
      <c r="K8696">
        <v>1138.6199999999999</v>
      </c>
      <c r="L8696">
        <v>695.82</v>
      </c>
      <c r="M8696" t="s">
        <v>46</v>
      </c>
      <c r="N8696" s="3">
        <f>retail_sales[[#This Row],[Profit]]/retail_sales[[#This Row],[Revenue]]</f>
        <v>0.37930921698174924</v>
      </c>
      <c r="O8696" t="str">
        <f t="shared" si="135"/>
        <v>Monday</v>
      </c>
    </row>
    <row r="8697" spans="1:15" x14ac:dyDescent="0.3">
      <c r="A8697">
        <v>8696</v>
      </c>
      <c r="B8697" t="s">
        <v>3593</v>
      </c>
      <c r="C8697" s="1">
        <v>45335</v>
      </c>
      <c r="D8697" t="s">
        <v>14</v>
      </c>
      <c r="E8697" t="s">
        <v>15</v>
      </c>
      <c r="F8697" t="s">
        <v>27</v>
      </c>
      <c r="G8697">
        <v>10</v>
      </c>
      <c r="H8697">
        <v>92.17</v>
      </c>
      <c r="I8697">
        <v>0.11</v>
      </c>
      <c r="J8697">
        <v>820.31</v>
      </c>
      <c r="K8697">
        <v>461.22</v>
      </c>
      <c r="L8697">
        <v>359.09</v>
      </c>
      <c r="M8697" t="s">
        <v>28</v>
      </c>
      <c r="N8697" s="3">
        <f>retail_sales[[#This Row],[Profit]]/retail_sales[[#This Row],[Revenue]]</f>
        <v>0.43774914361643769</v>
      </c>
      <c r="O8697" t="str">
        <f t="shared" si="135"/>
        <v>Tuesday</v>
      </c>
    </row>
    <row r="8698" spans="1:15" x14ac:dyDescent="0.3">
      <c r="A8698">
        <v>8697</v>
      </c>
      <c r="B8698" t="s">
        <v>5563</v>
      </c>
      <c r="C8698" s="1">
        <v>45338</v>
      </c>
      <c r="D8698" t="s">
        <v>39</v>
      </c>
      <c r="E8698" t="s">
        <v>20</v>
      </c>
      <c r="F8698" t="s">
        <v>16</v>
      </c>
      <c r="G8698">
        <v>7</v>
      </c>
      <c r="H8698">
        <v>248.4</v>
      </c>
      <c r="I8698">
        <v>0.28999999999999998</v>
      </c>
      <c r="J8698">
        <v>1234.55</v>
      </c>
      <c r="K8698">
        <v>954.61</v>
      </c>
      <c r="L8698">
        <v>279.94</v>
      </c>
      <c r="M8698" t="s">
        <v>28</v>
      </c>
      <c r="N8698" s="3">
        <f>retail_sales[[#This Row],[Profit]]/retail_sales[[#This Row],[Revenue]]</f>
        <v>0.22675468794297518</v>
      </c>
      <c r="O8698" t="str">
        <f t="shared" si="135"/>
        <v>Friday</v>
      </c>
    </row>
    <row r="8699" spans="1:15" x14ac:dyDescent="0.3">
      <c r="A8699">
        <v>8698</v>
      </c>
      <c r="B8699" t="s">
        <v>5564</v>
      </c>
      <c r="C8699" s="1">
        <v>45539</v>
      </c>
      <c r="D8699" t="s">
        <v>24</v>
      </c>
      <c r="E8699" t="s">
        <v>25</v>
      </c>
      <c r="F8699" t="s">
        <v>21</v>
      </c>
      <c r="G8699">
        <v>1</v>
      </c>
      <c r="H8699">
        <v>40.94</v>
      </c>
      <c r="I8699">
        <v>0.16</v>
      </c>
      <c r="J8699">
        <v>34.39</v>
      </c>
      <c r="K8699">
        <v>23.06</v>
      </c>
      <c r="L8699">
        <v>11.33</v>
      </c>
      <c r="M8699" t="s">
        <v>40</v>
      </c>
      <c r="N8699" s="3">
        <f>retail_sales[[#This Row],[Profit]]/retail_sales[[#This Row],[Revenue]]</f>
        <v>0.32945623727827855</v>
      </c>
      <c r="O8699" t="str">
        <f t="shared" si="135"/>
        <v>Wednesday</v>
      </c>
    </row>
    <row r="8700" spans="1:15" x14ac:dyDescent="0.3">
      <c r="A8700">
        <v>8699</v>
      </c>
      <c r="B8700" t="s">
        <v>5565</v>
      </c>
      <c r="C8700" s="1">
        <v>45556</v>
      </c>
      <c r="D8700" t="s">
        <v>24</v>
      </c>
      <c r="E8700" t="s">
        <v>30</v>
      </c>
      <c r="F8700" t="s">
        <v>27</v>
      </c>
      <c r="G8700">
        <v>5</v>
      </c>
      <c r="H8700">
        <v>388.19</v>
      </c>
      <c r="I8700">
        <v>0.19</v>
      </c>
      <c r="J8700">
        <v>1572.17</v>
      </c>
      <c r="K8700">
        <v>905.05</v>
      </c>
      <c r="L8700">
        <v>667.12</v>
      </c>
      <c r="M8700" t="s">
        <v>28</v>
      </c>
      <c r="N8700" s="3">
        <f>retail_sales[[#This Row],[Profit]]/retail_sales[[#This Row],[Revenue]]</f>
        <v>0.42433070215053076</v>
      </c>
      <c r="O8700" t="str">
        <f t="shared" si="135"/>
        <v>Saturday</v>
      </c>
    </row>
    <row r="8701" spans="1:15" x14ac:dyDescent="0.3">
      <c r="A8701">
        <v>8700</v>
      </c>
      <c r="B8701" t="s">
        <v>4578</v>
      </c>
      <c r="C8701" s="1">
        <v>45509</v>
      </c>
      <c r="D8701" t="s">
        <v>14</v>
      </c>
      <c r="E8701" t="s">
        <v>30</v>
      </c>
      <c r="F8701" t="s">
        <v>27</v>
      </c>
      <c r="G8701">
        <v>9</v>
      </c>
      <c r="H8701">
        <v>135.38</v>
      </c>
      <c r="I8701">
        <v>0.3</v>
      </c>
      <c r="J8701">
        <v>852.89</v>
      </c>
      <c r="K8701">
        <v>579.24</v>
      </c>
      <c r="L8701">
        <v>273.64999999999998</v>
      </c>
      <c r="M8701" t="s">
        <v>28</v>
      </c>
      <c r="N8701" s="3">
        <f>retail_sales[[#This Row],[Profit]]/retail_sales[[#This Row],[Revenue]]</f>
        <v>0.32085028549988859</v>
      </c>
      <c r="O8701" t="str">
        <f t="shared" si="135"/>
        <v>Monday</v>
      </c>
    </row>
    <row r="8702" spans="1:15" x14ac:dyDescent="0.3">
      <c r="A8702">
        <v>8701</v>
      </c>
      <c r="B8702" t="s">
        <v>5098</v>
      </c>
      <c r="C8702" s="1">
        <v>45299</v>
      </c>
      <c r="D8702" t="s">
        <v>14</v>
      </c>
      <c r="E8702" t="s">
        <v>25</v>
      </c>
      <c r="F8702" t="s">
        <v>27</v>
      </c>
      <c r="G8702">
        <v>6</v>
      </c>
      <c r="H8702">
        <v>13.41</v>
      </c>
      <c r="I8702">
        <v>0.1</v>
      </c>
      <c r="J8702">
        <v>72.41</v>
      </c>
      <c r="K8702">
        <v>44.74</v>
      </c>
      <c r="L8702">
        <v>27.67</v>
      </c>
      <c r="M8702" t="s">
        <v>22</v>
      </c>
      <c r="N8702" s="3">
        <f>retail_sales[[#This Row],[Profit]]/retail_sales[[#This Row],[Revenue]]</f>
        <v>0.38212954011876815</v>
      </c>
      <c r="O8702" t="str">
        <f t="shared" si="135"/>
        <v>Monday</v>
      </c>
    </row>
    <row r="8703" spans="1:15" x14ac:dyDescent="0.3">
      <c r="A8703">
        <v>8702</v>
      </c>
      <c r="B8703" t="s">
        <v>5566</v>
      </c>
      <c r="C8703" s="1">
        <v>45585</v>
      </c>
      <c r="D8703" t="s">
        <v>19</v>
      </c>
      <c r="E8703" t="s">
        <v>25</v>
      </c>
      <c r="F8703" t="s">
        <v>21</v>
      </c>
      <c r="G8703">
        <v>1</v>
      </c>
      <c r="H8703">
        <v>14.66</v>
      </c>
      <c r="I8703">
        <v>0.1</v>
      </c>
      <c r="J8703">
        <v>13.19</v>
      </c>
      <c r="K8703">
        <v>8.94</v>
      </c>
      <c r="L8703">
        <v>4.25</v>
      </c>
      <c r="M8703" t="s">
        <v>17</v>
      </c>
      <c r="N8703" s="3">
        <f>retail_sales[[#This Row],[Profit]]/retail_sales[[#This Row],[Revenue]]</f>
        <v>0.32221379833206976</v>
      </c>
      <c r="O8703" t="str">
        <f t="shared" si="135"/>
        <v>Sunday</v>
      </c>
    </row>
    <row r="8704" spans="1:15" x14ac:dyDescent="0.3">
      <c r="A8704">
        <v>8703</v>
      </c>
      <c r="B8704" t="s">
        <v>1457</v>
      </c>
      <c r="C8704" s="1">
        <v>45584</v>
      </c>
      <c r="D8704" t="s">
        <v>19</v>
      </c>
      <c r="E8704" t="s">
        <v>25</v>
      </c>
      <c r="F8704" t="s">
        <v>27</v>
      </c>
      <c r="G8704">
        <v>2</v>
      </c>
      <c r="H8704">
        <v>12.46</v>
      </c>
      <c r="I8704">
        <v>0.14000000000000001</v>
      </c>
      <c r="J8704">
        <v>21.43</v>
      </c>
      <c r="K8704">
        <v>12.32</v>
      </c>
      <c r="L8704">
        <v>9.11</v>
      </c>
      <c r="M8704" t="s">
        <v>17</v>
      </c>
      <c r="N8704" s="3">
        <f>retail_sales[[#This Row],[Profit]]/retail_sales[[#This Row],[Revenue]]</f>
        <v>0.42510499300046661</v>
      </c>
      <c r="O8704" t="str">
        <f t="shared" si="135"/>
        <v>Saturday</v>
      </c>
    </row>
    <row r="8705" spans="1:15" x14ac:dyDescent="0.3">
      <c r="A8705">
        <v>8704</v>
      </c>
      <c r="B8705" t="s">
        <v>5567</v>
      </c>
      <c r="C8705" s="1">
        <v>45588</v>
      </c>
      <c r="D8705" t="s">
        <v>39</v>
      </c>
      <c r="E8705" t="s">
        <v>30</v>
      </c>
      <c r="F8705" t="s">
        <v>16</v>
      </c>
      <c r="G8705">
        <v>7</v>
      </c>
      <c r="H8705">
        <v>282.83</v>
      </c>
      <c r="I8705">
        <v>0.05</v>
      </c>
      <c r="J8705">
        <v>1880.82</v>
      </c>
      <c r="K8705">
        <v>969.74</v>
      </c>
      <c r="L8705">
        <v>911.08</v>
      </c>
      <c r="M8705" t="s">
        <v>28</v>
      </c>
      <c r="N8705" s="3">
        <f>retail_sales[[#This Row],[Profit]]/retail_sales[[#This Row],[Revenue]]</f>
        <v>0.48440573792282093</v>
      </c>
      <c r="O8705" t="str">
        <f t="shared" si="135"/>
        <v>Wednesday</v>
      </c>
    </row>
    <row r="8706" spans="1:15" x14ac:dyDescent="0.3">
      <c r="A8706">
        <v>8705</v>
      </c>
      <c r="B8706" t="s">
        <v>5568</v>
      </c>
      <c r="C8706" s="1">
        <v>45556</v>
      </c>
      <c r="D8706" t="s">
        <v>14</v>
      </c>
      <c r="E8706" t="s">
        <v>15</v>
      </c>
      <c r="F8706" t="s">
        <v>21</v>
      </c>
      <c r="G8706">
        <v>1</v>
      </c>
      <c r="H8706">
        <v>214.72</v>
      </c>
      <c r="I8706">
        <v>0.15</v>
      </c>
      <c r="J8706">
        <v>182.51</v>
      </c>
      <c r="K8706">
        <v>134.74</v>
      </c>
      <c r="L8706">
        <v>47.77</v>
      </c>
      <c r="M8706" t="s">
        <v>46</v>
      </c>
      <c r="N8706" s="3">
        <f>retail_sales[[#This Row],[Profit]]/retail_sales[[#This Row],[Revenue]]</f>
        <v>0.26173908278998415</v>
      </c>
      <c r="O8706" t="str">
        <f t="shared" ref="O8706:O8769" si="136">TEXT(C8706, "dddd")</f>
        <v>Saturday</v>
      </c>
    </row>
    <row r="8707" spans="1:15" x14ac:dyDescent="0.3">
      <c r="A8707">
        <v>8706</v>
      </c>
      <c r="B8707" t="s">
        <v>5569</v>
      </c>
      <c r="C8707" s="1">
        <v>45624</v>
      </c>
      <c r="D8707" t="s">
        <v>39</v>
      </c>
      <c r="E8707" t="s">
        <v>25</v>
      </c>
      <c r="F8707" t="s">
        <v>16</v>
      </c>
      <c r="G8707">
        <v>6</v>
      </c>
      <c r="H8707">
        <v>229.91</v>
      </c>
      <c r="I8707">
        <v>0.26</v>
      </c>
      <c r="J8707">
        <v>1020.8</v>
      </c>
      <c r="K8707">
        <v>652.41</v>
      </c>
      <c r="L8707">
        <v>368.39</v>
      </c>
      <c r="M8707" t="s">
        <v>46</v>
      </c>
      <c r="N8707" s="3">
        <f>retail_sales[[#This Row],[Profit]]/retail_sales[[#This Row],[Revenue]]</f>
        <v>0.36088362068965518</v>
      </c>
      <c r="O8707" t="str">
        <f t="shared" si="136"/>
        <v>Thursday</v>
      </c>
    </row>
    <row r="8708" spans="1:15" x14ac:dyDescent="0.3">
      <c r="A8708">
        <v>8707</v>
      </c>
      <c r="B8708" t="s">
        <v>974</v>
      </c>
      <c r="C8708" s="1">
        <v>45323</v>
      </c>
      <c r="D8708" t="s">
        <v>19</v>
      </c>
      <c r="E8708" t="s">
        <v>25</v>
      </c>
      <c r="F8708" t="s">
        <v>27</v>
      </c>
      <c r="G8708">
        <v>2</v>
      </c>
      <c r="H8708">
        <v>385.97</v>
      </c>
      <c r="I8708">
        <v>0.18</v>
      </c>
      <c r="J8708">
        <v>632.99</v>
      </c>
      <c r="K8708">
        <v>456.57</v>
      </c>
      <c r="L8708">
        <v>176.42</v>
      </c>
      <c r="M8708" t="s">
        <v>40</v>
      </c>
      <c r="N8708" s="3">
        <f>retail_sales[[#This Row],[Profit]]/retail_sales[[#This Row],[Revenue]]</f>
        <v>0.27870898434414443</v>
      </c>
      <c r="O8708" t="str">
        <f t="shared" si="136"/>
        <v>Thursday</v>
      </c>
    </row>
    <row r="8709" spans="1:15" x14ac:dyDescent="0.3">
      <c r="A8709">
        <v>8708</v>
      </c>
      <c r="B8709" t="s">
        <v>5570</v>
      </c>
      <c r="C8709" s="1">
        <v>45437</v>
      </c>
      <c r="D8709" t="s">
        <v>19</v>
      </c>
      <c r="E8709" t="s">
        <v>30</v>
      </c>
      <c r="F8709" t="s">
        <v>21</v>
      </c>
      <c r="G8709">
        <v>9</v>
      </c>
      <c r="H8709">
        <v>45.89</v>
      </c>
      <c r="I8709">
        <v>0.26</v>
      </c>
      <c r="J8709">
        <v>305.63</v>
      </c>
      <c r="K8709">
        <v>198.97</v>
      </c>
      <c r="L8709">
        <v>106.66</v>
      </c>
      <c r="M8709" t="s">
        <v>17</v>
      </c>
      <c r="N8709" s="3">
        <f>retail_sales[[#This Row],[Profit]]/retail_sales[[#This Row],[Revenue]]</f>
        <v>0.34898406570035662</v>
      </c>
      <c r="O8709" t="str">
        <f t="shared" si="136"/>
        <v>Saturday</v>
      </c>
    </row>
    <row r="8710" spans="1:15" x14ac:dyDescent="0.3">
      <c r="A8710">
        <v>8709</v>
      </c>
      <c r="B8710" t="s">
        <v>4780</v>
      </c>
      <c r="C8710" s="1">
        <v>45415</v>
      </c>
      <c r="D8710" t="s">
        <v>14</v>
      </c>
      <c r="E8710" t="s">
        <v>30</v>
      </c>
      <c r="F8710" t="s">
        <v>21</v>
      </c>
      <c r="G8710">
        <v>5</v>
      </c>
      <c r="H8710">
        <v>309.33999999999997</v>
      </c>
      <c r="I8710">
        <v>0.09</v>
      </c>
      <c r="J8710">
        <v>1407.5</v>
      </c>
      <c r="K8710">
        <v>1076.08</v>
      </c>
      <c r="L8710">
        <v>331.42</v>
      </c>
      <c r="M8710" t="s">
        <v>22</v>
      </c>
      <c r="N8710" s="3">
        <f>retail_sales[[#This Row],[Profit]]/retail_sales[[#This Row],[Revenue]]</f>
        <v>0.23546714031971583</v>
      </c>
      <c r="O8710" t="str">
        <f t="shared" si="136"/>
        <v>Friday</v>
      </c>
    </row>
    <row r="8711" spans="1:15" x14ac:dyDescent="0.3">
      <c r="A8711">
        <v>8710</v>
      </c>
      <c r="B8711" t="s">
        <v>3453</v>
      </c>
      <c r="C8711" s="1">
        <v>45450</v>
      </c>
      <c r="D8711" t="s">
        <v>19</v>
      </c>
      <c r="E8711" t="s">
        <v>30</v>
      </c>
      <c r="F8711" t="s">
        <v>27</v>
      </c>
      <c r="G8711">
        <v>1</v>
      </c>
      <c r="H8711">
        <v>440.83</v>
      </c>
      <c r="I8711">
        <v>0.11</v>
      </c>
      <c r="J8711">
        <v>392.34</v>
      </c>
      <c r="K8711">
        <v>264.94</v>
      </c>
      <c r="L8711">
        <v>127.4</v>
      </c>
      <c r="M8711" t="s">
        <v>22</v>
      </c>
      <c r="N8711" s="3">
        <f>retail_sales[[#This Row],[Profit]]/retail_sales[[#This Row],[Revenue]]</f>
        <v>0.32471835652750169</v>
      </c>
      <c r="O8711" t="str">
        <f t="shared" si="136"/>
        <v>Friday</v>
      </c>
    </row>
    <row r="8712" spans="1:15" x14ac:dyDescent="0.3">
      <c r="A8712">
        <v>8711</v>
      </c>
      <c r="B8712" t="s">
        <v>2263</v>
      </c>
      <c r="C8712" s="1">
        <v>45298</v>
      </c>
      <c r="D8712" t="s">
        <v>19</v>
      </c>
      <c r="E8712" t="s">
        <v>15</v>
      </c>
      <c r="F8712" t="s">
        <v>16</v>
      </c>
      <c r="G8712">
        <v>5</v>
      </c>
      <c r="H8712">
        <v>449.91</v>
      </c>
      <c r="I8712">
        <v>0.21</v>
      </c>
      <c r="J8712">
        <v>1777.14</v>
      </c>
      <c r="K8712">
        <v>1195.75</v>
      </c>
      <c r="L8712">
        <v>581.39</v>
      </c>
      <c r="M8712" t="s">
        <v>28</v>
      </c>
      <c r="N8712" s="3">
        <f>retail_sales[[#This Row],[Profit]]/retail_sales[[#This Row],[Revenue]]</f>
        <v>0.32714923978977456</v>
      </c>
      <c r="O8712" t="str">
        <f t="shared" si="136"/>
        <v>Sunday</v>
      </c>
    </row>
    <row r="8713" spans="1:15" x14ac:dyDescent="0.3">
      <c r="A8713">
        <v>8712</v>
      </c>
      <c r="B8713" t="s">
        <v>5571</v>
      </c>
      <c r="C8713" s="1">
        <v>45475</v>
      </c>
      <c r="D8713" t="s">
        <v>14</v>
      </c>
      <c r="E8713" t="s">
        <v>25</v>
      </c>
      <c r="F8713" t="s">
        <v>27</v>
      </c>
      <c r="G8713">
        <v>8</v>
      </c>
      <c r="H8713">
        <v>471.73</v>
      </c>
      <c r="I8713">
        <v>0.28999999999999998</v>
      </c>
      <c r="J8713">
        <v>2679.43</v>
      </c>
      <c r="K8713">
        <v>1852.76</v>
      </c>
      <c r="L8713">
        <v>826.67</v>
      </c>
      <c r="M8713" t="s">
        <v>46</v>
      </c>
      <c r="N8713" s="3">
        <f>retail_sales[[#This Row],[Profit]]/retail_sales[[#This Row],[Revenue]]</f>
        <v>0.30852457425646501</v>
      </c>
      <c r="O8713" t="str">
        <f t="shared" si="136"/>
        <v>Tuesday</v>
      </c>
    </row>
    <row r="8714" spans="1:15" x14ac:dyDescent="0.3">
      <c r="A8714">
        <v>8713</v>
      </c>
      <c r="B8714" t="s">
        <v>5572</v>
      </c>
      <c r="C8714" s="1">
        <v>45383</v>
      </c>
      <c r="D8714" t="s">
        <v>24</v>
      </c>
      <c r="E8714" t="s">
        <v>15</v>
      </c>
      <c r="F8714" t="s">
        <v>16</v>
      </c>
      <c r="G8714">
        <v>9</v>
      </c>
      <c r="H8714">
        <v>455.59</v>
      </c>
      <c r="I8714">
        <v>0.16</v>
      </c>
      <c r="J8714">
        <v>3444.26</v>
      </c>
      <c r="K8714">
        <v>1739.07</v>
      </c>
      <c r="L8714">
        <v>1705.19</v>
      </c>
      <c r="M8714" t="s">
        <v>46</v>
      </c>
      <c r="N8714" s="3">
        <f>retail_sales[[#This Row],[Profit]]/retail_sales[[#This Row],[Revenue]]</f>
        <v>0.49508167211534554</v>
      </c>
      <c r="O8714" t="str">
        <f t="shared" si="136"/>
        <v>Monday</v>
      </c>
    </row>
    <row r="8715" spans="1:15" x14ac:dyDescent="0.3">
      <c r="A8715">
        <v>8714</v>
      </c>
      <c r="B8715" t="s">
        <v>5573</v>
      </c>
      <c r="C8715" s="1">
        <v>45564</v>
      </c>
      <c r="D8715" t="s">
        <v>39</v>
      </c>
      <c r="E8715" t="s">
        <v>15</v>
      </c>
      <c r="F8715" t="s">
        <v>27</v>
      </c>
      <c r="G8715">
        <v>9</v>
      </c>
      <c r="H8715">
        <v>438.46</v>
      </c>
      <c r="I8715">
        <v>0.27</v>
      </c>
      <c r="J8715">
        <v>2880.68</v>
      </c>
      <c r="K8715">
        <v>2028.64</v>
      </c>
      <c r="L8715">
        <v>852.04</v>
      </c>
      <c r="M8715" t="s">
        <v>22</v>
      </c>
      <c r="N8715" s="3">
        <f>retail_sales[[#This Row],[Profit]]/retail_sales[[#This Row],[Revenue]]</f>
        <v>0.29577738589499702</v>
      </c>
      <c r="O8715" t="str">
        <f t="shared" si="136"/>
        <v>Sunday</v>
      </c>
    </row>
    <row r="8716" spans="1:15" x14ac:dyDescent="0.3">
      <c r="A8716">
        <v>8715</v>
      </c>
      <c r="B8716" t="s">
        <v>5574</v>
      </c>
      <c r="C8716" s="1">
        <v>45447</v>
      </c>
      <c r="D8716" t="s">
        <v>24</v>
      </c>
      <c r="E8716" t="s">
        <v>15</v>
      </c>
      <c r="F8716" t="s">
        <v>16</v>
      </c>
      <c r="G8716">
        <v>1</v>
      </c>
      <c r="H8716">
        <v>345.2</v>
      </c>
      <c r="I8716">
        <v>0.15</v>
      </c>
      <c r="J8716">
        <v>293.42</v>
      </c>
      <c r="K8716">
        <v>154.56</v>
      </c>
      <c r="L8716">
        <v>138.86000000000001</v>
      </c>
      <c r="M8716" t="s">
        <v>22</v>
      </c>
      <c r="N8716" s="3">
        <f>retail_sales[[#This Row],[Profit]]/retail_sales[[#This Row],[Revenue]]</f>
        <v>0.47324654079476519</v>
      </c>
      <c r="O8716" t="str">
        <f t="shared" si="136"/>
        <v>Tuesday</v>
      </c>
    </row>
    <row r="8717" spans="1:15" x14ac:dyDescent="0.3">
      <c r="A8717">
        <v>8716</v>
      </c>
      <c r="B8717" t="s">
        <v>1445</v>
      </c>
      <c r="C8717" s="1">
        <v>45500</v>
      </c>
      <c r="D8717" t="s">
        <v>19</v>
      </c>
      <c r="E8717" t="s">
        <v>33</v>
      </c>
      <c r="F8717" t="s">
        <v>27</v>
      </c>
      <c r="G8717">
        <v>6</v>
      </c>
      <c r="H8717">
        <v>294.45999999999998</v>
      </c>
      <c r="I8717">
        <v>0.01</v>
      </c>
      <c r="J8717">
        <v>1749.09</v>
      </c>
      <c r="K8717">
        <v>1333.88</v>
      </c>
      <c r="L8717">
        <v>415.21</v>
      </c>
      <c r="M8717" t="s">
        <v>28</v>
      </c>
      <c r="N8717" s="3">
        <f>retail_sales[[#This Row],[Profit]]/retail_sales[[#This Row],[Revenue]]</f>
        <v>0.2373862980178264</v>
      </c>
      <c r="O8717" t="str">
        <f t="shared" si="136"/>
        <v>Saturday</v>
      </c>
    </row>
    <row r="8718" spans="1:15" x14ac:dyDescent="0.3">
      <c r="A8718">
        <v>8717</v>
      </c>
      <c r="B8718" t="s">
        <v>840</v>
      </c>
      <c r="C8718" s="1">
        <v>45508</v>
      </c>
      <c r="D8718" t="s">
        <v>14</v>
      </c>
      <c r="E8718" t="s">
        <v>33</v>
      </c>
      <c r="F8718" t="s">
        <v>21</v>
      </c>
      <c r="G8718">
        <v>9</v>
      </c>
      <c r="H8718">
        <v>23.95</v>
      </c>
      <c r="I8718">
        <v>0.2</v>
      </c>
      <c r="J8718">
        <v>172.44</v>
      </c>
      <c r="K8718">
        <v>108.74</v>
      </c>
      <c r="L8718">
        <v>63.7</v>
      </c>
      <c r="M8718" t="s">
        <v>40</v>
      </c>
      <c r="N8718" s="3">
        <f>retail_sales[[#This Row],[Profit]]/retail_sales[[#This Row],[Revenue]]</f>
        <v>0.3694038506147066</v>
      </c>
      <c r="O8718" t="str">
        <f t="shared" si="136"/>
        <v>Sunday</v>
      </c>
    </row>
    <row r="8719" spans="1:15" x14ac:dyDescent="0.3">
      <c r="A8719">
        <v>8718</v>
      </c>
      <c r="B8719" t="s">
        <v>5575</v>
      </c>
      <c r="C8719" s="1">
        <v>45386</v>
      </c>
      <c r="D8719" t="s">
        <v>14</v>
      </c>
      <c r="E8719" t="s">
        <v>25</v>
      </c>
      <c r="F8719" t="s">
        <v>16</v>
      </c>
      <c r="G8719">
        <v>7</v>
      </c>
      <c r="H8719">
        <v>191.73</v>
      </c>
      <c r="I8719">
        <v>0.2</v>
      </c>
      <c r="J8719">
        <v>1073.69</v>
      </c>
      <c r="K8719">
        <v>782.56</v>
      </c>
      <c r="L8719">
        <v>291.13</v>
      </c>
      <c r="M8719" t="s">
        <v>22</v>
      </c>
      <c r="N8719" s="3">
        <f>retail_sales[[#This Row],[Profit]]/retail_sales[[#This Row],[Revenue]]</f>
        <v>0.27114902811798564</v>
      </c>
      <c r="O8719" t="str">
        <f t="shared" si="136"/>
        <v>Thursday</v>
      </c>
    </row>
    <row r="8720" spans="1:15" x14ac:dyDescent="0.3">
      <c r="A8720">
        <v>8719</v>
      </c>
      <c r="B8720" t="s">
        <v>4500</v>
      </c>
      <c r="C8720" s="1">
        <v>45418</v>
      </c>
      <c r="D8720" t="s">
        <v>14</v>
      </c>
      <c r="E8720" t="s">
        <v>25</v>
      </c>
      <c r="F8720" t="s">
        <v>27</v>
      </c>
      <c r="G8720">
        <v>6</v>
      </c>
      <c r="H8720">
        <v>133.66</v>
      </c>
      <c r="I8720">
        <v>0.08</v>
      </c>
      <c r="J8720">
        <v>737.8</v>
      </c>
      <c r="K8720">
        <v>461.29</v>
      </c>
      <c r="L8720">
        <v>276.51</v>
      </c>
      <c r="M8720" t="s">
        <v>40</v>
      </c>
      <c r="N8720" s="3">
        <f>retail_sales[[#This Row],[Profit]]/retail_sales[[#This Row],[Revenue]]</f>
        <v>0.37477636215776633</v>
      </c>
      <c r="O8720" t="str">
        <f t="shared" si="136"/>
        <v>Monday</v>
      </c>
    </row>
    <row r="8721" spans="1:15" x14ac:dyDescent="0.3">
      <c r="A8721">
        <v>8720</v>
      </c>
      <c r="B8721" t="s">
        <v>5576</v>
      </c>
      <c r="C8721" s="1">
        <v>45376</v>
      </c>
      <c r="D8721" t="s">
        <v>39</v>
      </c>
      <c r="E8721" t="s">
        <v>33</v>
      </c>
      <c r="F8721" t="s">
        <v>16</v>
      </c>
      <c r="G8721">
        <v>2</v>
      </c>
      <c r="H8721">
        <v>449.14</v>
      </c>
      <c r="I8721">
        <v>0.19</v>
      </c>
      <c r="J8721">
        <v>727.61</v>
      </c>
      <c r="K8721">
        <v>403.76</v>
      </c>
      <c r="L8721">
        <v>323.85000000000002</v>
      </c>
      <c r="M8721" t="s">
        <v>40</v>
      </c>
      <c r="N8721" s="3">
        <f>retail_sales[[#This Row],[Profit]]/retail_sales[[#This Row],[Revenue]]</f>
        <v>0.4450873407457292</v>
      </c>
      <c r="O8721" t="str">
        <f t="shared" si="136"/>
        <v>Monday</v>
      </c>
    </row>
    <row r="8722" spans="1:15" x14ac:dyDescent="0.3">
      <c r="A8722">
        <v>8721</v>
      </c>
      <c r="B8722" t="s">
        <v>5577</v>
      </c>
      <c r="C8722" s="1">
        <v>45379</v>
      </c>
      <c r="D8722" t="s">
        <v>39</v>
      </c>
      <c r="E8722" t="s">
        <v>30</v>
      </c>
      <c r="F8722" t="s">
        <v>27</v>
      </c>
      <c r="G8722">
        <v>3</v>
      </c>
      <c r="H8722">
        <v>19.77</v>
      </c>
      <c r="I8722">
        <v>0.21</v>
      </c>
      <c r="J8722">
        <v>46.85</v>
      </c>
      <c r="K8722">
        <v>27.75</v>
      </c>
      <c r="L8722">
        <v>19.100000000000001</v>
      </c>
      <c r="M8722" t="s">
        <v>28</v>
      </c>
      <c r="N8722" s="3">
        <f>retail_sales[[#This Row],[Profit]]/retail_sales[[#This Row],[Revenue]]</f>
        <v>0.40768409818569906</v>
      </c>
      <c r="O8722" t="str">
        <f t="shared" si="136"/>
        <v>Thursday</v>
      </c>
    </row>
    <row r="8723" spans="1:15" x14ac:dyDescent="0.3">
      <c r="A8723">
        <v>8722</v>
      </c>
      <c r="B8723" t="s">
        <v>391</v>
      </c>
      <c r="C8723" s="1">
        <v>45322</v>
      </c>
      <c r="D8723" t="s">
        <v>39</v>
      </c>
      <c r="E8723" t="s">
        <v>33</v>
      </c>
      <c r="F8723" t="s">
        <v>16</v>
      </c>
      <c r="G8723">
        <v>6</v>
      </c>
      <c r="H8723">
        <v>425.46</v>
      </c>
      <c r="I8723">
        <v>0.09</v>
      </c>
      <c r="J8723">
        <v>2323.0100000000002</v>
      </c>
      <c r="K8723">
        <v>1187.79</v>
      </c>
      <c r="L8723">
        <v>1135.22</v>
      </c>
      <c r="M8723" t="s">
        <v>40</v>
      </c>
      <c r="N8723" s="3">
        <f>retail_sales[[#This Row],[Profit]]/retail_sales[[#This Row],[Revenue]]</f>
        <v>0.48868493893698256</v>
      </c>
      <c r="O8723" t="str">
        <f t="shared" si="136"/>
        <v>Wednesday</v>
      </c>
    </row>
    <row r="8724" spans="1:15" x14ac:dyDescent="0.3">
      <c r="A8724">
        <v>8723</v>
      </c>
      <c r="B8724" t="s">
        <v>5578</v>
      </c>
      <c r="C8724" s="1">
        <v>45422</v>
      </c>
      <c r="D8724" t="s">
        <v>14</v>
      </c>
      <c r="E8724" t="s">
        <v>33</v>
      </c>
      <c r="F8724" t="s">
        <v>21</v>
      </c>
      <c r="G8724">
        <v>4</v>
      </c>
      <c r="H8724">
        <v>387.03</v>
      </c>
      <c r="I8724">
        <v>0.18</v>
      </c>
      <c r="J8724">
        <v>1269.46</v>
      </c>
      <c r="K8724">
        <v>670.56</v>
      </c>
      <c r="L8724">
        <v>598.9</v>
      </c>
      <c r="M8724" t="s">
        <v>17</v>
      </c>
      <c r="N8724" s="3">
        <f>retail_sales[[#This Row],[Profit]]/retail_sales[[#This Row],[Revenue]]</f>
        <v>0.47177540056401934</v>
      </c>
      <c r="O8724" t="str">
        <f t="shared" si="136"/>
        <v>Friday</v>
      </c>
    </row>
    <row r="8725" spans="1:15" x14ac:dyDescent="0.3">
      <c r="A8725">
        <v>8724</v>
      </c>
      <c r="B8725" t="s">
        <v>4150</v>
      </c>
      <c r="C8725" s="1">
        <v>45370</v>
      </c>
      <c r="D8725" t="s">
        <v>39</v>
      </c>
      <c r="E8725" t="s">
        <v>20</v>
      </c>
      <c r="F8725" t="s">
        <v>16</v>
      </c>
      <c r="G8725">
        <v>1</v>
      </c>
      <c r="H8725">
        <v>447.41</v>
      </c>
      <c r="I8725">
        <v>0.11</v>
      </c>
      <c r="J8725">
        <v>398.19</v>
      </c>
      <c r="K8725">
        <v>255.01</v>
      </c>
      <c r="L8725">
        <v>143.18</v>
      </c>
      <c r="M8725" t="s">
        <v>17</v>
      </c>
      <c r="N8725" s="3">
        <f>retail_sales[[#This Row],[Profit]]/retail_sales[[#This Row],[Revenue]]</f>
        <v>0.359577086315578</v>
      </c>
      <c r="O8725" t="str">
        <f t="shared" si="136"/>
        <v>Tuesday</v>
      </c>
    </row>
    <row r="8726" spans="1:15" x14ac:dyDescent="0.3">
      <c r="A8726">
        <v>8725</v>
      </c>
      <c r="B8726" t="s">
        <v>5579</v>
      </c>
      <c r="C8726" s="1">
        <v>45526</v>
      </c>
      <c r="D8726" t="s">
        <v>19</v>
      </c>
      <c r="E8726" t="s">
        <v>20</v>
      </c>
      <c r="F8726" t="s">
        <v>21</v>
      </c>
      <c r="G8726">
        <v>10</v>
      </c>
      <c r="H8726">
        <v>138.62</v>
      </c>
      <c r="I8726">
        <v>0.05</v>
      </c>
      <c r="J8726">
        <v>1316.89</v>
      </c>
      <c r="K8726">
        <v>832.66</v>
      </c>
      <c r="L8726">
        <v>484.23</v>
      </c>
      <c r="M8726" t="s">
        <v>17</v>
      </c>
      <c r="N8726" s="3">
        <f>retail_sales[[#This Row],[Profit]]/retail_sales[[#This Row],[Revenue]]</f>
        <v>0.3677072496563874</v>
      </c>
      <c r="O8726" t="str">
        <f t="shared" si="136"/>
        <v>Thursday</v>
      </c>
    </row>
    <row r="8727" spans="1:15" x14ac:dyDescent="0.3">
      <c r="A8727">
        <v>8726</v>
      </c>
      <c r="B8727" t="s">
        <v>3680</v>
      </c>
      <c r="C8727" s="1">
        <v>45541</v>
      </c>
      <c r="D8727" t="s">
        <v>19</v>
      </c>
      <c r="E8727" t="s">
        <v>20</v>
      </c>
      <c r="F8727" t="s">
        <v>27</v>
      </c>
      <c r="G8727">
        <v>8</v>
      </c>
      <c r="H8727">
        <v>279.7</v>
      </c>
      <c r="I8727">
        <v>7.0000000000000007E-2</v>
      </c>
      <c r="J8727">
        <v>2080.9699999999998</v>
      </c>
      <c r="K8727">
        <v>1374.77</v>
      </c>
      <c r="L8727">
        <v>706.2</v>
      </c>
      <c r="M8727" t="s">
        <v>28</v>
      </c>
      <c r="N8727" s="3">
        <f>retail_sales[[#This Row],[Profit]]/retail_sales[[#This Row],[Revenue]]</f>
        <v>0.33936097108559954</v>
      </c>
      <c r="O8727" t="str">
        <f t="shared" si="136"/>
        <v>Friday</v>
      </c>
    </row>
    <row r="8728" spans="1:15" x14ac:dyDescent="0.3">
      <c r="A8728">
        <v>8727</v>
      </c>
      <c r="B8728" t="s">
        <v>2125</v>
      </c>
      <c r="C8728" s="1">
        <v>45546</v>
      </c>
      <c r="D8728" t="s">
        <v>39</v>
      </c>
      <c r="E8728" t="s">
        <v>33</v>
      </c>
      <c r="F8728" t="s">
        <v>21</v>
      </c>
      <c r="G8728">
        <v>3</v>
      </c>
      <c r="H8728">
        <v>304.02999999999997</v>
      </c>
      <c r="I8728">
        <v>0.03</v>
      </c>
      <c r="J8728">
        <v>884.73</v>
      </c>
      <c r="K8728">
        <v>492.85</v>
      </c>
      <c r="L8728">
        <v>391.88</v>
      </c>
      <c r="M8728" t="s">
        <v>28</v>
      </c>
      <c r="N8728" s="3">
        <f>retail_sales[[#This Row],[Profit]]/retail_sales[[#This Row],[Revenue]]</f>
        <v>0.4429373933290382</v>
      </c>
      <c r="O8728" t="str">
        <f t="shared" si="136"/>
        <v>Wednesday</v>
      </c>
    </row>
    <row r="8729" spans="1:15" x14ac:dyDescent="0.3">
      <c r="A8729">
        <v>8728</v>
      </c>
      <c r="B8729" t="s">
        <v>3469</v>
      </c>
      <c r="C8729" s="1">
        <v>45409</v>
      </c>
      <c r="D8729" t="s">
        <v>14</v>
      </c>
      <c r="E8729" t="s">
        <v>33</v>
      </c>
      <c r="F8729" t="s">
        <v>21</v>
      </c>
      <c r="G8729">
        <v>2</v>
      </c>
      <c r="H8729">
        <v>162</v>
      </c>
      <c r="I8729">
        <v>0.25</v>
      </c>
      <c r="J8729">
        <v>243</v>
      </c>
      <c r="K8729">
        <v>129.22999999999999</v>
      </c>
      <c r="L8729">
        <v>113.77</v>
      </c>
      <c r="M8729" t="s">
        <v>17</v>
      </c>
      <c r="N8729" s="3">
        <f>retail_sales[[#This Row],[Profit]]/retail_sales[[#This Row],[Revenue]]</f>
        <v>0.46818930041152262</v>
      </c>
      <c r="O8729" t="str">
        <f t="shared" si="136"/>
        <v>Saturday</v>
      </c>
    </row>
    <row r="8730" spans="1:15" x14ac:dyDescent="0.3">
      <c r="A8730">
        <v>8729</v>
      </c>
      <c r="B8730" t="s">
        <v>4774</v>
      </c>
      <c r="C8730" s="1">
        <v>45534</v>
      </c>
      <c r="D8730" t="s">
        <v>19</v>
      </c>
      <c r="E8730" t="s">
        <v>30</v>
      </c>
      <c r="F8730" t="s">
        <v>21</v>
      </c>
      <c r="G8730">
        <v>9</v>
      </c>
      <c r="H8730">
        <v>24.87</v>
      </c>
      <c r="I8730">
        <v>0.09</v>
      </c>
      <c r="J8730">
        <v>203.69</v>
      </c>
      <c r="K8730">
        <v>157.32</v>
      </c>
      <c r="L8730">
        <v>46.37</v>
      </c>
      <c r="M8730" t="s">
        <v>22</v>
      </c>
      <c r="N8730" s="3">
        <f>retail_sales[[#This Row],[Profit]]/retail_sales[[#This Row],[Revenue]]</f>
        <v>0.22764986008149637</v>
      </c>
      <c r="O8730" t="str">
        <f t="shared" si="136"/>
        <v>Friday</v>
      </c>
    </row>
    <row r="8731" spans="1:15" x14ac:dyDescent="0.3">
      <c r="A8731">
        <v>8730</v>
      </c>
      <c r="B8731" t="s">
        <v>5014</v>
      </c>
      <c r="C8731" s="1">
        <v>45435</v>
      </c>
      <c r="D8731" t="s">
        <v>19</v>
      </c>
      <c r="E8731" t="s">
        <v>33</v>
      </c>
      <c r="F8731" t="s">
        <v>27</v>
      </c>
      <c r="G8731">
        <v>1</v>
      </c>
      <c r="H8731">
        <v>47.71</v>
      </c>
      <c r="I8731">
        <v>0.22</v>
      </c>
      <c r="J8731">
        <v>37.21</v>
      </c>
      <c r="K8731">
        <v>27.05</v>
      </c>
      <c r="L8731">
        <v>10.16</v>
      </c>
      <c r="M8731" t="s">
        <v>22</v>
      </c>
      <c r="N8731" s="3">
        <f>retail_sales[[#This Row],[Profit]]/retail_sales[[#This Row],[Revenue]]</f>
        <v>0.27304488040849234</v>
      </c>
      <c r="O8731" t="str">
        <f t="shared" si="136"/>
        <v>Thursday</v>
      </c>
    </row>
    <row r="8732" spans="1:15" x14ac:dyDescent="0.3">
      <c r="A8732">
        <v>8731</v>
      </c>
      <c r="B8732" t="s">
        <v>5580</v>
      </c>
      <c r="C8732" s="1">
        <v>45613</v>
      </c>
      <c r="D8732" t="s">
        <v>14</v>
      </c>
      <c r="E8732" t="s">
        <v>25</v>
      </c>
      <c r="F8732" t="s">
        <v>16</v>
      </c>
      <c r="G8732">
        <v>6</v>
      </c>
      <c r="H8732">
        <v>216.35</v>
      </c>
      <c r="I8732">
        <v>0.23</v>
      </c>
      <c r="J8732">
        <v>999.54</v>
      </c>
      <c r="K8732">
        <v>687.24</v>
      </c>
      <c r="L8732">
        <v>312.3</v>
      </c>
      <c r="M8732" t="s">
        <v>22</v>
      </c>
      <c r="N8732" s="3">
        <f>retail_sales[[#This Row],[Profit]]/retail_sales[[#This Row],[Revenue]]</f>
        <v>0.31244372411309207</v>
      </c>
      <c r="O8732" t="str">
        <f t="shared" si="136"/>
        <v>Sunday</v>
      </c>
    </row>
    <row r="8733" spans="1:15" x14ac:dyDescent="0.3">
      <c r="A8733">
        <v>8732</v>
      </c>
      <c r="B8733" t="s">
        <v>975</v>
      </c>
      <c r="C8733" s="1">
        <v>45390</v>
      </c>
      <c r="D8733" t="s">
        <v>14</v>
      </c>
      <c r="E8733" t="s">
        <v>20</v>
      </c>
      <c r="F8733" t="s">
        <v>16</v>
      </c>
      <c r="G8733">
        <v>3</v>
      </c>
      <c r="H8733">
        <v>396.77</v>
      </c>
      <c r="I8733">
        <v>0.15</v>
      </c>
      <c r="J8733">
        <v>1011.76</v>
      </c>
      <c r="K8733">
        <v>746.83</v>
      </c>
      <c r="L8733">
        <v>264.93</v>
      </c>
      <c r="M8733" t="s">
        <v>22</v>
      </c>
      <c r="N8733" s="3">
        <f>retail_sales[[#This Row],[Profit]]/retail_sales[[#This Row],[Revenue]]</f>
        <v>0.26185063651458845</v>
      </c>
      <c r="O8733" t="str">
        <f t="shared" si="136"/>
        <v>Monday</v>
      </c>
    </row>
    <row r="8734" spans="1:15" x14ac:dyDescent="0.3">
      <c r="A8734">
        <v>8733</v>
      </c>
      <c r="B8734" t="s">
        <v>845</v>
      </c>
      <c r="C8734" s="1">
        <v>45599</v>
      </c>
      <c r="D8734" t="s">
        <v>39</v>
      </c>
      <c r="E8734" t="s">
        <v>20</v>
      </c>
      <c r="F8734" t="s">
        <v>16</v>
      </c>
      <c r="G8734">
        <v>8</v>
      </c>
      <c r="H8734">
        <v>27.46</v>
      </c>
      <c r="I8734">
        <v>0.23</v>
      </c>
      <c r="J8734">
        <v>169.15</v>
      </c>
      <c r="K8734">
        <v>126.35</v>
      </c>
      <c r="L8734">
        <v>42.8</v>
      </c>
      <c r="M8734" t="s">
        <v>40</v>
      </c>
      <c r="N8734" s="3">
        <f>retail_sales[[#This Row],[Profit]]/retail_sales[[#This Row],[Revenue]]</f>
        <v>0.25302985515814364</v>
      </c>
      <c r="O8734" t="str">
        <f t="shared" si="136"/>
        <v>Sunday</v>
      </c>
    </row>
    <row r="8735" spans="1:15" x14ac:dyDescent="0.3">
      <c r="A8735">
        <v>8734</v>
      </c>
      <c r="B8735" t="s">
        <v>5581</v>
      </c>
      <c r="C8735" s="1">
        <v>45359</v>
      </c>
      <c r="D8735" t="s">
        <v>24</v>
      </c>
      <c r="E8735" t="s">
        <v>30</v>
      </c>
      <c r="F8735" t="s">
        <v>16</v>
      </c>
      <c r="G8735">
        <v>6</v>
      </c>
      <c r="H8735">
        <v>467.9</v>
      </c>
      <c r="I8735">
        <v>0.1</v>
      </c>
      <c r="J8735">
        <v>2526.66</v>
      </c>
      <c r="K8735">
        <v>1367.8</v>
      </c>
      <c r="L8735">
        <v>1158.8599999999999</v>
      </c>
      <c r="M8735" t="s">
        <v>46</v>
      </c>
      <c r="N8735" s="3">
        <f>retail_sales[[#This Row],[Profit]]/retail_sales[[#This Row],[Revenue]]</f>
        <v>0.45865292520560741</v>
      </c>
      <c r="O8735" t="str">
        <f t="shared" si="136"/>
        <v>Friday</v>
      </c>
    </row>
    <row r="8736" spans="1:15" x14ac:dyDescent="0.3">
      <c r="A8736">
        <v>8735</v>
      </c>
      <c r="B8736" t="s">
        <v>5530</v>
      </c>
      <c r="C8736" s="1">
        <v>45506</v>
      </c>
      <c r="D8736" t="s">
        <v>39</v>
      </c>
      <c r="E8736" t="s">
        <v>20</v>
      </c>
      <c r="F8736" t="s">
        <v>27</v>
      </c>
      <c r="G8736">
        <v>6</v>
      </c>
      <c r="H8736">
        <v>251.29</v>
      </c>
      <c r="I8736">
        <v>0.15</v>
      </c>
      <c r="J8736">
        <v>1281.58</v>
      </c>
      <c r="K8736">
        <v>938.76</v>
      </c>
      <c r="L8736">
        <v>342.82</v>
      </c>
      <c r="M8736" t="s">
        <v>17</v>
      </c>
      <c r="N8736" s="3">
        <f>retail_sales[[#This Row],[Profit]]/retail_sales[[#This Row],[Revenue]]</f>
        <v>0.26749793223989138</v>
      </c>
      <c r="O8736" t="str">
        <f t="shared" si="136"/>
        <v>Friday</v>
      </c>
    </row>
    <row r="8737" spans="1:15" x14ac:dyDescent="0.3">
      <c r="A8737">
        <v>8736</v>
      </c>
      <c r="B8737" t="s">
        <v>5582</v>
      </c>
      <c r="C8737" s="1">
        <v>45345</v>
      </c>
      <c r="D8737" t="s">
        <v>14</v>
      </c>
      <c r="E8737" t="s">
        <v>33</v>
      </c>
      <c r="F8737" t="s">
        <v>21</v>
      </c>
      <c r="G8737">
        <v>4</v>
      </c>
      <c r="H8737">
        <v>462.76</v>
      </c>
      <c r="I8737">
        <v>0.09</v>
      </c>
      <c r="J8737">
        <v>1684.45</v>
      </c>
      <c r="K8737">
        <v>1294.1199999999999</v>
      </c>
      <c r="L8737">
        <v>390.33</v>
      </c>
      <c r="M8737" t="s">
        <v>40</v>
      </c>
      <c r="N8737" s="3">
        <f>retail_sales[[#This Row],[Profit]]/retail_sales[[#This Row],[Revenue]]</f>
        <v>0.23172548903202825</v>
      </c>
      <c r="O8737" t="str">
        <f t="shared" si="136"/>
        <v>Friday</v>
      </c>
    </row>
    <row r="8738" spans="1:15" x14ac:dyDescent="0.3">
      <c r="A8738">
        <v>8737</v>
      </c>
      <c r="B8738" t="s">
        <v>5583</v>
      </c>
      <c r="C8738" s="1">
        <v>45345</v>
      </c>
      <c r="D8738" t="s">
        <v>14</v>
      </c>
      <c r="E8738" t="s">
        <v>25</v>
      </c>
      <c r="F8738" t="s">
        <v>21</v>
      </c>
      <c r="G8738">
        <v>1</v>
      </c>
      <c r="H8738">
        <v>414.71</v>
      </c>
      <c r="I8738">
        <v>0.2</v>
      </c>
      <c r="J8738">
        <v>331.77</v>
      </c>
      <c r="K8738">
        <v>175.14</v>
      </c>
      <c r="L8738">
        <v>156.63</v>
      </c>
      <c r="M8738" t="s">
        <v>28</v>
      </c>
      <c r="N8738" s="3">
        <f>retail_sales[[#This Row],[Profit]]/retail_sales[[#This Row],[Revenue]]</f>
        <v>0.47210416855050186</v>
      </c>
      <c r="O8738" t="str">
        <f t="shared" si="136"/>
        <v>Friday</v>
      </c>
    </row>
    <row r="8739" spans="1:15" x14ac:dyDescent="0.3">
      <c r="A8739">
        <v>8738</v>
      </c>
      <c r="B8739" t="s">
        <v>3623</v>
      </c>
      <c r="C8739" s="1">
        <v>45645</v>
      </c>
      <c r="D8739" t="s">
        <v>19</v>
      </c>
      <c r="E8739" t="s">
        <v>25</v>
      </c>
      <c r="F8739" t="s">
        <v>27</v>
      </c>
      <c r="G8739">
        <v>8</v>
      </c>
      <c r="H8739">
        <v>277.52999999999997</v>
      </c>
      <c r="I8739">
        <v>0.11</v>
      </c>
      <c r="J8739">
        <v>1976.01</v>
      </c>
      <c r="K8739">
        <v>1091.82</v>
      </c>
      <c r="L8739">
        <v>884.19</v>
      </c>
      <c r="M8739" t="s">
        <v>22</v>
      </c>
      <c r="N8739" s="3">
        <f>retail_sales[[#This Row],[Profit]]/retail_sales[[#This Row],[Revenue]]</f>
        <v>0.44746231041340889</v>
      </c>
      <c r="O8739" t="str">
        <f t="shared" si="136"/>
        <v>Thursday</v>
      </c>
    </row>
    <row r="8740" spans="1:15" x14ac:dyDescent="0.3">
      <c r="A8740">
        <v>8739</v>
      </c>
      <c r="B8740" t="s">
        <v>5584</v>
      </c>
      <c r="C8740" s="1">
        <v>45464</v>
      </c>
      <c r="D8740" t="s">
        <v>39</v>
      </c>
      <c r="E8740" t="s">
        <v>33</v>
      </c>
      <c r="F8740" t="s">
        <v>21</v>
      </c>
      <c r="G8740">
        <v>4</v>
      </c>
      <c r="H8740">
        <v>383.99</v>
      </c>
      <c r="I8740">
        <v>0.15</v>
      </c>
      <c r="J8740">
        <v>1305.57</v>
      </c>
      <c r="K8740">
        <v>966.11</v>
      </c>
      <c r="L8740">
        <v>339.46</v>
      </c>
      <c r="M8740" t="s">
        <v>17</v>
      </c>
      <c r="N8740" s="3">
        <f>retail_sales[[#This Row],[Profit]]/retail_sales[[#This Row],[Revenue]]</f>
        <v>0.26000903819787524</v>
      </c>
      <c r="O8740" t="str">
        <f t="shared" si="136"/>
        <v>Friday</v>
      </c>
    </row>
    <row r="8741" spans="1:15" x14ac:dyDescent="0.3">
      <c r="A8741">
        <v>8740</v>
      </c>
      <c r="B8741" t="s">
        <v>5585</v>
      </c>
      <c r="C8741" s="1">
        <v>45637</v>
      </c>
      <c r="D8741" t="s">
        <v>24</v>
      </c>
      <c r="E8741" t="s">
        <v>15</v>
      </c>
      <c r="F8741" t="s">
        <v>16</v>
      </c>
      <c r="G8741">
        <v>4</v>
      </c>
      <c r="H8741">
        <v>406.17</v>
      </c>
      <c r="I8741">
        <v>0.2</v>
      </c>
      <c r="J8741">
        <v>1299.74</v>
      </c>
      <c r="K8741">
        <v>1017.07</v>
      </c>
      <c r="L8741">
        <v>282.67</v>
      </c>
      <c r="M8741" t="s">
        <v>22</v>
      </c>
      <c r="N8741" s="3">
        <f>retail_sales[[#This Row],[Profit]]/retail_sales[[#This Row],[Revenue]]</f>
        <v>0.21748195793004757</v>
      </c>
      <c r="O8741" t="str">
        <f t="shared" si="136"/>
        <v>Wednesday</v>
      </c>
    </row>
    <row r="8742" spans="1:15" x14ac:dyDescent="0.3">
      <c r="A8742">
        <v>8741</v>
      </c>
      <c r="B8742" t="s">
        <v>1488</v>
      </c>
      <c r="C8742" s="1">
        <v>45335</v>
      </c>
      <c r="D8742" t="s">
        <v>39</v>
      </c>
      <c r="E8742" t="s">
        <v>15</v>
      </c>
      <c r="F8742" t="s">
        <v>27</v>
      </c>
      <c r="G8742">
        <v>1</v>
      </c>
      <c r="H8742">
        <v>236.94</v>
      </c>
      <c r="I8742">
        <v>0.21</v>
      </c>
      <c r="J8742">
        <v>187.18</v>
      </c>
      <c r="K8742">
        <v>141.16</v>
      </c>
      <c r="L8742">
        <v>46.02</v>
      </c>
      <c r="M8742" t="s">
        <v>40</v>
      </c>
      <c r="N8742" s="3">
        <f>retail_sales[[#This Row],[Profit]]/retail_sales[[#This Row],[Revenue]]</f>
        <v>0.24585960038465648</v>
      </c>
      <c r="O8742" t="str">
        <f t="shared" si="136"/>
        <v>Tuesday</v>
      </c>
    </row>
    <row r="8743" spans="1:15" x14ac:dyDescent="0.3">
      <c r="A8743">
        <v>8742</v>
      </c>
      <c r="B8743" t="s">
        <v>5586</v>
      </c>
      <c r="C8743" s="1">
        <v>45642</v>
      </c>
      <c r="D8743" t="s">
        <v>39</v>
      </c>
      <c r="E8743" t="s">
        <v>33</v>
      </c>
      <c r="F8743" t="s">
        <v>27</v>
      </c>
      <c r="G8743">
        <v>9</v>
      </c>
      <c r="H8743">
        <v>187.89</v>
      </c>
      <c r="I8743">
        <v>0.18</v>
      </c>
      <c r="J8743">
        <v>1386.63</v>
      </c>
      <c r="K8743">
        <v>782.52</v>
      </c>
      <c r="L8743">
        <v>604.11</v>
      </c>
      <c r="M8743" t="s">
        <v>40</v>
      </c>
      <c r="N8743" s="3">
        <f>retail_sales[[#This Row],[Profit]]/retail_sales[[#This Row],[Revenue]]</f>
        <v>0.43566777006122753</v>
      </c>
      <c r="O8743" t="str">
        <f t="shared" si="136"/>
        <v>Monday</v>
      </c>
    </row>
    <row r="8744" spans="1:15" x14ac:dyDescent="0.3">
      <c r="A8744">
        <v>8743</v>
      </c>
      <c r="B8744" t="s">
        <v>5587</v>
      </c>
      <c r="C8744" s="1">
        <v>45346</v>
      </c>
      <c r="D8744" t="s">
        <v>24</v>
      </c>
      <c r="E8744" t="s">
        <v>30</v>
      </c>
      <c r="F8744" t="s">
        <v>27</v>
      </c>
      <c r="G8744">
        <v>6</v>
      </c>
      <c r="H8744">
        <v>435.74</v>
      </c>
      <c r="I8744">
        <v>0.24</v>
      </c>
      <c r="J8744">
        <v>1986.97</v>
      </c>
      <c r="K8744">
        <v>1369.65</v>
      </c>
      <c r="L8744">
        <v>617.32000000000005</v>
      </c>
      <c r="M8744" t="s">
        <v>46</v>
      </c>
      <c r="N8744" s="3">
        <f>retail_sales[[#This Row],[Profit]]/retail_sales[[#This Row],[Revenue]]</f>
        <v>0.31068410695682375</v>
      </c>
      <c r="O8744" t="str">
        <f t="shared" si="136"/>
        <v>Saturday</v>
      </c>
    </row>
    <row r="8745" spans="1:15" x14ac:dyDescent="0.3">
      <c r="A8745">
        <v>8744</v>
      </c>
      <c r="B8745" t="s">
        <v>3843</v>
      </c>
      <c r="C8745" s="1">
        <v>45466</v>
      </c>
      <c r="D8745" t="s">
        <v>24</v>
      </c>
      <c r="E8745" t="s">
        <v>20</v>
      </c>
      <c r="F8745" t="s">
        <v>16</v>
      </c>
      <c r="G8745">
        <v>5</v>
      </c>
      <c r="H8745">
        <v>421.74</v>
      </c>
      <c r="I8745">
        <v>0.22</v>
      </c>
      <c r="J8745">
        <v>1644.79</v>
      </c>
      <c r="K8745">
        <v>872.34</v>
      </c>
      <c r="L8745">
        <v>772.45</v>
      </c>
      <c r="M8745" t="s">
        <v>22</v>
      </c>
      <c r="N8745" s="3">
        <f>retail_sales[[#This Row],[Profit]]/retail_sales[[#This Row],[Revenue]]</f>
        <v>0.46963442141549988</v>
      </c>
      <c r="O8745" t="str">
        <f t="shared" si="136"/>
        <v>Sunday</v>
      </c>
    </row>
    <row r="8746" spans="1:15" x14ac:dyDescent="0.3">
      <c r="A8746">
        <v>8745</v>
      </c>
      <c r="B8746" t="s">
        <v>2626</v>
      </c>
      <c r="C8746" s="1">
        <v>45645</v>
      </c>
      <c r="D8746" t="s">
        <v>19</v>
      </c>
      <c r="E8746" t="s">
        <v>33</v>
      </c>
      <c r="F8746" t="s">
        <v>21</v>
      </c>
      <c r="G8746">
        <v>7</v>
      </c>
      <c r="H8746">
        <v>310.73</v>
      </c>
      <c r="I8746">
        <v>0.16</v>
      </c>
      <c r="J8746">
        <v>1827.09</v>
      </c>
      <c r="K8746">
        <v>1035.56</v>
      </c>
      <c r="L8746">
        <v>791.53</v>
      </c>
      <c r="M8746" t="s">
        <v>46</v>
      </c>
      <c r="N8746" s="3">
        <f>retail_sales[[#This Row],[Profit]]/retail_sales[[#This Row],[Revenue]]</f>
        <v>0.43321894378492576</v>
      </c>
      <c r="O8746" t="str">
        <f t="shared" si="136"/>
        <v>Thursday</v>
      </c>
    </row>
    <row r="8747" spans="1:15" x14ac:dyDescent="0.3">
      <c r="A8747">
        <v>8746</v>
      </c>
      <c r="B8747" t="s">
        <v>4705</v>
      </c>
      <c r="C8747" s="1">
        <v>45478</v>
      </c>
      <c r="D8747" t="s">
        <v>14</v>
      </c>
      <c r="E8747" t="s">
        <v>25</v>
      </c>
      <c r="F8747" t="s">
        <v>21</v>
      </c>
      <c r="G8747">
        <v>7</v>
      </c>
      <c r="H8747">
        <v>389.97</v>
      </c>
      <c r="I8747">
        <v>0.08</v>
      </c>
      <c r="J8747">
        <v>2511.41</v>
      </c>
      <c r="K8747">
        <v>1880.68</v>
      </c>
      <c r="L8747">
        <v>630.73</v>
      </c>
      <c r="M8747" t="s">
        <v>22</v>
      </c>
      <c r="N8747" s="3">
        <f>retail_sales[[#This Row],[Profit]]/retail_sales[[#This Row],[Revenue]]</f>
        <v>0.25114577070251376</v>
      </c>
      <c r="O8747" t="str">
        <f t="shared" si="136"/>
        <v>Friday</v>
      </c>
    </row>
    <row r="8748" spans="1:15" x14ac:dyDescent="0.3">
      <c r="A8748">
        <v>8747</v>
      </c>
      <c r="B8748" t="s">
        <v>2098</v>
      </c>
      <c r="C8748" s="1">
        <v>45532</v>
      </c>
      <c r="D8748" t="s">
        <v>24</v>
      </c>
      <c r="E8748" t="s">
        <v>25</v>
      </c>
      <c r="F8748" t="s">
        <v>27</v>
      </c>
      <c r="G8748">
        <v>8</v>
      </c>
      <c r="H8748">
        <v>46.94</v>
      </c>
      <c r="I8748">
        <v>0.1</v>
      </c>
      <c r="J8748">
        <v>337.97</v>
      </c>
      <c r="K8748">
        <v>226.24</v>
      </c>
      <c r="L8748">
        <v>111.73</v>
      </c>
      <c r="M8748" t="s">
        <v>46</v>
      </c>
      <c r="N8748" s="3">
        <f>retail_sales[[#This Row],[Profit]]/retail_sales[[#This Row],[Revenue]]</f>
        <v>0.33059147261591265</v>
      </c>
      <c r="O8748" t="str">
        <f t="shared" si="136"/>
        <v>Wednesday</v>
      </c>
    </row>
    <row r="8749" spans="1:15" x14ac:dyDescent="0.3">
      <c r="A8749">
        <v>8748</v>
      </c>
      <c r="B8749" t="s">
        <v>1179</v>
      </c>
      <c r="C8749" s="1">
        <v>45372</v>
      </c>
      <c r="D8749" t="s">
        <v>39</v>
      </c>
      <c r="E8749" t="s">
        <v>33</v>
      </c>
      <c r="F8749" t="s">
        <v>16</v>
      </c>
      <c r="G8749">
        <v>2</v>
      </c>
      <c r="H8749">
        <v>479.65</v>
      </c>
      <c r="I8749">
        <v>0.27</v>
      </c>
      <c r="J8749">
        <v>700.29</v>
      </c>
      <c r="K8749">
        <v>533.34</v>
      </c>
      <c r="L8749">
        <v>166.95</v>
      </c>
      <c r="M8749" t="s">
        <v>46</v>
      </c>
      <c r="N8749" s="3">
        <f>retail_sales[[#This Row],[Profit]]/retail_sales[[#This Row],[Revenue]]</f>
        <v>0.23840123377457909</v>
      </c>
      <c r="O8749" t="str">
        <f t="shared" si="136"/>
        <v>Thursday</v>
      </c>
    </row>
    <row r="8750" spans="1:15" x14ac:dyDescent="0.3">
      <c r="A8750">
        <v>8749</v>
      </c>
      <c r="B8750" t="s">
        <v>5588</v>
      </c>
      <c r="C8750" s="1">
        <v>45468</v>
      </c>
      <c r="D8750" t="s">
        <v>24</v>
      </c>
      <c r="E8750" t="s">
        <v>33</v>
      </c>
      <c r="F8750" t="s">
        <v>27</v>
      </c>
      <c r="G8750">
        <v>10</v>
      </c>
      <c r="H8750">
        <v>380.31</v>
      </c>
      <c r="I8750">
        <v>0.11</v>
      </c>
      <c r="J8750">
        <v>3384.76</v>
      </c>
      <c r="K8750">
        <v>2494.52</v>
      </c>
      <c r="L8750">
        <v>890.24</v>
      </c>
      <c r="M8750" t="s">
        <v>40</v>
      </c>
      <c r="N8750" s="3">
        <f>retail_sales[[#This Row],[Profit]]/retail_sales[[#This Row],[Revenue]]</f>
        <v>0.2630142166652879</v>
      </c>
      <c r="O8750" t="str">
        <f t="shared" si="136"/>
        <v>Tuesday</v>
      </c>
    </row>
    <row r="8751" spans="1:15" x14ac:dyDescent="0.3">
      <c r="A8751">
        <v>8750</v>
      </c>
      <c r="B8751" t="s">
        <v>5589</v>
      </c>
      <c r="C8751" s="1">
        <v>45393</v>
      </c>
      <c r="D8751" t="s">
        <v>14</v>
      </c>
      <c r="E8751" t="s">
        <v>33</v>
      </c>
      <c r="F8751" t="s">
        <v>21</v>
      </c>
      <c r="G8751">
        <v>4</v>
      </c>
      <c r="H8751">
        <v>330.38</v>
      </c>
      <c r="I8751">
        <v>0.28999999999999998</v>
      </c>
      <c r="J8751">
        <v>938.28</v>
      </c>
      <c r="K8751">
        <v>492.79</v>
      </c>
      <c r="L8751">
        <v>445.49</v>
      </c>
      <c r="M8751" t="s">
        <v>28</v>
      </c>
      <c r="N8751" s="3">
        <f>retail_sales[[#This Row],[Profit]]/retail_sales[[#This Row],[Revenue]]</f>
        <v>0.47479430447201265</v>
      </c>
      <c r="O8751" t="str">
        <f t="shared" si="136"/>
        <v>Thursday</v>
      </c>
    </row>
    <row r="8752" spans="1:15" x14ac:dyDescent="0.3">
      <c r="A8752">
        <v>8751</v>
      </c>
      <c r="B8752" t="s">
        <v>124</v>
      </c>
      <c r="C8752" s="1">
        <v>45466</v>
      </c>
      <c r="D8752" t="s">
        <v>39</v>
      </c>
      <c r="E8752" t="s">
        <v>30</v>
      </c>
      <c r="F8752" t="s">
        <v>27</v>
      </c>
      <c r="G8752">
        <v>5</v>
      </c>
      <c r="H8752">
        <v>60.55</v>
      </c>
      <c r="I8752">
        <v>0.08</v>
      </c>
      <c r="J8752">
        <v>278.52999999999997</v>
      </c>
      <c r="K8752">
        <v>200.83</v>
      </c>
      <c r="L8752">
        <v>77.7</v>
      </c>
      <c r="M8752" t="s">
        <v>40</v>
      </c>
      <c r="N8752" s="3">
        <f>retail_sales[[#This Row],[Profit]]/retail_sales[[#This Row],[Revenue]]</f>
        <v>0.27896456396079422</v>
      </c>
      <c r="O8752" t="str">
        <f t="shared" si="136"/>
        <v>Sunday</v>
      </c>
    </row>
    <row r="8753" spans="1:15" x14ac:dyDescent="0.3">
      <c r="A8753">
        <v>8752</v>
      </c>
      <c r="B8753" t="s">
        <v>3799</v>
      </c>
      <c r="C8753" s="1">
        <v>45387</v>
      </c>
      <c r="D8753" t="s">
        <v>14</v>
      </c>
      <c r="E8753" t="s">
        <v>20</v>
      </c>
      <c r="F8753" t="s">
        <v>16</v>
      </c>
      <c r="G8753">
        <v>2</v>
      </c>
      <c r="H8753">
        <v>497.09</v>
      </c>
      <c r="I8753">
        <v>0.18</v>
      </c>
      <c r="J8753">
        <v>815.23</v>
      </c>
      <c r="K8753">
        <v>477.33</v>
      </c>
      <c r="L8753">
        <v>337.9</v>
      </c>
      <c r="M8753" t="s">
        <v>28</v>
      </c>
      <c r="N8753" s="3">
        <f>retail_sales[[#This Row],[Profit]]/retail_sales[[#This Row],[Revenue]]</f>
        <v>0.41448425597684085</v>
      </c>
      <c r="O8753" t="str">
        <f t="shared" si="136"/>
        <v>Friday</v>
      </c>
    </row>
    <row r="8754" spans="1:15" x14ac:dyDescent="0.3">
      <c r="A8754">
        <v>8753</v>
      </c>
      <c r="B8754" t="s">
        <v>5590</v>
      </c>
      <c r="C8754" s="1">
        <v>45520</v>
      </c>
      <c r="D8754" t="s">
        <v>19</v>
      </c>
      <c r="E8754" t="s">
        <v>15</v>
      </c>
      <c r="F8754" t="s">
        <v>21</v>
      </c>
      <c r="G8754">
        <v>8</v>
      </c>
      <c r="H8754">
        <v>154.77000000000001</v>
      </c>
      <c r="I8754">
        <v>0.17</v>
      </c>
      <c r="J8754">
        <v>1027.67</v>
      </c>
      <c r="K8754">
        <v>574.96</v>
      </c>
      <c r="L8754">
        <v>452.71</v>
      </c>
      <c r="M8754" t="s">
        <v>17</v>
      </c>
      <c r="N8754" s="3">
        <f>retail_sales[[#This Row],[Profit]]/retail_sales[[#This Row],[Revenue]]</f>
        <v>0.44052078974768161</v>
      </c>
      <c r="O8754" t="str">
        <f t="shared" si="136"/>
        <v>Friday</v>
      </c>
    </row>
    <row r="8755" spans="1:15" x14ac:dyDescent="0.3">
      <c r="A8755">
        <v>8754</v>
      </c>
      <c r="B8755" t="s">
        <v>4048</v>
      </c>
      <c r="C8755" s="1">
        <v>45657</v>
      </c>
      <c r="D8755" t="s">
        <v>19</v>
      </c>
      <c r="E8755" t="s">
        <v>15</v>
      </c>
      <c r="F8755" t="s">
        <v>16</v>
      </c>
      <c r="G8755">
        <v>9</v>
      </c>
      <c r="H8755">
        <v>172.44</v>
      </c>
      <c r="I8755">
        <v>0.17</v>
      </c>
      <c r="J8755">
        <v>1288.1300000000001</v>
      </c>
      <c r="K8755">
        <v>686.02</v>
      </c>
      <c r="L8755">
        <v>602.11</v>
      </c>
      <c r="M8755" t="s">
        <v>22</v>
      </c>
      <c r="N8755" s="3">
        <f>retail_sales[[#This Row],[Profit]]/retail_sales[[#This Row],[Revenue]]</f>
        <v>0.46742952962822071</v>
      </c>
      <c r="O8755" t="str">
        <f t="shared" si="136"/>
        <v>Tuesday</v>
      </c>
    </row>
    <row r="8756" spans="1:15" x14ac:dyDescent="0.3">
      <c r="A8756">
        <v>8755</v>
      </c>
      <c r="B8756" t="s">
        <v>5591</v>
      </c>
      <c r="C8756" s="1">
        <v>45575</v>
      </c>
      <c r="D8756" t="s">
        <v>39</v>
      </c>
      <c r="E8756" t="s">
        <v>15</v>
      </c>
      <c r="F8756" t="s">
        <v>27</v>
      </c>
      <c r="G8756">
        <v>8</v>
      </c>
      <c r="H8756">
        <v>350.71</v>
      </c>
      <c r="I8756">
        <v>0.15</v>
      </c>
      <c r="J8756">
        <v>2384.83</v>
      </c>
      <c r="K8756">
        <v>1215.8699999999999</v>
      </c>
      <c r="L8756">
        <v>1168.96</v>
      </c>
      <c r="M8756" t="s">
        <v>17</v>
      </c>
      <c r="N8756" s="3">
        <f>retail_sales[[#This Row],[Profit]]/retail_sales[[#This Row],[Revenue]]</f>
        <v>0.49016491741549717</v>
      </c>
      <c r="O8756" t="str">
        <f t="shared" si="136"/>
        <v>Thursday</v>
      </c>
    </row>
    <row r="8757" spans="1:15" x14ac:dyDescent="0.3">
      <c r="A8757">
        <v>8756</v>
      </c>
      <c r="B8757" t="s">
        <v>5543</v>
      </c>
      <c r="C8757" s="1">
        <v>45622</v>
      </c>
      <c r="D8757" t="s">
        <v>19</v>
      </c>
      <c r="E8757" t="s">
        <v>15</v>
      </c>
      <c r="F8757" t="s">
        <v>21</v>
      </c>
      <c r="G8757">
        <v>4</v>
      </c>
      <c r="H8757">
        <v>91.04</v>
      </c>
      <c r="I8757">
        <v>0.01</v>
      </c>
      <c r="J8757">
        <v>360.52</v>
      </c>
      <c r="K8757">
        <v>272.94</v>
      </c>
      <c r="L8757">
        <v>87.58</v>
      </c>
      <c r="M8757" t="s">
        <v>22</v>
      </c>
      <c r="N8757" s="3">
        <f>retail_sales[[#This Row],[Profit]]/retail_sales[[#This Row],[Revenue]]</f>
        <v>0.24292688339065793</v>
      </c>
      <c r="O8757" t="str">
        <f t="shared" si="136"/>
        <v>Tuesday</v>
      </c>
    </row>
    <row r="8758" spans="1:15" x14ac:dyDescent="0.3">
      <c r="A8758">
        <v>8757</v>
      </c>
      <c r="B8758" t="s">
        <v>5592</v>
      </c>
      <c r="C8758" s="1">
        <v>45293</v>
      </c>
      <c r="D8758" t="s">
        <v>24</v>
      </c>
      <c r="E8758" t="s">
        <v>33</v>
      </c>
      <c r="F8758" t="s">
        <v>21</v>
      </c>
      <c r="G8758">
        <v>2</v>
      </c>
      <c r="H8758">
        <v>290.08999999999997</v>
      </c>
      <c r="I8758">
        <v>0.24</v>
      </c>
      <c r="J8758">
        <v>440.94</v>
      </c>
      <c r="K8758">
        <v>317.64999999999998</v>
      </c>
      <c r="L8758">
        <v>123.29</v>
      </c>
      <c r="M8758" t="s">
        <v>22</v>
      </c>
      <c r="N8758" s="3">
        <f>retail_sales[[#This Row],[Profit]]/retail_sales[[#This Row],[Revenue]]</f>
        <v>0.27960720279403095</v>
      </c>
      <c r="O8758" t="str">
        <f t="shared" si="136"/>
        <v>Tuesday</v>
      </c>
    </row>
    <row r="8759" spans="1:15" x14ac:dyDescent="0.3">
      <c r="A8759">
        <v>8758</v>
      </c>
      <c r="B8759" t="s">
        <v>5593</v>
      </c>
      <c r="C8759" s="1">
        <v>45459</v>
      </c>
      <c r="D8759" t="s">
        <v>24</v>
      </c>
      <c r="E8759" t="s">
        <v>25</v>
      </c>
      <c r="F8759" t="s">
        <v>16</v>
      </c>
      <c r="G8759">
        <v>2</v>
      </c>
      <c r="H8759">
        <v>185.73</v>
      </c>
      <c r="I8759">
        <v>7.0000000000000007E-2</v>
      </c>
      <c r="J8759">
        <v>345.46</v>
      </c>
      <c r="K8759">
        <v>211.23</v>
      </c>
      <c r="L8759">
        <v>134.22999999999999</v>
      </c>
      <c r="M8759" t="s">
        <v>46</v>
      </c>
      <c r="N8759" s="3">
        <f>retail_sales[[#This Row],[Profit]]/retail_sales[[#This Row],[Revenue]]</f>
        <v>0.38855439124645402</v>
      </c>
      <c r="O8759" t="str">
        <f t="shared" si="136"/>
        <v>Sunday</v>
      </c>
    </row>
    <row r="8760" spans="1:15" x14ac:dyDescent="0.3">
      <c r="A8760">
        <v>8759</v>
      </c>
      <c r="B8760" t="s">
        <v>3053</v>
      </c>
      <c r="C8760" s="1">
        <v>45374</v>
      </c>
      <c r="D8760" t="s">
        <v>14</v>
      </c>
      <c r="E8760" t="s">
        <v>33</v>
      </c>
      <c r="F8760" t="s">
        <v>16</v>
      </c>
      <c r="G8760">
        <v>9</v>
      </c>
      <c r="H8760">
        <v>74.73</v>
      </c>
      <c r="I8760">
        <v>0.25</v>
      </c>
      <c r="J8760">
        <v>504.43</v>
      </c>
      <c r="K8760">
        <v>294.70999999999998</v>
      </c>
      <c r="L8760">
        <v>209.72</v>
      </c>
      <c r="M8760" t="s">
        <v>28</v>
      </c>
      <c r="N8760" s="3">
        <f>retail_sales[[#This Row],[Profit]]/retail_sales[[#This Row],[Revenue]]</f>
        <v>0.41575639831096484</v>
      </c>
      <c r="O8760" t="str">
        <f t="shared" si="136"/>
        <v>Saturday</v>
      </c>
    </row>
    <row r="8761" spans="1:15" x14ac:dyDescent="0.3">
      <c r="A8761">
        <v>8760</v>
      </c>
      <c r="B8761" t="s">
        <v>950</v>
      </c>
      <c r="C8761" s="1">
        <v>45403</v>
      </c>
      <c r="D8761" t="s">
        <v>24</v>
      </c>
      <c r="E8761" t="s">
        <v>33</v>
      </c>
      <c r="F8761" t="s">
        <v>21</v>
      </c>
      <c r="G8761">
        <v>10</v>
      </c>
      <c r="H8761">
        <v>310.36</v>
      </c>
      <c r="I8761">
        <v>0.16</v>
      </c>
      <c r="J8761">
        <v>2607.02</v>
      </c>
      <c r="K8761">
        <v>2072.15</v>
      </c>
      <c r="L8761">
        <v>534.87</v>
      </c>
      <c r="M8761" t="s">
        <v>40</v>
      </c>
      <c r="N8761" s="3">
        <f>retail_sales[[#This Row],[Profit]]/retail_sales[[#This Row],[Revenue]]</f>
        <v>0.20516528450107785</v>
      </c>
      <c r="O8761" t="str">
        <f t="shared" si="136"/>
        <v>Sunday</v>
      </c>
    </row>
    <row r="8762" spans="1:15" x14ac:dyDescent="0.3">
      <c r="A8762">
        <v>8761</v>
      </c>
      <c r="B8762" t="s">
        <v>2998</v>
      </c>
      <c r="C8762" s="1">
        <v>45642</v>
      </c>
      <c r="D8762" t="s">
        <v>24</v>
      </c>
      <c r="E8762" t="s">
        <v>33</v>
      </c>
      <c r="F8762" t="s">
        <v>21</v>
      </c>
      <c r="G8762">
        <v>9</v>
      </c>
      <c r="H8762">
        <v>243.92</v>
      </c>
      <c r="I8762">
        <v>0.25</v>
      </c>
      <c r="J8762">
        <v>1646.46</v>
      </c>
      <c r="K8762">
        <v>984.33</v>
      </c>
      <c r="L8762">
        <v>662.13</v>
      </c>
      <c r="M8762" t="s">
        <v>22</v>
      </c>
      <c r="N8762" s="3">
        <f>retail_sales[[#This Row],[Profit]]/retail_sales[[#This Row],[Revenue]]</f>
        <v>0.40215371159943147</v>
      </c>
      <c r="O8762" t="str">
        <f t="shared" si="136"/>
        <v>Monday</v>
      </c>
    </row>
    <row r="8763" spans="1:15" x14ac:dyDescent="0.3">
      <c r="A8763">
        <v>8762</v>
      </c>
      <c r="B8763" t="s">
        <v>5594</v>
      </c>
      <c r="C8763" s="1">
        <v>45506</v>
      </c>
      <c r="D8763" t="s">
        <v>24</v>
      </c>
      <c r="E8763" t="s">
        <v>20</v>
      </c>
      <c r="F8763" t="s">
        <v>27</v>
      </c>
      <c r="G8763">
        <v>9</v>
      </c>
      <c r="H8763">
        <v>116.29</v>
      </c>
      <c r="I8763">
        <v>0.04</v>
      </c>
      <c r="J8763">
        <v>1004.75</v>
      </c>
      <c r="K8763">
        <v>685.81</v>
      </c>
      <c r="L8763">
        <v>318.94</v>
      </c>
      <c r="M8763" t="s">
        <v>22</v>
      </c>
      <c r="N8763" s="3">
        <f>retail_sales[[#This Row],[Profit]]/retail_sales[[#This Row],[Revenue]]</f>
        <v>0.31743219706394626</v>
      </c>
      <c r="O8763" t="str">
        <f t="shared" si="136"/>
        <v>Friday</v>
      </c>
    </row>
    <row r="8764" spans="1:15" x14ac:dyDescent="0.3">
      <c r="A8764">
        <v>8763</v>
      </c>
      <c r="B8764" t="s">
        <v>4670</v>
      </c>
      <c r="C8764" s="1">
        <v>45633</v>
      </c>
      <c r="D8764" t="s">
        <v>39</v>
      </c>
      <c r="E8764" t="s">
        <v>15</v>
      </c>
      <c r="F8764" t="s">
        <v>27</v>
      </c>
      <c r="G8764">
        <v>6</v>
      </c>
      <c r="H8764">
        <v>190.97</v>
      </c>
      <c r="I8764">
        <v>7.0000000000000007E-2</v>
      </c>
      <c r="J8764">
        <v>1065.6099999999999</v>
      </c>
      <c r="K8764">
        <v>551.20000000000005</v>
      </c>
      <c r="L8764">
        <v>514.41</v>
      </c>
      <c r="M8764" t="s">
        <v>46</v>
      </c>
      <c r="N8764" s="3">
        <f>retail_sales[[#This Row],[Profit]]/retail_sales[[#This Row],[Revenue]]</f>
        <v>0.48273758692204466</v>
      </c>
      <c r="O8764" t="str">
        <f t="shared" si="136"/>
        <v>Saturday</v>
      </c>
    </row>
    <row r="8765" spans="1:15" x14ac:dyDescent="0.3">
      <c r="A8765">
        <v>8764</v>
      </c>
      <c r="B8765" t="s">
        <v>3668</v>
      </c>
      <c r="C8765" s="1">
        <v>45345</v>
      </c>
      <c r="D8765" t="s">
        <v>39</v>
      </c>
      <c r="E8765" t="s">
        <v>33</v>
      </c>
      <c r="F8765" t="s">
        <v>21</v>
      </c>
      <c r="G8765">
        <v>6</v>
      </c>
      <c r="H8765">
        <v>70.87</v>
      </c>
      <c r="I8765">
        <v>0.27</v>
      </c>
      <c r="J8765">
        <v>310.41000000000003</v>
      </c>
      <c r="K8765">
        <v>164.87</v>
      </c>
      <c r="L8765">
        <v>145.54</v>
      </c>
      <c r="M8765" t="s">
        <v>22</v>
      </c>
      <c r="N8765" s="3">
        <f>retail_sales[[#This Row],[Profit]]/retail_sales[[#This Row],[Revenue]]</f>
        <v>0.46886376083244735</v>
      </c>
      <c r="O8765" t="str">
        <f t="shared" si="136"/>
        <v>Friday</v>
      </c>
    </row>
    <row r="8766" spans="1:15" x14ac:dyDescent="0.3">
      <c r="A8766">
        <v>8765</v>
      </c>
      <c r="B8766" t="s">
        <v>5595</v>
      </c>
      <c r="C8766" s="1">
        <v>45529</v>
      </c>
      <c r="D8766" t="s">
        <v>14</v>
      </c>
      <c r="E8766" t="s">
        <v>33</v>
      </c>
      <c r="F8766" t="s">
        <v>27</v>
      </c>
      <c r="G8766">
        <v>7</v>
      </c>
      <c r="H8766">
        <v>302.52</v>
      </c>
      <c r="I8766">
        <v>0.08</v>
      </c>
      <c r="J8766">
        <v>1948.23</v>
      </c>
      <c r="K8766">
        <v>1356.9</v>
      </c>
      <c r="L8766">
        <v>591.33000000000004</v>
      </c>
      <c r="M8766" t="s">
        <v>17</v>
      </c>
      <c r="N8766" s="3">
        <f>retail_sales[[#This Row],[Profit]]/retail_sales[[#This Row],[Revenue]]</f>
        <v>0.30352165812044779</v>
      </c>
      <c r="O8766" t="str">
        <f t="shared" si="136"/>
        <v>Sunday</v>
      </c>
    </row>
    <row r="8767" spans="1:15" x14ac:dyDescent="0.3">
      <c r="A8767">
        <v>8766</v>
      </c>
      <c r="B8767" t="s">
        <v>1555</v>
      </c>
      <c r="C8767" s="1">
        <v>45390</v>
      </c>
      <c r="D8767" t="s">
        <v>19</v>
      </c>
      <c r="E8767" t="s">
        <v>33</v>
      </c>
      <c r="F8767" t="s">
        <v>16</v>
      </c>
      <c r="G8767">
        <v>5</v>
      </c>
      <c r="H8767">
        <v>451.75</v>
      </c>
      <c r="I8767">
        <v>0.13</v>
      </c>
      <c r="J8767">
        <v>1965.11</v>
      </c>
      <c r="K8767">
        <v>1275.56</v>
      </c>
      <c r="L8767">
        <v>689.55</v>
      </c>
      <c r="M8767" t="s">
        <v>40</v>
      </c>
      <c r="N8767" s="3">
        <f>retail_sales[[#This Row],[Profit]]/retail_sales[[#This Row],[Revenue]]</f>
        <v>0.3508963874795813</v>
      </c>
      <c r="O8767" t="str">
        <f t="shared" si="136"/>
        <v>Monday</v>
      </c>
    </row>
    <row r="8768" spans="1:15" x14ac:dyDescent="0.3">
      <c r="A8768">
        <v>8767</v>
      </c>
      <c r="B8768" t="s">
        <v>2940</v>
      </c>
      <c r="C8768" s="1">
        <v>45625</v>
      </c>
      <c r="D8768" t="s">
        <v>14</v>
      </c>
      <c r="E8768" t="s">
        <v>20</v>
      </c>
      <c r="F8768" t="s">
        <v>27</v>
      </c>
      <c r="G8768">
        <v>7</v>
      </c>
      <c r="H8768">
        <v>383.39</v>
      </c>
      <c r="I8768">
        <v>0.26</v>
      </c>
      <c r="J8768">
        <v>1985.96</v>
      </c>
      <c r="K8768">
        <v>1212.6400000000001</v>
      </c>
      <c r="L8768">
        <v>773.32</v>
      </c>
      <c r="M8768" t="s">
        <v>28</v>
      </c>
      <c r="N8768" s="3">
        <f>retail_sales[[#This Row],[Profit]]/retail_sales[[#This Row],[Revenue]]</f>
        <v>0.38939354266954018</v>
      </c>
      <c r="O8768" t="str">
        <f t="shared" si="136"/>
        <v>Friday</v>
      </c>
    </row>
    <row r="8769" spans="1:15" x14ac:dyDescent="0.3">
      <c r="A8769">
        <v>8768</v>
      </c>
      <c r="B8769" t="s">
        <v>241</v>
      </c>
      <c r="C8769" s="1">
        <v>45509</v>
      </c>
      <c r="D8769" t="s">
        <v>24</v>
      </c>
      <c r="E8769" t="s">
        <v>15</v>
      </c>
      <c r="F8769" t="s">
        <v>27</v>
      </c>
      <c r="G8769">
        <v>6</v>
      </c>
      <c r="H8769">
        <v>100.93</v>
      </c>
      <c r="I8769">
        <v>0.1</v>
      </c>
      <c r="J8769">
        <v>545.02</v>
      </c>
      <c r="K8769">
        <v>382.81</v>
      </c>
      <c r="L8769">
        <v>162.21</v>
      </c>
      <c r="M8769" t="s">
        <v>22</v>
      </c>
      <c r="N8769" s="3">
        <f>retail_sales[[#This Row],[Profit]]/retail_sales[[#This Row],[Revenue]]</f>
        <v>0.29762210561080332</v>
      </c>
      <c r="O8769" t="str">
        <f t="shared" si="136"/>
        <v>Monday</v>
      </c>
    </row>
    <row r="8770" spans="1:15" x14ac:dyDescent="0.3">
      <c r="A8770">
        <v>8769</v>
      </c>
      <c r="B8770" t="s">
        <v>5596</v>
      </c>
      <c r="C8770" s="1">
        <v>45458</v>
      </c>
      <c r="D8770" t="s">
        <v>14</v>
      </c>
      <c r="E8770" t="s">
        <v>25</v>
      </c>
      <c r="F8770" t="s">
        <v>27</v>
      </c>
      <c r="G8770">
        <v>9</v>
      </c>
      <c r="H8770">
        <v>283.48</v>
      </c>
      <c r="I8770">
        <v>0.15</v>
      </c>
      <c r="J8770">
        <v>2168.62</v>
      </c>
      <c r="K8770">
        <v>1489.26</v>
      </c>
      <c r="L8770">
        <v>679.36</v>
      </c>
      <c r="M8770" t="s">
        <v>28</v>
      </c>
      <c r="N8770" s="3">
        <f>retail_sales[[#This Row],[Profit]]/retail_sales[[#This Row],[Revenue]]</f>
        <v>0.31326834576827661</v>
      </c>
      <c r="O8770" t="str">
        <f t="shared" ref="O8770:O8833" si="137">TEXT(C8770, "dddd")</f>
        <v>Saturday</v>
      </c>
    </row>
    <row r="8771" spans="1:15" x14ac:dyDescent="0.3">
      <c r="A8771">
        <v>8770</v>
      </c>
      <c r="B8771" t="s">
        <v>5597</v>
      </c>
      <c r="C8771" s="1">
        <v>45351</v>
      </c>
      <c r="D8771" t="s">
        <v>14</v>
      </c>
      <c r="E8771" t="s">
        <v>25</v>
      </c>
      <c r="F8771" t="s">
        <v>27</v>
      </c>
      <c r="G8771">
        <v>3</v>
      </c>
      <c r="H8771">
        <v>312.08</v>
      </c>
      <c r="I8771">
        <v>0.04</v>
      </c>
      <c r="J8771">
        <v>898.79</v>
      </c>
      <c r="K8771">
        <v>552.9</v>
      </c>
      <c r="L8771">
        <v>345.89</v>
      </c>
      <c r="M8771" t="s">
        <v>40</v>
      </c>
      <c r="N8771" s="3">
        <f>retail_sales[[#This Row],[Profit]]/retail_sales[[#This Row],[Revenue]]</f>
        <v>0.3848396177082522</v>
      </c>
      <c r="O8771" t="str">
        <f t="shared" si="137"/>
        <v>Thursday</v>
      </c>
    </row>
    <row r="8772" spans="1:15" x14ac:dyDescent="0.3">
      <c r="A8772">
        <v>8771</v>
      </c>
      <c r="B8772" t="s">
        <v>2514</v>
      </c>
      <c r="C8772" s="1">
        <v>45621</v>
      </c>
      <c r="D8772" t="s">
        <v>39</v>
      </c>
      <c r="E8772" t="s">
        <v>30</v>
      </c>
      <c r="F8772" t="s">
        <v>27</v>
      </c>
      <c r="G8772">
        <v>4</v>
      </c>
      <c r="H8772">
        <v>274.05</v>
      </c>
      <c r="I8772">
        <v>0.3</v>
      </c>
      <c r="J8772">
        <v>767.34</v>
      </c>
      <c r="K8772">
        <v>410.59</v>
      </c>
      <c r="L8772">
        <v>356.75</v>
      </c>
      <c r="M8772" t="s">
        <v>46</v>
      </c>
      <c r="N8772" s="3">
        <f>retail_sales[[#This Row],[Profit]]/retail_sales[[#This Row],[Revenue]]</f>
        <v>0.46491776787343286</v>
      </c>
      <c r="O8772" t="str">
        <f t="shared" si="137"/>
        <v>Monday</v>
      </c>
    </row>
    <row r="8773" spans="1:15" x14ac:dyDescent="0.3">
      <c r="A8773">
        <v>8772</v>
      </c>
      <c r="B8773" t="s">
        <v>5598</v>
      </c>
      <c r="C8773" s="1">
        <v>45489</v>
      </c>
      <c r="D8773" t="s">
        <v>39</v>
      </c>
      <c r="E8773" t="s">
        <v>30</v>
      </c>
      <c r="F8773" t="s">
        <v>16</v>
      </c>
      <c r="G8773">
        <v>9</v>
      </c>
      <c r="H8773">
        <v>303.88</v>
      </c>
      <c r="I8773">
        <v>0.15</v>
      </c>
      <c r="J8773">
        <v>2324.6799999999998</v>
      </c>
      <c r="K8773">
        <v>1256.44</v>
      </c>
      <c r="L8773">
        <v>1068.24</v>
      </c>
      <c r="M8773" t="s">
        <v>22</v>
      </c>
      <c r="N8773" s="3">
        <f>retail_sales[[#This Row],[Profit]]/retail_sales[[#This Row],[Revenue]]</f>
        <v>0.45952131045993433</v>
      </c>
      <c r="O8773" t="str">
        <f t="shared" si="137"/>
        <v>Tuesday</v>
      </c>
    </row>
    <row r="8774" spans="1:15" x14ac:dyDescent="0.3">
      <c r="A8774">
        <v>8773</v>
      </c>
      <c r="B8774" t="s">
        <v>2562</v>
      </c>
      <c r="C8774" s="1">
        <v>45613</v>
      </c>
      <c r="D8774" t="s">
        <v>39</v>
      </c>
      <c r="E8774" t="s">
        <v>25</v>
      </c>
      <c r="F8774" t="s">
        <v>21</v>
      </c>
      <c r="G8774">
        <v>10</v>
      </c>
      <c r="H8774">
        <v>156.38</v>
      </c>
      <c r="I8774">
        <v>0.12</v>
      </c>
      <c r="J8774">
        <v>1376.14</v>
      </c>
      <c r="K8774">
        <v>959.89</v>
      </c>
      <c r="L8774">
        <v>416.25</v>
      </c>
      <c r="M8774" t="s">
        <v>22</v>
      </c>
      <c r="N8774" s="3">
        <f>retail_sales[[#This Row],[Profit]]/retail_sales[[#This Row],[Revenue]]</f>
        <v>0.30247649221736156</v>
      </c>
      <c r="O8774" t="str">
        <f t="shared" si="137"/>
        <v>Sunday</v>
      </c>
    </row>
    <row r="8775" spans="1:15" x14ac:dyDescent="0.3">
      <c r="A8775">
        <v>8774</v>
      </c>
      <c r="B8775" t="s">
        <v>4961</v>
      </c>
      <c r="C8775" s="1">
        <v>45482</v>
      </c>
      <c r="D8775" t="s">
        <v>24</v>
      </c>
      <c r="E8775" t="s">
        <v>20</v>
      </c>
      <c r="F8775" t="s">
        <v>27</v>
      </c>
      <c r="G8775">
        <v>5</v>
      </c>
      <c r="H8775">
        <v>428.17</v>
      </c>
      <c r="I8775">
        <v>0.28000000000000003</v>
      </c>
      <c r="J8775">
        <v>1541.41</v>
      </c>
      <c r="K8775">
        <v>1150.47</v>
      </c>
      <c r="L8775">
        <v>390.94</v>
      </c>
      <c r="M8775" t="s">
        <v>22</v>
      </c>
      <c r="N8775" s="3">
        <f>retail_sales[[#This Row],[Profit]]/retail_sales[[#This Row],[Revenue]]</f>
        <v>0.2536249278258218</v>
      </c>
      <c r="O8775" t="str">
        <f t="shared" si="137"/>
        <v>Tuesday</v>
      </c>
    </row>
    <row r="8776" spans="1:15" x14ac:dyDescent="0.3">
      <c r="A8776">
        <v>8775</v>
      </c>
      <c r="B8776" t="s">
        <v>5599</v>
      </c>
      <c r="C8776" s="1">
        <v>45633</v>
      </c>
      <c r="D8776" t="s">
        <v>24</v>
      </c>
      <c r="E8776" t="s">
        <v>25</v>
      </c>
      <c r="F8776" t="s">
        <v>27</v>
      </c>
      <c r="G8776">
        <v>8</v>
      </c>
      <c r="H8776">
        <v>34.31</v>
      </c>
      <c r="I8776">
        <v>0.15</v>
      </c>
      <c r="J8776">
        <v>233.31</v>
      </c>
      <c r="K8776">
        <v>158.80000000000001</v>
      </c>
      <c r="L8776">
        <v>74.510000000000005</v>
      </c>
      <c r="M8776" t="s">
        <v>28</v>
      </c>
      <c r="N8776" s="3">
        <f>retail_sales[[#This Row],[Profit]]/retail_sales[[#This Row],[Revenue]]</f>
        <v>0.31936050747931938</v>
      </c>
      <c r="O8776" t="str">
        <f t="shared" si="137"/>
        <v>Saturday</v>
      </c>
    </row>
    <row r="8777" spans="1:15" x14ac:dyDescent="0.3">
      <c r="A8777">
        <v>8776</v>
      </c>
      <c r="B8777" t="s">
        <v>896</v>
      </c>
      <c r="C8777" s="1">
        <v>45470</v>
      </c>
      <c r="D8777" t="s">
        <v>39</v>
      </c>
      <c r="E8777" t="s">
        <v>25</v>
      </c>
      <c r="F8777" t="s">
        <v>16</v>
      </c>
      <c r="G8777">
        <v>4</v>
      </c>
      <c r="H8777">
        <v>242.49</v>
      </c>
      <c r="I8777">
        <v>0.13</v>
      </c>
      <c r="J8777">
        <v>843.87</v>
      </c>
      <c r="K8777">
        <v>505.27</v>
      </c>
      <c r="L8777">
        <v>338.6</v>
      </c>
      <c r="M8777" t="s">
        <v>22</v>
      </c>
      <c r="N8777" s="3">
        <f>retail_sales[[#This Row],[Profit]]/retail_sales[[#This Row],[Revenue]]</f>
        <v>0.40124663751525713</v>
      </c>
      <c r="O8777" t="str">
        <f t="shared" si="137"/>
        <v>Thursday</v>
      </c>
    </row>
    <row r="8778" spans="1:15" x14ac:dyDescent="0.3">
      <c r="A8778">
        <v>8777</v>
      </c>
      <c r="B8778" t="s">
        <v>2951</v>
      </c>
      <c r="C8778" s="1">
        <v>45358</v>
      </c>
      <c r="D8778" t="s">
        <v>39</v>
      </c>
      <c r="E8778" t="s">
        <v>25</v>
      </c>
      <c r="F8778" t="s">
        <v>16</v>
      </c>
      <c r="G8778">
        <v>8</v>
      </c>
      <c r="H8778">
        <v>254.99</v>
      </c>
      <c r="I8778">
        <v>0.19</v>
      </c>
      <c r="J8778">
        <v>1652.34</v>
      </c>
      <c r="K8778">
        <v>1153.8800000000001</v>
      </c>
      <c r="L8778">
        <v>498.46</v>
      </c>
      <c r="M8778" t="s">
        <v>40</v>
      </c>
      <c r="N8778" s="3">
        <f>retail_sales[[#This Row],[Profit]]/retail_sales[[#This Row],[Revenue]]</f>
        <v>0.30166914799617511</v>
      </c>
      <c r="O8778" t="str">
        <f t="shared" si="137"/>
        <v>Thursday</v>
      </c>
    </row>
    <row r="8779" spans="1:15" x14ac:dyDescent="0.3">
      <c r="A8779">
        <v>8778</v>
      </c>
      <c r="B8779" t="s">
        <v>495</v>
      </c>
      <c r="C8779" s="1">
        <v>45601</v>
      </c>
      <c r="D8779" t="s">
        <v>14</v>
      </c>
      <c r="E8779" t="s">
        <v>25</v>
      </c>
      <c r="F8779" t="s">
        <v>27</v>
      </c>
      <c r="G8779">
        <v>7</v>
      </c>
      <c r="H8779">
        <v>339.73</v>
      </c>
      <c r="I8779">
        <v>0.14000000000000001</v>
      </c>
      <c r="J8779">
        <v>2045.17</v>
      </c>
      <c r="K8779">
        <v>1123.6400000000001</v>
      </c>
      <c r="L8779">
        <v>921.53</v>
      </c>
      <c r="M8779" t="s">
        <v>40</v>
      </c>
      <c r="N8779" s="3">
        <f>retail_sales[[#This Row],[Profit]]/retail_sales[[#This Row],[Revenue]]</f>
        <v>0.45058845963905197</v>
      </c>
      <c r="O8779" t="str">
        <f t="shared" si="137"/>
        <v>Tuesday</v>
      </c>
    </row>
    <row r="8780" spans="1:15" x14ac:dyDescent="0.3">
      <c r="A8780">
        <v>8779</v>
      </c>
      <c r="B8780" t="s">
        <v>5600</v>
      </c>
      <c r="C8780" s="1">
        <v>45528</v>
      </c>
      <c r="D8780" t="s">
        <v>14</v>
      </c>
      <c r="E8780" t="s">
        <v>30</v>
      </c>
      <c r="F8780" t="s">
        <v>27</v>
      </c>
      <c r="G8780">
        <v>7</v>
      </c>
      <c r="H8780">
        <v>223.26</v>
      </c>
      <c r="I8780">
        <v>0.27</v>
      </c>
      <c r="J8780">
        <v>1140.8599999999999</v>
      </c>
      <c r="K8780">
        <v>630.76</v>
      </c>
      <c r="L8780">
        <v>510.1</v>
      </c>
      <c r="M8780" t="s">
        <v>22</v>
      </c>
      <c r="N8780" s="3">
        <f>retail_sales[[#This Row],[Profit]]/retail_sales[[#This Row],[Revenue]]</f>
        <v>0.44711884017320275</v>
      </c>
      <c r="O8780" t="str">
        <f t="shared" si="137"/>
        <v>Saturday</v>
      </c>
    </row>
    <row r="8781" spans="1:15" x14ac:dyDescent="0.3">
      <c r="A8781">
        <v>8780</v>
      </c>
      <c r="B8781" t="s">
        <v>893</v>
      </c>
      <c r="C8781" s="1">
        <v>45632</v>
      </c>
      <c r="D8781" t="s">
        <v>39</v>
      </c>
      <c r="E8781" t="s">
        <v>15</v>
      </c>
      <c r="F8781" t="s">
        <v>27</v>
      </c>
      <c r="G8781">
        <v>1</v>
      </c>
      <c r="H8781">
        <v>117.81</v>
      </c>
      <c r="I8781">
        <v>0.22</v>
      </c>
      <c r="J8781">
        <v>91.89</v>
      </c>
      <c r="K8781">
        <v>59.3</v>
      </c>
      <c r="L8781">
        <v>32.590000000000003</v>
      </c>
      <c r="M8781" t="s">
        <v>22</v>
      </c>
      <c r="N8781" s="3">
        <f>retail_sales[[#This Row],[Profit]]/retail_sales[[#This Row],[Revenue]]</f>
        <v>0.35466318424202853</v>
      </c>
      <c r="O8781" t="str">
        <f t="shared" si="137"/>
        <v>Friday</v>
      </c>
    </row>
    <row r="8782" spans="1:15" x14ac:dyDescent="0.3">
      <c r="A8782">
        <v>8781</v>
      </c>
      <c r="B8782" t="s">
        <v>3121</v>
      </c>
      <c r="C8782" s="1">
        <v>45565</v>
      </c>
      <c r="D8782" t="s">
        <v>39</v>
      </c>
      <c r="E8782" t="s">
        <v>15</v>
      </c>
      <c r="F8782" t="s">
        <v>21</v>
      </c>
      <c r="G8782">
        <v>10</v>
      </c>
      <c r="H8782">
        <v>448.7</v>
      </c>
      <c r="I8782">
        <v>0</v>
      </c>
      <c r="J8782">
        <v>4487</v>
      </c>
      <c r="K8782">
        <v>2509.96</v>
      </c>
      <c r="L8782">
        <v>1977.04</v>
      </c>
      <c r="M8782" t="s">
        <v>40</v>
      </c>
      <c r="N8782" s="3">
        <f>retail_sales[[#This Row],[Profit]]/retail_sales[[#This Row],[Revenue]]</f>
        <v>0.44061511031869843</v>
      </c>
      <c r="O8782" t="str">
        <f t="shared" si="137"/>
        <v>Monday</v>
      </c>
    </row>
    <row r="8783" spans="1:15" x14ac:dyDescent="0.3">
      <c r="A8783">
        <v>8782</v>
      </c>
      <c r="B8783" t="s">
        <v>701</v>
      </c>
      <c r="C8783" s="1">
        <v>45492</v>
      </c>
      <c r="D8783" t="s">
        <v>19</v>
      </c>
      <c r="E8783" t="s">
        <v>20</v>
      </c>
      <c r="F8783" t="s">
        <v>21</v>
      </c>
      <c r="G8783">
        <v>2</v>
      </c>
      <c r="H8783">
        <v>465.49</v>
      </c>
      <c r="I8783">
        <v>0.11</v>
      </c>
      <c r="J8783">
        <v>828.57</v>
      </c>
      <c r="K8783">
        <v>596.59</v>
      </c>
      <c r="L8783">
        <v>231.98</v>
      </c>
      <c r="M8783" t="s">
        <v>28</v>
      </c>
      <c r="N8783" s="3">
        <f>retail_sales[[#This Row],[Profit]]/retail_sales[[#This Row],[Revenue]]</f>
        <v>0.27997634478680133</v>
      </c>
      <c r="O8783" t="str">
        <f t="shared" si="137"/>
        <v>Friday</v>
      </c>
    </row>
    <row r="8784" spans="1:15" x14ac:dyDescent="0.3">
      <c r="A8784">
        <v>8783</v>
      </c>
      <c r="B8784" t="s">
        <v>5601</v>
      </c>
      <c r="C8784" s="1">
        <v>45388</v>
      </c>
      <c r="D8784" t="s">
        <v>14</v>
      </c>
      <c r="E8784" t="s">
        <v>33</v>
      </c>
      <c r="F8784" t="s">
        <v>21</v>
      </c>
      <c r="G8784">
        <v>3</v>
      </c>
      <c r="H8784">
        <v>46.01</v>
      </c>
      <c r="I8784">
        <v>0.12</v>
      </c>
      <c r="J8784">
        <v>121.47</v>
      </c>
      <c r="K8784">
        <v>78.23</v>
      </c>
      <c r="L8784">
        <v>43.24</v>
      </c>
      <c r="M8784" t="s">
        <v>28</v>
      </c>
      <c r="N8784" s="3">
        <f>retail_sales[[#This Row],[Profit]]/retail_sales[[#This Row],[Revenue]]</f>
        <v>0.35597266814851408</v>
      </c>
      <c r="O8784" t="str">
        <f t="shared" si="137"/>
        <v>Saturday</v>
      </c>
    </row>
    <row r="8785" spans="1:15" x14ac:dyDescent="0.3">
      <c r="A8785">
        <v>8784</v>
      </c>
      <c r="B8785" t="s">
        <v>5602</v>
      </c>
      <c r="C8785" s="1">
        <v>45366</v>
      </c>
      <c r="D8785" t="s">
        <v>24</v>
      </c>
      <c r="E8785" t="s">
        <v>30</v>
      </c>
      <c r="F8785" t="s">
        <v>16</v>
      </c>
      <c r="G8785">
        <v>2</v>
      </c>
      <c r="H8785">
        <v>407.62</v>
      </c>
      <c r="I8785">
        <v>0.05</v>
      </c>
      <c r="J8785">
        <v>774.48</v>
      </c>
      <c r="K8785">
        <v>402.21</v>
      </c>
      <c r="L8785">
        <v>372.27</v>
      </c>
      <c r="M8785" t="s">
        <v>17</v>
      </c>
      <c r="N8785" s="3">
        <f>retail_sales[[#This Row],[Profit]]/retail_sales[[#This Row],[Revenue]]</f>
        <v>0.48067090176634641</v>
      </c>
      <c r="O8785" t="str">
        <f t="shared" si="137"/>
        <v>Friday</v>
      </c>
    </row>
    <row r="8786" spans="1:15" x14ac:dyDescent="0.3">
      <c r="A8786">
        <v>8785</v>
      </c>
      <c r="B8786" t="s">
        <v>2434</v>
      </c>
      <c r="C8786" s="1">
        <v>45348</v>
      </c>
      <c r="D8786" t="s">
        <v>24</v>
      </c>
      <c r="E8786" t="s">
        <v>30</v>
      </c>
      <c r="F8786" t="s">
        <v>16</v>
      </c>
      <c r="G8786">
        <v>9</v>
      </c>
      <c r="H8786">
        <v>491.88</v>
      </c>
      <c r="I8786">
        <v>0.13</v>
      </c>
      <c r="J8786">
        <v>3851.42</v>
      </c>
      <c r="K8786">
        <v>2987.74</v>
      </c>
      <c r="L8786">
        <v>863.68</v>
      </c>
      <c r="M8786" t="s">
        <v>17</v>
      </c>
      <c r="N8786" s="3">
        <f>retail_sales[[#This Row],[Profit]]/retail_sales[[#This Row],[Revenue]]</f>
        <v>0.22424975723239737</v>
      </c>
      <c r="O8786" t="str">
        <f t="shared" si="137"/>
        <v>Monday</v>
      </c>
    </row>
    <row r="8787" spans="1:15" x14ac:dyDescent="0.3">
      <c r="A8787">
        <v>8786</v>
      </c>
      <c r="B8787" t="s">
        <v>4911</v>
      </c>
      <c r="C8787" s="1">
        <v>45480</v>
      </c>
      <c r="D8787" t="s">
        <v>14</v>
      </c>
      <c r="E8787" t="s">
        <v>20</v>
      </c>
      <c r="F8787" t="s">
        <v>27</v>
      </c>
      <c r="G8787">
        <v>5</v>
      </c>
      <c r="H8787">
        <v>233.56</v>
      </c>
      <c r="I8787">
        <v>0.27</v>
      </c>
      <c r="J8787">
        <v>852.49</v>
      </c>
      <c r="K8787">
        <v>504.94</v>
      </c>
      <c r="L8787">
        <v>347.55</v>
      </c>
      <c r="M8787" t="s">
        <v>28</v>
      </c>
      <c r="N8787" s="3">
        <f>retail_sales[[#This Row],[Profit]]/retail_sales[[#This Row],[Revenue]]</f>
        <v>0.40768806672219032</v>
      </c>
      <c r="O8787" t="str">
        <f t="shared" si="137"/>
        <v>Sunday</v>
      </c>
    </row>
    <row r="8788" spans="1:15" x14ac:dyDescent="0.3">
      <c r="A8788">
        <v>8787</v>
      </c>
      <c r="B8788" t="s">
        <v>5603</v>
      </c>
      <c r="C8788" s="1">
        <v>45567</v>
      </c>
      <c r="D8788" t="s">
        <v>39</v>
      </c>
      <c r="E8788" t="s">
        <v>30</v>
      </c>
      <c r="F8788" t="s">
        <v>27</v>
      </c>
      <c r="G8788">
        <v>8</v>
      </c>
      <c r="H8788">
        <v>107.03</v>
      </c>
      <c r="I8788">
        <v>0.3</v>
      </c>
      <c r="J8788">
        <v>599.37</v>
      </c>
      <c r="K8788">
        <v>399.48</v>
      </c>
      <c r="L8788">
        <v>199.89</v>
      </c>
      <c r="M8788" t="s">
        <v>46</v>
      </c>
      <c r="N8788" s="3">
        <f>retail_sales[[#This Row],[Profit]]/retail_sales[[#This Row],[Revenue]]</f>
        <v>0.33350017518394309</v>
      </c>
      <c r="O8788" t="str">
        <f t="shared" si="137"/>
        <v>Wednesday</v>
      </c>
    </row>
    <row r="8789" spans="1:15" x14ac:dyDescent="0.3">
      <c r="A8789">
        <v>8788</v>
      </c>
      <c r="B8789" t="s">
        <v>2796</v>
      </c>
      <c r="C8789" s="1">
        <v>45311</v>
      </c>
      <c r="D8789" t="s">
        <v>14</v>
      </c>
      <c r="E8789" t="s">
        <v>33</v>
      </c>
      <c r="F8789" t="s">
        <v>21</v>
      </c>
      <c r="G8789">
        <v>5</v>
      </c>
      <c r="H8789">
        <v>161.77000000000001</v>
      </c>
      <c r="I8789">
        <v>0.14000000000000001</v>
      </c>
      <c r="J8789">
        <v>695.61</v>
      </c>
      <c r="K8789">
        <v>430.4</v>
      </c>
      <c r="L8789">
        <v>265.20999999999998</v>
      </c>
      <c r="M8789" t="s">
        <v>17</v>
      </c>
      <c r="N8789" s="3">
        <f>retail_sales[[#This Row],[Profit]]/retail_sales[[#This Row],[Revenue]]</f>
        <v>0.38126248903839793</v>
      </c>
      <c r="O8789" t="str">
        <f t="shared" si="137"/>
        <v>Saturday</v>
      </c>
    </row>
    <row r="8790" spans="1:15" x14ac:dyDescent="0.3">
      <c r="A8790">
        <v>8789</v>
      </c>
      <c r="B8790" t="s">
        <v>3410</v>
      </c>
      <c r="C8790" s="1">
        <v>45531</v>
      </c>
      <c r="D8790" t="s">
        <v>14</v>
      </c>
      <c r="E8790" t="s">
        <v>30</v>
      </c>
      <c r="F8790" t="s">
        <v>27</v>
      </c>
      <c r="G8790">
        <v>8</v>
      </c>
      <c r="H8790">
        <v>237.72</v>
      </c>
      <c r="I8790">
        <v>0.1</v>
      </c>
      <c r="J8790">
        <v>1711.58</v>
      </c>
      <c r="K8790">
        <v>1202.81</v>
      </c>
      <c r="L8790">
        <v>508.77</v>
      </c>
      <c r="M8790" t="s">
        <v>22</v>
      </c>
      <c r="N8790" s="3">
        <f>retail_sales[[#This Row],[Profit]]/retail_sales[[#This Row],[Revenue]]</f>
        <v>0.29725166220684979</v>
      </c>
      <c r="O8790" t="str">
        <f t="shared" si="137"/>
        <v>Tuesday</v>
      </c>
    </row>
    <row r="8791" spans="1:15" x14ac:dyDescent="0.3">
      <c r="A8791">
        <v>8790</v>
      </c>
      <c r="B8791" t="s">
        <v>58</v>
      </c>
      <c r="C8791" s="1">
        <v>45441</v>
      </c>
      <c r="D8791" t="s">
        <v>14</v>
      </c>
      <c r="E8791" t="s">
        <v>20</v>
      </c>
      <c r="F8791" t="s">
        <v>27</v>
      </c>
      <c r="G8791">
        <v>5</v>
      </c>
      <c r="H8791">
        <v>390.26</v>
      </c>
      <c r="I8791">
        <v>0.15</v>
      </c>
      <c r="J8791">
        <v>1658.61</v>
      </c>
      <c r="K8791">
        <v>930.85</v>
      </c>
      <c r="L8791">
        <v>727.76</v>
      </c>
      <c r="M8791" t="s">
        <v>22</v>
      </c>
      <c r="N8791" s="3">
        <f>retail_sales[[#This Row],[Profit]]/retail_sales[[#This Row],[Revenue]]</f>
        <v>0.43877704825124653</v>
      </c>
      <c r="O8791" t="str">
        <f t="shared" si="137"/>
        <v>Wednesday</v>
      </c>
    </row>
    <row r="8792" spans="1:15" x14ac:dyDescent="0.3">
      <c r="A8792">
        <v>8791</v>
      </c>
      <c r="B8792" t="s">
        <v>5604</v>
      </c>
      <c r="C8792" s="1">
        <v>45325</v>
      </c>
      <c r="D8792" t="s">
        <v>14</v>
      </c>
      <c r="E8792" t="s">
        <v>30</v>
      </c>
      <c r="F8792" t="s">
        <v>27</v>
      </c>
      <c r="G8792">
        <v>9</v>
      </c>
      <c r="H8792">
        <v>176.45</v>
      </c>
      <c r="I8792">
        <v>0.11</v>
      </c>
      <c r="J8792">
        <v>1413.36</v>
      </c>
      <c r="K8792">
        <v>750.11</v>
      </c>
      <c r="L8792">
        <v>663.25</v>
      </c>
      <c r="M8792" t="s">
        <v>17</v>
      </c>
      <c r="N8792" s="3">
        <f>retail_sales[[#This Row],[Profit]]/retail_sales[[#This Row],[Revenue]]</f>
        <v>0.46927180619233605</v>
      </c>
      <c r="O8792" t="str">
        <f t="shared" si="137"/>
        <v>Saturday</v>
      </c>
    </row>
    <row r="8793" spans="1:15" x14ac:dyDescent="0.3">
      <c r="A8793">
        <v>8792</v>
      </c>
      <c r="B8793" t="s">
        <v>5605</v>
      </c>
      <c r="C8793" s="1">
        <v>45468</v>
      </c>
      <c r="D8793" t="s">
        <v>39</v>
      </c>
      <c r="E8793" t="s">
        <v>25</v>
      </c>
      <c r="F8793" t="s">
        <v>21</v>
      </c>
      <c r="G8793">
        <v>8</v>
      </c>
      <c r="H8793">
        <v>146.69</v>
      </c>
      <c r="I8793">
        <v>0.16</v>
      </c>
      <c r="J8793">
        <v>985.76</v>
      </c>
      <c r="K8793">
        <v>607.76</v>
      </c>
      <c r="L8793">
        <v>378</v>
      </c>
      <c r="M8793" t="s">
        <v>40</v>
      </c>
      <c r="N8793" s="3">
        <f>retail_sales[[#This Row],[Profit]]/retail_sales[[#This Row],[Revenue]]</f>
        <v>0.3834604771952605</v>
      </c>
      <c r="O8793" t="str">
        <f t="shared" si="137"/>
        <v>Tuesday</v>
      </c>
    </row>
    <row r="8794" spans="1:15" x14ac:dyDescent="0.3">
      <c r="A8794">
        <v>8793</v>
      </c>
      <c r="B8794" t="s">
        <v>2580</v>
      </c>
      <c r="C8794" s="1">
        <v>45620</v>
      </c>
      <c r="D8794" t="s">
        <v>19</v>
      </c>
      <c r="E8794" t="s">
        <v>33</v>
      </c>
      <c r="F8794" t="s">
        <v>21</v>
      </c>
      <c r="G8794">
        <v>1</v>
      </c>
      <c r="H8794">
        <v>95.41</v>
      </c>
      <c r="I8794">
        <v>0.28999999999999998</v>
      </c>
      <c r="J8794">
        <v>67.739999999999995</v>
      </c>
      <c r="K8794">
        <v>53.2</v>
      </c>
      <c r="L8794">
        <v>14.54</v>
      </c>
      <c r="M8794" t="s">
        <v>17</v>
      </c>
      <c r="N8794" s="3">
        <f>retail_sales[[#This Row],[Profit]]/retail_sales[[#This Row],[Revenue]]</f>
        <v>0.21464422793032181</v>
      </c>
      <c r="O8794" t="str">
        <f t="shared" si="137"/>
        <v>Sunday</v>
      </c>
    </row>
    <row r="8795" spans="1:15" x14ac:dyDescent="0.3">
      <c r="A8795">
        <v>8794</v>
      </c>
      <c r="B8795" t="s">
        <v>5606</v>
      </c>
      <c r="C8795" s="1">
        <v>45588</v>
      </c>
      <c r="D8795" t="s">
        <v>24</v>
      </c>
      <c r="E8795" t="s">
        <v>20</v>
      </c>
      <c r="F8795" t="s">
        <v>16</v>
      </c>
      <c r="G8795">
        <v>2</v>
      </c>
      <c r="H8795">
        <v>132.13999999999999</v>
      </c>
      <c r="I8795">
        <v>0.23</v>
      </c>
      <c r="J8795">
        <v>203.5</v>
      </c>
      <c r="K8795">
        <v>146.16999999999999</v>
      </c>
      <c r="L8795">
        <v>57.33</v>
      </c>
      <c r="M8795" t="s">
        <v>40</v>
      </c>
      <c r="N8795" s="3">
        <f>retail_sales[[#This Row],[Profit]]/retail_sales[[#This Row],[Revenue]]</f>
        <v>0.28171990171990169</v>
      </c>
      <c r="O8795" t="str">
        <f t="shared" si="137"/>
        <v>Wednesday</v>
      </c>
    </row>
    <row r="8796" spans="1:15" x14ac:dyDescent="0.3">
      <c r="A8796">
        <v>8795</v>
      </c>
      <c r="B8796" t="s">
        <v>1295</v>
      </c>
      <c r="C8796" s="1">
        <v>45405</v>
      </c>
      <c r="D8796" t="s">
        <v>19</v>
      </c>
      <c r="E8796" t="s">
        <v>15</v>
      </c>
      <c r="F8796" t="s">
        <v>21</v>
      </c>
      <c r="G8796">
        <v>1</v>
      </c>
      <c r="H8796">
        <v>301.77999999999997</v>
      </c>
      <c r="I8796">
        <v>0.19</v>
      </c>
      <c r="J8796">
        <v>244.44</v>
      </c>
      <c r="K8796">
        <v>175.81</v>
      </c>
      <c r="L8796">
        <v>68.63</v>
      </c>
      <c r="M8796" t="s">
        <v>17</v>
      </c>
      <c r="N8796" s="3">
        <f>retail_sales[[#This Row],[Profit]]/retail_sales[[#This Row],[Revenue]]</f>
        <v>0.28076419571264932</v>
      </c>
      <c r="O8796" t="str">
        <f t="shared" si="137"/>
        <v>Tuesday</v>
      </c>
    </row>
    <row r="8797" spans="1:15" x14ac:dyDescent="0.3">
      <c r="A8797">
        <v>8796</v>
      </c>
      <c r="B8797" t="s">
        <v>2553</v>
      </c>
      <c r="C8797" s="1">
        <v>45421</v>
      </c>
      <c r="D8797" t="s">
        <v>19</v>
      </c>
      <c r="E8797" t="s">
        <v>33</v>
      </c>
      <c r="F8797" t="s">
        <v>16</v>
      </c>
      <c r="G8797">
        <v>5</v>
      </c>
      <c r="H8797">
        <v>221.35</v>
      </c>
      <c r="I8797">
        <v>0.06</v>
      </c>
      <c r="J8797">
        <v>1040.3499999999999</v>
      </c>
      <c r="K8797">
        <v>686.32</v>
      </c>
      <c r="L8797">
        <v>354.03</v>
      </c>
      <c r="M8797" t="s">
        <v>17</v>
      </c>
      <c r="N8797" s="3">
        <f>retail_sales[[#This Row],[Profit]]/retail_sales[[#This Row],[Revenue]]</f>
        <v>0.3402989378574518</v>
      </c>
      <c r="O8797" t="str">
        <f t="shared" si="137"/>
        <v>Thursday</v>
      </c>
    </row>
    <row r="8798" spans="1:15" x14ac:dyDescent="0.3">
      <c r="A8798">
        <v>8797</v>
      </c>
      <c r="B8798" t="s">
        <v>1506</v>
      </c>
      <c r="C8798" s="1">
        <v>45445</v>
      </c>
      <c r="D8798" t="s">
        <v>24</v>
      </c>
      <c r="E8798" t="s">
        <v>15</v>
      </c>
      <c r="F8798" t="s">
        <v>27</v>
      </c>
      <c r="G8798">
        <v>7</v>
      </c>
      <c r="H8798">
        <v>362.72</v>
      </c>
      <c r="I8798">
        <v>0.28999999999999998</v>
      </c>
      <c r="J8798">
        <v>1802.72</v>
      </c>
      <c r="K8798">
        <v>1123.3399999999999</v>
      </c>
      <c r="L8798">
        <v>679.38</v>
      </c>
      <c r="M8798" t="s">
        <v>46</v>
      </c>
      <c r="N8798" s="3">
        <f>retail_sales[[#This Row],[Profit]]/retail_sales[[#This Row],[Revenue]]</f>
        <v>0.37686385018194729</v>
      </c>
      <c r="O8798" t="str">
        <f t="shared" si="137"/>
        <v>Sunday</v>
      </c>
    </row>
    <row r="8799" spans="1:15" x14ac:dyDescent="0.3">
      <c r="A8799">
        <v>8798</v>
      </c>
      <c r="B8799" t="s">
        <v>1081</v>
      </c>
      <c r="C8799" s="1">
        <v>45580</v>
      </c>
      <c r="D8799" t="s">
        <v>14</v>
      </c>
      <c r="E8799" t="s">
        <v>20</v>
      </c>
      <c r="F8799" t="s">
        <v>21</v>
      </c>
      <c r="G8799">
        <v>4</v>
      </c>
      <c r="H8799">
        <v>128.68</v>
      </c>
      <c r="I8799">
        <v>0.13</v>
      </c>
      <c r="J8799">
        <v>447.81</v>
      </c>
      <c r="K8799">
        <v>342.72</v>
      </c>
      <c r="L8799">
        <v>105.09</v>
      </c>
      <c r="M8799" t="s">
        <v>40</v>
      </c>
      <c r="N8799" s="3">
        <f>retail_sales[[#This Row],[Profit]]/retail_sales[[#This Row],[Revenue]]</f>
        <v>0.23467542037917868</v>
      </c>
      <c r="O8799" t="str">
        <f t="shared" si="137"/>
        <v>Tuesday</v>
      </c>
    </row>
    <row r="8800" spans="1:15" x14ac:dyDescent="0.3">
      <c r="A8800">
        <v>8799</v>
      </c>
      <c r="B8800" t="s">
        <v>5607</v>
      </c>
      <c r="C8800" s="1">
        <v>45390</v>
      </c>
      <c r="D8800" t="s">
        <v>39</v>
      </c>
      <c r="E8800" t="s">
        <v>25</v>
      </c>
      <c r="F8800" t="s">
        <v>21</v>
      </c>
      <c r="G8800">
        <v>10</v>
      </c>
      <c r="H8800">
        <v>75.72</v>
      </c>
      <c r="I8800">
        <v>0.04</v>
      </c>
      <c r="J8800">
        <v>726.91</v>
      </c>
      <c r="K8800">
        <v>402.36</v>
      </c>
      <c r="L8800">
        <v>324.55</v>
      </c>
      <c r="M8800" t="s">
        <v>28</v>
      </c>
      <c r="N8800" s="3">
        <f>retail_sales[[#This Row],[Profit]]/retail_sales[[#This Row],[Revenue]]</f>
        <v>0.44647893136701933</v>
      </c>
      <c r="O8800" t="str">
        <f t="shared" si="137"/>
        <v>Monday</v>
      </c>
    </row>
    <row r="8801" spans="1:15" x14ac:dyDescent="0.3">
      <c r="A8801">
        <v>8800</v>
      </c>
      <c r="B8801" t="s">
        <v>3274</v>
      </c>
      <c r="C8801" s="1">
        <v>45457</v>
      </c>
      <c r="D8801" t="s">
        <v>24</v>
      </c>
      <c r="E8801" t="s">
        <v>25</v>
      </c>
      <c r="F8801" t="s">
        <v>27</v>
      </c>
      <c r="G8801">
        <v>2</v>
      </c>
      <c r="H8801">
        <v>22.75</v>
      </c>
      <c r="I8801">
        <v>0.14000000000000001</v>
      </c>
      <c r="J8801">
        <v>39.130000000000003</v>
      </c>
      <c r="K8801">
        <v>21.64</v>
      </c>
      <c r="L8801">
        <v>17.489999999999998</v>
      </c>
      <c r="M8801" t="s">
        <v>28</v>
      </c>
      <c r="N8801" s="3">
        <f>retail_sales[[#This Row],[Profit]]/retail_sales[[#This Row],[Revenue]]</f>
        <v>0.44697163301814458</v>
      </c>
      <c r="O8801" t="str">
        <f t="shared" si="137"/>
        <v>Friday</v>
      </c>
    </row>
    <row r="8802" spans="1:15" x14ac:dyDescent="0.3">
      <c r="A8802">
        <v>8801</v>
      </c>
      <c r="B8802" t="s">
        <v>1890</v>
      </c>
      <c r="C8802" s="1">
        <v>45494</v>
      </c>
      <c r="D8802" t="s">
        <v>14</v>
      </c>
      <c r="E8802" t="s">
        <v>25</v>
      </c>
      <c r="F8802" t="s">
        <v>16</v>
      </c>
      <c r="G8802">
        <v>5</v>
      </c>
      <c r="H8802">
        <v>260.26</v>
      </c>
      <c r="I8802">
        <v>0.05</v>
      </c>
      <c r="J8802">
        <v>1236.23</v>
      </c>
      <c r="K8802">
        <v>730.52</v>
      </c>
      <c r="L8802">
        <v>505.71</v>
      </c>
      <c r="M8802" t="s">
        <v>28</v>
      </c>
      <c r="N8802" s="3">
        <f>retail_sales[[#This Row],[Profit]]/retail_sales[[#This Row],[Revenue]]</f>
        <v>0.40907436318484425</v>
      </c>
      <c r="O8802" t="str">
        <f t="shared" si="137"/>
        <v>Sunday</v>
      </c>
    </row>
    <row r="8803" spans="1:15" x14ac:dyDescent="0.3">
      <c r="A8803">
        <v>8802</v>
      </c>
      <c r="B8803" t="s">
        <v>229</v>
      </c>
      <c r="C8803" s="1">
        <v>45539</v>
      </c>
      <c r="D8803" t="s">
        <v>39</v>
      </c>
      <c r="E8803" t="s">
        <v>20</v>
      </c>
      <c r="F8803" t="s">
        <v>27</v>
      </c>
      <c r="G8803">
        <v>7</v>
      </c>
      <c r="H8803">
        <v>298.45</v>
      </c>
      <c r="I8803">
        <v>0.06</v>
      </c>
      <c r="J8803">
        <v>1963.8</v>
      </c>
      <c r="K8803">
        <v>1312.18</v>
      </c>
      <c r="L8803">
        <v>651.62</v>
      </c>
      <c r="M8803" t="s">
        <v>17</v>
      </c>
      <c r="N8803" s="3">
        <f>retail_sales[[#This Row],[Profit]]/retail_sales[[#This Row],[Revenue]]</f>
        <v>0.33181586719625217</v>
      </c>
      <c r="O8803" t="str">
        <f t="shared" si="137"/>
        <v>Wednesday</v>
      </c>
    </row>
    <row r="8804" spans="1:15" x14ac:dyDescent="0.3">
      <c r="A8804">
        <v>8803</v>
      </c>
      <c r="B8804" t="s">
        <v>5608</v>
      </c>
      <c r="C8804" s="1">
        <v>45358</v>
      </c>
      <c r="D8804" t="s">
        <v>24</v>
      </c>
      <c r="E8804" t="s">
        <v>20</v>
      </c>
      <c r="F8804" t="s">
        <v>21</v>
      </c>
      <c r="G8804">
        <v>3</v>
      </c>
      <c r="H8804">
        <v>96.81</v>
      </c>
      <c r="I8804">
        <v>0.11</v>
      </c>
      <c r="J8804">
        <v>258.48</v>
      </c>
      <c r="K8804">
        <v>199.27</v>
      </c>
      <c r="L8804">
        <v>59.21</v>
      </c>
      <c r="M8804" t="s">
        <v>22</v>
      </c>
      <c r="N8804" s="3">
        <f>retail_sales[[#This Row],[Profit]]/retail_sales[[#This Row],[Revenue]]</f>
        <v>0.22906994738471059</v>
      </c>
      <c r="O8804" t="str">
        <f t="shared" si="137"/>
        <v>Thursday</v>
      </c>
    </row>
    <row r="8805" spans="1:15" x14ac:dyDescent="0.3">
      <c r="A8805">
        <v>8804</v>
      </c>
      <c r="B8805" t="s">
        <v>2707</v>
      </c>
      <c r="C8805" s="1">
        <v>45381</v>
      </c>
      <c r="D8805" t="s">
        <v>39</v>
      </c>
      <c r="E8805" t="s">
        <v>33</v>
      </c>
      <c r="F8805" t="s">
        <v>27</v>
      </c>
      <c r="G8805">
        <v>6</v>
      </c>
      <c r="H8805">
        <v>36.82</v>
      </c>
      <c r="I8805">
        <v>7.0000000000000007E-2</v>
      </c>
      <c r="J8805">
        <v>205.46</v>
      </c>
      <c r="K8805">
        <v>133.72999999999999</v>
      </c>
      <c r="L8805">
        <v>71.73</v>
      </c>
      <c r="M8805" t="s">
        <v>46</v>
      </c>
      <c r="N8805" s="3">
        <f>retail_sales[[#This Row],[Profit]]/retail_sales[[#This Row],[Revenue]]</f>
        <v>0.34911904993672738</v>
      </c>
      <c r="O8805" t="str">
        <f t="shared" si="137"/>
        <v>Saturday</v>
      </c>
    </row>
    <row r="8806" spans="1:15" x14ac:dyDescent="0.3">
      <c r="A8806">
        <v>8805</v>
      </c>
      <c r="B8806" t="s">
        <v>5609</v>
      </c>
      <c r="C8806" s="1">
        <v>45474</v>
      </c>
      <c r="D8806" t="s">
        <v>39</v>
      </c>
      <c r="E8806" t="s">
        <v>30</v>
      </c>
      <c r="F8806" t="s">
        <v>21</v>
      </c>
      <c r="G8806">
        <v>8</v>
      </c>
      <c r="H8806">
        <v>420.06</v>
      </c>
      <c r="I8806">
        <v>0.27</v>
      </c>
      <c r="J8806">
        <v>2453.15</v>
      </c>
      <c r="K8806">
        <v>1958.98</v>
      </c>
      <c r="L8806">
        <v>494.17</v>
      </c>
      <c r="M8806" t="s">
        <v>22</v>
      </c>
      <c r="N8806" s="3">
        <f>retail_sales[[#This Row],[Profit]]/retail_sales[[#This Row],[Revenue]]</f>
        <v>0.20144304261867396</v>
      </c>
      <c r="O8806" t="str">
        <f t="shared" si="137"/>
        <v>Monday</v>
      </c>
    </row>
    <row r="8807" spans="1:15" x14ac:dyDescent="0.3">
      <c r="A8807">
        <v>8806</v>
      </c>
      <c r="B8807" t="s">
        <v>5610</v>
      </c>
      <c r="C8807" s="1">
        <v>45581</v>
      </c>
      <c r="D8807" t="s">
        <v>19</v>
      </c>
      <c r="E8807" t="s">
        <v>20</v>
      </c>
      <c r="F8807" t="s">
        <v>27</v>
      </c>
      <c r="G8807">
        <v>1</v>
      </c>
      <c r="H8807">
        <v>353.01</v>
      </c>
      <c r="I8807">
        <v>0.04</v>
      </c>
      <c r="J8807">
        <v>338.89</v>
      </c>
      <c r="K8807">
        <v>176.2</v>
      </c>
      <c r="L8807">
        <v>162.69</v>
      </c>
      <c r="M8807" t="s">
        <v>40</v>
      </c>
      <c r="N8807" s="3">
        <f>retail_sales[[#This Row],[Profit]]/retail_sales[[#This Row],[Revenue]]</f>
        <v>0.48006727846793945</v>
      </c>
      <c r="O8807" t="str">
        <f t="shared" si="137"/>
        <v>Wednesday</v>
      </c>
    </row>
    <row r="8808" spans="1:15" x14ac:dyDescent="0.3">
      <c r="A8808">
        <v>8807</v>
      </c>
      <c r="B8808" t="s">
        <v>5611</v>
      </c>
      <c r="C8808" s="1">
        <v>45476</v>
      </c>
      <c r="D8808" t="s">
        <v>19</v>
      </c>
      <c r="E8808" t="s">
        <v>30</v>
      </c>
      <c r="F8808" t="s">
        <v>16</v>
      </c>
      <c r="G8808">
        <v>10</v>
      </c>
      <c r="H8808">
        <v>117.36</v>
      </c>
      <c r="I8808">
        <v>0.28000000000000003</v>
      </c>
      <c r="J8808">
        <v>844.99</v>
      </c>
      <c r="K8808">
        <v>585.46</v>
      </c>
      <c r="L8808">
        <v>259.52999999999997</v>
      </c>
      <c r="M8808" t="s">
        <v>28</v>
      </c>
      <c r="N8808" s="3">
        <f>retail_sales[[#This Row],[Profit]]/retail_sales[[#This Row],[Revenue]]</f>
        <v>0.307139729464254</v>
      </c>
      <c r="O8808" t="str">
        <f t="shared" si="137"/>
        <v>Wednesday</v>
      </c>
    </row>
    <row r="8809" spans="1:15" x14ac:dyDescent="0.3">
      <c r="A8809">
        <v>8808</v>
      </c>
      <c r="B8809" t="s">
        <v>2449</v>
      </c>
      <c r="C8809" s="1">
        <v>45374</v>
      </c>
      <c r="D8809" t="s">
        <v>24</v>
      </c>
      <c r="E8809" t="s">
        <v>20</v>
      </c>
      <c r="F8809" t="s">
        <v>21</v>
      </c>
      <c r="G8809">
        <v>4</v>
      </c>
      <c r="H8809">
        <v>284.77999999999997</v>
      </c>
      <c r="I8809">
        <v>0.25</v>
      </c>
      <c r="J8809">
        <v>854.34</v>
      </c>
      <c r="K8809">
        <v>622.45000000000005</v>
      </c>
      <c r="L8809">
        <v>231.89</v>
      </c>
      <c r="M8809" t="s">
        <v>40</v>
      </c>
      <c r="N8809" s="3">
        <f>retail_sales[[#This Row],[Profit]]/retail_sales[[#This Row],[Revenue]]</f>
        <v>0.27142589601329681</v>
      </c>
      <c r="O8809" t="str">
        <f t="shared" si="137"/>
        <v>Saturday</v>
      </c>
    </row>
    <row r="8810" spans="1:15" x14ac:dyDescent="0.3">
      <c r="A8810">
        <v>8809</v>
      </c>
      <c r="B8810" t="s">
        <v>493</v>
      </c>
      <c r="C8810" s="1">
        <v>45382</v>
      </c>
      <c r="D8810" t="s">
        <v>14</v>
      </c>
      <c r="E8810" t="s">
        <v>15</v>
      </c>
      <c r="F8810" t="s">
        <v>27</v>
      </c>
      <c r="G8810">
        <v>9</v>
      </c>
      <c r="H8810">
        <v>99.07</v>
      </c>
      <c r="I8810">
        <v>0.03</v>
      </c>
      <c r="J8810">
        <v>864.88</v>
      </c>
      <c r="K8810">
        <v>599.79</v>
      </c>
      <c r="L8810">
        <v>265.08999999999997</v>
      </c>
      <c r="M8810" t="s">
        <v>40</v>
      </c>
      <c r="N8810" s="3">
        <f>retail_sales[[#This Row],[Profit]]/retail_sales[[#This Row],[Revenue]]</f>
        <v>0.30650494866339834</v>
      </c>
      <c r="O8810" t="str">
        <f t="shared" si="137"/>
        <v>Sunday</v>
      </c>
    </row>
    <row r="8811" spans="1:15" x14ac:dyDescent="0.3">
      <c r="A8811">
        <v>8810</v>
      </c>
      <c r="B8811" t="s">
        <v>4077</v>
      </c>
      <c r="C8811" s="1">
        <v>45341</v>
      </c>
      <c r="D8811" t="s">
        <v>24</v>
      </c>
      <c r="E8811" t="s">
        <v>30</v>
      </c>
      <c r="F8811" t="s">
        <v>21</v>
      </c>
      <c r="G8811">
        <v>10</v>
      </c>
      <c r="H8811">
        <v>388.62</v>
      </c>
      <c r="I8811">
        <v>0.19</v>
      </c>
      <c r="J8811">
        <v>3147.82</v>
      </c>
      <c r="K8811">
        <v>1604.76</v>
      </c>
      <c r="L8811">
        <v>1543.06</v>
      </c>
      <c r="M8811" t="s">
        <v>22</v>
      </c>
      <c r="N8811" s="3">
        <f>retail_sales[[#This Row],[Profit]]/retail_sales[[#This Row],[Revenue]]</f>
        <v>0.49019956668424491</v>
      </c>
      <c r="O8811" t="str">
        <f t="shared" si="137"/>
        <v>Monday</v>
      </c>
    </row>
    <row r="8812" spans="1:15" x14ac:dyDescent="0.3">
      <c r="A8812">
        <v>8811</v>
      </c>
      <c r="B8812" t="s">
        <v>5612</v>
      </c>
      <c r="C8812" s="1">
        <v>45356</v>
      </c>
      <c r="D8812" t="s">
        <v>24</v>
      </c>
      <c r="E8812" t="s">
        <v>20</v>
      </c>
      <c r="F8812" t="s">
        <v>16</v>
      </c>
      <c r="G8812">
        <v>6</v>
      </c>
      <c r="H8812">
        <v>140.59</v>
      </c>
      <c r="I8812">
        <v>0.08</v>
      </c>
      <c r="J8812">
        <v>776.06</v>
      </c>
      <c r="K8812">
        <v>419.24</v>
      </c>
      <c r="L8812">
        <v>356.82</v>
      </c>
      <c r="M8812" t="s">
        <v>40</v>
      </c>
      <c r="N8812" s="3">
        <f>retail_sales[[#This Row],[Profit]]/retail_sales[[#This Row],[Revenue]]</f>
        <v>0.45978403731670237</v>
      </c>
      <c r="O8812" t="str">
        <f t="shared" si="137"/>
        <v>Tuesday</v>
      </c>
    </row>
    <row r="8813" spans="1:15" x14ac:dyDescent="0.3">
      <c r="A8813">
        <v>8812</v>
      </c>
      <c r="B8813" t="s">
        <v>1046</v>
      </c>
      <c r="C8813" s="1">
        <v>45518</v>
      </c>
      <c r="D8813" t="s">
        <v>24</v>
      </c>
      <c r="E8813" t="s">
        <v>15</v>
      </c>
      <c r="F8813" t="s">
        <v>21</v>
      </c>
      <c r="G8813">
        <v>1</v>
      </c>
      <c r="H8813">
        <v>131.63</v>
      </c>
      <c r="I8813">
        <v>0.28000000000000003</v>
      </c>
      <c r="J8813">
        <v>94.77</v>
      </c>
      <c r="K8813">
        <v>53.71</v>
      </c>
      <c r="L8813">
        <v>41.06</v>
      </c>
      <c r="M8813" t="s">
        <v>40</v>
      </c>
      <c r="N8813" s="3">
        <f>retail_sales[[#This Row],[Profit]]/retail_sales[[#This Row],[Revenue]]</f>
        <v>0.43325947029650735</v>
      </c>
      <c r="O8813" t="str">
        <f t="shared" si="137"/>
        <v>Wednesday</v>
      </c>
    </row>
    <row r="8814" spans="1:15" x14ac:dyDescent="0.3">
      <c r="A8814">
        <v>8813</v>
      </c>
      <c r="B8814" t="s">
        <v>1154</v>
      </c>
      <c r="C8814" s="1">
        <v>45551</v>
      </c>
      <c r="D8814" t="s">
        <v>14</v>
      </c>
      <c r="E8814" t="s">
        <v>30</v>
      </c>
      <c r="F8814" t="s">
        <v>21</v>
      </c>
      <c r="G8814">
        <v>9</v>
      </c>
      <c r="H8814">
        <v>477.52</v>
      </c>
      <c r="I8814">
        <v>0.24</v>
      </c>
      <c r="J8814">
        <v>3266.24</v>
      </c>
      <c r="K8814">
        <v>2061.98</v>
      </c>
      <c r="L8814">
        <v>1204.26</v>
      </c>
      <c r="M8814" t="s">
        <v>46</v>
      </c>
      <c r="N8814" s="3">
        <f>retail_sales[[#This Row],[Profit]]/retail_sales[[#This Row],[Revenue]]</f>
        <v>0.36869917703536792</v>
      </c>
      <c r="O8814" t="str">
        <f t="shared" si="137"/>
        <v>Monday</v>
      </c>
    </row>
    <row r="8815" spans="1:15" x14ac:dyDescent="0.3">
      <c r="A8815">
        <v>8814</v>
      </c>
      <c r="B8815" t="s">
        <v>2864</v>
      </c>
      <c r="C8815" s="1">
        <v>45440</v>
      </c>
      <c r="D8815" t="s">
        <v>14</v>
      </c>
      <c r="E8815" t="s">
        <v>15</v>
      </c>
      <c r="F8815" t="s">
        <v>27</v>
      </c>
      <c r="G8815">
        <v>4</v>
      </c>
      <c r="H8815">
        <v>135.49</v>
      </c>
      <c r="I8815">
        <v>0.22</v>
      </c>
      <c r="J8815">
        <v>422.73</v>
      </c>
      <c r="K8815">
        <v>225.2</v>
      </c>
      <c r="L8815">
        <v>197.53</v>
      </c>
      <c r="M8815" t="s">
        <v>17</v>
      </c>
      <c r="N8815" s="3">
        <f>retail_sales[[#This Row],[Profit]]/retail_sales[[#This Row],[Revenue]]</f>
        <v>0.46727225415750007</v>
      </c>
      <c r="O8815" t="str">
        <f t="shared" si="137"/>
        <v>Tuesday</v>
      </c>
    </row>
    <row r="8816" spans="1:15" x14ac:dyDescent="0.3">
      <c r="A8816">
        <v>8815</v>
      </c>
      <c r="B8816" t="s">
        <v>2329</v>
      </c>
      <c r="C8816" s="1">
        <v>45511</v>
      </c>
      <c r="D8816" t="s">
        <v>24</v>
      </c>
      <c r="E8816" t="s">
        <v>20</v>
      </c>
      <c r="F8816" t="s">
        <v>27</v>
      </c>
      <c r="G8816">
        <v>4</v>
      </c>
      <c r="H8816">
        <v>319.27999999999997</v>
      </c>
      <c r="I8816">
        <v>0.28999999999999998</v>
      </c>
      <c r="J8816">
        <v>906.76</v>
      </c>
      <c r="K8816">
        <v>709.5</v>
      </c>
      <c r="L8816">
        <v>197.26</v>
      </c>
      <c r="M8816" t="s">
        <v>28</v>
      </c>
      <c r="N8816" s="3">
        <f>retail_sales[[#This Row],[Profit]]/retail_sales[[#This Row],[Revenue]]</f>
        <v>0.21754378225770876</v>
      </c>
      <c r="O8816" t="str">
        <f t="shared" si="137"/>
        <v>Wednesday</v>
      </c>
    </row>
    <row r="8817" spans="1:15" x14ac:dyDescent="0.3">
      <c r="A8817">
        <v>8816</v>
      </c>
      <c r="B8817" t="s">
        <v>254</v>
      </c>
      <c r="C8817" s="1">
        <v>45578</v>
      </c>
      <c r="D8817" t="s">
        <v>24</v>
      </c>
      <c r="E8817" t="s">
        <v>33</v>
      </c>
      <c r="F8817" t="s">
        <v>21</v>
      </c>
      <c r="G8817">
        <v>10</v>
      </c>
      <c r="H8817">
        <v>417.59</v>
      </c>
      <c r="I8817">
        <v>0.01</v>
      </c>
      <c r="J8817">
        <v>4134.1400000000003</v>
      </c>
      <c r="K8817">
        <v>2866.08</v>
      </c>
      <c r="L8817">
        <v>1268.06</v>
      </c>
      <c r="M8817" t="s">
        <v>46</v>
      </c>
      <c r="N8817" s="3">
        <f>retail_sales[[#This Row],[Profit]]/retail_sales[[#This Row],[Revenue]]</f>
        <v>0.30672884807964895</v>
      </c>
      <c r="O8817" t="str">
        <f t="shared" si="137"/>
        <v>Sunday</v>
      </c>
    </row>
    <row r="8818" spans="1:15" x14ac:dyDescent="0.3">
      <c r="A8818">
        <v>8817</v>
      </c>
      <c r="B8818" t="s">
        <v>5054</v>
      </c>
      <c r="C8818" s="1">
        <v>45553</v>
      </c>
      <c r="D8818" t="s">
        <v>14</v>
      </c>
      <c r="E8818" t="s">
        <v>15</v>
      </c>
      <c r="F8818" t="s">
        <v>27</v>
      </c>
      <c r="G8818">
        <v>7</v>
      </c>
      <c r="H8818">
        <v>482.39</v>
      </c>
      <c r="I8818">
        <v>0.11</v>
      </c>
      <c r="J8818">
        <v>3005.29</v>
      </c>
      <c r="K8818">
        <v>2042.27</v>
      </c>
      <c r="L8818">
        <v>963.02</v>
      </c>
      <c r="M8818" t="s">
        <v>40</v>
      </c>
      <c r="N8818" s="3">
        <f>retail_sales[[#This Row],[Profit]]/retail_sales[[#This Row],[Revenue]]</f>
        <v>0.320441621274486</v>
      </c>
      <c r="O8818" t="str">
        <f t="shared" si="137"/>
        <v>Wednesday</v>
      </c>
    </row>
    <row r="8819" spans="1:15" x14ac:dyDescent="0.3">
      <c r="A8819">
        <v>8818</v>
      </c>
      <c r="B8819" t="s">
        <v>5120</v>
      </c>
      <c r="C8819" s="1">
        <v>45403</v>
      </c>
      <c r="D8819" t="s">
        <v>14</v>
      </c>
      <c r="E8819" t="s">
        <v>25</v>
      </c>
      <c r="F8819" t="s">
        <v>16</v>
      </c>
      <c r="G8819">
        <v>8</v>
      </c>
      <c r="H8819">
        <v>391.92</v>
      </c>
      <c r="I8819">
        <v>0.21</v>
      </c>
      <c r="J8819">
        <v>2476.9299999999998</v>
      </c>
      <c r="K8819">
        <v>1756.08</v>
      </c>
      <c r="L8819">
        <v>720.85</v>
      </c>
      <c r="M8819" t="s">
        <v>46</v>
      </c>
      <c r="N8819" s="3">
        <f>retail_sales[[#This Row],[Profit]]/retail_sales[[#This Row],[Revenue]]</f>
        <v>0.29102558408998236</v>
      </c>
      <c r="O8819" t="str">
        <f t="shared" si="137"/>
        <v>Sunday</v>
      </c>
    </row>
    <row r="8820" spans="1:15" x14ac:dyDescent="0.3">
      <c r="A8820">
        <v>8819</v>
      </c>
      <c r="B8820" t="s">
        <v>5613</v>
      </c>
      <c r="C8820" s="1">
        <v>45547</v>
      </c>
      <c r="D8820" t="s">
        <v>19</v>
      </c>
      <c r="E8820" t="s">
        <v>30</v>
      </c>
      <c r="F8820" t="s">
        <v>27</v>
      </c>
      <c r="G8820">
        <v>5</v>
      </c>
      <c r="H8820">
        <v>390.68</v>
      </c>
      <c r="I8820">
        <v>0.22</v>
      </c>
      <c r="J8820">
        <v>1523.65</v>
      </c>
      <c r="K8820">
        <v>963.87</v>
      </c>
      <c r="L8820">
        <v>559.78</v>
      </c>
      <c r="M8820" t="s">
        <v>28</v>
      </c>
      <c r="N8820" s="3">
        <f>retail_sales[[#This Row],[Profit]]/retail_sales[[#This Row],[Revenue]]</f>
        <v>0.36739408656843758</v>
      </c>
      <c r="O8820" t="str">
        <f t="shared" si="137"/>
        <v>Thursday</v>
      </c>
    </row>
    <row r="8821" spans="1:15" x14ac:dyDescent="0.3">
      <c r="A8821">
        <v>8820</v>
      </c>
      <c r="B8821" t="s">
        <v>3147</v>
      </c>
      <c r="C8821" s="1">
        <v>45624</v>
      </c>
      <c r="D8821" t="s">
        <v>14</v>
      </c>
      <c r="E8821" t="s">
        <v>33</v>
      </c>
      <c r="F8821" t="s">
        <v>21</v>
      </c>
      <c r="G8821">
        <v>5</v>
      </c>
      <c r="H8821">
        <v>54.51</v>
      </c>
      <c r="I8821">
        <v>0.25</v>
      </c>
      <c r="J8821">
        <v>204.41</v>
      </c>
      <c r="K8821">
        <v>156.69999999999999</v>
      </c>
      <c r="L8821">
        <v>47.71</v>
      </c>
      <c r="M8821" t="s">
        <v>28</v>
      </c>
      <c r="N8821" s="3">
        <f>retail_sales[[#This Row],[Profit]]/retail_sales[[#This Row],[Revenue]]</f>
        <v>0.23340345384276701</v>
      </c>
      <c r="O8821" t="str">
        <f t="shared" si="137"/>
        <v>Thursday</v>
      </c>
    </row>
    <row r="8822" spans="1:15" x14ac:dyDescent="0.3">
      <c r="A8822">
        <v>8821</v>
      </c>
      <c r="B8822" t="s">
        <v>5614</v>
      </c>
      <c r="C8822" s="1">
        <v>45311</v>
      </c>
      <c r="D8822" t="s">
        <v>39</v>
      </c>
      <c r="E8822" t="s">
        <v>25</v>
      </c>
      <c r="F8822" t="s">
        <v>16</v>
      </c>
      <c r="G8822">
        <v>6</v>
      </c>
      <c r="H8822">
        <v>431.57</v>
      </c>
      <c r="I8822">
        <v>0.25</v>
      </c>
      <c r="J8822">
        <v>1942.07</v>
      </c>
      <c r="K8822">
        <v>1539.34</v>
      </c>
      <c r="L8822">
        <v>402.73</v>
      </c>
      <c r="M8822" t="s">
        <v>40</v>
      </c>
      <c r="N8822" s="3">
        <f>retail_sales[[#This Row],[Profit]]/retail_sales[[#This Row],[Revenue]]</f>
        <v>0.2073715159597749</v>
      </c>
      <c r="O8822" t="str">
        <f t="shared" si="137"/>
        <v>Saturday</v>
      </c>
    </row>
    <row r="8823" spans="1:15" x14ac:dyDescent="0.3">
      <c r="A8823">
        <v>8822</v>
      </c>
      <c r="B8823" t="s">
        <v>1340</v>
      </c>
      <c r="C8823" s="1">
        <v>45308</v>
      </c>
      <c r="D8823" t="s">
        <v>19</v>
      </c>
      <c r="E8823" t="s">
        <v>15</v>
      </c>
      <c r="F8823" t="s">
        <v>21</v>
      </c>
      <c r="G8823">
        <v>5</v>
      </c>
      <c r="H8823">
        <v>326.13</v>
      </c>
      <c r="I8823">
        <v>0</v>
      </c>
      <c r="J8823">
        <v>1630.65</v>
      </c>
      <c r="K8823">
        <v>1171.58</v>
      </c>
      <c r="L8823">
        <v>459.07</v>
      </c>
      <c r="M8823" t="s">
        <v>17</v>
      </c>
      <c r="N8823" s="3">
        <f>retail_sales[[#This Row],[Profit]]/retail_sales[[#This Row],[Revenue]]</f>
        <v>0.28152577193143835</v>
      </c>
      <c r="O8823" t="str">
        <f t="shared" si="137"/>
        <v>Wednesday</v>
      </c>
    </row>
    <row r="8824" spans="1:15" x14ac:dyDescent="0.3">
      <c r="A8824">
        <v>8823</v>
      </c>
      <c r="B8824" t="s">
        <v>5615</v>
      </c>
      <c r="C8824" s="1">
        <v>45584</v>
      </c>
      <c r="D8824" t="s">
        <v>14</v>
      </c>
      <c r="E8824" t="s">
        <v>20</v>
      </c>
      <c r="F8824" t="s">
        <v>27</v>
      </c>
      <c r="G8824">
        <v>2</v>
      </c>
      <c r="H8824">
        <v>381.46</v>
      </c>
      <c r="I8824">
        <v>0.15</v>
      </c>
      <c r="J8824">
        <v>648.48</v>
      </c>
      <c r="K8824">
        <v>336.08</v>
      </c>
      <c r="L8824">
        <v>312.39999999999998</v>
      </c>
      <c r="M8824" t="s">
        <v>46</v>
      </c>
      <c r="N8824" s="3">
        <f>retail_sales[[#This Row],[Profit]]/retail_sales[[#This Row],[Revenue]]</f>
        <v>0.48174191956575374</v>
      </c>
      <c r="O8824" t="str">
        <f t="shared" si="137"/>
        <v>Saturday</v>
      </c>
    </row>
    <row r="8825" spans="1:15" x14ac:dyDescent="0.3">
      <c r="A8825">
        <v>8824</v>
      </c>
      <c r="B8825" t="s">
        <v>5616</v>
      </c>
      <c r="C8825" s="1">
        <v>45578</v>
      </c>
      <c r="D8825" t="s">
        <v>24</v>
      </c>
      <c r="E8825" t="s">
        <v>25</v>
      </c>
      <c r="F8825" t="s">
        <v>27</v>
      </c>
      <c r="G8825">
        <v>4</v>
      </c>
      <c r="H8825">
        <v>340.27</v>
      </c>
      <c r="I8825">
        <v>0.09</v>
      </c>
      <c r="J8825">
        <v>1238.58</v>
      </c>
      <c r="K8825">
        <v>970.56</v>
      </c>
      <c r="L8825">
        <v>268.02</v>
      </c>
      <c r="M8825" t="s">
        <v>22</v>
      </c>
      <c r="N8825" s="3">
        <f>retail_sales[[#This Row],[Profit]]/retail_sales[[#This Row],[Revenue]]</f>
        <v>0.21639296613864265</v>
      </c>
      <c r="O8825" t="str">
        <f t="shared" si="137"/>
        <v>Sunday</v>
      </c>
    </row>
    <row r="8826" spans="1:15" x14ac:dyDescent="0.3">
      <c r="A8826">
        <v>8825</v>
      </c>
      <c r="B8826" t="s">
        <v>4863</v>
      </c>
      <c r="C8826" s="1">
        <v>45397</v>
      </c>
      <c r="D8826" t="s">
        <v>39</v>
      </c>
      <c r="E8826" t="s">
        <v>25</v>
      </c>
      <c r="F8826" t="s">
        <v>27</v>
      </c>
      <c r="G8826">
        <v>1</v>
      </c>
      <c r="H8826">
        <v>475.66</v>
      </c>
      <c r="I8826">
        <v>0.27</v>
      </c>
      <c r="J8826">
        <v>347.23</v>
      </c>
      <c r="K8826">
        <v>242.97</v>
      </c>
      <c r="L8826">
        <v>104.26</v>
      </c>
      <c r="M8826" t="s">
        <v>28</v>
      </c>
      <c r="N8826" s="3">
        <f>retail_sales[[#This Row],[Profit]]/retail_sales[[#This Row],[Revenue]]</f>
        <v>0.30026207412953948</v>
      </c>
      <c r="O8826" t="str">
        <f t="shared" si="137"/>
        <v>Monday</v>
      </c>
    </row>
    <row r="8827" spans="1:15" x14ac:dyDescent="0.3">
      <c r="A8827">
        <v>8826</v>
      </c>
      <c r="B8827" t="s">
        <v>1584</v>
      </c>
      <c r="C8827" s="1">
        <v>45495</v>
      </c>
      <c r="D8827" t="s">
        <v>39</v>
      </c>
      <c r="E8827" t="s">
        <v>25</v>
      </c>
      <c r="F8827" t="s">
        <v>16</v>
      </c>
      <c r="G8827">
        <v>5</v>
      </c>
      <c r="H8827">
        <v>246.15</v>
      </c>
      <c r="I8827">
        <v>0.12</v>
      </c>
      <c r="J8827">
        <v>1083.06</v>
      </c>
      <c r="K8827">
        <v>858.82</v>
      </c>
      <c r="L8827">
        <v>224.24</v>
      </c>
      <c r="M8827" t="s">
        <v>17</v>
      </c>
      <c r="N8827" s="3">
        <f>retail_sales[[#This Row],[Profit]]/retail_sales[[#This Row],[Revenue]]</f>
        <v>0.20704300777426921</v>
      </c>
      <c r="O8827" t="str">
        <f t="shared" si="137"/>
        <v>Monday</v>
      </c>
    </row>
    <row r="8828" spans="1:15" x14ac:dyDescent="0.3">
      <c r="A8828">
        <v>8827</v>
      </c>
      <c r="B8828" t="s">
        <v>3852</v>
      </c>
      <c r="C8828" s="1">
        <v>45332</v>
      </c>
      <c r="D8828" t="s">
        <v>19</v>
      </c>
      <c r="E8828" t="s">
        <v>30</v>
      </c>
      <c r="F8828" t="s">
        <v>21</v>
      </c>
      <c r="G8828">
        <v>2</v>
      </c>
      <c r="H8828">
        <v>136.77000000000001</v>
      </c>
      <c r="I8828">
        <v>0.05</v>
      </c>
      <c r="J8828">
        <v>259.86</v>
      </c>
      <c r="K8828">
        <v>173.6</v>
      </c>
      <c r="L8828">
        <v>86.26</v>
      </c>
      <c r="M8828" t="s">
        <v>28</v>
      </c>
      <c r="N8828" s="3">
        <f>retail_sales[[#This Row],[Profit]]/retail_sales[[#This Row],[Revenue]]</f>
        <v>0.33194797198491494</v>
      </c>
      <c r="O8828" t="str">
        <f t="shared" si="137"/>
        <v>Saturday</v>
      </c>
    </row>
    <row r="8829" spans="1:15" x14ac:dyDescent="0.3">
      <c r="A8829">
        <v>8828</v>
      </c>
      <c r="B8829" t="s">
        <v>270</v>
      </c>
      <c r="C8829" s="1">
        <v>45615</v>
      </c>
      <c r="D8829" t="s">
        <v>19</v>
      </c>
      <c r="E8829" t="s">
        <v>15</v>
      </c>
      <c r="F8829" t="s">
        <v>16</v>
      </c>
      <c r="G8829">
        <v>10</v>
      </c>
      <c r="H8829">
        <v>363.39</v>
      </c>
      <c r="I8829">
        <v>0.27</v>
      </c>
      <c r="J8829">
        <v>2652.75</v>
      </c>
      <c r="K8829">
        <v>2008.89</v>
      </c>
      <c r="L8829">
        <v>643.86</v>
      </c>
      <c r="M8829" t="s">
        <v>17</v>
      </c>
      <c r="N8829" s="3">
        <f>retail_sales[[#This Row],[Profit]]/retail_sales[[#This Row],[Revenue]]</f>
        <v>0.24271416454622563</v>
      </c>
      <c r="O8829" t="str">
        <f t="shared" si="137"/>
        <v>Tuesday</v>
      </c>
    </row>
    <row r="8830" spans="1:15" x14ac:dyDescent="0.3">
      <c r="A8830">
        <v>8829</v>
      </c>
      <c r="B8830" t="s">
        <v>3953</v>
      </c>
      <c r="C8830" s="1">
        <v>45653</v>
      </c>
      <c r="D8830" t="s">
        <v>19</v>
      </c>
      <c r="E8830" t="s">
        <v>33</v>
      </c>
      <c r="F8830" t="s">
        <v>21</v>
      </c>
      <c r="G8830">
        <v>1</v>
      </c>
      <c r="H8830">
        <v>469.88</v>
      </c>
      <c r="I8830">
        <v>0.15</v>
      </c>
      <c r="J8830">
        <v>399.4</v>
      </c>
      <c r="K8830">
        <v>263.20999999999998</v>
      </c>
      <c r="L8830">
        <v>136.19</v>
      </c>
      <c r="M8830" t="s">
        <v>46</v>
      </c>
      <c r="N8830" s="3">
        <f>retail_sales[[#This Row],[Profit]]/retail_sales[[#This Row],[Revenue]]</f>
        <v>0.34098647971957941</v>
      </c>
      <c r="O8830" t="str">
        <f t="shared" si="137"/>
        <v>Friday</v>
      </c>
    </row>
    <row r="8831" spans="1:15" x14ac:dyDescent="0.3">
      <c r="A8831">
        <v>8830</v>
      </c>
      <c r="B8831" t="s">
        <v>5617</v>
      </c>
      <c r="C8831" s="1">
        <v>45358</v>
      </c>
      <c r="D8831" t="s">
        <v>14</v>
      </c>
      <c r="E8831" t="s">
        <v>15</v>
      </c>
      <c r="F8831" t="s">
        <v>16</v>
      </c>
      <c r="G8831">
        <v>7</v>
      </c>
      <c r="H8831">
        <v>457.09</v>
      </c>
      <c r="I8831">
        <v>0.02</v>
      </c>
      <c r="J8831">
        <v>3135.64</v>
      </c>
      <c r="K8831">
        <v>2014.09</v>
      </c>
      <c r="L8831">
        <v>1121.55</v>
      </c>
      <c r="M8831" t="s">
        <v>40</v>
      </c>
      <c r="N8831" s="3">
        <f>retail_sales[[#This Row],[Profit]]/retail_sales[[#This Row],[Revenue]]</f>
        <v>0.3576781773417867</v>
      </c>
      <c r="O8831" t="str">
        <f t="shared" si="137"/>
        <v>Thursday</v>
      </c>
    </row>
    <row r="8832" spans="1:15" x14ac:dyDescent="0.3">
      <c r="A8832">
        <v>8831</v>
      </c>
      <c r="B8832" t="s">
        <v>740</v>
      </c>
      <c r="C8832" s="1">
        <v>45621</v>
      </c>
      <c r="D8832" t="s">
        <v>39</v>
      </c>
      <c r="E8832" t="s">
        <v>25</v>
      </c>
      <c r="F8832" t="s">
        <v>21</v>
      </c>
      <c r="G8832">
        <v>9</v>
      </c>
      <c r="H8832">
        <v>183.03</v>
      </c>
      <c r="I8832">
        <v>0.24</v>
      </c>
      <c r="J8832">
        <v>1251.93</v>
      </c>
      <c r="K8832">
        <v>635.05999999999995</v>
      </c>
      <c r="L8832">
        <v>616.87</v>
      </c>
      <c r="M8832" t="s">
        <v>28</v>
      </c>
      <c r="N8832" s="3">
        <f>retail_sales[[#This Row],[Profit]]/retail_sales[[#This Row],[Revenue]]</f>
        <v>0.49273521682522181</v>
      </c>
      <c r="O8832" t="str">
        <f t="shared" si="137"/>
        <v>Monday</v>
      </c>
    </row>
    <row r="8833" spans="1:15" x14ac:dyDescent="0.3">
      <c r="A8833">
        <v>8832</v>
      </c>
      <c r="B8833" t="s">
        <v>5449</v>
      </c>
      <c r="C8833" s="1">
        <v>45335</v>
      </c>
      <c r="D8833" t="s">
        <v>24</v>
      </c>
      <c r="E8833" t="s">
        <v>20</v>
      </c>
      <c r="F8833" t="s">
        <v>27</v>
      </c>
      <c r="G8833">
        <v>6</v>
      </c>
      <c r="H8833">
        <v>487.62</v>
      </c>
      <c r="I8833">
        <v>0.23</v>
      </c>
      <c r="J8833">
        <v>2252.8000000000002</v>
      </c>
      <c r="K8833">
        <v>1283.3499999999999</v>
      </c>
      <c r="L8833">
        <v>969.45</v>
      </c>
      <c r="M8833" t="s">
        <v>40</v>
      </c>
      <c r="N8833" s="3">
        <f>retail_sales[[#This Row],[Profit]]/retail_sales[[#This Row],[Revenue]]</f>
        <v>0.43033114346590906</v>
      </c>
      <c r="O8833" t="str">
        <f t="shared" si="137"/>
        <v>Tuesday</v>
      </c>
    </row>
    <row r="8834" spans="1:15" x14ac:dyDescent="0.3">
      <c r="A8834">
        <v>8833</v>
      </c>
      <c r="B8834" t="s">
        <v>4234</v>
      </c>
      <c r="C8834" s="1">
        <v>45487</v>
      </c>
      <c r="D8834" t="s">
        <v>24</v>
      </c>
      <c r="E8834" t="s">
        <v>33</v>
      </c>
      <c r="F8834" t="s">
        <v>16</v>
      </c>
      <c r="G8834">
        <v>9</v>
      </c>
      <c r="H8834">
        <v>180.97</v>
      </c>
      <c r="I8834">
        <v>0.06</v>
      </c>
      <c r="J8834">
        <v>1531.01</v>
      </c>
      <c r="K8834">
        <v>1057.08</v>
      </c>
      <c r="L8834">
        <v>473.93</v>
      </c>
      <c r="M8834" t="s">
        <v>22</v>
      </c>
      <c r="N8834" s="3">
        <f>retail_sales[[#This Row],[Profit]]/retail_sales[[#This Row],[Revenue]]</f>
        <v>0.30955382394628383</v>
      </c>
      <c r="O8834" t="str">
        <f t="shared" ref="O8834:O8897" si="138">TEXT(C8834, "dddd")</f>
        <v>Sunday</v>
      </c>
    </row>
    <row r="8835" spans="1:15" x14ac:dyDescent="0.3">
      <c r="A8835">
        <v>8834</v>
      </c>
      <c r="B8835" t="s">
        <v>5618</v>
      </c>
      <c r="C8835" s="1">
        <v>45543</v>
      </c>
      <c r="D8835" t="s">
        <v>14</v>
      </c>
      <c r="E8835" t="s">
        <v>33</v>
      </c>
      <c r="F8835" t="s">
        <v>16</v>
      </c>
      <c r="G8835">
        <v>2</v>
      </c>
      <c r="H8835">
        <v>315.04000000000002</v>
      </c>
      <c r="I8835">
        <v>0.21</v>
      </c>
      <c r="J8835">
        <v>497.76</v>
      </c>
      <c r="K8835">
        <v>322.43</v>
      </c>
      <c r="L8835">
        <v>175.33</v>
      </c>
      <c r="M8835" t="s">
        <v>28</v>
      </c>
      <c r="N8835" s="3">
        <f>retail_sales[[#This Row],[Profit]]/retail_sales[[#This Row],[Revenue]]</f>
        <v>0.35223802635808427</v>
      </c>
      <c r="O8835" t="str">
        <f t="shared" si="138"/>
        <v>Sunday</v>
      </c>
    </row>
    <row r="8836" spans="1:15" x14ac:dyDescent="0.3">
      <c r="A8836">
        <v>8835</v>
      </c>
      <c r="B8836" t="s">
        <v>5619</v>
      </c>
      <c r="C8836" s="1">
        <v>45523</v>
      </c>
      <c r="D8836" t="s">
        <v>19</v>
      </c>
      <c r="E8836" t="s">
        <v>20</v>
      </c>
      <c r="F8836" t="s">
        <v>27</v>
      </c>
      <c r="G8836">
        <v>9</v>
      </c>
      <c r="H8836">
        <v>327.47000000000003</v>
      </c>
      <c r="I8836">
        <v>0.21</v>
      </c>
      <c r="J8836">
        <v>2328.31</v>
      </c>
      <c r="K8836">
        <v>1309.75</v>
      </c>
      <c r="L8836">
        <v>1018.56</v>
      </c>
      <c r="M8836" t="s">
        <v>40</v>
      </c>
      <c r="N8836" s="3">
        <f>retail_sales[[#This Row],[Profit]]/retail_sales[[#This Row],[Revenue]]</f>
        <v>0.43746751935953543</v>
      </c>
      <c r="O8836" t="str">
        <f t="shared" si="138"/>
        <v>Monday</v>
      </c>
    </row>
    <row r="8837" spans="1:15" x14ac:dyDescent="0.3">
      <c r="A8837">
        <v>8836</v>
      </c>
      <c r="B8837" t="s">
        <v>1401</v>
      </c>
      <c r="C8837" s="1">
        <v>45632</v>
      </c>
      <c r="D8837" t="s">
        <v>19</v>
      </c>
      <c r="E8837" t="s">
        <v>20</v>
      </c>
      <c r="F8837" t="s">
        <v>27</v>
      </c>
      <c r="G8837">
        <v>4</v>
      </c>
      <c r="H8837">
        <v>141.82</v>
      </c>
      <c r="I8837">
        <v>0.17</v>
      </c>
      <c r="J8837">
        <v>470.84</v>
      </c>
      <c r="K8837">
        <v>375.36</v>
      </c>
      <c r="L8837">
        <v>95.48</v>
      </c>
      <c r="M8837" t="s">
        <v>17</v>
      </c>
      <c r="N8837" s="3">
        <f>retail_sales[[#This Row],[Profit]]/retail_sales[[#This Row],[Revenue]]</f>
        <v>0.20278650921756863</v>
      </c>
      <c r="O8837" t="str">
        <f t="shared" si="138"/>
        <v>Friday</v>
      </c>
    </row>
    <row r="8838" spans="1:15" x14ac:dyDescent="0.3">
      <c r="A8838">
        <v>8837</v>
      </c>
      <c r="B8838" t="s">
        <v>1157</v>
      </c>
      <c r="C8838" s="1">
        <v>45601</v>
      </c>
      <c r="D8838" t="s">
        <v>19</v>
      </c>
      <c r="E8838" t="s">
        <v>20</v>
      </c>
      <c r="F8838" t="s">
        <v>21</v>
      </c>
      <c r="G8838">
        <v>2</v>
      </c>
      <c r="H8838">
        <v>16.86</v>
      </c>
      <c r="I8838">
        <v>0.17</v>
      </c>
      <c r="J8838">
        <v>27.99</v>
      </c>
      <c r="K8838">
        <v>20.78</v>
      </c>
      <c r="L8838">
        <v>7.21</v>
      </c>
      <c r="M8838" t="s">
        <v>22</v>
      </c>
      <c r="N8838" s="3">
        <f>retail_sales[[#This Row],[Profit]]/retail_sales[[#This Row],[Revenue]]</f>
        <v>0.25759199714183639</v>
      </c>
      <c r="O8838" t="str">
        <f t="shared" si="138"/>
        <v>Tuesday</v>
      </c>
    </row>
    <row r="8839" spans="1:15" x14ac:dyDescent="0.3">
      <c r="A8839">
        <v>8838</v>
      </c>
      <c r="B8839" t="s">
        <v>5611</v>
      </c>
      <c r="C8839" s="1">
        <v>45524</v>
      </c>
      <c r="D8839" t="s">
        <v>14</v>
      </c>
      <c r="E8839" t="s">
        <v>15</v>
      </c>
      <c r="F8839" t="s">
        <v>27</v>
      </c>
      <c r="G8839">
        <v>8</v>
      </c>
      <c r="H8839">
        <v>480.28</v>
      </c>
      <c r="I8839">
        <v>0.12</v>
      </c>
      <c r="J8839">
        <v>3381.17</v>
      </c>
      <c r="K8839">
        <v>2595.71</v>
      </c>
      <c r="L8839">
        <v>785.46</v>
      </c>
      <c r="M8839" t="s">
        <v>22</v>
      </c>
      <c r="N8839" s="3">
        <f>retail_sales[[#This Row],[Profit]]/retail_sales[[#This Row],[Revenue]]</f>
        <v>0.23230420239147989</v>
      </c>
      <c r="O8839" t="str">
        <f t="shared" si="138"/>
        <v>Tuesday</v>
      </c>
    </row>
    <row r="8840" spans="1:15" x14ac:dyDescent="0.3">
      <c r="A8840">
        <v>8839</v>
      </c>
      <c r="B8840" t="s">
        <v>5620</v>
      </c>
      <c r="C8840" s="1">
        <v>45294</v>
      </c>
      <c r="D8840" t="s">
        <v>39</v>
      </c>
      <c r="E8840" t="s">
        <v>25</v>
      </c>
      <c r="F8840" t="s">
        <v>16</v>
      </c>
      <c r="G8840">
        <v>6</v>
      </c>
      <c r="H8840">
        <v>170.2</v>
      </c>
      <c r="I8840">
        <v>0.11</v>
      </c>
      <c r="J8840">
        <v>908.87</v>
      </c>
      <c r="K8840">
        <v>641.88</v>
      </c>
      <c r="L8840">
        <v>266.99</v>
      </c>
      <c r="M8840" t="s">
        <v>40</v>
      </c>
      <c r="N8840" s="3">
        <f>retail_sales[[#This Row],[Profit]]/retail_sales[[#This Row],[Revenue]]</f>
        <v>0.29376038377325692</v>
      </c>
      <c r="O8840" t="str">
        <f t="shared" si="138"/>
        <v>Wednesday</v>
      </c>
    </row>
    <row r="8841" spans="1:15" x14ac:dyDescent="0.3">
      <c r="A8841">
        <v>8840</v>
      </c>
      <c r="B8841" t="s">
        <v>1100</v>
      </c>
      <c r="C8841" s="1">
        <v>45616</v>
      </c>
      <c r="D8841" t="s">
        <v>19</v>
      </c>
      <c r="E8841" t="s">
        <v>20</v>
      </c>
      <c r="F8841" t="s">
        <v>21</v>
      </c>
      <c r="G8841">
        <v>3</v>
      </c>
      <c r="H8841">
        <v>46.7</v>
      </c>
      <c r="I8841">
        <v>0.14000000000000001</v>
      </c>
      <c r="J8841">
        <v>120.49</v>
      </c>
      <c r="K8841">
        <v>67.34</v>
      </c>
      <c r="L8841">
        <v>53.15</v>
      </c>
      <c r="M8841" t="s">
        <v>28</v>
      </c>
      <c r="N8841" s="3">
        <f>retail_sales[[#This Row],[Profit]]/retail_sales[[#This Row],[Revenue]]</f>
        <v>0.44111544526516722</v>
      </c>
      <c r="O8841" t="str">
        <f t="shared" si="138"/>
        <v>Wednesday</v>
      </c>
    </row>
    <row r="8842" spans="1:15" x14ac:dyDescent="0.3">
      <c r="A8842">
        <v>8841</v>
      </c>
      <c r="B8842" t="s">
        <v>5621</v>
      </c>
      <c r="C8842" s="1">
        <v>45392</v>
      </c>
      <c r="D8842" t="s">
        <v>14</v>
      </c>
      <c r="E8842" t="s">
        <v>20</v>
      </c>
      <c r="F8842" t="s">
        <v>16</v>
      </c>
      <c r="G8842">
        <v>2</v>
      </c>
      <c r="H8842">
        <v>273.45</v>
      </c>
      <c r="I8842">
        <v>0.14000000000000001</v>
      </c>
      <c r="J8842">
        <v>470.33</v>
      </c>
      <c r="K8842">
        <v>257.88</v>
      </c>
      <c r="L8842">
        <v>212.45</v>
      </c>
      <c r="M8842" t="s">
        <v>40</v>
      </c>
      <c r="N8842" s="3">
        <f>retail_sales[[#This Row],[Profit]]/retail_sales[[#This Row],[Revenue]]</f>
        <v>0.4517041226372972</v>
      </c>
      <c r="O8842" t="str">
        <f t="shared" si="138"/>
        <v>Wednesday</v>
      </c>
    </row>
    <row r="8843" spans="1:15" x14ac:dyDescent="0.3">
      <c r="A8843">
        <v>8842</v>
      </c>
      <c r="B8843" t="s">
        <v>999</v>
      </c>
      <c r="C8843" s="1">
        <v>45655</v>
      </c>
      <c r="D8843" t="s">
        <v>19</v>
      </c>
      <c r="E8843" t="s">
        <v>15</v>
      </c>
      <c r="F8843" t="s">
        <v>21</v>
      </c>
      <c r="G8843">
        <v>10</v>
      </c>
      <c r="H8843">
        <v>207.86</v>
      </c>
      <c r="I8843">
        <v>0.03</v>
      </c>
      <c r="J8843">
        <v>2016.24</v>
      </c>
      <c r="K8843">
        <v>1162.53</v>
      </c>
      <c r="L8843">
        <v>853.71</v>
      </c>
      <c r="M8843" t="s">
        <v>28</v>
      </c>
      <c r="N8843" s="3">
        <f>retail_sales[[#This Row],[Profit]]/retail_sales[[#This Row],[Revenue]]</f>
        <v>0.42341685513629329</v>
      </c>
      <c r="O8843" t="str">
        <f t="shared" si="138"/>
        <v>Sunday</v>
      </c>
    </row>
    <row r="8844" spans="1:15" x14ac:dyDescent="0.3">
      <c r="A8844">
        <v>8843</v>
      </c>
      <c r="B8844" t="s">
        <v>5622</v>
      </c>
      <c r="C8844" s="1">
        <v>45457</v>
      </c>
      <c r="D8844" t="s">
        <v>39</v>
      </c>
      <c r="E8844" t="s">
        <v>15</v>
      </c>
      <c r="F8844" t="s">
        <v>21</v>
      </c>
      <c r="G8844">
        <v>5</v>
      </c>
      <c r="H8844">
        <v>207.14</v>
      </c>
      <c r="I8844">
        <v>0.02</v>
      </c>
      <c r="J8844">
        <v>1014.99</v>
      </c>
      <c r="K8844">
        <v>795.45</v>
      </c>
      <c r="L8844">
        <v>219.54</v>
      </c>
      <c r="M8844" t="s">
        <v>46</v>
      </c>
      <c r="N8844" s="3">
        <f>retail_sales[[#This Row],[Profit]]/retail_sales[[#This Row],[Revenue]]</f>
        <v>0.21629769751426123</v>
      </c>
      <c r="O8844" t="str">
        <f t="shared" si="138"/>
        <v>Friday</v>
      </c>
    </row>
    <row r="8845" spans="1:15" x14ac:dyDescent="0.3">
      <c r="A8845">
        <v>8844</v>
      </c>
      <c r="B8845" t="s">
        <v>5623</v>
      </c>
      <c r="C8845" s="1">
        <v>45436</v>
      </c>
      <c r="D8845" t="s">
        <v>19</v>
      </c>
      <c r="E8845" t="s">
        <v>15</v>
      </c>
      <c r="F8845" t="s">
        <v>16</v>
      </c>
      <c r="G8845">
        <v>5</v>
      </c>
      <c r="H8845">
        <v>48.73</v>
      </c>
      <c r="I8845">
        <v>0.12</v>
      </c>
      <c r="J8845">
        <v>214.41</v>
      </c>
      <c r="K8845">
        <v>139.56</v>
      </c>
      <c r="L8845">
        <v>74.849999999999994</v>
      </c>
      <c r="M8845" t="s">
        <v>28</v>
      </c>
      <c r="N8845" s="3">
        <f>retail_sales[[#This Row],[Profit]]/retail_sales[[#This Row],[Revenue]]</f>
        <v>0.34909752343640688</v>
      </c>
      <c r="O8845" t="str">
        <f t="shared" si="138"/>
        <v>Friday</v>
      </c>
    </row>
    <row r="8846" spans="1:15" x14ac:dyDescent="0.3">
      <c r="A8846">
        <v>8845</v>
      </c>
      <c r="B8846" t="s">
        <v>4431</v>
      </c>
      <c r="C8846" s="1">
        <v>45580</v>
      </c>
      <c r="D8846" t="s">
        <v>39</v>
      </c>
      <c r="E8846" t="s">
        <v>25</v>
      </c>
      <c r="F8846" t="s">
        <v>16</v>
      </c>
      <c r="G8846">
        <v>2</v>
      </c>
      <c r="H8846">
        <v>185.89</v>
      </c>
      <c r="I8846">
        <v>0.01</v>
      </c>
      <c r="J8846">
        <v>368.06</v>
      </c>
      <c r="K8846">
        <v>257.99</v>
      </c>
      <c r="L8846">
        <v>110.07</v>
      </c>
      <c r="M8846" t="s">
        <v>46</v>
      </c>
      <c r="N8846" s="3">
        <f>retail_sales[[#This Row],[Profit]]/retail_sales[[#This Row],[Revenue]]</f>
        <v>0.29905450198337225</v>
      </c>
      <c r="O8846" t="str">
        <f t="shared" si="138"/>
        <v>Tuesday</v>
      </c>
    </row>
    <row r="8847" spans="1:15" x14ac:dyDescent="0.3">
      <c r="A8847">
        <v>8846</v>
      </c>
      <c r="B8847" t="s">
        <v>1883</v>
      </c>
      <c r="C8847" s="1">
        <v>45411</v>
      </c>
      <c r="D8847" t="s">
        <v>24</v>
      </c>
      <c r="E8847" t="s">
        <v>25</v>
      </c>
      <c r="F8847" t="s">
        <v>16</v>
      </c>
      <c r="G8847">
        <v>10</v>
      </c>
      <c r="H8847">
        <v>139.16</v>
      </c>
      <c r="I8847">
        <v>0.15</v>
      </c>
      <c r="J8847">
        <v>1182.8599999999999</v>
      </c>
      <c r="K8847">
        <v>617.64</v>
      </c>
      <c r="L8847">
        <v>565.22</v>
      </c>
      <c r="M8847" t="s">
        <v>28</v>
      </c>
      <c r="N8847" s="3">
        <f>retail_sales[[#This Row],[Profit]]/retail_sales[[#This Row],[Revenue]]</f>
        <v>0.47784184096173687</v>
      </c>
      <c r="O8847" t="str">
        <f t="shared" si="138"/>
        <v>Monday</v>
      </c>
    </row>
    <row r="8848" spans="1:15" x14ac:dyDescent="0.3">
      <c r="A8848">
        <v>8847</v>
      </c>
      <c r="B8848" t="s">
        <v>710</v>
      </c>
      <c r="C8848" s="1">
        <v>45343</v>
      </c>
      <c r="D8848" t="s">
        <v>19</v>
      </c>
      <c r="E8848" t="s">
        <v>20</v>
      </c>
      <c r="F8848" t="s">
        <v>16</v>
      </c>
      <c r="G8848">
        <v>3</v>
      </c>
      <c r="H8848">
        <v>381.98</v>
      </c>
      <c r="I8848">
        <v>0.16</v>
      </c>
      <c r="J8848">
        <v>962.59</v>
      </c>
      <c r="K8848">
        <v>725.17</v>
      </c>
      <c r="L8848">
        <v>237.42</v>
      </c>
      <c r="M8848" t="s">
        <v>46</v>
      </c>
      <c r="N8848" s="3">
        <f>retail_sales[[#This Row],[Profit]]/retail_sales[[#This Row],[Revenue]]</f>
        <v>0.24664706676778272</v>
      </c>
      <c r="O8848" t="str">
        <f t="shared" si="138"/>
        <v>Wednesday</v>
      </c>
    </row>
    <row r="8849" spans="1:15" x14ac:dyDescent="0.3">
      <c r="A8849">
        <v>8848</v>
      </c>
      <c r="B8849" t="s">
        <v>2411</v>
      </c>
      <c r="C8849" s="1">
        <v>45360</v>
      </c>
      <c r="D8849" t="s">
        <v>24</v>
      </c>
      <c r="E8849" t="s">
        <v>30</v>
      </c>
      <c r="F8849" t="s">
        <v>16</v>
      </c>
      <c r="G8849">
        <v>5</v>
      </c>
      <c r="H8849">
        <v>326.41000000000003</v>
      </c>
      <c r="I8849">
        <v>0.11</v>
      </c>
      <c r="J8849">
        <v>1452.52</v>
      </c>
      <c r="K8849">
        <v>876.41</v>
      </c>
      <c r="L8849">
        <v>576.11</v>
      </c>
      <c r="M8849" t="s">
        <v>46</v>
      </c>
      <c r="N8849" s="3">
        <f>retail_sales[[#This Row],[Profit]]/retail_sales[[#This Row],[Revenue]]</f>
        <v>0.3966279293916779</v>
      </c>
      <c r="O8849" t="str">
        <f t="shared" si="138"/>
        <v>Saturday</v>
      </c>
    </row>
    <row r="8850" spans="1:15" x14ac:dyDescent="0.3">
      <c r="A8850">
        <v>8849</v>
      </c>
      <c r="B8850" t="s">
        <v>5624</v>
      </c>
      <c r="C8850" s="1">
        <v>45456</v>
      </c>
      <c r="D8850" t="s">
        <v>39</v>
      </c>
      <c r="E8850" t="s">
        <v>30</v>
      </c>
      <c r="F8850" t="s">
        <v>16</v>
      </c>
      <c r="G8850">
        <v>1</v>
      </c>
      <c r="H8850">
        <v>188.3</v>
      </c>
      <c r="I8850">
        <v>0.28000000000000003</v>
      </c>
      <c r="J8850">
        <v>135.58000000000001</v>
      </c>
      <c r="K8850">
        <v>96.61</v>
      </c>
      <c r="L8850">
        <v>38.97</v>
      </c>
      <c r="M8850" t="s">
        <v>17</v>
      </c>
      <c r="N8850" s="3">
        <f>retail_sales[[#This Row],[Profit]]/retail_sales[[#This Row],[Revenue]]</f>
        <v>0.28743177459802327</v>
      </c>
      <c r="O8850" t="str">
        <f t="shared" si="138"/>
        <v>Thursday</v>
      </c>
    </row>
    <row r="8851" spans="1:15" x14ac:dyDescent="0.3">
      <c r="A8851">
        <v>8850</v>
      </c>
      <c r="B8851" t="s">
        <v>5625</v>
      </c>
      <c r="C8851" s="1">
        <v>45520</v>
      </c>
      <c r="D8851" t="s">
        <v>19</v>
      </c>
      <c r="E8851" t="s">
        <v>25</v>
      </c>
      <c r="F8851" t="s">
        <v>16</v>
      </c>
      <c r="G8851">
        <v>6</v>
      </c>
      <c r="H8851">
        <v>425.72</v>
      </c>
      <c r="I8851">
        <v>0.08</v>
      </c>
      <c r="J8851">
        <v>2349.9699999999998</v>
      </c>
      <c r="K8851">
        <v>1358.73</v>
      </c>
      <c r="L8851">
        <v>991.24</v>
      </c>
      <c r="M8851" t="s">
        <v>22</v>
      </c>
      <c r="N8851" s="3">
        <f>retail_sales[[#This Row],[Profit]]/retail_sales[[#This Row],[Revenue]]</f>
        <v>0.42180964012306543</v>
      </c>
      <c r="O8851" t="str">
        <f t="shared" si="138"/>
        <v>Friday</v>
      </c>
    </row>
    <row r="8852" spans="1:15" x14ac:dyDescent="0.3">
      <c r="A8852">
        <v>8851</v>
      </c>
      <c r="B8852" t="s">
        <v>1586</v>
      </c>
      <c r="C8852" s="1">
        <v>45397</v>
      </c>
      <c r="D8852" t="s">
        <v>19</v>
      </c>
      <c r="E8852" t="s">
        <v>25</v>
      </c>
      <c r="F8852" t="s">
        <v>21</v>
      </c>
      <c r="G8852">
        <v>1</v>
      </c>
      <c r="H8852">
        <v>120.04</v>
      </c>
      <c r="I8852">
        <v>0.05</v>
      </c>
      <c r="J8852">
        <v>114.04</v>
      </c>
      <c r="K8852">
        <v>88.33</v>
      </c>
      <c r="L8852">
        <v>25.71</v>
      </c>
      <c r="M8852" t="s">
        <v>40</v>
      </c>
      <c r="N8852" s="3">
        <f>retail_sales[[#This Row],[Profit]]/retail_sales[[#This Row],[Revenue]]</f>
        <v>0.22544721150473518</v>
      </c>
      <c r="O8852" t="str">
        <f t="shared" si="138"/>
        <v>Monday</v>
      </c>
    </row>
    <row r="8853" spans="1:15" x14ac:dyDescent="0.3">
      <c r="A8853">
        <v>8852</v>
      </c>
      <c r="B8853" t="s">
        <v>5626</v>
      </c>
      <c r="C8853" s="1">
        <v>45557</v>
      </c>
      <c r="D8853" t="s">
        <v>39</v>
      </c>
      <c r="E8853" t="s">
        <v>20</v>
      </c>
      <c r="F8853" t="s">
        <v>21</v>
      </c>
      <c r="G8853">
        <v>3</v>
      </c>
      <c r="H8853">
        <v>406.92</v>
      </c>
      <c r="I8853">
        <v>0.1</v>
      </c>
      <c r="J8853">
        <v>1098.68</v>
      </c>
      <c r="K8853">
        <v>833.01</v>
      </c>
      <c r="L8853">
        <v>265.67</v>
      </c>
      <c r="M8853" t="s">
        <v>40</v>
      </c>
      <c r="N8853" s="3">
        <f>retail_sales[[#This Row],[Profit]]/retail_sales[[#This Row],[Revenue]]</f>
        <v>0.24180835184039029</v>
      </c>
      <c r="O8853" t="str">
        <f t="shared" si="138"/>
        <v>Sunday</v>
      </c>
    </row>
    <row r="8854" spans="1:15" x14ac:dyDescent="0.3">
      <c r="A8854">
        <v>8853</v>
      </c>
      <c r="B8854" t="s">
        <v>5627</v>
      </c>
      <c r="C8854" s="1">
        <v>45431</v>
      </c>
      <c r="D8854" t="s">
        <v>39</v>
      </c>
      <c r="E8854" t="s">
        <v>20</v>
      </c>
      <c r="F8854" t="s">
        <v>16</v>
      </c>
      <c r="G8854">
        <v>4</v>
      </c>
      <c r="H8854">
        <v>364.11</v>
      </c>
      <c r="I8854">
        <v>0.25</v>
      </c>
      <c r="J8854">
        <v>1092.33</v>
      </c>
      <c r="K8854">
        <v>761.15</v>
      </c>
      <c r="L8854">
        <v>331.18</v>
      </c>
      <c r="M8854" t="s">
        <v>28</v>
      </c>
      <c r="N8854" s="3">
        <f>retail_sales[[#This Row],[Profit]]/retail_sales[[#This Row],[Revenue]]</f>
        <v>0.30318676590407662</v>
      </c>
      <c r="O8854" t="str">
        <f t="shared" si="138"/>
        <v>Sunday</v>
      </c>
    </row>
    <row r="8855" spans="1:15" x14ac:dyDescent="0.3">
      <c r="A8855">
        <v>8854</v>
      </c>
      <c r="B8855" t="s">
        <v>2999</v>
      </c>
      <c r="C8855" s="1">
        <v>45382</v>
      </c>
      <c r="D8855" t="s">
        <v>39</v>
      </c>
      <c r="E8855" t="s">
        <v>30</v>
      </c>
      <c r="F8855" t="s">
        <v>16</v>
      </c>
      <c r="G8855">
        <v>2</v>
      </c>
      <c r="H8855">
        <v>412.39</v>
      </c>
      <c r="I8855">
        <v>0.25</v>
      </c>
      <c r="J8855">
        <v>618.59</v>
      </c>
      <c r="K8855">
        <v>435.65</v>
      </c>
      <c r="L8855">
        <v>182.94</v>
      </c>
      <c r="M8855" t="s">
        <v>22</v>
      </c>
      <c r="N8855" s="3">
        <f>retail_sales[[#This Row],[Profit]]/retail_sales[[#This Row],[Revenue]]</f>
        <v>0.29573707948722094</v>
      </c>
      <c r="O8855" t="str">
        <f t="shared" si="138"/>
        <v>Sunday</v>
      </c>
    </row>
    <row r="8856" spans="1:15" x14ac:dyDescent="0.3">
      <c r="A8856">
        <v>8855</v>
      </c>
      <c r="B8856" t="s">
        <v>1485</v>
      </c>
      <c r="C8856" s="1">
        <v>45432</v>
      </c>
      <c r="D8856" t="s">
        <v>19</v>
      </c>
      <c r="E8856" t="s">
        <v>15</v>
      </c>
      <c r="F8856" t="s">
        <v>16</v>
      </c>
      <c r="G8856">
        <v>10</v>
      </c>
      <c r="H8856">
        <v>343.97</v>
      </c>
      <c r="I8856">
        <v>0.22</v>
      </c>
      <c r="J8856">
        <v>2682.97</v>
      </c>
      <c r="K8856">
        <v>1819.87</v>
      </c>
      <c r="L8856">
        <v>863.1</v>
      </c>
      <c r="M8856" t="s">
        <v>17</v>
      </c>
      <c r="N8856" s="3">
        <f>retail_sales[[#This Row],[Profit]]/retail_sales[[#This Row],[Revenue]]</f>
        <v>0.32169573271411911</v>
      </c>
      <c r="O8856" t="str">
        <f t="shared" si="138"/>
        <v>Monday</v>
      </c>
    </row>
    <row r="8857" spans="1:15" x14ac:dyDescent="0.3">
      <c r="A8857">
        <v>8856</v>
      </c>
      <c r="B8857" t="s">
        <v>5628</v>
      </c>
      <c r="C8857" s="1">
        <v>45635</v>
      </c>
      <c r="D8857" t="s">
        <v>39</v>
      </c>
      <c r="E8857" t="s">
        <v>25</v>
      </c>
      <c r="F8857" t="s">
        <v>27</v>
      </c>
      <c r="G8857">
        <v>9</v>
      </c>
      <c r="H8857">
        <v>383.25</v>
      </c>
      <c r="I8857">
        <v>0.26</v>
      </c>
      <c r="J8857">
        <v>2552.4499999999998</v>
      </c>
      <c r="K8857">
        <v>1707.66</v>
      </c>
      <c r="L8857">
        <v>844.79</v>
      </c>
      <c r="M8857" t="s">
        <v>40</v>
      </c>
      <c r="N8857" s="3">
        <f>retail_sales[[#This Row],[Profit]]/retail_sales[[#This Row],[Revenue]]</f>
        <v>0.33097220317733944</v>
      </c>
      <c r="O8857" t="str">
        <f t="shared" si="138"/>
        <v>Monday</v>
      </c>
    </row>
    <row r="8858" spans="1:15" x14ac:dyDescent="0.3">
      <c r="A8858">
        <v>8857</v>
      </c>
      <c r="B8858" t="s">
        <v>5629</v>
      </c>
      <c r="C8858" s="1">
        <v>45331</v>
      </c>
      <c r="D8858" t="s">
        <v>39</v>
      </c>
      <c r="E8858" t="s">
        <v>20</v>
      </c>
      <c r="F8858" t="s">
        <v>27</v>
      </c>
      <c r="G8858">
        <v>8</v>
      </c>
      <c r="H8858">
        <v>114.16</v>
      </c>
      <c r="I8858">
        <v>0.1</v>
      </c>
      <c r="J8858">
        <v>821.95</v>
      </c>
      <c r="K8858">
        <v>621.6</v>
      </c>
      <c r="L8858">
        <v>200.35</v>
      </c>
      <c r="M8858" t="s">
        <v>17</v>
      </c>
      <c r="N8858" s="3">
        <f>retail_sales[[#This Row],[Profit]]/retail_sales[[#This Row],[Revenue]]</f>
        <v>0.24374961980655754</v>
      </c>
      <c r="O8858" t="str">
        <f t="shared" si="138"/>
        <v>Friday</v>
      </c>
    </row>
    <row r="8859" spans="1:15" x14ac:dyDescent="0.3">
      <c r="A8859">
        <v>8858</v>
      </c>
      <c r="B8859" t="s">
        <v>4621</v>
      </c>
      <c r="C8859" s="1">
        <v>45330</v>
      </c>
      <c r="D8859" t="s">
        <v>19</v>
      </c>
      <c r="E8859" t="s">
        <v>15</v>
      </c>
      <c r="F8859" t="s">
        <v>16</v>
      </c>
      <c r="G8859">
        <v>5</v>
      </c>
      <c r="H8859">
        <v>72.5</v>
      </c>
      <c r="I8859">
        <v>0.13</v>
      </c>
      <c r="J8859">
        <v>315.38</v>
      </c>
      <c r="K8859">
        <v>226.1</v>
      </c>
      <c r="L8859">
        <v>89.28</v>
      </c>
      <c r="M8859" t="s">
        <v>40</v>
      </c>
      <c r="N8859" s="3">
        <f>retail_sales[[#This Row],[Profit]]/retail_sales[[#This Row],[Revenue]]</f>
        <v>0.28308706956687174</v>
      </c>
      <c r="O8859" t="str">
        <f t="shared" si="138"/>
        <v>Thursday</v>
      </c>
    </row>
    <row r="8860" spans="1:15" x14ac:dyDescent="0.3">
      <c r="A8860">
        <v>8859</v>
      </c>
      <c r="B8860" t="s">
        <v>5630</v>
      </c>
      <c r="C8860" s="1">
        <v>45609</v>
      </c>
      <c r="D8860" t="s">
        <v>24</v>
      </c>
      <c r="E8860" t="s">
        <v>30</v>
      </c>
      <c r="F8860" t="s">
        <v>21</v>
      </c>
      <c r="G8860">
        <v>4</v>
      </c>
      <c r="H8860">
        <v>375.69</v>
      </c>
      <c r="I8860">
        <v>0.1</v>
      </c>
      <c r="J8860">
        <v>1352.48</v>
      </c>
      <c r="K8860">
        <v>935.87</v>
      </c>
      <c r="L8860">
        <v>416.61</v>
      </c>
      <c r="M8860" t="s">
        <v>46</v>
      </c>
      <c r="N8860" s="3">
        <f>retail_sales[[#This Row],[Profit]]/retail_sales[[#This Row],[Revenue]]</f>
        <v>0.30803412989471196</v>
      </c>
      <c r="O8860" t="str">
        <f t="shared" si="138"/>
        <v>Wednesday</v>
      </c>
    </row>
    <row r="8861" spans="1:15" x14ac:dyDescent="0.3">
      <c r="A8861">
        <v>8860</v>
      </c>
      <c r="B8861" t="s">
        <v>2010</v>
      </c>
      <c r="C8861" s="1">
        <v>45459</v>
      </c>
      <c r="D8861" t="s">
        <v>24</v>
      </c>
      <c r="E8861" t="s">
        <v>30</v>
      </c>
      <c r="F8861" t="s">
        <v>27</v>
      </c>
      <c r="G8861">
        <v>2</v>
      </c>
      <c r="H8861">
        <v>482.1</v>
      </c>
      <c r="I8861">
        <v>0.09</v>
      </c>
      <c r="J8861">
        <v>877.42</v>
      </c>
      <c r="K8861">
        <v>680.29</v>
      </c>
      <c r="L8861">
        <v>197.13</v>
      </c>
      <c r="M8861" t="s">
        <v>46</v>
      </c>
      <c r="N8861" s="3">
        <f>retail_sales[[#This Row],[Profit]]/retail_sales[[#This Row],[Revenue]]</f>
        <v>0.22467005538966517</v>
      </c>
      <c r="O8861" t="str">
        <f t="shared" si="138"/>
        <v>Sunday</v>
      </c>
    </row>
    <row r="8862" spans="1:15" x14ac:dyDescent="0.3">
      <c r="A8862">
        <v>8861</v>
      </c>
      <c r="B8862" t="s">
        <v>4959</v>
      </c>
      <c r="C8862" s="1">
        <v>45526</v>
      </c>
      <c r="D8862" t="s">
        <v>24</v>
      </c>
      <c r="E8862" t="s">
        <v>20</v>
      </c>
      <c r="F8862" t="s">
        <v>21</v>
      </c>
      <c r="G8862">
        <v>9</v>
      </c>
      <c r="H8862">
        <v>29.47</v>
      </c>
      <c r="I8862">
        <v>0.1</v>
      </c>
      <c r="J8862">
        <v>238.71</v>
      </c>
      <c r="K8862">
        <v>141.09</v>
      </c>
      <c r="L8862">
        <v>97.62</v>
      </c>
      <c r="M8862" t="s">
        <v>40</v>
      </c>
      <c r="N8862" s="3">
        <f>retail_sales[[#This Row],[Profit]]/retail_sales[[#This Row],[Revenue]]</f>
        <v>0.40894809601608645</v>
      </c>
      <c r="O8862" t="str">
        <f t="shared" si="138"/>
        <v>Thursday</v>
      </c>
    </row>
    <row r="8863" spans="1:15" x14ac:dyDescent="0.3">
      <c r="A8863">
        <v>8862</v>
      </c>
      <c r="B8863" t="s">
        <v>1564</v>
      </c>
      <c r="C8863" s="1">
        <v>45318</v>
      </c>
      <c r="D8863" t="s">
        <v>19</v>
      </c>
      <c r="E8863" t="s">
        <v>30</v>
      </c>
      <c r="F8863" t="s">
        <v>27</v>
      </c>
      <c r="G8863">
        <v>2</v>
      </c>
      <c r="H8863">
        <v>124</v>
      </c>
      <c r="I8863">
        <v>0.13</v>
      </c>
      <c r="J8863">
        <v>215.76</v>
      </c>
      <c r="K8863">
        <v>131.22</v>
      </c>
      <c r="L8863">
        <v>84.54</v>
      </c>
      <c r="M8863" t="s">
        <v>28</v>
      </c>
      <c r="N8863" s="3">
        <f>retail_sales[[#This Row],[Profit]]/retail_sales[[#This Row],[Revenue]]</f>
        <v>0.39182424916573977</v>
      </c>
      <c r="O8863" t="str">
        <f t="shared" si="138"/>
        <v>Saturday</v>
      </c>
    </row>
    <row r="8864" spans="1:15" x14ac:dyDescent="0.3">
      <c r="A8864">
        <v>8863</v>
      </c>
      <c r="B8864" t="s">
        <v>5631</v>
      </c>
      <c r="C8864" s="1">
        <v>45441</v>
      </c>
      <c r="D8864" t="s">
        <v>19</v>
      </c>
      <c r="E8864" t="s">
        <v>15</v>
      </c>
      <c r="F8864" t="s">
        <v>21</v>
      </c>
      <c r="G8864">
        <v>10</v>
      </c>
      <c r="H8864">
        <v>411.43</v>
      </c>
      <c r="I8864">
        <v>0.22</v>
      </c>
      <c r="J8864">
        <v>3209.15</v>
      </c>
      <c r="K8864">
        <v>2181.61</v>
      </c>
      <c r="L8864">
        <v>1027.54</v>
      </c>
      <c r="M8864" t="s">
        <v>28</v>
      </c>
      <c r="N8864" s="3">
        <f>retail_sales[[#This Row],[Profit]]/retail_sales[[#This Row],[Revenue]]</f>
        <v>0.32019070470373773</v>
      </c>
      <c r="O8864" t="str">
        <f t="shared" si="138"/>
        <v>Wednesday</v>
      </c>
    </row>
    <row r="8865" spans="1:15" x14ac:dyDescent="0.3">
      <c r="A8865">
        <v>8864</v>
      </c>
      <c r="B8865" t="s">
        <v>4571</v>
      </c>
      <c r="C8865" s="1">
        <v>45620</v>
      </c>
      <c r="D8865" t="s">
        <v>14</v>
      </c>
      <c r="E8865" t="s">
        <v>15</v>
      </c>
      <c r="F8865" t="s">
        <v>16</v>
      </c>
      <c r="G8865">
        <v>6</v>
      </c>
      <c r="H8865">
        <v>420.16</v>
      </c>
      <c r="I8865">
        <v>0.22</v>
      </c>
      <c r="J8865">
        <v>1966.35</v>
      </c>
      <c r="K8865">
        <v>1129.8800000000001</v>
      </c>
      <c r="L8865">
        <v>836.47</v>
      </c>
      <c r="M8865" t="s">
        <v>40</v>
      </c>
      <c r="N8865" s="3">
        <f>retail_sales[[#This Row],[Profit]]/retail_sales[[#This Row],[Revenue]]</f>
        <v>0.4253922241716887</v>
      </c>
      <c r="O8865" t="str">
        <f t="shared" si="138"/>
        <v>Sunday</v>
      </c>
    </row>
    <row r="8866" spans="1:15" x14ac:dyDescent="0.3">
      <c r="A8866">
        <v>8865</v>
      </c>
      <c r="B8866" t="s">
        <v>5632</v>
      </c>
      <c r="C8866" s="1">
        <v>45409</v>
      </c>
      <c r="D8866" t="s">
        <v>19</v>
      </c>
      <c r="E8866" t="s">
        <v>15</v>
      </c>
      <c r="F8866" t="s">
        <v>16</v>
      </c>
      <c r="G8866">
        <v>6</v>
      </c>
      <c r="H8866">
        <v>117.58</v>
      </c>
      <c r="I8866">
        <v>0.27</v>
      </c>
      <c r="J8866">
        <v>515</v>
      </c>
      <c r="K8866">
        <v>349.79</v>
      </c>
      <c r="L8866">
        <v>165.21</v>
      </c>
      <c r="M8866" t="s">
        <v>28</v>
      </c>
      <c r="N8866" s="3">
        <f>retail_sales[[#This Row],[Profit]]/retail_sales[[#This Row],[Revenue]]</f>
        <v>0.3207961165048544</v>
      </c>
      <c r="O8866" t="str">
        <f t="shared" si="138"/>
        <v>Saturday</v>
      </c>
    </row>
    <row r="8867" spans="1:15" x14ac:dyDescent="0.3">
      <c r="A8867">
        <v>8866</v>
      </c>
      <c r="B8867" t="s">
        <v>4958</v>
      </c>
      <c r="C8867" s="1">
        <v>45559</v>
      </c>
      <c r="D8867" t="s">
        <v>39</v>
      </c>
      <c r="E8867" t="s">
        <v>15</v>
      </c>
      <c r="F8867" t="s">
        <v>21</v>
      </c>
      <c r="G8867">
        <v>2</v>
      </c>
      <c r="H8867">
        <v>145.09</v>
      </c>
      <c r="I8867">
        <v>0.3</v>
      </c>
      <c r="J8867">
        <v>203.13</v>
      </c>
      <c r="K8867">
        <v>147.02000000000001</v>
      </c>
      <c r="L8867">
        <v>56.11</v>
      </c>
      <c r="M8867" t="s">
        <v>28</v>
      </c>
      <c r="N8867" s="3">
        <f>retail_sales[[#This Row],[Profit]]/retail_sales[[#This Row],[Revenue]]</f>
        <v>0.27622704671885001</v>
      </c>
      <c r="O8867" t="str">
        <f t="shared" si="138"/>
        <v>Tuesday</v>
      </c>
    </row>
    <row r="8868" spans="1:15" x14ac:dyDescent="0.3">
      <c r="A8868">
        <v>8867</v>
      </c>
      <c r="B8868" t="s">
        <v>1112</v>
      </c>
      <c r="C8868" s="1">
        <v>45515</v>
      </c>
      <c r="D8868" t="s">
        <v>39</v>
      </c>
      <c r="E8868" t="s">
        <v>33</v>
      </c>
      <c r="F8868" t="s">
        <v>21</v>
      </c>
      <c r="G8868">
        <v>4</v>
      </c>
      <c r="H8868">
        <v>213.38</v>
      </c>
      <c r="I8868">
        <v>0.05</v>
      </c>
      <c r="J8868">
        <v>810.84</v>
      </c>
      <c r="K8868">
        <v>576.4</v>
      </c>
      <c r="L8868">
        <v>234.44</v>
      </c>
      <c r="M8868" t="s">
        <v>28</v>
      </c>
      <c r="N8868" s="3">
        <f>retail_sales[[#This Row],[Profit]]/retail_sales[[#This Row],[Revenue]]</f>
        <v>0.28913225790538205</v>
      </c>
      <c r="O8868" t="str">
        <f t="shared" si="138"/>
        <v>Sunday</v>
      </c>
    </row>
    <row r="8869" spans="1:15" x14ac:dyDescent="0.3">
      <c r="A8869">
        <v>8868</v>
      </c>
      <c r="B8869" t="s">
        <v>5633</v>
      </c>
      <c r="C8869" s="1">
        <v>45449</v>
      </c>
      <c r="D8869" t="s">
        <v>24</v>
      </c>
      <c r="E8869" t="s">
        <v>33</v>
      </c>
      <c r="F8869" t="s">
        <v>21</v>
      </c>
      <c r="G8869">
        <v>7</v>
      </c>
      <c r="H8869">
        <v>381.6</v>
      </c>
      <c r="I8869">
        <v>0.28000000000000003</v>
      </c>
      <c r="J8869">
        <v>1923.26</v>
      </c>
      <c r="K8869">
        <v>1419.55</v>
      </c>
      <c r="L8869">
        <v>503.71</v>
      </c>
      <c r="M8869" t="s">
        <v>40</v>
      </c>
      <c r="N8869" s="3">
        <f>retail_sales[[#This Row],[Profit]]/retail_sales[[#This Row],[Revenue]]</f>
        <v>0.26190426671380884</v>
      </c>
      <c r="O8869" t="str">
        <f t="shared" si="138"/>
        <v>Thursday</v>
      </c>
    </row>
    <row r="8870" spans="1:15" x14ac:dyDescent="0.3">
      <c r="A8870">
        <v>8869</v>
      </c>
      <c r="B8870" t="s">
        <v>5634</v>
      </c>
      <c r="C8870" s="1">
        <v>45378</v>
      </c>
      <c r="D8870" t="s">
        <v>14</v>
      </c>
      <c r="E8870" t="s">
        <v>15</v>
      </c>
      <c r="F8870" t="s">
        <v>21</v>
      </c>
      <c r="G8870">
        <v>10</v>
      </c>
      <c r="H8870">
        <v>46.66</v>
      </c>
      <c r="I8870">
        <v>0.03</v>
      </c>
      <c r="J8870">
        <v>452.6</v>
      </c>
      <c r="K8870">
        <v>329.42</v>
      </c>
      <c r="L8870">
        <v>123.18</v>
      </c>
      <c r="M8870" t="s">
        <v>40</v>
      </c>
      <c r="N8870" s="3">
        <f>retail_sales[[#This Row],[Profit]]/retail_sales[[#This Row],[Revenue]]</f>
        <v>0.27216084843128591</v>
      </c>
      <c r="O8870" t="str">
        <f t="shared" si="138"/>
        <v>Wednesday</v>
      </c>
    </row>
    <row r="8871" spans="1:15" x14ac:dyDescent="0.3">
      <c r="A8871">
        <v>8870</v>
      </c>
      <c r="B8871" t="s">
        <v>5635</v>
      </c>
      <c r="C8871" s="1">
        <v>45564</v>
      </c>
      <c r="D8871" t="s">
        <v>19</v>
      </c>
      <c r="E8871" t="s">
        <v>33</v>
      </c>
      <c r="F8871" t="s">
        <v>21</v>
      </c>
      <c r="G8871">
        <v>5</v>
      </c>
      <c r="H8871">
        <v>174.26</v>
      </c>
      <c r="I8871">
        <v>0.22</v>
      </c>
      <c r="J8871">
        <v>679.61</v>
      </c>
      <c r="K8871">
        <v>423.32</v>
      </c>
      <c r="L8871">
        <v>256.29000000000002</v>
      </c>
      <c r="M8871" t="s">
        <v>46</v>
      </c>
      <c r="N8871" s="3">
        <f>retail_sales[[#This Row],[Profit]]/retail_sales[[#This Row],[Revenue]]</f>
        <v>0.37711334441812217</v>
      </c>
      <c r="O8871" t="str">
        <f t="shared" si="138"/>
        <v>Sunday</v>
      </c>
    </row>
    <row r="8872" spans="1:15" x14ac:dyDescent="0.3">
      <c r="A8872">
        <v>8871</v>
      </c>
      <c r="B8872" t="s">
        <v>5636</v>
      </c>
      <c r="C8872" s="1">
        <v>45322</v>
      </c>
      <c r="D8872" t="s">
        <v>19</v>
      </c>
      <c r="E8872" t="s">
        <v>25</v>
      </c>
      <c r="F8872" t="s">
        <v>16</v>
      </c>
      <c r="G8872">
        <v>5</v>
      </c>
      <c r="H8872">
        <v>166.76</v>
      </c>
      <c r="I8872">
        <v>0.19</v>
      </c>
      <c r="J8872">
        <v>675.38</v>
      </c>
      <c r="K8872">
        <v>406.96</v>
      </c>
      <c r="L8872">
        <v>268.42</v>
      </c>
      <c r="M8872" t="s">
        <v>28</v>
      </c>
      <c r="N8872" s="3">
        <f>retail_sales[[#This Row],[Profit]]/retail_sales[[#This Row],[Revenue]]</f>
        <v>0.39743551778258168</v>
      </c>
      <c r="O8872" t="str">
        <f t="shared" si="138"/>
        <v>Wednesday</v>
      </c>
    </row>
    <row r="8873" spans="1:15" x14ac:dyDescent="0.3">
      <c r="A8873">
        <v>8872</v>
      </c>
      <c r="B8873" t="s">
        <v>5637</v>
      </c>
      <c r="C8873" s="1">
        <v>45305</v>
      </c>
      <c r="D8873" t="s">
        <v>19</v>
      </c>
      <c r="E8873" t="s">
        <v>20</v>
      </c>
      <c r="F8873" t="s">
        <v>16</v>
      </c>
      <c r="G8873">
        <v>9</v>
      </c>
      <c r="H8873">
        <v>326.89999999999998</v>
      </c>
      <c r="I8873">
        <v>7.0000000000000007E-2</v>
      </c>
      <c r="J8873">
        <v>2736.15</v>
      </c>
      <c r="K8873">
        <v>1927.79</v>
      </c>
      <c r="L8873">
        <v>808.36</v>
      </c>
      <c r="M8873" t="s">
        <v>22</v>
      </c>
      <c r="N8873" s="3">
        <f>retail_sales[[#This Row],[Profit]]/retail_sales[[#This Row],[Revenue]]</f>
        <v>0.29543701916927068</v>
      </c>
      <c r="O8873" t="str">
        <f t="shared" si="138"/>
        <v>Sunday</v>
      </c>
    </row>
    <row r="8874" spans="1:15" x14ac:dyDescent="0.3">
      <c r="A8874">
        <v>8873</v>
      </c>
      <c r="B8874" t="s">
        <v>1839</v>
      </c>
      <c r="C8874" s="1">
        <v>45452</v>
      </c>
      <c r="D8874" t="s">
        <v>19</v>
      </c>
      <c r="E8874" t="s">
        <v>33</v>
      </c>
      <c r="F8874" t="s">
        <v>27</v>
      </c>
      <c r="G8874">
        <v>4</v>
      </c>
      <c r="H8874">
        <v>468.12</v>
      </c>
      <c r="I8874">
        <v>0.3</v>
      </c>
      <c r="J8874">
        <v>1310.74</v>
      </c>
      <c r="K8874">
        <v>980.32</v>
      </c>
      <c r="L8874">
        <v>330.42</v>
      </c>
      <c r="M8874" t="s">
        <v>22</v>
      </c>
      <c r="N8874" s="3">
        <f>retail_sales[[#This Row],[Profit]]/retail_sales[[#This Row],[Revenue]]</f>
        <v>0.25208660756519219</v>
      </c>
      <c r="O8874" t="str">
        <f t="shared" si="138"/>
        <v>Sunday</v>
      </c>
    </row>
    <row r="8875" spans="1:15" x14ac:dyDescent="0.3">
      <c r="A8875">
        <v>8874</v>
      </c>
      <c r="B8875" t="s">
        <v>703</v>
      </c>
      <c r="C8875" s="1">
        <v>45431</v>
      </c>
      <c r="D8875" t="s">
        <v>14</v>
      </c>
      <c r="E8875" t="s">
        <v>15</v>
      </c>
      <c r="F8875" t="s">
        <v>27</v>
      </c>
      <c r="G8875">
        <v>9</v>
      </c>
      <c r="H8875">
        <v>97.18</v>
      </c>
      <c r="I8875">
        <v>7.0000000000000007E-2</v>
      </c>
      <c r="J8875">
        <v>813.4</v>
      </c>
      <c r="K8875">
        <v>437.49</v>
      </c>
      <c r="L8875">
        <v>375.91</v>
      </c>
      <c r="M8875" t="s">
        <v>40</v>
      </c>
      <c r="N8875" s="3">
        <f>retail_sales[[#This Row],[Profit]]/retail_sales[[#This Row],[Revenue]]</f>
        <v>0.46214654536513405</v>
      </c>
      <c r="O8875" t="str">
        <f t="shared" si="138"/>
        <v>Sunday</v>
      </c>
    </row>
    <row r="8876" spans="1:15" x14ac:dyDescent="0.3">
      <c r="A8876">
        <v>8875</v>
      </c>
      <c r="B8876" t="s">
        <v>1803</v>
      </c>
      <c r="C8876" s="1">
        <v>45544</v>
      </c>
      <c r="D8876" t="s">
        <v>14</v>
      </c>
      <c r="E8876" t="s">
        <v>33</v>
      </c>
      <c r="F8876" t="s">
        <v>27</v>
      </c>
      <c r="G8876">
        <v>5</v>
      </c>
      <c r="H8876">
        <v>326.83999999999997</v>
      </c>
      <c r="I8876">
        <v>0.13</v>
      </c>
      <c r="J8876">
        <v>1421.75</v>
      </c>
      <c r="K8876">
        <v>842.94</v>
      </c>
      <c r="L8876">
        <v>578.80999999999995</v>
      </c>
      <c r="M8876" t="s">
        <v>28</v>
      </c>
      <c r="N8876" s="3">
        <f>retail_sales[[#This Row],[Profit]]/retail_sales[[#This Row],[Revenue]]</f>
        <v>0.40711095480921394</v>
      </c>
      <c r="O8876" t="str">
        <f t="shared" si="138"/>
        <v>Monday</v>
      </c>
    </row>
    <row r="8877" spans="1:15" x14ac:dyDescent="0.3">
      <c r="A8877">
        <v>8876</v>
      </c>
      <c r="B8877" t="s">
        <v>5638</v>
      </c>
      <c r="C8877" s="1">
        <v>45408</v>
      </c>
      <c r="D8877" t="s">
        <v>24</v>
      </c>
      <c r="E8877" t="s">
        <v>20</v>
      </c>
      <c r="F8877" t="s">
        <v>16</v>
      </c>
      <c r="G8877">
        <v>8</v>
      </c>
      <c r="H8877">
        <v>161.72999999999999</v>
      </c>
      <c r="I8877">
        <v>0.15</v>
      </c>
      <c r="J8877">
        <v>1099.76</v>
      </c>
      <c r="K8877">
        <v>575.39</v>
      </c>
      <c r="L8877">
        <v>524.37</v>
      </c>
      <c r="M8877" t="s">
        <v>46</v>
      </c>
      <c r="N8877" s="3">
        <f>retail_sales[[#This Row],[Profit]]/retail_sales[[#This Row],[Revenue]]</f>
        <v>0.47680402997017529</v>
      </c>
      <c r="O8877" t="str">
        <f t="shared" si="138"/>
        <v>Friday</v>
      </c>
    </row>
    <row r="8878" spans="1:15" x14ac:dyDescent="0.3">
      <c r="A8878">
        <v>8877</v>
      </c>
      <c r="B8878" t="s">
        <v>3643</v>
      </c>
      <c r="C8878" s="1">
        <v>45461</v>
      </c>
      <c r="D8878" t="s">
        <v>14</v>
      </c>
      <c r="E8878" t="s">
        <v>15</v>
      </c>
      <c r="F8878" t="s">
        <v>27</v>
      </c>
      <c r="G8878">
        <v>9</v>
      </c>
      <c r="H8878">
        <v>395.14</v>
      </c>
      <c r="I8878">
        <v>0.18</v>
      </c>
      <c r="J8878">
        <v>2916.13</v>
      </c>
      <c r="K8878">
        <v>2023.18</v>
      </c>
      <c r="L8878">
        <v>892.95</v>
      </c>
      <c r="M8878" t="s">
        <v>40</v>
      </c>
      <c r="N8878" s="3">
        <f>retail_sales[[#This Row],[Profit]]/retail_sales[[#This Row],[Revenue]]</f>
        <v>0.3062106284699242</v>
      </c>
      <c r="O8878" t="str">
        <f t="shared" si="138"/>
        <v>Tuesday</v>
      </c>
    </row>
    <row r="8879" spans="1:15" x14ac:dyDescent="0.3">
      <c r="A8879">
        <v>8878</v>
      </c>
      <c r="B8879" t="s">
        <v>3304</v>
      </c>
      <c r="C8879" s="1">
        <v>45520</v>
      </c>
      <c r="D8879" t="s">
        <v>19</v>
      </c>
      <c r="E8879" t="s">
        <v>30</v>
      </c>
      <c r="F8879" t="s">
        <v>27</v>
      </c>
      <c r="G8879">
        <v>4</v>
      </c>
      <c r="H8879">
        <v>391.79</v>
      </c>
      <c r="I8879">
        <v>0.1</v>
      </c>
      <c r="J8879">
        <v>1410.44</v>
      </c>
      <c r="K8879">
        <v>840.15</v>
      </c>
      <c r="L8879">
        <v>570.29</v>
      </c>
      <c r="M8879" t="s">
        <v>40</v>
      </c>
      <c r="N8879" s="3">
        <f>retail_sales[[#This Row],[Profit]]/retail_sales[[#This Row],[Revenue]]</f>
        <v>0.40433481750375766</v>
      </c>
      <c r="O8879" t="str">
        <f t="shared" si="138"/>
        <v>Friday</v>
      </c>
    </row>
    <row r="8880" spans="1:15" x14ac:dyDescent="0.3">
      <c r="A8880">
        <v>8879</v>
      </c>
      <c r="B8880" t="s">
        <v>5639</v>
      </c>
      <c r="C8880" s="1">
        <v>45334</v>
      </c>
      <c r="D8880" t="s">
        <v>39</v>
      </c>
      <c r="E8880" t="s">
        <v>30</v>
      </c>
      <c r="F8880" t="s">
        <v>21</v>
      </c>
      <c r="G8880">
        <v>8</v>
      </c>
      <c r="H8880">
        <v>368.37</v>
      </c>
      <c r="I8880">
        <v>0.11</v>
      </c>
      <c r="J8880">
        <v>2622.79</v>
      </c>
      <c r="K8880">
        <v>2013.84</v>
      </c>
      <c r="L8880">
        <v>608.95000000000005</v>
      </c>
      <c r="M8880" t="s">
        <v>17</v>
      </c>
      <c r="N8880" s="3">
        <f>retail_sales[[#This Row],[Profit]]/retail_sales[[#This Row],[Revenue]]</f>
        <v>0.23217642281692399</v>
      </c>
      <c r="O8880" t="str">
        <f t="shared" si="138"/>
        <v>Monday</v>
      </c>
    </row>
    <row r="8881" spans="1:15" x14ac:dyDescent="0.3">
      <c r="A8881">
        <v>8880</v>
      </c>
      <c r="B8881" t="s">
        <v>1418</v>
      </c>
      <c r="C8881" s="1">
        <v>45453</v>
      </c>
      <c r="D8881" t="s">
        <v>19</v>
      </c>
      <c r="E8881" t="s">
        <v>15</v>
      </c>
      <c r="F8881" t="s">
        <v>21</v>
      </c>
      <c r="G8881">
        <v>10</v>
      </c>
      <c r="H8881">
        <v>298.95999999999998</v>
      </c>
      <c r="I8881">
        <v>0.2</v>
      </c>
      <c r="J8881">
        <v>2391.6799999999998</v>
      </c>
      <c r="K8881">
        <v>1698.01</v>
      </c>
      <c r="L8881">
        <v>693.67</v>
      </c>
      <c r="M8881" t="s">
        <v>17</v>
      </c>
      <c r="N8881" s="3">
        <f>retail_sales[[#This Row],[Profit]]/retail_sales[[#This Row],[Revenue]]</f>
        <v>0.29003462001605568</v>
      </c>
      <c r="O8881" t="str">
        <f t="shared" si="138"/>
        <v>Monday</v>
      </c>
    </row>
    <row r="8882" spans="1:15" x14ac:dyDescent="0.3">
      <c r="A8882">
        <v>8881</v>
      </c>
      <c r="B8882" t="s">
        <v>5368</v>
      </c>
      <c r="C8882" s="1">
        <v>45444</v>
      </c>
      <c r="D8882" t="s">
        <v>24</v>
      </c>
      <c r="E8882" t="s">
        <v>20</v>
      </c>
      <c r="F8882" t="s">
        <v>27</v>
      </c>
      <c r="G8882">
        <v>7</v>
      </c>
      <c r="H8882">
        <v>290.18</v>
      </c>
      <c r="I8882">
        <v>0.16</v>
      </c>
      <c r="J8882">
        <v>1706.26</v>
      </c>
      <c r="K8882">
        <v>884.77</v>
      </c>
      <c r="L8882">
        <v>821.49</v>
      </c>
      <c r="M8882" t="s">
        <v>28</v>
      </c>
      <c r="N8882" s="3">
        <f>retail_sales[[#This Row],[Profit]]/retail_sales[[#This Row],[Revenue]]</f>
        <v>0.48145651893615277</v>
      </c>
      <c r="O8882" t="str">
        <f t="shared" si="138"/>
        <v>Saturday</v>
      </c>
    </row>
    <row r="8883" spans="1:15" x14ac:dyDescent="0.3">
      <c r="A8883">
        <v>8882</v>
      </c>
      <c r="B8883" t="s">
        <v>4767</v>
      </c>
      <c r="C8883" s="1">
        <v>45429</v>
      </c>
      <c r="D8883" t="s">
        <v>39</v>
      </c>
      <c r="E8883" t="s">
        <v>25</v>
      </c>
      <c r="F8883" t="s">
        <v>27</v>
      </c>
      <c r="G8883">
        <v>1</v>
      </c>
      <c r="H8883">
        <v>144.58000000000001</v>
      </c>
      <c r="I8883">
        <v>0.27</v>
      </c>
      <c r="J8883">
        <v>105.54</v>
      </c>
      <c r="K8883">
        <v>57.65</v>
      </c>
      <c r="L8883">
        <v>47.89</v>
      </c>
      <c r="M8883" t="s">
        <v>28</v>
      </c>
      <c r="N8883" s="3">
        <f>retail_sales[[#This Row],[Profit]]/retail_sales[[#This Row],[Revenue]]</f>
        <v>0.45376160697365925</v>
      </c>
      <c r="O8883" t="str">
        <f t="shared" si="138"/>
        <v>Friday</v>
      </c>
    </row>
    <row r="8884" spans="1:15" x14ac:dyDescent="0.3">
      <c r="A8884">
        <v>8883</v>
      </c>
      <c r="B8884" t="s">
        <v>5640</v>
      </c>
      <c r="C8884" s="1">
        <v>45302</v>
      </c>
      <c r="D8884" t="s">
        <v>14</v>
      </c>
      <c r="E8884" t="s">
        <v>33</v>
      </c>
      <c r="F8884" t="s">
        <v>16</v>
      </c>
      <c r="G8884">
        <v>9</v>
      </c>
      <c r="H8884">
        <v>392.02</v>
      </c>
      <c r="I8884">
        <v>0.25</v>
      </c>
      <c r="J8884">
        <v>2646.13</v>
      </c>
      <c r="K8884">
        <v>1829.07</v>
      </c>
      <c r="L8884">
        <v>817.06</v>
      </c>
      <c r="M8884" t="s">
        <v>46</v>
      </c>
      <c r="N8884" s="3">
        <f>retail_sales[[#This Row],[Profit]]/retail_sales[[#This Row],[Revenue]]</f>
        <v>0.3087754569881298</v>
      </c>
      <c r="O8884" t="str">
        <f t="shared" si="138"/>
        <v>Thursday</v>
      </c>
    </row>
    <row r="8885" spans="1:15" x14ac:dyDescent="0.3">
      <c r="A8885">
        <v>8884</v>
      </c>
      <c r="B8885" t="s">
        <v>31</v>
      </c>
      <c r="C8885" s="1">
        <v>45504</v>
      </c>
      <c r="D8885" t="s">
        <v>39</v>
      </c>
      <c r="E8885" t="s">
        <v>33</v>
      </c>
      <c r="F8885" t="s">
        <v>16</v>
      </c>
      <c r="G8885">
        <v>1</v>
      </c>
      <c r="H8885">
        <v>385.79</v>
      </c>
      <c r="I8885">
        <v>0.17</v>
      </c>
      <c r="J8885">
        <v>320.20999999999998</v>
      </c>
      <c r="K8885">
        <v>192.55</v>
      </c>
      <c r="L8885">
        <v>127.66</v>
      </c>
      <c r="M8885" t="s">
        <v>46</v>
      </c>
      <c r="N8885" s="3">
        <f>retail_sales[[#This Row],[Profit]]/retail_sales[[#This Row],[Revenue]]</f>
        <v>0.39867586896099438</v>
      </c>
      <c r="O8885" t="str">
        <f t="shared" si="138"/>
        <v>Wednesday</v>
      </c>
    </row>
    <row r="8886" spans="1:15" x14ac:dyDescent="0.3">
      <c r="A8886">
        <v>8885</v>
      </c>
      <c r="B8886" t="s">
        <v>3382</v>
      </c>
      <c r="C8886" s="1">
        <v>45299</v>
      </c>
      <c r="D8886" t="s">
        <v>39</v>
      </c>
      <c r="E8886" t="s">
        <v>25</v>
      </c>
      <c r="F8886" t="s">
        <v>21</v>
      </c>
      <c r="G8886">
        <v>6</v>
      </c>
      <c r="H8886">
        <v>460.63</v>
      </c>
      <c r="I8886">
        <v>0.15</v>
      </c>
      <c r="J8886">
        <v>2349.21</v>
      </c>
      <c r="K8886">
        <v>1499.31</v>
      </c>
      <c r="L8886">
        <v>849.9</v>
      </c>
      <c r="M8886" t="s">
        <v>46</v>
      </c>
      <c r="N8886" s="3">
        <f>retail_sales[[#This Row],[Profit]]/retail_sales[[#This Row],[Revenue]]</f>
        <v>0.36178119452922469</v>
      </c>
      <c r="O8886" t="str">
        <f t="shared" si="138"/>
        <v>Monday</v>
      </c>
    </row>
    <row r="8887" spans="1:15" x14ac:dyDescent="0.3">
      <c r="A8887">
        <v>8886</v>
      </c>
      <c r="B8887" t="s">
        <v>4265</v>
      </c>
      <c r="C8887" s="1">
        <v>45330</v>
      </c>
      <c r="D8887" t="s">
        <v>24</v>
      </c>
      <c r="E8887" t="s">
        <v>30</v>
      </c>
      <c r="F8887" t="s">
        <v>16</v>
      </c>
      <c r="G8887">
        <v>8</v>
      </c>
      <c r="H8887">
        <v>93.2</v>
      </c>
      <c r="I8887">
        <v>0.09</v>
      </c>
      <c r="J8887">
        <v>678.5</v>
      </c>
      <c r="K8887">
        <v>492.46</v>
      </c>
      <c r="L8887">
        <v>186.04</v>
      </c>
      <c r="M8887" t="s">
        <v>46</v>
      </c>
      <c r="N8887" s="3">
        <f>retail_sales[[#This Row],[Profit]]/retail_sales[[#This Row],[Revenue]]</f>
        <v>0.27419307295504791</v>
      </c>
      <c r="O8887" t="str">
        <f t="shared" si="138"/>
        <v>Thursday</v>
      </c>
    </row>
    <row r="8888" spans="1:15" x14ac:dyDescent="0.3">
      <c r="A8888">
        <v>8887</v>
      </c>
      <c r="B8888" t="s">
        <v>3276</v>
      </c>
      <c r="C8888" s="1">
        <v>45341</v>
      </c>
      <c r="D8888" t="s">
        <v>24</v>
      </c>
      <c r="E8888" t="s">
        <v>33</v>
      </c>
      <c r="F8888" t="s">
        <v>16</v>
      </c>
      <c r="G8888">
        <v>3</v>
      </c>
      <c r="H8888">
        <v>142.68</v>
      </c>
      <c r="I8888">
        <v>0.02</v>
      </c>
      <c r="J8888">
        <v>419.48</v>
      </c>
      <c r="K8888">
        <v>238.04</v>
      </c>
      <c r="L8888">
        <v>181.44</v>
      </c>
      <c r="M8888" t="s">
        <v>28</v>
      </c>
      <c r="N8888" s="3">
        <f>retail_sales[[#This Row],[Profit]]/retail_sales[[#This Row],[Revenue]]</f>
        <v>0.43253552016782681</v>
      </c>
      <c r="O8888" t="str">
        <f t="shared" si="138"/>
        <v>Monday</v>
      </c>
    </row>
    <row r="8889" spans="1:15" x14ac:dyDescent="0.3">
      <c r="A8889">
        <v>8888</v>
      </c>
      <c r="B8889" t="s">
        <v>4044</v>
      </c>
      <c r="C8889" s="1">
        <v>45360</v>
      </c>
      <c r="D8889" t="s">
        <v>39</v>
      </c>
      <c r="E8889" t="s">
        <v>15</v>
      </c>
      <c r="F8889" t="s">
        <v>21</v>
      </c>
      <c r="G8889">
        <v>10</v>
      </c>
      <c r="H8889">
        <v>480.07</v>
      </c>
      <c r="I8889">
        <v>0.16</v>
      </c>
      <c r="J8889">
        <v>4032.59</v>
      </c>
      <c r="K8889">
        <v>2818.74</v>
      </c>
      <c r="L8889">
        <v>1213.8499999999999</v>
      </c>
      <c r="M8889" t="s">
        <v>46</v>
      </c>
      <c r="N8889" s="3">
        <f>retail_sales[[#This Row],[Profit]]/retail_sales[[#This Row],[Revenue]]</f>
        <v>0.30101002085508316</v>
      </c>
      <c r="O8889" t="str">
        <f t="shared" si="138"/>
        <v>Saturday</v>
      </c>
    </row>
    <row r="8890" spans="1:15" x14ac:dyDescent="0.3">
      <c r="A8890">
        <v>8889</v>
      </c>
      <c r="B8890" t="s">
        <v>5641</v>
      </c>
      <c r="C8890" s="1">
        <v>45562</v>
      </c>
      <c r="D8890" t="s">
        <v>14</v>
      </c>
      <c r="E8890" t="s">
        <v>33</v>
      </c>
      <c r="F8890" t="s">
        <v>21</v>
      </c>
      <c r="G8890">
        <v>8</v>
      </c>
      <c r="H8890">
        <v>244.46</v>
      </c>
      <c r="I8890">
        <v>0.28999999999999998</v>
      </c>
      <c r="J8890">
        <v>1388.53</v>
      </c>
      <c r="K8890">
        <v>945.34</v>
      </c>
      <c r="L8890">
        <v>443.19</v>
      </c>
      <c r="M8890" t="s">
        <v>40</v>
      </c>
      <c r="N8890" s="3">
        <f>retail_sales[[#This Row],[Profit]]/retail_sales[[#This Row],[Revenue]]</f>
        <v>0.31917927592489898</v>
      </c>
      <c r="O8890" t="str">
        <f t="shared" si="138"/>
        <v>Friday</v>
      </c>
    </row>
    <row r="8891" spans="1:15" x14ac:dyDescent="0.3">
      <c r="A8891">
        <v>8890</v>
      </c>
      <c r="B8891" t="s">
        <v>3826</v>
      </c>
      <c r="C8891" s="1">
        <v>45627</v>
      </c>
      <c r="D8891" t="s">
        <v>19</v>
      </c>
      <c r="E8891" t="s">
        <v>30</v>
      </c>
      <c r="F8891" t="s">
        <v>21</v>
      </c>
      <c r="G8891">
        <v>10</v>
      </c>
      <c r="H8891">
        <v>373.89</v>
      </c>
      <c r="I8891">
        <v>0.21</v>
      </c>
      <c r="J8891">
        <v>2953.73</v>
      </c>
      <c r="K8891">
        <v>1641.83</v>
      </c>
      <c r="L8891">
        <v>1311.9</v>
      </c>
      <c r="M8891" t="s">
        <v>22</v>
      </c>
      <c r="N8891" s="3">
        <f>retail_sales[[#This Row],[Profit]]/retail_sales[[#This Row],[Revenue]]</f>
        <v>0.44415027778436084</v>
      </c>
      <c r="O8891" t="str">
        <f t="shared" si="138"/>
        <v>Sunday</v>
      </c>
    </row>
    <row r="8892" spans="1:15" x14ac:dyDescent="0.3">
      <c r="A8892">
        <v>8891</v>
      </c>
      <c r="B8892" t="s">
        <v>2826</v>
      </c>
      <c r="C8892" s="1">
        <v>45569</v>
      </c>
      <c r="D8892" t="s">
        <v>19</v>
      </c>
      <c r="E8892" t="s">
        <v>15</v>
      </c>
      <c r="F8892" t="s">
        <v>16</v>
      </c>
      <c r="G8892">
        <v>6</v>
      </c>
      <c r="H8892">
        <v>309.86</v>
      </c>
      <c r="I8892">
        <v>0.01</v>
      </c>
      <c r="J8892">
        <v>1840.57</v>
      </c>
      <c r="K8892">
        <v>1332.92</v>
      </c>
      <c r="L8892">
        <v>507.65</v>
      </c>
      <c r="M8892" t="s">
        <v>40</v>
      </c>
      <c r="N8892" s="3">
        <f>retail_sales[[#This Row],[Profit]]/retail_sales[[#This Row],[Revenue]]</f>
        <v>0.2758112975871605</v>
      </c>
      <c r="O8892" t="str">
        <f t="shared" si="138"/>
        <v>Friday</v>
      </c>
    </row>
    <row r="8893" spans="1:15" x14ac:dyDescent="0.3">
      <c r="A8893">
        <v>8892</v>
      </c>
      <c r="B8893" t="s">
        <v>911</v>
      </c>
      <c r="C8893" s="1">
        <v>45350</v>
      </c>
      <c r="D8893" t="s">
        <v>14</v>
      </c>
      <c r="E8893" t="s">
        <v>30</v>
      </c>
      <c r="F8893" t="s">
        <v>16</v>
      </c>
      <c r="G8893">
        <v>6</v>
      </c>
      <c r="H8893">
        <v>353.64</v>
      </c>
      <c r="I8893">
        <v>0.27</v>
      </c>
      <c r="J8893">
        <v>1548.94</v>
      </c>
      <c r="K8893">
        <v>1210.1099999999999</v>
      </c>
      <c r="L8893">
        <v>338.83</v>
      </c>
      <c r="M8893" t="s">
        <v>28</v>
      </c>
      <c r="N8893" s="3">
        <f>retail_sales[[#This Row],[Profit]]/retail_sales[[#This Row],[Revenue]]</f>
        <v>0.2187495964982504</v>
      </c>
      <c r="O8893" t="str">
        <f t="shared" si="138"/>
        <v>Wednesday</v>
      </c>
    </row>
    <row r="8894" spans="1:15" x14ac:dyDescent="0.3">
      <c r="A8894">
        <v>8893</v>
      </c>
      <c r="B8894" t="s">
        <v>4086</v>
      </c>
      <c r="C8894" s="1">
        <v>45529</v>
      </c>
      <c r="D8894" t="s">
        <v>19</v>
      </c>
      <c r="E8894" t="s">
        <v>30</v>
      </c>
      <c r="F8894" t="s">
        <v>27</v>
      </c>
      <c r="G8894">
        <v>6</v>
      </c>
      <c r="H8894">
        <v>419.48</v>
      </c>
      <c r="I8894">
        <v>0.28000000000000003</v>
      </c>
      <c r="J8894">
        <v>1812.15</v>
      </c>
      <c r="K8894">
        <v>1013.31</v>
      </c>
      <c r="L8894">
        <v>798.84</v>
      </c>
      <c r="M8894" t="s">
        <v>28</v>
      </c>
      <c r="N8894" s="3">
        <f>retail_sales[[#This Row],[Profit]]/retail_sales[[#This Row],[Revenue]]</f>
        <v>0.44082443506332258</v>
      </c>
      <c r="O8894" t="str">
        <f t="shared" si="138"/>
        <v>Sunday</v>
      </c>
    </row>
    <row r="8895" spans="1:15" x14ac:dyDescent="0.3">
      <c r="A8895">
        <v>8894</v>
      </c>
      <c r="B8895" t="s">
        <v>311</v>
      </c>
      <c r="C8895" s="1">
        <v>45342</v>
      </c>
      <c r="D8895" t="s">
        <v>24</v>
      </c>
      <c r="E8895" t="s">
        <v>30</v>
      </c>
      <c r="F8895" t="s">
        <v>16</v>
      </c>
      <c r="G8895">
        <v>9</v>
      </c>
      <c r="H8895">
        <v>60.01</v>
      </c>
      <c r="I8895">
        <v>0.02</v>
      </c>
      <c r="J8895">
        <v>529.29</v>
      </c>
      <c r="K8895">
        <v>355.37</v>
      </c>
      <c r="L8895">
        <v>173.92</v>
      </c>
      <c r="M8895" t="s">
        <v>40</v>
      </c>
      <c r="N8895" s="3">
        <f>retail_sales[[#This Row],[Profit]]/retail_sales[[#This Row],[Revenue]]</f>
        <v>0.32859113151580421</v>
      </c>
      <c r="O8895" t="str">
        <f t="shared" si="138"/>
        <v>Tuesday</v>
      </c>
    </row>
    <row r="8896" spans="1:15" x14ac:dyDescent="0.3">
      <c r="A8896">
        <v>8895</v>
      </c>
      <c r="B8896" t="s">
        <v>5642</v>
      </c>
      <c r="C8896" s="1">
        <v>45471</v>
      </c>
      <c r="D8896" t="s">
        <v>14</v>
      </c>
      <c r="E8896" t="s">
        <v>20</v>
      </c>
      <c r="F8896" t="s">
        <v>27</v>
      </c>
      <c r="G8896">
        <v>4</v>
      </c>
      <c r="H8896">
        <v>287.49</v>
      </c>
      <c r="I8896">
        <v>0.06</v>
      </c>
      <c r="J8896">
        <v>1080.96</v>
      </c>
      <c r="K8896">
        <v>669.9</v>
      </c>
      <c r="L8896">
        <v>411.06</v>
      </c>
      <c r="M8896" t="s">
        <v>17</v>
      </c>
      <c r="N8896" s="3">
        <f>retail_sales[[#This Row],[Profit]]/retail_sales[[#This Row],[Revenue]]</f>
        <v>0.38027309058614561</v>
      </c>
      <c r="O8896" t="str">
        <f t="shared" si="138"/>
        <v>Friday</v>
      </c>
    </row>
    <row r="8897" spans="1:15" x14ac:dyDescent="0.3">
      <c r="A8897">
        <v>8896</v>
      </c>
      <c r="B8897" t="s">
        <v>968</v>
      </c>
      <c r="C8897" s="1">
        <v>45445</v>
      </c>
      <c r="D8897" t="s">
        <v>19</v>
      </c>
      <c r="E8897" t="s">
        <v>30</v>
      </c>
      <c r="F8897" t="s">
        <v>27</v>
      </c>
      <c r="G8897">
        <v>6</v>
      </c>
      <c r="H8897">
        <v>209.18</v>
      </c>
      <c r="I8897">
        <v>0.09</v>
      </c>
      <c r="J8897">
        <v>1142.1199999999999</v>
      </c>
      <c r="K8897">
        <v>843.79</v>
      </c>
      <c r="L8897">
        <v>298.33</v>
      </c>
      <c r="M8897" t="s">
        <v>22</v>
      </c>
      <c r="N8897" s="3">
        <f>retail_sales[[#This Row],[Profit]]/retail_sales[[#This Row],[Revenue]]</f>
        <v>0.2612072286624873</v>
      </c>
      <c r="O8897" t="str">
        <f t="shared" si="138"/>
        <v>Sunday</v>
      </c>
    </row>
    <row r="8898" spans="1:15" x14ac:dyDescent="0.3">
      <c r="A8898">
        <v>8897</v>
      </c>
      <c r="B8898" t="s">
        <v>5643</v>
      </c>
      <c r="C8898" s="1">
        <v>45388</v>
      </c>
      <c r="D8898" t="s">
        <v>14</v>
      </c>
      <c r="E8898" t="s">
        <v>20</v>
      </c>
      <c r="F8898" t="s">
        <v>21</v>
      </c>
      <c r="G8898">
        <v>8</v>
      </c>
      <c r="H8898">
        <v>309.62</v>
      </c>
      <c r="I8898">
        <v>0.14000000000000001</v>
      </c>
      <c r="J8898">
        <v>2130.19</v>
      </c>
      <c r="K8898">
        <v>1683.46</v>
      </c>
      <c r="L8898">
        <v>446.73</v>
      </c>
      <c r="M8898" t="s">
        <v>17</v>
      </c>
      <c r="N8898" s="3">
        <f>retail_sales[[#This Row],[Profit]]/retail_sales[[#This Row],[Revenue]]</f>
        <v>0.20971368751144265</v>
      </c>
      <c r="O8898" t="str">
        <f t="shared" ref="O8898:O8961" si="139">TEXT(C8898, "dddd")</f>
        <v>Saturday</v>
      </c>
    </row>
    <row r="8899" spans="1:15" x14ac:dyDescent="0.3">
      <c r="A8899">
        <v>8898</v>
      </c>
      <c r="B8899" t="s">
        <v>5644</v>
      </c>
      <c r="C8899" s="1">
        <v>45347</v>
      </c>
      <c r="D8899" t="s">
        <v>14</v>
      </c>
      <c r="E8899" t="s">
        <v>30</v>
      </c>
      <c r="F8899" t="s">
        <v>27</v>
      </c>
      <c r="G8899">
        <v>5</v>
      </c>
      <c r="H8899">
        <v>459.29</v>
      </c>
      <c r="I8899">
        <v>0.25</v>
      </c>
      <c r="J8899">
        <v>1722.34</v>
      </c>
      <c r="K8899">
        <v>981.77</v>
      </c>
      <c r="L8899">
        <v>740.57</v>
      </c>
      <c r="M8899" t="s">
        <v>28</v>
      </c>
      <c r="N8899" s="3">
        <f>retail_sales[[#This Row],[Profit]]/retail_sales[[#This Row],[Revenue]]</f>
        <v>0.42997898208251567</v>
      </c>
      <c r="O8899" t="str">
        <f t="shared" si="139"/>
        <v>Sunday</v>
      </c>
    </row>
    <row r="8900" spans="1:15" x14ac:dyDescent="0.3">
      <c r="A8900">
        <v>8899</v>
      </c>
      <c r="B8900" t="s">
        <v>4228</v>
      </c>
      <c r="C8900" s="1">
        <v>45551</v>
      </c>
      <c r="D8900" t="s">
        <v>19</v>
      </c>
      <c r="E8900" t="s">
        <v>20</v>
      </c>
      <c r="F8900" t="s">
        <v>21</v>
      </c>
      <c r="G8900">
        <v>5</v>
      </c>
      <c r="H8900">
        <v>225.78</v>
      </c>
      <c r="I8900">
        <v>0.17</v>
      </c>
      <c r="J8900">
        <v>936.99</v>
      </c>
      <c r="K8900">
        <v>624.47</v>
      </c>
      <c r="L8900">
        <v>312.52</v>
      </c>
      <c r="M8900" t="s">
        <v>22</v>
      </c>
      <c r="N8900" s="3">
        <f>retail_sales[[#This Row],[Profit]]/retail_sales[[#This Row],[Revenue]]</f>
        <v>0.33353611031067565</v>
      </c>
      <c r="O8900" t="str">
        <f t="shared" si="139"/>
        <v>Monday</v>
      </c>
    </row>
    <row r="8901" spans="1:15" x14ac:dyDescent="0.3">
      <c r="A8901">
        <v>8900</v>
      </c>
      <c r="B8901" t="s">
        <v>894</v>
      </c>
      <c r="C8901" s="1">
        <v>45599</v>
      </c>
      <c r="D8901" t="s">
        <v>39</v>
      </c>
      <c r="E8901" t="s">
        <v>20</v>
      </c>
      <c r="F8901" t="s">
        <v>21</v>
      </c>
      <c r="G8901">
        <v>3</v>
      </c>
      <c r="H8901">
        <v>349.9</v>
      </c>
      <c r="I8901">
        <v>0.04</v>
      </c>
      <c r="J8901">
        <v>1007.71</v>
      </c>
      <c r="K8901">
        <v>689.73</v>
      </c>
      <c r="L8901">
        <v>317.98</v>
      </c>
      <c r="M8901" t="s">
        <v>17</v>
      </c>
      <c r="N8901" s="3">
        <f>retail_sales[[#This Row],[Profit]]/retail_sales[[#This Row],[Revenue]]</f>
        <v>0.31554713161524645</v>
      </c>
      <c r="O8901" t="str">
        <f t="shared" si="139"/>
        <v>Sunday</v>
      </c>
    </row>
    <row r="8902" spans="1:15" x14ac:dyDescent="0.3">
      <c r="A8902">
        <v>8901</v>
      </c>
      <c r="B8902" t="s">
        <v>5645</v>
      </c>
      <c r="C8902" s="1">
        <v>45423</v>
      </c>
      <c r="D8902" t="s">
        <v>19</v>
      </c>
      <c r="E8902" t="s">
        <v>33</v>
      </c>
      <c r="F8902" t="s">
        <v>16</v>
      </c>
      <c r="G8902">
        <v>10</v>
      </c>
      <c r="H8902">
        <v>239.47</v>
      </c>
      <c r="I8902">
        <v>0.22</v>
      </c>
      <c r="J8902">
        <v>1867.87</v>
      </c>
      <c r="K8902">
        <v>1404.33</v>
      </c>
      <c r="L8902">
        <v>463.54</v>
      </c>
      <c r="M8902" t="s">
        <v>40</v>
      </c>
      <c r="N8902" s="3">
        <f>retail_sales[[#This Row],[Profit]]/retail_sales[[#This Row],[Revenue]]</f>
        <v>0.24816502219105185</v>
      </c>
      <c r="O8902" t="str">
        <f t="shared" si="139"/>
        <v>Saturday</v>
      </c>
    </row>
    <row r="8903" spans="1:15" x14ac:dyDescent="0.3">
      <c r="A8903">
        <v>8902</v>
      </c>
      <c r="B8903" t="s">
        <v>1752</v>
      </c>
      <c r="C8903" s="1">
        <v>45600</v>
      </c>
      <c r="D8903" t="s">
        <v>14</v>
      </c>
      <c r="E8903" t="s">
        <v>33</v>
      </c>
      <c r="F8903" t="s">
        <v>27</v>
      </c>
      <c r="G8903">
        <v>3</v>
      </c>
      <c r="H8903">
        <v>146.31</v>
      </c>
      <c r="I8903">
        <v>0.28000000000000003</v>
      </c>
      <c r="J8903">
        <v>316.02999999999997</v>
      </c>
      <c r="K8903">
        <v>160.88</v>
      </c>
      <c r="L8903">
        <v>155.15</v>
      </c>
      <c r="M8903" t="s">
        <v>28</v>
      </c>
      <c r="N8903" s="3">
        <f>retail_sales[[#This Row],[Profit]]/retail_sales[[#This Row],[Revenue]]</f>
        <v>0.49093440496155433</v>
      </c>
      <c r="O8903" t="str">
        <f t="shared" si="139"/>
        <v>Monday</v>
      </c>
    </row>
    <row r="8904" spans="1:15" x14ac:dyDescent="0.3">
      <c r="A8904">
        <v>8903</v>
      </c>
      <c r="B8904" t="s">
        <v>5646</v>
      </c>
      <c r="C8904" s="1">
        <v>45567</v>
      </c>
      <c r="D8904" t="s">
        <v>39</v>
      </c>
      <c r="E8904" t="s">
        <v>33</v>
      </c>
      <c r="F8904" t="s">
        <v>21</v>
      </c>
      <c r="G8904">
        <v>5</v>
      </c>
      <c r="H8904">
        <v>127.94</v>
      </c>
      <c r="I8904">
        <v>0.14000000000000001</v>
      </c>
      <c r="J8904">
        <v>550.14</v>
      </c>
      <c r="K8904">
        <v>401.79</v>
      </c>
      <c r="L8904">
        <v>148.35</v>
      </c>
      <c r="M8904" t="s">
        <v>46</v>
      </c>
      <c r="N8904" s="3">
        <f>retail_sales[[#This Row],[Profit]]/retail_sales[[#This Row],[Revenue]]</f>
        <v>0.26965863234812959</v>
      </c>
      <c r="O8904" t="str">
        <f t="shared" si="139"/>
        <v>Wednesday</v>
      </c>
    </row>
    <row r="8905" spans="1:15" x14ac:dyDescent="0.3">
      <c r="A8905">
        <v>8904</v>
      </c>
      <c r="B8905" t="s">
        <v>3927</v>
      </c>
      <c r="C8905" s="1">
        <v>45358</v>
      </c>
      <c r="D8905" t="s">
        <v>19</v>
      </c>
      <c r="E8905" t="s">
        <v>15</v>
      </c>
      <c r="F8905" t="s">
        <v>21</v>
      </c>
      <c r="G8905">
        <v>7</v>
      </c>
      <c r="H8905">
        <v>17.53</v>
      </c>
      <c r="I8905">
        <v>0.28000000000000003</v>
      </c>
      <c r="J8905">
        <v>88.35</v>
      </c>
      <c r="K8905">
        <v>48.68</v>
      </c>
      <c r="L8905">
        <v>39.67</v>
      </c>
      <c r="M8905" t="s">
        <v>40</v>
      </c>
      <c r="N8905" s="3">
        <f>retail_sales[[#This Row],[Profit]]/retail_sales[[#This Row],[Revenue]]</f>
        <v>0.44900962082625923</v>
      </c>
      <c r="O8905" t="str">
        <f t="shared" si="139"/>
        <v>Thursday</v>
      </c>
    </row>
    <row r="8906" spans="1:15" x14ac:dyDescent="0.3">
      <c r="A8906">
        <v>8905</v>
      </c>
      <c r="B8906" t="s">
        <v>2916</v>
      </c>
      <c r="C8906" s="1">
        <v>45535</v>
      </c>
      <c r="D8906" t="s">
        <v>24</v>
      </c>
      <c r="E8906" t="s">
        <v>33</v>
      </c>
      <c r="F8906" t="s">
        <v>27</v>
      </c>
      <c r="G8906">
        <v>3</v>
      </c>
      <c r="H8906">
        <v>41.36</v>
      </c>
      <c r="I8906">
        <v>0.21</v>
      </c>
      <c r="J8906">
        <v>98.02</v>
      </c>
      <c r="K8906">
        <v>54.17</v>
      </c>
      <c r="L8906">
        <v>43.85</v>
      </c>
      <c r="M8906" t="s">
        <v>46</v>
      </c>
      <c r="N8906" s="3">
        <f>retail_sales[[#This Row],[Profit]]/retail_sales[[#This Row],[Revenue]]</f>
        <v>0.44735768210569277</v>
      </c>
      <c r="O8906" t="str">
        <f t="shared" si="139"/>
        <v>Saturday</v>
      </c>
    </row>
    <row r="8907" spans="1:15" x14ac:dyDescent="0.3">
      <c r="A8907">
        <v>8906</v>
      </c>
      <c r="B8907" t="s">
        <v>1227</v>
      </c>
      <c r="C8907" s="1">
        <v>45544</v>
      </c>
      <c r="D8907" t="s">
        <v>14</v>
      </c>
      <c r="E8907" t="s">
        <v>20</v>
      </c>
      <c r="F8907" t="s">
        <v>16</v>
      </c>
      <c r="G8907">
        <v>7</v>
      </c>
      <c r="H8907">
        <v>194.92</v>
      </c>
      <c r="I8907">
        <v>0.11</v>
      </c>
      <c r="J8907">
        <v>1214.3499999999999</v>
      </c>
      <c r="K8907">
        <v>857.04</v>
      </c>
      <c r="L8907">
        <v>357.31</v>
      </c>
      <c r="M8907" t="s">
        <v>40</v>
      </c>
      <c r="N8907" s="3">
        <f>retail_sales[[#This Row],[Profit]]/retail_sales[[#This Row],[Revenue]]</f>
        <v>0.29423971672087951</v>
      </c>
      <c r="O8907" t="str">
        <f t="shared" si="139"/>
        <v>Monday</v>
      </c>
    </row>
    <row r="8908" spans="1:15" x14ac:dyDescent="0.3">
      <c r="A8908">
        <v>8907</v>
      </c>
      <c r="B8908" t="s">
        <v>5647</v>
      </c>
      <c r="C8908" s="1">
        <v>45405</v>
      </c>
      <c r="D8908" t="s">
        <v>19</v>
      </c>
      <c r="E8908" t="s">
        <v>33</v>
      </c>
      <c r="F8908" t="s">
        <v>21</v>
      </c>
      <c r="G8908">
        <v>9</v>
      </c>
      <c r="H8908">
        <v>70.47</v>
      </c>
      <c r="I8908">
        <v>0.05</v>
      </c>
      <c r="J8908">
        <v>602.52</v>
      </c>
      <c r="K8908">
        <v>323.14</v>
      </c>
      <c r="L8908">
        <v>279.38</v>
      </c>
      <c r="M8908" t="s">
        <v>40</v>
      </c>
      <c r="N8908" s="3">
        <f>retail_sales[[#This Row],[Profit]]/retail_sales[[#This Row],[Revenue]]</f>
        <v>0.46368585275177587</v>
      </c>
      <c r="O8908" t="str">
        <f t="shared" si="139"/>
        <v>Tuesday</v>
      </c>
    </row>
    <row r="8909" spans="1:15" x14ac:dyDescent="0.3">
      <c r="A8909">
        <v>8908</v>
      </c>
      <c r="B8909" t="s">
        <v>5648</v>
      </c>
      <c r="C8909" s="1">
        <v>45444</v>
      </c>
      <c r="D8909" t="s">
        <v>39</v>
      </c>
      <c r="E8909" t="s">
        <v>30</v>
      </c>
      <c r="F8909" t="s">
        <v>27</v>
      </c>
      <c r="G8909">
        <v>1</v>
      </c>
      <c r="H8909">
        <v>15.01</v>
      </c>
      <c r="I8909">
        <v>0.05</v>
      </c>
      <c r="J8909">
        <v>14.26</v>
      </c>
      <c r="K8909">
        <v>9.5399999999999991</v>
      </c>
      <c r="L8909">
        <v>4.72</v>
      </c>
      <c r="M8909" t="s">
        <v>17</v>
      </c>
      <c r="N8909" s="3">
        <f>retail_sales[[#This Row],[Profit]]/retail_sales[[#This Row],[Revenue]]</f>
        <v>0.33099579242636745</v>
      </c>
      <c r="O8909" t="str">
        <f t="shared" si="139"/>
        <v>Saturday</v>
      </c>
    </row>
    <row r="8910" spans="1:15" x14ac:dyDescent="0.3">
      <c r="A8910">
        <v>8909</v>
      </c>
      <c r="B8910" t="s">
        <v>3039</v>
      </c>
      <c r="C8910" s="1">
        <v>45313</v>
      </c>
      <c r="D8910" t="s">
        <v>19</v>
      </c>
      <c r="E8910" t="s">
        <v>33</v>
      </c>
      <c r="F8910" t="s">
        <v>16</v>
      </c>
      <c r="G8910">
        <v>10</v>
      </c>
      <c r="H8910">
        <v>365.75</v>
      </c>
      <c r="I8910">
        <v>0.22</v>
      </c>
      <c r="J8910">
        <v>2852.85</v>
      </c>
      <c r="K8910">
        <v>1855.99</v>
      </c>
      <c r="L8910">
        <v>996.86</v>
      </c>
      <c r="M8910" t="s">
        <v>22</v>
      </c>
      <c r="N8910" s="3">
        <f>retail_sales[[#This Row],[Profit]]/retail_sales[[#This Row],[Revenue]]</f>
        <v>0.34942601258390732</v>
      </c>
      <c r="O8910" t="str">
        <f t="shared" si="139"/>
        <v>Monday</v>
      </c>
    </row>
    <row r="8911" spans="1:15" x14ac:dyDescent="0.3">
      <c r="A8911">
        <v>8910</v>
      </c>
      <c r="B8911" t="s">
        <v>2494</v>
      </c>
      <c r="C8911" s="1">
        <v>45462</v>
      </c>
      <c r="D8911" t="s">
        <v>39</v>
      </c>
      <c r="E8911" t="s">
        <v>33</v>
      </c>
      <c r="F8911" t="s">
        <v>16</v>
      </c>
      <c r="G8911">
        <v>1</v>
      </c>
      <c r="H8911">
        <v>462.58</v>
      </c>
      <c r="I8911">
        <v>0.2</v>
      </c>
      <c r="J8911">
        <v>370.06</v>
      </c>
      <c r="K8911">
        <v>273.11</v>
      </c>
      <c r="L8911">
        <v>96.95</v>
      </c>
      <c r="M8911" t="s">
        <v>17</v>
      </c>
      <c r="N8911" s="3">
        <f>retail_sales[[#This Row],[Profit]]/retail_sales[[#This Row],[Revenue]]</f>
        <v>0.26198454304707347</v>
      </c>
      <c r="O8911" t="str">
        <f t="shared" si="139"/>
        <v>Wednesday</v>
      </c>
    </row>
    <row r="8912" spans="1:15" x14ac:dyDescent="0.3">
      <c r="A8912">
        <v>8911</v>
      </c>
      <c r="B8912" t="s">
        <v>5550</v>
      </c>
      <c r="C8912" s="1">
        <v>45382</v>
      </c>
      <c r="D8912" t="s">
        <v>39</v>
      </c>
      <c r="E8912" t="s">
        <v>30</v>
      </c>
      <c r="F8912" t="s">
        <v>16</v>
      </c>
      <c r="G8912">
        <v>2</v>
      </c>
      <c r="H8912">
        <v>45.06</v>
      </c>
      <c r="I8912">
        <v>0.08</v>
      </c>
      <c r="J8912">
        <v>82.91</v>
      </c>
      <c r="K8912">
        <v>46.26</v>
      </c>
      <c r="L8912">
        <v>36.65</v>
      </c>
      <c r="M8912" t="s">
        <v>17</v>
      </c>
      <c r="N8912" s="3">
        <f>retail_sales[[#This Row],[Profit]]/retail_sales[[#This Row],[Revenue]]</f>
        <v>0.44204559160535523</v>
      </c>
      <c r="O8912" t="str">
        <f t="shared" si="139"/>
        <v>Sunday</v>
      </c>
    </row>
    <row r="8913" spans="1:15" x14ac:dyDescent="0.3">
      <c r="A8913">
        <v>8912</v>
      </c>
      <c r="B8913" t="s">
        <v>5649</v>
      </c>
      <c r="C8913" s="1">
        <v>45586</v>
      </c>
      <c r="D8913" t="s">
        <v>24</v>
      </c>
      <c r="E8913" t="s">
        <v>30</v>
      </c>
      <c r="F8913" t="s">
        <v>27</v>
      </c>
      <c r="G8913">
        <v>10</v>
      </c>
      <c r="H8913">
        <v>166.42</v>
      </c>
      <c r="I8913">
        <v>0.1</v>
      </c>
      <c r="J8913">
        <v>1497.78</v>
      </c>
      <c r="K8913">
        <v>778.85</v>
      </c>
      <c r="L8913">
        <v>718.93</v>
      </c>
      <c r="M8913" t="s">
        <v>28</v>
      </c>
      <c r="N8913" s="3">
        <f>retail_sales[[#This Row],[Profit]]/retail_sales[[#This Row],[Revenue]]</f>
        <v>0.4799970623188986</v>
      </c>
      <c r="O8913" t="str">
        <f t="shared" si="139"/>
        <v>Monday</v>
      </c>
    </row>
    <row r="8914" spans="1:15" x14ac:dyDescent="0.3">
      <c r="A8914">
        <v>8913</v>
      </c>
      <c r="B8914" t="s">
        <v>2576</v>
      </c>
      <c r="C8914" s="1">
        <v>45469</v>
      </c>
      <c r="D8914" t="s">
        <v>24</v>
      </c>
      <c r="E8914" t="s">
        <v>33</v>
      </c>
      <c r="F8914" t="s">
        <v>27</v>
      </c>
      <c r="G8914">
        <v>6</v>
      </c>
      <c r="H8914">
        <v>469.12</v>
      </c>
      <c r="I8914">
        <v>0.18</v>
      </c>
      <c r="J8914">
        <v>2308.0700000000002</v>
      </c>
      <c r="K8914">
        <v>1734.66</v>
      </c>
      <c r="L8914">
        <v>573.41</v>
      </c>
      <c r="M8914" t="s">
        <v>46</v>
      </c>
      <c r="N8914" s="3">
        <f>retail_sales[[#This Row],[Profit]]/retail_sales[[#This Row],[Revenue]]</f>
        <v>0.24843700581004904</v>
      </c>
      <c r="O8914" t="str">
        <f t="shared" si="139"/>
        <v>Wednesday</v>
      </c>
    </row>
    <row r="8915" spans="1:15" x14ac:dyDescent="0.3">
      <c r="A8915">
        <v>8914</v>
      </c>
      <c r="B8915" t="s">
        <v>3276</v>
      </c>
      <c r="C8915" s="1">
        <v>45354</v>
      </c>
      <c r="D8915" t="s">
        <v>19</v>
      </c>
      <c r="E8915" t="s">
        <v>15</v>
      </c>
      <c r="F8915" t="s">
        <v>21</v>
      </c>
      <c r="G8915">
        <v>2</v>
      </c>
      <c r="H8915">
        <v>389.22</v>
      </c>
      <c r="I8915">
        <v>0.04</v>
      </c>
      <c r="J8915">
        <v>747.3</v>
      </c>
      <c r="K8915">
        <v>574.14</v>
      </c>
      <c r="L8915">
        <v>173.16</v>
      </c>
      <c r="M8915" t="s">
        <v>17</v>
      </c>
      <c r="N8915" s="3">
        <f>retail_sales[[#This Row],[Profit]]/retail_sales[[#This Row],[Revenue]]</f>
        <v>0.23171417101565636</v>
      </c>
      <c r="O8915" t="str">
        <f t="shared" si="139"/>
        <v>Sunday</v>
      </c>
    </row>
    <row r="8916" spans="1:15" x14ac:dyDescent="0.3">
      <c r="A8916">
        <v>8915</v>
      </c>
      <c r="B8916" t="s">
        <v>5650</v>
      </c>
      <c r="C8916" s="1">
        <v>45446</v>
      </c>
      <c r="D8916" t="s">
        <v>19</v>
      </c>
      <c r="E8916" t="s">
        <v>33</v>
      </c>
      <c r="F8916" t="s">
        <v>27</v>
      </c>
      <c r="G8916">
        <v>5</v>
      </c>
      <c r="H8916">
        <v>387.32</v>
      </c>
      <c r="I8916">
        <v>0.2</v>
      </c>
      <c r="J8916">
        <v>1549.28</v>
      </c>
      <c r="K8916">
        <v>869.12</v>
      </c>
      <c r="L8916">
        <v>680.16</v>
      </c>
      <c r="M8916" t="s">
        <v>46</v>
      </c>
      <c r="N8916" s="3">
        <f>retail_sales[[#This Row],[Profit]]/retail_sales[[#This Row],[Revenue]]</f>
        <v>0.43901683362594235</v>
      </c>
      <c r="O8916" t="str">
        <f t="shared" si="139"/>
        <v>Monday</v>
      </c>
    </row>
    <row r="8917" spans="1:15" x14ac:dyDescent="0.3">
      <c r="A8917">
        <v>8916</v>
      </c>
      <c r="B8917" t="s">
        <v>3870</v>
      </c>
      <c r="C8917" s="1">
        <v>45424</v>
      </c>
      <c r="D8917" t="s">
        <v>24</v>
      </c>
      <c r="E8917" t="s">
        <v>33</v>
      </c>
      <c r="F8917" t="s">
        <v>16</v>
      </c>
      <c r="G8917">
        <v>8</v>
      </c>
      <c r="H8917">
        <v>273.23</v>
      </c>
      <c r="I8917">
        <v>0.03</v>
      </c>
      <c r="J8917">
        <v>2120.2600000000002</v>
      </c>
      <c r="K8917">
        <v>1120.8499999999999</v>
      </c>
      <c r="L8917">
        <v>999.41</v>
      </c>
      <c r="M8917" t="s">
        <v>28</v>
      </c>
      <c r="N8917" s="3">
        <f>retail_sales[[#This Row],[Profit]]/retail_sales[[#This Row],[Revenue]]</f>
        <v>0.47136200277324475</v>
      </c>
      <c r="O8917" t="str">
        <f t="shared" si="139"/>
        <v>Sunday</v>
      </c>
    </row>
    <row r="8918" spans="1:15" x14ac:dyDescent="0.3">
      <c r="A8918">
        <v>8917</v>
      </c>
      <c r="B8918" t="s">
        <v>4154</v>
      </c>
      <c r="C8918" s="1">
        <v>45572</v>
      </c>
      <c r="D8918" t="s">
        <v>39</v>
      </c>
      <c r="E8918" t="s">
        <v>20</v>
      </c>
      <c r="F8918" t="s">
        <v>21</v>
      </c>
      <c r="G8918">
        <v>1</v>
      </c>
      <c r="H8918">
        <v>216.61</v>
      </c>
      <c r="I8918">
        <v>0.14000000000000001</v>
      </c>
      <c r="J8918">
        <v>186.28</v>
      </c>
      <c r="K8918">
        <v>119.02</v>
      </c>
      <c r="L8918">
        <v>67.260000000000005</v>
      </c>
      <c r="M8918" t="s">
        <v>17</v>
      </c>
      <c r="N8918" s="3">
        <f>retail_sales[[#This Row],[Profit]]/retail_sales[[#This Row],[Revenue]]</f>
        <v>0.36106935795576556</v>
      </c>
      <c r="O8918" t="str">
        <f t="shared" si="139"/>
        <v>Monday</v>
      </c>
    </row>
    <row r="8919" spans="1:15" x14ac:dyDescent="0.3">
      <c r="A8919">
        <v>8918</v>
      </c>
      <c r="B8919" t="s">
        <v>2964</v>
      </c>
      <c r="C8919" s="1">
        <v>45564</v>
      </c>
      <c r="D8919" t="s">
        <v>39</v>
      </c>
      <c r="E8919" t="s">
        <v>25</v>
      </c>
      <c r="F8919" t="s">
        <v>21</v>
      </c>
      <c r="G8919">
        <v>5</v>
      </c>
      <c r="H8919">
        <v>324.89999999999998</v>
      </c>
      <c r="I8919">
        <v>0.13</v>
      </c>
      <c r="J8919">
        <v>1413.32</v>
      </c>
      <c r="K8919">
        <v>988.68</v>
      </c>
      <c r="L8919">
        <v>424.64</v>
      </c>
      <c r="M8919" t="s">
        <v>46</v>
      </c>
      <c r="N8919" s="3">
        <f>retail_sales[[#This Row],[Profit]]/retail_sales[[#This Row],[Revenue]]</f>
        <v>0.30045566467608187</v>
      </c>
      <c r="O8919" t="str">
        <f t="shared" si="139"/>
        <v>Sunday</v>
      </c>
    </row>
    <row r="8920" spans="1:15" x14ac:dyDescent="0.3">
      <c r="A8920">
        <v>8919</v>
      </c>
      <c r="B8920" t="s">
        <v>4290</v>
      </c>
      <c r="C8920" s="1">
        <v>45479</v>
      </c>
      <c r="D8920" t="s">
        <v>39</v>
      </c>
      <c r="E8920" t="s">
        <v>15</v>
      </c>
      <c r="F8920" t="s">
        <v>16</v>
      </c>
      <c r="G8920">
        <v>9</v>
      </c>
      <c r="H8920">
        <v>30.61</v>
      </c>
      <c r="I8920">
        <v>0.09</v>
      </c>
      <c r="J8920">
        <v>250.7</v>
      </c>
      <c r="K8920">
        <v>183.51</v>
      </c>
      <c r="L8920">
        <v>67.19</v>
      </c>
      <c r="M8920" t="s">
        <v>22</v>
      </c>
      <c r="N8920" s="3">
        <f>retail_sales[[#This Row],[Profit]]/retail_sales[[#This Row],[Revenue]]</f>
        <v>0.26800957319505386</v>
      </c>
      <c r="O8920" t="str">
        <f t="shared" si="139"/>
        <v>Saturday</v>
      </c>
    </row>
    <row r="8921" spans="1:15" x14ac:dyDescent="0.3">
      <c r="A8921">
        <v>8920</v>
      </c>
      <c r="B8921" t="s">
        <v>3482</v>
      </c>
      <c r="C8921" s="1">
        <v>45311</v>
      </c>
      <c r="D8921" t="s">
        <v>39</v>
      </c>
      <c r="E8921" t="s">
        <v>33</v>
      </c>
      <c r="F8921" t="s">
        <v>21</v>
      </c>
      <c r="G8921">
        <v>9</v>
      </c>
      <c r="H8921">
        <v>186.6</v>
      </c>
      <c r="I8921">
        <v>0.17</v>
      </c>
      <c r="J8921">
        <v>1393.9</v>
      </c>
      <c r="K8921">
        <v>1091.3399999999999</v>
      </c>
      <c r="L8921">
        <v>302.56</v>
      </c>
      <c r="M8921" t="s">
        <v>28</v>
      </c>
      <c r="N8921" s="3">
        <f>retail_sales[[#This Row],[Profit]]/retail_sales[[#This Row],[Revenue]]</f>
        <v>0.2170600473491642</v>
      </c>
      <c r="O8921" t="str">
        <f t="shared" si="139"/>
        <v>Saturday</v>
      </c>
    </row>
    <row r="8922" spans="1:15" x14ac:dyDescent="0.3">
      <c r="A8922">
        <v>8921</v>
      </c>
      <c r="B8922" t="s">
        <v>5402</v>
      </c>
      <c r="C8922" s="1">
        <v>45333</v>
      </c>
      <c r="D8922" t="s">
        <v>14</v>
      </c>
      <c r="E8922" t="s">
        <v>25</v>
      </c>
      <c r="F8922" t="s">
        <v>21</v>
      </c>
      <c r="G8922">
        <v>4</v>
      </c>
      <c r="H8922">
        <v>81.650000000000006</v>
      </c>
      <c r="I8922">
        <v>0.18</v>
      </c>
      <c r="J8922">
        <v>267.81</v>
      </c>
      <c r="K8922">
        <v>184.69</v>
      </c>
      <c r="L8922">
        <v>83.12</v>
      </c>
      <c r="M8922" t="s">
        <v>46</v>
      </c>
      <c r="N8922" s="3">
        <f>retail_sales[[#This Row],[Profit]]/retail_sales[[#This Row],[Revenue]]</f>
        <v>0.31036929166199917</v>
      </c>
      <c r="O8922" t="str">
        <f t="shared" si="139"/>
        <v>Sunday</v>
      </c>
    </row>
    <row r="8923" spans="1:15" x14ac:dyDescent="0.3">
      <c r="A8923">
        <v>8922</v>
      </c>
      <c r="B8923" t="s">
        <v>5651</v>
      </c>
      <c r="C8923" s="1">
        <v>45395</v>
      </c>
      <c r="D8923" t="s">
        <v>14</v>
      </c>
      <c r="E8923" t="s">
        <v>25</v>
      </c>
      <c r="F8923" t="s">
        <v>16</v>
      </c>
      <c r="G8923">
        <v>2</v>
      </c>
      <c r="H8923">
        <v>322.45</v>
      </c>
      <c r="I8923">
        <v>0.18</v>
      </c>
      <c r="J8923">
        <v>528.82000000000005</v>
      </c>
      <c r="K8923">
        <v>352.53</v>
      </c>
      <c r="L8923">
        <v>176.29</v>
      </c>
      <c r="M8923" t="s">
        <v>17</v>
      </c>
      <c r="N8923" s="3">
        <f>retail_sales[[#This Row],[Profit]]/retail_sales[[#This Row],[Revenue]]</f>
        <v>0.33336485004349303</v>
      </c>
      <c r="O8923" t="str">
        <f t="shared" si="139"/>
        <v>Saturday</v>
      </c>
    </row>
    <row r="8924" spans="1:15" x14ac:dyDescent="0.3">
      <c r="A8924">
        <v>8923</v>
      </c>
      <c r="B8924" t="s">
        <v>5652</v>
      </c>
      <c r="C8924" s="1">
        <v>45585</v>
      </c>
      <c r="D8924" t="s">
        <v>19</v>
      </c>
      <c r="E8924" t="s">
        <v>25</v>
      </c>
      <c r="F8924" t="s">
        <v>16</v>
      </c>
      <c r="G8924">
        <v>10</v>
      </c>
      <c r="H8924">
        <v>17.64</v>
      </c>
      <c r="I8924">
        <v>0.28999999999999998</v>
      </c>
      <c r="J8924">
        <v>125.24</v>
      </c>
      <c r="K8924">
        <v>92.18</v>
      </c>
      <c r="L8924">
        <v>33.06</v>
      </c>
      <c r="M8924" t="s">
        <v>46</v>
      </c>
      <c r="N8924" s="3">
        <f>retail_sales[[#This Row],[Profit]]/retail_sales[[#This Row],[Revenue]]</f>
        <v>0.26397317151069949</v>
      </c>
      <c r="O8924" t="str">
        <f t="shared" si="139"/>
        <v>Sunday</v>
      </c>
    </row>
    <row r="8925" spans="1:15" x14ac:dyDescent="0.3">
      <c r="A8925">
        <v>8924</v>
      </c>
      <c r="B8925" t="s">
        <v>5653</v>
      </c>
      <c r="C8925" s="1">
        <v>45491</v>
      </c>
      <c r="D8925" t="s">
        <v>14</v>
      </c>
      <c r="E8925" t="s">
        <v>20</v>
      </c>
      <c r="F8925" t="s">
        <v>21</v>
      </c>
      <c r="G8925">
        <v>4</v>
      </c>
      <c r="H8925">
        <v>71.19</v>
      </c>
      <c r="I8925">
        <v>0.05</v>
      </c>
      <c r="J8925">
        <v>270.52</v>
      </c>
      <c r="K8925">
        <v>167.52</v>
      </c>
      <c r="L8925">
        <v>103</v>
      </c>
      <c r="M8925" t="s">
        <v>40</v>
      </c>
      <c r="N8925" s="3">
        <f>retail_sales[[#This Row],[Profit]]/retail_sales[[#This Row],[Revenue]]</f>
        <v>0.38074818867366556</v>
      </c>
      <c r="O8925" t="str">
        <f t="shared" si="139"/>
        <v>Thursday</v>
      </c>
    </row>
    <row r="8926" spans="1:15" x14ac:dyDescent="0.3">
      <c r="A8926">
        <v>8925</v>
      </c>
      <c r="B8926" t="s">
        <v>2238</v>
      </c>
      <c r="C8926" s="1">
        <v>45633</v>
      </c>
      <c r="D8926" t="s">
        <v>39</v>
      </c>
      <c r="E8926" t="s">
        <v>33</v>
      </c>
      <c r="F8926" t="s">
        <v>27</v>
      </c>
      <c r="G8926">
        <v>8</v>
      </c>
      <c r="H8926">
        <v>28.61</v>
      </c>
      <c r="I8926">
        <v>0.11</v>
      </c>
      <c r="J8926">
        <v>203.7</v>
      </c>
      <c r="K8926">
        <v>116.22</v>
      </c>
      <c r="L8926">
        <v>87.48</v>
      </c>
      <c r="M8926" t="s">
        <v>22</v>
      </c>
      <c r="N8926" s="3">
        <f>retail_sales[[#This Row],[Profit]]/retail_sales[[#This Row],[Revenue]]</f>
        <v>0.42945508100147278</v>
      </c>
      <c r="O8926" t="str">
        <f t="shared" si="139"/>
        <v>Saturday</v>
      </c>
    </row>
    <row r="8927" spans="1:15" x14ac:dyDescent="0.3">
      <c r="A8927">
        <v>8926</v>
      </c>
      <c r="B8927" t="s">
        <v>4911</v>
      </c>
      <c r="C8927" s="1">
        <v>45439</v>
      </c>
      <c r="D8927" t="s">
        <v>14</v>
      </c>
      <c r="E8927" t="s">
        <v>33</v>
      </c>
      <c r="F8927" t="s">
        <v>27</v>
      </c>
      <c r="G8927">
        <v>10</v>
      </c>
      <c r="H8927">
        <v>223.43</v>
      </c>
      <c r="I8927">
        <v>0.13</v>
      </c>
      <c r="J8927">
        <v>1943.84</v>
      </c>
      <c r="K8927">
        <v>1146.81</v>
      </c>
      <c r="L8927">
        <v>797.03</v>
      </c>
      <c r="M8927" t="s">
        <v>40</v>
      </c>
      <c r="N8927" s="3">
        <f>retail_sales[[#This Row],[Profit]]/retail_sales[[#This Row],[Revenue]]</f>
        <v>0.41002860317721623</v>
      </c>
      <c r="O8927" t="str">
        <f t="shared" si="139"/>
        <v>Monday</v>
      </c>
    </row>
    <row r="8928" spans="1:15" x14ac:dyDescent="0.3">
      <c r="A8928">
        <v>8927</v>
      </c>
      <c r="B8928" t="s">
        <v>5654</v>
      </c>
      <c r="C8928" s="1">
        <v>45419</v>
      </c>
      <c r="D8928" t="s">
        <v>14</v>
      </c>
      <c r="E8928" t="s">
        <v>15</v>
      </c>
      <c r="F8928" t="s">
        <v>16</v>
      </c>
      <c r="G8928">
        <v>9</v>
      </c>
      <c r="H8928">
        <v>94.8</v>
      </c>
      <c r="I8928">
        <v>0.3</v>
      </c>
      <c r="J8928">
        <v>597.24</v>
      </c>
      <c r="K8928">
        <v>385.14</v>
      </c>
      <c r="L8928">
        <v>212.1</v>
      </c>
      <c r="M8928" t="s">
        <v>17</v>
      </c>
      <c r="N8928" s="3">
        <f>retail_sales[[#This Row],[Profit]]/retail_sales[[#This Row],[Revenue]]</f>
        <v>0.35513361462728549</v>
      </c>
      <c r="O8928" t="str">
        <f t="shared" si="139"/>
        <v>Tuesday</v>
      </c>
    </row>
    <row r="8929" spans="1:15" x14ac:dyDescent="0.3">
      <c r="A8929">
        <v>8928</v>
      </c>
      <c r="B8929" t="s">
        <v>5655</v>
      </c>
      <c r="C8929" s="1">
        <v>45501</v>
      </c>
      <c r="D8929" t="s">
        <v>19</v>
      </c>
      <c r="E8929" t="s">
        <v>33</v>
      </c>
      <c r="F8929" t="s">
        <v>27</v>
      </c>
      <c r="G8929">
        <v>1</v>
      </c>
      <c r="H8929">
        <v>205.6</v>
      </c>
      <c r="I8929">
        <v>0.16</v>
      </c>
      <c r="J8929">
        <v>172.7</v>
      </c>
      <c r="K8929">
        <v>122.81</v>
      </c>
      <c r="L8929">
        <v>49.89</v>
      </c>
      <c r="M8929" t="s">
        <v>22</v>
      </c>
      <c r="N8929" s="3">
        <f>retail_sales[[#This Row],[Profit]]/retail_sales[[#This Row],[Revenue]]</f>
        <v>0.28888245512449334</v>
      </c>
      <c r="O8929" t="str">
        <f t="shared" si="139"/>
        <v>Sunday</v>
      </c>
    </row>
    <row r="8930" spans="1:15" x14ac:dyDescent="0.3">
      <c r="A8930">
        <v>8929</v>
      </c>
      <c r="B8930" t="s">
        <v>2071</v>
      </c>
      <c r="C8930" s="1">
        <v>45352</v>
      </c>
      <c r="D8930" t="s">
        <v>14</v>
      </c>
      <c r="E8930" t="s">
        <v>30</v>
      </c>
      <c r="F8930" t="s">
        <v>21</v>
      </c>
      <c r="G8930">
        <v>2</v>
      </c>
      <c r="H8930">
        <v>395.98</v>
      </c>
      <c r="I8930">
        <v>0.13</v>
      </c>
      <c r="J8930">
        <v>689.01</v>
      </c>
      <c r="K8930">
        <v>485.83</v>
      </c>
      <c r="L8930">
        <v>203.18</v>
      </c>
      <c r="M8930" t="s">
        <v>22</v>
      </c>
      <c r="N8930" s="3">
        <f>retail_sales[[#This Row],[Profit]]/retail_sales[[#This Row],[Revenue]]</f>
        <v>0.29488686666376396</v>
      </c>
      <c r="O8930" t="str">
        <f t="shared" si="139"/>
        <v>Friday</v>
      </c>
    </row>
    <row r="8931" spans="1:15" x14ac:dyDescent="0.3">
      <c r="A8931">
        <v>8930</v>
      </c>
      <c r="B8931" t="s">
        <v>5648</v>
      </c>
      <c r="C8931" s="1">
        <v>45653</v>
      </c>
      <c r="D8931" t="s">
        <v>24</v>
      </c>
      <c r="E8931" t="s">
        <v>25</v>
      </c>
      <c r="F8931" t="s">
        <v>27</v>
      </c>
      <c r="G8931">
        <v>4</v>
      </c>
      <c r="H8931">
        <v>371.5</v>
      </c>
      <c r="I8931">
        <v>0.05</v>
      </c>
      <c r="J8931">
        <v>1411.7</v>
      </c>
      <c r="K8931">
        <v>1023.88</v>
      </c>
      <c r="L8931">
        <v>387.82</v>
      </c>
      <c r="M8931" t="s">
        <v>40</v>
      </c>
      <c r="N8931" s="3">
        <f>retail_sales[[#This Row],[Profit]]/retail_sales[[#This Row],[Revenue]]</f>
        <v>0.27471842459446055</v>
      </c>
      <c r="O8931" t="str">
        <f t="shared" si="139"/>
        <v>Friday</v>
      </c>
    </row>
    <row r="8932" spans="1:15" x14ac:dyDescent="0.3">
      <c r="A8932">
        <v>8931</v>
      </c>
      <c r="B8932" t="s">
        <v>5365</v>
      </c>
      <c r="C8932" s="1">
        <v>45571</v>
      </c>
      <c r="D8932" t="s">
        <v>39</v>
      </c>
      <c r="E8932" t="s">
        <v>33</v>
      </c>
      <c r="F8932" t="s">
        <v>16</v>
      </c>
      <c r="G8932">
        <v>6</v>
      </c>
      <c r="H8932">
        <v>315.10000000000002</v>
      </c>
      <c r="I8932">
        <v>0.03</v>
      </c>
      <c r="J8932">
        <v>1833.88</v>
      </c>
      <c r="K8932">
        <v>991.26</v>
      </c>
      <c r="L8932">
        <v>842.62</v>
      </c>
      <c r="M8932" t="s">
        <v>46</v>
      </c>
      <c r="N8932" s="3">
        <f>retail_sales[[#This Row],[Profit]]/retail_sales[[#This Row],[Revenue]]</f>
        <v>0.45947390232730601</v>
      </c>
      <c r="O8932" t="str">
        <f t="shared" si="139"/>
        <v>Sunday</v>
      </c>
    </row>
    <row r="8933" spans="1:15" x14ac:dyDescent="0.3">
      <c r="A8933">
        <v>8932</v>
      </c>
      <c r="B8933" t="s">
        <v>5009</v>
      </c>
      <c r="C8933" s="1">
        <v>45326</v>
      </c>
      <c r="D8933" t="s">
        <v>14</v>
      </c>
      <c r="E8933" t="s">
        <v>33</v>
      </c>
      <c r="F8933" t="s">
        <v>27</v>
      </c>
      <c r="G8933">
        <v>3</v>
      </c>
      <c r="H8933">
        <v>266.92</v>
      </c>
      <c r="I8933">
        <v>0.01</v>
      </c>
      <c r="J8933">
        <v>792.75</v>
      </c>
      <c r="K8933">
        <v>450.17</v>
      </c>
      <c r="L8933">
        <v>342.58</v>
      </c>
      <c r="M8933" t="s">
        <v>46</v>
      </c>
      <c r="N8933" s="3">
        <f>retail_sales[[#This Row],[Profit]]/retail_sales[[#This Row],[Revenue]]</f>
        <v>0.43214128035320087</v>
      </c>
      <c r="O8933" t="str">
        <f t="shared" si="139"/>
        <v>Sunday</v>
      </c>
    </row>
    <row r="8934" spans="1:15" x14ac:dyDescent="0.3">
      <c r="A8934">
        <v>8933</v>
      </c>
      <c r="B8934" t="s">
        <v>2208</v>
      </c>
      <c r="C8934" s="1">
        <v>45540</v>
      </c>
      <c r="D8934" t="s">
        <v>19</v>
      </c>
      <c r="E8934" t="s">
        <v>33</v>
      </c>
      <c r="F8934" t="s">
        <v>16</v>
      </c>
      <c r="G8934">
        <v>9</v>
      </c>
      <c r="H8934">
        <v>33.229999999999997</v>
      </c>
      <c r="I8934">
        <v>0.16</v>
      </c>
      <c r="J8934">
        <v>251.22</v>
      </c>
      <c r="K8934">
        <v>153</v>
      </c>
      <c r="L8934">
        <v>98.22</v>
      </c>
      <c r="M8934" t="s">
        <v>28</v>
      </c>
      <c r="N8934" s="3">
        <f>retail_sales[[#This Row],[Profit]]/retail_sales[[#This Row],[Revenue]]</f>
        <v>0.39097205636493909</v>
      </c>
      <c r="O8934" t="str">
        <f t="shared" si="139"/>
        <v>Thursday</v>
      </c>
    </row>
    <row r="8935" spans="1:15" x14ac:dyDescent="0.3">
      <c r="A8935">
        <v>8934</v>
      </c>
      <c r="B8935" t="s">
        <v>5656</v>
      </c>
      <c r="C8935" s="1">
        <v>45627</v>
      </c>
      <c r="D8935" t="s">
        <v>39</v>
      </c>
      <c r="E8935" t="s">
        <v>25</v>
      </c>
      <c r="F8935" t="s">
        <v>21</v>
      </c>
      <c r="G8935">
        <v>1</v>
      </c>
      <c r="H8935">
        <v>239.48</v>
      </c>
      <c r="I8935">
        <v>0.14000000000000001</v>
      </c>
      <c r="J8935">
        <v>205.95</v>
      </c>
      <c r="K8935">
        <v>123.38</v>
      </c>
      <c r="L8935">
        <v>82.57</v>
      </c>
      <c r="M8935" t="s">
        <v>28</v>
      </c>
      <c r="N8935" s="3">
        <f>retail_sales[[#This Row],[Profit]]/retail_sales[[#This Row],[Revenue]]</f>
        <v>0.4009225540179655</v>
      </c>
      <c r="O8935" t="str">
        <f t="shared" si="139"/>
        <v>Sunday</v>
      </c>
    </row>
    <row r="8936" spans="1:15" x14ac:dyDescent="0.3">
      <c r="A8936">
        <v>8935</v>
      </c>
      <c r="B8936" t="s">
        <v>5657</v>
      </c>
      <c r="C8936" s="1">
        <v>45376</v>
      </c>
      <c r="D8936" t="s">
        <v>19</v>
      </c>
      <c r="E8936" t="s">
        <v>33</v>
      </c>
      <c r="F8936" t="s">
        <v>27</v>
      </c>
      <c r="G8936">
        <v>6</v>
      </c>
      <c r="H8936">
        <v>48.49</v>
      </c>
      <c r="I8936">
        <v>0.28999999999999998</v>
      </c>
      <c r="J8936">
        <v>206.57</v>
      </c>
      <c r="K8936">
        <v>120.57</v>
      </c>
      <c r="L8936">
        <v>86</v>
      </c>
      <c r="M8936" t="s">
        <v>22</v>
      </c>
      <c r="N8936" s="3">
        <f>retail_sales[[#This Row],[Profit]]/retail_sales[[#This Row],[Revenue]]</f>
        <v>0.41632376434138552</v>
      </c>
      <c r="O8936" t="str">
        <f t="shared" si="139"/>
        <v>Monday</v>
      </c>
    </row>
    <row r="8937" spans="1:15" x14ac:dyDescent="0.3">
      <c r="A8937">
        <v>8936</v>
      </c>
      <c r="B8937" t="s">
        <v>385</v>
      </c>
      <c r="C8937" s="1">
        <v>45380</v>
      </c>
      <c r="D8937" t="s">
        <v>19</v>
      </c>
      <c r="E8937" t="s">
        <v>15</v>
      </c>
      <c r="F8937" t="s">
        <v>27</v>
      </c>
      <c r="G8937">
        <v>5</v>
      </c>
      <c r="H8937">
        <v>106.38</v>
      </c>
      <c r="I8937">
        <v>0.14000000000000001</v>
      </c>
      <c r="J8937">
        <v>457.43</v>
      </c>
      <c r="K8937">
        <v>297.05</v>
      </c>
      <c r="L8937">
        <v>160.38</v>
      </c>
      <c r="M8937" t="s">
        <v>28</v>
      </c>
      <c r="N8937" s="3">
        <f>retail_sales[[#This Row],[Profit]]/retail_sales[[#This Row],[Revenue]]</f>
        <v>0.35061102245152265</v>
      </c>
      <c r="O8937" t="str">
        <f t="shared" si="139"/>
        <v>Friday</v>
      </c>
    </row>
    <row r="8938" spans="1:15" x14ac:dyDescent="0.3">
      <c r="A8938">
        <v>8937</v>
      </c>
      <c r="B8938" t="s">
        <v>1594</v>
      </c>
      <c r="C8938" s="1">
        <v>45440</v>
      </c>
      <c r="D8938" t="s">
        <v>39</v>
      </c>
      <c r="E8938" t="s">
        <v>20</v>
      </c>
      <c r="F8938" t="s">
        <v>21</v>
      </c>
      <c r="G8938">
        <v>8</v>
      </c>
      <c r="H8938">
        <v>33.67</v>
      </c>
      <c r="I8938">
        <v>0.14000000000000001</v>
      </c>
      <c r="J8938">
        <v>231.65</v>
      </c>
      <c r="K8938">
        <v>128.06</v>
      </c>
      <c r="L8938">
        <v>103.59</v>
      </c>
      <c r="M8938" t="s">
        <v>28</v>
      </c>
      <c r="N8938" s="3">
        <f>retail_sales[[#This Row],[Profit]]/retail_sales[[#This Row],[Revenue]]</f>
        <v>0.44718325059356789</v>
      </c>
      <c r="O8938" t="str">
        <f t="shared" si="139"/>
        <v>Tuesday</v>
      </c>
    </row>
    <row r="8939" spans="1:15" x14ac:dyDescent="0.3">
      <c r="A8939">
        <v>8938</v>
      </c>
      <c r="B8939" t="s">
        <v>5658</v>
      </c>
      <c r="C8939" s="1">
        <v>45397</v>
      </c>
      <c r="D8939" t="s">
        <v>24</v>
      </c>
      <c r="E8939" t="s">
        <v>30</v>
      </c>
      <c r="F8939" t="s">
        <v>16</v>
      </c>
      <c r="G8939">
        <v>6</v>
      </c>
      <c r="H8939">
        <v>15.51</v>
      </c>
      <c r="I8939">
        <v>7.0000000000000007E-2</v>
      </c>
      <c r="J8939">
        <v>86.55</v>
      </c>
      <c r="K8939">
        <v>47.1</v>
      </c>
      <c r="L8939">
        <v>39.450000000000003</v>
      </c>
      <c r="M8939" t="s">
        <v>40</v>
      </c>
      <c r="N8939" s="3">
        <f>retail_sales[[#This Row],[Profit]]/retail_sales[[#This Row],[Revenue]]</f>
        <v>0.45580589254766035</v>
      </c>
      <c r="O8939" t="str">
        <f t="shared" si="139"/>
        <v>Monday</v>
      </c>
    </row>
    <row r="8940" spans="1:15" x14ac:dyDescent="0.3">
      <c r="A8940">
        <v>8939</v>
      </c>
      <c r="B8940" t="s">
        <v>3788</v>
      </c>
      <c r="C8940" s="1">
        <v>45328</v>
      </c>
      <c r="D8940" t="s">
        <v>24</v>
      </c>
      <c r="E8940" t="s">
        <v>20</v>
      </c>
      <c r="F8940" t="s">
        <v>27</v>
      </c>
      <c r="G8940">
        <v>6</v>
      </c>
      <c r="H8940">
        <v>265.2</v>
      </c>
      <c r="I8940">
        <v>0.21</v>
      </c>
      <c r="J8940">
        <v>1257.05</v>
      </c>
      <c r="K8940">
        <v>959.14</v>
      </c>
      <c r="L8940">
        <v>297.91000000000003</v>
      </c>
      <c r="M8940" t="s">
        <v>46</v>
      </c>
      <c r="N8940" s="3">
        <f>retail_sales[[#This Row],[Profit]]/retail_sales[[#This Row],[Revenue]]</f>
        <v>0.23699136868064122</v>
      </c>
      <c r="O8940" t="str">
        <f t="shared" si="139"/>
        <v>Tuesday</v>
      </c>
    </row>
    <row r="8941" spans="1:15" x14ac:dyDescent="0.3">
      <c r="A8941">
        <v>8940</v>
      </c>
      <c r="B8941" t="s">
        <v>4346</v>
      </c>
      <c r="C8941" s="1">
        <v>45391</v>
      </c>
      <c r="D8941" t="s">
        <v>39</v>
      </c>
      <c r="E8941" t="s">
        <v>20</v>
      </c>
      <c r="F8941" t="s">
        <v>27</v>
      </c>
      <c r="G8941">
        <v>3</v>
      </c>
      <c r="H8941">
        <v>454.31</v>
      </c>
      <c r="I8941">
        <v>0.02</v>
      </c>
      <c r="J8941">
        <v>1335.67</v>
      </c>
      <c r="K8941">
        <v>830.57</v>
      </c>
      <c r="L8941">
        <v>505.1</v>
      </c>
      <c r="M8941" t="s">
        <v>40</v>
      </c>
      <c r="N8941" s="3">
        <f>retail_sales[[#This Row],[Profit]]/retail_sales[[#This Row],[Revenue]]</f>
        <v>0.37816227062073715</v>
      </c>
      <c r="O8941" t="str">
        <f t="shared" si="139"/>
        <v>Tuesday</v>
      </c>
    </row>
    <row r="8942" spans="1:15" x14ac:dyDescent="0.3">
      <c r="A8942">
        <v>8941</v>
      </c>
      <c r="B8942" t="s">
        <v>5659</v>
      </c>
      <c r="C8942" s="1">
        <v>45534</v>
      </c>
      <c r="D8942" t="s">
        <v>24</v>
      </c>
      <c r="E8942" t="s">
        <v>20</v>
      </c>
      <c r="F8942" t="s">
        <v>16</v>
      </c>
      <c r="G8942">
        <v>4</v>
      </c>
      <c r="H8942">
        <v>315.32</v>
      </c>
      <c r="I8942">
        <v>0.28000000000000003</v>
      </c>
      <c r="J8942">
        <v>908.12</v>
      </c>
      <c r="K8942">
        <v>615.97</v>
      </c>
      <c r="L8942">
        <v>292.14999999999998</v>
      </c>
      <c r="M8942" t="s">
        <v>22</v>
      </c>
      <c r="N8942" s="3">
        <f>retail_sales[[#This Row],[Profit]]/retail_sales[[#This Row],[Revenue]]</f>
        <v>0.32170858476853276</v>
      </c>
      <c r="O8942" t="str">
        <f t="shared" si="139"/>
        <v>Friday</v>
      </c>
    </row>
    <row r="8943" spans="1:15" x14ac:dyDescent="0.3">
      <c r="A8943">
        <v>8942</v>
      </c>
      <c r="B8943" t="s">
        <v>1104</v>
      </c>
      <c r="C8943" s="1">
        <v>45407</v>
      </c>
      <c r="D8943" t="s">
        <v>39</v>
      </c>
      <c r="E8943" t="s">
        <v>30</v>
      </c>
      <c r="F8943" t="s">
        <v>16</v>
      </c>
      <c r="G8943">
        <v>2</v>
      </c>
      <c r="H8943">
        <v>19.510000000000002</v>
      </c>
      <c r="I8943">
        <v>0.04</v>
      </c>
      <c r="J8943">
        <v>37.46</v>
      </c>
      <c r="K8943">
        <v>27.8</v>
      </c>
      <c r="L8943">
        <v>9.66</v>
      </c>
      <c r="M8943" t="s">
        <v>17</v>
      </c>
      <c r="N8943" s="3">
        <f>retail_sales[[#This Row],[Profit]]/retail_sales[[#This Row],[Revenue]]</f>
        <v>0.25787506673785371</v>
      </c>
      <c r="O8943" t="str">
        <f t="shared" si="139"/>
        <v>Thursday</v>
      </c>
    </row>
    <row r="8944" spans="1:15" x14ac:dyDescent="0.3">
      <c r="A8944">
        <v>8943</v>
      </c>
      <c r="B8944" t="s">
        <v>5660</v>
      </c>
      <c r="C8944" s="1">
        <v>45626</v>
      </c>
      <c r="D8944" t="s">
        <v>14</v>
      </c>
      <c r="E8944" t="s">
        <v>30</v>
      </c>
      <c r="F8944" t="s">
        <v>16</v>
      </c>
      <c r="G8944">
        <v>2</v>
      </c>
      <c r="H8944">
        <v>259.63</v>
      </c>
      <c r="I8944">
        <v>7.0000000000000007E-2</v>
      </c>
      <c r="J8944">
        <v>482.91</v>
      </c>
      <c r="K8944">
        <v>364.1</v>
      </c>
      <c r="L8944">
        <v>118.81</v>
      </c>
      <c r="M8944" t="s">
        <v>17</v>
      </c>
      <c r="N8944" s="3">
        <f>retail_sales[[#This Row],[Profit]]/retail_sales[[#This Row],[Revenue]]</f>
        <v>0.24602928081837194</v>
      </c>
      <c r="O8944" t="str">
        <f t="shared" si="139"/>
        <v>Saturday</v>
      </c>
    </row>
    <row r="8945" spans="1:15" x14ac:dyDescent="0.3">
      <c r="A8945">
        <v>8944</v>
      </c>
      <c r="B8945" t="s">
        <v>1002</v>
      </c>
      <c r="C8945" s="1">
        <v>45498</v>
      </c>
      <c r="D8945" t="s">
        <v>24</v>
      </c>
      <c r="E8945" t="s">
        <v>15</v>
      </c>
      <c r="F8945" t="s">
        <v>21</v>
      </c>
      <c r="G8945">
        <v>6</v>
      </c>
      <c r="H8945">
        <v>278.37</v>
      </c>
      <c r="I8945">
        <v>0.2</v>
      </c>
      <c r="J8945">
        <v>1336.18</v>
      </c>
      <c r="K8945">
        <v>692.71</v>
      </c>
      <c r="L8945">
        <v>643.47</v>
      </c>
      <c r="M8945" t="s">
        <v>40</v>
      </c>
      <c r="N8945" s="3">
        <f>retail_sales[[#This Row],[Profit]]/retail_sales[[#This Row],[Revenue]]</f>
        <v>0.48157433878669043</v>
      </c>
      <c r="O8945" t="str">
        <f t="shared" si="139"/>
        <v>Thursday</v>
      </c>
    </row>
    <row r="8946" spans="1:15" x14ac:dyDescent="0.3">
      <c r="A8946">
        <v>8945</v>
      </c>
      <c r="B8946" t="s">
        <v>615</v>
      </c>
      <c r="C8946" s="1">
        <v>45524</v>
      </c>
      <c r="D8946" t="s">
        <v>24</v>
      </c>
      <c r="E8946" t="s">
        <v>15</v>
      </c>
      <c r="F8946" t="s">
        <v>16</v>
      </c>
      <c r="G8946">
        <v>6</v>
      </c>
      <c r="H8946">
        <v>230.67</v>
      </c>
      <c r="I8946">
        <v>0.15</v>
      </c>
      <c r="J8946">
        <v>1176.42</v>
      </c>
      <c r="K8946">
        <v>624.69000000000005</v>
      </c>
      <c r="L8946">
        <v>551.73</v>
      </c>
      <c r="M8946" t="s">
        <v>22</v>
      </c>
      <c r="N8946" s="3">
        <f>retail_sales[[#This Row],[Profit]]/retail_sales[[#This Row],[Revenue]]</f>
        <v>0.46899066659866373</v>
      </c>
      <c r="O8946" t="str">
        <f t="shared" si="139"/>
        <v>Tuesday</v>
      </c>
    </row>
    <row r="8947" spans="1:15" x14ac:dyDescent="0.3">
      <c r="A8947">
        <v>8946</v>
      </c>
      <c r="B8947" t="s">
        <v>1612</v>
      </c>
      <c r="C8947" s="1">
        <v>45370</v>
      </c>
      <c r="D8947" t="s">
        <v>24</v>
      </c>
      <c r="E8947" t="s">
        <v>20</v>
      </c>
      <c r="F8947" t="s">
        <v>27</v>
      </c>
      <c r="G8947">
        <v>4</v>
      </c>
      <c r="H8947">
        <v>292.88</v>
      </c>
      <c r="I8947">
        <v>0</v>
      </c>
      <c r="J8947">
        <v>1171.52</v>
      </c>
      <c r="K8947">
        <v>841.9</v>
      </c>
      <c r="L8947">
        <v>329.62</v>
      </c>
      <c r="M8947" t="s">
        <v>40</v>
      </c>
      <c r="N8947" s="3">
        <f>retail_sales[[#This Row],[Profit]]/retail_sales[[#This Row],[Revenue]]</f>
        <v>0.28136096694892104</v>
      </c>
      <c r="O8947" t="str">
        <f t="shared" si="139"/>
        <v>Tuesday</v>
      </c>
    </row>
    <row r="8948" spans="1:15" x14ac:dyDescent="0.3">
      <c r="A8948">
        <v>8947</v>
      </c>
      <c r="B8948" t="s">
        <v>5661</v>
      </c>
      <c r="C8948" s="1">
        <v>45592</v>
      </c>
      <c r="D8948" t="s">
        <v>14</v>
      </c>
      <c r="E8948" t="s">
        <v>30</v>
      </c>
      <c r="F8948" t="s">
        <v>27</v>
      </c>
      <c r="G8948">
        <v>6</v>
      </c>
      <c r="H8948">
        <v>124.12</v>
      </c>
      <c r="I8948">
        <v>0.05</v>
      </c>
      <c r="J8948">
        <v>707.48</v>
      </c>
      <c r="K8948">
        <v>460.37</v>
      </c>
      <c r="L8948">
        <v>247.11</v>
      </c>
      <c r="M8948" t="s">
        <v>28</v>
      </c>
      <c r="N8948" s="3">
        <f>retail_sales[[#This Row],[Profit]]/retail_sales[[#This Row],[Revenue]]</f>
        <v>0.34928195850059368</v>
      </c>
      <c r="O8948" t="str">
        <f t="shared" si="139"/>
        <v>Sunday</v>
      </c>
    </row>
    <row r="8949" spans="1:15" x14ac:dyDescent="0.3">
      <c r="A8949">
        <v>8948</v>
      </c>
      <c r="B8949" t="s">
        <v>3594</v>
      </c>
      <c r="C8949" s="1">
        <v>45462</v>
      </c>
      <c r="D8949" t="s">
        <v>19</v>
      </c>
      <c r="E8949" t="s">
        <v>25</v>
      </c>
      <c r="F8949" t="s">
        <v>21</v>
      </c>
      <c r="G8949">
        <v>2</v>
      </c>
      <c r="H8949">
        <v>154.12</v>
      </c>
      <c r="I8949">
        <v>0.25</v>
      </c>
      <c r="J8949">
        <v>231.18</v>
      </c>
      <c r="K8949">
        <v>117.9</v>
      </c>
      <c r="L8949">
        <v>113.28</v>
      </c>
      <c r="M8949" t="s">
        <v>22</v>
      </c>
      <c r="N8949" s="3">
        <f>retail_sales[[#This Row],[Profit]]/retail_sales[[#This Row],[Revenue]]</f>
        <v>0.49000778614066959</v>
      </c>
      <c r="O8949" t="str">
        <f t="shared" si="139"/>
        <v>Wednesday</v>
      </c>
    </row>
    <row r="8950" spans="1:15" x14ac:dyDescent="0.3">
      <c r="A8950">
        <v>8949</v>
      </c>
      <c r="B8950" t="s">
        <v>2415</v>
      </c>
      <c r="C8950" s="1">
        <v>45512</v>
      </c>
      <c r="D8950" t="s">
        <v>24</v>
      </c>
      <c r="E8950" t="s">
        <v>33</v>
      </c>
      <c r="F8950" t="s">
        <v>21</v>
      </c>
      <c r="G8950">
        <v>9</v>
      </c>
      <c r="H8950">
        <v>319.10000000000002</v>
      </c>
      <c r="I8950">
        <v>0.15</v>
      </c>
      <c r="J8950">
        <v>2441.12</v>
      </c>
      <c r="K8950">
        <v>1589.01</v>
      </c>
      <c r="L8950">
        <v>852.11</v>
      </c>
      <c r="M8950" t="s">
        <v>40</v>
      </c>
      <c r="N8950" s="3">
        <f>retail_sales[[#This Row],[Profit]]/retail_sales[[#This Row],[Revenue]]</f>
        <v>0.34906518319459923</v>
      </c>
      <c r="O8950" t="str">
        <f t="shared" si="139"/>
        <v>Thursday</v>
      </c>
    </row>
    <row r="8951" spans="1:15" x14ac:dyDescent="0.3">
      <c r="A8951">
        <v>8950</v>
      </c>
      <c r="B8951" t="s">
        <v>4991</v>
      </c>
      <c r="C8951" s="1">
        <v>45383</v>
      </c>
      <c r="D8951" t="s">
        <v>14</v>
      </c>
      <c r="E8951" t="s">
        <v>25</v>
      </c>
      <c r="F8951" t="s">
        <v>16</v>
      </c>
      <c r="G8951">
        <v>7</v>
      </c>
      <c r="H8951">
        <v>465.04</v>
      </c>
      <c r="I8951">
        <v>0.21</v>
      </c>
      <c r="J8951">
        <v>2571.67</v>
      </c>
      <c r="K8951">
        <v>1911.44</v>
      </c>
      <c r="L8951">
        <v>660.23</v>
      </c>
      <c r="M8951" t="s">
        <v>46</v>
      </c>
      <c r="N8951" s="3">
        <f>retail_sales[[#This Row],[Profit]]/retail_sales[[#This Row],[Revenue]]</f>
        <v>0.25673200682824782</v>
      </c>
      <c r="O8951" t="str">
        <f t="shared" si="139"/>
        <v>Monday</v>
      </c>
    </row>
    <row r="8952" spans="1:15" x14ac:dyDescent="0.3">
      <c r="A8952">
        <v>8951</v>
      </c>
      <c r="B8952" t="s">
        <v>5662</v>
      </c>
      <c r="C8952" s="1">
        <v>45420</v>
      </c>
      <c r="D8952" t="s">
        <v>19</v>
      </c>
      <c r="E8952" t="s">
        <v>15</v>
      </c>
      <c r="F8952" t="s">
        <v>27</v>
      </c>
      <c r="G8952">
        <v>5</v>
      </c>
      <c r="H8952">
        <v>123.37</v>
      </c>
      <c r="I8952">
        <v>0.28000000000000003</v>
      </c>
      <c r="J8952">
        <v>444.13</v>
      </c>
      <c r="K8952">
        <v>350.81</v>
      </c>
      <c r="L8952">
        <v>93.32</v>
      </c>
      <c r="M8952" t="s">
        <v>22</v>
      </c>
      <c r="N8952" s="3">
        <f>retail_sales[[#This Row],[Profit]]/retail_sales[[#This Row],[Revenue]]</f>
        <v>0.21011865895120796</v>
      </c>
      <c r="O8952" t="str">
        <f t="shared" si="139"/>
        <v>Wednesday</v>
      </c>
    </row>
    <row r="8953" spans="1:15" x14ac:dyDescent="0.3">
      <c r="A8953">
        <v>8952</v>
      </c>
      <c r="B8953" t="s">
        <v>2112</v>
      </c>
      <c r="C8953" s="1">
        <v>45306</v>
      </c>
      <c r="D8953" t="s">
        <v>24</v>
      </c>
      <c r="E8953" t="s">
        <v>30</v>
      </c>
      <c r="F8953" t="s">
        <v>16</v>
      </c>
      <c r="G8953">
        <v>1</v>
      </c>
      <c r="H8953">
        <v>368.98</v>
      </c>
      <c r="I8953">
        <v>0.26</v>
      </c>
      <c r="J8953">
        <v>273.05</v>
      </c>
      <c r="K8953">
        <v>208.43</v>
      </c>
      <c r="L8953">
        <v>64.62</v>
      </c>
      <c r="M8953" t="s">
        <v>17</v>
      </c>
      <c r="N8953" s="3">
        <f>retail_sales[[#This Row],[Profit]]/retail_sales[[#This Row],[Revenue]]</f>
        <v>0.23665995238967222</v>
      </c>
      <c r="O8953" t="str">
        <f t="shared" si="139"/>
        <v>Monday</v>
      </c>
    </row>
    <row r="8954" spans="1:15" x14ac:dyDescent="0.3">
      <c r="A8954">
        <v>8953</v>
      </c>
      <c r="B8954" t="s">
        <v>3357</v>
      </c>
      <c r="C8954" s="1">
        <v>45313</v>
      </c>
      <c r="D8954" t="s">
        <v>14</v>
      </c>
      <c r="E8954" t="s">
        <v>25</v>
      </c>
      <c r="F8954" t="s">
        <v>27</v>
      </c>
      <c r="G8954">
        <v>3</v>
      </c>
      <c r="H8954">
        <v>24.49</v>
      </c>
      <c r="I8954">
        <v>0.2</v>
      </c>
      <c r="J8954">
        <v>58.78</v>
      </c>
      <c r="K8954">
        <v>39.35</v>
      </c>
      <c r="L8954">
        <v>19.43</v>
      </c>
      <c r="M8954" t="s">
        <v>17</v>
      </c>
      <c r="N8954" s="3">
        <f>retail_sales[[#This Row],[Profit]]/retail_sales[[#This Row],[Revenue]]</f>
        <v>0.33055461041170464</v>
      </c>
      <c r="O8954" t="str">
        <f t="shared" si="139"/>
        <v>Monday</v>
      </c>
    </row>
    <row r="8955" spans="1:15" x14ac:dyDescent="0.3">
      <c r="A8955">
        <v>8954</v>
      </c>
      <c r="B8955" t="s">
        <v>4001</v>
      </c>
      <c r="C8955" s="1">
        <v>45350</v>
      </c>
      <c r="D8955" t="s">
        <v>24</v>
      </c>
      <c r="E8955" t="s">
        <v>15</v>
      </c>
      <c r="F8955" t="s">
        <v>21</v>
      </c>
      <c r="G8955">
        <v>7</v>
      </c>
      <c r="H8955">
        <v>354.76</v>
      </c>
      <c r="I8955">
        <v>0.23</v>
      </c>
      <c r="J8955">
        <v>1912.16</v>
      </c>
      <c r="K8955">
        <v>1366.4</v>
      </c>
      <c r="L8955">
        <v>545.76</v>
      </c>
      <c r="M8955" t="s">
        <v>28</v>
      </c>
      <c r="N8955" s="3">
        <f>retail_sales[[#This Row],[Profit]]/retail_sales[[#This Row],[Revenue]]</f>
        <v>0.28541544640615846</v>
      </c>
      <c r="O8955" t="str">
        <f t="shared" si="139"/>
        <v>Wednesday</v>
      </c>
    </row>
    <row r="8956" spans="1:15" x14ac:dyDescent="0.3">
      <c r="A8956">
        <v>8955</v>
      </c>
      <c r="B8956" t="s">
        <v>3293</v>
      </c>
      <c r="C8956" s="1">
        <v>45568</v>
      </c>
      <c r="D8956" t="s">
        <v>39</v>
      </c>
      <c r="E8956" t="s">
        <v>25</v>
      </c>
      <c r="F8956" t="s">
        <v>27</v>
      </c>
      <c r="G8956">
        <v>6</v>
      </c>
      <c r="H8956">
        <v>316.14</v>
      </c>
      <c r="I8956">
        <v>0.05</v>
      </c>
      <c r="J8956">
        <v>1802</v>
      </c>
      <c r="K8956">
        <v>1227.27</v>
      </c>
      <c r="L8956">
        <v>574.73</v>
      </c>
      <c r="M8956" t="s">
        <v>28</v>
      </c>
      <c r="N8956" s="3">
        <f>retail_sales[[#This Row],[Profit]]/retail_sales[[#This Row],[Revenue]]</f>
        <v>0.31894006659267482</v>
      </c>
      <c r="O8956" t="str">
        <f t="shared" si="139"/>
        <v>Thursday</v>
      </c>
    </row>
    <row r="8957" spans="1:15" x14ac:dyDescent="0.3">
      <c r="A8957">
        <v>8956</v>
      </c>
      <c r="B8957" t="s">
        <v>5663</v>
      </c>
      <c r="C8957" s="1">
        <v>45646</v>
      </c>
      <c r="D8957" t="s">
        <v>14</v>
      </c>
      <c r="E8957" t="s">
        <v>33</v>
      </c>
      <c r="F8957" t="s">
        <v>27</v>
      </c>
      <c r="G8957">
        <v>7</v>
      </c>
      <c r="H8957">
        <v>404.4</v>
      </c>
      <c r="I8957">
        <v>0.08</v>
      </c>
      <c r="J8957">
        <v>2604.34</v>
      </c>
      <c r="K8957">
        <v>1449.95</v>
      </c>
      <c r="L8957">
        <v>1154.3900000000001</v>
      </c>
      <c r="M8957" t="s">
        <v>46</v>
      </c>
      <c r="N8957" s="3">
        <f>retail_sales[[#This Row],[Profit]]/retail_sales[[#This Row],[Revenue]]</f>
        <v>0.4432562568635432</v>
      </c>
      <c r="O8957" t="str">
        <f t="shared" si="139"/>
        <v>Friday</v>
      </c>
    </row>
    <row r="8958" spans="1:15" x14ac:dyDescent="0.3">
      <c r="A8958">
        <v>8957</v>
      </c>
      <c r="B8958" t="s">
        <v>5664</v>
      </c>
      <c r="C8958" s="1">
        <v>45314</v>
      </c>
      <c r="D8958" t="s">
        <v>24</v>
      </c>
      <c r="E8958" t="s">
        <v>33</v>
      </c>
      <c r="F8958" t="s">
        <v>21</v>
      </c>
      <c r="G8958">
        <v>10</v>
      </c>
      <c r="H8958">
        <v>347.76</v>
      </c>
      <c r="I8958">
        <v>0.06</v>
      </c>
      <c r="J8958">
        <v>3268.94</v>
      </c>
      <c r="K8958">
        <v>2600.6799999999998</v>
      </c>
      <c r="L8958">
        <v>668.26</v>
      </c>
      <c r="M8958" t="s">
        <v>22</v>
      </c>
      <c r="N8958" s="3">
        <f>retail_sales[[#This Row],[Profit]]/retail_sales[[#This Row],[Revenue]]</f>
        <v>0.2044271231653074</v>
      </c>
      <c r="O8958" t="str">
        <f t="shared" si="139"/>
        <v>Tuesday</v>
      </c>
    </row>
    <row r="8959" spans="1:15" x14ac:dyDescent="0.3">
      <c r="A8959">
        <v>8958</v>
      </c>
      <c r="B8959" t="s">
        <v>5665</v>
      </c>
      <c r="C8959" s="1">
        <v>45545</v>
      </c>
      <c r="D8959" t="s">
        <v>19</v>
      </c>
      <c r="E8959" t="s">
        <v>25</v>
      </c>
      <c r="F8959" t="s">
        <v>16</v>
      </c>
      <c r="G8959">
        <v>6</v>
      </c>
      <c r="H8959">
        <v>314.33</v>
      </c>
      <c r="I8959">
        <v>0.02</v>
      </c>
      <c r="J8959">
        <v>1848.26</v>
      </c>
      <c r="K8959">
        <v>1244.5</v>
      </c>
      <c r="L8959">
        <v>603.76</v>
      </c>
      <c r="M8959" t="s">
        <v>46</v>
      </c>
      <c r="N8959" s="3">
        <f>retail_sales[[#This Row],[Profit]]/retail_sales[[#This Row],[Revenue]]</f>
        <v>0.32666399748953068</v>
      </c>
      <c r="O8959" t="str">
        <f t="shared" si="139"/>
        <v>Tuesday</v>
      </c>
    </row>
    <row r="8960" spans="1:15" x14ac:dyDescent="0.3">
      <c r="A8960">
        <v>8959</v>
      </c>
      <c r="B8960" t="s">
        <v>5666</v>
      </c>
      <c r="C8960" s="1">
        <v>45471</v>
      </c>
      <c r="D8960" t="s">
        <v>14</v>
      </c>
      <c r="E8960" t="s">
        <v>15</v>
      </c>
      <c r="F8960" t="s">
        <v>21</v>
      </c>
      <c r="G8960">
        <v>5</v>
      </c>
      <c r="H8960">
        <v>450.2</v>
      </c>
      <c r="I8960">
        <v>0.15</v>
      </c>
      <c r="J8960">
        <v>1913.35</v>
      </c>
      <c r="K8960">
        <v>1114.55</v>
      </c>
      <c r="L8960">
        <v>798.8</v>
      </c>
      <c r="M8960" t="s">
        <v>22</v>
      </c>
      <c r="N8960" s="3">
        <f>retail_sales[[#This Row],[Profit]]/retail_sales[[#This Row],[Revenue]]</f>
        <v>0.4174876525465806</v>
      </c>
      <c r="O8960" t="str">
        <f t="shared" si="139"/>
        <v>Friday</v>
      </c>
    </row>
    <row r="8961" spans="1:15" x14ac:dyDescent="0.3">
      <c r="A8961">
        <v>8960</v>
      </c>
      <c r="B8961" t="s">
        <v>251</v>
      </c>
      <c r="C8961" s="1">
        <v>45654</v>
      </c>
      <c r="D8961" t="s">
        <v>19</v>
      </c>
      <c r="E8961" t="s">
        <v>20</v>
      </c>
      <c r="F8961" t="s">
        <v>27</v>
      </c>
      <c r="G8961">
        <v>10</v>
      </c>
      <c r="H8961">
        <v>468.31</v>
      </c>
      <c r="I8961">
        <v>0.24</v>
      </c>
      <c r="J8961">
        <v>3559.16</v>
      </c>
      <c r="K8961">
        <v>1854.27</v>
      </c>
      <c r="L8961">
        <v>1704.89</v>
      </c>
      <c r="M8961" t="s">
        <v>40</v>
      </c>
      <c r="N8961" s="3">
        <f>retail_sales[[#This Row],[Profit]]/retail_sales[[#This Row],[Revenue]]</f>
        <v>0.47901471133638279</v>
      </c>
      <c r="O8961" t="str">
        <f t="shared" si="139"/>
        <v>Saturday</v>
      </c>
    </row>
    <row r="8962" spans="1:15" x14ac:dyDescent="0.3">
      <c r="A8962">
        <v>8961</v>
      </c>
      <c r="B8962" t="s">
        <v>3920</v>
      </c>
      <c r="C8962" s="1">
        <v>45568</v>
      </c>
      <c r="D8962" t="s">
        <v>19</v>
      </c>
      <c r="E8962" t="s">
        <v>33</v>
      </c>
      <c r="F8962" t="s">
        <v>16</v>
      </c>
      <c r="G8962">
        <v>9</v>
      </c>
      <c r="H8962">
        <v>383.36</v>
      </c>
      <c r="I8962">
        <v>0.12</v>
      </c>
      <c r="J8962">
        <v>3036.21</v>
      </c>
      <c r="K8962">
        <v>1818.13</v>
      </c>
      <c r="L8962">
        <v>1218.08</v>
      </c>
      <c r="M8962" t="s">
        <v>40</v>
      </c>
      <c r="N8962" s="3">
        <f>retail_sales[[#This Row],[Profit]]/retail_sales[[#This Row],[Revenue]]</f>
        <v>0.40118437130501511</v>
      </c>
      <c r="O8962" t="str">
        <f t="shared" ref="O8962:O9025" si="140">TEXT(C8962, "dddd")</f>
        <v>Thursday</v>
      </c>
    </row>
    <row r="8963" spans="1:15" x14ac:dyDescent="0.3">
      <c r="A8963">
        <v>8962</v>
      </c>
      <c r="B8963" t="s">
        <v>2309</v>
      </c>
      <c r="C8963" s="1">
        <v>45307</v>
      </c>
      <c r="D8963" t="s">
        <v>39</v>
      </c>
      <c r="E8963" t="s">
        <v>25</v>
      </c>
      <c r="F8963" t="s">
        <v>21</v>
      </c>
      <c r="G8963">
        <v>3</v>
      </c>
      <c r="H8963">
        <v>359.65</v>
      </c>
      <c r="I8963">
        <v>0.05</v>
      </c>
      <c r="J8963">
        <v>1025</v>
      </c>
      <c r="K8963">
        <v>763.43</v>
      </c>
      <c r="L8963">
        <v>261.57</v>
      </c>
      <c r="M8963" t="s">
        <v>17</v>
      </c>
      <c r="N8963" s="3">
        <f>retail_sales[[#This Row],[Profit]]/retail_sales[[#This Row],[Revenue]]</f>
        <v>0.255190243902439</v>
      </c>
      <c r="O8963" t="str">
        <f t="shared" si="140"/>
        <v>Tuesday</v>
      </c>
    </row>
    <row r="8964" spans="1:15" x14ac:dyDescent="0.3">
      <c r="A8964">
        <v>8963</v>
      </c>
      <c r="B8964" t="s">
        <v>5667</v>
      </c>
      <c r="C8964" s="1">
        <v>45420</v>
      </c>
      <c r="D8964" t="s">
        <v>14</v>
      </c>
      <c r="E8964" t="s">
        <v>33</v>
      </c>
      <c r="F8964" t="s">
        <v>16</v>
      </c>
      <c r="G8964">
        <v>6</v>
      </c>
      <c r="H8964">
        <v>427.48</v>
      </c>
      <c r="I8964">
        <v>0.21</v>
      </c>
      <c r="J8964">
        <v>2026.26</v>
      </c>
      <c r="K8964">
        <v>1316.71</v>
      </c>
      <c r="L8964">
        <v>709.55</v>
      </c>
      <c r="M8964" t="s">
        <v>40</v>
      </c>
      <c r="N8964" s="3">
        <f>retail_sales[[#This Row],[Profit]]/retail_sales[[#This Row],[Revenue]]</f>
        <v>0.35017717370919821</v>
      </c>
      <c r="O8964" t="str">
        <f t="shared" si="140"/>
        <v>Wednesday</v>
      </c>
    </row>
    <row r="8965" spans="1:15" x14ac:dyDescent="0.3">
      <c r="A8965">
        <v>8964</v>
      </c>
      <c r="B8965" t="s">
        <v>2354</v>
      </c>
      <c r="C8965" s="1">
        <v>45311</v>
      </c>
      <c r="D8965" t="s">
        <v>19</v>
      </c>
      <c r="E8965" t="s">
        <v>33</v>
      </c>
      <c r="F8965" t="s">
        <v>27</v>
      </c>
      <c r="G8965">
        <v>8</v>
      </c>
      <c r="H8965">
        <v>479.48</v>
      </c>
      <c r="I8965">
        <v>0.2</v>
      </c>
      <c r="J8965">
        <v>3068.67</v>
      </c>
      <c r="K8965">
        <v>2171.5300000000002</v>
      </c>
      <c r="L8965">
        <v>897.14</v>
      </c>
      <c r="M8965" t="s">
        <v>17</v>
      </c>
      <c r="N8965" s="3">
        <f>retail_sales[[#This Row],[Profit]]/retail_sales[[#This Row],[Revenue]]</f>
        <v>0.29235466830907197</v>
      </c>
      <c r="O8965" t="str">
        <f t="shared" si="140"/>
        <v>Saturday</v>
      </c>
    </row>
    <row r="8966" spans="1:15" x14ac:dyDescent="0.3">
      <c r="A8966">
        <v>8965</v>
      </c>
      <c r="B8966" t="s">
        <v>3337</v>
      </c>
      <c r="C8966" s="1">
        <v>45571</v>
      </c>
      <c r="D8966" t="s">
        <v>24</v>
      </c>
      <c r="E8966" t="s">
        <v>20</v>
      </c>
      <c r="F8966" t="s">
        <v>21</v>
      </c>
      <c r="G8966">
        <v>7</v>
      </c>
      <c r="H8966">
        <v>479.14</v>
      </c>
      <c r="I8966">
        <v>0.2</v>
      </c>
      <c r="J8966">
        <v>2683.18</v>
      </c>
      <c r="K8966">
        <v>1996.21</v>
      </c>
      <c r="L8966">
        <v>686.97</v>
      </c>
      <c r="M8966" t="s">
        <v>46</v>
      </c>
      <c r="N8966" s="3">
        <f>retail_sales[[#This Row],[Profit]]/retail_sales[[#This Row],[Revenue]]</f>
        <v>0.25602829478454669</v>
      </c>
      <c r="O8966" t="str">
        <f t="shared" si="140"/>
        <v>Sunday</v>
      </c>
    </row>
    <row r="8967" spans="1:15" x14ac:dyDescent="0.3">
      <c r="A8967">
        <v>8966</v>
      </c>
      <c r="B8967" t="s">
        <v>5642</v>
      </c>
      <c r="C8967" s="1">
        <v>45547</v>
      </c>
      <c r="D8967" t="s">
        <v>19</v>
      </c>
      <c r="E8967" t="s">
        <v>25</v>
      </c>
      <c r="F8967" t="s">
        <v>16</v>
      </c>
      <c r="G8967">
        <v>4</v>
      </c>
      <c r="H8967">
        <v>238.31</v>
      </c>
      <c r="I8967">
        <v>0.26</v>
      </c>
      <c r="J8967">
        <v>705.4</v>
      </c>
      <c r="K8967">
        <v>389.11</v>
      </c>
      <c r="L8967">
        <v>316.29000000000002</v>
      </c>
      <c r="M8967" t="s">
        <v>22</v>
      </c>
      <c r="N8967" s="3">
        <f>retail_sales[[#This Row],[Profit]]/retail_sales[[#This Row],[Revenue]]</f>
        <v>0.44838389566203579</v>
      </c>
      <c r="O8967" t="str">
        <f t="shared" si="140"/>
        <v>Thursday</v>
      </c>
    </row>
    <row r="8968" spans="1:15" x14ac:dyDescent="0.3">
      <c r="A8968">
        <v>8967</v>
      </c>
      <c r="B8968" t="s">
        <v>4787</v>
      </c>
      <c r="C8968" s="1">
        <v>45326</v>
      </c>
      <c r="D8968" t="s">
        <v>24</v>
      </c>
      <c r="E8968" t="s">
        <v>15</v>
      </c>
      <c r="F8968" t="s">
        <v>16</v>
      </c>
      <c r="G8968">
        <v>3</v>
      </c>
      <c r="H8968">
        <v>342.3</v>
      </c>
      <c r="I8968">
        <v>0.1</v>
      </c>
      <c r="J8968">
        <v>924.21</v>
      </c>
      <c r="K8968">
        <v>514.03</v>
      </c>
      <c r="L8968">
        <v>410.18</v>
      </c>
      <c r="M8968" t="s">
        <v>40</v>
      </c>
      <c r="N8968" s="3">
        <f>retail_sales[[#This Row],[Profit]]/retail_sales[[#This Row],[Revenue]]</f>
        <v>0.44381688144469328</v>
      </c>
      <c r="O8968" t="str">
        <f t="shared" si="140"/>
        <v>Sunday</v>
      </c>
    </row>
    <row r="8969" spans="1:15" x14ac:dyDescent="0.3">
      <c r="A8969">
        <v>8968</v>
      </c>
      <c r="B8969" t="s">
        <v>1203</v>
      </c>
      <c r="C8969" s="1">
        <v>45482</v>
      </c>
      <c r="D8969" t="s">
        <v>24</v>
      </c>
      <c r="E8969" t="s">
        <v>33</v>
      </c>
      <c r="F8969" t="s">
        <v>16</v>
      </c>
      <c r="G8969">
        <v>4</v>
      </c>
      <c r="H8969">
        <v>264.41000000000003</v>
      </c>
      <c r="I8969">
        <v>0.21</v>
      </c>
      <c r="J8969">
        <v>835.54</v>
      </c>
      <c r="K8969">
        <v>603.48</v>
      </c>
      <c r="L8969">
        <v>232.06</v>
      </c>
      <c r="M8969" t="s">
        <v>46</v>
      </c>
      <c r="N8969" s="3">
        <f>retail_sales[[#This Row],[Profit]]/retail_sales[[#This Row],[Revenue]]</f>
        <v>0.27773655360605121</v>
      </c>
      <c r="O8969" t="str">
        <f t="shared" si="140"/>
        <v>Tuesday</v>
      </c>
    </row>
    <row r="8970" spans="1:15" x14ac:dyDescent="0.3">
      <c r="A8970">
        <v>8969</v>
      </c>
      <c r="B8970" t="s">
        <v>3044</v>
      </c>
      <c r="C8970" s="1">
        <v>45383</v>
      </c>
      <c r="D8970" t="s">
        <v>24</v>
      </c>
      <c r="E8970" t="s">
        <v>30</v>
      </c>
      <c r="F8970" t="s">
        <v>21</v>
      </c>
      <c r="G8970">
        <v>3</v>
      </c>
      <c r="H8970">
        <v>498.52</v>
      </c>
      <c r="I8970">
        <v>0.04</v>
      </c>
      <c r="J8970">
        <v>1435.74</v>
      </c>
      <c r="K8970">
        <v>957.41</v>
      </c>
      <c r="L8970">
        <v>478.33</v>
      </c>
      <c r="M8970" t="s">
        <v>28</v>
      </c>
      <c r="N8970" s="3">
        <f>retail_sales[[#This Row],[Profit]]/retail_sales[[#This Row],[Revenue]]</f>
        <v>0.33315920709877833</v>
      </c>
      <c r="O8970" t="str">
        <f t="shared" si="140"/>
        <v>Monday</v>
      </c>
    </row>
    <row r="8971" spans="1:15" x14ac:dyDescent="0.3">
      <c r="A8971">
        <v>8970</v>
      </c>
      <c r="B8971" t="s">
        <v>5218</v>
      </c>
      <c r="C8971" s="1">
        <v>45564</v>
      </c>
      <c r="D8971" t="s">
        <v>19</v>
      </c>
      <c r="E8971" t="s">
        <v>33</v>
      </c>
      <c r="F8971" t="s">
        <v>16</v>
      </c>
      <c r="G8971">
        <v>3</v>
      </c>
      <c r="H8971">
        <v>359.18</v>
      </c>
      <c r="I8971">
        <v>7.0000000000000007E-2</v>
      </c>
      <c r="J8971">
        <v>1002.11</v>
      </c>
      <c r="K8971">
        <v>789.48</v>
      </c>
      <c r="L8971">
        <v>212.63</v>
      </c>
      <c r="M8971" t="s">
        <v>40</v>
      </c>
      <c r="N8971" s="3">
        <f>retail_sales[[#This Row],[Profit]]/retail_sales[[#This Row],[Revenue]]</f>
        <v>0.21218229535679714</v>
      </c>
      <c r="O8971" t="str">
        <f t="shared" si="140"/>
        <v>Sunday</v>
      </c>
    </row>
    <row r="8972" spans="1:15" x14ac:dyDescent="0.3">
      <c r="A8972">
        <v>8971</v>
      </c>
      <c r="B8972" t="s">
        <v>2585</v>
      </c>
      <c r="C8972" s="1">
        <v>45345</v>
      </c>
      <c r="D8972" t="s">
        <v>39</v>
      </c>
      <c r="E8972" t="s">
        <v>33</v>
      </c>
      <c r="F8972" t="s">
        <v>27</v>
      </c>
      <c r="G8972">
        <v>5</v>
      </c>
      <c r="H8972">
        <v>263.91000000000003</v>
      </c>
      <c r="I8972">
        <v>0.08</v>
      </c>
      <c r="J8972">
        <v>1213.99</v>
      </c>
      <c r="K8972">
        <v>842.39</v>
      </c>
      <c r="L8972">
        <v>371.6</v>
      </c>
      <c r="M8972" t="s">
        <v>17</v>
      </c>
      <c r="N8972" s="3">
        <f>retail_sales[[#This Row],[Profit]]/retail_sales[[#This Row],[Revenue]]</f>
        <v>0.30609807329549671</v>
      </c>
      <c r="O8972" t="str">
        <f t="shared" si="140"/>
        <v>Friday</v>
      </c>
    </row>
    <row r="8973" spans="1:15" x14ac:dyDescent="0.3">
      <c r="A8973">
        <v>8972</v>
      </c>
      <c r="B8973" t="s">
        <v>5668</v>
      </c>
      <c r="C8973" s="1">
        <v>45558</v>
      </c>
      <c r="D8973" t="s">
        <v>19</v>
      </c>
      <c r="E8973" t="s">
        <v>25</v>
      </c>
      <c r="F8973" t="s">
        <v>27</v>
      </c>
      <c r="G8973">
        <v>1</v>
      </c>
      <c r="H8973">
        <v>442.02</v>
      </c>
      <c r="I8973">
        <v>0.2</v>
      </c>
      <c r="J8973">
        <v>353.62</v>
      </c>
      <c r="K8973">
        <v>228.92</v>
      </c>
      <c r="L8973">
        <v>124.7</v>
      </c>
      <c r="M8973" t="s">
        <v>22</v>
      </c>
      <c r="N8973" s="3">
        <f>retail_sales[[#This Row],[Profit]]/retail_sales[[#This Row],[Revenue]]</f>
        <v>0.35263842542842599</v>
      </c>
      <c r="O8973" t="str">
        <f t="shared" si="140"/>
        <v>Monday</v>
      </c>
    </row>
    <row r="8974" spans="1:15" x14ac:dyDescent="0.3">
      <c r="A8974">
        <v>8973</v>
      </c>
      <c r="B8974" t="s">
        <v>5155</v>
      </c>
      <c r="C8974" s="1">
        <v>45645</v>
      </c>
      <c r="D8974" t="s">
        <v>14</v>
      </c>
      <c r="E8974" t="s">
        <v>30</v>
      </c>
      <c r="F8974" t="s">
        <v>16</v>
      </c>
      <c r="G8974">
        <v>6</v>
      </c>
      <c r="H8974">
        <v>480.14</v>
      </c>
      <c r="I8974">
        <v>0.08</v>
      </c>
      <c r="J8974">
        <v>2650.37</v>
      </c>
      <c r="K8974">
        <v>1982.92</v>
      </c>
      <c r="L8974">
        <v>667.45</v>
      </c>
      <c r="M8974" t="s">
        <v>22</v>
      </c>
      <c r="N8974" s="3">
        <f>retail_sales[[#This Row],[Profit]]/retail_sales[[#This Row],[Revenue]]</f>
        <v>0.25183276297271706</v>
      </c>
      <c r="O8974" t="str">
        <f t="shared" si="140"/>
        <v>Thursday</v>
      </c>
    </row>
    <row r="8975" spans="1:15" x14ac:dyDescent="0.3">
      <c r="A8975">
        <v>8974</v>
      </c>
      <c r="B8975" t="s">
        <v>4406</v>
      </c>
      <c r="C8975" s="1">
        <v>45321</v>
      </c>
      <c r="D8975" t="s">
        <v>14</v>
      </c>
      <c r="E8975" t="s">
        <v>30</v>
      </c>
      <c r="F8975" t="s">
        <v>16</v>
      </c>
      <c r="G8975">
        <v>8</v>
      </c>
      <c r="H8975">
        <v>219.15</v>
      </c>
      <c r="I8975">
        <v>0.24</v>
      </c>
      <c r="J8975">
        <v>1332.43</v>
      </c>
      <c r="K8975">
        <v>1007.62</v>
      </c>
      <c r="L8975">
        <v>324.81</v>
      </c>
      <c r="M8975" t="s">
        <v>28</v>
      </c>
      <c r="N8975" s="3">
        <f>retail_sales[[#This Row],[Profit]]/retail_sales[[#This Row],[Revenue]]</f>
        <v>0.24377265597442266</v>
      </c>
      <c r="O8975" t="str">
        <f t="shared" si="140"/>
        <v>Tuesday</v>
      </c>
    </row>
    <row r="8976" spans="1:15" x14ac:dyDescent="0.3">
      <c r="A8976">
        <v>8975</v>
      </c>
      <c r="B8976" t="s">
        <v>5669</v>
      </c>
      <c r="C8976" s="1">
        <v>45440</v>
      </c>
      <c r="D8976" t="s">
        <v>19</v>
      </c>
      <c r="E8976" t="s">
        <v>20</v>
      </c>
      <c r="F8976" t="s">
        <v>27</v>
      </c>
      <c r="G8976">
        <v>3</v>
      </c>
      <c r="H8976">
        <v>494.02</v>
      </c>
      <c r="I8976">
        <v>0.04</v>
      </c>
      <c r="J8976">
        <v>1422.78</v>
      </c>
      <c r="K8976">
        <v>1074.43</v>
      </c>
      <c r="L8976">
        <v>348.35</v>
      </c>
      <c r="M8976" t="s">
        <v>28</v>
      </c>
      <c r="N8976" s="3">
        <f>retail_sales[[#This Row],[Profit]]/retail_sales[[#This Row],[Revenue]]</f>
        <v>0.24483757151492153</v>
      </c>
      <c r="O8976" t="str">
        <f t="shared" si="140"/>
        <v>Tuesday</v>
      </c>
    </row>
    <row r="8977" spans="1:15" x14ac:dyDescent="0.3">
      <c r="A8977">
        <v>8976</v>
      </c>
      <c r="B8977" t="s">
        <v>1208</v>
      </c>
      <c r="C8977" s="1">
        <v>45431</v>
      </c>
      <c r="D8977" t="s">
        <v>14</v>
      </c>
      <c r="E8977" t="s">
        <v>20</v>
      </c>
      <c r="F8977" t="s">
        <v>27</v>
      </c>
      <c r="G8977">
        <v>8</v>
      </c>
      <c r="H8977">
        <v>215.31</v>
      </c>
      <c r="I8977">
        <v>0.12</v>
      </c>
      <c r="J8977">
        <v>1515.78</v>
      </c>
      <c r="K8977">
        <v>855.36</v>
      </c>
      <c r="L8977">
        <v>660.42</v>
      </c>
      <c r="M8977" t="s">
        <v>40</v>
      </c>
      <c r="N8977" s="3">
        <f>retail_sales[[#This Row],[Profit]]/retail_sales[[#This Row],[Revenue]]</f>
        <v>0.43569647310295689</v>
      </c>
      <c r="O8977" t="str">
        <f t="shared" si="140"/>
        <v>Sunday</v>
      </c>
    </row>
    <row r="8978" spans="1:15" x14ac:dyDescent="0.3">
      <c r="A8978">
        <v>8977</v>
      </c>
      <c r="B8978" t="s">
        <v>3453</v>
      </c>
      <c r="C8978" s="1">
        <v>45569</v>
      </c>
      <c r="D8978" t="s">
        <v>39</v>
      </c>
      <c r="E8978" t="s">
        <v>33</v>
      </c>
      <c r="F8978" t="s">
        <v>27</v>
      </c>
      <c r="G8978">
        <v>4</v>
      </c>
      <c r="H8978">
        <v>335.23</v>
      </c>
      <c r="I8978">
        <v>0.09</v>
      </c>
      <c r="J8978">
        <v>1220.24</v>
      </c>
      <c r="K8978">
        <v>923.3</v>
      </c>
      <c r="L8978">
        <v>296.94</v>
      </c>
      <c r="M8978" t="s">
        <v>22</v>
      </c>
      <c r="N8978" s="3">
        <f>retail_sales[[#This Row],[Profit]]/retail_sales[[#This Row],[Revenue]]</f>
        <v>0.24334557136301055</v>
      </c>
      <c r="O8978" t="str">
        <f t="shared" si="140"/>
        <v>Friday</v>
      </c>
    </row>
    <row r="8979" spans="1:15" x14ac:dyDescent="0.3">
      <c r="A8979">
        <v>8978</v>
      </c>
      <c r="B8979" t="s">
        <v>5670</v>
      </c>
      <c r="C8979" s="1">
        <v>45322</v>
      </c>
      <c r="D8979" t="s">
        <v>14</v>
      </c>
      <c r="E8979" t="s">
        <v>20</v>
      </c>
      <c r="F8979" t="s">
        <v>27</v>
      </c>
      <c r="G8979">
        <v>5</v>
      </c>
      <c r="H8979">
        <v>315.08999999999997</v>
      </c>
      <c r="I8979">
        <v>0.27</v>
      </c>
      <c r="J8979">
        <v>1150.08</v>
      </c>
      <c r="K8979">
        <v>844.83</v>
      </c>
      <c r="L8979">
        <v>305.25</v>
      </c>
      <c r="M8979" t="s">
        <v>46</v>
      </c>
      <c r="N8979" s="3">
        <f>retail_sales[[#This Row],[Profit]]/retail_sales[[#This Row],[Revenue]]</f>
        <v>0.26541631886477463</v>
      </c>
      <c r="O8979" t="str">
        <f t="shared" si="140"/>
        <v>Wednesday</v>
      </c>
    </row>
    <row r="8980" spans="1:15" x14ac:dyDescent="0.3">
      <c r="A8980">
        <v>8979</v>
      </c>
      <c r="B8980" t="s">
        <v>5671</v>
      </c>
      <c r="C8980" s="1">
        <v>45426</v>
      </c>
      <c r="D8980" t="s">
        <v>14</v>
      </c>
      <c r="E8980" t="s">
        <v>33</v>
      </c>
      <c r="F8980" t="s">
        <v>27</v>
      </c>
      <c r="G8980">
        <v>5</v>
      </c>
      <c r="H8980">
        <v>133.29</v>
      </c>
      <c r="I8980">
        <v>0.03</v>
      </c>
      <c r="J8980">
        <v>646.46</v>
      </c>
      <c r="K8980">
        <v>470.41</v>
      </c>
      <c r="L8980">
        <v>176.05</v>
      </c>
      <c r="M8980" t="s">
        <v>17</v>
      </c>
      <c r="N8980" s="3">
        <f>retail_sales[[#This Row],[Profit]]/retail_sales[[#This Row],[Revenue]]</f>
        <v>0.27232930111685177</v>
      </c>
      <c r="O8980" t="str">
        <f t="shared" si="140"/>
        <v>Tuesday</v>
      </c>
    </row>
    <row r="8981" spans="1:15" x14ac:dyDescent="0.3">
      <c r="A8981">
        <v>8980</v>
      </c>
      <c r="B8981" t="s">
        <v>5672</v>
      </c>
      <c r="C8981" s="1">
        <v>45534</v>
      </c>
      <c r="D8981" t="s">
        <v>14</v>
      </c>
      <c r="E8981" t="s">
        <v>30</v>
      </c>
      <c r="F8981" t="s">
        <v>27</v>
      </c>
      <c r="G8981">
        <v>4</v>
      </c>
      <c r="H8981">
        <v>148.81</v>
      </c>
      <c r="I8981">
        <v>0.08</v>
      </c>
      <c r="J8981">
        <v>547.62</v>
      </c>
      <c r="K8981">
        <v>390.73</v>
      </c>
      <c r="L8981">
        <v>156.88999999999999</v>
      </c>
      <c r="M8981" t="s">
        <v>22</v>
      </c>
      <c r="N8981" s="3">
        <f>retail_sales[[#This Row],[Profit]]/retail_sales[[#This Row],[Revenue]]</f>
        <v>0.2864942843577663</v>
      </c>
      <c r="O8981" t="str">
        <f t="shared" si="140"/>
        <v>Friday</v>
      </c>
    </row>
    <row r="8982" spans="1:15" x14ac:dyDescent="0.3">
      <c r="A8982">
        <v>8981</v>
      </c>
      <c r="B8982" t="s">
        <v>2731</v>
      </c>
      <c r="C8982" s="1">
        <v>45417</v>
      </c>
      <c r="D8982" t="s">
        <v>14</v>
      </c>
      <c r="E8982" t="s">
        <v>30</v>
      </c>
      <c r="F8982" t="s">
        <v>21</v>
      </c>
      <c r="G8982">
        <v>1</v>
      </c>
      <c r="H8982">
        <v>168.74</v>
      </c>
      <c r="I8982">
        <v>0.25</v>
      </c>
      <c r="J8982">
        <v>126.56</v>
      </c>
      <c r="K8982">
        <v>94.01</v>
      </c>
      <c r="L8982">
        <v>32.549999999999997</v>
      </c>
      <c r="M8982" t="s">
        <v>22</v>
      </c>
      <c r="N8982" s="3">
        <f>retail_sales[[#This Row],[Profit]]/retail_sales[[#This Row],[Revenue]]</f>
        <v>0.25719026548672563</v>
      </c>
      <c r="O8982" t="str">
        <f t="shared" si="140"/>
        <v>Sunday</v>
      </c>
    </row>
    <row r="8983" spans="1:15" x14ac:dyDescent="0.3">
      <c r="A8983">
        <v>8982</v>
      </c>
      <c r="B8983" t="s">
        <v>4891</v>
      </c>
      <c r="C8983" s="1">
        <v>45580</v>
      </c>
      <c r="D8983" t="s">
        <v>24</v>
      </c>
      <c r="E8983" t="s">
        <v>20</v>
      </c>
      <c r="F8983" t="s">
        <v>21</v>
      </c>
      <c r="G8983">
        <v>9</v>
      </c>
      <c r="H8983">
        <v>423.88</v>
      </c>
      <c r="I8983">
        <v>0.12</v>
      </c>
      <c r="J8983">
        <v>3357.13</v>
      </c>
      <c r="K8983">
        <v>1811.08</v>
      </c>
      <c r="L8983">
        <v>1546.05</v>
      </c>
      <c r="M8983" t="s">
        <v>40</v>
      </c>
      <c r="N8983" s="3">
        <f>retail_sales[[#This Row],[Profit]]/retail_sales[[#This Row],[Revenue]]</f>
        <v>0.46052729563645134</v>
      </c>
      <c r="O8983" t="str">
        <f t="shared" si="140"/>
        <v>Tuesday</v>
      </c>
    </row>
    <row r="8984" spans="1:15" x14ac:dyDescent="0.3">
      <c r="A8984">
        <v>8983</v>
      </c>
      <c r="B8984" t="s">
        <v>5673</v>
      </c>
      <c r="C8984" s="1">
        <v>45501</v>
      </c>
      <c r="D8984" t="s">
        <v>14</v>
      </c>
      <c r="E8984" t="s">
        <v>20</v>
      </c>
      <c r="F8984" t="s">
        <v>27</v>
      </c>
      <c r="G8984">
        <v>5</v>
      </c>
      <c r="H8984">
        <v>343.91</v>
      </c>
      <c r="I8984">
        <v>0.21</v>
      </c>
      <c r="J8984">
        <v>1358.44</v>
      </c>
      <c r="K8984">
        <v>980.21</v>
      </c>
      <c r="L8984">
        <v>378.23</v>
      </c>
      <c r="M8984" t="s">
        <v>40</v>
      </c>
      <c r="N8984" s="3">
        <f>retail_sales[[#This Row],[Profit]]/retail_sales[[#This Row],[Revenue]]</f>
        <v>0.27842966932658048</v>
      </c>
      <c r="O8984" t="str">
        <f t="shared" si="140"/>
        <v>Sunday</v>
      </c>
    </row>
    <row r="8985" spans="1:15" x14ac:dyDescent="0.3">
      <c r="A8985">
        <v>8984</v>
      </c>
      <c r="B8985" t="s">
        <v>5299</v>
      </c>
      <c r="C8985" s="1">
        <v>45383</v>
      </c>
      <c r="D8985" t="s">
        <v>19</v>
      </c>
      <c r="E8985" t="s">
        <v>33</v>
      </c>
      <c r="F8985" t="s">
        <v>16</v>
      </c>
      <c r="G8985">
        <v>6</v>
      </c>
      <c r="H8985">
        <v>107.13</v>
      </c>
      <c r="I8985">
        <v>0.13</v>
      </c>
      <c r="J8985">
        <v>559.22</v>
      </c>
      <c r="K8985">
        <v>332.01</v>
      </c>
      <c r="L8985">
        <v>227.21</v>
      </c>
      <c r="M8985" t="s">
        <v>46</v>
      </c>
      <c r="N8985" s="3">
        <f>retail_sales[[#This Row],[Profit]]/retail_sales[[#This Row],[Revenue]]</f>
        <v>0.40629805800937019</v>
      </c>
      <c r="O8985" t="str">
        <f t="shared" si="140"/>
        <v>Monday</v>
      </c>
    </row>
    <row r="8986" spans="1:15" x14ac:dyDescent="0.3">
      <c r="A8986">
        <v>8985</v>
      </c>
      <c r="B8986" t="s">
        <v>1476</v>
      </c>
      <c r="C8986" s="1">
        <v>45380</v>
      </c>
      <c r="D8986" t="s">
        <v>19</v>
      </c>
      <c r="E8986" t="s">
        <v>15</v>
      </c>
      <c r="F8986" t="s">
        <v>27</v>
      </c>
      <c r="G8986">
        <v>1</v>
      </c>
      <c r="H8986">
        <v>37.79</v>
      </c>
      <c r="I8986">
        <v>0.12</v>
      </c>
      <c r="J8986">
        <v>33.26</v>
      </c>
      <c r="K8986">
        <v>25.42</v>
      </c>
      <c r="L8986">
        <v>7.84</v>
      </c>
      <c r="M8986" t="s">
        <v>40</v>
      </c>
      <c r="N8986" s="3">
        <f>retail_sales[[#This Row],[Profit]]/retail_sales[[#This Row],[Revenue]]</f>
        <v>0.23571858087793146</v>
      </c>
      <c r="O8986" t="str">
        <f t="shared" si="140"/>
        <v>Friday</v>
      </c>
    </row>
    <row r="8987" spans="1:15" x14ac:dyDescent="0.3">
      <c r="A8987">
        <v>8986</v>
      </c>
      <c r="B8987" t="s">
        <v>4322</v>
      </c>
      <c r="C8987" s="1">
        <v>45412</v>
      </c>
      <c r="D8987" t="s">
        <v>24</v>
      </c>
      <c r="E8987" t="s">
        <v>25</v>
      </c>
      <c r="F8987" t="s">
        <v>27</v>
      </c>
      <c r="G8987">
        <v>3</v>
      </c>
      <c r="H8987">
        <v>277.7</v>
      </c>
      <c r="I8987">
        <v>0.03</v>
      </c>
      <c r="J8987">
        <v>808.11</v>
      </c>
      <c r="K8987">
        <v>611.19000000000005</v>
      </c>
      <c r="L8987">
        <v>196.92</v>
      </c>
      <c r="M8987" t="s">
        <v>17</v>
      </c>
      <c r="N8987" s="3">
        <f>retail_sales[[#This Row],[Profit]]/retail_sales[[#This Row],[Revenue]]</f>
        <v>0.24367969707094328</v>
      </c>
      <c r="O8987" t="str">
        <f t="shared" si="140"/>
        <v>Tuesday</v>
      </c>
    </row>
    <row r="8988" spans="1:15" x14ac:dyDescent="0.3">
      <c r="A8988">
        <v>8987</v>
      </c>
      <c r="B8988" t="s">
        <v>5674</v>
      </c>
      <c r="C8988" s="1">
        <v>45352</v>
      </c>
      <c r="D8988" t="s">
        <v>39</v>
      </c>
      <c r="E8988" t="s">
        <v>25</v>
      </c>
      <c r="F8988" t="s">
        <v>16</v>
      </c>
      <c r="G8988">
        <v>9</v>
      </c>
      <c r="H8988">
        <v>166.77</v>
      </c>
      <c r="I8988">
        <v>0.3</v>
      </c>
      <c r="J8988">
        <v>1050.6500000000001</v>
      </c>
      <c r="K8988">
        <v>792.98</v>
      </c>
      <c r="L8988">
        <v>257.67</v>
      </c>
      <c r="M8988" t="s">
        <v>22</v>
      </c>
      <c r="N8988" s="3">
        <f>retail_sales[[#This Row],[Profit]]/retail_sales[[#This Row],[Revenue]]</f>
        <v>0.245248179698282</v>
      </c>
      <c r="O8988" t="str">
        <f t="shared" si="140"/>
        <v>Friday</v>
      </c>
    </row>
    <row r="8989" spans="1:15" x14ac:dyDescent="0.3">
      <c r="A8989">
        <v>8988</v>
      </c>
      <c r="B8989" t="s">
        <v>2289</v>
      </c>
      <c r="C8989" s="1">
        <v>45599</v>
      </c>
      <c r="D8989" t="s">
        <v>39</v>
      </c>
      <c r="E8989" t="s">
        <v>30</v>
      </c>
      <c r="F8989" t="s">
        <v>27</v>
      </c>
      <c r="G8989">
        <v>5</v>
      </c>
      <c r="H8989">
        <v>144.01</v>
      </c>
      <c r="I8989">
        <v>0.09</v>
      </c>
      <c r="J8989">
        <v>655.25</v>
      </c>
      <c r="K8989">
        <v>426.1</v>
      </c>
      <c r="L8989">
        <v>229.15</v>
      </c>
      <c r="M8989" t="s">
        <v>22</v>
      </c>
      <c r="N8989" s="3">
        <f>retail_sales[[#This Row],[Profit]]/retail_sales[[#This Row],[Revenue]]</f>
        <v>0.3497138496756963</v>
      </c>
      <c r="O8989" t="str">
        <f t="shared" si="140"/>
        <v>Sunday</v>
      </c>
    </row>
    <row r="8990" spans="1:15" x14ac:dyDescent="0.3">
      <c r="A8990">
        <v>8989</v>
      </c>
      <c r="B8990" t="s">
        <v>166</v>
      </c>
      <c r="C8990" s="1">
        <v>45509</v>
      </c>
      <c r="D8990" t="s">
        <v>24</v>
      </c>
      <c r="E8990" t="s">
        <v>30</v>
      </c>
      <c r="F8990" t="s">
        <v>16</v>
      </c>
      <c r="G8990">
        <v>4</v>
      </c>
      <c r="H8990">
        <v>223.07</v>
      </c>
      <c r="I8990">
        <v>0.27</v>
      </c>
      <c r="J8990">
        <v>651.36</v>
      </c>
      <c r="K8990">
        <v>476.8</v>
      </c>
      <c r="L8990">
        <v>174.56</v>
      </c>
      <c r="M8990" t="s">
        <v>22</v>
      </c>
      <c r="N8990" s="3">
        <f>retail_sales[[#This Row],[Profit]]/retail_sales[[#This Row],[Revenue]]</f>
        <v>0.26799312208302628</v>
      </c>
      <c r="O8990" t="str">
        <f t="shared" si="140"/>
        <v>Monday</v>
      </c>
    </row>
    <row r="8991" spans="1:15" x14ac:dyDescent="0.3">
      <c r="A8991">
        <v>8990</v>
      </c>
      <c r="B8991" t="s">
        <v>3175</v>
      </c>
      <c r="C8991" s="1">
        <v>45512</v>
      </c>
      <c r="D8991" t="s">
        <v>24</v>
      </c>
      <c r="E8991" t="s">
        <v>15</v>
      </c>
      <c r="F8991" t="s">
        <v>16</v>
      </c>
      <c r="G8991">
        <v>9</v>
      </c>
      <c r="H8991">
        <v>231.15</v>
      </c>
      <c r="I8991">
        <v>0.23</v>
      </c>
      <c r="J8991">
        <v>1601.87</v>
      </c>
      <c r="K8991">
        <v>1159.68</v>
      </c>
      <c r="L8991">
        <v>442.19</v>
      </c>
      <c r="M8991" t="s">
        <v>28</v>
      </c>
      <c r="N8991" s="3">
        <f>retail_sales[[#This Row],[Profit]]/retail_sales[[#This Row],[Revenue]]</f>
        <v>0.2760461210959691</v>
      </c>
      <c r="O8991" t="str">
        <f t="shared" si="140"/>
        <v>Thursday</v>
      </c>
    </row>
    <row r="8992" spans="1:15" x14ac:dyDescent="0.3">
      <c r="A8992">
        <v>8991</v>
      </c>
      <c r="B8992" t="s">
        <v>3599</v>
      </c>
      <c r="C8992" s="1">
        <v>45391</v>
      </c>
      <c r="D8992" t="s">
        <v>39</v>
      </c>
      <c r="E8992" t="s">
        <v>25</v>
      </c>
      <c r="F8992" t="s">
        <v>16</v>
      </c>
      <c r="G8992">
        <v>3</v>
      </c>
      <c r="H8992">
        <v>330.74</v>
      </c>
      <c r="I8992">
        <v>0.06</v>
      </c>
      <c r="J8992">
        <v>932.69</v>
      </c>
      <c r="K8992">
        <v>512.52</v>
      </c>
      <c r="L8992">
        <v>420.17</v>
      </c>
      <c r="M8992" t="s">
        <v>17</v>
      </c>
      <c r="N8992" s="3">
        <f>retail_sales[[#This Row],[Profit]]/retail_sales[[#This Row],[Revenue]]</f>
        <v>0.45049266101276952</v>
      </c>
      <c r="O8992" t="str">
        <f t="shared" si="140"/>
        <v>Tuesday</v>
      </c>
    </row>
    <row r="8993" spans="1:15" x14ac:dyDescent="0.3">
      <c r="A8993">
        <v>8992</v>
      </c>
      <c r="B8993" t="s">
        <v>5675</v>
      </c>
      <c r="C8993" s="1">
        <v>45362</v>
      </c>
      <c r="D8993" t="s">
        <v>14</v>
      </c>
      <c r="E8993" t="s">
        <v>33</v>
      </c>
      <c r="F8993" t="s">
        <v>27</v>
      </c>
      <c r="G8993">
        <v>1</v>
      </c>
      <c r="H8993">
        <v>261.32</v>
      </c>
      <c r="I8993">
        <v>7.0000000000000007E-2</v>
      </c>
      <c r="J8993">
        <v>243.03</v>
      </c>
      <c r="K8993">
        <v>163.53</v>
      </c>
      <c r="L8993">
        <v>79.5</v>
      </c>
      <c r="M8993" t="s">
        <v>17</v>
      </c>
      <c r="N8993" s="3">
        <f>retail_sales[[#This Row],[Profit]]/retail_sales[[#This Row],[Revenue]]</f>
        <v>0.32712010862856439</v>
      </c>
      <c r="O8993" t="str">
        <f t="shared" si="140"/>
        <v>Monday</v>
      </c>
    </row>
    <row r="8994" spans="1:15" x14ac:dyDescent="0.3">
      <c r="A8994">
        <v>8993</v>
      </c>
      <c r="B8994" t="s">
        <v>5676</v>
      </c>
      <c r="C8994" s="1">
        <v>45429</v>
      </c>
      <c r="D8994" t="s">
        <v>24</v>
      </c>
      <c r="E8994" t="s">
        <v>30</v>
      </c>
      <c r="F8994" t="s">
        <v>16</v>
      </c>
      <c r="G8994">
        <v>9</v>
      </c>
      <c r="H8994">
        <v>75.11</v>
      </c>
      <c r="I8994">
        <v>0.08</v>
      </c>
      <c r="J8994">
        <v>621.91</v>
      </c>
      <c r="K8994">
        <v>422.29</v>
      </c>
      <c r="L8994">
        <v>199.62</v>
      </c>
      <c r="M8994" t="s">
        <v>46</v>
      </c>
      <c r="N8994" s="3">
        <f>retail_sales[[#This Row],[Profit]]/retail_sales[[#This Row],[Revenue]]</f>
        <v>0.3209789197793893</v>
      </c>
      <c r="O8994" t="str">
        <f t="shared" si="140"/>
        <v>Friday</v>
      </c>
    </row>
    <row r="8995" spans="1:15" x14ac:dyDescent="0.3">
      <c r="A8995">
        <v>8994</v>
      </c>
      <c r="B8995" t="s">
        <v>3068</v>
      </c>
      <c r="C8995" s="1">
        <v>45519</v>
      </c>
      <c r="D8995" t="s">
        <v>24</v>
      </c>
      <c r="E8995" t="s">
        <v>30</v>
      </c>
      <c r="F8995" t="s">
        <v>16</v>
      </c>
      <c r="G8995">
        <v>3</v>
      </c>
      <c r="H8995">
        <v>319.58</v>
      </c>
      <c r="I8995">
        <v>0.12</v>
      </c>
      <c r="J8995">
        <v>843.69</v>
      </c>
      <c r="K8995">
        <v>470.62</v>
      </c>
      <c r="L8995">
        <v>373.07</v>
      </c>
      <c r="M8995" t="s">
        <v>22</v>
      </c>
      <c r="N8995" s="3">
        <f>retail_sales[[#This Row],[Profit]]/retail_sales[[#This Row],[Revenue]]</f>
        <v>0.44218848155128065</v>
      </c>
      <c r="O8995" t="str">
        <f t="shared" si="140"/>
        <v>Thursday</v>
      </c>
    </row>
    <row r="8996" spans="1:15" x14ac:dyDescent="0.3">
      <c r="A8996">
        <v>8995</v>
      </c>
      <c r="B8996" t="s">
        <v>5677</v>
      </c>
      <c r="C8996" s="1">
        <v>45309</v>
      </c>
      <c r="D8996" t="s">
        <v>39</v>
      </c>
      <c r="E8996" t="s">
        <v>15</v>
      </c>
      <c r="F8996" t="s">
        <v>16</v>
      </c>
      <c r="G8996">
        <v>2</v>
      </c>
      <c r="H8996">
        <v>235.55</v>
      </c>
      <c r="I8996">
        <v>0.24</v>
      </c>
      <c r="J8996">
        <v>358.04</v>
      </c>
      <c r="K8996">
        <v>248.32</v>
      </c>
      <c r="L8996">
        <v>109.72</v>
      </c>
      <c r="M8996" t="s">
        <v>28</v>
      </c>
      <c r="N8996" s="3">
        <f>retail_sales[[#This Row],[Profit]]/retail_sales[[#This Row],[Revenue]]</f>
        <v>0.30644620712769521</v>
      </c>
      <c r="O8996" t="str">
        <f t="shared" si="140"/>
        <v>Thursday</v>
      </c>
    </row>
    <row r="8997" spans="1:15" x14ac:dyDescent="0.3">
      <c r="A8997">
        <v>8996</v>
      </c>
      <c r="B8997" t="s">
        <v>5678</v>
      </c>
      <c r="C8997" s="1">
        <v>45642</v>
      </c>
      <c r="D8997" t="s">
        <v>24</v>
      </c>
      <c r="E8997" t="s">
        <v>20</v>
      </c>
      <c r="F8997" t="s">
        <v>16</v>
      </c>
      <c r="G8997">
        <v>5</v>
      </c>
      <c r="H8997">
        <v>440.91</v>
      </c>
      <c r="I8997">
        <v>0.17</v>
      </c>
      <c r="J8997">
        <v>1829.78</v>
      </c>
      <c r="K8997">
        <v>1414.81</v>
      </c>
      <c r="L8997">
        <v>414.97</v>
      </c>
      <c r="M8997" t="s">
        <v>17</v>
      </c>
      <c r="N8997" s="3">
        <f>retail_sales[[#This Row],[Profit]]/retail_sales[[#This Row],[Revenue]]</f>
        <v>0.22678682683164098</v>
      </c>
      <c r="O8997" t="str">
        <f t="shared" si="140"/>
        <v>Monday</v>
      </c>
    </row>
    <row r="8998" spans="1:15" x14ac:dyDescent="0.3">
      <c r="A8998">
        <v>8997</v>
      </c>
      <c r="B8998" t="s">
        <v>484</v>
      </c>
      <c r="C8998" s="1">
        <v>45508</v>
      </c>
      <c r="D8998" t="s">
        <v>24</v>
      </c>
      <c r="E8998" t="s">
        <v>20</v>
      </c>
      <c r="F8998" t="s">
        <v>16</v>
      </c>
      <c r="G8998">
        <v>8</v>
      </c>
      <c r="H8998">
        <v>207.24</v>
      </c>
      <c r="I8998">
        <v>0.14000000000000001</v>
      </c>
      <c r="J8998">
        <v>1425.81</v>
      </c>
      <c r="K8998">
        <v>1005.98</v>
      </c>
      <c r="L8998">
        <v>419.83</v>
      </c>
      <c r="M8998" t="s">
        <v>46</v>
      </c>
      <c r="N8998" s="3">
        <f>retail_sales[[#This Row],[Profit]]/retail_sales[[#This Row],[Revenue]]</f>
        <v>0.29445017218282943</v>
      </c>
      <c r="O8998" t="str">
        <f t="shared" si="140"/>
        <v>Sunday</v>
      </c>
    </row>
    <row r="8999" spans="1:15" x14ac:dyDescent="0.3">
      <c r="A8999">
        <v>8998</v>
      </c>
      <c r="B8999" t="s">
        <v>1279</v>
      </c>
      <c r="C8999" s="1">
        <v>45334</v>
      </c>
      <c r="D8999" t="s">
        <v>24</v>
      </c>
      <c r="E8999" t="s">
        <v>33</v>
      </c>
      <c r="F8999" t="s">
        <v>27</v>
      </c>
      <c r="G8999">
        <v>3</v>
      </c>
      <c r="H8999">
        <v>148.54</v>
      </c>
      <c r="I8999">
        <v>0.14000000000000001</v>
      </c>
      <c r="J8999">
        <v>383.23</v>
      </c>
      <c r="K8999">
        <v>292.02</v>
      </c>
      <c r="L8999">
        <v>91.21</v>
      </c>
      <c r="M8999" t="s">
        <v>46</v>
      </c>
      <c r="N8999" s="3">
        <f>retail_sales[[#This Row],[Profit]]/retail_sales[[#This Row],[Revenue]]</f>
        <v>0.23800328784280977</v>
      </c>
      <c r="O8999" t="str">
        <f t="shared" si="140"/>
        <v>Monday</v>
      </c>
    </row>
    <row r="9000" spans="1:15" x14ac:dyDescent="0.3">
      <c r="A9000">
        <v>8999</v>
      </c>
      <c r="B9000" t="s">
        <v>5679</v>
      </c>
      <c r="C9000" s="1">
        <v>45299</v>
      </c>
      <c r="D9000" t="s">
        <v>24</v>
      </c>
      <c r="E9000" t="s">
        <v>25</v>
      </c>
      <c r="F9000" t="s">
        <v>27</v>
      </c>
      <c r="G9000">
        <v>4</v>
      </c>
      <c r="H9000">
        <v>410.03</v>
      </c>
      <c r="I9000">
        <v>0.11</v>
      </c>
      <c r="J9000">
        <v>1459.71</v>
      </c>
      <c r="K9000">
        <v>993.24</v>
      </c>
      <c r="L9000">
        <v>466.47</v>
      </c>
      <c r="M9000" t="s">
        <v>17</v>
      </c>
      <c r="N9000" s="3">
        <f>retail_sales[[#This Row],[Profit]]/retail_sales[[#This Row],[Revenue]]</f>
        <v>0.31956347493680254</v>
      </c>
      <c r="O9000" t="str">
        <f t="shared" si="140"/>
        <v>Monday</v>
      </c>
    </row>
    <row r="9001" spans="1:15" x14ac:dyDescent="0.3">
      <c r="A9001">
        <v>9000</v>
      </c>
      <c r="B9001" t="s">
        <v>1887</v>
      </c>
      <c r="C9001" s="1">
        <v>45601</v>
      </c>
      <c r="D9001" t="s">
        <v>39</v>
      </c>
      <c r="E9001" t="s">
        <v>15</v>
      </c>
      <c r="F9001" t="s">
        <v>27</v>
      </c>
      <c r="G9001">
        <v>1</v>
      </c>
      <c r="H9001">
        <v>327.71</v>
      </c>
      <c r="I9001">
        <v>0.3</v>
      </c>
      <c r="J9001">
        <v>229.4</v>
      </c>
      <c r="K9001">
        <v>151.97</v>
      </c>
      <c r="L9001">
        <v>77.430000000000007</v>
      </c>
      <c r="M9001" t="s">
        <v>17</v>
      </c>
      <c r="N9001" s="3">
        <f>retail_sales[[#This Row],[Profit]]/retail_sales[[#This Row],[Revenue]]</f>
        <v>0.33753269398430691</v>
      </c>
      <c r="O9001" t="str">
        <f t="shared" si="140"/>
        <v>Tuesday</v>
      </c>
    </row>
    <row r="9002" spans="1:15" x14ac:dyDescent="0.3">
      <c r="A9002">
        <v>9001</v>
      </c>
      <c r="B9002" t="s">
        <v>3899</v>
      </c>
      <c r="C9002" s="1">
        <v>45361</v>
      </c>
      <c r="D9002" t="s">
        <v>24</v>
      </c>
      <c r="E9002" t="s">
        <v>20</v>
      </c>
      <c r="F9002" t="s">
        <v>27</v>
      </c>
      <c r="G9002">
        <v>4</v>
      </c>
      <c r="H9002">
        <v>170.53</v>
      </c>
      <c r="I9002">
        <v>0.03</v>
      </c>
      <c r="J9002">
        <v>661.66</v>
      </c>
      <c r="K9002">
        <v>438.64</v>
      </c>
      <c r="L9002">
        <v>223.02</v>
      </c>
      <c r="M9002" t="s">
        <v>46</v>
      </c>
      <c r="N9002" s="3">
        <f>retail_sales[[#This Row],[Profit]]/retail_sales[[#This Row],[Revenue]]</f>
        <v>0.33706133059275162</v>
      </c>
      <c r="O9002" t="str">
        <f t="shared" si="140"/>
        <v>Sunday</v>
      </c>
    </row>
    <row r="9003" spans="1:15" x14ac:dyDescent="0.3">
      <c r="A9003">
        <v>9002</v>
      </c>
      <c r="B9003" t="s">
        <v>5680</v>
      </c>
      <c r="C9003" s="1">
        <v>45423</v>
      </c>
      <c r="D9003" t="s">
        <v>24</v>
      </c>
      <c r="E9003" t="s">
        <v>33</v>
      </c>
      <c r="F9003" t="s">
        <v>27</v>
      </c>
      <c r="G9003">
        <v>4</v>
      </c>
      <c r="H9003">
        <v>39.369999999999997</v>
      </c>
      <c r="I9003">
        <v>0.27</v>
      </c>
      <c r="J9003">
        <v>114.96</v>
      </c>
      <c r="K9003">
        <v>88.63</v>
      </c>
      <c r="L9003">
        <v>26.33</v>
      </c>
      <c r="M9003" t="s">
        <v>40</v>
      </c>
      <c r="N9003" s="3">
        <f>retail_sales[[#This Row],[Profit]]/retail_sales[[#This Row],[Revenue]]</f>
        <v>0.22903618649965204</v>
      </c>
      <c r="O9003" t="str">
        <f t="shared" si="140"/>
        <v>Saturday</v>
      </c>
    </row>
    <row r="9004" spans="1:15" x14ac:dyDescent="0.3">
      <c r="A9004">
        <v>9003</v>
      </c>
      <c r="B9004" t="s">
        <v>5681</v>
      </c>
      <c r="C9004" s="1">
        <v>45392</v>
      </c>
      <c r="D9004" t="s">
        <v>39</v>
      </c>
      <c r="E9004" t="s">
        <v>20</v>
      </c>
      <c r="F9004" t="s">
        <v>21</v>
      </c>
      <c r="G9004">
        <v>4</v>
      </c>
      <c r="H9004">
        <v>422.27</v>
      </c>
      <c r="I9004">
        <v>0.14000000000000001</v>
      </c>
      <c r="J9004">
        <v>1452.61</v>
      </c>
      <c r="K9004">
        <v>1054.67</v>
      </c>
      <c r="L9004">
        <v>397.94</v>
      </c>
      <c r="M9004" t="s">
        <v>40</v>
      </c>
      <c r="N9004" s="3">
        <f>retail_sales[[#This Row],[Profit]]/retail_sales[[#This Row],[Revenue]]</f>
        <v>0.27394827241998887</v>
      </c>
      <c r="O9004" t="str">
        <f t="shared" si="140"/>
        <v>Wednesday</v>
      </c>
    </row>
    <row r="9005" spans="1:15" x14ac:dyDescent="0.3">
      <c r="A9005">
        <v>9004</v>
      </c>
      <c r="B9005" t="s">
        <v>4550</v>
      </c>
      <c r="C9005" s="1">
        <v>45338</v>
      </c>
      <c r="D9005" t="s">
        <v>19</v>
      </c>
      <c r="E9005" t="s">
        <v>20</v>
      </c>
      <c r="F9005" t="s">
        <v>27</v>
      </c>
      <c r="G9005">
        <v>4</v>
      </c>
      <c r="H9005">
        <v>346.79</v>
      </c>
      <c r="I9005">
        <v>0.26</v>
      </c>
      <c r="J9005">
        <v>1026.5</v>
      </c>
      <c r="K9005">
        <v>721.67</v>
      </c>
      <c r="L9005">
        <v>304.83</v>
      </c>
      <c r="M9005" t="s">
        <v>17</v>
      </c>
      <c r="N9005" s="3">
        <f>retail_sales[[#This Row],[Profit]]/retail_sales[[#This Row],[Revenue]]</f>
        <v>0.29696054554310763</v>
      </c>
      <c r="O9005" t="str">
        <f t="shared" si="140"/>
        <v>Friday</v>
      </c>
    </row>
    <row r="9006" spans="1:15" x14ac:dyDescent="0.3">
      <c r="A9006">
        <v>9005</v>
      </c>
      <c r="B9006" t="s">
        <v>163</v>
      </c>
      <c r="C9006" s="1">
        <v>45587</v>
      </c>
      <c r="D9006" t="s">
        <v>24</v>
      </c>
      <c r="E9006" t="s">
        <v>25</v>
      </c>
      <c r="F9006" t="s">
        <v>27</v>
      </c>
      <c r="G9006">
        <v>10</v>
      </c>
      <c r="H9006">
        <v>174.2</v>
      </c>
      <c r="I9006">
        <v>0</v>
      </c>
      <c r="J9006">
        <v>1742</v>
      </c>
      <c r="K9006">
        <v>1390.08</v>
      </c>
      <c r="L9006">
        <v>351.92</v>
      </c>
      <c r="M9006" t="s">
        <v>46</v>
      </c>
      <c r="N9006" s="3">
        <f>retail_sales[[#This Row],[Profit]]/retail_sales[[#This Row],[Revenue]]</f>
        <v>0.20202066590126291</v>
      </c>
      <c r="O9006" t="str">
        <f t="shared" si="140"/>
        <v>Tuesday</v>
      </c>
    </row>
    <row r="9007" spans="1:15" x14ac:dyDescent="0.3">
      <c r="A9007">
        <v>9006</v>
      </c>
      <c r="B9007" t="s">
        <v>4105</v>
      </c>
      <c r="C9007" s="1">
        <v>45403</v>
      </c>
      <c r="D9007" t="s">
        <v>24</v>
      </c>
      <c r="E9007" t="s">
        <v>15</v>
      </c>
      <c r="F9007" t="s">
        <v>16</v>
      </c>
      <c r="G9007">
        <v>2</v>
      </c>
      <c r="H9007">
        <v>320.88</v>
      </c>
      <c r="I9007">
        <v>0.17</v>
      </c>
      <c r="J9007">
        <v>532.66</v>
      </c>
      <c r="K9007">
        <v>405.84</v>
      </c>
      <c r="L9007">
        <v>126.82</v>
      </c>
      <c r="M9007" t="s">
        <v>46</v>
      </c>
      <c r="N9007" s="3">
        <f>retail_sales[[#This Row],[Profit]]/retail_sales[[#This Row],[Revenue]]</f>
        <v>0.23808808620883867</v>
      </c>
      <c r="O9007" t="str">
        <f t="shared" si="140"/>
        <v>Sunday</v>
      </c>
    </row>
    <row r="9008" spans="1:15" x14ac:dyDescent="0.3">
      <c r="A9008">
        <v>9007</v>
      </c>
      <c r="B9008" t="s">
        <v>5682</v>
      </c>
      <c r="C9008" s="1">
        <v>45375</v>
      </c>
      <c r="D9008" t="s">
        <v>39</v>
      </c>
      <c r="E9008" t="s">
        <v>20</v>
      </c>
      <c r="F9008" t="s">
        <v>16</v>
      </c>
      <c r="G9008">
        <v>5</v>
      </c>
      <c r="H9008">
        <v>121.3</v>
      </c>
      <c r="I9008">
        <v>0.08</v>
      </c>
      <c r="J9008">
        <v>557.98</v>
      </c>
      <c r="K9008">
        <v>383.27</v>
      </c>
      <c r="L9008">
        <v>174.71</v>
      </c>
      <c r="M9008" t="s">
        <v>22</v>
      </c>
      <c r="N9008" s="3">
        <f>retail_sales[[#This Row],[Profit]]/retail_sales[[#This Row],[Revenue]]</f>
        <v>0.31311158106025305</v>
      </c>
      <c r="O9008" t="str">
        <f t="shared" si="140"/>
        <v>Sunday</v>
      </c>
    </row>
    <row r="9009" spans="1:15" x14ac:dyDescent="0.3">
      <c r="A9009">
        <v>9008</v>
      </c>
      <c r="B9009" t="s">
        <v>5111</v>
      </c>
      <c r="C9009" s="1">
        <v>45349</v>
      </c>
      <c r="D9009" t="s">
        <v>19</v>
      </c>
      <c r="E9009" t="s">
        <v>15</v>
      </c>
      <c r="F9009" t="s">
        <v>27</v>
      </c>
      <c r="G9009">
        <v>4</v>
      </c>
      <c r="H9009">
        <v>318.02</v>
      </c>
      <c r="I9009">
        <v>0.17</v>
      </c>
      <c r="J9009">
        <v>1055.83</v>
      </c>
      <c r="K9009">
        <v>557.89</v>
      </c>
      <c r="L9009">
        <v>497.94</v>
      </c>
      <c r="M9009" t="s">
        <v>17</v>
      </c>
      <c r="N9009" s="3">
        <f>retail_sales[[#This Row],[Profit]]/retail_sales[[#This Row],[Revenue]]</f>
        <v>0.47161001297557376</v>
      </c>
      <c r="O9009" t="str">
        <f t="shared" si="140"/>
        <v>Tuesday</v>
      </c>
    </row>
    <row r="9010" spans="1:15" x14ac:dyDescent="0.3">
      <c r="A9010">
        <v>9009</v>
      </c>
      <c r="B9010" t="s">
        <v>1355</v>
      </c>
      <c r="C9010" s="1">
        <v>45541</v>
      </c>
      <c r="D9010" t="s">
        <v>39</v>
      </c>
      <c r="E9010" t="s">
        <v>25</v>
      </c>
      <c r="F9010" t="s">
        <v>27</v>
      </c>
      <c r="G9010">
        <v>3</v>
      </c>
      <c r="H9010">
        <v>88.2</v>
      </c>
      <c r="I9010">
        <v>0.06</v>
      </c>
      <c r="J9010">
        <v>248.72</v>
      </c>
      <c r="K9010">
        <v>133.02000000000001</v>
      </c>
      <c r="L9010">
        <v>115.7</v>
      </c>
      <c r="M9010" t="s">
        <v>22</v>
      </c>
      <c r="N9010" s="3">
        <f>retail_sales[[#This Row],[Profit]]/retail_sales[[#This Row],[Revenue]]</f>
        <v>0.46518173045995498</v>
      </c>
      <c r="O9010" t="str">
        <f t="shared" si="140"/>
        <v>Friday</v>
      </c>
    </row>
    <row r="9011" spans="1:15" x14ac:dyDescent="0.3">
      <c r="A9011">
        <v>9010</v>
      </c>
      <c r="B9011" t="s">
        <v>4578</v>
      </c>
      <c r="C9011" s="1">
        <v>45568</v>
      </c>
      <c r="D9011" t="s">
        <v>19</v>
      </c>
      <c r="E9011" t="s">
        <v>15</v>
      </c>
      <c r="F9011" t="s">
        <v>27</v>
      </c>
      <c r="G9011">
        <v>5</v>
      </c>
      <c r="H9011">
        <v>131.72999999999999</v>
      </c>
      <c r="I9011">
        <v>0.27</v>
      </c>
      <c r="J9011">
        <v>480.81</v>
      </c>
      <c r="K9011">
        <v>254.52</v>
      </c>
      <c r="L9011">
        <v>226.29</v>
      </c>
      <c r="M9011" t="s">
        <v>28</v>
      </c>
      <c r="N9011" s="3">
        <f>retail_sales[[#This Row],[Profit]]/retail_sales[[#This Row],[Revenue]]</f>
        <v>0.4706432894490547</v>
      </c>
      <c r="O9011" t="str">
        <f t="shared" si="140"/>
        <v>Thursday</v>
      </c>
    </row>
    <row r="9012" spans="1:15" x14ac:dyDescent="0.3">
      <c r="A9012">
        <v>9011</v>
      </c>
      <c r="B9012" t="s">
        <v>5683</v>
      </c>
      <c r="C9012" s="1">
        <v>45377</v>
      </c>
      <c r="D9012" t="s">
        <v>24</v>
      </c>
      <c r="E9012" t="s">
        <v>25</v>
      </c>
      <c r="F9012" t="s">
        <v>27</v>
      </c>
      <c r="G9012">
        <v>2</v>
      </c>
      <c r="H9012">
        <v>18.170000000000002</v>
      </c>
      <c r="I9012">
        <v>0.09</v>
      </c>
      <c r="J9012">
        <v>33.07</v>
      </c>
      <c r="K9012">
        <v>22.29</v>
      </c>
      <c r="L9012">
        <v>10.78</v>
      </c>
      <c r="M9012" t="s">
        <v>28</v>
      </c>
      <c r="N9012" s="3">
        <f>retail_sales[[#This Row],[Profit]]/retail_sales[[#This Row],[Revenue]]</f>
        <v>0.32597520411248865</v>
      </c>
      <c r="O9012" t="str">
        <f t="shared" si="140"/>
        <v>Tuesday</v>
      </c>
    </row>
    <row r="9013" spans="1:15" x14ac:dyDescent="0.3">
      <c r="A9013">
        <v>9012</v>
      </c>
      <c r="B9013" t="s">
        <v>4509</v>
      </c>
      <c r="C9013" s="1">
        <v>45587</v>
      </c>
      <c r="D9013" t="s">
        <v>24</v>
      </c>
      <c r="E9013" t="s">
        <v>30</v>
      </c>
      <c r="F9013" t="s">
        <v>27</v>
      </c>
      <c r="G9013">
        <v>10</v>
      </c>
      <c r="H9013">
        <v>195.69</v>
      </c>
      <c r="I9013">
        <v>0.14000000000000001</v>
      </c>
      <c r="J9013">
        <v>1682.93</v>
      </c>
      <c r="K9013">
        <v>1097.6400000000001</v>
      </c>
      <c r="L9013">
        <v>585.29</v>
      </c>
      <c r="M9013" t="s">
        <v>17</v>
      </c>
      <c r="N9013" s="3">
        <f>retail_sales[[#This Row],[Profit]]/retail_sales[[#This Row],[Revenue]]</f>
        <v>0.3477803592543956</v>
      </c>
      <c r="O9013" t="str">
        <f t="shared" si="140"/>
        <v>Tuesday</v>
      </c>
    </row>
    <row r="9014" spans="1:15" x14ac:dyDescent="0.3">
      <c r="A9014">
        <v>9013</v>
      </c>
      <c r="B9014" t="s">
        <v>4978</v>
      </c>
      <c r="C9014" s="1">
        <v>45431</v>
      </c>
      <c r="D9014" t="s">
        <v>19</v>
      </c>
      <c r="E9014" t="s">
        <v>20</v>
      </c>
      <c r="F9014" t="s">
        <v>27</v>
      </c>
      <c r="G9014">
        <v>7</v>
      </c>
      <c r="H9014">
        <v>53.82</v>
      </c>
      <c r="I9014">
        <v>0.15</v>
      </c>
      <c r="J9014">
        <v>320.23</v>
      </c>
      <c r="K9014">
        <v>240.06</v>
      </c>
      <c r="L9014">
        <v>80.17</v>
      </c>
      <c r="M9014" t="s">
        <v>17</v>
      </c>
      <c r="N9014" s="3">
        <f>retail_sales[[#This Row],[Profit]]/retail_sales[[#This Row],[Revenue]]</f>
        <v>0.25035130999594041</v>
      </c>
      <c r="O9014" t="str">
        <f t="shared" si="140"/>
        <v>Sunday</v>
      </c>
    </row>
    <row r="9015" spans="1:15" x14ac:dyDescent="0.3">
      <c r="A9015">
        <v>9014</v>
      </c>
      <c r="B9015" t="s">
        <v>1582</v>
      </c>
      <c r="C9015" s="1">
        <v>45447</v>
      </c>
      <c r="D9015" t="s">
        <v>39</v>
      </c>
      <c r="E9015" t="s">
        <v>25</v>
      </c>
      <c r="F9015" t="s">
        <v>16</v>
      </c>
      <c r="G9015">
        <v>10</v>
      </c>
      <c r="H9015">
        <v>347.79</v>
      </c>
      <c r="I9015">
        <v>0.12</v>
      </c>
      <c r="J9015">
        <v>3060.55</v>
      </c>
      <c r="K9015">
        <v>2205.66</v>
      </c>
      <c r="L9015">
        <v>854.89</v>
      </c>
      <c r="M9015" t="s">
        <v>17</v>
      </c>
      <c r="N9015" s="3">
        <f>retail_sales[[#This Row],[Profit]]/retail_sales[[#This Row],[Revenue]]</f>
        <v>0.2793256114097139</v>
      </c>
      <c r="O9015" t="str">
        <f t="shared" si="140"/>
        <v>Tuesday</v>
      </c>
    </row>
    <row r="9016" spans="1:15" x14ac:dyDescent="0.3">
      <c r="A9016">
        <v>9015</v>
      </c>
      <c r="B9016" t="s">
        <v>5684</v>
      </c>
      <c r="C9016" s="1">
        <v>45351</v>
      </c>
      <c r="D9016" t="s">
        <v>39</v>
      </c>
      <c r="E9016" t="s">
        <v>20</v>
      </c>
      <c r="F9016" t="s">
        <v>16</v>
      </c>
      <c r="G9016">
        <v>1</v>
      </c>
      <c r="H9016">
        <v>315.58999999999997</v>
      </c>
      <c r="I9016">
        <v>0.1</v>
      </c>
      <c r="J9016">
        <v>284.02999999999997</v>
      </c>
      <c r="K9016">
        <v>215.68</v>
      </c>
      <c r="L9016">
        <v>68.349999999999994</v>
      </c>
      <c r="M9016" t="s">
        <v>17</v>
      </c>
      <c r="N9016" s="3">
        <f>retail_sales[[#This Row],[Profit]]/retail_sales[[#This Row],[Revenue]]</f>
        <v>0.24064359398655072</v>
      </c>
      <c r="O9016" t="str">
        <f t="shared" si="140"/>
        <v>Thursday</v>
      </c>
    </row>
    <row r="9017" spans="1:15" x14ac:dyDescent="0.3">
      <c r="A9017">
        <v>9016</v>
      </c>
      <c r="B9017" t="s">
        <v>2841</v>
      </c>
      <c r="C9017" s="1">
        <v>45656</v>
      </c>
      <c r="D9017" t="s">
        <v>24</v>
      </c>
      <c r="E9017" t="s">
        <v>15</v>
      </c>
      <c r="F9017" t="s">
        <v>21</v>
      </c>
      <c r="G9017">
        <v>3</v>
      </c>
      <c r="H9017">
        <v>151.63</v>
      </c>
      <c r="I9017">
        <v>0.27</v>
      </c>
      <c r="J9017">
        <v>332.07</v>
      </c>
      <c r="K9017">
        <v>168.33</v>
      </c>
      <c r="L9017">
        <v>163.74</v>
      </c>
      <c r="M9017" t="s">
        <v>17</v>
      </c>
      <c r="N9017" s="3">
        <f>retail_sales[[#This Row],[Profit]]/retail_sales[[#This Row],[Revenue]]</f>
        <v>0.49308880657692661</v>
      </c>
      <c r="O9017" t="str">
        <f t="shared" si="140"/>
        <v>Monday</v>
      </c>
    </row>
    <row r="9018" spans="1:15" x14ac:dyDescent="0.3">
      <c r="A9018">
        <v>9017</v>
      </c>
      <c r="B9018" t="s">
        <v>5262</v>
      </c>
      <c r="C9018" s="1">
        <v>45529</v>
      </c>
      <c r="D9018" t="s">
        <v>14</v>
      </c>
      <c r="E9018" t="s">
        <v>33</v>
      </c>
      <c r="F9018" t="s">
        <v>16</v>
      </c>
      <c r="G9018">
        <v>9</v>
      </c>
      <c r="H9018">
        <v>146.58000000000001</v>
      </c>
      <c r="I9018">
        <v>0.3</v>
      </c>
      <c r="J9018">
        <v>923.45</v>
      </c>
      <c r="K9018">
        <v>612.16</v>
      </c>
      <c r="L9018">
        <v>311.29000000000002</v>
      </c>
      <c r="M9018" t="s">
        <v>40</v>
      </c>
      <c r="N9018" s="3">
        <f>retail_sales[[#This Row],[Profit]]/retail_sales[[#This Row],[Revenue]]</f>
        <v>0.33709459093616329</v>
      </c>
      <c r="O9018" t="str">
        <f t="shared" si="140"/>
        <v>Sunday</v>
      </c>
    </row>
    <row r="9019" spans="1:15" x14ac:dyDescent="0.3">
      <c r="A9019">
        <v>9018</v>
      </c>
      <c r="B9019" t="s">
        <v>3453</v>
      </c>
      <c r="C9019" s="1">
        <v>45385</v>
      </c>
      <c r="D9019" t="s">
        <v>14</v>
      </c>
      <c r="E9019" t="s">
        <v>25</v>
      </c>
      <c r="F9019" t="s">
        <v>21</v>
      </c>
      <c r="G9019">
        <v>6</v>
      </c>
      <c r="H9019">
        <v>475.03</v>
      </c>
      <c r="I9019">
        <v>0.05</v>
      </c>
      <c r="J9019">
        <v>2707.67</v>
      </c>
      <c r="K9019">
        <v>1490.45</v>
      </c>
      <c r="L9019">
        <v>1217.22</v>
      </c>
      <c r="M9019" t="s">
        <v>28</v>
      </c>
      <c r="N9019" s="3">
        <f>retail_sales[[#This Row],[Profit]]/retail_sales[[#This Row],[Revenue]]</f>
        <v>0.44954518091200185</v>
      </c>
      <c r="O9019" t="str">
        <f t="shared" si="140"/>
        <v>Wednesday</v>
      </c>
    </row>
    <row r="9020" spans="1:15" x14ac:dyDescent="0.3">
      <c r="A9020">
        <v>9019</v>
      </c>
      <c r="B9020" t="s">
        <v>3177</v>
      </c>
      <c r="C9020" s="1">
        <v>45486</v>
      </c>
      <c r="D9020" t="s">
        <v>14</v>
      </c>
      <c r="E9020" t="s">
        <v>30</v>
      </c>
      <c r="F9020" t="s">
        <v>21</v>
      </c>
      <c r="G9020">
        <v>10</v>
      </c>
      <c r="H9020">
        <v>316.67</v>
      </c>
      <c r="I9020">
        <v>0.08</v>
      </c>
      <c r="J9020">
        <v>2913.36</v>
      </c>
      <c r="K9020">
        <v>2196.11</v>
      </c>
      <c r="L9020">
        <v>717.25</v>
      </c>
      <c r="M9020" t="s">
        <v>22</v>
      </c>
      <c r="N9020" s="3">
        <f>retail_sales[[#This Row],[Profit]]/retail_sales[[#This Row],[Revenue]]</f>
        <v>0.24619339868742618</v>
      </c>
      <c r="O9020" t="str">
        <f t="shared" si="140"/>
        <v>Saturday</v>
      </c>
    </row>
    <row r="9021" spans="1:15" x14ac:dyDescent="0.3">
      <c r="A9021">
        <v>9020</v>
      </c>
      <c r="B9021" t="s">
        <v>3165</v>
      </c>
      <c r="C9021" s="1">
        <v>45433</v>
      </c>
      <c r="D9021" t="s">
        <v>19</v>
      </c>
      <c r="E9021" t="s">
        <v>25</v>
      </c>
      <c r="F9021" t="s">
        <v>27</v>
      </c>
      <c r="G9021">
        <v>9</v>
      </c>
      <c r="H9021">
        <v>234.84</v>
      </c>
      <c r="I9021">
        <v>0.16</v>
      </c>
      <c r="J9021">
        <v>1775.39</v>
      </c>
      <c r="K9021">
        <v>1067.95</v>
      </c>
      <c r="L9021">
        <v>707.44</v>
      </c>
      <c r="M9021" t="s">
        <v>28</v>
      </c>
      <c r="N9021" s="3">
        <f>retail_sales[[#This Row],[Profit]]/retail_sales[[#This Row],[Revenue]]</f>
        <v>0.39847019528103683</v>
      </c>
      <c r="O9021" t="str">
        <f t="shared" si="140"/>
        <v>Tuesday</v>
      </c>
    </row>
    <row r="9022" spans="1:15" x14ac:dyDescent="0.3">
      <c r="A9022">
        <v>9021</v>
      </c>
      <c r="B9022" t="s">
        <v>1393</v>
      </c>
      <c r="C9022" s="1">
        <v>45401</v>
      </c>
      <c r="D9022" t="s">
        <v>14</v>
      </c>
      <c r="E9022" t="s">
        <v>20</v>
      </c>
      <c r="F9022" t="s">
        <v>27</v>
      </c>
      <c r="G9022">
        <v>9</v>
      </c>
      <c r="H9022">
        <v>116.4</v>
      </c>
      <c r="I9022">
        <v>0.28000000000000003</v>
      </c>
      <c r="J9022">
        <v>754.27</v>
      </c>
      <c r="K9022">
        <v>576.14</v>
      </c>
      <c r="L9022">
        <v>178.13</v>
      </c>
      <c r="M9022" t="s">
        <v>28</v>
      </c>
      <c r="N9022" s="3">
        <f>retail_sales[[#This Row],[Profit]]/retail_sales[[#This Row],[Revenue]]</f>
        <v>0.23616211701380144</v>
      </c>
      <c r="O9022" t="str">
        <f t="shared" si="140"/>
        <v>Friday</v>
      </c>
    </row>
    <row r="9023" spans="1:15" x14ac:dyDescent="0.3">
      <c r="A9023">
        <v>9022</v>
      </c>
      <c r="B9023" t="s">
        <v>5685</v>
      </c>
      <c r="C9023" s="1">
        <v>45476</v>
      </c>
      <c r="D9023" t="s">
        <v>24</v>
      </c>
      <c r="E9023" t="s">
        <v>15</v>
      </c>
      <c r="F9023" t="s">
        <v>27</v>
      </c>
      <c r="G9023">
        <v>5</v>
      </c>
      <c r="H9023">
        <v>489.9</v>
      </c>
      <c r="I9023">
        <v>0.1</v>
      </c>
      <c r="J9023">
        <v>2204.5500000000002</v>
      </c>
      <c r="K9023">
        <v>1738.92</v>
      </c>
      <c r="L9023">
        <v>465.63</v>
      </c>
      <c r="M9023" t="s">
        <v>17</v>
      </c>
      <c r="N9023" s="3">
        <f>retail_sales[[#This Row],[Profit]]/retail_sales[[#This Row],[Revenue]]</f>
        <v>0.21121317275634482</v>
      </c>
      <c r="O9023" t="str">
        <f t="shared" si="140"/>
        <v>Wednesday</v>
      </c>
    </row>
    <row r="9024" spans="1:15" x14ac:dyDescent="0.3">
      <c r="A9024">
        <v>9023</v>
      </c>
      <c r="B9024" t="s">
        <v>5686</v>
      </c>
      <c r="C9024" s="1">
        <v>45385</v>
      </c>
      <c r="D9024" t="s">
        <v>39</v>
      </c>
      <c r="E9024" t="s">
        <v>25</v>
      </c>
      <c r="F9024" t="s">
        <v>21</v>
      </c>
      <c r="G9024">
        <v>6</v>
      </c>
      <c r="H9024">
        <v>225.91</v>
      </c>
      <c r="I9024">
        <v>0.28000000000000003</v>
      </c>
      <c r="J9024">
        <v>975.93</v>
      </c>
      <c r="K9024">
        <v>765.65</v>
      </c>
      <c r="L9024">
        <v>210.28</v>
      </c>
      <c r="M9024" t="s">
        <v>28</v>
      </c>
      <c r="N9024" s="3">
        <f>retail_sales[[#This Row],[Profit]]/retail_sales[[#This Row],[Revenue]]</f>
        <v>0.21546627319582348</v>
      </c>
      <c r="O9024" t="str">
        <f t="shared" si="140"/>
        <v>Wednesday</v>
      </c>
    </row>
    <row r="9025" spans="1:15" x14ac:dyDescent="0.3">
      <c r="A9025">
        <v>9024</v>
      </c>
      <c r="B9025" t="s">
        <v>2690</v>
      </c>
      <c r="C9025" s="1">
        <v>45387</v>
      </c>
      <c r="D9025" t="s">
        <v>24</v>
      </c>
      <c r="E9025" t="s">
        <v>33</v>
      </c>
      <c r="F9025" t="s">
        <v>21</v>
      </c>
      <c r="G9025">
        <v>6</v>
      </c>
      <c r="H9025">
        <v>472.65</v>
      </c>
      <c r="I9025">
        <v>0.16</v>
      </c>
      <c r="J9025">
        <v>2382.16</v>
      </c>
      <c r="K9025">
        <v>1286.43</v>
      </c>
      <c r="L9025">
        <v>1095.73</v>
      </c>
      <c r="M9025" t="s">
        <v>28</v>
      </c>
      <c r="N9025" s="3">
        <f>retail_sales[[#This Row],[Profit]]/retail_sales[[#This Row],[Revenue]]</f>
        <v>0.45997330154145821</v>
      </c>
      <c r="O9025" t="str">
        <f t="shared" si="140"/>
        <v>Friday</v>
      </c>
    </row>
    <row r="9026" spans="1:15" x14ac:dyDescent="0.3">
      <c r="A9026">
        <v>9025</v>
      </c>
      <c r="B9026" t="s">
        <v>5285</v>
      </c>
      <c r="C9026" s="1">
        <v>45565</v>
      </c>
      <c r="D9026" t="s">
        <v>19</v>
      </c>
      <c r="E9026" t="s">
        <v>25</v>
      </c>
      <c r="F9026" t="s">
        <v>21</v>
      </c>
      <c r="G9026">
        <v>3</v>
      </c>
      <c r="H9026">
        <v>243.11</v>
      </c>
      <c r="I9026">
        <v>0.18</v>
      </c>
      <c r="J9026">
        <v>598.04999999999995</v>
      </c>
      <c r="K9026">
        <v>325.7</v>
      </c>
      <c r="L9026">
        <v>272.35000000000002</v>
      </c>
      <c r="M9026" t="s">
        <v>28</v>
      </c>
      <c r="N9026" s="3">
        <f>retail_sales[[#This Row],[Profit]]/retail_sales[[#This Row],[Revenue]]</f>
        <v>0.45539670596104009</v>
      </c>
      <c r="O9026" t="str">
        <f t="shared" ref="O9026:O9089" si="141">TEXT(C9026, "dddd")</f>
        <v>Monday</v>
      </c>
    </row>
    <row r="9027" spans="1:15" x14ac:dyDescent="0.3">
      <c r="A9027">
        <v>9026</v>
      </c>
      <c r="B9027" t="s">
        <v>957</v>
      </c>
      <c r="C9027" s="1">
        <v>45369</v>
      </c>
      <c r="D9027" t="s">
        <v>19</v>
      </c>
      <c r="E9027" t="s">
        <v>30</v>
      </c>
      <c r="F9027" t="s">
        <v>21</v>
      </c>
      <c r="G9027">
        <v>10</v>
      </c>
      <c r="H9027">
        <v>155.37</v>
      </c>
      <c r="I9027">
        <v>0.03</v>
      </c>
      <c r="J9027">
        <v>1507.09</v>
      </c>
      <c r="K9027">
        <v>1043.2</v>
      </c>
      <c r="L9027">
        <v>463.89</v>
      </c>
      <c r="M9027" t="s">
        <v>40</v>
      </c>
      <c r="N9027" s="3">
        <f>retail_sales[[#This Row],[Profit]]/retail_sales[[#This Row],[Revenue]]</f>
        <v>0.30780510785686321</v>
      </c>
      <c r="O9027" t="str">
        <f t="shared" si="141"/>
        <v>Monday</v>
      </c>
    </row>
    <row r="9028" spans="1:15" x14ac:dyDescent="0.3">
      <c r="A9028">
        <v>9027</v>
      </c>
      <c r="B9028" t="s">
        <v>4840</v>
      </c>
      <c r="C9028" s="1">
        <v>45340</v>
      </c>
      <c r="D9028" t="s">
        <v>39</v>
      </c>
      <c r="E9028" t="s">
        <v>33</v>
      </c>
      <c r="F9028" t="s">
        <v>27</v>
      </c>
      <c r="G9028">
        <v>1</v>
      </c>
      <c r="H9028">
        <v>259.19</v>
      </c>
      <c r="I9028">
        <v>0.04</v>
      </c>
      <c r="J9028">
        <v>248.82</v>
      </c>
      <c r="K9028">
        <v>143.16</v>
      </c>
      <c r="L9028">
        <v>105.66</v>
      </c>
      <c r="M9028" t="s">
        <v>17</v>
      </c>
      <c r="N9028" s="3">
        <f>retail_sales[[#This Row],[Profit]]/retail_sales[[#This Row],[Revenue]]</f>
        <v>0.42464432119604534</v>
      </c>
      <c r="O9028" t="str">
        <f t="shared" si="141"/>
        <v>Sunday</v>
      </c>
    </row>
    <row r="9029" spans="1:15" x14ac:dyDescent="0.3">
      <c r="A9029">
        <v>9028</v>
      </c>
      <c r="B9029" t="s">
        <v>5385</v>
      </c>
      <c r="C9029" s="1">
        <v>45636</v>
      </c>
      <c r="D9029" t="s">
        <v>14</v>
      </c>
      <c r="E9029" t="s">
        <v>30</v>
      </c>
      <c r="F9029" t="s">
        <v>27</v>
      </c>
      <c r="G9029">
        <v>6</v>
      </c>
      <c r="H9029">
        <v>452.77</v>
      </c>
      <c r="I9029">
        <v>0.24</v>
      </c>
      <c r="J9029">
        <v>2064.63</v>
      </c>
      <c r="K9029">
        <v>1635.58</v>
      </c>
      <c r="L9029">
        <v>429.05</v>
      </c>
      <c r="M9029" t="s">
        <v>17</v>
      </c>
      <c r="N9029" s="3">
        <f>retail_sales[[#This Row],[Profit]]/retail_sales[[#This Row],[Revenue]]</f>
        <v>0.20780963174999878</v>
      </c>
      <c r="O9029" t="str">
        <f t="shared" si="141"/>
        <v>Tuesday</v>
      </c>
    </row>
    <row r="9030" spans="1:15" x14ac:dyDescent="0.3">
      <c r="A9030">
        <v>9029</v>
      </c>
      <c r="B9030" t="s">
        <v>5687</v>
      </c>
      <c r="C9030" s="1">
        <v>45500</v>
      </c>
      <c r="D9030" t="s">
        <v>14</v>
      </c>
      <c r="E9030" t="s">
        <v>15</v>
      </c>
      <c r="F9030" t="s">
        <v>21</v>
      </c>
      <c r="G9030">
        <v>6</v>
      </c>
      <c r="H9030">
        <v>383.46</v>
      </c>
      <c r="I9030">
        <v>0.13</v>
      </c>
      <c r="J9030">
        <v>2001.66</v>
      </c>
      <c r="K9030">
        <v>1130.97</v>
      </c>
      <c r="L9030">
        <v>870.69</v>
      </c>
      <c r="M9030" t="s">
        <v>46</v>
      </c>
      <c r="N9030" s="3">
        <f>retail_sales[[#This Row],[Profit]]/retail_sales[[#This Row],[Revenue]]</f>
        <v>0.43498396331045236</v>
      </c>
      <c r="O9030" t="str">
        <f t="shared" si="141"/>
        <v>Saturday</v>
      </c>
    </row>
    <row r="9031" spans="1:15" x14ac:dyDescent="0.3">
      <c r="A9031">
        <v>9030</v>
      </c>
      <c r="B9031" t="s">
        <v>3346</v>
      </c>
      <c r="C9031" s="1">
        <v>45583</v>
      </c>
      <c r="D9031" t="s">
        <v>39</v>
      </c>
      <c r="E9031" t="s">
        <v>30</v>
      </c>
      <c r="F9031" t="s">
        <v>16</v>
      </c>
      <c r="G9031">
        <v>9</v>
      </c>
      <c r="H9031">
        <v>28.86</v>
      </c>
      <c r="I9031">
        <v>0.09</v>
      </c>
      <c r="J9031">
        <v>236.36</v>
      </c>
      <c r="K9031">
        <v>148.25</v>
      </c>
      <c r="L9031">
        <v>88.11</v>
      </c>
      <c r="M9031" t="s">
        <v>40</v>
      </c>
      <c r="N9031" s="3">
        <f>retail_sales[[#This Row],[Profit]]/retail_sales[[#This Row],[Revenue]]</f>
        <v>0.37277881198172275</v>
      </c>
      <c r="O9031" t="str">
        <f t="shared" si="141"/>
        <v>Friday</v>
      </c>
    </row>
    <row r="9032" spans="1:15" x14ac:dyDescent="0.3">
      <c r="A9032">
        <v>9031</v>
      </c>
      <c r="B9032" t="s">
        <v>3522</v>
      </c>
      <c r="C9032" s="1">
        <v>45465</v>
      </c>
      <c r="D9032" t="s">
        <v>19</v>
      </c>
      <c r="E9032" t="s">
        <v>15</v>
      </c>
      <c r="F9032" t="s">
        <v>21</v>
      </c>
      <c r="G9032">
        <v>2</v>
      </c>
      <c r="H9032">
        <v>182.12</v>
      </c>
      <c r="I9032">
        <v>0.22</v>
      </c>
      <c r="J9032">
        <v>284.11</v>
      </c>
      <c r="K9032">
        <v>176.18</v>
      </c>
      <c r="L9032">
        <v>107.93</v>
      </c>
      <c r="M9032" t="s">
        <v>46</v>
      </c>
      <c r="N9032" s="3">
        <f>retail_sales[[#This Row],[Profit]]/retail_sales[[#This Row],[Revenue]]</f>
        <v>0.37988807152159376</v>
      </c>
      <c r="O9032" t="str">
        <f t="shared" si="141"/>
        <v>Saturday</v>
      </c>
    </row>
    <row r="9033" spans="1:15" x14ac:dyDescent="0.3">
      <c r="A9033">
        <v>9032</v>
      </c>
      <c r="B9033" t="s">
        <v>5688</v>
      </c>
      <c r="C9033" s="1">
        <v>45335</v>
      </c>
      <c r="D9033" t="s">
        <v>19</v>
      </c>
      <c r="E9033" t="s">
        <v>20</v>
      </c>
      <c r="F9033" t="s">
        <v>21</v>
      </c>
      <c r="G9033">
        <v>10</v>
      </c>
      <c r="H9033">
        <v>332.18</v>
      </c>
      <c r="I9033">
        <v>0.3</v>
      </c>
      <c r="J9033">
        <v>2325.2600000000002</v>
      </c>
      <c r="K9033">
        <v>1508.34</v>
      </c>
      <c r="L9033">
        <v>816.92</v>
      </c>
      <c r="M9033" t="s">
        <v>22</v>
      </c>
      <c r="N9033" s="3">
        <f>retail_sales[[#This Row],[Profit]]/retail_sales[[#This Row],[Revenue]]</f>
        <v>0.35132415299794428</v>
      </c>
      <c r="O9033" t="str">
        <f t="shared" si="141"/>
        <v>Tuesday</v>
      </c>
    </row>
    <row r="9034" spans="1:15" x14ac:dyDescent="0.3">
      <c r="A9034">
        <v>9033</v>
      </c>
      <c r="B9034" t="s">
        <v>5689</v>
      </c>
      <c r="C9034" s="1">
        <v>45363</v>
      </c>
      <c r="D9034" t="s">
        <v>39</v>
      </c>
      <c r="E9034" t="s">
        <v>30</v>
      </c>
      <c r="F9034" t="s">
        <v>21</v>
      </c>
      <c r="G9034">
        <v>6</v>
      </c>
      <c r="H9034">
        <v>96.56</v>
      </c>
      <c r="I9034">
        <v>0.23</v>
      </c>
      <c r="J9034">
        <v>446.11</v>
      </c>
      <c r="K9034">
        <v>343.18</v>
      </c>
      <c r="L9034">
        <v>102.93</v>
      </c>
      <c r="M9034" t="s">
        <v>17</v>
      </c>
      <c r="N9034" s="3">
        <f>retail_sales[[#This Row],[Profit]]/retail_sales[[#This Row],[Revenue]]</f>
        <v>0.23072784739189886</v>
      </c>
      <c r="O9034" t="str">
        <f t="shared" si="141"/>
        <v>Tuesday</v>
      </c>
    </row>
    <row r="9035" spans="1:15" x14ac:dyDescent="0.3">
      <c r="A9035">
        <v>9034</v>
      </c>
      <c r="B9035" t="s">
        <v>5690</v>
      </c>
      <c r="C9035" s="1">
        <v>45328</v>
      </c>
      <c r="D9035" t="s">
        <v>19</v>
      </c>
      <c r="E9035" t="s">
        <v>20</v>
      </c>
      <c r="F9035" t="s">
        <v>16</v>
      </c>
      <c r="G9035">
        <v>7</v>
      </c>
      <c r="H9035">
        <v>108.8</v>
      </c>
      <c r="I9035">
        <v>0.13</v>
      </c>
      <c r="J9035">
        <v>662.59</v>
      </c>
      <c r="K9035">
        <v>522.67999999999995</v>
      </c>
      <c r="L9035">
        <v>139.91</v>
      </c>
      <c r="M9035" t="s">
        <v>40</v>
      </c>
      <c r="N9035" s="3">
        <f>retail_sales[[#This Row],[Profit]]/retail_sales[[#This Row],[Revenue]]</f>
        <v>0.21115622028705533</v>
      </c>
      <c r="O9035" t="str">
        <f t="shared" si="141"/>
        <v>Tuesday</v>
      </c>
    </row>
    <row r="9036" spans="1:15" x14ac:dyDescent="0.3">
      <c r="A9036">
        <v>9035</v>
      </c>
      <c r="B9036" t="s">
        <v>5691</v>
      </c>
      <c r="C9036" s="1">
        <v>45443</v>
      </c>
      <c r="D9036" t="s">
        <v>19</v>
      </c>
      <c r="E9036" t="s">
        <v>25</v>
      </c>
      <c r="F9036" t="s">
        <v>27</v>
      </c>
      <c r="G9036">
        <v>3</v>
      </c>
      <c r="H9036">
        <v>438.82</v>
      </c>
      <c r="I9036">
        <v>0.19</v>
      </c>
      <c r="J9036">
        <v>1066.33</v>
      </c>
      <c r="K9036">
        <v>789.46</v>
      </c>
      <c r="L9036">
        <v>276.87</v>
      </c>
      <c r="M9036" t="s">
        <v>46</v>
      </c>
      <c r="N9036" s="3">
        <f>retail_sales[[#This Row],[Profit]]/retail_sales[[#This Row],[Revenue]]</f>
        <v>0.25964757626625906</v>
      </c>
      <c r="O9036" t="str">
        <f t="shared" si="141"/>
        <v>Friday</v>
      </c>
    </row>
    <row r="9037" spans="1:15" x14ac:dyDescent="0.3">
      <c r="A9037">
        <v>9036</v>
      </c>
      <c r="B9037" t="s">
        <v>1373</v>
      </c>
      <c r="C9037" s="1">
        <v>45322</v>
      </c>
      <c r="D9037" t="s">
        <v>24</v>
      </c>
      <c r="E9037" t="s">
        <v>25</v>
      </c>
      <c r="F9037" t="s">
        <v>27</v>
      </c>
      <c r="G9037">
        <v>8</v>
      </c>
      <c r="H9037">
        <v>489.75</v>
      </c>
      <c r="I9037">
        <v>0.19</v>
      </c>
      <c r="J9037">
        <v>3173.58</v>
      </c>
      <c r="K9037">
        <v>2055.06</v>
      </c>
      <c r="L9037">
        <v>1118.52</v>
      </c>
      <c r="M9037" t="s">
        <v>17</v>
      </c>
      <c r="N9037" s="3">
        <f>retail_sales[[#This Row],[Profit]]/retail_sales[[#This Row],[Revenue]]</f>
        <v>0.35244739379502016</v>
      </c>
      <c r="O9037" t="str">
        <f t="shared" si="141"/>
        <v>Wednesday</v>
      </c>
    </row>
    <row r="9038" spans="1:15" x14ac:dyDescent="0.3">
      <c r="A9038">
        <v>9037</v>
      </c>
      <c r="B9038" t="s">
        <v>2709</v>
      </c>
      <c r="C9038" s="1">
        <v>45599</v>
      </c>
      <c r="D9038" t="s">
        <v>19</v>
      </c>
      <c r="E9038" t="s">
        <v>30</v>
      </c>
      <c r="F9038" t="s">
        <v>16</v>
      </c>
      <c r="G9038">
        <v>2</v>
      </c>
      <c r="H9038">
        <v>107.17</v>
      </c>
      <c r="I9038">
        <v>0.03</v>
      </c>
      <c r="J9038">
        <v>207.91</v>
      </c>
      <c r="K9038">
        <v>123.88</v>
      </c>
      <c r="L9038">
        <v>84.03</v>
      </c>
      <c r="M9038" t="s">
        <v>28</v>
      </c>
      <c r="N9038" s="3">
        <f>retail_sales[[#This Row],[Profit]]/retail_sales[[#This Row],[Revenue]]</f>
        <v>0.40416526381607426</v>
      </c>
      <c r="O9038" t="str">
        <f t="shared" si="141"/>
        <v>Sunday</v>
      </c>
    </row>
    <row r="9039" spans="1:15" x14ac:dyDescent="0.3">
      <c r="A9039">
        <v>9038</v>
      </c>
      <c r="B9039" t="s">
        <v>5692</v>
      </c>
      <c r="C9039" s="1">
        <v>45462</v>
      </c>
      <c r="D9039" t="s">
        <v>14</v>
      </c>
      <c r="E9039" t="s">
        <v>30</v>
      </c>
      <c r="F9039" t="s">
        <v>27</v>
      </c>
      <c r="G9039">
        <v>9</v>
      </c>
      <c r="H9039">
        <v>409.03</v>
      </c>
      <c r="I9039">
        <v>0.19</v>
      </c>
      <c r="J9039">
        <v>2981.83</v>
      </c>
      <c r="K9039">
        <v>1891.42</v>
      </c>
      <c r="L9039">
        <v>1090.4100000000001</v>
      </c>
      <c r="M9039" t="s">
        <v>17</v>
      </c>
      <c r="N9039" s="3">
        <f>retail_sales[[#This Row],[Profit]]/retail_sales[[#This Row],[Revenue]]</f>
        <v>0.36568483112719374</v>
      </c>
      <c r="O9039" t="str">
        <f t="shared" si="141"/>
        <v>Wednesday</v>
      </c>
    </row>
    <row r="9040" spans="1:15" x14ac:dyDescent="0.3">
      <c r="A9040">
        <v>9039</v>
      </c>
      <c r="B9040" t="s">
        <v>5693</v>
      </c>
      <c r="C9040" s="1">
        <v>45465</v>
      </c>
      <c r="D9040" t="s">
        <v>24</v>
      </c>
      <c r="E9040" t="s">
        <v>30</v>
      </c>
      <c r="F9040" t="s">
        <v>27</v>
      </c>
      <c r="G9040">
        <v>1</v>
      </c>
      <c r="H9040">
        <v>349.41</v>
      </c>
      <c r="I9040">
        <v>0.24</v>
      </c>
      <c r="J9040">
        <v>265.55</v>
      </c>
      <c r="K9040">
        <v>190.56</v>
      </c>
      <c r="L9040">
        <v>74.989999999999995</v>
      </c>
      <c r="M9040" t="s">
        <v>22</v>
      </c>
      <c r="N9040" s="3">
        <f>retail_sales[[#This Row],[Profit]]/retail_sales[[#This Row],[Revenue]]</f>
        <v>0.28239502918471093</v>
      </c>
      <c r="O9040" t="str">
        <f t="shared" si="141"/>
        <v>Saturday</v>
      </c>
    </row>
    <row r="9041" spans="1:15" x14ac:dyDescent="0.3">
      <c r="A9041">
        <v>9040</v>
      </c>
      <c r="B9041" t="s">
        <v>5676</v>
      </c>
      <c r="C9041" s="1">
        <v>45530</v>
      </c>
      <c r="D9041" t="s">
        <v>19</v>
      </c>
      <c r="E9041" t="s">
        <v>25</v>
      </c>
      <c r="F9041" t="s">
        <v>27</v>
      </c>
      <c r="G9041">
        <v>8</v>
      </c>
      <c r="H9041">
        <v>77.48</v>
      </c>
      <c r="I9041">
        <v>0.18</v>
      </c>
      <c r="J9041">
        <v>508.27</v>
      </c>
      <c r="K9041">
        <v>301.56</v>
      </c>
      <c r="L9041">
        <v>206.71</v>
      </c>
      <c r="M9041" t="s">
        <v>22</v>
      </c>
      <c r="N9041" s="3">
        <f>retail_sales[[#This Row],[Profit]]/retail_sales[[#This Row],[Revenue]]</f>
        <v>0.40669329293485751</v>
      </c>
      <c r="O9041" t="str">
        <f t="shared" si="141"/>
        <v>Monday</v>
      </c>
    </row>
    <row r="9042" spans="1:15" x14ac:dyDescent="0.3">
      <c r="A9042">
        <v>9041</v>
      </c>
      <c r="B9042" t="s">
        <v>3590</v>
      </c>
      <c r="C9042" s="1">
        <v>45410</v>
      </c>
      <c r="D9042" t="s">
        <v>19</v>
      </c>
      <c r="E9042" t="s">
        <v>30</v>
      </c>
      <c r="F9042" t="s">
        <v>27</v>
      </c>
      <c r="G9042">
        <v>4</v>
      </c>
      <c r="H9042">
        <v>137.15</v>
      </c>
      <c r="I9042">
        <v>0.06</v>
      </c>
      <c r="J9042">
        <v>515.67999999999995</v>
      </c>
      <c r="K9042">
        <v>400.12</v>
      </c>
      <c r="L9042">
        <v>115.56</v>
      </c>
      <c r="M9042" t="s">
        <v>46</v>
      </c>
      <c r="N9042" s="3">
        <f>retail_sales[[#This Row],[Profit]]/retail_sales[[#This Row],[Revenue]]</f>
        <v>0.22409246044058334</v>
      </c>
      <c r="O9042" t="str">
        <f t="shared" si="141"/>
        <v>Sunday</v>
      </c>
    </row>
    <row r="9043" spans="1:15" x14ac:dyDescent="0.3">
      <c r="A9043">
        <v>9042</v>
      </c>
      <c r="B9043" t="s">
        <v>3387</v>
      </c>
      <c r="C9043" s="1">
        <v>45388</v>
      </c>
      <c r="D9043" t="s">
        <v>19</v>
      </c>
      <c r="E9043" t="s">
        <v>33</v>
      </c>
      <c r="F9043" t="s">
        <v>16</v>
      </c>
      <c r="G9043">
        <v>10</v>
      </c>
      <c r="H9043">
        <v>468.28</v>
      </c>
      <c r="I9043">
        <v>0.08</v>
      </c>
      <c r="J9043">
        <v>4308.18</v>
      </c>
      <c r="K9043">
        <v>2175.3000000000002</v>
      </c>
      <c r="L9043">
        <v>2132.88</v>
      </c>
      <c r="M9043" t="s">
        <v>46</v>
      </c>
      <c r="N9043" s="3">
        <f>retail_sales[[#This Row],[Profit]]/retail_sales[[#This Row],[Revenue]]</f>
        <v>0.49507680737573639</v>
      </c>
      <c r="O9043" t="str">
        <f t="shared" si="141"/>
        <v>Saturday</v>
      </c>
    </row>
    <row r="9044" spans="1:15" x14ac:dyDescent="0.3">
      <c r="A9044">
        <v>9043</v>
      </c>
      <c r="B9044" t="s">
        <v>2424</v>
      </c>
      <c r="C9044" s="1">
        <v>45374</v>
      </c>
      <c r="D9044" t="s">
        <v>39</v>
      </c>
      <c r="E9044" t="s">
        <v>20</v>
      </c>
      <c r="F9044" t="s">
        <v>16</v>
      </c>
      <c r="G9044">
        <v>2</v>
      </c>
      <c r="H9044">
        <v>408.72</v>
      </c>
      <c r="I9044">
        <v>0.16</v>
      </c>
      <c r="J9044">
        <v>686.65</v>
      </c>
      <c r="K9044">
        <v>366.13</v>
      </c>
      <c r="L9044">
        <v>320.52</v>
      </c>
      <c r="M9044" t="s">
        <v>28</v>
      </c>
      <c r="N9044" s="3">
        <f>retail_sales[[#This Row],[Profit]]/retail_sales[[#This Row],[Revenue]]</f>
        <v>0.46678802883565135</v>
      </c>
      <c r="O9044" t="str">
        <f t="shared" si="141"/>
        <v>Saturday</v>
      </c>
    </row>
    <row r="9045" spans="1:15" x14ac:dyDescent="0.3">
      <c r="A9045">
        <v>9044</v>
      </c>
      <c r="B9045" t="s">
        <v>1117</v>
      </c>
      <c r="C9045" s="1">
        <v>45546</v>
      </c>
      <c r="D9045" t="s">
        <v>39</v>
      </c>
      <c r="E9045" t="s">
        <v>25</v>
      </c>
      <c r="F9045" t="s">
        <v>21</v>
      </c>
      <c r="G9045">
        <v>6</v>
      </c>
      <c r="H9045">
        <v>487.29</v>
      </c>
      <c r="I9045">
        <v>0.17</v>
      </c>
      <c r="J9045">
        <v>2426.6999999999998</v>
      </c>
      <c r="K9045">
        <v>1719.22</v>
      </c>
      <c r="L9045">
        <v>707.48</v>
      </c>
      <c r="M9045" t="s">
        <v>40</v>
      </c>
      <c r="N9045" s="3">
        <f>retail_sales[[#This Row],[Profit]]/retail_sales[[#This Row],[Revenue]]</f>
        <v>0.29153995137429434</v>
      </c>
      <c r="O9045" t="str">
        <f t="shared" si="141"/>
        <v>Wednesday</v>
      </c>
    </row>
    <row r="9046" spans="1:15" x14ac:dyDescent="0.3">
      <c r="A9046">
        <v>9045</v>
      </c>
      <c r="B9046" t="s">
        <v>2797</v>
      </c>
      <c r="C9046" s="1">
        <v>45483</v>
      </c>
      <c r="D9046" t="s">
        <v>39</v>
      </c>
      <c r="E9046" t="s">
        <v>15</v>
      </c>
      <c r="F9046" t="s">
        <v>21</v>
      </c>
      <c r="G9046">
        <v>7</v>
      </c>
      <c r="H9046">
        <v>229.96</v>
      </c>
      <c r="I9046">
        <v>0.3</v>
      </c>
      <c r="J9046">
        <v>1126.8</v>
      </c>
      <c r="K9046">
        <v>672.01</v>
      </c>
      <c r="L9046">
        <v>454.79</v>
      </c>
      <c r="M9046" t="s">
        <v>46</v>
      </c>
      <c r="N9046" s="3">
        <f>retail_sales[[#This Row],[Profit]]/retail_sales[[#This Row],[Revenue]]</f>
        <v>0.40361199858004976</v>
      </c>
      <c r="O9046" t="str">
        <f t="shared" si="141"/>
        <v>Wednesday</v>
      </c>
    </row>
    <row r="9047" spans="1:15" x14ac:dyDescent="0.3">
      <c r="A9047">
        <v>9046</v>
      </c>
      <c r="B9047" t="s">
        <v>1578</v>
      </c>
      <c r="C9047" s="1">
        <v>45638</v>
      </c>
      <c r="D9047" t="s">
        <v>14</v>
      </c>
      <c r="E9047" t="s">
        <v>20</v>
      </c>
      <c r="F9047" t="s">
        <v>27</v>
      </c>
      <c r="G9047">
        <v>2</v>
      </c>
      <c r="H9047">
        <v>288.47000000000003</v>
      </c>
      <c r="I9047">
        <v>0.12</v>
      </c>
      <c r="J9047">
        <v>507.71</v>
      </c>
      <c r="K9047">
        <v>340.98</v>
      </c>
      <c r="L9047">
        <v>166.73</v>
      </c>
      <c r="M9047" t="s">
        <v>17</v>
      </c>
      <c r="N9047" s="3">
        <f>retail_sales[[#This Row],[Profit]]/retail_sales[[#This Row],[Revenue]]</f>
        <v>0.32839613164995762</v>
      </c>
      <c r="O9047" t="str">
        <f t="shared" si="141"/>
        <v>Thursday</v>
      </c>
    </row>
    <row r="9048" spans="1:15" x14ac:dyDescent="0.3">
      <c r="A9048">
        <v>9047</v>
      </c>
      <c r="B9048" t="s">
        <v>5694</v>
      </c>
      <c r="C9048" s="1">
        <v>45312</v>
      </c>
      <c r="D9048" t="s">
        <v>24</v>
      </c>
      <c r="E9048" t="s">
        <v>33</v>
      </c>
      <c r="F9048" t="s">
        <v>16</v>
      </c>
      <c r="G9048">
        <v>7</v>
      </c>
      <c r="H9048">
        <v>374.49</v>
      </c>
      <c r="I9048">
        <v>0.08</v>
      </c>
      <c r="J9048">
        <v>2411.7199999999998</v>
      </c>
      <c r="K9048">
        <v>1770.48</v>
      </c>
      <c r="L9048">
        <v>641.24</v>
      </c>
      <c r="M9048" t="s">
        <v>28</v>
      </c>
      <c r="N9048" s="3">
        <f>retail_sales[[#This Row],[Profit]]/retail_sales[[#This Row],[Revenue]]</f>
        <v>0.26588492859867646</v>
      </c>
      <c r="O9048" t="str">
        <f t="shared" si="141"/>
        <v>Sunday</v>
      </c>
    </row>
    <row r="9049" spans="1:15" x14ac:dyDescent="0.3">
      <c r="A9049">
        <v>9048</v>
      </c>
      <c r="B9049" t="s">
        <v>5695</v>
      </c>
      <c r="C9049" s="1">
        <v>45551</v>
      </c>
      <c r="D9049" t="s">
        <v>24</v>
      </c>
      <c r="E9049" t="s">
        <v>33</v>
      </c>
      <c r="F9049" t="s">
        <v>16</v>
      </c>
      <c r="G9049">
        <v>9</v>
      </c>
      <c r="H9049">
        <v>383.14</v>
      </c>
      <c r="I9049">
        <v>0.28000000000000003</v>
      </c>
      <c r="J9049">
        <v>2482.75</v>
      </c>
      <c r="K9049">
        <v>1643.68</v>
      </c>
      <c r="L9049">
        <v>839.07</v>
      </c>
      <c r="M9049" t="s">
        <v>28</v>
      </c>
      <c r="N9049" s="3">
        <f>retail_sales[[#This Row],[Profit]]/retail_sales[[#This Row],[Revenue]]</f>
        <v>0.33795992347195652</v>
      </c>
      <c r="O9049" t="str">
        <f t="shared" si="141"/>
        <v>Monday</v>
      </c>
    </row>
    <row r="9050" spans="1:15" x14ac:dyDescent="0.3">
      <c r="A9050">
        <v>9049</v>
      </c>
      <c r="B9050" t="s">
        <v>5696</v>
      </c>
      <c r="C9050" s="1">
        <v>45551</v>
      </c>
      <c r="D9050" t="s">
        <v>14</v>
      </c>
      <c r="E9050" t="s">
        <v>20</v>
      </c>
      <c r="F9050" t="s">
        <v>16</v>
      </c>
      <c r="G9050">
        <v>6</v>
      </c>
      <c r="H9050">
        <v>378.5</v>
      </c>
      <c r="I9050">
        <v>0.04</v>
      </c>
      <c r="J9050">
        <v>2180.16</v>
      </c>
      <c r="K9050">
        <v>1435.3</v>
      </c>
      <c r="L9050">
        <v>744.86</v>
      </c>
      <c r="M9050" t="s">
        <v>28</v>
      </c>
      <c r="N9050" s="3">
        <f>retail_sales[[#This Row],[Profit]]/retail_sales[[#This Row],[Revenue]]</f>
        <v>0.34165382357258184</v>
      </c>
      <c r="O9050" t="str">
        <f t="shared" si="141"/>
        <v>Monday</v>
      </c>
    </row>
    <row r="9051" spans="1:15" x14ac:dyDescent="0.3">
      <c r="A9051">
        <v>9050</v>
      </c>
      <c r="B9051" t="s">
        <v>5697</v>
      </c>
      <c r="C9051" s="1">
        <v>45308</v>
      </c>
      <c r="D9051" t="s">
        <v>19</v>
      </c>
      <c r="E9051" t="s">
        <v>25</v>
      </c>
      <c r="F9051" t="s">
        <v>27</v>
      </c>
      <c r="G9051">
        <v>5</v>
      </c>
      <c r="H9051">
        <v>476.76</v>
      </c>
      <c r="I9051">
        <v>0.12</v>
      </c>
      <c r="J9051">
        <v>2097.7399999999998</v>
      </c>
      <c r="K9051">
        <v>1643.91</v>
      </c>
      <c r="L9051">
        <v>453.83</v>
      </c>
      <c r="M9051" t="s">
        <v>28</v>
      </c>
      <c r="N9051" s="3">
        <f>retail_sales[[#This Row],[Profit]]/retail_sales[[#This Row],[Revenue]]</f>
        <v>0.21634234938552921</v>
      </c>
      <c r="O9051" t="str">
        <f t="shared" si="141"/>
        <v>Wednesday</v>
      </c>
    </row>
    <row r="9052" spans="1:15" x14ac:dyDescent="0.3">
      <c r="A9052">
        <v>9051</v>
      </c>
      <c r="B9052" t="s">
        <v>5698</v>
      </c>
      <c r="C9052" s="1">
        <v>45362</v>
      </c>
      <c r="D9052" t="s">
        <v>39</v>
      </c>
      <c r="E9052" t="s">
        <v>25</v>
      </c>
      <c r="F9052" t="s">
        <v>27</v>
      </c>
      <c r="G9052">
        <v>10</v>
      </c>
      <c r="H9052">
        <v>111.89</v>
      </c>
      <c r="I9052">
        <v>0</v>
      </c>
      <c r="J9052">
        <v>1118.9000000000001</v>
      </c>
      <c r="K9052">
        <v>760.7</v>
      </c>
      <c r="L9052">
        <v>358.2</v>
      </c>
      <c r="M9052" t="s">
        <v>22</v>
      </c>
      <c r="N9052" s="3">
        <f>retail_sales[[#This Row],[Profit]]/retail_sales[[#This Row],[Revenue]]</f>
        <v>0.32013584770756992</v>
      </c>
      <c r="O9052" t="str">
        <f t="shared" si="141"/>
        <v>Monday</v>
      </c>
    </row>
    <row r="9053" spans="1:15" x14ac:dyDescent="0.3">
      <c r="A9053">
        <v>9052</v>
      </c>
      <c r="B9053" t="s">
        <v>5699</v>
      </c>
      <c r="C9053" s="1">
        <v>45449</v>
      </c>
      <c r="D9053" t="s">
        <v>39</v>
      </c>
      <c r="E9053" t="s">
        <v>15</v>
      </c>
      <c r="F9053" t="s">
        <v>16</v>
      </c>
      <c r="G9053">
        <v>3</v>
      </c>
      <c r="H9053">
        <v>209.88</v>
      </c>
      <c r="I9053">
        <v>0.17</v>
      </c>
      <c r="J9053">
        <v>522.6</v>
      </c>
      <c r="K9053">
        <v>268.20999999999998</v>
      </c>
      <c r="L9053">
        <v>254.39</v>
      </c>
      <c r="M9053" t="s">
        <v>46</v>
      </c>
      <c r="N9053" s="3">
        <f>retail_sales[[#This Row],[Profit]]/retail_sales[[#This Row],[Revenue]]</f>
        <v>0.48677765021048597</v>
      </c>
      <c r="O9053" t="str">
        <f t="shared" si="141"/>
        <v>Thursday</v>
      </c>
    </row>
    <row r="9054" spans="1:15" x14ac:dyDescent="0.3">
      <c r="A9054">
        <v>9053</v>
      </c>
      <c r="B9054" t="s">
        <v>5700</v>
      </c>
      <c r="C9054" s="1">
        <v>45316</v>
      </c>
      <c r="D9054" t="s">
        <v>24</v>
      </c>
      <c r="E9054" t="s">
        <v>25</v>
      </c>
      <c r="F9054" t="s">
        <v>16</v>
      </c>
      <c r="G9054">
        <v>1</v>
      </c>
      <c r="H9054">
        <v>182.17</v>
      </c>
      <c r="I9054">
        <v>0.05</v>
      </c>
      <c r="J9054">
        <v>173.06</v>
      </c>
      <c r="K9054">
        <v>126.83</v>
      </c>
      <c r="L9054">
        <v>46.23</v>
      </c>
      <c r="M9054" t="s">
        <v>46</v>
      </c>
      <c r="N9054" s="3">
        <f>retail_sales[[#This Row],[Profit]]/retail_sales[[#This Row],[Revenue]]</f>
        <v>0.26713278631688431</v>
      </c>
      <c r="O9054" t="str">
        <f t="shared" si="141"/>
        <v>Thursday</v>
      </c>
    </row>
    <row r="9055" spans="1:15" x14ac:dyDescent="0.3">
      <c r="A9055">
        <v>9054</v>
      </c>
      <c r="B9055" t="s">
        <v>398</v>
      </c>
      <c r="C9055" s="1">
        <v>45385</v>
      </c>
      <c r="D9055" t="s">
        <v>39</v>
      </c>
      <c r="E9055" t="s">
        <v>25</v>
      </c>
      <c r="F9055" t="s">
        <v>16</v>
      </c>
      <c r="G9055">
        <v>8</v>
      </c>
      <c r="H9055">
        <v>231.3</v>
      </c>
      <c r="I9055">
        <v>0.27</v>
      </c>
      <c r="J9055">
        <v>1350.79</v>
      </c>
      <c r="K9055">
        <v>783.02</v>
      </c>
      <c r="L9055">
        <v>567.77</v>
      </c>
      <c r="M9055" t="s">
        <v>40</v>
      </c>
      <c r="N9055" s="3">
        <f>retail_sales[[#This Row],[Profit]]/retail_sales[[#This Row],[Revenue]]</f>
        <v>0.42032440275690519</v>
      </c>
      <c r="O9055" t="str">
        <f t="shared" si="141"/>
        <v>Wednesday</v>
      </c>
    </row>
    <row r="9056" spans="1:15" x14ac:dyDescent="0.3">
      <c r="A9056">
        <v>9055</v>
      </c>
      <c r="B9056" t="s">
        <v>5701</v>
      </c>
      <c r="C9056" s="1">
        <v>45419</v>
      </c>
      <c r="D9056" t="s">
        <v>14</v>
      </c>
      <c r="E9056" t="s">
        <v>20</v>
      </c>
      <c r="F9056" t="s">
        <v>27</v>
      </c>
      <c r="G9056">
        <v>6</v>
      </c>
      <c r="H9056">
        <v>273.2</v>
      </c>
      <c r="I9056">
        <v>0.25</v>
      </c>
      <c r="J9056">
        <v>1229.4000000000001</v>
      </c>
      <c r="K9056">
        <v>823.59</v>
      </c>
      <c r="L9056">
        <v>405.81</v>
      </c>
      <c r="M9056" t="s">
        <v>17</v>
      </c>
      <c r="N9056" s="3">
        <f>retail_sales[[#This Row],[Profit]]/retail_sales[[#This Row],[Revenue]]</f>
        <v>0.33008784773060029</v>
      </c>
      <c r="O9056" t="str">
        <f t="shared" si="141"/>
        <v>Tuesday</v>
      </c>
    </row>
    <row r="9057" spans="1:15" x14ac:dyDescent="0.3">
      <c r="A9057">
        <v>9056</v>
      </c>
      <c r="B9057" t="s">
        <v>289</v>
      </c>
      <c r="C9057" s="1">
        <v>45608</v>
      </c>
      <c r="D9057" t="s">
        <v>14</v>
      </c>
      <c r="E9057" t="s">
        <v>30</v>
      </c>
      <c r="F9057" t="s">
        <v>21</v>
      </c>
      <c r="G9057">
        <v>2</v>
      </c>
      <c r="H9057">
        <v>143.24</v>
      </c>
      <c r="I9057">
        <v>0.06</v>
      </c>
      <c r="J9057">
        <v>269.29000000000002</v>
      </c>
      <c r="K9057">
        <v>175.45</v>
      </c>
      <c r="L9057">
        <v>93.84</v>
      </c>
      <c r="M9057" t="s">
        <v>28</v>
      </c>
      <c r="N9057" s="3">
        <f>retail_sales[[#This Row],[Profit]]/retail_sales[[#This Row],[Revenue]]</f>
        <v>0.34847190760889746</v>
      </c>
      <c r="O9057" t="str">
        <f t="shared" si="141"/>
        <v>Tuesday</v>
      </c>
    </row>
    <row r="9058" spans="1:15" x14ac:dyDescent="0.3">
      <c r="A9058">
        <v>9057</v>
      </c>
      <c r="B9058" t="s">
        <v>2155</v>
      </c>
      <c r="C9058" s="1">
        <v>45326</v>
      </c>
      <c r="D9058" t="s">
        <v>39</v>
      </c>
      <c r="E9058" t="s">
        <v>20</v>
      </c>
      <c r="F9058" t="s">
        <v>16</v>
      </c>
      <c r="G9058">
        <v>4</v>
      </c>
      <c r="H9058">
        <v>295.01</v>
      </c>
      <c r="I9058">
        <v>0.17</v>
      </c>
      <c r="J9058">
        <v>979.43</v>
      </c>
      <c r="K9058">
        <v>645.55999999999995</v>
      </c>
      <c r="L9058">
        <v>333.87</v>
      </c>
      <c r="M9058" t="s">
        <v>22</v>
      </c>
      <c r="N9058" s="3">
        <f>retail_sales[[#This Row],[Profit]]/retail_sales[[#This Row],[Revenue]]</f>
        <v>0.34088194153742485</v>
      </c>
      <c r="O9058" t="str">
        <f t="shared" si="141"/>
        <v>Sunday</v>
      </c>
    </row>
    <row r="9059" spans="1:15" x14ac:dyDescent="0.3">
      <c r="A9059">
        <v>9058</v>
      </c>
      <c r="B9059" t="s">
        <v>1785</v>
      </c>
      <c r="C9059" s="1">
        <v>45521</v>
      </c>
      <c r="D9059" t="s">
        <v>39</v>
      </c>
      <c r="E9059" t="s">
        <v>30</v>
      </c>
      <c r="F9059" t="s">
        <v>27</v>
      </c>
      <c r="G9059">
        <v>1</v>
      </c>
      <c r="H9059">
        <v>303.70999999999998</v>
      </c>
      <c r="I9059">
        <v>7.0000000000000007E-2</v>
      </c>
      <c r="J9059">
        <v>282.45</v>
      </c>
      <c r="K9059">
        <v>145.56</v>
      </c>
      <c r="L9059">
        <v>136.88999999999999</v>
      </c>
      <c r="M9059" t="s">
        <v>28</v>
      </c>
      <c r="N9059" s="3">
        <f>retail_sales[[#This Row],[Profit]]/retail_sales[[#This Row],[Revenue]]</f>
        <v>0.48465215082315449</v>
      </c>
      <c r="O9059" t="str">
        <f t="shared" si="141"/>
        <v>Saturday</v>
      </c>
    </row>
    <row r="9060" spans="1:15" x14ac:dyDescent="0.3">
      <c r="A9060">
        <v>9059</v>
      </c>
      <c r="B9060" t="s">
        <v>4665</v>
      </c>
      <c r="C9060" s="1">
        <v>45509</v>
      </c>
      <c r="D9060" t="s">
        <v>19</v>
      </c>
      <c r="E9060" t="s">
        <v>33</v>
      </c>
      <c r="F9060" t="s">
        <v>16</v>
      </c>
      <c r="G9060">
        <v>7</v>
      </c>
      <c r="H9060">
        <v>194.82</v>
      </c>
      <c r="I9060">
        <v>0.01</v>
      </c>
      <c r="J9060">
        <v>1350.1</v>
      </c>
      <c r="K9060">
        <v>733.29</v>
      </c>
      <c r="L9060">
        <v>616.80999999999995</v>
      </c>
      <c r="M9060" t="s">
        <v>17</v>
      </c>
      <c r="N9060" s="3">
        <f>retail_sales[[#This Row],[Profit]]/retail_sales[[#This Row],[Revenue]]</f>
        <v>0.45686245463299013</v>
      </c>
      <c r="O9060" t="str">
        <f t="shared" si="141"/>
        <v>Monday</v>
      </c>
    </row>
    <row r="9061" spans="1:15" x14ac:dyDescent="0.3">
      <c r="A9061">
        <v>9060</v>
      </c>
      <c r="B9061" t="s">
        <v>658</v>
      </c>
      <c r="C9061" s="1">
        <v>45642</v>
      </c>
      <c r="D9061" t="s">
        <v>24</v>
      </c>
      <c r="E9061" t="s">
        <v>30</v>
      </c>
      <c r="F9061" t="s">
        <v>16</v>
      </c>
      <c r="G9061">
        <v>8</v>
      </c>
      <c r="H9061">
        <v>323.33999999999997</v>
      </c>
      <c r="I9061">
        <v>0.24</v>
      </c>
      <c r="J9061">
        <v>1965.91</v>
      </c>
      <c r="K9061">
        <v>1551.02</v>
      </c>
      <c r="L9061">
        <v>414.89</v>
      </c>
      <c r="M9061" t="s">
        <v>17</v>
      </c>
      <c r="N9061" s="3">
        <f>retail_sales[[#This Row],[Profit]]/retail_sales[[#This Row],[Revenue]]</f>
        <v>0.21104221454695279</v>
      </c>
      <c r="O9061" t="str">
        <f t="shared" si="141"/>
        <v>Monday</v>
      </c>
    </row>
    <row r="9062" spans="1:15" x14ac:dyDescent="0.3">
      <c r="A9062">
        <v>9061</v>
      </c>
      <c r="B9062" t="s">
        <v>4008</v>
      </c>
      <c r="C9062" s="1">
        <v>45562</v>
      </c>
      <c r="D9062" t="s">
        <v>19</v>
      </c>
      <c r="E9062" t="s">
        <v>15</v>
      </c>
      <c r="F9062" t="s">
        <v>21</v>
      </c>
      <c r="G9062">
        <v>10</v>
      </c>
      <c r="H9062">
        <v>47.74</v>
      </c>
      <c r="I9062">
        <v>0.05</v>
      </c>
      <c r="J9062">
        <v>453.53</v>
      </c>
      <c r="K9062">
        <v>298.41000000000003</v>
      </c>
      <c r="L9062">
        <v>155.12</v>
      </c>
      <c r="M9062" t="s">
        <v>17</v>
      </c>
      <c r="N9062" s="3">
        <f>retail_sales[[#This Row],[Profit]]/retail_sales[[#This Row],[Revenue]]</f>
        <v>0.34202809075474611</v>
      </c>
      <c r="O9062" t="str">
        <f t="shared" si="141"/>
        <v>Friday</v>
      </c>
    </row>
    <row r="9063" spans="1:15" x14ac:dyDescent="0.3">
      <c r="A9063">
        <v>9062</v>
      </c>
      <c r="B9063" t="s">
        <v>5702</v>
      </c>
      <c r="C9063" s="1">
        <v>45325</v>
      </c>
      <c r="D9063" t="s">
        <v>24</v>
      </c>
      <c r="E9063" t="s">
        <v>30</v>
      </c>
      <c r="F9063" t="s">
        <v>27</v>
      </c>
      <c r="G9063">
        <v>4</v>
      </c>
      <c r="H9063">
        <v>339.21</v>
      </c>
      <c r="I9063">
        <v>7.0000000000000007E-2</v>
      </c>
      <c r="J9063">
        <v>1261.8599999999999</v>
      </c>
      <c r="K9063">
        <v>769.05</v>
      </c>
      <c r="L9063">
        <v>492.81</v>
      </c>
      <c r="M9063" t="s">
        <v>22</v>
      </c>
      <c r="N9063" s="3">
        <f>retail_sales[[#This Row],[Profit]]/retail_sales[[#This Row],[Revenue]]</f>
        <v>0.39054253245209458</v>
      </c>
      <c r="O9063" t="str">
        <f t="shared" si="141"/>
        <v>Saturday</v>
      </c>
    </row>
    <row r="9064" spans="1:15" x14ac:dyDescent="0.3">
      <c r="A9064">
        <v>9063</v>
      </c>
      <c r="B9064" t="s">
        <v>5703</v>
      </c>
      <c r="C9064" s="1">
        <v>45293</v>
      </c>
      <c r="D9064" t="s">
        <v>39</v>
      </c>
      <c r="E9064" t="s">
        <v>15</v>
      </c>
      <c r="F9064" t="s">
        <v>16</v>
      </c>
      <c r="G9064">
        <v>6</v>
      </c>
      <c r="H9064">
        <v>77.17</v>
      </c>
      <c r="I9064">
        <v>0.1</v>
      </c>
      <c r="J9064">
        <v>416.72</v>
      </c>
      <c r="K9064">
        <v>257.52999999999997</v>
      </c>
      <c r="L9064">
        <v>159.19</v>
      </c>
      <c r="M9064" t="s">
        <v>46</v>
      </c>
      <c r="N9064" s="3">
        <f>retail_sales[[#This Row],[Profit]]/retail_sales[[#This Row],[Revenue]]</f>
        <v>0.38200710309080432</v>
      </c>
      <c r="O9064" t="str">
        <f t="shared" si="141"/>
        <v>Tuesday</v>
      </c>
    </row>
    <row r="9065" spans="1:15" x14ac:dyDescent="0.3">
      <c r="A9065">
        <v>9064</v>
      </c>
      <c r="B9065" t="s">
        <v>5063</v>
      </c>
      <c r="C9065" s="1">
        <v>45295</v>
      </c>
      <c r="D9065" t="s">
        <v>14</v>
      </c>
      <c r="E9065" t="s">
        <v>30</v>
      </c>
      <c r="F9065" t="s">
        <v>27</v>
      </c>
      <c r="G9065">
        <v>2</v>
      </c>
      <c r="H9065">
        <v>244.87</v>
      </c>
      <c r="I9065">
        <v>0.14000000000000001</v>
      </c>
      <c r="J9065">
        <v>421.18</v>
      </c>
      <c r="K9065">
        <v>272.33999999999997</v>
      </c>
      <c r="L9065">
        <v>148.84</v>
      </c>
      <c r="M9065" t="s">
        <v>22</v>
      </c>
      <c r="N9065" s="3">
        <f>retail_sales[[#This Row],[Profit]]/retail_sales[[#This Row],[Revenue]]</f>
        <v>0.35338810009971983</v>
      </c>
      <c r="O9065" t="str">
        <f t="shared" si="141"/>
        <v>Thursday</v>
      </c>
    </row>
    <row r="9066" spans="1:15" x14ac:dyDescent="0.3">
      <c r="A9066">
        <v>9065</v>
      </c>
      <c r="B9066" t="s">
        <v>3101</v>
      </c>
      <c r="C9066" s="1">
        <v>45370</v>
      </c>
      <c r="D9066" t="s">
        <v>14</v>
      </c>
      <c r="E9066" t="s">
        <v>30</v>
      </c>
      <c r="F9066" t="s">
        <v>27</v>
      </c>
      <c r="G9066">
        <v>10</v>
      </c>
      <c r="H9066">
        <v>52.63</v>
      </c>
      <c r="I9066">
        <v>0.15</v>
      </c>
      <c r="J9066">
        <v>447.36</v>
      </c>
      <c r="K9066">
        <v>320.89999999999998</v>
      </c>
      <c r="L9066">
        <v>126.46</v>
      </c>
      <c r="M9066" t="s">
        <v>22</v>
      </c>
      <c r="N9066" s="3">
        <f>retail_sales[[#This Row],[Profit]]/retail_sales[[#This Row],[Revenue]]</f>
        <v>0.2826806151645207</v>
      </c>
      <c r="O9066" t="str">
        <f t="shared" si="141"/>
        <v>Tuesday</v>
      </c>
    </row>
    <row r="9067" spans="1:15" x14ac:dyDescent="0.3">
      <c r="A9067">
        <v>9066</v>
      </c>
      <c r="B9067" t="s">
        <v>3886</v>
      </c>
      <c r="C9067" s="1">
        <v>45549</v>
      </c>
      <c r="D9067" t="s">
        <v>24</v>
      </c>
      <c r="E9067" t="s">
        <v>15</v>
      </c>
      <c r="F9067" t="s">
        <v>16</v>
      </c>
      <c r="G9067">
        <v>4</v>
      </c>
      <c r="H9067">
        <v>222.56</v>
      </c>
      <c r="I9067">
        <v>0.03</v>
      </c>
      <c r="J9067">
        <v>863.53</v>
      </c>
      <c r="K9067">
        <v>596.4</v>
      </c>
      <c r="L9067">
        <v>267.13</v>
      </c>
      <c r="M9067" t="s">
        <v>46</v>
      </c>
      <c r="N9067" s="3">
        <f>retail_sales[[#This Row],[Profit]]/retail_sales[[#This Row],[Revenue]]</f>
        <v>0.30934651951871966</v>
      </c>
      <c r="O9067" t="str">
        <f t="shared" si="141"/>
        <v>Saturday</v>
      </c>
    </row>
    <row r="9068" spans="1:15" x14ac:dyDescent="0.3">
      <c r="A9068">
        <v>9067</v>
      </c>
      <c r="B9068" t="s">
        <v>1828</v>
      </c>
      <c r="C9068" s="1">
        <v>45501</v>
      </c>
      <c r="D9068" t="s">
        <v>14</v>
      </c>
      <c r="E9068" t="s">
        <v>20</v>
      </c>
      <c r="F9068" t="s">
        <v>16</v>
      </c>
      <c r="G9068">
        <v>9</v>
      </c>
      <c r="H9068">
        <v>57.32</v>
      </c>
      <c r="I9068">
        <v>0.13</v>
      </c>
      <c r="J9068">
        <v>448.82</v>
      </c>
      <c r="K9068">
        <v>358.38</v>
      </c>
      <c r="L9068">
        <v>90.44</v>
      </c>
      <c r="M9068" t="s">
        <v>46</v>
      </c>
      <c r="N9068" s="3">
        <f>retail_sales[[#This Row],[Profit]]/retail_sales[[#This Row],[Revenue]]</f>
        <v>0.2015061717392273</v>
      </c>
      <c r="O9068" t="str">
        <f t="shared" si="141"/>
        <v>Sunday</v>
      </c>
    </row>
    <row r="9069" spans="1:15" x14ac:dyDescent="0.3">
      <c r="A9069">
        <v>9068</v>
      </c>
      <c r="B9069" t="s">
        <v>5195</v>
      </c>
      <c r="C9069" s="1">
        <v>45358</v>
      </c>
      <c r="D9069" t="s">
        <v>24</v>
      </c>
      <c r="E9069" t="s">
        <v>30</v>
      </c>
      <c r="F9069" t="s">
        <v>21</v>
      </c>
      <c r="G9069">
        <v>5</v>
      </c>
      <c r="H9069">
        <v>212.41</v>
      </c>
      <c r="I9069">
        <v>0.02</v>
      </c>
      <c r="J9069">
        <v>1040.81</v>
      </c>
      <c r="K9069">
        <v>718.43</v>
      </c>
      <c r="L9069">
        <v>322.38</v>
      </c>
      <c r="M9069" t="s">
        <v>22</v>
      </c>
      <c r="N9069" s="3">
        <f>retail_sales[[#This Row],[Profit]]/retail_sales[[#This Row],[Revenue]]</f>
        <v>0.30973952978929875</v>
      </c>
      <c r="O9069" t="str">
        <f t="shared" si="141"/>
        <v>Thursday</v>
      </c>
    </row>
    <row r="9070" spans="1:15" x14ac:dyDescent="0.3">
      <c r="A9070">
        <v>9069</v>
      </c>
      <c r="B9070" t="s">
        <v>3208</v>
      </c>
      <c r="C9070" s="1">
        <v>45534</v>
      </c>
      <c r="D9070" t="s">
        <v>14</v>
      </c>
      <c r="E9070" t="s">
        <v>30</v>
      </c>
      <c r="F9070" t="s">
        <v>27</v>
      </c>
      <c r="G9070">
        <v>7</v>
      </c>
      <c r="H9070">
        <v>422.17</v>
      </c>
      <c r="I9070">
        <v>0.21</v>
      </c>
      <c r="J9070">
        <v>2334.6</v>
      </c>
      <c r="K9070">
        <v>1315.42</v>
      </c>
      <c r="L9070">
        <v>1019.18</v>
      </c>
      <c r="M9070" t="s">
        <v>22</v>
      </c>
      <c r="N9070" s="3">
        <f>retail_sales[[#This Row],[Profit]]/retail_sales[[#This Row],[Revenue]]</f>
        <v>0.436554441874411</v>
      </c>
      <c r="O9070" t="str">
        <f t="shared" si="141"/>
        <v>Friday</v>
      </c>
    </row>
    <row r="9071" spans="1:15" x14ac:dyDescent="0.3">
      <c r="A9071">
        <v>9070</v>
      </c>
      <c r="B9071" t="s">
        <v>4485</v>
      </c>
      <c r="C9071" s="1">
        <v>45408</v>
      </c>
      <c r="D9071" t="s">
        <v>24</v>
      </c>
      <c r="E9071" t="s">
        <v>20</v>
      </c>
      <c r="F9071" t="s">
        <v>27</v>
      </c>
      <c r="G9071">
        <v>6</v>
      </c>
      <c r="H9071">
        <v>28.14</v>
      </c>
      <c r="I9071">
        <v>0.27</v>
      </c>
      <c r="J9071">
        <v>123.25</v>
      </c>
      <c r="K9071">
        <v>82.08</v>
      </c>
      <c r="L9071">
        <v>41.17</v>
      </c>
      <c r="M9071" t="s">
        <v>17</v>
      </c>
      <c r="N9071" s="3">
        <f>retail_sales[[#This Row],[Profit]]/retail_sales[[#This Row],[Revenue]]</f>
        <v>0.3340365111561866</v>
      </c>
      <c r="O9071" t="str">
        <f t="shared" si="141"/>
        <v>Friday</v>
      </c>
    </row>
    <row r="9072" spans="1:15" x14ac:dyDescent="0.3">
      <c r="A9072">
        <v>9071</v>
      </c>
      <c r="B9072" t="s">
        <v>5704</v>
      </c>
      <c r="C9072" s="1">
        <v>45449</v>
      </c>
      <c r="D9072" t="s">
        <v>39</v>
      </c>
      <c r="E9072" t="s">
        <v>15</v>
      </c>
      <c r="F9072" t="s">
        <v>21</v>
      </c>
      <c r="G9072">
        <v>1</v>
      </c>
      <c r="H9072">
        <v>162.83000000000001</v>
      </c>
      <c r="I9072">
        <v>0.19</v>
      </c>
      <c r="J9072">
        <v>131.88999999999999</v>
      </c>
      <c r="K9072">
        <v>72.760000000000005</v>
      </c>
      <c r="L9072">
        <v>59.13</v>
      </c>
      <c r="M9072" t="s">
        <v>46</v>
      </c>
      <c r="N9072" s="3">
        <f>retail_sales[[#This Row],[Profit]]/retail_sales[[#This Row],[Revenue]]</f>
        <v>0.44832815224808559</v>
      </c>
      <c r="O9072" t="str">
        <f t="shared" si="141"/>
        <v>Thursday</v>
      </c>
    </row>
    <row r="9073" spans="1:15" x14ac:dyDescent="0.3">
      <c r="A9073">
        <v>9072</v>
      </c>
      <c r="B9073" t="s">
        <v>4558</v>
      </c>
      <c r="C9073" s="1">
        <v>45349</v>
      </c>
      <c r="D9073" t="s">
        <v>14</v>
      </c>
      <c r="E9073" t="s">
        <v>30</v>
      </c>
      <c r="F9073" t="s">
        <v>21</v>
      </c>
      <c r="G9073">
        <v>2</v>
      </c>
      <c r="H9073">
        <v>292.68</v>
      </c>
      <c r="I9073">
        <v>0.17</v>
      </c>
      <c r="J9073">
        <v>485.85</v>
      </c>
      <c r="K9073">
        <v>380.44</v>
      </c>
      <c r="L9073">
        <v>105.41</v>
      </c>
      <c r="M9073" t="s">
        <v>28</v>
      </c>
      <c r="N9073" s="3">
        <f>retail_sales[[#This Row],[Profit]]/retail_sales[[#This Row],[Revenue]]</f>
        <v>0.21695996706802509</v>
      </c>
      <c r="O9073" t="str">
        <f t="shared" si="141"/>
        <v>Tuesday</v>
      </c>
    </row>
    <row r="9074" spans="1:15" x14ac:dyDescent="0.3">
      <c r="A9074">
        <v>9073</v>
      </c>
      <c r="B9074" t="s">
        <v>5705</v>
      </c>
      <c r="C9074" s="1">
        <v>45393</v>
      </c>
      <c r="D9074" t="s">
        <v>14</v>
      </c>
      <c r="E9074" t="s">
        <v>33</v>
      </c>
      <c r="F9074" t="s">
        <v>27</v>
      </c>
      <c r="G9074">
        <v>2</v>
      </c>
      <c r="H9074">
        <v>13.39</v>
      </c>
      <c r="I9074">
        <v>0.18</v>
      </c>
      <c r="J9074">
        <v>21.96</v>
      </c>
      <c r="K9074">
        <v>11.94</v>
      </c>
      <c r="L9074">
        <v>10.02</v>
      </c>
      <c r="M9074" t="s">
        <v>46</v>
      </c>
      <c r="N9074" s="3">
        <f>retail_sales[[#This Row],[Profit]]/retail_sales[[#This Row],[Revenue]]</f>
        <v>0.45628415300546443</v>
      </c>
      <c r="O9074" t="str">
        <f t="shared" si="141"/>
        <v>Thursday</v>
      </c>
    </row>
    <row r="9075" spans="1:15" x14ac:dyDescent="0.3">
      <c r="A9075">
        <v>9074</v>
      </c>
      <c r="B9075" t="s">
        <v>5706</v>
      </c>
      <c r="C9075" s="1">
        <v>45567</v>
      </c>
      <c r="D9075" t="s">
        <v>14</v>
      </c>
      <c r="E9075" t="s">
        <v>30</v>
      </c>
      <c r="F9075" t="s">
        <v>16</v>
      </c>
      <c r="G9075">
        <v>1</v>
      </c>
      <c r="H9075">
        <v>80.28</v>
      </c>
      <c r="I9075">
        <v>0.04</v>
      </c>
      <c r="J9075">
        <v>77.069999999999993</v>
      </c>
      <c r="K9075">
        <v>39.479999999999997</v>
      </c>
      <c r="L9075">
        <v>37.590000000000003</v>
      </c>
      <c r="M9075" t="s">
        <v>46</v>
      </c>
      <c r="N9075" s="3">
        <f>retail_sales[[#This Row],[Profit]]/retail_sales[[#This Row],[Revenue]]</f>
        <v>0.48773841961852871</v>
      </c>
      <c r="O9075" t="str">
        <f t="shared" si="141"/>
        <v>Wednesday</v>
      </c>
    </row>
    <row r="9076" spans="1:15" x14ac:dyDescent="0.3">
      <c r="A9076">
        <v>9075</v>
      </c>
      <c r="B9076" t="s">
        <v>5707</v>
      </c>
      <c r="C9076" s="1">
        <v>45367</v>
      </c>
      <c r="D9076" t="s">
        <v>24</v>
      </c>
      <c r="E9076" t="s">
        <v>20</v>
      </c>
      <c r="F9076" t="s">
        <v>16</v>
      </c>
      <c r="G9076">
        <v>4</v>
      </c>
      <c r="H9076">
        <v>65.56</v>
      </c>
      <c r="I9076">
        <v>0.17</v>
      </c>
      <c r="J9076">
        <v>217.66</v>
      </c>
      <c r="K9076">
        <v>119.11</v>
      </c>
      <c r="L9076">
        <v>98.55</v>
      </c>
      <c r="M9076" t="s">
        <v>40</v>
      </c>
      <c r="N9076" s="3">
        <f>retail_sales[[#This Row],[Profit]]/retail_sales[[#This Row],[Revenue]]</f>
        <v>0.45277037581549207</v>
      </c>
      <c r="O9076" t="str">
        <f t="shared" si="141"/>
        <v>Saturday</v>
      </c>
    </row>
    <row r="9077" spans="1:15" x14ac:dyDescent="0.3">
      <c r="A9077">
        <v>9076</v>
      </c>
      <c r="B9077" t="s">
        <v>3956</v>
      </c>
      <c r="C9077" s="1">
        <v>45441</v>
      </c>
      <c r="D9077" t="s">
        <v>39</v>
      </c>
      <c r="E9077" t="s">
        <v>30</v>
      </c>
      <c r="F9077" t="s">
        <v>27</v>
      </c>
      <c r="G9077">
        <v>5</v>
      </c>
      <c r="H9077">
        <v>328.96</v>
      </c>
      <c r="I9077">
        <v>0.14000000000000001</v>
      </c>
      <c r="J9077">
        <v>1414.53</v>
      </c>
      <c r="K9077">
        <v>910.56</v>
      </c>
      <c r="L9077">
        <v>503.97</v>
      </c>
      <c r="M9077" t="s">
        <v>40</v>
      </c>
      <c r="N9077" s="3">
        <f>retail_sales[[#This Row],[Profit]]/retail_sales[[#This Row],[Revenue]]</f>
        <v>0.35628088481686498</v>
      </c>
      <c r="O9077" t="str">
        <f t="shared" si="141"/>
        <v>Wednesday</v>
      </c>
    </row>
    <row r="9078" spans="1:15" x14ac:dyDescent="0.3">
      <c r="A9078">
        <v>9077</v>
      </c>
      <c r="B9078" t="s">
        <v>5708</v>
      </c>
      <c r="C9078" s="1">
        <v>45381</v>
      </c>
      <c r="D9078" t="s">
        <v>24</v>
      </c>
      <c r="E9078" t="s">
        <v>15</v>
      </c>
      <c r="F9078" t="s">
        <v>21</v>
      </c>
      <c r="G9078">
        <v>3</v>
      </c>
      <c r="H9078">
        <v>448.95</v>
      </c>
      <c r="I9078">
        <v>0.2</v>
      </c>
      <c r="J9078">
        <v>1077.48</v>
      </c>
      <c r="K9078">
        <v>708.33</v>
      </c>
      <c r="L9078">
        <v>369.15</v>
      </c>
      <c r="M9078" t="s">
        <v>46</v>
      </c>
      <c r="N9078" s="3">
        <f>retail_sales[[#This Row],[Profit]]/retail_sales[[#This Row],[Revenue]]</f>
        <v>0.34260496714556182</v>
      </c>
      <c r="O9078" t="str">
        <f t="shared" si="141"/>
        <v>Saturday</v>
      </c>
    </row>
    <row r="9079" spans="1:15" x14ac:dyDescent="0.3">
      <c r="A9079">
        <v>9078</v>
      </c>
      <c r="B9079" t="s">
        <v>5709</v>
      </c>
      <c r="C9079" s="1">
        <v>45383</v>
      </c>
      <c r="D9079" t="s">
        <v>24</v>
      </c>
      <c r="E9079" t="s">
        <v>25</v>
      </c>
      <c r="F9079" t="s">
        <v>21</v>
      </c>
      <c r="G9079">
        <v>4</v>
      </c>
      <c r="H9079">
        <v>476.44</v>
      </c>
      <c r="I9079">
        <v>0.26</v>
      </c>
      <c r="J9079">
        <v>1410.26</v>
      </c>
      <c r="K9079">
        <v>718.16</v>
      </c>
      <c r="L9079">
        <v>692.1</v>
      </c>
      <c r="M9079" t="s">
        <v>17</v>
      </c>
      <c r="N9079" s="3">
        <f>retail_sales[[#This Row],[Profit]]/retail_sales[[#This Row],[Revenue]]</f>
        <v>0.49076056897309717</v>
      </c>
      <c r="O9079" t="str">
        <f t="shared" si="141"/>
        <v>Monday</v>
      </c>
    </row>
    <row r="9080" spans="1:15" x14ac:dyDescent="0.3">
      <c r="A9080">
        <v>9079</v>
      </c>
      <c r="B9080" t="s">
        <v>5710</v>
      </c>
      <c r="C9080" s="1">
        <v>45449</v>
      </c>
      <c r="D9080" t="s">
        <v>39</v>
      </c>
      <c r="E9080" t="s">
        <v>33</v>
      </c>
      <c r="F9080" t="s">
        <v>16</v>
      </c>
      <c r="G9080">
        <v>9</v>
      </c>
      <c r="H9080">
        <v>248.9</v>
      </c>
      <c r="I9080">
        <v>0.03</v>
      </c>
      <c r="J9080">
        <v>2172.9</v>
      </c>
      <c r="K9080">
        <v>1561.02</v>
      </c>
      <c r="L9080">
        <v>611.88</v>
      </c>
      <c r="M9080" t="s">
        <v>22</v>
      </c>
      <c r="N9080" s="3">
        <f>retail_sales[[#This Row],[Profit]]/retail_sales[[#This Row],[Revenue]]</f>
        <v>0.2815960237470661</v>
      </c>
      <c r="O9080" t="str">
        <f t="shared" si="141"/>
        <v>Thursday</v>
      </c>
    </row>
    <row r="9081" spans="1:15" x14ac:dyDescent="0.3">
      <c r="A9081">
        <v>9080</v>
      </c>
      <c r="B9081" t="s">
        <v>3592</v>
      </c>
      <c r="C9081" s="1">
        <v>45445</v>
      </c>
      <c r="D9081" t="s">
        <v>14</v>
      </c>
      <c r="E9081" t="s">
        <v>25</v>
      </c>
      <c r="F9081" t="s">
        <v>16</v>
      </c>
      <c r="G9081">
        <v>10</v>
      </c>
      <c r="H9081">
        <v>130.51</v>
      </c>
      <c r="I9081">
        <v>0.09</v>
      </c>
      <c r="J9081">
        <v>1187.6400000000001</v>
      </c>
      <c r="K9081">
        <v>894.03</v>
      </c>
      <c r="L9081">
        <v>293.61</v>
      </c>
      <c r="M9081" t="s">
        <v>46</v>
      </c>
      <c r="N9081" s="3">
        <f>retail_sales[[#This Row],[Profit]]/retail_sales[[#This Row],[Revenue]]</f>
        <v>0.24722138021622714</v>
      </c>
      <c r="O9081" t="str">
        <f t="shared" si="141"/>
        <v>Sunday</v>
      </c>
    </row>
    <row r="9082" spans="1:15" x14ac:dyDescent="0.3">
      <c r="A9082">
        <v>9081</v>
      </c>
      <c r="B9082" t="s">
        <v>5711</v>
      </c>
      <c r="C9082" s="1">
        <v>45527</v>
      </c>
      <c r="D9082" t="s">
        <v>24</v>
      </c>
      <c r="E9082" t="s">
        <v>15</v>
      </c>
      <c r="F9082" t="s">
        <v>16</v>
      </c>
      <c r="G9082">
        <v>8</v>
      </c>
      <c r="H9082">
        <v>137.06</v>
      </c>
      <c r="I9082">
        <v>0.17</v>
      </c>
      <c r="J9082">
        <v>910.08</v>
      </c>
      <c r="K9082">
        <v>534.22</v>
      </c>
      <c r="L9082">
        <v>375.86</v>
      </c>
      <c r="M9082" t="s">
        <v>28</v>
      </c>
      <c r="N9082" s="3">
        <f>retail_sales[[#This Row],[Profit]]/retail_sales[[#This Row],[Revenue]]</f>
        <v>0.41299665963431786</v>
      </c>
      <c r="O9082" t="str">
        <f t="shared" si="141"/>
        <v>Friday</v>
      </c>
    </row>
    <row r="9083" spans="1:15" x14ac:dyDescent="0.3">
      <c r="A9083">
        <v>9082</v>
      </c>
      <c r="B9083" t="s">
        <v>4262</v>
      </c>
      <c r="C9083" s="1">
        <v>45381</v>
      </c>
      <c r="D9083" t="s">
        <v>39</v>
      </c>
      <c r="E9083" t="s">
        <v>20</v>
      </c>
      <c r="F9083" t="s">
        <v>21</v>
      </c>
      <c r="G9083">
        <v>4</v>
      </c>
      <c r="H9083">
        <v>282.26</v>
      </c>
      <c r="I9083">
        <v>0.27</v>
      </c>
      <c r="J9083">
        <v>824.2</v>
      </c>
      <c r="K9083">
        <v>540.48</v>
      </c>
      <c r="L9083">
        <v>283.72000000000003</v>
      </c>
      <c r="M9083" t="s">
        <v>46</v>
      </c>
      <c r="N9083" s="3">
        <f>retail_sales[[#This Row],[Profit]]/retail_sales[[#This Row],[Revenue]]</f>
        <v>0.3442368357194856</v>
      </c>
      <c r="O9083" t="str">
        <f t="shared" si="141"/>
        <v>Saturday</v>
      </c>
    </row>
    <row r="9084" spans="1:15" x14ac:dyDescent="0.3">
      <c r="A9084">
        <v>9083</v>
      </c>
      <c r="B9084" t="s">
        <v>309</v>
      </c>
      <c r="C9084" s="1">
        <v>45523</v>
      </c>
      <c r="D9084" t="s">
        <v>19</v>
      </c>
      <c r="E9084" t="s">
        <v>33</v>
      </c>
      <c r="F9084" t="s">
        <v>27</v>
      </c>
      <c r="G9084">
        <v>7</v>
      </c>
      <c r="H9084">
        <v>378.84</v>
      </c>
      <c r="I9084">
        <v>0.03</v>
      </c>
      <c r="J9084">
        <v>2572.3200000000002</v>
      </c>
      <c r="K9084">
        <v>1937.63</v>
      </c>
      <c r="L9084">
        <v>634.69000000000005</v>
      </c>
      <c r="M9084" t="s">
        <v>17</v>
      </c>
      <c r="N9084" s="3">
        <f>retail_sales[[#This Row],[Profit]]/retail_sales[[#This Row],[Revenue]]</f>
        <v>0.24673835292654103</v>
      </c>
      <c r="O9084" t="str">
        <f t="shared" si="141"/>
        <v>Monday</v>
      </c>
    </row>
    <row r="9085" spans="1:15" x14ac:dyDescent="0.3">
      <c r="A9085">
        <v>9084</v>
      </c>
      <c r="B9085" t="s">
        <v>2174</v>
      </c>
      <c r="C9085" s="1">
        <v>45324</v>
      </c>
      <c r="D9085" t="s">
        <v>14</v>
      </c>
      <c r="E9085" t="s">
        <v>15</v>
      </c>
      <c r="F9085" t="s">
        <v>16</v>
      </c>
      <c r="G9085">
        <v>8</v>
      </c>
      <c r="H9085">
        <v>474.8</v>
      </c>
      <c r="I9085">
        <v>0.18</v>
      </c>
      <c r="J9085">
        <v>3114.69</v>
      </c>
      <c r="K9085">
        <v>2281.84</v>
      </c>
      <c r="L9085">
        <v>832.85</v>
      </c>
      <c r="M9085" t="s">
        <v>22</v>
      </c>
      <c r="N9085" s="3">
        <f>retail_sales[[#This Row],[Profit]]/retail_sales[[#This Row],[Revenue]]</f>
        <v>0.26739418690142519</v>
      </c>
      <c r="O9085" t="str">
        <f t="shared" si="141"/>
        <v>Friday</v>
      </c>
    </row>
    <row r="9086" spans="1:15" x14ac:dyDescent="0.3">
      <c r="A9086">
        <v>9085</v>
      </c>
      <c r="B9086" t="s">
        <v>5712</v>
      </c>
      <c r="C9086" s="1">
        <v>45602</v>
      </c>
      <c r="D9086" t="s">
        <v>14</v>
      </c>
      <c r="E9086" t="s">
        <v>20</v>
      </c>
      <c r="F9086" t="s">
        <v>16</v>
      </c>
      <c r="G9086">
        <v>10</v>
      </c>
      <c r="H9086">
        <v>87.9</v>
      </c>
      <c r="I9086">
        <v>0.09</v>
      </c>
      <c r="J9086">
        <v>799.89</v>
      </c>
      <c r="K9086">
        <v>503.63</v>
      </c>
      <c r="L9086">
        <v>296.26</v>
      </c>
      <c r="M9086" t="s">
        <v>40</v>
      </c>
      <c r="N9086" s="3">
        <f>retail_sales[[#This Row],[Profit]]/retail_sales[[#This Row],[Revenue]]</f>
        <v>0.37037592668991987</v>
      </c>
      <c r="O9086" t="str">
        <f t="shared" si="141"/>
        <v>Wednesday</v>
      </c>
    </row>
    <row r="9087" spans="1:15" x14ac:dyDescent="0.3">
      <c r="A9087">
        <v>9086</v>
      </c>
      <c r="B9087" t="s">
        <v>5113</v>
      </c>
      <c r="C9087" s="1">
        <v>45548</v>
      </c>
      <c r="D9087" t="s">
        <v>39</v>
      </c>
      <c r="E9087" t="s">
        <v>33</v>
      </c>
      <c r="F9087" t="s">
        <v>16</v>
      </c>
      <c r="G9087">
        <v>5</v>
      </c>
      <c r="H9087">
        <v>28.3</v>
      </c>
      <c r="I9087">
        <v>0.19</v>
      </c>
      <c r="J9087">
        <v>114.62</v>
      </c>
      <c r="K9087">
        <v>87.66</v>
      </c>
      <c r="L9087">
        <v>26.96</v>
      </c>
      <c r="M9087" t="s">
        <v>28</v>
      </c>
      <c r="N9087" s="3">
        <f>retail_sales[[#This Row],[Profit]]/retail_sales[[#This Row],[Revenue]]</f>
        <v>0.23521200488570929</v>
      </c>
      <c r="O9087" t="str">
        <f t="shared" si="141"/>
        <v>Friday</v>
      </c>
    </row>
    <row r="9088" spans="1:15" x14ac:dyDescent="0.3">
      <c r="A9088">
        <v>9087</v>
      </c>
      <c r="B9088" t="s">
        <v>2948</v>
      </c>
      <c r="C9088" s="1">
        <v>45438</v>
      </c>
      <c r="D9088" t="s">
        <v>24</v>
      </c>
      <c r="E9088" t="s">
        <v>15</v>
      </c>
      <c r="F9088" t="s">
        <v>21</v>
      </c>
      <c r="G9088">
        <v>5</v>
      </c>
      <c r="H9088">
        <v>70.94</v>
      </c>
      <c r="I9088">
        <v>0.22</v>
      </c>
      <c r="J9088">
        <v>276.67</v>
      </c>
      <c r="K9088">
        <v>192.12</v>
      </c>
      <c r="L9088">
        <v>84.55</v>
      </c>
      <c r="M9088" t="s">
        <v>17</v>
      </c>
      <c r="N9088" s="3">
        <f>retail_sales[[#This Row],[Profit]]/retail_sales[[#This Row],[Revenue]]</f>
        <v>0.30559872772617197</v>
      </c>
      <c r="O9088" t="str">
        <f t="shared" si="141"/>
        <v>Sunday</v>
      </c>
    </row>
    <row r="9089" spans="1:15" x14ac:dyDescent="0.3">
      <c r="A9089">
        <v>9088</v>
      </c>
      <c r="B9089" t="s">
        <v>5475</v>
      </c>
      <c r="C9089" s="1">
        <v>45367</v>
      </c>
      <c r="D9089" t="s">
        <v>19</v>
      </c>
      <c r="E9089" t="s">
        <v>25</v>
      </c>
      <c r="F9089" t="s">
        <v>16</v>
      </c>
      <c r="G9089">
        <v>8</v>
      </c>
      <c r="H9089">
        <v>182.42</v>
      </c>
      <c r="I9089">
        <v>0.25</v>
      </c>
      <c r="J9089">
        <v>1094.52</v>
      </c>
      <c r="K9089">
        <v>563.72</v>
      </c>
      <c r="L9089">
        <v>530.79999999999995</v>
      </c>
      <c r="M9089" t="s">
        <v>22</v>
      </c>
      <c r="N9089" s="3">
        <f>retail_sales[[#This Row],[Profit]]/retail_sales[[#This Row],[Revenue]]</f>
        <v>0.48496144428607973</v>
      </c>
      <c r="O9089" t="str">
        <f t="shared" si="141"/>
        <v>Saturday</v>
      </c>
    </row>
    <row r="9090" spans="1:15" x14ac:dyDescent="0.3">
      <c r="A9090">
        <v>9089</v>
      </c>
      <c r="B9090" t="s">
        <v>5713</v>
      </c>
      <c r="C9090" s="1">
        <v>45543</v>
      </c>
      <c r="D9090" t="s">
        <v>39</v>
      </c>
      <c r="E9090" t="s">
        <v>15</v>
      </c>
      <c r="F9090" t="s">
        <v>21</v>
      </c>
      <c r="G9090">
        <v>3</v>
      </c>
      <c r="H9090">
        <v>372.68</v>
      </c>
      <c r="I9090">
        <v>0.3</v>
      </c>
      <c r="J9090">
        <v>782.63</v>
      </c>
      <c r="K9090">
        <v>603.76</v>
      </c>
      <c r="L9090">
        <v>178.87</v>
      </c>
      <c r="M9090" t="s">
        <v>28</v>
      </c>
      <c r="N9090" s="3">
        <f>retail_sales[[#This Row],[Profit]]/retail_sales[[#This Row],[Revenue]]</f>
        <v>0.22854988947523097</v>
      </c>
      <c r="O9090" t="str">
        <f t="shared" ref="O9090:O9153" si="142">TEXT(C9090, "dddd")</f>
        <v>Sunday</v>
      </c>
    </row>
    <row r="9091" spans="1:15" x14ac:dyDescent="0.3">
      <c r="A9091">
        <v>9090</v>
      </c>
      <c r="B9091" t="s">
        <v>1307</v>
      </c>
      <c r="C9091" s="1">
        <v>45641</v>
      </c>
      <c r="D9091" t="s">
        <v>19</v>
      </c>
      <c r="E9091" t="s">
        <v>20</v>
      </c>
      <c r="F9091" t="s">
        <v>21</v>
      </c>
      <c r="G9091">
        <v>2</v>
      </c>
      <c r="H9091">
        <v>197.77</v>
      </c>
      <c r="I9091">
        <v>0.06</v>
      </c>
      <c r="J9091">
        <v>371.81</v>
      </c>
      <c r="K9091">
        <v>229.67</v>
      </c>
      <c r="L9091">
        <v>142.13999999999999</v>
      </c>
      <c r="M9091" t="s">
        <v>17</v>
      </c>
      <c r="N9091" s="3">
        <f>retail_sales[[#This Row],[Profit]]/retail_sales[[#This Row],[Revenue]]</f>
        <v>0.38229203087598501</v>
      </c>
      <c r="O9091" t="str">
        <f t="shared" si="142"/>
        <v>Sunday</v>
      </c>
    </row>
    <row r="9092" spans="1:15" x14ac:dyDescent="0.3">
      <c r="A9092">
        <v>9091</v>
      </c>
      <c r="B9092" t="s">
        <v>4584</v>
      </c>
      <c r="C9092" s="1">
        <v>45351</v>
      </c>
      <c r="D9092" t="s">
        <v>39</v>
      </c>
      <c r="E9092" t="s">
        <v>15</v>
      </c>
      <c r="F9092" t="s">
        <v>16</v>
      </c>
      <c r="G9092">
        <v>2</v>
      </c>
      <c r="H9092">
        <v>489.35</v>
      </c>
      <c r="I9092">
        <v>0.02</v>
      </c>
      <c r="J9092">
        <v>959.13</v>
      </c>
      <c r="K9092">
        <v>551.82000000000005</v>
      </c>
      <c r="L9092">
        <v>407.31</v>
      </c>
      <c r="M9092" t="s">
        <v>40</v>
      </c>
      <c r="N9092" s="3">
        <f>retail_sales[[#This Row],[Profit]]/retail_sales[[#This Row],[Revenue]]</f>
        <v>0.42466610365643864</v>
      </c>
      <c r="O9092" t="str">
        <f t="shared" si="142"/>
        <v>Thursday</v>
      </c>
    </row>
    <row r="9093" spans="1:15" x14ac:dyDescent="0.3">
      <c r="A9093">
        <v>9092</v>
      </c>
      <c r="B9093" t="s">
        <v>1943</v>
      </c>
      <c r="C9093" s="1">
        <v>45504</v>
      </c>
      <c r="D9093" t="s">
        <v>19</v>
      </c>
      <c r="E9093" t="s">
        <v>25</v>
      </c>
      <c r="F9093" t="s">
        <v>27</v>
      </c>
      <c r="G9093">
        <v>4</v>
      </c>
      <c r="H9093">
        <v>494.83</v>
      </c>
      <c r="I9093">
        <v>0.06</v>
      </c>
      <c r="J9093">
        <v>1860.56</v>
      </c>
      <c r="K9093">
        <v>1053.56</v>
      </c>
      <c r="L9093">
        <v>807</v>
      </c>
      <c r="M9093" t="s">
        <v>22</v>
      </c>
      <c r="N9093" s="3">
        <f>retail_sales[[#This Row],[Profit]]/retail_sales[[#This Row],[Revenue]]</f>
        <v>0.43374037924065872</v>
      </c>
      <c r="O9093" t="str">
        <f t="shared" si="142"/>
        <v>Wednesday</v>
      </c>
    </row>
    <row r="9094" spans="1:15" x14ac:dyDescent="0.3">
      <c r="A9094">
        <v>9093</v>
      </c>
      <c r="B9094" t="s">
        <v>5714</v>
      </c>
      <c r="C9094" s="1">
        <v>45335</v>
      </c>
      <c r="D9094" t="s">
        <v>14</v>
      </c>
      <c r="E9094" t="s">
        <v>30</v>
      </c>
      <c r="F9094" t="s">
        <v>21</v>
      </c>
      <c r="G9094">
        <v>4</v>
      </c>
      <c r="H9094">
        <v>106.47</v>
      </c>
      <c r="I9094">
        <v>0.03</v>
      </c>
      <c r="J9094">
        <v>413.1</v>
      </c>
      <c r="K9094">
        <v>324.60000000000002</v>
      </c>
      <c r="L9094">
        <v>88.5</v>
      </c>
      <c r="M9094" t="s">
        <v>28</v>
      </c>
      <c r="N9094" s="3">
        <f>retail_sales[[#This Row],[Profit]]/retail_sales[[#This Row],[Revenue]]</f>
        <v>0.21423384168482207</v>
      </c>
      <c r="O9094" t="str">
        <f t="shared" si="142"/>
        <v>Tuesday</v>
      </c>
    </row>
    <row r="9095" spans="1:15" x14ac:dyDescent="0.3">
      <c r="A9095">
        <v>9094</v>
      </c>
      <c r="B9095" t="s">
        <v>3194</v>
      </c>
      <c r="C9095" s="1">
        <v>45505</v>
      </c>
      <c r="D9095" t="s">
        <v>39</v>
      </c>
      <c r="E9095" t="s">
        <v>15</v>
      </c>
      <c r="F9095" t="s">
        <v>21</v>
      </c>
      <c r="G9095">
        <v>8</v>
      </c>
      <c r="H9095">
        <v>472.75</v>
      </c>
      <c r="I9095">
        <v>0</v>
      </c>
      <c r="J9095">
        <v>3782</v>
      </c>
      <c r="K9095">
        <v>1999.12</v>
      </c>
      <c r="L9095">
        <v>1782.88</v>
      </c>
      <c r="M9095" t="s">
        <v>22</v>
      </c>
      <c r="N9095" s="3">
        <f>retail_sales[[#This Row],[Profit]]/retail_sales[[#This Row],[Revenue]]</f>
        <v>0.4714119513484929</v>
      </c>
      <c r="O9095" t="str">
        <f t="shared" si="142"/>
        <v>Thursday</v>
      </c>
    </row>
    <row r="9096" spans="1:15" x14ac:dyDescent="0.3">
      <c r="A9096">
        <v>9095</v>
      </c>
      <c r="B9096" t="s">
        <v>5715</v>
      </c>
      <c r="C9096" s="1">
        <v>45651</v>
      </c>
      <c r="D9096" t="s">
        <v>39</v>
      </c>
      <c r="E9096" t="s">
        <v>30</v>
      </c>
      <c r="F9096" t="s">
        <v>21</v>
      </c>
      <c r="G9096">
        <v>2</v>
      </c>
      <c r="H9096">
        <v>490.03</v>
      </c>
      <c r="I9096">
        <v>0.23</v>
      </c>
      <c r="J9096">
        <v>754.65</v>
      </c>
      <c r="K9096">
        <v>436.28</v>
      </c>
      <c r="L9096">
        <v>318.37</v>
      </c>
      <c r="M9096" t="s">
        <v>17</v>
      </c>
      <c r="N9096" s="3">
        <f>retail_sales[[#This Row],[Profit]]/retail_sales[[#This Row],[Revenue]]</f>
        <v>0.4218776916451335</v>
      </c>
      <c r="O9096" t="str">
        <f t="shared" si="142"/>
        <v>Wednesday</v>
      </c>
    </row>
    <row r="9097" spans="1:15" x14ac:dyDescent="0.3">
      <c r="A9097">
        <v>9096</v>
      </c>
      <c r="B9097" t="s">
        <v>35</v>
      </c>
      <c r="C9097" s="1">
        <v>45611</v>
      </c>
      <c r="D9097" t="s">
        <v>24</v>
      </c>
      <c r="E9097" t="s">
        <v>25</v>
      </c>
      <c r="F9097" t="s">
        <v>16</v>
      </c>
      <c r="G9097">
        <v>10</v>
      </c>
      <c r="H9097">
        <v>306.26</v>
      </c>
      <c r="I9097">
        <v>0.02</v>
      </c>
      <c r="J9097">
        <v>3001.35</v>
      </c>
      <c r="K9097">
        <v>2312.17</v>
      </c>
      <c r="L9097">
        <v>689.18</v>
      </c>
      <c r="M9097" t="s">
        <v>46</v>
      </c>
      <c r="N9097" s="3">
        <f>retail_sales[[#This Row],[Profit]]/retail_sales[[#This Row],[Revenue]]</f>
        <v>0.22962333616539224</v>
      </c>
      <c r="O9097" t="str">
        <f t="shared" si="142"/>
        <v>Friday</v>
      </c>
    </row>
    <row r="9098" spans="1:15" x14ac:dyDescent="0.3">
      <c r="A9098">
        <v>9097</v>
      </c>
      <c r="B9098" t="s">
        <v>3196</v>
      </c>
      <c r="C9098" s="1">
        <v>45587</v>
      </c>
      <c r="D9098" t="s">
        <v>24</v>
      </c>
      <c r="E9098" t="s">
        <v>20</v>
      </c>
      <c r="F9098" t="s">
        <v>16</v>
      </c>
      <c r="G9098">
        <v>7</v>
      </c>
      <c r="H9098">
        <v>93.4</v>
      </c>
      <c r="I9098">
        <v>0.15</v>
      </c>
      <c r="J9098">
        <v>555.73</v>
      </c>
      <c r="K9098">
        <v>434.13</v>
      </c>
      <c r="L9098">
        <v>121.6</v>
      </c>
      <c r="M9098" t="s">
        <v>22</v>
      </c>
      <c r="N9098" s="3">
        <f>retail_sales[[#This Row],[Profit]]/retail_sales[[#This Row],[Revenue]]</f>
        <v>0.21881129325391827</v>
      </c>
      <c r="O9098" t="str">
        <f t="shared" si="142"/>
        <v>Tuesday</v>
      </c>
    </row>
    <row r="9099" spans="1:15" x14ac:dyDescent="0.3">
      <c r="A9099">
        <v>9098</v>
      </c>
      <c r="B9099" t="s">
        <v>5716</v>
      </c>
      <c r="C9099" s="1">
        <v>45401</v>
      </c>
      <c r="D9099" t="s">
        <v>39</v>
      </c>
      <c r="E9099" t="s">
        <v>20</v>
      </c>
      <c r="F9099" t="s">
        <v>27</v>
      </c>
      <c r="G9099">
        <v>9</v>
      </c>
      <c r="H9099">
        <v>164.16</v>
      </c>
      <c r="I9099">
        <v>0.06</v>
      </c>
      <c r="J9099">
        <v>1388.79</v>
      </c>
      <c r="K9099">
        <v>991.35</v>
      </c>
      <c r="L9099">
        <v>397.44</v>
      </c>
      <c r="M9099" t="s">
        <v>40</v>
      </c>
      <c r="N9099" s="3">
        <f>retail_sales[[#This Row],[Profit]]/retail_sales[[#This Row],[Revenue]]</f>
        <v>0.28617717581491803</v>
      </c>
      <c r="O9099" t="str">
        <f t="shared" si="142"/>
        <v>Friday</v>
      </c>
    </row>
    <row r="9100" spans="1:15" x14ac:dyDescent="0.3">
      <c r="A9100">
        <v>9099</v>
      </c>
      <c r="B9100" t="s">
        <v>5717</v>
      </c>
      <c r="C9100" s="1">
        <v>45400</v>
      </c>
      <c r="D9100" t="s">
        <v>24</v>
      </c>
      <c r="E9100" t="s">
        <v>20</v>
      </c>
      <c r="F9100" t="s">
        <v>27</v>
      </c>
      <c r="G9100">
        <v>3</v>
      </c>
      <c r="H9100">
        <v>368.9</v>
      </c>
      <c r="I9100">
        <v>0.11</v>
      </c>
      <c r="J9100">
        <v>984.96</v>
      </c>
      <c r="K9100">
        <v>493.21</v>
      </c>
      <c r="L9100">
        <v>491.75</v>
      </c>
      <c r="M9100" t="s">
        <v>17</v>
      </c>
      <c r="N9100" s="3">
        <f>retail_sales[[#This Row],[Profit]]/retail_sales[[#This Row],[Revenue]]</f>
        <v>0.49925885315139701</v>
      </c>
      <c r="O9100" t="str">
        <f t="shared" si="142"/>
        <v>Thursday</v>
      </c>
    </row>
    <row r="9101" spans="1:15" x14ac:dyDescent="0.3">
      <c r="A9101">
        <v>9100</v>
      </c>
      <c r="B9101" t="s">
        <v>5718</v>
      </c>
      <c r="C9101" s="1">
        <v>45510</v>
      </c>
      <c r="D9101" t="s">
        <v>19</v>
      </c>
      <c r="E9101" t="s">
        <v>15</v>
      </c>
      <c r="F9101" t="s">
        <v>27</v>
      </c>
      <c r="G9101">
        <v>7</v>
      </c>
      <c r="H9101">
        <v>364.56</v>
      </c>
      <c r="I9101">
        <v>0.02</v>
      </c>
      <c r="J9101">
        <v>2500.88</v>
      </c>
      <c r="K9101">
        <v>1950.14</v>
      </c>
      <c r="L9101">
        <v>550.74</v>
      </c>
      <c r="M9101" t="s">
        <v>46</v>
      </c>
      <c r="N9101" s="3">
        <f>retail_sales[[#This Row],[Profit]]/retail_sales[[#This Row],[Revenue]]</f>
        <v>0.22021848309395092</v>
      </c>
      <c r="O9101" t="str">
        <f t="shared" si="142"/>
        <v>Tuesday</v>
      </c>
    </row>
    <row r="9102" spans="1:15" x14ac:dyDescent="0.3">
      <c r="A9102">
        <v>9101</v>
      </c>
      <c r="B9102" t="s">
        <v>3910</v>
      </c>
      <c r="C9102" s="1">
        <v>45573</v>
      </c>
      <c r="D9102" t="s">
        <v>14</v>
      </c>
      <c r="E9102" t="s">
        <v>20</v>
      </c>
      <c r="F9102" t="s">
        <v>16</v>
      </c>
      <c r="G9102">
        <v>2</v>
      </c>
      <c r="H9102">
        <v>183.98</v>
      </c>
      <c r="I9102">
        <v>0.15</v>
      </c>
      <c r="J9102">
        <v>312.77</v>
      </c>
      <c r="K9102">
        <v>189.6</v>
      </c>
      <c r="L9102">
        <v>123.17</v>
      </c>
      <c r="M9102" t="s">
        <v>40</v>
      </c>
      <c r="N9102" s="3">
        <f>retail_sales[[#This Row],[Profit]]/retail_sales[[#This Row],[Revenue]]</f>
        <v>0.39380375355692682</v>
      </c>
      <c r="O9102" t="str">
        <f t="shared" si="142"/>
        <v>Tuesday</v>
      </c>
    </row>
    <row r="9103" spans="1:15" x14ac:dyDescent="0.3">
      <c r="A9103">
        <v>9102</v>
      </c>
      <c r="B9103" t="s">
        <v>5719</v>
      </c>
      <c r="C9103" s="1">
        <v>45379</v>
      </c>
      <c r="D9103" t="s">
        <v>24</v>
      </c>
      <c r="E9103" t="s">
        <v>15</v>
      </c>
      <c r="F9103" t="s">
        <v>27</v>
      </c>
      <c r="G9103">
        <v>7</v>
      </c>
      <c r="H9103">
        <v>299.14999999999998</v>
      </c>
      <c r="I9103">
        <v>0.22</v>
      </c>
      <c r="J9103">
        <v>1633.36</v>
      </c>
      <c r="K9103">
        <v>1088.8699999999999</v>
      </c>
      <c r="L9103">
        <v>544.49</v>
      </c>
      <c r="M9103" t="s">
        <v>40</v>
      </c>
      <c r="N9103" s="3">
        <f>retail_sales[[#This Row],[Profit]]/retail_sales[[#This Row],[Revenue]]</f>
        <v>0.33335578194641724</v>
      </c>
      <c r="O9103" t="str">
        <f t="shared" si="142"/>
        <v>Thursday</v>
      </c>
    </row>
    <row r="9104" spans="1:15" x14ac:dyDescent="0.3">
      <c r="A9104">
        <v>9103</v>
      </c>
      <c r="B9104" t="s">
        <v>2637</v>
      </c>
      <c r="C9104" s="1">
        <v>45599</v>
      </c>
      <c r="D9104" t="s">
        <v>24</v>
      </c>
      <c r="E9104" t="s">
        <v>25</v>
      </c>
      <c r="F9104" t="s">
        <v>16</v>
      </c>
      <c r="G9104">
        <v>7</v>
      </c>
      <c r="H9104">
        <v>65.06</v>
      </c>
      <c r="I9104">
        <v>0.3</v>
      </c>
      <c r="J9104">
        <v>318.79000000000002</v>
      </c>
      <c r="K9104">
        <v>181.05</v>
      </c>
      <c r="L9104">
        <v>137.74</v>
      </c>
      <c r="M9104" t="s">
        <v>28</v>
      </c>
      <c r="N9104" s="3">
        <f>retail_sales[[#This Row],[Profit]]/retail_sales[[#This Row],[Revenue]]</f>
        <v>0.43207126948775054</v>
      </c>
      <c r="O9104" t="str">
        <f t="shared" si="142"/>
        <v>Sunday</v>
      </c>
    </row>
    <row r="9105" spans="1:15" x14ac:dyDescent="0.3">
      <c r="A9105">
        <v>9104</v>
      </c>
      <c r="B9105" t="s">
        <v>5720</v>
      </c>
      <c r="C9105" s="1">
        <v>45571</v>
      </c>
      <c r="D9105" t="s">
        <v>24</v>
      </c>
      <c r="E9105" t="s">
        <v>15</v>
      </c>
      <c r="F9105" t="s">
        <v>21</v>
      </c>
      <c r="G9105">
        <v>2</v>
      </c>
      <c r="H9105">
        <v>174.38</v>
      </c>
      <c r="I9105">
        <v>0.14000000000000001</v>
      </c>
      <c r="J9105">
        <v>299.93</v>
      </c>
      <c r="K9105">
        <v>195.71</v>
      </c>
      <c r="L9105">
        <v>104.22</v>
      </c>
      <c r="M9105" t="s">
        <v>28</v>
      </c>
      <c r="N9105" s="3">
        <f>retail_sales[[#This Row],[Profit]]/retail_sales[[#This Row],[Revenue]]</f>
        <v>0.34748107891841429</v>
      </c>
      <c r="O9105" t="str">
        <f t="shared" si="142"/>
        <v>Sunday</v>
      </c>
    </row>
    <row r="9106" spans="1:15" x14ac:dyDescent="0.3">
      <c r="A9106">
        <v>9105</v>
      </c>
      <c r="B9106" t="s">
        <v>4939</v>
      </c>
      <c r="C9106" s="1">
        <v>45528</v>
      </c>
      <c r="D9106" t="s">
        <v>39</v>
      </c>
      <c r="E9106" t="s">
        <v>33</v>
      </c>
      <c r="F9106" t="s">
        <v>27</v>
      </c>
      <c r="G9106">
        <v>4</v>
      </c>
      <c r="H9106">
        <v>335.45</v>
      </c>
      <c r="I9106">
        <v>0.11</v>
      </c>
      <c r="J9106">
        <v>1194.2</v>
      </c>
      <c r="K9106">
        <v>668.08</v>
      </c>
      <c r="L9106">
        <v>526.12</v>
      </c>
      <c r="M9106" t="s">
        <v>22</v>
      </c>
      <c r="N9106" s="3">
        <f>retail_sales[[#This Row],[Profit]]/retail_sales[[#This Row],[Revenue]]</f>
        <v>0.44056271981242673</v>
      </c>
      <c r="O9106" t="str">
        <f t="shared" si="142"/>
        <v>Saturday</v>
      </c>
    </row>
    <row r="9107" spans="1:15" x14ac:dyDescent="0.3">
      <c r="A9107">
        <v>9106</v>
      </c>
      <c r="B9107" t="s">
        <v>5721</v>
      </c>
      <c r="C9107" s="1">
        <v>45400</v>
      </c>
      <c r="D9107" t="s">
        <v>39</v>
      </c>
      <c r="E9107" t="s">
        <v>20</v>
      </c>
      <c r="F9107" t="s">
        <v>27</v>
      </c>
      <c r="G9107">
        <v>8</v>
      </c>
      <c r="H9107">
        <v>252.39</v>
      </c>
      <c r="I9107">
        <v>0.08</v>
      </c>
      <c r="J9107">
        <v>1857.59</v>
      </c>
      <c r="K9107">
        <v>1262.92</v>
      </c>
      <c r="L9107">
        <v>594.66999999999996</v>
      </c>
      <c r="M9107" t="s">
        <v>46</v>
      </c>
      <c r="N9107" s="3">
        <f>retail_sales[[#This Row],[Profit]]/retail_sales[[#This Row],[Revenue]]</f>
        <v>0.32012984566023717</v>
      </c>
      <c r="O9107" t="str">
        <f t="shared" si="142"/>
        <v>Thursday</v>
      </c>
    </row>
    <row r="9108" spans="1:15" x14ac:dyDescent="0.3">
      <c r="A9108">
        <v>9107</v>
      </c>
      <c r="B9108" t="s">
        <v>3906</v>
      </c>
      <c r="C9108" s="1">
        <v>45601</v>
      </c>
      <c r="D9108" t="s">
        <v>19</v>
      </c>
      <c r="E9108" t="s">
        <v>33</v>
      </c>
      <c r="F9108" t="s">
        <v>16</v>
      </c>
      <c r="G9108">
        <v>8</v>
      </c>
      <c r="H9108">
        <v>139.47999999999999</v>
      </c>
      <c r="I9108">
        <v>0.06</v>
      </c>
      <c r="J9108">
        <v>1048.8900000000001</v>
      </c>
      <c r="K9108">
        <v>825.33</v>
      </c>
      <c r="L9108">
        <v>223.56</v>
      </c>
      <c r="M9108" t="s">
        <v>40</v>
      </c>
      <c r="N9108" s="3">
        <f>retail_sales[[#This Row],[Profit]]/retail_sales[[#This Row],[Revenue]]</f>
        <v>0.21313960472499496</v>
      </c>
      <c r="O9108" t="str">
        <f t="shared" si="142"/>
        <v>Tuesday</v>
      </c>
    </row>
    <row r="9109" spans="1:15" x14ac:dyDescent="0.3">
      <c r="A9109">
        <v>9108</v>
      </c>
      <c r="B9109" t="s">
        <v>4446</v>
      </c>
      <c r="C9109" s="1">
        <v>45371</v>
      </c>
      <c r="D9109" t="s">
        <v>14</v>
      </c>
      <c r="E9109" t="s">
        <v>25</v>
      </c>
      <c r="F9109" t="s">
        <v>21</v>
      </c>
      <c r="G9109">
        <v>5</v>
      </c>
      <c r="H9109">
        <v>259.22000000000003</v>
      </c>
      <c r="I9109">
        <v>0.05</v>
      </c>
      <c r="J9109">
        <v>1231.3</v>
      </c>
      <c r="K9109">
        <v>886.85</v>
      </c>
      <c r="L9109">
        <v>344.45</v>
      </c>
      <c r="M9109" t="s">
        <v>28</v>
      </c>
      <c r="N9109" s="3">
        <f>retail_sales[[#This Row],[Profit]]/retail_sales[[#This Row],[Revenue]]</f>
        <v>0.27974498497522943</v>
      </c>
      <c r="O9109" t="str">
        <f t="shared" si="142"/>
        <v>Wednesday</v>
      </c>
    </row>
    <row r="9110" spans="1:15" x14ac:dyDescent="0.3">
      <c r="A9110">
        <v>9109</v>
      </c>
      <c r="B9110" t="s">
        <v>3978</v>
      </c>
      <c r="C9110" s="1">
        <v>45340</v>
      </c>
      <c r="D9110" t="s">
        <v>39</v>
      </c>
      <c r="E9110" t="s">
        <v>33</v>
      </c>
      <c r="F9110" t="s">
        <v>16</v>
      </c>
      <c r="G9110">
        <v>8</v>
      </c>
      <c r="H9110">
        <v>285.94</v>
      </c>
      <c r="I9110">
        <v>0.13</v>
      </c>
      <c r="J9110">
        <v>1990.14</v>
      </c>
      <c r="K9110">
        <v>1159.92</v>
      </c>
      <c r="L9110">
        <v>830.22</v>
      </c>
      <c r="M9110" t="s">
        <v>22</v>
      </c>
      <c r="N9110" s="3">
        <f>retail_sales[[#This Row],[Profit]]/retail_sales[[#This Row],[Revenue]]</f>
        <v>0.41716663149326177</v>
      </c>
      <c r="O9110" t="str">
        <f t="shared" si="142"/>
        <v>Sunday</v>
      </c>
    </row>
    <row r="9111" spans="1:15" x14ac:dyDescent="0.3">
      <c r="A9111">
        <v>9110</v>
      </c>
      <c r="B9111" t="s">
        <v>3067</v>
      </c>
      <c r="C9111" s="1">
        <v>45296</v>
      </c>
      <c r="D9111" t="s">
        <v>24</v>
      </c>
      <c r="E9111" t="s">
        <v>25</v>
      </c>
      <c r="F9111" t="s">
        <v>27</v>
      </c>
      <c r="G9111">
        <v>1</v>
      </c>
      <c r="H9111">
        <v>399.49</v>
      </c>
      <c r="I9111">
        <v>0.22</v>
      </c>
      <c r="J9111">
        <v>311.60000000000002</v>
      </c>
      <c r="K9111">
        <v>237.51</v>
      </c>
      <c r="L9111">
        <v>74.09</v>
      </c>
      <c r="M9111" t="s">
        <v>40</v>
      </c>
      <c r="N9111" s="3">
        <f>retail_sales[[#This Row],[Profit]]/retail_sales[[#This Row],[Revenue]]</f>
        <v>0.23777278562259307</v>
      </c>
      <c r="O9111" t="str">
        <f t="shared" si="142"/>
        <v>Friday</v>
      </c>
    </row>
    <row r="9112" spans="1:15" x14ac:dyDescent="0.3">
      <c r="A9112">
        <v>9111</v>
      </c>
      <c r="B9112" t="s">
        <v>1762</v>
      </c>
      <c r="C9112" s="1">
        <v>45476</v>
      </c>
      <c r="D9112" t="s">
        <v>14</v>
      </c>
      <c r="E9112" t="s">
        <v>15</v>
      </c>
      <c r="F9112" t="s">
        <v>16</v>
      </c>
      <c r="G9112">
        <v>5</v>
      </c>
      <c r="H9112">
        <v>212.86</v>
      </c>
      <c r="I9112">
        <v>0.09</v>
      </c>
      <c r="J9112">
        <v>968.51</v>
      </c>
      <c r="K9112">
        <v>619.21</v>
      </c>
      <c r="L9112">
        <v>349.3</v>
      </c>
      <c r="M9112" t="s">
        <v>28</v>
      </c>
      <c r="N9112" s="3">
        <f>retail_sales[[#This Row],[Profit]]/retail_sales[[#This Row],[Revenue]]</f>
        <v>0.36065709182145772</v>
      </c>
      <c r="O9112" t="str">
        <f t="shared" si="142"/>
        <v>Wednesday</v>
      </c>
    </row>
    <row r="9113" spans="1:15" x14ac:dyDescent="0.3">
      <c r="A9113">
        <v>9112</v>
      </c>
      <c r="B9113" t="s">
        <v>3791</v>
      </c>
      <c r="C9113" s="1">
        <v>45551</v>
      </c>
      <c r="D9113" t="s">
        <v>39</v>
      </c>
      <c r="E9113" t="s">
        <v>25</v>
      </c>
      <c r="F9113" t="s">
        <v>27</v>
      </c>
      <c r="G9113">
        <v>5</v>
      </c>
      <c r="H9113">
        <v>15.13</v>
      </c>
      <c r="I9113">
        <v>0.11</v>
      </c>
      <c r="J9113">
        <v>67.33</v>
      </c>
      <c r="K9113">
        <v>46.88</v>
      </c>
      <c r="L9113">
        <v>20.45</v>
      </c>
      <c r="M9113" t="s">
        <v>22</v>
      </c>
      <c r="N9113" s="3">
        <f>retail_sales[[#This Row],[Profit]]/retail_sales[[#This Row],[Revenue]]</f>
        <v>0.30372790732214466</v>
      </c>
      <c r="O9113" t="str">
        <f t="shared" si="142"/>
        <v>Monday</v>
      </c>
    </row>
    <row r="9114" spans="1:15" x14ac:dyDescent="0.3">
      <c r="A9114">
        <v>9113</v>
      </c>
      <c r="B9114" t="s">
        <v>5722</v>
      </c>
      <c r="C9114" s="1">
        <v>45364</v>
      </c>
      <c r="D9114" t="s">
        <v>39</v>
      </c>
      <c r="E9114" t="s">
        <v>25</v>
      </c>
      <c r="F9114" t="s">
        <v>16</v>
      </c>
      <c r="G9114">
        <v>10</v>
      </c>
      <c r="H9114">
        <v>24.64</v>
      </c>
      <c r="I9114">
        <v>0.27</v>
      </c>
      <c r="J9114">
        <v>179.87</v>
      </c>
      <c r="K9114">
        <v>127.31</v>
      </c>
      <c r="L9114">
        <v>52.56</v>
      </c>
      <c r="M9114" t="s">
        <v>17</v>
      </c>
      <c r="N9114" s="3">
        <f>retail_sales[[#This Row],[Profit]]/retail_sales[[#This Row],[Revenue]]</f>
        <v>0.29221104130761105</v>
      </c>
      <c r="O9114" t="str">
        <f t="shared" si="142"/>
        <v>Wednesday</v>
      </c>
    </row>
    <row r="9115" spans="1:15" x14ac:dyDescent="0.3">
      <c r="A9115">
        <v>9114</v>
      </c>
      <c r="B9115" t="s">
        <v>5154</v>
      </c>
      <c r="C9115" s="1">
        <v>45481</v>
      </c>
      <c r="D9115" t="s">
        <v>24</v>
      </c>
      <c r="E9115" t="s">
        <v>15</v>
      </c>
      <c r="F9115" t="s">
        <v>27</v>
      </c>
      <c r="G9115">
        <v>6</v>
      </c>
      <c r="H9115">
        <v>321.32</v>
      </c>
      <c r="I9115">
        <v>0.06</v>
      </c>
      <c r="J9115">
        <v>1812.24</v>
      </c>
      <c r="K9115">
        <v>950</v>
      </c>
      <c r="L9115">
        <v>862.24</v>
      </c>
      <c r="M9115" t="s">
        <v>46</v>
      </c>
      <c r="N9115" s="3">
        <f>retail_sales[[#This Row],[Profit]]/retail_sales[[#This Row],[Revenue]]</f>
        <v>0.47578687149604909</v>
      </c>
      <c r="O9115" t="str">
        <f t="shared" si="142"/>
        <v>Monday</v>
      </c>
    </row>
    <row r="9116" spans="1:15" x14ac:dyDescent="0.3">
      <c r="A9116">
        <v>9115</v>
      </c>
      <c r="B9116" t="s">
        <v>1065</v>
      </c>
      <c r="C9116" s="1">
        <v>45418</v>
      </c>
      <c r="D9116" t="s">
        <v>39</v>
      </c>
      <c r="E9116" t="s">
        <v>15</v>
      </c>
      <c r="F9116" t="s">
        <v>21</v>
      </c>
      <c r="G9116">
        <v>2</v>
      </c>
      <c r="H9116">
        <v>244.12</v>
      </c>
      <c r="I9116">
        <v>0.25</v>
      </c>
      <c r="J9116">
        <v>366.18</v>
      </c>
      <c r="K9116">
        <v>236.16</v>
      </c>
      <c r="L9116">
        <v>130.02000000000001</v>
      </c>
      <c r="M9116" t="s">
        <v>22</v>
      </c>
      <c r="N9116" s="3">
        <f>retail_sales[[#This Row],[Profit]]/retail_sales[[#This Row],[Revenue]]</f>
        <v>0.3550712764214321</v>
      </c>
      <c r="O9116" t="str">
        <f t="shared" si="142"/>
        <v>Monday</v>
      </c>
    </row>
    <row r="9117" spans="1:15" x14ac:dyDescent="0.3">
      <c r="A9117">
        <v>9116</v>
      </c>
      <c r="B9117" t="s">
        <v>5723</v>
      </c>
      <c r="C9117" s="1">
        <v>45300</v>
      </c>
      <c r="D9117" t="s">
        <v>24</v>
      </c>
      <c r="E9117" t="s">
        <v>20</v>
      </c>
      <c r="F9117" t="s">
        <v>21</v>
      </c>
      <c r="G9117">
        <v>8</v>
      </c>
      <c r="H9117">
        <v>446.74</v>
      </c>
      <c r="I9117">
        <v>0.26</v>
      </c>
      <c r="J9117">
        <v>2644.7</v>
      </c>
      <c r="K9117">
        <v>1935.15</v>
      </c>
      <c r="L9117">
        <v>709.55</v>
      </c>
      <c r="M9117" t="s">
        <v>28</v>
      </c>
      <c r="N9117" s="3">
        <f>retail_sales[[#This Row],[Profit]]/retail_sales[[#This Row],[Revenue]]</f>
        <v>0.26829129958029269</v>
      </c>
      <c r="O9117" t="str">
        <f t="shared" si="142"/>
        <v>Tuesday</v>
      </c>
    </row>
    <row r="9118" spans="1:15" x14ac:dyDescent="0.3">
      <c r="A9118">
        <v>9117</v>
      </c>
      <c r="B9118" t="s">
        <v>5724</v>
      </c>
      <c r="C9118" s="1">
        <v>45365</v>
      </c>
      <c r="D9118" t="s">
        <v>14</v>
      </c>
      <c r="E9118" t="s">
        <v>30</v>
      </c>
      <c r="F9118" t="s">
        <v>21</v>
      </c>
      <c r="G9118">
        <v>10</v>
      </c>
      <c r="H9118">
        <v>16.46</v>
      </c>
      <c r="I9118">
        <v>0.12</v>
      </c>
      <c r="J9118">
        <v>144.85</v>
      </c>
      <c r="K9118">
        <v>82.82</v>
      </c>
      <c r="L9118">
        <v>62.03</v>
      </c>
      <c r="M9118" t="s">
        <v>28</v>
      </c>
      <c r="N9118" s="3">
        <f>retail_sales[[#This Row],[Profit]]/retail_sales[[#This Row],[Revenue]]</f>
        <v>0.42823610631687953</v>
      </c>
      <c r="O9118" t="str">
        <f t="shared" si="142"/>
        <v>Thursday</v>
      </c>
    </row>
    <row r="9119" spans="1:15" x14ac:dyDescent="0.3">
      <c r="A9119">
        <v>9118</v>
      </c>
      <c r="B9119" t="s">
        <v>854</v>
      </c>
      <c r="C9119" s="1">
        <v>45606</v>
      </c>
      <c r="D9119" t="s">
        <v>19</v>
      </c>
      <c r="E9119" t="s">
        <v>25</v>
      </c>
      <c r="F9119" t="s">
        <v>21</v>
      </c>
      <c r="G9119">
        <v>8</v>
      </c>
      <c r="H9119">
        <v>249.72</v>
      </c>
      <c r="I9119">
        <v>0.27</v>
      </c>
      <c r="J9119">
        <v>1458.36</v>
      </c>
      <c r="K9119">
        <v>1097.6500000000001</v>
      </c>
      <c r="L9119">
        <v>360.71</v>
      </c>
      <c r="M9119" t="s">
        <v>22</v>
      </c>
      <c r="N9119" s="3">
        <f>retail_sales[[#This Row],[Profit]]/retail_sales[[#This Row],[Revenue]]</f>
        <v>0.24733947722098795</v>
      </c>
      <c r="O9119" t="str">
        <f t="shared" si="142"/>
        <v>Sunday</v>
      </c>
    </row>
    <row r="9120" spans="1:15" x14ac:dyDescent="0.3">
      <c r="A9120">
        <v>9119</v>
      </c>
      <c r="B9120" t="s">
        <v>13</v>
      </c>
      <c r="C9120" s="1">
        <v>45484</v>
      </c>
      <c r="D9120" t="s">
        <v>39</v>
      </c>
      <c r="E9120" t="s">
        <v>15</v>
      </c>
      <c r="F9120" t="s">
        <v>27</v>
      </c>
      <c r="G9120">
        <v>8</v>
      </c>
      <c r="H9120">
        <v>91.96</v>
      </c>
      <c r="I9120">
        <v>0.26</v>
      </c>
      <c r="J9120">
        <v>544.4</v>
      </c>
      <c r="K9120">
        <v>369.56</v>
      </c>
      <c r="L9120">
        <v>174.84</v>
      </c>
      <c r="M9120" t="s">
        <v>40</v>
      </c>
      <c r="N9120" s="3">
        <f>retail_sales[[#This Row],[Profit]]/retail_sales[[#This Row],[Revenue]]</f>
        <v>0.32116091109478329</v>
      </c>
      <c r="O9120" t="str">
        <f t="shared" si="142"/>
        <v>Thursday</v>
      </c>
    </row>
    <row r="9121" spans="1:15" x14ac:dyDescent="0.3">
      <c r="A9121">
        <v>9120</v>
      </c>
      <c r="B9121" t="s">
        <v>5725</v>
      </c>
      <c r="C9121" s="1">
        <v>45511</v>
      </c>
      <c r="D9121" t="s">
        <v>39</v>
      </c>
      <c r="E9121" t="s">
        <v>30</v>
      </c>
      <c r="F9121" t="s">
        <v>16</v>
      </c>
      <c r="G9121">
        <v>7</v>
      </c>
      <c r="H9121">
        <v>434.35</v>
      </c>
      <c r="I9121">
        <v>0.14000000000000001</v>
      </c>
      <c r="J9121">
        <v>2614.79</v>
      </c>
      <c r="K9121">
        <v>1877.45</v>
      </c>
      <c r="L9121">
        <v>737.34</v>
      </c>
      <c r="M9121" t="s">
        <v>17</v>
      </c>
      <c r="N9121" s="3">
        <f>retail_sales[[#This Row],[Profit]]/retail_sales[[#This Row],[Revenue]]</f>
        <v>0.28198822850018551</v>
      </c>
      <c r="O9121" t="str">
        <f t="shared" si="142"/>
        <v>Wednesday</v>
      </c>
    </row>
    <row r="9122" spans="1:15" x14ac:dyDescent="0.3">
      <c r="A9122">
        <v>9121</v>
      </c>
      <c r="B9122" t="s">
        <v>401</v>
      </c>
      <c r="C9122" s="1">
        <v>45565</v>
      </c>
      <c r="D9122" t="s">
        <v>39</v>
      </c>
      <c r="E9122" t="s">
        <v>33</v>
      </c>
      <c r="F9122" t="s">
        <v>21</v>
      </c>
      <c r="G9122">
        <v>8</v>
      </c>
      <c r="H9122">
        <v>350.19</v>
      </c>
      <c r="I9122">
        <v>0.13</v>
      </c>
      <c r="J9122">
        <v>2437.3200000000002</v>
      </c>
      <c r="K9122">
        <v>1784.76</v>
      </c>
      <c r="L9122">
        <v>652.55999999999995</v>
      </c>
      <c r="M9122" t="s">
        <v>17</v>
      </c>
      <c r="N9122" s="3">
        <f>retail_sales[[#This Row],[Profit]]/retail_sales[[#This Row],[Revenue]]</f>
        <v>0.26773669440204811</v>
      </c>
      <c r="O9122" t="str">
        <f t="shared" si="142"/>
        <v>Monday</v>
      </c>
    </row>
    <row r="9123" spans="1:15" x14ac:dyDescent="0.3">
      <c r="A9123">
        <v>9122</v>
      </c>
      <c r="B9123" t="s">
        <v>841</v>
      </c>
      <c r="C9123" s="1">
        <v>45614</v>
      </c>
      <c r="D9123" t="s">
        <v>14</v>
      </c>
      <c r="E9123" t="s">
        <v>30</v>
      </c>
      <c r="F9123" t="s">
        <v>21</v>
      </c>
      <c r="G9123">
        <v>5</v>
      </c>
      <c r="H9123">
        <v>313.08</v>
      </c>
      <c r="I9123">
        <v>0.15</v>
      </c>
      <c r="J9123">
        <v>1330.59</v>
      </c>
      <c r="K9123">
        <v>1038.43</v>
      </c>
      <c r="L9123">
        <v>292.16000000000003</v>
      </c>
      <c r="M9123" t="s">
        <v>17</v>
      </c>
      <c r="N9123" s="3">
        <f>retail_sales[[#This Row],[Profit]]/retail_sales[[#This Row],[Revenue]]</f>
        <v>0.21957176891454169</v>
      </c>
      <c r="O9123" t="str">
        <f t="shared" si="142"/>
        <v>Monday</v>
      </c>
    </row>
    <row r="9124" spans="1:15" x14ac:dyDescent="0.3">
      <c r="A9124">
        <v>9123</v>
      </c>
      <c r="B9124" t="s">
        <v>5726</v>
      </c>
      <c r="C9124" s="1">
        <v>45328</v>
      </c>
      <c r="D9124" t="s">
        <v>19</v>
      </c>
      <c r="E9124" t="s">
        <v>15</v>
      </c>
      <c r="F9124" t="s">
        <v>21</v>
      </c>
      <c r="G9124">
        <v>10</v>
      </c>
      <c r="H9124">
        <v>43.27</v>
      </c>
      <c r="I9124">
        <v>0.09</v>
      </c>
      <c r="J9124">
        <v>393.76</v>
      </c>
      <c r="K9124">
        <v>210.37</v>
      </c>
      <c r="L9124">
        <v>183.39</v>
      </c>
      <c r="M9124" t="s">
        <v>46</v>
      </c>
      <c r="N9124" s="3">
        <f>retail_sales[[#This Row],[Profit]]/retail_sales[[#This Row],[Revenue]]</f>
        <v>0.46574055262088582</v>
      </c>
      <c r="O9124" t="str">
        <f t="shared" si="142"/>
        <v>Tuesday</v>
      </c>
    </row>
    <row r="9125" spans="1:15" x14ac:dyDescent="0.3">
      <c r="A9125">
        <v>9124</v>
      </c>
      <c r="B9125" t="s">
        <v>3270</v>
      </c>
      <c r="C9125" s="1">
        <v>45297</v>
      </c>
      <c r="D9125" t="s">
        <v>39</v>
      </c>
      <c r="E9125" t="s">
        <v>25</v>
      </c>
      <c r="F9125" t="s">
        <v>27</v>
      </c>
      <c r="G9125">
        <v>4</v>
      </c>
      <c r="H9125">
        <v>349.46</v>
      </c>
      <c r="I9125">
        <v>0.12</v>
      </c>
      <c r="J9125">
        <v>1230.0999999999999</v>
      </c>
      <c r="K9125">
        <v>761.04</v>
      </c>
      <c r="L9125">
        <v>469.06</v>
      </c>
      <c r="M9125" t="s">
        <v>28</v>
      </c>
      <c r="N9125" s="3">
        <f>retail_sales[[#This Row],[Profit]]/retail_sales[[#This Row],[Revenue]]</f>
        <v>0.38131859198439155</v>
      </c>
      <c r="O9125" t="str">
        <f t="shared" si="142"/>
        <v>Saturday</v>
      </c>
    </row>
    <row r="9126" spans="1:15" x14ac:dyDescent="0.3">
      <c r="A9126">
        <v>9125</v>
      </c>
      <c r="B9126" t="s">
        <v>1602</v>
      </c>
      <c r="C9126" s="1">
        <v>45591</v>
      </c>
      <c r="D9126" t="s">
        <v>39</v>
      </c>
      <c r="E9126" t="s">
        <v>30</v>
      </c>
      <c r="F9126" t="s">
        <v>16</v>
      </c>
      <c r="G9126">
        <v>8</v>
      </c>
      <c r="H9126">
        <v>276.17</v>
      </c>
      <c r="I9126">
        <v>0.22</v>
      </c>
      <c r="J9126">
        <v>1723.3</v>
      </c>
      <c r="K9126">
        <v>982.04</v>
      </c>
      <c r="L9126">
        <v>741.26</v>
      </c>
      <c r="M9126" t="s">
        <v>40</v>
      </c>
      <c r="N9126" s="3">
        <f>retail_sales[[#This Row],[Profit]]/retail_sales[[#This Row],[Revenue]]</f>
        <v>0.43013984796611154</v>
      </c>
      <c r="O9126" t="str">
        <f t="shared" si="142"/>
        <v>Saturday</v>
      </c>
    </row>
    <row r="9127" spans="1:15" x14ac:dyDescent="0.3">
      <c r="A9127">
        <v>9126</v>
      </c>
      <c r="B9127" t="s">
        <v>1378</v>
      </c>
      <c r="C9127" s="1">
        <v>45483</v>
      </c>
      <c r="D9127" t="s">
        <v>19</v>
      </c>
      <c r="E9127" t="s">
        <v>30</v>
      </c>
      <c r="F9127" t="s">
        <v>21</v>
      </c>
      <c r="G9127">
        <v>9</v>
      </c>
      <c r="H9127">
        <v>337.68</v>
      </c>
      <c r="I9127">
        <v>0.01</v>
      </c>
      <c r="J9127">
        <v>3008.73</v>
      </c>
      <c r="K9127">
        <v>1600.98</v>
      </c>
      <c r="L9127">
        <v>1407.75</v>
      </c>
      <c r="M9127" t="s">
        <v>46</v>
      </c>
      <c r="N9127" s="3">
        <f>retail_sales[[#This Row],[Profit]]/retail_sales[[#This Row],[Revenue]]</f>
        <v>0.46788844462613793</v>
      </c>
      <c r="O9127" t="str">
        <f t="shared" si="142"/>
        <v>Wednesday</v>
      </c>
    </row>
    <row r="9128" spans="1:15" x14ac:dyDescent="0.3">
      <c r="A9128">
        <v>9127</v>
      </c>
      <c r="B9128" t="s">
        <v>1794</v>
      </c>
      <c r="C9128" s="1">
        <v>45654</v>
      </c>
      <c r="D9128" t="s">
        <v>14</v>
      </c>
      <c r="E9128" t="s">
        <v>20</v>
      </c>
      <c r="F9128" t="s">
        <v>21</v>
      </c>
      <c r="G9128">
        <v>4</v>
      </c>
      <c r="H9128">
        <v>253.37</v>
      </c>
      <c r="I9128">
        <v>0.22</v>
      </c>
      <c r="J9128">
        <v>790.51</v>
      </c>
      <c r="K9128">
        <v>468.61</v>
      </c>
      <c r="L9128">
        <v>321.89999999999998</v>
      </c>
      <c r="M9128" t="s">
        <v>28</v>
      </c>
      <c r="N9128" s="3">
        <f>retail_sales[[#This Row],[Profit]]/retail_sales[[#This Row],[Revenue]]</f>
        <v>0.40720547494655346</v>
      </c>
      <c r="O9128" t="str">
        <f t="shared" si="142"/>
        <v>Saturday</v>
      </c>
    </row>
    <row r="9129" spans="1:15" x14ac:dyDescent="0.3">
      <c r="A9129">
        <v>9128</v>
      </c>
      <c r="B9129" t="s">
        <v>5727</v>
      </c>
      <c r="C9129" s="1">
        <v>45554</v>
      </c>
      <c r="D9129" t="s">
        <v>24</v>
      </c>
      <c r="E9129" t="s">
        <v>25</v>
      </c>
      <c r="F9129" t="s">
        <v>27</v>
      </c>
      <c r="G9129">
        <v>6</v>
      </c>
      <c r="H9129">
        <v>108.25</v>
      </c>
      <c r="I9129">
        <v>0.28999999999999998</v>
      </c>
      <c r="J9129">
        <v>461.14</v>
      </c>
      <c r="K9129">
        <v>303.38</v>
      </c>
      <c r="L9129">
        <v>157.76</v>
      </c>
      <c r="M9129" t="s">
        <v>17</v>
      </c>
      <c r="N9129" s="3">
        <f>retail_sales[[#This Row],[Profit]]/retail_sales[[#This Row],[Revenue]]</f>
        <v>0.34210868716658716</v>
      </c>
      <c r="O9129" t="str">
        <f t="shared" si="142"/>
        <v>Thursday</v>
      </c>
    </row>
    <row r="9130" spans="1:15" x14ac:dyDescent="0.3">
      <c r="A9130">
        <v>9129</v>
      </c>
      <c r="B9130" t="s">
        <v>644</v>
      </c>
      <c r="C9130" s="1">
        <v>45383</v>
      </c>
      <c r="D9130" t="s">
        <v>39</v>
      </c>
      <c r="E9130" t="s">
        <v>25</v>
      </c>
      <c r="F9130" t="s">
        <v>16</v>
      </c>
      <c r="G9130">
        <v>2</v>
      </c>
      <c r="H9130">
        <v>41.23</v>
      </c>
      <c r="I9130">
        <v>0.25</v>
      </c>
      <c r="J9130">
        <v>61.84</v>
      </c>
      <c r="K9130">
        <v>34.4</v>
      </c>
      <c r="L9130">
        <v>27.44</v>
      </c>
      <c r="M9130" t="s">
        <v>28</v>
      </c>
      <c r="N9130" s="3">
        <f>retail_sales[[#This Row],[Profit]]/retail_sales[[#This Row],[Revenue]]</f>
        <v>0.44372574385510993</v>
      </c>
      <c r="O9130" t="str">
        <f t="shared" si="142"/>
        <v>Monday</v>
      </c>
    </row>
    <row r="9131" spans="1:15" x14ac:dyDescent="0.3">
      <c r="A9131">
        <v>9130</v>
      </c>
      <c r="B9131" t="s">
        <v>2913</v>
      </c>
      <c r="C9131" s="1">
        <v>45393</v>
      </c>
      <c r="D9131" t="s">
        <v>24</v>
      </c>
      <c r="E9131" t="s">
        <v>33</v>
      </c>
      <c r="F9131" t="s">
        <v>16</v>
      </c>
      <c r="G9131">
        <v>4</v>
      </c>
      <c r="H9131">
        <v>383.42</v>
      </c>
      <c r="I9131">
        <v>0.09</v>
      </c>
      <c r="J9131">
        <v>1395.65</v>
      </c>
      <c r="K9131">
        <v>921.89</v>
      </c>
      <c r="L9131">
        <v>473.76</v>
      </c>
      <c r="M9131" t="s">
        <v>22</v>
      </c>
      <c r="N9131" s="3">
        <f>retail_sales[[#This Row],[Profit]]/retail_sales[[#This Row],[Revenue]]</f>
        <v>0.33945473435316875</v>
      </c>
      <c r="O9131" t="str">
        <f t="shared" si="142"/>
        <v>Thursday</v>
      </c>
    </row>
    <row r="9132" spans="1:15" x14ac:dyDescent="0.3">
      <c r="A9132">
        <v>9131</v>
      </c>
      <c r="B9132" t="s">
        <v>869</v>
      </c>
      <c r="C9132" s="1">
        <v>45351</v>
      </c>
      <c r="D9132" t="s">
        <v>39</v>
      </c>
      <c r="E9132" t="s">
        <v>15</v>
      </c>
      <c r="F9132" t="s">
        <v>16</v>
      </c>
      <c r="G9132">
        <v>3</v>
      </c>
      <c r="H9132">
        <v>475.55</v>
      </c>
      <c r="I9132">
        <v>0.1</v>
      </c>
      <c r="J9132">
        <v>1283.99</v>
      </c>
      <c r="K9132">
        <v>951.84</v>
      </c>
      <c r="L9132">
        <v>332.15</v>
      </c>
      <c r="M9132" t="s">
        <v>28</v>
      </c>
      <c r="N9132" s="3">
        <f>retail_sales[[#This Row],[Profit]]/retail_sales[[#This Row],[Revenue]]</f>
        <v>0.25868581531008805</v>
      </c>
      <c r="O9132" t="str">
        <f t="shared" si="142"/>
        <v>Thursday</v>
      </c>
    </row>
    <row r="9133" spans="1:15" x14ac:dyDescent="0.3">
      <c r="A9133">
        <v>9132</v>
      </c>
      <c r="B9133" t="s">
        <v>5728</v>
      </c>
      <c r="C9133" s="1">
        <v>45540</v>
      </c>
      <c r="D9133" t="s">
        <v>24</v>
      </c>
      <c r="E9133" t="s">
        <v>20</v>
      </c>
      <c r="F9133" t="s">
        <v>27</v>
      </c>
      <c r="G9133">
        <v>8</v>
      </c>
      <c r="H9133">
        <v>116.94</v>
      </c>
      <c r="I9133">
        <v>0.28999999999999998</v>
      </c>
      <c r="J9133">
        <v>664.22</v>
      </c>
      <c r="K9133">
        <v>374.6</v>
      </c>
      <c r="L9133">
        <v>289.62</v>
      </c>
      <c r="M9133" t="s">
        <v>46</v>
      </c>
      <c r="N9133" s="3">
        <f>retail_sales[[#This Row],[Profit]]/retail_sales[[#This Row],[Revenue]]</f>
        <v>0.43603023094757759</v>
      </c>
      <c r="O9133" t="str">
        <f t="shared" si="142"/>
        <v>Thursday</v>
      </c>
    </row>
    <row r="9134" spans="1:15" x14ac:dyDescent="0.3">
      <c r="A9134">
        <v>9133</v>
      </c>
      <c r="B9134" t="s">
        <v>3437</v>
      </c>
      <c r="C9134" s="1">
        <v>45389</v>
      </c>
      <c r="D9134" t="s">
        <v>19</v>
      </c>
      <c r="E9134" t="s">
        <v>25</v>
      </c>
      <c r="F9134" t="s">
        <v>16</v>
      </c>
      <c r="G9134">
        <v>8</v>
      </c>
      <c r="H9134">
        <v>257.5</v>
      </c>
      <c r="I9134">
        <v>0</v>
      </c>
      <c r="J9134">
        <v>2060</v>
      </c>
      <c r="K9134">
        <v>1211.6600000000001</v>
      </c>
      <c r="L9134">
        <v>848.34</v>
      </c>
      <c r="M9134" t="s">
        <v>40</v>
      </c>
      <c r="N9134" s="3">
        <f>retail_sales[[#This Row],[Profit]]/retail_sales[[#This Row],[Revenue]]</f>
        <v>0.41181553398058252</v>
      </c>
      <c r="O9134" t="str">
        <f t="shared" si="142"/>
        <v>Sunday</v>
      </c>
    </row>
    <row r="9135" spans="1:15" x14ac:dyDescent="0.3">
      <c r="A9135">
        <v>9134</v>
      </c>
      <c r="B9135" t="s">
        <v>5144</v>
      </c>
      <c r="C9135" s="1">
        <v>45299</v>
      </c>
      <c r="D9135" t="s">
        <v>24</v>
      </c>
      <c r="E9135" t="s">
        <v>25</v>
      </c>
      <c r="F9135" t="s">
        <v>21</v>
      </c>
      <c r="G9135">
        <v>9</v>
      </c>
      <c r="H9135">
        <v>159.1</v>
      </c>
      <c r="I9135">
        <v>0.24</v>
      </c>
      <c r="J9135">
        <v>1088.24</v>
      </c>
      <c r="K9135">
        <v>781.6</v>
      </c>
      <c r="L9135">
        <v>306.64</v>
      </c>
      <c r="M9135" t="s">
        <v>40</v>
      </c>
      <c r="N9135" s="3">
        <f>retail_sales[[#This Row],[Profit]]/retail_sales[[#This Row],[Revenue]]</f>
        <v>0.28177607880614569</v>
      </c>
      <c r="O9135" t="str">
        <f t="shared" si="142"/>
        <v>Monday</v>
      </c>
    </row>
    <row r="9136" spans="1:15" x14ac:dyDescent="0.3">
      <c r="A9136">
        <v>9135</v>
      </c>
      <c r="B9136" t="s">
        <v>5729</v>
      </c>
      <c r="C9136" s="1">
        <v>45495</v>
      </c>
      <c r="D9136" t="s">
        <v>14</v>
      </c>
      <c r="E9136" t="s">
        <v>33</v>
      </c>
      <c r="F9136" t="s">
        <v>21</v>
      </c>
      <c r="G9136">
        <v>10</v>
      </c>
      <c r="H9136">
        <v>90.41</v>
      </c>
      <c r="I9136">
        <v>0.22</v>
      </c>
      <c r="J9136">
        <v>705.2</v>
      </c>
      <c r="K9136">
        <v>507.09</v>
      </c>
      <c r="L9136">
        <v>198.11</v>
      </c>
      <c r="M9136" t="s">
        <v>46</v>
      </c>
      <c r="N9136" s="3">
        <f>retail_sales[[#This Row],[Profit]]/retail_sales[[#This Row],[Revenue]]</f>
        <v>0.28092739648326714</v>
      </c>
      <c r="O9136" t="str">
        <f t="shared" si="142"/>
        <v>Monday</v>
      </c>
    </row>
    <row r="9137" spans="1:15" x14ac:dyDescent="0.3">
      <c r="A9137">
        <v>9136</v>
      </c>
      <c r="B9137" t="s">
        <v>3526</v>
      </c>
      <c r="C9137" s="1">
        <v>45585</v>
      </c>
      <c r="D9137" t="s">
        <v>39</v>
      </c>
      <c r="E9137" t="s">
        <v>25</v>
      </c>
      <c r="F9137" t="s">
        <v>21</v>
      </c>
      <c r="G9137">
        <v>2</v>
      </c>
      <c r="H9137">
        <v>462.9</v>
      </c>
      <c r="I9137">
        <v>0.28999999999999998</v>
      </c>
      <c r="J9137">
        <v>657.32</v>
      </c>
      <c r="K9137">
        <v>336.4</v>
      </c>
      <c r="L9137">
        <v>320.92</v>
      </c>
      <c r="M9137" t="s">
        <v>17</v>
      </c>
      <c r="N9137" s="3">
        <f>retail_sales[[#This Row],[Profit]]/retail_sales[[#This Row],[Revenue]]</f>
        <v>0.48822491328424511</v>
      </c>
      <c r="O9137" t="str">
        <f t="shared" si="142"/>
        <v>Sunday</v>
      </c>
    </row>
    <row r="9138" spans="1:15" x14ac:dyDescent="0.3">
      <c r="A9138">
        <v>9137</v>
      </c>
      <c r="B9138" t="s">
        <v>2847</v>
      </c>
      <c r="C9138" s="1">
        <v>45416</v>
      </c>
      <c r="D9138" t="s">
        <v>14</v>
      </c>
      <c r="E9138" t="s">
        <v>25</v>
      </c>
      <c r="F9138" t="s">
        <v>27</v>
      </c>
      <c r="G9138">
        <v>6</v>
      </c>
      <c r="H9138">
        <v>112.74</v>
      </c>
      <c r="I9138">
        <v>0.02</v>
      </c>
      <c r="J9138">
        <v>662.91</v>
      </c>
      <c r="K9138">
        <v>441.92</v>
      </c>
      <c r="L9138">
        <v>220.99</v>
      </c>
      <c r="M9138" t="s">
        <v>17</v>
      </c>
      <c r="N9138" s="3">
        <f>retail_sales[[#This Row],[Profit]]/retail_sales[[#This Row],[Revenue]]</f>
        <v>0.33336350334132842</v>
      </c>
      <c r="O9138" t="str">
        <f t="shared" si="142"/>
        <v>Saturday</v>
      </c>
    </row>
    <row r="9139" spans="1:15" x14ac:dyDescent="0.3">
      <c r="A9139">
        <v>9138</v>
      </c>
      <c r="B9139" t="s">
        <v>5730</v>
      </c>
      <c r="C9139" s="1">
        <v>45393</v>
      </c>
      <c r="D9139" t="s">
        <v>14</v>
      </c>
      <c r="E9139" t="s">
        <v>25</v>
      </c>
      <c r="F9139" t="s">
        <v>21</v>
      </c>
      <c r="G9139">
        <v>3</v>
      </c>
      <c r="H9139">
        <v>331.97</v>
      </c>
      <c r="I9139">
        <v>0.08</v>
      </c>
      <c r="J9139">
        <v>916.24</v>
      </c>
      <c r="K9139">
        <v>485.23</v>
      </c>
      <c r="L9139">
        <v>431.01</v>
      </c>
      <c r="M9139" t="s">
        <v>17</v>
      </c>
      <c r="N9139" s="3">
        <f>retail_sales[[#This Row],[Profit]]/retail_sales[[#This Row],[Revenue]]</f>
        <v>0.47041168252859511</v>
      </c>
      <c r="O9139" t="str">
        <f t="shared" si="142"/>
        <v>Thursday</v>
      </c>
    </row>
    <row r="9140" spans="1:15" x14ac:dyDescent="0.3">
      <c r="A9140">
        <v>9139</v>
      </c>
      <c r="B9140" t="s">
        <v>5511</v>
      </c>
      <c r="C9140" s="1">
        <v>45350</v>
      </c>
      <c r="D9140" t="s">
        <v>19</v>
      </c>
      <c r="E9140" t="s">
        <v>33</v>
      </c>
      <c r="F9140" t="s">
        <v>16</v>
      </c>
      <c r="G9140">
        <v>6</v>
      </c>
      <c r="H9140">
        <v>372.99</v>
      </c>
      <c r="I9140">
        <v>7.0000000000000007E-2</v>
      </c>
      <c r="J9140">
        <v>2081.2800000000002</v>
      </c>
      <c r="K9140">
        <v>1614.55</v>
      </c>
      <c r="L9140">
        <v>466.73</v>
      </c>
      <c r="M9140" t="s">
        <v>40</v>
      </c>
      <c r="N9140" s="3">
        <f>retail_sales[[#This Row],[Profit]]/retail_sales[[#This Row],[Revenue]]</f>
        <v>0.22425142220172201</v>
      </c>
      <c r="O9140" t="str">
        <f t="shared" si="142"/>
        <v>Wednesday</v>
      </c>
    </row>
    <row r="9141" spans="1:15" x14ac:dyDescent="0.3">
      <c r="A9141">
        <v>9140</v>
      </c>
      <c r="B9141" t="s">
        <v>5731</v>
      </c>
      <c r="C9141" s="1">
        <v>45350</v>
      </c>
      <c r="D9141" t="s">
        <v>19</v>
      </c>
      <c r="E9141" t="s">
        <v>33</v>
      </c>
      <c r="F9141" t="s">
        <v>21</v>
      </c>
      <c r="G9141">
        <v>9</v>
      </c>
      <c r="H9141">
        <v>460.65</v>
      </c>
      <c r="I9141">
        <v>7.0000000000000007E-2</v>
      </c>
      <c r="J9141">
        <v>3855.64</v>
      </c>
      <c r="K9141">
        <v>2894.72</v>
      </c>
      <c r="L9141">
        <v>960.92</v>
      </c>
      <c r="M9141" t="s">
        <v>22</v>
      </c>
      <c r="N9141" s="3">
        <f>retail_sales[[#This Row],[Profit]]/retail_sales[[#This Row],[Revenue]]</f>
        <v>0.24922451266197052</v>
      </c>
      <c r="O9141" t="str">
        <f t="shared" si="142"/>
        <v>Wednesday</v>
      </c>
    </row>
    <row r="9142" spans="1:15" x14ac:dyDescent="0.3">
      <c r="A9142">
        <v>9141</v>
      </c>
      <c r="B9142" t="s">
        <v>5732</v>
      </c>
      <c r="C9142" s="1">
        <v>45494</v>
      </c>
      <c r="D9142" t="s">
        <v>19</v>
      </c>
      <c r="E9142" t="s">
        <v>30</v>
      </c>
      <c r="F9142" t="s">
        <v>21</v>
      </c>
      <c r="G9142">
        <v>3</v>
      </c>
      <c r="H9142">
        <v>310.89</v>
      </c>
      <c r="I9142">
        <v>0.28999999999999998</v>
      </c>
      <c r="J9142">
        <v>662.2</v>
      </c>
      <c r="K9142">
        <v>466.07</v>
      </c>
      <c r="L9142">
        <v>196.13</v>
      </c>
      <c r="M9142" t="s">
        <v>17</v>
      </c>
      <c r="N9142" s="3">
        <f>retail_sales[[#This Row],[Profit]]/retail_sales[[#This Row],[Revenue]]</f>
        <v>0.29617940199335546</v>
      </c>
      <c r="O9142" t="str">
        <f t="shared" si="142"/>
        <v>Sunday</v>
      </c>
    </row>
    <row r="9143" spans="1:15" x14ac:dyDescent="0.3">
      <c r="A9143">
        <v>9142</v>
      </c>
      <c r="B9143" t="s">
        <v>4240</v>
      </c>
      <c r="C9143" s="1">
        <v>45434</v>
      </c>
      <c r="D9143" t="s">
        <v>39</v>
      </c>
      <c r="E9143" t="s">
        <v>15</v>
      </c>
      <c r="F9143" t="s">
        <v>27</v>
      </c>
      <c r="G9143">
        <v>3</v>
      </c>
      <c r="H9143">
        <v>211.57</v>
      </c>
      <c r="I9143">
        <v>0.06</v>
      </c>
      <c r="J9143">
        <v>596.63</v>
      </c>
      <c r="K9143">
        <v>438.3</v>
      </c>
      <c r="L9143">
        <v>158.33000000000001</v>
      </c>
      <c r="M9143" t="s">
        <v>17</v>
      </c>
      <c r="N9143" s="3">
        <f>retail_sales[[#This Row],[Profit]]/retail_sales[[#This Row],[Revenue]]</f>
        <v>0.26537384978965189</v>
      </c>
      <c r="O9143" t="str">
        <f t="shared" si="142"/>
        <v>Wednesday</v>
      </c>
    </row>
    <row r="9144" spans="1:15" x14ac:dyDescent="0.3">
      <c r="A9144">
        <v>9143</v>
      </c>
      <c r="B9144" t="s">
        <v>4982</v>
      </c>
      <c r="C9144" s="1">
        <v>45617</v>
      </c>
      <c r="D9144" t="s">
        <v>39</v>
      </c>
      <c r="E9144" t="s">
        <v>25</v>
      </c>
      <c r="F9144" t="s">
        <v>16</v>
      </c>
      <c r="G9144">
        <v>10</v>
      </c>
      <c r="H9144">
        <v>479.9</v>
      </c>
      <c r="I9144">
        <v>0.28000000000000003</v>
      </c>
      <c r="J9144">
        <v>3455.28</v>
      </c>
      <c r="K9144">
        <v>2126.87</v>
      </c>
      <c r="L9144">
        <v>1328.41</v>
      </c>
      <c r="M9144" t="s">
        <v>17</v>
      </c>
      <c r="N9144" s="3">
        <f>retail_sales[[#This Row],[Profit]]/retail_sales[[#This Row],[Revenue]]</f>
        <v>0.38445798893287952</v>
      </c>
      <c r="O9144" t="str">
        <f t="shared" si="142"/>
        <v>Thursday</v>
      </c>
    </row>
    <row r="9145" spans="1:15" x14ac:dyDescent="0.3">
      <c r="A9145">
        <v>9144</v>
      </c>
      <c r="B9145" t="s">
        <v>5495</v>
      </c>
      <c r="C9145" s="1">
        <v>45374</v>
      </c>
      <c r="D9145" t="s">
        <v>14</v>
      </c>
      <c r="E9145" t="s">
        <v>33</v>
      </c>
      <c r="F9145" t="s">
        <v>27</v>
      </c>
      <c r="G9145">
        <v>4</v>
      </c>
      <c r="H9145">
        <v>71.13</v>
      </c>
      <c r="I9145">
        <v>0.28000000000000003</v>
      </c>
      <c r="J9145">
        <v>204.85</v>
      </c>
      <c r="K9145">
        <v>141.6</v>
      </c>
      <c r="L9145">
        <v>63.25</v>
      </c>
      <c r="M9145" t="s">
        <v>17</v>
      </c>
      <c r="N9145" s="3">
        <f>retail_sales[[#This Row],[Profit]]/retail_sales[[#This Row],[Revenue]]</f>
        <v>0.30876250915303882</v>
      </c>
      <c r="O9145" t="str">
        <f t="shared" si="142"/>
        <v>Saturday</v>
      </c>
    </row>
    <row r="9146" spans="1:15" x14ac:dyDescent="0.3">
      <c r="A9146">
        <v>9145</v>
      </c>
      <c r="B9146" t="s">
        <v>2370</v>
      </c>
      <c r="C9146" s="1">
        <v>45583</v>
      </c>
      <c r="D9146" t="s">
        <v>19</v>
      </c>
      <c r="E9146" t="s">
        <v>25</v>
      </c>
      <c r="F9146" t="s">
        <v>27</v>
      </c>
      <c r="G9146">
        <v>4</v>
      </c>
      <c r="H9146">
        <v>102.09</v>
      </c>
      <c r="I9146">
        <v>0.06</v>
      </c>
      <c r="J9146">
        <v>383.86</v>
      </c>
      <c r="K9146">
        <v>224.02</v>
      </c>
      <c r="L9146">
        <v>159.84</v>
      </c>
      <c r="M9146" t="s">
        <v>46</v>
      </c>
      <c r="N9146" s="3">
        <f>retail_sales[[#This Row],[Profit]]/retail_sales[[#This Row],[Revenue]]</f>
        <v>0.4164018131610483</v>
      </c>
      <c r="O9146" t="str">
        <f t="shared" si="142"/>
        <v>Friday</v>
      </c>
    </row>
    <row r="9147" spans="1:15" x14ac:dyDescent="0.3">
      <c r="A9147">
        <v>9146</v>
      </c>
      <c r="B9147" t="s">
        <v>1025</v>
      </c>
      <c r="C9147" s="1">
        <v>45426</v>
      </c>
      <c r="D9147" t="s">
        <v>14</v>
      </c>
      <c r="E9147" t="s">
        <v>25</v>
      </c>
      <c r="F9147" t="s">
        <v>27</v>
      </c>
      <c r="G9147">
        <v>6</v>
      </c>
      <c r="H9147">
        <v>127.04</v>
      </c>
      <c r="I9147">
        <v>0</v>
      </c>
      <c r="J9147">
        <v>762.24</v>
      </c>
      <c r="K9147">
        <v>425.63</v>
      </c>
      <c r="L9147">
        <v>336.61</v>
      </c>
      <c r="M9147" t="s">
        <v>40</v>
      </c>
      <c r="N9147" s="3">
        <f>retail_sales[[#This Row],[Profit]]/retail_sales[[#This Row],[Revenue]]</f>
        <v>0.4416063182199832</v>
      </c>
      <c r="O9147" t="str">
        <f t="shared" si="142"/>
        <v>Tuesday</v>
      </c>
    </row>
    <row r="9148" spans="1:15" x14ac:dyDescent="0.3">
      <c r="A9148">
        <v>9147</v>
      </c>
      <c r="B9148" t="s">
        <v>3183</v>
      </c>
      <c r="C9148" s="1">
        <v>45477</v>
      </c>
      <c r="D9148" t="s">
        <v>39</v>
      </c>
      <c r="E9148" t="s">
        <v>20</v>
      </c>
      <c r="F9148" t="s">
        <v>27</v>
      </c>
      <c r="G9148">
        <v>7</v>
      </c>
      <c r="H9148">
        <v>285.77</v>
      </c>
      <c r="I9148">
        <v>0.19</v>
      </c>
      <c r="J9148">
        <v>1620.32</v>
      </c>
      <c r="K9148">
        <v>1266.67</v>
      </c>
      <c r="L9148">
        <v>353.65</v>
      </c>
      <c r="M9148" t="s">
        <v>28</v>
      </c>
      <c r="N9148" s="3">
        <f>retail_sales[[#This Row],[Profit]]/retail_sales[[#This Row],[Revenue]]</f>
        <v>0.2182593561765577</v>
      </c>
      <c r="O9148" t="str">
        <f t="shared" si="142"/>
        <v>Thursday</v>
      </c>
    </row>
    <row r="9149" spans="1:15" x14ac:dyDescent="0.3">
      <c r="A9149">
        <v>9148</v>
      </c>
      <c r="B9149" t="s">
        <v>4255</v>
      </c>
      <c r="C9149" s="1">
        <v>45589</v>
      </c>
      <c r="D9149" t="s">
        <v>39</v>
      </c>
      <c r="E9149" t="s">
        <v>33</v>
      </c>
      <c r="F9149" t="s">
        <v>21</v>
      </c>
      <c r="G9149">
        <v>3</v>
      </c>
      <c r="H9149">
        <v>485.44</v>
      </c>
      <c r="I9149">
        <v>0.13</v>
      </c>
      <c r="J9149">
        <v>1267</v>
      </c>
      <c r="K9149">
        <v>851.51</v>
      </c>
      <c r="L9149">
        <v>415.49</v>
      </c>
      <c r="M9149" t="s">
        <v>40</v>
      </c>
      <c r="N9149" s="3">
        <f>retail_sales[[#This Row],[Profit]]/retail_sales[[#This Row],[Revenue]]</f>
        <v>0.3279321231254933</v>
      </c>
      <c r="O9149" t="str">
        <f t="shared" si="142"/>
        <v>Thursday</v>
      </c>
    </row>
    <row r="9150" spans="1:15" x14ac:dyDescent="0.3">
      <c r="A9150">
        <v>9149</v>
      </c>
      <c r="B9150" t="s">
        <v>5731</v>
      </c>
      <c r="C9150" s="1">
        <v>45553</v>
      </c>
      <c r="D9150" t="s">
        <v>14</v>
      </c>
      <c r="E9150" t="s">
        <v>15</v>
      </c>
      <c r="F9150" t="s">
        <v>21</v>
      </c>
      <c r="G9150">
        <v>3</v>
      </c>
      <c r="H9150">
        <v>59.52</v>
      </c>
      <c r="I9150">
        <v>0.14000000000000001</v>
      </c>
      <c r="J9150">
        <v>153.56</v>
      </c>
      <c r="K9150">
        <v>115.81</v>
      </c>
      <c r="L9150">
        <v>37.75</v>
      </c>
      <c r="M9150" t="s">
        <v>46</v>
      </c>
      <c r="N9150" s="3">
        <f>retail_sales[[#This Row],[Profit]]/retail_sales[[#This Row],[Revenue]]</f>
        <v>0.24583224798124512</v>
      </c>
      <c r="O9150" t="str">
        <f t="shared" si="142"/>
        <v>Wednesday</v>
      </c>
    </row>
    <row r="9151" spans="1:15" x14ac:dyDescent="0.3">
      <c r="A9151">
        <v>9150</v>
      </c>
      <c r="B9151" t="s">
        <v>1152</v>
      </c>
      <c r="C9151" s="1">
        <v>45373</v>
      </c>
      <c r="D9151" t="s">
        <v>24</v>
      </c>
      <c r="E9151" t="s">
        <v>33</v>
      </c>
      <c r="F9151" t="s">
        <v>27</v>
      </c>
      <c r="G9151">
        <v>5</v>
      </c>
      <c r="H9151">
        <v>109.54</v>
      </c>
      <c r="I9151">
        <v>0.13</v>
      </c>
      <c r="J9151">
        <v>476.5</v>
      </c>
      <c r="K9151">
        <v>370.86</v>
      </c>
      <c r="L9151">
        <v>105.64</v>
      </c>
      <c r="M9151" t="s">
        <v>28</v>
      </c>
      <c r="N9151" s="3">
        <f>retail_sales[[#This Row],[Profit]]/retail_sales[[#This Row],[Revenue]]</f>
        <v>0.22169989506820567</v>
      </c>
      <c r="O9151" t="str">
        <f t="shared" si="142"/>
        <v>Friday</v>
      </c>
    </row>
    <row r="9152" spans="1:15" x14ac:dyDescent="0.3">
      <c r="A9152">
        <v>9151</v>
      </c>
      <c r="B9152" t="s">
        <v>304</v>
      </c>
      <c r="C9152" s="1">
        <v>45570</v>
      </c>
      <c r="D9152" t="s">
        <v>39</v>
      </c>
      <c r="E9152" t="s">
        <v>33</v>
      </c>
      <c r="F9152" t="s">
        <v>16</v>
      </c>
      <c r="G9152">
        <v>5</v>
      </c>
      <c r="H9152">
        <v>26.74</v>
      </c>
      <c r="I9152">
        <v>0.09</v>
      </c>
      <c r="J9152">
        <v>121.67</v>
      </c>
      <c r="K9152">
        <v>65.25</v>
      </c>
      <c r="L9152">
        <v>56.42</v>
      </c>
      <c r="M9152" t="s">
        <v>40</v>
      </c>
      <c r="N9152" s="3">
        <f>retail_sales[[#This Row],[Profit]]/retail_sales[[#This Row],[Revenue]]</f>
        <v>0.46371332292265965</v>
      </c>
      <c r="O9152" t="str">
        <f t="shared" si="142"/>
        <v>Saturday</v>
      </c>
    </row>
    <row r="9153" spans="1:15" x14ac:dyDescent="0.3">
      <c r="A9153">
        <v>9152</v>
      </c>
      <c r="B9153" t="s">
        <v>5733</v>
      </c>
      <c r="C9153" s="1">
        <v>45427</v>
      </c>
      <c r="D9153" t="s">
        <v>24</v>
      </c>
      <c r="E9153" t="s">
        <v>33</v>
      </c>
      <c r="F9153" t="s">
        <v>16</v>
      </c>
      <c r="G9153">
        <v>5</v>
      </c>
      <c r="H9153">
        <v>452.61</v>
      </c>
      <c r="I9153">
        <v>0.01</v>
      </c>
      <c r="J9153">
        <v>2240.42</v>
      </c>
      <c r="K9153">
        <v>1593.3</v>
      </c>
      <c r="L9153">
        <v>647.12</v>
      </c>
      <c r="M9153" t="s">
        <v>17</v>
      </c>
      <c r="N9153" s="3">
        <f>retail_sales[[#This Row],[Profit]]/retail_sales[[#This Row],[Revenue]]</f>
        <v>0.28883869988662841</v>
      </c>
      <c r="O9153" t="str">
        <f t="shared" si="142"/>
        <v>Wednesday</v>
      </c>
    </row>
    <row r="9154" spans="1:15" x14ac:dyDescent="0.3">
      <c r="A9154">
        <v>9153</v>
      </c>
      <c r="B9154" t="s">
        <v>3036</v>
      </c>
      <c r="C9154" s="1">
        <v>45564</v>
      </c>
      <c r="D9154" t="s">
        <v>14</v>
      </c>
      <c r="E9154" t="s">
        <v>25</v>
      </c>
      <c r="F9154" t="s">
        <v>21</v>
      </c>
      <c r="G9154">
        <v>9</v>
      </c>
      <c r="H9154">
        <v>452.98</v>
      </c>
      <c r="I9154">
        <v>0.01</v>
      </c>
      <c r="J9154">
        <v>4036.05</v>
      </c>
      <c r="K9154">
        <v>3036.65</v>
      </c>
      <c r="L9154">
        <v>999.4</v>
      </c>
      <c r="M9154" t="s">
        <v>46</v>
      </c>
      <c r="N9154" s="3">
        <f>retail_sales[[#This Row],[Profit]]/retail_sales[[#This Row],[Revenue]]</f>
        <v>0.24761833971333355</v>
      </c>
      <c r="O9154" t="str">
        <f t="shared" ref="O9154:O9217" si="143">TEXT(C9154, "dddd")</f>
        <v>Sunday</v>
      </c>
    </row>
    <row r="9155" spans="1:15" x14ac:dyDescent="0.3">
      <c r="A9155">
        <v>9154</v>
      </c>
      <c r="B9155" t="s">
        <v>705</v>
      </c>
      <c r="C9155" s="1">
        <v>45356</v>
      </c>
      <c r="D9155" t="s">
        <v>39</v>
      </c>
      <c r="E9155" t="s">
        <v>30</v>
      </c>
      <c r="F9155" t="s">
        <v>21</v>
      </c>
      <c r="G9155">
        <v>6</v>
      </c>
      <c r="H9155">
        <v>234.44</v>
      </c>
      <c r="I9155">
        <v>0.28000000000000003</v>
      </c>
      <c r="J9155">
        <v>1012.78</v>
      </c>
      <c r="K9155">
        <v>732.35</v>
      </c>
      <c r="L9155">
        <v>280.43</v>
      </c>
      <c r="M9155" t="s">
        <v>17</v>
      </c>
      <c r="N9155" s="3">
        <f>retail_sales[[#This Row],[Profit]]/retail_sales[[#This Row],[Revenue]]</f>
        <v>0.27689132881770967</v>
      </c>
      <c r="O9155" t="str">
        <f t="shared" si="143"/>
        <v>Tuesday</v>
      </c>
    </row>
    <row r="9156" spans="1:15" x14ac:dyDescent="0.3">
      <c r="A9156">
        <v>9155</v>
      </c>
      <c r="B9156" t="s">
        <v>5734</v>
      </c>
      <c r="C9156" s="1">
        <v>45512</v>
      </c>
      <c r="D9156" t="s">
        <v>39</v>
      </c>
      <c r="E9156" t="s">
        <v>30</v>
      </c>
      <c r="F9156" t="s">
        <v>27</v>
      </c>
      <c r="G9156">
        <v>4</v>
      </c>
      <c r="H9156">
        <v>419.52</v>
      </c>
      <c r="I9156">
        <v>7.0000000000000007E-2</v>
      </c>
      <c r="J9156">
        <v>1560.61</v>
      </c>
      <c r="K9156">
        <v>1003.75</v>
      </c>
      <c r="L9156">
        <v>556.86</v>
      </c>
      <c r="M9156" t="s">
        <v>17</v>
      </c>
      <c r="N9156" s="3">
        <f>retail_sales[[#This Row],[Profit]]/retail_sales[[#This Row],[Revenue]]</f>
        <v>0.35682201190560103</v>
      </c>
      <c r="O9156" t="str">
        <f t="shared" si="143"/>
        <v>Thursday</v>
      </c>
    </row>
    <row r="9157" spans="1:15" x14ac:dyDescent="0.3">
      <c r="A9157">
        <v>9156</v>
      </c>
      <c r="B9157" t="s">
        <v>5735</v>
      </c>
      <c r="C9157" s="1">
        <v>45634</v>
      </c>
      <c r="D9157" t="s">
        <v>39</v>
      </c>
      <c r="E9157" t="s">
        <v>25</v>
      </c>
      <c r="F9157" t="s">
        <v>21</v>
      </c>
      <c r="G9157">
        <v>8</v>
      </c>
      <c r="H9157">
        <v>292.06</v>
      </c>
      <c r="I9157">
        <v>0.27</v>
      </c>
      <c r="J9157">
        <v>1705.63</v>
      </c>
      <c r="K9157">
        <v>894.05</v>
      </c>
      <c r="L9157">
        <v>811.58</v>
      </c>
      <c r="M9157" t="s">
        <v>22</v>
      </c>
      <c r="N9157" s="3">
        <f>retail_sales[[#This Row],[Profit]]/retail_sales[[#This Row],[Revenue]]</f>
        <v>0.47582418226696294</v>
      </c>
      <c r="O9157" t="str">
        <f t="shared" si="143"/>
        <v>Sunday</v>
      </c>
    </row>
    <row r="9158" spans="1:15" x14ac:dyDescent="0.3">
      <c r="A9158">
        <v>9157</v>
      </c>
      <c r="B9158" t="s">
        <v>5617</v>
      </c>
      <c r="C9158" s="1">
        <v>45469</v>
      </c>
      <c r="D9158" t="s">
        <v>19</v>
      </c>
      <c r="E9158" t="s">
        <v>15</v>
      </c>
      <c r="F9158" t="s">
        <v>16</v>
      </c>
      <c r="G9158">
        <v>9</v>
      </c>
      <c r="H9158">
        <v>117.9</v>
      </c>
      <c r="I9158">
        <v>0.25</v>
      </c>
      <c r="J9158">
        <v>795.83</v>
      </c>
      <c r="K9158">
        <v>441.94</v>
      </c>
      <c r="L9158">
        <v>353.89</v>
      </c>
      <c r="M9158" t="s">
        <v>46</v>
      </c>
      <c r="N9158" s="3">
        <f>retail_sales[[#This Row],[Profit]]/retail_sales[[#This Row],[Revenue]]</f>
        <v>0.44468039656710601</v>
      </c>
      <c r="O9158" t="str">
        <f t="shared" si="143"/>
        <v>Wednesday</v>
      </c>
    </row>
    <row r="9159" spans="1:15" x14ac:dyDescent="0.3">
      <c r="A9159">
        <v>9158</v>
      </c>
      <c r="B9159" t="s">
        <v>5736</v>
      </c>
      <c r="C9159" s="1">
        <v>45496</v>
      </c>
      <c r="D9159" t="s">
        <v>24</v>
      </c>
      <c r="E9159" t="s">
        <v>33</v>
      </c>
      <c r="F9159" t="s">
        <v>16</v>
      </c>
      <c r="G9159">
        <v>3</v>
      </c>
      <c r="H9159">
        <v>458.25</v>
      </c>
      <c r="I9159">
        <v>0.09</v>
      </c>
      <c r="J9159">
        <v>1251.02</v>
      </c>
      <c r="K9159">
        <v>958.58</v>
      </c>
      <c r="L9159">
        <v>292.44</v>
      </c>
      <c r="M9159" t="s">
        <v>17</v>
      </c>
      <c r="N9159" s="3">
        <f>retail_sales[[#This Row],[Profit]]/retail_sales[[#This Row],[Revenue]]</f>
        <v>0.23376125081933144</v>
      </c>
      <c r="O9159" t="str">
        <f t="shared" si="143"/>
        <v>Tuesday</v>
      </c>
    </row>
    <row r="9160" spans="1:15" x14ac:dyDescent="0.3">
      <c r="A9160">
        <v>9159</v>
      </c>
      <c r="B9160" t="s">
        <v>5577</v>
      </c>
      <c r="C9160" s="1">
        <v>45525</v>
      </c>
      <c r="D9160" t="s">
        <v>14</v>
      </c>
      <c r="E9160" t="s">
        <v>33</v>
      </c>
      <c r="F9160" t="s">
        <v>16</v>
      </c>
      <c r="G9160">
        <v>9</v>
      </c>
      <c r="H9160">
        <v>93.44</v>
      </c>
      <c r="I9160">
        <v>0.2</v>
      </c>
      <c r="J9160">
        <v>672.77</v>
      </c>
      <c r="K9160">
        <v>392.86</v>
      </c>
      <c r="L9160">
        <v>279.91000000000003</v>
      </c>
      <c r="M9160" t="s">
        <v>28</v>
      </c>
      <c r="N9160" s="3">
        <f>retail_sales[[#This Row],[Profit]]/retail_sales[[#This Row],[Revenue]]</f>
        <v>0.41605600725359337</v>
      </c>
      <c r="O9160" t="str">
        <f t="shared" si="143"/>
        <v>Wednesday</v>
      </c>
    </row>
    <row r="9161" spans="1:15" x14ac:dyDescent="0.3">
      <c r="A9161">
        <v>9160</v>
      </c>
      <c r="B9161" t="s">
        <v>2090</v>
      </c>
      <c r="C9161" s="1">
        <v>45313</v>
      </c>
      <c r="D9161" t="s">
        <v>19</v>
      </c>
      <c r="E9161" t="s">
        <v>30</v>
      </c>
      <c r="F9161" t="s">
        <v>16</v>
      </c>
      <c r="G9161">
        <v>6</v>
      </c>
      <c r="H9161">
        <v>344.37</v>
      </c>
      <c r="I9161">
        <v>7.0000000000000007E-2</v>
      </c>
      <c r="J9161">
        <v>1921.58</v>
      </c>
      <c r="K9161">
        <v>1244.73</v>
      </c>
      <c r="L9161">
        <v>676.85</v>
      </c>
      <c r="M9161" t="s">
        <v>22</v>
      </c>
      <c r="N9161" s="3">
        <f>retail_sales[[#This Row],[Profit]]/retail_sales[[#This Row],[Revenue]]</f>
        <v>0.35223618064301254</v>
      </c>
      <c r="O9161" t="str">
        <f t="shared" si="143"/>
        <v>Monday</v>
      </c>
    </row>
    <row r="9162" spans="1:15" x14ac:dyDescent="0.3">
      <c r="A9162">
        <v>9161</v>
      </c>
      <c r="B9162" t="s">
        <v>2614</v>
      </c>
      <c r="C9162" s="1">
        <v>45490</v>
      </c>
      <c r="D9162" t="s">
        <v>14</v>
      </c>
      <c r="E9162" t="s">
        <v>33</v>
      </c>
      <c r="F9162" t="s">
        <v>21</v>
      </c>
      <c r="G9162">
        <v>5</v>
      </c>
      <c r="H9162">
        <v>175.14</v>
      </c>
      <c r="I9162">
        <v>0.05</v>
      </c>
      <c r="J9162">
        <v>831.91</v>
      </c>
      <c r="K9162">
        <v>595.96</v>
      </c>
      <c r="L9162">
        <v>235.95</v>
      </c>
      <c r="M9162" t="s">
        <v>28</v>
      </c>
      <c r="N9162" s="3">
        <f>retail_sales[[#This Row],[Profit]]/retail_sales[[#This Row],[Revenue]]</f>
        <v>0.28362443052734071</v>
      </c>
      <c r="O9162" t="str">
        <f t="shared" si="143"/>
        <v>Wednesday</v>
      </c>
    </row>
    <row r="9163" spans="1:15" x14ac:dyDescent="0.3">
      <c r="A9163">
        <v>9162</v>
      </c>
      <c r="B9163" t="s">
        <v>5737</v>
      </c>
      <c r="C9163" s="1">
        <v>45522</v>
      </c>
      <c r="D9163" t="s">
        <v>39</v>
      </c>
      <c r="E9163" t="s">
        <v>15</v>
      </c>
      <c r="F9163" t="s">
        <v>21</v>
      </c>
      <c r="G9163">
        <v>3</v>
      </c>
      <c r="H9163">
        <v>318.33</v>
      </c>
      <c r="I9163">
        <v>7.0000000000000007E-2</v>
      </c>
      <c r="J9163">
        <v>888.14</v>
      </c>
      <c r="K9163">
        <v>593.70000000000005</v>
      </c>
      <c r="L9163">
        <v>294.44</v>
      </c>
      <c r="M9163" t="s">
        <v>28</v>
      </c>
      <c r="N9163" s="3">
        <f>retail_sales[[#This Row],[Profit]]/retail_sales[[#This Row],[Revenue]]</f>
        <v>0.33152430923052673</v>
      </c>
      <c r="O9163" t="str">
        <f t="shared" si="143"/>
        <v>Sunday</v>
      </c>
    </row>
    <row r="9164" spans="1:15" x14ac:dyDescent="0.3">
      <c r="A9164">
        <v>9163</v>
      </c>
      <c r="B9164" t="s">
        <v>4869</v>
      </c>
      <c r="C9164" s="1">
        <v>45307</v>
      </c>
      <c r="D9164" t="s">
        <v>14</v>
      </c>
      <c r="E9164" t="s">
        <v>20</v>
      </c>
      <c r="F9164" t="s">
        <v>27</v>
      </c>
      <c r="G9164">
        <v>6</v>
      </c>
      <c r="H9164">
        <v>145.88999999999999</v>
      </c>
      <c r="I9164">
        <v>0.11</v>
      </c>
      <c r="J9164">
        <v>779.05</v>
      </c>
      <c r="K9164">
        <v>420.99</v>
      </c>
      <c r="L9164">
        <v>358.06</v>
      </c>
      <c r="M9164" t="s">
        <v>17</v>
      </c>
      <c r="N9164" s="3">
        <f>retail_sales[[#This Row],[Profit]]/retail_sales[[#This Row],[Revenue]]</f>
        <v>0.45961106475835956</v>
      </c>
      <c r="O9164" t="str">
        <f t="shared" si="143"/>
        <v>Tuesday</v>
      </c>
    </row>
    <row r="9165" spans="1:15" x14ac:dyDescent="0.3">
      <c r="A9165">
        <v>9164</v>
      </c>
      <c r="B9165" t="s">
        <v>5738</v>
      </c>
      <c r="C9165" s="1">
        <v>45512</v>
      </c>
      <c r="D9165" t="s">
        <v>14</v>
      </c>
      <c r="E9165" t="s">
        <v>20</v>
      </c>
      <c r="F9165" t="s">
        <v>21</v>
      </c>
      <c r="G9165">
        <v>4</v>
      </c>
      <c r="H9165">
        <v>215.31</v>
      </c>
      <c r="I9165">
        <v>0.17</v>
      </c>
      <c r="J9165">
        <v>714.83</v>
      </c>
      <c r="K9165">
        <v>364.29</v>
      </c>
      <c r="L9165">
        <v>350.54</v>
      </c>
      <c r="M9165" t="s">
        <v>28</v>
      </c>
      <c r="N9165" s="3">
        <f>retail_sales[[#This Row],[Profit]]/retail_sales[[#This Row],[Revenue]]</f>
        <v>0.49038232866555687</v>
      </c>
      <c r="O9165" t="str">
        <f t="shared" si="143"/>
        <v>Thursday</v>
      </c>
    </row>
    <row r="9166" spans="1:15" x14ac:dyDescent="0.3">
      <c r="A9166">
        <v>9165</v>
      </c>
      <c r="B9166" t="s">
        <v>5739</v>
      </c>
      <c r="C9166" s="1">
        <v>45535</v>
      </c>
      <c r="D9166" t="s">
        <v>24</v>
      </c>
      <c r="E9166" t="s">
        <v>25</v>
      </c>
      <c r="F9166" t="s">
        <v>21</v>
      </c>
      <c r="G9166">
        <v>5</v>
      </c>
      <c r="H9166">
        <v>140.84</v>
      </c>
      <c r="I9166">
        <v>0.04</v>
      </c>
      <c r="J9166">
        <v>676.03</v>
      </c>
      <c r="K9166">
        <v>506.37</v>
      </c>
      <c r="L9166">
        <v>169.66</v>
      </c>
      <c r="M9166" t="s">
        <v>22</v>
      </c>
      <c r="N9166" s="3">
        <f>retail_sales[[#This Row],[Profit]]/retail_sales[[#This Row],[Revenue]]</f>
        <v>0.25096519385234384</v>
      </c>
      <c r="O9166" t="str">
        <f t="shared" si="143"/>
        <v>Saturday</v>
      </c>
    </row>
    <row r="9167" spans="1:15" x14ac:dyDescent="0.3">
      <c r="A9167">
        <v>9166</v>
      </c>
      <c r="B9167" t="s">
        <v>4224</v>
      </c>
      <c r="C9167" s="1">
        <v>45380</v>
      </c>
      <c r="D9167" t="s">
        <v>19</v>
      </c>
      <c r="E9167" t="s">
        <v>25</v>
      </c>
      <c r="F9167" t="s">
        <v>21</v>
      </c>
      <c r="G9167">
        <v>6</v>
      </c>
      <c r="H9167">
        <v>231.92</v>
      </c>
      <c r="I9167">
        <v>0.18</v>
      </c>
      <c r="J9167">
        <v>1141.05</v>
      </c>
      <c r="K9167">
        <v>670.31</v>
      </c>
      <c r="L9167">
        <v>470.74</v>
      </c>
      <c r="M9167" t="s">
        <v>46</v>
      </c>
      <c r="N9167" s="3">
        <f>retail_sales[[#This Row],[Profit]]/retail_sales[[#This Row],[Revenue]]</f>
        <v>0.41254984444152321</v>
      </c>
      <c r="O9167" t="str">
        <f t="shared" si="143"/>
        <v>Friday</v>
      </c>
    </row>
    <row r="9168" spans="1:15" x14ac:dyDescent="0.3">
      <c r="A9168">
        <v>9167</v>
      </c>
      <c r="B9168" t="s">
        <v>5740</v>
      </c>
      <c r="C9168" s="1">
        <v>45554</v>
      </c>
      <c r="D9168" t="s">
        <v>39</v>
      </c>
      <c r="E9168" t="s">
        <v>15</v>
      </c>
      <c r="F9168" t="s">
        <v>27</v>
      </c>
      <c r="G9168">
        <v>1</v>
      </c>
      <c r="H9168">
        <v>355.92</v>
      </c>
      <c r="I9168">
        <v>0.1</v>
      </c>
      <c r="J9168">
        <v>320.33</v>
      </c>
      <c r="K9168">
        <v>235.2</v>
      </c>
      <c r="L9168">
        <v>85.13</v>
      </c>
      <c r="M9168" t="s">
        <v>17</v>
      </c>
      <c r="N9168" s="3">
        <f>retail_sales[[#This Row],[Profit]]/retail_sales[[#This Row],[Revenue]]</f>
        <v>0.26575718789997815</v>
      </c>
      <c r="O9168" t="str">
        <f t="shared" si="143"/>
        <v>Thursday</v>
      </c>
    </row>
    <row r="9169" spans="1:15" x14ac:dyDescent="0.3">
      <c r="A9169">
        <v>9168</v>
      </c>
      <c r="B9169" t="s">
        <v>4340</v>
      </c>
      <c r="C9169" s="1">
        <v>45464</v>
      </c>
      <c r="D9169" t="s">
        <v>39</v>
      </c>
      <c r="E9169" t="s">
        <v>25</v>
      </c>
      <c r="F9169" t="s">
        <v>27</v>
      </c>
      <c r="G9169">
        <v>2</v>
      </c>
      <c r="H9169">
        <v>350.75</v>
      </c>
      <c r="I9169">
        <v>0.11</v>
      </c>
      <c r="J9169">
        <v>624.34</v>
      </c>
      <c r="K9169">
        <v>328.26</v>
      </c>
      <c r="L9169">
        <v>296.08</v>
      </c>
      <c r="M9169" t="s">
        <v>22</v>
      </c>
      <c r="N9169" s="3">
        <f>retail_sales[[#This Row],[Profit]]/retail_sales[[#This Row],[Revenue]]</f>
        <v>0.47422878559759102</v>
      </c>
      <c r="O9169" t="str">
        <f t="shared" si="143"/>
        <v>Friday</v>
      </c>
    </row>
    <row r="9170" spans="1:15" x14ac:dyDescent="0.3">
      <c r="A9170">
        <v>9169</v>
      </c>
      <c r="B9170" t="s">
        <v>5741</v>
      </c>
      <c r="C9170" s="1">
        <v>45304</v>
      </c>
      <c r="D9170" t="s">
        <v>24</v>
      </c>
      <c r="E9170" t="s">
        <v>33</v>
      </c>
      <c r="F9170" t="s">
        <v>21</v>
      </c>
      <c r="G9170">
        <v>2</v>
      </c>
      <c r="H9170">
        <v>327.78</v>
      </c>
      <c r="I9170">
        <v>0.14000000000000001</v>
      </c>
      <c r="J9170">
        <v>563.78</v>
      </c>
      <c r="K9170">
        <v>426.88</v>
      </c>
      <c r="L9170">
        <v>136.9</v>
      </c>
      <c r="M9170" t="s">
        <v>40</v>
      </c>
      <c r="N9170" s="3">
        <f>retail_sales[[#This Row],[Profit]]/retail_sales[[#This Row],[Revenue]]</f>
        <v>0.24282521550959596</v>
      </c>
      <c r="O9170" t="str">
        <f t="shared" si="143"/>
        <v>Saturday</v>
      </c>
    </row>
    <row r="9171" spans="1:15" x14ac:dyDescent="0.3">
      <c r="A9171">
        <v>9170</v>
      </c>
      <c r="B9171" t="s">
        <v>824</v>
      </c>
      <c r="C9171" s="1">
        <v>45443</v>
      </c>
      <c r="D9171" t="s">
        <v>39</v>
      </c>
      <c r="E9171" t="s">
        <v>15</v>
      </c>
      <c r="F9171" t="s">
        <v>27</v>
      </c>
      <c r="G9171">
        <v>8</v>
      </c>
      <c r="H9171">
        <v>344.28</v>
      </c>
      <c r="I9171">
        <v>0.19</v>
      </c>
      <c r="J9171">
        <v>2230.9299999999998</v>
      </c>
      <c r="K9171">
        <v>1699.62</v>
      </c>
      <c r="L9171">
        <v>531.30999999999995</v>
      </c>
      <c r="M9171" t="s">
        <v>28</v>
      </c>
      <c r="N9171" s="3">
        <f>retail_sales[[#This Row],[Profit]]/retail_sales[[#This Row],[Revenue]]</f>
        <v>0.23815628459879959</v>
      </c>
      <c r="O9171" t="str">
        <f t="shared" si="143"/>
        <v>Friday</v>
      </c>
    </row>
    <row r="9172" spans="1:15" x14ac:dyDescent="0.3">
      <c r="A9172">
        <v>9171</v>
      </c>
      <c r="B9172" t="s">
        <v>4950</v>
      </c>
      <c r="C9172" s="1">
        <v>45599</v>
      </c>
      <c r="D9172" t="s">
        <v>14</v>
      </c>
      <c r="E9172" t="s">
        <v>30</v>
      </c>
      <c r="F9172" t="s">
        <v>27</v>
      </c>
      <c r="G9172">
        <v>2</v>
      </c>
      <c r="H9172">
        <v>327.99</v>
      </c>
      <c r="I9172">
        <v>0.02</v>
      </c>
      <c r="J9172">
        <v>642.86</v>
      </c>
      <c r="K9172">
        <v>477.57</v>
      </c>
      <c r="L9172">
        <v>165.29</v>
      </c>
      <c r="M9172" t="s">
        <v>28</v>
      </c>
      <c r="N9172" s="3">
        <f>retail_sales[[#This Row],[Profit]]/retail_sales[[#This Row],[Revenue]]</f>
        <v>0.25711663503717758</v>
      </c>
      <c r="O9172" t="str">
        <f t="shared" si="143"/>
        <v>Sunday</v>
      </c>
    </row>
    <row r="9173" spans="1:15" x14ac:dyDescent="0.3">
      <c r="A9173">
        <v>9172</v>
      </c>
      <c r="B9173" t="s">
        <v>4422</v>
      </c>
      <c r="C9173" s="1">
        <v>45401</v>
      </c>
      <c r="D9173" t="s">
        <v>14</v>
      </c>
      <c r="E9173" t="s">
        <v>33</v>
      </c>
      <c r="F9173" t="s">
        <v>27</v>
      </c>
      <c r="G9173">
        <v>10</v>
      </c>
      <c r="H9173">
        <v>332.22</v>
      </c>
      <c r="I9173">
        <v>0.22</v>
      </c>
      <c r="J9173">
        <v>2591.3200000000002</v>
      </c>
      <c r="K9173">
        <v>1320.13</v>
      </c>
      <c r="L9173">
        <v>1271.19</v>
      </c>
      <c r="M9173" t="s">
        <v>28</v>
      </c>
      <c r="N9173" s="3">
        <f>retail_sales[[#This Row],[Profit]]/retail_sales[[#This Row],[Revenue]]</f>
        <v>0.49055693623327107</v>
      </c>
      <c r="O9173" t="str">
        <f t="shared" si="143"/>
        <v>Friday</v>
      </c>
    </row>
    <row r="9174" spans="1:15" x14ac:dyDescent="0.3">
      <c r="A9174">
        <v>9173</v>
      </c>
      <c r="B9174" t="s">
        <v>5742</v>
      </c>
      <c r="C9174" s="1">
        <v>45526</v>
      </c>
      <c r="D9174" t="s">
        <v>14</v>
      </c>
      <c r="E9174" t="s">
        <v>25</v>
      </c>
      <c r="F9174" t="s">
        <v>16</v>
      </c>
      <c r="G9174">
        <v>7</v>
      </c>
      <c r="H9174">
        <v>81.459999999999994</v>
      </c>
      <c r="I9174">
        <v>0.28000000000000003</v>
      </c>
      <c r="J9174">
        <v>410.56</v>
      </c>
      <c r="K9174">
        <v>313.39</v>
      </c>
      <c r="L9174">
        <v>97.17</v>
      </c>
      <c r="M9174" t="s">
        <v>17</v>
      </c>
      <c r="N9174" s="3">
        <f>retail_sales[[#This Row],[Profit]]/retail_sales[[#This Row],[Revenue]]</f>
        <v>0.23667673421667965</v>
      </c>
      <c r="O9174" t="str">
        <f t="shared" si="143"/>
        <v>Thursday</v>
      </c>
    </row>
    <row r="9175" spans="1:15" x14ac:dyDescent="0.3">
      <c r="A9175">
        <v>9174</v>
      </c>
      <c r="B9175" t="s">
        <v>5743</v>
      </c>
      <c r="C9175" s="1">
        <v>45368</v>
      </c>
      <c r="D9175" t="s">
        <v>19</v>
      </c>
      <c r="E9175" t="s">
        <v>33</v>
      </c>
      <c r="F9175" t="s">
        <v>27</v>
      </c>
      <c r="G9175">
        <v>6</v>
      </c>
      <c r="H9175">
        <v>412.82</v>
      </c>
      <c r="I9175">
        <v>0.25</v>
      </c>
      <c r="J9175">
        <v>1857.69</v>
      </c>
      <c r="K9175">
        <v>1435.92</v>
      </c>
      <c r="L9175">
        <v>421.77</v>
      </c>
      <c r="M9175" t="s">
        <v>28</v>
      </c>
      <c r="N9175" s="3">
        <f>retail_sales[[#This Row],[Profit]]/retail_sales[[#This Row],[Revenue]]</f>
        <v>0.22704003359010383</v>
      </c>
      <c r="O9175" t="str">
        <f t="shared" si="143"/>
        <v>Sunday</v>
      </c>
    </row>
    <row r="9176" spans="1:15" x14ac:dyDescent="0.3">
      <c r="A9176">
        <v>9175</v>
      </c>
      <c r="B9176" t="s">
        <v>3302</v>
      </c>
      <c r="C9176" s="1">
        <v>45591</v>
      </c>
      <c r="D9176" t="s">
        <v>19</v>
      </c>
      <c r="E9176" t="s">
        <v>30</v>
      </c>
      <c r="F9176" t="s">
        <v>16</v>
      </c>
      <c r="G9176">
        <v>2</v>
      </c>
      <c r="H9176">
        <v>251.96</v>
      </c>
      <c r="I9176">
        <v>0.19</v>
      </c>
      <c r="J9176">
        <v>408.18</v>
      </c>
      <c r="K9176">
        <v>249.93</v>
      </c>
      <c r="L9176">
        <v>158.25</v>
      </c>
      <c r="M9176" t="s">
        <v>22</v>
      </c>
      <c r="N9176" s="3">
        <f>retail_sales[[#This Row],[Profit]]/retail_sales[[#This Row],[Revenue]]</f>
        <v>0.387696604439218</v>
      </c>
      <c r="O9176" t="str">
        <f t="shared" si="143"/>
        <v>Saturday</v>
      </c>
    </row>
    <row r="9177" spans="1:15" x14ac:dyDescent="0.3">
      <c r="A9177">
        <v>9176</v>
      </c>
      <c r="B9177" t="s">
        <v>5744</v>
      </c>
      <c r="C9177" s="1">
        <v>45627</v>
      </c>
      <c r="D9177" t="s">
        <v>19</v>
      </c>
      <c r="E9177" t="s">
        <v>20</v>
      </c>
      <c r="F9177" t="s">
        <v>27</v>
      </c>
      <c r="G9177">
        <v>8</v>
      </c>
      <c r="H9177">
        <v>71.52</v>
      </c>
      <c r="I9177">
        <v>0.03</v>
      </c>
      <c r="J9177">
        <v>555</v>
      </c>
      <c r="K9177">
        <v>292.45</v>
      </c>
      <c r="L9177">
        <v>262.55</v>
      </c>
      <c r="M9177" t="s">
        <v>40</v>
      </c>
      <c r="N9177" s="3">
        <f>retail_sales[[#This Row],[Profit]]/retail_sales[[#This Row],[Revenue]]</f>
        <v>0.47306306306306306</v>
      </c>
      <c r="O9177" t="str">
        <f t="shared" si="143"/>
        <v>Sunday</v>
      </c>
    </row>
    <row r="9178" spans="1:15" x14ac:dyDescent="0.3">
      <c r="A9178">
        <v>9177</v>
      </c>
      <c r="B9178" t="s">
        <v>5745</v>
      </c>
      <c r="C9178" s="1">
        <v>45451</v>
      </c>
      <c r="D9178" t="s">
        <v>39</v>
      </c>
      <c r="E9178" t="s">
        <v>33</v>
      </c>
      <c r="F9178" t="s">
        <v>16</v>
      </c>
      <c r="G9178">
        <v>1</v>
      </c>
      <c r="H9178">
        <v>116.25</v>
      </c>
      <c r="I9178">
        <v>0.26</v>
      </c>
      <c r="J9178">
        <v>86.03</v>
      </c>
      <c r="K9178">
        <v>46.68</v>
      </c>
      <c r="L9178">
        <v>39.35</v>
      </c>
      <c r="M9178" t="s">
        <v>22</v>
      </c>
      <c r="N9178" s="3">
        <f>retail_sales[[#This Row],[Profit]]/retail_sales[[#This Row],[Revenue]]</f>
        <v>0.45739858189003835</v>
      </c>
      <c r="O9178" t="str">
        <f t="shared" si="143"/>
        <v>Saturday</v>
      </c>
    </row>
    <row r="9179" spans="1:15" x14ac:dyDescent="0.3">
      <c r="A9179">
        <v>9178</v>
      </c>
      <c r="B9179" t="s">
        <v>1687</v>
      </c>
      <c r="C9179" s="1">
        <v>45595</v>
      </c>
      <c r="D9179" t="s">
        <v>24</v>
      </c>
      <c r="E9179" t="s">
        <v>15</v>
      </c>
      <c r="F9179" t="s">
        <v>16</v>
      </c>
      <c r="G9179">
        <v>9</v>
      </c>
      <c r="H9179">
        <v>57.97</v>
      </c>
      <c r="I9179">
        <v>0.14000000000000001</v>
      </c>
      <c r="J9179">
        <v>448.69</v>
      </c>
      <c r="K9179">
        <v>307.81</v>
      </c>
      <c r="L9179">
        <v>140.88</v>
      </c>
      <c r="M9179" t="s">
        <v>17</v>
      </c>
      <c r="N9179" s="3">
        <f>retail_sales[[#This Row],[Profit]]/retail_sales[[#This Row],[Revenue]]</f>
        <v>0.31398069936927497</v>
      </c>
      <c r="O9179" t="str">
        <f t="shared" si="143"/>
        <v>Wednesday</v>
      </c>
    </row>
    <row r="9180" spans="1:15" x14ac:dyDescent="0.3">
      <c r="A9180">
        <v>9179</v>
      </c>
      <c r="B9180" t="s">
        <v>4444</v>
      </c>
      <c r="C9180" s="1">
        <v>45607</v>
      </c>
      <c r="D9180" t="s">
        <v>14</v>
      </c>
      <c r="E9180" t="s">
        <v>25</v>
      </c>
      <c r="F9180" t="s">
        <v>27</v>
      </c>
      <c r="G9180">
        <v>6</v>
      </c>
      <c r="H9180">
        <v>365.39</v>
      </c>
      <c r="I9180">
        <v>0.28000000000000003</v>
      </c>
      <c r="J9180">
        <v>1578.48</v>
      </c>
      <c r="K9180">
        <v>805.74</v>
      </c>
      <c r="L9180">
        <v>772.74</v>
      </c>
      <c r="M9180" t="s">
        <v>22</v>
      </c>
      <c r="N9180" s="3">
        <f>retail_sales[[#This Row],[Profit]]/retail_sales[[#This Row],[Revenue]]</f>
        <v>0.48954690588414168</v>
      </c>
      <c r="O9180" t="str">
        <f t="shared" si="143"/>
        <v>Monday</v>
      </c>
    </row>
    <row r="9181" spans="1:15" x14ac:dyDescent="0.3">
      <c r="A9181">
        <v>9180</v>
      </c>
      <c r="B9181" t="s">
        <v>2091</v>
      </c>
      <c r="C9181" s="1">
        <v>45415</v>
      </c>
      <c r="D9181" t="s">
        <v>19</v>
      </c>
      <c r="E9181" t="s">
        <v>25</v>
      </c>
      <c r="F9181" t="s">
        <v>16</v>
      </c>
      <c r="G9181">
        <v>8</v>
      </c>
      <c r="H9181">
        <v>122.99</v>
      </c>
      <c r="I9181">
        <v>0.28000000000000003</v>
      </c>
      <c r="J9181">
        <v>708.42</v>
      </c>
      <c r="K9181">
        <v>409.11</v>
      </c>
      <c r="L9181">
        <v>299.31</v>
      </c>
      <c r="M9181" t="s">
        <v>40</v>
      </c>
      <c r="N9181" s="3">
        <f>retail_sales[[#This Row],[Profit]]/retail_sales[[#This Row],[Revenue]]</f>
        <v>0.42250359955958333</v>
      </c>
      <c r="O9181" t="str">
        <f t="shared" si="143"/>
        <v>Friday</v>
      </c>
    </row>
    <row r="9182" spans="1:15" x14ac:dyDescent="0.3">
      <c r="A9182">
        <v>9181</v>
      </c>
      <c r="B9182" t="s">
        <v>5746</v>
      </c>
      <c r="C9182" s="1">
        <v>45333</v>
      </c>
      <c r="D9182" t="s">
        <v>39</v>
      </c>
      <c r="E9182" t="s">
        <v>30</v>
      </c>
      <c r="F9182" t="s">
        <v>27</v>
      </c>
      <c r="G9182">
        <v>10</v>
      </c>
      <c r="H9182">
        <v>431.57</v>
      </c>
      <c r="I9182">
        <v>0.19</v>
      </c>
      <c r="J9182">
        <v>3495.72</v>
      </c>
      <c r="K9182">
        <v>1807.56</v>
      </c>
      <c r="L9182">
        <v>1688.16</v>
      </c>
      <c r="M9182" t="s">
        <v>40</v>
      </c>
      <c r="N9182" s="3">
        <f>retail_sales[[#This Row],[Profit]]/retail_sales[[#This Row],[Revenue]]</f>
        <v>0.48292197315574481</v>
      </c>
      <c r="O9182" t="str">
        <f t="shared" si="143"/>
        <v>Sunday</v>
      </c>
    </row>
    <row r="9183" spans="1:15" x14ac:dyDescent="0.3">
      <c r="A9183">
        <v>9182</v>
      </c>
      <c r="B9183" t="s">
        <v>5747</v>
      </c>
      <c r="C9183" s="1">
        <v>45385</v>
      </c>
      <c r="D9183" t="s">
        <v>14</v>
      </c>
      <c r="E9183" t="s">
        <v>33</v>
      </c>
      <c r="F9183" t="s">
        <v>27</v>
      </c>
      <c r="G9183">
        <v>6</v>
      </c>
      <c r="H9183">
        <v>75.12</v>
      </c>
      <c r="I9183">
        <v>0.13</v>
      </c>
      <c r="J9183">
        <v>392.13</v>
      </c>
      <c r="K9183">
        <v>205.05</v>
      </c>
      <c r="L9183">
        <v>187.08</v>
      </c>
      <c r="M9183" t="s">
        <v>17</v>
      </c>
      <c r="N9183" s="3">
        <f>retail_sales[[#This Row],[Profit]]/retail_sales[[#This Row],[Revenue]]</f>
        <v>0.47708668043760999</v>
      </c>
      <c r="O9183" t="str">
        <f t="shared" si="143"/>
        <v>Wednesday</v>
      </c>
    </row>
    <row r="9184" spans="1:15" x14ac:dyDescent="0.3">
      <c r="A9184">
        <v>9183</v>
      </c>
      <c r="B9184" t="s">
        <v>2419</v>
      </c>
      <c r="C9184" s="1">
        <v>45568</v>
      </c>
      <c r="D9184" t="s">
        <v>24</v>
      </c>
      <c r="E9184" t="s">
        <v>30</v>
      </c>
      <c r="F9184" t="s">
        <v>27</v>
      </c>
      <c r="G9184">
        <v>2</v>
      </c>
      <c r="H9184">
        <v>169.56</v>
      </c>
      <c r="I9184">
        <v>0.21</v>
      </c>
      <c r="J9184">
        <v>267.89999999999998</v>
      </c>
      <c r="K9184">
        <v>160.38</v>
      </c>
      <c r="L9184">
        <v>107.52</v>
      </c>
      <c r="M9184" t="s">
        <v>28</v>
      </c>
      <c r="N9184" s="3">
        <f>retail_sales[[#This Row],[Profit]]/retail_sales[[#This Row],[Revenue]]</f>
        <v>0.40134378499440093</v>
      </c>
      <c r="O9184" t="str">
        <f t="shared" si="143"/>
        <v>Thursday</v>
      </c>
    </row>
    <row r="9185" spans="1:15" x14ac:dyDescent="0.3">
      <c r="A9185">
        <v>9184</v>
      </c>
      <c r="B9185" t="s">
        <v>1289</v>
      </c>
      <c r="C9185" s="1">
        <v>45589</v>
      </c>
      <c r="D9185" t="s">
        <v>24</v>
      </c>
      <c r="E9185" t="s">
        <v>15</v>
      </c>
      <c r="F9185" t="s">
        <v>21</v>
      </c>
      <c r="G9185">
        <v>2</v>
      </c>
      <c r="H9185">
        <v>278.13</v>
      </c>
      <c r="I9185">
        <v>0</v>
      </c>
      <c r="J9185">
        <v>556.26</v>
      </c>
      <c r="K9185">
        <v>320.47000000000003</v>
      </c>
      <c r="L9185">
        <v>235.79</v>
      </c>
      <c r="M9185" t="s">
        <v>40</v>
      </c>
      <c r="N9185" s="3">
        <f>retail_sales[[#This Row],[Profit]]/retail_sales[[#This Row],[Revenue]]</f>
        <v>0.42388451443569553</v>
      </c>
      <c r="O9185" t="str">
        <f t="shared" si="143"/>
        <v>Thursday</v>
      </c>
    </row>
    <row r="9186" spans="1:15" x14ac:dyDescent="0.3">
      <c r="A9186">
        <v>9185</v>
      </c>
      <c r="B9186" t="s">
        <v>5748</v>
      </c>
      <c r="C9186" s="1">
        <v>45555</v>
      </c>
      <c r="D9186" t="s">
        <v>19</v>
      </c>
      <c r="E9186" t="s">
        <v>20</v>
      </c>
      <c r="F9186" t="s">
        <v>21</v>
      </c>
      <c r="G9186">
        <v>4</v>
      </c>
      <c r="H9186">
        <v>362.39</v>
      </c>
      <c r="I9186">
        <v>0.28999999999999998</v>
      </c>
      <c r="J9186">
        <v>1029.19</v>
      </c>
      <c r="K9186">
        <v>556.49</v>
      </c>
      <c r="L9186">
        <v>472.7</v>
      </c>
      <c r="M9186" t="s">
        <v>17</v>
      </c>
      <c r="N9186" s="3">
        <f>retail_sales[[#This Row],[Profit]]/retail_sales[[#This Row],[Revenue]]</f>
        <v>0.45929323059882038</v>
      </c>
      <c r="O9186" t="str">
        <f t="shared" si="143"/>
        <v>Friday</v>
      </c>
    </row>
    <row r="9187" spans="1:15" x14ac:dyDescent="0.3">
      <c r="A9187">
        <v>9186</v>
      </c>
      <c r="B9187" t="s">
        <v>4759</v>
      </c>
      <c r="C9187" s="1">
        <v>45598</v>
      </c>
      <c r="D9187" t="s">
        <v>24</v>
      </c>
      <c r="E9187" t="s">
        <v>25</v>
      </c>
      <c r="F9187" t="s">
        <v>21</v>
      </c>
      <c r="G9187">
        <v>9</v>
      </c>
      <c r="H9187">
        <v>74.44</v>
      </c>
      <c r="I9187">
        <v>0.24</v>
      </c>
      <c r="J9187">
        <v>509.17</v>
      </c>
      <c r="K9187">
        <v>407.2</v>
      </c>
      <c r="L9187">
        <v>101.97</v>
      </c>
      <c r="M9187" t="s">
        <v>17</v>
      </c>
      <c r="N9187" s="3">
        <f>retail_sales[[#This Row],[Profit]]/retail_sales[[#This Row],[Revenue]]</f>
        <v>0.20026710136103854</v>
      </c>
      <c r="O9187" t="str">
        <f t="shared" si="143"/>
        <v>Saturday</v>
      </c>
    </row>
    <row r="9188" spans="1:15" x14ac:dyDescent="0.3">
      <c r="A9188">
        <v>9187</v>
      </c>
      <c r="B9188" t="s">
        <v>4179</v>
      </c>
      <c r="C9188" s="1">
        <v>45564</v>
      </c>
      <c r="D9188" t="s">
        <v>14</v>
      </c>
      <c r="E9188" t="s">
        <v>33</v>
      </c>
      <c r="F9188" t="s">
        <v>21</v>
      </c>
      <c r="G9188">
        <v>9</v>
      </c>
      <c r="H9188">
        <v>115.09</v>
      </c>
      <c r="I9188">
        <v>0.28000000000000003</v>
      </c>
      <c r="J9188">
        <v>745.78</v>
      </c>
      <c r="K9188">
        <v>373.76</v>
      </c>
      <c r="L9188">
        <v>372.02</v>
      </c>
      <c r="M9188" t="s">
        <v>40</v>
      </c>
      <c r="N9188" s="3">
        <f>retail_sales[[#This Row],[Profit]]/retail_sales[[#This Row],[Revenue]]</f>
        <v>0.49883343613398051</v>
      </c>
      <c r="O9188" t="str">
        <f t="shared" si="143"/>
        <v>Sunday</v>
      </c>
    </row>
    <row r="9189" spans="1:15" x14ac:dyDescent="0.3">
      <c r="A9189">
        <v>9188</v>
      </c>
      <c r="B9189" t="s">
        <v>2471</v>
      </c>
      <c r="C9189" s="1">
        <v>45319</v>
      </c>
      <c r="D9189" t="s">
        <v>24</v>
      </c>
      <c r="E9189" t="s">
        <v>20</v>
      </c>
      <c r="F9189" t="s">
        <v>27</v>
      </c>
      <c r="G9189">
        <v>2</v>
      </c>
      <c r="H9189">
        <v>361.22</v>
      </c>
      <c r="I9189">
        <v>0.12</v>
      </c>
      <c r="J9189">
        <v>635.75</v>
      </c>
      <c r="K9189">
        <v>411.98</v>
      </c>
      <c r="L9189">
        <v>223.77</v>
      </c>
      <c r="M9189" t="s">
        <v>40</v>
      </c>
      <c r="N9189" s="3">
        <f>retail_sales[[#This Row],[Profit]]/retail_sales[[#This Row],[Revenue]]</f>
        <v>0.3519779787652379</v>
      </c>
      <c r="O9189" t="str">
        <f t="shared" si="143"/>
        <v>Sunday</v>
      </c>
    </row>
    <row r="9190" spans="1:15" x14ac:dyDescent="0.3">
      <c r="A9190">
        <v>9189</v>
      </c>
      <c r="B9190" t="s">
        <v>5749</v>
      </c>
      <c r="C9190" s="1">
        <v>45572</v>
      </c>
      <c r="D9190" t="s">
        <v>39</v>
      </c>
      <c r="E9190" t="s">
        <v>20</v>
      </c>
      <c r="F9190" t="s">
        <v>16</v>
      </c>
      <c r="G9190">
        <v>9</v>
      </c>
      <c r="H9190">
        <v>98.42</v>
      </c>
      <c r="I9190">
        <v>0.2</v>
      </c>
      <c r="J9190">
        <v>708.62</v>
      </c>
      <c r="K9190">
        <v>409.08</v>
      </c>
      <c r="L9190">
        <v>299.54000000000002</v>
      </c>
      <c r="M9190" t="s">
        <v>46</v>
      </c>
      <c r="N9190" s="3">
        <f>retail_sales[[#This Row],[Profit]]/retail_sales[[#This Row],[Revenue]]</f>
        <v>0.4227089272106348</v>
      </c>
      <c r="O9190" t="str">
        <f t="shared" si="143"/>
        <v>Monday</v>
      </c>
    </row>
    <row r="9191" spans="1:15" x14ac:dyDescent="0.3">
      <c r="A9191">
        <v>9190</v>
      </c>
      <c r="B9191" t="s">
        <v>5750</v>
      </c>
      <c r="C9191" s="1">
        <v>45499</v>
      </c>
      <c r="D9191" t="s">
        <v>39</v>
      </c>
      <c r="E9191" t="s">
        <v>33</v>
      </c>
      <c r="F9191" t="s">
        <v>21</v>
      </c>
      <c r="G9191">
        <v>4</v>
      </c>
      <c r="H9191">
        <v>157.59</v>
      </c>
      <c r="I9191">
        <v>0.26</v>
      </c>
      <c r="J9191">
        <v>466.47</v>
      </c>
      <c r="K9191">
        <v>316.41000000000003</v>
      </c>
      <c r="L9191">
        <v>150.06</v>
      </c>
      <c r="M9191" t="s">
        <v>28</v>
      </c>
      <c r="N9191" s="3">
        <f>retail_sales[[#This Row],[Profit]]/retail_sales[[#This Row],[Revenue]]</f>
        <v>0.32169271335777216</v>
      </c>
      <c r="O9191" t="str">
        <f t="shared" si="143"/>
        <v>Friday</v>
      </c>
    </row>
    <row r="9192" spans="1:15" x14ac:dyDescent="0.3">
      <c r="A9192">
        <v>9191</v>
      </c>
      <c r="B9192" t="s">
        <v>1307</v>
      </c>
      <c r="C9192" s="1">
        <v>45300</v>
      </c>
      <c r="D9192" t="s">
        <v>14</v>
      </c>
      <c r="E9192" t="s">
        <v>15</v>
      </c>
      <c r="F9192" t="s">
        <v>21</v>
      </c>
      <c r="G9192">
        <v>1</v>
      </c>
      <c r="H9192">
        <v>354.17</v>
      </c>
      <c r="I9192">
        <v>0.06</v>
      </c>
      <c r="J9192">
        <v>332.92</v>
      </c>
      <c r="K9192">
        <v>224.27</v>
      </c>
      <c r="L9192">
        <v>108.65</v>
      </c>
      <c r="M9192" t="s">
        <v>28</v>
      </c>
      <c r="N9192" s="3">
        <f>retail_sales[[#This Row],[Profit]]/retail_sales[[#This Row],[Revenue]]</f>
        <v>0.32635467980295568</v>
      </c>
      <c r="O9192" t="str">
        <f t="shared" si="143"/>
        <v>Tuesday</v>
      </c>
    </row>
    <row r="9193" spans="1:15" x14ac:dyDescent="0.3">
      <c r="A9193">
        <v>9192</v>
      </c>
      <c r="B9193" t="s">
        <v>1070</v>
      </c>
      <c r="C9193" s="1">
        <v>45378</v>
      </c>
      <c r="D9193" t="s">
        <v>19</v>
      </c>
      <c r="E9193" t="s">
        <v>30</v>
      </c>
      <c r="F9193" t="s">
        <v>27</v>
      </c>
      <c r="G9193">
        <v>10</v>
      </c>
      <c r="H9193">
        <v>20.65</v>
      </c>
      <c r="I9193">
        <v>0.22</v>
      </c>
      <c r="J9193">
        <v>161.07</v>
      </c>
      <c r="K9193">
        <v>88.31</v>
      </c>
      <c r="L9193">
        <v>72.760000000000005</v>
      </c>
      <c r="M9193" t="s">
        <v>46</v>
      </c>
      <c r="N9193" s="3">
        <f>retail_sales[[#This Row],[Profit]]/retail_sales[[#This Row],[Revenue]]</f>
        <v>0.4517290618985535</v>
      </c>
      <c r="O9193" t="str">
        <f t="shared" si="143"/>
        <v>Wednesday</v>
      </c>
    </row>
    <row r="9194" spans="1:15" x14ac:dyDescent="0.3">
      <c r="A9194">
        <v>9193</v>
      </c>
      <c r="B9194" t="s">
        <v>786</v>
      </c>
      <c r="C9194" s="1">
        <v>45451</v>
      </c>
      <c r="D9194" t="s">
        <v>14</v>
      </c>
      <c r="E9194" t="s">
        <v>15</v>
      </c>
      <c r="F9194" t="s">
        <v>21</v>
      </c>
      <c r="G9194">
        <v>2</v>
      </c>
      <c r="H9194">
        <v>395.65</v>
      </c>
      <c r="I9194">
        <v>0.25</v>
      </c>
      <c r="J9194">
        <v>593.47</v>
      </c>
      <c r="K9194">
        <v>402.72</v>
      </c>
      <c r="L9194">
        <v>190.75</v>
      </c>
      <c r="M9194" t="s">
        <v>46</v>
      </c>
      <c r="N9194" s="3">
        <f>retail_sales[[#This Row],[Profit]]/retail_sales[[#This Row],[Revenue]]</f>
        <v>0.32141473031492745</v>
      </c>
      <c r="O9194" t="str">
        <f t="shared" si="143"/>
        <v>Saturday</v>
      </c>
    </row>
    <row r="9195" spans="1:15" x14ac:dyDescent="0.3">
      <c r="A9195">
        <v>9194</v>
      </c>
      <c r="B9195" t="s">
        <v>5751</v>
      </c>
      <c r="C9195" s="1">
        <v>45415</v>
      </c>
      <c r="D9195" t="s">
        <v>39</v>
      </c>
      <c r="E9195" t="s">
        <v>30</v>
      </c>
      <c r="F9195" t="s">
        <v>16</v>
      </c>
      <c r="G9195">
        <v>6</v>
      </c>
      <c r="H9195">
        <v>317.83</v>
      </c>
      <c r="I9195">
        <v>0.01</v>
      </c>
      <c r="J9195">
        <v>1887.91</v>
      </c>
      <c r="K9195">
        <v>1056.1099999999999</v>
      </c>
      <c r="L9195">
        <v>831.8</v>
      </c>
      <c r="M9195" t="s">
        <v>46</v>
      </c>
      <c r="N9195" s="3">
        <f>retail_sales[[#This Row],[Profit]]/retail_sales[[#This Row],[Revenue]]</f>
        <v>0.44059303674433631</v>
      </c>
      <c r="O9195" t="str">
        <f t="shared" si="143"/>
        <v>Friday</v>
      </c>
    </row>
    <row r="9196" spans="1:15" x14ac:dyDescent="0.3">
      <c r="A9196">
        <v>9195</v>
      </c>
      <c r="B9196" t="s">
        <v>5383</v>
      </c>
      <c r="C9196" s="1">
        <v>45521</v>
      </c>
      <c r="D9196" t="s">
        <v>19</v>
      </c>
      <c r="E9196" t="s">
        <v>25</v>
      </c>
      <c r="F9196" t="s">
        <v>21</v>
      </c>
      <c r="G9196">
        <v>2</v>
      </c>
      <c r="H9196">
        <v>259.20999999999998</v>
      </c>
      <c r="I9196">
        <v>0.21</v>
      </c>
      <c r="J9196">
        <v>409.55</v>
      </c>
      <c r="K9196">
        <v>211.21</v>
      </c>
      <c r="L9196">
        <v>198.34</v>
      </c>
      <c r="M9196" t="s">
        <v>22</v>
      </c>
      <c r="N9196" s="3">
        <f>retail_sales[[#This Row],[Profit]]/retail_sales[[#This Row],[Revenue]]</f>
        <v>0.48428763276767184</v>
      </c>
      <c r="O9196" t="str">
        <f t="shared" si="143"/>
        <v>Saturday</v>
      </c>
    </row>
    <row r="9197" spans="1:15" x14ac:dyDescent="0.3">
      <c r="A9197">
        <v>9196</v>
      </c>
      <c r="B9197" t="s">
        <v>2338</v>
      </c>
      <c r="C9197" s="1">
        <v>45576</v>
      </c>
      <c r="D9197" t="s">
        <v>19</v>
      </c>
      <c r="E9197" t="s">
        <v>15</v>
      </c>
      <c r="F9197" t="s">
        <v>16</v>
      </c>
      <c r="G9197">
        <v>1</v>
      </c>
      <c r="H9197">
        <v>484.88</v>
      </c>
      <c r="I9197">
        <v>0.12</v>
      </c>
      <c r="J9197">
        <v>426.69</v>
      </c>
      <c r="K9197">
        <v>263.63</v>
      </c>
      <c r="L9197">
        <v>163.06</v>
      </c>
      <c r="M9197" t="s">
        <v>46</v>
      </c>
      <c r="N9197" s="3">
        <f>retail_sales[[#This Row],[Profit]]/retail_sales[[#This Row],[Revenue]]</f>
        <v>0.38215097611849352</v>
      </c>
      <c r="O9197" t="str">
        <f t="shared" si="143"/>
        <v>Friday</v>
      </c>
    </row>
    <row r="9198" spans="1:15" x14ac:dyDescent="0.3">
      <c r="A9198">
        <v>9197</v>
      </c>
      <c r="B9198" t="s">
        <v>5752</v>
      </c>
      <c r="C9198" s="1">
        <v>45335</v>
      </c>
      <c r="D9198" t="s">
        <v>24</v>
      </c>
      <c r="E9198" t="s">
        <v>30</v>
      </c>
      <c r="F9198" t="s">
        <v>16</v>
      </c>
      <c r="G9198">
        <v>1</v>
      </c>
      <c r="H9198">
        <v>92.65</v>
      </c>
      <c r="I9198">
        <v>0.02</v>
      </c>
      <c r="J9198">
        <v>90.8</v>
      </c>
      <c r="K9198">
        <v>62.08</v>
      </c>
      <c r="L9198">
        <v>28.72</v>
      </c>
      <c r="M9198" t="s">
        <v>22</v>
      </c>
      <c r="N9198" s="3">
        <f>retail_sales[[#This Row],[Profit]]/retail_sales[[#This Row],[Revenue]]</f>
        <v>0.31629955947136562</v>
      </c>
      <c r="O9198" t="str">
        <f t="shared" si="143"/>
        <v>Tuesday</v>
      </c>
    </row>
    <row r="9199" spans="1:15" x14ac:dyDescent="0.3">
      <c r="A9199">
        <v>9198</v>
      </c>
      <c r="B9199" t="s">
        <v>5753</v>
      </c>
      <c r="C9199" s="1">
        <v>45332</v>
      </c>
      <c r="D9199" t="s">
        <v>19</v>
      </c>
      <c r="E9199" t="s">
        <v>20</v>
      </c>
      <c r="F9199" t="s">
        <v>27</v>
      </c>
      <c r="G9199">
        <v>9</v>
      </c>
      <c r="H9199">
        <v>81.47</v>
      </c>
      <c r="I9199">
        <v>0.03</v>
      </c>
      <c r="J9199">
        <v>711.23</v>
      </c>
      <c r="K9199">
        <v>393.87</v>
      </c>
      <c r="L9199">
        <v>317.36</v>
      </c>
      <c r="M9199" t="s">
        <v>46</v>
      </c>
      <c r="N9199" s="3">
        <f>retail_sales[[#This Row],[Profit]]/retail_sales[[#This Row],[Revenue]]</f>
        <v>0.44621289878098508</v>
      </c>
      <c r="O9199" t="str">
        <f t="shared" si="143"/>
        <v>Saturday</v>
      </c>
    </row>
    <row r="9200" spans="1:15" x14ac:dyDescent="0.3">
      <c r="A9200">
        <v>9199</v>
      </c>
      <c r="B9200" t="s">
        <v>313</v>
      </c>
      <c r="C9200" s="1">
        <v>45318</v>
      </c>
      <c r="D9200" t="s">
        <v>19</v>
      </c>
      <c r="E9200" t="s">
        <v>20</v>
      </c>
      <c r="F9200" t="s">
        <v>21</v>
      </c>
      <c r="G9200">
        <v>3</v>
      </c>
      <c r="H9200">
        <v>443.81</v>
      </c>
      <c r="I9200">
        <v>0.23</v>
      </c>
      <c r="J9200">
        <v>1025.2</v>
      </c>
      <c r="K9200">
        <v>528.32000000000005</v>
      </c>
      <c r="L9200">
        <v>496.88</v>
      </c>
      <c r="M9200" t="s">
        <v>22</v>
      </c>
      <c r="N9200" s="3">
        <f>retail_sales[[#This Row],[Profit]]/retail_sales[[#This Row],[Revenue]]</f>
        <v>0.48466640655481852</v>
      </c>
      <c r="O9200" t="str">
        <f t="shared" si="143"/>
        <v>Saturday</v>
      </c>
    </row>
    <row r="9201" spans="1:15" x14ac:dyDescent="0.3">
      <c r="A9201">
        <v>9200</v>
      </c>
      <c r="B9201" t="s">
        <v>2032</v>
      </c>
      <c r="C9201" s="1">
        <v>45630</v>
      </c>
      <c r="D9201" t="s">
        <v>14</v>
      </c>
      <c r="E9201" t="s">
        <v>25</v>
      </c>
      <c r="F9201" t="s">
        <v>27</v>
      </c>
      <c r="G9201">
        <v>5</v>
      </c>
      <c r="H9201">
        <v>266.64999999999998</v>
      </c>
      <c r="I9201">
        <v>0.09</v>
      </c>
      <c r="J9201">
        <v>1213.26</v>
      </c>
      <c r="K9201">
        <v>925.29</v>
      </c>
      <c r="L9201">
        <v>287.97000000000003</v>
      </c>
      <c r="M9201" t="s">
        <v>17</v>
      </c>
      <c r="N9201" s="3">
        <f>retail_sales[[#This Row],[Profit]]/retail_sales[[#This Row],[Revenue]]</f>
        <v>0.23735225755402803</v>
      </c>
      <c r="O9201" t="str">
        <f t="shared" si="143"/>
        <v>Wednesday</v>
      </c>
    </row>
    <row r="9202" spans="1:15" x14ac:dyDescent="0.3">
      <c r="A9202">
        <v>9201</v>
      </c>
      <c r="B9202" t="s">
        <v>1792</v>
      </c>
      <c r="C9202" s="1">
        <v>45605</v>
      </c>
      <c r="D9202" t="s">
        <v>24</v>
      </c>
      <c r="E9202" t="s">
        <v>33</v>
      </c>
      <c r="F9202" t="s">
        <v>16</v>
      </c>
      <c r="G9202">
        <v>10</v>
      </c>
      <c r="H9202">
        <v>224.29</v>
      </c>
      <c r="I9202">
        <v>0.3</v>
      </c>
      <c r="J9202">
        <v>1570.03</v>
      </c>
      <c r="K9202">
        <v>1192.17</v>
      </c>
      <c r="L9202">
        <v>377.86</v>
      </c>
      <c r="M9202" t="s">
        <v>17</v>
      </c>
      <c r="N9202" s="3">
        <f>retail_sales[[#This Row],[Profit]]/retail_sales[[#This Row],[Revenue]]</f>
        <v>0.24067056043515092</v>
      </c>
      <c r="O9202" t="str">
        <f t="shared" si="143"/>
        <v>Saturday</v>
      </c>
    </row>
    <row r="9203" spans="1:15" x14ac:dyDescent="0.3">
      <c r="A9203">
        <v>9202</v>
      </c>
      <c r="B9203" t="s">
        <v>3294</v>
      </c>
      <c r="C9203" s="1">
        <v>45408</v>
      </c>
      <c r="D9203" t="s">
        <v>19</v>
      </c>
      <c r="E9203" t="s">
        <v>30</v>
      </c>
      <c r="F9203" t="s">
        <v>27</v>
      </c>
      <c r="G9203">
        <v>8</v>
      </c>
      <c r="H9203">
        <v>288.5</v>
      </c>
      <c r="I9203">
        <v>0.15</v>
      </c>
      <c r="J9203">
        <v>1961.8</v>
      </c>
      <c r="K9203">
        <v>1131.78</v>
      </c>
      <c r="L9203">
        <v>830.02</v>
      </c>
      <c r="M9203" t="s">
        <v>46</v>
      </c>
      <c r="N9203" s="3">
        <f>retail_sales[[#This Row],[Profit]]/retail_sales[[#This Row],[Revenue]]</f>
        <v>0.42309103884187993</v>
      </c>
      <c r="O9203" t="str">
        <f t="shared" si="143"/>
        <v>Friday</v>
      </c>
    </row>
    <row r="9204" spans="1:15" x14ac:dyDescent="0.3">
      <c r="A9204">
        <v>9203</v>
      </c>
      <c r="B9204" t="s">
        <v>5675</v>
      </c>
      <c r="C9204" s="1">
        <v>45337</v>
      </c>
      <c r="D9204" t="s">
        <v>39</v>
      </c>
      <c r="E9204" t="s">
        <v>30</v>
      </c>
      <c r="F9204" t="s">
        <v>21</v>
      </c>
      <c r="G9204">
        <v>3</v>
      </c>
      <c r="H9204">
        <v>424.47</v>
      </c>
      <c r="I9204">
        <v>0.12</v>
      </c>
      <c r="J9204">
        <v>1120.5999999999999</v>
      </c>
      <c r="K9204">
        <v>758.85</v>
      </c>
      <c r="L9204">
        <v>361.75</v>
      </c>
      <c r="M9204" t="s">
        <v>46</v>
      </c>
      <c r="N9204" s="3">
        <f>retail_sales[[#This Row],[Profit]]/retail_sales[[#This Row],[Revenue]]</f>
        <v>0.32281813314295915</v>
      </c>
      <c r="O9204" t="str">
        <f t="shared" si="143"/>
        <v>Thursday</v>
      </c>
    </row>
    <row r="9205" spans="1:15" x14ac:dyDescent="0.3">
      <c r="A9205">
        <v>9204</v>
      </c>
      <c r="B9205" t="s">
        <v>4279</v>
      </c>
      <c r="C9205" s="1">
        <v>45417</v>
      </c>
      <c r="D9205" t="s">
        <v>14</v>
      </c>
      <c r="E9205" t="s">
        <v>25</v>
      </c>
      <c r="F9205" t="s">
        <v>27</v>
      </c>
      <c r="G9205">
        <v>5</v>
      </c>
      <c r="H9205">
        <v>225.64</v>
      </c>
      <c r="I9205">
        <v>0.03</v>
      </c>
      <c r="J9205">
        <v>1094.3499999999999</v>
      </c>
      <c r="K9205">
        <v>849.19</v>
      </c>
      <c r="L9205">
        <v>245.16</v>
      </c>
      <c r="M9205" t="s">
        <v>28</v>
      </c>
      <c r="N9205" s="3">
        <f>retail_sales[[#This Row],[Profit]]/retail_sales[[#This Row],[Revenue]]</f>
        <v>0.22402339288161924</v>
      </c>
      <c r="O9205" t="str">
        <f t="shared" si="143"/>
        <v>Sunday</v>
      </c>
    </row>
    <row r="9206" spans="1:15" x14ac:dyDescent="0.3">
      <c r="A9206">
        <v>9205</v>
      </c>
      <c r="B9206" t="s">
        <v>497</v>
      </c>
      <c r="C9206" s="1">
        <v>45304</v>
      </c>
      <c r="D9206" t="s">
        <v>14</v>
      </c>
      <c r="E9206" t="s">
        <v>15</v>
      </c>
      <c r="F9206" t="s">
        <v>16</v>
      </c>
      <c r="G9206">
        <v>1</v>
      </c>
      <c r="H9206">
        <v>138.38999999999999</v>
      </c>
      <c r="I9206">
        <v>0.2</v>
      </c>
      <c r="J9206">
        <v>110.71</v>
      </c>
      <c r="K9206">
        <v>83.5</v>
      </c>
      <c r="L9206">
        <v>27.21</v>
      </c>
      <c r="M9206" t="s">
        <v>46</v>
      </c>
      <c r="N9206" s="3">
        <f>retail_sales[[#This Row],[Profit]]/retail_sales[[#This Row],[Revenue]]</f>
        <v>0.24577725589377655</v>
      </c>
      <c r="O9206" t="str">
        <f t="shared" si="143"/>
        <v>Saturday</v>
      </c>
    </row>
    <row r="9207" spans="1:15" x14ac:dyDescent="0.3">
      <c r="A9207">
        <v>9206</v>
      </c>
      <c r="B9207" t="s">
        <v>5754</v>
      </c>
      <c r="C9207" s="1">
        <v>45549</v>
      </c>
      <c r="D9207" t="s">
        <v>24</v>
      </c>
      <c r="E9207" t="s">
        <v>33</v>
      </c>
      <c r="F9207" t="s">
        <v>16</v>
      </c>
      <c r="G9207">
        <v>9</v>
      </c>
      <c r="H9207">
        <v>70.33</v>
      </c>
      <c r="I9207">
        <v>0.1</v>
      </c>
      <c r="J9207">
        <v>569.66999999999996</v>
      </c>
      <c r="K9207">
        <v>415.24</v>
      </c>
      <c r="L9207">
        <v>154.43</v>
      </c>
      <c r="M9207" t="s">
        <v>40</v>
      </c>
      <c r="N9207" s="3">
        <f>retail_sales[[#This Row],[Profit]]/retail_sales[[#This Row],[Revenue]]</f>
        <v>0.27108676953323857</v>
      </c>
      <c r="O9207" t="str">
        <f t="shared" si="143"/>
        <v>Saturday</v>
      </c>
    </row>
    <row r="9208" spans="1:15" x14ac:dyDescent="0.3">
      <c r="A9208">
        <v>9207</v>
      </c>
      <c r="B9208" t="s">
        <v>1026</v>
      </c>
      <c r="C9208" s="1">
        <v>45321</v>
      </c>
      <c r="D9208" t="s">
        <v>19</v>
      </c>
      <c r="E9208" t="s">
        <v>20</v>
      </c>
      <c r="F9208" t="s">
        <v>16</v>
      </c>
      <c r="G9208">
        <v>3</v>
      </c>
      <c r="H9208">
        <v>275.73</v>
      </c>
      <c r="I9208">
        <v>0.23</v>
      </c>
      <c r="J9208">
        <v>636.94000000000005</v>
      </c>
      <c r="K9208">
        <v>452.51</v>
      </c>
      <c r="L9208">
        <v>184.43</v>
      </c>
      <c r="M9208" t="s">
        <v>40</v>
      </c>
      <c r="N9208" s="3">
        <f>retail_sales[[#This Row],[Profit]]/retail_sales[[#This Row],[Revenue]]</f>
        <v>0.28955631613652777</v>
      </c>
      <c r="O9208" t="str">
        <f t="shared" si="143"/>
        <v>Tuesday</v>
      </c>
    </row>
    <row r="9209" spans="1:15" x14ac:dyDescent="0.3">
      <c r="A9209">
        <v>9208</v>
      </c>
      <c r="B9209" t="s">
        <v>5218</v>
      </c>
      <c r="C9209" s="1">
        <v>45516</v>
      </c>
      <c r="D9209" t="s">
        <v>24</v>
      </c>
      <c r="E9209" t="s">
        <v>25</v>
      </c>
      <c r="F9209" t="s">
        <v>27</v>
      </c>
      <c r="G9209">
        <v>10</v>
      </c>
      <c r="H9209">
        <v>40.04</v>
      </c>
      <c r="I9209">
        <v>0.01</v>
      </c>
      <c r="J9209">
        <v>396.4</v>
      </c>
      <c r="K9209">
        <v>295.27999999999997</v>
      </c>
      <c r="L9209">
        <v>101.12</v>
      </c>
      <c r="M9209" t="s">
        <v>40</v>
      </c>
      <c r="N9209" s="3">
        <f>retail_sales[[#This Row],[Profit]]/retail_sales[[#This Row],[Revenue]]</f>
        <v>0.255095862764884</v>
      </c>
      <c r="O9209" t="str">
        <f t="shared" si="143"/>
        <v>Monday</v>
      </c>
    </row>
    <row r="9210" spans="1:15" x14ac:dyDescent="0.3">
      <c r="A9210">
        <v>9209</v>
      </c>
      <c r="B9210" t="s">
        <v>1219</v>
      </c>
      <c r="C9210" s="1">
        <v>45633</v>
      </c>
      <c r="D9210" t="s">
        <v>19</v>
      </c>
      <c r="E9210" t="s">
        <v>33</v>
      </c>
      <c r="F9210" t="s">
        <v>16</v>
      </c>
      <c r="G9210">
        <v>6</v>
      </c>
      <c r="H9210">
        <v>292.68</v>
      </c>
      <c r="I9210">
        <v>0.26</v>
      </c>
      <c r="J9210">
        <v>1299.5</v>
      </c>
      <c r="K9210">
        <v>990.42</v>
      </c>
      <c r="L9210">
        <v>309.08</v>
      </c>
      <c r="M9210" t="s">
        <v>40</v>
      </c>
      <c r="N9210" s="3">
        <f>retail_sales[[#This Row],[Profit]]/retail_sales[[#This Row],[Revenue]]</f>
        <v>0.23784532512504808</v>
      </c>
      <c r="O9210" t="str">
        <f t="shared" si="143"/>
        <v>Saturday</v>
      </c>
    </row>
    <row r="9211" spans="1:15" x14ac:dyDescent="0.3">
      <c r="A9211">
        <v>9210</v>
      </c>
      <c r="B9211" t="s">
        <v>4127</v>
      </c>
      <c r="C9211" s="1">
        <v>45431</v>
      </c>
      <c r="D9211" t="s">
        <v>39</v>
      </c>
      <c r="E9211" t="s">
        <v>30</v>
      </c>
      <c r="F9211" t="s">
        <v>21</v>
      </c>
      <c r="G9211">
        <v>9</v>
      </c>
      <c r="H9211">
        <v>375.4</v>
      </c>
      <c r="I9211">
        <v>0</v>
      </c>
      <c r="J9211">
        <v>3378.6</v>
      </c>
      <c r="K9211">
        <v>1712.67</v>
      </c>
      <c r="L9211">
        <v>1665.93</v>
      </c>
      <c r="M9211" t="s">
        <v>17</v>
      </c>
      <c r="N9211" s="3">
        <f>retail_sales[[#This Row],[Profit]]/retail_sales[[#This Row],[Revenue]]</f>
        <v>0.49308293375954543</v>
      </c>
      <c r="O9211" t="str">
        <f t="shared" si="143"/>
        <v>Sunday</v>
      </c>
    </row>
    <row r="9212" spans="1:15" x14ac:dyDescent="0.3">
      <c r="A9212">
        <v>9211</v>
      </c>
      <c r="B9212" t="s">
        <v>5755</v>
      </c>
      <c r="C9212" s="1">
        <v>45632</v>
      </c>
      <c r="D9212" t="s">
        <v>14</v>
      </c>
      <c r="E9212" t="s">
        <v>15</v>
      </c>
      <c r="F9212" t="s">
        <v>27</v>
      </c>
      <c r="G9212">
        <v>3</v>
      </c>
      <c r="H9212">
        <v>378.72</v>
      </c>
      <c r="I9212">
        <v>0.25</v>
      </c>
      <c r="J9212">
        <v>852.12</v>
      </c>
      <c r="K9212">
        <v>485.62</v>
      </c>
      <c r="L9212">
        <v>366.5</v>
      </c>
      <c r="M9212" t="s">
        <v>17</v>
      </c>
      <c r="N9212" s="3">
        <f>retail_sales[[#This Row],[Profit]]/retail_sales[[#This Row],[Revenue]]</f>
        <v>0.43010374125709994</v>
      </c>
      <c r="O9212" t="str">
        <f t="shared" si="143"/>
        <v>Friday</v>
      </c>
    </row>
    <row r="9213" spans="1:15" x14ac:dyDescent="0.3">
      <c r="A9213">
        <v>9212</v>
      </c>
      <c r="B9213" t="s">
        <v>5029</v>
      </c>
      <c r="C9213" s="1">
        <v>45548</v>
      </c>
      <c r="D9213" t="s">
        <v>19</v>
      </c>
      <c r="E9213" t="s">
        <v>15</v>
      </c>
      <c r="F9213" t="s">
        <v>21</v>
      </c>
      <c r="G9213">
        <v>8</v>
      </c>
      <c r="H9213">
        <v>274.01</v>
      </c>
      <c r="I9213">
        <v>0.19</v>
      </c>
      <c r="J9213">
        <v>1775.58</v>
      </c>
      <c r="K9213">
        <v>1410.11</v>
      </c>
      <c r="L9213">
        <v>365.47</v>
      </c>
      <c r="M9213" t="s">
        <v>17</v>
      </c>
      <c r="N9213" s="3">
        <f>retail_sales[[#This Row],[Profit]]/retail_sales[[#This Row],[Revenue]]</f>
        <v>0.205831333986641</v>
      </c>
      <c r="O9213" t="str">
        <f t="shared" si="143"/>
        <v>Friday</v>
      </c>
    </row>
    <row r="9214" spans="1:15" x14ac:dyDescent="0.3">
      <c r="A9214">
        <v>9213</v>
      </c>
      <c r="B9214" t="s">
        <v>1817</v>
      </c>
      <c r="C9214" s="1">
        <v>45479</v>
      </c>
      <c r="D9214" t="s">
        <v>19</v>
      </c>
      <c r="E9214" t="s">
        <v>15</v>
      </c>
      <c r="F9214" t="s">
        <v>16</v>
      </c>
      <c r="G9214">
        <v>7</v>
      </c>
      <c r="H9214">
        <v>481.63</v>
      </c>
      <c r="I9214">
        <v>0.11</v>
      </c>
      <c r="J9214">
        <v>3000.55</v>
      </c>
      <c r="K9214">
        <v>1946.79</v>
      </c>
      <c r="L9214">
        <v>1053.76</v>
      </c>
      <c r="M9214" t="s">
        <v>40</v>
      </c>
      <c r="N9214" s="3">
        <f>retail_sales[[#This Row],[Profit]]/retail_sales[[#This Row],[Revenue]]</f>
        <v>0.35118894869273964</v>
      </c>
      <c r="O9214" t="str">
        <f t="shared" si="143"/>
        <v>Saturday</v>
      </c>
    </row>
    <row r="9215" spans="1:15" x14ac:dyDescent="0.3">
      <c r="A9215">
        <v>9214</v>
      </c>
      <c r="B9215" t="s">
        <v>1877</v>
      </c>
      <c r="C9215" s="1">
        <v>45396</v>
      </c>
      <c r="D9215" t="s">
        <v>19</v>
      </c>
      <c r="E9215" t="s">
        <v>30</v>
      </c>
      <c r="F9215" t="s">
        <v>27</v>
      </c>
      <c r="G9215">
        <v>3</v>
      </c>
      <c r="H9215">
        <v>269.41000000000003</v>
      </c>
      <c r="I9215">
        <v>0.03</v>
      </c>
      <c r="J9215">
        <v>783.98</v>
      </c>
      <c r="K9215">
        <v>443.69</v>
      </c>
      <c r="L9215">
        <v>340.29</v>
      </c>
      <c r="M9215" t="s">
        <v>17</v>
      </c>
      <c r="N9215" s="3">
        <f>retail_sales[[#This Row],[Profit]]/retail_sales[[#This Row],[Revenue]]</f>
        <v>0.4340544401642899</v>
      </c>
      <c r="O9215" t="str">
        <f t="shared" si="143"/>
        <v>Sunday</v>
      </c>
    </row>
    <row r="9216" spans="1:15" x14ac:dyDescent="0.3">
      <c r="A9216">
        <v>9215</v>
      </c>
      <c r="B9216" t="s">
        <v>540</v>
      </c>
      <c r="C9216" s="1">
        <v>45549</v>
      </c>
      <c r="D9216" t="s">
        <v>14</v>
      </c>
      <c r="E9216" t="s">
        <v>15</v>
      </c>
      <c r="F9216" t="s">
        <v>21</v>
      </c>
      <c r="G9216">
        <v>5</v>
      </c>
      <c r="H9216">
        <v>85.31</v>
      </c>
      <c r="I9216">
        <v>0.12</v>
      </c>
      <c r="J9216">
        <v>375.36</v>
      </c>
      <c r="K9216">
        <v>285.02</v>
      </c>
      <c r="L9216">
        <v>90.34</v>
      </c>
      <c r="M9216" t="s">
        <v>22</v>
      </c>
      <c r="N9216" s="3">
        <f>retail_sales[[#This Row],[Profit]]/retail_sales[[#This Row],[Revenue]]</f>
        <v>0.24067561807331628</v>
      </c>
      <c r="O9216" t="str">
        <f t="shared" si="143"/>
        <v>Saturday</v>
      </c>
    </row>
    <row r="9217" spans="1:15" x14ac:dyDescent="0.3">
      <c r="A9217">
        <v>9216</v>
      </c>
      <c r="B9217" t="s">
        <v>619</v>
      </c>
      <c r="C9217" s="1">
        <v>45407</v>
      </c>
      <c r="D9217" t="s">
        <v>39</v>
      </c>
      <c r="E9217" t="s">
        <v>20</v>
      </c>
      <c r="F9217" t="s">
        <v>27</v>
      </c>
      <c r="G9217">
        <v>10</v>
      </c>
      <c r="H9217">
        <v>372.32</v>
      </c>
      <c r="I9217">
        <v>0.21</v>
      </c>
      <c r="J9217">
        <v>2941.33</v>
      </c>
      <c r="K9217">
        <v>2000.74</v>
      </c>
      <c r="L9217">
        <v>940.59</v>
      </c>
      <c r="M9217" t="s">
        <v>46</v>
      </c>
      <c r="N9217" s="3">
        <f>retail_sales[[#This Row],[Profit]]/retail_sales[[#This Row],[Revenue]]</f>
        <v>0.31978390728004003</v>
      </c>
      <c r="O9217" t="str">
        <f t="shared" si="143"/>
        <v>Thursday</v>
      </c>
    </row>
    <row r="9218" spans="1:15" x14ac:dyDescent="0.3">
      <c r="A9218">
        <v>9217</v>
      </c>
      <c r="B9218" t="s">
        <v>2503</v>
      </c>
      <c r="C9218" s="1">
        <v>45421</v>
      </c>
      <c r="D9218" t="s">
        <v>19</v>
      </c>
      <c r="E9218" t="s">
        <v>15</v>
      </c>
      <c r="F9218" t="s">
        <v>27</v>
      </c>
      <c r="G9218">
        <v>10</v>
      </c>
      <c r="H9218">
        <v>88.75</v>
      </c>
      <c r="I9218">
        <v>0.25</v>
      </c>
      <c r="J9218">
        <v>665.62</v>
      </c>
      <c r="K9218">
        <v>444.51</v>
      </c>
      <c r="L9218">
        <v>221.11</v>
      </c>
      <c r="M9218" t="s">
        <v>17</v>
      </c>
      <c r="N9218" s="3">
        <f>retail_sales[[#This Row],[Profit]]/retail_sales[[#This Row],[Revenue]]</f>
        <v>0.33218653285658484</v>
      </c>
      <c r="O9218" t="str">
        <f t="shared" ref="O9218:O9281" si="144">TEXT(C9218, "dddd")</f>
        <v>Thursday</v>
      </c>
    </row>
    <row r="9219" spans="1:15" x14ac:dyDescent="0.3">
      <c r="A9219">
        <v>9218</v>
      </c>
      <c r="B9219" t="s">
        <v>5756</v>
      </c>
      <c r="C9219" s="1">
        <v>45506</v>
      </c>
      <c r="D9219" t="s">
        <v>14</v>
      </c>
      <c r="E9219" t="s">
        <v>20</v>
      </c>
      <c r="F9219" t="s">
        <v>21</v>
      </c>
      <c r="G9219">
        <v>2</v>
      </c>
      <c r="H9219">
        <v>165.23</v>
      </c>
      <c r="I9219">
        <v>0.21</v>
      </c>
      <c r="J9219">
        <v>261.06</v>
      </c>
      <c r="K9219">
        <v>131.19</v>
      </c>
      <c r="L9219">
        <v>129.87</v>
      </c>
      <c r="M9219" t="s">
        <v>17</v>
      </c>
      <c r="N9219" s="3">
        <f>retail_sales[[#This Row],[Profit]]/retail_sales[[#This Row],[Revenue]]</f>
        <v>0.49747184555274648</v>
      </c>
      <c r="O9219" t="str">
        <f t="shared" si="144"/>
        <v>Friday</v>
      </c>
    </row>
    <row r="9220" spans="1:15" x14ac:dyDescent="0.3">
      <c r="A9220">
        <v>9219</v>
      </c>
      <c r="B9220" t="s">
        <v>5757</v>
      </c>
      <c r="C9220" s="1">
        <v>45358</v>
      </c>
      <c r="D9220" t="s">
        <v>14</v>
      </c>
      <c r="E9220" t="s">
        <v>20</v>
      </c>
      <c r="F9220" t="s">
        <v>21</v>
      </c>
      <c r="G9220">
        <v>8</v>
      </c>
      <c r="H9220">
        <v>292.89999999999998</v>
      </c>
      <c r="I9220">
        <v>0.1</v>
      </c>
      <c r="J9220">
        <v>2108.88</v>
      </c>
      <c r="K9220">
        <v>1675.1</v>
      </c>
      <c r="L9220">
        <v>433.78</v>
      </c>
      <c r="M9220" t="s">
        <v>40</v>
      </c>
      <c r="N9220" s="3">
        <f>retail_sales[[#This Row],[Profit]]/retail_sales[[#This Row],[Revenue]]</f>
        <v>0.20569212093623154</v>
      </c>
      <c r="O9220" t="str">
        <f t="shared" si="144"/>
        <v>Thursday</v>
      </c>
    </row>
    <row r="9221" spans="1:15" x14ac:dyDescent="0.3">
      <c r="A9221">
        <v>9220</v>
      </c>
      <c r="B9221" t="s">
        <v>5758</v>
      </c>
      <c r="C9221" s="1">
        <v>45322</v>
      </c>
      <c r="D9221" t="s">
        <v>14</v>
      </c>
      <c r="E9221" t="s">
        <v>20</v>
      </c>
      <c r="F9221" t="s">
        <v>21</v>
      </c>
      <c r="G9221">
        <v>5</v>
      </c>
      <c r="H9221">
        <v>101.24</v>
      </c>
      <c r="I9221">
        <v>0.18</v>
      </c>
      <c r="J9221">
        <v>415.08</v>
      </c>
      <c r="K9221">
        <v>324.2</v>
      </c>
      <c r="L9221">
        <v>90.88</v>
      </c>
      <c r="M9221" t="s">
        <v>17</v>
      </c>
      <c r="N9221" s="3">
        <f>retail_sales[[#This Row],[Profit]]/retail_sales[[#This Row],[Revenue]]</f>
        <v>0.21894574539847739</v>
      </c>
      <c r="O9221" t="str">
        <f t="shared" si="144"/>
        <v>Wednesday</v>
      </c>
    </row>
    <row r="9222" spans="1:15" x14ac:dyDescent="0.3">
      <c r="A9222">
        <v>9221</v>
      </c>
      <c r="B9222" t="s">
        <v>4356</v>
      </c>
      <c r="C9222" s="1">
        <v>45608</v>
      </c>
      <c r="D9222" t="s">
        <v>39</v>
      </c>
      <c r="E9222" t="s">
        <v>20</v>
      </c>
      <c r="F9222" t="s">
        <v>27</v>
      </c>
      <c r="G9222">
        <v>7</v>
      </c>
      <c r="H9222">
        <v>418.66</v>
      </c>
      <c r="I9222">
        <v>0.03</v>
      </c>
      <c r="J9222">
        <v>2842.7</v>
      </c>
      <c r="K9222">
        <v>1648.99</v>
      </c>
      <c r="L9222">
        <v>1193.71</v>
      </c>
      <c r="M9222" t="s">
        <v>28</v>
      </c>
      <c r="N9222" s="3">
        <f>retail_sales[[#This Row],[Profit]]/retail_sales[[#This Row],[Revenue]]</f>
        <v>0.41992120167446445</v>
      </c>
      <c r="O9222" t="str">
        <f t="shared" si="144"/>
        <v>Tuesday</v>
      </c>
    </row>
    <row r="9223" spans="1:15" x14ac:dyDescent="0.3">
      <c r="A9223">
        <v>9222</v>
      </c>
      <c r="B9223" t="s">
        <v>2181</v>
      </c>
      <c r="C9223" s="1">
        <v>45495</v>
      </c>
      <c r="D9223" t="s">
        <v>19</v>
      </c>
      <c r="E9223" t="s">
        <v>33</v>
      </c>
      <c r="F9223" t="s">
        <v>16</v>
      </c>
      <c r="G9223">
        <v>4</v>
      </c>
      <c r="H9223">
        <v>243.74</v>
      </c>
      <c r="I9223">
        <v>7.0000000000000007E-2</v>
      </c>
      <c r="J9223">
        <v>906.71</v>
      </c>
      <c r="K9223">
        <v>660.47</v>
      </c>
      <c r="L9223">
        <v>246.24</v>
      </c>
      <c r="M9223" t="s">
        <v>28</v>
      </c>
      <c r="N9223" s="3">
        <f>retail_sales[[#This Row],[Profit]]/retail_sales[[#This Row],[Revenue]]</f>
        <v>0.27157525559440171</v>
      </c>
      <c r="O9223" t="str">
        <f t="shared" si="144"/>
        <v>Monday</v>
      </c>
    </row>
    <row r="9224" spans="1:15" x14ac:dyDescent="0.3">
      <c r="A9224">
        <v>9223</v>
      </c>
      <c r="B9224" t="s">
        <v>5759</v>
      </c>
      <c r="C9224" s="1">
        <v>45450</v>
      </c>
      <c r="D9224" t="s">
        <v>24</v>
      </c>
      <c r="E9224" t="s">
        <v>20</v>
      </c>
      <c r="F9224" t="s">
        <v>27</v>
      </c>
      <c r="G9224">
        <v>8</v>
      </c>
      <c r="H9224">
        <v>419.26</v>
      </c>
      <c r="I9224">
        <v>0.05</v>
      </c>
      <c r="J9224">
        <v>3186.38</v>
      </c>
      <c r="K9224">
        <v>1957.77</v>
      </c>
      <c r="L9224">
        <v>1228.6099999999999</v>
      </c>
      <c r="M9224" t="s">
        <v>28</v>
      </c>
      <c r="N9224" s="3">
        <f>retail_sales[[#This Row],[Profit]]/retail_sales[[#This Row],[Revenue]]</f>
        <v>0.38558175735474109</v>
      </c>
      <c r="O9224" t="str">
        <f t="shared" si="144"/>
        <v>Friday</v>
      </c>
    </row>
    <row r="9225" spans="1:15" x14ac:dyDescent="0.3">
      <c r="A9225">
        <v>9224</v>
      </c>
      <c r="B9225" t="s">
        <v>4821</v>
      </c>
      <c r="C9225" s="1">
        <v>45302</v>
      </c>
      <c r="D9225" t="s">
        <v>39</v>
      </c>
      <c r="E9225" t="s">
        <v>15</v>
      </c>
      <c r="F9225" t="s">
        <v>16</v>
      </c>
      <c r="G9225">
        <v>6</v>
      </c>
      <c r="H9225">
        <v>43.75</v>
      </c>
      <c r="I9225">
        <v>0.24</v>
      </c>
      <c r="J9225">
        <v>199.5</v>
      </c>
      <c r="K9225">
        <v>143.11000000000001</v>
      </c>
      <c r="L9225">
        <v>56.39</v>
      </c>
      <c r="M9225" t="s">
        <v>28</v>
      </c>
      <c r="N9225" s="3">
        <f>retail_sales[[#This Row],[Profit]]/retail_sales[[#This Row],[Revenue]]</f>
        <v>0.28265664160401005</v>
      </c>
      <c r="O9225" t="str">
        <f t="shared" si="144"/>
        <v>Thursday</v>
      </c>
    </row>
    <row r="9226" spans="1:15" x14ac:dyDescent="0.3">
      <c r="A9226">
        <v>9225</v>
      </c>
      <c r="B9226" t="s">
        <v>4547</v>
      </c>
      <c r="C9226" s="1">
        <v>45465</v>
      </c>
      <c r="D9226" t="s">
        <v>24</v>
      </c>
      <c r="E9226" t="s">
        <v>20</v>
      </c>
      <c r="F9226" t="s">
        <v>21</v>
      </c>
      <c r="G9226">
        <v>10</v>
      </c>
      <c r="H9226">
        <v>37.11</v>
      </c>
      <c r="I9226">
        <v>0.15</v>
      </c>
      <c r="J9226">
        <v>315.44</v>
      </c>
      <c r="K9226">
        <v>207.29</v>
      </c>
      <c r="L9226">
        <v>108.15</v>
      </c>
      <c r="M9226" t="s">
        <v>17</v>
      </c>
      <c r="N9226" s="3">
        <f>retail_sales[[#This Row],[Profit]]/retail_sales[[#This Row],[Revenue]]</f>
        <v>0.34285442556429119</v>
      </c>
      <c r="O9226" t="str">
        <f t="shared" si="144"/>
        <v>Saturday</v>
      </c>
    </row>
    <row r="9227" spans="1:15" x14ac:dyDescent="0.3">
      <c r="A9227">
        <v>9226</v>
      </c>
      <c r="B9227" t="s">
        <v>5760</v>
      </c>
      <c r="C9227" s="1">
        <v>45563</v>
      </c>
      <c r="D9227" t="s">
        <v>39</v>
      </c>
      <c r="E9227" t="s">
        <v>25</v>
      </c>
      <c r="F9227" t="s">
        <v>21</v>
      </c>
      <c r="G9227">
        <v>9</v>
      </c>
      <c r="H9227">
        <v>344.69</v>
      </c>
      <c r="I9227">
        <v>0.21</v>
      </c>
      <c r="J9227">
        <v>2450.75</v>
      </c>
      <c r="K9227">
        <v>1362.22</v>
      </c>
      <c r="L9227">
        <v>1088.53</v>
      </c>
      <c r="M9227" t="s">
        <v>40</v>
      </c>
      <c r="N9227" s="3">
        <f>retail_sales[[#This Row],[Profit]]/retail_sales[[#This Row],[Revenue]]</f>
        <v>0.44416199122717537</v>
      </c>
      <c r="O9227" t="str">
        <f t="shared" si="144"/>
        <v>Saturday</v>
      </c>
    </row>
    <row r="9228" spans="1:15" x14ac:dyDescent="0.3">
      <c r="A9228">
        <v>9227</v>
      </c>
      <c r="B9228" t="s">
        <v>4863</v>
      </c>
      <c r="C9228" s="1">
        <v>45333</v>
      </c>
      <c r="D9228" t="s">
        <v>19</v>
      </c>
      <c r="E9228" t="s">
        <v>20</v>
      </c>
      <c r="F9228" t="s">
        <v>21</v>
      </c>
      <c r="G9228">
        <v>6</v>
      </c>
      <c r="H9228">
        <v>87.77</v>
      </c>
      <c r="I9228">
        <v>0.04</v>
      </c>
      <c r="J9228">
        <v>505.56</v>
      </c>
      <c r="K9228">
        <v>305.29000000000002</v>
      </c>
      <c r="L9228">
        <v>200.27</v>
      </c>
      <c r="M9228" t="s">
        <v>28</v>
      </c>
      <c r="N9228" s="3">
        <f>retail_sales[[#This Row],[Profit]]/retail_sales[[#This Row],[Revenue]]</f>
        <v>0.39613497903315137</v>
      </c>
      <c r="O9228" t="str">
        <f t="shared" si="144"/>
        <v>Sunday</v>
      </c>
    </row>
    <row r="9229" spans="1:15" x14ac:dyDescent="0.3">
      <c r="A9229">
        <v>9228</v>
      </c>
      <c r="B9229" t="s">
        <v>2124</v>
      </c>
      <c r="C9229" s="1">
        <v>45302</v>
      </c>
      <c r="D9229" t="s">
        <v>39</v>
      </c>
      <c r="E9229" t="s">
        <v>33</v>
      </c>
      <c r="F9229" t="s">
        <v>16</v>
      </c>
      <c r="G9229">
        <v>6</v>
      </c>
      <c r="H9229">
        <v>322.14</v>
      </c>
      <c r="I9229">
        <v>0.1</v>
      </c>
      <c r="J9229">
        <v>1739.56</v>
      </c>
      <c r="K9229">
        <v>1323.86</v>
      </c>
      <c r="L9229">
        <v>415.7</v>
      </c>
      <c r="M9229" t="s">
        <v>46</v>
      </c>
      <c r="N9229" s="3">
        <f>retail_sales[[#This Row],[Profit]]/retail_sales[[#This Row],[Revenue]]</f>
        <v>0.23896847478672767</v>
      </c>
      <c r="O9229" t="str">
        <f t="shared" si="144"/>
        <v>Thursday</v>
      </c>
    </row>
    <row r="9230" spans="1:15" x14ac:dyDescent="0.3">
      <c r="A9230">
        <v>9229</v>
      </c>
      <c r="B9230" t="s">
        <v>3606</v>
      </c>
      <c r="C9230" s="1">
        <v>45578</v>
      </c>
      <c r="D9230" t="s">
        <v>24</v>
      </c>
      <c r="E9230" t="s">
        <v>25</v>
      </c>
      <c r="F9230" t="s">
        <v>21</v>
      </c>
      <c r="G9230">
        <v>8</v>
      </c>
      <c r="H9230">
        <v>274.07</v>
      </c>
      <c r="I9230">
        <v>0.18</v>
      </c>
      <c r="J9230">
        <v>1797.9</v>
      </c>
      <c r="K9230">
        <v>1383.04</v>
      </c>
      <c r="L9230">
        <v>414.86</v>
      </c>
      <c r="M9230" t="s">
        <v>46</v>
      </c>
      <c r="N9230" s="3">
        <f>retail_sales[[#This Row],[Profit]]/retail_sales[[#This Row],[Revenue]]</f>
        <v>0.23074698259080037</v>
      </c>
      <c r="O9230" t="str">
        <f t="shared" si="144"/>
        <v>Sunday</v>
      </c>
    </row>
    <row r="9231" spans="1:15" x14ac:dyDescent="0.3">
      <c r="A9231">
        <v>9230</v>
      </c>
      <c r="B9231" t="s">
        <v>5761</v>
      </c>
      <c r="C9231" s="1">
        <v>45532</v>
      </c>
      <c r="D9231" t="s">
        <v>39</v>
      </c>
      <c r="E9231" t="s">
        <v>25</v>
      </c>
      <c r="F9231" t="s">
        <v>27</v>
      </c>
      <c r="G9231">
        <v>6</v>
      </c>
      <c r="H9231">
        <v>431.92</v>
      </c>
      <c r="I9231">
        <v>0.19</v>
      </c>
      <c r="J9231">
        <v>2099.13</v>
      </c>
      <c r="K9231">
        <v>1410.61</v>
      </c>
      <c r="L9231">
        <v>688.52</v>
      </c>
      <c r="M9231" t="s">
        <v>46</v>
      </c>
      <c r="N9231" s="3">
        <f>retail_sales[[#This Row],[Profit]]/retail_sales[[#This Row],[Revenue]]</f>
        <v>0.32800255343880558</v>
      </c>
      <c r="O9231" t="str">
        <f t="shared" si="144"/>
        <v>Wednesday</v>
      </c>
    </row>
    <row r="9232" spans="1:15" x14ac:dyDescent="0.3">
      <c r="A9232">
        <v>9231</v>
      </c>
      <c r="B9232" t="s">
        <v>462</v>
      </c>
      <c r="C9232" s="1">
        <v>45574</v>
      </c>
      <c r="D9232" t="s">
        <v>14</v>
      </c>
      <c r="E9232" t="s">
        <v>20</v>
      </c>
      <c r="F9232" t="s">
        <v>21</v>
      </c>
      <c r="G9232">
        <v>3</v>
      </c>
      <c r="H9232">
        <v>435.43</v>
      </c>
      <c r="I9232">
        <v>0.21</v>
      </c>
      <c r="J9232">
        <v>1031.97</v>
      </c>
      <c r="K9232">
        <v>634.94000000000005</v>
      </c>
      <c r="L9232">
        <v>397.03</v>
      </c>
      <c r="M9232" t="s">
        <v>22</v>
      </c>
      <c r="N9232" s="3">
        <f>retail_sales[[#This Row],[Profit]]/retail_sales[[#This Row],[Revenue]]</f>
        <v>0.38473017626481387</v>
      </c>
      <c r="O9232" t="str">
        <f t="shared" si="144"/>
        <v>Wednesday</v>
      </c>
    </row>
    <row r="9233" spans="1:15" x14ac:dyDescent="0.3">
      <c r="A9233">
        <v>9232</v>
      </c>
      <c r="B9233" t="s">
        <v>2646</v>
      </c>
      <c r="C9233" s="1">
        <v>45328</v>
      </c>
      <c r="D9233" t="s">
        <v>39</v>
      </c>
      <c r="E9233" t="s">
        <v>15</v>
      </c>
      <c r="F9233" t="s">
        <v>21</v>
      </c>
      <c r="G9233">
        <v>6</v>
      </c>
      <c r="H9233">
        <v>353.46</v>
      </c>
      <c r="I9233">
        <v>0.27</v>
      </c>
      <c r="J9233">
        <v>1548.15</v>
      </c>
      <c r="K9233">
        <v>808.92</v>
      </c>
      <c r="L9233">
        <v>739.23</v>
      </c>
      <c r="M9233" t="s">
        <v>22</v>
      </c>
      <c r="N9233" s="3">
        <f>retail_sales[[#This Row],[Profit]]/retail_sales[[#This Row],[Revenue]]</f>
        <v>0.47749249103769015</v>
      </c>
      <c r="O9233" t="str">
        <f t="shared" si="144"/>
        <v>Tuesday</v>
      </c>
    </row>
    <row r="9234" spans="1:15" x14ac:dyDescent="0.3">
      <c r="A9234">
        <v>9233</v>
      </c>
      <c r="B9234" t="s">
        <v>4365</v>
      </c>
      <c r="C9234" s="1">
        <v>45353</v>
      </c>
      <c r="D9234" t="s">
        <v>39</v>
      </c>
      <c r="E9234" t="s">
        <v>33</v>
      </c>
      <c r="F9234" t="s">
        <v>21</v>
      </c>
      <c r="G9234">
        <v>1</v>
      </c>
      <c r="H9234">
        <v>408.45</v>
      </c>
      <c r="I9234">
        <v>0.13</v>
      </c>
      <c r="J9234">
        <v>355.35</v>
      </c>
      <c r="K9234">
        <v>212.83</v>
      </c>
      <c r="L9234">
        <v>142.52000000000001</v>
      </c>
      <c r="M9234" t="s">
        <v>28</v>
      </c>
      <c r="N9234" s="3">
        <f>retail_sales[[#This Row],[Profit]]/retail_sales[[#This Row],[Revenue]]</f>
        <v>0.40106936822850708</v>
      </c>
      <c r="O9234" t="str">
        <f t="shared" si="144"/>
        <v>Saturday</v>
      </c>
    </row>
    <row r="9235" spans="1:15" x14ac:dyDescent="0.3">
      <c r="A9235">
        <v>9234</v>
      </c>
      <c r="B9235" t="s">
        <v>4406</v>
      </c>
      <c r="C9235" s="1">
        <v>45435</v>
      </c>
      <c r="D9235" t="s">
        <v>14</v>
      </c>
      <c r="E9235" t="s">
        <v>25</v>
      </c>
      <c r="F9235" t="s">
        <v>27</v>
      </c>
      <c r="G9235">
        <v>1</v>
      </c>
      <c r="H9235">
        <v>430.93</v>
      </c>
      <c r="I9235">
        <v>0.27</v>
      </c>
      <c r="J9235">
        <v>314.58</v>
      </c>
      <c r="K9235">
        <v>230.01</v>
      </c>
      <c r="L9235">
        <v>84.57</v>
      </c>
      <c r="M9235" t="s">
        <v>17</v>
      </c>
      <c r="N9235" s="3">
        <f>retail_sales[[#This Row],[Profit]]/retail_sales[[#This Row],[Revenue]]</f>
        <v>0.26883463665840168</v>
      </c>
      <c r="O9235" t="str">
        <f t="shared" si="144"/>
        <v>Thursday</v>
      </c>
    </row>
    <row r="9236" spans="1:15" x14ac:dyDescent="0.3">
      <c r="A9236">
        <v>9235</v>
      </c>
      <c r="B9236" t="s">
        <v>5762</v>
      </c>
      <c r="C9236" s="1">
        <v>45399</v>
      </c>
      <c r="D9236" t="s">
        <v>24</v>
      </c>
      <c r="E9236" t="s">
        <v>20</v>
      </c>
      <c r="F9236" t="s">
        <v>16</v>
      </c>
      <c r="G9236">
        <v>8</v>
      </c>
      <c r="H9236">
        <v>24.02</v>
      </c>
      <c r="I9236">
        <v>0.11</v>
      </c>
      <c r="J9236">
        <v>171.02</v>
      </c>
      <c r="K9236">
        <v>95.78</v>
      </c>
      <c r="L9236">
        <v>75.239999999999995</v>
      </c>
      <c r="M9236" t="s">
        <v>46</v>
      </c>
      <c r="N9236" s="3">
        <f>retail_sales[[#This Row],[Profit]]/retail_sales[[#This Row],[Revenue]]</f>
        <v>0.43994854402993794</v>
      </c>
      <c r="O9236" t="str">
        <f t="shared" si="144"/>
        <v>Wednesday</v>
      </c>
    </row>
    <row r="9237" spans="1:15" x14ac:dyDescent="0.3">
      <c r="A9237">
        <v>9236</v>
      </c>
      <c r="B9237" t="s">
        <v>5763</v>
      </c>
      <c r="C9237" s="1">
        <v>45357</v>
      </c>
      <c r="D9237" t="s">
        <v>14</v>
      </c>
      <c r="E9237" t="s">
        <v>33</v>
      </c>
      <c r="F9237" t="s">
        <v>27</v>
      </c>
      <c r="G9237">
        <v>10</v>
      </c>
      <c r="H9237">
        <v>74.33</v>
      </c>
      <c r="I9237">
        <v>0.06</v>
      </c>
      <c r="J9237">
        <v>698.7</v>
      </c>
      <c r="K9237">
        <v>380.22</v>
      </c>
      <c r="L9237">
        <v>318.48</v>
      </c>
      <c r="M9237" t="s">
        <v>40</v>
      </c>
      <c r="N9237" s="3">
        <f>retail_sales[[#This Row],[Profit]]/retail_sales[[#This Row],[Revenue]]</f>
        <v>0.45581794761700301</v>
      </c>
      <c r="O9237" t="str">
        <f t="shared" si="144"/>
        <v>Wednesday</v>
      </c>
    </row>
    <row r="9238" spans="1:15" x14ac:dyDescent="0.3">
      <c r="A9238">
        <v>9237</v>
      </c>
      <c r="B9238" t="s">
        <v>5764</v>
      </c>
      <c r="C9238" s="1">
        <v>45352</v>
      </c>
      <c r="D9238" t="s">
        <v>39</v>
      </c>
      <c r="E9238" t="s">
        <v>25</v>
      </c>
      <c r="F9238" t="s">
        <v>16</v>
      </c>
      <c r="G9238">
        <v>10</v>
      </c>
      <c r="H9238">
        <v>98.62</v>
      </c>
      <c r="I9238">
        <v>0.2</v>
      </c>
      <c r="J9238">
        <v>788.96</v>
      </c>
      <c r="K9238">
        <v>425.63</v>
      </c>
      <c r="L9238">
        <v>363.33</v>
      </c>
      <c r="M9238" t="s">
        <v>17</v>
      </c>
      <c r="N9238" s="3">
        <f>retail_sales[[#This Row],[Profit]]/retail_sales[[#This Row],[Revenue]]</f>
        <v>0.46051764348002427</v>
      </c>
      <c r="O9238" t="str">
        <f t="shared" si="144"/>
        <v>Friday</v>
      </c>
    </row>
    <row r="9239" spans="1:15" x14ac:dyDescent="0.3">
      <c r="A9239">
        <v>9238</v>
      </c>
      <c r="B9239" t="s">
        <v>5409</v>
      </c>
      <c r="C9239" s="1">
        <v>45576</v>
      </c>
      <c r="D9239" t="s">
        <v>24</v>
      </c>
      <c r="E9239" t="s">
        <v>20</v>
      </c>
      <c r="F9239" t="s">
        <v>21</v>
      </c>
      <c r="G9239">
        <v>6</v>
      </c>
      <c r="H9239">
        <v>457.04</v>
      </c>
      <c r="I9239">
        <v>0.24</v>
      </c>
      <c r="J9239">
        <v>2084.1</v>
      </c>
      <c r="K9239">
        <v>1432.81</v>
      </c>
      <c r="L9239">
        <v>651.29</v>
      </c>
      <c r="M9239" t="s">
        <v>40</v>
      </c>
      <c r="N9239" s="3">
        <f>retail_sales[[#This Row],[Profit]]/retail_sales[[#This Row],[Revenue]]</f>
        <v>0.31250419845496857</v>
      </c>
      <c r="O9239" t="str">
        <f t="shared" si="144"/>
        <v>Friday</v>
      </c>
    </row>
    <row r="9240" spans="1:15" x14ac:dyDescent="0.3">
      <c r="A9240">
        <v>9239</v>
      </c>
      <c r="B9240" t="s">
        <v>5765</v>
      </c>
      <c r="C9240" s="1">
        <v>45650</v>
      </c>
      <c r="D9240" t="s">
        <v>39</v>
      </c>
      <c r="E9240" t="s">
        <v>25</v>
      </c>
      <c r="F9240" t="s">
        <v>16</v>
      </c>
      <c r="G9240">
        <v>3</v>
      </c>
      <c r="H9240">
        <v>370.95</v>
      </c>
      <c r="I9240">
        <v>0.15</v>
      </c>
      <c r="J9240">
        <v>945.92</v>
      </c>
      <c r="K9240">
        <v>587.29</v>
      </c>
      <c r="L9240">
        <v>358.63</v>
      </c>
      <c r="M9240" t="s">
        <v>46</v>
      </c>
      <c r="N9240" s="3">
        <f>retail_sales[[#This Row],[Profit]]/retail_sales[[#This Row],[Revenue]]</f>
        <v>0.37913354194857918</v>
      </c>
      <c r="O9240" t="str">
        <f t="shared" si="144"/>
        <v>Tuesday</v>
      </c>
    </row>
    <row r="9241" spans="1:15" x14ac:dyDescent="0.3">
      <c r="A9241">
        <v>9240</v>
      </c>
      <c r="B9241" t="s">
        <v>5546</v>
      </c>
      <c r="C9241" s="1">
        <v>45439</v>
      </c>
      <c r="D9241" t="s">
        <v>19</v>
      </c>
      <c r="E9241" t="s">
        <v>30</v>
      </c>
      <c r="F9241" t="s">
        <v>21</v>
      </c>
      <c r="G9241">
        <v>10</v>
      </c>
      <c r="H9241">
        <v>499.68</v>
      </c>
      <c r="I9241">
        <v>0.12</v>
      </c>
      <c r="J9241">
        <v>4397.18</v>
      </c>
      <c r="K9241">
        <v>2477.31</v>
      </c>
      <c r="L9241">
        <v>1919.87</v>
      </c>
      <c r="M9241" t="s">
        <v>28</v>
      </c>
      <c r="N9241" s="3">
        <f>retail_sales[[#This Row],[Profit]]/retail_sales[[#This Row],[Revenue]]</f>
        <v>0.43661392074011063</v>
      </c>
      <c r="O9241" t="str">
        <f t="shared" si="144"/>
        <v>Monday</v>
      </c>
    </row>
    <row r="9242" spans="1:15" x14ac:dyDescent="0.3">
      <c r="A9242">
        <v>9241</v>
      </c>
      <c r="B9242" t="s">
        <v>609</v>
      </c>
      <c r="C9242" s="1">
        <v>45611</v>
      </c>
      <c r="D9242" t="s">
        <v>39</v>
      </c>
      <c r="E9242" t="s">
        <v>30</v>
      </c>
      <c r="F9242" t="s">
        <v>16</v>
      </c>
      <c r="G9242">
        <v>4</v>
      </c>
      <c r="H9242">
        <v>309.56</v>
      </c>
      <c r="I9242">
        <v>0.1</v>
      </c>
      <c r="J9242">
        <v>1114.42</v>
      </c>
      <c r="K9242">
        <v>879.81</v>
      </c>
      <c r="L9242">
        <v>234.61</v>
      </c>
      <c r="M9242" t="s">
        <v>22</v>
      </c>
      <c r="N9242" s="3">
        <f>retail_sales[[#This Row],[Profit]]/retail_sales[[#This Row],[Revenue]]</f>
        <v>0.21052206528956766</v>
      </c>
      <c r="O9242" t="str">
        <f t="shared" si="144"/>
        <v>Friday</v>
      </c>
    </row>
    <row r="9243" spans="1:15" x14ac:dyDescent="0.3">
      <c r="A9243">
        <v>9242</v>
      </c>
      <c r="B9243" t="s">
        <v>1805</v>
      </c>
      <c r="C9243" s="1">
        <v>45443</v>
      </c>
      <c r="D9243" t="s">
        <v>39</v>
      </c>
      <c r="E9243" t="s">
        <v>20</v>
      </c>
      <c r="F9243" t="s">
        <v>27</v>
      </c>
      <c r="G9243">
        <v>2</v>
      </c>
      <c r="H9243">
        <v>363.89</v>
      </c>
      <c r="I9243">
        <v>0.27</v>
      </c>
      <c r="J9243">
        <v>531.28</v>
      </c>
      <c r="K9243">
        <v>423.83</v>
      </c>
      <c r="L9243">
        <v>107.45</v>
      </c>
      <c r="M9243" t="s">
        <v>22</v>
      </c>
      <c r="N9243" s="3">
        <f>retail_sales[[#This Row],[Profit]]/retail_sales[[#This Row],[Revenue]]</f>
        <v>0.20224740249962356</v>
      </c>
      <c r="O9243" t="str">
        <f t="shared" si="144"/>
        <v>Friday</v>
      </c>
    </row>
    <row r="9244" spans="1:15" x14ac:dyDescent="0.3">
      <c r="A9244">
        <v>9243</v>
      </c>
      <c r="B9244" t="s">
        <v>3126</v>
      </c>
      <c r="C9244" s="1">
        <v>45349</v>
      </c>
      <c r="D9244" t="s">
        <v>24</v>
      </c>
      <c r="E9244" t="s">
        <v>15</v>
      </c>
      <c r="F9244" t="s">
        <v>27</v>
      </c>
      <c r="G9244">
        <v>2</v>
      </c>
      <c r="H9244">
        <v>240.28</v>
      </c>
      <c r="I9244">
        <v>0.09</v>
      </c>
      <c r="J9244">
        <v>437.31</v>
      </c>
      <c r="K9244">
        <v>292.14999999999998</v>
      </c>
      <c r="L9244">
        <v>145.16</v>
      </c>
      <c r="M9244" t="s">
        <v>40</v>
      </c>
      <c r="N9244" s="3">
        <f>retail_sales[[#This Row],[Profit]]/retail_sales[[#This Row],[Revenue]]</f>
        <v>0.33193844183759802</v>
      </c>
      <c r="O9244" t="str">
        <f t="shared" si="144"/>
        <v>Tuesday</v>
      </c>
    </row>
    <row r="9245" spans="1:15" x14ac:dyDescent="0.3">
      <c r="A9245">
        <v>9244</v>
      </c>
      <c r="B9245" t="s">
        <v>5766</v>
      </c>
      <c r="C9245" s="1">
        <v>45371</v>
      </c>
      <c r="D9245" t="s">
        <v>19</v>
      </c>
      <c r="E9245" t="s">
        <v>30</v>
      </c>
      <c r="F9245" t="s">
        <v>16</v>
      </c>
      <c r="G9245">
        <v>2</v>
      </c>
      <c r="H9245">
        <v>60.37</v>
      </c>
      <c r="I9245">
        <v>0.1</v>
      </c>
      <c r="J9245">
        <v>108.67</v>
      </c>
      <c r="K9245">
        <v>58.48</v>
      </c>
      <c r="L9245">
        <v>50.19</v>
      </c>
      <c r="M9245" t="s">
        <v>28</v>
      </c>
      <c r="N9245" s="3">
        <f>retail_sales[[#This Row],[Profit]]/retail_sales[[#This Row],[Revenue]]</f>
        <v>0.46185699825158733</v>
      </c>
      <c r="O9245" t="str">
        <f t="shared" si="144"/>
        <v>Wednesday</v>
      </c>
    </row>
    <row r="9246" spans="1:15" x14ac:dyDescent="0.3">
      <c r="A9246">
        <v>9245</v>
      </c>
      <c r="B9246" t="s">
        <v>5767</v>
      </c>
      <c r="C9246" s="1">
        <v>45336</v>
      </c>
      <c r="D9246" t="s">
        <v>14</v>
      </c>
      <c r="E9246" t="s">
        <v>15</v>
      </c>
      <c r="F9246" t="s">
        <v>21</v>
      </c>
      <c r="G9246">
        <v>7</v>
      </c>
      <c r="H9246">
        <v>92.19</v>
      </c>
      <c r="I9246">
        <v>0.12</v>
      </c>
      <c r="J9246">
        <v>567.89</v>
      </c>
      <c r="K9246">
        <v>401.08</v>
      </c>
      <c r="L9246">
        <v>166.81</v>
      </c>
      <c r="M9246" t="s">
        <v>46</v>
      </c>
      <c r="N9246" s="3">
        <f>retail_sales[[#This Row],[Profit]]/retail_sales[[#This Row],[Revenue]]</f>
        <v>0.29373646304742118</v>
      </c>
      <c r="O9246" t="str">
        <f t="shared" si="144"/>
        <v>Wednesday</v>
      </c>
    </row>
    <row r="9247" spans="1:15" x14ac:dyDescent="0.3">
      <c r="A9247">
        <v>9246</v>
      </c>
      <c r="B9247" t="s">
        <v>5768</v>
      </c>
      <c r="C9247" s="1">
        <v>45397</v>
      </c>
      <c r="D9247" t="s">
        <v>24</v>
      </c>
      <c r="E9247" t="s">
        <v>25</v>
      </c>
      <c r="F9247" t="s">
        <v>16</v>
      </c>
      <c r="G9247">
        <v>7</v>
      </c>
      <c r="H9247">
        <v>140.13999999999999</v>
      </c>
      <c r="I9247">
        <v>0.14000000000000001</v>
      </c>
      <c r="J9247">
        <v>843.64</v>
      </c>
      <c r="K9247">
        <v>518.04999999999995</v>
      </c>
      <c r="L9247">
        <v>325.58999999999997</v>
      </c>
      <c r="M9247" t="s">
        <v>46</v>
      </c>
      <c r="N9247" s="3">
        <f>retail_sales[[#This Row],[Profit]]/retail_sales[[#This Row],[Revenue]]</f>
        <v>0.38593475890190126</v>
      </c>
      <c r="O9247" t="str">
        <f t="shared" si="144"/>
        <v>Monday</v>
      </c>
    </row>
    <row r="9248" spans="1:15" x14ac:dyDescent="0.3">
      <c r="A9248">
        <v>9247</v>
      </c>
      <c r="B9248" t="s">
        <v>5398</v>
      </c>
      <c r="C9248" s="1">
        <v>45408</v>
      </c>
      <c r="D9248" t="s">
        <v>19</v>
      </c>
      <c r="E9248" t="s">
        <v>15</v>
      </c>
      <c r="F9248" t="s">
        <v>27</v>
      </c>
      <c r="G9248">
        <v>4</v>
      </c>
      <c r="H9248">
        <v>302.67</v>
      </c>
      <c r="I9248">
        <v>0.04</v>
      </c>
      <c r="J9248">
        <v>1162.25</v>
      </c>
      <c r="K9248">
        <v>652.39</v>
      </c>
      <c r="L9248">
        <v>509.86</v>
      </c>
      <c r="M9248" t="s">
        <v>28</v>
      </c>
      <c r="N9248" s="3">
        <f>retail_sales[[#This Row],[Profit]]/retail_sales[[#This Row],[Revenue]]</f>
        <v>0.43868358786835882</v>
      </c>
      <c r="O9248" t="str">
        <f t="shared" si="144"/>
        <v>Friday</v>
      </c>
    </row>
    <row r="9249" spans="1:15" x14ac:dyDescent="0.3">
      <c r="A9249">
        <v>9248</v>
      </c>
      <c r="B9249" t="s">
        <v>5769</v>
      </c>
      <c r="C9249" s="1">
        <v>45445</v>
      </c>
      <c r="D9249" t="s">
        <v>19</v>
      </c>
      <c r="E9249" t="s">
        <v>20</v>
      </c>
      <c r="F9249" t="s">
        <v>16</v>
      </c>
      <c r="G9249">
        <v>8</v>
      </c>
      <c r="H9249">
        <v>282.3</v>
      </c>
      <c r="I9249">
        <v>0.21</v>
      </c>
      <c r="J9249">
        <v>1784.14</v>
      </c>
      <c r="K9249">
        <v>1283.8900000000001</v>
      </c>
      <c r="L9249">
        <v>500.25</v>
      </c>
      <c r="M9249" t="s">
        <v>46</v>
      </c>
      <c r="N9249" s="3">
        <f>retail_sales[[#This Row],[Profit]]/retail_sales[[#This Row],[Revenue]]</f>
        <v>0.28038718934612755</v>
      </c>
      <c r="O9249" t="str">
        <f t="shared" si="144"/>
        <v>Sunday</v>
      </c>
    </row>
    <row r="9250" spans="1:15" x14ac:dyDescent="0.3">
      <c r="A9250">
        <v>9249</v>
      </c>
      <c r="B9250" t="s">
        <v>5402</v>
      </c>
      <c r="C9250" s="1">
        <v>45354</v>
      </c>
      <c r="D9250" t="s">
        <v>39</v>
      </c>
      <c r="E9250" t="s">
        <v>15</v>
      </c>
      <c r="F9250" t="s">
        <v>16</v>
      </c>
      <c r="G9250">
        <v>3</v>
      </c>
      <c r="H9250">
        <v>187.78</v>
      </c>
      <c r="I9250">
        <v>0.04</v>
      </c>
      <c r="J9250">
        <v>540.80999999999995</v>
      </c>
      <c r="K9250">
        <v>350.41</v>
      </c>
      <c r="L9250">
        <v>190.4</v>
      </c>
      <c r="M9250" t="s">
        <v>17</v>
      </c>
      <c r="N9250" s="3">
        <f>retail_sales[[#This Row],[Profit]]/retail_sales[[#This Row],[Revenue]]</f>
        <v>0.35206449584881944</v>
      </c>
      <c r="O9250" t="str">
        <f t="shared" si="144"/>
        <v>Sunday</v>
      </c>
    </row>
    <row r="9251" spans="1:15" x14ac:dyDescent="0.3">
      <c r="A9251">
        <v>9250</v>
      </c>
      <c r="B9251" t="s">
        <v>5770</v>
      </c>
      <c r="C9251" s="1">
        <v>45645</v>
      </c>
      <c r="D9251" t="s">
        <v>39</v>
      </c>
      <c r="E9251" t="s">
        <v>25</v>
      </c>
      <c r="F9251" t="s">
        <v>21</v>
      </c>
      <c r="G9251">
        <v>8</v>
      </c>
      <c r="H9251">
        <v>156.96</v>
      </c>
      <c r="I9251">
        <v>0.08</v>
      </c>
      <c r="J9251">
        <v>1155.23</v>
      </c>
      <c r="K9251">
        <v>661.18</v>
      </c>
      <c r="L9251">
        <v>494.05</v>
      </c>
      <c r="M9251" t="s">
        <v>40</v>
      </c>
      <c r="N9251" s="3">
        <f>retail_sales[[#This Row],[Profit]]/retail_sales[[#This Row],[Revenue]]</f>
        <v>0.42766375526951345</v>
      </c>
      <c r="O9251" t="str">
        <f t="shared" si="144"/>
        <v>Thursday</v>
      </c>
    </row>
    <row r="9252" spans="1:15" x14ac:dyDescent="0.3">
      <c r="A9252">
        <v>9251</v>
      </c>
      <c r="B9252" t="s">
        <v>403</v>
      </c>
      <c r="C9252" s="1">
        <v>45332</v>
      </c>
      <c r="D9252" t="s">
        <v>39</v>
      </c>
      <c r="E9252" t="s">
        <v>33</v>
      </c>
      <c r="F9252" t="s">
        <v>21</v>
      </c>
      <c r="G9252">
        <v>2</v>
      </c>
      <c r="H9252">
        <v>97.76</v>
      </c>
      <c r="I9252">
        <v>0.27</v>
      </c>
      <c r="J9252">
        <v>142.72999999999999</v>
      </c>
      <c r="K9252">
        <v>113.09</v>
      </c>
      <c r="L9252">
        <v>29.64</v>
      </c>
      <c r="M9252" t="s">
        <v>40</v>
      </c>
      <c r="N9252" s="3">
        <f>retail_sales[[#This Row],[Profit]]/retail_sales[[#This Row],[Revenue]]</f>
        <v>0.20766482169130529</v>
      </c>
      <c r="O9252" t="str">
        <f t="shared" si="144"/>
        <v>Saturday</v>
      </c>
    </row>
    <row r="9253" spans="1:15" x14ac:dyDescent="0.3">
      <c r="A9253">
        <v>9252</v>
      </c>
      <c r="B9253" t="s">
        <v>5196</v>
      </c>
      <c r="C9253" s="1">
        <v>45616</v>
      </c>
      <c r="D9253" t="s">
        <v>19</v>
      </c>
      <c r="E9253" t="s">
        <v>30</v>
      </c>
      <c r="F9253" t="s">
        <v>21</v>
      </c>
      <c r="G9253">
        <v>10</v>
      </c>
      <c r="H9253">
        <v>37.9</v>
      </c>
      <c r="I9253">
        <v>0.11</v>
      </c>
      <c r="J9253">
        <v>337.31</v>
      </c>
      <c r="K9253">
        <v>193.04</v>
      </c>
      <c r="L9253">
        <v>144.27000000000001</v>
      </c>
      <c r="M9253" t="s">
        <v>40</v>
      </c>
      <c r="N9253" s="3">
        <f>retail_sales[[#This Row],[Profit]]/retail_sales[[#This Row],[Revenue]]</f>
        <v>0.42770745012006761</v>
      </c>
      <c r="O9253" t="str">
        <f t="shared" si="144"/>
        <v>Wednesday</v>
      </c>
    </row>
    <row r="9254" spans="1:15" x14ac:dyDescent="0.3">
      <c r="A9254">
        <v>9253</v>
      </c>
      <c r="B9254" t="s">
        <v>1852</v>
      </c>
      <c r="C9254" s="1">
        <v>45432</v>
      </c>
      <c r="D9254" t="s">
        <v>39</v>
      </c>
      <c r="E9254" t="s">
        <v>25</v>
      </c>
      <c r="F9254" t="s">
        <v>27</v>
      </c>
      <c r="G9254">
        <v>4</v>
      </c>
      <c r="H9254">
        <v>469.82</v>
      </c>
      <c r="I9254">
        <v>0.28000000000000003</v>
      </c>
      <c r="J9254">
        <v>1353.08</v>
      </c>
      <c r="K9254">
        <v>1065.57</v>
      </c>
      <c r="L9254">
        <v>287.51</v>
      </c>
      <c r="M9254" t="s">
        <v>17</v>
      </c>
      <c r="N9254" s="3">
        <f>retail_sales[[#This Row],[Profit]]/retail_sales[[#This Row],[Revenue]]</f>
        <v>0.2124855884352736</v>
      </c>
      <c r="O9254" t="str">
        <f t="shared" si="144"/>
        <v>Monday</v>
      </c>
    </row>
    <row r="9255" spans="1:15" x14ac:dyDescent="0.3">
      <c r="A9255">
        <v>9254</v>
      </c>
      <c r="B9255" t="s">
        <v>5771</v>
      </c>
      <c r="C9255" s="1">
        <v>45539</v>
      </c>
      <c r="D9255" t="s">
        <v>24</v>
      </c>
      <c r="E9255" t="s">
        <v>33</v>
      </c>
      <c r="F9255" t="s">
        <v>16</v>
      </c>
      <c r="G9255">
        <v>5</v>
      </c>
      <c r="H9255">
        <v>38.020000000000003</v>
      </c>
      <c r="I9255">
        <v>0.3</v>
      </c>
      <c r="J9255">
        <v>133.07</v>
      </c>
      <c r="K9255">
        <v>69.92</v>
      </c>
      <c r="L9255">
        <v>63.15</v>
      </c>
      <c r="M9255" t="s">
        <v>46</v>
      </c>
      <c r="N9255" s="3">
        <f>retail_sales[[#This Row],[Profit]]/retail_sales[[#This Row],[Revenue]]</f>
        <v>0.47456226046441724</v>
      </c>
      <c r="O9255" t="str">
        <f t="shared" si="144"/>
        <v>Wednesday</v>
      </c>
    </row>
    <row r="9256" spans="1:15" x14ac:dyDescent="0.3">
      <c r="A9256">
        <v>9255</v>
      </c>
      <c r="B9256" t="s">
        <v>2047</v>
      </c>
      <c r="C9256" s="1">
        <v>45293</v>
      </c>
      <c r="D9256" t="s">
        <v>24</v>
      </c>
      <c r="E9256" t="s">
        <v>20</v>
      </c>
      <c r="F9256" t="s">
        <v>16</v>
      </c>
      <c r="G9256">
        <v>6</v>
      </c>
      <c r="H9256">
        <v>91.75</v>
      </c>
      <c r="I9256">
        <v>0.16</v>
      </c>
      <c r="J9256">
        <v>462.42</v>
      </c>
      <c r="K9256">
        <v>366.23</v>
      </c>
      <c r="L9256">
        <v>96.19</v>
      </c>
      <c r="M9256" t="s">
        <v>40</v>
      </c>
      <c r="N9256" s="3">
        <f>retail_sales[[#This Row],[Profit]]/retail_sales[[#This Row],[Revenue]]</f>
        <v>0.20801435924051725</v>
      </c>
      <c r="O9256" t="str">
        <f t="shared" si="144"/>
        <v>Tuesday</v>
      </c>
    </row>
    <row r="9257" spans="1:15" x14ac:dyDescent="0.3">
      <c r="A9257">
        <v>9256</v>
      </c>
      <c r="B9257" t="s">
        <v>5772</v>
      </c>
      <c r="C9257" s="1">
        <v>45546</v>
      </c>
      <c r="D9257" t="s">
        <v>24</v>
      </c>
      <c r="E9257" t="s">
        <v>30</v>
      </c>
      <c r="F9257" t="s">
        <v>21</v>
      </c>
      <c r="G9257">
        <v>4</v>
      </c>
      <c r="H9257">
        <v>474.83</v>
      </c>
      <c r="I9257">
        <v>0.13</v>
      </c>
      <c r="J9257">
        <v>1652.41</v>
      </c>
      <c r="K9257">
        <v>862.17</v>
      </c>
      <c r="L9257">
        <v>790.24</v>
      </c>
      <c r="M9257" t="s">
        <v>40</v>
      </c>
      <c r="N9257" s="3">
        <f>retail_sales[[#This Row],[Profit]]/retail_sales[[#This Row],[Revenue]]</f>
        <v>0.47823482065589046</v>
      </c>
      <c r="O9257" t="str">
        <f t="shared" si="144"/>
        <v>Wednesday</v>
      </c>
    </row>
    <row r="9258" spans="1:15" x14ac:dyDescent="0.3">
      <c r="A9258">
        <v>9257</v>
      </c>
      <c r="B9258" t="s">
        <v>396</v>
      </c>
      <c r="C9258" s="1">
        <v>45383</v>
      </c>
      <c r="D9258" t="s">
        <v>39</v>
      </c>
      <c r="E9258" t="s">
        <v>30</v>
      </c>
      <c r="F9258" t="s">
        <v>21</v>
      </c>
      <c r="G9258">
        <v>8</v>
      </c>
      <c r="H9258">
        <v>384.64</v>
      </c>
      <c r="I9258">
        <v>0.23</v>
      </c>
      <c r="J9258">
        <v>2369.38</v>
      </c>
      <c r="K9258">
        <v>1328.58</v>
      </c>
      <c r="L9258">
        <v>1040.8</v>
      </c>
      <c r="M9258" t="s">
        <v>28</v>
      </c>
      <c r="N9258" s="3">
        <f>retail_sales[[#This Row],[Profit]]/retail_sales[[#This Row],[Revenue]]</f>
        <v>0.43927103292844538</v>
      </c>
      <c r="O9258" t="str">
        <f t="shared" si="144"/>
        <v>Monday</v>
      </c>
    </row>
    <row r="9259" spans="1:15" x14ac:dyDescent="0.3">
      <c r="A9259">
        <v>9258</v>
      </c>
      <c r="B9259" t="s">
        <v>5773</v>
      </c>
      <c r="C9259" s="1">
        <v>45460</v>
      </c>
      <c r="D9259" t="s">
        <v>39</v>
      </c>
      <c r="E9259" t="s">
        <v>33</v>
      </c>
      <c r="F9259" t="s">
        <v>21</v>
      </c>
      <c r="G9259">
        <v>2</v>
      </c>
      <c r="H9259">
        <v>264.8</v>
      </c>
      <c r="I9259">
        <v>0.26</v>
      </c>
      <c r="J9259">
        <v>391.9</v>
      </c>
      <c r="K9259">
        <v>199.95</v>
      </c>
      <c r="L9259">
        <v>191.95</v>
      </c>
      <c r="M9259" t="s">
        <v>46</v>
      </c>
      <c r="N9259" s="3">
        <f>retail_sales[[#This Row],[Profit]]/retail_sales[[#This Row],[Revenue]]</f>
        <v>0.48979331462107678</v>
      </c>
      <c r="O9259" t="str">
        <f t="shared" si="144"/>
        <v>Monday</v>
      </c>
    </row>
    <row r="9260" spans="1:15" x14ac:dyDescent="0.3">
      <c r="A9260">
        <v>9259</v>
      </c>
      <c r="B9260" t="s">
        <v>5774</v>
      </c>
      <c r="C9260" s="1">
        <v>45448</v>
      </c>
      <c r="D9260" t="s">
        <v>39</v>
      </c>
      <c r="E9260" t="s">
        <v>15</v>
      </c>
      <c r="F9260" t="s">
        <v>16</v>
      </c>
      <c r="G9260">
        <v>4</v>
      </c>
      <c r="H9260">
        <v>222.93</v>
      </c>
      <c r="I9260">
        <v>0.23</v>
      </c>
      <c r="J9260">
        <v>686.62</v>
      </c>
      <c r="K9260">
        <v>480.64</v>
      </c>
      <c r="L9260">
        <v>205.98</v>
      </c>
      <c r="M9260" t="s">
        <v>40</v>
      </c>
      <c r="N9260" s="3">
        <f>retail_sales[[#This Row],[Profit]]/retail_sales[[#This Row],[Revenue]]</f>
        <v>0.29999126154204653</v>
      </c>
      <c r="O9260" t="str">
        <f t="shared" si="144"/>
        <v>Wednesday</v>
      </c>
    </row>
    <row r="9261" spans="1:15" x14ac:dyDescent="0.3">
      <c r="A9261">
        <v>9260</v>
      </c>
      <c r="B9261" t="s">
        <v>5775</v>
      </c>
      <c r="C9261" s="1">
        <v>45299</v>
      </c>
      <c r="D9261" t="s">
        <v>14</v>
      </c>
      <c r="E9261" t="s">
        <v>33</v>
      </c>
      <c r="F9261" t="s">
        <v>21</v>
      </c>
      <c r="G9261">
        <v>5</v>
      </c>
      <c r="H9261">
        <v>82.88</v>
      </c>
      <c r="I9261">
        <v>0.18</v>
      </c>
      <c r="J9261">
        <v>339.81</v>
      </c>
      <c r="K9261">
        <v>213.42</v>
      </c>
      <c r="L9261">
        <v>126.39</v>
      </c>
      <c r="M9261" t="s">
        <v>28</v>
      </c>
      <c r="N9261" s="3">
        <f>retail_sales[[#This Row],[Profit]]/retail_sales[[#This Row],[Revenue]]</f>
        <v>0.37194314469850798</v>
      </c>
      <c r="O9261" t="str">
        <f t="shared" si="144"/>
        <v>Monday</v>
      </c>
    </row>
    <row r="9262" spans="1:15" x14ac:dyDescent="0.3">
      <c r="A9262">
        <v>9261</v>
      </c>
      <c r="B9262" t="s">
        <v>3880</v>
      </c>
      <c r="C9262" s="1">
        <v>45642</v>
      </c>
      <c r="D9262" t="s">
        <v>24</v>
      </c>
      <c r="E9262" t="s">
        <v>33</v>
      </c>
      <c r="F9262" t="s">
        <v>27</v>
      </c>
      <c r="G9262">
        <v>3</v>
      </c>
      <c r="H9262">
        <v>218.66</v>
      </c>
      <c r="I9262">
        <v>0.21</v>
      </c>
      <c r="J9262">
        <v>518.22</v>
      </c>
      <c r="K9262">
        <v>317.47000000000003</v>
      </c>
      <c r="L9262">
        <v>200.75</v>
      </c>
      <c r="M9262" t="s">
        <v>22</v>
      </c>
      <c r="N9262" s="3">
        <f>retail_sales[[#This Row],[Profit]]/retail_sales[[#This Row],[Revenue]]</f>
        <v>0.38738373663694953</v>
      </c>
      <c r="O9262" t="str">
        <f t="shared" si="144"/>
        <v>Monday</v>
      </c>
    </row>
    <row r="9263" spans="1:15" x14ac:dyDescent="0.3">
      <c r="A9263">
        <v>9262</v>
      </c>
      <c r="B9263" t="s">
        <v>35</v>
      </c>
      <c r="C9263" s="1">
        <v>45486</v>
      </c>
      <c r="D9263" t="s">
        <v>24</v>
      </c>
      <c r="E9263" t="s">
        <v>33</v>
      </c>
      <c r="F9263" t="s">
        <v>16</v>
      </c>
      <c r="G9263">
        <v>1</v>
      </c>
      <c r="H9263">
        <v>458.73</v>
      </c>
      <c r="I9263">
        <v>0.01</v>
      </c>
      <c r="J9263">
        <v>454.14</v>
      </c>
      <c r="K9263">
        <v>291.99</v>
      </c>
      <c r="L9263">
        <v>162.15</v>
      </c>
      <c r="M9263" t="s">
        <v>17</v>
      </c>
      <c r="N9263" s="3">
        <f>retail_sales[[#This Row],[Profit]]/retail_sales[[#This Row],[Revenue]]</f>
        <v>0.3570484872506276</v>
      </c>
      <c r="O9263" t="str">
        <f t="shared" si="144"/>
        <v>Saturday</v>
      </c>
    </row>
    <row r="9264" spans="1:15" x14ac:dyDescent="0.3">
      <c r="A9264">
        <v>9263</v>
      </c>
      <c r="B9264" t="s">
        <v>5776</v>
      </c>
      <c r="C9264" s="1">
        <v>45415</v>
      </c>
      <c r="D9264" t="s">
        <v>39</v>
      </c>
      <c r="E9264" t="s">
        <v>20</v>
      </c>
      <c r="F9264" t="s">
        <v>27</v>
      </c>
      <c r="G9264">
        <v>8</v>
      </c>
      <c r="H9264">
        <v>496.03</v>
      </c>
      <c r="I9264">
        <v>0.08</v>
      </c>
      <c r="J9264">
        <v>3650.78</v>
      </c>
      <c r="K9264">
        <v>2375.62</v>
      </c>
      <c r="L9264">
        <v>1275.1600000000001</v>
      </c>
      <c r="M9264" t="s">
        <v>28</v>
      </c>
      <c r="N9264" s="3">
        <f>retail_sales[[#This Row],[Profit]]/retail_sales[[#This Row],[Revenue]]</f>
        <v>0.34928426254115558</v>
      </c>
      <c r="O9264" t="str">
        <f t="shared" si="144"/>
        <v>Friday</v>
      </c>
    </row>
    <row r="9265" spans="1:15" x14ac:dyDescent="0.3">
      <c r="A9265">
        <v>9264</v>
      </c>
      <c r="B9265" t="s">
        <v>4417</v>
      </c>
      <c r="C9265" s="1">
        <v>45521</v>
      </c>
      <c r="D9265" t="s">
        <v>14</v>
      </c>
      <c r="E9265" t="s">
        <v>20</v>
      </c>
      <c r="F9265" t="s">
        <v>27</v>
      </c>
      <c r="G9265">
        <v>6</v>
      </c>
      <c r="H9265">
        <v>360.98</v>
      </c>
      <c r="I9265">
        <v>0.22</v>
      </c>
      <c r="J9265">
        <v>1689.39</v>
      </c>
      <c r="K9265">
        <v>970.74</v>
      </c>
      <c r="L9265">
        <v>718.65</v>
      </c>
      <c r="M9265" t="s">
        <v>22</v>
      </c>
      <c r="N9265" s="3">
        <f>retail_sales[[#This Row],[Profit]]/retail_sales[[#This Row],[Revenue]]</f>
        <v>0.42539022960950396</v>
      </c>
      <c r="O9265" t="str">
        <f t="shared" si="144"/>
        <v>Saturday</v>
      </c>
    </row>
    <row r="9266" spans="1:15" x14ac:dyDescent="0.3">
      <c r="A9266">
        <v>9265</v>
      </c>
      <c r="B9266" t="s">
        <v>1283</v>
      </c>
      <c r="C9266" s="1">
        <v>45356</v>
      </c>
      <c r="D9266" t="s">
        <v>19</v>
      </c>
      <c r="E9266" t="s">
        <v>25</v>
      </c>
      <c r="F9266" t="s">
        <v>27</v>
      </c>
      <c r="G9266">
        <v>3</v>
      </c>
      <c r="H9266">
        <v>405</v>
      </c>
      <c r="I9266">
        <v>0.27</v>
      </c>
      <c r="J9266">
        <v>886.95</v>
      </c>
      <c r="K9266">
        <v>524.26</v>
      </c>
      <c r="L9266">
        <v>362.69</v>
      </c>
      <c r="M9266" t="s">
        <v>28</v>
      </c>
      <c r="N9266" s="3">
        <f>retail_sales[[#This Row],[Profit]]/retail_sales[[#This Row],[Revenue]]</f>
        <v>0.40891820282992275</v>
      </c>
      <c r="O9266" t="str">
        <f t="shared" si="144"/>
        <v>Tuesday</v>
      </c>
    </row>
    <row r="9267" spans="1:15" x14ac:dyDescent="0.3">
      <c r="A9267">
        <v>9266</v>
      </c>
      <c r="B9267" t="s">
        <v>5777</v>
      </c>
      <c r="C9267" s="1">
        <v>45382</v>
      </c>
      <c r="D9267" t="s">
        <v>39</v>
      </c>
      <c r="E9267" t="s">
        <v>20</v>
      </c>
      <c r="F9267" t="s">
        <v>16</v>
      </c>
      <c r="G9267">
        <v>9</v>
      </c>
      <c r="H9267">
        <v>326.08</v>
      </c>
      <c r="I9267">
        <v>0.3</v>
      </c>
      <c r="J9267">
        <v>2054.3000000000002</v>
      </c>
      <c r="K9267">
        <v>1606.98</v>
      </c>
      <c r="L9267">
        <v>447.32</v>
      </c>
      <c r="M9267" t="s">
        <v>22</v>
      </c>
      <c r="N9267" s="3">
        <f>retail_sales[[#This Row],[Profit]]/retail_sales[[#This Row],[Revenue]]</f>
        <v>0.21774813805189114</v>
      </c>
      <c r="O9267" t="str">
        <f t="shared" si="144"/>
        <v>Sunday</v>
      </c>
    </row>
    <row r="9268" spans="1:15" x14ac:dyDescent="0.3">
      <c r="A9268">
        <v>9267</v>
      </c>
      <c r="B9268" t="s">
        <v>5778</v>
      </c>
      <c r="C9268" s="1">
        <v>45399</v>
      </c>
      <c r="D9268" t="s">
        <v>39</v>
      </c>
      <c r="E9268" t="s">
        <v>33</v>
      </c>
      <c r="F9268" t="s">
        <v>27</v>
      </c>
      <c r="G9268">
        <v>1</v>
      </c>
      <c r="H9268">
        <v>460.18</v>
      </c>
      <c r="I9268">
        <v>0.12</v>
      </c>
      <c r="J9268">
        <v>404.96</v>
      </c>
      <c r="K9268">
        <v>233.88</v>
      </c>
      <c r="L9268">
        <v>171.08</v>
      </c>
      <c r="M9268" t="s">
        <v>28</v>
      </c>
      <c r="N9268" s="3">
        <f>retail_sales[[#This Row],[Profit]]/retail_sales[[#This Row],[Revenue]]</f>
        <v>0.42246147767680764</v>
      </c>
      <c r="O9268" t="str">
        <f t="shared" si="144"/>
        <v>Wednesday</v>
      </c>
    </row>
    <row r="9269" spans="1:15" x14ac:dyDescent="0.3">
      <c r="A9269">
        <v>9268</v>
      </c>
      <c r="B9269" t="s">
        <v>5779</v>
      </c>
      <c r="C9269" s="1">
        <v>45354</v>
      </c>
      <c r="D9269" t="s">
        <v>14</v>
      </c>
      <c r="E9269" t="s">
        <v>15</v>
      </c>
      <c r="F9269" t="s">
        <v>16</v>
      </c>
      <c r="G9269">
        <v>3</v>
      </c>
      <c r="H9269">
        <v>313.68</v>
      </c>
      <c r="I9269">
        <v>0.22</v>
      </c>
      <c r="J9269">
        <v>734.01</v>
      </c>
      <c r="K9269">
        <v>473.4</v>
      </c>
      <c r="L9269">
        <v>260.61</v>
      </c>
      <c r="M9269" t="s">
        <v>22</v>
      </c>
      <c r="N9269" s="3">
        <f>retail_sales[[#This Row],[Profit]]/retail_sales[[#This Row],[Revenue]]</f>
        <v>0.35504965872399563</v>
      </c>
      <c r="O9269" t="str">
        <f t="shared" si="144"/>
        <v>Sunday</v>
      </c>
    </row>
    <row r="9270" spans="1:15" x14ac:dyDescent="0.3">
      <c r="A9270">
        <v>9269</v>
      </c>
      <c r="B9270" t="s">
        <v>2936</v>
      </c>
      <c r="C9270" s="1">
        <v>45434</v>
      </c>
      <c r="D9270" t="s">
        <v>19</v>
      </c>
      <c r="E9270" t="s">
        <v>33</v>
      </c>
      <c r="F9270" t="s">
        <v>16</v>
      </c>
      <c r="G9270">
        <v>7</v>
      </c>
      <c r="H9270">
        <v>399.6</v>
      </c>
      <c r="I9270">
        <v>0.04</v>
      </c>
      <c r="J9270">
        <v>2685.31</v>
      </c>
      <c r="K9270">
        <v>1426</v>
      </c>
      <c r="L9270">
        <v>1259.31</v>
      </c>
      <c r="M9270" t="s">
        <v>28</v>
      </c>
      <c r="N9270" s="3">
        <f>retail_sales[[#This Row],[Profit]]/retail_sales[[#This Row],[Revenue]]</f>
        <v>0.46896261511706283</v>
      </c>
      <c r="O9270" t="str">
        <f t="shared" si="144"/>
        <v>Wednesday</v>
      </c>
    </row>
    <row r="9271" spans="1:15" x14ac:dyDescent="0.3">
      <c r="A9271">
        <v>9270</v>
      </c>
      <c r="B9271" t="s">
        <v>5780</v>
      </c>
      <c r="C9271" s="1">
        <v>45326</v>
      </c>
      <c r="D9271" t="s">
        <v>19</v>
      </c>
      <c r="E9271" t="s">
        <v>15</v>
      </c>
      <c r="F9271" t="s">
        <v>21</v>
      </c>
      <c r="G9271">
        <v>5</v>
      </c>
      <c r="H9271">
        <v>425.81</v>
      </c>
      <c r="I9271">
        <v>0.24</v>
      </c>
      <c r="J9271">
        <v>1618.08</v>
      </c>
      <c r="K9271">
        <v>1288.06</v>
      </c>
      <c r="L9271">
        <v>330.02</v>
      </c>
      <c r="M9271" t="s">
        <v>40</v>
      </c>
      <c r="N9271" s="3">
        <f>retail_sales[[#This Row],[Profit]]/retail_sales[[#This Row],[Revenue]]</f>
        <v>0.20395777711856028</v>
      </c>
      <c r="O9271" t="str">
        <f t="shared" si="144"/>
        <v>Sunday</v>
      </c>
    </row>
    <row r="9272" spans="1:15" x14ac:dyDescent="0.3">
      <c r="A9272">
        <v>9271</v>
      </c>
      <c r="B9272" t="s">
        <v>5781</v>
      </c>
      <c r="C9272" s="1">
        <v>45403</v>
      </c>
      <c r="D9272" t="s">
        <v>24</v>
      </c>
      <c r="E9272" t="s">
        <v>30</v>
      </c>
      <c r="F9272" t="s">
        <v>27</v>
      </c>
      <c r="G9272">
        <v>10</v>
      </c>
      <c r="H9272">
        <v>355.82</v>
      </c>
      <c r="I9272">
        <v>0.19</v>
      </c>
      <c r="J9272">
        <v>2882.14</v>
      </c>
      <c r="K9272">
        <v>1814.01</v>
      </c>
      <c r="L9272">
        <v>1068.1300000000001</v>
      </c>
      <c r="M9272" t="s">
        <v>40</v>
      </c>
      <c r="N9272" s="3">
        <f>retail_sales[[#This Row],[Profit]]/retail_sales[[#This Row],[Revenue]]</f>
        <v>0.37060309353466525</v>
      </c>
      <c r="O9272" t="str">
        <f t="shared" si="144"/>
        <v>Sunday</v>
      </c>
    </row>
    <row r="9273" spans="1:15" x14ac:dyDescent="0.3">
      <c r="A9273">
        <v>9272</v>
      </c>
      <c r="B9273" t="s">
        <v>3865</v>
      </c>
      <c r="C9273" s="1">
        <v>45385</v>
      </c>
      <c r="D9273" t="s">
        <v>14</v>
      </c>
      <c r="E9273" t="s">
        <v>20</v>
      </c>
      <c r="F9273" t="s">
        <v>16</v>
      </c>
      <c r="G9273">
        <v>6</v>
      </c>
      <c r="H9273">
        <v>17.97</v>
      </c>
      <c r="I9273">
        <v>0.28999999999999998</v>
      </c>
      <c r="J9273">
        <v>76.55</v>
      </c>
      <c r="K9273">
        <v>42.45</v>
      </c>
      <c r="L9273">
        <v>34.1</v>
      </c>
      <c r="M9273" t="s">
        <v>22</v>
      </c>
      <c r="N9273" s="3">
        <f>retail_sales[[#This Row],[Profit]]/retail_sales[[#This Row],[Revenue]]</f>
        <v>0.4454604833442195</v>
      </c>
      <c r="O9273" t="str">
        <f t="shared" si="144"/>
        <v>Wednesday</v>
      </c>
    </row>
    <row r="9274" spans="1:15" x14ac:dyDescent="0.3">
      <c r="A9274">
        <v>9273</v>
      </c>
      <c r="B9274" t="s">
        <v>5782</v>
      </c>
      <c r="C9274" s="1">
        <v>45515</v>
      </c>
      <c r="D9274" t="s">
        <v>19</v>
      </c>
      <c r="E9274" t="s">
        <v>33</v>
      </c>
      <c r="F9274" t="s">
        <v>16</v>
      </c>
      <c r="G9274">
        <v>8</v>
      </c>
      <c r="H9274">
        <v>252.84</v>
      </c>
      <c r="I9274">
        <v>0.05</v>
      </c>
      <c r="J9274">
        <v>1921.58</v>
      </c>
      <c r="K9274">
        <v>1254.6199999999999</v>
      </c>
      <c r="L9274">
        <v>666.96</v>
      </c>
      <c r="M9274" t="s">
        <v>46</v>
      </c>
      <c r="N9274" s="3">
        <f>retail_sales[[#This Row],[Profit]]/retail_sales[[#This Row],[Revenue]]</f>
        <v>0.34708937436900889</v>
      </c>
      <c r="O9274" t="str">
        <f t="shared" si="144"/>
        <v>Sunday</v>
      </c>
    </row>
    <row r="9275" spans="1:15" x14ac:dyDescent="0.3">
      <c r="A9275">
        <v>9274</v>
      </c>
      <c r="B9275" t="s">
        <v>4912</v>
      </c>
      <c r="C9275" s="1">
        <v>45472</v>
      </c>
      <c r="D9275" t="s">
        <v>39</v>
      </c>
      <c r="E9275" t="s">
        <v>30</v>
      </c>
      <c r="F9275" t="s">
        <v>21</v>
      </c>
      <c r="G9275">
        <v>10</v>
      </c>
      <c r="H9275">
        <v>97.89</v>
      </c>
      <c r="I9275">
        <v>0.16</v>
      </c>
      <c r="J9275">
        <v>822.28</v>
      </c>
      <c r="K9275">
        <v>487.49</v>
      </c>
      <c r="L9275">
        <v>334.79</v>
      </c>
      <c r="M9275" t="s">
        <v>17</v>
      </c>
      <c r="N9275" s="3">
        <f>retail_sales[[#This Row],[Profit]]/retail_sales[[#This Row],[Revenue]]</f>
        <v>0.40714841659775264</v>
      </c>
      <c r="O9275" t="str">
        <f t="shared" si="144"/>
        <v>Saturday</v>
      </c>
    </row>
    <row r="9276" spans="1:15" x14ac:dyDescent="0.3">
      <c r="A9276">
        <v>9275</v>
      </c>
      <c r="B9276" t="s">
        <v>1766</v>
      </c>
      <c r="C9276" s="1">
        <v>45488</v>
      </c>
      <c r="D9276" t="s">
        <v>19</v>
      </c>
      <c r="E9276" t="s">
        <v>20</v>
      </c>
      <c r="F9276" t="s">
        <v>16</v>
      </c>
      <c r="G9276">
        <v>10</v>
      </c>
      <c r="H9276">
        <v>188.66</v>
      </c>
      <c r="I9276">
        <v>0.21</v>
      </c>
      <c r="J9276">
        <v>1490.41</v>
      </c>
      <c r="K9276">
        <v>1026.82</v>
      </c>
      <c r="L9276">
        <v>463.59</v>
      </c>
      <c r="M9276" t="s">
        <v>28</v>
      </c>
      <c r="N9276" s="3">
        <f>retail_sales[[#This Row],[Profit]]/retail_sales[[#This Row],[Revenue]]</f>
        <v>0.31104863762320434</v>
      </c>
      <c r="O9276" t="str">
        <f t="shared" si="144"/>
        <v>Monday</v>
      </c>
    </row>
    <row r="9277" spans="1:15" x14ac:dyDescent="0.3">
      <c r="A9277">
        <v>9276</v>
      </c>
      <c r="B9277" t="s">
        <v>5783</v>
      </c>
      <c r="C9277" s="1">
        <v>45446</v>
      </c>
      <c r="D9277" t="s">
        <v>19</v>
      </c>
      <c r="E9277" t="s">
        <v>20</v>
      </c>
      <c r="F9277" t="s">
        <v>21</v>
      </c>
      <c r="G9277">
        <v>6</v>
      </c>
      <c r="H9277">
        <v>289.39</v>
      </c>
      <c r="I9277">
        <v>0.21</v>
      </c>
      <c r="J9277">
        <v>1371.71</v>
      </c>
      <c r="K9277">
        <v>1000.93</v>
      </c>
      <c r="L9277">
        <v>370.78</v>
      </c>
      <c r="M9277" t="s">
        <v>17</v>
      </c>
      <c r="N9277" s="3">
        <f>retail_sales[[#This Row],[Profit]]/retail_sales[[#This Row],[Revenue]]</f>
        <v>0.27030494783882886</v>
      </c>
      <c r="O9277" t="str">
        <f t="shared" si="144"/>
        <v>Monday</v>
      </c>
    </row>
    <row r="9278" spans="1:15" x14ac:dyDescent="0.3">
      <c r="A9278">
        <v>9277</v>
      </c>
      <c r="B9278" t="s">
        <v>3664</v>
      </c>
      <c r="C9278" s="1">
        <v>45636</v>
      </c>
      <c r="D9278" t="s">
        <v>14</v>
      </c>
      <c r="E9278" t="s">
        <v>20</v>
      </c>
      <c r="F9278" t="s">
        <v>27</v>
      </c>
      <c r="G9278">
        <v>4</v>
      </c>
      <c r="H9278">
        <v>229.26</v>
      </c>
      <c r="I9278">
        <v>7.0000000000000007E-2</v>
      </c>
      <c r="J9278">
        <v>852.85</v>
      </c>
      <c r="K9278">
        <v>500.18</v>
      </c>
      <c r="L9278">
        <v>352.67</v>
      </c>
      <c r="M9278" t="s">
        <v>17</v>
      </c>
      <c r="N9278" s="3">
        <f>retail_sales[[#This Row],[Profit]]/retail_sales[[#This Row],[Revenue]]</f>
        <v>0.413519376209181</v>
      </c>
      <c r="O9278" t="str">
        <f t="shared" si="144"/>
        <v>Tuesday</v>
      </c>
    </row>
    <row r="9279" spans="1:15" x14ac:dyDescent="0.3">
      <c r="A9279">
        <v>9278</v>
      </c>
      <c r="B9279" t="s">
        <v>296</v>
      </c>
      <c r="C9279" s="1">
        <v>45543</v>
      </c>
      <c r="D9279" t="s">
        <v>39</v>
      </c>
      <c r="E9279" t="s">
        <v>25</v>
      </c>
      <c r="F9279" t="s">
        <v>21</v>
      </c>
      <c r="G9279">
        <v>1</v>
      </c>
      <c r="H9279">
        <v>79.33</v>
      </c>
      <c r="I9279">
        <v>0.25</v>
      </c>
      <c r="J9279">
        <v>59.5</v>
      </c>
      <c r="K9279">
        <v>33.840000000000003</v>
      </c>
      <c r="L9279">
        <v>25.66</v>
      </c>
      <c r="M9279" t="s">
        <v>46</v>
      </c>
      <c r="N9279" s="3">
        <f>retail_sales[[#This Row],[Profit]]/retail_sales[[#This Row],[Revenue]]</f>
        <v>0.43126050420168066</v>
      </c>
      <c r="O9279" t="str">
        <f t="shared" si="144"/>
        <v>Sunday</v>
      </c>
    </row>
    <row r="9280" spans="1:15" x14ac:dyDescent="0.3">
      <c r="A9280">
        <v>9279</v>
      </c>
      <c r="B9280" t="s">
        <v>3705</v>
      </c>
      <c r="C9280" s="1">
        <v>45641</v>
      </c>
      <c r="D9280" t="s">
        <v>19</v>
      </c>
      <c r="E9280" t="s">
        <v>33</v>
      </c>
      <c r="F9280" t="s">
        <v>16</v>
      </c>
      <c r="G9280">
        <v>4</v>
      </c>
      <c r="H9280">
        <v>470.68</v>
      </c>
      <c r="I9280">
        <v>0.21</v>
      </c>
      <c r="J9280">
        <v>1487.35</v>
      </c>
      <c r="K9280">
        <v>905.46</v>
      </c>
      <c r="L9280">
        <v>581.89</v>
      </c>
      <c r="M9280" t="s">
        <v>17</v>
      </c>
      <c r="N9280" s="3">
        <f>retail_sales[[#This Row],[Profit]]/retail_sales[[#This Row],[Revenue]]</f>
        <v>0.3912260059837967</v>
      </c>
      <c r="O9280" t="str">
        <f t="shared" si="144"/>
        <v>Sunday</v>
      </c>
    </row>
    <row r="9281" spans="1:15" x14ac:dyDescent="0.3">
      <c r="A9281">
        <v>9280</v>
      </c>
      <c r="B9281" t="s">
        <v>5784</v>
      </c>
      <c r="C9281" s="1">
        <v>45625</v>
      </c>
      <c r="D9281" t="s">
        <v>19</v>
      </c>
      <c r="E9281" t="s">
        <v>15</v>
      </c>
      <c r="F9281" t="s">
        <v>16</v>
      </c>
      <c r="G9281">
        <v>6</v>
      </c>
      <c r="H9281">
        <v>472.96</v>
      </c>
      <c r="I9281">
        <v>0.28000000000000003</v>
      </c>
      <c r="J9281">
        <v>2043.19</v>
      </c>
      <c r="K9281">
        <v>1301.29</v>
      </c>
      <c r="L9281">
        <v>741.9</v>
      </c>
      <c r="M9281" t="s">
        <v>28</v>
      </c>
      <c r="N9281" s="3">
        <f>retail_sales[[#This Row],[Profit]]/retail_sales[[#This Row],[Revenue]]</f>
        <v>0.36310866830789107</v>
      </c>
      <c r="O9281" t="str">
        <f t="shared" si="144"/>
        <v>Friday</v>
      </c>
    </row>
    <row r="9282" spans="1:15" x14ac:dyDescent="0.3">
      <c r="A9282">
        <v>9281</v>
      </c>
      <c r="B9282" t="s">
        <v>3765</v>
      </c>
      <c r="C9282" s="1">
        <v>45346</v>
      </c>
      <c r="D9282" t="s">
        <v>39</v>
      </c>
      <c r="E9282" t="s">
        <v>30</v>
      </c>
      <c r="F9282" t="s">
        <v>16</v>
      </c>
      <c r="G9282">
        <v>1</v>
      </c>
      <c r="H9282">
        <v>297.33999999999997</v>
      </c>
      <c r="I9282">
        <v>0.16</v>
      </c>
      <c r="J9282">
        <v>249.77</v>
      </c>
      <c r="K9282">
        <v>187.01</v>
      </c>
      <c r="L9282">
        <v>62.76</v>
      </c>
      <c r="M9282" t="s">
        <v>28</v>
      </c>
      <c r="N9282" s="3">
        <f>retail_sales[[#This Row],[Profit]]/retail_sales[[#This Row],[Revenue]]</f>
        <v>0.25127116947591782</v>
      </c>
      <c r="O9282" t="str">
        <f t="shared" ref="O9282:O9345" si="145">TEXT(C9282, "dddd")</f>
        <v>Saturday</v>
      </c>
    </row>
    <row r="9283" spans="1:15" x14ac:dyDescent="0.3">
      <c r="A9283">
        <v>9282</v>
      </c>
      <c r="B9283" t="s">
        <v>2791</v>
      </c>
      <c r="C9283" s="1">
        <v>45536</v>
      </c>
      <c r="D9283" t="s">
        <v>14</v>
      </c>
      <c r="E9283" t="s">
        <v>15</v>
      </c>
      <c r="F9283" t="s">
        <v>16</v>
      </c>
      <c r="G9283">
        <v>5</v>
      </c>
      <c r="H9283">
        <v>102.58</v>
      </c>
      <c r="I9283">
        <v>7.0000000000000007E-2</v>
      </c>
      <c r="J9283">
        <v>477</v>
      </c>
      <c r="K9283">
        <v>316.81</v>
      </c>
      <c r="L9283">
        <v>160.19</v>
      </c>
      <c r="M9283" t="s">
        <v>22</v>
      </c>
      <c r="N9283" s="3">
        <f>retail_sales[[#This Row],[Profit]]/retail_sales[[#This Row],[Revenue]]</f>
        <v>0.3358280922431866</v>
      </c>
      <c r="O9283" t="str">
        <f t="shared" si="145"/>
        <v>Sunday</v>
      </c>
    </row>
    <row r="9284" spans="1:15" x14ac:dyDescent="0.3">
      <c r="A9284">
        <v>9283</v>
      </c>
      <c r="B9284" t="s">
        <v>5785</v>
      </c>
      <c r="C9284" s="1">
        <v>45612</v>
      </c>
      <c r="D9284" t="s">
        <v>14</v>
      </c>
      <c r="E9284" t="s">
        <v>25</v>
      </c>
      <c r="F9284" t="s">
        <v>27</v>
      </c>
      <c r="G9284">
        <v>8</v>
      </c>
      <c r="H9284">
        <v>235.92</v>
      </c>
      <c r="I9284">
        <v>0.19</v>
      </c>
      <c r="J9284">
        <v>1528.76</v>
      </c>
      <c r="K9284">
        <v>1007.56</v>
      </c>
      <c r="L9284">
        <v>521.20000000000005</v>
      </c>
      <c r="M9284" t="s">
        <v>28</v>
      </c>
      <c r="N9284" s="3">
        <f>retail_sales[[#This Row],[Profit]]/retail_sales[[#This Row],[Revenue]]</f>
        <v>0.34092990397446299</v>
      </c>
      <c r="O9284" t="str">
        <f t="shared" si="145"/>
        <v>Saturday</v>
      </c>
    </row>
    <row r="9285" spans="1:15" x14ac:dyDescent="0.3">
      <c r="A9285">
        <v>9284</v>
      </c>
      <c r="B9285" t="s">
        <v>5786</v>
      </c>
      <c r="C9285" s="1">
        <v>45339</v>
      </c>
      <c r="D9285" t="s">
        <v>39</v>
      </c>
      <c r="E9285" t="s">
        <v>20</v>
      </c>
      <c r="F9285" t="s">
        <v>27</v>
      </c>
      <c r="G9285">
        <v>3</v>
      </c>
      <c r="H9285">
        <v>150.26</v>
      </c>
      <c r="I9285">
        <v>0.27</v>
      </c>
      <c r="J9285">
        <v>329.07</v>
      </c>
      <c r="K9285">
        <v>260.33</v>
      </c>
      <c r="L9285">
        <v>68.739999999999995</v>
      </c>
      <c r="M9285" t="s">
        <v>17</v>
      </c>
      <c r="N9285" s="3">
        <f>retail_sales[[#This Row],[Profit]]/retail_sales[[#This Row],[Revenue]]</f>
        <v>0.20889172516485852</v>
      </c>
      <c r="O9285" t="str">
        <f t="shared" si="145"/>
        <v>Saturday</v>
      </c>
    </row>
    <row r="9286" spans="1:15" x14ac:dyDescent="0.3">
      <c r="A9286">
        <v>9285</v>
      </c>
      <c r="B9286" t="s">
        <v>5787</v>
      </c>
      <c r="C9286" s="1">
        <v>45517</v>
      </c>
      <c r="D9286" t="s">
        <v>19</v>
      </c>
      <c r="E9286" t="s">
        <v>33</v>
      </c>
      <c r="F9286" t="s">
        <v>21</v>
      </c>
      <c r="G9286">
        <v>10</v>
      </c>
      <c r="H9286">
        <v>404.37</v>
      </c>
      <c r="I9286">
        <v>0.02</v>
      </c>
      <c r="J9286">
        <v>3962.83</v>
      </c>
      <c r="K9286">
        <v>2222.11</v>
      </c>
      <c r="L9286">
        <v>1740.72</v>
      </c>
      <c r="M9286" t="s">
        <v>28</v>
      </c>
      <c r="N9286" s="3">
        <f>retail_sales[[#This Row],[Profit]]/retail_sales[[#This Row],[Revenue]]</f>
        <v>0.43926184065427992</v>
      </c>
      <c r="O9286" t="str">
        <f t="shared" si="145"/>
        <v>Tuesday</v>
      </c>
    </row>
    <row r="9287" spans="1:15" x14ac:dyDescent="0.3">
      <c r="A9287">
        <v>9286</v>
      </c>
      <c r="B9287" t="s">
        <v>5788</v>
      </c>
      <c r="C9287" s="1">
        <v>45299</v>
      </c>
      <c r="D9287" t="s">
        <v>19</v>
      </c>
      <c r="E9287" t="s">
        <v>30</v>
      </c>
      <c r="F9287" t="s">
        <v>27</v>
      </c>
      <c r="G9287">
        <v>6</v>
      </c>
      <c r="H9287">
        <v>190.77</v>
      </c>
      <c r="I9287">
        <v>0.11</v>
      </c>
      <c r="J9287">
        <v>1018.71</v>
      </c>
      <c r="K9287">
        <v>654.83000000000004</v>
      </c>
      <c r="L9287">
        <v>363.88</v>
      </c>
      <c r="M9287" t="s">
        <v>17</v>
      </c>
      <c r="N9287" s="3">
        <f>retail_sales[[#This Row],[Profit]]/retail_sales[[#This Row],[Revenue]]</f>
        <v>0.35719684699276533</v>
      </c>
      <c r="O9287" t="str">
        <f t="shared" si="145"/>
        <v>Monday</v>
      </c>
    </row>
    <row r="9288" spans="1:15" x14ac:dyDescent="0.3">
      <c r="A9288">
        <v>9287</v>
      </c>
      <c r="B9288" t="s">
        <v>4371</v>
      </c>
      <c r="C9288" s="1">
        <v>45596</v>
      </c>
      <c r="D9288" t="s">
        <v>24</v>
      </c>
      <c r="E9288" t="s">
        <v>30</v>
      </c>
      <c r="F9288" t="s">
        <v>27</v>
      </c>
      <c r="G9288">
        <v>7</v>
      </c>
      <c r="H9288">
        <v>333.56</v>
      </c>
      <c r="I9288">
        <v>0.09</v>
      </c>
      <c r="J9288">
        <v>2124.7800000000002</v>
      </c>
      <c r="K9288">
        <v>1518.6</v>
      </c>
      <c r="L9288">
        <v>606.17999999999995</v>
      </c>
      <c r="M9288" t="s">
        <v>17</v>
      </c>
      <c r="N9288" s="3">
        <f>retail_sales[[#This Row],[Profit]]/retail_sales[[#This Row],[Revenue]]</f>
        <v>0.28529071245023008</v>
      </c>
      <c r="O9288" t="str">
        <f t="shared" si="145"/>
        <v>Thursday</v>
      </c>
    </row>
    <row r="9289" spans="1:15" x14ac:dyDescent="0.3">
      <c r="A9289">
        <v>9288</v>
      </c>
      <c r="B9289" t="s">
        <v>5531</v>
      </c>
      <c r="C9289" s="1">
        <v>45406</v>
      </c>
      <c r="D9289" t="s">
        <v>24</v>
      </c>
      <c r="E9289" t="s">
        <v>15</v>
      </c>
      <c r="F9289" t="s">
        <v>27</v>
      </c>
      <c r="G9289">
        <v>8</v>
      </c>
      <c r="H9289">
        <v>408.06</v>
      </c>
      <c r="I9289">
        <v>0.11</v>
      </c>
      <c r="J9289">
        <v>2905.39</v>
      </c>
      <c r="K9289">
        <v>1934.61</v>
      </c>
      <c r="L9289">
        <v>970.78</v>
      </c>
      <c r="M9289" t="s">
        <v>28</v>
      </c>
      <c r="N9289" s="3">
        <f>retail_sales[[#This Row],[Profit]]/retail_sales[[#This Row],[Revenue]]</f>
        <v>0.33413070190232635</v>
      </c>
      <c r="O9289" t="str">
        <f t="shared" si="145"/>
        <v>Wednesday</v>
      </c>
    </row>
    <row r="9290" spans="1:15" x14ac:dyDescent="0.3">
      <c r="A9290">
        <v>9289</v>
      </c>
      <c r="B9290" t="s">
        <v>3639</v>
      </c>
      <c r="C9290" s="1">
        <v>45432</v>
      </c>
      <c r="D9290" t="s">
        <v>14</v>
      </c>
      <c r="E9290" t="s">
        <v>30</v>
      </c>
      <c r="F9290" t="s">
        <v>27</v>
      </c>
      <c r="G9290">
        <v>2</v>
      </c>
      <c r="H9290">
        <v>36.11</v>
      </c>
      <c r="I9290">
        <v>0.22</v>
      </c>
      <c r="J9290">
        <v>56.33</v>
      </c>
      <c r="K9290">
        <v>38.58</v>
      </c>
      <c r="L9290">
        <v>17.75</v>
      </c>
      <c r="M9290" t="s">
        <v>17</v>
      </c>
      <c r="N9290" s="3">
        <f>retail_sales[[#This Row],[Profit]]/retail_sales[[#This Row],[Revenue]]</f>
        <v>0.31510740280489968</v>
      </c>
      <c r="O9290" t="str">
        <f t="shared" si="145"/>
        <v>Monday</v>
      </c>
    </row>
    <row r="9291" spans="1:15" x14ac:dyDescent="0.3">
      <c r="A9291">
        <v>9290</v>
      </c>
      <c r="B9291" t="s">
        <v>5789</v>
      </c>
      <c r="C9291" s="1">
        <v>45389</v>
      </c>
      <c r="D9291" t="s">
        <v>24</v>
      </c>
      <c r="E9291" t="s">
        <v>25</v>
      </c>
      <c r="F9291" t="s">
        <v>27</v>
      </c>
      <c r="G9291">
        <v>7</v>
      </c>
      <c r="H9291">
        <v>202.87</v>
      </c>
      <c r="I9291">
        <v>0.06</v>
      </c>
      <c r="J9291">
        <v>1334.88</v>
      </c>
      <c r="K9291">
        <v>874.95</v>
      </c>
      <c r="L9291">
        <v>459.93</v>
      </c>
      <c r="M9291" t="s">
        <v>46</v>
      </c>
      <c r="N9291" s="3">
        <f>retail_sales[[#This Row],[Profit]]/retail_sales[[#This Row],[Revenue]]</f>
        <v>0.34454782452355265</v>
      </c>
      <c r="O9291" t="str">
        <f t="shared" si="145"/>
        <v>Sunday</v>
      </c>
    </row>
    <row r="9292" spans="1:15" x14ac:dyDescent="0.3">
      <c r="A9292">
        <v>9291</v>
      </c>
      <c r="B9292" t="s">
        <v>290</v>
      </c>
      <c r="C9292" s="1">
        <v>45460</v>
      </c>
      <c r="D9292" t="s">
        <v>19</v>
      </c>
      <c r="E9292" t="s">
        <v>15</v>
      </c>
      <c r="F9292" t="s">
        <v>21</v>
      </c>
      <c r="G9292">
        <v>10</v>
      </c>
      <c r="H9292">
        <v>93.47</v>
      </c>
      <c r="I9292">
        <v>0.11</v>
      </c>
      <c r="J9292">
        <v>831.88</v>
      </c>
      <c r="K9292">
        <v>592.36</v>
      </c>
      <c r="L9292">
        <v>239.52</v>
      </c>
      <c r="M9292" t="s">
        <v>17</v>
      </c>
      <c r="N9292" s="3">
        <f>retail_sales[[#This Row],[Profit]]/retail_sales[[#This Row],[Revenue]]</f>
        <v>0.28792614319372989</v>
      </c>
      <c r="O9292" t="str">
        <f t="shared" si="145"/>
        <v>Monday</v>
      </c>
    </row>
    <row r="9293" spans="1:15" x14ac:dyDescent="0.3">
      <c r="A9293">
        <v>9292</v>
      </c>
      <c r="B9293" t="s">
        <v>3811</v>
      </c>
      <c r="C9293" s="1">
        <v>45424</v>
      </c>
      <c r="D9293" t="s">
        <v>14</v>
      </c>
      <c r="E9293" t="s">
        <v>25</v>
      </c>
      <c r="F9293" t="s">
        <v>21</v>
      </c>
      <c r="G9293">
        <v>6</v>
      </c>
      <c r="H9293">
        <v>487.57</v>
      </c>
      <c r="I9293">
        <v>0.11</v>
      </c>
      <c r="J9293">
        <v>2603.62</v>
      </c>
      <c r="K9293">
        <v>2006.76</v>
      </c>
      <c r="L9293">
        <v>596.86</v>
      </c>
      <c r="M9293" t="s">
        <v>22</v>
      </c>
      <c r="N9293" s="3">
        <f>retail_sales[[#This Row],[Profit]]/retail_sales[[#This Row],[Revenue]]</f>
        <v>0.22924236255674793</v>
      </c>
      <c r="O9293" t="str">
        <f t="shared" si="145"/>
        <v>Sunday</v>
      </c>
    </row>
    <row r="9294" spans="1:15" x14ac:dyDescent="0.3">
      <c r="A9294">
        <v>9293</v>
      </c>
      <c r="B9294" t="s">
        <v>2898</v>
      </c>
      <c r="C9294" s="1">
        <v>45515</v>
      </c>
      <c r="D9294" t="s">
        <v>14</v>
      </c>
      <c r="E9294" t="s">
        <v>20</v>
      </c>
      <c r="F9294" t="s">
        <v>16</v>
      </c>
      <c r="G9294">
        <v>4</v>
      </c>
      <c r="H9294">
        <v>284.99</v>
      </c>
      <c r="I9294">
        <v>0.08</v>
      </c>
      <c r="J9294">
        <v>1048.76</v>
      </c>
      <c r="K9294">
        <v>647.1</v>
      </c>
      <c r="L9294">
        <v>401.66</v>
      </c>
      <c r="M9294" t="s">
        <v>40</v>
      </c>
      <c r="N9294" s="3">
        <f>retail_sales[[#This Row],[Profit]]/retail_sales[[#This Row],[Revenue]]</f>
        <v>0.382985621114459</v>
      </c>
      <c r="O9294" t="str">
        <f t="shared" si="145"/>
        <v>Sunday</v>
      </c>
    </row>
    <row r="9295" spans="1:15" x14ac:dyDescent="0.3">
      <c r="A9295">
        <v>9294</v>
      </c>
      <c r="B9295" t="s">
        <v>1071</v>
      </c>
      <c r="C9295" s="1">
        <v>45472</v>
      </c>
      <c r="D9295" t="s">
        <v>19</v>
      </c>
      <c r="E9295" t="s">
        <v>15</v>
      </c>
      <c r="F9295" t="s">
        <v>16</v>
      </c>
      <c r="G9295">
        <v>1</v>
      </c>
      <c r="H9295">
        <v>406.32</v>
      </c>
      <c r="I9295">
        <v>0.01</v>
      </c>
      <c r="J9295">
        <v>402.26</v>
      </c>
      <c r="K9295">
        <v>244.52</v>
      </c>
      <c r="L9295">
        <v>157.74</v>
      </c>
      <c r="M9295" t="s">
        <v>22</v>
      </c>
      <c r="N9295" s="3">
        <f>retail_sales[[#This Row],[Profit]]/retail_sales[[#This Row],[Revenue]]</f>
        <v>0.39213444041167406</v>
      </c>
      <c r="O9295" t="str">
        <f t="shared" si="145"/>
        <v>Saturday</v>
      </c>
    </row>
    <row r="9296" spans="1:15" x14ac:dyDescent="0.3">
      <c r="A9296">
        <v>9295</v>
      </c>
      <c r="B9296" t="s">
        <v>5642</v>
      </c>
      <c r="C9296" s="1">
        <v>45602</v>
      </c>
      <c r="D9296" t="s">
        <v>14</v>
      </c>
      <c r="E9296" t="s">
        <v>25</v>
      </c>
      <c r="F9296" t="s">
        <v>16</v>
      </c>
      <c r="G9296">
        <v>9</v>
      </c>
      <c r="H9296">
        <v>112.19</v>
      </c>
      <c r="I9296">
        <v>0.04</v>
      </c>
      <c r="J9296">
        <v>969.32</v>
      </c>
      <c r="K9296">
        <v>624.75</v>
      </c>
      <c r="L9296">
        <v>344.57</v>
      </c>
      <c r="M9296" t="s">
        <v>17</v>
      </c>
      <c r="N9296" s="3">
        <f>retail_sales[[#This Row],[Profit]]/retail_sales[[#This Row],[Revenue]]</f>
        <v>0.35547600379647587</v>
      </c>
      <c r="O9296" t="str">
        <f t="shared" si="145"/>
        <v>Wednesday</v>
      </c>
    </row>
    <row r="9297" spans="1:15" x14ac:dyDescent="0.3">
      <c r="A9297">
        <v>9296</v>
      </c>
      <c r="B9297" t="s">
        <v>5790</v>
      </c>
      <c r="C9297" s="1">
        <v>45515</v>
      </c>
      <c r="D9297" t="s">
        <v>39</v>
      </c>
      <c r="E9297" t="s">
        <v>30</v>
      </c>
      <c r="F9297" t="s">
        <v>27</v>
      </c>
      <c r="G9297">
        <v>6</v>
      </c>
      <c r="H9297">
        <v>447.46</v>
      </c>
      <c r="I9297">
        <v>0.22</v>
      </c>
      <c r="J9297">
        <v>2094.11</v>
      </c>
      <c r="K9297">
        <v>1372.57</v>
      </c>
      <c r="L9297">
        <v>721.54</v>
      </c>
      <c r="M9297" t="s">
        <v>28</v>
      </c>
      <c r="N9297" s="3">
        <f>retail_sales[[#This Row],[Profit]]/retail_sales[[#This Row],[Revenue]]</f>
        <v>0.34455687619083997</v>
      </c>
      <c r="O9297" t="str">
        <f t="shared" si="145"/>
        <v>Sunday</v>
      </c>
    </row>
    <row r="9298" spans="1:15" x14ac:dyDescent="0.3">
      <c r="A9298">
        <v>9297</v>
      </c>
      <c r="B9298" t="s">
        <v>5791</v>
      </c>
      <c r="C9298" s="1">
        <v>45524</v>
      </c>
      <c r="D9298" t="s">
        <v>24</v>
      </c>
      <c r="E9298" t="s">
        <v>30</v>
      </c>
      <c r="F9298" t="s">
        <v>21</v>
      </c>
      <c r="G9298">
        <v>4</v>
      </c>
      <c r="H9298">
        <v>367.68</v>
      </c>
      <c r="I9298">
        <v>0.24</v>
      </c>
      <c r="J9298">
        <v>1117.75</v>
      </c>
      <c r="K9298">
        <v>773.38</v>
      </c>
      <c r="L9298">
        <v>344.37</v>
      </c>
      <c r="M9298" t="s">
        <v>17</v>
      </c>
      <c r="N9298" s="3">
        <f>retail_sales[[#This Row],[Profit]]/retail_sales[[#This Row],[Revenue]]</f>
        <v>0.30809214940729146</v>
      </c>
      <c r="O9298" t="str">
        <f t="shared" si="145"/>
        <v>Tuesday</v>
      </c>
    </row>
    <row r="9299" spans="1:15" x14ac:dyDescent="0.3">
      <c r="A9299">
        <v>9298</v>
      </c>
      <c r="B9299" t="s">
        <v>5792</v>
      </c>
      <c r="C9299" s="1">
        <v>45333</v>
      </c>
      <c r="D9299" t="s">
        <v>19</v>
      </c>
      <c r="E9299" t="s">
        <v>20</v>
      </c>
      <c r="F9299" t="s">
        <v>21</v>
      </c>
      <c r="G9299">
        <v>8</v>
      </c>
      <c r="H9299">
        <v>496.61</v>
      </c>
      <c r="I9299">
        <v>0.05</v>
      </c>
      <c r="J9299">
        <v>3774.24</v>
      </c>
      <c r="K9299">
        <v>2088.12</v>
      </c>
      <c r="L9299">
        <v>1686.12</v>
      </c>
      <c r="M9299" t="s">
        <v>22</v>
      </c>
      <c r="N9299" s="3">
        <f>retail_sales[[#This Row],[Profit]]/retail_sales[[#This Row],[Revenue]]</f>
        <v>0.44674424519903344</v>
      </c>
      <c r="O9299" t="str">
        <f t="shared" si="145"/>
        <v>Sunday</v>
      </c>
    </row>
    <row r="9300" spans="1:15" x14ac:dyDescent="0.3">
      <c r="A9300">
        <v>9299</v>
      </c>
      <c r="B9300" t="s">
        <v>5359</v>
      </c>
      <c r="C9300" s="1">
        <v>45298</v>
      </c>
      <c r="D9300" t="s">
        <v>19</v>
      </c>
      <c r="E9300" t="s">
        <v>30</v>
      </c>
      <c r="F9300" t="s">
        <v>16</v>
      </c>
      <c r="G9300">
        <v>9</v>
      </c>
      <c r="H9300">
        <v>236.73</v>
      </c>
      <c r="I9300">
        <v>0.25</v>
      </c>
      <c r="J9300">
        <v>1597.93</v>
      </c>
      <c r="K9300">
        <v>1258.07</v>
      </c>
      <c r="L9300">
        <v>339.86</v>
      </c>
      <c r="M9300" t="s">
        <v>28</v>
      </c>
      <c r="N9300" s="3">
        <f>retail_sales[[#This Row],[Profit]]/retail_sales[[#This Row],[Revenue]]</f>
        <v>0.21268766466616185</v>
      </c>
      <c r="O9300" t="str">
        <f t="shared" si="145"/>
        <v>Sunday</v>
      </c>
    </row>
    <row r="9301" spans="1:15" x14ac:dyDescent="0.3">
      <c r="A9301">
        <v>9300</v>
      </c>
      <c r="B9301" t="s">
        <v>4901</v>
      </c>
      <c r="C9301" s="1">
        <v>45325</v>
      </c>
      <c r="D9301" t="s">
        <v>24</v>
      </c>
      <c r="E9301" t="s">
        <v>20</v>
      </c>
      <c r="F9301" t="s">
        <v>21</v>
      </c>
      <c r="G9301">
        <v>10</v>
      </c>
      <c r="H9301">
        <v>230.09</v>
      </c>
      <c r="I9301">
        <v>0.01</v>
      </c>
      <c r="J9301">
        <v>2277.89</v>
      </c>
      <c r="K9301">
        <v>1718.44</v>
      </c>
      <c r="L9301">
        <v>559.45000000000005</v>
      </c>
      <c r="M9301" t="s">
        <v>46</v>
      </c>
      <c r="N9301" s="3">
        <f>retail_sales[[#This Row],[Profit]]/retail_sales[[#This Row],[Revenue]]</f>
        <v>0.24560009482459649</v>
      </c>
      <c r="O9301" t="str">
        <f t="shared" si="145"/>
        <v>Saturday</v>
      </c>
    </row>
    <row r="9302" spans="1:15" x14ac:dyDescent="0.3">
      <c r="A9302">
        <v>9301</v>
      </c>
      <c r="B9302" t="s">
        <v>5789</v>
      </c>
      <c r="C9302" s="1">
        <v>45445</v>
      </c>
      <c r="D9302" t="s">
        <v>14</v>
      </c>
      <c r="E9302" t="s">
        <v>30</v>
      </c>
      <c r="F9302" t="s">
        <v>21</v>
      </c>
      <c r="G9302">
        <v>6</v>
      </c>
      <c r="H9302">
        <v>77.540000000000006</v>
      </c>
      <c r="I9302">
        <v>0.09</v>
      </c>
      <c r="J9302">
        <v>423.37</v>
      </c>
      <c r="K9302">
        <v>284.7</v>
      </c>
      <c r="L9302">
        <v>138.66999999999999</v>
      </c>
      <c r="M9302" t="s">
        <v>17</v>
      </c>
      <c r="N9302" s="3">
        <f>retail_sales[[#This Row],[Profit]]/retail_sales[[#This Row],[Revenue]]</f>
        <v>0.32753855965231354</v>
      </c>
      <c r="O9302" t="str">
        <f t="shared" si="145"/>
        <v>Sunday</v>
      </c>
    </row>
    <row r="9303" spans="1:15" x14ac:dyDescent="0.3">
      <c r="A9303">
        <v>9302</v>
      </c>
      <c r="B9303" t="s">
        <v>2912</v>
      </c>
      <c r="C9303" s="1">
        <v>45404</v>
      </c>
      <c r="D9303" t="s">
        <v>39</v>
      </c>
      <c r="E9303" t="s">
        <v>25</v>
      </c>
      <c r="F9303" t="s">
        <v>27</v>
      </c>
      <c r="G9303">
        <v>7</v>
      </c>
      <c r="H9303">
        <v>223.69</v>
      </c>
      <c r="I9303">
        <v>0.03</v>
      </c>
      <c r="J9303">
        <v>1518.86</v>
      </c>
      <c r="K9303">
        <v>771.33</v>
      </c>
      <c r="L9303">
        <v>747.53</v>
      </c>
      <c r="M9303" t="s">
        <v>28</v>
      </c>
      <c r="N9303" s="3">
        <f>retail_sales[[#This Row],[Profit]]/retail_sales[[#This Row],[Revenue]]</f>
        <v>0.49216517651396441</v>
      </c>
      <c r="O9303" t="str">
        <f t="shared" si="145"/>
        <v>Monday</v>
      </c>
    </row>
    <row r="9304" spans="1:15" x14ac:dyDescent="0.3">
      <c r="A9304">
        <v>9303</v>
      </c>
      <c r="B9304" t="s">
        <v>5793</v>
      </c>
      <c r="C9304" s="1">
        <v>45514</v>
      </c>
      <c r="D9304" t="s">
        <v>39</v>
      </c>
      <c r="E9304" t="s">
        <v>30</v>
      </c>
      <c r="F9304" t="s">
        <v>21</v>
      </c>
      <c r="G9304">
        <v>5</v>
      </c>
      <c r="H9304">
        <v>445.74</v>
      </c>
      <c r="I9304">
        <v>0.26</v>
      </c>
      <c r="J9304">
        <v>1649.24</v>
      </c>
      <c r="K9304">
        <v>1091.54</v>
      </c>
      <c r="L9304">
        <v>557.70000000000005</v>
      </c>
      <c r="M9304" t="s">
        <v>28</v>
      </c>
      <c r="N9304" s="3">
        <f>retail_sales[[#This Row],[Profit]]/retail_sales[[#This Row],[Revenue]]</f>
        <v>0.33815575659091462</v>
      </c>
      <c r="O9304" t="str">
        <f t="shared" si="145"/>
        <v>Saturday</v>
      </c>
    </row>
    <row r="9305" spans="1:15" x14ac:dyDescent="0.3">
      <c r="A9305">
        <v>9304</v>
      </c>
      <c r="B9305" t="s">
        <v>5794</v>
      </c>
      <c r="C9305" s="1">
        <v>45482</v>
      </c>
      <c r="D9305" t="s">
        <v>39</v>
      </c>
      <c r="E9305" t="s">
        <v>25</v>
      </c>
      <c r="F9305" t="s">
        <v>16</v>
      </c>
      <c r="G9305">
        <v>8</v>
      </c>
      <c r="H9305">
        <v>394.02</v>
      </c>
      <c r="I9305">
        <v>0.01</v>
      </c>
      <c r="J9305">
        <v>3120.64</v>
      </c>
      <c r="K9305">
        <v>1967.02</v>
      </c>
      <c r="L9305">
        <v>1153.6199999999999</v>
      </c>
      <c r="M9305" t="s">
        <v>17</v>
      </c>
      <c r="N9305" s="3">
        <f>retail_sales[[#This Row],[Profit]]/retail_sales[[#This Row],[Revenue]]</f>
        <v>0.36967416940114844</v>
      </c>
      <c r="O9305" t="str">
        <f t="shared" si="145"/>
        <v>Tuesday</v>
      </c>
    </row>
    <row r="9306" spans="1:15" x14ac:dyDescent="0.3">
      <c r="A9306">
        <v>9305</v>
      </c>
      <c r="B9306" t="s">
        <v>5795</v>
      </c>
      <c r="C9306" s="1">
        <v>45434</v>
      </c>
      <c r="D9306" t="s">
        <v>19</v>
      </c>
      <c r="E9306" t="s">
        <v>20</v>
      </c>
      <c r="F9306" t="s">
        <v>21</v>
      </c>
      <c r="G9306">
        <v>7</v>
      </c>
      <c r="H9306">
        <v>160.72999999999999</v>
      </c>
      <c r="I9306">
        <v>0</v>
      </c>
      <c r="J9306">
        <v>1125.1099999999999</v>
      </c>
      <c r="K9306">
        <v>591.05999999999995</v>
      </c>
      <c r="L9306">
        <v>534.04999999999995</v>
      </c>
      <c r="M9306" t="s">
        <v>22</v>
      </c>
      <c r="N9306" s="3">
        <f>retail_sales[[#This Row],[Profit]]/retail_sales[[#This Row],[Revenue]]</f>
        <v>0.47466469945160916</v>
      </c>
      <c r="O9306" t="str">
        <f t="shared" si="145"/>
        <v>Wednesday</v>
      </c>
    </row>
    <row r="9307" spans="1:15" x14ac:dyDescent="0.3">
      <c r="A9307">
        <v>9306</v>
      </c>
      <c r="B9307" t="s">
        <v>2838</v>
      </c>
      <c r="C9307" s="1">
        <v>45339</v>
      </c>
      <c r="D9307" t="s">
        <v>24</v>
      </c>
      <c r="E9307" t="s">
        <v>30</v>
      </c>
      <c r="F9307" t="s">
        <v>27</v>
      </c>
      <c r="G9307">
        <v>6</v>
      </c>
      <c r="H9307">
        <v>213.21</v>
      </c>
      <c r="I9307">
        <v>0.08</v>
      </c>
      <c r="J9307">
        <v>1176.92</v>
      </c>
      <c r="K9307">
        <v>886.34</v>
      </c>
      <c r="L9307">
        <v>290.58</v>
      </c>
      <c r="M9307" t="s">
        <v>46</v>
      </c>
      <c r="N9307" s="3">
        <f>retail_sales[[#This Row],[Profit]]/retail_sales[[#This Row],[Revenue]]</f>
        <v>0.24689868470244364</v>
      </c>
      <c r="O9307" t="str">
        <f t="shared" si="145"/>
        <v>Saturday</v>
      </c>
    </row>
    <row r="9308" spans="1:15" x14ac:dyDescent="0.3">
      <c r="A9308">
        <v>9307</v>
      </c>
      <c r="B9308" t="s">
        <v>1592</v>
      </c>
      <c r="C9308" s="1">
        <v>45598</v>
      </c>
      <c r="D9308" t="s">
        <v>39</v>
      </c>
      <c r="E9308" t="s">
        <v>15</v>
      </c>
      <c r="F9308" t="s">
        <v>27</v>
      </c>
      <c r="G9308">
        <v>8</v>
      </c>
      <c r="H9308">
        <v>12.18</v>
      </c>
      <c r="I9308">
        <v>7.0000000000000007E-2</v>
      </c>
      <c r="J9308">
        <v>90.62</v>
      </c>
      <c r="K9308">
        <v>60.04</v>
      </c>
      <c r="L9308">
        <v>30.58</v>
      </c>
      <c r="M9308" t="s">
        <v>17</v>
      </c>
      <c r="N9308" s="3">
        <f>retail_sales[[#This Row],[Profit]]/retail_sales[[#This Row],[Revenue]]</f>
        <v>0.3374531008607371</v>
      </c>
      <c r="O9308" t="str">
        <f t="shared" si="145"/>
        <v>Saturday</v>
      </c>
    </row>
    <row r="9309" spans="1:15" x14ac:dyDescent="0.3">
      <c r="A9309">
        <v>9308</v>
      </c>
      <c r="B9309" t="s">
        <v>5796</v>
      </c>
      <c r="C9309" s="1">
        <v>45305</v>
      </c>
      <c r="D9309" t="s">
        <v>39</v>
      </c>
      <c r="E9309" t="s">
        <v>30</v>
      </c>
      <c r="F9309" t="s">
        <v>21</v>
      </c>
      <c r="G9309">
        <v>5</v>
      </c>
      <c r="H9309">
        <v>429.02</v>
      </c>
      <c r="I9309">
        <v>0.11</v>
      </c>
      <c r="J9309">
        <v>1909.14</v>
      </c>
      <c r="K9309">
        <v>1116.54</v>
      </c>
      <c r="L9309">
        <v>792.6</v>
      </c>
      <c r="M9309" t="s">
        <v>46</v>
      </c>
      <c r="N9309" s="3">
        <f>retail_sales[[#This Row],[Profit]]/retail_sales[[#This Row],[Revenue]]</f>
        <v>0.41516075300920835</v>
      </c>
      <c r="O9309" t="str">
        <f t="shared" si="145"/>
        <v>Sunday</v>
      </c>
    </row>
    <row r="9310" spans="1:15" x14ac:dyDescent="0.3">
      <c r="A9310">
        <v>9309</v>
      </c>
      <c r="B9310" t="s">
        <v>5164</v>
      </c>
      <c r="C9310" s="1">
        <v>45396</v>
      </c>
      <c r="D9310" t="s">
        <v>24</v>
      </c>
      <c r="E9310" t="s">
        <v>25</v>
      </c>
      <c r="F9310" t="s">
        <v>21</v>
      </c>
      <c r="G9310">
        <v>8</v>
      </c>
      <c r="H9310">
        <v>496.94</v>
      </c>
      <c r="I9310">
        <v>0.27</v>
      </c>
      <c r="J9310">
        <v>2902.13</v>
      </c>
      <c r="K9310">
        <v>1872.61</v>
      </c>
      <c r="L9310">
        <v>1029.52</v>
      </c>
      <c r="M9310" t="s">
        <v>28</v>
      </c>
      <c r="N9310" s="3">
        <f>retail_sales[[#This Row],[Profit]]/retail_sales[[#This Row],[Revenue]]</f>
        <v>0.3547463414802231</v>
      </c>
      <c r="O9310" t="str">
        <f t="shared" si="145"/>
        <v>Sunday</v>
      </c>
    </row>
    <row r="9311" spans="1:15" x14ac:dyDescent="0.3">
      <c r="A9311">
        <v>9310</v>
      </c>
      <c r="B9311" t="s">
        <v>2943</v>
      </c>
      <c r="C9311" s="1">
        <v>45433</v>
      </c>
      <c r="D9311" t="s">
        <v>39</v>
      </c>
      <c r="E9311" t="s">
        <v>30</v>
      </c>
      <c r="F9311" t="s">
        <v>27</v>
      </c>
      <c r="G9311">
        <v>3</v>
      </c>
      <c r="H9311">
        <v>159.1</v>
      </c>
      <c r="I9311">
        <v>0.23</v>
      </c>
      <c r="J9311">
        <v>367.52</v>
      </c>
      <c r="K9311">
        <v>233.89</v>
      </c>
      <c r="L9311">
        <v>133.63</v>
      </c>
      <c r="M9311" t="s">
        <v>17</v>
      </c>
      <c r="N9311" s="3">
        <f>retail_sales[[#This Row],[Profit]]/retail_sales[[#This Row],[Revenue]]</f>
        <v>0.36359925990422293</v>
      </c>
      <c r="O9311" t="str">
        <f t="shared" si="145"/>
        <v>Tuesday</v>
      </c>
    </row>
    <row r="9312" spans="1:15" x14ac:dyDescent="0.3">
      <c r="A9312">
        <v>9311</v>
      </c>
      <c r="B9312" t="s">
        <v>5797</v>
      </c>
      <c r="C9312" s="1">
        <v>45611</v>
      </c>
      <c r="D9312" t="s">
        <v>14</v>
      </c>
      <c r="E9312" t="s">
        <v>30</v>
      </c>
      <c r="F9312" t="s">
        <v>21</v>
      </c>
      <c r="G9312">
        <v>1</v>
      </c>
      <c r="H9312">
        <v>428.67</v>
      </c>
      <c r="I9312">
        <v>0.3</v>
      </c>
      <c r="J9312">
        <v>300.07</v>
      </c>
      <c r="K9312">
        <v>163.99</v>
      </c>
      <c r="L9312">
        <v>136.08000000000001</v>
      </c>
      <c r="M9312" t="s">
        <v>40</v>
      </c>
      <c r="N9312" s="3">
        <f>retail_sales[[#This Row],[Profit]]/retail_sales[[#This Row],[Revenue]]</f>
        <v>0.453494184690239</v>
      </c>
      <c r="O9312" t="str">
        <f t="shared" si="145"/>
        <v>Friday</v>
      </c>
    </row>
    <row r="9313" spans="1:15" x14ac:dyDescent="0.3">
      <c r="A9313">
        <v>9312</v>
      </c>
      <c r="B9313" t="s">
        <v>1682</v>
      </c>
      <c r="C9313" s="1">
        <v>45352</v>
      </c>
      <c r="D9313" t="s">
        <v>24</v>
      </c>
      <c r="E9313" t="s">
        <v>25</v>
      </c>
      <c r="F9313" t="s">
        <v>21</v>
      </c>
      <c r="G9313">
        <v>4</v>
      </c>
      <c r="H9313">
        <v>221.99</v>
      </c>
      <c r="I9313">
        <v>0.13</v>
      </c>
      <c r="J9313">
        <v>772.53</v>
      </c>
      <c r="K9313">
        <v>576.26</v>
      </c>
      <c r="L9313">
        <v>196.27</v>
      </c>
      <c r="M9313" t="s">
        <v>28</v>
      </c>
      <c r="N9313" s="3">
        <f>retail_sales[[#This Row],[Profit]]/retail_sales[[#This Row],[Revenue]]</f>
        <v>0.25406133095154881</v>
      </c>
      <c r="O9313" t="str">
        <f t="shared" si="145"/>
        <v>Friday</v>
      </c>
    </row>
    <row r="9314" spans="1:15" x14ac:dyDescent="0.3">
      <c r="A9314">
        <v>9313</v>
      </c>
      <c r="B9314" t="s">
        <v>5798</v>
      </c>
      <c r="C9314" s="1">
        <v>45572</v>
      </c>
      <c r="D9314" t="s">
        <v>19</v>
      </c>
      <c r="E9314" t="s">
        <v>33</v>
      </c>
      <c r="F9314" t="s">
        <v>16</v>
      </c>
      <c r="G9314">
        <v>3</v>
      </c>
      <c r="H9314">
        <v>340.96</v>
      </c>
      <c r="I9314">
        <v>0</v>
      </c>
      <c r="J9314">
        <v>1022.88</v>
      </c>
      <c r="K9314">
        <v>812.13</v>
      </c>
      <c r="L9314">
        <v>210.75</v>
      </c>
      <c r="M9314" t="s">
        <v>22</v>
      </c>
      <c r="N9314" s="3">
        <f>retail_sales[[#This Row],[Profit]]/retail_sales[[#This Row],[Revenue]]</f>
        <v>0.20603589863913654</v>
      </c>
      <c r="O9314" t="str">
        <f t="shared" si="145"/>
        <v>Monday</v>
      </c>
    </row>
    <row r="9315" spans="1:15" x14ac:dyDescent="0.3">
      <c r="A9315">
        <v>9314</v>
      </c>
      <c r="B9315" t="s">
        <v>646</v>
      </c>
      <c r="C9315" s="1">
        <v>45646</v>
      </c>
      <c r="D9315" t="s">
        <v>39</v>
      </c>
      <c r="E9315" t="s">
        <v>20</v>
      </c>
      <c r="F9315" t="s">
        <v>27</v>
      </c>
      <c r="G9315">
        <v>7</v>
      </c>
      <c r="H9315">
        <v>130.19</v>
      </c>
      <c r="I9315">
        <v>0.19</v>
      </c>
      <c r="J9315">
        <v>738.18</v>
      </c>
      <c r="K9315">
        <v>463.49</v>
      </c>
      <c r="L9315">
        <v>274.69</v>
      </c>
      <c r="M9315" t="s">
        <v>28</v>
      </c>
      <c r="N9315" s="3">
        <f>retail_sales[[#This Row],[Profit]]/retail_sales[[#This Row],[Revenue]]</f>
        <v>0.37211791162047198</v>
      </c>
      <c r="O9315" t="str">
        <f t="shared" si="145"/>
        <v>Friday</v>
      </c>
    </row>
    <row r="9316" spans="1:15" x14ac:dyDescent="0.3">
      <c r="A9316">
        <v>9315</v>
      </c>
      <c r="B9316" t="s">
        <v>2368</v>
      </c>
      <c r="C9316" s="1">
        <v>45617</v>
      </c>
      <c r="D9316" t="s">
        <v>14</v>
      </c>
      <c r="E9316" t="s">
        <v>20</v>
      </c>
      <c r="F9316" t="s">
        <v>21</v>
      </c>
      <c r="G9316">
        <v>8</v>
      </c>
      <c r="H9316">
        <v>62.61</v>
      </c>
      <c r="I9316">
        <v>0.02</v>
      </c>
      <c r="J9316">
        <v>490.86</v>
      </c>
      <c r="K9316">
        <v>250.15</v>
      </c>
      <c r="L9316">
        <v>240.71</v>
      </c>
      <c r="M9316" t="s">
        <v>17</v>
      </c>
      <c r="N9316" s="3">
        <f>retail_sales[[#This Row],[Profit]]/retail_sales[[#This Row],[Revenue]]</f>
        <v>0.49038422360754597</v>
      </c>
      <c r="O9316" t="str">
        <f t="shared" si="145"/>
        <v>Thursday</v>
      </c>
    </row>
    <row r="9317" spans="1:15" x14ac:dyDescent="0.3">
      <c r="A9317">
        <v>9316</v>
      </c>
      <c r="B9317" t="s">
        <v>5799</v>
      </c>
      <c r="C9317" s="1">
        <v>45538</v>
      </c>
      <c r="D9317" t="s">
        <v>39</v>
      </c>
      <c r="E9317" t="s">
        <v>30</v>
      </c>
      <c r="F9317" t="s">
        <v>21</v>
      </c>
      <c r="G9317">
        <v>9</v>
      </c>
      <c r="H9317">
        <v>337.2</v>
      </c>
      <c r="I9317">
        <v>0.15</v>
      </c>
      <c r="J9317">
        <v>2579.58</v>
      </c>
      <c r="K9317">
        <v>1755.7</v>
      </c>
      <c r="L9317">
        <v>823.88</v>
      </c>
      <c r="M9317" t="s">
        <v>46</v>
      </c>
      <c r="N9317" s="3">
        <f>retail_sales[[#This Row],[Profit]]/retail_sales[[#This Row],[Revenue]]</f>
        <v>0.31938532629342764</v>
      </c>
      <c r="O9317" t="str">
        <f t="shared" si="145"/>
        <v>Tuesday</v>
      </c>
    </row>
    <row r="9318" spans="1:15" x14ac:dyDescent="0.3">
      <c r="A9318">
        <v>9317</v>
      </c>
      <c r="B9318" t="s">
        <v>4324</v>
      </c>
      <c r="C9318" s="1">
        <v>45611</v>
      </c>
      <c r="D9318" t="s">
        <v>14</v>
      </c>
      <c r="E9318" t="s">
        <v>25</v>
      </c>
      <c r="F9318" t="s">
        <v>16</v>
      </c>
      <c r="G9318">
        <v>4</v>
      </c>
      <c r="H9318">
        <v>312.87</v>
      </c>
      <c r="I9318">
        <v>0.23</v>
      </c>
      <c r="J9318">
        <v>963.64</v>
      </c>
      <c r="K9318">
        <v>584.87</v>
      </c>
      <c r="L9318">
        <v>378.77</v>
      </c>
      <c r="M9318" t="s">
        <v>28</v>
      </c>
      <c r="N9318" s="3">
        <f>retail_sales[[#This Row],[Profit]]/retail_sales[[#This Row],[Revenue]]</f>
        <v>0.39306172429538</v>
      </c>
      <c r="O9318" t="str">
        <f t="shared" si="145"/>
        <v>Friday</v>
      </c>
    </row>
    <row r="9319" spans="1:15" x14ac:dyDescent="0.3">
      <c r="A9319">
        <v>9318</v>
      </c>
      <c r="B9319" t="s">
        <v>4975</v>
      </c>
      <c r="C9319" s="1">
        <v>45455</v>
      </c>
      <c r="D9319" t="s">
        <v>39</v>
      </c>
      <c r="E9319" t="s">
        <v>25</v>
      </c>
      <c r="F9319" t="s">
        <v>27</v>
      </c>
      <c r="G9319">
        <v>10</v>
      </c>
      <c r="H9319">
        <v>169.79</v>
      </c>
      <c r="I9319">
        <v>0.23</v>
      </c>
      <c r="J9319">
        <v>1307.3800000000001</v>
      </c>
      <c r="K9319">
        <v>776.67</v>
      </c>
      <c r="L9319">
        <v>530.71</v>
      </c>
      <c r="M9319" t="s">
        <v>28</v>
      </c>
      <c r="N9319" s="3">
        <f>retail_sales[[#This Row],[Profit]]/retail_sales[[#This Row],[Revenue]]</f>
        <v>0.40593400541541097</v>
      </c>
      <c r="O9319" t="str">
        <f t="shared" si="145"/>
        <v>Wednesday</v>
      </c>
    </row>
    <row r="9320" spans="1:15" x14ac:dyDescent="0.3">
      <c r="A9320">
        <v>9319</v>
      </c>
      <c r="B9320" t="s">
        <v>5800</v>
      </c>
      <c r="C9320" s="1">
        <v>45528</v>
      </c>
      <c r="D9320" t="s">
        <v>19</v>
      </c>
      <c r="E9320" t="s">
        <v>33</v>
      </c>
      <c r="F9320" t="s">
        <v>21</v>
      </c>
      <c r="G9320">
        <v>2</v>
      </c>
      <c r="H9320">
        <v>290.66000000000003</v>
      </c>
      <c r="I9320">
        <v>0.21</v>
      </c>
      <c r="J9320">
        <v>459.24</v>
      </c>
      <c r="K9320">
        <v>311.57</v>
      </c>
      <c r="L9320">
        <v>147.66999999999999</v>
      </c>
      <c r="M9320" t="s">
        <v>22</v>
      </c>
      <c r="N9320" s="3">
        <f>retail_sales[[#This Row],[Profit]]/retail_sales[[#This Row],[Revenue]]</f>
        <v>0.32155300060970293</v>
      </c>
      <c r="O9320" t="str">
        <f t="shared" si="145"/>
        <v>Saturday</v>
      </c>
    </row>
    <row r="9321" spans="1:15" x14ac:dyDescent="0.3">
      <c r="A9321">
        <v>9320</v>
      </c>
      <c r="B9321" t="s">
        <v>5195</v>
      </c>
      <c r="C9321" s="1">
        <v>45359</v>
      </c>
      <c r="D9321" t="s">
        <v>14</v>
      </c>
      <c r="E9321" t="s">
        <v>15</v>
      </c>
      <c r="F9321" t="s">
        <v>27</v>
      </c>
      <c r="G9321">
        <v>9</v>
      </c>
      <c r="H9321">
        <v>324.58</v>
      </c>
      <c r="I9321">
        <v>0.28999999999999998</v>
      </c>
      <c r="J9321">
        <v>2074.0700000000002</v>
      </c>
      <c r="K9321">
        <v>1595.81</v>
      </c>
      <c r="L9321">
        <v>478.26</v>
      </c>
      <c r="M9321" t="s">
        <v>28</v>
      </c>
      <c r="N9321" s="3">
        <f>retail_sales[[#This Row],[Profit]]/retail_sales[[#This Row],[Revenue]]</f>
        <v>0.23059009580197387</v>
      </c>
      <c r="O9321" t="str">
        <f t="shared" si="145"/>
        <v>Friday</v>
      </c>
    </row>
    <row r="9322" spans="1:15" x14ac:dyDescent="0.3">
      <c r="A9322">
        <v>9321</v>
      </c>
      <c r="B9322" t="s">
        <v>3975</v>
      </c>
      <c r="C9322" s="1">
        <v>45631</v>
      </c>
      <c r="D9322" t="s">
        <v>24</v>
      </c>
      <c r="E9322" t="s">
        <v>20</v>
      </c>
      <c r="F9322" t="s">
        <v>21</v>
      </c>
      <c r="G9322">
        <v>10</v>
      </c>
      <c r="H9322">
        <v>107.11</v>
      </c>
      <c r="I9322">
        <v>0.11</v>
      </c>
      <c r="J9322">
        <v>953.28</v>
      </c>
      <c r="K9322">
        <v>644.13</v>
      </c>
      <c r="L9322">
        <v>309.14999999999998</v>
      </c>
      <c r="M9322" t="s">
        <v>22</v>
      </c>
      <c r="N9322" s="3">
        <f>retail_sales[[#This Row],[Profit]]/retail_sales[[#This Row],[Revenue]]</f>
        <v>0.32430135951661632</v>
      </c>
      <c r="O9322" t="str">
        <f t="shared" si="145"/>
        <v>Thursday</v>
      </c>
    </row>
    <row r="9323" spans="1:15" x14ac:dyDescent="0.3">
      <c r="A9323">
        <v>9322</v>
      </c>
      <c r="B9323" t="s">
        <v>5801</v>
      </c>
      <c r="C9323" s="1">
        <v>45656</v>
      </c>
      <c r="D9323" t="s">
        <v>39</v>
      </c>
      <c r="E9323" t="s">
        <v>20</v>
      </c>
      <c r="F9323" t="s">
        <v>27</v>
      </c>
      <c r="G9323">
        <v>3</v>
      </c>
      <c r="H9323">
        <v>426.68</v>
      </c>
      <c r="I9323">
        <v>0.28000000000000003</v>
      </c>
      <c r="J9323">
        <v>921.63</v>
      </c>
      <c r="K9323">
        <v>470.55</v>
      </c>
      <c r="L9323">
        <v>451.08</v>
      </c>
      <c r="M9323" t="s">
        <v>46</v>
      </c>
      <c r="N9323" s="3">
        <f>retail_sales[[#This Row],[Profit]]/retail_sales[[#This Row],[Revenue]]</f>
        <v>0.48943719279971354</v>
      </c>
      <c r="O9323" t="str">
        <f t="shared" si="145"/>
        <v>Monday</v>
      </c>
    </row>
    <row r="9324" spans="1:15" x14ac:dyDescent="0.3">
      <c r="A9324">
        <v>9323</v>
      </c>
      <c r="B9324" t="s">
        <v>571</v>
      </c>
      <c r="C9324" s="1">
        <v>45328</v>
      </c>
      <c r="D9324" t="s">
        <v>24</v>
      </c>
      <c r="E9324" t="s">
        <v>20</v>
      </c>
      <c r="F9324" t="s">
        <v>27</v>
      </c>
      <c r="G9324">
        <v>10</v>
      </c>
      <c r="H9324">
        <v>47.92</v>
      </c>
      <c r="I9324">
        <v>0.16</v>
      </c>
      <c r="J9324">
        <v>402.53</v>
      </c>
      <c r="K9324">
        <v>204.01</v>
      </c>
      <c r="L9324">
        <v>198.52</v>
      </c>
      <c r="M9324" t="s">
        <v>22</v>
      </c>
      <c r="N9324" s="3">
        <f>retail_sales[[#This Row],[Profit]]/retail_sales[[#This Row],[Revenue]]</f>
        <v>0.49318063249944111</v>
      </c>
      <c r="O9324" t="str">
        <f t="shared" si="145"/>
        <v>Tuesday</v>
      </c>
    </row>
    <row r="9325" spans="1:15" x14ac:dyDescent="0.3">
      <c r="A9325">
        <v>9324</v>
      </c>
      <c r="B9325" t="s">
        <v>5048</v>
      </c>
      <c r="C9325" s="1">
        <v>45292</v>
      </c>
      <c r="D9325" t="s">
        <v>19</v>
      </c>
      <c r="E9325" t="s">
        <v>20</v>
      </c>
      <c r="F9325" t="s">
        <v>21</v>
      </c>
      <c r="G9325">
        <v>3</v>
      </c>
      <c r="H9325">
        <v>15.24</v>
      </c>
      <c r="I9325">
        <v>0</v>
      </c>
      <c r="J9325">
        <v>45.72</v>
      </c>
      <c r="K9325">
        <v>26.57</v>
      </c>
      <c r="L9325">
        <v>19.149999999999999</v>
      </c>
      <c r="M9325" t="s">
        <v>40</v>
      </c>
      <c r="N9325" s="3">
        <f>retail_sales[[#This Row],[Profit]]/retail_sales[[#This Row],[Revenue]]</f>
        <v>0.41885389326334205</v>
      </c>
      <c r="O9325" t="str">
        <f t="shared" si="145"/>
        <v>Monday</v>
      </c>
    </row>
    <row r="9326" spans="1:15" x14ac:dyDescent="0.3">
      <c r="A9326">
        <v>9325</v>
      </c>
      <c r="B9326" t="s">
        <v>991</v>
      </c>
      <c r="C9326" s="1">
        <v>45531</v>
      </c>
      <c r="D9326" t="s">
        <v>39</v>
      </c>
      <c r="E9326" t="s">
        <v>25</v>
      </c>
      <c r="F9326" t="s">
        <v>27</v>
      </c>
      <c r="G9326">
        <v>1</v>
      </c>
      <c r="H9326">
        <v>485.3</v>
      </c>
      <c r="I9326">
        <v>0.28000000000000003</v>
      </c>
      <c r="J9326">
        <v>349.42</v>
      </c>
      <c r="K9326">
        <v>278.37</v>
      </c>
      <c r="L9326">
        <v>71.05</v>
      </c>
      <c r="M9326" t="s">
        <v>28</v>
      </c>
      <c r="N9326" s="3">
        <f>retail_sales[[#This Row],[Profit]]/retail_sales[[#This Row],[Revenue]]</f>
        <v>0.20333695838818611</v>
      </c>
      <c r="O9326" t="str">
        <f t="shared" si="145"/>
        <v>Tuesday</v>
      </c>
    </row>
    <row r="9327" spans="1:15" x14ac:dyDescent="0.3">
      <c r="A9327">
        <v>9326</v>
      </c>
      <c r="B9327" t="s">
        <v>5802</v>
      </c>
      <c r="C9327" s="1">
        <v>45313</v>
      </c>
      <c r="D9327" t="s">
        <v>14</v>
      </c>
      <c r="E9327" t="s">
        <v>33</v>
      </c>
      <c r="F9327" t="s">
        <v>16</v>
      </c>
      <c r="G9327">
        <v>9</v>
      </c>
      <c r="H9327">
        <v>198.41</v>
      </c>
      <c r="I9327">
        <v>0.22</v>
      </c>
      <c r="J9327">
        <v>1392.84</v>
      </c>
      <c r="K9327">
        <v>753.91</v>
      </c>
      <c r="L9327">
        <v>638.92999999999995</v>
      </c>
      <c r="M9327" t="s">
        <v>22</v>
      </c>
      <c r="N9327" s="3">
        <f>retail_sales[[#This Row],[Profit]]/retail_sales[[#This Row],[Revenue]]</f>
        <v>0.45872462020045374</v>
      </c>
      <c r="O9327" t="str">
        <f t="shared" si="145"/>
        <v>Monday</v>
      </c>
    </row>
    <row r="9328" spans="1:15" x14ac:dyDescent="0.3">
      <c r="A9328">
        <v>9327</v>
      </c>
      <c r="B9328" t="s">
        <v>636</v>
      </c>
      <c r="C9328" s="1">
        <v>45309</v>
      </c>
      <c r="D9328" t="s">
        <v>14</v>
      </c>
      <c r="E9328" t="s">
        <v>33</v>
      </c>
      <c r="F9328" t="s">
        <v>21</v>
      </c>
      <c r="G9328">
        <v>8</v>
      </c>
      <c r="H9328">
        <v>19.2</v>
      </c>
      <c r="I9328">
        <v>0.18</v>
      </c>
      <c r="J9328">
        <v>125.95</v>
      </c>
      <c r="K9328">
        <v>84.56</v>
      </c>
      <c r="L9328">
        <v>41.39</v>
      </c>
      <c r="M9328" t="s">
        <v>17</v>
      </c>
      <c r="N9328" s="3">
        <f>retail_sales[[#This Row],[Profit]]/retail_sales[[#This Row],[Revenue]]</f>
        <v>0.32862246923382293</v>
      </c>
      <c r="O9328" t="str">
        <f t="shared" si="145"/>
        <v>Thursday</v>
      </c>
    </row>
    <row r="9329" spans="1:15" x14ac:dyDescent="0.3">
      <c r="A9329">
        <v>9328</v>
      </c>
      <c r="B9329" t="s">
        <v>1285</v>
      </c>
      <c r="C9329" s="1">
        <v>45420</v>
      </c>
      <c r="D9329" t="s">
        <v>14</v>
      </c>
      <c r="E9329" t="s">
        <v>20</v>
      </c>
      <c r="F9329" t="s">
        <v>27</v>
      </c>
      <c r="G9329">
        <v>5</v>
      </c>
      <c r="H9329">
        <v>358.73</v>
      </c>
      <c r="I9329">
        <v>0.03</v>
      </c>
      <c r="J9329">
        <v>1739.84</v>
      </c>
      <c r="K9329">
        <v>986.27</v>
      </c>
      <c r="L9329">
        <v>753.57</v>
      </c>
      <c r="M9329" t="s">
        <v>17</v>
      </c>
      <c r="N9329" s="3">
        <f>retail_sales[[#This Row],[Profit]]/retail_sales[[#This Row],[Revenue]]</f>
        <v>0.43312603457789228</v>
      </c>
      <c r="O9329" t="str">
        <f t="shared" si="145"/>
        <v>Wednesday</v>
      </c>
    </row>
    <row r="9330" spans="1:15" x14ac:dyDescent="0.3">
      <c r="A9330">
        <v>9329</v>
      </c>
      <c r="B9330" t="s">
        <v>5513</v>
      </c>
      <c r="C9330" s="1">
        <v>45397</v>
      </c>
      <c r="D9330" t="s">
        <v>24</v>
      </c>
      <c r="E9330" t="s">
        <v>30</v>
      </c>
      <c r="F9330" t="s">
        <v>16</v>
      </c>
      <c r="G9330">
        <v>6</v>
      </c>
      <c r="H9330">
        <v>336.11</v>
      </c>
      <c r="I9330">
        <v>0.15</v>
      </c>
      <c r="J9330">
        <v>1714.16</v>
      </c>
      <c r="K9330">
        <v>1215.19</v>
      </c>
      <c r="L9330">
        <v>498.97</v>
      </c>
      <c r="M9330" t="s">
        <v>28</v>
      </c>
      <c r="N9330" s="3">
        <f>retail_sales[[#This Row],[Profit]]/retail_sales[[#This Row],[Revenue]]</f>
        <v>0.29108717972651327</v>
      </c>
      <c r="O9330" t="str">
        <f t="shared" si="145"/>
        <v>Monday</v>
      </c>
    </row>
    <row r="9331" spans="1:15" x14ac:dyDescent="0.3">
      <c r="A9331">
        <v>9330</v>
      </c>
      <c r="B9331" t="s">
        <v>989</v>
      </c>
      <c r="C9331" s="1">
        <v>45503</v>
      </c>
      <c r="D9331" t="s">
        <v>39</v>
      </c>
      <c r="E9331" t="s">
        <v>15</v>
      </c>
      <c r="F9331" t="s">
        <v>27</v>
      </c>
      <c r="G9331">
        <v>9</v>
      </c>
      <c r="H9331">
        <v>265.5</v>
      </c>
      <c r="I9331">
        <v>0.11</v>
      </c>
      <c r="J9331">
        <v>2126.66</v>
      </c>
      <c r="K9331">
        <v>1105.6199999999999</v>
      </c>
      <c r="L9331">
        <v>1021.04</v>
      </c>
      <c r="M9331" t="s">
        <v>46</v>
      </c>
      <c r="N9331" s="3">
        <f>retail_sales[[#This Row],[Profit]]/retail_sales[[#This Row],[Revenue]]</f>
        <v>0.48011435772525934</v>
      </c>
      <c r="O9331" t="str">
        <f t="shared" si="145"/>
        <v>Tuesday</v>
      </c>
    </row>
    <row r="9332" spans="1:15" x14ac:dyDescent="0.3">
      <c r="A9332">
        <v>9331</v>
      </c>
      <c r="B9332" t="s">
        <v>4225</v>
      </c>
      <c r="C9332" s="1">
        <v>45524</v>
      </c>
      <c r="D9332" t="s">
        <v>39</v>
      </c>
      <c r="E9332" t="s">
        <v>30</v>
      </c>
      <c r="F9332" t="s">
        <v>27</v>
      </c>
      <c r="G9332">
        <v>5</v>
      </c>
      <c r="H9332">
        <v>475.08</v>
      </c>
      <c r="I9332">
        <v>0.22</v>
      </c>
      <c r="J9332">
        <v>1852.81</v>
      </c>
      <c r="K9332">
        <v>1225.02</v>
      </c>
      <c r="L9332">
        <v>627.79</v>
      </c>
      <c r="M9332" t="s">
        <v>46</v>
      </c>
      <c r="N9332" s="3">
        <f>retail_sales[[#This Row],[Profit]]/retail_sales[[#This Row],[Revenue]]</f>
        <v>0.33883128869123114</v>
      </c>
      <c r="O9332" t="str">
        <f t="shared" si="145"/>
        <v>Tuesday</v>
      </c>
    </row>
    <row r="9333" spans="1:15" x14ac:dyDescent="0.3">
      <c r="A9333">
        <v>9332</v>
      </c>
      <c r="B9333" t="s">
        <v>1256</v>
      </c>
      <c r="C9333" s="1">
        <v>45585</v>
      </c>
      <c r="D9333" t="s">
        <v>39</v>
      </c>
      <c r="E9333" t="s">
        <v>33</v>
      </c>
      <c r="F9333" t="s">
        <v>27</v>
      </c>
      <c r="G9333">
        <v>7</v>
      </c>
      <c r="H9333">
        <v>214.86</v>
      </c>
      <c r="I9333">
        <v>0.23</v>
      </c>
      <c r="J9333">
        <v>1158.0999999999999</v>
      </c>
      <c r="K9333">
        <v>602.65</v>
      </c>
      <c r="L9333">
        <v>555.45000000000005</v>
      </c>
      <c r="M9333" t="s">
        <v>28</v>
      </c>
      <c r="N9333" s="3">
        <f>retail_sales[[#This Row],[Profit]]/retail_sales[[#This Row],[Revenue]]</f>
        <v>0.47962179431828</v>
      </c>
      <c r="O9333" t="str">
        <f t="shared" si="145"/>
        <v>Sunday</v>
      </c>
    </row>
    <row r="9334" spans="1:15" x14ac:dyDescent="0.3">
      <c r="A9334">
        <v>9333</v>
      </c>
      <c r="B9334" t="s">
        <v>5803</v>
      </c>
      <c r="C9334" s="1">
        <v>45296</v>
      </c>
      <c r="D9334" t="s">
        <v>24</v>
      </c>
      <c r="E9334" t="s">
        <v>30</v>
      </c>
      <c r="F9334" t="s">
        <v>21</v>
      </c>
      <c r="G9334">
        <v>1</v>
      </c>
      <c r="H9334">
        <v>66.819999999999993</v>
      </c>
      <c r="I9334">
        <v>0.05</v>
      </c>
      <c r="J9334">
        <v>63.48</v>
      </c>
      <c r="K9334">
        <v>44.25</v>
      </c>
      <c r="L9334">
        <v>19.23</v>
      </c>
      <c r="M9334" t="s">
        <v>22</v>
      </c>
      <c r="N9334" s="3">
        <f>retail_sales[[#This Row],[Profit]]/retail_sales[[#This Row],[Revenue]]</f>
        <v>0.30293005671077505</v>
      </c>
      <c r="O9334" t="str">
        <f t="shared" si="145"/>
        <v>Friday</v>
      </c>
    </row>
    <row r="9335" spans="1:15" x14ac:dyDescent="0.3">
      <c r="A9335">
        <v>9334</v>
      </c>
      <c r="B9335" t="s">
        <v>1146</v>
      </c>
      <c r="C9335" s="1">
        <v>45497</v>
      </c>
      <c r="D9335" t="s">
        <v>14</v>
      </c>
      <c r="E9335" t="s">
        <v>30</v>
      </c>
      <c r="F9335" t="s">
        <v>16</v>
      </c>
      <c r="G9335">
        <v>4</v>
      </c>
      <c r="H9335">
        <v>254.05</v>
      </c>
      <c r="I9335">
        <v>0.16</v>
      </c>
      <c r="J9335">
        <v>853.61</v>
      </c>
      <c r="K9335">
        <v>607.20000000000005</v>
      </c>
      <c r="L9335">
        <v>246.41</v>
      </c>
      <c r="M9335" t="s">
        <v>17</v>
      </c>
      <c r="N9335" s="3">
        <f>retail_sales[[#This Row],[Profit]]/retail_sales[[#This Row],[Revenue]]</f>
        <v>0.28866812713065687</v>
      </c>
      <c r="O9335" t="str">
        <f t="shared" si="145"/>
        <v>Wednesday</v>
      </c>
    </row>
    <row r="9336" spans="1:15" x14ac:dyDescent="0.3">
      <c r="A9336">
        <v>9335</v>
      </c>
      <c r="B9336" t="s">
        <v>1694</v>
      </c>
      <c r="C9336" s="1">
        <v>45347</v>
      </c>
      <c r="D9336" t="s">
        <v>19</v>
      </c>
      <c r="E9336" t="s">
        <v>25</v>
      </c>
      <c r="F9336" t="s">
        <v>16</v>
      </c>
      <c r="G9336">
        <v>10</v>
      </c>
      <c r="H9336">
        <v>135.38</v>
      </c>
      <c r="I9336">
        <v>0.14000000000000001</v>
      </c>
      <c r="J9336">
        <v>1164.27</v>
      </c>
      <c r="K9336">
        <v>661.9</v>
      </c>
      <c r="L9336">
        <v>502.37</v>
      </c>
      <c r="M9336" t="s">
        <v>40</v>
      </c>
      <c r="N9336" s="3">
        <f>retail_sales[[#This Row],[Profit]]/retail_sales[[#This Row],[Revenue]]</f>
        <v>0.43148925936423682</v>
      </c>
      <c r="O9336" t="str">
        <f t="shared" si="145"/>
        <v>Sunday</v>
      </c>
    </row>
    <row r="9337" spans="1:15" x14ac:dyDescent="0.3">
      <c r="A9337">
        <v>9336</v>
      </c>
      <c r="B9337" t="s">
        <v>5804</v>
      </c>
      <c r="C9337" s="1">
        <v>45538</v>
      </c>
      <c r="D9337" t="s">
        <v>14</v>
      </c>
      <c r="E9337" t="s">
        <v>33</v>
      </c>
      <c r="F9337" t="s">
        <v>21</v>
      </c>
      <c r="G9337">
        <v>1</v>
      </c>
      <c r="H9337">
        <v>478.54</v>
      </c>
      <c r="I9337">
        <v>0.08</v>
      </c>
      <c r="J9337">
        <v>440.26</v>
      </c>
      <c r="K9337">
        <v>294.3</v>
      </c>
      <c r="L9337">
        <v>145.96</v>
      </c>
      <c r="M9337" t="s">
        <v>22</v>
      </c>
      <c r="N9337" s="3">
        <f>retail_sales[[#This Row],[Profit]]/retail_sales[[#This Row],[Revenue]]</f>
        <v>0.33153136782810161</v>
      </c>
      <c r="O9337" t="str">
        <f t="shared" si="145"/>
        <v>Tuesday</v>
      </c>
    </row>
    <row r="9338" spans="1:15" x14ac:dyDescent="0.3">
      <c r="A9338">
        <v>9337</v>
      </c>
      <c r="B9338" t="s">
        <v>2234</v>
      </c>
      <c r="C9338" s="1">
        <v>45304</v>
      </c>
      <c r="D9338" t="s">
        <v>19</v>
      </c>
      <c r="E9338" t="s">
        <v>15</v>
      </c>
      <c r="F9338" t="s">
        <v>16</v>
      </c>
      <c r="G9338">
        <v>1</v>
      </c>
      <c r="H9338">
        <v>378.33</v>
      </c>
      <c r="I9338">
        <v>0.13</v>
      </c>
      <c r="J9338">
        <v>329.15</v>
      </c>
      <c r="K9338">
        <v>205.99</v>
      </c>
      <c r="L9338">
        <v>123.16</v>
      </c>
      <c r="M9338" t="s">
        <v>17</v>
      </c>
      <c r="N9338" s="3">
        <f>retail_sales[[#This Row],[Profit]]/retail_sales[[#This Row],[Revenue]]</f>
        <v>0.3741759076408932</v>
      </c>
      <c r="O9338" t="str">
        <f t="shared" si="145"/>
        <v>Saturday</v>
      </c>
    </row>
    <row r="9339" spans="1:15" x14ac:dyDescent="0.3">
      <c r="A9339">
        <v>9338</v>
      </c>
      <c r="B9339" t="s">
        <v>1642</v>
      </c>
      <c r="C9339" s="1">
        <v>45633</v>
      </c>
      <c r="D9339" t="s">
        <v>39</v>
      </c>
      <c r="E9339" t="s">
        <v>30</v>
      </c>
      <c r="F9339" t="s">
        <v>27</v>
      </c>
      <c r="G9339">
        <v>1</v>
      </c>
      <c r="H9339">
        <v>76.25</v>
      </c>
      <c r="I9339">
        <v>0.27</v>
      </c>
      <c r="J9339">
        <v>55.66</v>
      </c>
      <c r="K9339">
        <v>33.99</v>
      </c>
      <c r="L9339">
        <v>21.67</v>
      </c>
      <c r="M9339" t="s">
        <v>28</v>
      </c>
      <c r="N9339" s="3">
        <f>retail_sales[[#This Row],[Profit]]/retail_sales[[#This Row],[Revenue]]</f>
        <v>0.38932806324110675</v>
      </c>
      <c r="O9339" t="str">
        <f t="shared" si="145"/>
        <v>Saturday</v>
      </c>
    </row>
    <row r="9340" spans="1:15" x14ac:dyDescent="0.3">
      <c r="A9340">
        <v>9339</v>
      </c>
      <c r="B9340" t="s">
        <v>5332</v>
      </c>
      <c r="C9340" s="1">
        <v>45449</v>
      </c>
      <c r="D9340" t="s">
        <v>24</v>
      </c>
      <c r="E9340" t="s">
        <v>30</v>
      </c>
      <c r="F9340" t="s">
        <v>21</v>
      </c>
      <c r="G9340">
        <v>1</v>
      </c>
      <c r="H9340">
        <v>314.37</v>
      </c>
      <c r="I9340">
        <v>0.23</v>
      </c>
      <c r="J9340">
        <v>242.06</v>
      </c>
      <c r="K9340">
        <v>135.69999999999999</v>
      </c>
      <c r="L9340">
        <v>106.36</v>
      </c>
      <c r="M9340" t="s">
        <v>17</v>
      </c>
      <c r="N9340" s="3">
        <f>retail_sales[[#This Row],[Profit]]/retail_sales[[#This Row],[Revenue]]</f>
        <v>0.43939519127489052</v>
      </c>
      <c r="O9340" t="str">
        <f t="shared" si="145"/>
        <v>Thursday</v>
      </c>
    </row>
    <row r="9341" spans="1:15" x14ac:dyDescent="0.3">
      <c r="A9341">
        <v>9340</v>
      </c>
      <c r="B9341" t="s">
        <v>3771</v>
      </c>
      <c r="C9341" s="1">
        <v>45637</v>
      </c>
      <c r="D9341" t="s">
        <v>14</v>
      </c>
      <c r="E9341" t="s">
        <v>25</v>
      </c>
      <c r="F9341" t="s">
        <v>16</v>
      </c>
      <c r="G9341">
        <v>2</v>
      </c>
      <c r="H9341">
        <v>159.63999999999999</v>
      </c>
      <c r="I9341">
        <v>0.28999999999999998</v>
      </c>
      <c r="J9341">
        <v>226.69</v>
      </c>
      <c r="K9341">
        <v>124.67</v>
      </c>
      <c r="L9341">
        <v>102.02</v>
      </c>
      <c r="M9341" t="s">
        <v>46</v>
      </c>
      <c r="N9341" s="3">
        <f>retail_sales[[#This Row],[Profit]]/retail_sales[[#This Row],[Revenue]]</f>
        <v>0.4500419074507036</v>
      </c>
      <c r="O9341" t="str">
        <f t="shared" si="145"/>
        <v>Wednesday</v>
      </c>
    </row>
    <row r="9342" spans="1:15" x14ac:dyDescent="0.3">
      <c r="A9342">
        <v>9341</v>
      </c>
      <c r="B9342" t="s">
        <v>2433</v>
      </c>
      <c r="C9342" s="1">
        <v>45655</v>
      </c>
      <c r="D9342" t="s">
        <v>39</v>
      </c>
      <c r="E9342" t="s">
        <v>15</v>
      </c>
      <c r="F9342" t="s">
        <v>27</v>
      </c>
      <c r="G9342">
        <v>4</v>
      </c>
      <c r="H9342">
        <v>403.22</v>
      </c>
      <c r="I9342">
        <v>0.13</v>
      </c>
      <c r="J9342">
        <v>1403.21</v>
      </c>
      <c r="K9342">
        <v>743.9</v>
      </c>
      <c r="L9342">
        <v>659.31</v>
      </c>
      <c r="M9342" t="s">
        <v>22</v>
      </c>
      <c r="N9342" s="3">
        <f>retail_sales[[#This Row],[Profit]]/retail_sales[[#This Row],[Revenue]]</f>
        <v>0.46985839610607105</v>
      </c>
      <c r="O9342" t="str">
        <f t="shared" si="145"/>
        <v>Sunday</v>
      </c>
    </row>
    <row r="9343" spans="1:15" x14ac:dyDescent="0.3">
      <c r="A9343">
        <v>9342</v>
      </c>
      <c r="B9343" t="s">
        <v>4348</v>
      </c>
      <c r="C9343" s="1">
        <v>45525</v>
      </c>
      <c r="D9343" t="s">
        <v>19</v>
      </c>
      <c r="E9343" t="s">
        <v>20</v>
      </c>
      <c r="F9343" t="s">
        <v>27</v>
      </c>
      <c r="G9343">
        <v>1</v>
      </c>
      <c r="H9343">
        <v>76.260000000000005</v>
      </c>
      <c r="I9343">
        <v>0.25</v>
      </c>
      <c r="J9343">
        <v>57.2</v>
      </c>
      <c r="K9343">
        <v>37.43</v>
      </c>
      <c r="L9343">
        <v>19.77</v>
      </c>
      <c r="M9343" t="s">
        <v>28</v>
      </c>
      <c r="N9343" s="3">
        <f>retail_sales[[#This Row],[Profit]]/retail_sales[[#This Row],[Revenue]]</f>
        <v>0.3456293706293706</v>
      </c>
      <c r="O9343" t="str">
        <f t="shared" si="145"/>
        <v>Wednesday</v>
      </c>
    </row>
    <row r="9344" spans="1:15" x14ac:dyDescent="0.3">
      <c r="A9344">
        <v>9343</v>
      </c>
      <c r="B9344" t="s">
        <v>287</v>
      </c>
      <c r="C9344" s="1">
        <v>45501</v>
      </c>
      <c r="D9344" t="s">
        <v>39</v>
      </c>
      <c r="E9344" t="s">
        <v>15</v>
      </c>
      <c r="F9344" t="s">
        <v>27</v>
      </c>
      <c r="G9344">
        <v>7</v>
      </c>
      <c r="H9344">
        <v>432.4</v>
      </c>
      <c r="I9344">
        <v>0.02</v>
      </c>
      <c r="J9344">
        <v>2966.26</v>
      </c>
      <c r="K9344">
        <v>1702.72</v>
      </c>
      <c r="L9344">
        <v>1263.54</v>
      </c>
      <c r="M9344" t="s">
        <v>46</v>
      </c>
      <c r="N9344" s="3">
        <f>retail_sales[[#This Row],[Profit]]/retail_sales[[#This Row],[Revenue]]</f>
        <v>0.42597075104677268</v>
      </c>
      <c r="O9344" t="str">
        <f t="shared" si="145"/>
        <v>Sunday</v>
      </c>
    </row>
    <row r="9345" spans="1:15" x14ac:dyDescent="0.3">
      <c r="A9345">
        <v>9344</v>
      </c>
      <c r="B9345" t="s">
        <v>502</v>
      </c>
      <c r="C9345" s="1">
        <v>45438</v>
      </c>
      <c r="D9345" t="s">
        <v>24</v>
      </c>
      <c r="E9345" t="s">
        <v>25</v>
      </c>
      <c r="F9345" t="s">
        <v>16</v>
      </c>
      <c r="G9345">
        <v>6</v>
      </c>
      <c r="H9345">
        <v>36.729999999999997</v>
      </c>
      <c r="I9345">
        <v>0.21</v>
      </c>
      <c r="J9345">
        <v>174.1</v>
      </c>
      <c r="K9345">
        <v>106.68</v>
      </c>
      <c r="L9345">
        <v>67.42</v>
      </c>
      <c r="M9345" t="s">
        <v>22</v>
      </c>
      <c r="N9345" s="3">
        <f>retail_sales[[#This Row],[Profit]]/retail_sales[[#This Row],[Revenue]]</f>
        <v>0.38724870763928781</v>
      </c>
      <c r="O9345" t="str">
        <f t="shared" si="145"/>
        <v>Sunday</v>
      </c>
    </row>
    <row r="9346" spans="1:15" x14ac:dyDescent="0.3">
      <c r="A9346">
        <v>9345</v>
      </c>
      <c r="B9346" t="s">
        <v>2647</v>
      </c>
      <c r="C9346" s="1">
        <v>45525</v>
      </c>
      <c r="D9346" t="s">
        <v>14</v>
      </c>
      <c r="E9346" t="s">
        <v>25</v>
      </c>
      <c r="F9346" t="s">
        <v>21</v>
      </c>
      <c r="G9346">
        <v>10</v>
      </c>
      <c r="H9346">
        <v>244.73</v>
      </c>
      <c r="I9346">
        <v>0.22</v>
      </c>
      <c r="J9346">
        <v>1908.89</v>
      </c>
      <c r="K9346">
        <v>1132.69</v>
      </c>
      <c r="L9346">
        <v>776.2</v>
      </c>
      <c r="M9346" t="s">
        <v>22</v>
      </c>
      <c r="N9346" s="3">
        <f>retail_sales[[#This Row],[Profit]]/retail_sales[[#This Row],[Revenue]]</f>
        <v>0.40662374468932205</v>
      </c>
      <c r="O9346" t="str">
        <f t="shared" ref="O9346:O9409" si="146">TEXT(C9346, "dddd")</f>
        <v>Wednesday</v>
      </c>
    </row>
    <row r="9347" spans="1:15" x14ac:dyDescent="0.3">
      <c r="A9347">
        <v>9346</v>
      </c>
      <c r="B9347" t="s">
        <v>1461</v>
      </c>
      <c r="C9347" s="1">
        <v>45537</v>
      </c>
      <c r="D9347" t="s">
        <v>24</v>
      </c>
      <c r="E9347" t="s">
        <v>25</v>
      </c>
      <c r="F9347" t="s">
        <v>21</v>
      </c>
      <c r="G9347">
        <v>2</v>
      </c>
      <c r="H9347">
        <v>464.56</v>
      </c>
      <c r="I9347">
        <v>0.08</v>
      </c>
      <c r="J9347">
        <v>854.79</v>
      </c>
      <c r="K9347">
        <v>592.65</v>
      </c>
      <c r="L9347">
        <v>262.14</v>
      </c>
      <c r="M9347" t="s">
        <v>22</v>
      </c>
      <c r="N9347" s="3">
        <f>retail_sales[[#This Row],[Profit]]/retail_sales[[#This Row],[Revenue]]</f>
        <v>0.30667181412978628</v>
      </c>
      <c r="O9347" t="str">
        <f t="shared" si="146"/>
        <v>Monday</v>
      </c>
    </row>
    <row r="9348" spans="1:15" x14ac:dyDescent="0.3">
      <c r="A9348">
        <v>9347</v>
      </c>
      <c r="B9348" t="s">
        <v>1773</v>
      </c>
      <c r="C9348" s="1">
        <v>45318</v>
      </c>
      <c r="D9348" t="s">
        <v>24</v>
      </c>
      <c r="E9348" t="s">
        <v>33</v>
      </c>
      <c r="F9348" t="s">
        <v>27</v>
      </c>
      <c r="G9348">
        <v>10</v>
      </c>
      <c r="H9348">
        <v>133.15</v>
      </c>
      <c r="I9348">
        <v>0.18</v>
      </c>
      <c r="J9348">
        <v>1091.83</v>
      </c>
      <c r="K9348">
        <v>682.11</v>
      </c>
      <c r="L9348">
        <v>409.72</v>
      </c>
      <c r="M9348" t="s">
        <v>28</v>
      </c>
      <c r="N9348" s="3">
        <f>retail_sales[[#This Row],[Profit]]/retail_sales[[#This Row],[Revenue]]</f>
        <v>0.37525988478059774</v>
      </c>
      <c r="O9348" t="str">
        <f t="shared" si="146"/>
        <v>Saturday</v>
      </c>
    </row>
    <row r="9349" spans="1:15" x14ac:dyDescent="0.3">
      <c r="A9349">
        <v>9348</v>
      </c>
      <c r="B9349" t="s">
        <v>2682</v>
      </c>
      <c r="C9349" s="1">
        <v>45630</v>
      </c>
      <c r="D9349" t="s">
        <v>24</v>
      </c>
      <c r="E9349" t="s">
        <v>20</v>
      </c>
      <c r="F9349" t="s">
        <v>16</v>
      </c>
      <c r="G9349">
        <v>2</v>
      </c>
      <c r="H9349">
        <v>432.27</v>
      </c>
      <c r="I9349">
        <v>0</v>
      </c>
      <c r="J9349">
        <v>864.54</v>
      </c>
      <c r="K9349">
        <v>670.93</v>
      </c>
      <c r="L9349">
        <v>193.61</v>
      </c>
      <c r="M9349" t="s">
        <v>40</v>
      </c>
      <c r="N9349" s="3">
        <f>retail_sales[[#This Row],[Profit]]/retail_sales[[#This Row],[Revenue]]</f>
        <v>0.22394568209683766</v>
      </c>
      <c r="O9349" t="str">
        <f t="shared" si="146"/>
        <v>Wednesday</v>
      </c>
    </row>
    <row r="9350" spans="1:15" x14ac:dyDescent="0.3">
      <c r="A9350">
        <v>9349</v>
      </c>
      <c r="B9350" t="s">
        <v>5805</v>
      </c>
      <c r="C9350" s="1">
        <v>45650</v>
      </c>
      <c r="D9350" t="s">
        <v>19</v>
      </c>
      <c r="E9350" t="s">
        <v>30</v>
      </c>
      <c r="F9350" t="s">
        <v>21</v>
      </c>
      <c r="G9350">
        <v>2</v>
      </c>
      <c r="H9350">
        <v>33.43</v>
      </c>
      <c r="I9350">
        <v>0.15</v>
      </c>
      <c r="J9350">
        <v>56.83</v>
      </c>
      <c r="K9350">
        <v>40.200000000000003</v>
      </c>
      <c r="L9350">
        <v>16.63</v>
      </c>
      <c r="M9350" t="s">
        <v>28</v>
      </c>
      <c r="N9350" s="3">
        <f>retail_sales[[#This Row],[Profit]]/retail_sales[[#This Row],[Revenue]]</f>
        <v>0.29262713355622028</v>
      </c>
      <c r="O9350" t="str">
        <f t="shared" si="146"/>
        <v>Tuesday</v>
      </c>
    </row>
    <row r="9351" spans="1:15" x14ac:dyDescent="0.3">
      <c r="A9351">
        <v>9350</v>
      </c>
      <c r="B9351" t="s">
        <v>208</v>
      </c>
      <c r="C9351" s="1">
        <v>45556</v>
      </c>
      <c r="D9351" t="s">
        <v>39</v>
      </c>
      <c r="E9351" t="s">
        <v>25</v>
      </c>
      <c r="F9351" t="s">
        <v>27</v>
      </c>
      <c r="G9351">
        <v>6</v>
      </c>
      <c r="H9351">
        <v>408.88</v>
      </c>
      <c r="I9351">
        <v>0.28999999999999998</v>
      </c>
      <c r="J9351">
        <v>1741.83</v>
      </c>
      <c r="K9351">
        <v>1146.7</v>
      </c>
      <c r="L9351">
        <v>595.13</v>
      </c>
      <c r="M9351" t="s">
        <v>40</v>
      </c>
      <c r="N9351" s="3">
        <f>retail_sales[[#This Row],[Profit]]/retail_sales[[#This Row],[Revenue]]</f>
        <v>0.34166939368365457</v>
      </c>
      <c r="O9351" t="str">
        <f t="shared" si="146"/>
        <v>Saturday</v>
      </c>
    </row>
    <row r="9352" spans="1:15" x14ac:dyDescent="0.3">
      <c r="A9352">
        <v>9351</v>
      </c>
      <c r="B9352" t="s">
        <v>778</v>
      </c>
      <c r="C9352" s="1">
        <v>45547</v>
      </c>
      <c r="D9352" t="s">
        <v>19</v>
      </c>
      <c r="E9352" t="s">
        <v>20</v>
      </c>
      <c r="F9352" t="s">
        <v>27</v>
      </c>
      <c r="G9352">
        <v>7</v>
      </c>
      <c r="H9352">
        <v>413.94</v>
      </c>
      <c r="I9352">
        <v>0.05</v>
      </c>
      <c r="J9352">
        <v>2752.7</v>
      </c>
      <c r="K9352">
        <v>2154.92</v>
      </c>
      <c r="L9352">
        <v>597.78</v>
      </c>
      <c r="M9352" t="s">
        <v>46</v>
      </c>
      <c r="N9352" s="3">
        <f>retail_sales[[#This Row],[Profit]]/retail_sales[[#This Row],[Revenue]]</f>
        <v>0.21716133250989939</v>
      </c>
      <c r="O9352" t="str">
        <f t="shared" si="146"/>
        <v>Thursday</v>
      </c>
    </row>
    <row r="9353" spans="1:15" x14ac:dyDescent="0.3">
      <c r="A9353">
        <v>9352</v>
      </c>
      <c r="B9353" t="s">
        <v>5806</v>
      </c>
      <c r="C9353" s="1">
        <v>45380</v>
      </c>
      <c r="D9353" t="s">
        <v>19</v>
      </c>
      <c r="E9353" t="s">
        <v>30</v>
      </c>
      <c r="F9353" t="s">
        <v>21</v>
      </c>
      <c r="G9353">
        <v>2</v>
      </c>
      <c r="H9353">
        <v>155.18</v>
      </c>
      <c r="I9353">
        <v>0.12</v>
      </c>
      <c r="J9353">
        <v>273.12</v>
      </c>
      <c r="K9353">
        <v>140.63</v>
      </c>
      <c r="L9353">
        <v>132.49</v>
      </c>
      <c r="M9353" t="s">
        <v>22</v>
      </c>
      <c r="N9353" s="3">
        <f>retail_sales[[#This Row],[Profit]]/retail_sales[[#This Row],[Revenue]]</f>
        <v>0.48509812536613944</v>
      </c>
      <c r="O9353" t="str">
        <f t="shared" si="146"/>
        <v>Friday</v>
      </c>
    </row>
    <row r="9354" spans="1:15" x14ac:dyDescent="0.3">
      <c r="A9354">
        <v>9353</v>
      </c>
      <c r="B9354" t="s">
        <v>4680</v>
      </c>
      <c r="C9354" s="1">
        <v>45320</v>
      </c>
      <c r="D9354" t="s">
        <v>19</v>
      </c>
      <c r="E9354" t="s">
        <v>25</v>
      </c>
      <c r="F9354" t="s">
        <v>27</v>
      </c>
      <c r="G9354">
        <v>7</v>
      </c>
      <c r="H9354">
        <v>433.5</v>
      </c>
      <c r="I9354">
        <v>0.12</v>
      </c>
      <c r="J9354">
        <v>2670.36</v>
      </c>
      <c r="K9354">
        <v>1972.01</v>
      </c>
      <c r="L9354">
        <v>698.35</v>
      </c>
      <c r="M9354" t="s">
        <v>46</v>
      </c>
      <c r="N9354" s="3">
        <f>retail_sales[[#This Row],[Profit]]/retail_sales[[#This Row],[Revenue]]</f>
        <v>0.26151904612112226</v>
      </c>
      <c r="O9354" t="str">
        <f t="shared" si="146"/>
        <v>Monday</v>
      </c>
    </row>
    <row r="9355" spans="1:15" x14ac:dyDescent="0.3">
      <c r="A9355">
        <v>9354</v>
      </c>
      <c r="B9355" t="s">
        <v>3067</v>
      </c>
      <c r="C9355" s="1">
        <v>45577</v>
      </c>
      <c r="D9355" t="s">
        <v>39</v>
      </c>
      <c r="E9355" t="s">
        <v>20</v>
      </c>
      <c r="F9355" t="s">
        <v>16</v>
      </c>
      <c r="G9355">
        <v>5</v>
      </c>
      <c r="H9355">
        <v>294.97000000000003</v>
      </c>
      <c r="I9355">
        <v>0.08</v>
      </c>
      <c r="J9355">
        <v>1356.86</v>
      </c>
      <c r="K9355">
        <v>744.28</v>
      </c>
      <c r="L9355">
        <v>612.58000000000004</v>
      </c>
      <c r="M9355" t="s">
        <v>22</v>
      </c>
      <c r="N9355" s="3">
        <f>retail_sales[[#This Row],[Profit]]/retail_sales[[#This Row],[Revenue]]</f>
        <v>0.45146883245139519</v>
      </c>
      <c r="O9355" t="str">
        <f t="shared" si="146"/>
        <v>Saturday</v>
      </c>
    </row>
    <row r="9356" spans="1:15" x14ac:dyDescent="0.3">
      <c r="A9356">
        <v>9355</v>
      </c>
      <c r="B9356" t="s">
        <v>1667</v>
      </c>
      <c r="C9356" s="1">
        <v>45474</v>
      </c>
      <c r="D9356" t="s">
        <v>39</v>
      </c>
      <c r="E9356" t="s">
        <v>20</v>
      </c>
      <c r="F9356" t="s">
        <v>16</v>
      </c>
      <c r="G9356">
        <v>6</v>
      </c>
      <c r="H9356">
        <v>157.18</v>
      </c>
      <c r="I9356">
        <v>7.0000000000000007E-2</v>
      </c>
      <c r="J9356">
        <v>877.06</v>
      </c>
      <c r="K9356">
        <v>444.99</v>
      </c>
      <c r="L9356">
        <v>432.07</v>
      </c>
      <c r="M9356" t="s">
        <v>46</v>
      </c>
      <c r="N9356" s="3">
        <f>retail_sales[[#This Row],[Profit]]/retail_sales[[#This Row],[Revenue]]</f>
        <v>0.49263448338768162</v>
      </c>
      <c r="O9356" t="str">
        <f t="shared" si="146"/>
        <v>Monday</v>
      </c>
    </row>
    <row r="9357" spans="1:15" x14ac:dyDescent="0.3">
      <c r="A9357">
        <v>9356</v>
      </c>
      <c r="B9357" t="s">
        <v>5807</v>
      </c>
      <c r="C9357" s="1">
        <v>45421</v>
      </c>
      <c r="D9357" t="s">
        <v>19</v>
      </c>
      <c r="E9357" t="s">
        <v>25</v>
      </c>
      <c r="F9357" t="s">
        <v>21</v>
      </c>
      <c r="G9357">
        <v>2</v>
      </c>
      <c r="H9357">
        <v>344.37</v>
      </c>
      <c r="I9357">
        <v>0.06</v>
      </c>
      <c r="J9357">
        <v>647.41999999999996</v>
      </c>
      <c r="K9357">
        <v>448.44</v>
      </c>
      <c r="L9357">
        <v>198.98</v>
      </c>
      <c r="M9357" t="s">
        <v>40</v>
      </c>
      <c r="N9357" s="3">
        <f>retail_sales[[#This Row],[Profit]]/retail_sales[[#This Row],[Revenue]]</f>
        <v>0.30734299218436256</v>
      </c>
      <c r="O9357" t="str">
        <f t="shared" si="146"/>
        <v>Thursday</v>
      </c>
    </row>
    <row r="9358" spans="1:15" x14ac:dyDescent="0.3">
      <c r="A9358">
        <v>9357</v>
      </c>
      <c r="B9358" t="s">
        <v>4346</v>
      </c>
      <c r="C9358" s="1">
        <v>45414</v>
      </c>
      <c r="D9358" t="s">
        <v>14</v>
      </c>
      <c r="E9358" t="s">
        <v>15</v>
      </c>
      <c r="F9358" t="s">
        <v>27</v>
      </c>
      <c r="G9358">
        <v>10</v>
      </c>
      <c r="H9358">
        <v>455.88</v>
      </c>
      <c r="I9358">
        <v>0.15</v>
      </c>
      <c r="J9358">
        <v>3874.98</v>
      </c>
      <c r="K9358">
        <v>2752.16</v>
      </c>
      <c r="L9358">
        <v>1122.82</v>
      </c>
      <c r="M9358" t="s">
        <v>28</v>
      </c>
      <c r="N9358" s="3">
        <f>retail_sales[[#This Row],[Profit]]/retail_sales[[#This Row],[Revenue]]</f>
        <v>0.2897614955432028</v>
      </c>
      <c r="O9358" t="str">
        <f t="shared" si="146"/>
        <v>Thursday</v>
      </c>
    </row>
    <row r="9359" spans="1:15" x14ac:dyDescent="0.3">
      <c r="A9359">
        <v>9358</v>
      </c>
      <c r="B9359" t="s">
        <v>3174</v>
      </c>
      <c r="C9359" s="1">
        <v>45330</v>
      </c>
      <c r="D9359" t="s">
        <v>14</v>
      </c>
      <c r="E9359" t="s">
        <v>20</v>
      </c>
      <c r="F9359" t="s">
        <v>27</v>
      </c>
      <c r="G9359">
        <v>10</v>
      </c>
      <c r="H9359">
        <v>112.27</v>
      </c>
      <c r="I9359">
        <v>0.03</v>
      </c>
      <c r="J9359">
        <v>1089.02</v>
      </c>
      <c r="K9359">
        <v>695.69</v>
      </c>
      <c r="L9359">
        <v>393.33</v>
      </c>
      <c r="M9359" t="s">
        <v>28</v>
      </c>
      <c r="N9359" s="3">
        <f>retail_sales[[#This Row],[Profit]]/retail_sales[[#This Row],[Revenue]]</f>
        <v>0.36117793979908541</v>
      </c>
      <c r="O9359" t="str">
        <f t="shared" si="146"/>
        <v>Thursday</v>
      </c>
    </row>
    <row r="9360" spans="1:15" x14ac:dyDescent="0.3">
      <c r="A9360">
        <v>9359</v>
      </c>
      <c r="B9360" t="s">
        <v>73</v>
      </c>
      <c r="C9360" s="1">
        <v>45458</v>
      </c>
      <c r="D9360" t="s">
        <v>14</v>
      </c>
      <c r="E9360" t="s">
        <v>25</v>
      </c>
      <c r="F9360" t="s">
        <v>16</v>
      </c>
      <c r="G9360">
        <v>9</v>
      </c>
      <c r="H9360">
        <v>301.5</v>
      </c>
      <c r="I9360">
        <v>0.12</v>
      </c>
      <c r="J9360">
        <v>2387.88</v>
      </c>
      <c r="K9360">
        <v>1628.07</v>
      </c>
      <c r="L9360">
        <v>759.81</v>
      </c>
      <c r="M9360" t="s">
        <v>40</v>
      </c>
      <c r="N9360" s="3">
        <f>retail_sales[[#This Row],[Profit]]/retail_sales[[#This Row],[Revenue]]</f>
        <v>0.31819438162721742</v>
      </c>
      <c r="O9360" t="str">
        <f t="shared" si="146"/>
        <v>Saturday</v>
      </c>
    </row>
    <row r="9361" spans="1:15" x14ac:dyDescent="0.3">
      <c r="A9361">
        <v>9360</v>
      </c>
      <c r="B9361" t="s">
        <v>4516</v>
      </c>
      <c r="C9361" s="1">
        <v>45551</v>
      </c>
      <c r="D9361" t="s">
        <v>19</v>
      </c>
      <c r="E9361" t="s">
        <v>25</v>
      </c>
      <c r="F9361" t="s">
        <v>27</v>
      </c>
      <c r="G9361">
        <v>5</v>
      </c>
      <c r="H9361">
        <v>42.79</v>
      </c>
      <c r="I9361">
        <v>0.28000000000000003</v>
      </c>
      <c r="J9361">
        <v>154.04</v>
      </c>
      <c r="K9361">
        <v>95.91</v>
      </c>
      <c r="L9361">
        <v>58.13</v>
      </c>
      <c r="M9361" t="s">
        <v>28</v>
      </c>
      <c r="N9361" s="3">
        <f>retail_sales[[#This Row],[Profit]]/retail_sales[[#This Row],[Revenue]]</f>
        <v>0.37736951441184113</v>
      </c>
      <c r="O9361" t="str">
        <f t="shared" si="146"/>
        <v>Monday</v>
      </c>
    </row>
    <row r="9362" spans="1:15" x14ac:dyDescent="0.3">
      <c r="A9362">
        <v>9361</v>
      </c>
      <c r="B9362" t="s">
        <v>2925</v>
      </c>
      <c r="C9362" s="1">
        <v>45494</v>
      </c>
      <c r="D9362" t="s">
        <v>24</v>
      </c>
      <c r="E9362" t="s">
        <v>25</v>
      </c>
      <c r="F9362" t="s">
        <v>16</v>
      </c>
      <c r="G9362">
        <v>9</v>
      </c>
      <c r="H9362">
        <v>190.81</v>
      </c>
      <c r="I9362">
        <v>0.25</v>
      </c>
      <c r="J9362">
        <v>1287.97</v>
      </c>
      <c r="K9362">
        <v>673.15</v>
      </c>
      <c r="L9362">
        <v>614.82000000000005</v>
      </c>
      <c r="M9362" t="s">
        <v>40</v>
      </c>
      <c r="N9362" s="3">
        <f>retail_sales[[#This Row],[Profit]]/retail_sales[[#This Row],[Revenue]]</f>
        <v>0.47735583903351791</v>
      </c>
      <c r="O9362" t="str">
        <f t="shared" si="146"/>
        <v>Sunday</v>
      </c>
    </row>
    <row r="9363" spans="1:15" x14ac:dyDescent="0.3">
      <c r="A9363">
        <v>9362</v>
      </c>
      <c r="B9363" t="s">
        <v>5484</v>
      </c>
      <c r="C9363" s="1">
        <v>45341</v>
      </c>
      <c r="D9363" t="s">
        <v>14</v>
      </c>
      <c r="E9363" t="s">
        <v>15</v>
      </c>
      <c r="F9363" t="s">
        <v>21</v>
      </c>
      <c r="G9363">
        <v>8</v>
      </c>
      <c r="H9363">
        <v>79.400000000000006</v>
      </c>
      <c r="I9363">
        <v>0.25</v>
      </c>
      <c r="J9363">
        <v>476.4</v>
      </c>
      <c r="K9363">
        <v>312.95</v>
      </c>
      <c r="L9363">
        <v>163.44999999999999</v>
      </c>
      <c r="M9363" t="s">
        <v>46</v>
      </c>
      <c r="N9363" s="3">
        <f>retail_sales[[#This Row],[Profit]]/retail_sales[[#This Row],[Revenue]]</f>
        <v>0.34309403862300586</v>
      </c>
      <c r="O9363" t="str">
        <f t="shared" si="146"/>
        <v>Monday</v>
      </c>
    </row>
    <row r="9364" spans="1:15" x14ac:dyDescent="0.3">
      <c r="A9364">
        <v>9363</v>
      </c>
      <c r="B9364" t="s">
        <v>5808</v>
      </c>
      <c r="C9364" s="1">
        <v>45301</v>
      </c>
      <c r="D9364" t="s">
        <v>24</v>
      </c>
      <c r="E9364" t="s">
        <v>20</v>
      </c>
      <c r="F9364" t="s">
        <v>21</v>
      </c>
      <c r="G9364">
        <v>8</v>
      </c>
      <c r="H9364">
        <v>47.5</v>
      </c>
      <c r="I9364">
        <v>0.3</v>
      </c>
      <c r="J9364">
        <v>266</v>
      </c>
      <c r="K9364">
        <v>167.55</v>
      </c>
      <c r="L9364">
        <v>98.45</v>
      </c>
      <c r="M9364" t="s">
        <v>17</v>
      </c>
      <c r="N9364" s="3">
        <f>retail_sales[[#This Row],[Profit]]/retail_sales[[#This Row],[Revenue]]</f>
        <v>0.37011278195488723</v>
      </c>
      <c r="O9364" t="str">
        <f t="shared" si="146"/>
        <v>Wednesday</v>
      </c>
    </row>
    <row r="9365" spans="1:15" x14ac:dyDescent="0.3">
      <c r="A9365">
        <v>9364</v>
      </c>
      <c r="B9365" t="s">
        <v>5809</v>
      </c>
      <c r="C9365" s="1">
        <v>45342</v>
      </c>
      <c r="D9365" t="s">
        <v>24</v>
      </c>
      <c r="E9365" t="s">
        <v>20</v>
      </c>
      <c r="F9365" t="s">
        <v>16</v>
      </c>
      <c r="G9365">
        <v>2</v>
      </c>
      <c r="H9365">
        <v>97.25</v>
      </c>
      <c r="I9365">
        <v>0.17</v>
      </c>
      <c r="J9365">
        <v>161.44</v>
      </c>
      <c r="K9365">
        <v>101.35</v>
      </c>
      <c r="L9365">
        <v>60.09</v>
      </c>
      <c r="M9365" t="s">
        <v>46</v>
      </c>
      <c r="N9365" s="3">
        <f>retail_sales[[#This Row],[Profit]]/retail_sales[[#This Row],[Revenue]]</f>
        <v>0.37221258671952429</v>
      </c>
      <c r="O9365" t="str">
        <f t="shared" si="146"/>
        <v>Tuesday</v>
      </c>
    </row>
    <row r="9366" spans="1:15" x14ac:dyDescent="0.3">
      <c r="A9366">
        <v>9365</v>
      </c>
      <c r="B9366" t="s">
        <v>1800</v>
      </c>
      <c r="C9366" s="1">
        <v>45376</v>
      </c>
      <c r="D9366" t="s">
        <v>14</v>
      </c>
      <c r="E9366" t="s">
        <v>33</v>
      </c>
      <c r="F9366" t="s">
        <v>16</v>
      </c>
      <c r="G9366">
        <v>4</v>
      </c>
      <c r="H9366">
        <v>361.85</v>
      </c>
      <c r="I9366">
        <v>0.22</v>
      </c>
      <c r="J9366">
        <v>1128.97</v>
      </c>
      <c r="K9366">
        <v>585.52</v>
      </c>
      <c r="L9366">
        <v>543.45000000000005</v>
      </c>
      <c r="M9366" t="s">
        <v>46</v>
      </c>
      <c r="N9366" s="3">
        <f>retail_sales[[#This Row],[Profit]]/retail_sales[[#This Row],[Revenue]]</f>
        <v>0.48136797257677355</v>
      </c>
      <c r="O9366" t="str">
        <f t="shared" si="146"/>
        <v>Monday</v>
      </c>
    </row>
    <row r="9367" spans="1:15" x14ac:dyDescent="0.3">
      <c r="A9367">
        <v>9366</v>
      </c>
      <c r="B9367" t="s">
        <v>1100</v>
      </c>
      <c r="C9367" s="1">
        <v>45554</v>
      </c>
      <c r="D9367" t="s">
        <v>14</v>
      </c>
      <c r="E9367" t="s">
        <v>20</v>
      </c>
      <c r="F9367" t="s">
        <v>27</v>
      </c>
      <c r="G9367">
        <v>10</v>
      </c>
      <c r="H9367">
        <v>212</v>
      </c>
      <c r="I9367">
        <v>0.15</v>
      </c>
      <c r="J9367">
        <v>1802</v>
      </c>
      <c r="K9367">
        <v>1169.75</v>
      </c>
      <c r="L9367">
        <v>632.25</v>
      </c>
      <c r="M9367" t="s">
        <v>22</v>
      </c>
      <c r="N9367" s="3">
        <f>retail_sales[[#This Row],[Profit]]/retail_sales[[#This Row],[Revenue]]</f>
        <v>0.35086015538290788</v>
      </c>
      <c r="O9367" t="str">
        <f t="shared" si="146"/>
        <v>Thursday</v>
      </c>
    </row>
    <row r="9368" spans="1:15" x14ac:dyDescent="0.3">
      <c r="A9368">
        <v>9367</v>
      </c>
      <c r="B9368" t="s">
        <v>5810</v>
      </c>
      <c r="C9368" s="1">
        <v>45645</v>
      </c>
      <c r="D9368" t="s">
        <v>24</v>
      </c>
      <c r="E9368" t="s">
        <v>25</v>
      </c>
      <c r="F9368" t="s">
        <v>27</v>
      </c>
      <c r="G9368">
        <v>7</v>
      </c>
      <c r="H9368">
        <v>90.93</v>
      </c>
      <c r="I9368">
        <v>0.05</v>
      </c>
      <c r="J9368">
        <v>604.67999999999995</v>
      </c>
      <c r="K9368">
        <v>319.27999999999997</v>
      </c>
      <c r="L9368">
        <v>285.39999999999998</v>
      </c>
      <c r="M9368" t="s">
        <v>28</v>
      </c>
      <c r="N9368" s="3">
        <f>retail_sales[[#This Row],[Profit]]/retail_sales[[#This Row],[Revenue]]</f>
        <v>0.47198518224515446</v>
      </c>
      <c r="O9368" t="str">
        <f t="shared" si="146"/>
        <v>Thursday</v>
      </c>
    </row>
    <row r="9369" spans="1:15" x14ac:dyDescent="0.3">
      <c r="A9369">
        <v>9368</v>
      </c>
      <c r="B9369" t="s">
        <v>4244</v>
      </c>
      <c r="C9369" s="1">
        <v>45425</v>
      </c>
      <c r="D9369" t="s">
        <v>19</v>
      </c>
      <c r="E9369" t="s">
        <v>33</v>
      </c>
      <c r="F9369" t="s">
        <v>27</v>
      </c>
      <c r="G9369">
        <v>2</v>
      </c>
      <c r="H9369">
        <v>132.83000000000001</v>
      </c>
      <c r="I9369">
        <v>0.28000000000000003</v>
      </c>
      <c r="J9369">
        <v>191.28</v>
      </c>
      <c r="K9369">
        <v>136.69999999999999</v>
      </c>
      <c r="L9369">
        <v>54.58</v>
      </c>
      <c r="M9369" t="s">
        <v>22</v>
      </c>
      <c r="N9369" s="3">
        <f>retail_sales[[#This Row],[Profit]]/retail_sales[[#This Row],[Revenue]]</f>
        <v>0.28534086156419908</v>
      </c>
      <c r="O9369" t="str">
        <f t="shared" si="146"/>
        <v>Monday</v>
      </c>
    </row>
    <row r="9370" spans="1:15" x14ac:dyDescent="0.3">
      <c r="A9370">
        <v>9369</v>
      </c>
      <c r="B9370" t="s">
        <v>5811</v>
      </c>
      <c r="C9370" s="1">
        <v>45326</v>
      </c>
      <c r="D9370" t="s">
        <v>39</v>
      </c>
      <c r="E9370" t="s">
        <v>25</v>
      </c>
      <c r="F9370" t="s">
        <v>27</v>
      </c>
      <c r="G9370">
        <v>6</v>
      </c>
      <c r="H9370">
        <v>451.56</v>
      </c>
      <c r="I9370">
        <v>0.28999999999999998</v>
      </c>
      <c r="J9370">
        <v>1923.65</v>
      </c>
      <c r="K9370">
        <v>1032.02</v>
      </c>
      <c r="L9370">
        <v>891.63</v>
      </c>
      <c r="M9370" t="s">
        <v>22</v>
      </c>
      <c r="N9370" s="3">
        <f>retail_sales[[#This Row],[Profit]]/retail_sales[[#This Row],[Revenue]]</f>
        <v>0.4635094741766953</v>
      </c>
      <c r="O9370" t="str">
        <f t="shared" si="146"/>
        <v>Sunday</v>
      </c>
    </row>
    <row r="9371" spans="1:15" x14ac:dyDescent="0.3">
      <c r="A9371">
        <v>9370</v>
      </c>
      <c r="B9371" t="s">
        <v>4342</v>
      </c>
      <c r="C9371" s="1">
        <v>45655</v>
      </c>
      <c r="D9371" t="s">
        <v>39</v>
      </c>
      <c r="E9371" t="s">
        <v>15</v>
      </c>
      <c r="F9371" t="s">
        <v>27</v>
      </c>
      <c r="G9371">
        <v>2</v>
      </c>
      <c r="H9371">
        <v>132.91</v>
      </c>
      <c r="I9371">
        <v>0.28999999999999998</v>
      </c>
      <c r="J9371">
        <v>188.73</v>
      </c>
      <c r="K9371">
        <v>127.14</v>
      </c>
      <c r="L9371">
        <v>61.59</v>
      </c>
      <c r="M9371" t="s">
        <v>28</v>
      </c>
      <c r="N9371" s="3">
        <f>retail_sales[[#This Row],[Profit]]/retail_sales[[#This Row],[Revenue]]</f>
        <v>0.32633921475123195</v>
      </c>
      <c r="O9371" t="str">
        <f t="shared" si="146"/>
        <v>Sunday</v>
      </c>
    </row>
    <row r="9372" spans="1:15" x14ac:dyDescent="0.3">
      <c r="A9372">
        <v>9371</v>
      </c>
      <c r="B9372" t="s">
        <v>1082</v>
      </c>
      <c r="C9372" s="1">
        <v>45567</v>
      </c>
      <c r="D9372" t="s">
        <v>14</v>
      </c>
      <c r="E9372" t="s">
        <v>15</v>
      </c>
      <c r="F9372" t="s">
        <v>16</v>
      </c>
      <c r="G9372">
        <v>6</v>
      </c>
      <c r="H9372">
        <v>244.53</v>
      </c>
      <c r="I9372">
        <v>0.21</v>
      </c>
      <c r="J9372">
        <v>1159.07</v>
      </c>
      <c r="K9372">
        <v>862.99</v>
      </c>
      <c r="L9372">
        <v>296.08</v>
      </c>
      <c r="M9372" t="s">
        <v>17</v>
      </c>
      <c r="N9372" s="3">
        <f>retail_sales[[#This Row],[Profit]]/retail_sales[[#This Row],[Revenue]]</f>
        <v>0.25544617667612829</v>
      </c>
      <c r="O9372" t="str">
        <f t="shared" si="146"/>
        <v>Wednesday</v>
      </c>
    </row>
    <row r="9373" spans="1:15" x14ac:dyDescent="0.3">
      <c r="A9373">
        <v>9372</v>
      </c>
      <c r="B9373" t="s">
        <v>5812</v>
      </c>
      <c r="C9373" s="1">
        <v>45433</v>
      </c>
      <c r="D9373" t="s">
        <v>14</v>
      </c>
      <c r="E9373" t="s">
        <v>25</v>
      </c>
      <c r="F9373" t="s">
        <v>16</v>
      </c>
      <c r="G9373">
        <v>4</v>
      </c>
      <c r="H9373">
        <v>466.47</v>
      </c>
      <c r="I9373">
        <v>0.18</v>
      </c>
      <c r="J9373">
        <v>1530.02</v>
      </c>
      <c r="K9373">
        <v>977.03</v>
      </c>
      <c r="L9373">
        <v>552.99</v>
      </c>
      <c r="M9373" t="s">
        <v>28</v>
      </c>
      <c r="N9373" s="3">
        <f>retail_sales[[#This Row],[Profit]]/retail_sales[[#This Row],[Revenue]]</f>
        <v>0.36142664801767299</v>
      </c>
      <c r="O9373" t="str">
        <f t="shared" si="146"/>
        <v>Tuesday</v>
      </c>
    </row>
    <row r="9374" spans="1:15" x14ac:dyDescent="0.3">
      <c r="A9374">
        <v>9373</v>
      </c>
      <c r="B9374" t="s">
        <v>1502</v>
      </c>
      <c r="C9374" s="1">
        <v>45637</v>
      </c>
      <c r="D9374" t="s">
        <v>14</v>
      </c>
      <c r="E9374" t="s">
        <v>33</v>
      </c>
      <c r="F9374" t="s">
        <v>27</v>
      </c>
      <c r="G9374">
        <v>6</v>
      </c>
      <c r="H9374">
        <v>61.51</v>
      </c>
      <c r="I9374">
        <v>0.13</v>
      </c>
      <c r="J9374">
        <v>321.08</v>
      </c>
      <c r="K9374">
        <v>203.46</v>
      </c>
      <c r="L9374">
        <v>117.62</v>
      </c>
      <c r="M9374" t="s">
        <v>22</v>
      </c>
      <c r="N9374" s="3">
        <f>retail_sales[[#This Row],[Profit]]/retail_sales[[#This Row],[Revenue]]</f>
        <v>0.36632614924629381</v>
      </c>
      <c r="O9374" t="str">
        <f t="shared" si="146"/>
        <v>Wednesday</v>
      </c>
    </row>
    <row r="9375" spans="1:15" x14ac:dyDescent="0.3">
      <c r="A9375">
        <v>9374</v>
      </c>
      <c r="B9375" t="s">
        <v>3532</v>
      </c>
      <c r="C9375" s="1">
        <v>45558</v>
      </c>
      <c r="D9375" t="s">
        <v>24</v>
      </c>
      <c r="E9375" t="s">
        <v>15</v>
      </c>
      <c r="F9375" t="s">
        <v>27</v>
      </c>
      <c r="G9375">
        <v>9</v>
      </c>
      <c r="H9375">
        <v>409.71</v>
      </c>
      <c r="I9375">
        <v>0.15</v>
      </c>
      <c r="J9375">
        <v>3134.28</v>
      </c>
      <c r="K9375">
        <v>2111.64</v>
      </c>
      <c r="L9375">
        <v>1022.64</v>
      </c>
      <c r="M9375" t="s">
        <v>17</v>
      </c>
      <c r="N9375" s="3">
        <f>retail_sales[[#This Row],[Profit]]/retail_sales[[#This Row],[Revenue]]</f>
        <v>0.32627589111374861</v>
      </c>
      <c r="O9375" t="str">
        <f t="shared" si="146"/>
        <v>Monday</v>
      </c>
    </row>
    <row r="9376" spans="1:15" x14ac:dyDescent="0.3">
      <c r="A9376">
        <v>9375</v>
      </c>
      <c r="B9376" t="s">
        <v>354</v>
      </c>
      <c r="C9376" s="1">
        <v>45651</v>
      </c>
      <c r="D9376" t="s">
        <v>19</v>
      </c>
      <c r="E9376" t="s">
        <v>20</v>
      </c>
      <c r="F9376" t="s">
        <v>27</v>
      </c>
      <c r="G9376">
        <v>7</v>
      </c>
      <c r="H9376">
        <v>466.25</v>
      </c>
      <c r="I9376">
        <v>0.16</v>
      </c>
      <c r="J9376">
        <v>2741.55</v>
      </c>
      <c r="K9376">
        <v>1427.85</v>
      </c>
      <c r="L9376">
        <v>1313.7</v>
      </c>
      <c r="M9376" t="s">
        <v>40</v>
      </c>
      <c r="N9376" s="3">
        <f>retail_sales[[#This Row],[Profit]]/retail_sales[[#This Row],[Revenue]]</f>
        <v>0.47918148492641022</v>
      </c>
      <c r="O9376" t="str">
        <f t="shared" si="146"/>
        <v>Wednesday</v>
      </c>
    </row>
    <row r="9377" spans="1:15" x14ac:dyDescent="0.3">
      <c r="A9377">
        <v>9376</v>
      </c>
      <c r="B9377" t="s">
        <v>2995</v>
      </c>
      <c r="C9377" s="1">
        <v>45318</v>
      </c>
      <c r="D9377" t="s">
        <v>24</v>
      </c>
      <c r="E9377" t="s">
        <v>15</v>
      </c>
      <c r="F9377" t="s">
        <v>21</v>
      </c>
      <c r="G9377">
        <v>8</v>
      </c>
      <c r="H9377">
        <v>55.66</v>
      </c>
      <c r="I9377">
        <v>0.3</v>
      </c>
      <c r="J9377">
        <v>311.7</v>
      </c>
      <c r="K9377">
        <v>196.7</v>
      </c>
      <c r="L9377">
        <v>115</v>
      </c>
      <c r="M9377" t="s">
        <v>28</v>
      </c>
      <c r="N9377" s="3">
        <f>retail_sales[[#This Row],[Profit]]/retail_sales[[#This Row],[Revenue]]</f>
        <v>0.36894449791466155</v>
      </c>
      <c r="O9377" t="str">
        <f t="shared" si="146"/>
        <v>Saturday</v>
      </c>
    </row>
    <row r="9378" spans="1:15" x14ac:dyDescent="0.3">
      <c r="A9378">
        <v>9377</v>
      </c>
      <c r="B9378" t="s">
        <v>5813</v>
      </c>
      <c r="C9378" s="1">
        <v>45503</v>
      </c>
      <c r="D9378" t="s">
        <v>39</v>
      </c>
      <c r="E9378" t="s">
        <v>30</v>
      </c>
      <c r="F9378" t="s">
        <v>21</v>
      </c>
      <c r="G9378">
        <v>5</v>
      </c>
      <c r="H9378">
        <v>197.43</v>
      </c>
      <c r="I9378">
        <v>0.13</v>
      </c>
      <c r="J9378">
        <v>858.82</v>
      </c>
      <c r="K9378">
        <v>623.45000000000005</v>
      </c>
      <c r="L9378">
        <v>235.37</v>
      </c>
      <c r="M9378" t="s">
        <v>28</v>
      </c>
      <c r="N9378" s="3">
        <f>retail_sales[[#This Row],[Profit]]/retail_sales[[#This Row],[Revenue]]</f>
        <v>0.27406208518665143</v>
      </c>
      <c r="O9378" t="str">
        <f t="shared" si="146"/>
        <v>Tuesday</v>
      </c>
    </row>
    <row r="9379" spans="1:15" x14ac:dyDescent="0.3">
      <c r="A9379">
        <v>9378</v>
      </c>
      <c r="B9379" t="s">
        <v>5502</v>
      </c>
      <c r="C9379" s="1">
        <v>45369</v>
      </c>
      <c r="D9379" t="s">
        <v>24</v>
      </c>
      <c r="E9379" t="s">
        <v>20</v>
      </c>
      <c r="F9379" t="s">
        <v>27</v>
      </c>
      <c r="G9379">
        <v>3</v>
      </c>
      <c r="H9379">
        <v>417.16</v>
      </c>
      <c r="I9379">
        <v>0.02</v>
      </c>
      <c r="J9379">
        <v>1226.45</v>
      </c>
      <c r="K9379">
        <v>911.47</v>
      </c>
      <c r="L9379">
        <v>314.98</v>
      </c>
      <c r="M9379" t="s">
        <v>46</v>
      </c>
      <c r="N9379" s="3">
        <f>retail_sales[[#This Row],[Profit]]/retail_sales[[#This Row],[Revenue]]</f>
        <v>0.25682253658934323</v>
      </c>
      <c r="O9379" t="str">
        <f t="shared" si="146"/>
        <v>Monday</v>
      </c>
    </row>
    <row r="9380" spans="1:15" x14ac:dyDescent="0.3">
      <c r="A9380">
        <v>9379</v>
      </c>
      <c r="B9380" t="s">
        <v>4107</v>
      </c>
      <c r="C9380" s="1">
        <v>45452</v>
      </c>
      <c r="D9380" t="s">
        <v>24</v>
      </c>
      <c r="E9380" t="s">
        <v>33</v>
      </c>
      <c r="F9380" t="s">
        <v>21</v>
      </c>
      <c r="G9380">
        <v>6</v>
      </c>
      <c r="H9380">
        <v>392.21</v>
      </c>
      <c r="I9380">
        <v>7.0000000000000007E-2</v>
      </c>
      <c r="J9380">
        <v>2188.5300000000002</v>
      </c>
      <c r="K9380">
        <v>1184.1300000000001</v>
      </c>
      <c r="L9380">
        <v>1004.4</v>
      </c>
      <c r="M9380" t="s">
        <v>28</v>
      </c>
      <c r="N9380" s="3">
        <f>retail_sales[[#This Row],[Profit]]/retail_sales[[#This Row],[Revenue]]</f>
        <v>0.45893819138874031</v>
      </c>
      <c r="O9380" t="str">
        <f t="shared" si="146"/>
        <v>Sunday</v>
      </c>
    </row>
    <row r="9381" spans="1:15" x14ac:dyDescent="0.3">
      <c r="A9381">
        <v>9380</v>
      </c>
      <c r="B9381" t="s">
        <v>1373</v>
      </c>
      <c r="C9381" s="1">
        <v>45515</v>
      </c>
      <c r="D9381" t="s">
        <v>24</v>
      </c>
      <c r="E9381" t="s">
        <v>33</v>
      </c>
      <c r="F9381" t="s">
        <v>27</v>
      </c>
      <c r="G9381">
        <v>1</v>
      </c>
      <c r="H9381">
        <v>62.98</v>
      </c>
      <c r="I9381">
        <v>0.15</v>
      </c>
      <c r="J9381">
        <v>53.53</v>
      </c>
      <c r="K9381">
        <v>40.65</v>
      </c>
      <c r="L9381">
        <v>12.88</v>
      </c>
      <c r="M9381" t="s">
        <v>22</v>
      </c>
      <c r="N9381" s="3">
        <f>retail_sales[[#This Row],[Profit]]/retail_sales[[#This Row],[Revenue]]</f>
        <v>0.24061274051933496</v>
      </c>
      <c r="O9381" t="str">
        <f t="shared" si="146"/>
        <v>Sunday</v>
      </c>
    </row>
    <row r="9382" spans="1:15" x14ac:dyDescent="0.3">
      <c r="A9382">
        <v>9381</v>
      </c>
      <c r="B9382" t="s">
        <v>568</v>
      </c>
      <c r="C9382" s="1">
        <v>45436</v>
      </c>
      <c r="D9382" t="s">
        <v>24</v>
      </c>
      <c r="E9382" t="s">
        <v>20</v>
      </c>
      <c r="F9382" t="s">
        <v>21</v>
      </c>
      <c r="G9382">
        <v>6</v>
      </c>
      <c r="H9382">
        <v>290.73</v>
      </c>
      <c r="I9382">
        <v>0.08</v>
      </c>
      <c r="J9382">
        <v>1604.83</v>
      </c>
      <c r="K9382">
        <v>1075.1500000000001</v>
      </c>
      <c r="L9382">
        <v>529.67999999999995</v>
      </c>
      <c r="M9382" t="s">
        <v>40</v>
      </c>
      <c r="N9382" s="3">
        <f>retail_sales[[#This Row],[Profit]]/retail_sales[[#This Row],[Revenue]]</f>
        <v>0.33005365054242503</v>
      </c>
      <c r="O9382" t="str">
        <f t="shared" si="146"/>
        <v>Friday</v>
      </c>
    </row>
    <row r="9383" spans="1:15" x14ac:dyDescent="0.3">
      <c r="A9383">
        <v>9382</v>
      </c>
      <c r="B9383" t="s">
        <v>5814</v>
      </c>
      <c r="C9383" s="1">
        <v>45354</v>
      </c>
      <c r="D9383" t="s">
        <v>24</v>
      </c>
      <c r="E9383" t="s">
        <v>30</v>
      </c>
      <c r="F9383" t="s">
        <v>16</v>
      </c>
      <c r="G9383">
        <v>4</v>
      </c>
      <c r="H9383">
        <v>476.71</v>
      </c>
      <c r="I9383">
        <v>0.3</v>
      </c>
      <c r="J9383">
        <v>1334.79</v>
      </c>
      <c r="K9383">
        <v>825.38</v>
      </c>
      <c r="L9383">
        <v>509.41</v>
      </c>
      <c r="M9383" t="s">
        <v>22</v>
      </c>
      <c r="N9383" s="3">
        <f>retail_sales[[#This Row],[Profit]]/retail_sales[[#This Row],[Revenue]]</f>
        <v>0.38164055769072291</v>
      </c>
      <c r="O9383" t="str">
        <f t="shared" si="146"/>
        <v>Sunday</v>
      </c>
    </row>
    <row r="9384" spans="1:15" x14ac:dyDescent="0.3">
      <c r="A9384">
        <v>9383</v>
      </c>
      <c r="B9384" t="s">
        <v>4563</v>
      </c>
      <c r="C9384" s="1">
        <v>45535</v>
      </c>
      <c r="D9384" t="s">
        <v>24</v>
      </c>
      <c r="E9384" t="s">
        <v>33</v>
      </c>
      <c r="F9384" t="s">
        <v>16</v>
      </c>
      <c r="G9384">
        <v>3</v>
      </c>
      <c r="H9384">
        <v>475.33</v>
      </c>
      <c r="I9384">
        <v>0.23</v>
      </c>
      <c r="J9384">
        <v>1098.01</v>
      </c>
      <c r="K9384">
        <v>767.94</v>
      </c>
      <c r="L9384">
        <v>330.07</v>
      </c>
      <c r="M9384" t="s">
        <v>17</v>
      </c>
      <c r="N9384" s="3">
        <f>retail_sales[[#This Row],[Profit]]/retail_sales[[#This Row],[Revenue]]</f>
        <v>0.30060746259141535</v>
      </c>
      <c r="O9384" t="str">
        <f t="shared" si="146"/>
        <v>Saturday</v>
      </c>
    </row>
    <row r="9385" spans="1:15" x14ac:dyDescent="0.3">
      <c r="A9385">
        <v>9384</v>
      </c>
      <c r="B9385" t="s">
        <v>5815</v>
      </c>
      <c r="C9385" s="1">
        <v>45533</v>
      </c>
      <c r="D9385" t="s">
        <v>14</v>
      </c>
      <c r="E9385" t="s">
        <v>30</v>
      </c>
      <c r="F9385" t="s">
        <v>27</v>
      </c>
      <c r="G9385">
        <v>5</v>
      </c>
      <c r="H9385">
        <v>299.62</v>
      </c>
      <c r="I9385">
        <v>0.04</v>
      </c>
      <c r="J9385">
        <v>1438.18</v>
      </c>
      <c r="K9385">
        <v>830.95</v>
      </c>
      <c r="L9385">
        <v>607.23</v>
      </c>
      <c r="M9385" t="s">
        <v>17</v>
      </c>
      <c r="N9385" s="3">
        <f>retail_sales[[#This Row],[Profit]]/retail_sales[[#This Row],[Revenue]]</f>
        <v>0.42222114060826876</v>
      </c>
      <c r="O9385" t="str">
        <f t="shared" si="146"/>
        <v>Thursday</v>
      </c>
    </row>
    <row r="9386" spans="1:15" x14ac:dyDescent="0.3">
      <c r="A9386">
        <v>9385</v>
      </c>
      <c r="B9386" t="s">
        <v>4563</v>
      </c>
      <c r="C9386" s="1">
        <v>45437</v>
      </c>
      <c r="D9386" t="s">
        <v>19</v>
      </c>
      <c r="E9386" t="s">
        <v>30</v>
      </c>
      <c r="F9386" t="s">
        <v>21</v>
      </c>
      <c r="G9386">
        <v>7</v>
      </c>
      <c r="H9386">
        <v>319.48</v>
      </c>
      <c r="I9386">
        <v>0.1</v>
      </c>
      <c r="J9386">
        <v>2012.72</v>
      </c>
      <c r="K9386">
        <v>1450.17</v>
      </c>
      <c r="L9386">
        <v>562.54999999999995</v>
      </c>
      <c r="M9386" t="s">
        <v>46</v>
      </c>
      <c r="N9386" s="3">
        <f>retail_sales[[#This Row],[Profit]]/retail_sales[[#This Row],[Revenue]]</f>
        <v>0.2794973965578918</v>
      </c>
      <c r="O9386" t="str">
        <f t="shared" si="146"/>
        <v>Saturday</v>
      </c>
    </row>
    <row r="9387" spans="1:15" x14ac:dyDescent="0.3">
      <c r="A9387">
        <v>9386</v>
      </c>
      <c r="B9387" t="s">
        <v>5816</v>
      </c>
      <c r="C9387" s="1">
        <v>45621</v>
      </c>
      <c r="D9387" t="s">
        <v>19</v>
      </c>
      <c r="E9387" t="s">
        <v>20</v>
      </c>
      <c r="F9387" t="s">
        <v>27</v>
      </c>
      <c r="G9387">
        <v>8</v>
      </c>
      <c r="H9387">
        <v>270.13</v>
      </c>
      <c r="I9387">
        <v>0.25</v>
      </c>
      <c r="J9387">
        <v>1620.78</v>
      </c>
      <c r="K9387">
        <v>944.28</v>
      </c>
      <c r="L9387">
        <v>676.5</v>
      </c>
      <c r="M9387" t="s">
        <v>40</v>
      </c>
      <c r="N9387" s="3">
        <f>retail_sales[[#This Row],[Profit]]/retail_sales[[#This Row],[Revenue]]</f>
        <v>0.41739162625402587</v>
      </c>
      <c r="O9387" t="str">
        <f t="shared" si="146"/>
        <v>Monday</v>
      </c>
    </row>
    <row r="9388" spans="1:15" x14ac:dyDescent="0.3">
      <c r="A9388">
        <v>9387</v>
      </c>
      <c r="B9388" t="s">
        <v>2303</v>
      </c>
      <c r="C9388" s="1">
        <v>45470</v>
      </c>
      <c r="D9388" t="s">
        <v>19</v>
      </c>
      <c r="E9388" t="s">
        <v>25</v>
      </c>
      <c r="F9388" t="s">
        <v>27</v>
      </c>
      <c r="G9388">
        <v>5</v>
      </c>
      <c r="H9388">
        <v>293.79000000000002</v>
      </c>
      <c r="I9388">
        <v>0.21</v>
      </c>
      <c r="J9388">
        <v>1160.47</v>
      </c>
      <c r="K9388">
        <v>915.06</v>
      </c>
      <c r="L9388">
        <v>245.41</v>
      </c>
      <c r="M9388" t="s">
        <v>40</v>
      </c>
      <c r="N9388" s="3">
        <f>retail_sales[[#This Row],[Profit]]/retail_sales[[#This Row],[Revenue]]</f>
        <v>0.2114746611286806</v>
      </c>
      <c r="O9388" t="str">
        <f t="shared" si="146"/>
        <v>Thursday</v>
      </c>
    </row>
    <row r="9389" spans="1:15" x14ac:dyDescent="0.3">
      <c r="A9389">
        <v>9388</v>
      </c>
      <c r="B9389" t="s">
        <v>622</v>
      </c>
      <c r="C9389" s="1">
        <v>45633</v>
      </c>
      <c r="D9389" t="s">
        <v>24</v>
      </c>
      <c r="E9389" t="s">
        <v>15</v>
      </c>
      <c r="F9389" t="s">
        <v>16</v>
      </c>
      <c r="G9389">
        <v>4</v>
      </c>
      <c r="H9389">
        <v>305.95</v>
      </c>
      <c r="I9389">
        <v>0.27</v>
      </c>
      <c r="J9389">
        <v>893.37</v>
      </c>
      <c r="K9389">
        <v>674.91</v>
      </c>
      <c r="L9389">
        <v>218.46</v>
      </c>
      <c r="M9389" t="s">
        <v>40</v>
      </c>
      <c r="N9389" s="3">
        <f>retail_sales[[#This Row],[Profit]]/retail_sales[[#This Row],[Revenue]]</f>
        <v>0.24453473924577723</v>
      </c>
      <c r="O9389" t="str">
        <f t="shared" si="146"/>
        <v>Saturday</v>
      </c>
    </row>
    <row r="9390" spans="1:15" x14ac:dyDescent="0.3">
      <c r="A9390">
        <v>9389</v>
      </c>
      <c r="B9390" t="s">
        <v>5817</v>
      </c>
      <c r="C9390" s="1">
        <v>45459</v>
      </c>
      <c r="D9390" t="s">
        <v>24</v>
      </c>
      <c r="E9390" t="s">
        <v>25</v>
      </c>
      <c r="F9390" t="s">
        <v>27</v>
      </c>
      <c r="G9390">
        <v>3</v>
      </c>
      <c r="H9390">
        <v>364.97</v>
      </c>
      <c r="I9390">
        <v>0.14000000000000001</v>
      </c>
      <c r="J9390">
        <v>941.62</v>
      </c>
      <c r="K9390">
        <v>591.36</v>
      </c>
      <c r="L9390">
        <v>350.26</v>
      </c>
      <c r="M9390" t="s">
        <v>22</v>
      </c>
      <c r="N9390" s="3">
        <f>retail_sales[[#This Row],[Profit]]/retail_sales[[#This Row],[Revenue]]</f>
        <v>0.37197595633057923</v>
      </c>
      <c r="O9390" t="str">
        <f t="shared" si="146"/>
        <v>Sunday</v>
      </c>
    </row>
    <row r="9391" spans="1:15" x14ac:dyDescent="0.3">
      <c r="A9391">
        <v>9390</v>
      </c>
      <c r="B9391" t="s">
        <v>5818</v>
      </c>
      <c r="C9391" s="1">
        <v>45561</v>
      </c>
      <c r="D9391" t="s">
        <v>19</v>
      </c>
      <c r="E9391" t="s">
        <v>33</v>
      </c>
      <c r="F9391" t="s">
        <v>16</v>
      </c>
      <c r="G9391">
        <v>2</v>
      </c>
      <c r="H9391">
        <v>165.16</v>
      </c>
      <c r="I9391">
        <v>0.24</v>
      </c>
      <c r="J9391">
        <v>251.04</v>
      </c>
      <c r="K9391">
        <v>147.69</v>
      </c>
      <c r="L9391">
        <v>103.35</v>
      </c>
      <c r="M9391" t="s">
        <v>17</v>
      </c>
      <c r="N9391" s="3">
        <f>retail_sales[[#This Row],[Profit]]/retail_sales[[#This Row],[Revenue]]</f>
        <v>0.41168738049713194</v>
      </c>
      <c r="O9391" t="str">
        <f t="shared" si="146"/>
        <v>Thursday</v>
      </c>
    </row>
    <row r="9392" spans="1:15" x14ac:dyDescent="0.3">
      <c r="A9392">
        <v>9391</v>
      </c>
      <c r="B9392" t="s">
        <v>29</v>
      </c>
      <c r="C9392" s="1">
        <v>45561</v>
      </c>
      <c r="D9392" t="s">
        <v>24</v>
      </c>
      <c r="E9392" t="s">
        <v>25</v>
      </c>
      <c r="F9392" t="s">
        <v>21</v>
      </c>
      <c r="G9392">
        <v>1</v>
      </c>
      <c r="H9392">
        <v>415.82</v>
      </c>
      <c r="I9392">
        <v>0.22</v>
      </c>
      <c r="J9392">
        <v>324.33999999999997</v>
      </c>
      <c r="K9392">
        <v>257.58</v>
      </c>
      <c r="L9392">
        <v>66.760000000000005</v>
      </c>
      <c r="M9392" t="s">
        <v>28</v>
      </c>
      <c r="N9392" s="3">
        <f>retail_sales[[#This Row],[Profit]]/retail_sales[[#This Row],[Revenue]]</f>
        <v>0.20583338471973858</v>
      </c>
      <c r="O9392" t="str">
        <f t="shared" si="146"/>
        <v>Thursday</v>
      </c>
    </row>
    <row r="9393" spans="1:15" x14ac:dyDescent="0.3">
      <c r="A9393">
        <v>9392</v>
      </c>
      <c r="B9393" t="s">
        <v>5819</v>
      </c>
      <c r="C9393" s="1">
        <v>45633</v>
      </c>
      <c r="D9393" t="s">
        <v>14</v>
      </c>
      <c r="E9393" t="s">
        <v>33</v>
      </c>
      <c r="F9393" t="s">
        <v>21</v>
      </c>
      <c r="G9393">
        <v>1</v>
      </c>
      <c r="H9393">
        <v>139.59</v>
      </c>
      <c r="I9393">
        <v>0.04</v>
      </c>
      <c r="J9393">
        <v>134.01</v>
      </c>
      <c r="K9393">
        <v>97.56</v>
      </c>
      <c r="L9393">
        <v>36.450000000000003</v>
      </c>
      <c r="M9393" t="s">
        <v>40</v>
      </c>
      <c r="N9393" s="3">
        <f>retail_sales[[#This Row],[Profit]]/retail_sales[[#This Row],[Revenue]]</f>
        <v>0.27199462726662194</v>
      </c>
      <c r="O9393" t="str">
        <f t="shared" si="146"/>
        <v>Saturday</v>
      </c>
    </row>
    <row r="9394" spans="1:15" x14ac:dyDescent="0.3">
      <c r="A9394">
        <v>9393</v>
      </c>
      <c r="B9394" t="s">
        <v>4894</v>
      </c>
      <c r="C9394" s="1">
        <v>45355</v>
      </c>
      <c r="D9394" t="s">
        <v>14</v>
      </c>
      <c r="E9394" t="s">
        <v>33</v>
      </c>
      <c r="F9394" t="s">
        <v>16</v>
      </c>
      <c r="G9394">
        <v>9</v>
      </c>
      <c r="H9394">
        <v>193.61</v>
      </c>
      <c r="I9394">
        <v>0.1</v>
      </c>
      <c r="J9394">
        <v>1568.24</v>
      </c>
      <c r="K9394">
        <v>927.57</v>
      </c>
      <c r="L9394">
        <v>640.66999999999996</v>
      </c>
      <c r="M9394" t="s">
        <v>28</v>
      </c>
      <c r="N9394" s="3">
        <f>retail_sales[[#This Row],[Profit]]/retail_sales[[#This Row],[Revenue]]</f>
        <v>0.40852803142376165</v>
      </c>
      <c r="O9394" t="str">
        <f t="shared" si="146"/>
        <v>Monday</v>
      </c>
    </row>
    <row r="9395" spans="1:15" x14ac:dyDescent="0.3">
      <c r="A9395">
        <v>9394</v>
      </c>
      <c r="B9395" t="s">
        <v>5207</v>
      </c>
      <c r="C9395" s="1">
        <v>45639</v>
      </c>
      <c r="D9395" t="s">
        <v>39</v>
      </c>
      <c r="E9395" t="s">
        <v>30</v>
      </c>
      <c r="F9395" t="s">
        <v>27</v>
      </c>
      <c r="G9395">
        <v>10</v>
      </c>
      <c r="H9395">
        <v>229.34</v>
      </c>
      <c r="I9395">
        <v>0.21</v>
      </c>
      <c r="J9395">
        <v>1811.79</v>
      </c>
      <c r="K9395">
        <v>1375.27</v>
      </c>
      <c r="L9395">
        <v>436.52</v>
      </c>
      <c r="M9395" t="s">
        <v>28</v>
      </c>
      <c r="N9395" s="3">
        <f>retail_sales[[#This Row],[Profit]]/retail_sales[[#This Row],[Revenue]]</f>
        <v>0.24093299996136416</v>
      </c>
      <c r="O9395" t="str">
        <f t="shared" si="146"/>
        <v>Friday</v>
      </c>
    </row>
    <row r="9396" spans="1:15" x14ac:dyDescent="0.3">
      <c r="A9396">
        <v>9395</v>
      </c>
      <c r="B9396" t="s">
        <v>4889</v>
      </c>
      <c r="C9396" s="1">
        <v>45309</v>
      </c>
      <c r="D9396" t="s">
        <v>14</v>
      </c>
      <c r="E9396" t="s">
        <v>33</v>
      </c>
      <c r="F9396" t="s">
        <v>21</v>
      </c>
      <c r="G9396">
        <v>6</v>
      </c>
      <c r="H9396">
        <v>360.83</v>
      </c>
      <c r="I9396">
        <v>0.28000000000000003</v>
      </c>
      <c r="J9396">
        <v>1558.79</v>
      </c>
      <c r="K9396">
        <v>1223.94</v>
      </c>
      <c r="L9396">
        <v>334.85</v>
      </c>
      <c r="M9396" t="s">
        <v>46</v>
      </c>
      <c r="N9396" s="3">
        <f>retail_sales[[#This Row],[Profit]]/retail_sales[[#This Row],[Revenue]]</f>
        <v>0.2148140544909834</v>
      </c>
      <c r="O9396" t="str">
        <f t="shared" si="146"/>
        <v>Thursday</v>
      </c>
    </row>
    <row r="9397" spans="1:15" x14ac:dyDescent="0.3">
      <c r="A9397">
        <v>9396</v>
      </c>
      <c r="B9397" t="s">
        <v>3756</v>
      </c>
      <c r="C9397" s="1">
        <v>45423</v>
      </c>
      <c r="D9397" t="s">
        <v>24</v>
      </c>
      <c r="E9397" t="s">
        <v>20</v>
      </c>
      <c r="F9397" t="s">
        <v>21</v>
      </c>
      <c r="G9397">
        <v>10</v>
      </c>
      <c r="H9397">
        <v>345.91</v>
      </c>
      <c r="I9397">
        <v>0.05</v>
      </c>
      <c r="J9397">
        <v>3286.14</v>
      </c>
      <c r="K9397">
        <v>1910</v>
      </c>
      <c r="L9397">
        <v>1376.14</v>
      </c>
      <c r="M9397" t="s">
        <v>46</v>
      </c>
      <c r="N9397" s="3">
        <f>retail_sales[[#This Row],[Profit]]/retail_sales[[#This Row],[Revenue]]</f>
        <v>0.41877095924093316</v>
      </c>
      <c r="O9397" t="str">
        <f t="shared" si="146"/>
        <v>Saturday</v>
      </c>
    </row>
    <row r="9398" spans="1:15" x14ac:dyDescent="0.3">
      <c r="A9398">
        <v>9397</v>
      </c>
      <c r="B9398" t="s">
        <v>3059</v>
      </c>
      <c r="C9398" s="1">
        <v>45551</v>
      </c>
      <c r="D9398" t="s">
        <v>39</v>
      </c>
      <c r="E9398" t="s">
        <v>20</v>
      </c>
      <c r="F9398" t="s">
        <v>21</v>
      </c>
      <c r="G9398">
        <v>3</v>
      </c>
      <c r="H9398">
        <v>216.06</v>
      </c>
      <c r="I9398">
        <v>0.22</v>
      </c>
      <c r="J9398">
        <v>505.58</v>
      </c>
      <c r="K9398">
        <v>303.5</v>
      </c>
      <c r="L9398">
        <v>202.08</v>
      </c>
      <c r="M9398" t="s">
        <v>40</v>
      </c>
      <c r="N9398" s="3">
        <f>retail_sales[[#This Row],[Profit]]/retail_sales[[#This Row],[Revenue]]</f>
        <v>0.39969935519601252</v>
      </c>
      <c r="O9398" t="str">
        <f t="shared" si="146"/>
        <v>Monday</v>
      </c>
    </row>
    <row r="9399" spans="1:15" x14ac:dyDescent="0.3">
      <c r="A9399">
        <v>9398</v>
      </c>
      <c r="B9399" t="s">
        <v>5820</v>
      </c>
      <c r="C9399" s="1">
        <v>45419</v>
      </c>
      <c r="D9399" t="s">
        <v>14</v>
      </c>
      <c r="E9399" t="s">
        <v>25</v>
      </c>
      <c r="F9399" t="s">
        <v>16</v>
      </c>
      <c r="G9399">
        <v>8</v>
      </c>
      <c r="H9399">
        <v>408.71</v>
      </c>
      <c r="I9399">
        <v>0.12</v>
      </c>
      <c r="J9399">
        <v>2877.32</v>
      </c>
      <c r="K9399">
        <v>1489.89</v>
      </c>
      <c r="L9399">
        <v>1387.43</v>
      </c>
      <c r="M9399" t="s">
        <v>46</v>
      </c>
      <c r="N9399" s="3">
        <f>retail_sales[[#This Row],[Profit]]/retail_sales[[#This Row],[Revenue]]</f>
        <v>0.48219523723464891</v>
      </c>
      <c r="O9399" t="str">
        <f t="shared" si="146"/>
        <v>Tuesday</v>
      </c>
    </row>
    <row r="9400" spans="1:15" x14ac:dyDescent="0.3">
      <c r="A9400">
        <v>9399</v>
      </c>
      <c r="B9400" t="s">
        <v>930</v>
      </c>
      <c r="C9400" s="1">
        <v>45306</v>
      </c>
      <c r="D9400" t="s">
        <v>39</v>
      </c>
      <c r="E9400" t="s">
        <v>20</v>
      </c>
      <c r="F9400" t="s">
        <v>16</v>
      </c>
      <c r="G9400">
        <v>4</v>
      </c>
      <c r="H9400">
        <v>60.71</v>
      </c>
      <c r="I9400">
        <v>0.28999999999999998</v>
      </c>
      <c r="J9400">
        <v>172.42</v>
      </c>
      <c r="K9400">
        <v>125.49</v>
      </c>
      <c r="L9400">
        <v>46.93</v>
      </c>
      <c r="M9400" t="s">
        <v>28</v>
      </c>
      <c r="N9400" s="3">
        <f>retail_sales[[#This Row],[Profit]]/retail_sales[[#This Row],[Revenue]]</f>
        <v>0.27218420136875077</v>
      </c>
      <c r="O9400" t="str">
        <f t="shared" si="146"/>
        <v>Monday</v>
      </c>
    </row>
    <row r="9401" spans="1:15" x14ac:dyDescent="0.3">
      <c r="A9401">
        <v>9400</v>
      </c>
      <c r="B9401" t="s">
        <v>5821</v>
      </c>
      <c r="C9401" s="1">
        <v>45599</v>
      </c>
      <c r="D9401" t="s">
        <v>39</v>
      </c>
      <c r="E9401" t="s">
        <v>30</v>
      </c>
      <c r="F9401" t="s">
        <v>21</v>
      </c>
      <c r="G9401">
        <v>3</v>
      </c>
      <c r="H9401">
        <v>231.79</v>
      </c>
      <c r="I9401">
        <v>0.1</v>
      </c>
      <c r="J9401">
        <v>625.83000000000004</v>
      </c>
      <c r="K9401">
        <v>338.87</v>
      </c>
      <c r="L9401">
        <v>286.95999999999998</v>
      </c>
      <c r="M9401" t="s">
        <v>28</v>
      </c>
      <c r="N9401" s="3">
        <f>retail_sales[[#This Row],[Profit]]/retail_sales[[#This Row],[Revenue]]</f>
        <v>0.45852707604301479</v>
      </c>
      <c r="O9401" t="str">
        <f t="shared" si="146"/>
        <v>Sunday</v>
      </c>
    </row>
    <row r="9402" spans="1:15" x14ac:dyDescent="0.3">
      <c r="A9402">
        <v>9401</v>
      </c>
      <c r="B9402" t="s">
        <v>1699</v>
      </c>
      <c r="C9402" s="1">
        <v>45366</v>
      </c>
      <c r="D9402" t="s">
        <v>24</v>
      </c>
      <c r="E9402" t="s">
        <v>20</v>
      </c>
      <c r="F9402" t="s">
        <v>16</v>
      </c>
      <c r="G9402">
        <v>10</v>
      </c>
      <c r="H9402">
        <v>418.94</v>
      </c>
      <c r="I9402">
        <v>0.25</v>
      </c>
      <c r="J9402">
        <v>3142.05</v>
      </c>
      <c r="K9402">
        <v>2442.0300000000002</v>
      </c>
      <c r="L9402">
        <v>700.02</v>
      </c>
      <c r="M9402" t="s">
        <v>46</v>
      </c>
      <c r="N9402" s="3">
        <f>retail_sales[[#This Row],[Profit]]/retail_sales[[#This Row],[Revenue]]</f>
        <v>0.2227908531054566</v>
      </c>
      <c r="O9402" t="str">
        <f t="shared" si="146"/>
        <v>Friday</v>
      </c>
    </row>
    <row r="9403" spans="1:15" x14ac:dyDescent="0.3">
      <c r="A9403">
        <v>9402</v>
      </c>
      <c r="B9403" t="s">
        <v>1649</v>
      </c>
      <c r="C9403" s="1">
        <v>45423</v>
      </c>
      <c r="D9403" t="s">
        <v>39</v>
      </c>
      <c r="E9403" t="s">
        <v>20</v>
      </c>
      <c r="F9403" t="s">
        <v>16</v>
      </c>
      <c r="G9403">
        <v>9</v>
      </c>
      <c r="H9403">
        <v>217.36</v>
      </c>
      <c r="I9403">
        <v>0.25</v>
      </c>
      <c r="J9403">
        <v>1467.18</v>
      </c>
      <c r="K9403">
        <v>1062.67</v>
      </c>
      <c r="L9403">
        <v>404.51</v>
      </c>
      <c r="M9403" t="s">
        <v>17</v>
      </c>
      <c r="N9403" s="3">
        <f>retail_sales[[#This Row],[Profit]]/retail_sales[[#This Row],[Revenue]]</f>
        <v>0.2757057757057757</v>
      </c>
      <c r="O9403" t="str">
        <f t="shared" si="146"/>
        <v>Saturday</v>
      </c>
    </row>
    <row r="9404" spans="1:15" x14ac:dyDescent="0.3">
      <c r="A9404">
        <v>9403</v>
      </c>
      <c r="B9404" t="s">
        <v>2960</v>
      </c>
      <c r="C9404" s="1">
        <v>45633</v>
      </c>
      <c r="D9404" t="s">
        <v>19</v>
      </c>
      <c r="E9404" t="s">
        <v>30</v>
      </c>
      <c r="F9404" t="s">
        <v>27</v>
      </c>
      <c r="G9404">
        <v>1</v>
      </c>
      <c r="H9404">
        <v>309.22000000000003</v>
      </c>
      <c r="I9404">
        <v>0.24</v>
      </c>
      <c r="J9404">
        <v>235.01</v>
      </c>
      <c r="K9404">
        <v>170.99</v>
      </c>
      <c r="L9404">
        <v>64.02</v>
      </c>
      <c r="M9404" t="s">
        <v>22</v>
      </c>
      <c r="N9404" s="3">
        <f>retail_sales[[#This Row],[Profit]]/retail_sales[[#This Row],[Revenue]]</f>
        <v>0.27241393983234757</v>
      </c>
      <c r="O9404" t="str">
        <f t="shared" si="146"/>
        <v>Saturday</v>
      </c>
    </row>
    <row r="9405" spans="1:15" x14ac:dyDescent="0.3">
      <c r="A9405">
        <v>9404</v>
      </c>
      <c r="B9405" t="s">
        <v>1498</v>
      </c>
      <c r="C9405" s="1">
        <v>45570</v>
      </c>
      <c r="D9405" t="s">
        <v>39</v>
      </c>
      <c r="E9405" t="s">
        <v>30</v>
      </c>
      <c r="F9405" t="s">
        <v>27</v>
      </c>
      <c r="G9405">
        <v>2</v>
      </c>
      <c r="H9405">
        <v>319.47000000000003</v>
      </c>
      <c r="I9405">
        <v>0.28000000000000003</v>
      </c>
      <c r="J9405">
        <v>460.04</v>
      </c>
      <c r="K9405">
        <v>304.83</v>
      </c>
      <c r="L9405">
        <v>155.21</v>
      </c>
      <c r="M9405" t="s">
        <v>17</v>
      </c>
      <c r="N9405" s="3">
        <f>retail_sales[[#This Row],[Profit]]/retail_sales[[#This Row],[Revenue]]</f>
        <v>0.3373837057647161</v>
      </c>
      <c r="O9405" t="str">
        <f t="shared" si="146"/>
        <v>Saturday</v>
      </c>
    </row>
    <row r="9406" spans="1:15" x14ac:dyDescent="0.3">
      <c r="A9406">
        <v>9405</v>
      </c>
      <c r="B9406" t="s">
        <v>1094</v>
      </c>
      <c r="C9406" s="1">
        <v>45580</v>
      </c>
      <c r="D9406" t="s">
        <v>19</v>
      </c>
      <c r="E9406" t="s">
        <v>15</v>
      </c>
      <c r="F9406" t="s">
        <v>27</v>
      </c>
      <c r="G9406">
        <v>7</v>
      </c>
      <c r="H9406">
        <v>373.26</v>
      </c>
      <c r="I9406">
        <v>0.22</v>
      </c>
      <c r="J9406">
        <v>2038</v>
      </c>
      <c r="K9406">
        <v>1254.5</v>
      </c>
      <c r="L9406">
        <v>783.5</v>
      </c>
      <c r="M9406" t="s">
        <v>46</v>
      </c>
      <c r="N9406" s="3">
        <f>retail_sales[[#This Row],[Profit]]/retail_sales[[#This Row],[Revenue]]</f>
        <v>0.38444553483807653</v>
      </c>
      <c r="O9406" t="str">
        <f t="shared" si="146"/>
        <v>Tuesday</v>
      </c>
    </row>
    <row r="9407" spans="1:15" x14ac:dyDescent="0.3">
      <c r="A9407">
        <v>9406</v>
      </c>
      <c r="B9407" t="s">
        <v>162</v>
      </c>
      <c r="C9407" s="1">
        <v>45300</v>
      </c>
      <c r="D9407" t="s">
        <v>19</v>
      </c>
      <c r="E9407" t="s">
        <v>30</v>
      </c>
      <c r="F9407" t="s">
        <v>16</v>
      </c>
      <c r="G9407">
        <v>8</v>
      </c>
      <c r="H9407">
        <v>325.05</v>
      </c>
      <c r="I9407">
        <v>0.16</v>
      </c>
      <c r="J9407">
        <v>2184.34</v>
      </c>
      <c r="K9407">
        <v>1196.05</v>
      </c>
      <c r="L9407">
        <v>988.29</v>
      </c>
      <c r="M9407" t="s">
        <v>46</v>
      </c>
      <c r="N9407" s="3">
        <f>retail_sales[[#This Row],[Profit]]/retail_sales[[#This Row],[Revenue]]</f>
        <v>0.45244330095131707</v>
      </c>
      <c r="O9407" t="str">
        <f t="shared" si="146"/>
        <v>Tuesday</v>
      </c>
    </row>
    <row r="9408" spans="1:15" x14ac:dyDescent="0.3">
      <c r="A9408">
        <v>9407</v>
      </c>
      <c r="B9408" t="s">
        <v>5822</v>
      </c>
      <c r="C9408" s="1">
        <v>45619</v>
      </c>
      <c r="D9408" t="s">
        <v>24</v>
      </c>
      <c r="E9408" t="s">
        <v>30</v>
      </c>
      <c r="F9408" t="s">
        <v>21</v>
      </c>
      <c r="G9408">
        <v>4</v>
      </c>
      <c r="H9408">
        <v>135.28</v>
      </c>
      <c r="I9408">
        <v>0.09</v>
      </c>
      <c r="J9408">
        <v>492.42</v>
      </c>
      <c r="K9408">
        <v>275.29000000000002</v>
      </c>
      <c r="L9408">
        <v>217.13</v>
      </c>
      <c r="M9408" t="s">
        <v>17</v>
      </c>
      <c r="N9408" s="3">
        <f>retail_sales[[#This Row],[Profit]]/retail_sales[[#This Row],[Revenue]]</f>
        <v>0.44094472198529711</v>
      </c>
      <c r="O9408" t="str">
        <f t="shared" si="146"/>
        <v>Saturday</v>
      </c>
    </row>
    <row r="9409" spans="1:15" x14ac:dyDescent="0.3">
      <c r="A9409">
        <v>9408</v>
      </c>
      <c r="B9409" t="s">
        <v>4074</v>
      </c>
      <c r="C9409" s="1">
        <v>45448</v>
      </c>
      <c r="D9409" t="s">
        <v>19</v>
      </c>
      <c r="E9409" t="s">
        <v>30</v>
      </c>
      <c r="F9409" t="s">
        <v>21</v>
      </c>
      <c r="G9409">
        <v>7</v>
      </c>
      <c r="H9409">
        <v>417.64</v>
      </c>
      <c r="I9409">
        <v>0.05</v>
      </c>
      <c r="J9409">
        <v>2777.31</v>
      </c>
      <c r="K9409">
        <v>2077.2600000000002</v>
      </c>
      <c r="L9409">
        <v>700.05</v>
      </c>
      <c r="M9409" t="s">
        <v>46</v>
      </c>
      <c r="N9409" s="3">
        <f>retail_sales[[#This Row],[Profit]]/retail_sales[[#This Row],[Revenue]]</f>
        <v>0.25206044697927132</v>
      </c>
      <c r="O9409" t="str">
        <f t="shared" si="146"/>
        <v>Wednesday</v>
      </c>
    </row>
    <row r="9410" spans="1:15" x14ac:dyDescent="0.3">
      <c r="A9410">
        <v>9409</v>
      </c>
      <c r="B9410" t="s">
        <v>336</v>
      </c>
      <c r="C9410" s="1">
        <v>45511</v>
      </c>
      <c r="D9410" t="s">
        <v>24</v>
      </c>
      <c r="E9410" t="s">
        <v>15</v>
      </c>
      <c r="F9410" t="s">
        <v>16</v>
      </c>
      <c r="G9410">
        <v>4</v>
      </c>
      <c r="H9410">
        <v>267.25</v>
      </c>
      <c r="I9410">
        <v>0.14000000000000001</v>
      </c>
      <c r="J9410">
        <v>919.34</v>
      </c>
      <c r="K9410">
        <v>617.54999999999995</v>
      </c>
      <c r="L9410">
        <v>301.79000000000002</v>
      </c>
      <c r="M9410" t="s">
        <v>28</v>
      </c>
      <c r="N9410" s="3">
        <f>retail_sales[[#This Row],[Profit]]/retail_sales[[#This Row],[Revenue]]</f>
        <v>0.3282681053799465</v>
      </c>
      <c r="O9410" t="str">
        <f t="shared" ref="O9410:O9473" si="147">TEXT(C9410, "dddd")</f>
        <v>Wednesday</v>
      </c>
    </row>
    <row r="9411" spans="1:15" x14ac:dyDescent="0.3">
      <c r="A9411">
        <v>9410</v>
      </c>
      <c r="B9411" t="s">
        <v>1487</v>
      </c>
      <c r="C9411" s="1">
        <v>45562</v>
      </c>
      <c r="D9411" t="s">
        <v>39</v>
      </c>
      <c r="E9411" t="s">
        <v>25</v>
      </c>
      <c r="F9411" t="s">
        <v>27</v>
      </c>
      <c r="G9411">
        <v>7</v>
      </c>
      <c r="H9411">
        <v>306.11</v>
      </c>
      <c r="I9411">
        <v>7.0000000000000007E-2</v>
      </c>
      <c r="J9411">
        <v>1992.78</v>
      </c>
      <c r="K9411">
        <v>1337.65</v>
      </c>
      <c r="L9411">
        <v>655.13</v>
      </c>
      <c r="M9411" t="s">
        <v>28</v>
      </c>
      <c r="N9411" s="3">
        <f>retail_sales[[#This Row],[Profit]]/retail_sales[[#This Row],[Revenue]]</f>
        <v>0.32875179397625426</v>
      </c>
      <c r="O9411" t="str">
        <f t="shared" si="147"/>
        <v>Friday</v>
      </c>
    </row>
    <row r="9412" spans="1:15" x14ac:dyDescent="0.3">
      <c r="A9412">
        <v>9411</v>
      </c>
      <c r="B9412" t="s">
        <v>5568</v>
      </c>
      <c r="C9412" s="1">
        <v>45395</v>
      </c>
      <c r="D9412" t="s">
        <v>14</v>
      </c>
      <c r="E9412" t="s">
        <v>15</v>
      </c>
      <c r="F9412" t="s">
        <v>21</v>
      </c>
      <c r="G9412">
        <v>6</v>
      </c>
      <c r="H9412">
        <v>166.79</v>
      </c>
      <c r="I9412">
        <v>0.1</v>
      </c>
      <c r="J9412">
        <v>900.67</v>
      </c>
      <c r="K9412">
        <v>644.64</v>
      </c>
      <c r="L9412">
        <v>256.02999999999997</v>
      </c>
      <c r="M9412" t="s">
        <v>22</v>
      </c>
      <c r="N9412" s="3">
        <f>retail_sales[[#This Row],[Profit]]/retail_sales[[#This Row],[Revenue]]</f>
        <v>0.28426615741614575</v>
      </c>
      <c r="O9412" t="str">
        <f t="shared" si="147"/>
        <v>Saturday</v>
      </c>
    </row>
    <row r="9413" spans="1:15" x14ac:dyDescent="0.3">
      <c r="A9413">
        <v>9412</v>
      </c>
      <c r="B9413" t="s">
        <v>5823</v>
      </c>
      <c r="C9413" s="1">
        <v>45626</v>
      </c>
      <c r="D9413" t="s">
        <v>14</v>
      </c>
      <c r="E9413" t="s">
        <v>33</v>
      </c>
      <c r="F9413" t="s">
        <v>21</v>
      </c>
      <c r="G9413">
        <v>7</v>
      </c>
      <c r="H9413">
        <v>463.58</v>
      </c>
      <c r="I9413">
        <v>0.26</v>
      </c>
      <c r="J9413">
        <v>2401.34</v>
      </c>
      <c r="K9413">
        <v>1881.31</v>
      </c>
      <c r="L9413">
        <v>520.03</v>
      </c>
      <c r="M9413" t="s">
        <v>46</v>
      </c>
      <c r="N9413" s="3">
        <f>retail_sales[[#This Row],[Profit]]/retail_sales[[#This Row],[Revenue]]</f>
        <v>0.21655825497430597</v>
      </c>
      <c r="O9413" t="str">
        <f t="shared" si="147"/>
        <v>Saturday</v>
      </c>
    </row>
    <row r="9414" spans="1:15" x14ac:dyDescent="0.3">
      <c r="A9414">
        <v>9413</v>
      </c>
      <c r="B9414" t="s">
        <v>2164</v>
      </c>
      <c r="C9414" s="1">
        <v>45362</v>
      </c>
      <c r="D9414" t="s">
        <v>24</v>
      </c>
      <c r="E9414" t="s">
        <v>25</v>
      </c>
      <c r="F9414" t="s">
        <v>21</v>
      </c>
      <c r="G9414">
        <v>2</v>
      </c>
      <c r="H9414">
        <v>326.86</v>
      </c>
      <c r="I9414">
        <v>0.23</v>
      </c>
      <c r="J9414">
        <v>503.36</v>
      </c>
      <c r="K9414">
        <v>267.39</v>
      </c>
      <c r="L9414">
        <v>235.97</v>
      </c>
      <c r="M9414" t="s">
        <v>17</v>
      </c>
      <c r="N9414" s="3">
        <f>retail_sales[[#This Row],[Profit]]/retail_sales[[#This Row],[Revenue]]</f>
        <v>0.46878973299427845</v>
      </c>
      <c r="O9414" t="str">
        <f t="shared" si="147"/>
        <v>Monday</v>
      </c>
    </row>
    <row r="9415" spans="1:15" x14ac:dyDescent="0.3">
      <c r="A9415">
        <v>9414</v>
      </c>
      <c r="B9415" t="s">
        <v>5824</v>
      </c>
      <c r="C9415" s="1">
        <v>45596</v>
      </c>
      <c r="D9415" t="s">
        <v>24</v>
      </c>
      <c r="E9415" t="s">
        <v>15</v>
      </c>
      <c r="F9415" t="s">
        <v>27</v>
      </c>
      <c r="G9415">
        <v>5</v>
      </c>
      <c r="H9415">
        <v>337.83</v>
      </c>
      <c r="I9415">
        <v>0.14000000000000001</v>
      </c>
      <c r="J9415">
        <v>1452.67</v>
      </c>
      <c r="K9415">
        <v>836.06</v>
      </c>
      <c r="L9415">
        <v>616.61</v>
      </c>
      <c r="M9415" t="s">
        <v>28</v>
      </c>
      <c r="N9415" s="3">
        <f>retail_sales[[#This Row],[Profit]]/retail_sales[[#This Row],[Revenue]]</f>
        <v>0.42446667171484231</v>
      </c>
      <c r="O9415" t="str">
        <f t="shared" si="147"/>
        <v>Thursday</v>
      </c>
    </row>
    <row r="9416" spans="1:15" x14ac:dyDescent="0.3">
      <c r="A9416">
        <v>9415</v>
      </c>
      <c r="B9416" t="s">
        <v>2190</v>
      </c>
      <c r="C9416" s="1">
        <v>45549</v>
      </c>
      <c r="D9416" t="s">
        <v>19</v>
      </c>
      <c r="E9416" t="s">
        <v>25</v>
      </c>
      <c r="F9416" t="s">
        <v>16</v>
      </c>
      <c r="G9416">
        <v>9</v>
      </c>
      <c r="H9416">
        <v>320.06</v>
      </c>
      <c r="I9416">
        <v>0.17</v>
      </c>
      <c r="J9416">
        <v>2390.85</v>
      </c>
      <c r="K9416">
        <v>1766.1</v>
      </c>
      <c r="L9416">
        <v>624.75</v>
      </c>
      <c r="M9416" t="s">
        <v>28</v>
      </c>
      <c r="N9416" s="3">
        <f>retail_sales[[#This Row],[Profit]]/retail_sales[[#This Row],[Revenue]]</f>
        <v>0.26130873956960915</v>
      </c>
      <c r="O9416" t="str">
        <f t="shared" si="147"/>
        <v>Saturday</v>
      </c>
    </row>
    <row r="9417" spans="1:15" x14ac:dyDescent="0.3">
      <c r="A9417">
        <v>9416</v>
      </c>
      <c r="B9417" t="s">
        <v>5825</v>
      </c>
      <c r="C9417" s="1">
        <v>45442</v>
      </c>
      <c r="D9417" t="s">
        <v>19</v>
      </c>
      <c r="E9417" t="s">
        <v>25</v>
      </c>
      <c r="F9417" t="s">
        <v>16</v>
      </c>
      <c r="G9417">
        <v>7</v>
      </c>
      <c r="H9417">
        <v>173.38</v>
      </c>
      <c r="I9417">
        <v>0.15</v>
      </c>
      <c r="J9417">
        <v>1031.6099999999999</v>
      </c>
      <c r="K9417">
        <v>591.02</v>
      </c>
      <c r="L9417">
        <v>440.59</v>
      </c>
      <c r="M9417" t="s">
        <v>46</v>
      </c>
      <c r="N9417" s="3">
        <f>retail_sales[[#This Row],[Profit]]/retail_sales[[#This Row],[Revenue]]</f>
        <v>0.42708969474898462</v>
      </c>
      <c r="O9417" t="str">
        <f t="shared" si="147"/>
        <v>Thursday</v>
      </c>
    </row>
    <row r="9418" spans="1:15" x14ac:dyDescent="0.3">
      <c r="A9418">
        <v>9417</v>
      </c>
      <c r="B9418" t="s">
        <v>4541</v>
      </c>
      <c r="C9418" s="1">
        <v>45552</v>
      </c>
      <c r="D9418" t="s">
        <v>39</v>
      </c>
      <c r="E9418" t="s">
        <v>15</v>
      </c>
      <c r="F9418" t="s">
        <v>27</v>
      </c>
      <c r="G9418">
        <v>6</v>
      </c>
      <c r="H9418">
        <v>44.32</v>
      </c>
      <c r="I9418">
        <v>0.21</v>
      </c>
      <c r="J9418">
        <v>210.08</v>
      </c>
      <c r="K9418">
        <v>120.98</v>
      </c>
      <c r="L9418">
        <v>89.1</v>
      </c>
      <c r="M9418" t="s">
        <v>46</v>
      </c>
      <c r="N9418" s="3">
        <f>retail_sales[[#This Row],[Profit]]/retail_sales[[#This Row],[Revenue]]</f>
        <v>0.42412414318354907</v>
      </c>
      <c r="O9418" t="str">
        <f t="shared" si="147"/>
        <v>Tuesday</v>
      </c>
    </row>
    <row r="9419" spans="1:15" x14ac:dyDescent="0.3">
      <c r="A9419">
        <v>9418</v>
      </c>
      <c r="B9419" t="s">
        <v>5826</v>
      </c>
      <c r="C9419" s="1">
        <v>45346</v>
      </c>
      <c r="D9419" t="s">
        <v>39</v>
      </c>
      <c r="E9419" t="s">
        <v>33</v>
      </c>
      <c r="F9419" t="s">
        <v>16</v>
      </c>
      <c r="G9419">
        <v>2</v>
      </c>
      <c r="H9419">
        <v>278.79000000000002</v>
      </c>
      <c r="I9419">
        <v>0.05</v>
      </c>
      <c r="J9419">
        <v>529.70000000000005</v>
      </c>
      <c r="K9419">
        <v>341.91</v>
      </c>
      <c r="L9419">
        <v>187.79</v>
      </c>
      <c r="M9419" t="s">
        <v>28</v>
      </c>
      <c r="N9419" s="3">
        <f>retail_sales[[#This Row],[Profit]]/retail_sales[[#This Row],[Revenue]]</f>
        <v>0.35452142722295632</v>
      </c>
      <c r="O9419" t="str">
        <f t="shared" si="147"/>
        <v>Saturday</v>
      </c>
    </row>
    <row r="9420" spans="1:15" x14ac:dyDescent="0.3">
      <c r="A9420">
        <v>9419</v>
      </c>
      <c r="B9420" t="s">
        <v>964</v>
      </c>
      <c r="C9420" s="1">
        <v>45521</v>
      </c>
      <c r="D9420" t="s">
        <v>14</v>
      </c>
      <c r="E9420" t="s">
        <v>30</v>
      </c>
      <c r="F9420" t="s">
        <v>16</v>
      </c>
      <c r="G9420">
        <v>7</v>
      </c>
      <c r="H9420">
        <v>91.53</v>
      </c>
      <c r="I9420">
        <v>0.09</v>
      </c>
      <c r="J9420">
        <v>583.04999999999995</v>
      </c>
      <c r="K9420">
        <v>334.22</v>
      </c>
      <c r="L9420">
        <v>248.83</v>
      </c>
      <c r="M9420" t="s">
        <v>17</v>
      </c>
      <c r="N9420" s="3">
        <f>retail_sales[[#This Row],[Profit]]/retail_sales[[#This Row],[Revenue]]</f>
        <v>0.42677300403052915</v>
      </c>
      <c r="O9420" t="str">
        <f t="shared" si="147"/>
        <v>Saturday</v>
      </c>
    </row>
    <row r="9421" spans="1:15" x14ac:dyDescent="0.3">
      <c r="A9421">
        <v>9420</v>
      </c>
      <c r="B9421" t="s">
        <v>3949</v>
      </c>
      <c r="C9421" s="1">
        <v>45295</v>
      </c>
      <c r="D9421" t="s">
        <v>24</v>
      </c>
      <c r="E9421" t="s">
        <v>20</v>
      </c>
      <c r="F9421" t="s">
        <v>21</v>
      </c>
      <c r="G9421">
        <v>9</v>
      </c>
      <c r="H9421">
        <v>488.98</v>
      </c>
      <c r="I9421">
        <v>0.11</v>
      </c>
      <c r="J9421">
        <v>3916.73</v>
      </c>
      <c r="K9421">
        <v>2991.52</v>
      </c>
      <c r="L9421">
        <v>925.21</v>
      </c>
      <c r="M9421" t="s">
        <v>22</v>
      </c>
      <c r="N9421" s="3">
        <f>retail_sales[[#This Row],[Profit]]/retail_sales[[#This Row],[Revenue]]</f>
        <v>0.23622001005941182</v>
      </c>
      <c r="O9421" t="str">
        <f t="shared" si="147"/>
        <v>Thursday</v>
      </c>
    </row>
    <row r="9422" spans="1:15" x14ac:dyDescent="0.3">
      <c r="A9422">
        <v>9421</v>
      </c>
      <c r="B9422" t="s">
        <v>3222</v>
      </c>
      <c r="C9422" s="1">
        <v>45626</v>
      </c>
      <c r="D9422" t="s">
        <v>19</v>
      </c>
      <c r="E9422" t="s">
        <v>33</v>
      </c>
      <c r="F9422" t="s">
        <v>27</v>
      </c>
      <c r="G9422">
        <v>3</v>
      </c>
      <c r="H9422">
        <v>304.72000000000003</v>
      </c>
      <c r="I9422">
        <v>0.02</v>
      </c>
      <c r="J9422">
        <v>895.88</v>
      </c>
      <c r="K9422">
        <v>476.91</v>
      </c>
      <c r="L9422">
        <v>418.97</v>
      </c>
      <c r="M9422" t="s">
        <v>28</v>
      </c>
      <c r="N9422" s="3">
        <f>retail_sales[[#This Row],[Profit]]/retail_sales[[#This Row],[Revenue]]</f>
        <v>0.46766307987676925</v>
      </c>
      <c r="O9422" t="str">
        <f t="shared" si="147"/>
        <v>Saturday</v>
      </c>
    </row>
    <row r="9423" spans="1:15" x14ac:dyDescent="0.3">
      <c r="A9423">
        <v>9422</v>
      </c>
      <c r="B9423" t="s">
        <v>4921</v>
      </c>
      <c r="C9423" s="1">
        <v>45532</v>
      </c>
      <c r="D9423" t="s">
        <v>19</v>
      </c>
      <c r="E9423" t="s">
        <v>15</v>
      </c>
      <c r="F9423" t="s">
        <v>21</v>
      </c>
      <c r="G9423">
        <v>8</v>
      </c>
      <c r="H9423">
        <v>248.62</v>
      </c>
      <c r="I9423">
        <v>0.1</v>
      </c>
      <c r="J9423">
        <v>1790.06</v>
      </c>
      <c r="K9423">
        <v>1032.5</v>
      </c>
      <c r="L9423">
        <v>757.56</v>
      </c>
      <c r="M9423" t="s">
        <v>22</v>
      </c>
      <c r="N9423" s="3">
        <f>retail_sales[[#This Row],[Profit]]/retail_sales[[#This Row],[Revenue]]</f>
        <v>0.42320369149637438</v>
      </c>
      <c r="O9423" t="str">
        <f t="shared" si="147"/>
        <v>Wednesday</v>
      </c>
    </row>
    <row r="9424" spans="1:15" x14ac:dyDescent="0.3">
      <c r="A9424">
        <v>9423</v>
      </c>
      <c r="B9424" t="s">
        <v>1239</v>
      </c>
      <c r="C9424" s="1">
        <v>45511</v>
      </c>
      <c r="D9424" t="s">
        <v>39</v>
      </c>
      <c r="E9424" t="s">
        <v>20</v>
      </c>
      <c r="F9424" t="s">
        <v>16</v>
      </c>
      <c r="G9424">
        <v>3</v>
      </c>
      <c r="H9424">
        <v>144</v>
      </c>
      <c r="I9424">
        <v>0.18</v>
      </c>
      <c r="J9424">
        <v>354.24</v>
      </c>
      <c r="K9424">
        <v>230.44</v>
      </c>
      <c r="L9424">
        <v>123.8</v>
      </c>
      <c r="M9424" t="s">
        <v>40</v>
      </c>
      <c r="N9424" s="3">
        <f>retail_sales[[#This Row],[Profit]]/retail_sales[[#This Row],[Revenue]]</f>
        <v>0.34948057813911471</v>
      </c>
      <c r="O9424" t="str">
        <f t="shared" si="147"/>
        <v>Wednesday</v>
      </c>
    </row>
    <row r="9425" spans="1:15" x14ac:dyDescent="0.3">
      <c r="A9425">
        <v>9424</v>
      </c>
      <c r="B9425" t="s">
        <v>1178</v>
      </c>
      <c r="C9425" s="1">
        <v>45494</v>
      </c>
      <c r="D9425" t="s">
        <v>19</v>
      </c>
      <c r="E9425" t="s">
        <v>33</v>
      </c>
      <c r="F9425" t="s">
        <v>21</v>
      </c>
      <c r="G9425">
        <v>9</v>
      </c>
      <c r="H9425">
        <v>472.64</v>
      </c>
      <c r="I9425">
        <v>0.27</v>
      </c>
      <c r="J9425">
        <v>3105.24</v>
      </c>
      <c r="K9425">
        <v>1963.88</v>
      </c>
      <c r="L9425">
        <v>1141.3599999999999</v>
      </c>
      <c r="M9425" t="s">
        <v>40</v>
      </c>
      <c r="N9425" s="3">
        <f>retail_sales[[#This Row],[Profit]]/retail_sales[[#This Row],[Revenue]]</f>
        <v>0.36755935129007739</v>
      </c>
      <c r="O9425" t="str">
        <f t="shared" si="147"/>
        <v>Sunday</v>
      </c>
    </row>
    <row r="9426" spans="1:15" x14ac:dyDescent="0.3">
      <c r="A9426">
        <v>9425</v>
      </c>
      <c r="B9426" t="s">
        <v>2622</v>
      </c>
      <c r="C9426" s="1">
        <v>45592</v>
      </c>
      <c r="D9426" t="s">
        <v>19</v>
      </c>
      <c r="E9426" t="s">
        <v>20</v>
      </c>
      <c r="F9426" t="s">
        <v>21</v>
      </c>
      <c r="G9426">
        <v>8</v>
      </c>
      <c r="H9426">
        <v>163.63</v>
      </c>
      <c r="I9426">
        <v>0.17</v>
      </c>
      <c r="J9426">
        <v>1086.5</v>
      </c>
      <c r="K9426">
        <v>600.57000000000005</v>
      </c>
      <c r="L9426">
        <v>485.93</v>
      </c>
      <c r="M9426" t="s">
        <v>40</v>
      </c>
      <c r="N9426" s="3">
        <f>retail_sales[[#This Row],[Profit]]/retail_sales[[#This Row],[Revenue]]</f>
        <v>0.44724344224574319</v>
      </c>
      <c r="O9426" t="str">
        <f t="shared" si="147"/>
        <v>Sunday</v>
      </c>
    </row>
    <row r="9427" spans="1:15" x14ac:dyDescent="0.3">
      <c r="A9427">
        <v>9426</v>
      </c>
      <c r="B9427" t="s">
        <v>5824</v>
      </c>
      <c r="C9427" s="1">
        <v>45357</v>
      </c>
      <c r="D9427" t="s">
        <v>19</v>
      </c>
      <c r="E9427" t="s">
        <v>20</v>
      </c>
      <c r="F9427" t="s">
        <v>21</v>
      </c>
      <c r="G9427">
        <v>7</v>
      </c>
      <c r="H9427">
        <v>17.77</v>
      </c>
      <c r="I9427">
        <v>0.24</v>
      </c>
      <c r="J9427">
        <v>94.54</v>
      </c>
      <c r="K9427">
        <v>52.84</v>
      </c>
      <c r="L9427">
        <v>41.7</v>
      </c>
      <c r="M9427" t="s">
        <v>28</v>
      </c>
      <c r="N9427" s="3">
        <f>retail_sales[[#This Row],[Profit]]/retail_sales[[#This Row],[Revenue]]</f>
        <v>0.44108313941188915</v>
      </c>
      <c r="O9427" t="str">
        <f t="shared" si="147"/>
        <v>Wednesday</v>
      </c>
    </row>
    <row r="9428" spans="1:15" x14ac:dyDescent="0.3">
      <c r="A9428">
        <v>9427</v>
      </c>
      <c r="B9428" t="s">
        <v>4222</v>
      </c>
      <c r="C9428" s="1">
        <v>45320</v>
      </c>
      <c r="D9428" t="s">
        <v>24</v>
      </c>
      <c r="E9428" t="s">
        <v>20</v>
      </c>
      <c r="F9428" t="s">
        <v>27</v>
      </c>
      <c r="G9428">
        <v>7</v>
      </c>
      <c r="H9428">
        <v>451.81</v>
      </c>
      <c r="I9428">
        <v>0.19</v>
      </c>
      <c r="J9428">
        <v>2561.7600000000002</v>
      </c>
      <c r="K9428">
        <v>1610.11</v>
      </c>
      <c r="L9428">
        <v>951.65</v>
      </c>
      <c r="M9428" t="s">
        <v>28</v>
      </c>
      <c r="N9428" s="3">
        <f>retail_sales[[#This Row],[Profit]]/retail_sales[[#This Row],[Revenue]]</f>
        <v>0.3714828867653488</v>
      </c>
      <c r="O9428" t="str">
        <f t="shared" si="147"/>
        <v>Monday</v>
      </c>
    </row>
    <row r="9429" spans="1:15" x14ac:dyDescent="0.3">
      <c r="A9429">
        <v>9428</v>
      </c>
      <c r="B9429" t="s">
        <v>5827</v>
      </c>
      <c r="C9429" s="1">
        <v>45418</v>
      </c>
      <c r="D9429" t="s">
        <v>19</v>
      </c>
      <c r="E9429" t="s">
        <v>30</v>
      </c>
      <c r="F9429" t="s">
        <v>16</v>
      </c>
      <c r="G9429">
        <v>10</v>
      </c>
      <c r="H9429">
        <v>55.39</v>
      </c>
      <c r="I9429">
        <v>0.24</v>
      </c>
      <c r="J9429">
        <v>420.96</v>
      </c>
      <c r="K9429">
        <v>334.09</v>
      </c>
      <c r="L9429">
        <v>86.87</v>
      </c>
      <c r="M9429" t="s">
        <v>22</v>
      </c>
      <c r="N9429" s="3">
        <f>retail_sales[[#This Row],[Profit]]/retail_sales[[#This Row],[Revenue]]</f>
        <v>0.20636164956290387</v>
      </c>
      <c r="O9429" t="str">
        <f t="shared" si="147"/>
        <v>Monday</v>
      </c>
    </row>
    <row r="9430" spans="1:15" x14ac:dyDescent="0.3">
      <c r="A9430">
        <v>9429</v>
      </c>
      <c r="B9430" t="s">
        <v>4002</v>
      </c>
      <c r="C9430" s="1">
        <v>45370</v>
      </c>
      <c r="D9430" t="s">
        <v>14</v>
      </c>
      <c r="E9430" t="s">
        <v>30</v>
      </c>
      <c r="F9430" t="s">
        <v>21</v>
      </c>
      <c r="G9430">
        <v>7</v>
      </c>
      <c r="H9430">
        <v>356.31</v>
      </c>
      <c r="I9430">
        <v>0.06</v>
      </c>
      <c r="J9430">
        <v>2344.52</v>
      </c>
      <c r="K9430">
        <v>1705.2</v>
      </c>
      <c r="L9430">
        <v>639.32000000000005</v>
      </c>
      <c r="M9430" t="s">
        <v>28</v>
      </c>
      <c r="N9430" s="3">
        <f>retail_sales[[#This Row],[Profit]]/retail_sales[[#This Row],[Revenue]]</f>
        <v>0.27268694658181636</v>
      </c>
      <c r="O9430" t="str">
        <f t="shared" si="147"/>
        <v>Tuesday</v>
      </c>
    </row>
    <row r="9431" spans="1:15" x14ac:dyDescent="0.3">
      <c r="A9431">
        <v>9430</v>
      </c>
      <c r="B9431" t="s">
        <v>565</v>
      </c>
      <c r="C9431" s="1">
        <v>45516</v>
      </c>
      <c r="D9431" t="s">
        <v>19</v>
      </c>
      <c r="E9431" t="s">
        <v>25</v>
      </c>
      <c r="F9431" t="s">
        <v>27</v>
      </c>
      <c r="G9431">
        <v>6</v>
      </c>
      <c r="H9431">
        <v>217.24</v>
      </c>
      <c r="I9431">
        <v>7.0000000000000007E-2</v>
      </c>
      <c r="J9431">
        <v>1212.2</v>
      </c>
      <c r="K9431">
        <v>852.23</v>
      </c>
      <c r="L9431">
        <v>359.97</v>
      </c>
      <c r="M9431" t="s">
        <v>17</v>
      </c>
      <c r="N9431" s="3">
        <f>retail_sales[[#This Row],[Profit]]/retail_sales[[#This Row],[Revenue]]</f>
        <v>0.29695594786338891</v>
      </c>
      <c r="O9431" t="str">
        <f t="shared" si="147"/>
        <v>Monday</v>
      </c>
    </row>
    <row r="9432" spans="1:15" x14ac:dyDescent="0.3">
      <c r="A9432">
        <v>9431</v>
      </c>
      <c r="B9432" t="s">
        <v>5828</v>
      </c>
      <c r="C9432" s="1">
        <v>45386</v>
      </c>
      <c r="D9432" t="s">
        <v>39</v>
      </c>
      <c r="E9432" t="s">
        <v>30</v>
      </c>
      <c r="F9432" t="s">
        <v>16</v>
      </c>
      <c r="G9432">
        <v>8</v>
      </c>
      <c r="H9432">
        <v>444.93</v>
      </c>
      <c r="I9432">
        <v>0.09</v>
      </c>
      <c r="J9432">
        <v>3239.09</v>
      </c>
      <c r="K9432">
        <v>2493.0300000000002</v>
      </c>
      <c r="L9432">
        <v>746.06</v>
      </c>
      <c r="M9432" t="s">
        <v>22</v>
      </c>
      <c r="N9432" s="3">
        <f>retail_sales[[#This Row],[Profit]]/retail_sales[[#This Row],[Revenue]]</f>
        <v>0.23033012358409305</v>
      </c>
      <c r="O9432" t="str">
        <f t="shared" si="147"/>
        <v>Thursday</v>
      </c>
    </row>
    <row r="9433" spans="1:15" x14ac:dyDescent="0.3">
      <c r="A9433">
        <v>9432</v>
      </c>
      <c r="B9433" t="s">
        <v>5829</v>
      </c>
      <c r="C9433" s="1">
        <v>45416</v>
      </c>
      <c r="D9433" t="s">
        <v>24</v>
      </c>
      <c r="E9433" t="s">
        <v>33</v>
      </c>
      <c r="F9433" t="s">
        <v>27</v>
      </c>
      <c r="G9433">
        <v>1</v>
      </c>
      <c r="H9433">
        <v>415.63</v>
      </c>
      <c r="I9433">
        <v>0.2</v>
      </c>
      <c r="J9433">
        <v>332.5</v>
      </c>
      <c r="K9433">
        <v>176.35</v>
      </c>
      <c r="L9433">
        <v>156.15</v>
      </c>
      <c r="M9433" t="s">
        <v>22</v>
      </c>
      <c r="N9433" s="3">
        <f>retail_sales[[#This Row],[Profit]]/retail_sales[[#This Row],[Revenue]]</f>
        <v>0.46962406015037594</v>
      </c>
      <c r="O9433" t="str">
        <f t="shared" si="147"/>
        <v>Saturday</v>
      </c>
    </row>
    <row r="9434" spans="1:15" x14ac:dyDescent="0.3">
      <c r="A9434">
        <v>9433</v>
      </c>
      <c r="B9434" t="s">
        <v>5830</v>
      </c>
      <c r="C9434" s="1">
        <v>45412</v>
      </c>
      <c r="D9434" t="s">
        <v>39</v>
      </c>
      <c r="E9434" t="s">
        <v>15</v>
      </c>
      <c r="F9434" t="s">
        <v>27</v>
      </c>
      <c r="G9434">
        <v>6</v>
      </c>
      <c r="H9434">
        <v>278.79000000000002</v>
      </c>
      <c r="I9434">
        <v>0.28999999999999998</v>
      </c>
      <c r="J9434">
        <v>1187.6500000000001</v>
      </c>
      <c r="K9434">
        <v>838.14</v>
      </c>
      <c r="L9434">
        <v>349.51</v>
      </c>
      <c r="M9434" t="s">
        <v>22</v>
      </c>
      <c r="N9434" s="3">
        <f>retail_sales[[#This Row],[Profit]]/retail_sales[[#This Row],[Revenue]]</f>
        <v>0.29428703742685131</v>
      </c>
      <c r="O9434" t="str">
        <f t="shared" si="147"/>
        <v>Tuesday</v>
      </c>
    </row>
    <row r="9435" spans="1:15" x14ac:dyDescent="0.3">
      <c r="A9435">
        <v>9434</v>
      </c>
      <c r="B9435" t="s">
        <v>5831</v>
      </c>
      <c r="C9435" s="1">
        <v>45626</v>
      </c>
      <c r="D9435" t="s">
        <v>24</v>
      </c>
      <c r="E9435" t="s">
        <v>33</v>
      </c>
      <c r="F9435" t="s">
        <v>27</v>
      </c>
      <c r="G9435">
        <v>6</v>
      </c>
      <c r="H9435">
        <v>249.87</v>
      </c>
      <c r="I9435">
        <v>0.22</v>
      </c>
      <c r="J9435">
        <v>1169.3900000000001</v>
      </c>
      <c r="K9435">
        <v>923.31</v>
      </c>
      <c r="L9435">
        <v>246.08</v>
      </c>
      <c r="M9435" t="s">
        <v>28</v>
      </c>
      <c r="N9435" s="3">
        <f>retail_sales[[#This Row],[Profit]]/retail_sales[[#This Row],[Revenue]]</f>
        <v>0.2104345000384816</v>
      </c>
      <c r="O9435" t="str">
        <f t="shared" si="147"/>
        <v>Saturday</v>
      </c>
    </row>
    <row r="9436" spans="1:15" x14ac:dyDescent="0.3">
      <c r="A9436">
        <v>9435</v>
      </c>
      <c r="B9436" t="s">
        <v>1684</v>
      </c>
      <c r="C9436" s="1">
        <v>45551</v>
      </c>
      <c r="D9436" t="s">
        <v>14</v>
      </c>
      <c r="E9436" t="s">
        <v>33</v>
      </c>
      <c r="F9436" t="s">
        <v>27</v>
      </c>
      <c r="G9436">
        <v>8</v>
      </c>
      <c r="H9436">
        <v>372.73</v>
      </c>
      <c r="I9436">
        <v>0.22</v>
      </c>
      <c r="J9436">
        <v>2325.84</v>
      </c>
      <c r="K9436">
        <v>1247.51</v>
      </c>
      <c r="L9436">
        <v>1078.33</v>
      </c>
      <c r="M9436" t="s">
        <v>22</v>
      </c>
      <c r="N9436" s="3">
        <f>retail_sales[[#This Row],[Profit]]/retail_sales[[#This Row],[Revenue]]</f>
        <v>0.46363034430571315</v>
      </c>
      <c r="O9436" t="str">
        <f t="shared" si="147"/>
        <v>Monday</v>
      </c>
    </row>
    <row r="9437" spans="1:15" x14ac:dyDescent="0.3">
      <c r="A9437">
        <v>9436</v>
      </c>
      <c r="B9437" t="s">
        <v>1734</v>
      </c>
      <c r="C9437" s="1">
        <v>45302</v>
      </c>
      <c r="D9437" t="s">
        <v>24</v>
      </c>
      <c r="E9437" t="s">
        <v>15</v>
      </c>
      <c r="F9437" t="s">
        <v>16</v>
      </c>
      <c r="G9437">
        <v>10</v>
      </c>
      <c r="H9437">
        <v>129.75</v>
      </c>
      <c r="I9437">
        <v>0.04</v>
      </c>
      <c r="J9437">
        <v>1245.5999999999999</v>
      </c>
      <c r="K9437">
        <v>945.3</v>
      </c>
      <c r="L9437">
        <v>300.3</v>
      </c>
      <c r="M9437" t="s">
        <v>46</v>
      </c>
      <c r="N9437" s="3">
        <f>retail_sales[[#This Row],[Profit]]/retail_sales[[#This Row],[Revenue]]</f>
        <v>0.24108863198458577</v>
      </c>
      <c r="O9437" t="str">
        <f t="shared" si="147"/>
        <v>Thursday</v>
      </c>
    </row>
    <row r="9438" spans="1:15" x14ac:dyDescent="0.3">
      <c r="A9438">
        <v>9437</v>
      </c>
      <c r="B9438" t="s">
        <v>4420</v>
      </c>
      <c r="C9438" s="1">
        <v>45494</v>
      </c>
      <c r="D9438" t="s">
        <v>24</v>
      </c>
      <c r="E9438" t="s">
        <v>30</v>
      </c>
      <c r="F9438" t="s">
        <v>21</v>
      </c>
      <c r="G9438">
        <v>1</v>
      </c>
      <c r="H9438">
        <v>139.19</v>
      </c>
      <c r="I9438">
        <v>0.09</v>
      </c>
      <c r="J9438">
        <v>126.66</v>
      </c>
      <c r="K9438">
        <v>100.92</v>
      </c>
      <c r="L9438">
        <v>25.74</v>
      </c>
      <c r="M9438" t="s">
        <v>17</v>
      </c>
      <c r="N9438" s="3">
        <f>retail_sales[[#This Row],[Profit]]/retail_sales[[#This Row],[Revenue]]</f>
        <v>0.20322122216958788</v>
      </c>
      <c r="O9438" t="str">
        <f t="shared" si="147"/>
        <v>Sunday</v>
      </c>
    </row>
    <row r="9439" spans="1:15" x14ac:dyDescent="0.3">
      <c r="A9439">
        <v>9438</v>
      </c>
      <c r="B9439" t="s">
        <v>2474</v>
      </c>
      <c r="C9439" s="1">
        <v>45636</v>
      </c>
      <c r="D9439" t="s">
        <v>19</v>
      </c>
      <c r="E9439" t="s">
        <v>20</v>
      </c>
      <c r="F9439" t="s">
        <v>27</v>
      </c>
      <c r="G9439">
        <v>9</v>
      </c>
      <c r="H9439">
        <v>473.12</v>
      </c>
      <c r="I9439">
        <v>0.05</v>
      </c>
      <c r="J9439">
        <v>4045.18</v>
      </c>
      <c r="K9439">
        <v>3175.88</v>
      </c>
      <c r="L9439">
        <v>869.3</v>
      </c>
      <c r="M9439" t="s">
        <v>46</v>
      </c>
      <c r="N9439" s="3">
        <f>retail_sales[[#This Row],[Profit]]/retail_sales[[#This Row],[Revenue]]</f>
        <v>0.21489773013809027</v>
      </c>
      <c r="O9439" t="str">
        <f t="shared" si="147"/>
        <v>Tuesday</v>
      </c>
    </row>
    <row r="9440" spans="1:15" x14ac:dyDescent="0.3">
      <c r="A9440">
        <v>9439</v>
      </c>
      <c r="B9440" t="s">
        <v>5832</v>
      </c>
      <c r="C9440" s="1">
        <v>45535</v>
      </c>
      <c r="D9440" t="s">
        <v>19</v>
      </c>
      <c r="E9440" t="s">
        <v>20</v>
      </c>
      <c r="F9440" t="s">
        <v>16</v>
      </c>
      <c r="G9440">
        <v>3</v>
      </c>
      <c r="H9440">
        <v>254.16</v>
      </c>
      <c r="I9440">
        <v>0.18</v>
      </c>
      <c r="J9440">
        <v>625.23</v>
      </c>
      <c r="K9440">
        <v>350.56</v>
      </c>
      <c r="L9440">
        <v>274.67</v>
      </c>
      <c r="M9440" t="s">
        <v>17</v>
      </c>
      <c r="N9440" s="3">
        <f>retail_sales[[#This Row],[Profit]]/retail_sales[[#This Row],[Revenue]]</f>
        <v>0.43931033379716267</v>
      </c>
      <c r="O9440" t="str">
        <f t="shared" si="147"/>
        <v>Saturday</v>
      </c>
    </row>
    <row r="9441" spans="1:15" x14ac:dyDescent="0.3">
      <c r="A9441">
        <v>9440</v>
      </c>
      <c r="B9441" t="s">
        <v>2417</v>
      </c>
      <c r="C9441" s="1">
        <v>45538</v>
      </c>
      <c r="D9441" t="s">
        <v>19</v>
      </c>
      <c r="E9441" t="s">
        <v>30</v>
      </c>
      <c r="F9441" t="s">
        <v>16</v>
      </c>
      <c r="G9441">
        <v>2</v>
      </c>
      <c r="H9441">
        <v>145.71</v>
      </c>
      <c r="I9441">
        <v>0.21</v>
      </c>
      <c r="J9441">
        <v>230.22</v>
      </c>
      <c r="K9441">
        <v>167.66</v>
      </c>
      <c r="L9441">
        <v>62.56</v>
      </c>
      <c r="M9441" t="s">
        <v>46</v>
      </c>
      <c r="N9441" s="3">
        <f>retail_sales[[#This Row],[Profit]]/retail_sales[[#This Row],[Revenue]]</f>
        <v>0.27174007471114586</v>
      </c>
      <c r="O9441" t="str">
        <f t="shared" si="147"/>
        <v>Tuesday</v>
      </c>
    </row>
    <row r="9442" spans="1:15" x14ac:dyDescent="0.3">
      <c r="A9442">
        <v>9441</v>
      </c>
      <c r="B9442" t="s">
        <v>1360</v>
      </c>
      <c r="C9442" s="1">
        <v>45374</v>
      </c>
      <c r="D9442" t="s">
        <v>19</v>
      </c>
      <c r="E9442" t="s">
        <v>15</v>
      </c>
      <c r="F9442" t="s">
        <v>27</v>
      </c>
      <c r="G9442">
        <v>9</v>
      </c>
      <c r="H9442">
        <v>390.71</v>
      </c>
      <c r="I9442">
        <v>0.03</v>
      </c>
      <c r="J9442">
        <v>3410.9</v>
      </c>
      <c r="K9442">
        <v>2666.52</v>
      </c>
      <c r="L9442">
        <v>744.38</v>
      </c>
      <c r="M9442" t="s">
        <v>40</v>
      </c>
      <c r="N9442" s="3">
        <f>retail_sales[[#This Row],[Profit]]/retail_sales[[#This Row],[Revenue]]</f>
        <v>0.21823565627840158</v>
      </c>
      <c r="O9442" t="str">
        <f t="shared" si="147"/>
        <v>Saturday</v>
      </c>
    </row>
    <row r="9443" spans="1:15" x14ac:dyDescent="0.3">
      <c r="A9443">
        <v>9442</v>
      </c>
      <c r="B9443" t="s">
        <v>884</v>
      </c>
      <c r="C9443" s="1">
        <v>45657</v>
      </c>
      <c r="D9443" t="s">
        <v>39</v>
      </c>
      <c r="E9443" t="s">
        <v>20</v>
      </c>
      <c r="F9443" t="s">
        <v>21</v>
      </c>
      <c r="G9443">
        <v>7</v>
      </c>
      <c r="H9443">
        <v>71.83</v>
      </c>
      <c r="I9443">
        <v>0.2</v>
      </c>
      <c r="J9443">
        <v>402.25</v>
      </c>
      <c r="K9443">
        <v>222.61</v>
      </c>
      <c r="L9443">
        <v>179.64</v>
      </c>
      <c r="M9443" t="s">
        <v>46</v>
      </c>
      <c r="N9443" s="3">
        <f>retail_sales[[#This Row],[Profit]]/retail_sales[[#This Row],[Revenue]]</f>
        <v>0.44658794282162828</v>
      </c>
      <c r="O9443" t="str">
        <f t="shared" si="147"/>
        <v>Tuesday</v>
      </c>
    </row>
    <row r="9444" spans="1:15" x14ac:dyDescent="0.3">
      <c r="A9444">
        <v>9443</v>
      </c>
      <c r="B9444" t="s">
        <v>5748</v>
      </c>
      <c r="C9444" s="1">
        <v>45435</v>
      </c>
      <c r="D9444" t="s">
        <v>24</v>
      </c>
      <c r="E9444" t="s">
        <v>25</v>
      </c>
      <c r="F9444" t="s">
        <v>16</v>
      </c>
      <c r="G9444">
        <v>6</v>
      </c>
      <c r="H9444">
        <v>267.51</v>
      </c>
      <c r="I9444">
        <v>0.25</v>
      </c>
      <c r="J9444">
        <v>1203.8</v>
      </c>
      <c r="K9444">
        <v>721.25</v>
      </c>
      <c r="L9444">
        <v>482.55</v>
      </c>
      <c r="M9444" t="s">
        <v>40</v>
      </c>
      <c r="N9444" s="3">
        <f>retail_sales[[#This Row],[Profit]]/retail_sales[[#This Row],[Revenue]]</f>
        <v>0.40085562385778373</v>
      </c>
      <c r="O9444" t="str">
        <f t="shared" si="147"/>
        <v>Thursday</v>
      </c>
    </row>
    <row r="9445" spans="1:15" x14ac:dyDescent="0.3">
      <c r="A9445">
        <v>9444</v>
      </c>
      <c r="B9445" t="s">
        <v>1550</v>
      </c>
      <c r="C9445" s="1">
        <v>45576</v>
      </c>
      <c r="D9445" t="s">
        <v>39</v>
      </c>
      <c r="E9445" t="s">
        <v>33</v>
      </c>
      <c r="F9445" t="s">
        <v>27</v>
      </c>
      <c r="G9445">
        <v>9</v>
      </c>
      <c r="H9445">
        <v>482.19</v>
      </c>
      <c r="I9445">
        <v>0.1</v>
      </c>
      <c r="J9445">
        <v>3905.74</v>
      </c>
      <c r="K9445">
        <v>2631.31</v>
      </c>
      <c r="L9445">
        <v>1274.43</v>
      </c>
      <c r="M9445" t="s">
        <v>46</v>
      </c>
      <c r="N9445" s="3">
        <f>retail_sales[[#This Row],[Profit]]/retail_sales[[#This Row],[Revenue]]</f>
        <v>0.32629668129470984</v>
      </c>
      <c r="O9445" t="str">
        <f t="shared" si="147"/>
        <v>Friday</v>
      </c>
    </row>
    <row r="9446" spans="1:15" x14ac:dyDescent="0.3">
      <c r="A9446">
        <v>9445</v>
      </c>
      <c r="B9446" t="s">
        <v>4883</v>
      </c>
      <c r="C9446" s="1">
        <v>45584</v>
      </c>
      <c r="D9446" t="s">
        <v>39</v>
      </c>
      <c r="E9446" t="s">
        <v>25</v>
      </c>
      <c r="F9446" t="s">
        <v>16</v>
      </c>
      <c r="G9446">
        <v>4</v>
      </c>
      <c r="H9446">
        <v>69.599999999999994</v>
      </c>
      <c r="I9446">
        <v>0.18</v>
      </c>
      <c r="J9446">
        <v>228.29</v>
      </c>
      <c r="K9446">
        <v>136.6</v>
      </c>
      <c r="L9446">
        <v>91.69</v>
      </c>
      <c r="M9446" t="s">
        <v>17</v>
      </c>
      <c r="N9446" s="3">
        <f>retail_sales[[#This Row],[Profit]]/retail_sales[[#This Row],[Revenue]]</f>
        <v>0.40163826711638706</v>
      </c>
      <c r="O9446" t="str">
        <f t="shared" si="147"/>
        <v>Saturday</v>
      </c>
    </row>
    <row r="9447" spans="1:15" x14ac:dyDescent="0.3">
      <c r="A9447">
        <v>9446</v>
      </c>
      <c r="B9447" t="s">
        <v>5833</v>
      </c>
      <c r="C9447" s="1">
        <v>45543</v>
      </c>
      <c r="D9447" t="s">
        <v>14</v>
      </c>
      <c r="E9447" t="s">
        <v>20</v>
      </c>
      <c r="F9447" t="s">
        <v>16</v>
      </c>
      <c r="G9447">
        <v>10</v>
      </c>
      <c r="H9447">
        <v>267.26</v>
      </c>
      <c r="I9447">
        <v>0.01</v>
      </c>
      <c r="J9447">
        <v>2645.87</v>
      </c>
      <c r="K9447">
        <v>1325.46</v>
      </c>
      <c r="L9447">
        <v>1320.41</v>
      </c>
      <c r="M9447" t="s">
        <v>17</v>
      </c>
      <c r="N9447" s="3">
        <f>retail_sales[[#This Row],[Profit]]/retail_sales[[#This Row],[Revenue]]</f>
        <v>0.49904568251652581</v>
      </c>
      <c r="O9447" t="str">
        <f t="shared" si="147"/>
        <v>Sunday</v>
      </c>
    </row>
    <row r="9448" spans="1:15" x14ac:dyDescent="0.3">
      <c r="A9448">
        <v>9447</v>
      </c>
      <c r="B9448" t="s">
        <v>2017</v>
      </c>
      <c r="C9448" s="1">
        <v>45549</v>
      </c>
      <c r="D9448" t="s">
        <v>19</v>
      </c>
      <c r="E9448" t="s">
        <v>20</v>
      </c>
      <c r="F9448" t="s">
        <v>21</v>
      </c>
      <c r="G9448">
        <v>6</v>
      </c>
      <c r="H9448">
        <v>110.86</v>
      </c>
      <c r="I9448">
        <v>0.2</v>
      </c>
      <c r="J9448">
        <v>532.13</v>
      </c>
      <c r="K9448">
        <v>370.79</v>
      </c>
      <c r="L9448">
        <v>161.34</v>
      </c>
      <c r="M9448" t="s">
        <v>28</v>
      </c>
      <c r="N9448" s="3">
        <f>retail_sales[[#This Row],[Profit]]/retail_sales[[#This Row],[Revenue]]</f>
        <v>0.30319658730009585</v>
      </c>
      <c r="O9448" t="str">
        <f t="shared" si="147"/>
        <v>Saturday</v>
      </c>
    </row>
    <row r="9449" spans="1:15" x14ac:dyDescent="0.3">
      <c r="A9449">
        <v>9448</v>
      </c>
      <c r="B9449" t="s">
        <v>2457</v>
      </c>
      <c r="C9449" s="1">
        <v>45637</v>
      </c>
      <c r="D9449" t="s">
        <v>14</v>
      </c>
      <c r="E9449" t="s">
        <v>25</v>
      </c>
      <c r="F9449" t="s">
        <v>27</v>
      </c>
      <c r="G9449">
        <v>2</v>
      </c>
      <c r="H9449">
        <v>239.81</v>
      </c>
      <c r="I9449">
        <v>0.01</v>
      </c>
      <c r="J9449">
        <v>474.82</v>
      </c>
      <c r="K9449">
        <v>377.73</v>
      </c>
      <c r="L9449">
        <v>97.09</v>
      </c>
      <c r="M9449" t="s">
        <v>46</v>
      </c>
      <c r="N9449" s="3">
        <f>retail_sales[[#This Row],[Profit]]/retail_sales[[#This Row],[Revenue]]</f>
        <v>0.20447748620529885</v>
      </c>
      <c r="O9449" t="str">
        <f t="shared" si="147"/>
        <v>Wednesday</v>
      </c>
    </row>
    <row r="9450" spans="1:15" x14ac:dyDescent="0.3">
      <c r="A9450">
        <v>9449</v>
      </c>
      <c r="B9450" t="s">
        <v>5834</v>
      </c>
      <c r="C9450" s="1">
        <v>45405</v>
      </c>
      <c r="D9450" t="s">
        <v>24</v>
      </c>
      <c r="E9450" t="s">
        <v>33</v>
      </c>
      <c r="F9450" t="s">
        <v>21</v>
      </c>
      <c r="G9450">
        <v>10</v>
      </c>
      <c r="H9450">
        <v>315.3</v>
      </c>
      <c r="I9450">
        <v>0.01</v>
      </c>
      <c r="J9450">
        <v>3121.47</v>
      </c>
      <c r="K9450">
        <v>1853.75</v>
      </c>
      <c r="L9450">
        <v>1267.72</v>
      </c>
      <c r="M9450" t="s">
        <v>22</v>
      </c>
      <c r="N9450" s="3">
        <f>retail_sales[[#This Row],[Profit]]/retail_sales[[#This Row],[Revenue]]</f>
        <v>0.40612916350309314</v>
      </c>
      <c r="O9450" t="str">
        <f t="shared" si="147"/>
        <v>Tuesday</v>
      </c>
    </row>
    <row r="9451" spans="1:15" x14ac:dyDescent="0.3">
      <c r="A9451">
        <v>9450</v>
      </c>
      <c r="B9451" t="s">
        <v>4969</v>
      </c>
      <c r="C9451" s="1">
        <v>45620</v>
      </c>
      <c r="D9451" t="s">
        <v>39</v>
      </c>
      <c r="E9451" t="s">
        <v>25</v>
      </c>
      <c r="F9451" t="s">
        <v>21</v>
      </c>
      <c r="G9451">
        <v>8</v>
      </c>
      <c r="H9451">
        <v>470.08</v>
      </c>
      <c r="I9451">
        <v>0.28999999999999998</v>
      </c>
      <c r="J9451">
        <v>2670.05</v>
      </c>
      <c r="K9451">
        <v>1569.57</v>
      </c>
      <c r="L9451">
        <v>1100.48</v>
      </c>
      <c r="M9451" t="s">
        <v>22</v>
      </c>
      <c r="N9451" s="3">
        <f>retail_sales[[#This Row],[Profit]]/retail_sales[[#This Row],[Revenue]]</f>
        <v>0.41215707571019267</v>
      </c>
      <c r="O9451" t="str">
        <f t="shared" si="147"/>
        <v>Sunday</v>
      </c>
    </row>
    <row r="9452" spans="1:15" x14ac:dyDescent="0.3">
      <c r="A9452">
        <v>9451</v>
      </c>
      <c r="B9452" t="s">
        <v>1770</v>
      </c>
      <c r="C9452" s="1">
        <v>45467</v>
      </c>
      <c r="D9452" t="s">
        <v>19</v>
      </c>
      <c r="E9452" t="s">
        <v>33</v>
      </c>
      <c r="F9452" t="s">
        <v>27</v>
      </c>
      <c r="G9452">
        <v>5</v>
      </c>
      <c r="H9452">
        <v>185.44</v>
      </c>
      <c r="I9452">
        <v>0.16</v>
      </c>
      <c r="J9452">
        <v>778.85</v>
      </c>
      <c r="K9452">
        <v>510.65</v>
      </c>
      <c r="L9452">
        <v>268.2</v>
      </c>
      <c r="M9452" t="s">
        <v>17</v>
      </c>
      <c r="N9452" s="3">
        <f>retail_sales[[#This Row],[Profit]]/retail_sales[[#This Row],[Revenue]]</f>
        <v>0.34435385504269111</v>
      </c>
      <c r="O9452" t="str">
        <f t="shared" si="147"/>
        <v>Monday</v>
      </c>
    </row>
    <row r="9453" spans="1:15" x14ac:dyDescent="0.3">
      <c r="A9453">
        <v>9452</v>
      </c>
      <c r="B9453" t="s">
        <v>5835</v>
      </c>
      <c r="C9453" s="1">
        <v>45380</v>
      </c>
      <c r="D9453" t="s">
        <v>24</v>
      </c>
      <c r="E9453" t="s">
        <v>25</v>
      </c>
      <c r="F9453" t="s">
        <v>27</v>
      </c>
      <c r="G9453">
        <v>8</v>
      </c>
      <c r="H9453">
        <v>430.86</v>
      </c>
      <c r="I9453">
        <v>0.18</v>
      </c>
      <c r="J9453">
        <v>2826.44</v>
      </c>
      <c r="K9453">
        <v>1858.07</v>
      </c>
      <c r="L9453">
        <v>968.37</v>
      </c>
      <c r="M9453" t="s">
        <v>28</v>
      </c>
      <c r="N9453" s="3">
        <f>retail_sales[[#This Row],[Profit]]/retail_sales[[#This Row],[Revenue]]</f>
        <v>0.34261119995471334</v>
      </c>
      <c r="O9453" t="str">
        <f t="shared" si="147"/>
        <v>Friday</v>
      </c>
    </row>
    <row r="9454" spans="1:15" x14ac:dyDescent="0.3">
      <c r="A9454">
        <v>9453</v>
      </c>
      <c r="B9454" t="s">
        <v>989</v>
      </c>
      <c r="C9454" s="1">
        <v>45433</v>
      </c>
      <c r="D9454" t="s">
        <v>24</v>
      </c>
      <c r="E9454" t="s">
        <v>33</v>
      </c>
      <c r="F9454" t="s">
        <v>16</v>
      </c>
      <c r="G9454">
        <v>7</v>
      </c>
      <c r="H9454">
        <v>163.83000000000001</v>
      </c>
      <c r="I9454">
        <v>0.21</v>
      </c>
      <c r="J9454">
        <v>905.98</v>
      </c>
      <c r="K9454">
        <v>681.06</v>
      </c>
      <c r="L9454">
        <v>224.92</v>
      </c>
      <c r="M9454" t="s">
        <v>22</v>
      </c>
      <c r="N9454" s="3">
        <f>retail_sales[[#This Row],[Profit]]/retail_sales[[#This Row],[Revenue]]</f>
        <v>0.24826155102761649</v>
      </c>
      <c r="O9454" t="str">
        <f t="shared" si="147"/>
        <v>Tuesday</v>
      </c>
    </row>
    <row r="9455" spans="1:15" x14ac:dyDescent="0.3">
      <c r="A9455">
        <v>9454</v>
      </c>
      <c r="B9455" t="s">
        <v>5836</v>
      </c>
      <c r="C9455" s="1">
        <v>45558</v>
      </c>
      <c r="D9455" t="s">
        <v>24</v>
      </c>
      <c r="E9455" t="s">
        <v>33</v>
      </c>
      <c r="F9455" t="s">
        <v>27</v>
      </c>
      <c r="G9455">
        <v>7</v>
      </c>
      <c r="H9455">
        <v>410.6</v>
      </c>
      <c r="I9455">
        <v>7.0000000000000007E-2</v>
      </c>
      <c r="J9455">
        <v>2673.01</v>
      </c>
      <c r="K9455">
        <v>2000.85</v>
      </c>
      <c r="L9455">
        <v>672.16</v>
      </c>
      <c r="M9455" t="s">
        <v>40</v>
      </c>
      <c r="N9455" s="3">
        <f>retail_sales[[#This Row],[Profit]]/retail_sales[[#This Row],[Revenue]]</f>
        <v>0.25146183515961401</v>
      </c>
      <c r="O9455" t="str">
        <f t="shared" si="147"/>
        <v>Monday</v>
      </c>
    </row>
    <row r="9456" spans="1:15" x14ac:dyDescent="0.3">
      <c r="A9456">
        <v>9455</v>
      </c>
      <c r="B9456" t="s">
        <v>522</v>
      </c>
      <c r="C9456" s="1">
        <v>45574</v>
      </c>
      <c r="D9456" t="s">
        <v>14</v>
      </c>
      <c r="E9456" t="s">
        <v>33</v>
      </c>
      <c r="F9456" t="s">
        <v>21</v>
      </c>
      <c r="G9456">
        <v>9</v>
      </c>
      <c r="H9456">
        <v>68.55</v>
      </c>
      <c r="I9456">
        <v>0.25</v>
      </c>
      <c r="J9456">
        <v>462.71</v>
      </c>
      <c r="K9456">
        <v>331.1</v>
      </c>
      <c r="L9456">
        <v>131.61000000000001</v>
      </c>
      <c r="M9456" t="s">
        <v>22</v>
      </c>
      <c r="N9456" s="3">
        <f>retail_sales[[#This Row],[Profit]]/retail_sales[[#This Row],[Revenue]]</f>
        <v>0.28443301419895833</v>
      </c>
      <c r="O9456" t="str">
        <f t="shared" si="147"/>
        <v>Wednesday</v>
      </c>
    </row>
    <row r="9457" spans="1:15" x14ac:dyDescent="0.3">
      <c r="A9457">
        <v>9456</v>
      </c>
      <c r="B9457" t="s">
        <v>5837</v>
      </c>
      <c r="C9457" s="1">
        <v>45526</v>
      </c>
      <c r="D9457" t="s">
        <v>14</v>
      </c>
      <c r="E9457" t="s">
        <v>30</v>
      </c>
      <c r="F9457" t="s">
        <v>16</v>
      </c>
      <c r="G9457">
        <v>5</v>
      </c>
      <c r="H9457">
        <v>322.45999999999998</v>
      </c>
      <c r="I9457">
        <v>0.18</v>
      </c>
      <c r="J9457">
        <v>1322.09</v>
      </c>
      <c r="K9457">
        <v>699.11</v>
      </c>
      <c r="L9457">
        <v>622.98</v>
      </c>
      <c r="M9457" t="s">
        <v>17</v>
      </c>
      <c r="N9457" s="3">
        <f>retail_sales[[#This Row],[Profit]]/retail_sales[[#This Row],[Revenue]]</f>
        <v>0.47120846538435363</v>
      </c>
      <c r="O9457" t="str">
        <f t="shared" si="147"/>
        <v>Thursday</v>
      </c>
    </row>
    <row r="9458" spans="1:15" x14ac:dyDescent="0.3">
      <c r="A9458">
        <v>9457</v>
      </c>
      <c r="B9458" t="s">
        <v>793</v>
      </c>
      <c r="C9458" s="1">
        <v>45495</v>
      </c>
      <c r="D9458" t="s">
        <v>19</v>
      </c>
      <c r="E9458" t="s">
        <v>30</v>
      </c>
      <c r="F9458" t="s">
        <v>16</v>
      </c>
      <c r="G9458">
        <v>10</v>
      </c>
      <c r="H9458">
        <v>227.36</v>
      </c>
      <c r="I9458">
        <v>0.02</v>
      </c>
      <c r="J9458">
        <v>2228.13</v>
      </c>
      <c r="K9458">
        <v>1372.65</v>
      </c>
      <c r="L9458">
        <v>855.48</v>
      </c>
      <c r="M9458" t="s">
        <v>22</v>
      </c>
      <c r="N9458" s="3">
        <f>retail_sales[[#This Row],[Profit]]/retail_sales[[#This Row],[Revenue]]</f>
        <v>0.38394528146921408</v>
      </c>
      <c r="O9458" t="str">
        <f t="shared" si="147"/>
        <v>Monday</v>
      </c>
    </row>
    <row r="9459" spans="1:15" x14ac:dyDescent="0.3">
      <c r="A9459">
        <v>9458</v>
      </c>
      <c r="B9459" t="s">
        <v>332</v>
      </c>
      <c r="C9459" s="1">
        <v>45588</v>
      </c>
      <c r="D9459" t="s">
        <v>39</v>
      </c>
      <c r="E9459" t="s">
        <v>33</v>
      </c>
      <c r="F9459" t="s">
        <v>21</v>
      </c>
      <c r="G9459">
        <v>10</v>
      </c>
      <c r="H9459">
        <v>266.51</v>
      </c>
      <c r="I9459">
        <v>0.18</v>
      </c>
      <c r="J9459">
        <v>2185.38</v>
      </c>
      <c r="K9459">
        <v>1232.9100000000001</v>
      </c>
      <c r="L9459">
        <v>952.47</v>
      </c>
      <c r="M9459" t="s">
        <v>28</v>
      </c>
      <c r="N9459" s="3">
        <f>retail_sales[[#This Row],[Profit]]/retail_sales[[#This Row],[Revenue]]</f>
        <v>0.43583724569640064</v>
      </c>
      <c r="O9459" t="str">
        <f t="shared" si="147"/>
        <v>Wednesday</v>
      </c>
    </row>
    <row r="9460" spans="1:15" x14ac:dyDescent="0.3">
      <c r="A9460">
        <v>9459</v>
      </c>
      <c r="B9460" t="s">
        <v>2367</v>
      </c>
      <c r="C9460" s="1">
        <v>45575</v>
      </c>
      <c r="D9460" t="s">
        <v>24</v>
      </c>
      <c r="E9460" t="s">
        <v>25</v>
      </c>
      <c r="F9460" t="s">
        <v>21</v>
      </c>
      <c r="G9460">
        <v>8</v>
      </c>
      <c r="H9460">
        <v>428.07</v>
      </c>
      <c r="I9460">
        <v>0.06</v>
      </c>
      <c r="J9460">
        <v>3219.09</v>
      </c>
      <c r="K9460">
        <v>2409.6</v>
      </c>
      <c r="L9460">
        <v>809.49</v>
      </c>
      <c r="M9460" t="s">
        <v>46</v>
      </c>
      <c r="N9460" s="3">
        <f>retail_sales[[#This Row],[Profit]]/retail_sales[[#This Row],[Revenue]]</f>
        <v>0.25146547626813787</v>
      </c>
      <c r="O9460" t="str">
        <f t="shared" si="147"/>
        <v>Thursday</v>
      </c>
    </row>
    <row r="9461" spans="1:15" x14ac:dyDescent="0.3">
      <c r="A9461">
        <v>9460</v>
      </c>
      <c r="B9461" t="s">
        <v>5838</v>
      </c>
      <c r="C9461" s="1">
        <v>45339</v>
      </c>
      <c r="D9461" t="s">
        <v>39</v>
      </c>
      <c r="E9461" t="s">
        <v>33</v>
      </c>
      <c r="F9461" t="s">
        <v>21</v>
      </c>
      <c r="G9461">
        <v>10</v>
      </c>
      <c r="H9461">
        <v>123.08</v>
      </c>
      <c r="I9461">
        <v>0.25</v>
      </c>
      <c r="J9461">
        <v>923.1</v>
      </c>
      <c r="K9461">
        <v>643.61</v>
      </c>
      <c r="L9461">
        <v>279.49</v>
      </c>
      <c r="M9461" t="s">
        <v>40</v>
      </c>
      <c r="N9461" s="3">
        <f>retail_sales[[#This Row],[Profit]]/retail_sales[[#This Row],[Revenue]]</f>
        <v>0.30277326400173327</v>
      </c>
      <c r="O9461" t="str">
        <f t="shared" si="147"/>
        <v>Saturday</v>
      </c>
    </row>
    <row r="9462" spans="1:15" x14ac:dyDescent="0.3">
      <c r="A9462">
        <v>9461</v>
      </c>
      <c r="B9462" t="s">
        <v>5839</v>
      </c>
      <c r="C9462" s="1">
        <v>45460</v>
      </c>
      <c r="D9462" t="s">
        <v>19</v>
      </c>
      <c r="E9462" t="s">
        <v>20</v>
      </c>
      <c r="F9462" t="s">
        <v>21</v>
      </c>
      <c r="G9462">
        <v>4</v>
      </c>
      <c r="H9462">
        <v>15.67</v>
      </c>
      <c r="I9462">
        <v>0.28000000000000003</v>
      </c>
      <c r="J9462">
        <v>45.13</v>
      </c>
      <c r="K9462">
        <v>35.24</v>
      </c>
      <c r="L9462">
        <v>9.89</v>
      </c>
      <c r="M9462" t="s">
        <v>46</v>
      </c>
      <c r="N9462" s="3">
        <f>retail_sales[[#This Row],[Profit]]/retail_sales[[#This Row],[Revenue]]</f>
        <v>0.21914469310879681</v>
      </c>
      <c r="O9462" t="str">
        <f t="shared" si="147"/>
        <v>Monday</v>
      </c>
    </row>
    <row r="9463" spans="1:15" x14ac:dyDescent="0.3">
      <c r="A9463">
        <v>9462</v>
      </c>
      <c r="B9463" t="s">
        <v>1016</v>
      </c>
      <c r="C9463" s="1">
        <v>45543</v>
      </c>
      <c r="D9463" t="s">
        <v>24</v>
      </c>
      <c r="E9463" t="s">
        <v>15</v>
      </c>
      <c r="F9463" t="s">
        <v>16</v>
      </c>
      <c r="G9463">
        <v>3</v>
      </c>
      <c r="H9463">
        <v>234.67</v>
      </c>
      <c r="I9463">
        <v>0.08</v>
      </c>
      <c r="J9463">
        <v>647.69000000000005</v>
      </c>
      <c r="K9463">
        <v>343.77</v>
      </c>
      <c r="L9463">
        <v>303.92</v>
      </c>
      <c r="M9463" t="s">
        <v>46</v>
      </c>
      <c r="N9463" s="3">
        <f>retail_sales[[#This Row],[Profit]]/retail_sales[[#This Row],[Revenue]]</f>
        <v>0.46923682625947599</v>
      </c>
      <c r="O9463" t="str">
        <f t="shared" si="147"/>
        <v>Sunday</v>
      </c>
    </row>
    <row r="9464" spans="1:15" x14ac:dyDescent="0.3">
      <c r="A9464">
        <v>9463</v>
      </c>
      <c r="B9464" t="s">
        <v>904</v>
      </c>
      <c r="C9464" s="1">
        <v>45304</v>
      </c>
      <c r="D9464" t="s">
        <v>14</v>
      </c>
      <c r="E9464" t="s">
        <v>30</v>
      </c>
      <c r="F9464" t="s">
        <v>21</v>
      </c>
      <c r="G9464">
        <v>5</v>
      </c>
      <c r="H9464">
        <v>41.86</v>
      </c>
      <c r="I9464">
        <v>0.06</v>
      </c>
      <c r="J9464">
        <v>196.74</v>
      </c>
      <c r="K9464">
        <v>148.22</v>
      </c>
      <c r="L9464">
        <v>48.52</v>
      </c>
      <c r="M9464" t="s">
        <v>46</v>
      </c>
      <c r="N9464" s="3">
        <f>retail_sales[[#This Row],[Profit]]/retail_sales[[#This Row],[Revenue]]</f>
        <v>0.2466199044424113</v>
      </c>
      <c r="O9464" t="str">
        <f t="shared" si="147"/>
        <v>Saturday</v>
      </c>
    </row>
    <row r="9465" spans="1:15" x14ac:dyDescent="0.3">
      <c r="A9465">
        <v>9464</v>
      </c>
      <c r="B9465" t="s">
        <v>1285</v>
      </c>
      <c r="C9465" s="1">
        <v>45454</v>
      </c>
      <c r="D9465" t="s">
        <v>14</v>
      </c>
      <c r="E9465" t="s">
        <v>25</v>
      </c>
      <c r="F9465" t="s">
        <v>16</v>
      </c>
      <c r="G9465">
        <v>5</v>
      </c>
      <c r="H9465">
        <v>318.37</v>
      </c>
      <c r="I9465">
        <v>0.02</v>
      </c>
      <c r="J9465">
        <v>1560.01</v>
      </c>
      <c r="K9465">
        <v>1094.9000000000001</v>
      </c>
      <c r="L9465">
        <v>465.11</v>
      </c>
      <c r="M9465" t="s">
        <v>28</v>
      </c>
      <c r="N9465" s="3">
        <f>retail_sales[[#This Row],[Profit]]/retail_sales[[#This Row],[Revenue]]</f>
        <v>0.29814552470817496</v>
      </c>
      <c r="O9465" t="str">
        <f t="shared" si="147"/>
        <v>Tuesday</v>
      </c>
    </row>
    <row r="9466" spans="1:15" x14ac:dyDescent="0.3">
      <c r="A9466">
        <v>9465</v>
      </c>
      <c r="B9466" t="s">
        <v>5840</v>
      </c>
      <c r="C9466" s="1">
        <v>45537</v>
      </c>
      <c r="D9466" t="s">
        <v>39</v>
      </c>
      <c r="E9466" t="s">
        <v>33</v>
      </c>
      <c r="F9466" t="s">
        <v>16</v>
      </c>
      <c r="G9466">
        <v>6</v>
      </c>
      <c r="H9466">
        <v>423.72</v>
      </c>
      <c r="I9466">
        <v>0.13</v>
      </c>
      <c r="J9466">
        <v>2211.8200000000002</v>
      </c>
      <c r="K9466">
        <v>1709.56</v>
      </c>
      <c r="L9466">
        <v>502.26</v>
      </c>
      <c r="M9466" t="s">
        <v>28</v>
      </c>
      <c r="N9466" s="3">
        <f>retail_sales[[#This Row],[Profit]]/retail_sales[[#This Row],[Revenue]]</f>
        <v>0.22707996129883984</v>
      </c>
      <c r="O9466" t="str">
        <f t="shared" si="147"/>
        <v>Monday</v>
      </c>
    </row>
    <row r="9467" spans="1:15" x14ac:dyDescent="0.3">
      <c r="A9467">
        <v>9466</v>
      </c>
      <c r="B9467" t="s">
        <v>5841</v>
      </c>
      <c r="C9467" s="1">
        <v>45586</v>
      </c>
      <c r="D9467" t="s">
        <v>14</v>
      </c>
      <c r="E9467" t="s">
        <v>25</v>
      </c>
      <c r="F9467" t="s">
        <v>21</v>
      </c>
      <c r="G9467">
        <v>2</v>
      </c>
      <c r="H9467">
        <v>456.6</v>
      </c>
      <c r="I9467">
        <v>0</v>
      </c>
      <c r="J9467">
        <v>913.2</v>
      </c>
      <c r="K9467">
        <v>643.59</v>
      </c>
      <c r="L9467">
        <v>269.61</v>
      </c>
      <c r="M9467" t="s">
        <v>40</v>
      </c>
      <c r="N9467" s="3">
        <f>retail_sales[[#This Row],[Profit]]/retail_sales[[#This Row],[Revenue]]</f>
        <v>0.29523653088042051</v>
      </c>
      <c r="O9467" t="str">
        <f t="shared" si="147"/>
        <v>Monday</v>
      </c>
    </row>
    <row r="9468" spans="1:15" x14ac:dyDescent="0.3">
      <c r="A9468">
        <v>9467</v>
      </c>
      <c r="B9468" t="s">
        <v>3805</v>
      </c>
      <c r="C9468" s="1">
        <v>45437</v>
      </c>
      <c r="D9468" t="s">
        <v>14</v>
      </c>
      <c r="E9468" t="s">
        <v>30</v>
      </c>
      <c r="F9468" t="s">
        <v>27</v>
      </c>
      <c r="G9468">
        <v>5</v>
      </c>
      <c r="H9468">
        <v>165.25</v>
      </c>
      <c r="I9468">
        <v>0.01</v>
      </c>
      <c r="J9468">
        <v>817.99</v>
      </c>
      <c r="K9468">
        <v>548.57000000000005</v>
      </c>
      <c r="L9468">
        <v>269.42</v>
      </c>
      <c r="M9468" t="s">
        <v>17</v>
      </c>
      <c r="N9468" s="3">
        <f>retail_sales[[#This Row],[Profit]]/retail_sales[[#This Row],[Revenue]]</f>
        <v>0.32936832968618202</v>
      </c>
      <c r="O9468" t="str">
        <f t="shared" si="147"/>
        <v>Saturday</v>
      </c>
    </row>
    <row r="9469" spans="1:15" x14ac:dyDescent="0.3">
      <c r="A9469">
        <v>9468</v>
      </c>
      <c r="B9469" t="s">
        <v>1724</v>
      </c>
      <c r="C9469" s="1">
        <v>45531</v>
      </c>
      <c r="D9469" t="s">
        <v>19</v>
      </c>
      <c r="E9469" t="s">
        <v>33</v>
      </c>
      <c r="F9469" t="s">
        <v>16</v>
      </c>
      <c r="G9469">
        <v>1</v>
      </c>
      <c r="H9469">
        <v>411.76</v>
      </c>
      <c r="I9469">
        <v>0.04</v>
      </c>
      <c r="J9469">
        <v>395.29</v>
      </c>
      <c r="K9469">
        <v>230.88</v>
      </c>
      <c r="L9469">
        <v>164.41</v>
      </c>
      <c r="M9469" t="s">
        <v>46</v>
      </c>
      <c r="N9469" s="3">
        <f>retail_sales[[#This Row],[Profit]]/retail_sales[[#This Row],[Revenue]]</f>
        <v>0.415922487287814</v>
      </c>
      <c r="O9469" t="str">
        <f t="shared" si="147"/>
        <v>Tuesday</v>
      </c>
    </row>
    <row r="9470" spans="1:15" x14ac:dyDescent="0.3">
      <c r="A9470">
        <v>9469</v>
      </c>
      <c r="B9470" t="s">
        <v>5842</v>
      </c>
      <c r="C9470" s="1">
        <v>45301</v>
      </c>
      <c r="D9470" t="s">
        <v>14</v>
      </c>
      <c r="E9470" t="s">
        <v>25</v>
      </c>
      <c r="F9470" t="s">
        <v>16</v>
      </c>
      <c r="G9470">
        <v>5</v>
      </c>
      <c r="H9470">
        <v>120.48</v>
      </c>
      <c r="I9470">
        <v>0.1</v>
      </c>
      <c r="J9470">
        <v>542.16</v>
      </c>
      <c r="K9470">
        <v>354.39</v>
      </c>
      <c r="L9470">
        <v>187.77</v>
      </c>
      <c r="M9470" t="s">
        <v>28</v>
      </c>
      <c r="N9470" s="3">
        <f>retail_sales[[#This Row],[Profit]]/retail_sales[[#This Row],[Revenue]]</f>
        <v>0.34633687472332897</v>
      </c>
      <c r="O9470" t="str">
        <f t="shared" si="147"/>
        <v>Wednesday</v>
      </c>
    </row>
    <row r="9471" spans="1:15" x14ac:dyDescent="0.3">
      <c r="A9471">
        <v>9470</v>
      </c>
      <c r="B9471" t="s">
        <v>3131</v>
      </c>
      <c r="C9471" s="1">
        <v>45292</v>
      </c>
      <c r="D9471" t="s">
        <v>19</v>
      </c>
      <c r="E9471" t="s">
        <v>30</v>
      </c>
      <c r="F9471" t="s">
        <v>21</v>
      </c>
      <c r="G9471">
        <v>8</v>
      </c>
      <c r="H9471">
        <v>268.27</v>
      </c>
      <c r="I9471">
        <v>0.09</v>
      </c>
      <c r="J9471">
        <v>1953.01</v>
      </c>
      <c r="K9471">
        <v>1304.54</v>
      </c>
      <c r="L9471">
        <v>648.47</v>
      </c>
      <c r="M9471" t="s">
        <v>28</v>
      </c>
      <c r="N9471" s="3">
        <f>retail_sales[[#This Row],[Profit]]/retail_sales[[#This Row],[Revenue]]</f>
        <v>0.33203619029088433</v>
      </c>
      <c r="O9471" t="str">
        <f t="shared" si="147"/>
        <v>Monday</v>
      </c>
    </row>
    <row r="9472" spans="1:15" x14ac:dyDescent="0.3">
      <c r="A9472">
        <v>9471</v>
      </c>
      <c r="B9472" t="s">
        <v>1219</v>
      </c>
      <c r="C9472" s="1">
        <v>45641</v>
      </c>
      <c r="D9472" t="s">
        <v>14</v>
      </c>
      <c r="E9472" t="s">
        <v>15</v>
      </c>
      <c r="F9472" t="s">
        <v>27</v>
      </c>
      <c r="G9472">
        <v>6</v>
      </c>
      <c r="H9472">
        <v>123.95</v>
      </c>
      <c r="I9472">
        <v>0.27</v>
      </c>
      <c r="J9472">
        <v>542.9</v>
      </c>
      <c r="K9472">
        <v>410.27</v>
      </c>
      <c r="L9472">
        <v>132.63</v>
      </c>
      <c r="M9472" t="s">
        <v>40</v>
      </c>
      <c r="N9472" s="3">
        <f>retail_sales[[#This Row],[Profit]]/retail_sales[[#This Row],[Revenue]]</f>
        <v>0.24429913427887273</v>
      </c>
      <c r="O9472" t="str">
        <f t="shared" si="147"/>
        <v>Sunday</v>
      </c>
    </row>
    <row r="9473" spans="1:15" x14ac:dyDescent="0.3">
      <c r="A9473">
        <v>9472</v>
      </c>
      <c r="B9473" t="s">
        <v>5843</v>
      </c>
      <c r="C9473" s="1">
        <v>45323</v>
      </c>
      <c r="D9473" t="s">
        <v>24</v>
      </c>
      <c r="E9473" t="s">
        <v>33</v>
      </c>
      <c r="F9473" t="s">
        <v>27</v>
      </c>
      <c r="G9473">
        <v>3</v>
      </c>
      <c r="H9473">
        <v>379.25</v>
      </c>
      <c r="I9473">
        <v>0.04</v>
      </c>
      <c r="J9473">
        <v>1092.24</v>
      </c>
      <c r="K9473">
        <v>720.74</v>
      </c>
      <c r="L9473">
        <v>371.5</v>
      </c>
      <c r="M9473" t="s">
        <v>17</v>
      </c>
      <c r="N9473" s="3">
        <f>retail_sales[[#This Row],[Profit]]/retail_sales[[#This Row],[Revenue]]</f>
        <v>0.3401267120779316</v>
      </c>
      <c r="O9473" t="str">
        <f t="shared" si="147"/>
        <v>Thursday</v>
      </c>
    </row>
    <row r="9474" spans="1:15" x14ac:dyDescent="0.3">
      <c r="A9474">
        <v>9473</v>
      </c>
      <c r="B9474" t="s">
        <v>1229</v>
      </c>
      <c r="C9474" s="1">
        <v>45611</v>
      </c>
      <c r="D9474" t="s">
        <v>19</v>
      </c>
      <c r="E9474" t="s">
        <v>30</v>
      </c>
      <c r="F9474" t="s">
        <v>16</v>
      </c>
      <c r="G9474">
        <v>9</v>
      </c>
      <c r="H9474">
        <v>84.48</v>
      </c>
      <c r="I9474">
        <v>0.18</v>
      </c>
      <c r="J9474">
        <v>623.46</v>
      </c>
      <c r="K9474">
        <v>355.19</v>
      </c>
      <c r="L9474">
        <v>268.27</v>
      </c>
      <c r="M9474" t="s">
        <v>22</v>
      </c>
      <c r="N9474" s="3">
        <f>retail_sales[[#This Row],[Profit]]/retail_sales[[#This Row],[Revenue]]</f>
        <v>0.43029224007955597</v>
      </c>
      <c r="O9474" t="str">
        <f t="shared" ref="O9474:O9537" si="148">TEXT(C9474, "dddd")</f>
        <v>Friday</v>
      </c>
    </row>
    <row r="9475" spans="1:15" x14ac:dyDescent="0.3">
      <c r="A9475">
        <v>9474</v>
      </c>
      <c r="B9475" t="s">
        <v>519</v>
      </c>
      <c r="C9475" s="1">
        <v>45592</v>
      </c>
      <c r="D9475" t="s">
        <v>14</v>
      </c>
      <c r="E9475" t="s">
        <v>25</v>
      </c>
      <c r="F9475" t="s">
        <v>27</v>
      </c>
      <c r="G9475">
        <v>5</v>
      </c>
      <c r="H9475">
        <v>154.36000000000001</v>
      </c>
      <c r="I9475">
        <v>0.22</v>
      </c>
      <c r="J9475">
        <v>602</v>
      </c>
      <c r="K9475">
        <v>337.03</v>
      </c>
      <c r="L9475">
        <v>264.97000000000003</v>
      </c>
      <c r="M9475" t="s">
        <v>17</v>
      </c>
      <c r="N9475" s="3">
        <f>retail_sales[[#This Row],[Profit]]/retail_sales[[#This Row],[Revenue]]</f>
        <v>0.44014950166112959</v>
      </c>
      <c r="O9475" t="str">
        <f t="shared" si="148"/>
        <v>Sunday</v>
      </c>
    </row>
    <row r="9476" spans="1:15" x14ac:dyDescent="0.3">
      <c r="A9476">
        <v>9475</v>
      </c>
      <c r="B9476" t="s">
        <v>5844</v>
      </c>
      <c r="C9476" s="1">
        <v>45437</v>
      </c>
      <c r="D9476" t="s">
        <v>24</v>
      </c>
      <c r="E9476" t="s">
        <v>20</v>
      </c>
      <c r="F9476" t="s">
        <v>27</v>
      </c>
      <c r="G9476">
        <v>1</v>
      </c>
      <c r="H9476">
        <v>450.84</v>
      </c>
      <c r="I9476">
        <v>0.12</v>
      </c>
      <c r="J9476">
        <v>396.74</v>
      </c>
      <c r="K9476">
        <v>255.23</v>
      </c>
      <c r="L9476">
        <v>141.51</v>
      </c>
      <c r="M9476" t="s">
        <v>22</v>
      </c>
      <c r="N9476" s="3">
        <f>retail_sales[[#This Row],[Profit]]/retail_sales[[#This Row],[Revenue]]</f>
        <v>0.35668195795735241</v>
      </c>
      <c r="O9476" t="str">
        <f t="shared" si="148"/>
        <v>Saturday</v>
      </c>
    </row>
    <row r="9477" spans="1:15" x14ac:dyDescent="0.3">
      <c r="A9477">
        <v>9476</v>
      </c>
      <c r="B9477" t="s">
        <v>3580</v>
      </c>
      <c r="C9477" s="1">
        <v>45551</v>
      </c>
      <c r="D9477" t="s">
        <v>19</v>
      </c>
      <c r="E9477" t="s">
        <v>20</v>
      </c>
      <c r="F9477" t="s">
        <v>27</v>
      </c>
      <c r="G9477">
        <v>8</v>
      </c>
      <c r="H9477">
        <v>403.42</v>
      </c>
      <c r="I9477">
        <v>0.04</v>
      </c>
      <c r="J9477">
        <v>3098.27</v>
      </c>
      <c r="K9477">
        <v>1928.06</v>
      </c>
      <c r="L9477">
        <v>1170.21</v>
      </c>
      <c r="M9477" t="s">
        <v>28</v>
      </c>
      <c r="N9477" s="3">
        <f>retail_sales[[#This Row],[Profit]]/retail_sales[[#This Row],[Revenue]]</f>
        <v>0.37769787655691728</v>
      </c>
      <c r="O9477" t="str">
        <f t="shared" si="148"/>
        <v>Monday</v>
      </c>
    </row>
    <row r="9478" spans="1:15" x14ac:dyDescent="0.3">
      <c r="A9478">
        <v>9477</v>
      </c>
      <c r="B9478" t="s">
        <v>390</v>
      </c>
      <c r="C9478" s="1">
        <v>45448</v>
      </c>
      <c r="D9478" t="s">
        <v>24</v>
      </c>
      <c r="E9478" t="s">
        <v>15</v>
      </c>
      <c r="F9478" t="s">
        <v>16</v>
      </c>
      <c r="G9478">
        <v>4</v>
      </c>
      <c r="H9478">
        <v>169.09</v>
      </c>
      <c r="I9478">
        <v>0.04</v>
      </c>
      <c r="J9478">
        <v>649.30999999999995</v>
      </c>
      <c r="K9478">
        <v>458.99</v>
      </c>
      <c r="L9478">
        <v>190.32</v>
      </c>
      <c r="M9478" t="s">
        <v>22</v>
      </c>
      <c r="N9478" s="3">
        <f>retail_sales[[#This Row],[Profit]]/retail_sales[[#This Row],[Revenue]]</f>
        <v>0.29311114875791228</v>
      </c>
      <c r="O9478" t="str">
        <f t="shared" si="148"/>
        <v>Wednesday</v>
      </c>
    </row>
    <row r="9479" spans="1:15" x14ac:dyDescent="0.3">
      <c r="A9479">
        <v>9478</v>
      </c>
      <c r="B9479" t="s">
        <v>4986</v>
      </c>
      <c r="C9479" s="1">
        <v>45424</v>
      </c>
      <c r="D9479" t="s">
        <v>24</v>
      </c>
      <c r="E9479" t="s">
        <v>15</v>
      </c>
      <c r="F9479" t="s">
        <v>16</v>
      </c>
      <c r="G9479">
        <v>6</v>
      </c>
      <c r="H9479">
        <v>223.04</v>
      </c>
      <c r="I9479">
        <v>0.01</v>
      </c>
      <c r="J9479">
        <v>1324.86</v>
      </c>
      <c r="K9479">
        <v>1050.9100000000001</v>
      </c>
      <c r="L9479">
        <v>273.95</v>
      </c>
      <c r="M9479" t="s">
        <v>28</v>
      </c>
      <c r="N9479" s="3">
        <f>retail_sales[[#This Row],[Profit]]/retail_sales[[#This Row],[Revenue]]</f>
        <v>0.20677656507102637</v>
      </c>
      <c r="O9479" t="str">
        <f t="shared" si="148"/>
        <v>Sunday</v>
      </c>
    </row>
    <row r="9480" spans="1:15" x14ac:dyDescent="0.3">
      <c r="A9480">
        <v>9479</v>
      </c>
      <c r="B9480" t="s">
        <v>4562</v>
      </c>
      <c r="C9480" s="1">
        <v>45553</v>
      </c>
      <c r="D9480" t="s">
        <v>39</v>
      </c>
      <c r="E9480" t="s">
        <v>33</v>
      </c>
      <c r="F9480" t="s">
        <v>27</v>
      </c>
      <c r="G9480">
        <v>8</v>
      </c>
      <c r="H9480">
        <v>403.59</v>
      </c>
      <c r="I9480">
        <v>0.2</v>
      </c>
      <c r="J9480">
        <v>2582.98</v>
      </c>
      <c r="K9480">
        <v>1786.22</v>
      </c>
      <c r="L9480">
        <v>796.76</v>
      </c>
      <c r="M9480" t="s">
        <v>17</v>
      </c>
      <c r="N9480" s="3">
        <f>retail_sales[[#This Row],[Profit]]/retail_sales[[#This Row],[Revenue]]</f>
        <v>0.30846541591495097</v>
      </c>
      <c r="O9480" t="str">
        <f t="shared" si="148"/>
        <v>Wednesday</v>
      </c>
    </row>
    <row r="9481" spans="1:15" x14ac:dyDescent="0.3">
      <c r="A9481">
        <v>9480</v>
      </c>
      <c r="B9481" t="s">
        <v>5845</v>
      </c>
      <c r="C9481" s="1">
        <v>45515</v>
      </c>
      <c r="D9481" t="s">
        <v>14</v>
      </c>
      <c r="E9481" t="s">
        <v>15</v>
      </c>
      <c r="F9481" t="s">
        <v>16</v>
      </c>
      <c r="G9481">
        <v>4</v>
      </c>
      <c r="H9481">
        <v>349.29</v>
      </c>
      <c r="I9481">
        <v>0.14000000000000001</v>
      </c>
      <c r="J9481">
        <v>1201.56</v>
      </c>
      <c r="K9481">
        <v>864.58</v>
      </c>
      <c r="L9481">
        <v>336.98</v>
      </c>
      <c r="M9481" t="s">
        <v>46</v>
      </c>
      <c r="N9481" s="3">
        <f>retail_sales[[#This Row],[Profit]]/retail_sales[[#This Row],[Revenue]]</f>
        <v>0.28045207896401347</v>
      </c>
      <c r="O9481" t="str">
        <f t="shared" si="148"/>
        <v>Sunday</v>
      </c>
    </row>
    <row r="9482" spans="1:15" x14ac:dyDescent="0.3">
      <c r="A9482">
        <v>9481</v>
      </c>
      <c r="B9482" t="s">
        <v>4729</v>
      </c>
      <c r="C9482" s="1">
        <v>45343</v>
      </c>
      <c r="D9482" t="s">
        <v>19</v>
      </c>
      <c r="E9482" t="s">
        <v>25</v>
      </c>
      <c r="F9482" t="s">
        <v>21</v>
      </c>
      <c r="G9482">
        <v>6</v>
      </c>
      <c r="H9482">
        <v>102.66</v>
      </c>
      <c r="I9482">
        <v>0.2</v>
      </c>
      <c r="J9482">
        <v>492.77</v>
      </c>
      <c r="K9482">
        <v>297.06</v>
      </c>
      <c r="L9482">
        <v>195.71</v>
      </c>
      <c r="M9482" t="s">
        <v>40</v>
      </c>
      <c r="N9482" s="3">
        <f>retail_sales[[#This Row],[Profit]]/retail_sales[[#This Row],[Revenue]]</f>
        <v>0.39716297664224692</v>
      </c>
      <c r="O9482" t="str">
        <f t="shared" si="148"/>
        <v>Wednesday</v>
      </c>
    </row>
    <row r="9483" spans="1:15" x14ac:dyDescent="0.3">
      <c r="A9483">
        <v>9482</v>
      </c>
      <c r="B9483" t="s">
        <v>5846</v>
      </c>
      <c r="C9483" s="1">
        <v>45463</v>
      </c>
      <c r="D9483" t="s">
        <v>19</v>
      </c>
      <c r="E9483" t="s">
        <v>33</v>
      </c>
      <c r="F9483" t="s">
        <v>27</v>
      </c>
      <c r="G9483">
        <v>4</v>
      </c>
      <c r="H9483">
        <v>433.99</v>
      </c>
      <c r="I9483">
        <v>0.05</v>
      </c>
      <c r="J9483">
        <v>1649.16</v>
      </c>
      <c r="K9483">
        <v>1199.1400000000001</v>
      </c>
      <c r="L9483">
        <v>450.02</v>
      </c>
      <c r="M9483" t="s">
        <v>40</v>
      </c>
      <c r="N9483" s="3">
        <f>retail_sales[[#This Row],[Profit]]/retail_sales[[#This Row],[Revenue]]</f>
        <v>0.27287831380824173</v>
      </c>
      <c r="O9483" t="str">
        <f t="shared" si="148"/>
        <v>Thursday</v>
      </c>
    </row>
    <row r="9484" spans="1:15" x14ac:dyDescent="0.3">
      <c r="A9484">
        <v>9483</v>
      </c>
      <c r="B9484" t="s">
        <v>5847</v>
      </c>
      <c r="C9484" s="1">
        <v>45379</v>
      </c>
      <c r="D9484" t="s">
        <v>39</v>
      </c>
      <c r="E9484" t="s">
        <v>25</v>
      </c>
      <c r="F9484" t="s">
        <v>21</v>
      </c>
      <c r="G9484">
        <v>7</v>
      </c>
      <c r="H9484">
        <v>172.19</v>
      </c>
      <c r="I9484">
        <v>0.24</v>
      </c>
      <c r="J9484">
        <v>916.05</v>
      </c>
      <c r="K9484">
        <v>527.16999999999996</v>
      </c>
      <c r="L9484">
        <v>388.88</v>
      </c>
      <c r="M9484" t="s">
        <v>17</v>
      </c>
      <c r="N9484" s="3">
        <f>retail_sales[[#This Row],[Profit]]/retail_sales[[#This Row],[Revenue]]</f>
        <v>0.42451831231919657</v>
      </c>
      <c r="O9484" t="str">
        <f t="shared" si="148"/>
        <v>Thursday</v>
      </c>
    </row>
    <row r="9485" spans="1:15" x14ac:dyDescent="0.3">
      <c r="A9485">
        <v>9484</v>
      </c>
      <c r="B9485" t="s">
        <v>5848</v>
      </c>
      <c r="C9485" s="1">
        <v>45639</v>
      </c>
      <c r="D9485" t="s">
        <v>14</v>
      </c>
      <c r="E9485" t="s">
        <v>20</v>
      </c>
      <c r="F9485" t="s">
        <v>21</v>
      </c>
      <c r="G9485">
        <v>1</v>
      </c>
      <c r="H9485">
        <v>213.72</v>
      </c>
      <c r="I9485">
        <v>0.09</v>
      </c>
      <c r="J9485">
        <v>194.49</v>
      </c>
      <c r="K9485">
        <v>125.14</v>
      </c>
      <c r="L9485">
        <v>69.349999999999994</v>
      </c>
      <c r="M9485" t="s">
        <v>46</v>
      </c>
      <c r="N9485" s="3">
        <f>retail_sales[[#This Row],[Profit]]/retail_sales[[#This Row],[Revenue]]</f>
        <v>0.3565736027559257</v>
      </c>
      <c r="O9485" t="str">
        <f t="shared" si="148"/>
        <v>Friday</v>
      </c>
    </row>
    <row r="9486" spans="1:15" x14ac:dyDescent="0.3">
      <c r="A9486">
        <v>9485</v>
      </c>
      <c r="B9486" t="s">
        <v>589</v>
      </c>
      <c r="C9486" s="1">
        <v>45631</v>
      </c>
      <c r="D9486" t="s">
        <v>14</v>
      </c>
      <c r="E9486" t="s">
        <v>20</v>
      </c>
      <c r="F9486" t="s">
        <v>27</v>
      </c>
      <c r="G9486">
        <v>1</v>
      </c>
      <c r="H9486">
        <v>114.82</v>
      </c>
      <c r="I9486">
        <v>0.28000000000000003</v>
      </c>
      <c r="J9486">
        <v>82.67</v>
      </c>
      <c r="K9486">
        <v>60.3</v>
      </c>
      <c r="L9486">
        <v>22.37</v>
      </c>
      <c r="M9486" t="s">
        <v>17</v>
      </c>
      <c r="N9486" s="3">
        <f>retail_sales[[#This Row],[Profit]]/retail_sales[[#This Row],[Revenue]]</f>
        <v>0.27059392766420709</v>
      </c>
      <c r="O9486" t="str">
        <f t="shared" si="148"/>
        <v>Thursday</v>
      </c>
    </row>
    <row r="9487" spans="1:15" x14ac:dyDescent="0.3">
      <c r="A9487">
        <v>9486</v>
      </c>
      <c r="B9487" t="s">
        <v>4351</v>
      </c>
      <c r="C9487" s="1">
        <v>45560</v>
      </c>
      <c r="D9487" t="s">
        <v>24</v>
      </c>
      <c r="E9487" t="s">
        <v>15</v>
      </c>
      <c r="F9487" t="s">
        <v>16</v>
      </c>
      <c r="G9487">
        <v>4</v>
      </c>
      <c r="H9487">
        <v>363.82</v>
      </c>
      <c r="I9487">
        <v>0.05</v>
      </c>
      <c r="J9487">
        <v>1382.52</v>
      </c>
      <c r="K9487">
        <v>884.97</v>
      </c>
      <c r="L9487">
        <v>497.55</v>
      </c>
      <c r="M9487" t="s">
        <v>28</v>
      </c>
      <c r="N9487" s="3">
        <f>retail_sales[[#This Row],[Profit]]/retail_sales[[#This Row],[Revenue]]</f>
        <v>0.35988629459248328</v>
      </c>
      <c r="O9487" t="str">
        <f t="shared" si="148"/>
        <v>Wednesday</v>
      </c>
    </row>
    <row r="9488" spans="1:15" x14ac:dyDescent="0.3">
      <c r="A9488">
        <v>9487</v>
      </c>
      <c r="B9488" t="s">
        <v>4054</v>
      </c>
      <c r="C9488" s="1">
        <v>45651</v>
      </c>
      <c r="D9488" t="s">
        <v>24</v>
      </c>
      <c r="E9488" t="s">
        <v>33</v>
      </c>
      <c r="F9488" t="s">
        <v>21</v>
      </c>
      <c r="G9488">
        <v>4</v>
      </c>
      <c r="H9488">
        <v>147.97999999999999</v>
      </c>
      <c r="I9488">
        <v>0.13</v>
      </c>
      <c r="J9488">
        <v>514.97</v>
      </c>
      <c r="K9488">
        <v>364.37</v>
      </c>
      <c r="L9488">
        <v>150.6</v>
      </c>
      <c r="M9488" t="s">
        <v>46</v>
      </c>
      <c r="N9488" s="3">
        <f>retail_sales[[#This Row],[Profit]]/retail_sales[[#This Row],[Revenue]]</f>
        <v>0.29244422005165349</v>
      </c>
      <c r="O9488" t="str">
        <f t="shared" si="148"/>
        <v>Wednesday</v>
      </c>
    </row>
    <row r="9489" spans="1:15" x14ac:dyDescent="0.3">
      <c r="A9489">
        <v>9488</v>
      </c>
      <c r="B9489" t="s">
        <v>79</v>
      </c>
      <c r="C9489" s="1">
        <v>45518</v>
      </c>
      <c r="D9489" t="s">
        <v>14</v>
      </c>
      <c r="E9489" t="s">
        <v>33</v>
      </c>
      <c r="F9489" t="s">
        <v>27</v>
      </c>
      <c r="G9489">
        <v>6</v>
      </c>
      <c r="H9489">
        <v>355.11</v>
      </c>
      <c r="I9489">
        <v>0.23</v>
      </c>
      <c r="J9489">
        <v>1640.61</v>
      </c>
      <c r="K9489">
        <v>1225.51</v>
      </c>
      <c r="L9489">
        <v>415.1</v>
      </c>
      <c r="M9489" t="s">
        <v>17</v>
      </c>
      <c r="N9489" s="3">
        <f>retail_sales[[#This Row],[Profit]]/retail_sales[[#This Row],[Revenue]]</f>
        <v>0.2530156466192453</v>
      </c>
      <c r="O9489" t="str">
        <f t="shared" si="148"/>
        <v>Wednesday</v>
      </c>
    </row>
    <row r="9490" spans="1:15" x14ac:dyDescent="0.3">
      <c r="A9490">
        <v>9489</v>
      </c>
      <c r="B9490" t="s">
        <v>74</v>
      </c>
      <c r="C9490" s="1">
        <v>45318</v>
      </c>
      <c r="D9490" t="s">
        <v>14</v>
      </c>
      <c r="E9490" t="s">
        <v>15</v>
      </c>
      <c r="F9490" t="s">
        <v>27</v>
      </c>
      <c r="G9490">
        <v>2</v>
      </c>
      <c r="H9490">
        <v>138.4</v>
      </c>
      <c r="I9490">
        <v>0.28000000000000003</v>
      </c>
      <c r="J9490">
        <v>199.3</v>
      </c>
      <c r="K9490">
        <v>152.82</v>
      </c>
      <c r="L9490">
        <v>46.48</v>
      </c>
      <c r="M9490" t="s">
        <v>28</v>
      </c>
      <c r="N9490" s="3">
        <f>retail_sales[[#This Row],[Profit]]/retail_sales[[#This Row],[Revenue]]</f>
        <v>0.23321625689914699</v>
      </c>
      <c r="O9490" t="str">
        <f t="shared" si="148"/>
        <v>Saturday</v>
      </c>
    </row>
    <row r="9491" spans="1:15" x14ac:dyDescent="0.3">
      <c r="A9491">
        <v>9490</v>
      </c>
      <c r="B9491" t="s">
        <v>4500</v>
      </c>
      <c r="C9491" s="1">
        <v>45588</v>
      </c>
      <c r="D9491" t="s">
        <v>19</v>
      </c>
      <c r="E9491" t="s">
        <v>15</v>
      </c>
      <c r="F9491" t="s">
        <v>16</v>
      </c>
      <c r="G9491">
        <v>2</v>
      </c>
      <c r="H9491">
        <v>200.92</v>
      </c>
      <c r="I9491">
        <v>0.21</v>
      </c>
      <c r="J9491">
        <v>317.45</v>
      </c>
      <c r="K9491">
        <v>179.44</v>
      </c>
      <c r="L9491">
        <v>138.01</v>
      </c>
      <c r="M9491" t="s">
        <v>28</v>
      </c>
      <c r="N9491" s="3">
        <f>retail_sales[[#This Row],[Profit]]/retail_sales[[#This Row],[Revenue]]</f>
        <v>0.43474562923295007</v>
      </c>
      <c r="O9491" t="str">
        <f t="shared" si="148"/>
        <v>Wednesday</v>
      </c>
    </row>
    <row r="9492" spans="1:15" x14ac:dyDescent="0.3">
      <c r="A9492">
        <v>9491</v>
      </c>
      <c r="B9492" t="s">
        <v>5849</v>
      </c>
      <c r="C9492" s="1">
        <v>45597</v>
      </c>
      <c r="D9492" t="s">
        <v>39</v>
      </c>
      <c r="E9492" t="s">
        <v>15</v>
      </c>
      <c r="F9492" t="s">
        <v>16</v>
      </c>
      <c r="G9492">
        <v>4</v>
      </c>
      <c r="H9492">
        <v>438.49</v>
      </c>
      <c r="I9492">
        <v>0.27</v>
      </c>
      <c r="J9492">
        <v>1280.3900000000001</v>
      </c>
      <c r="K9492">
        <v>950.01</v>
      </c>
      <c r="L9492">
        <v>330.38</v>
      </c>
      <c r="M9492" t="s">
        <v>46</v>
      </c>
      <c r="N9492" s="3">
        <f>retail_sales[[#This Row],[Profit]]/retail_sales[[#This Row],[Revenue]]</f>
        <v>0.25803075625395383</v>
      </c>
      <c r="O9492" t="str">
        <f t="shared" si="148"/>
        <v>Friday</v>
      </c>
    </row>
    <row r="9493" spans="1:15" x14ac:dyDescent="0.3">
      <c r="A9493">
        <v>9492</v>
      </c>
      <c r="B9493" t="s">
        <v>5278</v>
      </c>
      <c r="C9493" s="1">
        <v>45428</v>
      </c>
      <c r="D9493" t="s">
        <v>24</v>
      </c>
      <c r="E9493" t="s">
        <v>33</v>
      </c>
      <c r="F9493" t="s">
        <v>21</v>
      </c>
      <c r="G9493">
        <v>1</v>
      </c>
      <c r="H9493">
        <v>149.18</v>
      </c>
      <c r="I9493">
        <v>0.25</v>
      </c>
      <c r="J9493">
        <v>111.89</v>
      </c>
      <c r="K9493">
        <v>80.95</v>
      </c>
      <c r="L9493">
        <v>30.94</v>
      </c>
      <c r="M9493" t="s">
        <v>22</v>
      </c>
      <c r="N9493" s="3">
        <f>retail_sales[[#This Row],[Profit]]/retail_sales[[#This Row],[Revenue]]</f>
        <v>0.27652158369827512</v>
      </c>
      <c r="O9493" t="str">
        <f t="shared" si="148"/>
        <v>Thursday</v>
      </c>
    </row>
    <row r="9494" spans="1:15" x14ac:dyDescent="0.3">
      <c r="A9494">
        <v>9493</v>
      </c>
      <c r="B9494" t="s">
        <v>1403</v>
      </c>
      <c r="C9494" s="1">
        <v>45615</v>
      </c>
      <c r="D9494" t="s">
        <v>24</v>
      </c>
      <c r="E9494" t="s">
        <v>25</v>
      </c>
      <c r="F9494" t="s">
        <v>21</v>
      </c>
      <c r="G9494">
        <v>4</v>
      </c>
      <c r="H9494">
        <v>46.8</v>
      </c>
      <c r="I9494">
        <v>0.28000000000000003</v>
      </c>
      <c r="J9494">
        <v>134.78</v>
      </c>
      <c r="K9494">
        <v>86.83</v>
      </c>
      <c r="L9494">
        <v>47.95</v>
      </c>
      <c r="M9494" t="s">
        <v>40</v>
      </c>
      <c r="N9494" s="3">
        <f>retail_sales[[#This Row],[Profit]]/retail_sales[[#This Row],[Revenue]]</f>
        <v>0.35576495028936045</v>
      </c>
      <c r="O9494" t="str">
        <f t="shared" si="148"/>
        <v>Tuesday</v>
      </c>
    </row>
    <row r="9495" spans="1:15" x14ac:dyDescent="0.3">
      <c r="A9495">
        <v>9494</v>
      </c>
      <c r="B9495" t="s">
        <v>5850</v>
      </c>
      <c r="C9495" s="1">
        <v>45485</v>
      </c>
      <c r="D9495" t="s">
        <v>19</v>
      </c>
      <c r="E9495" t="s">
        <v>25</v>
      </c>
      <c r="F9495" t="s">
        <v>16</v>
      </c>
      <c r="G9495">
        <v>3</v>
      </c>
      <c r="H9495">
        <v>279.06</v>
      </c>
      <c r="I9495">
        <v>0.11</v>
      </c>
      <c r="J9495">
        <v>745.09</v>
      </c>
      <c r="K9495">
        <v>520.47</v>
      </c>
      <c r="L9495">
        <v>224.62</v>
      </c>
      <c r="M9495" t="s">
        <v>22</v>
      </c>
      <c r="N9495" s="3">
        <f>retail_sales[[#This Row],[Profit]]/retail_sales[[#This Row],[Revenue]]</f>
        <v>0.30146693688010845</v>
      </c>
      <c r="O9495" t="str">
        <f t="shared" si="148"/>
        <v>Friday</v>
      </c>
    </row>
    <row r="9496" spans="1:15" x14ac:dyDescent="0.3">
      <c r="A9496">
        <v>9495</v>
      </c>
      <c r="B9496" t="s">
        <v>649</v>
      </c>
      <c r="C9496" s="1">
        <v>45420</v>
      </c>
      <c r="D9496" t="s">
        <v>14</v>
      </c>
      <c r="E9496" t="s">
        <v>25</v>
      </c>
      <c r="F9496" t="s">
        <v>21</v>
      </c>
      <c r="G9496">
        <v>5</v>
      </c>
      <c r="H9496">
        <v>244.48</v>
      </c>
      <c r="I9496">
        <v>0.09</v>
      </c>
      <c r="J9496">
        <v>1112.3800000000001</v>
      </c>
      <c r="K9496">
        <v>626.76</v>
      </c>
      <c r="L9496">
        <v>485.62</v>
      </c>
      <c r="M9496" t="s">
        <v>28</v>
      </c>
      <c r="N9496" s="3">
        <f>retail_sales[[#This Row],[Profit]]/retail_sales[[#This Row],[Revenue]]</f>
        <v>0.43655944910911737</v>
      </c>
      <c r="O9496" t="str">
        <f t="shared" si="148"/>
        <v>Wednesday</v>
      </c>
    </row>
    <row r="9497" spans="1:15" x14ac:dyDescent="0.3">
      <c r="A9497">
        <v>9496</v>
      </c>
      <c r="B9497" t="s">
        <v>1058</v>
      </c>
      <c r="C9497" s="1">
        <v>45635</v>
      </c>
      <c r="D9497" t="s">
        <v>39</v>
      </c>
      <c r="E9497" t="s">
        <v>30</v>
      </c>
      <c r="F9497" t="s">
        <v>16</v>
      </c>
      <c r="G9497">
        <v>4</v>
      </c>
      <c r="H9497">
        <v>181.14</v>
      </c>
      <c r="I9497">
        <v>0.24</v>
      </c>
      <c r="J9497">
        <v>550.66999999999996</v>
      </c>
      <c r="K9497">
        <v>282.27999999999997</v>
      </c>
      <c r="L9497">
        <v>268.39</v>
      </c>
      <c r="M9497" t="s">
        <v>46</v>
      </c>
      <c r="N9497" s="3">
        <f>retail_sales[[#This Row],[Profit]]/retail_sales[[#This Row],[Revenue]]</f>
        <v>0.48738809087112067</v>
      </c>
      <c r="O9497" t="str">
        <f t="shared" si="148"/>
        <v>Monday</v>
      </c>
    </row>
    <row r="9498" spans="1:15" x14ac:dyDescent="0.3">
      <c r="A9498">
        <v>9497</v>
      </c>
      <c r="B9498" t="s">
        <v>5851</v>
      </c>
      <c r="C9498" s="1">
        <v>45514</v>
      </c>
      <c r="D9498" t="s">
        <v>14</v>
      </c>
      <c r="E9498" t="s">
        <v>20</v>
      </c>
      <c r="F9498" t="s">
        <v>16</v>
      </c>
      <c r="G9498">
        <v>9</v>
      </c>
      <c r="H9498">
        <v>388.18</v>
      </c>
      <c r="I9498">
        <v>0.06</v>
      </c>
      <c r="J9498">
        <v>3284</v>
      </c>
      <c r="K9498">
        <v>2442.41</v>
      </c>
      <c r="L9498">
        <v>841.59</v>
      </c>
      <c r="M9498" t="s">
        <v>46</v>
      </c>
      <c r="N9498" s="3">
        <f>retail_sales[[#This Row],[Profit]]/retail_sales[[#This Row],[Revenue]]</f>
        <v>0.25626979293544461</v>
      </c>
      <c r="O9498" t="str">
        <f t="shared" si="148"/>
        <v>Saturday</v>
      </c>
    </row>
    <row r="9499" spans="1:15" x14ac:dyDescent="0.3">
      <c r="A9499">
        <v>9498</v>
      </c>
      <c r="B9499" t="s">
        <v>3915</v>
      </c>
      <c r="C9499" s="1">
        <v>45427</v>
      </c>
      <c r="D9499" t="s">
        <v>14</v>
      </c>
      <c r="E9499" t="s">
        <v>30</v>
      </c>
      <c r="F9499" t="s">
        <v>21</v>
      </c>
      <c r="G9499">
        <v>9</v>
      </c>
      <c r="H9499">
        <v>428.68</v>
      </c>
      <c r="I9499">
        <v>0.14000000000000001</v>
      </c>
      <c r="J9499">
        <v>3317.98</v>
      </c>
      <c r="K9499">
        <v>2396.3200000000002</v>
      </c>
      <c r="L9499">
        <v>921.66</v>
      </c>
      <c r="M9499" t="s">
        <v>22</v>
      </c>
      <c r="N9499" s="3">
        <f>retail_sales[[#This Row],[Profit]]/retail_sales[[#This Row],[Revenue]]</f>
        <v>0.27777744290200662</v>
      </c>
      <c r="O9499" t="str">
        <f t="shared" si="148"/>
        <v>Wednesday</v>
      </c>
    </row>
    <row r="9500" spans="1:15" x14ac:dyDescent="0.3">
      <c r="A9500">
        <v>9499</v>
      </c>
      <c r="B9500" t="s">
        <v>5852</v>
      </c>
      <c r="C9500" s="1">
        <v>45339</v>
      </c>
      <c r="D9500" t="s">
        <v>19</v>
      </c>
      <c r="E9500" t="s">
        <v>33</v>
      </c>
      <c r="F9500" t="s">
        <v>16</v>
      </c>
      <c r="G9500">
        <v>8</v>
      </c>
      <c r="H9500">
        <v>484.69</v>
      </c>
      <c r="I9500">
        <v>0.17</v>
      </c>
      <c r="J9500">
        <v>3218.34</v>
      </c>
      <c r="K9500">
        <v>2560.31</v>
      </c>
      <c r="L9500">
        <v>658.03</v>
      </c>
      <c r="M9500" t="s">
        <v>22</v>
      </c>
      <c r="N9500" s="3">
        <f>retail_sales[[#This Row],[Profit]]/retail_sales[[#This Row],[Revenue]]</f>
        <v>0.20446254901595232</v>
      </c>
      <c r="O9500" t="str">
        <f t="shared" si="148"/>
        <v>Saturday</v>
      </c>
    </row>
    <row r="9501" spans="1:15" x14ac:dyDescent="0.3">
      <c r="A9501">
        <v>9500</v>
      </c>
      <c r="B9501" t="s">
        <v>5853</v>
      </c>
      <c r="C9501" s="1">
        <v>45323</v>
      </c>
      <c r="D9501" t="s">
        <v>39</v>
      </c>
      <c r="E9501" t="s">
        <v>15</v>
      </c>
      <c r="F9501" t="s">
        <v>21</v>
      </c>
      <c r="G9501">
        <v>8</v>
      </c>
      <c r="H9501">
        <v>385.35</v>
      </c>
      <c r="I9501">
        <v>0.08</v>
      </c>
      <c r="J9501">
        <v>2836.18</v>
      </c>
      <c r="K9501">
        <v>1815.62</v>
      </c>
      <c r="L9501">
        <v>1020.56</v>
      </c>
      <c r="M9501" t="s">
        <v>22</v>
      </c>
      <c r="N9501" s="3">
        <f>retail_sales[[#This Row],[Profit]]/retail_sales[[#This Row],[Revenue]]</f>
        <v>0.359836117594793</v>
      </c>
      <c r="O9501" t="str">
        <f t="shared" si="148"/>
        <v>Thursday</v>
      </c>
    </row>
    <row r="9502" spans="1:15" x14ac:dyDescent="0.3">
      <c r="A9502">
        <v>9501</v>
      </c>
      <c r="B9502" t="s">
        <v>2537</v>
      </c>
      <c r="C9502" s="1">
        <v>45570</v>
      </c>
      <c r="D9502" t="s">
        <v>39</v>
      </c>
      <c r="E9502" t="s">
        <v>20</v>
      </c>
      <c r="F9502" t="s">
        <v>16</v>
      </c>
      <c r="G9502">
        <v>2</v>
      </c>
      <c r="H9502">
        <v>224.32</v>
      </c>
      <c r="I9502">
        <v>0.21</v>
      </c>
      <c r="J9502">
        <v>354.43</v>
      </c>
      <c r="K9502">
        <v>278.77999999999997</v>
      </c>
      <c r="L9502">
        <v>75.650000000000006</v>
      </c>
      <c r="M9502" t="s">
        <v>28</v>
      </c>
      <c r="N9502" s="3">
        <f>retail_sales[[#This Row],[Profit]]/retail_sales[[#This Row],[Revenue]]</f>
        <v>0.21344130011567872</v>
      </c>
      <c r="O9502" t="str">
        <f t="shared" si="148"/>
        <v>Saturday</v>
      </c>
    </row>
    <row r="9503" spans="1:15" x14ac:dyDescent="0.3">
      <c r="A9503">
        <v>9502</v>
      </c>
      <c r="B9503" t="s">
        <v>799</v>
      </c>
      <c r="C9503" s="1">
        <v>45591</v>
      </c>
      <c r="D9503" t="s">
        <v>19</v>
      </c>
      <c r="E9503" t="s">
        <v>33</v>
      </c>
      <c r="F9503" t="s">
        <v>21</v>
      </c>
      <c r="G9503">
        <v>2</v>
      </c>
      <c r="H9503">
        <v>436.63</v>
      </c>
      <c r="I9503">
        <v>0.13</v>
      </c>
      <c r="J9503">
        <v>759.74</v>
      </c>
      <c r="K9503">
        <v>476.44</v>
      </c>
      <c r="L9503">
        <v>283.3</v>
      </c>
      <c r="M9503" t="s">
        <v>22</v>
      </c>
      <c r="N9503" s="3">
        <f>retail_sales[[#This Row],[Profit]]/retail_sales[[#This Row],[Revenue]]</f>
        <v>0.37289072577460713</v>
      </c>
      <c r="O9503" t="str">
        <f t="shared" si="148"/>
        <v>Saturday</v>
      </c>
    </row>
    <row r="9504" spans="1:15" x14ac:dyDescent="0.3">
      <c r="A9504">
        <v>9503</v>
      </c>
      <c r="B9504" t="s">
        <v>3349</v>
      </c>
      <c r="C9504" s="1">
        <v>45609</v>
      </c>
      <c r="D9504" t="s">
        <v>24</v>
      </c>
      <c r="E9504" t="s">
        <v>25</v>
      </c>
      <c r="F9504" t="s">
        <v>21</v>
      </c>
      <c r="G9504">
        <v>8</v>
      </c>
      <c r="H9504">
        <v>73.569999999999993</v>
      </c>
      <c r="I9504">
        <v>0.19</v>
      </c>
      <c r="J9504">
        <v>476.73</v>
      </c>
      <c r="K9504">
        <v>373.3</v>
      </c>
      <c r="L9504">
        <v>103.43</v>
      </c>
      <c r="M9504" t="s">
        <v>40</v>
      </c>
      <c r="N9504" s="3">
        <f>retail_sales[[#This Row],[Profit]]/retail_sales[[#This Row],[Revenue]]</f>
        <v>0.21695718750655507</v>
      </c>
      <c r="O9504" t="str">
        <f t="shared" si="148"/>
        <v>Wednesday</v>
      </c>
    </row>
    <row r="9505" spans="1:15" x14ac:dyDescent="0.3">
      <c r="A9505">
        <v>9504</v>
      </c>
      <c r="B9505" t="s">
        <v>4591</v>
      </c>
      <c r="C9505" s="1">
        <v>45522</v>
      </c>
      <c r="D9505" t="s">
        <v>19</v>
      </c>
      <c r="E9505" t="s">
        <v>30</v>
      </c>
      <c r="F9505" t="s">
        <v>21</v>
      </c>
      <c r="G9505">
        <v>9</v>
      </c>
      <c r="H9505">
        <v>86.59</v>
      </c>
      <c r="I9505">
        <v>0.03</v>
      </c>
      <c r="J9505">
        <v>755.93</v>
      </c>
      <c r="K9505">
        <v>592.36</v>
      </c>
      <c r="L9505">
        <v>163.57</v>
      </c>
      <c r="M9505" t="s">
        <v>17</v>
      </c>
      <c r="N9505" s="3">
        <f>retail_sales[[#This Row],[Profit]]/retail_sales[[#This Row],[Revenue]]</f>
        <v>0.21638246927625573</v>
      </c>
      <c r="O9505" t="str">
        <f t="shared" si="148"/>
        <v>Sunday</v>
      </c>
    </row>
    <row r="9506" spans="1:15" x14ac:dyDescent="0.3">
      <c r="A9506">
        <v>9505</v>
      </c>
      <c r="B9506" t="s">
        <v>290</v>
      </c>
      <c r="C9506" s="1">
        <v>45603</v>
      </c>
      <c r="D9506" t="s">
        <v>14</v>
      </c>
      <c r="E9506" t="s">
        <v>33</v>
      </c>
      <c r="F9506" t="s">
        <v>27</v>
      </c>
      <c r="G9506">
        <v>10</v>
      </c>
      <c r="H9506">
        <v>167.77</v>
      </c>
      <c r="I9506">
        <v>0.03</v>
      </c>
      <c r="J9506">
        <v>1627.37</v>
      </c>
      <c r="K9506">
        <v>1093.6500000000001</v>
      </c>
      <c r="L9506">
        <v>533.72</v>
      </c>
      <c r="M9506" t="s">
        <v>28</v>
      </c>
      <c r="N9506" s="3">
        <f>retail_sales[[#This Row],[Profit]]/retail_sales[[#This Row],[Revenue]]</f>
        <v>0.32796475294493571</v>
      </c>
      <c r="O9506" t="str">
        <f t="shared" si="148"/>
        <v>Thursday</v>
      </c>
    </row>
    <row r="9507" spans="1:15" x14ac:dyDescent="0.3">
      <c r="A9507">
        <v>9506</v>
      </c>
      <c r="B9507" t="s">
        <v>1671</v>
      </c>
      <c r="C9507" s="1">
        <v>45589</v>
      </c>
      <c r="D9507" t="s">
        <v>24</v>
      </c>
      <c r="E9507" t="s">
        <v>30</v>
      </c>
      <c r="F9507" t="s">
        <v>21</v>
      </c>
      <c r="G9507">
        <v>3</v>
      </c>
      <c r="H9507">
        <v>250.1</v>
      </c>
      <c r="I9507">
        <v>0</v>
      </c>
      <c r="J9507">
        <v>750.3</v>
      </c>
      <c r="K9507">
        <v>575.51</v>
      </c>
      <c r="L9507">
        <v>174.79</v>
      </c>
      <c r="M9507" t="s">
        <v>17</v>
      </c>
      <c r="N9507" s="3">
        <f>retail_sales[[#This Row],[Profit]]/retail_sales[[#This Row],[Revenue]]</f>
        <v>0.23296014927362388</v>
      </c>
      <c r="O9507" t="str">
        <f t="shared" si="148"/>
        <v>Thursday</v>
      </c>
    </row>
    <row r="9508" spans="1:15" x14ac:dyDescent="0.3">
      <c r="A9508">
        <v>9507</v>
      </c>
      <c r="B9508" t="s">
        <v>5218</v>
      </c>
      <c r="C9508" s="1">
        <v>45403</v>
      </c>
      <c r="D9508" t="s">
        <v>39</v>
      </c>
      <c r="E9508" t="s">
        <v>30</v>
      </c>
      <c r="F9508" t="s">
        <v>16</v>
      </c>
      <c r="G9508">
        <v>3</v>
      </c>
      <c r="H9508">
        <v>145.22</v>
      </c>
      <c r="I9508">
        <v>0.09</v>
      </c>
      <c r="J9508">
        <v>396.45</v>
      </c>
      <c r="K9508">
        <v>299.54000000000002</v>
      </c>
      <c r="L9508">
        <v>96.91</v>
      </c>
      <c r="M9508" t="s">
        <v>46</v>
      </c>
      <c r="N9508" s="3">
        <f>retail_sales[[#This Row],[Profit]]/retail_sales[[#This Row],[Revenue]]</f>
        <v>0.24444444444444444</v>
      </c>
      <c r="O9508" t="str">
        <f t="shared" si="148"/>
        <v>Sunday</v>
      </c>
    </row>
    <row r="9509" spans="1:15" x14ac:dyDescent="0.3">
      <c r="A9509">
        <v>9508</v>
      </c>
      <c r="B9509" t="s">
        <v>5854</v>
      </c>
      <c r="C9509" s="1">
        <v>45541</v>
      </c>
      <c r="D9509" t="s">
        <v>19</v>
      </c>
      <c r="E9509" t="s">
        <v>25</v>
      </c>
      <c r="F9509" t="s">
        <v>16</v>
      </c>
      <c r="G9509">
        <v>10</v>
      </c>
      <c r="H9509">
        <v>194.23</v>
      </c>
      <c r="I9509">
        <v>0.25</v>
      </c>
      <c r="J9509">
        <v>1456.72</v>
      </c>
      <c r="K9509">
        <v>746.3</v>
      </c>
      <c r="L9509">
        <v>710.42</v>
      </c>
      <c r="M9509" t="s">
        <v>17</v>
      </c>
      <c r="N9509" s="3">
        <f>retail_sales[[#This Row],[Profit]]/retail_sales[[#This Row],[Revenue]]</f>
        <v>0.4876846614311604</v>
      </c>
      <c r="O9509" t="str">
        <f t="shared" si="148"/>
        <v>Friday</v>
      </c>
    </row>
    <row r="9510" spans="1:15" x14ac:dyDescent="0.3">
      <c r="A9510">
        <v>9509</v>
      </c>
      <c r="B9510" t="s">
        <v>5855</v>
      </c>
      <c r="C9510" s="1">
        <v>45336</v>
      </c>
      <c r="D9510" t="s">
        <v>39</v>
      </c>
      <c r="E9510" t="s">
        <v>30</v>
      </c>
      <c r="F9510" t="s">
        <v>27</v>
      </c>
      <c r="G9510">
        <v>7</v>
      </c>
      <c r="H9510">
        <v>94.86</v>
      </c>
      <c r="I9510">
        <v>0.03</v>
      </c>
      <c r="J9510">
        <v>644.1</v>
      </c>
      <c r="K9510">
        <v>484.18</v>
      </c>
      <c r="L9510">
        <v>159.91999999999999</v>
      </c>
      <c r="M9510" t="s">
        <v>22</v>
      </c>
      <c r="N9510" s="3">
        <f>retail_sales[[#This Row],[Profit]]/retail_sales[[#This Row],[Revenue]]</f>
        <v>0.24828442788386892</v>
      </c>
      <c r="O9510" t="str">
        <f t="shared" si="148"/>
        <v>Wednesday</v>
      </c>
    </row>
    <row r="9511" spans="1:15" x14ac:dyDescent="0.3">
      <c r="A9511">
        <v>9510</v>
      </c>
      <c r="B9511" t="s">
        <v>2672</v>
      </c>
      <c r="C9511" s="1">
        <v>45326</v>
      </c>
      <c r="D9511" t="s">
        <v>24</v>
      </c>
      <c r="E9511" t="s">
        <v>15</v>
      </c>
      <c r="F9511" t="s">
        <v>16</v>
      </c>
      <c r="G9511">
        <v>4</v>
      </c>
      <c r="H9511">
        <v>286.66000000000003</v>
      </c>
      <c r="I9511">
        <v>0.28000000000000003</v>
      </c>
      <c r="J9511">
        <v>825.58</v>
      </c>
      <c r="K9511">
        <v>428.57</v>
      </c>
      <c r="L9511">
        <v>397.01</v>
      </c>
      <c r="M9511" t="s">
        <v>28</v>
      </c>
      <c r="N9511" s="3">
        <f>retail_sales[[#This Row],[Profit]]/retail_sales[[#This Row],[Revenue]]</f>
        <v>0.4808861648780251</v>
      </c>
      <c r="O9511" t="str">
        <f t="shared" si="148"/>
        <v>Sunday</v>
      </c>
    </row>
    <row r="9512" spans="1:15" x14ac:dyDescent="0.3">
      <c r="A9512">
        <v>9511</v>
      </c>
      <c r="B9512" t="s">
        <v>2235</v>
      </c>
      <c r="C9512" s="1">
        <v>45339</v>
      </c>
      <c r="D9512" t="s">
        <v>14</v>
      </c>
      <c r="E9512" t="s">
        <v>20</v>
      </c>
      <c r="F9512" t="s">
        <v>27</v>
      </c>
      <c r="G9512">
        <v>1</v>
      </c>
      <c r="H9512">
        <v>374.7</v>
      </c>
      <c r="I9512">
        <v>0.01</v>
      </c>
      <c r="J9512">
        <v>370.95</v>
      </c>
      <c r="K9512">
        <v>253.36</v>
      </c>
      <c r="L9512">
        <v>117.59</v>
      </c>
      <c r="M9512" t="s">
        <v>40</v>
      </c>
      <c r="N9512" s="3">
        <f>retail_sales[[#This Row],[Profit]]/retail_sales[[#This Row],[Revenue]]</f>
        <v>0.31699689985173207</v>
      </c>
      <c r="O9512" t="str">
        <f t="shared" si="148"/>
        <v>Saturday</v>
      </c>
    </row>
    <row r="9513" spans="1:15" x14ac:dyDescent="0.3">
      <c r="A9513">
        <v>9512</v>
      </c>
      <c r="B9513" t="s">
        <v>5856</v>
      </c>
      <c r="C9513" s="1">
        <v>45516</v>
      </c>
      <c r="D9513" t="s">
        <v>39</v>
      </c>
      <c r="E9513" t="s">
        <v>30</v>
      </c>
      <c r="F9513" t="s">
        <v>21</v>
      </c>
      <c r="G9513">
        <v>3</v>
      </c>
      <c r="H9513">
        <v>83.37</v>
      </c>
      <c r="I9513">
        <v>0.28999999999999998</v>
      </c>
      <c r="J9513">
        <v>177.58</v>
      </c>
      <c r="K9513">
        <v>124.35</v>
      </c>
      <c r="L9513">
        <v>53.23</v>
      </c>
      <c r="M9513" t="s">
        <v>22</v>
      </c>
      <c r="N9513" s="3">
        <f>retail_sales[[#This Row],[Profit]]/retail_sales[[#This Row],[Revenue]]</f>
        <v>0.29975222434958887</v>
      </c>
      <c r="O9513" t="str">
        <f t="shared" si="148"/>
        <v>Monday</v>
      </c>
    </row>
    <row r="9514" spans="1:15" x14ac:dyDescent="0.3">
      <c r="A9514">
        <v>9513</v>
      </c>
      <c r="B9514" t="s">
        <v>3094</v>
      </c>
      <c r="C9514" s="1">
        <v>45654</v>
      </c>
      <c r="D9514" t="s">
        <v>24</v>
      </c>
      <c r="E9514" t="s">
        <v>30</v>
      </c>
      <c r="F9514" t="s">
        <v>16</v>
      </c>
      <c r="G9514">
        <v>6</v>
      </c>
      <c r="H9514">
        <v>294.17</v>
      </c>
      <c r="I9514">
        <v>0.17</v>
      </c>
      <c r="J9514">
        <v>1464.97</v>
      </c>
      <c r="K9514">
        <v>858.56</v>
      </c>
      <c r="L9514">
        <v>606.41</v>
      </c>
      <c r="M9514" t="s">
        <v>28</v>
      </c>
      <c r="N9514" s="3">
        <f>retail_sales[[#This Row],[Profit]]/retail_sales[[#This Row],[Revenue]]</f>
        <v>0.41394021720581303</v>
      </c>
      <c r="O9514" t="str">
        <f t="shared" si="148"/>
        <v>Saturday</v>
      </c>
    </row>
    <row r="9515" spans="1:15" x14ac:dyDescent="0.3">
      <c r="A9515">
        <v>9514</v>
      </c>
      <c r="B9515" t="s">
        <v>1964</v>
      </c>
      <c r="C9515" s="1">
        <v>45335</v>
      </c>
      <c r="D9515" t="s">
        <v>14</v>
      </c>
      <c r="E9515" t="s">
        <v>15</v>
      </c>
      <c r="F9515" t="s">
        <v>27</v>
      </c>
      <c r="G9515">
        <v>10</v>
      </c>
      <c r="H9515">
        <v>400.78</v>
      </c>
      <c r="I9515">
        <v>0.05</v>
      </c>
      <c r="J9515">
        <v>3807.41</v>
      </c>
      <c r="K9515">
        <v>2184.37</v>
      </c>
      <c r="L9515">
        <v>1623.04</v>
      </c>
      <c r="M9515" t="s">
        <v>40</v>
      </c>
      <c r="N9515" s="3">
        <f>retail_sales[[#This Row],[Profit]]/retail_sales[[#This Row],[Revenue]]</f>
        <v>0.42628453463115346</v>
      </c>
      <c r="O9515" t="str">
        <f t="shared" si="148"/>
        <v>Tuesday</v>
      </c>
    </row>
    <row r="9516" spans="1:15" x14ac:dyDescent="0.3">
      <c r="A9516">
        <v>9515</v>
      </c>
      <c r="B9516" t="s">
        <v>4093</v>
      </c>
      <c r="C9516" s="1">
        <v>45469</v>
      </c>
      <c r="D9516" t="s">
        <v>19</v>
      </c>
      <c r="E9516" t="s">
        <v>33</v>
      </c>
      <c r="F9516" t="s">
        <v>27</v>
      </c>
      <c r="G9516">
        <v>9</v>
      </c>
      <c r="H9516">
        <v>71.55</v>
      </c>
      <c r="I9516">
        <v>0.13</v>
      </c>
      <c r="J9516">
        <v>560.24</v>
      </c>
      <c r="K9516">
        <v>352.36</v>
      </c>
      <c r="L9516">
        <v>207.88</v>
      </c>
      <c r="M9516" t="s">
        <v>28</v>
      </c>
      <c r="N9516" s="3">
        <f>retail_sales[[#This Row],[Profit]]/retail_sales[[#This Row],[Revenue]]</f>
        <v>0.37105526203055833</v>
      </c>
      <c r="O9516" t="str">
        <f t="shared" si="148"/>
        <v>Wednesday</v>
      </c>
    </row>
    <row r="9517" spans="1:15" x14ac:dyDescent="0.3">
      <c r="A9517">
        <v>9516</v>
      </c>
      <c r="B9517" t="s">
        <v>2355</v>
      </c>
      <c r="C9517" s="1">
        <v>45428</v>
      </c>
      <c r="D9517" t="s">
        <v>39</v>
      </c>
      <c r="E9517" t="s">
        <v>20</v>
      </c>
      <c r="F9517" t="s">
        <v>27</v>
      </c>
      <c r="G9517">
        <v>6</v>
      </c>
      <c r="H9517">
        <v>239.49</v>
      </c>
      <c r="I9517">
        <v>0</v>
      </c>
      <c r="J9517">
        <v>1436.94</v>
      </c>
      <c r="K9517">
        <v>1027.3499999999999</v>
      </c>
      <c r="L9517">
        <v>409.59</v>
      </c>
      <c r="M9517" t="s">
        <v>22</v>
      </c>
      <c r="N9517" s="3">
        <f>retail_sales[[#This Row],[Profit]]/retail_sales[[#This Row],[Revenue]]</f>
        <v>0.28504321683577599</v>
      </c>
      <c r="O9517" t="str">
        <f t="shared" si="148"/>
        <v>Thursday</v>
      </c>
    </row>
    <row r="9518" spans="1:15" x14ac:dyDescent="0.3">
      <c r="A9518">
        <v>9517</v>
      </c>
      <c r="B9518" t="s">
        <v>3357</v>
      </c>
      <c r="C9518" s="1">
        <v>45498</v>
      </c>
      <c r="D9518" t="s">
        <v>24</v>
      </c>
      <c r="E9518" t="s">
        <v>25</v>
      </c>
      <c r="F9518" t="s">
        <v>21</v>
      </c>
      <c r="G9518">
        <v>6</v>
      </c>
      <c r="H9518">
        <v>230.03</v>
      </c>
      <c r="I9518">
        <v>0.01</v>
      </c>
      <c r="J9518">
        <v>1366.38</v>
      </c>
      <c r="K9518">
        <v>738.84</v>
      </c>
      <c r="L9518">
        <v>627.54</v>
      </c>
      <c r="M9518" t="s">
        <v>40</v>
      </c>
      <c r="N9518" s="3">
        <f>retail_sales[[#This Row],[Profit]]/retail_sales[[#This Row],[Revenue]]</f>
        <v>0.45927194484696782</v>
      </c>
      <c r="O9518" t="str">
        <f t="shared" si="148"/>
        <v>Thursday</v>
      </c>
    </row>
    <row r="9519" spans="1:15" x14ac:dyDescent="0.3">
      <c r="A9519">
        <v>9518</v>
      </c>
      <c r="B9519" t="s">
        <v>1447</v>
      </c>
      <c r="C9519" s="1">
        <v>45325</v>
      </c>
      <c r="D9519" t="s">
        <v>39</v>
      </c>
      <c r="E9519" t="s">
        <v>30</v>
      </c>
      <c r="F9519" t="s">
        <v>16</v>
      </c>
      <c r="G9519">
        <v>3</v>
      </c>
      <c r="H9519">
        <v>84.74</v>
      </c>
      <c r="I9519">
        <v>0.08</v>
      </c>
      <c r="J9519">
        <v>233.88</v>
      </c>
      <c r="K9519">
        <v>154.76</v>
      </c>
      <c r="L9519">
        <v>79.12</v>
      </c>
      <c r="M9519" t="s">
        <v>46</v>
      </c>
      <c r="N9519" s="3">
        <f>retail_sales[[#This Row],[Profit]]/retail_sales[[#This Row],[Revenue]]</f>
        <v>0.33829314178211051</v>
      </c>
      <c r="O9519" t="str">
        <f t="shared" si="148"/>
        <v>Saturday</v>
      </c>
    </row>
    <row r="9520" spans="1:15" x14ac:dyDescent="0.3">
      <c r="A9520">
        <v>9519</v>
      </c>
      <c r="B9520" t="s">
        <v>382</v>
      </c>
      <c r="C9520" s="1">
        <v>45538</v>
      </c>
      <c r="D9520" t="s">
        <v>39</v>
      </c>
      <c r="E9520" t="s">
        <v>30</v>
      </c>
      <c r="F9520" t="s">
        <v>21</v>
      </c>
      <c r="G9520">
        <v>3</v>
      </c>
      <c r="H9520">
        <v>16.45</v>
      </c>
      <c r="I9520">
        <v>0.04</v>
      </c>
      <c r="J9520">
        <v>47.38</v>
      </c>
      <c r="K9520">
        <v>36.270000000000003</v>
      </c>
      <c r="L9520">
        <v>11.11</v>
      </c>
      <c r="M9520" t="s">
        <v>28</v>
      </c>
      <c r="N9520" s="3">
        <f>retail_sales[[#This Row],[Profit]]/retail_sales[[#This Row],[Revenue]]</f>
        <v>0.23448712536935412</v>
      </c>
      <c r="O9520" t="str">
        <f t="shared" si="148"/>
        <v>Tuesday</v>
      </c>
    </row>
    <row r="9521" spans="1:15" x14ac:dyDescent="0.3">
      <c r="A9521">
        <v>9520</v>
      </c>
      <c r="B9521" t="s">
        <v>5493</v>
      </c>
      <c r="C9521" s="1">
        <v>45514</v>
      </c>
      <c r="D9521" t="s">
        <v>14</v>
      </c>
      <c r="E9521" t="s">
        <v>20</v>
      </c>
      <c r="F9521" t="s">
        <v>16</v>
      </c>
      <c r="G9521">
        <v>4</v>
      </c>
      <c r="H9521">
        <v>404.2</v>
      </c>
      <c r="I9521">
        <v>0.09</v>
      </c>
      <c r="J9521">
        <v>1471.29</v>
      </c>
      <c r="K9521">
        <v>828.24</v>
      </c>
      <c r="L9521">
        <v>643.04999999999995</v>
      </c>
      <c r="M9521" t="s">
        <v>17</v>
      </c>
      <c r="N9521" s="3">
        <f>retail_sales[[#This Row],[Profit]]/retail_sales[[#This Row],[Revenue]]</f>
        <v>0.4370654323756703</v>
      </c>
      <c r="O9521" t="str">
        <f t="shared" si="148"/>
        <v>Saturday</v>
      </c>
    </row>
    <row r="9522" spans="1:15" x14ac:dyDescent="0.3">
      <c r="A9522">
        <v>9521</v>
      </c>
      <c r="B9522" t="s">
        <v>5682</v>
      </c>
      <c r="C9522" s="1">
        <v>45344</v>
      </c>
      <c r="D9522" t="s">
        <v>14</v>
      </c>
      <c r="E9522" t="s">
        <v>20</v>
      </c>
      <c r="F9522" t="s">
        <v>16</v>
      </c>
      <c r="G9522">
        <v>7</v>
      </c>
      <c r="H9522">
        <v>357.57</v>
      </c>
      <c r="I9522">
        <v>0.26</v>
      </c>
      <c r="J9522">
        <v>1852.21</v>
      </c>
      <c r="K9522">
        <v>1419.53</v>
      </c>
      <c r="L9522">
        <v>432.68</v>
      </c>
      <c r="M9522" t="s">
        <v>22</v>
      </c>
      <c r="N9522" s="3">
        <f>retail_sales[[#This Row],[Profit]]/retail_sales[[#This Row],[Revenue]]</f>
        <v>0.23360202136906721</v>
      </c>
      <c r="O9522" t="str">
        <f t="shared" si="148"/>
        <v>Thursday</v>
      </c>
    </row>
    <row r="9523" spans="1:15" x14ac:dyDescent="0.3">
      <c r="A9523">
        <v>9522</v>
      </c>
      <c r="B9523" t="s">
        <v>5857</v>
      </c>
      <c r="C9523" s="1">
        <v>45567</v>
      </c>
      <c r="D9523" t="s">
        <v>19</v>
      </c>
      <c r="E9523" t="s">
        <v>25</v>
      </c>
      <c r="F9523" t="s">
        <v>27</v>
      </c>
      <c r="G9523">
        <v>3</v>
      </c>
      <c r="H9523">
        <v>385.05</v>
      </c>
      <c r="I9523">
        <v>0.19</v>
      </c>
      <c r="J9523">
        <v>935.67</v>
      </c>
      <c r="K9523">
        <v>631.04999999999995</v>
      </c>
      <c r="L9523">
        <v>304.62</v>
      </c>
      <c r="M9523" t="s">
        <v>46</v>
      </c>
      <c r="N9523" s="3">
        <f>retail_sales[[#This Row],[Profit]]/retail_sales[[#This Row],[Revenue]]</f>
        <v>0.32556349995190614</v>
      </c>
      <c r="O9523" t="str">
        <f t="shared" si="148"/>
        <v>Wednesday</v>
      </c>
    </row>
    <row r="9524" spans="1:15" x14ac:dyDescent="0.3">
      <c r="A9524">
        <v>9523</v>
      </c>
      <c r="B9524" t="s">
        <v>5858</v>
      </c>
      <c r="C9524" s="1">
        <v>45554</v>
      </c>
      <c r="D9524" t="s">
        <v>24</v>
      </c>
      <c r="E9524" t="s">
        <v>25</v>
      </c>
      <c r="F9524" t="s">
        <v>16</v>
      </c>
      <c r="G9524">
        <v>6</v>
      </c>
      <c r="H9524">
        <v>458.99</v>
      </c>
      <c r="I9524">
        <v>0.09</v>
      </c>
      <c r="J9524">
        <v>2506.09</v>
      </c>
      <c r="K9524">
        <v>1376.28</v>
      </c>
      <c r="L9524">
        <v>1129.81</v>
      </c>
      <c r="M9524" t="s">
        <v>22</v>
      </c>
      <c r="N9524" s="3">
        <f>retail_sales[[#This Row],[Profit]]/retail_sales[[#This Row],[Revenue]]</f>
        <v>0.45082578837950749</v>
      </c>
      <c r="O9524" t="str">
        <f t="shared" si="148"/>
        <v>Thursday</v>
      </c>
    </row>
    <row r="9525" spans="1:15" x14ac:dyDescent="0.3">
      <c r="A9525">
        <v>9524</v>
      </c>
      <c r="B9525" t="s">
        <v>2961</v>
      </c>
      <c r="C9525" s="1">
        <v>45368</v>
      </c>
      <c r="D9525" t="s">
        <v>14</v>
      </c>
      <c r="E9525" t="s">
        <v>15</v>
      </c>
      <c r="F9525" t="s">
        <v>27</v>
      </c>
      <c r="G9525">
        <v>5</v>
      </c>
      <c r="H9525">
        <v>490.77</v>
      </c>
      <c r="I9525">
        <v>0.08</v>
      </c>
      <c r="J9525">
        <v>2257.54</v>
      </c>
      <c r="K9525">
        <v>1557.95</v>
      </c>
      <c r="L9525">
        <v>699.59</v>
      </c>
      <c r="M9525" t="s">
        <v>40</v>
      </c>
      <c r="N9525" s="3">
        <f>retail_sales[[#This Row],[Profit]]/retail_sales[[#This Row],[Revenue]]</f>
        <v>0.30989041168705761</v>
      </c>
      <c r="O9525" t="str">
        <f t="shared" si="148"/>
        <v>Sunday</v>
      </c>
    </row>
    <row r="9526" spans="1:15" x14ac:dyDescent="0.3">
      <c r="A9526">
        <v>9525</v>
      </c>
      <c r="B9526" t="s">
        <v>4016</v>
      </c>
      <c r="C9526" s="1">
        <v>45499</v>
      </c>
      <c r="D9526" t="s">
        <v>24</v>
      </c>
      <c r="E9526" t="s">
        <v>20</v>
      </c>
      <c r="F9526" t="s">
        <v>21</v>
      </c>
      <c r="G9526">
        <v>3</v>
      </c>
      <c r="H9526">
        <v>489.13</v>
      </c>
      <c r="I9526">
        <v>0.1</v>
      </c>
      <c r="J9526">
        <v>1320.65</v>
      </c>
      <c r="K9526">
        <v>974.63</v>
      </c>
      <c r="L9526">
        <v>346.02</v>
      </c>
      <c r="M9526" t="s">
        <v>40</v>
      </c>
      <c r="N9526" s="3">
        <f>retail_sales[[#This Row],[Profit]]/retail_sales[[#This Row],[Revenue]]</f>
        <v>0.26200734486805738</v>
      </c>
      <c r="O9526" t="str">
        <f t="shared" si="148"/>
        <v>Friday</v>
      </c>
    </row>
    <row r="9527" spans="1:15" x14ac:dyDescent="0.3">
      <c r="A9527">
        <v>9526</v>
      </c>
      <c r="B9527" t="s">
        <v>5859</v>
      </c>
      <c r="C9527" s="1">
        <v>45456</v>
      </c>
      <c r="D9527" t="s">
        <v>19</v>
      </c>
      <c r="E9527" t="s">
        <v>25</v>
      </c>
      <c r="F9527" t="s">
        <v>27</v>
      </c>
      <c r="G9527">
        <v>7</v>
      </c>
      <c r="H9527">
        <v>332.11</v>
      </c>
      <c r="I9527">
        <v>0.17</v>
      </c>
      <c r="J9527">
        <v>1929.56</v>
      </c>
      <c r="K9527">
        <v>1369.9</v>
      </c>
      <c r="L9527">
        <v>559.66</v>
      </c>
      <c r="M9527" t="s">
        <v>22</v>
      </c>
      <c r="N9527" s="3">
        <f>retail_sales[[#This Row],[Profit]]/retail_sales[[#This Row],[Revenue]]</f>
        <v>0.29004539895105619</v>
      </c>
      <c r="O9527" t="str">
        <f t="shared" si="148"/>
        <v>Thursday</v>
      </c>
    </row>
    <row r="9528" spans="1:15" x14ac:dyDescent="0.3">
      <c r="A9528">
        <v>9527</v>
      </c>
      <c r="B9528" t="s">
        <v>5860</v>
      </c>
      <c r="C9528" s="1">
        <v>45461</v>
      </c>
      <c r="D9528" t="s">
        <v>14</v>
      </c>
      <c r="E9528" t="s">
        <v>25</v>
      </c>
      <c r="F9528" t="s">
        <v>16</v>
      </c>
      <c r="G9528">
        <v>3</v>
      </c>
      <c r="H9528">
        <v>171.34</v>
      </c>
      <c r="I9528">
        <v>0.23</v>
      </c>
      <c r="J9528">
        <v>395.8</v>
      </c>
      <c r="K9528">
        <v>299.62</v>
      </c>
      <c r="L9528">
        <v>96.18</v>
      </c>
      <c r="M9528" t="s">
        <v>40</v>
      </c>
      <c r="N9528" s="3">
        <f>retail_sales[[#This Row],[Profit]]/retail_sales[[#This Row],[Revenue]]</f>
        <v>0.24300151591712987</v>
      </c>
      <c r="O9528" t="str">
        <f t="shared" si="148"/>
        <v>Tuesday</v>
      </c>
    </row>
    <row r="9529" spans="1:15" x14ac:dyDescent="0.3">
      <c r="A9529">
        <v>9528</v>
      </c>
      <c r="B9529" t="s">
        <v>5861</v>
      </c>
      <c r="C9529" s="1">
        <v>45354</v>
      </c>
      <c r="D9529" t="s">
        <v>39</v>
      </c>
      <c r="E9529" t="s">
        <v>15</v>
      </c>
      <c r="F9529" t="s">
        <v>27</v>
      </c>
      <c r="G9529">
        <v>2</v>
      </c>
      <c r="H9529">
        <v>196.52</v>
      </c>
      <c r="I9529">
        <v>0.28000000000000003</v>
      </c>
      <c r="J9529">
        <v>282.99</v>
      </c>
      <c r="K9529">
        <v>195.88</v>
      </c>
      <c r="L9529">
        <v>87.11</v>
      </c>
      <c r="M9529" t="s">
        <v>40</v>
      </c>
      <c r="N9529" s="3">
        <f>retail_sales[[#This Row],[Profit]]/retail_sales[[#This Row],[Revenue]]</f>
        <v>0.30782006431322662</v>
      </c>
      <c r="O9529" t="str">
        <f t="shared" si="148"/>
        <v>Sunday</v>
      </c>
    </row>
    <row r="9530" spans="1:15" x14ac:dyDescent="0.3">
      <c r="A9530">
        <v>9529</v>
      </c>
      <c r="B9530" t="s">
        <v>5027</v>
      </c>
      <c r="C9530" s="1">
        <v>45503</v>
      </c>
      <c r="D9530" t="s">
        <v>24</v>
      </c>
      <c r="E9530" t="s">
        <v>15</v>
      </c>
      <c r="F9530" t="s">
        <v>27</v>
      </c>
      <c r="G9530">
        <v>3</v>
      </c>
      <c r="H9530">
        <v>229.33</v>
      </c>
      <c r="I9530">
        <v>0.06</v>
      </c>
      <c r="J9530">
        <v>646.71</v>
      </c>
      <c r="K9530">
        <v>370.49</v>
      </c>
      <c r="L9530">
        <v>276.22000000000003</v>
      </c>
      <c r="M9530" t="s">
        <v>28</v>
      </c>
      <c r="N9530" s="3">
        <f>retail_sales[[#This Row],[Profit]]/retail_sales[[#This Row],[Revenue]]</f>
        <v>0.42711570874116683</v>
      </c>
      <c r="O9530" t="str">
        <f t="shared" si="148"/>
        <v>Tuesday</v>
      </c>
    </row>
    <row r="9531" spans="1:15" x14ac:dyDescent="0.3">
      <c r="A9531">
        <v>9530</v>
      </c>
      <c r="B9531" t="s">
        <v>476</v>
      </c>
      <c r="C9531" s="1">
        <v>45360</v>
      </c>
      <c r="D9531" t="s">
        <v>19</v>
      </c>
      <c r="E9531" t="s">
        <v>20</v>
      </c>
      <c r="F9531" t="s">
        <v>21</v>
      </c>
      <c r="G9531">
        <v>10</v>
      </c>
      <c r="H9531">
        <v>269.63</v>
      </c>
      <c r="I9531">
        <v>0.24</v>
      </c>
      <c r="J9531">
        <v>2049.19</v>
      </c>
      <c r="K9531">
        <v>1487.04</v>
      </c>
      <c r="L9531">
        <v>562.15</v>
      </c>
      <c r="M9531" t="s">
        <v>17</v>
      </c>
      <c r="N9531" s="3">
        <f>retail_sales[[#This Row],[Profit]]/retail_sales[[#This Row],[Revenue]]</f>
        <v>0.27432790517228756</v>
      </c>
      <c r="O9531" t="str">
        <f t="shared" si="148"/>
        <v>Saturday</v>
      </c>
    </row>
    <row r="9532" spans="1:15" x14ac:dyDescent="0.3">
      <c r="A9532">
        <v>9531</v>
      </c>
      <c r="B9532" t="s">
        <v>5862</v>
      </c>
      <c r="C9532" s="1">
        <v>45603</v>
      </c>
      <c r="D9532" t="s">
        <v>19</v>
      </c>
      <c r="E9532" t="s">
        <v>15</v>
      </c>
      <c r="F9532" t="s">
        <v>27</v>
      </c>
      <c r="G9532">
        <v>5</v>
      </c>
      <c r="H9532">
        <v>230.88</v>
      </c>
      <c r="I9532">
        <v>0.14000000000000001</v>
      </c>
      <c r="J9532">
        <v>992.78</v>
      </c>
      <c r="K9532">
        <v>766.7</v>
      </c>
      <c r="L9532">
        <v>226.08</v>
      </c>
      <c r="M9532" t="s">
        <v>28</v>
      </c>
      <c r="N9532" s="3">
        <f>retail_sales[[#This Row],[Profit]]/retail_sales[[#This Row],[Revenue]]</f>
        <v>0.22772416849654509</v>
      </c>
      <c r="O9532" t="str">
        <f t="shared" si="148"/>
        <v>Thursday</v>
      </c>
    </row>
    <row r="9533" spans="1:15" x14ac:dyDescent="0.3">
      <c r="A9533">
        <v>9532</v>
      </c>
      <c r="B9533" t="s">
        <v>943</v>
      </c>
      <c r="C9533" s="1">
        <v>45450</v>
      </c>
      <c r="D9533" t="s">
        <v>39</v>
      </c>
      <c r="E9533" t="s">
        <v>33</v>
      </c>
      <c r="F9533" t="s">
        <v>21</v>
      </c>
      <c r="G9533">
        <v>1</v>
      </c>
      <c r="H9533">
        <v>336.99</v>
      </c>
      <c r="I9533">
        <v>0.16</v>
      </c>
      <c r="J9533">
        <v>283.07</v>
      </c>
      <c r="K9533">
        <v>190.04</v>
      </c>
      <c r="L9533">
        <v>93.03</v>
      </c>
      <c r="M9533" t="s">
        <v>17</v>
      </c>
      <c r="N9533" s="3">
        <f>retail_sales[[#This Row],[Profit]]/retail_sales[[#This Row],[Revenue]]</f>
        <v>0.32864662450983856</v>
      </c>
      <c r="O9533" t="str">
        <f t="shared" si="148"/>
        <v>Friday</v>
      </c>
    </row>
    <row r="9534" spans="1:15" x14ac:dyDescent="0.3">
      <c r="A9534">
        <v>9533</v>
      </c>
      <c r="B9534" t="s">
        <v>5471</v>
      </c>
      <c r="C9534" s="1">
        <v>45348</v>
      </c>
      <c r="D9534" t="s">
        <v>24</v>
      </c>
      <c r="E9534" t="s">
        <v>15</v>
      </c>
      <c r="F9534" t="s">
        <v>21</v>
      </c>
      <c r="G9534">
        <v>6</v>
      </c>
      <c r="H9534">
        <v>395.34</v>
      </c>
      <c r="I9534">
        <v>0.02</v>
      </c>
      <c r="J9534">
        <v>2324.6</v>
      </c>
      <c r="K9534">
        <v>1301.8699999999999</v>
      </c>
      <c r="L9534">
        <v>1022.73</v>
      </c>
      <c r="M9534" t="s">
        <v>28</v>
      </c>
      <c r="N9534" s="3">
        <f>retail_sales[[#This Row],[Profit]]/retail_sales[[#This Row],[Revenue]]</f>
        <v>0.43995956293555882</v>
      </c>
      <c r="O9534" t="str">
        <f t="shared" si="148"/>
        <v>Monday</v>
      </c>
    </row>
    <row r="9535" spans="1:15" x14ac:dyDescent="0.3">
      <c r="A9535">
        <v>9534</v>
      </c>
      <c r="B9535" t="s">
        <v>2141</v>
      </c>
      <c r="C9535" s="1">
        <v>45311</v>
      </c>
      <c r="D9535" t="s">
        <v>39</v>
      </c>
      <c r="E9535" t="s">
        <v>15</v>
      </c>
      <c r="F9535" t="s">
        <v>21</v>
      </c>
      <c r="G9535">
        <v>6</v>
      </c>
      <c r="H9535">
        <v>20.13</v>
      </c>
      <c r="I9535">
        <v>0.04</v>
      </c>
      <c r="J9535">
        <v>115.95</v>
      </c>
      <c r="K9535">
        <v>89.37</v>
      </c>
      <c r="L9535">
        <v>26.58</v>
      </c>
      <c r="M9535" t="s">
        <v>22</v>
      </c>
      <c r="N9535" s="3">
        <f>retail_sales[[#This Row],[Profit]]/retail_sales[[#This Row],[Revenue]]</f>
        <v>0.22923673997412675</v>
      </c>
      <c r="O9535" t="str">
        <f t="shared" si="148"/>
        <v>Saturday</v>
      </c>
    </row>
    <row r="9536" spans="1:15" x14ac:dyDescent="0.3">
      <c r="A9536">
        <v>9535</v>
      </c>
      <c r="B9536" t="s">
        <v>259</v>
      </c>
      <c r="C9536" s="1">
        <v>45631</v>
      </c>
      <c r="D9536" t="s">
        <v>39</v>
      </c>
      <c r="E9536" t="s">
        <v>15</v>
      </c>
      <c r="F9536" t="s">
        <v>27</v>
      </c>
      <c r="G9536">
        <v>4</v>
      </c>
      <c r="H9536">
        <v>256.57</v>
      </c>
      <c r="I9536">
        <v>0.06</v>
      </c>
      <c r="J9536">
        <v>964.7</v>
      </c>
      <c r="K9536">
        <v>600.62</v>
      </c>
      <c r="L9536">
        <v>364.08</v>
      </c>
      <c r="M9536" t="s">
        <v>40</v>
      </c>
      <c r="N9536" s="3">
        <f>retail_sales[[#This Row],[Profit]]/retail_sales[[#This Row],[Revenue]]</f>
        <v>0.37740230123354407</v>
      </c>
      <c r="O9536" t="str">
        <f t="shared" si="148"/>
        <v>Thursday</v>
      </c>
    </row>
    <row r="9537" spans="1:15" x14ac:dyDescent="0.3">
      <c r="A9537">
        <v>9536</v>
      </c>
      <c r="B9537" t="s">
        <v>5863</v>
      </c>
      <c r="C9537" s="1">
        <v>45456</v>
      </c>
      <c r="D9537" t="s">
        <v>14</v>
      </c>
      <c r="E9537" t="s">
        <v>15</v>
      </c>
      <c r="F9537" t="s">
        <v>16</v>
      </c>
      <c r="G9537">
        <v>9</v>
      </c>
      <c r="H9537">
        <v>68.52</v>
      </c>
      <c r="I9537">
        <v>0.09</v>
      </c>
      <c r="J9537">
        <v>561.17999999999995</v>
      </c>
      <c r="K9537">
        <v>422.74</v>
      </c>
      <c r="L9537">
        <v>138.44</v>
      </c>
      <c r="M9537" t="s">
        <v>17</v>
      </c>
      <c r="N9537" s="3">
        <f>retail_sales[[#This Row],[Profit]]/retail_sales[[#This Row],[Revenue]]</f>
        <v>0.24669446523397129</v>
      </c>
      <c r="O9537" t="str">
        <f t="shared" si="148"/>
        <v>Thursday</v>
      </c>
    </row>
    <row r="9538" spans="1:15" x14ac:dyDescent="0.3">
      <c r="A9538">
        <v>9537</v>
      </c>
      <c r="B9538" t="s">
        <v>1526</v>
      </c>
      <c r="C9538" s="1">
        <v>45378</v>
      </c>
      <c r="D9538" t="s">
        <v>14</v>
      </c>
      <c r="E9538" t="s">
        <v>33</v>
      </c>
      <c r="F9538" t="s">
        <v>21</v>
      </c>
      <c r="G9538">
        <v>4</v>
      </c>
      <c r="H9538">
        <v>253.02</v>
      </c>
      <c r="I9538">
        <v>0.09</v>
      </c>
      <c r="J9538">
        <v>920.99</v>
      </c>
      <c r="K9538">
        <v>599.65</v>
      </c>
      <c r="L9538">
        <v>321.33999999999997</v>
      </c>
      <c r="M9538" t="s">
        <v>46</v>
      </c>
      <c r="N9538" s="3">
        <f>retail_sales[[#This Row],[Profit]]/retail_sales[[#This Row],[Revenue]]</f>
        <v>0.34890715425791807</v>
      </c>
      <c r="O9538" t="str">
        <f t="shared" ref="O9538:O9601" si="149">TEXT(C9538, "dddd")</f>
        <v>Wednesday</v>
      </c>
    </row>
    <row r="9539" spans="1:15" x14ac:dyDescent="0.3">
      <c r="A9539">
        <v>9538</v>
      </c>
      <c r="B9539" t="s">
        <v>2155</v>
      </c>
      <c r="C9539" s="1">
        <v>45583</v>
      </c>
      <c r="D9539" t="s">
        <v>14</v>
      </c>
      <c r="E9539" t="s">
        <v>15</v>
      </c>
      <c r="F9539" t="s">
        <v>27</v>
      </c>
      <c r="G9539">
        <v>10</v>
      </c>
      <c r="H9539">
        <v>98.17</v>
      </c>
      <c r="I9539">
        <v>0.01</v>
      </c>
      <c r="J9539">
        <v>971.88</v>
      </c>
      <c r="K9539">
        <v>554.54</v>
      </c>
      <c r="L9539">
        <v>417.34</v>
      </c>
      <c r="M9539" t="s">
        <v>40</v>
      </c>
      <c r="N9539" s="3">
        <f>retail_sales[[#This Row],[Profit]]/retail_sales[[#This Row],[Revenue]]</f>
        <v>0.42941515413425524</v>
      </c>
      <c r="O9539" t="str">
        <f t="shared" si="149"/>
        <v>Friday</v>
      </c>
    </row>
    <row r="9540" spans="1:15" x14ac:dyDescent="0.3">
      <c r="A9540">
        <v>9539</v>
      </c>
      <c r="B9540" t="s">
        <v>4950</v>
      </c>
      <c r="C9540" s="1">
        <v>45372</v>
      </c>
      <c r="D9540" t="s">
        <v>14</v>
      </c>
      <c r="E9540" t="s">
        <v>15</v>
      </c>
      <c r="F9540" t="s">
        <v>16</v>
      </c>
      <c r="G9540">
        <v>7</v>
      </c>
      <c r="H9540">
        <v>87.76</v>
      </c>
      <c r="I9540">
        <v>0</v>
      </c>
      <c r="J9540">
        <v>614.32000000000005</v>
      </c>
      <c r="K9540">
        <v>347.39</v>
      </c>
      <c r="L9540">
        <v>266.93</v>
      </c>
      <c r="M9540" t="s">
        <v>46</v>
      </c>
      <c r="N9540" s="3">
        <f>retail_sales[[#This Row],[Profit]]/retail_sales[[#This Row],[Revenue]]</f>
        <v>0.43451295741633023</v>
      </c>
      <c r="O9540" t="str">
        <f t="shared" si="149"/>
        <v>Thursday</v>
      </c>
    </row>
    <row r="9541" spans="1:15" x14ac:dyDescent="0.3">
      <c r="A9541">
        <v>9540</v>
      </c>
      <c r="B9541" t="s">
        <v>5864</v>
      </c>
      <c r="C9541" s="1">
        <v>45465</v>
      </c>
      <c r="D9541" t="s">
        <v>24</v>
      </c>
      <c r="E9541" t="s">
        <v>30</v>
      </c>
      <c r="F9541" t="s">
        <v>21</v>
      </c>
      <c r="G9541">
        <v>10</v>
      </c>
      <c r="H9541">
        <v>243.32</v>
      </c>
      <c r="I9541">
        <v>0.28000000000000003</v>
      </c>
      <c r="J9541">
        <v>1751.9</v>
      </c>
      <c r="K9541">
        <v>917.82</v>
      </c>
      <c r="L9541">
        <v>834.08</v>
      </c>
      <c r="M9541" t="s">
        <v>46</v>
      </c>
      <c r="N9541" s="3">
        <f>retail_sales[[#This Row],[Profit]]/retail_sales[[#This Row],[Revenue]]</f>
        <v>0.47610023403162283</v>
      </c>
      <c r="O9541" t="str">
        <f t="shared" si="149"/>
        <v>Saturday</v>
      </c>
    </row>
    <row r="9542" spans="1:15" x14ac:dyDescent="0.3">
      <c r="A9542">
        <v>9541</v>
      </c>
      <c r="B9542" t="s">
        <v>1982</v>
      </c>
      <c r="C9542" s="1">
        <v>45330</v>
      </c>
      <c r="D9542" t="s">
        <v>39</v>
      </c>
      <c r="E9542" t="s">
        <v>15</v>
      </c>
      <c r="F9542" t="s">
        <v>21</v>
      </c>
      <c r="G9542">
        <v>10</v>
      </c>
      <c r="H9542">
        <v>442.17</v>
      </c>
      <c r="I9542">
        <v>0.26</v>
      </c>
      <c r="J9542">
        <v>3272.06</v>
      </c>
      <c r="K9542">
        <v>1667.44</v>
      </c>
      <c r="L9542">
        <v>1604.62</v>
      </c>
      <c r="M9542" t="s">
        <v>40</v>
      </c>
      <c r="N9542" s="3">
        <f>retail_sales[[#This Row],[Profit]]/retail_sales[[#This Row],[Revenue]]</f>
        <v>0.49040054277733292</v>
      </c>
      <c r="O9542" t="str">
        <f t="shared" si="149"/>
        <v>Thursday</v>
      </c>
    </row>
    <row r="9543" spans="1:15" x14ac:dyDescent="0.3">
      <c r="A9543">
        <v>9542</v>
      </c>
      <c r="B9543" t="s">
        <v>5865</v>
      </c>
      <c r="C9543" s="1">
        <v>45582</v>
      </c>
      <c r="D9543" t="s">
        <v>19</v>
      </c>
      <c r="E9543" t="s">
        <v>33</v>
      </c>
      <c r="F9543" t="s">
        <v>21</v>
      </c>
      <c r="G9543">
        <v>10</v>
      </c>
      <c r="H9543">
        <v>289.45</v>
      </c>
      <c r="I9543">
        <v>0.15</v>
      </c>
      <c r="J9543">
        <v>2460.3200000000002</v>
      </c>
      <c r="K9543">
        <v>1834.99</v>
      </c>
      <c r="L9543">
        <v>625.33000000000004</v>
      </c>
      <c r="M9543" t="s">
        <v>22</v>
      </c>
      <c r="N9543" s="3">
        <f>retail_sales[[#This Row],[Profit]]/retail_sales[[#This Row],[Revenue]]</f>
        <v>0.25416612473174222</v>
      </c>
      <c r="O9543" t="str">
        <f t="shared" si="149"/>
        <v>Thursday</v>
      </c>
    </row>
    <row r="9544" spans="1:15" x14ac:dyDescent="0.3">
      <c r="A9544">
        <v>9543</v>
      </c>
      <c r="B9544" t="s">
        <v>5866</v>
      </c>
      <c r="C9544" s="1">
        <v>45558</v>
      </c>
      <c r="D9544" t="s">
        <v>19</v>
      </c>
      <c r="E9544" t="s">
        <v>30</v>
      </c>
      <c r="F9544" t="s">
        <v>21</v>
      </c>
      <c r="G9544">
        <v>8</v>
      </c>
      <c r="H9544">
        <v>495.87</v>
      </c>
      <c r="I9544">
        <v>0.06</v>
      </c>
      <c r="J9544">
        <v>3728.94</v>
      </c>
      <c r="K9544">
        <v>2083.1999999999998</v>
      </c>
      <c r="L9544">
        <v>1645.74</v>
      </c>
      <c r="M9544" t="s">
        <v>22</v>
      </c>
      <c r="N9544" s="3">
        <f>retail_sales[[#This Row],[Profit]]/retail_sales[[#This Row],[Revenue]]</f>
        <v>0.4413425799288806</v>
      </c>
      <c r="O9544" t="str">
        <f t="shared" si="149"/>
        <v>Monday</v>
      </c>
    </row>
    <row r="9545" spans="1:15" x14ac:dyDescent="0.3">
      <c r="A9545">
        <v>9544</v>
      </c>
      <c r="B9545" t="s">
        <v>5068</v>
      </c>
      <c r="C9545" s="1">
        <v>45522</v>
      </c>
      <c r="D9545" t="s">
        <v>39</v>
      </c>
      <c r="E9545" t="s">
        <v>30</v>
      </c>
      <c r="F9545" t="s">
        <v>16</v>
      </c>
      <c r="G9545">
        <v>7</v>
      </c>
      <c r="H9545">
        <v>489.63</v>
      </c>
      <c r="I9545">
        <v>0.28000000000000003</v>
      </c>
      <c r="J9545">
        <v>2467.7399999999998</v>
      </c>
      <c r="K9545">
        <v>1431.26</v>
      </c>
      <c r="L9545">
        <v>1036.48</v>
      </c>
      <c r="M9545" t="s">
        <v>40</v>
      </c>
      <c r="N9545" s="3">
        <f>retail_sales[[#This Row],[Profit]]/retail_sales[[#This Row],[Revenue]]</f>
        <v>0.42001183268901915</v>
      </c>
      <c r="O9545" t="str">
        <f t="shared" si="149"/>
        <v>Sunday</v>
      </c>
    </row>
    <row r="9546" spans="1:15" x14ac:dyDescent="0.3">
      <c r="A9546">
        <v>9545</v>
      </c>
      <c r="B9546" t="s">
        <v>2100</v>
      </c>
      <c r="C9546" s="1">
        <v>45462</v>
      </c>
      <c r="D9546" t="s">
        <v>14</v>
      </c>
      <c r="E9546" t="s">
        <v>30</v>
      </c>
      <c r="F9546" t="s">
        <v>27</v>
      </c>
      <c r="G9546">
        <v>1</v>
      </c>
      <c r="H9546">
        <v>71.290000000000006</v>
      </c>
      <c r="I9546">
        <v>0.19</v>
      </c>
      <c r="J9546">
        <v>57.74</v>
      </c>
      <c r="K9546">
        <v>42.03</v>
      </c>
      <c r="L9546">
        <v>15.71</v>
      </c>
      <c r="M9546" t="s">
        <v>28</v>
      </c>
      <c r="N9546" s="3">
        <f>retail_sales[[#This Row],[Profit]]/retail_sales[[#This Row],[Revenue]]</f>
        <v>0.27208174575684102</v>
      </c>
      <c r="O9546" t="str">
        <f t="shared" si="149"/>
        <v>Wednesday</v>
      </c>
    </row>
    <row r="9547" spans="1:15" x14ac:dyDescent="0.3">
      <c r="A9547">
        <v>9546</v>
      </c>
      <c r="B9547" t="s">
        <v>2243</v>
      </c>
      <c r="C9547" s="1">
        <v>45548</v>
      </c>
      <c r="D9547" t="s">
        <v>14</v>
      </c>
      <c r="E9547" t="s">
        <v>20</v>
      </c>
      <c r="F9547" t="s">
        <v>21</v>
      </c>
      <c r="G9547">
        <v>4</v>
      </c>
      <c r="H9547">
        <v>364.23</v>
      </c>
      <c r="I9547">
        <v>0.22</v>
      </c>
      <c r="J9547">
        <v>1136.4000000000001</v>
      </c>
      <c r="K9547">
        <v>702.71</v>
      </c>
      <c r="L9547">
        <v>433.69</v>
      </c>
      <c r="M9547" t="s">
        <v>46</v>
      </c>
      <c r="N9547" s="3">
        <f>retail_sales[[#This Row],[Profit]]/retail_sales[[#This Row],[Revenue]]</f>
        <v>0.38163498768039422</v>
      </c>
      <c r="O9547" t="str">
        <f t="shared" si="149"/>
        <v>Friday</v>
      </c>
    </row>
    <row r="9548" spans="1:15" x14ac:dyDescent="0.3">
      <c r="A9548">
        <v>9547</v>
      </c>
      <c r="B9548" t="s">
        <v>5867</v>
      </c>
      <c r="C9548" s="1">
        <v>45629</v>
      </c>
      <c r="D9548" t="s">
        <v>19</v>
      </c>
      <c r="E9548" t="s">
        <v>30</v>
      </c>
      <c r="F9548" t="s">
        <v>21</v>
      </c>
      <c r="G9548">
        <v>8</v>
      </c>
      <c r="H9548">
        <v>134.21</v>
      </c>
      <c r="I9548">
        <v>0.22</v>
      </c>
      <c r="J9548">
        <v>837.47</v>
      </c>
      <c r="K9548">
        <v>645.37</v>
      </c>
      <c r="L9548">
        <v>192.1</v>
      </c>
      <c r="M9548" t="s">
        <v>22</v>
      </c>
      <c r="N9548" s="3">
        <f>retail_sales[[#This Row],[Profit]]/retail_sales[[#This Row],[Revenue]]</f>
        <v>0.22938135097376622</v>
      </c>
      <c r="O9548" t="str">
        <f t="shared" si="149"/>
        <v>Tuesday</v>
      </c>
    </row>
    <row r="9549" spans="1:15" x14ac:dyDescent="0.3">
      <c r="A9549">
        <v>9548</v>
      </c>
      <c r="B9549" t="s">
        <v>621</v>
      </c>
      <c r="C9549" s="1">
        <v>45333</v>
      </c>
      <c r="D9549" t="s">
        <v>24</v>
      </c>
      <c r="E9549" t="s">
        <v>25</v>
      </c>
      <c r="F9549" t="s">
        <v>27</v>
      </c>
      <c r="G9549">
        <v>1</v>
      </c>
      <c r="H9549">
        <v>481.38</v>
      </c>
      <c r="I9549">
        <v>0.26</v>
      </c>
      <c r="J9549">
        <v>356.22</v>
      </c>
      <c r="K9549">
        <v>257.02</v>
      </c>
      <c r="L9549">
        <v>99.2</v>
      </c>
      <c r="M9549" t="s">
        <v>40</v>
      </c>
      <c r="N9549" s="3">
        <f>retail_sales[[#This Row],[Profit]]/retail_sales[[#This Row],[Revenue]]</f>
        <v>0.27847959126382571</v>
      </c>
      <c r="O9549" t="str">
        <f t="shared" si="149"/>
        <v>Sunday</v>
      </c>
    </row>
    <row r="9550" spans="1:15" x14ac:dyDescent="0.3">
      <c r="A9550">
        <v>9549</v>
      </c>
      <c r="B9550" t="s">
        <v>2834</v>
      </c>
      <c r="C9550" s="1">
        <v>45321</v>
      </c>
      <c r="D9550" t="s">
        <v>19</v>
      </c>
      <c r="E9550" t="s">
        <v>15</v>
      </c>
      <c r="F9550" t="s">
        <v>27</v>
      </c>
      <c r="G9550">
        <v>6</v>
      </c>
      <c r="H9550">
        <v>282.2</v>
      </c>
      <c r="I9550">
        <v>0.17</v>
      </c>
      <c r="J9550">
        <v>1405.36</v>
      </c>
      <c r="K9550">
        <v>1067.0899999999999</v>
      </c>
      <c r="L9550">
        <v>338.27</v>
      </c>
      <c r="M9550" t="s">
        <v>40</v>
      </c>
      <c r="N9550" s="3">
        <f>retail_sales[[#This Row],[Profit]]/retail_sales[[#This Row],[Revenue]]</f>
        <v>0.24069989184265952</v>
      </c>
      <c r="O9550" t="str">
        <f t="shared" si="149"/>
        <v>Tuesday</v>
      </c>
    </row>
    <row r="9551" spans="1:15" x14ac:dyDescent="0.3">
      <c r="A9551">
        <v>9550</v>
      </c>
      <c r="B9551" t="s">
        <v>5868</v>
      </c>
      <c r="C9551" s="1">
        <v>45498</v>
      </c>
      <c r="D9551" t="s">
        <v>24</v>
      </c>
      <c r="E9551" t="s">
        <v>15</v>
      </c>
      <c r="F9551" t="s">
        <v>21</v>
      </c>
      <c r="G9551">
        <v>5</v>
      </c>
      <c r="H9551">
        <v>251.64</v>
      </c>
      <c r="I9551">
        <v>0.09</v>
      </c>
      <c r="J9551">
        <v>1144.96</v>
      </c>
      <c r="K9551">
        <v>816.09</v>
      </c>
      <c r="L9551">
        <v>328.87</v>
      </c>
      <c r="M9551" t="s">
        <v>40</v>
      </c>
      <c r="N9551" s="3">
        <f>retail_sales[[#This Row],[Profit]]/retail_sales[[#This Row],[Revenue]]</f>
        <v>0.2872327417551705</v>
      </c>
      <c r="O9551" t="str">
        <f t="shared" si="149"/>
        <v>Thursday</v>
      </c>
    </row>
    <row r="9552" spans="1:15" x14ac:dyDescent="0.3">
      <c r="A9552">
        <v>9551</v>
      </c>
      <c r="B9552" t="s">
        <v>1474</v>
      </c>
      <c r="C9552" s="1">
        <v>45392</v>
      </c>
      <c r="D9552" t="s">
        <v>14</v>
      </c>
      <c r="E9552" t="s">
        <v>25</v>
      </c>
      <c r="F9552" t="s">
        <v>16</v>
      </c>
      <c r="G9552">
        <v>10</v>
      </c>
      <c r="H9552">
        <v>216.64</v>
      </c>
      <c r="I9552">
        <v>0.11</v>
      </c>
      <c r="J9552">
        <v>1928.1</v>
      </c>
      <c r="K9552">
        <v>1438.77</v>
      </c>
      <c r="L9552">
        <v>489.33</v>
      </c>
      <c r="M9552" t="s">
        <v>22</v>
      </c>
      <c r="N9552" s="3">
        <f>retail_sales[[#This Row],[Profit]]/retail_sales[[#This Row],[Revenue]]</f>
        <v>0.25378870390539909</v>
      </c>
      <c r="O9552" t="str">
        <f t="shared" si="149"/>
        <v>Wednesday</v>
      </c>
    </row>
    <row r="9553" spans="1:15" x14ac:dyDescent="0.3">
      <c r="A9553">
        <v>9552</v>
      </c>
      <c r="B9553" t="s">
        <v>722</v>
      </c>
      <c r="C9553" s="1">
        <v>45303</v>
      </c>
      <c r="D9553" t="s">
        <v>24</v>
      </c>
      <c r="E9553" t="s">
        <v>20</v>
      </c>
      <c r="F9553" t="s">
        <v>16</v>
      </c>
      <c r="G9553">
        <v>2</v>
      </c>
      <c r="H9553">
        <v>254.29</v>
      </c>
      <c r="I9553">
        <v>0.09</v>
      </c>
      <c r="J9553">
        <v>462.81</v>
      </c>
      <c r="K9553">
        <v>297.56</v>
      </c>
      <c r="L9553">
        <v>165.25</v>
      </c>
      <c r="M9553" t="s">
        <v>46</v>
      </c>
      <c r="N9553" s="3">
        <f>retail_sales[[#This Row],[Profit]]/retail_sales[[#This Row],[Revenue]]</f>
        <v>0.35705797195393357</v>
      </c>
      <c r="O9553" t="str">
        <f t="shared" si="149"/>
        <v>Friday</v>
      </c>
    </row>
    <row r="9554" spans="1:15" x14ac:dyDescent="0.3">
      <c r="A9554">
        <v>9553</v>
      </c>
      <c r="B9554" t="s">
        <v>5869</v>
      </c>
      <c r="C9554" s="1">
        <v>45415</v>
      </c>
      <c r="D9554" t="s">
        <v>14</v>
      </c>
      <c r="E9554" t="s">
        <v>30</v>
      </c>
      <c r="F9554" t="s">
        <v>27</v>
      </c>
      <c r="G9554">
        <v>2</v>
      </c>
      <c r="H9554">
        <v>222.13</v>
      </c>
      <c r="I9554">
        <v>0.17</v>
      </c>
      <c r="J9554">
        <v>368.74</v>
      </c>
      <c r="K9554">
        <v>267.45999999999998</v>
      </c>
      <c r="L9554">
        <v>101.28</v>
      </c>
      <c r="M9554" t="s">
        <v>22</v>
      </c>
      <c r="N9554" s="3">
        <f>retail_sales[[#This Row],[Profit]]/retail_sales[[#This Row],[Revenue]]</f>
        <v>0.2746650756630688</v>
      </c>
      <c r="O9554" t="str">
        <f t="shared" si="149"/>
        <v>Friday</v>
      </c>
    </row>
    <row r="9555" spans="1:15" x14ac:dyDescent="0.3">
      <c r="A9555">
        <v>9554</v>
      </c>
      <c r="B9555" t="s">
        <v>2328</v>
      </c>
      <c r="C9555" s="1">
        <v>45371</v>
      </c>
      <c r="D9555" t="s">
        <v>39</v>
      </c>
      <c r="E9555" t="s">
        <v>33</v>
      </c>
      <c r="F9555" t="s">
        <v>27</v>
      </c>
      <c r="G9555">
        <v>3</v>
      </c>
      <c r="H9555">
        <v>27.6</v>
      </c>
      <c r="I9555">
        <v>0.26</v>
      </c>
      <c r="J9555">
        <v>61.27</v>
      </c>
      <c r="K9555">
        <v>45.69</v>
      </c>
      <c r="L9555">
        <v>15.58</v>
      </c>
      <c r="M9555" t="s">
        <v>46</v>
      </c>
      <c r="N9555" s="3">
        <f>retail_sales[[#This Row],[Profit]]/retail_sales[[#This Row],[Revenue]]</f>
        <v>0.25428431532560797</v>
      </c>
      <c r="O9555" t="str">
        <f t="shared" si="149"/>
        <v>Wednesday</v>
      </c>
    </row>
    <row r="9556" spans="1:15" x14ac:dyDescent="0.3">
      <c r="A9556">
        <v>9555</v>
      </c>
      <c r="B9556" t="s">
        <v>5606</v>
      </c>
      <c r="C9556" s="1">
        <v>45408</v>
      </c>
      <c r="D9556" t="s">
        <v>19</v>
      </c>
      <c r="E9556" t="s">
        <v>25</v>
      </c>
      <c r="F9556" t="s">
        <v>16</v>
      </c>
      <c r="G9556">
        <v>4</v>
      </c>
      <c r="H9556">
        <v>86.51</v>
      </c>
      <c r="I9556">
        <v>0.06</v>
      </c>
      <c r="J9556">
        <v>325.27999999999997</v>
      </c>
      <c r="K9556">
        <v>229.03</v>
      </c>
      <c r="L9556">
        <v>96.25</v>
      </c>
      <c r="M9556" t="s">
        <v>46</v>
      </c>
      <c r="N9556" s="3">
        <f>retail_sales[[#This Row],[Profit]]/retail_sales[[#This Row],[Revenue]]</f>
        <v>0.29589891785538613</v>
      </c>
      <c r="O9556" t="str">
        <f t="shared" si="149"/>
        <v>Friday</v>
      </c>
    </row>
    <row r="9557" spans="1:15" x14ac:dyDescent="0.3">
      <c r="A9557">
        <v>9556</v>
      </c>
      <c r="B9557" t="s">
        <v>1671</v>
      </c>
      <c r="C9557" s="1">
        <v>45574</v>
      </c>
      <c r="D9557" t="s">
        <v>39</v>
      </c>
      <c r="E9557" t="s">
        <v>25</v>
      </c>
      <c r="F9557" t="s">
        <v>21</v>
      </c>
      <c r="G9557">
        <v>1</v>
      </c>
      <c r="H9557">
        <v>104.42</v>
      </c>
      <c r="I9557">
        <v>0.2</v>
      </c>
      <c r="J9557">
        <v>83.54</v>
      </c>
      <c r="K9557">
        <v>50.9</v>
      </c>
      <c r="L9557">
        <v>32.64</v>
      </c>
      <c r="M9557" t="s">
        <v>28</v>
      </c>
      <c r="N9557" s="3">
        <f>retail_sales[[#This Row],[Profit]]/retail_sales[[#This Row],[Revenue]]</f>
        <v>0.39071103662915968</v>
      </c>
      <c r="O9557" t="str">
        <f t="shared" si="149"/>
        <v>Wednesday</v>
      </c>
    </row>
    <row r="9558" spans="1:15" x14ac:dyDescent="0.3">
      <c r="A9558">
        <v>9557</v>
      </c>
      <c r="B9558" t="s">
        <v>465</v>
      </c>
      <c r="C9558" s="1">
        <v>45308</v>
      </c>
      <c r="D9558" t="s">
        <v>39</v>
      </c>
      <c r="E9558" t="s">
        <v>30</v>
      </c>
      <c r="F9558" t="s">
        <v>21</v>
      </c>
      <c r="G9558">
        <v>4</v>
      </c>
      <c r="H9558">
        <v>442.82</v>
      </c>
      <c r="I9558">
        <v>0.28999999999999998</v>
      </c>
      <c r="J9558">
        <v>1257.6099999999999</v>
      </c>
      <c r="K9558">
        <v>936.8</v>
      </c>
      <c r="L9558">
        <v>320.81</v>
      </c>
      <c r="M9558" t="s">
        <v>40</v>
      </c>
      <c r="N9558" s="3">
        <f>retail_sales[[#This Row],[Profit]]/retail_sales[[#This Row],[Revenue]]</f>
        <v>0.25509498175109935</v>
      </c>
      <c r="O9558" t="str">
        <f t="shared" si="149"/>
        <v>Wednesday</v>
      </c>
    </row>
    <row r="9559" spans="1:15" x14ac:dyDescent="0.3">
      <c r="A9559">
        <v>9558</v>
      </c>
      <c r="B9559" t="s">
        <v>1584</v>
      </c>
      <c r="C9559" s="1">
        <v>45553</v>
      </c>
      <c r="D9559" t="s">
        <v>14</v>
      </c>
      <c r="E9559" t="s">
        <v>15</v>
      </c>
      <c r="F9559" t="s">
        <v>16</v>
      </c>
      <c r="G9559">
        <v>5</v>
      </c>
      <c r="H9559">
        <v>492.13</v>
      </c>
      <c r="I9559">
        <v>0.15</v>
      </c>
      <c r="J9559">
        <v>2091.5500000000002</v>
      </c>
      <c r="K9559">
        <v>1120.0899999999999</v>
      </c>
      <c r="L9559">
        <v>971.46</v>
      </c>
      <c r="M9559" t="s">
        <v>40</v>
      </c>
      <c r="N9559" s="3">
        <f>retail_sales[[#This Row],[Profit]]/retail_sales[[#This Row],[Revenue]]</f>
        <v>0.46446893452224425</v>
      </c>
      <c r="O9559" t="str">
        <f t="shared" si="149"/>
        <v>Wednesday</v>
      </c>
    </row>
    <row r="9560" spans="1:15" x14ac:dyDescent="0.3">
      <c r="A9560">
        <v>9559</v>
      </c>
      <c r="B9560" t="s">
        <v>1528</v>
      </c>
      <c r="C9560" s="1">
        <v>45377</v>
      </c>
      <c r="D9560" t="s">
        <v>14</v>
      </c>
      <c r="E9560" t="s">
        <v>15</v>
      </c>
      <c r="F9560" t="s">
        <v>16</v>
      </c>
      <c r="G9560">
        <v>4</v>
      </c>
      <c r="H9560">
        <v>167.41</v>
      </c>
      <c r="I9560">
        <v>0.09</v>
      </c>
      <c r="J9560">
        <v>609.37</v>
      </c>
      <c r="K9560">
        <v>450.24</v>
      </c>
      <c r="L9560">
        <v>159.13</v>
      </c>
      <c r="M9560" t="s">
        <v>22</v>
      </c>
      <c r="N9560" s="3">
        <f>retail_sales[[#This Row],[Profit]]/retail_sales[[#This Row],[Revenue]]</f>
        <v>0.26113855293171634</v>
      </c>
      <c r="O9560" t="str">
        <f t="shared" si="149"/>
        <v>Tuesday</v>
      </c>
    </row>
    <row r="9561" spans="1:15" x14ac:dyDescent="0.3">
      <c r="A9561">
        <v>9560</v>
      </c>
      <c r="B9561" t="s">
        <v>5870</v>
      </c>
      <c r="C9561" s="1">
        <v>45311</v>
      </c>
      <c r="D9561" t="s">
        <v>24</v>
      </c>
      <c r="E9561" t="s">
        <v>15</v>
      </c>
      <c r="F9561" t="s">
        <v>27</v>
      </c>
      <c r="G9561">
        <v>10</v>
      </c>
      <c r="H9561">
        <v>57.54</v>
      </c>
      <c r="I9561">
        <v>0.01</v>
      </c>
      <c r="J9561">
        <v>569.65</v>
      </c>
      <c r="K9561">
        <v>449.74</v>
      </c>
      <c r="L9561">
        <v>119.91</v>
      </c>
      <c r="M9561" t="s">
        <v>40</v>
      </c>
      <c r="N9561" s="3">
        <f>retail_sales[[#This Row],[Profit]]/retail_sales[[#This Row],[Revenue]]</f>
        <v>0.21049767401035724</v>
      </c>
      <c r="O9561" t="str">
        <f t="shared" si="149"/>
        <v>Saturday</v>
      </c>
    </row>
    <row r="9562" spans="1:15" x14ac:dyDescent="0.3">
      <c r="A9562">
        <v>9561</v>
      </c>
      <c r="B9562" t="s">
        <v>1078</v>
      </c>
      <c r="C9562" s="1">
        <v>45420</v>
      </c>
      <c r="D9562" t="s">
        <v>39</v>
      </c>
      <c r="E9562" t="s">
        <v>15</v>
      </c>
      <c r="F9562" t="s">
        <v>21</v>
      </c>
      <c r="G9562">
        <v>5</v>
      </c>
      <c r="H9562">
        <v>336.15</v>
      </c>
      <c r="I9562">
        <v>0.09</v>
      </c>
      <c r="J9562">
        <v>1529.48</v>
      </c>
      <c r="K9562">
        <v>1196.46</v>
      </c>
      <c r="L9562">
        <v>333.02</v>
      </c>
      <c r="M9562" t="s">
        <v>28</v>
      </c>
      <c r="N9562" s="3">
        <f>retail_sales[[#This Row],[Profit]]/retail_sales[[#This Row],[Revenue]]</f>
        <v>0.21773413186180923</v>
      </c>
      <c r="O9562" t="str">
        <f t="shared" si="149"/>
        <v>Wednesday</v>
      </c>
    </row>
    <row r="9563" spans="1:15" x14ac:dyDescent="0.3">
      <c r="A9563">
        <v>9562</v>
      </c>
      <c r="B9563" t="s">
        <v>1934</v>
      </c>
      <c r="C9563" s="1">
        <v>45363</v>
      </c>
      <c r="D9563" t="s">
        <v>14</v>
      </c>
      <c r="E9563" t="s">
        <v>15</v>
      </c>
      <c r="F9563" t="s">
        <v>16</v>
      </c>
      <c r="G9563">
        <v>8</v>
      </c>
      <c r="H9563">
        <v>362.15</v>
      </c>
      <c r="I9563">
        <v>0.3</v>
      </c>
      <c r="J9563">
        <v>2028.04</v>
      </c>
      <c r="K9563">
        <v>1296.7</v>
      </c>
      <c r="L9563">
        <v>731.34</v>
      </c>
      <c r="M9563" t="s">
        <v>17</v>
      </c>
      <c r="N9563" s="3">
        <f>retail_sales[[#This Row],[Profit]]/retail_sales[[#This Row],[Revenue]]</f>
        <v>0.36061418906924914</v>
      </c>
      <c r="O9563" t="str">
        <f t="shared" si="149"/>
        <v>Tuesday</v>
      </c>
    </row>
    <row r="9564" spans="1:15" x14ac:dyDescent="0.3">
      <c r="A9564">
        <v>9563</v>
      </c>
      <c r="B9564" t="s">
        <v>4532</v>
      </c>
      <c r="C9564" s="1">
        <v>45310</v>
      </c>
      <c r="D9564" t="s">
        <v>14</v>
      </c>
      <c r="E9564" t="s">
        <v>15</v>
      </c>
      <c r="F9564" t="s">
        <v>21</v>
      </c>
      <c r="G9564">
        <v>4</v>
      </c>
      <c r="H9564">
        <v>83.8</v>
      </c>
      <c r="I9564">
        <v>0.17</v>
      </c>
      <c r="J9564">
        <v>278.22000000000003</v>
      </c>
      <c r="K9564">
        <v>150.41</v>
      </c>
      <c r="L9564">
        <v>127.81</v>
      </c>
      <c r="M9564" t="s">
        <v>28</v>
      </c>
      <c r="N9564" s="3">
        <f>retail_sales[[#This Row],[Profit]]/retail_sales[[#This Row],[Revenue]]</f>
        <v>0.45938465962188191</v>
      </c>
      <c r="O9564" t="str">
        <f t="shared" si="149"/>
        <v>Friday</v>
      </c>
    </row>
    <row r="9565" spans="1:15" x14ac:dyDescent="0.3">
      <c r="A9565">
        <v>9564</v>
      </c>
      <c r="B9565" t="s">
        <v>2209</v>
      </c>
      <c r="C9565" s="1">
        <v>45457</v>
      </c>
      <c r="D9565" t="s">
        <v>39</v>
      </c>
      <c r="E9565" t="s">
        <v>15</v>
      </c>
      <c r="F9565" t="s">
        <v>16</v>
      </c>
      <c r="G9565">
        <v>1</v>
      </c>
      <c r="H9565">
        <v>421.5</v>
      </c>
      <c r="I9565">
        <v>0.28999999999999998</v>
      </c>
      <c r="J9565">
        <v>299.26</v>
      </c>
      <c r="K9565">
        <v>164.81</v>
      </c>
      <c r="L9565">
        <v>134.44999999999999</v>
      </c>
      <c r="M9565" t="s">
        <v>17</v>
      </c>
      <c r="N9565" s="3">
        <f>retail_sales[[#This Row],[Profit]]/retail_sales[[#This Row],[Revenue]]</f>
        <v>0.44927487803248012</v>
      </c>
      <c r="O9565" t="str">
        <f t="shared" si="149"/>
        <v>Friday</v>
      </c>
    </row>
    <row r="9566" spans="1:15" x14ac:dyDescent="0.3">
      <c r="A9566">
        <v>9565</v>
      </c>
      <c r="B9566" t="s">
        <v>5871</v>
      </c>
      <c r="C9566" s="1">
        <v>45649</v>
      </c>
      <c r="D9566" t="s">
        <v>14</v>
      </c>
      <c r="E9566" t="s">
        <v>33</v>
      </c>
      <c r="F9566" t="s">
        <v>21</v>
      </c>
      <c r="G9566">
        <v>5</v>
      </c>
      <c r="H9566">
        <v>156.72999999999999</v>
      </c>
      <c r="I9566">
        <v>0.05</v>
      </c>
      <c r="J9566">
        <v>744.47</v>
      </c>
      <c r="K9566">
        <v>526.92999999999995</v>
      </c>
      <c r="L9566">
        <v>217.54</v>
      </c>
      <c r="M9566" t="s">
        <v>40</v>
      </c>
      <c r="N9566" s="3">
        <f>retail_sales[[#This Row],[Profit]]/retail_sales[[#This Row],[Revenue]]</f>
        <v>0.29220787943100457</v>
      </c>
      <c r="O9566" t="str">
        <f t="shared" si="149"/>
        <v>Monday</v>
      </c>
    </row>
    <row r="9567" spans="1:15" x14ac:dyDescent="0.3">
      <c r="A9567">
        <v>9566</v>
      </c>
      <c r="B9567" t="s">
        <v>3519</v>
      </c>
      <c r="C9567" s="1">
        <v>45490</v>
      </c>
      <c r="D9567" t="s">
        <v>24</v>
      </c>
      <c r="E9567" t="s">
        <v>20</v>
      </c>
      <c r="F9567" t="s">
        <v>21</v>
      </c>
      <c r="G9567">
        <v>6</v>
      </c>
      <c r="H9567">
        <v>119.94</v>
      </c>
      <c r="I9567">
        <v>0.19</v>
      </c>
      <c r="J9567">
        <v>582.91</v>
      </c>
      <c r="K9567">
        <v>371.89</v>
      </c>
      <c r="L9567">
        <v>211.02</v>
      </c>
      <c r="M9567" t="s">
        <v>22</v>
      </c>
      <c r="N9567" s="3">
        <f>retail_sales[[#This Row],[Profit]]/retail_sales[[#This Row],[Revenue]]</f>
        <v>0.36201128819200223</v>
      </c>
      <c r="O9567" t="str">
        <f t="shared" si="149"/>
        <v>Wednesday</v>
      </c>
    </row>
    <row r="9568" spans="1:15" x14ac:dyDescent="0.3">
      <c r="A9568">
        <v>9567</v>
      </c>
      <c r="B9568" t="s">
        <v>5872</v>
      </c>
      <c r="C9568" s="1">
        <v>45526</v>
      </c>
      <c r="D9568" t="s">
        <v>19</v>
      </c>
      <c r="E9568" t="s">
        <v>33</v>
      </c>
      <c r="F9568" t="s">
        <v>21</v>
      </c>
      <c r="G9568">
        <v>8</v>
      </c>
      <c r="H9568">
        <v>483.51</v>
      </c>
      <c r="I9568">
        <v>0.25</v>
      </c>
      <c r="J9568">
        <v>2901.06</v>
      </c>
      <c r="K9568">
        <v>2168.15</v>
      </c>
      <c r="L9568">
        <v>732.91</v>
      </c>
      <c r="M9568" t="s">
        <v>40</v>
      </c>
      <c r="N9568" s="3">
        <f>retail_sales[[#This Row],[Profit]]/retail_sales[[#This Row],[Revenue]]</f>
        <v>0.25263524366955525</v>
      </c>
      <c r="O9568" t="str">
        <f t="shared" si="149"/>
        <v>Thursday</v>
      </c>
    </row>
    <row r="9569" spans="1:15" x14ac:dyDescent="0.3">
      <c r="A9569">
        <v>9568</v>
      </c>
      <c r="B9569" t="s">
        <v>5873</v>
      </c>
      <c r="C9569" s="1">
        <v>45468</v>
      </c>
      <c r="D9569" t="s">
        <v>14</v>
      </c>
      <c r="E9569" t="s">
        <v>30</v>
      </c>
      <c r="F9569" t="s">
        <v>27</v>
      </c>
      <c r="G9569">
        <v>9</v>
      </c>
      <c r="H9569">
        <v>15.67</v>
      </c>
      <c r="I9569">
        <v>0.24</v>
      </c>
      <c r="J9569">
        <v>107.18</v>
      </c>
      <c r="K9569">
        <v>68.75</v>
      </c>
      <c r="L9569">
        <v>38.43</v>
      </c>
      <c r="M9569" t="s">
        <v>17</v>
      </c>
      <c r="N9569" s="3">
        <f>retail_sales[[#This Row],[Profit]]/retail_sales[[#This Row],[Revenue]]</f>
        <v>0.3585557006904273</v>
      </c>
      <c r="O9569" t="str">
        <f t="shared" si="149"/>
        <v>Tuesday</v>
      </c>
    </row>
    <row r="9570" spans="1:15" x14ac:dyDescent="0.3">
      <c r="A9570">
        <v>9569</v>
      </c>
      <c r="B9570" t="s">
        <v>637</v>
      </c>
      <c r="C9570" s="1">
        <v>45606</v>
      </c>
      <c r="D9570" t="s">
        <v>24</v>
      </c>
      <c r="E9570" t="s">
        <v>33</v>
      </c>
      <c r="F9570" t="s">
        <v>16</v>
      </c>
      <c r="G9570">
        <v>8</v>
      </c>
      <c r="H9570">
        <v>414.5</v>
      </c>
      <c r="I9570">
        <v>0.28999999999999998</v>
      </c>
      <c r="J9570">
        <v>2354.36</v>
      </c>
      <c r="K9570">
        <v>1729.88</v>
      </c>
      <c r="L9570">
        <v>624.48</v>
      </c>
      <c r="M9570" t="s">
        <v>22</v>
      </c>
      <c r="N9570" s="3">
        <f>retail_sales[[#This Row],[Profit]]/retail_sales[[#This Row],[Revenue]]</f>
        <v>0.2652440578331266</v>
      </c>
      <c r="O9570" t="str">
        <f t="shared" si="149"/>
        <v>Sunday</v>
      </c>
    </row>
    <row r="9571" spans="1:15" x14ac:dyDescent="0.3">
      <c r="A9571">
        <v>9570</v>
      </c>
      <c r="B9571" t="s">
        <v>761</v>
      </c>
      <c r="C9571" s="1">
        <v>45387</v>
      </c>
      <c r="D9571" t="s">
        <v>24</v>
      </c>
      <c r="E9571" t="s">
        <v>33</v>
      </c>
      <c r="F9571" t="s">
        <v>21</v>
      </c>
      <c r="G9571">
        <v>9</v>
      </c>
      <c r="H9571">
        <v>298.35000000000002</v>
      </c>
      <c r="I9571">
        <v>0.09</v>
      </c>
      <c r="J9571">
        <v>2443.4899999999998</v>
      </c>
      <c r="K9571">
        <v>1862.78</v>
      </c>
      <c r="L9571">
        <v>580.71</v>
      </c>
      <c r="M9571" t="s">
        <v>17</v>
      </c>
      <c r="N9571" s="3">
        <f>retail_sales[[#This Row],[Profit]]/retail_sales[[#This Row],[Revenue]]</f>
        <v>0.23765597567413826</v>
      </c>
      <c r="O9571" t="str">
        <f t="shared" si="149"/>
        <v>Friday</v>
      </c>
    </row>
    <row r="9572" spans="1:15" x14ac:dyDescent="0.3">
      <c r="A9572">
        <v>9571</v>
      </c>
      <c r="B9572" t="s">
        <v>3652</v>
      </c>
      <c r="C9572" s="1">
        <v>45321</v>
      </c>
      <c r="D9572" t="s">
        <v>39</v>
      </c>
      <c r="E9572" t="s">
        <v>25</v>
      </c>
      <c r="F9572" t="s">
        <v>27</v>
      </c>
      <c r="G9572">
        <v>4</v>
      </c>
      <c r="H9572">
        <v>189.52</v>
      </c>
      <c r="I9572">
        <v>0.17</v>
      </c>
      <c r="J9572">
        <v>629.21</v>
      </c>
      <c r="K9572">
        <v>321.70999999999998</v>
      </c>
      <c r="L9572">
        <v>307.5</v>
      </c>
      <c r="M9572" t="s">
        <v>17</v>
      </c>
      <c r="N9572" s="3">
        <f>retail_sales[[#This Row],[Profit]]/retail_sales[[#This Row],[Revenue]]</f>
        <v>0.48870806249106019</v>
      </c>
      <c r="O9572" t="str">
        <f t="shared" si="149"/>
        <v>Tuesday</v>
      </c>
    </row>
    <row r="9573" spans="1:15" x14ac:dyDescent="0.3">
      <c r="A9573">
        <v>9572</v>
      </c>
      <c r="B9573" t="s">
        <v>5874</v>
      </c>
      <c r="C9573" s="1">
        <v>45439</v>
      </c>
      <c r="D9573" t="s">
        <v>19</v>
      </c>
      <c r="E9573" t="s">
        <v>15</v>
      </c>
      <c r="F9573" t="s">
        <v>21</v>
      </c>
      <c r="G9573">
        <v>2</v>
      </c>
      <c r="H9573">
        <v>400.23</v>
      </c>
      <c r="I9573">
        <v>0.2</v>
      </c>
      <c r="J9573">
        <v>640.37</v>
      </c>
      <c r="K9573">
        <v>403.28</v>
      </c>
      <c r="L9573">
        <v>237.09</v>
      </c>
      <c r="M9573" t="s">
        <v>40</v>
      </c>
      <c r="N9573" s="3">
        <f>retail_sales[[#This Row],[Profit]]/retail_sales[[#This Row],[Revenue]]</f>
        <v>0.37023908053156768</v>
      </c>
      <c r="O9573" t="str">
        <f t="shared" si="149"/>
        <v>Monday</v>
      </c>
    </row>
    <row r="9574" spans="1:15" x14ac:dyDescent="0.3">
      <c r="A9574">
        <v>9573</v>
      </c>
      <c r="B9574" t="s">
        <v>1912</v>
      </c>
      <c r="C9574" s="1">
        <v>45450</v>
      </c>
      <c r="D9574" t="s">
        <v>39</v>
      </c>
      <c r="E9574" t="s">
        <v>33</v>
      </c>
      <c r="F9574" t="s">
        <v>16</v>
      </c>
      <c r="G9574">
        <v>6</v>
      </c>
      <c r="H9574">
        <v>329.8</v>
      </c>
      <c r="I9574">
        <v>0.09</v>
      </c>
      <c r="J9574">
        <v>1800.71</v>
      </c>
      <c r="K9574">
        <v>1423.81</v>
      </c>
      <c r="L9574">
        <v>376.9</v>
      </c>
      <c r="M9574" t="s">
        <v>40</v>
      </c>
      <c r="N9574" s="3">
        <f>retail_sales[[#This Row],[Profit]]/retail_sales[[#This Row],[Revenue]]</f>
        <v>0.20930632917016065</v>
      </c>
      <c r="O9574" t="str">
        <f t="shared" si="149"/>
        <v>Friday</v>
      </c>
    </row>
    <row r="9575" spans="1:15" x14ac:dyDescent="0.3">
      <c r="A9575">
        <v>9574</v>
      </c>
      <c r="B9575" t="s">
        <v>5875</v>
      </c>
      <c r="C9575" s="1">
        <v>45599</v>
      </c>
      <c r="D9575" t="s">
        <v>39</v>
      </c>
      <c r="E9575" t="s">
        <v>15</v>
      </c>
      <c r="F9575" t="s">
        <v>21</v>
      </c>
      <c r="G9575">
        <v>5</v>
      </c>
      <c r="H9575">
        <v>317.68</v>
      </c>
      <c r="I9575">
        <v>0.17</v>
      </c>
      <c r="J9575">
        <v>1318.37</v>
      </c>
      <c r="K9575">
        <v>1011.84</v>
      </c>
      <c r="L9575">
        <v>306.52999999999997</v>
      </c>
      <c r="M9575" t="s">
        <v>46</v>
      </c>
      <c r="N9575" s="3">
        <f>retail_sales[[#This Row],[Profit]]/retail_sales[[#This Row],[Revenue]]</f>
        <v>0.2325068076488391</v>
      </c>
      <c r="O9575" t="str">
        <f t="shared" si="149"/>
        <v>Sunday</v>
      </c>
    </row>
    <row r="9576" spans="1:15" x14ac:dyDescent="0.3">
      <c r="A9576">
        <v>9575</v>
      </c>
      <c r="B9576" t="s">
        <v>5876</v>
      </c>
      <c r="C9576" s="1">
        <v>45323</v>
      </c>
      <c r="D9576" t="s">
        <v>39</v>
      </c>
      <c r="E9576" t="s">
        <v>30</v>
      </c>
      <c r="F9576" t="s">
        <v>27</v>
      </c>
      <c r="G9576">
        <v>3</v>
      </c>
      <c r="H9576">
        <v>131.76</v>
      </c>
      <c r="I9576">
        <v>0.19</v>
      </c>
      <c r="J9576">
        <v>320.18</v>
      </c>
      <c r="K9576">
        <v>251.65</v>
      </c>
      <c r="L9576">
        <v>68.53</v>
      </c>
      <c r="M9576" t="s">
        <v>22</v>
      </c>
      <c r="N9576" s="3">
        <f>retail_sales[[#This Row],[Profit]]/retail_sales[[#This Row],[Revenue]]</f>
        <v>0.21403585483165719</v>
      </c>
      <c r="O9576" t="str">
        <f t="shared" si="149"/>
        <v>Thursday</v>
      </c>
    </row>
    <row r="9577" spans="1:15" x14ac:dyDescent="0.3">
      <c r="A9577">
        <v>9576</v>
      </c>
      <c r="B9577" t="s">
        <v>3632</v>
      </c>
      <c r="C9577" s="1">
        <v>45359</v>
      </c>
      <c r="D9577" t="s">
        <v>24</v>
      </c>
      <c r="E9577" t="s">
        <v>15</v>
      </c>
      <c r="F9577" t="s">
        <v>21</v>
      </c>
      <c r="G9577">
        <v>1</v>
      </c>
      <c r="H9577">
        <v>117.31</v>
      </c>
      <c r="I9577">
        <v>0.09</v>
      </c>
      <c r="J9577">
        <v>106.75</v>
      </c>
      <c r="K9577">
        <v>85.31</v>
      </c>
      <c r="L9577">
        <v>21.44</v>
      </c>
      <c r="M9577" t="s">
        <v>46</v>
      </c>
      <c r="N9577" s="3">
        <f>retail_sales[[#This Row],[Profit]]/retail_sales[[#This Row],[Revenue]]</f>
        <v>0.20084309133489461</v>
      </c>
      <c r="O9577" t="str">
        <f t="shared" si="149"/>
        <v>Friday</v>
      </c>
    </row>
    <row r="9578" spans="1:15" x14ac:dyDescent="0.3">
      <c r="A9578">
        <v>9577</v>
      </c>
      <c r="B9578" t="s">
        <v>2103</v>
      </c>
      <c r="C9578" s="1">
        <v>45542</v>
      </c>
      <c r="D9578" t="s">
        <v>39</v>
      </c>
      <c r="E9578" t="s">
        <v>33</v>
      </c>
      <c r="F9578" t="s">
        <v>21</v>
      </c>
      <c r="G9578">
        <v>8</v>
      </c>
      <c r="H9578">
        <v>470.56</v>
      </c>
      <c r="I9578">
        <v>0.2</v>
      </c>
      <c r="J9578">
        <v>3011.58</v>
      </c>
      <c r="K9578">
        <v>2083.29</v>
      </c>
      <c r="L9578">
        <v>928.29</v>
      </c>
      <c r="M9578" t="s">
        <v>22</v>
      </c>
      <c r="N9578" s="3">
        <f>retail_sales[[#This Row],[Profit]]/retail_sales[[#This Row],[Revenue]]</f>
        <v>0.30824019285557747</v>
      </c>
      <c r="O9578" t="str">
        <f t="shared" si="149"/>
        <v>Saturday</v>
      </c>
    </row>
    <row r="9579" spans="1:15" x14ac:dyDescent="0.3">
      <c r="A9579">
        <v>9578</v>
      </c>
      <c r="B9579" t="s">
        <v>4227</v>
      </c>
      <c r="C9579" s="1">
        <v>45301</v>
      </c>
      <c r="D9579" t="s">
        <v>19</v>
      </c>
      <c r="E9579" t="s">
        <v>15</v>
      </c>
      <c r="F9579" t="s">
        <v>16</v>
      </c>
      <c r="G9579">
        <v>5</v>
      </c>
      <c r="H9579">
        <v>483.42</v>
      </c>
      <c r="I9579">
        <v>0.11</v>
      </c>
      <c r="J9579">
        <v>2151.2199999999998</v>
      </c>
      <c r="K9579">
        <v>1437.56</v>
      </c>
      <c r="L9579">
        <v>713.66</v>
      </c>
      <c r="M9579" t="s">
        <v>46</v>
      </c>
      <c r="N9579" s="3">
        <f>retail_sales[[#This Row],[Profit]]/retail_sales[[#This Row],[Revenue]]</f>
        <v>0.33174663679214589</v>
      </c>
      <c r="O9579" t="str">
        <f t="shared" si="149"/>
        <v>Wednesday</v>
      </c>
    </row>
    <row r="9580" spans="1:15" x14ac:dyDescent="0.3">
      <c r="A9580">
        <v>9579</v>
      </c>
      <c r="B9580" t="s">
        <v>242</v>
      </c>
      <c r="C9580" s="1">
        <v>45478</v>
      </c>
      <c r="D9580" t="s">
        <v>39</v>
      </c>
      <c r="E9580" t="s">
        <v>25</v>
      </c>
      <c r="F9580" t="s">
        <v>16</v>
      </c>
      <c r="G9580">
        <v>8</v>
      </c>
      <c r="H9580">
        <v>428.6</v>
      </c>
      <c r="I9580">
        <v>0.26</v>
      </c>
      <c r="J9580">
        <v>2537.31</v>
      </c>
      <c r="K9580">
        <v>1808.7</v>
      </c>
      <c r="L9580">
        <v>728.61</v>
      </c>
      <c r="M9580" t="s">
        <v>40</v>
      </c>
      <c r="N9580" s="3">
        <f>retail_sales[[#This Row],[Profit]]/retail_sales[[#This Row],[Revenue]]</f>
        <v>0.28715844733201701</v>
      </c>
      <c r="O9580" t="str">
        <f t="shared" si="149"/>
        <v>Friday</v>
      </c>
    </row>
    <row r="9581" spans="1:15" x14ac:dyDescent="0.3">
      <c r="A9581">
        <v>9580</v>
      </c>
      <c r="B9581" t="s">
        <v>5877</v>
      </c>
      <c r="C9581" s="1">
        <v>45413</v>
      </c>
      <c r="D9581" t="s">
        <v>24</v>
      </c>
      <c r="E9581" t="s">
        <v>20</v>
      </c>
      <c r="F9581" t="s">
        <v>27</v>
      </c>
      <c r="G9581">
        <v>3</v>
      </c>
      <c r="H9581">
        <v>142.97</v>
      </c>
      <c r="I9581">
        <v>0.26</v>
      </c>
      <c r="J9581">
        <v>317.39</v>
      </c>
      <c r="K9581">
        <v>192.89</v>
      </c>
      <c r="L9581">
        <v>124.5</v>
      </c>
      <c r="M9581" t="s">
        <v>46</v>
      </c>
      <c r="N9581" s="3">
        <f>retail_sales[[#This Row],[Profit]]/retail_sales[[#This Row],[Revenue]]</f>
        <v>0.39226188600775075</v>
      </c>
      <c r="O9581" t="str">
        <f t="shared" si="149"/>
        <v>Wednesday</v>
      </c>
    </row>
    <row r="9582" spans="1:15" x14ac:dyDescent="0.3">
      <c r="A9582">
        <v>9581</v>
      </c>
      <c r="B9582" t="s">
        <v>2356</v>
      </c>
      <c r="C9582" s="1">
        <v>45644</v>
      </c>
      <c r="D9582" t="s">
        <v>24</v>
      </c>
      <c r="E9582" t="s">
        <v>20</v>
      </c>
      <c r="F9582" t="s">
        <v>21</v>
      </c>
      <c r="G9582">
        <v>10</v>
      </c>
      <c r="H9582">
        <v>118.97</v>
      </c>
      <c r="I9582">
        <v>0.2</v>
      </c>
      <c r="J9582">
        <v>951.76</v>
      </c>
      <c r="K9582">
        <v>700.57</v>
      </c>
      <c r="L9582">
        <v>251.19</v>
      </c>
      <c r="M9582" t="s">
        <v>17</v>
      </c>
      <c r="N9582" s="3">
        <f>retail_sales[[#This Row],[Profit]]/retail_sales[[#This Row],[Revenue]]</f>
        <v>0.26392157686811801</v>
      </c>
      <c r="O9582" t="str">
        <f t="shared" si="149"/>
        <v>Wednesday</v>
      </c>
    </row>
    <row r="9583" spans="1:15" x14ac:dyDescent="0.3">
      <c r="A9583">
        <v>9582</v>
      </c>
      <c r="B9583" t="s">
        <v>3418</v>
      </c>
      <c r="C9583" s="1">
        <v>45413</v>
      </c>
      <c r="D9583" t="s">
        <v>24</v>
      </c>
      <c r="E9583" t="s">
        <v>20</v>
      </c>
      <c r="F9583" t="s">
        <v>27</v>
      </c>
      <c r="G9583">
        <v>9</v>
      </c>
      <c r="H9583">
        <v>202.94</v>
      </c>
      <c r="I9583">
        <v>0.11</v>
      </c>
      <c r="J9583">
        <v>1625.55</v>
      </c>
      <c r="K9583">
        <v>1181.1400000000001</v>
      </c>
      <c r="L9583">
        <v>444.41</v>
      </c>
      <c r="M9583" t="s">
        <v>17</v>
      </c>
      <c r="N9583" s="3">
        <f>retail_sales[[#This Row],[Profit]]/retail_sales[[#This Row],[Revenue]]</f>
        <v>0.27339054473870383</v>
      </c>
      <c r="O9583" t="str">
        <f t="shared" si="149"/>
        <v>Wednesday</v>
      </c>
    </row>
    <row r="9584" spans="1:15" x14ac:dyDescent="0.3">
      <c r="A9584">
        <v>9583</v>
      </c>
      <c r="B9584" t="s">
        <v>5878</v>
      </c>
      <c r="C9584" s="1">
        <v>45300</v>
      </c>
      <c r="D9584" t="s">
        <v>14</v>
      </c>
      <c r="E9584" t="s">
        <v>25</v>
      </c>
      <c r="F9584" t="s">
        <v>27</v>
      </c>
      <c r="G9584">
        <v>5</v>
      </c>
      <c r="H9584">
        <v>257.07</v>
      </c>
      <c r="I9584">
        <v>0.15</v>
      </c>
      <c r="J9584">
        <v>1092.55</v>
      </c>
      <c r="K9584">
        <v>554.29</v>
      </c>
      <c r="L9584">
        <v>538.26</v>
      </c>
      <c r="M9584" t="s">
        <v>17</v>
      </c>
      <c r="N9584" s="3">
        <f>retail_sales[[#This Row],[Profit]]/retail_sales[[#This Row],[Revenue]]</f>
        <v>0.49266395130657636</v>
      </c>
      <c r="O9584" t="str">
        <f t="shared" si="149"/>
        <v>Tuesday</v>
      </c>
    </row>
    <row r="9585" spans="1:15" x14ac:dyDescent="0.3">
      <c r="A9585">
        <v>9584</v>
      </c>
      <c r="B9585" t="s">
        <v>5647</v>
      </c>
      <c r="C9585" s="1">
        <v>45478</v>
      </c>
      <c r="D9585" t="s">
        <v>39</v>
      </c>
      <c r="E9585" t="s">
        <v>20</v>
      </c>
      <c r="F9585" t="s">
        <v>27</v>
      </c>
      <c r="G9585">
        <v>8</v>
      </c>
      <c r="H9585">
        <v>133.30000000000001</v>
      </c>
      <c r="I9585">
        <v>0.12</v>
      </c>
      <c r="J9585">
        <v>938.43</v>
      </c>
      <c r="K9585">
        <v>725.93</v>
      </c>
      <c r="L9585">
        <v>212.5</v>
      </c>
      <c r="M9585" t="s">
        <v>28</v>
      </c>
      <c r="N9585" s="3">
        <f>retail_sales[[#This Row],[Profit]]/retail_sales[[#This Row],[Revenue]]</f>
        <v>0.22644203616678923</v>
      </c>
      <c r="O9585" t="str">
        <f t="shared" si="149"/>
        <v>Friday</v>
      </c>
    </row>
    <row r="9586" spans="1:15" x14ac:dyDescent="0.3">
      <c r="A9586">
        <v>9585</v>
      </c>
      <c r="B9586" t="s">
        <v>5035</v>
      </c>
      <c r="C9586" s="1">
        <v>45319</v>
      </c>
      <c r="D9586" t="s">
        <v>14</v>
      </c>
      <c r="E9586" t="s">
        <v>25</v>
      </c>
      <c r="F9586" t="s">
        <v>16</v>
      </c>
      <c r="G9586">
        <v>5</v>
      </c>
      <c r="H9586">
        <v>37.770000000000003</v>
      </c>
      <c r="I9586">
        <v>0.12</v>
      </c>
      <c r="J9586">
        <v>166.19</v>
      </c>
      <c r="K9586">
        <v>83.78</v>
      </c>
      <c r="L9586">
        <v>82.41</v>
      </c>
      <c r="M9586" t="s">
        <v>40</v>
      </c>
      <c r="N9586" s="3">
        <f>retail_sales[[#This Row],[Profit]]/retail_sales[[#This Row],[Revenue]]</f>
        <v>0.49587821168542029</v>
      </c>
      <c r="O9586" t="str">
        <f t="shared" si="149"/>
        <v>Sunday</v>
      </c>
    </row>
    <row r="9587" spans="1:15" x14ac:dyDescent="0.3">
      <c r="A9587">
        <v>9586</v>
      </c>
      <c r="B9587" t="s">
        <v>4972</v>
      </c>
      <c r="C9587" s="1">
        <v>45370</v>
      </c>
      <c r="D9587" t="s">
        <v>24</v>
      </c>
      <c r="E9587" t="s">
        <v>30</v>
      </c>
      <c r="F9587" t="s">
        <v>27</v>
      </c>
      <c r="G9587">
        <v>7</v>
      </c>
      <c r="H9587">
        <v>413.19</v>
      </c>
      <c r="I9587">
        <v>0.26</v>
      </c>
      <c r="J9587">
        <v>2140.3200000000002</v>
      </c>
      <c r="K9587">
        <v>1478.26</v>
      </c>
      <c r="L9587">
        <v>662.06</v>
      </c>
      <c r="M9587" t="s">
        <v>46</v>
      </c>
      <c r="N9587" s="3">
        <f>retail_sales[[#This Row],[Profit]]/retail_sales[[#This Row],[Revenue]]</f>
        <v>0.30932757718471998</v>
      </c>
      <c r="O9587" t="str">
        <f t="shared" si="149"/>
        <v>Tuesday</v>
      </c>
    </row>
    <row r="9588" spans="1:15" x14ac:dyDescent="0.3">
      <c r="A9588">
        <v>9587</v>
      </c>
      <c r="B9588" t="s">
        <v>3712</v>
      </c>
      <c r="C9588" s="1">
        <v>45303</v>
      </c>
      <c r="D9588" t="s">
        <v>24</v>
      </c>
      <c r="E9588" t="s">
        <v>30</v>
      </c>
      <c r="F9588" t="s">
        <v>21</v>
      </c>
      <c r="G9588">
        <v>1</v>
      </c>
      <c r="H9588">
        <v>54.27</v>
      </c>
      <c r="I9588">
        <v>0.09</v>
      </c>
      <c r="J9588">
        <v>49.39</v>
      </c>
      <c r="K9588">
        <v>35.520000000000003</v>
      </c>
      <c r="L9588">
        <v>13.87</v>
      </c>
      <c r="M9588" t="s">
        <v>40</v>
      </c>
      <c r="N9588" s="3">
        <f>retail_sales[[#This Row],[Profit]]/retail_sales[[#This Row],[Revenue]]</f>
        <v>0.28082607815347232</v>
      </c>
      <c r="O9588" t="str">
        <f t="shared" si="149"/>
        <v>Friday</v>
      </c>
    </row>
    <row r="9589" spans="1:15" x14ac:dyDescent="0.3">
      <c r="A9589">
        <v>9588</v>
      </c>
      <c r="B9589" t="s">
        <v>5879</v>
      </c>
      <c r="C9589" s="1">
        <v>45476</v>
      </c>
      <c r="D9589" t="s">
        <v>19</v>
      </c>
      <c r="E9589" t="s">
        <v>15</v>
      </c>
      <c r="F9589" t="s">
        <v>27</v>
      </c>
      <c r="G9589">
        <v>9</v>
      </c>
      <c r="H9589">
        <v>219.71</v>
      </c>
      <c r="I9589">
        <v>0.18</v>
      </c>
      <c r="J9589">
        <v>1621.46</v>
      </c>
      <c r="K9589">
        <v>1177.69</v>
      </c>
      <c r="L9589">
        <v>443.77</v>
      </c>
      <c r="M9589" t="s">
        <v>46</v>
      </c>
      <c r="N9589" s="3">
        <f>retail_sales[[#This Row],[Profit]]/retail_sales[[#This Row],[Revenue]]</f>
        <v>0.2736854439825836</v>
      </c>
      <c r="O9589" t="str">
        <f t="shared" si="149"/>
        <v>Wednesday</v>
      </c>
    </row>
    <row r="9590" spans="1:15" x14ac:dyDescent="0.3">
      <c r="A9590">
        <v>9589</v>
      </c>
      <c r="B9590" t="s">
        <v>4616</v>
      </c>
      <c r="C9590" s="1">
        <v>45469</v>
      </c>
      <c r="D9590" t="s">
        <v>39</v>
      </c>
      <c r="E9590" t="s">
        <v>20</v>
      </c>
      <c r="F9590" t="s">
        <v>21</v>
      </c>
      <c r="G9590">
        <v>3</v>
      </c>
      <c r="H9590">
        <v>377.08</v>
      </c>
      <c r="I9590">
        <v>0</v>
      </c>
      <c r="J9590">
        <v>1131.24</v>
      </c>
      <c r="K9590">
        <v>676.99</v>
      </c>
      <c r="L9590">
        <v>454.25</v>
      </c>
      <c r="M9590" t="s">
        <v>22</v>
      </c>
      <c r="N9590" s="3">
        <f>retail_sales[[#This Row],[Profit]]/retail_sales[[#This Row],[Revenue]]</f>
        <v>0.40155051094374317</v>
      </c>
      <c r="O9590" t="str">
        <f t="shared" si="149"/>
        <v>Wednesday</v>
      </c>
    </row>
    <row r="9591" spans="1:15" x14ac:dyDescent="0.3">
      <c r="A9591">
        <v>9590</v>
      </c>
      <c r="B9591" t="s">
        <v>907</v>
      </c>
      <c r="C9591" s="1">
        <v>45547</v>
      </c>
      <c r="D9591" t="s">
        <v>14</v>
      </c>
      <c r="E9591" t="s">
        <v>15</v>
      </c>
      <c r="F9591" t="s">
        <v>21</v>
      </c>
      <c r="G9591">
        <v>5</v>
      </c>
      <c r="H9591">
        <v>10</v>
      </c>
      <c r="I9591">
        <v>0.11</v>
      </c>
      <c r="J9591">
        <v>44.5</v>
      </c>
      <c r="K9591">
        <v>26.97</v>
      </c>
      <c r="L9591">
        <v>17.53</v>
      </c>
      <c r="M9591" t="s">
        <v>28</v>
      </c>
      <c r="N9591" s="3">
        <f>retail_sales[[#This Row],[Profit]]/retail_sales[[#This Row],[Revenue]]</f>
        <v>0.39393258426966293</v>
      </c>
      <c r="O9591" t="str">
        <f t="shared" si="149"/>
        <v>Thursday</v>
      </c>
    </row>
    <row r="9592" spans="1:15" x14ac:dyDescent="0.3">
      <c r="A9592">
        <v>9591</v>
      </c>
      <c r="B9592" t="s">
        <v>5577</v>
      </c>
      <c r="C9592" s="1">
        <v>45612</v>
      </c>
      <c r="D9592" t="s">
        <v>14</v>
      </c>
      <c r="E9592" t="s">
        <v>30</v>
      </c>
      <c r="F9592" t="s">
        <v>21</v>
      </c>
      <c r="G9592">
        <v>7</v>
      </c>
      <c r="H9592">
        <v>232.52</v>
      </c>
      <c r="I9592">
        <v>0.13</v>
      </c>
      <c r="J9592">
        <v>1416.05</v>
      </c>
      <c r="K9592">
        <v>1070.82</v>
      </c>
      <c r="L9592">
        <v>345.23</v>
      </c>
      <c r="M9592" t="s">
        <v>40</v>
      </c>
      <c r="N9592" s="3">
        <f>retail_sales[[#This Row],[Profit]]/retail_sales[[#This Row],[Revenue]]</f>
        <v>0.243797888492638</v>
      </c>
      <c r="O9592" t="str">
        <f t="shared" si="149"/>
        <v>Saturday</v>
      </c>
    </row>
    <row r="9593" spans="1:15" x14ac:dyDescent="0.3">
      <c r="A9593">
        <v>9592</v>
      </c>
      <c r="B9593" t="s">
        <v>5880</v>
      </c>
      <c r="C9593" s="1">
        <v>45453</v>
      </c>
      <c r="D9593" t="s">
        <v>39</v>
      </c>
      <c r="E9593" t="s">
        <v>30</v>
      </c>
      <c r="F9593" t="s">
        <v>27</v>
      </c>
      <c r="G9593">
        <v>3</v>
      </c>
      <c r="H9593">
        <v>480.99</v>
      </c>
      <c r="I9593">
        <v>0.09</v>
      </c>
      <c r="J9593">
        <v>1313.1</v>
      </c>
      <c r="K9593">
        <v>785.97</v>
      </c>
      <c r="L9593">
        <v>527.13</v>
      </c>
      <c r="M9593" t="s">
        <v>22</v>
      </c>
      <c r="N9593" s="3">
        <f>retail_sales[[#This Row],[Profit]]/retail_sales[[#This Row],[Revenue]]</f>
        <v>0.40143934201507886</v>
      </c>
      <c r="O9593" t="str">
        <f t="shared" si="149"/>
        <v>Monday</v>
      </c>
    </row>
    <row r="9594" spans="1:15" x14ac:dyDescent="0.3">
      <c r="A9594">
        <v>9593</v>
      </c>
      <c r="B9594" t="s">
        <v>5465</v>
      </c>
      <c r="C9594" s="1">
        <v>45621</v>
      </c>
      <c r="D9594" t="s">
        <v>24</v>
      </c>
      <c r="E9594" t="s">
        <v>25</v>
      </c>
      <c r="F9594" t="s">
        <v>21</v>
      </c>
      <c r="G9594">
        <v>5</v>
      </c>
      <c r="H9594">
        <v>371.95</v>
      </c>
      <c r="I9594">
        <v>0.12</v>
      </c>
      <c r="J9594">
        <v>1636.58</v>
      </c>
      <c r="K9594">
        <v>943.55</v>
      </c>
      <c r="L9594">
        <v>693.03</v>
      </c>
      <c r="M9594" t="s">
        <v>28</v>
      </c>
      <c r="N9594" s="3">
        <f>retail_sales[[#This Row],[Profit]]/retail_sales[[#This Row],[Revenue]]</f>
        <v>0.42346234220142004</v>
      </c>
      <c r="O9594" t="str">
        <f t="shared" si="149"/>
        <v>Monday</v>
      </c>
    </row>
    <row r="9595" spans="1:15" x14ac:dyDescent="0.3">
      <c r="A9595">
        <v>9594</v>
      </c>
      <c r="B9595" t="s">
        <v>5881</v>
      </c>
      <c r="C9595" s="1">
        <v>45485</v>
      </c>
      <c r="D9595" t="s">
        <v>14</v>
      </c>
      <c r="E9595" t="s">
        <v>20</v>
      </c>
      <c r="F9595" t="s">
        <v>27</v>
      </c>
      <c r="G9595">
        <v>7</v>
      </c>
      <c r="H9595">
        <v>422.1</v>
      </c>
      <c r="I9595">
        <v>0.25</v>
      </c>
      <c r="J9595">
        <v>2216.0300000000002</v>
      </c>
      <c r="K9595">
        <v>1463.89</v>
      </c>
      <c r="L9595">
        <v>752.14</v>
      </c>
      <c r="M9595" t="s">
        <v>22</v>
      </c>
      <c r="N9595" s="3">
        <f>retail_sales[[#This Row],[Profit]]/retail_sales[[#This Row],[Revenue]]</f>
        <v>0.33940876251675289</v>
      </c>
      <c r="O9595" t="str">
        <f t="shared" si="149"/>
        <v>Friday</v>
      </c>
    </row>
    <row r="9596" spans="1:15" x14ac:dyDescent="0.3">
      <c r="A9596">
        <v>9595</v>
      </c>
      <c r="B9596" t="s">
        <v>5882</v>
      </c>
      <c r="C9596" s="1">
        <v>45641</v>
      </c>
      <c r="D9596" t="s">
        <v>39</v>
      </c>
      <c r="E9596" t="s">
        <v>33</v>
      </c>
      <c r="F9596" t="s">
        <v>27</v>
      </c>
      <c r="G9596">
        <v>1</v>
      </c>
      <c r="H9596">
        <v>369.29</v>
      </c>
      <c r="I9596">
        <v>0.16</v>
      </c>
      <c r="J9596">
        <v>310.2</v>
      </c>
      <c r="K9596">
        <v>191.84</v>
      </c>
      <c r="L9596">
        <v>118.36</v>
      </c>
      <c r="M9596" t="s">
        <v>22</v>
      </c>
      <c r="N9596" s="3">
        <f>retail_sales[[#This Row],[Profit]]/retail_sales[[#This Row],[Revenue]]</f>
        <v>0.38156028368794326</v>
      </c>
      <c r="O9596" t="str">
        <f t="shared" si="149"/>
        <v>Sunday</v>
      </c>
    </row>
    <row r="9597" spans="1:15" x14ac:dyDescent="0.3">
      <c r="A9597">
        <v>9596</v>
      </c>
      <c r="B9597" t="s">
        <v>2701</v>
      </c>
      <c r="C9597" s="1">
        <v>45315</v>
      </c>
      <c r="D9597" t="s">
        <v>39</v>
      </c>
      <c r="E9597" t="s">
        <v>25</v>
      </c>
      <c r="F9597" t="s">
        <v>27</v>
      </c>
      <c r="G9597">
        <v>10</v>
      </c>
      <c r="H9597">
        <v>318.43</v>
      </c>
      <c r="I9597">
        <v>0.27</v>
      </c>
      <c r="J9597">
        <v>2324.54</v>
      </c>
      <c r="K9597">
        <v>1673.12</v>
      </c>
      <c r="L9597">
        <v>651.41999999999996</v>
      </c>
      <c r="M9597" t="s">
        <v>46</v>
      </c>
      <c r="N9597" s="3">
        <f>retail_sales[[#This Row],[Profit]]/retail_sales[[#This Row],[Revenue]]</f>
        <v>0.28023608972097702</v>
      </c>
      <c r="O9597" t="str">
        <f t="shared" si="149"/>
        <v>Wednesday</v>
      </c>
    </row>
    <row r="9598" spans="1:15" x14ac:dyDescent="0.3">
      <c r="A9598">
        <v>9597</v>
      </c>
      <c r="B9598" t="s">
        <v>5883</v>
      </c>
      <c r="C9598" s="1">
        <v>45565</v>
      </c>
      <c r="D9598" t="s">
        <v>24</v>
      </c>
      <c r="E9598" t="s">
        <v>30</v>
      </c>
      <c r="F9598" t="s">
        <v>27</v>
      </c>
      <c r="G9598">
        <v>4</v>
      </c>
      <c r="H9598">
        <v>236.35</v>
      </c>
      <c r="I9598">
        <v>0.23</v>
      </c>
      <c r="J9598">
        <v>727.96</v>
      </c>
      <c r="K9598">
        <v>427.73</v>
      </c>
      <c r="L9598">
        <v>300.23</v>
      </c>
      <c r="M9598" t="s">
        <v>28</v>
      </c>
      <c r="N9598" s="3">
        <f>retail_sales[[#This Row],[Profit]]/retail_sales[[#This Row],[Revenue]]</f>
        <v>0.41242650695093136</v>
      </c>
      <c r="O9598" t="str">
        <f t="shared" si="149"/>
        <v>Monday</v>
      </c>
    </row>
    <row r="9599" spans="1:15" x14ac:dyDescent="0.3">
      <c r="A9599">
        <v>9598</v>
      </c>
      <c r="B9599" t="s">
        <v>1867</v>
      </c>
      <c r="C9599" s="1">
        <v>45596</v>
      </c>
      <c r="D9599" t="s">
        <v>19</v>
      </c>
      <c r="E9599" t="s">
        <v>20</v>
      </c>
      <c r="F9599" t="s">
        <v>16</v>
      </c>
      <c r="G9599">
        <v>5</v>
      </c>
      <c r="H9599">
        <v>33.409999999999997</v>
      </c>
      <c r="I9599">
        <v>0.05</v>
      </c>
      <c r="J9599">
        <v>158.69999999999999</v>
      </c>
      <c r="K9599">
        <v>96.71</v>
      </c>
      <c r="L9599">
        <v>61.99</v>
      </c>
      <c r="M9599" t="s">
        <v>46</v>
      </c>
      <c r="N9599" s="3">
        <f>retail_sales[[#This Row],[Profit]]/retail_sales[[#This Row],[Revenue]]</f>
        <v>0.39061121613106492</v>
      </c>
      <c r="O9599" t="str">
        <f t="shared" si="149"/>
        <v>Thursday</v>
      </c>
    </row>
    <row r="9600" spans="1:15" x14ac:dyDescent="0.3">
      <c r="A9600">
        <v>9599</v>
      </c>
      <c r="B9600" t="s">
        <v>158</v>
      </c>
      <c r="C9600" s="1">
        <v>45470</v>
      </c>
      <c r="D9600" t="s">
        <v>19</v>
      </c>
      <c r="E9600" t="s">
        <v>15</v>
      </c>
      <c r="F9600" t="s">
        <v>27</v>
      </c>
      <c r="G9600">
        <v>1</v>
      </c>
      <c r="H9600">
        <v>238.74</v>
      </c>
      <c r="I9600">
        <v>0.08</v>
      </c>
      <c r="J9600">
        <v>219.64</v>
      </c>
      <c r="K9600">
        <v>143.28</v>
      </c>
      <c r="L9600">
        <v>76.36</v>
      </c>
      <c r="M9600" t="s">
        <v>28</v>
      </c>
      <c r="N9600" s="3">
        <f>retail_sales[[#This Row],[Profit]]/retail_sales[[#This Row],[Revenue]]</f>
        <v>0.34765980695683846</v>
      </c>
      <c r="O9600" t="str">
        <f t="shared" si="149"/>
        <v>Thursday</v>
      </c>
    </row>
    <row r="9601" spans="1:15" x14ac:dyDescent="0.3">
      <c r="A9601">
        <v>9600</v>
      </c>
      <c r="B9601" t="s">
        <v>5628</v>
      </c>
      <c r="C9601" s="1">
        <v>45500</v>
      </c>
      <c r="D9601" t="s">
        <v>39</v>
      </c>
      <c r="E9601" t="s">
        <v>15</v>
      </c>
      <c r="F9601" t="s">
        <v>27</v>
      </c>
      <c r="G9601">
        <v>9</v>
      </c>
      <c r="H9601">
        <v>301.57</v>
      </c>
      <c r="I9601">
        <v>0.03</v>
      </c>
      <c r="J9601">
        <v>2632.71</v>
      </c>
      <c r="K9601">
        <v>1714.15</v>
      </c>
      <c r="L9601">
        <v>918.56</v>
      </c>
      <c r="M9601" t="s">
        <v>17</v>
      </c>
      <c r="N9601" s="3">
        <f>retail_sales[[#This Row],[Profit]]/retail_sales[[#This Row],[Revenue]]</f>
        <v>0.34890284155869805</v>
      </c>
      <c r="O9601" t="str">
        <f t="shared" si="149"/>
        <v>Saturday</v>
      </c>
    </row>
    <row r="9602" spans="1:15" x14ac:dyDescent="0.3">
      <c r="A9602">
        <v>9601</v>
      </c>
      <c r="B9602" t="s">
        <v>5560</v>
      </c>
      <c r="C9602" s="1">
        <v>45305</v>
      </c>
      <c r="D9602" t="s">
        <v>14</v>
      </c>
      <c r="E9602" t="s">
        <v>20</v>
      </c>
      <c r="F9602" t="s">
        <v>16</v>
      </c>
      <c r="G9602">
        <v>4</v>
      </c>
      <c r="H9602">
        <v>327.33999999999997</v>
      </c>
      <c r="I9602">
        <v>0.04</v>
      </c>
      <c r="J9602">
        <v>1256.99</v>
      </c>
      <c r="K9602">
        <v>787.06</v>
      </c>
      <c r="L9602">
        <v>469.93</v>
      </c>
      <c r="M9602" t="s">
        <v>40</v>
      </c>
      <c r="N9602" s="3">
        <f>retail_sales[[#This Row],[Profit]]/retail_sales[[#This Row],[Revenue]]</f>
        <v>0.37385341172165254</v>
      </c>
      <c r="O9602" t="str">
        <f t="shared" ref="O9602:O9665" si="150">TEXT(C9602, "dddd")</f>
        <v>Sunday</v>
      </c>
    </row>
    <row r="9603" spans="1:15" x14ac:dyDescent="0.3">
      <c r="A9603">
        <v>9602</v>
      </c>
      <c r="B9603" t="s">
        <v>2045</v>
      </c>
      <c r="C9603" s="1">
        <v>45535</v>
      </c>
      <c r="D9603" t="s">
        <v>24</v>
      </c>
      <c r="E9603" t="s">
        <v>30</v>
      </c>
      <c r="F9603" t="s">
        <v>21</v>
      </c>
      <c r="G9603">
        <v>8</v>
      </c>
      <c r="H9603">
        <v>328.38</v>
      </c>
      <c r="I9603">
        <v>0.21</v>
      </c>
      <c r="J9603">
        <v>2075.36</v>
      </c>
      <c r="K9603">
        <v>1572.43</v>
      </c>
      <c r="L9603">
        <v>502.93</v>
      </c>
      <c r="M9603" t="s">
        <v>40</v>
      </c>
      <c r="N9603" s="3">
        <f>retail_sales[[#This Row],[Profit]]/retail_sales[[#This Row],[Revenue]]</f>
        <v>0.2423338601495644</v>
      </c>
      <c r="O9603" t="str">
        <f t="shared" si="150"/>
        <v>Saturday</v>
      </c>
    </row>
    <row r="9604" spans="1:15" x14ac:dyDescent="0.3">
      <c r="A9604">
        <v>9603</v>
      </c>
      <c r="B9604" t="s">
        <v>5884</v>
      </c>
      <c r="C9604" s="1">
        <v>45425</v>
      </c>
      <c r="D9604" t="s">
        <v>39</v>
      </c>
      <c r="E9604" t="s">
        <v>25</v>
      </c>
      <c r="F9604" t="s">
        <v>27</v>
      </c>
      <c r="G9604">
        <v>3</v>
      </c>
      <c r="H9604">
        <v>362.83</v>
      </c>
      <c r="I9604">
        <v>0.15</v>
      </c>
      <c r="J9604">
        <v>925.22</v>
      </c>
      <c r="K9604">
        <v>493.93</v>
      </c>
      <c r="L9604">
        <v>431.29</v>
      </c>
      <c r="M9604" t="s">
        <v>28</v>
      </c>
      <c r="N9604" s="3">
        <f>retail_sales[[#This Row],[Profit]]/retail_sales[[#This Row],[Revenue]]</f>
        <v>0.46614859168630163</v>
      </c>
      <c r="O9604" t="str">
        <f t="shared" si="150"/>
        <v>Monday</v>
      </c>
    </row>
    <row r="9605" spans="1:15" x14ac:dyDescent="0.3">
      <c r="A9605">
        <v>9604</v>
      </c>
      <c r="B9605" t="s">
        <v>4581</v>
      </c>
      <c r="C9605" s="1">
        <v>45433</v>
      </c>
      <c r="D9605" t="s">
        <v>19</v>
      </c>
      <c r="E9605" t="s">
        <v>20</v>
      </c>
      <c r="F9605" t="s">
        <v>27</v>
      </c>
      <c r="G9605">
        <v>7</v>
      </c>
      <c r="H9605">
        <v>336.19</v>
      </c>
      <c r="I9605">
        <v>0.28000000000000003</v>
      </c>
      <c r="J9605">
        <v>1694.4</v>
      </c>
      <c r="K9605">
        <v>1309</v>
      </c>
      <c r="L9605">
        <v>385.4</v>
      </c>
      <c r="M9605" t="s">
        <v>46</v>
      </c>
      <c r="N9605" s="3">
        <f>retail_sales[[#This Row],[Profit]]/retail_sales[[#This Row],[Revenue]]</f>
        <v>0.22745514636449479</v>
      </c>
      <c r="O9605" t="str">
        <f t="shared" si="150"/>
        <v>Tuesday</v>
      </c>
    </row>
    <row r="9606" spans="1:15" x14ac:dyDescent="0.3">
      <c r="A9606">
        <v>9605</v>
      </c>
      <c r="B9606" t="s">
        <v>5885</v>
      </c>
      <c r="C9606" s="1">
        <v>45564</v>
      </c>
      <c r="D9606" t="s">
        <v>24</v>
      </c>
      <c r="E9606" t="s">
        <v>20</v>
      </c>
      <c r="F9606" t="s">
        <v>16</v>
      </c>
      <c r="G9606">
        <v>7</v>
      </c>
      <c r="H9606">
        <v>487.43</v>
      </c>
      <c r="I9606">
        <v>0.12</v>
      </c>
      <c r="J9606">
        <v>3002.57</v>
      </c>
      <c r="K9606">
        <v>2242.65</v>
      </c>
      <c r="L9606">
        <v>759.92</v>
      </c>
      <c r="M9606" t="s">
        <v>28</v>
      </c>
      <c r="N9606" s="3">
        <f>retail_sales[[#This Row],[Profit]]/retail_sales[[#This Row],[Revenue]]</f>
        <v>0.25308985302590775</v>
      </c>
      <c r="O9606" t="str">
        <f t="shared" si="150"/>
        <v>Sunday</v>
      </c>
    </row>
    <row r="9607" spans="1:15" x14ac:dyDescent="0.3">
      <c r="A9607">
        <v>9606</v>
      </c>
      <c r="B9607" t="s">
        <v>774</v>
      </c>
      <c r="C9607" s="1">
        <v>45551</v>
      </c>
      <c r="D9607" t="s">
        <v>19</v>
      </c>
      <c r="E9607" t="s">
        <v>15</v>
      </c>
      <c r="F9607" t="s">
        <v>27</v>
      </c>
      <c r="G9607">
        <v>1</v>
      </c>
      <c r="H9607">
        <v>257.68</v>
      </c>
      <c r="I9607">
        <v>0.08</v>
      </c>
      <c r="J9607">
        <v>237.07</v>
      </c>
      <c r="K9607">
        <v>177.85</v>
      </c>
      <c r="L9607">
        <v>59.22</v>
      </c>
      <c r="M9607" t="s">
        <v>40</v>
      </c>
      <c r="N9607" s="3">
        <f>retail_sales[[#This Row],[Profit]]/retail_sales[[#This Row],[Revenue]]</f>
        <v>0.2497996372379466</v>
      </c>
      <c r="O9607" t="str">
        <f t="shared" si="150"/>
        <v>Monday</v>
      </c>
    </row>
    <row r="9608" spans="1:15" x14ac:dyDescent="0.3">
      <c r="A9608">
        <v>9607</v>
      </c>
      <c r="B9608" t="s">
        <v>5886</v>
      </c>
      <c r="C9608" s="1">
        <v>45645</v>
      </c>
      <c r="D9608" t="s">
        <v>39</v>
      </c>
      <c r="E9608" t="s">
        <v>20</v>
      </c>
      <c r="F9608" t="s">
        <v>21</v>
      </c>
      <c r="G9608">
        <v>7</v>
      </c>
      <c r="H9608">
        <v>315.01</v>
      </c>
      <c r="I9608">
        <v>0.22</v>
      </c>
      <c r="J9608">
        <v>1719.95</v>
      </c>
      <c r="K9608">
        <v>1170.69</v>
      </c>
      <c r="L9608">
        <v>549.26</v>
      </c>
      <c r="M9608" t="s">
        <v>22</v>
      </c>
      <c r="N9608" s="3">
        <f>retail_sales[[#This Row],[Profit]]/retail_sales[[#This Row],[Revenue]]</f>
        <v>0.31934649263059972</v>
      </c>
      <c r="O9608" t="str">
        <f t="shared" si="150"/>
        <v>Thursday</v>
      </c>
    </row>
    <row r="9609" spans="1:15" x14ac:dyDescent="0.3">
      <c r="A9609">
        <v>9608</v>
      </c>
      <c r="B9609" t="s">
        <v>2808</v>
      </c>
      <c r="C9609" s="1">
        <v>45561</v>
      </c>
      <c r="D9609" t="s">
        <v>14</v>
      </c>
      <c r="E9609" t="s">
        <v>15</v>
      </c>
      <c r="F9609" t="s">
        <v>16</v>
      </c>
      <c r="G9609">
        <v>4</v>
      </c>
      <c r="H9609">
        <v>442.8</v>
      </c>
      <c r="I9609">
        <v>0.24</v>
      </c>
      <c r="J9609">
        <v>1346.11</v>
      </c>
      <c r="K9609">
        <v>1067</v>
      </c>
      <c r="L9609">
        <v>279.11</v>
      </c>
      <c r="M9609" t="s">
        <v>46</v>
      </c>
      <c r="N9609" s="3">
        <f>retail_sales[[#This Row],[Profit]]/retail_sales[[#This Row],[Revenue]]</f>
        <v>0.20734561068560523</v>
      </c>
      <c r="O9609" t="str">
        <f t="shared" si="150"/>
        <v>Thursday</v>
      </c>
    </row>
    <row r="9610" spans="1:15" x14ac:dyDescent="0.3">
      <c r="A9610">
        <v>9609</v>
      </c>
      <c r="B9610" t="s">
        <v>5887</v>
      </c>
      <c r="C9610" s="1">
        <v>45592</v>
      </c>
      <c r="D9610" t="s">
        <v>24</v>
      </c>
      <c r="E9610" t="s">
        <v>33</v>
      </c>
      <c r="F9610" t="s">
        <v>21</v>
      </c>
      <c r="G9610">
        <v>2</v>
      </c>
      <c r="H9610">
        <v>294.10000000000002</v>
      </c>
      <c r="I9610">
        <v>0.11</v>
      </c>
      <c r="J9610">
        <v>523.5</v>
      </c>
      <c r="K9610">
        <v>334.49</v>
      </c>
      <c r="L9610">
        <v>189.01</v>
      </c>
      <c r="M9610" t="s">
        <v>40</v>
      </c>
      <c r="N9610" s="3">
        <f>retail_sales[[#This Row],[Profit]]/retail_sales[[#This Row],[Revenue]]</f>
        <v>0.36105062082139444</v>
      </c>
      <c r="O9610" t="str">
        <f t="shared" si="150"/>
        <v>Sunday</v>
      </c>
    </row>
    <row r="9611" spans="1:15" x14ac:dyDescent="0.3">
      <c r="A9611">
        <v>9610</v>
      </c>
      <c r="B9611" t="s">
        <v>4264</v>
      </c>
      <c r="C9611" s="1">
        <v>45323</v>
      </c>
      <c r="D9611" t="s">
        <v>14</v>
      </c>
      <c r="E9611" t="s">
        <v>20</v>
      </c>
      <c r="F9611" t="s">
        <v>21</v>
      </c>
      <c r="G9611">
        <v>1</v>
      </c>
      <c r="H9611">
        <v>359.67</v>
      </c>
      <c r="I9611">
        <v>0.24</v>
      </c>
      <c r="J9611">
        <v>273.35000000000002</v>
      </c>
      <c r="K9611">
        <v>205.17</v>
      </c>
      <c r="L9611">
        <v>68.180000000000007</v>
      </c>
      <c r="M9611" t="s">
        <v>28</v>
      </c>
      <c r="N9611" s="3">
        <f>retail_sales[[#This Row],[Profit]]/retail_sales[[#This Row],[Revenue]]</f>
        <v>0.24942381562099872</v>
      </c>
      <c r="O9611" t="str">
        <f t="shared" si="150"/>
        <v>Thursday</v>
      </c>
    </row>
    <row r="9612" spans="1:15" x14ac:dyDescent="0.3">
      <c r="A9612">
        <v>9611</v>
      </c>
      <c r="B9612" t="s">
        <v>2661</v>
      </c>
      <c r="C9612" s="1">
        <v>45613</v>
      </c>
      <c r="D9612" t="s">
        <v>19</v>
      </c>
      <c r="E9612" t="s">
        <v>25</v>
      </c>
      <c r="F9612" t="s">
        <v>21</v>
      </c>
      <c r="G9612">
        <v>5</v>
      </c>
      <c r="H9612">
        <v>159.53</v>
      </c>
      <c r="I9612">
        <v>0.1</v>
      </c>
      <c r="J9612">
        <v>717.88</v>
      </c>
      <c r="K9612">
        <v>506.88</v>
      </c>
      <c r="L9612">
        <v>211</v>
      </c>
      <c r="M9612" t="s">
        <v>28</v>
      </c>
      <c r="N9612" s="3">
        <f>retail_sales[[#This Row],[Profit]]/retail_sales[[#This Row],[Revenue]]</f>
        <v>0.29392098958043128</v>
      </c>
      <c r="O9612" t="str">
        <f t="shared" si="150"/>
        <v>Sunday</v>
      </c>
    </row>
    <row r="9613" spans="1:15" x14ac:dyDescent="0.3">
      <c r="A9613">
        <v>9612</v>
      </c>
      <c r="B9613" t="s">
        <v>5888</v>
      </c>
      <c r="C9613" s="1">
        <v>45388</v>
      </c>
      <c r="D9613" t="s">
        <v>19</v>
      </c>
      <c r="E9613" t="s">
        <v>25</v>
      </c>
      <c r="F9613" t="s">
        <v>16</v>
      </c>
      <c r="G9613">
        <v>3</v>
      </c>
      <c r="H9613">
        <v>249.58</v>
      </c>
      <c r="I9613">
        <v>0.23</v>
      </c>
      <c r="J9613">
        <v>576.53</v>
      </c>
      <c r="K9613">
        <v>436.36</v>
      </c>
      <c r="L9613">
        <v>140.16999999999999</v>
      </c>
      <c r="M9613" t="s">
        <v>28</v>
      </c>
      <c r="N9613" s="3">
        <f>retail_sales[[#This Row],[Profit]]/retail_sales[[#This Row],[Revenue]]</f>
        <v>0.24312698385166426</v>
      </c>
      <c r="O9613" t="str">
        <f t="shared" si="150"/>
        <v>Saturday</v>
      </c>
    </row>
    <row r="9614" spans="1:15" x14ac:dyDescent="0.3">
      <c r="A9614">
        <v>9613</v>
      </c>
      <c r="B9614" t="s">
        <v>5889</v>
      </c>
      <c r="C9614" s="1">
        <v>45502</v>
      </c>
      <c r="D9614" t="s">
        <v>39</v>
      </c>
      <c r="E9614" t="s">
        <v>25</v>
      </c>
      <c r="F9614" t="s">
        <v>21</v>
      </c>
      <c r="G9614">
        <v>4</v>
      </c>
      <c r="H9614">
        <v>468.51</v>
      </c>
      <c r="I9614">
        <v>0.08</v>
      </c>
      <c r="J9614">
        <v>1724.12</v>
      </c>
      <c r="K9614">
        <v>1363.31</v>
      </c>
      <c r="L9614">
        <v>360.81</v>
      </c>
      <c r="M9614" t="s">
        <v>46</v>
      </c>
      <c r="N9614" s="3">
        <f>retail_sales[[#This Row],[Profit]]/retail_sales[[#This Row],[Revenue]]</f>
        <v>0.20927197642855488</v>
      </c>
      <c r="O9614" t="str">
        <f t="shared" si="150"/>
        <v>Monday</v>
      </c>
    </row>
    <row r="9615" spans="1:15" x14ac:dyDescent="0.3">
      <c r="A9615">
        <v>9614</v>
      </c>
      <c r="B9615" t="s">
        <v>5890</v>
      </c>
      <c r="C9615" s="1">
        <v>45517</v>
      </c>
      <c r="D9615" t="s">
        <v>24</v>
      </c>
      <c r="E9615" t="s">
        <v>20</v>
      </c>
      <c r="F9615" t="s">
        <v>27</v>
      </c>
      <c r="G9615">
        <v>10</v>
      </c>
      <c r="H9615">
        <v>450.14</v>
      </c>
      <c r="I9615">
        <v>0.21</v>
      </c>
      <c r="J9615">
        <v>3556.11</v>
      </c>
      <c r="K9615">
        <v>2604.17</v>
      </c>
      <c r="L9615">
        <v>951.94</v>
      </c>
      <c r="M9615" t="s">
        <v>17</v>
      </c>
      <c r="N9615" s="3">
        <f>retail_sales[[#This Row],[Profit]]/retail_sales[[#This Row],[Revenue]]</f>
        <v>0.26769138187513886</v>
      </c>
      <c r="O9615" t="str">
        <f t="shared" si="150"/>
        <v>Tuesday</v>
      </c>
    </row>
    <row r="9616" spans="1:15" x14ac:dyDescent="0.3">
      <c r="A9616">
        <v>9615</v>
      </c>
      <c r="B9616" t="s">
        <v>5891</v>
      </c>
      <c r="C9616" s="1">
        <v>45400</v>
      </c>
      <c r="D9616" t="s">
        <v>19</v>
      </c>
      <c r="E9616" t="s">
        <v>15</v>
      </c>
      <c r="F9616" t="s">
        <v>21</v>
      </c>
      <c r="G9616">
        <v>3</v>
      </c>
      <c r="H9616">
        <v>317.89999999999998</v>
      </c>
      <c r="I9616">
        <v>0.04</v>
      </c>
      <c r="J9616">
        <v>915.55</v>
      </c>
      <c r="K9616">
        <v>518.26</v>
      </c>
      <c r="L9616">
        <v>397.29</v>
      </c>
      <c r="M9616" t="s">
        <v>22</v>
      </c>
      <c r="N9616" s="3">
        <f>retail_sales[[#This Row],[Profit]]/retail_sales[[#This Row],[Revenue]]</f>
        <v>0.43393588553328605</v>
      </c>
      <c r="O9616" t="str">
        <f t="shared" si="150"/>
        <v>Thursday</v>
      </c>
    </row>
    <row r="9617" spans="1:15" x14ac:dyDescent="0.3">
      <c r="A9617">
        <v>9616</v>
      </c>
      <c r="B9617" t="s">
        <v>774</v>
      </c>
      <c r="C9617" s="1">
        <v>45534</v>
      </c>
      <c r="D9617" t="s">
        <v>24</v>
      </c>
      <c r="E9617" t="s">
        <v>30</v>
      </c>
      <c r="F9617" t="s">
        <v>27</v>
      </c>
      <c r="G9617">
        <v>8</v>
      </c>
      <c r="H9617">
        <v>70.069999999999993</v>
      </c>
      <c r="I9617">
        <v>0.01</v>
      </c>
      <c r="J9617">
        <v>554.95000000000005</v>
      </c>
      <c r="K9617">
        <v>391.45</v>
      </c>
      <c r="L9617">
        <v>163.5</v>
      </c>
      <c r="M9617" t="s">
        <v>28</v>
      </c>
      <c r="N9617" s="3">
        <f>retail_sales[[#This Row],[Profit]]/retail_sales[[#This Row],[Revenue]]</f>
        <v>0.29462113703937287</v>
      </c>
      <c r="O9617" t="str">
        <f t="shared" si="150"/>
        <v>Friday</v>
      </c>
    </row>
    <row r="9618" spans="1:15" x14ac:dyDescent="0.3">
      <c r="A9618">
        <v>9617</v>
      </c>
      <c r="B9618" t="s">
        <v>416</v>
      </c>
      <c r="C9618" s="1">
        <v>45472</v>
      </c>
      <c r="D9618" t="s">
        <v>39</v>
      </c>
      <c r="E9618" t="s">
        <v>15</v>
      </c>
      <c r="F9618" t="s">
        <v>16</v>
      </c>
      <c r="G9618">
        <v>8</v>
      </c>
      <c r="H9618">
        <v>154.65</v>
      </c>
      <c r="I9618">
        <v>0.25</v>
      </c>
      <c r="J9618">
        <v>927.9</v>
      </c>
      <c r="K9618">
        <v>626.39</v>
      </c>
      <c r="L9618">
        <v>301.51</v>
      </c>
      <c r="M9618" t="s">
        <v>22</v>
      </c>
      <c r="N9618" s="3">
        <f>retail_sales[[#This Row],[Profit]]/retail_sales[[#This Row],[Revenue]]</f>
        <v>0.32493803211552968</v>
      </c>
      <c r="O9618" t="str">
        <f t="shared" si="150"/>
        <v>Saturday</v>
      </c>
    </row>
    <row r="9619" spans="1:15" x14ac:dyDescent="0.3">
      <c r="A9619">
        <v>9618</v>
      </c>
      <c r="B9619" t="s">
        <v>5892</v>
      </c>
      <c r="C9619" s="1">
        <v>45552</v>
      </c>
      <c r="D9619" t="s">
        <v>39</v>
      </c>
      <c r="E9619" t="s">
        <v>33</v>
      </c>
      <c r="F9619" t="s">
        <v>21</v>
      </c>
      <c r="G9619">
        <v>4</v>
      </c>
      <c r="H9619">
        <v>230.74</v>
      </c>
      <c r="I9619">
        <v>0.14000000000000001</v>
      </c>
      <c r="J9619">
        <v>793.75</v>
      </c>
      <c r="K9619">
        <v>527.94000000000005</v>
      </c>
      <c r="L9619">
        <v>265.81</v>
      </c>
      <c r="M9619" t="s">
        <v>28</v>
      </c>
      <c r="N9619" s="3">
        <f>retail_sales[[#This Row],[Profit]]/retail_sales[[#This Row],[Revenue]]</f>
        <v>0.33487874015748031</v>
      </c>
      <c r="O9619" t="str">
        <f t="shared" si="150"/>
        <v>Tuesday</v>
      </c>
    </row>
    <row r="9620" spans="1:15" x14ac:dyDescent="0.3">
      <c r="A9620">
        <v>9619</v>
      </c>
      <c r="B9620" t="s">
        <v>5893</v>
      </c>
      <c r="C9620" s="1">
        <v>45542</v>
      </c>
      <c r="D9620" t="s">
        <v>19</v>
      </c>
      <c r="E9620" t="s">
        <v>33</v>
      </c>
      <c r="F9620" t="s">
        <v>21</v>
      </c>
      <c r="G9620">
        <v>2</v>
      </c>
      <c r="H9620">
        <v>145.69</v>
      </c>
      <c r="I9620">
        <v>0.03</v>
      </c>
      <c r="J9620">
        <v>282.64</v>
      </c>
      <c r="K9620">
        <v>180.6</v>
      </c>
      <c r="L9620">
        <v>102.04</v>
      </c>
      <c r="M9620" t="s">
        <v>17</v>
      </c>
      <c r="N9620" s="3">
        <f>retail_sales[[#This Row],[Profit]]/retail_sales[[#This Row],[Revenue]]</f>
        <v>0.36102462496461935</v>
      </c>
      <c r="O9620" t="str">
        <f t="shared" si="150"/>
        <v>Saturday</v>
      </c>
    </row>
    <row r="9621" spans="1:15" x14ac:dyDescent="0.3">
      <c r="A9621">
        <v>9620</v>
      </c>
      <c r="B9621" t="s">
        <v>2503</v>
      </c>
      <c r="C9621" s="1">
        <v>45489</v>
      </c>
      <c r="D9621" t="s">
        <v>39</v>
      </c>
      <c r="E9621" t="s">
        <v>33</v>
      </c>
      <c r="F9621" t="s">
        <v>16</v>
      </c>
      <c r="G9621">
        <v>2</v>
      </c>
      <c r="H9621">
        <v>45.19</v>
      </c>
      <c r="I9621">
        <v>0.21</v>
      </c>
      <c r="J9621">
        <v>71.400000000000006</v>
      </c>
      <c r="K9621">
        <v>46.76</v>
      </c>
      <c r="L9621">
        <v>24.64</v>
      </c>
      <c r="M9621" t="s">
        <v>46</v>
      </c>
      <c r="N9621" s="3">
        <f>retail_sales[[#This Row],[Profit]]/retail_sales[[#This Row],[Revenue]]</f>
        <v>0.34509803921568627</v>
      </c>
      <c r="O9621" t="str">
        <f t="shared" si="150"/>
        <v>Tuesday</v>
      </c>
    </row>
    <row r="9622" spans="1:15" x14ac:dyDescent="0.3">
      <c r="A9622">
        <v>9621</v>
      </c>
      <c r="B9622" t="s">
        <v>3908</v>
      </c>
      <c r="C9622" s="1">
        <v>45487</v>
      </c>
      <c r="D9622" t="s">
        <v>19</v>
      </c>
      <c r="E9622" t="s">
        <v>15</v>
      </c>
      <c r="F9622" t="s">
        <v>21</v>
      </c>
      <c r="G9622">
        <v>10</v>
      </c>
      <c r="H9622">
        <v>35.99</v>
      </c>
      <c r="I9622">
        <v>0.14000000000000001</v>
      </c>
      <c r="J9622">
        <v>309.51</v>
      </c>
      <c r="K9622">
        <v>176.24</v>
      </c>
      <c r="L9622">
        <v>133.27000000000001</v>
      </c>
      <c r="M9622" t="s">
        <v>22</v>
      </c>
      <c r="N9622" s="3">
        <f>retail_sales[[#This Row],[Profit]]/retail_sales[[#This Row],[Revenue]]</f>
        <v>0.43058382604762369</v>
      </c>
      <c r="O9622" t="str">
        <f t="shared" si="150"/>
        <v>Sunday</v>
      </c>
    </row>
    <row r="9623" spans="1:15" x14ac:dyDescent="0.3">
      <c r="A9623">
        <v>9622</v>
      </c>
      <c r="B9623" t="s">
        <v>5894</v>
      </c>
      <c r="C9623" s="1">
        <v>45342</v>
      </c>
      <c r="D9623" t="s">
        <v>14</v>
      </c>
      <c r="E9623" t="s">
        <v>33</v>
      </c>
      <c r="F9623" t="s">
        <v>27</v>
      </c>
      <c r="G9623">
        <v>3</v>
      </c>
      <c r="H9623">
        <v>402.79</v>
      </c>
      <c r="I9623">
        <v>0.14000000000000001</v>
      </c>
      <c r="J9623">
        <v>1039.2</v>
      </c>
      <c r="K9623">
        <v>576.52</v>
      </c>
      <c r="L9623">
        <v>462.68</v>
      </c>
      <c r="M9623" t="s">
        <v>40</v>
      </c>
      <c r="N9623" s="3">
        <f>retail_sales[[#This Row],[Profit]]/retail_sales[[#This Row],[Revenue]]</f>
        <v>0.44522709776751346</v>
      </c>
      <c r="O9623" t="str">
        <f t="shared" si="150"/>
        <v>Tuesday</v>
      </c>
    </row>
    <row r="9624" spans="1:15" x14ac:dyDescent="0.3">
      <c r="A9624">
        <v>9623</v>
      </c>
      <c r="B9624" t="s">
        <v>1517</v>
      </c>
      <c r="C9624" s="1">
        <v>45515</v>
      </c>
      <c r="D9624" t="s">
        <v>39</v>
      </c>
      <c r="E9624" t="s">
        <v>33</v>
      </c>
      <c r="F9624" t="s">
        <v>27</v>
      </c>
      <c r="G9624">
        <v>7</v>
      </c>
      <c r="H9624">
        <v>300.27</v>
      </c>
      <c r="I9624">
        <v>0.11</v>
      </c>
      <c r="J9624">
        <v>1870.68</v>
      </c>
      <c r="K9624">
        <v>1042.1600000000001</v>
      </c>
      <c r="L9624">
        <v>828.52</v>
      </c>
      <c r="M9624" t="s">
        <v>28</v>
      </c>
      <c r="N9624" s="3">
        <f>retail_sales[[#This Row],[Profit]]/retail_sales[[#This Row],[Revenue]]</f>
        <v>0.44289776979494083</v>
      </c>
      <c r="O9624" t="str">
        <f t="shared" si="150"/>
        <v>Sunday</v>
      </c>
    </row>
    <row r="9625" spans="1:15" x14ac:dyDescent="0.3">
      <c r="A9625">
        <v>9624</v>
      </c>
      <c r="B9625" t="s">
        <v>5895</v>
      </c>
      <c r="C9625" s="1">
        <v>45363</v>
      </c>
      <c r="D9625" t="s">
        <v>19</v>
      </c>
      <c r="E9625" t="s">
        <v>20</v>
      </c>
      <c r="F9625" t="s">
        <v>21</v>
      </c>
      <c r="G9625">
        <v>4</v>
      </c>
      <c r="H9625">
        <v>245.12</v>
      </c>
      <c r="I9625">
        <v>0.11</v>
      </c>
      <c r="J9625">
        <v>872.63</v>
      </c>
      <c r="K9625">
        <v>643.66</v>
      </c>
      <c r="L9625">
        <v>228.97</v>
      </c>
      <c r="M9625" t="s">
        <v>28</v>
      </c>
      <c r="N9625" s="3">
        <f>retail_sales[[#This Row],[Profit]]/retail_sales[[#This Row],[Revenue]]</f>
        <v>0.26239070396387931</v>
      </c>
      <c r="O9625" t="str">
        <f t="shared" si="150"/>
        <v>Tuesday</v>
      </c>
    </row>
    <row r="9626" spans="1:15" x14ac:dyDescent="0.3">
      <c r="A9626">
        <v>9625</v>
      </c>
      <c r="B9626" t="s">
        <v>4090</v>
      </c>
      <c r="C9626" s="1">
        <v>45361</v>
      </c>
      <c r="D9626" t="s">
        <v>19</v>
      </c>
      <c r="E9626" t="s">
        <v>15</v>
      </c>
      <c r="F9626" t="s">
        <v>27</v>
      </c>
      <c r="G9626">
        <v>10</v>
      </c>
      <c r="H9626">
        <v>460.8</v>
      </c>
      <c r="I9626">
        <v>0.05</v>
      </c>
      <c r="J9626">
        <v>4377.6000000000004</v>
      </c>
      <c r="K9626">
        <v>2417.64</v>
      </c>
      <c r="L9626">
        <v>1959.96</v>
      </c>
      <c r="M9626" t="s">
        <v>17</v>
      </c>
      <c r="N9626" s="3">
        <f>retail_sales[[#This Row],[Profit]]/retail_sales[[#This Row],[Revenue]]</f>
        <v>0.44772478070175437</v>
      </c>
      <c r="O9626" t="str">
        <f t="shared" si="150"/>
        <v>Sunday</v>
      </c>
    </row>
    <row r="9627" spans="1:15" x14ac:dyDescent="0.3">
      <c r="A9627">
        <v>9626</v>
      </c>
      <c r="B9627" t="s">
        <v>4771</v>
      </c>
      <c r="C9627" s="1">
        <v>45519</v>
      </c>
      <c r="D9627" t="s">
        <v>14</v>
      </c>
      <c r="E9627" t="s">
        <v>25</v>
      </c>
      <c r="F9627" t="s">
        <v>16</v>
      </c>
      <c r="G9627">
        <v>3</v>
      </c>
      <c r="H9627">
        <v>329.64</v>
      </c>
      <c r="I9627">
        <v>0.05</v>
      </c>
      <c r="J9627">
        <v>939.47</v>
      </c>
      <c r="K9627">
        <v>589.15</v>
      </c>
      <c r="L9627">
        <v>350.32</v>
      </c>
      <c r="M9627" t="s">
        <v>28</v>
      </c>
      <c r="N9627" s="3">
        <f>retail_sales[[#This Row],[Profit]]/retail_sales[[#This Row],[Revenue]]</f>
        <v>0.37289109817237376</v>
      </c>
      <c r="O9627" t="str">
        <f t="shared" si="150"/>
        <v>Thursday</v>
      </c>
    </row>
    <row r="9628" spans="1:15" x14ac:dyDescent="0.3">
      <c r="A9628">
        <v>9627</v>
      </c>
      <c r="B9628" t="s">
        <v>4871</v>
      </c>
      <c r="C9628" s="1">
        <v>45429</v>
      </c>
      <c r="D9628" t="s">
        <v>39</v>
      </c>
      <c r="E9628" t="s">
        <v>25</v>
      </c>
      <c r="F9628" t="s">
        <v>21</v>
      </c>
      <c r="G9628">
        <v>4</v>
      </c>
      <c r="H9628">
        <v>214</v>
      </c>
      <c r="I9628">
        <v>0.25</v>
      </c>
      <c r="J9628">
        <v>642</v>
      </c>
      <c r="K9628">
        <v>352.52</v>
      </c>
      <c r="L9628">
        <v>289.48</v>
      </c>
      <c r="M9628" t="s">
        <v>22</v>
      </c>
      <c r="N9628" s="3">
        <f>retail_sales[[#This Row],[Profit]]/retail_sales[[#This Row],[Revenue]]</f>
        <v>0.45090342679127726</v>
      </c>
      <c r="O9628" t="str">
        <f t="shared" si="150"/>
        <v>Friday</v>
      </c>
    </row>
    <row r="9629" spans="1:15" x14ac:dyDescent="0.3">
      <c r="A9629">
        <v>9628</v>
      </c>
      <c r="B9629" t="s">
        <v>5896</v>
      </c>
      <c r="C9629" s="1">
        <v>45451</v>
      </c>
      <c r="D9629" t="s">
        <v>39</v>
      </c>
      <c r="E9629" t="s">
        <v>33</v>
      </c>
      <c r="F9629" t="s">
        <v>21</v>
      </c>
      <c r="G9629">
        <v>4</v>
      </c>
      <c r="H9629">
        <v>50.31</v>
      </c>
      <c r="I9629">
        <v>0.18</v>
      </c>
      <c r="J9629">
        <v>165.02</v>
      </c>
      <c r="K9629">
        <v>88.15</v>
      </c>
      <c r="L9629">
        <v>76.87</v>
      </c>
      <c r="M9629" t="s">
        <v>46</v>
      </c>
      <c r="N9629" s="3">
        <f>retail_sales[[#This Row],[Profit]]/retail_sales[[#This Row],[Revenue]]</f>
        <v>0.46582232456671918</v>
      </c>
      <c r="O9629" t="str">
        <f t="shared" si="150"/>
        <v>Saturday</v>
      </c>
    </row>
    <row r="9630" spans="1:15" x14ac:dyDescent="0.3">
      <c r="A9630">
        <v>9629</v>
      </c>
      <c r="B9630" t="s">
        <v>5897</v>
      </c>
      <c r="C9630" s="1">
        <v>45603</v>
      </c>
      <c r="D9630" t="s">
        <v>14</v>
      </c>
      <c r="E9630" t="s">
        <v>30</v>
      </c>
      <c r="F9630" t="s">
        <v>21</v>
      </c>
      <c r="G9630">
        <v>6</v>
      </c>
      <c r="H9630">
        <v>303.73</v>
      </c>
      <c r="I9630">
        <v>0.14000000000000001</v>
      </c>
      <c r="J9630">
        <v>1567.25</v>
      </c>
      <c r="K9630">
        <v>1150.6600000000001</v>
      </c>
      <c r="L9630">
        <v>416.59</v>
      </c>
      <c r="M9630" t="s">
        <v>22</v>
      </c>
      <c r="N9630" s="3">
        <f>retail_sales[[#This Row],[Profit]]/retail_sales[[#This Row],[Revenue]]</f>
        <v>0.26580953900143561</v>
      </c>
      <c r="O9630" t="str">
        <f t="shared" si="150"/>
        <v>Thursday</v>
      </c>
    </row>
    <row r="9631" spans="1:15" x14ac:dyDescent="0.3">
      <c r="A9631">
        <v>9630</v>
      </c>
      <c r="B9631" t="s">
        <v>5527</v>
      </c>
      <c r="C9631" s="1">
        <v>45377</v>
      </c>
      <c r="D9631" t="s">
        <v>14</v>
      </c>
      <c r="E9631" t="s">
        <v>25</v>
      </c>
      <c r="F9631" t="s">
        <v>16</v>
      </c>
      <c r="G9631">
        <v>4</v>
      </c>
      <c r="H9631">
        <v>330.8</v>
      </c>
      <c r="I9631">
        <v>0.16</v>
      </c>
      <c r="J9631">
        <v>1111.49</v>
      </c>
      <c r="K9631">
        <v>595.99</v>
      </c>
      <c r="L9631">
        <v>515.5</v>
      </c>
      <c r="M9631" t="s">
        <v>28</v>
      </c>
      <c r="N9631" s="3">
        <f>retail_sales[[#This Row],[Profit]]/retail_sales[[#This Row],[Revenue]]</f>
        <v>0.46379184698017978</v>
      </c>
      <c r="O9631" t="str">
        <f t="shared" si="150"/>
        <v>Tuesday</v>
      </c>
    </row>
    <row r="9632" spans="1:15" x14ac:dyDescent="0.3">
      <c r="A9632">
        <v>9631</v>
      </c>
      <c r="B9632" t="s">
        <v>465</v>
      </c>
      <c r="C9632" s="1">
        <v>45390</v>
      </c>
      <c r="D9632" t="s">
        <v>24</v>
      </c>
      <c r="E9632" t="s">
        <v>33</v>
      </c>
      <c r="F9632" t="s">
        <v>16</v>
      </c>
      <c r="G9632">
        <v>10</v>
      </c>
      <c r="H9632">
        <v>331.53</v>
      </c>
      <c r="I9632">
        <v>0.16</v>
      </c>
      <c r="J9632">
        <v>2784.85</v>
      </c>
      <c r="K9632">
        <v>2013.22</v>
      </c>
      <c r="L9632">
        <v>771.63</v>
      </c>
      <c r="M9632" t="s">
        <v>17</v>
      </c>
      <c r="N9632" s="3">
        <f>retail_sales[[#This Row],[Profit]]/retail_sales[[#This Row],[Revenue]]</f>
        <v>0.27708135088065783</v>
      </c>
      <c r="O9632" t="str">
        <f t="shared" si="150"/>
        <v>Monday</v>
      </c>
    </row>
    <row r="9633" spans="1:15" x14ac:dyDescent="0.3">
      <c r="A9633">
        <v>9632</v>
      </c>
      <c r="B9633" t="s">
        <v>237</v>
      </c>
      <c r="C9633" s="1">
        <v>45508</v>
      </c>
      <c r="D9633" t="s">
        <v>14</v>
      </c>
      <c r="E9633" t="s">
        <v>20</v>
      </c>
      <c r="F9633" t="s">
        <v>21</v>
      </c>
      <c r="G9633">
        <v>1</v>
      </c>
      <c r="H9633">
        <v>244.89</v>
      </c>
      <c r="I9633">
        <v>0.14000000000000001</v>
      </c>
      <c r="J9633">
        <v>210.61</v>
      </c>
      <c r="K9633">
        <v>122.84</v>
      </c>
      <c r="L9633">
        <v>87.77</v>
      </c>
      <c r="M9633" t="s">
        <v>22</v>
      </c>
      <c r="N9633" s="3">
        <f>retail_sales[[#This Row],[Profit]]/retail_sales[[#This Row],[Revenue]]</f>
        <v>0.41674184511656615</v>
      </c>
      <c r="O9633" t="str">
        <f t="shared" si="150"/>
        <v>Sunday</v>
      </c>
    </row>
    <row r="9634" spans="1:15" x14ac:dyDescent="0.3">
      <c r="A9634">
        <v>9633</v>
      </c>
      <c r="B9634" t="s">
        <v>5375</v>
      </c>
      <c r="C9634" s="1">
        <v>45645</v>
      </c>
      <c r="D9634" t="s">
        <v>19</v>
      </c>
      <c r="E9634" t="s">
        <v>15</v>
      </c>
      <c r="F9634" t="s">
        <v>21</v>
      </c>
      <c r="G9634">
        <v>8</v>
      </c>
      <c r="H9634">
        <v>227.85</v>
      </c>
      <c r="I9634">
        <v>0.3</v>
      </c>
      <c r="J9634">
        <v>1275.96</v>
      </c>
      <c r="K9634">
        <v>761.03</v>
      </c>
      <c r="L9634">
        <v>514.92999999999995</v>
      </c>
      <c r="M9634" t="s">
        <v>46</v>
      </c>
      <c r="N9634" s="3">
        <f>retail_sales[[#This Row],[Profit]]/retail_sales[[#This Row],[Revenue]]</f>
        <v>0.4035628076115238</v>
      </c>
      <c r="O9634" t="str">
        <f t="shared" si="150"/>
        <v>Thursday</v>
      </c>
    </row>
    <row r="9635" spans="1:15" x14ac:dyDescent="0.3">
      <c r="A9635">
        <v>9634</v>
      </c>
      <c r="B9635" t="s">
        <v>5898</v>
      </c>
      <c r="C9635" s="1">
        <v>45392</v>
      </c>
      <c r="D9635" t="s">
        <v>39</v>
      </c>
      <c r="E9635" t="s">
        <v>25</v>
      </c>
      <c r="F9635" t="s">
        <v>21</v>
      </c>
      <c r="G9635">
        <v>1</v>
      </c>
      <c r="H9635">
        <v>116.11</v>
      </c>
      <c r="I9635">
        <v>0.1</v>
      </c>
      <c r="J9635">
        <v>104.5</v>
      </c>
      <c r="K9635">
        <v>73.58</v>
      </c>
      <c r="L9635">
        <v>30.92</v>
      </c>
      <c r="M9635" t="s">
        <v>22</v>
      </c>
      <c r="N9635" s="3">
        <f>retail_sales[[#This Row],[Profit]]/retail_sales[[#This Row],[Revenue]]</f>
        <v>0.29588516746411486</v>
      </c>
      <c r="O9635" t="str">
        <f t="shared" si="150"/>
        <v>Wednesday</v>
      </c>
    </row>
    <row r="9636" spans="1:15" x14ac:dyDescent="0.3">
      <c r="A9636">
        <v>9635</v>
      </c>
      <c r="B9636" t="s">
        <v>3343</v>
      </c>
      <c r="C9636" s="1">
        <v>45362</v>
      </c>
      <c r="D9636" t="s">
        <v>39</v>
      </c>
      <c r="E9636" t="s">
        <v>15</v>
      </c>
      <c r="F9636" t="s">
        <v>16</v>
      </c>
      <c r="G9636">
        <v>9</v>
      </c>
      <c r="H9636">
        <v>212.42</v>
      </c>
      <c r="I9636">
        <v>0.08</v>
      </c>
      <c r="J9636">
        <v>1758.84</v>
      </c>
      <c r="K9636">
        <v>1199.17</v>
      </c>
      <c r="L9636">
        <v>559.66999999999996</v>
      </c>
      <c r="M9636" t="s">
        <v>40</v>
      </c>
      <c r="N9636" s="3">
        <f>retail_sales[[#This Row],[Profit]]/retail_sales[[#This Row],[Revenue]]</f>
        <v>0.31820404357417387</v>
      </c>
      <c r="O9636" t="str">
        <f t="shared" si="150"/>
        <v>Monday</v>
      </c>
    </row>
    <row r="9637" spans="1:15" x14ac:dyDescent="0.3">
      <c r="A9637">
        <v>9636</v>
      </c>
      <c r="B9637" t="s">
        <v>1502</v>
      </c>
      <c r="C9637" s="1">
        <v>45406</v>
      </c>
      <c r="D9637" t="s">
        <v>14</v>
      </c>
      <c r="E9637" t="s">
        <v>33</v>
      </c>
      <c r="F9637" t="s">
        <v>21</v>
      </c>
      <c r="G9637">
        <v>4</v>
      </c>
      <c r="H9637">
        <v>447.14</v>
      </c>
      <c r="I9637">
        <v>0.23</v>
      </c>
      <c r="J9637">
        <v>1377.19</v>
      </c>
      <c r="K9637">
        <v>689.01</v>
      </c>
      <c r="L9637">
        <v>688.18</v>
      </c>
      <c r="M9637" t="s">
        <v>17</v>
      </c>
      <c r="N9637" s="3">
        <f>retail_sales[[#This Row],[Profit]]/retail_sales[[#This Row],[Revenue]]</f>
        <v>0.49969866176780248</v>
      </c>
      <c r="O9637" t="str">
        <f t="shared" si="150"/>
        <v>Wednesday</v>
      </c>
    </row>
    <row r="9638" spans="1:15" x14ac:dyDescent="0.3">
      <c r="A9638">
        <v>9637</v>
      </c>
      <c r="B9638" t="s">
        <v>232</v>
      </c>
      <c r="C9638" s="1">
        <v>45474</v>
      </c>
      <c r="D9638" t="s">
        <v>24</v>
      </c>
      <c r="E9638" t="s">
        <v>20</v>
      </c>
      <c r="F9638" t="s">
        <v>21</v>
      </c>
      <c r="G9638">
        <v>1</v>
      </c>
      <c r="H9638">
        <v>289.64</v>
      </c>
      <c r="I9638">
        <v>0.23</v>
      </c>
      <c r="J9638">
        <v>223.02</v>
      </c>
      <c r="K9638">
        <v>120.53</v>
      </c>
      <c r="L9638">
        <v>102.49</v>
      </c>
      <c r="M9638" t="s">
        <v>40</v>
      </c>
      <c r="N9638" s="3">
        <f>retail_sales[[#This Row],[Profit]]/retail_sales[[#This Row],[Revenue]]</f>
        <v>0.4595551968433324</v>
      </c>
      <c r="O9638" t="str">
        <f t="shared" si="150"/>
        <v>Monday</v>
      </c>
    </row>
    <row r="9639" spans="1:15" x14ac:dyDescent="0.3">
      <c r="A9639">
        <v>9638</v>
      </c>
      <c r="B9639" t="s">
        <v>5899</v>
      </c>
      <c r="C9639" s="1">
        <v>45512</v>
      </c>
      <c r="D9639" t="s">
        <v>24</v>
      </c>
      <c r="E9639" t="s">
        <v>33</v>
      </c>
      <c r="F9639" t="s">
        <v>27</v>
      </c>
      <c r="G9639">
        <v>10</v>
      </c>
      <c r="H9639">
        <v>399.04</v>
      </c>
      <c r="I9639">
        <v>0.28999999999999998</v>
      </c>
      <c r="J9639">
        <v>2833.18</v>
      </c>
      <c r="K9639">
        <v>2209.61</v>
      </c>
      <c r="L9639">
        <v>623.57000000000005</v>
      </c>
      <c r="M9639" t="s">
        <v>17</v>
      </c>
      <c r="N9639" s="3">
        <f>retail_sales[[#This Row],[Profit]]/retail_sales[[#This Row],[Revenue]]</f>
        <v>0.22009544045913076</v>
      </c>
      <c r="O9639" t="str">
        <f t="shared" si="150"/>
        <v>Thursday</v>
      </c>
    </row>
    <row r="9640" spans="1:15" x14ac:dyDescent="0.3">
      <c r="A9640">
        <v>9639</v>
      </c>
      <c r="B9640" t="s">
        <v>5900</v>
      </c>
      <c r="C9640" s="1">
        <v>45541</v>
      </c>
      <c r="D9640" t="s">
        <v>14</v>
      </c>
      <c r="E9640" t="s">
        <v>33</v>
      </c>
      <c r="F9640" t="s">
        <v>27</v>
      </c>
      <c r="G9640">
        <v>8</v>
      </c>
      <c r="H9640">
        <v>157.51</v>
      </c>
      <c r="I9640">
        <v>0.08</v>
      </c>
      <c r="J9640">
        <v>1159.27</v>
      </c>
      <c r="K9640">
        <v>704.86</v>
      </c>
      <c r="L9640">
        <v>454.41</v>
      </c>
      <c r="M9640" t="s">
        <v>28</v>
      </c>
      <c r="N9640" s="3">
        <f>retail_sales[[#This Row],[Profit]]/retail_sales[[#This Row],[Revenue]]</f>
        <v>0.39197943533430524</v>
      </c>
      <c r="O9640" t="str">
        <f t="shared" si="150"/>
        <v>Friday</v>
      </c>
    </row>
    <row r="9641" spans="1:15" x14ac:dyDescent="0.3">
      <c r="A9641">
        <v>9640</v>
      </c>
      <c r="B9641" t="s">
        <v>5901</v>
      </c>
      <c r="C9641" s="1">
        <v>45424</v>
      </c>
      <c r="D9641" t="s">
        <v>39</v>
      </c>
      <c r="E9641" t="s">
        <v>30</v>
      </c>
      <c r="F9641" t="s">
        <v>16</v>
      </c>
      <c r="G9641">
        <v>8</v>
      </c>
      <c r="H9641">
        <v>222.06</v>
      </c>
      <c r="I9641">
        <v>0.16</v>
      </c>
      <c r="J9641">
        <v>1492.24</v>
      </c>
      <c r="K9641">
        <v>1097.6600000000001</v>
      </c>
      <c r="L9641">
        <v>394.58</v>
      </c>
      <c r="M9641" t="s">
        <v>40</v>
      </c>
      <c r="N9641" s="3">
        <f>retail_sales[[#This Row],[Profit]]/retail_sales[[#This Row],[Revenue]]</f>
        <v>0.2644212727175253</v>
      </c>
      <c r="O9641" t="str">
        <f t="shared" si="150"/>
        <v>Sunday</v>
      </c>
    </row>
    <row r="9642" spans="1:15" x14ac:dyDescent="0.3">
      <c r="A9642">
        <v>9641</v>
      </c>
      <c r="B9642" t="s">
        <v>1093</v>
      </c>
      <c r="C9642" s="1">
        <v>45421</v>
      </c>
      <c r="D9642" t="s">
        <v>19</v>
      </c>
      <c r="E9642" t="s">
        <v>20</v>
      </c>
      <c r="F9642" t="s">
        <v>16</v>
      </c>
      <c r="G9642">
        <v>3</v>
      </c>
      <c r="H9642">
        <v>290.04000000000002</v>
      </c>
      <c r="I9642">
        <v>0.24</v>
      </c>
      <c r="J9642">
        <v>661.29</v>
      </c>
      <c r="K9642">
        <v>428.23</v>
      </c>
      <c r="L9642">
        <v>233.06</v>
      </c>
      <c r="M9642" t="s">
        <v>40</v>
      </c>
      <c r="N9642" s="3">
        <f>retail_sales[[#This Row],[Profit]]/retail_sales[[#This Row],[Revenue]]</f>
        <v>0.35243236704017905</v>
      </c>
      <c r="O9642" t="str">
        <f t="shared" si="150"/>
        <v>Thursday</v>
      </c>
    </row>
    <row r="9643" spans="1:15" x14ac:dyDescent="0.3">
      <c r="A9643">
        <v>9642</v>
      </c>
      <c r="B9643" t="s">
        <v>4612</v>
      </c>
      <c r="C9643" s="1">
        <v>45615</v>
      </c>
      <c r="D9643" t="s">
        <v>24</v>
      </c>
      <c r="E9643" t="s">
        <v>30</v>
      </c>
      <c r="F9643" t="s">
        <v>21</v>
      </c>
      <c r="G9643">
        <v>3</v>
      </c>
      <c r="H9643">
        <v>42.22</v>
      </c>
      <c r="I9643">
        <v>0.26</v>
      </c>
      <c r="J9643">
        <v>93.73</v>
      </c>
      <c r="K9643">
        <v>63.92</v>
      </c>
      <c r="L9643">
        <v>29.81</v>
      </c>
      <c r="M9643" t="s">
        <v>46</v>
      </c>
      <c r="N9643" s="3">
        <f>retail_sales[[#This Row],[Profit]]/retail_sales[[#This Row],[Revenue]]</f>
        <v>0.31804118211885202</v>
      </c>
      <c r="O9643" t="str">
        <f t="shared" si="150"/>
        <v>Tuesday</v>
      </c>
    </row>
    <row r="9644" spans="1:15" x14ac:dyDescent="0.3">
      <c r="A9644">
        <v>9643</v>
      </c>
      <c r="B9644" t="s">
        <v>1948</v>
      </c>
      <c r="C9644" s="1">
        <v>45447</v>
      </c>
      <c r="D9644" t="s">
        <v>19</v>
      </c>
      <c r="E9644" t="s">
        <v>15</v>
      </c>
      <c r="F9644" t="s">
        <v>27</v>
      </c>
      <c r="G9644">
        <v>8</v>
      </c>
      <c r="H9644">
        <v>407.55</v>
      </c>
      <c r="I9644">
        <v>0.13</v>
      </c>
      <c r="J9644">
        <v>2836.55</v>
      </c>
      <c r="K9644">
        <v>1524.29</v>
      </c>
      <c r="L9644">
        <v>1312.26</v>
      </c>
      <c r="M9644" t="s">
        <v>46</v>
      </c>
      <c r="N9644" s="3">
        <f>retail_sales[[#This Row],[Profit]]/retail_sales[[#This Row],[Revenue]]</f>
        <v>0.46262537237136658</v>
      </c>
      <c r="O9644" t="str">
        <f t="shared" si="150"/>
        <v>Tuesday</v>
      </c>
    </row>
    <row r="9645" spans="1:15" x14ac:dyDescent="0.3">
      <c r="A9645">
        <v>9644</v>
      </c>
      <c r="B9645" t="s">
        <v>3473</v>
      </c>
      <c r="C9645" s="1">
        <v>45549</v>
      </c>
      <c r="D9645" t="s">
        <v>39</v>
      </c>
      <c r="E9645" t="s">
        <v>25</v>
      </c>
      <c r="F9645" t="s">
        <v>21</v>
      </c>
      <c r="G9645">
        <v>9</v>
      </c>
      <c r="H9645">
        <v>437.93</v>
      </c>
      <c r="I9645">
        <v>0.04</v>
      </c>
      <c r="J9645">
        <v>3783.72</v>
      </c>
      <c r="K9645">
        <v>2790.17</v>
      </c>
      <c r="L9645">
        <v>993.55</v>
      </c>
      <c r="M9645" t="s">
        <v>22</v>
      </c>
      <c r="N9645" s="3">
        <f>retail_sales[[#This Row],[Profit]]/retail_sales[[#This Row],[Revenue]]</f>
        <v>0.26258549786982122</v>
      </c>
      <c r="O9645" t="str">
        <f t="shared" si="150"/>
        <v>Saturday</v>
      </c>
    </row>
    <row r="9646" spans="1:15" x14ac:dyDescent="0.3">
      <c r="A9646">
        <v>9645</v>
      </c>
      <c r="B9646" t="s">
        <v>5902</v>
      </c>
      <c r="C9646" s="1">
        <v>45481</v>
      </c>
      <c r="D9646" t="s">
        <v>24</v>
      </c>
      <c r="E9646" t="s">
        <v>30</v>
      </c>
      <c r="F9646" t="s">
        <v>21</v>
      </c>
      <c r="G9646">
        <v>8</v>
      </c>
      <c r="H9646">
        <v>137.55000000000001</v>
      </c>
      <c r="I9646">
        <v>0.25</v>
      </c>
      <c r="J9646">
        <v>825.3</v>
      </c>
      <c r="K9646">
        <v>503.03</v>
      </c>
      <c r="L9646">
        <v>322.27</v>
      </c>
      <c r="M9646" t="s">
        <v>46</v>
      </c>
      <c r="N9646" s="3">
        <f>retail_sales[[#This Row],[Profit]]/retail_sales[[#This Row],[Revenue]]</f>
        <v>0.39048830728220041</v>
      </c>
      <c r="O9646" t="str">
        <f t="shared" si="150"/>
        <v>Monday</v>
      </c>
    </row>
    <row r="9647" spans="1:15" x14ac:dyDescent="0.3">
      <c r="A9647">
        <v>9646</v>
      </c>
      <c r="B9647" t="s">
        <v>1853</v>
      </c>
      <c r="C9647" s="1">
        <v>45628</v>
      </c>
      <c r="D9647" t="s">
        <v>39</v>
      </c>
      <c r="E9647" t="s">
        <v>15</v>
      </c>
      <c r="F9647" t="s">
        <v>21</v>
      </c>
      <c r="G9647">
        <v>1</v>
      </c>
      <c r="H9647">
        <v>357.69</v>
      </c>
      <c r="I9647">
        <v>0.04</v>
      </c>
      <c r="J9647">
        <v>343.38</v>
      </c>
      <c r="K9647">
        <v>216.59</v>
      </c>
      <c r="L9647">
        <v>126.79</v>
      </c>
      <c r="M9647" t="s">
        <v>22</v>
      </c>
      <c r="N9647" s="3">
        <f>retail_sales[[#This Row],[Profit]]/retail_sales[[#This Row],[Revenue]]</f>
        <v>0.36924107402877282</v>
      </c>
      <c r="O9647" t="str">
        <f t="shared" si="150"/>
        <v>Monday</v>
      </c>
    </row>
    <row r="9648" spans="1:15" x14ac:dyDescent="0.3">
      <c r="A9648">
        <v>9647</v>
      </c>
      <c r="B9648" t="s">
        <v>332</v>
      </c>
      <c r="C9648" s="1">
        <v>45443</v>
      </c>
      <c r="D9648" t="s">
        <v>39</v>
      </c>
      <c r="E9648" t="s">
        <v>20</v>
      </c>
      <c r="F9648" t="s">
        <v>27</v>
      </c>
      <c r="G9648">
        <v>6</v>
      </c>
      <c r="H9648">
        <v>185.62</v>
      </c>
      <c r="I9648">
        <v>0.27</v>
      </c>
      <c r="J9648">
        <v>813.02</v>
      </c>
      <c r="K9648">
        <v>490.21</v>
      </c>
      <c r="L9648">
        <v>322.81</v>
      </c>
      <c r="M9648" t="s">
        <v>22</v>
      </c>
      <c r="N9648" s="3">
        <f>retail_sales[[#This Row],[Profit]]/retail_sales[[#This Row],[Revenue]]</f>
        <v>0.39705050306265532</v>
      </c>
      <c r="O9648" t="str">
        <f t="shared" si="150"/>
        <v>Friday</v>
      </c>
    </row>
    <row r="9649" spans="1:15" x14ac:dyDescent="0.3">
      <c r="A9649">
        <v>9648</v>
      </c>
      <c r="B9649" t="s">
        <v>2774</v>
      </c>
      <c r="C9649" s="1">
        <v>45624</v>
      </c>
      <c r="D9649" t="s">
        <v>19</v>
      </c>
      <c r="E9649" t="s">
        <v>15</v>
      </c>
      <c r="F9649" t="s">
        <v>27</v>
      </c>
      <c r="G9649">
        <v>3</v>
      </c>
      <c r="H9649">
        <v>198.38</v>
      </c>
      <c r="I9649">
        <v>0.06</v>
      </c>
      <c r="J9649">
        <v>559.42999999999995</v>
      </c>
      <c r="K9649">
        <v>407</v>
      </c>
      <c r="L9649">
        <v>152.43</v>
      </c>
      <c r="M9649" t="s">
        <v>46</v>
      </c>
      <c r="N9649" s="3">
        <f>retail_sales[[#This Row],[Profit]]/retail_sales[[#This Row],[Revenue]]</f>
        <v>0.27247376794236994</v>
      </c>
      <c r="O9649" t="str">
        <f t="shared" si="150"/>
        <v>Thursday</v>
      </c>
    </row>
    <row r="9650" spans="1:15" x14ac:dyDescent="0.3">
      <c r="A9650">
        <v>9649</v>
      </c>
      <c r="B9650" t="s">
        <v>2303</v>
      </c>
      <c r="C9650" s="1">
        <v>45504</v>
      </c>
      <c r="D9650" t="s">
        <v>24</v>
      </c>
      <c r="E9650" t="s">
        <v>20</v>
      </c>
      <c r="F9650" t="s">
        <v>27</v>
      </c>
      <c r="G9650">
        <v>10</v>
      </c>
      <c r="H9650">
        <v>209.49</v>
      </c>
      <c r="I9650">
        <v>0.19</v>
      </c>
      <c r="J9650">
        <v>1696.87</v>
      </c>
      <c r="K9650">
        <v>888.65</v>
      </c>
      <c r="L9650">
        <v>808.22</v>
      </c>
      <c r="M9650" t="s">
        <v>17</v>
      </c>
      <c r="N9650" s="3">
        <f>retail_sales[[#This Row],[Profit]]/retail_sales[[#This Row],[Revenue]]</f>
        <v>0.47630048265335595</v>
      </c>
      <c r="O9650" t="str">
        <f t="shared" si="150"/>
        <v>Wednesday</v>
      </c>
    </row>
    <row r="9651" spans="1:15" x14ac:dyDescent="0.3">
      <c r="A9651">
        <v>9650</v>
      </c>
      <c r="B9651" t="s">
        <v>2674</v>
      </c>
      <c r="C9651" s="1">
        <v>45634</v>
      </c>
      <c r="D9651" t="s">
        <v>39</v>
      </c>
      <c r="E9651" t="s">
        <v>20</v>
      </c>
      <c r="F9651" t="s">
        <v>21</v>
      </c>
      <c r="G9651">
        <v>5</v>
      </c>
      <c r="H9651">
        <v>153.13999999999999</v>
      </c>
      <c r="I9651">
        <v>0.06</v>
      </c>
      <c r="J9651">
        <v>719.76</v>
      </c>
      <c r="K9651">
        <v>377.36</v>
      </c>
      <c r="L9651">
        <v>342.4</v>
      </c>
      <c r="M9651" t="s">
        <v>22</v>
      </c>
      <c r="N9651" s="3">
        <f>retail_sales[[#This Row],[Profit]]/retail_sales[[#This Row],[Revenue]]</f>
        <v>0.47571412693119924</v>
      </c>
      <c r="O9651" t="str">
        <f t="shared" si="150"/>
        <v>Sunday</v>
      </c>
    </row>
    <row r="9652" spans="1:15" x14ac:dyDescent="0.3">
      <c r="A9652">
        <v>9651</v>
      </c>
      <c r="B9652" t="s">
        <v>2950</v>
      </c>
      <c r="C9652" s="1">
        <v>45508</v>
      </c>
      <c r="D9652" t="s">
        <v>14</v>
      </c>
      <c r="E9652" t="s">
        <v>15</v>
      </c>
      <c r="F9652" t="s">
        <v>16</v>
      </c>
      <c r="G9652">
        <v>2</v>
      </c>
      <c r="H9652">
        <v>56.16</v>
      </c>
      <c r="I9652">
        <v>0.08</v>
      </c>
      <c r="J9652">
        <v>103.33</v>
      </c>
      <c r="K9652">
        <v>68.59</v>
      </c>
      <c r="L9652">
        <v>34.74</v>
      </c>
      <c r="M9652" t="s">
        <v>40</v>
      </c>
      <c r="N9652" s="3">
        <f>retail_sales[[#This Row],[Profit]]/retail_sales[[#This Row],[Revenue]]</f>
        <v>0.33620439369011906</v>
      </c>
      <c r="O9652" t="str">
        <f t="shared" si="150"/>
        <v>Sunday</v>
      </c>
    </row>
    <row r="9653" spans="1:15" x14ac:dyDescent="0.3">
      <c r="A9653">
        <v>9652</v>
      </c>
      <c r="B9653" t="s">
        <v>4896</v>
      </c>
      <c r="C9653" s="1">
        <v>45543</v>
      </c>
      <c r="D9653" t="s">
        <v>24</v>
      </c>
      <c r="E9653" t="s">
        <v>33</v>
      </c>
      <c r="F9653" t="s">
        <v>21</v>
      </c>
      <c r="G9653">
        <v>10</v>
      </c>
      <c r="H9653">
        <v>332.26</v>
      </c>
      <c r="I9653">
        <v>0.18</v>
      </c>
      <c r="J9653">
        <v>2724.53</v>
      </c>
      <c r="K9653">
        <v>1420.01</v>
      </c>
      <c r="L9653">
        <v>1304.52</v>
      </c>
      <c r="M9653" t="s">
        <v>46</v>
      </c>
      <c r="N9653" s="3">
        <f>retail_sales[[#This Row],[Profit]]/retail_sales[[#This Row],[Revenue]]</f>
        <v>0.47880551875002292</v>
      </c>
      <c r="O9653" t="str">
        <f t="shared" si="150"/>
        <v>Sunday</v>
      </c>
    </row>
    <row r="9654" spans="1:15" x14ac:dyDescent="0.3">
      <c r="A9654">
        <v>9653</v>
      </c>
      <c r="B9654" t="s">
        <v>5903</v>
      </c>
      <c r="C9654" s="1">
        <v>45651</v>
      </c>
      <c r="D9654" t="s">
        <v>14</v>
      </c>
      <c r="E9654" t="s">
        <v>20</v>
      </c>
      <c r="F9654" t="s">
        <v>16</v>
      </c>
      <c r="G9654">
        <v>9</v>
      </c>
      <c r="H9654">
        <v>496.69</v>
      </c>
      <c r="I9654">
        <v>0.13</v>
      </c>
      <c r="J9654">
        <v>3889.08</v>
      </c>
      <c r="K9654">
        <v>2896.94</v>
      </c>
      <c r="L9654">
        <v>992.14</v>
      </c>
      <c r="M9654" t="s">
        <v>40</v>
      </c>
      <c r="N9654" s="3">
        <f>retail_sales[[#This Row],[Profit]]/retail_sales[[#This Row],[Revenue]]</f>
        <v>0.25510917749184897</v>
      </c>
      <c r="O9654" t="str">
        <f t="shared" si="150"/>
        <v>Wednesday</v>
      </c>
    </row>
    <row r="9655" spans="1:15" x14ac:dyDescent="0.3">
      <c r="A9655">
        <v>9654</v>
      </c>
      <c r="B9655" t="s">
        <v>1031</v>
      </c>
      <c r="C9655" s="1">
        <v>45317</v>
      </c>
      <c r="D9655" t="s">
        <v>39</v>
      </c>
      <c r="E9655" t="s">
        <v>30</v>
      </c>
      <c r="F9655" t="s">
        <v>21</v>
      </c>
      <c r="G9655">
        <v>4</v>
      </c>
      <c r="H9655">
        <v>32.74</v>
      </c>
      <c r="I9655">
        <v>0.16</v>
      </c>
      <c r="J9655">
        <v>110.01</v>
      </c>
      <c r="K9655">
        <v>85.58</v>
      </c>
      <c r="L9655">
        <v>24.43</v>
      </c>
      <c r="M9655" t="s">
        <v>46</v>
      </c>
      <c r="N9655" s="3">
        <f>retail_sales[[#This Row],[Profit]]/retail_sales[[#This Row],[Revenue]]</f>
        <v>0.22207072084355967</v>
      </c>
      <c r="O9655" t="str">
        <f t="shared" si="150"/>
        <v>Friday</v>
      </c>
    </row>
    <row r="9656" spans="1:15" x14ac:dyDescent="0.3">
      <c r="A9656">
        <v>9655</v>
      </c>
      <c r="B9656" t="s">
        <v>4937</v>
      </c>
      <c r="C9656" s="1">
        <v>45517</v>
      </c>
      <c r="D9656" t="s">
        <v>14</v>
      </c>
      <c r="E9656" t="s">
        <v>15</v>
      </c>
      <c r="F9656" t="s">
        <v>27</v>
      </c>
      <c r="G9656">
        <v>4</v>
      </c>
      <c r="H9656">
        <v>189.14</v>
      </c>
      <c r="I9656">
        <v>0.24</v>
      </c>
      <c r="J9656">
        <v>574.99</v>
      </c>
      <c r="K9656">
        <v>441.17</v>
      </c>
      <c r="L9656">
        <v>133.82</v>
      </c>
      <c r="M9656" t="s">
        <v>46</v>
      </c>
      <c r="N9656" s="3">
        <f>retail_sales[[#This Row],[Profit]]/retail_sales[[#This Row],[Revenue]]</f>
        <v>0.23273448233882327</v>
      </c>
      <c r="O9656" t="str">
        <f t="shared" si="150"/>
        <v>Tuesday</v>
      </c>
    </row>
    <row r="9657" spans="1:15" x14ac:dyDescent="0.3">
      <c r="A9657">
        <v>9656</v>
      </c>
      <c r="B9657" t="s">
        <v>4737</v>
      </c>
      <c r="C9657" s="1">
        <v>45607</v>
      </c>
      <c r="D9657" t="s">
        <v>19</v>
      </c>
      <c r="E9657" t="s">
        <v>20</v>
      </c>
      <c r="F9657" t="s">
        <v>21</v>
      </c>
      <c r="G9657">
        <v>3</v>
      </c>
      <c r="H9657">
        <v>324.51</v>
      </c>
      <c r="I9657">
        <v>0.06</v>
      </c>
      <c r="J9657">
        <v>915.12</v>
      </c>
      <c r="K9657">
        <v>495.07</v>
      </c>
      <c r="L9657">
        <v>420.05</v>
      </c>
      <c r="M9657" t="s">
        <v>28</v>
      </c>
      <c r="N9657" s="3">
        <f>retail_sales[[#This Row],[Profit]]/retail_sales[[#This Row],[Revenue]]</f>
        <v>0.4590108401084011</v>
      </c>
      <c r="O9657" t="str">
        <f t="shared" si="150"/>
        <v>Monday</v>
      </c>
    </row>
    <row r="9658" spans="1:15" x14ac:dyDescent="0.3">
      <c r="A9658">
        <v>9657</v>
      </c>
      <c r="B9658" t="s">
        <v>2426</v>
      </c>
      <c r="C9658" s="1">
        <v>45603</v>
      </c>
      <c r="D9658" t="s">
        <v>19</v>
      </c>
      <c r="E9658" t="s">
        <v>20</v>
      </c>
      <c r="F9658" t="s">
        <v>21</v>
      </c>
      <c r="G9658">
        <v>10</v>
      </c>
      <c r="H9658">
        <v>336.46</v>
      </c>
      <c r="I9658">
        <v>7.0000000000000007E-2</v>
      </c>
      <c r="J9658">
        <v>3129.08</v>
      </c>
      <c r="K9658">
        <v>2070.9499999999998</v>
      </c>
      <c r="L9658">
        <v>1058.1300000000001</v>
      </c>
      <c r="M9658" t="s">
        <v>17</v>
      </c>
      <c r="N9658" s="3">
        <f>retail_sales[[#This Row],[Profit]]/retail_sales[[#This Row],[Revenue]]</f>
        <v>0.33816009817582171</v>
      </c>
      <c r="O9658" t="str">
        <f t="shared" si="150"/>
        <v>Thursday</v>
      </c>
    </row>
    <row r="9659" spans="1:15" x14ac:dyDescent="0.3">
      <c r="A9659">
        <v>9658</v>
      </c>
      <c r="B9659" t="s">
        <v>5904</v>
      </c>
      <c r="C9659" s="1">
        <v>45294</v>
      </c>
      <c r="D9659" t="s">
        <v>39</v>
      </c>
      <c r="E9659" t="s">
        <v>20</v>
      </c>
      <c r="F9659" t="s">
        <v>21</v>
      </c>
      <c r="G9659">
        <v>6</v>
      </c>
      <c r="H9659">
        <v>148.44</v>
      </c>
      <c r="I9659">
        <v>0.12</v>
      </c>
      <c r="J9659">
        <v>783.76</v>
      </c>
      <c r="K9659">
        <v>578.61</v>
      </c>
      <c r="L9659">
        <v>205.15</v>
      </c>
      <c r="M9659" t="s">
        <v>22</v>
      </c>
      <c r="N9659" s="3">
        <f>retail_sales[[#This Row],[Profit]]/retail_sales[[#This Row],[Revenue]]</f>
        <v>0.26175104623864448</v>
      </c>
      <c r="O9659" t="str">
        <f t="shared" si="150"/>
        <v>Wednesday</v>
      </c>
    </row>
    <row r="9660" spans="1:15" x14ac:dyDescent="0.3">
      <c r="A9660">
        <v>9659</v>
      </c>
      <c r="B9660" t="s">
        <v>1358</v>
      </c>
      <c r="C9660" s="1">
        <v>45325</v>
      </c>
      <c r="D9660" t="s">
        <v>19</v>
      </c>
      <c r="E9660" t="s">
        <v>33</v>
      </c>
      <c r="F9660" t="s">
        <v>21</v>
      </c>
      <c r="G9660">
        <v>2</v>
      </c>
      <c r="H9660">
        <v>356.72</v>
      </c>
      <c r="I9660">
        <v>0.09</v>
      </c>
      <c r="J9660">
        <v>649.23</v>
      </c>
      <c r="K9660">
        <v>328.55</v>
      </c>
      <c r="L9660">
        <v>320.68</v>
      </c>
      <c r="M9660" t="s">
        <v>28</v>
      </c>
      <c r="N9660" s="3">
        <f>retail_sales[[#This Row],[Profit]]/retail_sales[[#This Row],[Revenue]]</f>
        <v>0.49393897386134344</v>
      </c>
      <c r="O9660" t="str">
        <f t="shared" si="150"/>
        <v>Saturday</v>
      </c>
    </row>
    <row r="9661" spans="1:15" x14ac:dyDescent="0.3">
      <c r="A9661">
        <v>9660</v>
      </c>
      <c r="B9661" t="s">
        <v>803</v>
      </c>
      <c r="C9661" s="1">
        <v>45341</v>
      </c>
      <c r="D9661" t="s">
        <v>19</v>
      </c>
      <c r="E9661" t="s">
        <v>15</v>
      </c>
      <c r="F9661" t="s">
        <v>21</v>
      </c>
      <c r="G9661">
        <v>10</v>
      </c>
      <c r="H9661">
        <v>451.69</v>
      </c>
      <c r="I9661">
        <v>0.28999999999999998</v>
      </c>
      <c r="J9661">
        <v>3207</v>
      </c>
      <c r="K9661">
        <v>1838.36</v>
      </c>
      <c r="L9661">
        <v>1368.64</v>
      </c>
      <c r="M9661" t="s">
        <v>22</v>
      </c>
      <c r="N9661" s="3">
        <f>retail_sales[[#This Row],[Profit]]/retail_sales[[#This Row],[Revenue]]</f>
        <v>0.42676644839413785</v>
      </c>
      <c r="O9661" t="str">
        <f t="shared" si="150"/>
        <v>Monday</v>
      </c>
    </row>
    <row r="9662" spans="1:15" x14ac:dyDescent="0.3">
      <c r="A9662">
        <v>9661</v>
      </c>
      <c r="B9662" t="s">
        <v>3982</v>
      </c>
      <c r="C9662" s="1">
        <v>45361</v>
      </c>
      <c r="D9662" t="s">
        <v>24</v>
      </c>
      <c r="E9662" t="s">
        <v>25</v>
      </c>
      <c r="F9662" t="s">
        <v>27</v>
      </c>
      <c r="G9662">
        <v>10</v>
      </c>
      <c r="H9662">
        <v>176.51</v>
      </c>
      <c r="I9662">
        <v>0.18</v>
      </c>
      <c r="J9662">
        <v>1447.38</v>
      </c>
      <c r="K9662">
        <v>1065</v>
      </c>
      <c r="L9662">
        <v>382.38</v>
      </c>
      <c r="M9662" t="s">
        <v>17</v>
      </c>
      <c r="N9662" s="3">
        <f>retail_sales[[#This Row],[Profit]]/retail_sales[[#This Row],[Revenue]]</f>
        <v>0.26418770468018071</v>
      </c>
      <c r="O9662" t="str">
        <f t="shared" si="150"/>
        <v>Sunday</v>
      </c>
    </row>
    <row r="9663" spans="1:15" x14ac:dyDescent="0.3">
      <c r="A9663">
        <v>9662</v>
      </c>
      <c r="B9663" t="s">
        <v>1721</v>
      </c>
      <c r="C9663" s="1">
        <v>45328</v>
      </c>
      <c r="D9663" t="s">
        <v>39</v>
      </c>
      <c r="E9663" t="s">
        <v>15</v>
      </c>
      <c r="F9663" t="s">
        <v>21</v>
      </c>
      <c r="G9663">
        <v>9</v>
      </c>
      <c r="H9663">
        <v>179.01</v>
      </c>
      <c r="I9663">
        <v>0.14000000000000001</v>
      </c>
      <c r="J9663">
        <v>1385.54</v>
      </c>
      <c r="K9663">
        <v>812.86</v>
      </c>
      <c r="L9663">
        <v>572.67999999999995</v>
      </c>
      <c r="M9663" t="s">
        <v>17</v>
      </c>
      <c r="N9663" s="3">
        <f>retail_sales[[#This Row],[Profit]]/retail_sales[[#This Row],[Revenue]]</f>
        <v>0.41332621216276683</v>
      </c>
      <c r="O9663" t="str">
        <f t="shared" si="150"/>
        <v>Tuesday</v>
      </c>
    </row>
    <row r="9664" spans="1:15" x14ac:dyDescent="0.3">
      <c r="A9664">
        <v>9663</v>
      </c>
      <c r="B9664" t="s">
        <v>2414</v>
      </c>
      <c r="C9664" s="1">
        <v>45431</v>
      </c>
      <c r="D9664" t="s">
        <v>24</v>
      </c>
      <c r="E9664" t="s">
        <v>30</v>
      </c>
      <c r="F9664" t="s">
        <v>27</v>
      </c>
      <c r="G9664">
        <v>2</v>
      </c>
      <c r="H9664">
        <v>329.76</v>
      </c>
      <c r="I9664">
        <v>0.28000000000000003</v>
      </c>
      <c r="J9664">
        <v>474.85</v>
      </c>
      <c r="K9664">
        <v>347.79</v>
      </c>
      <c r="L9664">
        <v>127.06</v>
      </c>
      <c r="M9664" t="s">
        <v>17</v>
      </c>
      <c r="N9664" s="3">
        <f>retail_sales[[#This Row],[Profit]]/retail_sales[[#This Row],[Revenue]]</f>
        <v>0.26757923554806778</v>
      </c>
      <c r="O9664" t="str">
        <f t="shared" si="150"/>
        <v>Sunday</v>
      </c>
    </row>
    <row r="9665" spans="1:15" x14ac:dyDescent="0.3">
      <c r="A9665">
        <v>9664</v>
      </c>
      <c r="B9665" t="s">
        <v>3252</v>
      </c>
      <c r="C9665" s="1">
        <v>45356</v>
      </c>
      <c r="D9665" t="s">
        <v>19</v>
      </c>
      <c r="E9665" t="s">
        <v>33</v>
      </c>
      <c r="F9665" t="s">
        <v>16</v>
      </c>
      <c r="G9665">
        <v>8</v>
      </c>
      <c r="H9665">
        <v>283.43</v>
      </c>
      <c r="I9665">
        <v>0.24</v>
      </c>
      <c r="J9665">
        <v>1723.25</v>
      </c>
      <c r="K9665">
        <v>1133.58</v>
      </c>
      <c r="L9665">
        <v>589.66999999999996</v>
      </c>
      <c r="M9665" t="s">
        <v>17</v>
      </c>
      <c r="N9665" s="3">
        <f>retail_sales[[#This Row],[Profit]]/retail_sales[[#This Row],[Revenue]]</f>
        <v>0.34218482518497023</v>
      </c>
      <c r="O9665" t="str">
        <f t="shared" si="150"/>
        <v>Tuesday</v>
      </c>
    </row>
    <row r="9666" spans="1:15" x14ac:dyDescent="0.3">
      <c r="A9666">
        <v>9665</v>
      </c>
      <c r="B9666" t="s">
        <v>5905</v>
      </c>
      <c r="C9666" s="1">
        <v>45361</v>
      </c>
      <c r="D9666" t="s">
        <v>24</v>
      </c>
      <c r="E9666" t="s">
        <v>33</v>
      </c>
      <c r="F9666" t="s">
        <v>16</v>
      </c>
      <c r="G9666">
        <v>10</v>
      </c>
      <c r="H9666">
        <v>55.16</v>
      </c>
      <c r="I9666">
        <v>0.13</v>
      </c>
      <c r="J9666">
        <v>479.89</v>
      </c>
      <c r="K9666">
        <v>377.79</v>
      </c>
      <c r="L9666">
        <v>102.1</v>
      </c>
      <c r="M9666" t="s">
        <v>22</v>
      </c>
      <c r="N9666" s="3">
        <f>retail_sales[[#This Row],[Profit]]/retail_sales[[#This Row],[Revenue]]</f>
        <v>0.21275709016649649</v>
      </c>
      <c r="O9666" t="str">
        <f t="shared" ref="O9666:O9729" si="151">TEXT(C9666, "dddd")</f>
        <v>Sunday</v>
      </c>
    </row>
    <row r="9667" spans="1:15" x14ac:dyDescent="0.3">
      <c r="A9667">
        <v>9666</v>
      </c>
      <c r="B9667" t="s">
        <v>5906</v>
      </c>
      <c r="C9667" s="1">
        <v>45312</v>
      </c>
      <c r="D9667" t="s">
        <v>39</v>
      </c>
      <c r="E9667" t="s">
        <v>30</v>
      </c>
      <c r="F9667" t="s">
        <v>16</v>
      </c>
      <c r="G9667">
        <v>7</v>
      </c>
      <c r="H9667">
        <v>233.59</v>
      </c>
      <c r="I9667">
        <v>0.28999999999999998</v>
      </c>
      <c r="J9667">
        <v>1160.94</v>
      </c>
      <c r="K9667">
        <v>615.99</v>
      </c>
      <c r="L9667">
        <v>544.95000000000005</v>
      </c>
      <c r="M9667" t="s">
        <v>22</v>
      </c>
      <c r="N9667" s="3">
        <f>retail_sales[[#This Row],[Profit]]/retail_sales[[#This Row],[Revenue]]</f>
        <v>0.46940410357124401</v>
      </c>
      <c r="O9667" t="str">
        <f t="shared" si="151"/>
        <v>Sunday</v>
      </c>
    </row>
    <row r="9668" spans="1:15" x14ac:dyDescent="0.3">
      <c r="A9668">
        <v>9667</v>
      </c>
      <c r="B9668" t="s">
        <v>4141</v>
      </c>
      <c r="C9668" s="1">
        <v>45410</v>
      </c>
      <c r="D9668" t="s">
        <v>39</v>
      </c>
      <c r="E9668" t="s">
        <v>15</v>
      </c>
      <c r="F9668" t="s">
        <v>16</v>
      </c>
      <c r="G9668">
        <v>3</v>
      </c>
      <c r="H9668">
        <v>207.34</v>
      </c>
      <c r="I9668">
        <v>0.26</v>
      </c>
      <c r="J9668">
        <v>460.29</v>
      </c>
      <c r="K9668">
        <v>334.43</v>
      </c>
      <c r="L9668">
        <v>125.86</v>
      </c>
      <c r="M9668" t="s">
        <v>40</v>
      </c>
      <c r="N9668" s="3">
        <f>retail_sales[[#This Row],[Profit]]/retail_sales[[#This Row],[Revenue]]</f>
        <v>0.27343631189033002</v>
      </c>
      <c r="O9668" t="str">
        <f t="shared" si="151"/>
        <v>Sunday</v>
      </c>
    </row>
    <row r="9669" spans="1:15" x14ac:dyDescent="0.3">
      <c r="A9669">
        <v>9668</v>
      </c>
      <c r="B9669" t="s">
        <v>5907</v>
      </c>
      <c r="C9669" s="1">
        <v>45533</v>
      </c>
      <c r="D9669" t="s">
        <v>24</v>
      </c>
      <c r="E9669" t="s">
        <v>20</v>
      </c>
      <c r="F9669" t="s">
        <v>27</v>
      </c>
      <c r="G9669">
        <v>7</v>
      </c>
      <c r="H9669">
        <v>412.61</v>
      </c>
      <c r="I9669">
        <v>0.14000000000000001</v>
      </c>
      <c r="J9669">
        <v>2483.91</v>
      </c>
      <c r="K9669">
        <v>1638.67</v>
      </c>
      <c r="L9669">
        <v>845.24</v>
      </c>
      <c r="M9669" t="s">
        <v>40</v>
      </c>
      <c r="N9669" s="3">
        <f>retail_sales[[#This Row],[Profit]]/retail_sales[[#This Row],[Revenue]]</f>
        <v>0.34028608121872372</v>
      </c>
      <c r="O9669" t="str">
        <f t="shared" si="151"/>
        <v>Thursday</v>
      </c>
    </row>
    <row r="9670" spans="1:15" x14ac:dyDescent="0.3">
      <c r="A9670">
        <v>9669</v>
      </c>
      <c r="B9670" t="s">
        <v>4760</v>
      </c>
      <c r="C9670" s="1">
        <v>45376</v>
      </c>
      <c r="D9670" t="s">
        <v>39</v>
      </c>
      <c r="E9670" t="s">
        <v>20</v>
      </c>
      <c r="F9670" t="s">
        <v>27</v>
      </c>
      <c r="G9670">
        <v>3</v>
      </c>
      <c r="H9670">
        <v>189</v>
      </c>
      <c r="I9670">
        <v>0.28000000000000003</v>
      </c>
      <c r="J9670">
        <v>408.24</v>
      </c>
      <c r="K9670">
        <v>262.88</v>
      </c>
      <c r="L9670">
        <v>145.36000000000001</v>
      </c>
      <c r="M9670" t="s">
        <v>17</v>
      </c>
      <c r="N9670" s="3">
        <f>retail_sales[[#This Row],[Profit]]/retail_sales[[#This Row],[Revenue]]</f>
        <v>0.35606505976876351</v>
      </c>
      <c r="O9670" t="str">
        <f t="shared" si="151"/>
        <v>Monday</v>
      </c>
    </row>
    <row r="9671" spans="1:15" x14ac:dyDescent="0.3">
      <c r="A9671">
        <v>9670</v>
      </c>
      <c r="B9671" t="s">
        <v>164</v>
      </c>
      <c r="C9671" s="1">
        <v>45430</v>
      </c>
      <c r="D9671" t="s">
        <v>19</v>
      </c>
      <c r="E9671" t="s">
        <v>25</v>
      </c>
      <c r="F9671" t="s">
        <v>27</v>
      </c>
      <c r="G9671">
        <v>5</v>
      </c>
      <c r="H9671">
        <v>43.79</v>
      </c>
      <c r="I9671">
        <v>0</v>
      </c>
      <c r="J9671">
        <v>218.95</v>
      </c>
      <c r="K9671">
        <v>157.18</v>
      </c>
      <c r="L9671">
        <v>61.77</v>
      </c>
      <c r="M9671" t="s">
        <v>17</v>
      </c>
      <c r="N9671" s="3">
        <f>retail_sales[[#This Row],[Profit]]/retail_sales[[#This Row],[Revenue]]</f>
        <v>0.28211920529801326</v>
      </c>
      <c r="O9671" t="str">
        <f t="shared" si="151"/>
        <v>Saturday</v>
      </c>
    </row>
    <row r="9672" spans="1:15" x14ac:dyDescent="0.3">
      <c r="A9672">
        <v>9671</v>
      </c>
      <c r="B9672" t="s">
        <v>3064</v>
      </c>
      <c r="C9672" s="1">
        <v>45484</v>
      </c>
      <c r="D9672" t="s">
        <v>24</v>
      </c>
      <c r="E9672" t="s">
        <v>15</v>
      </c>
      <c r="F9672" t="s">
        <v>27</v>
      </c>
      <c r="G9672">
        <v>5</v>
      </c>
      <c r="H9672">
        <v>90.02</v>
      </c>
      <c r="I9672">
        <v>0.2</v>
      </c>
      <c r="J9672">
        <v>360.08</v>
      </c>
      <c r="K9672">
        <v>212.57</v>
      </c>
      <c r="L9672">
        <v>147.51</v>
      </c>
      <c r="M9672" t="s">
        <v>46</v>
      </c>
      <c r="N9672" s="3">
        <f>retail_sales[[#This Row],[Profit]]/retail_sales[[#This Row],[Revenue]]</f>
        <v>0.40965896467451679</v>
      </c>
      <c r="O9672" t="str">
        <f t="shared" si="151"/>
        <v>Thursday</v>
      </c>
    </row>
    <row r="9673" spans="1:15" x14ac:dyDescent="0.3">
      <c r="A9673">
        <v>9672</v>
      </c>
      <c r="B9673" t="s">
        <v>5908</v>
      </c>
      <c r="C9673" s="1">
        <v>45445</v>
      </c>
      <c r="D9673" t="s">
        <v>14</v>
      </c>
      <c r="E9673" t="s">
        <v>25</v>
      </c>
      <c r="F9673" t="s">
        <v>27</v>
      </c>
      <c r="G9673">
        <v>7</v>
      </c>
      <c r="H9673">
        <v>228.78</v>
      </c>
      <c r="I9673">
        <v>0</v>
      </c>
      <c r="J9673">
        <v>1601.46</v>
      </c>
      <c r="K9673">
        <v>1160.3900000000001</v>
      </c>
      <c r="L9673">
        <v>441.07</v>
      </c>
      <c r="M9673" t="s">
        <v>17</v>
      </c>
      <c r="N9673" s="3">
        <f>retail_sales[[#This Row],[Profit]]/retail_sales[[#This Row],[Revenue]]</f>
        <v>0.27541743159367077</v>
      </c>
      <c r="O9673" t="str">
        <f t="shared" si="151"/>
        <v>Sunday</v>
      </c>
    </row>
    <row r="9674" spans="1:15" x14ac:dyDescent="0.3">
      <c r="A9674">
        <v>9673</v>
      </c>
      <c r="B9674" t="s">
        <v>3823</v>
      </c>
      <c r="C9674" s="1">
        <v>45442</v>
      </c>
      <c r="D9674" t="s">
        <v>39</v>
      </c>
      <c r="E9674" t="s">
        <v>30</v>
      </c>
      <c r="F9674" t="s">
        <v>21</v>
      </c>
      <c r="G9674">
        <v>1</v>
      </c>
      <c r="H9674">
        <v>261.83</v>
      </c>
      <c r="I9674">
        <v>0.19</v>
      </c>
      <c r="J9674">
        <v>212.08</v>
      </c>
      <c r="K9674">
        <v>158.1</v>
      </c>
      <c r="L9674">
        <v>53.98</v>
      </c>
      <c r="M9674" t="s">
        <v>22</v>
      </c>
      <c r="N9674" s="3">
        <f>retail_sales[[#This Row],[Profit]]/retail_sales[[#This Row],[Revenue]]</f>
        <v>0.25452659373821196</v>
      </c>
      <c r="O9674" t="str">
        <f t="shared" si="151"/>
        <v>Thursday</v>
      </c>
    </row>
    <row r="9675" spans="1:15" x14ac:dyDescent="0.3">
      <c r="A9675">
        <v>9674</v>
      </c>
      <c r="B9675" t="s">
        <v>1666</v>
      </c>
      <c r="C9675" s="1">
        <v>45499</v>
      </c>
      <c r="D9675" t="s">
        <v>39</v>
      </c>
      <c r="E9675" t="s">
        <v>33</v>
      </c>
      <c r="F9675" t="s">
        <v>16</v>
      </c>
      <c r="G9675">
        <v>5</v>
      </c>
      <c r="H9675">
        <v>210.7</v>
      </c>
      <c r="I9675">
        <v>0.17</v>
      </c>
      <c r="J9675">
        <v>874.4</v>
      </c>
      <c r="K9675">
        <v>663.69</v>
      </c>
      <c r="L9675">
        <v>210.71</v>
      </c>
      <c r="M9675" t="s">
        <v>40</v>
      </c>
      <c r="N9675" s="3">
        <f>retail_sales[[#This Row],[Profit]]/retail_sales[[#This Row],[Revenue]]</f>
        <v>0.24097666971637696</v>
      </c>
      <c r="O9675" t="str">
        <f t="shared" si="151"/>
        <v>Friday</v>
      </c>
    </row>
    <row r="9676" spans="1:15" x14ac:dyDescent="0.3">
      <c r="A9676">
        <v>9675</v>
      </c>
      <c r="B9676" t="s">
        <v>3748</v>
      </c>
      <c r="C9676" s="1">
        <v>45296</v>
      </c>
      <c r="D9676" t="s">
        <v>24</v>
      </c>
      <c r="E9676" t="s">
        <v>33</v>
      </c>
      <c r="F9676" t="s">
        <v>27</v>
      </c>
      <c r="G9676">
        <v>4</v>
      </c>
      <c r="H9676">
        <v>288.51</v>
      </c>
      <c r="I9676">
        <v>0.11</v>
      </c>
      <c r="J9676">
        <v>1027.0999999999999</v>
      </c>
      <c r="K9676">
        <v>603.30999999999995</v>
      </c>
      <c r="L9676">
        <v>423.79</v>
      </c>
      <c r="M9676" t="s">
        <v>28</v>
      </c>
      <c r="N9676" s="3">
        <f>retail_sales[[#This Row],[Profit]]/retail_sales[[#This Row],[Revenue]]</f>
        <v>0.41260831467237857</v>
      </c>
      <c r="O9676" t="str">
        <f t="shared" si="151"/>
        <v>Friday</v>
      </c>
    </row>
    <row r="9677" spans="1:15" x14ac:dyDescent="0.3">
      <c r="A9677">
        <v>9676</v>
      </c>
      <c r="B9677" t="s">
        <v>4993</v>
      </c>
      <c r="C9677" s="1">
        <v>45641</v>
      </c>
      <c r="D9677" t="s">
        <v>19</v>
      </c>
      <c r="E9677" t="s">
        <v>20</v>
      </c>
      <c r="F9677" t="s">
        <v>21</v>
      </c>
      <c r="G9677">
        <v>4</v>
      </c>
      <c r="H9677">
        <v>140.75</v>
      </c>
      <c r="I9677">
        <v>0.01</v>
      </c>
      <c r="J9677">
        <v>557.37</v>
      </c>
      <c r="K9677">
        <v>438.31</v>
      </c>
      <c r="L9677">
        <v>119.06</v>
      </c>
      <c r="M9677" t="s">
        <v>46</v>
      </c>
      <c r="N9677" s="3">
        <f>retail_sales[[#This Row],[Profit]]/retail_sales[[#This Row],[Revenue]]</f>
        <v>0.2136103486014676</v>
      </c>
      <c r="O9677" t="str">
        <f t="shared" si="151"/>
        <v>Sunday</v>
      </c>
    </row>
    <row r="9678" spans="1:15" x14ac:dyDescent="0.3">
      <c r="A9678">
        <v>9677</v>
      </c>
      <c r="B9678" t="s">
        <v>4260</v>
      </c>
      <c r="C9678" s="1">
        <v>45296</v>
      </c>
      <c r="D9678" t="s">
        <v>14</v>
      </c>
      <c r="E9678" t="s">
        <v>33</v>
      </c>
      <c r="F9678" t="s">
        <v>16</v>
      </c>
      <c r="G9678">
        <v>7</v>
      </c>
      <c r="H9678">
        <v>375.1</v>
      </c>
      <c r="I9678">
        <v>0.12</v>
      </c>
      <c r="J9678">
        <v>2310.62</v>
      </c>
      <c r="K9678">
        <v>1789.36</v>
      </c>
      <c r="L9678">
        <v>521.26</v>
      </c>
      <c r="M9678" t="s">
        <v>17</v>
      </c>
      <c r="N9678" s="3">
        <f>retail_sales[[#This Row],[Profit]]/retail_sales[[#This Row],[Revenue]]</f>
        <v>0.22559313084799751</v>
      </c>
      <c r="O9678" t="str">
        <f t="shared" si="151"/>
        <v>Friday</v>
      </c>
    </row>
    <row r="9679" spans="1:15" x14ac:dyDescent="0.3">
      <c r="A9679">
        <v>9678</v>
      </c>
      <c r="B9679" t="s">
        <v>408</v>
      </c>
      <c r="C9679" s="1">
        <v>45506</v>
      </c>
      <c r="D9679" t="s">
        <v>14</v>
      </c>
      <c r="E9679" t="s">
        <v>20</v>
      </c>
      <c r="F9679" t="s">
        <v>21</v>
      </c>
      <c r="G9679">
        <v>7</v>
      </c>
      <c r="H9679">
        <v>297.55</v>
      </c>
      <c r="I9679">
        <v>0.08</v>
      </c>
      <c r="J9679">
        <v>1916.22</v>
      </c>
      <c r="K9679">
        <v>1287.58</v>
      </c>
      <c r="L9679">
        <v>628.64</v>
      </c>
      <c r="M9679" t="s">
        <v>28</v>
      </c>
      <c r="N9679" s="3">
        <f>retail_sales[[#This Row],[Profit]]/retail_sales[[#This Row],[Revenue]]</f>
        <v>0.32806253979188194</v>
      </c>
      <c r="O9679" t="str">
        <f t="shared" si="151"/>
        <v>Friday</v>
      </c>
    </row>
    <row r="9680" spans="1:15" x14ac:dyDescent="0.3">
      <c r="A9680">
        <v>9679</v>
      </c>
      <c r="B9680" t="s">
        <v>5909</v>
      </c>
      <c r="C9680" s="1">
        <v>45561</v>
      </c>
      <c r="D9680" t="s">
        <v>14</v>
      </c>
      <c r="E9680" t="s">
        <v>33</v>
      </c>
      <c r="F9680" t="s">
        <v>27</v>
      </c>
      <c r="G9680">
        <v>8</v>
      </c>
      <c r="H9680">
        <v>296.36</v>
      </c>
      <c r="I9680">
        <v>0.28000000000000003</v>
      </c>
      <c r="J9680">
        <v>1707.03</v>
      </c>
      <c r="K9680">
        <v>858.75</v>
      </c>
      <c r="L9680">
        <v>848.28</v>
      </c>
      <c r="M9680" t="s">
        <v>22</v>
      </c>
      <c r="N9680" s="3">
        <f>retail_sales[[#This Row],[Profit]]/retail_sales[[#This Row],[Revenue]]</f>
        <v>0.49693327006555243</v>
      </c>
      <c r="O9680" t="str">
        <f t="shared" si="151"/>
        <v>Thursday</v>
      </c>
    </row>
    <row r="9681" spans="1:15" x14ac:dyDescent="0.3">
      <c r="A9681">
        <v>9680</v>
      </c>
      <c r="B9681" t="s">
        <v>4912</v>
      </c>
      <c r="C9681" s="1">
        <v>45488</v>
      </c>
      <c r="D9681" t="s">
        <v>19</v>
      </c>
      <c r="E9681" t="s">
        <v>25</v>
      </c>
      <c r="F9681" t="s">
        <v>21</v>
      </c>
      <c r="G9681">
        <v>4</v>
      </c>
      <c r="H9681">
        <v>74.650000000000006</v>
      </c>
      <c r="I9681">
        <v>0.15</v>
      </c>
      <c r="J9681">
        <v>253.81</v>
      </c>
      <c r="K9681">
        <v>198.49</v>
      </c>
      <c r="L9681">
        <v>55.32</v>
      </c>
      <c r="M9681" t="s">
        <v>22</v>
      </c>
      <c r="N9681" s="3">
        <f>retail_sales[[#This Row],[Profit]]/retail_sales[[#This Row],[Revenue]]</f>
        <v>0.21795831527520587</v>
      </c>
      <c r="O9681" t="str">
        <f t="shared" si="151"/>
        <v>Monday</v>
      </c>
    </row>
    <row r="9682" spans="1:15" x14ac:dyDescent="0.3">
      <c r="A9682">
        <v>9681</v>
      </c>
      <c r="B9682" t="s">
        <v>5910</v>
      </c>
      <c r="C9682" s="1">
        <v>45298</v>
      </c>
      <c r="D9682" t="s">
        <v>14</v>
      </c>
      <c r="E9682" t="s">
        <v>30</v>
      </c>
      <c r="F9682" t="s">
        <v>16</v>
      </c>
      <c r="G9682">
        <v>8</v>
      </c>
      <c r="H9682">
        <v>120.27</v>
      </c>
      <c r="I9682">
        <v>0.08</v>
      </c>
      <c r="J9682">
        <v>885.19</v>
      </c>
      <c r="K9682">
        <v>554.63</v>
      </c>
      <c r="L9682">
        <v>330.56</v>
      </c>
      <c r="M9682" t="s">
        <v>40</v>
      </c>
      <c r="N9682" s="3">
        <f>retail_sales[[#This Row],[Profit]]/retail_sales[[#This Row],[Revenue]]</f>
        <v>0.37343395203289687</v>
      </c>
      <c r="O9682" t="str">
        <f t="shared" si="151"/>
        <v>Sunday</v>
      </c>
    </row>
    <row r="9683" spans="1:15" x14ac:dyDescent="0.3">
      <c r="A9683">
        <v>9682</v>
      </c>
      <c r="B9683" t="s">
        <v>5911</v>
      </c>
      <c r="C9683" s="1">
        <v>45540</v>
      </c>
      <c r="D9683" t="s">
        <v>39</v>
      </c>
      <c r="E9683" t="s">
        <v>30</v>
      </c>
      <c r="F9683" t="s">
        <v>16</v>
      </c>
      <c r="G9683">
        <v>4</v>
      </c>
      <c r="H9683">
        <v>310.02</v>
      </c>
      <c r="I9683">
        <v>0.19</v>
      </c>
      <c r="J9683">
        <v>1004.46</v>
      </c>
      <c r="K9683">
        <v>542.08000000000004</v>
      </c>
      <c r="L9683">
        <v>462.38</v>
      </c>
      <c r="M9683" t="s">
        <v>22</v>
      </c>
      <c r="N9683" s="3">
        <f>retail_sales[[#This Row],[Profit]]/retail_sales[[#This Row],[Revenue]]</f>
        <v>0.46032694183939626</v>
      </c>
      <c r="O9683" t="str">
        <f t="shared" si="151"/>
        <v>Thursday</v>
      </c>
    </row>
    <row r="9684" spans="1:15" x14ac:dyDescent="0.3">
      <c r="A9684">
        <v>9683</v>
      </c>
      <c r="B9684" t="s">
        <v>5912</v>
      </c>
      <c r="C9684" s="1">
        <v>45560</v>
      </c>
      <c r="D9684" t="s">
        <v>24</v>
      </c>
      <c r="E9684" t="s">
        <v>25</v>
      </c>
      <c r="F9684" t="s">
        <v>27</v>
      </c>
      <c r="G9684">
        <v>4</v>
      </c>
      <c r="H9684">
        <v>327.96</v>
      </c>
      <c r="I9684">
        <v>0.19</v>
      </c>
      <c r="J9684">
        <v>1062.5899999999999</v>
      </c>
      <c r="K9684">
        <v>635.9</v>
      </c>
      <c r="L9684">
        <v>426.69</v>
      </c>
      <c r="M9684" t="s">
        <v>46</v>
      </c>
      <c r="N9684" s="3">
        <f>retail_sales[[#This Row],[Profit]]/retail_sales[[#This Row],[Revenue]]</f>
        <v>0.40155657403137618</v>
      </c>
      <c r="O9684" t="str">
        <f t="shared" si="151"/>
        <v>Wednesday</v>
      </c>
    </row>
    <row r="9685" spans="1:15" x14ac:dyDescent="0.3">
      <c r="A9685">
        <v>9684</v>
      </c>
      <c r="B9685" t="s">
        <v>5913</v>
      </c>
      <c r="C9685" s="1">
        <v>45636</v>
      </c>
      <c r="D9685" t="s">
        <v>14</v>
      </c>
      <c r="E9685" t="s">
        <v>15</v>
      </c>
      <c r="F9685" t="s">
        <v>21</v>
      </c>
      <c r="G9685">
        <v>4</v>
      </c>
      <c r="H9685">
        <v>70.510000000000005</v>
      </c>
      <c r="I9685">
        <v>0.12</v>
      </c>
      <c r="J9685">
        <v>248.2</v>
      </c>
      <c r="K9685">
        <v>171.4</v>
      </c>
      <c r="L9685">
        <v>76.8</v>
      </c>
      <c r="M9685" t="s">
        <v>17</v>
      </c>
      <c r="N9685" s="3">
        <f>retail_sales[[#This Row],[Profit]]/retail_sales[[#This Row],[Revenue]]</f>
        <v>0.30942788074133765</v>
      </c>
      <c r="O9685" t="str">
        <f t="shared" si="151"/>
        <v>Tuesday</v>
      </c>
    </row>
    <row r="9686" spans="1:15" x14ac:dyDescent="0.3">
      <c r="A9686">
        <v>9685</v>
      </c>
      <c r="B9686" t="s">
        <v>5914</v>
      </c>
      <c r="C9686" s="1">
        <v>45495</v>
      </c>
      <c r="D9686" t="s">
        <v>24</v>
      </c>
      <c r="E9686" t="s">
        <v>20</v>
      </c>
      <c r="F9686" t="s">
        <v>16</v>
      </c>
      <c r="G9686">
        <v>9</v>
      </c>
      <c r="H9686">
        <v>396.34</v>
      </c>
      <c r="I9686">
        <v>0.17</v>
      </c>
      <c r="J9686">
        <v>2960.66</v>
      </c>
      <c r="K9686">
        <v>2133.8000000000002</v>
      </c>
      <c r="L9686">
        <v>826.86</v>
      </c>
      <c r="M9686" t="s">
        <v>28</v>
      </c>
      <c r="N9686" s="3">
        <f>retail_sales[[#This Row],[Profit]]/retail_sales[[#This Row],[Revenue]]</f>
        <v>0.27928232218491822</v>
      </c>
      <c r="O9686" t="str">
        <f t="shared" si="151"/>
        <v>Monday</v>
      </c>
    </row>
    <row r="9687" spans="1:15" x14ac:dyDescent="0.3">
      <c r="A9687">
        <v>9686</v>
      </c>
      <c r="B9687" t="s">
        <v>4003</v>
      </c>
      <c r="C9687" s="1">
        <v>45490</v>
      </c>
      <c r="D9687" t="s">
        <v>19</v>
      </c>
      <c r="E9687" t="s">
        <v>15</v>
      </c>
      <c r="F9687" t="s">
        <v>27</v>
      </c>
      <c r="G9687">
        <v>10</v>
      </c>
      <c r="H9687">
        <v>288.22000000000003</v>
      </c>
      <c r="I9687">
        <v>0.17</v>
      </c>
      <c r="J9687">
        <v>2392.23</v>
      </c>
      <c r="K9687">
        <v>1353.95</v>
      </c>
      <c r="L9687">
        <v>1038.28</v>
      </c>
      <c r="M9687" t="s">
        <v>40</v>
      </c>
      <c r="N9687" s="3">
        <f>retail_sales[[#This Row],[Profit]]/retail_sales[[#This Row],[Revenue]]</f>
        <v>0.43402181228393588</v>
      </c>
      <c r="O9687" t="str">
        <f t="shared" si="151"/>
        <v>Wednesday</v>
      </c>
    </row>
    <row r="9688" spans="1:15" x14ac:dyDescent="0.3">
      <c r="A9688">
        <v>9687</v>
      </c>
      <c r="B9688" t="s">
        <v>2454</v>
      </c>
      <c r="C9688" s="1">
        <v>45405</v>
      </c>
      <c r="D9688" t="s">
        <v>14</v>
      </c>
      <c r="E9688" t="s">
        <v>25</v>
      </c>
      <c r="F9688" t="s">
        <v>16</v>
      </c>
      <c r="G9688">
        <v>10</v>
      </c>
      <c r="H9688">
        <v>94.21</v>
      </c>
      <c r="I9688">
        <v>0.08</v>
      </c>
      <c r="J9688">
        <v>866.73</v>
      </c>
      <c r="K9688">
        <v>479.84</v>
      </c>
      <c r="L9688">
        <v>386.89</v>
      </c>
      <c r="M9688" t="s">
        <v>28</v>
      </c>
      <c r="N9688" s="3">
        <f>retail_sales[[#This Row],[Profit]]/retail_sales[[#This Row],[Revenue]]</f>
        <v>0.44637891846365069</v>
      </c>
      <c r="O9688" t="str">
        <f t="shared" si="151"/>
        <v>Tuesday</v>
      </c>
    </row>
    <row r="9689" spans="1:15" x14ac:dyDescent="0.3">
      <c r="A9689">
        <v>9688</v>
      </c>
      <c r="B9689" t="s">
        <v>1333</v>
      </c>
      <c r="C9689" s="1">
        <v>45409</v>
      </c>
      <c r="D9689" t="s">
        <v>19</v>
      </c>
      <c r="E9689" t="s">
        <v>30</v>
      </c>
      <c r="F9689" t="s">
        <v>16</v>
      </c>
      <c r="G9689">
        <v>3</v>
      </c>
      <c r="H9689">
        <v>142.28</v>
      </c>
      <c r="I9689">
        <v>0.03</v>
      </c>
      <c r="J9689">
        <v>414.03</v>
      </c>
      <c r="K9689">
        <v>237.57</v>
      </c>
      <c r="L9689">
        <v>176.46</v>
      </c>
      <c r="M9689" t="s">
        <v>17</v>
      </c>
      <c r="N9689" s="3">
        <f>retail_sales[[#This Row],[Profit]]/retail_sales[[#This Row],[Revenue]]</f>
        <v>0.42620099992754151</v>
      </c>
      <c r="O9689" t="str">
        <f t="shared" si="151"/>
        <v>Saturday</v>
      </c>
    </row>
    <row r="9690" spans="1:15" x14ac:dyDescent="0.3">
      <c r="A9690">
        <v>9689</v>
      </c>
      <c r="B9690" t="s">
        <v>4157</v>
      </c>
      <c r="C9690" s="1">
        <v>45541</v>
      </c>
      <c r="D9690" t="s">
        <v>14</v>
      </c>
      <c r="E9690" t="s">
        <v>33</v>
      </c>
      <c r="F9690" t="s">
        <v>27</v>
      </c>
      <c r="G9690">
        <v>10</v>
      </c>
      <c r="H9690">
        <v>302.47000000000003</v>
      </c>
      <c r="I9690">
        <v>0.15</v>
      </c>
      <c r="J9690">
        <v>2571</v>
      </c>
      <c r="K9690">
        <v>1701.02</v>
      </c>
      <c r="L9690">
        <v>869.98</v>
      </c>
      <c r="M9690" t="s">
        <v>46</v>
      </c>
      <c r="N9690" s="3">
        <f>retail_sales[[#This Row],[Profit]]/retail_sales[[#This Row],[Revenue]]</f>
        <v>0.33838195254764686</v>
      </c>
      <c r="O9690" t="str">
        <f t="shared" si="151"/>
        <v>Friday</v>
      </c>
    </row>
    <row r="9691" spans="1:15" x14ac:dyDescent="0.3">
      <c r="A9691">
        <v>9690</v>
      </c>
      <c r="B9691" t="s">
        <v>1397</v>
      </c>
      <c r="C9691" s="1">
        <v>45347</v>
      </c>
      <c r="D9691" t="s">
        <v>39</v>
      </c>
      <c r="E9691" t="s">
        <v>20</v>
      </c>
      <c r="F9691" t="s">
        <v>16</v>
      </c>
      <c r="G9691">
        <v>8</v>
      </c>
      <c r="H9691">
        <v>247.84</v>
      </c>
      <c r="I9691">
        <v>0.06</v>
      </c>
      <c r="J9691">
        <v>1863.76</v>
      </c>
      <c r="K9691">
        <v>985.21</v>
      </c>
      <c r="L9691">
        <v>878.55</v>
      </c>
      <c r="M9691" t="s">
        <v>22</v>
      </c>
      <c r="N9691" s="3">
        <f>retail_sales[[#This Row],[Profit]]/retail_sales[[#This Row],[Revenue]]</f>
        <v>0.47138580074687725</v>
      </c>
      <c r="O9691" t="str">
        <f t="shared" si="151"/>
        <v>Sunday</v>
      </c>
    </row>
    <row r="9692" spans="1:15" x14ac:dyDescent="0.3">
      <c r="A9692">
        <v>9691</v>
      </c>
      <c r="B9692" t="s">
        <v>5915</v>
      </c>
      <c r="C9692" s="1">
        <v>45328</v>
      </c>
      <c r="D9692" t="s">
        <v>19</v>
      </c>
      <c r="E9692" t="s">
        <v>15</v>
      </c>
      <c r="F9692" t="s">
        <v>21</v>
      </c>
      <c r="G9692">
        <v>2</v>
      </c>
      <c r="H9692">
        <v>59.44</v>
      </c>
      <c r="I9692">
        <v>0.23</v>
      </c>
      <c r="J9692">
        <v>91.54</v>
      </c>
      <c r="K9692">
        <v>68.89</v>
      </c>
      <c r="L9692">
        <v>22.65</v>
      </c>
      <c r="M9692" t="s">
        <v>46</v>
      </c>
      <c r="N9692" s="3">
        <f>retail_sales[[#This Row],[Profit]]/retail_sales[[#This Row],[Revenue]]</f>
        <v>0.24743281625518895</v>
      </c>
      <c r="O9692" t="str">
        <f t="shared" si="151"/>
        <v>Tuesday</v>
      </c>
    </row>
    <row r="9693" spans="1:15" x14ac:dyDescent="0.3">
      <c r="A9693">
        <v>9692</v>
      </c>
      <c r="B9693" t="s">
        <v>2127</v>
      </c>
      <c r="C9693" s="1">
        <v>45569</v>
      </c>
      <c r="D9693" t="s">
        <v>39</v>
      </c>
      <c r="E9693" t="s">
        <v>30</v>
      </c>
      <c r="F9693" t="s">
        <v>16</v>
      </c>
      <c r="G9693">
        <v>3</v>
      </c>
      <c r="H9693">
        <v>257.05</v>
      </c>
      <c r="I9693">
        <v>0.26</v>
      </c>
      <c r="J9693">
        <v>570.65</v>
      </c>
      <c r="K9693">
        <v>314.5</v>
      </c>
      <c r="L9693">
        <v>256.14999999999998</v>
      </c>
      <c r="M9693" t="s">
        <v>46</v>
      </c>
      <c r="N9693" s="3">
        <f>retail_sales[[#This Row],[Profit]]/retail_sales[[#This Row],[Revenue]]</f>
        <v>0.44887409094891789</v>
      </c>
      <c r="O9693" t="str">
        <f t="shared" si="151"/>
        <v>Friday</v>
      </c>
    </row>
    <row r="9694" spans="1:15" x14ac:dyDescent="0.3">
      <c r="A9694">
        <v>9693</v>
      </c>
      <c r="B9694" t="s">
        <v>5916</v>
      </c>
      <c r="C9694" s="1">
        <v>45582</v>
      </c>
      <c r="D9694" t="s">
        <v>39</v>
      </c>
      <c r="E9694" t="s">
        <v>33</v>
      </c>
      <c r="F9694" t="s">
        <v>16</v>
      </c>
      <c r="G9694">
        <v>9</v>
      </c>
      <c r="H9694">
        <v>413.97</v>
      </c>
      <c r="I9694">
        <v>0.13</v>
      </c>
      <c r="J9694">
        <v>3241.39</v>
      </c>
      <c r="K9694">
        <v>1718.75</v>
      </c>
      <c r="L9694">
        <v>1522.64</v>
      </c>
      <c r="M9694" t="s">
        <v>22</v>
      </c>
      <c r="N9694" s="3">
        <f>retail_sales[[#This Row],[Profit]]/retail_sales[[#This Row],[Revenue]]</f>
        <v>0.46974908912534441</v>
      </c>
      <c r="O9694" t="str">
        <f t="shared" si="151"/>
        <v>Thursday</v>
      </c>
    </row>
    <row r="9695" spans="1:15" x14ac:dyDescent="0.3">
      <c r="A9695">
        <v>9694</v>
      </c>
      <c r="B9695" t="s">
        <v>5917</v>
      </c>
      <c r="C9695" s="1">
        <v>45557</v>
      </c>
      <c r="D9695" t="s">
        <v>19</v>
      </c>
      <c r="E9695" t="s">
        <v>33</v>
      </c>
      <c r="F9695" t="s">
        <v>16</v>
      </c>
      <c r="G9695">
        <v>1</v>
      </c>
      <c r="H9695">
        <v>455.05</v>
      </c>
      <c r="I9695">
        <v>0.1</v>
      </c>
      <c r="J9695">
        <v>409.55</v>
      </c>
      <c r="K9695">
        <v>320.89</v>
      </c>
      <c r="L9695">
        <v>88.66</v>
      </c>
      <c r="M9695" t="s">
        <v>40</v>
      </c>
      <c r="N9695" s="3">
        <f>retail_sales[[#This Row],[Profit]]/retail_sales[[#This Row],[Revenue]]</f>
        <v>0.2164815040898547</v>
      </c>
      <c r="O9695" t="str">
        <f t="shared" si="151"/>
        <v>Sunday</v>
      </c>
    </row>
    <row r="9696" spans="1:15" x14ac:dyDescent="0.3">
      <c r="A9696">
        <v>9695</v>
      </c>
      <c r="B9696" t="s">
        <v>1303</v>
      </c>
      <c r="C9696" s="1">
        <v>45654</v>
      </c>
      <c r="D9696" t="s">
        <v>14</v>
      </c>
      <c r="E9696" t="s">
        <v>25</v>
      </c>
      <c r="F9696" t="s">
        <v>21</v>
      </c>
      <c r="G9696">
        <v>6</v>
      </c>
      <c r="H9696">
        <v>386.17</v>
      </c>
      <c r="I9696">
        <v>0.11</v>
      </c>
      <c r="J9696">
        <v>2062.15</v>
      </c>
      <c r="K9696">
        <v>1546.2</v>
      </c>
      <c r="L9696">
        <v>515.95000000000005</v>
      </c>
      <c r="M9696" t="s">
        <v>46</v>
      </c>
      <c r="N9696" s="3">
        <f>retail_sales[[#This Row],[Profit]]/retail_sales[[#This Row],[Revenue]]</f>
        <v>0.25020003394515433</v>
      </c>
      <c r="O9696" t="str">
        <f t="shared" si="151"/>
        <v>Saturday</v>
      </c>
    </row>
    <row r="9697" spans="1:15" x14ac:dyDescent="0.3">
      <c r="A9697">
        <v>9696</v>
      </c>
      <c r="B9697" t="s">
        <v>3180</v>
      </c>
      <c r="C9697" s="1">
        <v>45365</v>
      </c>
      <c r="D9697" t="s">
        <v>14</v>
      </c>
      <c r="E9697" t="s">
        <v>30</v>
      </c>
      <c r="F9697" t="s">
        <v>16</v>
      </c>
      <c r="G9697">
        <v>8</v>
      </c>
      <c r="H9697">
        <v>365.94</v>
      </c>
      <c r="I9697">
        <v>0.22</v>
      </c>
      <c r="J9697">
        <v>2283.4699999999998</v>
      </c>
      <c r="K9697">
        <v>1804.74</v>
      </c>
      <c r="L9697">
        <v>478.73</v>
      </c>
      <c r="M9697" t="s">
        <v>22</v>
      </c>
      <c r="N9697" s="3">
        <f>retail_sales[[#This Row],[Profit]]/retail_sales[[#This Row],[Revenue]]</f>
        <v>0.20965022531498118</v>
      </c>
      <c r="O9697" t="str">
        <f t="shared" si="151"/>
        <v>Thursday</v>
      </c>
    </row>
    <row r="9698" spans="1:15" x14ac:dyDescent="0.3">
      <c r="A9698">
        <v>9697</v>
      </c>
      <c r="B9698" t="s">
        <v>5081</v>
      </c>
      <c r="C9698" s="1">
        <v>45537</v>
      </c>
      <c r="D9698" t="s">
        <v>19</v>
      </c>
      <c r="E9698" t="s">
        <v>20</v>
      </c>
      <c r="F9698" t="s">
        <v>21</v>
      </c>
      <c r="G9698">
        <v>9</v>
      </c>
      <c r="H9698">
        <v>320.98</v>
      </c>
      <c r="I9698">
        <v>0.28000000000000003</v>
      </c>
      <c r="J9698">
        <v>2079.9499999999998</v>
      </c>
      <c r="K9698">
        <v>1393.3</v>
      </c>
      <c r="L9698">
        <v>686.65</v>
      </c>
      <c r="M9698" t="s">
        <v>40</v>
      </c>
      <c r="N9698" s="3">
        <f>retail_sales[[#This Row],[Profit]]/retail_sales[[#This Row],[Revenue]]</f>
        <v>0.33012812808000191</v>
      </c>
      <c r="O9698" t="str">
        <f t="shared" si="151"/>
        <v>Monday</v>
      </c>
    </row>
    <row r="9699" spans="1:15" x14ac:dyDescent="0.3">
      <c r="A9699">
        <v>9698</v>
      </c>
      <c r="B9699" t="s">
        <v>5918</v>
      </c>
      <c r="C9699" s="1">
        <v>45606</v>
      </c>
      <c r="D9699" t="s">
        <v>24</v>
      </c>
      <c r="E9699" t="s">
        <v>30</v>
      </c>
      <c r="F9699" t="s">
        <v>27</v>
      </c>
      <c r="G9699">
        <v>9</v>
      </c>
      <c r="H9699">
        <v>247.55</v>
      </c>
      <c r="I9699">
        <v>0.17</v>
      </c>
      <c r="J9699">
        <v>1849.2</v>
      </c>
      <c r="K9699">
        <v>1175.79</v>
      </c>
      <c r="L9699">
        <v>673.41</v>
      </c>
      <c r="M9699" t="s">
        <v>28</v>
      </c>
      <c r="N9699" s="3">
        <f>retail_sales[[#This Row],[Profit]]/retail_sales[[#This Row],[Revenue]]</f>
        <v>0.36416288124594415</v>
      </c>
      <c r="O9699" t="str">
        <f t="shared" si="151"/>
        <v>Sunday</v>
      </c>
    </row>
    <row r="9700" spans="1:15" x14ac:dyDescent="0.3">
      <c r="A9700">
        <v>9699</v>
      </c>
      <c r="B9700" t="s">
        <v>2693</v>
      </c>
      <c r="C9700" s="1">
        <v>45388</v>
      </c>
      <c r="D9700" t="s">
        <v>39</v>
      </c>
      <c r="E9700" t="s">
        <v>15</v>
      </c>
      <c r="F9700" t="s">
        <v>16</v>
      </c>
      <c r="G9700">
        <v>7</v>
      </c>
      <c r="H9700">
        <v>207.49</v>
      </c>
      <c r="I9700">
        <v>0.05</v>
      </c>
      <c r="J9700">
        <v>1379.81</v>
      </c>
      <c r="K9700">
        <v>833.14</v>
      </c>
      <c r="L9700">
        <v>546.66999999999996</v>
      </c>
      <c r="M9700" t="s">
        <v>28</v>
      </c>
      <c r="N9700" s="3">
        <f>retail_sales[[#This Row],[Profit]]/retail_sales[[#This Row],[Revenue]]</f>
        <v>0.39619222936491255</v>
      </c>
      <c r="O9700" t="str">
        <f t="shared" si="151"/>
        <v>Saturday</v>
      </c>
    </row>
    <row r="9701" spans="1:15" x14ac:dyDescent="0.3">
      <c r="A9701">
        <v>9700</v>
      </c>
      <c r="B9701" t="s">
        <v>2475</v>
      </c>
      <c r="C9701" s="1">
        <v>45610</v>
      </c>
      <c r="D9701" t="s">
        <v>39</v>
      </c>
      <c r="E9701" t="s">
        <v>20</v>
      </c>
      <c r="F9701" t="s">
        <v>27</v>
      </c>
      <c r="G9701">
        <v>9</v>
      </c>
      <c r="H9701">
        <v>314.68</v>
      </c>
      <c r="I9701">
        <v>0.09</v>
      </c>
      <c r="J9701">
        <v>2577.23</v>
      </c>
      <c r="K9701">
        <v>1960.03</v>
      </c>
      <c r="L9701">
        <v>617.20000000000005</v>
      </c>
      <c r="M9701" t="s">
        <v>28</v>
      </c>
      <c r="N9701" s="3">
        <f>retail_sales[[#This Row],[Profit]]/retail_sales[[#This Row],[Revenue]]</f>
        <v>0.23948192439169186</v>
      </c>
      <c r="O9701" t="str">
        <f t="shared" si="151"/>
        <v>Thursday</v>
      </c>
    </row>
    <row r="9702" spans="1:15" x14ac:dyDescent="0.3">
      <c r="A9702">
        <v>9701</v>
      </c>
      <c r="B9702" t="s">
        <v>5919</v>
      </c>
      <c r="C9702" s="1">
        <v>45383</v>
      </c>
      <c r="D9702" t="s">
        <v>14</v>
      </c>
      <c r="E9702" t="s">
        <v>15</v>
      </c>
      <c r="F9702" t="s">
        <v>21</v>
      </c>
      <c r="G9702">
        <v>2</v>
      </c>
      <c r="H9702">
        <v>407.14</v>
      </c>
      <c r="I9702">
        <v>0.13</v>
      </c>
      <c r="J9702">
        <v>708.42</v>
      </c>
      <c r="K9702">
        <v>390.8</v>
      </c>
      <c r="L9702">
        <v>317.62</v>
      </c>
      <c r="M9702" t="s">
        <v>46</v>
      </c>
      <c r="N9702" s="3">
        <f>retail_sales[[#This Row],[Profit]]/retail_sales[[#This Row],[Revenue]]</f>
        <v>0.44834984895965674</v>
      </c>
      <c r="O9702" t="str">
        <f t="shared" si="151"/>
        <v>Monday</v>
      </c>
    </row>
    <row r="9703" spans="1:15" x14ac:dyDescent="0.3">
      <c r="A9703">
        <v>9702</v>
      </c>
      <c r="B9703" t="s">
        <v>5920</v>
      </c>
      <c r="C9703" s="1">
        <v>45566</v>
      </c>
      <c r="D9703" t="s">
        <v>14</v>
      </c>
      <c r="E9703" t="s">
        <v>25</v>
      </c>
      <c r="F9703" t="s">
        <v>16</v>
      </c>
      <c r="G9703">
        <v>3</v>
      </c>
      <c r="H9703">
        <v>171.25</v>
      </c>
      <c r="I9703">
        <v>0.05</v>
      </c>
      <c r="J9703">
        <v>488.06</v>
      </c>
      <c r="K9703">
        <v>372.43</v>
      </c>
      <c r="L9703">
        <v>115.63</v>
      </c>
      <c r="M9703" t="s">
        <v>17</v>
      </c>
      <c r="N9703" s="3">
        <f>retail_sales[[#This Row],[Profit]]/retail_sales[[#This Row],[Revenue]]</f>
        <v>0.23691759209933205</v>
      </c>
      <c r="O9703" t="str">
        <f t="shared" si="151"/>
        <v>Tuesday</v>
      </c>
    </row>
    <row r="9704" spans="1:15" x14ac:dyDescent="0.3">
      <c r="A9704">
        <v>9703</v>
      </c>
      <c r="B9704" t="s">
        <v>360</v>
      </c>
      <c r="C9704" s="1">
        <v>45300</v>
      </c>
      <c r="D9704" t="s">
        <v>14</v>
      </c>
      <c r="E9704" t="s">
        <v>33</v>
      </c>
      <c r="F9704" t="s">
        <v>21</v>
      </c>
      <c r="G9704">
        <v>10</v>
      </c>
      <c r="H9704">
        <v>182.26</v>
      </c>
      <c r="I9704">
        <v>7.0000000000000007E-2</v>
      </c>
      <c r="J9704">
        <v>1695.02</v>
      </c>
      <c r="K9704">
        <v>1199.72</v>
      </c>
      <c r="L9704">
        <v>495.3</v>
      </c>
      <c r="M9704" t="s">
        <v>40</v>
      </c>
      <c r="N9704" s="3">
        <f>retail_sales[[#This Row],[Profit]]/retail_sales[[#This Row],[Revenue]]</f>
        <v>0.29220894148741611</v>
      </c>
      <c r="O9704" t="str">
        <f t="shared" si="151"/>
        <v>Tuesday</v>
      </c>
    </row>
    <row r="9705" spans="1:15" x14ac:dyDescent="0.3">
      <c r="A9705">
        <v>9704</v>
      </c>
      <c r="B9705" t="s">
        <v>3552</v>
      </c>
      <c r="C9705" s="1">
        <v>45479</v>
      </c>
      <c r="D9705" t="s">
        <v>19</v>
      </c>
      <c r="E9705" t="s">
        <v>30</v>
      </c>
      <c r="F9705" t="s">
        <v>27</v>
      </c>
      <c r="G9705">
        <v>2</v>
      </c>
      <c r="H9705">
        <v>109.68</v>
      </c>
      <c r="I9705">
        <v>0.13</v>
      </c>
      <c r="J9705">
        <v>190.84</v>
      </c>
      <c r="K9705">
        <v>140.78</v>
      </c>
      <c r="L9705">
        <v>50.06</v>
      </c>
      <c r="M9705" t="s">
        <v>28</v>
      </c>
      <c r="N9705" s="3">
        <f>retail_sales[[#This Row],[Profit]]/retail_sales[[#This Row],[Revenue]]</f>
        <v>0.26231398029763153</v>
      </c>
      <c r="O9705" t="str">
        <f t="shared" si="151"/>
        <v>Saturday</v>
      </c>
    </row>
    <row r="9706" spans="1:15" x14ac:dyDescent="0.3">
      <c r="A9706">
        <v>9705</v>
      </c>
      <c r="B9706" t="s">
        <v>5921</v>
      </c>
      <c r="C9706" s="1">
        <v>45640</v>
      </c>
      <c r="D9706" t="s">
        <v>24</v>
      </c>
      <c r="E9706" t="s">
        <v>20</v>
      </c>
      <c r="F9706" t="s">
        <v>16</v>
      </c>
      <c r="G9706">
        <v>6</v>
      </c>
      <c r="H9706">
        <v>175.52</v>
      </c>
      <c r="I9706">
        <v>7.0000000000000007E-2</v>
      </c>
      <c r="J9706">
        <v>979.4</v>
      </c>
      <c r="K9706">
        <v>771.63</v>
      </c>
      <c r="L9706">
        <v>207.77</v>
      </c>
      <c r="M9706" t="s">
        <v>22</v>
      </c>
      <c r="N9706" s="3">
        <f>retail_sales[[#This Row],[Profit]]/retail_sales[[#This Row],[Revenue]]</f>
        <v>0.21214008576679602</v>
      </c>
      <c r="O9706" t="str">
        <f t="shared" si="151"/>
        <v>Saturday</v>
      </c>
    </row>
    <row r="9707" spans="1:15" x14ac:dyDescent="0.3">
      <c r="A9707">
        <v>9706</v>
      </c>
      <c r="B9707" t="s">
        <v>365</v>
      </c>
      <c r="C9707" s="1">
        <v>45598</v>
      </c>
      <c r="D9707" t="s">
        <v>39</v>
      </c>
      <c r="E9707" t="s">
        <v>20</v>
      </c>
      <c r="F9707" t="s">
        <v>27</v>
      </c>
      <c r="G9707">
        <v>10</v>
      </c>
      <c r="H9707">
        <v>124.79</v>
      </c>
      <c r="I9707">
        <v>0.18</v>
      </c>
      <c r="J9707">
        <v>1023.28</v>
      </c>
      <c r="K9707">
        <v>515.54</v>
      </c>
      <c r="L9707">
        <v>507.74</v>
      </c>
      <c r="M9707" t="s">
        <v>22</v>
      </c>
      <c r="N9707" s="3">
        <f>retail_sales[[#This Row],[Profit]]/retail_sales[[#This Row],[Revenue]]</f>
        <v>0.49618872644828399</v>
      </c>
      <c r="O9707" t="str">
        <f t="shared" si="151"/>
        <v>Saturday</v>
      </c>
    </row>
    <row r="9708" spans="1:15" x14ac:dyDescent="0.3">
      <c r="A9708">
        <v>9707</v>
      </c>
      <c r="B9708" t="s">
        <v>5922</v>
      </c>
      <c r="C9708" s="1">
        <v>45391</v>
      </c>
      <c r="D9708" t="s">
        <v>19</v>
      </c>
      <c r="E9708" t="s">
        <v>20</v>
      </c>
      <c r="F9708" t="s">
        <v>27</v>
      </c>
      <c r="G9708">
        <v>6</v>
      </c>
      <c r="H9708">
        <v>269.61</v>
      </c>
      <c r="I9708">
        <v>0.15</v>
      </c>
      <c r="J9708">
        <v>1375.01</v>
      </c>
      <c r="K9708">
        <v>873.68</v>
      </c>
      <c r="L9708">
        <v>501.33</v>
      </c>
      <c r="M9708" t="s">
        <v>40</v>
      </c>
      <c r="N9708" s="3">
        <f>retail_sales[[#This Row],[Profit]]/retail_sales[[#This Row],[Revenue]]</f>
        <v>0.3646009847201111</v>
      </c>
      <c r="O9708" t="str">
        <f t="shared" si="151"/>
        <v>Tuesday</v>
      </c>
    </row>
    <row r="9709" spans="1:15" x14ac:dyDescent="0.3">
      <c r="A9709">
        <v>9708</v>
      </c>
      <c r="B9709" t="s">
        <v>1887</v>
      </c>
      <c r="C9709" s="1">
        <v>45656</v>
      </c>
      <c r="D9709" t="s">
        <v>24</v>
      </c>
      <c r="E9709" t="s">
        <v>20</v>
      </c>
      <c r="F9709" t="s">
        <v>21</v>
      </c>
      <c r="G9709">
        <v>9</v>
      </c>
      <c r="H9709">
        <v>409.09</v>
      </c>
      <c r="I9709">
        <v>0.28999999999999998</v>
      </c>
      <c r="J9709">
        <v>2614.09</v>
      </c>
      <c r="K9709">
        <v>1476.77</v>
      </c>
      <c r="L9709">
        <v>1137.32</v>
      </c>
      <c r="M9709" t="s">
        <v>22</v>
      </c>
      <c r="N9709" s="3">
        <f>retail_sales[[#This Row],[Profit]]/retail_sales[[#This Row],[Revenue]]</f>
        <v>0.43507300819788142</v>
      </c>
      <c r="O9709" t="str">
        <f t="shared" si="151"/>
        <v>Monday</v>
      </c>
    </row>
    <row r="9710" spans="1:15" x14ac:dyDescent="0.3">
      <c r="A9710">
        <v>9709</v>
      </c>
      <c r="B9710" t="s">
        <v>1475</v>
      </c>
      <c r="C9710" s="1">
        <v>45513</v>
      </c>
      <c r="D9710" t="s">
        <v>14</v>
      </c>
      <c r="E9710" t="s">
        <v>25</v>
      </c>
      <c r="F9710" t="s">
        <v>16</v>
      </c>
      <c r="G9710">
        <v>5</v>
      </c>
      <c r="H9710">
        <v>225.63</v>
      </c>
      <c r="I9710">
        <v>0.16</v>
      </c>
      <c r="J9710">
        <v>947.65</v>
      </c>
      <c r="K9710">
        <v>624.77</v>
      </c>
      <c r="L9710">
        <v>322.88</v>
      </c>
      <c r="M9710" t="s">
        <v>46</v>
      </c>
      <c r="N9710" s="3">
        <f>retail_sales[[#This Row],[Profit]]/retail_sales[[#This Row],[Revenue]]</f>
        <v>0.34071650925974778</v>
      </c>
      <c r="O9710" t="str">
        <f t="shared" si="151"/>
        <v>Friday</v>
      </c>
    </row>
    <row r="9711" spans="1:15" x14ac:dyDescent="0.3">
      <c r="A9711">
        <v>9710</v>
      </c>
      <c r="B9711" t="s">
        <v>2267</v>
      </c>
      <c r="C9711" s="1">
        <v>45425</v>
      </c>
      <c r="D9711" t="s">
        <v>39</v>
      </c>
      <c r="E9711" t="s">
        <v>30</v>
      </c>
      <c r="F9711" t="s">
        <v>27</v>
      </c>
      <c r="G9711">
        <v>9</v>
      </c>
      <c r="H9711">
        <v>129.58000000000001</v>
      </c>
      <c r="I9711">
        <v>0.12</v>
      </c>
      <c r="J9711">
        <v>1026.27</v>
      </c>
      <c r="K9711">
        <v>551.27</v>
      </c>
      <c r="L9711">
        <v>475</v>
      </c>
      <c r="M9711" t="s">
        <v>17</v>
      </c>
      <c r="N9711" s="3">
        <f>retail_sales[[#This Row],[Profit]]/retail_sales[[#This Row],[Revenue]]</f>
        <v>0.46284116265700059</v>
      </c>
      <c r="O9711" t="str">
        <f t="shared" si="151"/>
        <v>Monday</v>
      </c>
    </row>
    <row r="9712" spans="1:15" x14ac:dyDescent="0.3">
      <c r="A9712">
        <v>9711</v>
      </c>
      <c r="B9712" t="s">
        <v>5310</v>
      </c>
      <c r="C9712" s="1">
        <v>45335</v>
      </c>
      <c r="D9712" t="s">
        <v>14</v>
      </c>
      <c r="E9712" t="s">
        <v>20</v>
      </c>
      <c r="F9712" t="s">
        <v>27</v>
      </c>
      <c r="G9712">
        <v>10</v>
      </c>
      <c r="H9712">
        <v>499.34</v>
      </c>
      <c r="I9712">
        <v>0.05</v>
      </c>
      <c r="J9712">
        <v>4743.7299999999996</v>
      </c>
      <c r="K9712">
        <v>3584.37</v>
      </c>
      <c r="L9712">
        <v>1159.3599999999999</v>
      </c>
      <c r="M9712" t="s">
        <v>40</v>
      </c>
      <c r="N9712" s="3">
        <f>retail_sales[[#This Row],[Profit]]/retail_sales[[#This Row],[Revenue]]</f>
        <v>0.24439839535555355</v>
      </c>
      <c r="O9712" t="str">
        <f t="shared" si="151"/>
        <v>Tuesday</v>
      </c>
    </row>
    <row r="9713" spans="1:15" x14ac:dyDescent="0.3">
      <c r="A9713">
        <v>9712</v>
      </c>
      <c r="B9713" t="s">
        <v>5923</v>
      </c>
      <c r="C9713" s="1">
        <v>45490</v>
      </c>
      <c r="D9713" t="s">
        <v>14</v>
      </c>
      <c r="E9713" t="s">
        <v>15</v>
      </c>
      <c r="F9713" t="s">
        <v>27</v>
      </c>
      <c r="G9713">
        <v>8</v>
      </c>
      <c r="H9713">
        <v>410.44</v>
      </c>
      <c r="I9713">
        <v>0.1</v>
      </c>
      <c r="J9713">
        <v>2955.17</v>
      </c>
      <c r="K9713">
        <v>1605.73</v>
      </c>
      <c r="L9713">
        <v>1349.44</v>
      </c>
      <c r="M9713" t="s">
        <v>17</v>
      </c>
      <c r="N9713" s="3">
        <f>retail_sales[[#This Row],[Profit]]/retail_sales[[#This Row],[Revenue]]</f>
        <v>0.45663701242229721</v>
      </c>
      <c r="O9713" t="str">
        <f t="shared" si="151"/>
        <v>Wednesday</v>
      </c>
    </row>
    <row r="9714" spans="1:15" x14ac:dyDescent="0.3">
      <c r="A9714">
        <v>9713</v>
      </c>
      <c r="B9714" t="s">
        <v>5924</v>
      </c>
      <c r="C9714" s="1">
        <v>45415</v>
      </c>
      <c r="D9714" t="s">
        <v>14</v>
      </c>
      <c r="E9714" t="s">
        <v>30</v>
      </c>
      <c r="F9714" t="s">
        <v>27</v>
      </c>
      <c r="G9714">
        <v>10</v>
      </c>
      <c r="H9714">
        <v>177.35</v>
      </c>
      <c r="I9714">
        <v>0.11</v>
      </c>
      <c r="J9714">
        <v>1578.41</v>
      </c>
      <c r="K9714">
        <v>941.36</v>
      </c>
      <c r="L9714">
        <v>637.04999999999995</v>
      </c>
      <c r="M9714" t="s">
        <v>28</v>
      </c>
      <c r="N9714" s="3">
        <f>retail_sales[[#This Row],[Profit]]/retail_sales[[#This Row],[Revenue]]</f>
        <v>0.40360235933629407</v>
      </c>
      <c r="O9714" t="str">
        <f t="shared" si="151"/>
        <v>Friday</v>
      </c>
    </row>
    <row r="9715" spans="1:15" x14ac:dyDescent="0.3">
      <c r="A9715">
        <v>9714</v>
      </c>
      <c r="B9715" t="s">
        <v>3214</v>
      </c>
      <c r="C9715" s="1">
        <v>45355</v>
      </c>
      <c r="D9715" t="s">
        <v>24</v>
      </c>
      <c r="E9715" t="s">
        <v>33</v>
      </c>
      <c r="F9715" t="s">
        <v>21</v>
      </c>
      <c r="G9715">
        <v>10</v>
      </c>
      <c r="H9715">
        <v>182.44</v>
      </c>
      <c r="I9715">
        <v>0.1</v>
      </c>
      <c r="J9715">
        <v>1641.96</v>
      </c>
      <c r="K9715">
        <v>958.29</v>
      </c>
      <c r="L9715">
        <v>683.67</v>
      </c>
      <c r="M9715" t="s">
        <v>46</v>
      </c>
      <c r="N9715" s="3">
        <f>retail_sales[[#This Row],[Profit]]/retail_sales[[#This Row],[Revenue]]</f>
        <v>0.41637433311408312</v>
      </c>
      <c r="O9715" t="str">
        <f t="shared" si="151"/>
        <v>Monday</v>
      </c>
    </row>
    <row r="9716" spans="1:15" x14ac:dyDescent="0.3">
      <c r="A9716">
        <v>9715</v>
      </c>
      <c r="B9716" t="s">
        <v>3605</v>
      </c>
      <c r="C9716" s="1">
        <v>45496</v>
      </c>
      <c r="D9716" t="s">
        <v>24</v>
      </c>
      <c r="E9716" t="s">
        <v>33</v>
      </c>
      <c r="F9716" t="s">
        <v>16</v>
      </c>
      <c r="G9716">
        <v>9</v>
      </c>
      <c r="H9716">
        <v>191.67</v>
      </c>
      <c r="I9716">
        <v>0.28000000000000003</v>
      </c>
      <c r="J9716">
        <v>1242.02</v>
      </c>
      <c r="K9716">
        <v>801.59</v>
      </c>
      <c r="L9716">
        <v>440.43</v>
      </c>
      <c r="M9716" t="s">
        <v>22</v>
      </c>
      <c r="N9716" s="3">
        <f>retail_sales[[#This Row],[Profit]]/retail_sales[[#This Row],[Revenue]]</f>
        <v>0.35460781629925447</v>
      </c>
      <c r="O9716" t="str">
        <f t="shared" si="151"/>
        <v>Tuesday</v>
      </c>
    </row>
    <row r="9717" spans="1:15" x14ac:dyDescent="0.3">
      <c r="A9717">
        <v>9716</v>
      </c>
      <c r="B9717" t="s">
        <v>1795</v>
      </c>
      <c r="C9717" s="1">
        <v>45466</v>
      </c>
      <c r="D9717" t="s">
        <v>24</v>
      </c>
      <c r="E9717" t="s">
        <v>20</v>
      </c>
      <c r="F9717" t="s">
        <v>21</v>
      </c>
      <c r="G9717">
        <v>4</v>
      </c>
      <c r="H9717">
        <v>447.3</v>
      </c>
      <c r="I9717">
        <v>0.25</v>
      </c>
      <c r="J9717">
        <v>1341.9</v>
      </c>
      <c r="K9717">
        <v>676.95</v>
      </c>
      <c r="L9717">
        <v>664.95</v>
      </c>
      <c r="M9717" t="s">
        <v>28</v>
      </c>
      <c r="N9717" s="3">
        <f>retail_sales[[#This Row],[Profit]]/retail_sales[[#This Row],[Revenue]]</f>
        <v>0.4955287279230941</v>
      </c>
      <c r="O9717" t="str">
        <f t="shared" si="151"/>
        <v>Sunday</v>
      </c>
    </row>
    <row r="9718" spans="1:15" x14ac:dyDescent="0.3">
      <c r="A9718">
        <v>9717</v>
      </c>
      <c r="B9718" t="s">
        <v>5925</v>
      </c>
      <c r="C9718" s="1">
        <v>45621</v>
      </c>
      <c r="D9718" t="s">
        <v>24</v>
      </c>
      <c r="E9718" t="s">
        <v>25</v>
      </c>
      <c r="F9718" t="s">
        <v>16</v>
      </c>
      <c r="G9718">
        <v>4</v>
      </c>
      <c r="H9718">
        <v>384.09</v>
      </c>
      <c r="I9718">
        <v>0.23</v>
      </c>
      <c r="J9718">
        <v>1183</v>
      </c>
      <c r="K9718">
        <v>724.44</v>
      </c>
      <c r="L9718">
        <v>458.56</v>
      </c>
      <c r="M9718" t="s">
        <v>28</v>
      </c>
      <c r="N9718" s="3">
        <f>retail_sales[[#This Row],[Profit]]/retail_sales[[#This Row],[Revenue]]</f>
        <v>0.38762468300929842</v>
      </c>
      <c r="O9718" t="str">
        <f t="shared" si="151"/>
        <v>Monday</v>
      </c>
    </row>
    <row r="9719" spans="1:15" x14ac:dyDescent="0.3">
      <c r="A9719">
        <v>9718</v>
      </c>
      <c r="B9719" t="s">
        <v>5926</v>
      </c>
      <c r="C9719" s="1">
        <v>45402</v>
      </c>
      <c r="D9719" t="s">
        <v>39</v>
      </c>
      <c r="E9719" t="s">
        <v>20</v>
      </c>
      <c r="F9719" t="s">
        <v>21</v>
      </c>
      <c r="G9719">
        <v>1</v>
      </c>
      <c r="H9719">
        <v>374.36</v>
      </c>
      <c r="I9719">
        <v>0.1</v>
      </c>
      <c r="J9719">
        <v>336.92</v>
      </c>
      <c r="K9719">
        <v>196.07</v>
      </c>
      <c r="L9719">
        <v>140.85</v>
      </c>
      <c r="M9719" t="s">
        <v>22</v>
      </c>
      <c r="N9719" s="3">
        <f>retail_sales[[#This Row],[Profit]]/retail_sales[[#This Row],[Revenue]]</f>
        <v>0.41805176302979929</v>
      </c>
      <c r="O9719" t="str">
        <f t="shared" si="151"/>
        <v>Saturday</v>
      </c>
    </row>
    <row r="9720" spans="1:15" x14ac:dyDescent="0.3">
      <c r="A9720">
        <v>9719</v>
      </c>
      <c r="B9720" t="s">
        <v>5927</v>
      </c>
      <c r="C9720" s="1">
        <v>45503</v>
      </c>
      <c r="D9720" t="s">
        <v>14</v>
      </c>
      <c r="E9720" t="s">
        <v>25</v>
      </c>
      <c r="F9720" t="s">
        <v>16</v>
      </c>
      <c r="G9720">
        <v>6</v>
      </c>
      <c r="H9720">
        <v>44.31</v>
      </c>
      <c r="I9720">
        <v>0.19</v>
      </c>
      <c r="J9720">
        <v>215.35</v>
      </c>
      <c r="K9720">
        <v>147.93</v>
      </c>
      <c r="L9720">
        <v>67.42</v>
      </c>
      <c r="M9720" t="s">
        <v>40</v>
      </c>
      <c r="N9720" s="3">
        <f>retail_sales[[#This Row],[Profit]]/retail_sales[[#This Row],[Revenue]]</f>
        <v>0.31307174367309032</v>
      </c>
      <c r="O9720" t="str">
        <f t="shared" si="151"/>
        <v>Tuesday</v>
      </c>
    </row>
    <row r="9721" spans="1:15" x14ac:dyDescent="0.3">
      <c r="A9721">
        <v>9720</v>
      </c>
      <c r="B9721" t="s">
        <v>5928</v>
      </c>
      <c r="C9721" s="1">
        <v>45537</v>
      </c>
      <c r="D9721" t="s">
        <v>19</v>
      </c>
      <c r="E9721" t="s">
        <v>15</v>
      </c>
      <c r="F9721" t="s">
        <v>21</v>
      </c>
      <c r="G9721">
        <v>6</v>
      </c>
      <c r="H9721">
        <v>316.07</v>
      </c>
      <c r="I9721">
        <v>0.21</v>
      </c>
      <c r="J9721">
        <v>1498.17</v>
      </c>
      <c r="K9721">
        <v>1117.3599999999999</v>
      </c>
      <c r="L9721">
        <v>380.81</v>
      </c>
      <c r="M9721" t="s">
        <v>17</v>
      </c>
      <c r="N9721" s="3">
        <f>retail_sales[[#This Row],[Profit]]/retail_sales[[#This Row],[Revenue]]</f>
        <v>0.25418343712662783</v>
      </c>
      <c r="O9721" t="str">
        <f t="shared" si="151"/>
        <v>Monday</v>
      </c>
    </row>
    <row r="9722" spans="1:15" x14ac:dyDescent="0.3">
      <c r="A9722">
        <v>9721</v>
      </c>
      <c r="B9722" t="s">
        <v>5929</v>
      </c>
      <c r="C9722" s="1">
        <v>45636</v>
      </c>
      <c r="D9722" t="s">
        <v>14</v>
      </c>
      <c r="E9722" t="s">
        <v>15</v>
      </c>
      <c r="F9722" t="s">
        <v>16</v>
      </c>
      <c r="G9722">
        <v>4</v>
      </c>
      <c r="H9722">
        <v>66.27</v>
      </c>
      <c r="I9722">
        <v>0.06</v>
      </c>
      <c r="J9722">
        <v>249.18</v>
      </c>
      <c r="K9722">
        <v>147.77000000000001</v>
      </c>
      <c r="L9722">
        <v>101.41</v>
      </c>
      <c r="M9722" t="s">
        <v>40</v>
      </c>
      <c r="N9722" s="3">
        <f>retail_sales[[#This Row],[Profit]]/retail_sales[[#This Row],[Revenue]]</f>
        <v>0.40697487759852313</v>
      </c>
      <c r="O9722" t="str">
        <f t="shared" si="151"/>
        <v>Tuesday</v>
      </c>
    </row>
    <row r="9723" spans="1:15" x14ac:dyDescent="0.3">
      <c r="A9723">
        <v>9722</v>
      </c>
      <c r="B9723" t="s">
        <v>4207</v>
      </c>
      <c r="C9723" s="1">
        <v>45340</v>
      </c>
      <c r="D9723" t="s">
        <v>39</v>
      </c>
      <c r="E9723" t="s">
        <v>25</v>
      </c>
      <c r="F9723" t="s">
        <v>21</v>
      </c>
      <c r="G9723">
        <v>4</v>
      </c>
      <c r="H9723">
        <v>437.29</v>
      </c>
      <c r="I9723">
        <v>0.24</v>
      </c>
      <c r="J9723">
        <v>1329.36</v>
      </c>
      <c r="K9723">
        <v>751.04</v>
      </c>
      <c r="L9723">
        <v>578.32000000000005</v>
      </c>
      <c r="M9723" t="s">
        <v>17</v>
      </c>
      <c r="N9723" s="3">
        <f>retail_sales[[#This Row],[Profit]]/retail_sales[[#This Row],[Revenue]]</f>
        <v>0.43503640849732211</v>
      </c>
      <c r="O9723" t="str">
        <f t="shared" si="151"/>
        <v>Sunday</v>
      </c>
    </row>
    <row r="9724" spans="1:15" x14ac:dyDescent="0.3">
      <c r="A9724">
        <v>9723</v>
      </c>
      <c r="B9724" t="s">
        <v>992</v>
      </c>
      <c r="C9724" s="1">
        <v>45380</v>
      </c>
      <c r="D9724" t="s">
        <v>19</v>
      </c>
      <c r="E9724" t="s">
        <v>30</v>
      </c>
      <c r="F9724" t="s">
        <v>21</v>
      </c>
      <c r="G9724">
        <v>9</v>
      </c>
      <c r="H9724">
        <v>255.97</v>
      </c>
      <c r="I9724">
        <v>0.22</v>
      </c>
      <c r="J9724">
        <v>1796.91</v>
      </c>
      <c r="K9724">
        <v>1077.97</v>
      </c>
      <c r="L9724">
        <v>718.94</v>
      </c>
      <c r="M9724" t="s">
        <v>40</v>
      </c>
      <c r="N9724" s="3">
        <f>retail_sales[[#This Row],[Profit]]/retail_sales[[#This Row],[Revenue]]</f>
        <v>0.4000979459182708</v>
      </c>
      <c r="O9724" t="str">
        <f t="shared" si="151"/>
        <v>Friday</v>
      </c>
    </row>
    <row r="9725" spans="1:15" x14ac:dyDescent="0.3">
      <c r="A9725">
        <v>9724</v>
      </c>
      <c r="B9725" t="s">
        <v>5930</v>
      </c>
      <c r="C9725" s="1">
        <v>45630</v>
      </c>
      <c r="D9725" t="s">
        <v>39</v>
      </c>
      <c r="E9725" t="s">
        <v>15</v>
      </c>
      <c r="F9725" t="s">
        <v>16</v>
      </c>
      <c r="G9725">
        <v>3</v>
      </c>
      <c r="H9725">
        <v>322.16000000000003</v>
      </c>
      <c r="I9725">
        <v>0.08</v>
      </c>
      <c r="J9725">
        <v>889.16</v>
      </c>
      <c r="K9725">
        <v>573.83000000000004</v>
      </c>
      <c r="L9725">
        <v>315.33</v>
      </c>
      <c r="M9725" t="s">
        <v>40</v>
      </c>
      <c r="N9725" s="3">
        <f>retail_sales[[#This Row],[Profit]]/retail_sales[[#This Row],[Revenue]]</f>
        <v>0.35463808538395791</v>
      </c>
      <c r="O9725" t="str">
        <f t="shared" si="151"/>
        <v>Wednesday</v>
      </c>
    </row>
    <row r="9726" spans="1:15" x14ac:dyDescent="0.3">
      <c r="A9726">
        <v>9725</v>
      </c>
      <c r="B9726" t="s">
        <v>5561</v>
      </c>
      <c r="C9726" s="1">
        <v>45592</v>
      </c>
      <c r="D9726" t="s">
        <v>24</v>
      </c>
      <c r="E9726" t="s">
        <v>33</v>
      </c>
      <c r="F9726" t="s">
        <v>21</v>
      </c>
      <c r="G9726">
        <v>3</v>
      </c>
      <c r="H9726">
        <v>145.82</v>
      </c>
      <c r="I9726">
        <v>0.13</v>
      </c>
      <c r="J9726">
        <v>380.59</v>
      </c>
      <c r="K9726">
        <v>250.92</v>
      </c>
      <c r="L9726">
        <v>129.66999999999999</v>
      </c>
      <c r="M9726" t="s">
        <v>28</v>
      </c>
      <c r="N9726" s="3">
        <f>retail_sales[[#This Row],[Profit]]/retail_sales[[#This Row],[Revenue]]</f>
        <v>0.34070784834073409</v>
      </c>
      <c r="O9726" t="str">
        <f t="shared" si="151"/>
        <v>Sunday</v>
      </c>
    </row>
    <row r="9727" spans="1:15" x14ac:dyDescent="0.3">
      <c r="A9727">
        <v>9726</v>
      </c>
      <c r="B9727" t="s">
        <v>5931</v>
      </c>
      <c r="C9727" s="1">
        <v>45440</v>
      </c>
      <c r="D9727" t="s">
        <v>39</v>
      </c>
      <c r="E9727" t="s">
        <v>15</v>
      </c>
      <c r="F9727" t="s">
        <v>27</v>
      </c>
      <c r="G9727">
        <v>6</v>
      </c>
      <c r="H9727">
        <v>90.16</v>
      </c>
      <c r="I9727">
        <v>0.18</v>
      </c>
      <c r="J9727">
        <v>443.59</v>
      </c>
      <c r="K9727">
        <v>312.13</v>
      </c>
      <c r="L9727">
        <v>131.46</v>
      </c>
      <c r="M9727" t="s">
        <v>40</v>
      </c>
      <c r="N9727" s="3">
        <f>retail_sales[[#This Row],[Profit]]/retail_sales[[#This Row],[Revenue]]</f>
        <v>0.29635474199147865</v>
      </c>
      <c r="O9727" t="str">
        <f t="shared" si="151"/>
        <v>Tuesday</v>
      </c>
    </row>
    <row r="9728" spans="1:15" x14ac:dyDescent="0.3">
      <c r="A9728">
        <v>9727</v>
      </c>
      <c r="B9728" t="s">
        <v>5308</v>
      </c>
      <c r="C9728" s="1">
        <v>45611</v>
      </c>
      <c r="D9728" t="s">
        <v>24</v>
      </c>
      <c r="E9728" t="s">
        <v>30</v>
      </c>
      <c r="F9728" t="s">
        <v>21</v>
      </c>
      <c r="G9728">
        <v>5</v>
      </c>
      <c r="H9728">
        <v>339.74</v>
      </c>
      <c r="I9728">
        <v>0.05</v>
      </c>
      <c r="J9728">
        <v>1613.76</v>
      </c>
      <c r="K9728">
        <v>930.77</v>
      </c>
      <c r="L9728">
        <v>682.99</v>
      </c>
      <c r="M9728" t="s">
        <v>40</v>
      </c>
      <c r="N9728" s="3">
        <f>retail_sales[[#This Row],[Profit]]/retail_sales[[#This Row],[Revenue]]</f>
        <v>0.42322898076541743</v>
      </c>
      <c r="O9728" t="str">
        <f t="shared" si="151"/>
        <v>Friday</v>
      </c>
    </row>
    <row r="9729" spans="1:15" x14ac:dyDescent="0.3">
      <c r="A9729">
        <v>9728</v>
      </c>
      <c r="B9729" t="s">
        <v>5932</v>
      </c>
      <c r="C9729" s="1">
        <v>45338</v>
      </c>
      <c r="D9729" t="s">
        <v>39</v>
      </c>
      <c r="E9729" t="s">
        <v>15</v>
      </c>
      <c r="F9729" t="s">
        <v>21</v>
      </c>
      <c r="G9729">
        <v>1</v>
      </c>
      <c r="H9729">
        <v>203.81</v>
      </c>
      <c r="I9729">
        <v>0.06</v>
      </c>
      <c r="J9729">
        <v>191.58</v>
      </c>
      <c r="K9729">
        <v>146.47</v>
      </c>
      <c r="L9729">
        <v>45.11</v>
      </c>
      <c r="M9729" t="s">
        <v>46</v>
      </c>
      <c r="N9729" s="3">
        <f>retail_sales[[#This Row],[Profit]]/retail_sales[[#This Row],[Revenue]]</f>
        <v>0.2354629919615826</v>
      </c>
      <c r="O9729" t="str">
        <f t="shared" si="151"/>
        <v>Friday</v>
      </c>
    </row>
    <row r="9730" spans="1:15" x14ac:dyDescent="0.3">
      <c r="A9730">
        <v>9729</v>
      </c>
      <c r="B9730" t="s">
        <v>4060</v>
      </c>
      <c r="C9730" s="1">
        <v>45552</v>
      </c>
      <c r="D9730" t="s">
        <v>19</v>
      </c>
      <c r="E9730" t="s">
        <v>20</v>
      </c>
      <c r="F9730" t="s">
        <v>16</v>
      </c>
      <c r="G9730">
        <v>5</v>
      </c>
      <c r="H9730">
        <v>76.069999999999993</v>
      </c>
      <c r="I9730">
        <v>0.14000000000000001</v>
      </c>
      <c r="J9730">
        <v>327.10000000000002</v>
      </c>
      <c r="K9730">
        <v>229.19</v>
      </c>
      <c r="L9730">
        <v>97.91</v>
      </c>
      <c r="M9730" t="s">
        <v>22</v>
      </c>
      <c r="N9730" s="3">
        <f>retail_sales[[#This Row],[Profit]]/retail_sales[[#This Row],[Revenue]]</f>
        <v>0.29932742280648117</v>
      </c>
      <c r="O9730" t="str">
        <f t="shared" ref="O9730:O9793" si="152">TEXT(C9730, "dddd")</f>
        <v>Tuesday</v>
      </c>
    </row>
    <row r="9731" spans="1:15" x14ac:dyDescent="0.3">
      <c r="A9731">
        <v>9730</v>
      </c>
      <c r="B9731" t="s">
        <v>3900</v>
      </c>
      <c r="C9731" s="1">
        <v>45410</v>
      </c>
      <c r="D9731" t="s">
        <v>14</v>
      </c>
      <c r="E9731" t="s">
        <v>15</v>
      </c>
      <c r="F9731" t="s">
        <v>16</v>
      </c>
      <c r="G9731">
        <v>5</v>
      </c>
      <c r="H9731">
        <v>455.42</v>
      </c>
      <c r="I9731">
        <v>7.0000000000000007E-2</v>
      </c>
      <c r="J9731">
        <v>2117.6999999999998</v>
      </c>
      <c r="K9731">
        <v>1255.1099999999999</v>
      </c>
      <c r="L9731">
        <v>862.59</v>
      </c>
      <c r="M9731" t="s">
        <v>22</v>
      </c>
      <c r="N9731" s="3">
        <f>retail_sales[[#This Row],[Profit]]/retail_sales[[#This Row],[Revenue]]</f>
        <v>0.40732398356707755</v>
      </c>
      <c r="O9731" t="str">
        <f t="shared" si="152"/>
        <v>Sunday</v>
      </c>
    </row>
    <row r="9732" spans="1:15" x14ac:dyDescent="0.3">
      <c r="A9732">
        <v>9731</v>
      </c>
      <c r="B9732" t="s">
        <v>5933</v>
      </c>
      <c r="C9732" s="1">
        <v>45655</v>
      </c>
      <c r="D9732" t="s">
        <v>19</v>
      </c>
      <c r="E9732" t="s">
        <v>25</v>
      </c>
      <c r="F9732" t="s">
        <v>27</v>
      </c>
      <c r="G9732">
        <v>10</v>
      </c>
      <c r="H9732">
        <v>443.06</v>
      </c>
      <c r="I9732">
        <v>0.02</v>
      </c>
      <c r="J9732">
        <v>4341.99</v>
      </c>
      <c r="K9732">
        <v>2241.06</v>
      </c>
      <c r="L9732">
        <v>2100.9299999999998</v>
      </c>
      <c r="M9732" t="s">
        <v>46</v>
      </c>
      <c r="N9732" s="3">
        <f>retail_sales[[#This Row],[Profit]]/retail_sales[[#This Row],[Revenue]]</f>
        <v>0.48386338982816635</v>
      </c>
      <c r="O9732" t="str">
        <f t="shared" si="152"/>
        <v>Sunday</v>
      </c>
    </row>
    <row r="9733" spans="1:15" x14ac:dyDescent="0.3">
      <c r="A9733">
        <v>9732</v>
      </c>
      <c r="B9733" t="s">
        <v>5934</v>
      </c>
      <c r="C9733" s="1">
        <v>45364</v>
      </c>
      <c r="D9733" t="s">
        <v>24</v>
      </c>
      <c r="E9733" t="s">
        <v>33</v>
      </c>
      <c r="F9733" t="s">
        <v>16</v>
      </c>
      <c r="G9733">
        <v>7</v>
      </c>
      <c r="H9733">
        <v>499.7</v>
      </c>
      <c r="I9733">
        <v>0.17</v>
      </c>
      <c r="J9733">
        <v>2903.26</v>
      </c>
      <c r="K9733">
        <v>2305.25</v>
      </c>
      <c r="L9733">
        <v>598.01</v>
      </c>
      <c r="M9733" t="s">
        <v>46</v>
      </c>
      <c r="N9733" s="3">
        <f>retail_sales[[#This Row],[Profit]]/retail_sales[[#This Row],[Revenue]]</f>
        <v>0.20597879624973303</v>
      </c>
      <c r="O9733" t="str">
        <f t="shared" si="152"/>
        <v>Wednesday</v>
      </c>
    </row>
    <row r="9734" spans="1:15" x14ac:dyDescent="0.3">
      <c r="A9734">
        <v>9733</v>
      </c>
      <c r="B9734" t="s">
        <v>5313</v>
      </c>
      <c r="C9734" s="1">
        <v>45648</v>
      </c>
      <c r="D9734" t="s">
        <v>19</v>
      </c>
      <c r="E9734" t="s">
        <v>25</v>
      </c>
      <c r="F9734" t="s">
        <v>16</v>
      </c>
      <c r="G9734">
        <v>1</v>
      </c>
      <c r="H9734">
        <v>395.56</v>
      </c>
      <c r="I9734">
        <v>0.1</v>
      </c>
      <c r="J9734">
        <v>356</v>
      </c>
      <c r="K9734">
        <v>228.93</v>
      </c>
      <c r="L9734">
        <v>127.07</v>
      </c>
      <c r="M9734" t="s">
        <v>22</v>
      </c>
      <c r="N9734" s="3">
        <f>retail_sales[[#This Row],[Profit]]/retail_sales[[#This Row],[Revenue]]</f>
        <v>0.35693820224719097</v>
      </c>
      <c r="O9734" t="str">
        <f t="shared" si="152"/>
        <v>Sunday</v>
      </c>
    </row>
    <row r="9735" spans="1:15" x14ac:dyDescent="0.3">
      <c r="A9735">
        <v>9734</v>
      </c>
      <c r="B9735" t="s">
        <v>821</v>
      </c>
      <c r="C9735" s="1">
        <v>45323</v>
      </c>
      <c r="D9735" t="s">
        <v>39</v>
      </c>
      <c r="E9735" t="s">
        <v>33</v>
      </c>
      <c r="F9735" t="s">
        <v>21</v>
      </c>
      <c r="G9735">
        <v>4</v>
      </c>
      <c r="H9735">
        <v>251.08</v>
      </c>
      <c r="I9735">
        <v>0.01</v>
      </c>
      <c r="J9735">
        <v>994.28</v>
      </c>
      <c r="K9735">
        <v>546.54</v>
      </c>
      <c r="L9735">
        <v>447.74</v>
      </c>
      <c r="M9735" t="s">
        <v>46</v>
      </c>
      <c r="N9735" s="3">
        <f>retail_sales[[#This Row],[Profit]]/retail_sales[[#This Row],[Revenue]]</f>
        <v>0.45031580641268054</v>
      </c>
      <c r="O9735" t="str">
        <f t="shared" si="152"/>
        <v>Thursday</v>
      </c>
    </row>
    <row r="9736" spans="1:15" x14ac:dyDescent="0.3">
      <c r="A9736">
        <v>9735</v>
      </c>
      <c r="B9736" t="s">
        <v>5935</v>
      </c>
      <c r="C9736" s="1">
        <v>45479</v>
      </c>
      <c r="D9736" t="s">
        <v>14</v>
      </c>
      <c r="E9736" t="s">
        <v>33</v>
      </c>
      <c r="F9736" t="s">
        <v>27</v>
      </c>
      <c r="G9736">
        <v>6</v>
      </c>
      <c r="H9736">
        <v>496.29</v>
      </c>
      <c r="I9736">
        <v>0.11</v>
      </c>
      <c r="J9736">
        <v>2650.19</v>
      </c>
      <c r="K9736">
        <v>1442.04</v>
      </c>
      <c r="L9736">
        <v>1208.1500000000001</v>
      </c>
      <c r="M9736" t="s">
        <v>17</v>
      </c>
      <c r="N9736" s="3">
        <f>retail_sales[[#This Row],[Profit]]/retail_sales[[#This Row],[Revenue]]</f>
        <v>0.45587297514517827</v>
      </c>
      <c r="O9736" t="str">
        <f t="shared" si="152"/>
        <v>Saturday</v>
      </c>
    </row>
    <row r="9737" spans="1:15" x14ac:dyDescent="0.3">
      <c r="A9737">
        <v>9736</v>
      </c>
      <c r="B9737" t="s">
        <v>4731</v>
      </c>
      <c r="C9737" s="1">
        <v>45595</v>
      </c>
      <c r="D9737" t="s">
        <v>24</v>
      </c>
      <c r="E9737" t="s">
        <v>15</v>
      </c>
      <c r="F9737" t="s">
        <v>16</v>
      </c>
      <c r="G9737">
        <v>2</v>
      </c>
      <c r="H9737">
        <v>89.78</v>
      </c>
      <c r="I9737">
        <v>0</v>
      </c>
      <c r="J9737">
        <v>179.56</v>
      </c>
      <c r="K9737">
        <v>116.7</v>
      </c>
      <c r="L9737">
        <v>62.86</v>
      </c>
      <c r="M9737" t="s">
        <v>40</v>
      </c>
      <c r="N9737" s="3">
        <f>retail_sales[[#This Row],[Profit]]/retail_sales[[#This Row],[Revenue]]</f>
        <v>0.35007796836711963</v>
      </c>
      <c r="O9737" t="str">
        <f t="shared" si="152"/>
        <v>Wednesday</v>
      </c>
    </row>
    <row r="9738" spans="1:15" x14ac:dyDescent="0.3">
      <c r="A9738">
        <v>9737</v>
      </c>
      <c r="B9738" t="s">
        <v>4970</v>
      </c>
      <c r="C9738" s="1">
        <v>45539</v>
      </c>
      <c r="D9738" t="s">
        <v>14</v>
      </c>
      <c r="E9738" t="s">
        <v>20</v>
      </c>
      <c r="F9738" t="s">
        <v>16</v>
      </c>
      <c r="G9738">
        <v>7</v>
      </c>
      <c r="H9738">
        <v>295.20999999999998</v>
      </c>
      <c r="I9738">
        <v>0.1</v>
      </c>
      <c r="J9738">
        <v>1859.82</v>
      </c>
      <c r="K9738">
        <v>1449.1</v>
      </c>
      <c r="L9738">
        <v>410.72</v>
      </c>
      <c r="M9738" t="s">
        <v>46</v>
      </c>
      <c r="N9738" s="3">
        <f>retail_sales[[#This Row],[Profit]]/retail_sales[[#This Row],[Revenue]]</f>
        <v>0.2208385757761504</v>
      </c>
      <c r="O9738" t="str">
        <f t="shared" si="152"/>
        <v>Wednesday</v>
      </c>
    </row>
    <row r="9739" spans="1:15" x14ac:dyDescent="0.3">
      <c r="A9739">
        <v>9738</v>
      </c>
      <c r="B9739" t="s">
        <v>4184</v>
      </c>
      <c r="C9739" s="1">
        <v>45357</v>
      </c>
      <c r="D9739" t="s">
        <v>14</v>
      </c>
      <c r="E9739" t="s">
        <v>15</v>
      </c>
      <c r="F9739" t="s">
        <v>21</v>
      </c>
      <c r="G9739">
        <v>1</v>
      </c>
      <c r="H9739">
        <v>390.67</v>
      </c>
      <c r="I9739">
        <v>0.1</v>
      </c>
      <c r="J9739">
        <v>351.6</v>
      </c>
      <c r="K9739">
        <v>213.73</v>
      </c>
      <c r="L9739">
        <v>137.87</v>
      </c>
      <c r="M9739" t="s">
        <v>40</v>
      </c>
      <c r="N9739" s="3">
        <f>retail_sales[[#This Row],[Profit]]/retail_sales[[#This Row],[Revenue]]</f>
        <v>0.39212172923777017</v>
      </c>
      <c r="O9739" t="str">
        <f t="shared" si="152"/>
        <v>Wednesday</v>
      </c>
    </row>
    <row r="9740" spans="1:15" x14ac:dyDescent="0.3">
      <c r="A9740">
        <v>9739</v>
      </c>
      <c r="B9740" t="s">
        <v>3324</v>
      </c>
      <c r="C9740" s="1">
        <v>45382</v>
      </c>
      <c r="D9740" t="s">
        <v>39</v>
      </c>
      <c r="E9740" t="s">
        <v>15</v>
      </c>
      <c r="F9740" t="s">
        <v>21</v>
      </c>
      <c r="G9740">
        <v>8</v>
      </c>
      <c r="H9740">
        <v>282.98</v>
      </c>
      <c r="I9740">
        <v>0.22</v>
      </c>
      <c r="J9740">
        <v>1765.8</v>
      </c>
      <c r="K9740">
        <v>1195.6300000000001</v>
      </c>
      <c r="L9740">
        <v>570.16999999999996</v>
      </c>
      <c r="M9740" t="s">
        <v>46</v>
      </c>
      <c r="N9740" s="3">
        <f>retail_sales[[#This Row],[Profit]]/retail_sales[[#This Row],[Revenue]]</f>
        <v>0.32289613772794201</v>
      </c>
      <c r="O9740" t="str">
        <f t="shared" si="152"/>
        <v>Sunday</v>
      </c>
    </row>
    <row r="9741" spans="1:15" x14ac:dyDescent="0.3">
      <c r="A9741">
        <v>9740</v>
      </c>
      <c r="B9741" t="s">
        <v>3641</v>
      </c>
      <c r="C9741" s="1">
        <v>45626</v>
      </c>
      <c r="D9741" t="s">
        <v>24</v>
      </c>
      <c r="E9741" t="s">
        <v>25</v>
      </c>
      <c r="F9741" t="s">
        <v>16</v>
      </c>
      <c r="G9741">
        <v>1</v>
      </c>
      <c r="H9741">
        <v>393.18</v>
      </c>
      <c r="I9741">
        <v>0.19</v>
      </c>
      <c r="J9741">
        <v>318.48</v>
      </c>
      <c r="K9741">
        <v>188.57</v>
      </c>
      <c r="L9741">
        <v>129.91</v>
      </c>
      <c r="M9741" t="s">
        <v>40</v>
      </c>
      <c r="N9741" s="3">
        <f>retail_sales[[#This Row],[Profit]]/retail_sales[[#This Row],[Revenue]]</f>
        <v>0.40790630494850538</v>
      </c>
      <c r="O9741" t="str">
        <f t="shared" si="152"/>
        <v>Saturday</v>
      </c>
    </row>
    <row r="9742" spans="1:15" x14ac:dyDescent="0.3">
      <c r="A9742">
        <v>9741</v>
      </c>
      <c r="B9742" t="s">
        <v>987</v>
      </c>
      <c r="C9742" s="1">
        <v>45533</v>
      </c>
      <c r="D9742" t="s">
        <v>19</v>
      </c>
      <c r="E9742" t="s">
        <v>15</v>
      </c>
      <c r="F9742" t="s">
        <v>21</v>
      </c>
      <c r="G9742">
        <v>1</v>
      </c>
      <c r="H9742">
        <v>82.35</v>
      </c>
      <c r="I9742">
        <v>0.24</v>
      </c>
      <c r="J9742">
        <v>62.59</v>
      </c>
      <c r="K9742">
        <v>35.83</v>
      </c>
      <c r="L9742">
        <v>26.76</v>
      </c>
      <c r="M9742" t="s">
        <v>46</v>
      </c>
      <c r="N9742" s="3">
        <f>retail_sales[[#This Row],[Profit]]/retail_sales[[#This Row],[Revenue]]</f>
        <v>0.42754433615593546</v>
      </c>
      <c r="O9742" t="str">
        <f t="shared" si="152"/>
        <v>Thursday</v>
      </c>
    </row>
    <row r="9743" spans="1:15" x14ac:dyDescent="0.3">
      <c r="A9743">
        <v>9742</v>
      </c>
      <c r="B9743" t="s">
        <v>5936</v>
      </c>
      <c r="C9743" s="1">
        <v>45351</v>
      </c>
      <c r="D9743" t="s">
        <v>19</v>
      </c>
      <c r="E9743" t="s">
        <v>15</v>
      </c>
      <c r="F9743" t="s">
        <v>27</v>
      </c>
      <c r="G9743">
        <v>10</v>
      </c>
      <c r="H9743">
        <v>313.02</v>
      </c>
      <c r="I9743">
        <v>0.15</v>
      </c>
      <c r="J9743">
        <v>2660.67</v>
      </c>
      <c r="K9743">
        <v>1997.98</v>
      </c>
      <c r="L9743">
        <v>662.69</v>
      </c>
      <c r="M9743" t="s">
        <v>40</v>
      </c>
      <c r="N9743" s="3">
        <f>retail_sales[[#This Row],[Profit]]/retail_sales[[#This Row],[Revenue]]</f>
        <v>0.24906884356195996</v>
      </c>
      <c r="O9743" t="str">
        <f t="shared" si="152"/>
        <v>Thursday</v>
      </c>
    </row>
    <row r="9744" spans="1:15" x14ac:dyDescent="0.3">
      <c r="A9744">
        <v>9743</v>
      </c>
      <c r="B9744" t="s">
        <v>5937</v>
      </c>
      <c r="C9744" s="1">
        <v>45312</v>
      </c>
      <c r="D9744" t="s">
        <v>19</v>
      </c>
      <c r="E9744" t="s">
        <v>25</v>
      </c>
      <c r="F9744" t="s">
        <v>27</v>
      </c>
      <c r="G9744">
        <v>6</v>
      </c>
      <c r="H9744">
        <v>338.55</v>
      </c>
      <c r="I9744">
        <v>0.21</v>
      </c>
      <c r="J9744">
        <v>1604.73</v>
      </c>
      <c r="K9744">
        <v>881.85</v>
      </c>
      <c r="L9744">
        <v>722.88</v>
      </c>
      <c r="M9744" t="s">
        <v>22</v>
      </c>
      <c r="N9744" s="3">
        <f>retail_sales[[#This Row],[Profit]]/retail_sales[[#This Row],[Revenue]]</f>
        <v>0.45046830307902264</v>
      </c>
      <c r="O9744" t="str">
        <f t="shared" si="152"/>
        <v>Sunday</v>
      </c>
    </row>
    <row r="9745" spans="1:15" x14ac:dyDescent="0.3">
      <c r="A9745">
        <v>9744</v>
      </c>
      <c r="B9745" t="s">
        <v>5938</v>
      </c>
      <c r="C9745" s="1">
        <v>45490</v>
      </c>
      <c r="D9745" t="s">
        <v>39</v>
      </c>
      <c r="E9745" t="s">
        <v>20</v>
      </c>
      <c r="F9745" t="s">
        <v>16</v>
      </c>
      <c r="G9745">
        <v>6</v>
      </c>
      <c r="H9745">
        <v>56.25</v>
      </c>
      <c r="I9745">
        <v>0.16</v>
      </c>
      <c r="J9745">
        <v>283.5</v>
      </c>
      <c r="K9745">
        <v>196.2</v>
      </c>
      <c r="L9745">
        <v>87.3</v>
      </c>
      <c r="M9745" t="s">
        <v>22</v>
      </c>
      <c r="N9745" s="3">
        <f>retail_sales[[#This Row],[Profit]]/retail_sales[[#This Row],[Revenue]]</f>
        <v>0.30793650793650795</v>
      </c>
      <c r="O9745" t="str">
        <f t="shared" si="152"/>
        <v>Wednesday</v>
      </c>
    </row>
    <row r="9746" spans="1:15" x14ac:dyDescent="0.3">
      <c r="A9746">
        <v>9745</v>
      </c>
      <c r="B9746" t="s">
        <v>2700</v>
      </c>
      <c r="C9746" s="1">
        <v>45426</v>
      </c>
      <c r="D9746" t="s">
        <v>14</v>
      </c>
      <c r="E9746" t="s">
        <v>33</v>
      </c>
      <c r="F9746" t="s">
        <v>16</v>
      </c>
      <c r="G9746">
        <v>10</v>
      </c>
      <c r="H9746">
        <v>416.24</v>
      </c>
      <c r="I9746">
        <v>0.21</v>
      </c>
      <c r="J9746">
        <v>3288.3</v>
      </c>
      <c r="K9746">
        <v>2001.86</v>
      </c>
      <c r="L9746">
        <v>1286.44</v>
      </c>
      <c r="M9746" t="s">
        <v>28</v>
      </c>
      <c r="N9746" s="3">
        <f>retail_sales[[#This Row],[Profit]]/retail_sales[[#This Row],[Revenue]]</f>
        <v>0.39121734634917738</v>
      </c>
      <c r="O9746" t="str">
        <f t="shared" si="152"/>
        <v>Tuesday</v>
      </c>
    </row>
    <row r="9747" spans="1:15" x14ac:dyDescent="0.3">
      <c r="A9747">
        <v>9746</v>
      </c>
      <c r="B9747" t="s">
        <v>5651</v>
      </c>
      <c r="C9747" s="1">
        <v>45519</v>
      </c>
      <c r="D9747" t="s">
        <v>39</v>
      </c>
      <c r="E9747" t="s">
        <v>30</v>
      </c>
      <c r="F9747" t="s">
        <v>21</v>
      </c>
      <c r="G9747">
        <v>2</v>
      </c>
      <c r="H9747">
        <v>346.47</v>
      </c>
      <c r="I9747">
        <v>0.23</v>
      </c>
      <c r="J9747">
        <v>533.55999999999995</v>
      </c>
      <c r="K9747">
        <v>294.48</v>
      </c>
      <c r="L9747">
        <v>239.08</v>
      </c>
      <c r="M9747" t="s">
        <v>40</v>
      </c>
      <c r="N9747" s="3">
        <f>retail_sales[[#This Row],[Profit]]/retail_sales[[#This Row],[Revenue]]</f>
        <v>0.44808456406027447</v>
      </c>
      <c r="O9747" t="str">
        <f t="shared" si="152"/>
        <v>Thursday</v>
      </c>
    </row>
    <row r="9748" spans="1:15" x14ac:dyDescent="0.3">
      <c r="A9748">
        <v>9747</v>
      </c>
      <c r="B9748" t="s">
        <v>4624</v>
      </c>
      <c r="C9748" s="1">
        <v>45609</v>
      </c>
      <c r="D9748" t="s">
        <v>39</v>
      </c>
      <c r="E9748" t="s">
        <v>20</v>
      </c>
      <c r="F9748" t="s">
        <v>16</v>
      </c>
      <c r="G9748">
        <v>10</v>
      </c>
      <c r="H9748">
        <v>276.41000000000003</v>
      </c>
      <c r="I9748">
        <v>0.17</v>
      </c>
      <c r="J9748">
        <v>2294.1999999999998</v>
      </c>
      <c r="K9748">
        <v>1158.21</v>
      </c>
      <c r="L9748">
        <v>1135.99</v>
      </c>
      <c r="M9748" t="s">
        <v>46</v>
      </c>
      <c r="N9748" s="3">
        <f>retail_sales[[#This Row],[Profit]]/retail_sales[[#This Row],[Revenue]]</f>
        <v>0.49515735332577809</v>
      </c>
      <c r="O9748" t="str">
        <f t="shared" si="152"/>
        <v>Wednesday</v>
      </c>
    </row>
    <row r="9749" spans="1:15" x14ac:dyDescent="0.3">
      <c r="A9749">
        <v>9748</v>
      </c>
      <c r="B9749" t="s">
        <v>4553</v>
      </c>
      <c r="C9749" s="1">
        <v>45345</v>
      </c>
      <c r="D9749" t="s">
        <v>19</v>
      </c>
      <c r="E9749" t="s">
        <v>30</v>
      </c>
      <c r="F9749" t="s">
        <v>21</v>
      </c>
      <c r="G9749">
        <v>1</v>
      </c>
      <c r="H9749">
        <v>44.69</v>
      </c>
      <c r="I9749">
        <v>0.01</v>
      </c>
      <c r="J9749">
        <v>44.24</v>
      </c>
      <c r="K9749">
        <v>23.64</v>
      </c>
      <c r="L9749">
        <v>20.6</v>
      </c>
      <c r="M9749" t="s">
        <v>46</v>
      </c>
      <c r="N9749" s="3">
        <f>retail_sales[[#This Row],[Profit]]/retail_sales[[#This Row],[Revenue]]</f>
        <v>0.46564195298372513</v>
      </c>
      <c r="O9749" t="str">
        <f t="shared" si="152"/>
        <v>Friday</v>
      </c>
    </row>
    <row r="9750" spans="1:15" x14ac:dyDescent="0.3">
      <c r="A9750">
        <v>9749</v>
      </c>
      <c r="B9750" t="s">
        <v>2238</v>
      </c>
      <c r="C9750" s="1">
        <v>45602</v>
      </c>
      <c r="D9750" t="s">
        <v>14</v>
      </c>
      <c r="E9750" t="s">
        <v>30</v>
      </c>
      <c r="F9750" t="s">
        <v>27</v>
      </c>
      <c r="G9750">
        <v>2</v>
      </c>
      <c r="H9750">
        <v>74.86</v>
      </c>
      <c r="I9750">
        <v>0.16</v>
      </c>
      <c r="J9750">
        <v>125.76</v>
      </c>
      <c r="K9750">
        <v>71.290000000000006</v>
      </c>
      <c r="L9750">
        <v>54.47</v>
      </c>
      <c r="M9750" t="s">
        <v>46</v>
      </c>
      <c r="N9750" s="3">
        <f>retail_sales[[#This Row],[Profit]]/retail_sales[[#This Row],[Revenue]]</f>
        <v>0.43312659033078876</v>
      </c>
      <c r="O9750" t="str">
        <f t="shared" si="152"/>
        <v>Wednesday</v>
      </c>
    </row>
    <row r="9751" spans="1:15" x14ac:dyDescent="0.3">
      <c r="A9751">
        <v>9750</v>
      </c>
      <c r="B9751" t="s">
        <v>5152</v>
      </c>
      <c r="C9751" s="1">
        <v>45531</v>
      </c>
      <c r="D9751" t="s">
        <v>24</v>
      </c>
      <c r="E9751" t="s">
        <v>15</v>
      </c>
      <c r="F9751" t="s">
        <v>27</v>
      </c>
      <c r="G9751">
        <v>10</v>
      </c>
      <c r="H9751">
        <v>444.51</v>
      </c>
      <c r="I9751">
        <v>0.03</v>
      </c>
      <c r="J9751">
        <v>4311.75</v>
      </c>
      <c r="K9751">
        <v>3275.53</v>
      </c>
      <c r="L9751">
        <v>1036.22</v>
      </c>
      <c r="M9751" t="s">
        <v>28</v>
      </c>
      <c r="N9751" s="3">
        <f>retail_sales[[#This Row],[Profit]]/retail_sales[[#This Row],[Revenue]]</f>
        <v>0.2403246941497072</v>
      </c>
      <c r="O9751" t="str">
        <f t="shared" si="152"/>
        <v>Tuesday</v>
      </c>
    </row>
    <row r="9752" spans="1:15" x14ac:dyDescent="0.3">
      <c r="A9752">
        <v>9751</v>
      </c>
      <c r="B9752" t="s">
        <v>5026</v>
      </c>
      <c r="C9752" s="1">
        <v>45298</v>
      </c>
      <c r="D9752" t="s">
        <v>24</v>
      </c>
      <c r="E9752" t="s">
        <v>30</v>
      </c>
      <c r="F9752" t="s">
        <v>21</v>
      </c>
      <c r="G9752">
        <v>10</v>
      </c>
      <c r="H9752">
        <v>322.73</v>
      </c>
      <c r="I9752">
        <v>0.12</v>
      </c>
      <c r="J9752">
        <v>2840.02</v>
      </c>
      <c r="K9752">
        <v>2015.08</v>
      </c>
      <c r="L9752">
        <v>824.94</v>
      </c>
      <c r="M9752" t="s">
        <v>22</v>
      </c>
      <c r="N9752" s="3">
        <f>retail_sales[[#This Row],[Profit]]/retail_sales[[#This Row],[Revenue]]</f>
        <v>0.29046978542404633</v>
      </c>
      <c r="O9752" t="str">
        <f t="shared" si="152"/>
        <v>Sunday</v>
      </c>
    </row>
    <row r="9753" spans="1:15" x14ac:dyDescent="0.3">
      <c r="A9753">
        <v>9752</v>
      </c>
      <c r="B9753" t="s">
        <v>5939</v>
      </c>
      <c r="C9753" s="1">
        <v>45627</v>
      </c>
      <c r="D9753" t="s">
        <v>39</v>
      </c>
      <c r="E9753" t="s">
        <v>30</v>
      </c>
      <c r="F9753" t="s">
        <v>21</v>
      </c>
      <c r="G9753">
        <v>2</v>
      </c>
      <c r="H9753">
        <v>298.01</v>
      </c>
      <c r="I9753">
        <v>0.04</v>
      </c>
      <c r="J9753">
        <v>572.17999999999995</v>
      </c>
      <c r="K9753">
        <v>313.07</v>
      </c>
      <c r="L9753">
        <v>259.11</v>
      </c>
      <c r="M9753" t="s">
        <v>22</v>
      </c>
      <c r="N9753" s="3">
        <f>retail_sales[[#This Row],[Profit]]/retail_sales[[#This Row],[Revenue]]</f>
        <v>0.45284700618686435</v>
      </c>
      <c r="O9753" t="str">
        <f t="shared" si="152"/>
        <v>Sunday</v>
      </c>
    </row>
    <row r="9754" spans="1:15" x14ac:dyDescent="0.3">
      <c r="A9754">
        <v>9753</v>
      </c>
      <c r="B9754" t="s">
        <v>2082</v>
      </c>
      <c r="C9754" s="1">
        <v>45599</v>
      </c>
      <c r="D9754" t="s">
        <v>19</v>
      </c>
      <c r="E9754" t="s">
        <v>30</v>
      </c>
      <c r="F9754" t="s">
        <v>16</v>
      </c>
      <c r="G9754">
        <v>1</v>
      </c>
      <c r="H9754">
        <v>163.5</v>
      </c>
      <c r="I9754">
        <v>0.17</v>
      </c>
      <c r="J9754">
        <v>135.69999999999999</v>
      </c>
      <c r="K9754">
        <v>74.89</v>
      </c>
      <c r="L9754">
        <v>60.81</v>
      </c>
      <c r="M9754" t="s">
        <v>46</v>
      </c>
      <c r="N9754" s="3">
        <f>retail_sales[[#This Row],[Profit]]/retail_sales[[#This Row],[Revenue]]</f>
        <v>0.44812085482682396</v>
      </c>
      <c r="O9754" t="str">
        <f t="shared" si="152"/>
        <v>Sunday</v>
      </c>
    </row>
    <row r="9755" spans="1:15" x14ac:dyDescent="0.3">
      <c r="A9755">
        <v>9754</v>
      </c>
      <c r="B9755" t="s">
        <v>5568</v>
      </c>
      <c r="C9755" s="1">
        <v>45619</v>
      </c>
      <c r="D9755" t="s">
        <v>19</v>
      </c>
      <c r="E9755" t="s">
        <v>30</v>
      </c>
      <c r="F9755" t="s">
        <v>21</v>
      </c>
      <c r="G9755">
        <v>1</v>
      </c>
      <c r="H9755">
        <v>160.22</v>
      </c>
      <c r="I9755">
        <v>0.16</v>
      </c>
      <c r="J9755">
        <v>134.58000000000001</v>
      </c>
      <c r="K9755">
        <v>74.180000000000007</v>
      </c>
      <c r="L9755">
        <v>60.4</v>
      </c>
      <c r="M9755" t="s">
        <v>40</v>
      </c>
      <c r="N9755" s="3">
        <f>retail_sales[[#This Row],[Profit]]/retail_sales[[#This Row],[Revenue]]</f>
        <v>0.44880368554019906</v>
      </c>
      <c r="O9755" t="str">
        <f t="shared" si="152"/>
        <v>Saturday</v>
      </c>
    </row>
    <row r="9756" spans="1:15" x14ac:dyDescent="0.3">
      <c r="A9756">
        <v>9755</v>
      </c>
      <c r="B9756" t="s">
        <v>1208</v>
      </c>
      <c r="C9756" s="1">
        <v>45530</v>
      </c>
      <c r="D9756" t="s">
        <v>14</v>
      </c>
      <c r="E9756" t="s">
        <v>15</v>
      </c>
      <c r="F9756" t="s">
        <v>21</v>
      </c>
      <c r="G9756">
        <v>6</v>
      </c>
      <c r="H9756">
        <v>281.24</v>
      </c>
      <c r="I9756">
        <v>0.01</v>
      </c>
      <c r="J9756">
        <v>1670.57</v>
      </c>
      <c r="K9756">
        <v>937.96</v>
      </c>
      <c r="L9756">
        <v>732.61</v>
      </c>
      <c r="M9756" t="s">
        <v>40</v>
      </c>
      <c r="N9756" s="3">
        <f>retail_sales[[#This Row],[Profit]]/retail_sales[[#This Row],[Revenue]]</f>
        <v>0.43853894179830838</v>
      </c>
      <c r="O9756" t="str">
        <f t="shared" si="152"/>
        <v>Monday</v>
      </c>
    </row>
    <row r="9757" spans="1:15" x14ac:dyDescent="0.3">
      <c r="A9757">
        <v>9756</v>
      </c>
      <c r="B9757" t="s">
        <v>5940</v>
      </c>
      <c r="C9757" s="1">
        <v>45404</v>
      </c>
      <c r="D9757" t="s">
        <v>24</v>
      </c>
      <c r="E9757" t="s">
        <v>20</v>
      </c>
      <c r="F9757" t="s">
        <v>27</v>
      </c>
      <c r="G9757">
        <v>3</v>
      </c>
      <c r="H9757">
        <v>96.87</v>
      </c>
      <c r="I9757">
        <v>0.17</v>
      </c>
      <c r="J9757">
        <v>241.21</v>
      </c>
      <c r="K9757">
        <v>164.71</v>
      </c>
      <c r="L9757">
        <v>76.5</v>
      </c>
      <c r="M9757" t="s">
        <v>17</v>
      </c>
      <c r="N9757" s="3">
        <f>retail_sales[[#This Row],[Profit]]/retail_sales[[#This Row],[Revenue]]</f>
        <v>0.31715103022262758</v>
      </c>
      <c r="O9757" t="str">
        <f t="shared" si="152"/>
        <v>Monday</v>
      </c>
    </row>
    <row r="9758" spans="1:15" x14ac:dyDescent="0.3">
      <c r="A9758">
        <v>9757</v>
      </c>
      <c r="B9758" t="s">
        <v>4046</v>
      </c>
      <c r="C9758" s="1">
        <v>45484</v>
      </c>
      <c r="D9758" t="s">
        <v>14</v>
      </c>
      <c r="E9758" t="s">
        <v>20</v>
      </c>
      <c r="F9758" t="s">
        <v>16</v>
      </c>
      <c r="G9758">
        <v>8</v>
      </c>
      <c r="H9758">
        <v>145.94</v>
      </c>
      <c r="I9758">
        <v>0.11</v>
      </c>
      <c r="J9758">
        <v>1039.0899999999999</v>
      </c>
      <c r="K9758">
        <v>656.69</v>
      </c>
      <c r="L9758">
        <v>382.4</v>
      </c>
      <c r="M9758" t="s">
        <v>22</v>
      </c>
      <c r="N9758" s="3">
        <f>retail_sales[[#This Row],[Profit]]/retail_sales[[#This Row],[Revenue]]</f>
        <v>0.36801432022250241</v>
      </c>
      <c r="O9758" t="str">
        <f t="shared" si="152"/>
        <v>Thursday</v>
      </c>
    </row>
    <row r="9759" spans="1:15" x14ac:dyDescent="0.3">
      <c r="A9759">
        <v>9758</v>
      </c>
      <c r="B9759" t="s">
        <v>5911</v>
      </c>
      <c r="C9759" s="1">
        <v>45595</v>
      </c>
      <c r="D9759" t="s">
        <v>14</v>
      </c>
      <c r="E9759" t="s">
        <v>33</v>
      </c>
      <c r="F9759" t="s">
        <v>21</v>
      </c>
      <c r="G9759">
        <v>7</v>
      </c>
      <c r="H9759">
        <v>301.02999999999997</v>
      </c>
      <c r="I9759">
        <v>0.17</v>
      </c>
      <c r="J9759">
        <v>1748.98</v>
      </c>
      <c r="K9759">
        <v>1390.41</v>
      </c>
      <c r="L9759">
        <v>358.57</v>
      </c>
      <c r="M9759" t="s">
        <v>46</v>
      </c>
      <c r="N9759" s="3">
        <f>retail_sales[[#This Row],[Profit]]/retail_sales[[#This Row],[Revenue]]</f>
        <v>0.20501663826916258</v>
      </c>
      <c r="O9759" t="str">
        <f t="shared" si="152"/>
        <v>Wednesday</v>
      </c>
    </row>
    <row r="9760" spans="1:15" x14ac:dyDescent="0.3">
      <c r="A9760">
        <v>9759</v>
      </c>
      <c r="B9760" t="s">
        <v>5941</v>
      </c>
      <c r="C9760" s="1">
        <v>45639</v>
      </c>
      <c r="D9760" t="s">
        <v>39</v>
      </c>
      <c r="E9760" t="s">
        <v>20</v>
      </c>
      <c r="F9760" t="s">
        <v>16</v>
      </c>
      <c r="G9760">
        <v>6</v>
      </c>
      <c r="H9760">
        <v>430.05</v>
      </c>
      <c r="I9760">
        <v>0.1</v>
      </c>
      <c r="J9760">
        <v>2322.27</v>
      </c>
      <c r="K9760">
        <v>1558.37</v>
      </c>
      <c r="L9760">
        <v>763.9</v>
      </c>
      <c r="M9760" t="s">
        <v>17</v>
      </c>
      <c r="N9760" s="3">
        <f>retail_sales[[#This Row],[Profit]]/retail_sales[[#This Row],[Revenue]]</f>
        <v>0.32894538533417733</v>
      </c>
      <c r="O9760" t="str">
        <f t="shared" si="152"/>
        <v>Friday</v>
      </c>
    </row>
    <row r="9761" spans="1:15" x14ac:dyDescent="0.3">
      <c r="A9761">
        <v>9760</v>
      </c>
      <c r="B9761" t="s">
        <v>5942</v>
      </c>
      <c r="C9761" s="1">
        <v>45423</v>
      </c>
      <c r="D9761" t="s">
        <v>39</v>
      </c>
      <c r="E9761" t="s">
        <v>25</v>
      </c>
      <c r="F9761" t="s">
        <v>27</v>
      </c>
      <c r="G9761">
        <v>9</v>
      </c>
      <c r="H9761">
        <v>357.33</v>
      </c>
      <c r="I9761">
        <v>0.04</v>
      </c>
      <c r="J9761">
        <v>3087.33</v>
      </c>
      <c r="K9761">
        <v>2234.0100000000002</v>
      </c>
      <c r="L9761">
        <v>853.32</v>
      </c>
      <c r="M9761" t="s">
        <v>46</v>
      </c>
      <c r="N9761" s="3">
        <f>retail_sales[[#This Row],[Profit]]/retail_sales[[#This Row],[Revenue]]</f>
        <v>0.27639416583261267</v>
      </c>
      <c r="O9761" t="str">
        <f t="shared" si="152"/>
        <v>Saturday</v>
      </c>
    </row>
    <row r="9762" spans="1:15" x14ac:dyDescent="0.3">
      <c r="A9762">
        <v>9761</v>
      </c>
      <c r="B9762" t="s">
        <v>3449</v>
      </c>
      <c r="C9762" s="1">
        <v>45457</v>
      </c>
      <c r="D9762" t="s">
        <v>39</v>
      </c>
      <c r="E9762" t="s">
        <v>15</v>
      </c>
      <c r="F9762" t="s">
        <v>27</v>
      </c>
      <c r="G9762">
        <v>1</v>
      </c>
      <c r="H9762">
        <v>30.41</v>
      </c>
      <c r="I9762">
        <v>0.11</v>
      </c>
      <c r="J9762">
        <v>27.06</v>
      </c>
      <c r="K9762">
        <v>16.239999999999998</v>
      </c>
      <c r="L9762">
        <v>10.82</v>
      </c>
      <c r="M9762" t="s">
        <v>46</v>
      </c>
      <c r="N9762" s="3">
        <f>retail_sales[[#This Row],[Profit]]/retail_sales[[#This Row],[Revenue]]</f>
        <v>0.39985218033998526</v>
      </c>
      <c r="O9762" t="str">
        <f t="shared" si="152"/>
        <v>Friday</v>
      </c>
    </row>
    <row r="9763" spans="1:15" x14ac:dyDescent="0.3">
      <c r="A9763">
        <v>9762</v>
      </c>
      <c r="B9763" t="s">
        <v>760</v>
      </c>
      <c r="C9763" s="1">
        <v>45394</v>
      </c>
      <c r="D9763" t="s">
        <v>14</v>
      </c>
      <c r="E9763" t="s">
        <v>20</v>
      </c>
      <c r="F9763" t="s">
        <v>21</v>
      </c>
      <c r="G9763">
        <v>3</v>
      </c>
      <c r="H9763">
        <v>163.37</v>
      </c>
      <c r="I9763">
        <v>0.08</v>
      </c>
      <c r="J9763">
        <v>450.9</v>
      </c>
      <c r="K9763">
        <v>358.68</v>
      </c>
      <c r="L9763">
        <v>92.22</v>
      </c>
      <c r="M9763" t="s">
        <v>28</v>
      </c>
      <c r="N9763" s="3">
        <f>retail_sales[[#This Row],[Profit]]/retail_sales[[#This Row],[Revenue]]</f>
        <v>0.20452428476380574</v>
      </c>
      <c r="O9763" t="str">
        <f t="shared" si="152"/>
        <v>Friday</v>
      </c>
    </row>
    <row r="9764" spans="1:15" x14ac:dyDescent="0.3">
      <c r="A9764">
        <v>9763</v>
      </c>
      <c r="B9764" t="s">
        <v>5106</v>
      </c>
      <c r="C9764" s="1">
        <v>45584</v>
      </c>
      <c r="D9764" t="s">
        <v>14</v>
      </c>
      <c r="E9764" t="s">
        <v>33</v>
      </c>
      <c r="F9764" t="s">
        <v>16</v>
      </c>
      <c r="G9764">
        <v>6</v>
      </c>
      <c r="H9764">
        <v>312.77999999999997</v>
      </c>
      <c r="I9764">
        <v>0.04</v>
      </c>
      <c r="J9764">
        <v>1801.61</v>
      </c>
      <c r="K9764">
        <v>940.77</v>
      </c>
      <c r="L9764">
        <v>860.84</v>
      </c>
      <c r="M9764" t="s">
        <v>40</v>
      </c>
      <c r="N9764" s="3">
        <f>retail_sales[[#This Row],[Profit]]/retail_sales[[#This Row],[Revenue]]</f>
        <v>0.47781706362642307</v>
      </c>
      <c r="O9764" t="str">
        <f t="shared" si="152"/>
        <v>Saturday</v>
      </c>
    </row>
    <row r="9765" spans="1:15" x14ac:dyDescent="0.3">
      <c r="A9765">
        <v>9764</v>
      </c>
      <c r="B9765" t="s">
        <v>5943</v>
      </c>
      <c r="C9765" s="1">
        <v>45537</v>
      </c>
      <c r="D9765" t="s">
        <v>39</v>
      </c>
      <c r="E9765" t="s">
        <v>33</v>
      </c>
      <c r="F9765" t="s">
        <v>21</v>
      </c>
      <c r="G9765">
        <v>3</v>
      </c>
      <c r="H9765">
        <v>269.38</v>
      </c>
      <c r="I9765">
        <v>0.08</v>
      </c>
      <c r="J9765">
        <v>743.49</v>
      </c>
      <c r="K9765">
        <v>560.83000000000004</v>
      </c>
      <c r="L9765">
        <v>182.66</v>
      </c>
      <c r="M9765" t="s">
        <v>40</v>
      </c>
      <c r="N9765" s="3">
        <f>retail_sales[[#This Row],[Profit]]/retail_sales[[#This Row],[Revenue]]</f>
        <v>0.24567916179101265</v>
      </c>
      <c r="O9765" t="str">
        <f t="shared" si="152"/>
        <v>Monday</v>
      </c>
    </row>
    <row r="9766" spans="1:15" x14ac:dyDescent="0.3">
      <c r="A9766">
        <v>9765</v>
      </c>
      <c r="B9766" t="s">
        <v>4341</v>
      </c>
      <c r="C9766" s="1">
        <v>45457</v>
      </c>
      <c r="D9766" t="s">
        <v>19</v>
      </c>
      <c r="E9766" t="s">
        <v>20</v>
      </c>
      <c r="F9766" t="s">
        <v>27</v>
      </c>
      <c r="G9766">
        <v>6</v>
      </c>
      <c r="H9766">
        <v>10.95</v>
      </c>
      <c r="I9766">
        <v>0.19</v>
      </c>
      <c r="J9766">
        <v>53.22</v>
      </c>
      <c r="K9766">
        <v>36.43</v>
      </c>
      <c r="L9766">
        <v>16.79</v>
      </c>
      <c r="M9766" t="s">
        <v>28</v>
      </c>
      <c r="N9766" s="3">
        <f>retail_sales[[#This Row],[Profit]]/retail_sales[[#This Row],[Revenue]]</f>
        <v>0.31548290116497557</v>
      </c>
      <c r="O9766" t="str">
        <f t="shared" si="152"/>
        <v>Friday</v>
      </c>
    </row>
    <row r="9767" spans="1:15" x14ac:dyDescent="0.3">
      <c r="A9767">
        <v>9766</v>
      </c>
      <c r="B9767" t="s">
        <v>5944</v>
      </c>
      <c r="C9767" s="1">
        <v>45370</v>
      </c>
      <c r="D9767" t="s">
        <v>14</v>
      </c>
      <c r="E9767" t="s">
        <v>25</v>
      </c>
      <c r="F9767" t="s">
        <v>16</v>
      </c>
      <c r="G9767">
        <v>6</v>
      </c>
      <c r="H9767">
        <v>263.70999999999998</v>
      </c>
      <c r="I9767">
        <v>0.06</v>
      </c>
      <c r="J9767">
        <v>1487.32</v>
      </c>
      <c r="K9767">
        <v>1033.68</v>
      </c>
      <c r="L9767">
        <v>453.64</v>
      </c>
      <c r="M9767" t="s">
        <v>28</v>
      </c>
      <c r="N9767" s="3">
        <f>retail_sales[[#This Row],[Profit]]/retail_sales[[#This Row],[Revenue]]</f>
        <v>0.30500497539198024</v>
      </c>
      <c r="O9767" t="str">
        <f t="shared" si="152"/>
        <v>Tuesday</v>
      </c>
    </row>
    <row r="9768" spans="1:15" x14ac:dyDescent="0.3">
      <c r="A9768">
        <v>9767</v>
      </c>
      <c r="B9768" t="s">
        <v>5945</v>
      </c>
      <c r="C9768" s="1">
        <v>45357</v>
      </c>
      <c r="D9768" t="s">
        <v>19</v>
      </c>
      <c r="E9768" t="s">
        <v>30</v>
      </c>
      <c r="F9768" t="s">
        <v>16</v>
      </c>
      <c r="G9768">
        <v>7</v>
      </c>
      <c r="H9768">
        <v>346.25</v>
      </c>
      <c r="I9768">
        <v>0.11</v>
      </c>
      <c r="J9768">
        <v>2157.14</v>
      </c>
      <c r="K9768">
        <v>1545.5</v>
      </c>
      <c r="L9768">
        <v>611.64</v>
      </c>
      <c r="M9768" t="s">
        <v>40</v>
      </c>
      <c r="N9768" s="3">
        <f>retail_sales[[#This Row],[Profit]]/retail_sales[[#This Row],[Revenue]]</f>
        <v>0.28354209740675157</v>
      </c>
      <c r="O9768" t="str">
        <f t="shared" si="152"/>
        <v>Wednesday</v>
      </c>
    </row>
    <row r="9769" spans="1:15" x14ac:dyDescent="0.3">
      <c r="A9769">
        <v>9768</v>
      </c>
      <c r="B9769" t="s">
        <v>5946</v>
      </c>
      <c r="C9769" s="1">
        <v>45649</v>
      </c>
      <c r="D9769" t="s">
        <v>14</v>
      </c>
      <c r="E9769" t="s">
        <v>30</v>
      </c>
      <c r="F9769" t="s">
        <v>27</v>
      </c>
      <c r="G9769">
        <v>1</v>
      </c>
      <c r="H9769">
        <v>244.18</v>
      </c>
      <c r="I9769">
        <v>0.1</v>
      </c>
      <c r="J9769">
        <v>219.76</v>
      </c>
      <c r="K9769">
        <v>171.35</v>
      </c>
      <c r="L9769">
        <v>48.41</v>
      </c>
      <c r="M9769" t="s">
        <v>46</v>
      </c>
      <c r="N9769" s="3">
        <f>retail_sales[[#This Row],[Profit]]/retail_sales[[#This Row],[Revenue]]</f>
        <v>0.22028576629049873</v>
      </c>
      <c r="O9769" t="str">
        <f t="shared" si="152"/>
        <v>Monday</v>
      </c>
    </row>
    <row r="9770" spans="1:15" x14ac:dyDescent="0.3">
      <c r="A9770">
        <v>9769</v>
      </c>
      <c r="B9770" t="s">
        <v>743</v>
      </c>
      <c r="C9770" s="1">
        <v>45399</v>
      </c>
      <c r="D9770" t="s">
        <v>24</v>
      </c>
      <c r="E9770" t="s">
        <v>30</v>
      </c>
      <c r="F9770" t="s">
        <v>16</v>
      </c>
      <c r="G9770">
        <v>6</v>
      </c>
      <c r="H9770">
        <v>494.75</v>
      </c>
      <c r="I9770">
        <v>0.12</v>
      </c>
      <c r="J9770">
        <v>2612.2800000000002</v>
      </c>
      <c r="K9770">
        <v>1874.48</v>
      </c>
      <c r="L9770">
        <v>737.8</v>
      </c>
      <c r="M9770" t="s">
        <v>22</v>
      </c>
      <c r="N9770" s="3">
        <f>retail_sales[[#This Row],[Profit]]/retail_sales[[#This Row],[Revenue]]</f>
        <v>0.28243526727609591</v>
      </c>
      <c r="O9770" t="str">
        <f t="shared" si="152"/>
        <v>Wednesday</v>
      </c>
    </row>
    <row r="9771" spans="1:15" x14ac:dyDescent="0.3">
      <c r="A9771">
        <v>9770</v>
      </c>
      <c r="B9771" t="s">
        <v>189</v>
      </c>
      <c r="C9771" s="1">
        <v>45526</v>
      </c>
      <c r="D9771" t="s">
        <v>24</v>
      </c>
      <c r="E9771" t="s">
        <v>20</v>
      </c>
      <c r="F9771" t="s">
        <v>21</v>
      </c>
      <c r="G9771">
        <v>10</v>
      </c>
      <c r="H9771">
        <v>306.45</v>
      </c>
      <c r="I9771">
        <v>0.06</v>
      </c>
      <c r="J9771">
        <v>2880.63</v>
      </c>
      <c r="K9771">
        <v>1622.62</v>
      </c>
      <c r="L9771">
        <v>1258.01</v>
      </c>
      <c r="M9771" t="s">
        <v>22</v>
      </c>
      <c r="N9771" s="3">
        <f>retail_sales[[#This Row],[Profit]]/retail_sales[[#This Row],[Revenue]]</f>
        <v>0.43671349670037457</v>
      </c>
      <c r="O9771" t="str">
        <f t="shared" si="152"/>
        <v>Thursday</v>
      </c>
    </row>
    <row r="9772" spans="1:15" x14ac:dyDescent="0.3">
      <c r="A9772">
        <v>9771</v>
      </c>
      <c r="B9772" t="s">
        <v>5947</v>
      </c>
      <c r="C9772" s="1">
        <v>45381</v>
      </c>
      <c r="D9772" t="s">
        <v>24</v>
      </c>
      <c r="E9772" t="s">
        <v>15</v>
      </c>
      <c r="F9772" t="s">
        <v>27</v>
      </c>
      <c r="G9772">
        <v>5</v>
      </c>
      <c r="H9772">
        <v>487.86</v>
      </c>
      <c r="I9772">
        <v>7.0000000000000007E-2</v>
      </c>
      <c r="J9772">
        <v>2268.5500000000002</v>
      </c>
      <c r="K9772">
        <v>1711.81</v>
      </c>
      <c r="L9772">
        <v>556.74</v>
      </c>
      <c r="M9772" t="s">
        <v>40</v>
      </c>
      <c r="N9772" s="3">
        <f>retail_sales[[#This Row],[Profit]]/retail_sales[[#This Row],[Revenue]]</f>
        <v>0.24541667585021268</v>
      </c>
      <c r="O9772" t="str">
        <f t="shared" si="152"/>
        <v>Saturday</v>
      </c>
    </row>
    <row r="9773" spans="1:15" x14ac:dyDescent="0.3">
      <c r="A9773">
        <v>9772</v>
      </c>
      <c r="B9773" t="s">
        <v>5033</v>
      </c>
      <c r="C9773" s="1">
        <v>45394</v>
      </c>
      <c r="D9773" t="s">
        <v>14</v>
      </c>
      <c r="E9773" t="s">
        <v>33</v>
      </c>
      <c r="F9773" t="s">
        <v>21</v>
      </c>
      <c r="G9773">
        <v>7</v>
      </c>
      <c r="H9773">
        <v>300.29000000000002</v>
      </c>
      <c r="I9773">
        <v>0.14000000000000001</v>
      </c>
      <c r="J9773">
        <v>1807.75</v>
      </c>
      <c r="K9773">
        <v>1307.03</v>
      </c>
      <c r="L9773">
        <v>500.72</v>
      </c>
      <c r="M9773" t="s">
        <v>17</v>
      </c>
      <c r="N9773" s="3">
        <f>retail_sales[[#This Row],[Profit]]/retail_sales[[#This Row],[Revenue]]</f>
        <v>0.27698520259991705</v>
      </c>
      <c r="O9773" t="str">
        <f t="shared" si="152"/>
        <v>Friday</v>
      </c>
    </row>
    <row r="9774" spans="1:15" x14ac:dyDescent="0.3">
      <c r="A9774">
        <v>9773</v>
      </c>
      <c r="B9774" t="s">
        <v>5948</v>
      </c>
      <c r="C9774" s="1">
        <v>45337</v>
      </c>
      <c r="D9774" t="s">
        <v>19</v>
      </c>
      <c r="E9774" t="s">
        <v>20</v>
      </c>
      <c r="F9774" t="s">
        <v>21</v>
      </c>
      <c r="G9774">
        <v>3</v>
      </c>
      <c r="H9774">
        <v>304.32</v>
      </c>
      <c r="I9774">
        <v>0.02</v>
      </c>
      <c r="J9774">
        <v>894.7</v>
      </c>
      <c r="K9774">
        <v>561.69000000000005</v>
      </c>
      <c r="L9774">
        <v>333.01</v>
      </c>
      <c r="M9774" t="s">
        <v>28</v>
      </c>
      <c r="N9774" s="3">
        <f>retail_sales[[#This Row],[Profit]]/retail_sales[[#This Row],[Revenue]]</f>
        <v>0.37220297306359673</v>
      </c>
      <c r="O9774" t="str">
        <f t="shared" si="152"/>
        <v>Thursday</v>
      </c>
    </row>
    <row r="9775" spans="1:15" x14ac:dyDescent="0.3">
      <c r="A9775">
        <v>9774</v>
      </c>
      <c r="B9775" t="s">
        <v>5949</v>
      </c>
      <c r="C9775" s="1">
        <v>45622</v>
      </c>
      <c r="D9775" t="s">
        <v>19</v>
      </c>
      <c r="E9775" t="s">
        <v>25</v>
      </c>
      <c r="F9775" t="s">
        <v>27</v>
      </c>
      <c r="G9775">
        <v>1</v>
      </c>
      <c r="H9775">
        <v>453.46</v>
      </c>
      <c r="I9775">
        <v>0.03</v>
      </c>
      <c r="J9775">
        <v>439.86</v>
      </c>
      <c r="K9775">
        <v>233.8</v>
      </c>
      <c r="L9775">
        <v>206.06</v>
      </c>
      <c r="M9775" t="s">
        <v>46</v>
      </c>
      <c r="N9775" s="3">
        <f>retail_sales[[#This Row],[Profit]]/retail_sales[[#This Row],[Revenue]]</f>
        <v>0.46846723957622877</v>
      </c>
      <c r="O9775" t="str">
        <f t="shared" si="152"/>
        <v>Tuesday</v>
      </c>
    </row>
    <row r="9776" spans="1:15" x14ac:dyDescent="0.3">
      <c r="A9776">
        <v>9775</v>
      </c>
      <c r="B9776" t="s">
        <v>5950</v>
      </c>
      <c r="C9776" s="1">
        <v>45594</v>
      </c>
      <c r="D9776" t="s">
        <v>24</v>
      </c>
      <c r="E9776" t="s">
        <v>20</v>
      </c>
      <c r="F9776" t="s">
        <v>21</v>
      </c>
      <c r="G9776">
        <v>9</v>
      </c>
      <c r="H9776">
        <v>197.17</v>
      </c>
      <c r="I9776">
        <v>0.23</v>
      </c>
      <c r="J9776">
        <v>1366.39</v>
      </c>
      <c r="K9776">
        <v>995.25</v>
      </c>
      <c r="L9776">
        <v>371.14</v>
      </c>
      <c r="M9776" t="s">
        <v>28</v>
      </c>
      <c r="N9776" s="3">
        <f>retail_sales[[#This Row],[Profit]]/retail_sales[[#This Row],[Revenue]]</f>
        <v>0.27162084031645428</v>
      </c>
      <c r="O9776" t="str">
        <f t="shared" si="152"/>
        <v>Tuesday</v>
      </c>
    </row>
    <row r="9777" spans="1:15" x14ac:dyDescent="0.3">
      <c r="A9777">
        <v>9776</v>
      </c>
      <c r="B9777" t="s">
        <v>5951</v>
      </c>
      <c r="C9777" s="1">
        <v>45348</v>
      </c>
      <c r="D9777" t="s">
        <v>24</v>
      </c>
      <c r="E9777" t="s">
        <v>33</v>
      </c>
      <c r="F9777" t="s">
        <v>27</v>
      </c>
      <c r="G9777">
        <v>9</v>
      </c>
      <c r="H9777">
        <v>409.36</v>
      </c>
      <c r="I9777">
        <v>0.23</v>
      </c>
      <c r="J9777">
        <v>2836.86</v>
      </c>
      <c r="K9777">
        <v>2082.54</v>
      </c>
      <c r="L9777">
        <v>754.32</v>
      </c>
      <c r="M9777" t="s">
        <v>40</v>
      </c>
      <c r="N9777" s="3">
        <f>retail_sales[[#This Row],[Profit]]/retail_sales[[#This Row],[Revenue]]</f>
        <v>0.26589962141240669</v>
      </c>
      <c r="O9777" t="str">
        <f t="shared" si="152"/>
        <v>Monday</v>
      </c>
    </row>
    <row r="9778" spans="1:15" x14ac:dyDescent="0.3">
      <c r="A9778">
        <v>9777</v>
      </c>
      <c r="B9778" t="s">
        <v>5952</v>
      </c>
      <c r="C9778" s="1">
        <v>45457</v>
      </c>
      <c r="D9778" t="s">
        <v>24</v>
      </c>
      <c r="E9778" t="s">
        <v>20</v>
      </c>
      <c r="F9778" t="s">
        <v>21</v>
      </c>
      <c r="G9778">
        <v>6</v>
      </c>
      <c r="H9778">
        <v>87.74</v>
      </c>
      <c r="I9778">
        <v>0.28000000000000003</v>
      </c>
      <c r="J9778">
        <v>379.04</v>
      </c>
      <c r="K9778">
        <v>202.58</v>
      </c>
      <c r="L9778">
        <v>176.46</v>
      </c>
      <c r="M9778" t="s">
        <v>46</v>
      </c>
      <c r="N9778" s="3">
        <f>retail_sales[[#This Row],[Profit]]/retail_sales[[#This Row],[Revenue]]</f>
        <v>0.46554453355846348</v>
      </c>
      <c r="O9778" t="str">
        <f t="shared" si="152"/>
        <v>Friday</v>
      </c>
    </row>
    <row r="9779" spans="1:15" x14ac:dyDescent="0.3">
      <c r="A9779">
        <v>9778</v>
      </c>
      <c r="B9779" t="s">
        <v>2513</v>
      </c>
      <c r="C9779" s="1">
        <v>45368</v>
      </c>
      <c r="D9779" t="s">
        <v>24</v>
      </c>
      <c r="E9779" t="s">
        <v>30</v>
      </c>
      <c r="F9779" t="s">
        <v>16</v>
      </c>
      <c r="G9779">
        <v>7</v>
      </c>
      <c r="H9779">
        <v>454.93</v>
      </c>
      <c r="I9779">
        <v>0.19</v>
      </c>
      <c r="J9779">
        <v>2579.4499999999998</v>
      </c>
      <c r="K9779">
        <v>2023.36</v>
      </c>
      <c r="L9779">
        <v>556.09</v>
      </c>
      <c r="M9779" t="s">
        <v>40</v>
      </c>
      <c r="N9779" s="3">
        <f>retail_sales[[#This Row],[Profit]]/retail_sales[[#This Row],[Revenue]]</f>
        <v>0.21558471767237206</v>
      </c>
      <c r="O9779" t="str">
        <f t="shared" si="152"/>
        <v>Sunday</v>
      </c>
    </row>
    <row r="9780" spans="1:15" x14ac:dyDescent="0.3">
      <c r="A9780">
        <v>9779</v>
      </c>
      <c r="B9780" t="s">
        <v>5428</v>
      </c>
      <c r="C9780" s="1">
        <v>45476</v>
      </c>
      <c r="D9780" t="s">
        <v>14</v>
      </c>
      <c r="E9780" t="s">
        <v>25</v>
      </c>
      <c r="F9780" t="s">
        <v>21</v>
      </c>
      <c r="G9780">
        <v>4</v>
      </c>
      <c r="H9780">
        <v>474.67</v>
      </c>
      <c r="I9780">
        <v>0.24</v>
      </c>
      <c r="J9780">
        <v>1443</v>
      </c>
      <c r="K9780">
        <v>1009.7</v>
      </c>
      <c r="L9780">
        <v>433.3</v>
      </c>
      <c r="M9780" t="s">
        <v>40</v>
      </c>
      <c r="N9780" s="3">
        <f>retail_sales[[#This Row],[Profit]]/retail_sales[[#This Row],[Revenue]]</f>
        <v>0.30027720027720028</v>
      </c>
      <c r="O9780" t="str">
        <f t="shared" si="152"/>
        <v>Wednesday</v>
      </c>
    </row>
    <row r="9781" spans="1:15" x14ac:dyDescent="0.3">
      <c r="A9781">
        <v>9780</v>
      </c>
      <c r="B9781" t="s">
        <v>4043</v>
      </c>
      <c r="C9781" s="1">
        <v>45570</v>
      </c>
      <c r="D9781" t="s">
        <v>24</v>
      </c>
      <c r="E9781" t="s">
        <v>25</v>
      </c>
      <c r="F9781" t="s">
        <v>16</v>
      </c>
      <c r="G9781">
        <v>6</v>
      </c>
      <c r="H9781">
        <v>96.97</v>
      </c>
      <c r="I9781">
        <v>0.28000000000000003</v>
      </c>
      <c r="J9781">
        <v>418.91</v>
      </c>
      <c r="K9781">
        <v>327.47000000000003</v>
      </c>
      <c r="L9781">
        <v>91.44</v>
      </c>
      <c r="M9781" t="s">
        <v>22</v>
      </c>
      <c r="N9781" s="3">
        <f>retail_sales[[#This Row],[Profit]]/retail_sales[[#This Row],[Revenue]]</f>
        <v>0.21828077630039863</v>
      </c>
      <c r="O9781" t="str">
        <f t="shared" si="152"/>
        <v>Saturday</v>
      </c>
    </row>
    <row r="9782" spans="1:15" x14ac:dyDescent="0.3">
      <c r="A9782">
        <v>9781</v>
      </c>
      <c r="B9782" t="s">
        <v>3035</v>
      </c>
      <c r="C9782" s="1">
        <v>45465</v>
      </c>
      <c r="D9782" t="s">
        <v>24</v>
      </c>
      <c r="E9782" t="s">
        <v>30</v>
      </c>
      <c r="F9782" t="s">
        <v>21</v>
      </c>
      <c r="G9782">
        <v>8</v>
      </c>
      <c r="H9782">
        <v>170.82</v>
      </c>
      <c r="I9782">
        <v>0.09</v>
      </c>
      <c r="J9782">
        <v>1243.57</v>
      </c>
      <c r="K9782">
        <v>774.05</v>
      </c>
      <c r="L9782">
        <v>469.52</v>
      </c>
      <c r="M9782" t="s">
        <v>46</v>
      </c>
      <c r="N9782" s="3">
        <f>retail_sales[[#This Row],[Profit]]/retail_sales[[#This Row],[Revenue]]</f>
        <v>0.37755815917077445</v>
      </c>
      <c r="O9782" t="str">
        <f t="shared" si="152"/>
        <v>Saturday</v>
      </c>
    </row>
    <row r="9783" spans="1:15" x14ac:dyDescent="0.3">
      <c r="A9783">
        <v>9782</v>
      </c>
      <c r="B9783" t="s">
        <v>5953</v>
      </c>
      <c r="C9783" s="1">
        <v>45361</v>
      </c>
      <c r="D9783" t="s">
        <v>19</v>
      </c>
      <c r="E9783" t="s">
        <v>25</v>
      </c>
      <c r="F9783" t="s">
        <v>21</v>
      </c>
      <c r="G9783">
        <v>5</v>
      </c>
      <c r="H9783">
        <v>479.66</v>
      </c>
      <c r="I9783">
        <v>0.03</v>
      </c>
      <c r="J9783">
        <v>2326.35</v>
      </c>
      <c r="K9783">
        <v>1672.69</v>
      </c>
      <c r="L9783">
        <v>653.66</v>
      </c>
      <c r="M9783" t="s">
        <v>17</v>
      </c>
      <c r="N9783" s="3">
        <f>retail_sales[[#This Row],[Profit]]/retail_sales[[#This Row],[Revenue]]</f>
        <v>0.28098093580071787</v>
      </c>
      <c r="O9783" t="str">
        <f t="shared" si="152"/>
        <v>Sunday</v>
      </c>
    </row>
    <row r="9784" spans="1:15" x14ac:dyDescent="0.3">
      <c r="A9784">
        <v>9783</v>
      </c>
      <c r="B9784" t="s">
        <v>4658</v>
      </c>
      <c r="C9784" s="1">
        <v>45471</v>
      </c>
      <c r="D9784" t="s">
        <v>19</v>
      </c>
      <c r="E9784" t="s">
        <v>15</v>
      </c>
      <c r="F9784" t="s">
        <v>21</v>
      </c>
      <c r="G9784">
        <v>7</v>
      </c>
      <c r="H9784">
        <v>366.27</v>
      </c>
      <c r="I9784">
        <v>0.17</v>
      </c>
      <c r="J9784">
        <v>2128.0300000000002</v>
      </c>
      <c r="K9784">
        <v>1483.52</v>
      </c>
      <c r="L9784">
        <v>644.51</v>
      </c>
      <c r="M9784" t="s">
        <v>40</v>
      </c>
      <c r="N9784" s="3">
        <f>retail_sales[[#This Row],[Profit]]/retail_sales[[#This Row],[Revenue]]</f>
        <v>0.30286697086037317</v>
      </c>
      <c r="O9784" t="str">
        <f t="shared" si="152"/>
        <v>Friday</v>
      </c>
    </row>
    <row r="9785" spans="1:15" x14ac:dyDescent="0.3">
      <c r="A9785">
        <v>9784</v>
      </c>
      <c r="B9785" t="s">
        <v>5954</v>
      </c>
      <c r="C9785" s="1">
        <v>45495</v>
      </c>
      <c r="D9785" t="s">
        <v>39</v>
      </c>
      <c r="E9785" t="s">
        <v>30</v>
      </c>
      <c r="F9785" t="s">
        <v>16</v>
      </c>
      <c r="G9785">
        <v>7</v>
      </c>
      <c r="H9785">
        <v>314.55</v>
      </c>
      <c r="I9785">
        <v>0.24</v>
      </c>
      <c r="J9785">
        <v>1673.41</v>
      </c>
      <c r="K9785">
        <v>854.36</v>
      </c>
      <c r="L9785">
        <v>819.05</v>
      </c>
      <c r="M9785" t="s">
        <v>40</v>
      </c>
      <c r="N9785" s="3">
        <f>retail_sales[[#This Row],[Profit]]/retail_sales[[#This Row],[Revenue]]</f>
        <v>0.48944968656814525</v>
      </c>
      <c r="O9785" t="str">
        <f t="shared" si="152"/>
        <v>Monday</v>
      </c>
    </row>
    <row r="9786" spans="1:15" x14ac:dyDescent="0.3">
      <c r="A9786">
        <v>9785</v>
      </c>
      <c r="B9786" t="s">
        <v>5955</v>
      </c>
      <c r="C9786" s="1">
        <v>45386</v>
      </c>
      <c r="D9786" t="s">
        <v>14</v>
      </c>
      <c r="E9786" t="s">
        <v>25</v>
      </c>
      <c r="F9786" t="s">
        <v>27</v>
      </c>
      <c r="G9786">
        <v>10</v>
      </c>
      <c r="H9786">
        <v>370.99</v>
      </c>
      <c r="I9786">
        <v>0.17</v>
      </c>
      <c r="J9786">
        <v>3079.22</v>
      </c>
      <c r="K9786">
        <v>2204.86</v>
      </c>
      <c r="L9786">
        <v>874.36</v>
      </c>
      <c r="M9786" t="s">
        <v>28</v>
      </c>
      <c r="N9786" s="3">
        <f>retail_sales[[#This Row],[Profit]]/retail_sales[[#This Row],[Revenue]]</f>
        <v>0.2839550275719176</v>
      </c>
      <c r="O9786" t="str">
        <f t="shared" si="152"/>
        <v>Thursday</v>
      </c>
    </row>
    <row r="9787" spans="1:15" x14ac:dyDescent="0.3">
      <c r="A9787">
        <v>9786</v>
      </c>
      <c r="B9787" t="s">
        <v>5164</v>
      </c>
      <c r="C9787" s="1">
        <v>45298</v>
      </c>
      <c r="D9787" t="s">
        <v>39</v>
      </c>
      <c r="E9787" t="s">
        <v>15</v>
      </c>
      <c r="F9787" t="s">
        <v>21</v>
      </c>
      <c r="G9787">
        <v>9</v>
      </c>
      <c r="H9787">
        <v>238.58</v>
      </c>
      <c r="I9787">
        <v>0.24</v>
      </c>
      <c r="J9787">
        <v>1631.89</v>
      </c>
      <c r="K9787">
        <v>844.32</v>
      </c>
      <c r="L9787">
        <v>787.57</v>
      </c>
      <c r="M9787" t="s">
        <v>28</v>
      </c>
      <c r="N9787" s="3">
        <f>retail_sales[[#This Row],[Profit]]/retail_sales[[#This Row],[Revenue]]</f>
        <v>0.48261218587037119</v>
      </c>
      <c r="O9787" t="str">
        <f t="shared" si="152"/>
        <v>Sunday</v>
      </c>
    </row>
    <row r="9788" spans="1:15" x14ac:dyDescent="0.3">
      <c r="A9788">
        <v>9787</v>
      </c>
      <c r="B9788" t="s">
        <v>1031</v>
      </c>
      <c r="C9788" s="1">
        <v>45406</v>
      </c>
      <c r="D9788" t="s">
        <v>14</v>
      </c>
      <c r="E9788" t="s">
        <v>33</v>
      </c>
      <c r="F9788" t="s">
        <v>16</v>
      </c>
      <c r="G9788">
        <v>1</v>
      </c>
      <c r="H9788">
        <v>89.98</v>
      </c>
      <c r="I9788">
        <v>0.01</v>
      </c>
      <c r="J9788">
        <v>89.08</v>
      </c>
      <c r="K9788">
        <v>64.64</v>
      </c>
      <c r="L9788">
        <v>24.44</v>
      </c>
      <c r="M9788" t="s">
        <v>22</v>
      </c>
      <c r="N9788" s="3">
        <f>retail_sales[[#This Row],[Profit]]/retail_sales[[#This Row],[Revenue]]</f>
        <v>0.27436012572968121</v>
      </c>
      <c r="O9788" t="str">
        <f t="shared" si="152"/>
        <v>Wednesday</v>
      </c>
    </row>
    <row r="9789" spans="1:15" x14ac:dyDescent="0.3">
      <c r="A9789">
        <v>9788</v>
      </c>
      <c r="B9789" t="s">
        <v>1408</v>
      </c>
      <c r="C9789" s="1">
        <v>45596</v>
      </c>
      <c r="D9789" t="s">
        <v>39</v>
      </c>
      <c r="E9789" t="s">
        <v>20</v>
      </c>
      <c r="F9789" t="s">
        <v>27</v>
      </c>
      <c r="G9789">
        <v>8</v>
      </c>
      <c r="H9789">
        <v>186.9</v>
      </c>
      <c r="I9789">
        <v>0.18</v>
      </c>
      <c r="J9789">
        <v>1226.06</v>
      </c>
      <c r="K9789">
        <v>792.25</v>
      </c>
      <c r="L9789">
        <v>433.81</v>
      </c>
      <c r="M9789" t="s">
        <v>28</v>
      </c>
      <c r="N9789" s="3">
        <f>retail_sales[[#This Row],[Profit]]/retail_sales[[#This Row],[Revenue]]</f>
        <v>0.3538244457856875</v>
      </c>
      <c r="O9789" t="str">
        <f t="shared" si="152"/>
        <v>Thursday</v>
      </c>
    </row>
    <row r="9790" spans="1:15" x14ac:dyDescent="0.3">
      <c r="A9790">
        <v>9789</v>
      </c>
      <c r="B9790" t="s">
        <v>432</v>
      </c>
      <c r="C9790" s="1">
        <v>45574</v>
      </c>
      <c r="D9790" t="s">
        <v>24</v>
      </c>
      <c r="E9790" t="s">
        <v>25</v>
      </c>
      <c r="F9790" t="s">
        <v>27</v>
      </c>
      <c r="G9790">
        <v>3</v>
      </c>
      <c r="H9790">
        <v>155.88999999999999</v>
      </c>
      <c r="I9790">
        <v>0.04</v>
      </c>
      <c r="J9790">
        <v>448.96</v>
      </c>
      <c r="K9790">
        <v>240.66</v>
      </c>
      <c r="L9790">
        <v>208.3</v>
      </c>
      <c r="M9790" t="s">
        <v>28</v>
      </c>
      <c r="N9790" s="3">
        <f>retail_sales[[#This Row],[Profit]]/retail_sales[[#This Row],[Revenue]]</f>
        <v>0.46396115466856741</v>
      </c>
      <c r="O9790" t="str">
        <f t="shared" si="152"/>
        <v>Wednesday</v>
      </c>
    </row>
    <row r="9791" spans="1:15" x14ac:dyDescent="0.3">
      <c r="A9791">
        <v>9790</v>
      </c>
      <c r="B9791" t="s">
        <v>3079</v>
      </c>
      <c r="C9791" s="1">
        <v>45611</v>
      </c>
      <c r="D9791" t="s">
        <v>19</v>
      </c>
      <c r="E9791" t="s">
        <v>25</v>
      </c>
      <c r="F9791" t="s">
        <v>27</v>
      </c>
      <c r="G9791">
        <v>10</v>
      </c>
      <c r="H9791">
        <v>369.72</v>
      </c>
      <c r="I9791">
        <v>7.0000000000000007E-2</v>
      </c>
      <c r="J9791">
        <v>3438.4</v>
      </c>
      <c r="K9791">
        <v>1980.31</v>
      </c>
      <c r="L9791">
        <v>1458.09</v>
      </c>
      <c r="M9791" t="s">
        <v>17</v>
      </c>
      <c r="N9791" s="3">
        <f>retail_sales[[#This Row],[Profit]]/retail_sales[[#This Row],[Revenue]]</f>
        <v>0.42406060958585384</v>
      </c>
      <c r="O9791" t="str">
        <f t="shared" si="152"/>
        <v>Friday</v>
      </c>
    </row>
    <row r="9792" spans="1:15" x14ac:dyDescent="0.3">
      <c r="A9792">
        <v>9791</v>
      </c>
      <c r="B9792" t="s">
        <v>5956</v>
      </c>
      <c r="C9792" s="1">
        <v>45639</v>
      </c>
      <c r="D9792" t="s">
        <v>19</v>
      </c>
      <c r="E9792" t="s">
        <v>15</v>
      </c>
      <c r="F9792" t="s">
        <v>21</v>
      </c>
      <c r="G9792">
        <v>3</v>
      </c>
      <c r="H9792">
        <v>15.43</v>
      </c>
      <c r="I9792">
        <v>0.12</v>
      </c>
      <c r="J9792">
        <v>40.74</v>
      </c>
      <c r="K9792">
        <v>27.31</v>
      </c>
      <c r="L9792">
        <v>13.43</v>
      </c>
      <c r="M9792" t="s">
        <v>17</v>
      </c>
      <c r="N9792" s="3">
        <f>retail_sales[[#This Row],[Profit]]/retail_sales[[#This Row],[Revenue]]</f>
        <v>0.32965144820814923</v>
      </c>
      <c r="O9792" t="str">
        <f t="shared" si="152"/>
        <v>Friday</v>
      </c>
    </row>
    <row r="9793" spans="1:15" x14ac:dyDescent="0.3">
      <c r="A9793">
        <v>9792</v>
      </c>
      <c r="B9793" t="s">
        <v>1691</v>
      </c>
      <c r="C9793" s="1">
        <v>45393</v>
      </c>
      <c r="D9793" t="s">
        <v>39</v>
      </c>
      <c r="E9793" t="s">
        <v>15</v>
      </c>
      <c r="F9793" t="s">
        <v>21</v>
      </c>
      <c r="G9793">
        <v>7</v>
      </c>
      <c r="H9793">
        <v>429.52</v>
      </c>
      <c r="I9793">
        <v>0.02</v>
      </c>
      <c r="J9793">
        <v>2946.51</v>
      </c>
      <c r="K9793">
        <v>2248.31</v>
      </c>
      <c r="L9793">
        <v>698.2</v>
      </c>
      <c r="M9793" t="s">
        <v>28</v>
      </c>
      <c r="N9793" s="3">
        <f>retail_sales[[#This Row],[Profit]]/retail_sales[[#This Row],[Revenue]]</f>
        <v>0.23695829981910801</v>
      </c>
      <c r="O9793" t="str">
        <f t="shared" si="152"/>
        <v>Thursday</v>
      </c>
    </row>
    <row r="9794" spans="1:15" x14ac:dyDescent="0.3">
      <c r="A9794">
        <v>9793</v>
      </c>
      <c r="B9794" t="s">
        <v>5957</v>
      </c>
      <c r="C9794" s="1">
        <v>45329</v>
      </c>
      <c r="D9794" t="s">
        <v>14</v>
      </c>
      <c r="E9794" t="s">
        <v>30</v>
      </c>
      <c r="F9794" t="s">
        <v>16</v>
      </c>
      <c r="G9794">
        <v>9</v>
      </c>
      <c r="H9794">
        <v>418.54</v>
      </c>
      <c r="I9794">
        <v>0.16</v>
      </c>
      <c r="J9794">
        <v>3164.16</v>
      </c>
      <c r="K9794">
        <v>1784.1</v>
      </c>
      <c r="L9794">
        <v>1380.06</v>
      </c>
      <c r="M9794" t="s">
        <v>40</v>
      </c>
      <c r="N9794" s="3">
        <f>retail_sales[[#This Row],[Profit]]/retail_sales[[#This Row],[Revenue]]</f>
        <v>0.43615367111650488</v>
      </c>
      <c r="O9794" t="str">
        <f t="shared" ref="O9794:O9857" si="153">TEXT(C9794, "dddd")</f>
        <v>Wednesday</v>
      </c>
    </row>
    <row r="9795" spans="1:15" x14ac:dyDescent="0.3">
      <c r="A9795">
        <v>9794</v>
      </c>
      <c r="B9795" t="s">
        <v>5516</v>
      </c>
      <c r="C9795" s="1">
        <v>45647</v>
      </c>
      <c r="D9795" t="s">
        <v>14</v>
      </c>
      <c r="E9795" t="s">
        <v>15</v>
      </c>
      <c r="F9795" t="s">
        <v>27</v>
      </c>
      <c r="G9795">
        <v>8</v>
      </c>
      <c r="H9795">
        <v>330.73</v>
      </c>
      <c r="I9795">
        <v>0.21</v>
      </c>
      <c r="J9795">
        <v>2090.21</v>
      </c>
      <c r="K9795">
        <v>1601.58</v>
      </c>
      <c r="L9795">
        <v>488.63</v>
      </c>
      <c r="M9795" t="s">
        <v>46</v>
      </c>
      <c r="N9795" s="3">
        <f>retail_sales[[#This Row],[Profit]]/retail_sales[[#This Row],[Revenue]]</f>
        <v>0.23377076944421851</v>
      </c>
      <c r="O9795" t="str">
        <f t="shared" si="153"/>
        <v>Saturday</v>
      </c>
    </row>
    <row r="9796" spans="1:15" x14ac:dyDescent="0.3">
      <c r="A9796">
        <v>9795</v>
      </c>
      <c r="B9796" t="s">
        <v>5958</v>
      </c>
      <c r="C9796" s="1">
        <v>45596</v>
      </c>
      <c r="D9796" t="s">
        <v>19</v>
      </c>
      <c r="E9796" t="s">
        <v>15</v>
      </c>
      <c r="F9796" t="s">
        <v>21</v>
      </c>
      <c r="G9796">
        <v>2</v>
      </c>
      <c r="H9796">
        <v>330.54</v>
      </c>
      <c r="I9796">
        <v>0.17</v>
      </c>
      <c r="J9796">
        <v>548.70000000000005</v>
      </c>
      <c r="K9796">
        <v>294.87</v>
      </c>
      <c r="L9796">
        <v>253.83</v>
      </c>
      <c r="M9796" t="s">
        <v>40</v>
      </c>
      <c r="N9796" s="3">
        <f>retail_sales[[#This Row],[Profit]]/retail_sales[[#This Row],[Revenue]]</f>
        <v>0.46260251503553851</v>
      </c>
      <c r="O9796" t="str">
        <f t="shared" si="153"/>
        <v>Thursday</v>
      </c>
    </row>
    <row r="9797" spans="1:15" x14ac:dyDescent="0.3">
      <c r="A9797">
        <v>9796</v>
      </c>
      <c r="B9797" t="s">
        <v>5959</v>
      </c>
      <c r="C9797" s="1">
        <v>45422</v>
      </c>
      <c r="D9797" t="s">
        <v>39</v>
      </c>
      <c r="E9797" t="s">
        <v>25</v>
      </c>
      <c r="F9797" t="s">
        <v>21</v>
      </c>
      <c r="G9797">
        <v>6</v>
      </c>
      <c r="H9797">
        <v>265.75</v>
      </c>
      <c r="I9797">
        <v>0.28999999999999998</v>
      </c>
      <c r="J9797">
        <v>1132.0999999999999</v>
      </c>
      <c r="K9797">
        <v>731</v>
      </c>
      <c r="L9797">
        <v>401.1</v>
      </c>
      <c r="M9797" t="s">
        <v>22</v>
      </c>
      <c r="N9797" s="3">
        <f>retail_sales[[#This Row],[Profit]]/retail_sales[[#This Row],[Revenue]]</f>
        <v>0.35429732355798965</v>
      </c>
      <c r="O9797" t="str">
        <f t="shared" si="153"/>
        <v>Friday</v>
      </c>
    </row>
    <row r="9798" spans="1:15" x14ac:dyDescent="0.3">
      <c r="A9798">
        <v>9797</v>
      </c>
      <c r="B9798" t="s">
        <v>1105</v>
      </c>
      <c r="C9798" s="1">
        <v>45303</v>
      </c>
      <c r="D9798" t="s">
        <v>19</v>
      </c>
      <c r="E9798" t="s">
        <v>20</v>
      </c>
      <c r="F9798" t="s">
        <v>16</v>
      </c>
      <c r="G9798">
        <v>1</v>
      </c>
      <c r="H9798">
        <v>398.36</v>
      </c>
      <c r="I9798">
        <v>0.02</v>
      </c>
      <c r="J9798">
        <v>390.39</v>
      </c>
      <c r="K9798">
        <v>276.98</v>
      </c>
      <c r="L9798">
        <v>113.41</v>
      </c>
      <c r="M9798" t="s">
        <v>17</v>
      </c>
      <c r="N9798" s="3">
        <f>retail_sales[[#This Row],[Profit]]/retail_sales[[#This Row],[Revenue]]</f>
        <v>0.29050436742744434</v>
      </c>
      <c r="O9798" t="str">
        <f t="shared" si="153"/>
        <v>Friday</v>
      </c>
    </row>
    <row r="9799" spans="1:15" x14ac:dyDescent="0.3">
      <c r="A9799">
        <v>9798</v>
      </c>
      <c r="B9799" t="s">
        <v>4825</v>
      </c>
      <c r="C9799" s="1">
        <v>45320</v>
      </c>
      <c r="D9799" t="s">
        <v>39</v>
      </c>
      <c r="E9799" t="s">
        <v>20</v>
      </c>
      <c r="F9799" t="s">
        <v>27</v>
      </c>
      <c r="G9799">
        <v>9</v>
      </c>
      <c r="H9799">
        <v>392.73</v>
      </c>
      <c r="I9799">
        <v>0.12</v>
      </c>
      <c r="J9799">
        <v>3110.42</v>
      </c>
      <c r="K9799">
        <v>1952.06</v>
      </c>
      <c r="L9799">
        <v>1158.3599999999999</v>
      </c>
      <c r="M9799" t="s">
        <v>46</v>
      </c>
      <c r="N9799" s="3">
        <f>retail_sales[[#This Row],[Profit]]/retail_sales[[#This Row],[Revenue]]</f>
        <v>0.37241272882761811</v>
      </c>
      <c r="O9799" t="str">
        <f t="shared" si="153"/>
        <v>Monday</v>
      </c>
    </row>
    <row r="9800" spans="1:15" x14ac:dyDescent="0.3">
      <c r="A9800">
        <v>9799</v>
      </c>
      <c r="B9800" t="s">
        <v>4036</v>
      </c>
      <c r="C9800" s="1">
        <v>45444</v>
      </c>
      <c r="D9800" t="s">
        <v>39</v>
      </c>
      <c r="E9800" t="s">
        <v>25</v>
      </c>
      <c r="F9800" t="s">
        <v>16</v>
      </c>
      <c r="G9800">
        <v>2</v>
      </c>
      <c r="H9800">
        <v>186.04</v>
      </c>
      <c r="I9800">
        <v>0.09</v>
      </c>
      <c r="J9800">
        <v>338.59</v>
      </c>
      <c r="K9800">
        <v>243.94</v>
      </c>
      <c r="L9800">
        <v>94.65</v>
      </c>
      <c r="M9800" t="s">
        <v>40</v>
      </c>
      <c r="N9800" s="3">
        <f>retail_sales[[#This Row],[Profit]]/retail_sales[[#This Row],[Revenue]]</f>
        <v>0.27954162851826697</v>
      </c>
      <c r="O9800" t="str">
        <f t="shared" si="153"/>
        <v>Saturday</v>
      </c>
    </row>
    <row r="9801" spans="1:15" x14ac:dyDescent="0.3">
      <c r="A9801">
        <v>9800</v>
      </c>
      <c r="B9801" t="s">
        <v>5960</v>
      </c>
      <c r="C9801" s="1">
        <v>45624</v>
      </c>
      <c r="D9801" t="s">
        <v>19</v>
      </c>
      <c r="E9801" t="s">
        <v>30</v>
      </c>
      <c r="F9801" t="s">
        <v>27</v>
      </c>
      <c r="G9801">
        <v>5</v>
      </c>
      <c r="H9801">
        <v>142.68</v>
      </c>
      <c r="I9801">
        <v>0.23</v>
      </c>
      <c r="J9801">
        <v>549.32000000000005</v>
      </c>
      <c r="K9801">
        <v>339.02</v>
      </c>
      <c r="L9801">
        <v>210.3</v>
      </c>
      <c r="M9801" t="s">
        <v>46</v>
      </c>
      <c r="N9801" s="3">
        <f>retail_sales[[#This Row],[Profit]]/retail_sales[[#This Row],[Revenue]]</f>
        <v>0.38283696206218598</v>
      </c>
      <c r="O9801" t="str">
        <f t="shared" si="153"/>
        <v>Thursday</v>
      </c>
    </row>
    <row r="9802" spans="1:15" x14ac:dyDescent="0.3">
      <c r="A9802">
        <v>9801</v>
      </c>
      <c r="B9802" t="s">
        <v>5961</v>
      </c>
      <c r="C9802" s="1">
        <v>45358</v>
      </c>
      <c r="D9802" t="s">
        <v>19</v>
      </c>
      <c r="E9802" t="s">
        <v>25</v>
      </c>
      <c r="F9802" t="s">
        <v>21</v>
      </c>
      <c r="G9802">
        <v>5</v>
      </c>
      <c r="H9802">
        <v>346.83</v>
      </c>
      <c r="I9802">
        <v>0.21</v>
      </c>
      <c r="J9802">
        <v>1369.98</v>
      </c>
      <c r="K9802">
        <v>904.43</v>
      </c>
      <c r="L9802">
        <v>465.55</v>
      </c>
      <c r="M9802" t="s">
        <v>17</v>
      </c>
      <c r="N9802" s="3">
        <f>retail_sales[[#This Row],[Profit]]/retail_sales[[#This Row],[Revenue]]</f>
        <v>0.33982247916027969</v>
      </c>
      <c r="O9802" t="str">
        <f t="shared" si="153"/>
        <v>Thursday</v>
      </c>
    </row>
    <row r="9803" spans="1:15" x14ac:dyDescent="0.3">
      <c r="A9803">
        <v>9802</v>
      </c>
      <c r="B9803" t="s">
        <v>5962</v>
      </c>
      <c r="C9803" s="1">
        <v>45623</v>
      </c>
      <c r="D9803" t="s">
        <v>14</v>
      </c>
      <c r="E9803" t="s">
        <v>30</v>
      </c>
      <c r="F9803" t="s">
        <v>16</v>
      </c>
      <c r="G9803">
        <v>7</v>
      </c>
      <c r="H9803">
        <v>427.66</v>
      </c>
      <c r="I9803">
        <v>0.2</v>
      </c>
      <c r="J9803">
        <v>2394.9</v>
      </c>
      <c r="K9803">
        <v>1360.14</v>
      </c>
      <c r="L9803">
        <v>1034.76</v>
      </c>
      <c r="M9803" t="s">
        <v>46</v>
      </c>
      <c r="N9803" s="3">
        <f>retail_sales[[#This Row],[Profit]]/retail_sales[[#This Row],[Revenue]]</f>
        <v>0.43206814480771638</v>
      </c>
      <c r="O9803" t="str">
        <f t="shared" si="153"/>
        <v>Wednesday</v>
      </c>
    </row>
    <row r="9804" spans="1:15" x14ac:dyDescent="0.3">
      <c r="A9804">
        <v>9803</v>
      </c>
      <c r="B9804" t="s">
        <v>2385</v>
      </c>
      <c r="C9804" s="1">
        <v>45403</v>
      </c>
      <c r="D9804" t="s">
        <v>19</v>
      </c>
      <c r="E9804" t="s">
        <v>20</v>
      </c>
      <c r="F9804" t="s">
        <v>16</v>
      </c>
      <c r="G9804">
        <v>2</v>
      </c>
      <c r="H9804">
        <v>483.17</v>
      </c>
      <c r="I9804">
        <v>0.21</v>
      </c>
      <c r="J9804">
        <v>763.41</v>
      </c>
      <c r="K9804">
        <v>479.38</v>
      </c>
      <c r="L9804">
        <v>284.02999999999997</v>
      </c>
      <c r="M9804" t="s">
        <v>22</v>
      </c>
      <c r="N9804" s="3">
        <f>retail_sales[[#This Row],[Profit]]/retail_sales[[#This Row],[Revenue]]</f>
        <v>0.37205433515411113</v>
      </c>
      <c r="O9804" t="str">
        <f t="shared" si="153"/>
        <v>Sunday</v>
      </c>
    </row>
    <row r="9805" spans="1:15" x14ac:dyDescent="0.3">
      <c r="A9805">
        <v>9804</v>
      </c>
      <c r="B9805" t="s">
        <v>3501</v>
      </c>
      <c r="C9805" s="1">
        <v>45639</v>
      </c>
      <c r="D9805" t="s">
        <v>24</v>
      </c>
      <c r="E9805" t="s">
        <v>15</v>
      </c>
      <c r="F9805" t="s">
        <v>27</v>
      </c>
      <c r="G9805">
        <v>6</v>
      </c>
      <c r="H9805">
        <v>238.05</v>
      </c>
      <c r="I9805">
        <v>0.22</v>
      </c>
      <c r="J9805">
        <v>1114.07</v>
      </c>
      <c r="K9805">
        <v>801.29</v>
      </c>
      <c r="L9805">
        <v>312.77999999999997</v>
      </c>
      <c r="M9805" t="s">
        <v>46</v>
      </c>
      <c r="N9805" s="3">
        <f>retail_sales[[#This Row],[Profit]]/retail_sales[[#This Row],[Revenue]]</f>
        <v>0.2807543511628533</v>
      </c>
      <c r="O9805" t="str">
        <f t="shared" si="153"/>
        <v>Friday</v>
      </c>
    </row>
    <row r="9806" spans="1:15" x14ac:dyDescent="0.3">
      <c r="A9806">
        <v>9805</v>
      </c>
      <c r="B9806" t="s">
        <v>4840</v>
      </c>
      <c r="C9806" s="1">
        <v>45334</v>
      </c>
      <c r="D9806" t="s">
        <v>39</v>
      </c>
      <c r="E9806" t="s">
        <v>30</v>
      </c>
      <c r="F9806" t="s">
        <v>16</v>
      </c>
      <c r="G9806">
        <v>9</v>
      </c>
      <c r="H9806">
        <v>476.19</v>
      </c>
      <c r="I9806">
        <v>0.08</v>
      </c>
      <c r="J9806">
        <v>3942.85</v>
      </c>
      <c r="K9806">
        <v>2448.21</v>
      </c>
      <c r="L9806">
        <v>1494.64</v>
      </c>
      <c r="M9806" t="s">
        <v>17</v>
      </c>
      <c r="N9806" s="3">
        <f>retail_sales[[#This Row],[Profit]]/retail_sales[[#This Row],[Revenue]]</f>
        <v>0.37907604905081355</v>
      </c>
      <c r="O9806" t="str">
        <f t="shared" si="153"/>
        <v>Monday</v>
      </c>
    </row>
    <row r="9807" spans="1:15" x14ac:dyDescent="0.3">
      <c r="A9807">
        <v>9806</v>
      </c>
      <c r="B9807" t="s">
        <v>462</v>
      </c>
      <c r="C9807" s="1">
        <v>45521</v>
      </c>
      <c r="D9807" t="s">
        <v>39</v>
      </c>
      <c r="E9807" t="s">
        <v>33</v>
      </c>
      <c r="F9807" t="s">
        <v>16</v>
      </c>
      <c r="G9807">
        <v>1</v>
      </c>
      <c r="H9807">
        <v>142.78</v>
      </c>
      <c r="I9807">
        <v>0.26</v>
      </c>
      <c r="J9807">
        <v>105.66</v>
      </c>
      <c r="K9807">
        <v>70.599999999999994</v>
      </c>
      <c r="L9807">
        <v>35.06</v>
      </c>
      <c r="M9807" t="s">
        <v>17</v>
      </c>
      <c r="N9807" s="3">
        <f>retail_sales[[#This Row],[Profit]]/retail_sales[[#This Row],[Revenue]]</f>
        <v>0.33181904221086506</v>
      </c>
      <c r="O9807" t="str">
        <f t="shared" si="153"/>
        <v>Saturday</v>
      </c>
    </row>
    <row r="9808" spans="1:15" x14ac:dyDescent="0.3">
      <c r="A9808">
        <v>9807</v>
      </c>
      <c r="B9808" t="s">
        <v>2803</v>
      </c>
      <c r="C9808" s="1">
        <v>45561</v>
      </c>
      <c r="D9808" t="s">
        <v>24</v>
      </c>
      <c r="E9808" t="s">
        <v>15</v>
      </c>
      <c r="F9808" t="s">
        <v>21</v>
      </c>
      <c r="G9808">
        <v>3</v>
      </c>
      <c r="H9808">
        <v>10</v>
      </c>
      <c r="I9808">
        <v>0.11</v>
      </c>
      <c r="J9808">
        <v>26.7</v>
      </c>
      <c r="K9808">
        <v>17.87</v>
      </c>
      <c r="L9808">
        <v>8.83</v>
      </c>
      <c r="M9808" t="s">
        <v>22</v>
      </c>
      <c r="N9808" s="3">
        <f>retail_sales[[#This Row],[Profit]]/retail_sales[[#This Row],[Revenue]]</f>
        <v>0.33071161048689141</v>
      </c>
      <c r="O9808" t="str">
        <f t="shared" si="153"/>
        <v>Thursday</v>
      </c>
    </row>
    <row r="9809" spans="1:15" x14ac:dyDescent="0.3">
      <c r="A9809">
        <v>9808</v>
      </c>
      <c r="B9809" t="s">
        <v>5875</v>
      </c>
      <c r="C9809" s="1">
        <v>45638</v>
      </c>
      <c r="D9809" t="s">
        <v>19</v>
      </c>
      <c r="E9809" t="s">
        <v>20</v>
      </c>
      <c r="F9809" t="s">
        <v>16</v>
      </c>
      <c r="G9809">
        <v>10</v>
      </c>
      <c r="H9809">
        <v>488.37</v>
      </c>
      <c r="I9809">
        <v>0.02</v>
      </c>
      <c r="J9809">
        <v>4786.03</v>
      </c>
      <c r="K9809">
        <v>2493.61</v>
      </c>
      <c r="L9809">
        <v>2292.42</v>
      </c>
      <c r="M9809" t="s">
        <v>17</v>
      </c>
      <c r="N9809" s="3">
        <f>retail_sales[[#This Row],[Profit]]/retail_sales[[#This Row],[Revenue]]</f>
        <v>0.47898153584494879</v>
      </c>
      <c r="O9809" t="str">
        <f t="shared" si="153"/>
        <v>Thursday</v>
      </c>
    </row>
    <row r="9810" spans="1:15" x14ac:dyDescent="0.3">
      <c r="A9810">
        <v>9809</v>
      </c>
      <c r="B9810" t="s">
        <v>5963</v>
      </c>
      <c r="C9810" s="1">
        <v>45360</v>
      </c>
      <c r="D9810" t="s">
        <v>19</v>
      </c>
      <c r="E9810" t="s">
        <v>25</v>
      </c>
      <c r="F9810" t="s">
        <v>16</v>
      </c>
      <c r="G9810">
        <v>10</v>
      </c>
      <c r="H9810">
        <v>220.71</v>
      </c>
      <c r="I9810">
        <v>7.0000000000000007E-2</v>
      </c>
      <c r="J9810">
        <v>2052.6</v>
      </c>
      <c r="K9810">
        <v>1158.26</v>
      </c>
      <c r="L9810">
        <v>894.34</v>
      </c>
      <c r="M9810" t="s">
        <v>40</v>
      </c>
      <c r="N9810" s="3">
        <f>retail_sales[[#This Row],[Profit]]/retail_sales[[#This Row],[Revenue]]</f>
        <v>0.43571080580726884</v>
      </c>
      <c r="O9810" t="str">
        <f t="shared" si="153"/>
        <v>Saturday</v>
      </c>
    </row>
    <row r="9811" spans="1:15" x14ac:dyDescent="0.3">
      <c r="A9811">
        <v>9810</v>
      </c>
      <c r="B9811" t="s">
        <v>5964</v>
      </c>
      <c r="C9811" s="1">
        <v>45305</v>
      </c>
      <c r="D9811" t="s">
        <v>39</v>
      </c>
      <c r="E9811" t="s">
        <v>30</v>
      </c>
      <c r="F9811" t="s">
        <v>27</v>
      </c>
      <c r="G9811">
        <v>4</v>
      </c>
      <c r="H9811">
        <v>30.48</v>
      </c>
      <c r="I9811">
        <v>0.12</v>
      </c>
      <c r="J9811">
        <v>107.29</v>
      </c>
      <c r="K9811">
        <v>81.84</v>
      </c>
      <c r="L9811">
        <v>25.45</v>
      </c>
      <c r="M9811" t="s">
        <v>28</v>
      </c>
      <c r="N9811" s="3">
        <f>retail_sales[[#This Row],[Profit]]/retail_sales[[#This Row],[Revenue]]</f>
        <v>0.23720756827290518</v>
      </c>
      <c r="O9811" t="str">
        <f t="shared" si="153"/>
        <v>Sunday</v>
      </c>
    </row>
    <row r="9812" spans="1:15" x14ac:dyDescent="0.3">
      <c r="A9812">
        <v>9811</v>
      </c>
      <c r="B9812" t="s">
        <v>4162</v>
      </c>
      <c r="C9812" s="1">
        <v>45416</v>
      </c>
      <c r="D9812" t="s">
        <v>24</v>
      </c>
      <c r="E9812" t="s">
        <v>30</v>
      </c>
      <c r="F9812" t="s">
        <v>27</v>
      </c>
      <c r="G9812">
        <v>7</v>
      </c>
      <c r="H9812">
        <v>135.37</v>
      </c>
      <c r="I9812">
        <v>0.02</v>
      </c>
      <c r="J9812">
        <v>928.64</v>
      </c>
      <c r="K9812">
        <v>515.63</v>
      </c>
      <c r="L9812">
        <v>413.01</v>
      </c>
      <c r="M9812" t="s">
        <v>28</v>
      </c>
      <c r="N9812" s="3">
        <f>retail_sales[[#This Row],[Profit]]/retail_sales[[#This Row],[Revenue]]</f>
        <v>0.44474715713301172</v>
      </c>
      <c r="O9812" t="str">
        <f t="shared" si="153"/>
        <v>Saturday</v>
      </c>
    </row>
    <row r="9813" spans="1:15" x14ac:dyDescent="0.3">
      <c r="A9813">
        <v>9812</v>
      </c>
      <c r="B9813" t="s">
        <v>5287</v>
      </c>
      <c r="C9813" s="1">
        <v>45545</v>
      </c>
      <c r="D9813" t="s">
        <v>19</v>
      </c>
      <c r="E9813" t="s">
        <v>33</v>
      </c>
      <c r="F9813" t="s">
        <v>27</v>
      </c>
      <c r="G9813">
        <v>5</v>
      </c>
      <c r="H9813">
        <v>240.52</v>
      </c>
      <c r="I9813">
        <v>0.16</v>
      </c>
      <c r="J9813">
        <v>1010.18</v>
      </c>
      <c r="K9813">
        <v>739.73</v>
      </c>
      <c r="L9813">
        <v>270.45</v>
      </c>
      <c r="M9813" t="s">
        <v>22</v>
      </c>
      <c r="N9813" s="3">
        <f>retail_sales[[#This Row],[Profit]]/retail_sales[[#This Row],[Revenue]]</f>
        <v>0.26772456393909999</v>
      </c>
      <c r="O9813" t="str">
        <f t="shared" si="153"/>
        <v>Tuesday</v>
      </c>
    </row>
    <row r="9814" spans="1:15" x14ac:dyDescent="0.3">
      <c r="A9814">
        <v>9813</v>
      </c>
      <c r="B9814" t="s">
        <v>3592</v>
      </c>
      <c r="C9814" s="1">
        <v>45538</v>
      </c>
      <c r="D9814" t="s">
        <v>24</v>
      </c>
      <c r="E9814" t="s">
        <v>25</v>
      </c>
      <c r="F9814" t="s">
        <v>27</v>
      </c>
      <c r="G9814">
        <v>7</v>
      </c>
      <c r="H9814">
        <v>288.49</v>
      </c>
      <c r="I9814">
        <v>0.23</v>
      </c>
      <c r="J9814">
        <v>1554.96</v>
      </c>
      <c r="K9814">
        <v>1040.8599999999999</v>
      </c>
      <c r="L9814">
        <v>514.1</v>
      </c>
      <c r="M9814" t="s">
        <v>46</v>
      </c>
      <c r="N9814" s="3">
        <f>retail_sales[[#This Row],[Profit]]/retail_sales[[#This Row],[Revenue]]</f>
        <v>0.33061943715593972</v>
      </c>
      <c r="O9814" t="str">
        <f t="shared" si="153"/>
        <v>Tuesday</v>
      </c>
    </row>
    <row r="9815" spans="1:15" x14ac:dyDescent="0.3">
      <c r="A9815">
        <v>9814</v>
      </c>
      <c r="B9815" t="s">
        <v>2513</v>
      </c>
      <c r="C9815" s="1">
        <v>45565</v>
      </c>
      <c r="D9815" t="s">
        <v>19</v>
      </c>
      <c r="E9815" t="s">
        <v>30</v>
      </c>
      <c r="F9815" t="s">
        <v>27</v>
      </c>
      <c r="G9815">
        <v>8</v>
      </c>
      <c r="H9815">
        <v>490.09</v>
      </c>
      <c r="I9815">
        <v>0.05</v>
      </c>
      <c r="J9815">
        <v>3724.68</v>
      </c>
      <c r="K9815">
        <v>2019.33</v>
      </c>
      <c r="L9815">
        <v>1705.35</v>
      </c>
      <c r="M9815" t="s">
        <v>17</v>
      </c>
      <c r="N9815" s="3">
        <f>retail_sales[[#This Row],[Profit]]/retail_sales[[#This Row],[Revenue]]</f>
        <v>0.45785141273881247</v>
      </c>
      <c r="O9815" t="str">
        <f t="shared" si="153"/>
        <v>Monday</v>
      </c>
    </row>
    <row r="9816" spans="1:15" x14ac:dyDescent="0.3">
      <c r="A9816">
        <v>9815</v>
      </c>
      <c r="B9816" t="s">
        <v>200</v>
      </c>
      <c r="C9816" s="1">
        <v>45405</v>
      </c>
      <c r="D9816" t="s">
        <v>24</v>
      </c>
      <c r="E9816" t="s">
        <v>25</v>
      </c>
      <c r="F9816" t="s">
        <v>16</v>
      </c>
      <c r="G9816">
        <v>3</v>
      </c>
      <c r="H9816">
        <v>11.09</v>
      </c>
      <c r="I9816">
        <v>0.19</v>
      </c>
      <c r="J9816">
        <v>26.95</v>
      </c>
      <c r="K9816">
        <v>15.87</v>
      </c>
      <c r="L9816">
        <v>11.08</v>
      </c>
      <c r="M9816" t="s">
        <v>40</v>
      </c>
      <c r="N9816" s="3">
        <f>retail_sales[[#This Row],[Profit]]/retail_sales[[#This Row],[Revenue]]</f>
        <v>0.4111317254174397</v>
      </c>
      <c r="O9816" t="str">
        <f t="shared" si="153"/>
        <v>Tuesday</v>
      </c>
    </row>
    <row r="9817" spans="1:15" x14ac:dyDescent="0.3">
      <c r="A9817">
        <v>9816</v>
      </c>
      <c r="B9817" t="s">
        <v>2362</v>
      </c>
      <c r="C9817" s="1">
        <v>45426</v>
      </c>
      <c r="D9817" t="s">
        <v>14</v>
      </c>
      <c r="E9817" t="s">
        <v>30</v>
      </c>
      <c r="F9817" t="s">
        <v>27</v>
      </c>
      <c r="G9817">
        <v>1</v>
      </c>
      <c r="H9817">
        <v>477.54</v>
      </c>
      <c r="I9817">
        <v>0.08</v>
      </c>
      <c r="J9817">
        <v>439.34</v>
      </c>
      <c r="K9817">
        <v>254.89</v>
      </c>
      <c r="L9817">
        <v>184.45</v>
      </c>
      <c r="M9817" t="s">
        <v>17</v>
      </c>
      <c r="N9817" s="3">
        <f>retail_sales[[#This Row],[Profit]]/retail_sales[[#This Row],[Revenue]]</f>
        <v>0.41983429689989532</v>
      </c>
      <c r="O9817" t="str">
        <f t="shared" si="153"/>
        <v>Tuesday</v>
      </c>
    </row>
    <row r="9818" spans="1:15" x14ac:dyDescent="0.3">
      <c r="A9818">
        <v>9817</v>
      </c>
      <c r="B9818" t="s">
        <v>3717</v>
      </c>
      <c r="C9818" s="1">
        <v>45352</v>
      </c>
      <c r="D9818" t="s">
        <v>14</v>
      </c>
      <c r="E9818" t="s">
        <v>25</v>
      </c>
      <c r="F9818" t="s">
        <v>16</v>
      </c>
      <c r="G9818">
        <v>3</v>
      </c>
      <c r="H9818">
        <v>86.32</v>
      </c>
      <c r="I9818">
        <v>0</v>
      </c>
      <c r="J9818">
        <v>258.95999999999998</v>
      </c>
      <c r="K9818">
        <v>144.11000000000001</v>
      </c>
      <c r="L9818">
        <v>114.85</v>
      </c>
      <c r="M9818" t="s">
        <v>40</v>
      </c>
      <c r="N9818" s="3">
        <f>retail_sales[[#This Row],[Profit]]/retail_sales[[#This Row],[Revenue]]</f>
        <v>0.44350478838430646</v>
      </c>
      <c r="O9818" t="str">
        <f t="shared" si="153"/>
        <v>Friday</v>
      </c>
    </row>
    <row r="9819" spans="1:15" x14ac:dyDescent="0.3">
      <c r="A9819">
        <v>9818</v>
      </c>
      <c r="B9819" t="s">
        <v>5476</v>
      </c>
      <c r="C9819" s="1">
        <v>45401</v>
      </c>
      <c r="D9819" t="s">
        <v>19</v>
      </c>
      <c r="E9819" t="s">
        <v>20</v>
      </c>
      <c r="F9819" t="s">
        <v>21</v>
      </c>
      <c r="G9819">
        <v>8</v>
      </c>
      <c r="H9819">
        <v>416.59</v>
      </c>
      <c r="I9819">
        <v>0.27</v>
      </c>
      <c r="J9819">
        <v>2432.89</v>
      </c>
      <c r="K9819">
        <v>1287.56</v>
      </c>
      <c r="L9819">
        <v>1145.33</v>
      </c>
      <c r="M9819" t="s">
        <v>28</v>
      </c>
      <c r="N9819" s="3">
        <f>retail_sales[[#This Row],[Profit]]/retail_sales[[#This Row],[Revenue]]</f>
        <v>0.47076933194677933</v>
      </c>
      <c r="O9819" t="str">
        <f t="shared" si="153"/>
        <v>Friday</v>
      </c>
    </row>
    <row r="9820" spans="1:15" x14ac:dyDescent="0.3">
      <c r="A9820">
        <v>9819</v>
      </c>
      <c r="B9820" t="s">
        <v>3256</v>
      </c>
      <c r="C9820" s="1">
        <v>45632</v>
      </c>
      <c r="D9820" t="s">
        <v>14</v>
      </c>
      <c r="E9820" t="s">
        <v>20</v>
      </c>
      <c r="F9820" t="s">
        <v>21</v>
      </c>
      <c r="G9820">
        <v>5</v>
      </c>
      <c r="H9820">
        <v>228.46</v>
      </c>
      <c r="I9820">
        <v>0.08</v>
      </c>
      <c r="J9820">
        <v>1050.92</v>
      </c>
      <c r="K9820">
        <v>820.68</v>
      </c>
      <c r="L9820">
        <v>230.24</v>
      </c>
      <c r="M9820" t="s">
        <v>46</v>
      </c>
      <c r="N9820" s="3">
        <f>retail_sales[[#This Row],[Profit]]/retail_sales[[#This Row],[Revenue]]</f>
        <v>0.21908423095954022</v>
      </c>
      <c r="O9820" t="str">
        <f t="shared" si="153"/>
        <v>Friday</v>
      </c>
    </row>
    <row r="9821" spans="1:15" x14ac:dyDescent="0.3">
      <c r="A9821">
        <v>9820</v>
      </c>
      <c r="B9821" t="s">
        <v>5965</v>
      </c>
      <c r="C9821" s="1">
        <v>45293</v>
      </c>
      <c r="D9821" t="s">
        <v>19</v>
      </c>
      <c r="E9821" t="s">
        <v>33</v>
      </c>
      <c r="F9821" t="s">
        <v>16</v>
      </c>
      <c r="G9821">
        <v>10</v>
      </c>
      <c r="H9821">
        <v>196.29</v>
      </c>
      <c r="I9821">
        <v>0.04</v>
      </c>
      <c r="J9821">
        <v>1884.38</v>
      </c>
      <c r="K9821">
        <v>1396.58</v>
      </c>
      <c r="L9821">
        <v>487.8</v>
      </c>
      <c r="M9821" t="s">
        <v>28</v>
      </c>
      <c r="N9821" s="3">
        <f>retail_sales[[#This Row],[Profit]]/retail_sales[[#This Row],[Revenue]]</f>
        <v>0.2588649847695263</v>
      </c>
      <c r="O9821" t="str">
        <f t="shared" si="153"/>
        <v>Tuesday</v>
      </c>
    </row>
    <row r="9822" spans="1:15" x14ac:dyDescent="0.3">
      <c r="A9822">
        <v>9821</v>
      </c>
      <c r="B9822" t="s">
        <v>136</v>
      </c>
      <c r="C9822" s="1">
        <v>45473</v>
      </c>
      <c r="D9822" t="s">
        <v>14</v>
      </c>
      <c r="E9822" t="s">
        <v>30</v>
      </c>
      <c r="F9822" t="s">
        <v>27</v>
      </c>
      <c r="G9822">
        <v>7</v>
      </c>
      <c r="H9822">
        <v>22.87</v>
      </c>
      <c r="I9822">
        <v>0.15</v>
      </c>
      <c r="J9822">
        <v>136.08000000000001</v>
      </c>
      <c r="K9822">
        <v>68.62</v>
      </c>
      <c r="L9822">
        <v>67.459999999999994</v>
      </c>
      <c r="M9822" t="s">
        <v>40</v>
      </c>
      <c r="N9822" s="3">
        <f>retail_sales[[#This Row],[Profit]]/retail_sales[[#This Row],[Revenue]]</f>
        <v>0.49573780129335676</v>
      </c>
      <c r="O9822" t="str">
        <f t="shared" si="153"/>
        <v>Sunday</v>
      </c>
    </row>
    <row r="9823" spans="1:15" x14ac:dyDescent="0.3">
      <c r="A9823">
        <v>9822</v>
      </c>
      <c r="B9823" t="s">
        <v>838</v>
      </c>
      <c r="C9823" s="1">
        <v>45545</v>
      </c>
      <c r="D9823" t="s">
        <v>24</v>
      </c>
      <c r="E9823" t="s">
        <v>20</v>
      </c>
      <c r="F9823" t="s">
        <v>21</v>
      </c>
      <c r="G9823">
        <v>9</v>
      </c>
      <c r="H9823">
        <v>489.89</v>
      </c>
      <c r="I9823">
        <v>0.15</v>
      </c>
      <c r="J9823">
        <v>3747.66</v>
      </c>
      <c r="K9823">
        <v>2016.82</v>
      </c>
      <c r="L9823">
        <v>1730.84</v>
      </c>
      <c r="M9823" t="s">
        <v>17</v>
      </c>
      <c r="N9823" s="3">
        <f>retail_sales[[#This Row],[Profit]]/retail_sales[[#This Row],[Revenue]]</f>
        <v>0.46184552494089642</v>
      </c>
      <c r="O9823" t="str">
        <f t="shared" si="153"/>
        <v>Tuesday</v>
      </c>
    </row>
    <row r="9824" spans="1:15" x14ac:dyDescent="0.3">
      <c r="A9824">
        <v>9823</v>
      </c>
      <c r="B9824" t="s">
        <v>2264</v>
      </c>
      <c r="C9824" s="1">
        <v>45337</v>
      </c>
      <c r="D9824" t="s">
        <v>14</v>
      </c>
      <c r="E9824" t="s">
        <v>15</v>
      </c>
      <c r="F9824" t="s">
        <v>16</v>
      </c>
      <c r="G9824">
        <v>9</v>
      </c>
      <c r="H9824">
        <v>497.51</v>
      </c>
      <c r="I9824">
        <v>0.2</v>
      </c>
      <c r="J9824">
        <v>3582.07</v>
      </c>
      <c r="K9824">
        <v>2210.8200000000002</v>
      </c>
      <c r="L9824">
        <v>1371.25</v>
      </c>
      <c r="M9824" t="s">
        <v>46</v>
      </c>
      <c r="N9824" s="3">
        <f>retail_sales[[#This Row],[Profit]]/retail_sales[[#This Row],[Revenue]]</f>
        <v>0.38280938116787216</v>
      </c>
      <c r="O9824" t="str">
        <f t="shared" si="153"/>
        <v>Thursday</v>
      </c>
    </row>
    <row r="9825" spans="1:15" x14ac:dyDescent="0.3">
      <c r="A9825">
        <v>9824</v>
      </c>
      <c r="B9825" t="s">
        <v>5966</v>
      </c>
      <c r="C9825" s="1">
        <v>45635</v>
      </c>
      <c r="D9825" t="s">
        <v>14</v>
      </c>
      <c r="E9825" t="s">
        <v>33</v>
      </c>
      <c r="F9825" t="s">
        <v>27</v>
      </c>
      <c r="G9825">
        <v>2</v>
      </c>
      <c r="H9825">
        <v>329.33</v>
      </c>
      <c r="I9825">
        <v>0.08</v>
      </c>
      <c r="J9825">
        <v>605.97</v>
      </c>
      <c r="K9825">
        <v>434.71</v>
      </c>
      <c r="L9825">
        <v>171.26</v>
      </c>
      <c r="M9825" t="s">
        <v>28</v>
      </c>
      <c r="N9825" s="3">
        <f>retail_sales[[#This Row],[Profit]]/retail_sales[[#This Row],[Revenue]]</f>
        <v>0.28262125187715559</v>
      </c>
      <c r="O9825" t="str">
        <f t="shared" si="153"/>
        <v>Monday</v>
      </c>
    </row>
    <row r="9826" spans="1:15" x14ac:dyDescent="0.3">
      <c r="A9826">
        <v>9825</v>
      </c>
      <c r="B9826" t="s">
        <v>3609</v>
      </c>
      <c r="C9826" s="1">
        <v>45336</v>
      </c>
      <c r="D9826" t="s">
        <v>24</v>
      </c>
      <c r="E9826" t="s">
        <v>33</v>
      </c>
      <c r="F9826" t="s">
        <v>16</v>
      </c>
      <c r="G9826">
        <v>5</v>
      </c>
      <c r="H9826">
        <v>352.35</v>
      </c>
      <c r="I9826">
        <v>0.28999999999999998</v>
      </c>
      <c r="J9826">
        <v>1250.8399999999999</v>
      </c>
      <c r="K9826">
        <v>905.46</v>
      </c>
      <c r="L9826">
        <v>345.38</v>
      </c>
      <c r="M9826" t="s">
        <v>22</v>
      </c>
      <c r="N9826" s="3">
        <f>retail_sales[[#This Row],[Profit]]/retail_sales[[#This Row],[Revenue]]</f>
        <v>0.27611844840267341</v>
      </c>
      <c r="O9826" t="str">
        <f t="shared" si="153"/>
        <v>Wednesday</v>
      </c>
    </row>
    <row r="9827" spans="1:15" x14ac:dyDescent="0.3">
      <c r="A9827">
        <v>9826</v>
      </c>
      <c r="B9827" t="s">
        <v>4092</v>
      </c>
      <c r="C9827" s="1">
        <v>45564</v>
      </c>
      <c r="D9827" t="s">
        <v>14</v>
      </c>
      <c r="E9827" t="s">
        <v>33</v>
      </c>
      <c r="F9827" t="s">
        <v>16</v>
      </c>
      <c r="G9827">
        <v>1</v>
      </c>
      <c r="H9827">
        <v>361.33</v>
      </c>
      <c r="I9827">
        <v>0.09</v>
      </c>
      <c r="J9827">
        <v>328.81</v>
      </c>
      <c r="K9827">
        <v>251.46</v>
      </c>
      <c r="L9827">
        <v>77.349999999999994</v>
      </c>
      <c r="M9827" t="s">
        <v>28</v>
      </c>
      <c r="N9827" s="3">
        <f>retail_sales[[#This Row],[Profit]]/retail_sales[[#This Row],[Revenue]]</f>
        <v>0.23524223715823725</v>
      </c>
      <c r="O9827" t="str">
        <f t="shared" si="153"/>
        <v>Sunday</v>
      </c>
    </row>
    <row r="9828" spans="1:15" x14ac:dyDescent="0.3">
      <c r="A9828">
        <v>9827</v>
      </c>
      <c r="B9828" t="s">
        <v>5967</v>
      </c>
      <c r="C9828" s="1">
        <v>45487</v>
      </c>
      <c r="D9828" t="s">
        <v>24</v>
      </c>
      <c r="E9828" t="s">
        <v>20</v>
      </c>
      <c r="F9828" t="s">
        <v>16</v>
      </c>
      <c r="G9828">
        <v>8</v>
      </c>
      <c r="H9828">
        <v>70.209999999999994</v>
      </c>
      <c r="I9828">
        <v>0.19</v>
      </c>
      <c r="J9828">
        <v>454.96</v>
      </c>
      <c r="K9828">
        <v>325.19</v>
      </c>
      <c r="L9828">
        <v>129.77000000000001</v>
      </c>
      <c r="M9828" t="s">
        <v>17</v>
      </c>
      <c r="N9828" s="3">
        <f>retail_sales[[#This Row],[Profit]]/retail_sales[[#This Row],[Revenue]]</f>
        <v>0.28523386671355727</v>
      </c>
      <c r="O9828" t="str">
        <f t="shared" si="153"/>
        <v>Sunday</v>
      </c>
    </row>
    <row r="9829" spans="1:15" x14ac:dyDescent="0.3">
      <c r="A9829">
        <v>9828</v>
      </c>
      <c r="B9829" t="s">
        <v>5968</v>
      </c>
      <c r="C9829" s="1">
        <v>45532</v>
      </c>
      <c r="D9829" t="s">
        <v>39</v>
      </c>
      <c r="E9829" t="s">
        <v>15</v>
      </c>
      <c r="F9829" t="s">
        <v>27</v>
      </c>
      <c r="G9829">
        <v>3</v>
      </c>
      <c r="H9829">
        <v>313.02999999999997</v>
      </c>
      <c r="I9829">
        <v>0.21</v>
      </c>
      <c r="J9829">
        <v>741.88</v>
      </c>
      <c r="K9829">
        <v>519.27</v>
      </c>
      <c r="L9829">
        <v>222.61</v>
      </c>
      <c r="M9829" t="s">
        <v>17</v>
      </c>
      <c r="N9829" s="3">
        <f>retail_sales[[#This Row],[Profit]]/retail_sales[[#This Row],[Revenue]]</f>
        <v>0.3000620046368685</v>
      </c>
      <c r="O9829" t="str">
        <f t="shared" si="153"/>
        <v>Wednesday</v>
      </c>
    </row>
    <row r="9830" spans="1:15" x14ac:dyDescent="0.3">
      <c r="A9830">
        <v>9829</v>
      </c>
      <c r="B9830" t="s">
        <v>287</v>
      </c>
      <c r="C9830" s="1">
        <v>45429</v>
      </c>
      <c r="D9830" t="s">
        <v>39</v>
      </c>
      <c r="E9830" t="s">
        <v>33</v>
      </c>
      <c r="F9830" t="s">
        <v>21</v>
      </c>
      <c r="G9830">
        <v>1</v>
      </c>
      <c r="H9830">
        <v>452.81</v>
      </c>
      <c r="I9830">
        <v>0.08</v>
      </c>
      <c r="J9830">
        <v>416.59</v>
      </c>
      <c r="K9830">
        <v>253.75</v>
      </c>
      <c r="L9830">
        <v>162.84</v>
      </c>
      <c r="M9830" t="s">
        <v>40</v>
      </c>
      <c r="N9830" s="3">
        <f>retail_sales[[#This Row],[Profit]]/retail_sales[[#This Row],[Revenue]]</f>
        <v>0.39088792337790157</v>
      </c>
      <c r="O9830" t="str">
        <f t="shared" si="153"/>
        <v>Friday</v>
      </c>
    </row>
    <row r="9831" spans="1:15" x14ac:dyDescent="0.3">
      <c r="A9831">
        <v>9830</v>
      </c>
      <c r="B9831" t="s">
        <v>5969</v>
      </c>
      <c r="C9831" s="1">
        <v>45392</v>
      </c>
      <c r="D9831" t="s">
        <v>24</v>
      </c>
      <c r="E9831" t="s">
        <v>25</v>
      </c>
      <c r="F9831" t="s">
        <v>16</v>
      </c>
      <c r="G9831">
        <v>3</v>
      </c>
      <c r="H9831">
        <v>105.92</v>
      </c>
      <c r="I9831">
        <v>7.0000000000000007E-2</v>
      </c>
      <c r="J9831">
        <v>295.52</v>
      </c>
      <c r="K9831">
        <v>184.76</v>
      </c>
      <c r="L9831">
        <v>110.76</v>
      </c>
      <c r="M9831" t="s">
        <v>28</v>
      </c>
      <c r="N9831" s="3">
        <f>retail_sales[[#This Row],[Profit]]/retail_sales[[#This Row],[Revenue]]</f>
        <v>0.37479696805630758</v>
      </c>
      <c r="O9831" t="str">
        <f t="shared" si="153"/>
        <v>Wednesday</v>
      </c>
    </row>
    <row r="9832" spans="1:15" x14ac:dyDescent="0.3">
      <c r="A9832">
        <v>9831</v>
      </c>
      <c r="B9832" t="s">
        <v>5970</v>
      </c>
      <c r="C9832" s="1">
        <v>45488</v>
      </c>
      <c r="D9832" t="s">
        <v>39</v>
      </c>
      <c r="E9832" t="s">
        <v>30</v>
      </c>
      <c r="F9832" t="s">
        <v>27</v>
      </c>
      <c r="G9832">
        <v>8</v>
      </c>
      <c r="H9832">
        <v>168.29</v>
      </c>
      <c r="I9832">
        <v>0.14000000000000001</v>
      </c>
      <c r="J9832">
        <v>1157.8399999999999</v>
      </c>
      <c r="K9832">
        <v>716.18</v>
      </c>
      <c r="L9832">
        <v>441.66</v>
      </c>
      <c r="M9832" t="s">
        <v>46</v>
      </c>
      <c r="N9832" s="3">
        <f>retail_sales[[#This Row],[Profit]]/retail_sales[[#This Row],[Revenue]]</f>
        <v>0.38145166862433499</v>
      </c>
      <c r="O9832" t="str">
        <f t="shared" si="153"/>
        <v>Monday</v>
      </c>
    </row>
    <row r="9833" spans="1:15" x14ac:dyDescent="0.3">
      <c r="A9833">
        <v>9832</v>
      </c>
      <c r="B9833" t="s">
        <v>3881</v>
      </c>
      <c r="C9833" s="1">
        <v>45477</v>
      </c>
      <c r="D9833" t="s">
        <v>24</v>
      </c>
      <c r="E9833" t="s">
        <v>30</v>
      </c>
      <c r="F9833" t="s">
        <v>27</v>
      </c>
      <c r="G9833">
        <v>2</v>
      </c>
      <c r="H9833">
        <v>145.12</v>
      </c>
      <c r="I9833">
        <v>0.16</v>
      </c>
      <c r="J9833">
        <v>243.8</v>
      </c>
      <c r="K9833">
        <v>171.07</v>
      </c>
      <c r="L9833">
        <v>72.73</v>
      </c>
      <c r="M9833" t="s">
        <v>28</v>
      </c>
      <c r="N9833" s="3">
        <f>retail_sales[[#This Row],[Profit]]/retail_sales[[#This Row],[Revenue]]</f>
        <v>0.298318293683347</v>
      </c>
      <c r="O9833" t="str">
        <f t="shared" si="153"/>
        <v>Thursday</v>
      </c>
    </row>
    <row r="9834" spans="1:15" x14ac:dyDescent="0.3">
      <c r="A9834">
        <v>9833</v>
      </c>
      <c r="B9834" t="s">
        <v>1439</v>
      </c>
      <c r="C9834" s="1">
        <v>45372</v>
      </c>
      <c r="D9834" t="s">
        <v>19</v>
      </c>
      <c r="E9834" t="s">
        <v>30</v>
      </c>
      <c r="F9834" t="s">
        <v>21</v>
      </c>
      <c r="G9834">
        <v>8</v>
      </c>
      <c r="H9834">
        <v>380.57</v>
      </c>
      <c r="I9834">
        <v>0.2</v>
      </c>
      <c r="J9834">
        <v>2435.65</v>
      </c>
      <c r="K9834">
        <v>1225.5999999999999</v>
      </c>
      <c r="L9834">
        <v>1210.05</v>
      </c>
      <c r="M9834" t="s">
        <v>46</v>
      </c>
      <c r="N9834" s="3">
        <f>retail_sales[[#This Row],[Profit]]/retail_sales[[#This Row],[Revenue]]</f>
        <v>0.49680783363783793</v>
      </c>
      <c r="O9834" t="str">
        <f t="shared" si="153"/>
        <v>Thursday</v>
      </c>
    </row>
    <row r="9835" spans="1:15" x14ac:dyDescent="0.3">
      <c r="A9835">
        <v>9834</v>
      </c>
      <c r="B9835" t="s">
        <v>2995</v>
      </c>
      <c r="C9835" s="1">
        <v>45594</v>
      </c>
      <c r="D9835" t="s">
        <v>14</v>
      </c>
      <c r="E9835" t="s">
        <v>20</v>
      </c>
      <c r="F9835" t="s">
        <v>16</v>
      </c>
      <c r="G9835">
        <v>2</v>
      </c>
      <c r="H9835">
        <v>236.08</v>
      </c>
      <c r="I9835">
        <v>0.08</v>
      </c>
      <c r="J9835">
        <v>434.39</v>
      </c>
      <c r="K9835">
        <v>285.24</v>
      </c>
      <c r="L9835">
        <v>149.15</v>
      </c>
      <c r="M9835" t="s">
        <v>17</v>
      </c>
      <c r="N9835" s="3">
        <f>retail_sales[[#This Row],[Profit]]/retail_sales[[#This Row],[Revenue]]</f>
        <v>0.34335504960979768</v>
      </c>
      <c r="O9835" t="str">
        <f t="shared" si="153"/>
        <v>Tuesday</v>
      </c>
    </row>
    <row r="9836" spans="1:15" x14ac:dyDescent="0.3">
      <c r="A9836">
        <v>9835</v>
      </c>
      <c r="B9836" t="s">
        <v>3226</v>
      </c>
      <c r="C9836" s="1">
        <v>45505</v>
      </c>
      <c r="D9836" t="s">
        <v>39</v>
      </c>
      <c r="E9836" t="s">
        <v>15</v>
      </c>
      <c r="F9836" t="s">
        <v>16</v>
      </c>
      <c r="G9836">
        <v>9</v>
      </c>
      <c r="H9836">
        <v>240.47</v>
      </c>
      <c r="I9836">
        <v>0.24</v>
      </c>
      <c r="J9836">
        <v>1644.81</v>
      </c>
      <c r="K9836">
        <v>958.58</v>
      </c>
      <c r="L9836">
        <v>686.23</v>
      </c>
      <c r="M9836" t="s">
        <v>17</v>
      </c>
      <c r="N9836" s="3">
        <f>retail_sales[[#This Row],[Profit]]/retail_sales[[#This Row],[Revenue]]</f>
        <v>0.41720928253111306</v>
      </c>
      <c r="O9836" t="str">
        <f t="shared" si="153"/>
        <v>Thursday</v>
      </c>
    </row>
    <row r="9837" spans="1:15" x14ac:dyDescent="0.3">
      <c r="A9837">
        <v>9836</v>
      </c>
      <c r="B9837" t="s">
        <v>1313</v>
      </c>
      <c r="C9837" s="1">
        <v>45487</v>
      </c>
      <c r="D9837" t="s">
        <v>14</v>
      </c>
      <c r="E9837" t="s">
        <v>30</v>
      </c>
      <c r="F9837" t="s">
        <v>16</v>
      </c>
      <c r="G9837">
        <v>3</v>
      </c>
      <c r="H9837">
        <v>27.91</v>
      </c>
      <c r="I9837">
        <v>0.03</v>
      </c>
      <c r="J9837">
        <v>81.22</v>
      </c>
      <c r="K9837">
        <v>49.46</v>
      </c>
      <c r="L9837">
        <v>31.76</v>
      </c>
      <c r="M9837" t="s">
        <v>22</v>
      </c>
      <c r="N9837" s="3">
        <f>retail_sales[[#This Row],[Profit]]/retail_sales[[#This Row],[Revenue]]</f>
        <v>0.39103669047032752</v>
      </c>
      <c r="O9837" t="str">
        <f t="shared" si="153"/>
        <v>Sunday</v>
      </c>
    </row>
    <row r="9838" spans="1:15" x14ac:dyDescent="0.3">
      <c r="A9838">
        <v>9837</v>
      </c>
      <c r="B9838" t="s">
        <v>2339</v>
      </c>
      <c r="C9838" s="1">
        <v>45415</v>
      </c>
      <c r="D9838" t="s">
        <v>14</v>
      </c>
      <c r="E9838" t="s">
        <v>30</v>
      </c>
      <c r="F9838" t="s">
        <v>21</v>
      </c>
      <c r="G9838">
        <v>6</v>
      </c>
      <c r="H9838">
        <v>171.26</v>
      </c>
      <c r="I9838">
        <v>0</v>
      </c>
      <c r="J9838">
        <v>1027.56</v>
      </c>
      <c r="K9838">
        <v>558.08000000000004</v>
      </c>
      <c r="L9838">
        <v>469.48</v>
      </c>
      <c r="M9838" t="s">
        <v>22</v>
      </c>
      <c r="N9838" s="3">
        <f>retail_sales[[#This Row],[Profit]]/retail_sales[[#This Row],[Revenue]]</f>
        <v>0.45688816224843321</v>
      </c>
      <c r="O9838" t="str">
        <f t="shared" si="153"/>
        <v>Friday</v>
      </c>
    </row>
    <row r="9839" spans="1:15" x14ac:dyDescent="0.3">
      <c r="A9839">
        <v>9838</v>
      </c>
      <c r="B9839" t="s">
        <v>2387</v>
      </c>
      <c r="C9839" s="1">
        <v>45336</v>
      </c>
      <c r="D9839" t="s">
        <v>39</v>
      </c>
      <c r="E9839" t="s">
        <v>33</v>
      </c>
      <c r="F9839" t="s">
        <v>16</v>
      </c>
      <c r="G9839">
        <v>7</v>
      </c>
      <c r="H9839">
        <v>13.61</v>
      </c>
      <c r="I9839">
        <v>0.11</v>
      </c>
      <c r="J9839">
        <v>84.79</v>
      </c>
      <c r="K9839">
        <v>50.97</v>
      </c>
      <c r="L9839">
        <v>33.82</v>
      </c>
      <c r="M9839" t="s">
        <v>28</v>
      </c>
      <c r="N9839" s="3">
        <f>retail_sales[[#This Row],[Profit]]/retail_sales[[#This Row],[Revenue]]</f>
        <v>0.39886779101309117</v>
      </c>
      <c r="O9839" t="str">
        <f t="shared" si="153"/>
        <v>Wednesday</v>
      </c>
    </row>
    <row r="9840" spans="1:15" x14ac:dyDescent="0.3">
      <c r="A9840">
        <v>9839</v>
      </c>
      <c r="B9840" t="s">
        <v>5971</v>
      </c>
      <c r="C9840" s="1">
        <v>45347</v>
      </c>
      <c r="D9840" t="s">
        <v>24</v>
      </c>
      <c r="E9840" t="s">
        <v>15</v>
      </c>
      <c r="F9840" t="s">
        <v>21</v>
      </c>
      <c r="G9840">
        <v>1</v>
      </c>
      <c r="H9840">
        <v>58.66</v>
      </c>
      <c r="I9840">
        <v>0.21</v>
      </c>
      <c r="J9840">
        <v>46.34</v>
      </c>
      <c r="K9840">
        <v>36.97</v>
      </c>
      <c r="L9840">
        <v>9.3699999999999992</v>
      </c>
      <c r="M9840" t="s">
        <v>46</v>
      </c>
      <c r="N9840" s="3">
        <f>retail_sales[[#This Row],[Profit]]/retail_sales[[#This Row],[Revenue]]</f>
        <v>0.20220112214069916</v>
      </c>
      <c r="O9840" t="str">
        <f t="shared" si="153"/>
        <v>Sunday</v>
      </c>
    </row>
    <row r="9841" spans="1:15" x14ac:dyDescent="0.3">
      <c r="A9841">
        <v>9840</v>
      </c>
      <c r="B9841" t="s">
        <v>5499</v>
      </c>
      <c r="C9841" s="1">
        <v>45532</v>
      </c>
      <c r="D9841" t="s">
        <v>39</v>
      </c>
      <c r="E9841" t="s">
        <v>20</v>
      </c>
      <c r="F9841" t="s">
        <v>27</v>
      </c>
      <c r="G9841">
        <v>7</v>
      </c>
      <c r="H9841">
        <v>181.84</v>
      </c>
      <c r="I9841">
        <v>0.19</v>
      </c>
      <c r="J9841">
        <v>1031.03</v>
      </c>
      <c r="K9841">
        <v>651.48</v>
      </c>
      <c r="L9841">
        <v>379.55</v>
      </c>
      <c r="M9841" t="s">
        <v>46</v>
      </c>
      <c r="N9841" s="3">
        <f>retail_sales[[#This Row],[Profit]]/retail_sales[[#This Row],[Revenue]]</f>
        <v>0.3681270186124555</v>
      </c>
      <c r="O9841" t="str">
        <f t="shared" si="153"/>
        <v>Wednesday</v>
      </c>
    </row>
    <row r="9842" spans="1:15" x14ac:dyDescent="0.3">
      <c r="A9842">
        <v>9841</v>
      </c>
      <c r="B9842" t="s">
        <v>911</v>
      </c>
      <c r="C9842" s="1">
        <v>45322</v>
      </c>
      <c r="D9842" t="s">
        <v>39</v>
      </c>
      <c r="E9842" t="s">
        <v>15</v>
      </c>
      <c r="F9842" t="s">
        <v>21</v>
      </c>
      <c r="G9842">
        <v>1</v>
      </c>
      <c r="H9842">
        <v>79.400000000000006</v>
      </c>
      <c r="I9842">
        <v>7.0000000000000007E-2</v>
      </c>
      <c r="J9842">
        <v>73.84</v>
      </c>
      <c r="K9842">
        <v>44.41</v>
      </c>
      <c r="L9842">
        <v>29.43</v>
      </c>
      <c r="M9842" t="s">
        <v>17</v>
      </c>
      <c r="N9842" s="3">
        <f>retail_sales[[#This Row],[Profit]]/retail_sales[[#This Row],[Revenue]]</f>
        <v>0.39856446370530874</v>
      </c>
      <c r="O9842" t="str">
        <f t="shared" si="153"/>
        <v>Wednesday</v>
      </c>
    </row>
    <row r="9843" spans="1:15" x14ac:dyDescent="0.3">
      <c r="A9843">
        <v>9842</v>
      </c>
      <c r="B9843" t="s">
        <v>2526</v>
      </c>
      <c r="C9843" s="1">
        <v>45548</v>
      </c>
      <c r="D9843" t="s">
        <v>39</v>
      </c>
      <c r="E9843" t="s">
        <v>33</v>
      </c>
      <c r="F9843" t="s">
        <v>16</v>
      </c>
      <c r="G9843">
        <v>1</v>
      </c>
      <c r="H9843">
        <v>243.95</v>
      </c>
      <c r="I9843">
        <v>0</v>
      </c>
      <c r="J9843">
        <v>243.95</v>
      </c>
      <c r="K9843">
        <v>170.08</v>
      </c>
      <c r="L9843">
        <v>73.87</v>
      </c>
      <c r="M9843" t="s">
        <v>22</v>
      </c>
      <c r="N9843" s="3">
        <f>retail_sales[[#This Row],[Profit]]/retail_sales[[#This Row],[Revenue]]</f>
        <v>0.30280795244927244</v>
      </c>
      <c r="O9843" t="str">
        <f t="shared" si="153"/>
        <v>Friday</v>
      </c>
    </row>
    <row r="9844" spans="1:15" x14ac:dyDescent="0.3">
      <c r="A9844">
        <v>9843</v>
      </c>
      <c r="B9844" t="s">
        <v>787</v>
      </c>
      <c r="C9844" s="1">
        <v>45347</v>
      </c>
      <c r="D9844" t="s">
        <v>24</v>
      </c>
      <c r="E9844" t="s">
        <v>30</v>
      </c>
      <c r="F9844" t="s">
        <v>27</v>
      </c>
      <c r="G9844">
        <v>6</v>
      </c>
      <c r="H9844">
        <v>172.28</v>
      </c>
      <c r="I9844">
        <v>7.0000000000000007E-2</v>
      </c>
      <c r="J9844">
        <v>961.32</v>
      </c>
      <c r="K9844">
        <v>622.04</v>
      </c>
      <c r="L9844">
        <v>339.28</v>
      </c>
      <c r="M9844" t="s">
        <v>40</v>
      </c>
      <c r="N9844" s="3">
        <f>retail_sales[[#This Row],[Profit]]/retail_sales[[#This Row],[Revenue]]</f>
        <v>0.35293138601090163</v>
      </c>
      <c r="O9844" t="str">
        <f t="shared" si="153"/>
        <v>Sunday</v>
      </c>
    </row>
    <row r="9845" spans="1:15" x14ac:dyDescent="0.3">
      <c r="A9845">
        <v>9844</v>
      </c>
      <c r="B9845" t="s">
        <v>5972</v>
      </c>
      <c r="C9845" s="1">
        <v>45333</v>
      </c>
      <c r="D9845" t="s">
        <v>24</v>
      </c>
      <c r="E9845" t="s">
        <v>30</v>
      </c>
      <c r="F9845" t="s">
        <v>21</v>
      </c>
      <c r="G9845">
        <v>10</v>
      </c>
      <c r="H9845">
        <v>49.63</v>
      </c>
      <c r="I9845">
        <v>0.22</v>
      </c>
      <c r="J9845">
        <v>387.11</v>
      </c>
      <c r="K9845">
        <v>194.32</v>
      </c>
      <c r="L9845">
        <v>192.79</v>
      </c>
      <c r="M9845" t="s">
        <v>46</v>
      </c>
      <c r="N9845" s="3">
        <f>retail_sales[[#This Row],[Profit]]/retail_sales[[#This Row],[Revenue]]</f>
        <v>0.49802381751956804</v>
      </c>
      <c r="O9845" t="str">
        <f t="shared" si="153"/>
        <v>Sunday</v>
      </c>
    </row>
    <row r="9846" spans="1:15" x14ac:dyDescent="0.3">
      <c r="A9846">
        <v>9845</v>
      </c>
      <c r="B9846" t="s">
        <v>5973</v>
      </c>
      <c r="C9846" s="1">
        <v>45336</v>
      </c>
      <c r="D9846" t="s">
        <v>39</v>
      </c>
      <c r="E9846" t="s">
        <v>30</v>
      </c>
      <c r="F9846" t="s">
        <v>21</v>
      </c>
      <c r="G9846">
        <v>8</v>
      </c>
      <c r="H9846">
        <v>325.39999999999998</v>
      </c>
      <c r="I9846">
        <v>0.12</v>
      </c>
      <c r="J9846">
        <v>2290.8200000000002</v>
      </c>
      <c r="K9846">
        <v>1700.63</v>
      </c>
      <c r="L9846">
        <v>590.19000000000005</v>
      </c>
      <c r="M9846" t="s">
        <v>40</v>
      </c>
      <c r="N9846" s="3">
        <f>retail_sales[[#This Row],[Profit]]/retail_sales[[#This Row],[Revenue]]</f>
        <v>0.25763263809465609</v>
      </c>
      <c r="O9846" t="str">
        <f t="shared" si="153"/>
        <v>Wednesday</v>
      </c>
    </row>
    <row r="9847" spans="1:15" x14ac:dyDescent="0.3">
      <c r="A9847">
        <v>9846</v>
      </c>
      <c r="B9847" t="s">
        <v>5974</v>
      </c>
      <c r="C9847" s="1">
        <v>45411</v>
      </c>
      <c r="D9847" t="s">
        <v>14</v>
      </c>
      <c r="E9847" t="s">
        <v>25</v>
      </c>
      <c r="F9847" t="s">
        <v>21</v>
      </c>
      <c r="G9847">
        <v>1</v>
      </c>
      <c r="H9847">
        <v>31.12</v>
      </c>
      <c r="I9847">
        <v>0.23</v>
      </c>
      <c r="J9847">
        <v>23.96</v>
      </c>
      <c r="K9847">
        <v>18.010000000000002</v>
      </c>
      <c r="L9847">
        <v>5.95</v>
      </c>
      <c r="M9847" t="s">
        <v>40</v>
      </c>
      <c r="N9847" s="3">
        <f>retail_sales[[#This Row],[Profit]]/retail_sales[[#This Row],[Revenue]]</f>
        <v>0.248330550918197</v>
      </c>
      <c r="O9847" t="str">
        <f t="shared" si="153"/>
        <v>Monday</v>
      </c>
    </row>
    <row r="9848" spans="1:15" x14ac:dyDescent="0.3">
      <c r="A9848">
        <v>9847</v>
      </c>
      <c r="B9848" t="s">
        <v>5975</v>
      </c>
      <c r="C9848" s="1">
        <v>45352</v>
      </c>
      <c r="D9848" t="s">
        <v>24</v>
      </c>
      <c r="E9848" t="s">
        <v>25</v>
      </c>
      <c r="F9848" t="s">
        <v>21</v>
      </c>
      <c r="G9848">
        <v>2</v>
      </c>
      <c r="H9848">
        <v>412.02</v>
      </c>
      <c r="I9848">
        <v>0.24</v>
      </c>
      <c r="J9848">
        <v>626.27</v>
      </c>
      <c r="K9848">
        <v>338.47</v>
      </c>
      <c r="L9848">
        <v>287.8</v>
      </c>
      <c r="M9848" t="s">
        <v>22</v>
      </c>
      <c r="N9848" s="3">
        <f>retail_sales[[#This Row],[Profit]]/retail_sales[[#This Row],[Revenue]]</f>
        <v>0.45954620211729769</v>
      </c>
      <c r="O9848" t="str">
        <f t="shared" si="153"/>
        <v>Friday</v>
      </c>
    </row>
    <row r="9849" spans="1:15" x14ac:dyDescent="0.3">
      <c r="A9849">
        <v>9848</v>
      </c>
      <c r="B9849" t="s">
        <v>4418</v>
      </c>
      <c r="C9849" s="1">
        <v>45606</v>
      </c>
      <c r="D9849" t="s">
        <v>19</v>
      </c>
      <c r="E9849" t="s">
        <v>20</v>
      </c>
      <c r="F9849" t="s">
        <v>21</v>
      </c>
      <c r="G9849">
        <v>9</v>
      </c>
      <c r="H9849">
        <v>349.36</v>
      </c>
      <c r="I9849">
        <v>0.17</v>
      </c>
      <c r="J9849">
        <v>2609.7199999999998</v>
      </c>
      <c r="K9849">
        <v>1494.07</v>
      </c>
      <c r="L9849">
        <v>1115.6500000000001</v>
      </c>
      <c r="M9849" t="s">
        <v>40</v>
      </c>
      <c r="N9849" s="3">
        <f>retail_sales[[#This Row],[Profit]]/retail_sales[[#This Row],[Revenue]]</f>
        <v>0.42749796913078802</v>
      </c>
      <c r="O9849" t="str">
        <f t="shared" si="153"/>
        <v>Sunday</v>
      </c>
    </row>
    <row r="9850" spans="1:15" x14ac:dyDescent="0.3">
      <c r="A9850">
        <v>9849</v>
      </c>
      <c r="B9850" t="s">
        <v>4293</v>
      </c>
      <c r="C9850" s="1">
        <v>45348</v>
      </c>
      <c r="D9850" t="s">
        <v>14</v>
      </c>
      <c r="E9850" t="s">
        <v>33</v>
      </c>
      <c r="F9850" t="s">
        <v>16</v>
      </c>
      <c r="G9850">
        <v>9</v>
      </c>
      <c r="H9850">
        <v>437.44</v>
      </c>
      <c r="I9850">
        <v>0.17</v>
      </c>
      <c r="J9850">
        <v>3267.68</v>
      </c>
      <c r="K9850">
        <v>2106.17</v>
      </c>
      <c r="L9850">
        <v>1161.51</v>
      </c>
      <c r="M9850" t="s">
        <v>46</v>
      </c>
      <c r="N9850" s="3">
        <f>retail_sales[[#This Row],[Profit]]/retail_sales[[#This Row],[Revenue]]</f>
        <v>0.35545402242569651</v>
      </c>
      <c r="O9850" t="str">
        <f t="shared" si="153"/>
        <v>Monday</v>
      </c>
    </row>
    <row r="9851" spans="1:15" x14ac:dyDescent="0.3">
      <c r="A9851">
        <v>9850</v>
      </c>
      <c r="B9851" t="s">
        <v>5976</v>
      </c>
      <c r="C9851" s="1">
        <v>45637</v>
      </c>
      <c r="D9851" t="s">
        <v>19</v>
      </c>
      <c r="E9851" t="s">
        <v>20</v>
      </c>
      <c r="F9851" t="s">
        <v>16</v>
      </c>
      <c r="G9851">
        <v>7</v>
      </c>
      <c r="H9851">
        <v>280.38</v>
      </c>
      <c r="I9851">
        <v>0.14000000000000001</v>
      </c>
      <c r="J9851">
        <v>1687.89</v>
      </c>
      <c r="K9851">
        <v>863.4</v>
      </c>
      <c r="L9851">
        <v>824.49</v>
      </c>
      <c r="M9851" t="s">
        <v>46</v>
      </c>
      <c r="N9851" s="3">
        <f>retail_sales[[#This Row],[Profit]]/retail_sales[[#This Row],[Revenue]]</f>
        <v>0.48847377494978939</v>
      </c>
      <c r="O9851" t="str">
        <f t="shared" si="153"/>
        <v>Wednesday</v>
      </c>
    </row>
    <row r="9852" spans="1:15" x14ac:dyDescent="0.3">
      <c r="A9852">
        <v>9851</v>
      </c>
      <c r="B9852" t="s">
        <v>5977</v>
      </c>
      <c r="C9852" s="1">
        <v>45475</v>
      </c>
      <c r="D9852" t="s">
        <v>19</v>
      </c>
      <c r="E9852" t="s">
        <v>15</v>
      </c>
      <c r="F9852" t="s">
        <v>16</v>
      </c>
      <c r="G9852">
        <v>3</v>
      </c>
      <c r="H9852">
        <v>410.12</v>
      </c>
      <c r="I9852">
        <v>0.27</v>
      </c>
      <c r="J9852">
        <v>898.16</v>
      </c>
      <c r="K9852">
        <v>638.15</v>
      </c>
      <c r="L9852">
        <v>260.01</v>
      </c>
      <c r="M9852" t="s">
        <v>46</v>
      </c>
      <c r="N9852" s="3">
        <f>retail_sales[[#This Row],[Profit]]/retail_sales[[#This Row],[Revenue]]</f>
        <v>0.28949185000445354</v>
      </c>
      <c r="O9852" t="str">
        <f t="shared" si="153"/>
        <v>Tuesday</v>
      </c>
    </row>
    <row r="9853" spans="1:15" x14ac:dyDescent="0.3">
      <c r="A9853">
        <v>9852</v>
      </c>
      <c r="B9853" t="s">
        <v>5245</v>
      </c>
      <c r="C9853" s="1">
        <v>45627</v>
      </c>
      <c r="D9853" t="s">
        <v>19</v>
      </c>
      <c r="E9853" t="s">
        <v>20</v>
      </c>
      <c r="F9853" t="s">
        <v>21</v>
      </c>
      <c r="G9853">
        <v>3</v>
      </c>
      <c r="H9853">
        <v>379.45</v>
      </c>
      <c r="I9853">
        <v>0.3</v>
      </c>
      <c r="J9853">
        <v>796.84</v>
      </c>
      <c r="K9853">
        <v>481.25</v>
      </c>
      <c r="L9853">
        <v>315.58999999999997</v>
      </c>
      <c r="M9853" t="s">
        <v>17</v>
      </c>
      <c r="N9853" s="3">
        <f>retail_sales[[#This Row],[Profit]]/retail_sales[[#This Row],[Revenue]]</f>
        <v>0.39605190502484811</v>
      </c>
      <c r="O9853" t="str">
        <f t="shared" si="153"/>
        <v>Sunday</v>
      </c>
    </row>
    <row r="9854" spans="1:15" x14ac:dyDescent="0.3">
      <c r="A9854">
        <v>9853</v>
      </c>
      <c r="B9854" t="s">
        <v>5978</v>
      </c>
      <c r="C9854" s="1">
        <v>45410</v>
      </c>
      <c r="D9854" t="s">
        <v>19</v>
      </c>
      <c r="E9854" t="s">
        <v>20</v>
      </c>
      <c r="F9854" t="s">
        <v>16</v>
      </c>
      <c r="G9854">
        <v>8</v>
      </c>
      <c r="H9854">
        <v>285.88</v>
      </c>
      <c r="I9854">
        <v>0.09</v>
      </c>
      <c r="J9854">
        <v>2081.21</v>
      </c>
      <c r="K9854">
        <v>1599.24</v>
      </c>
      <c r="L9854">
        <v>481.97</v>
      </c>
      <c r="M9854" t="s">
        <v>28</v>
      </c>
      <c r="N9854" s="3">
        <f>retail_sales[[#This Row],[Profit]]/retail_sales[[#This Row],[Revenue]]</f>
        <v>0.23158162799525278</v>
      </c>
      <c r="O9854" t="str">
        <f t="shared" si="153"/>
        <v>Sunday</v>
      </c>
    </row>
    <row r="9855" spans="1:15" x14ac:dyDescent="0.3">
      <c r="A9855">
        <v>9854</v>
      </c>
      <c r="B9855" t="s">
        <v>5979</v>
      </c>
      <c r="C9855" s="1">
        <v>45625</v>
      </c>
      <c r="D9855" t="s">
        <v>24</v>
      </c>
      <c r="E9855" t="s">
        <v>25</v>
      </c>
      <c r="F9855" t="s">
        <v>16</v>
      </c>
      <c r="G9855">
        <v>6</v>
      </c>
      <c r="H9855">
        <v>424.77</v>
      </c>
      <c r="I9855">
        <v>0.25</v>
      </c>
      <c r="J9855">
        <v>1911.46</v>
      </c>
      <c r="K9855">
        <v>1020.55</v>
      </c>
      <c r="L9855">
        <v>890.91</v>
      </c>
      <c r="M9855" t="s">
        <v>46</v>
      </c>
      <c r="N9855" s="3">
        <f>retail_sales[[#This Row],[Profit]]/retail_sales[[#This Row],[Revenue]]</f>
        <v>0.46608874891444235</v>
      </c>
      <c r="O9855" t="str">
        <f t="shared" si="153"/>
        <v>Friday</v>
      </c>
    </row>
    <row r="9856" spans="1:15" x14ac:dyDescent="0.3">
      <c r="A9856">
        <v>9855</v>
      </c>
      <c r="B9856" t="s">
        <v>5980</v>
      </c>
      <c r="C9856" s="1">
        <v>45494</v>
      </c>
      <c r="D9856" t="s">
        <v>14</v>
      </c>
      <c r="E9856" t="s">
        <v>30</v>
      </c>
      <c r="F9856" t="s">
        <v>27</v>
      </c>
      <c r="G9856">
        <v>8</v>
      </c>
      <c r="H9856">
        <v>444.5</v>
      </c>
      <c r="I9856">
        <v>0.28999999999999998</v>
      </c>
      <c r="J9856">
        <v>2524.7600000000002</v>
      </c>
      <c r="K9856">
        <v>1729.92</v>
      </c>
      <c r="L9856">
        <v>794.84</v>
      </c>
      <c r="M9856" t="s">
        <v>28</v>
      </c>
      <c r="N9856" s="3">
        <f>retail_sales[[#This Row],[Profit]]/retail_sales[[#This Row],[Revenue]]</f>
        <v>0.31481804211093328</v>
      </c>
      <c r="O9856" t="str">
        <f t="shared" si="153"/>
        <v>Sunday</v>
      </c>
    </row>
    <row r="9857" spans="1:15" x14ac:dyDescent="0.3">
      <c r="A9857">
        <v>9856</v>
      </c>
      <c r="B9857" t="s">
        <v>527</v>
      </c>
      <c r="C9857" s="1">
        <v>45342</v>
      </c>
      <c r="D9857" t="s">
        <v>19</v>
      </c>
      <c r="E9857" t="s">
        <v>30</v>
      </c>
      <c r="F9857" t="s">
        <v>27</v>
      </c>
      <c r="G9857">
        <v>5</v>
      </c>
      <c r="H9857">
        <v>182.21</v>
      </c>
      <c r="I9857">
        <v>0.16</v>
      </c>
      <c r="J9857">
        <v>765.28</v>
      </c>
      <c r="K9857">
        <v>494.37</v>
      </c>
      <c r="L9857">
        <v>270.91000000000003</v>
      </c>
      <c r="M9857" t="s">
        <v>28</v>
      </c>
      <c r="N9857" s="3">
        <f>retail_sales[[#This Row],[Profit]]/retail_sales[[#This Row],[Revenue]]</f>
        <v>0.35400114990591686</v>
      </c>
      <c r="O9857" t="str">
        <f t="shared" si="153"/>
        <v>Tuesday</v>
      </c>
    </row>
    <row r="9858" spans="1:15" x14ac:dyDescent="0.3">
      <c r="A9858">
        <v>9857</v>
      </c>
      <c r="B9858" t="s">
        <v>5981</v>
      </c>
      <c r="C9858" s="1">
        <v>45568</v>
      </c>
      <c r="D9858" t="s">
        <v>24</v>
      </c>
      <c r="E9858" t="s">
        <v>20</v>
      </c>
      <c r="F9858" t="s">
        <v>21</v>
      </c>
      <c r="G9858">
        <v>3</v>
      </c>
      <c r="H9858">
        <v>330.14</v>
      </c>
      <c r="I9858">
        <v>0.26</v>
      </c>
      <c r="J9858">
        <v>732.91</v>
      </c>
      <c r="K9858">
        <v>484.47</v>
      </c>
      <c r="L9858">
        <v>248.44</v>
      </c>
      <c r="M9858" t="s">
        <v>22</v>
      </c>
      <c r="N9858" s="3">
        <f>retail_sales[[#This Row],[Profit]]/retail_sales[[#This Row],[Revenue]]</f>
        <v>0.33897750064810139</v>
      </c>
      <c r="O9858" t="str">
        <f t="shared" ref="O9858:O9921" si="154">TEXT(C9858, "dddd")</f>
        <v>Thursday</v>
      </c>
    </row>
    <row r="9859" spans="1:15" x14ac:dyDescent="0.3">
      <c r="A9859">
        <v>9858</v>
      </c>
      <c r="B9859" t="s">
        <v>3310</v>
      </c>
      <c r="C9859" s="1">
        <v>45625</v>
      </c>
      <c r="D9859" t="s">
        <v>24</v>
      </c>
      <c r="E9859" t="s">
        <v>20</v>
      </c>
      <c r="F9859" t="s">
        <v>21</v>
      </c>
      <c r="G9859">
        <v>9</v>
      </c>
      <c r="H9859">
        <v>452.06</v>
      </c>
      <c r="I9859">
        <v>0.22</v>
      </c>
      <c r="J9859">
        <v>3173.46</v>
      </c>
      <c r="K9859">
        <v>2261.84</v>
      </c>
      <c r="L9859">
        <v>911.62</v>
      </c>
      <c r="M9859" t="s">
        <v>17</v>
      </c>
      <c r="N9859" s="3">
        <f>retail_sales[[#This Row],[Profit]]/retail_sales[[#This Row],[Revenue]]</f>
        <v>0.28726374367409702</v>
      </c>
      <c r="O9859" t="str">
        <f t="shared" si="154"/>
        <v>Friday</v>
      </c>
    </row>
    <row r="9860" spans="1:15" x14ac:dyDescent="0.3">
      <c r="A9860">
        <v>9859</v>
      </c>
      <c r="B9860" t="s">
        <v>5352</v>
      </c>
      <c r="C9860" s="1">
        <v>45402</v>
      </c>
      <c r="D9860" t="s">
        <v>39</v>
      </c>
      <c r="E9860" t="s">
        <v>25</v>
      </c>
      <c r="F9860" t="s">
        <v>16</v>
      </c>
      <c r="G9860">
        <v>1</v>
      </c>
      <c r="H9860">
        <v>289.88</v>
      </c>
      <c r="I9860">
        <v>0.28000000000000003</v>
      </c>
      <c r="J9860">
        <v>208.71</v>
      </c>
      <c r="K9860">
        <v>119.48</v>
      </c>
      <c r="L9860">
        <v>89.23</v>
      </c>
      <c r="M9860" t="s">
        <v>46</v>
      </c>
      <c r="N9860" s="3">
        <f>retail_sales[[#This Row],[Profit]]/retail_sales[[#This Row],[Revenue]]</f>
        <v>0.42753102390877296</v>
      </c>
      <c r="O9860" t="str">
        <f t="shared" si="154"/>
        <v>Saturday</v>
      </c>
    </row>
    <row r="9861" spans="1:15" x14ac:dyDescent="0.3">
      <c r="A9861">
        <v>9860</v>
      </c>
      <c r="B9861" t="s">
        <v>5982</v>
      </c>
      <c r="C9861" s="1">
        <v>45450</v>
      </c>
      <c r="D9861" t="s">
        <v>14</v>
      </c>
      <c r="E9861" t="s">
        <v>15</v>
      </c>
      <c r="F9861" t="s">
        <v>27</v>
      </c>
      <c r="G9861">
        <v>5</v>
      </c>
      <c r="H9861">
        <v>234.9</v>
      </c>
      <c r="I9861">
        <v>0.3</v>
      </c>
      <c r="J9861">
        <v>822.15</v>
      </c>
      <c r="K9861">
        <v>412.28</v>
      </c>
      <c r="L9861">
        <v>409.87</v>
      </c>
      <c r="M9861" t="s">
        <v>22</v>
      </c>
      <c r="N9861" s="3">
        <f>retail_sales[[#This Row],[Profit]]/retail_sales[[#This Row],[Revenue]]</f>
        <v>0.49853433071823877</v>
      </c>
      <c r="O9861" t="str">
        <f t="shared" si="154"/>
        <v>Friday</v>
      </c>
    </row>
    <row r="9862" spans="1:15" x14ac:dyDescent="0.3">
      <c r="A9862">
        <v>9861</v>
      </c>
      <c r="B9862" t="s">
        <v>829</v>
      </c>
      <c r="C9862" s="1">
        <v>45436</v>
      </c>
      <c r="D9862" t="s">
        <v>24</v>
      </c>
      <c r="E9862" t="s">
        <v>25</v>
      </c>
      <c r="F9862" t="s">
        <v>16</v>
      </c>
      <c r="G9862">
        <v>7</v>
      </c>
      <c r="H9862">
        <v>69.41</v>
      </c>
      <c r="I9862">
        <v>0.24</v>
      </c>
      <c r="J9862">
        <v>369.26</v>
      </c>
      <c r="K9862">
        <v>189.45</v>
      </c>
      <c r="L9862">
        <v>179.81</v>
      </c>
      <c r="M9862" t="s">
        <v>17</v>
      </c>
      <c r="N9862" s="3">
        <f>retail_sales[[#This Row],[Profit]]/retail_sales[[#This Row],[Revenue]]</f>
        <v>0.48694686670638576</v>
      </c>
      <c r="O9862" t="str">
        <f t="shared" si="154"/>
        <v>Friday</v>
      </c>
    </row>
    <row r="9863" spans="1:15" x14ac:dyDescent="0.3">
      <c r="A9863">
        <v>9862</v>
      </c>
      <c r="B9863" t="s">
        <v>5983</v>
      </c>
      <c r="C9863" s="1">
        <v>45655</v>
      </c>
      <c r="D9863" t="s">
        <v>39</v>
      </c>
      <c r="E9863" t="s">
        <v>15</v>
      </c>
      <c r="F9863" t="s">
        <v>21</v>
      </c>
      <c r="G9863">
        <v>2</v>
      </c>
      <c r="H9863">
        <v>396.25</v>
      </c>
      <c r="I9863">
        <v>0.17</v>
      </c>
      <c r="J9863">
        <v>657.77</v>
      </c>
      <c r="K9863">
        <v>485.95</v>
      </c>
      <c r="L9863">
        <v>171.82</v>
      </c>
      <c r="M9863" t="s">
        <v>22</v>
      </c>
      <c r="N9863" s="3">
        <f>retail_sales[[#This Row],[Profit]]/retail_sales[[#This Row],[Revenue]]</f>
        <v>0.26121592653967191</v>
      </c>
      <c r="O9863" t="str">
        <f t="shared" si="154"/>
        <v>Sunday</v>
      </c>
    </row>
    <row r="9864" spans="1:15" x14ac:dyDescent="0.3">
      <c r="A9864">
        <v>9863</v>
      </c>
      <c r="B9864" t="s">
        <v>5524</v>
      </c>
      <c r="C9864" s="1">
        <v>45312</v>
      </c>
      <c r="D9864" t="s">
        <v>39</v>
      </c>
      <c r="E9864" t="s">
        <v>20</v>
      </c>
      <c r="F9864" t="s">
        <v>27</v>
      </c>
      <c r="G9864">
        <v>3</v>
      </c>
      <c r="H9864">
        <v>91.45</v>
      </c>
      <c r="I9864">
        <v>0.28999999999999998</v>
      </c>
      <c r="J9864">
        <v>194.79</v>
      </c>
      <c r="K9864">
        <v>126.01</v>
      </c>
      <c r="L9864">
        <v>68.78</v>
      </c>
      <c r="M9864" t="s">
        <v>28</v>
      </c>
      <c r="N9864" s="3">
        <f>retail_sales[[#This Row],[Profit]]/retail_sales[[#This Row],[Revenue]]</f>
        <v>0.35309820832691619</v>
      </c>
      <c r="O9864" t="str">
        <f t="shared" si="154"/>
        <v>Sunday</v>
      </c>
    </row>
    <row r="9865" spans="1:15" x14ac:dyDescent="0.3">
      <c r="A9865">
        <v>9864</v>
      </c>
      <c r="B9865" t="s">
        <v>2204</v>
      </c>
      <c r="C9865" s="1">
        <v>45372</v>
      </c>
      <c r="D9865" t="s">
        <v>39</v>
      </c>
      <c r="E9865" t="s">
        <v>30</v>
      </c>
      <c r="F9865" t="s">
        <v>16</v>
      </c>
      <c r="G9865">
        <v>1</v>
      </c>
      <c r="H9865">
        <v>291.88</v>
      </c>
      <c r="I9865">
        <v>0.15</v>
      </c>
      <c r="J9865">
        <v>248.1</v>
      </c>
      <c r="K9865">
        <v>162.47999999999999</v>
      </c>
      <c r="L9865">
        <v>85.62</v>
      </c>
      <c r="M9865" t="s">
        <v>28</v>
      </c>
      <c r="N9865" s="3">
        <f>retail_sales[[#This Row],[Profit]]/retail_sales[[#This Row],[Revenue]]</f>
        <v>0.3451027811366385</v>
      </c>
      <c r="O9865" t="str">
        <f t="shared" si="154"/>
        <v>Thursday</v>
      </c>
    </row>
    <row r="9866" spans="1:15" x14ac:dyDescent="0.3">
      <c r="A9866">
        <v>9865</v>
      </c>
      <c r="B9866" t="s">
        <v>2172</v>
      </c>
      <c r="C9866" s="1">
        <v>45416</v>
      </c>
      <c r="D9866" t="s">
        <v>19</v>
      </c>
      <c r="E9866" t="s">
        <v>25</v>
      </c>
      <c r="F9866" t="s">
        <v>27</v>
      </c>
      <c r="G9866">
        <v>1</v>
      </c>
      <c r="H9866">
        <v>497.04</v>
      </c>
      <c r="I9866">
        <v>0.28000000000000003</v>
      </c>
      <c r="J9866">
        <v>357.87</v>
      </c>
      <c r="K9866">
        <v>258.51</v>
      </c>
      <c r="L9866">
        <v>99.36</v>
      </c>
      <c r="M9866" t="s">
        <v>46</v>
      </c>
      <c r="N9866" s="3">
        <f>retail_sales[[#This Row],[Profit]]/retail_sales[[#This Row],[Revenue]]</f>
        <v>0.27764271942325425</v>
      </c>
      <c r="O9866" t="str">
        <f t="shared" si="154"/>
        <v>Saturday</v>
      </c>
    </row>
    <row r="9867" spans="1:15" x14ac:dyDescent="0.3">
      <c r="A9867">
        <v>9866</v>
      </c>
      <c r="B9867" t="s">
        <v>287</v>
      </c>
      <c r="C9867" s="1">
        <v>45535</v>
      </c>
      <c r="D9867" t="s">
        <v>39</v>
      </c>
      <c r="E9867" t="s">
        <v>33</v>
      </c>
      <c r="F9867" t="s">
        <v>27</v>
      </c>
      <c r="G9867">
        <v>7</v>
      </c>
      <c r="H9867">
        <v>167.01</v>
      </c>
      <c r="I9867">
        <v>0.03</v>
      </c>
      <c r="J9867">
        <v>1134</v>
      </c>
      <c r="K9867">
        <v>777.38</v>
      </c>
      <c r="L9867">
        <v>356.62</v>
      </c>
      <c r="M9867" t="s">
        <v>22</v>
      </c>
      <c r="N9867" s="3">
        <f>retail_sales[[#This Row],[Profit]]/retail_sales[[#This Row],[Revenue]]</f>
        <v>0.31447971781305117</v>
      </c>
      <c r="O9867" t="str">
        <f t="shared" si="154"/>
        <v>Saturday</v>
      </c>
    </row>
    <row r="9868" spans="1:15" x14ac:dyDescent="0.3">
      <c r="A9868">
        <v>9867</v>
      </c>
      <c r="B9868" t="s">
        <v>5984</v>
      </c>
      <c r="C9868" s="1">
        <v>45605</v>
      </c>
      <c r="D9868" t="s">
        <v>19</v>
      </c>
      <c r="E9868" t="s">
        <v>33</v>
      </c>
      <c r="F9868" t="s">
        <v>27</v>
      </c>
      <c r="G9868">
        <v>5</v>
      </c>
      <c r="H9868">
        <v>382.56</v>
      </c>
      <c r="I9868">
        <v>0.22</v>
      </c>
      <c r="J9868">
        <v>1491.98</v>
      </c>
      <c r="K9868">
        <v>885.18</v>
      </c>
      <c r="L9868">
        <v>606.79999999999995</v>
      </c>
      <c r="M9868" t="s">
        <v>40</v>
      </c>
      <c r="N9868" s="3">
        <f>retail_sales[[#This Row],[Profit]]/retail_sales[[#This Row],[Revenue]]</f>
        <v>0.40670786471668519</v>
      </c>
      <c r="O9868" t="str">
        <f t="shared" si="154"/>
        <v>Saturday</v>
      </c>
    </row>
    <row r="9869" spans="1:15" x14ac:dyDescent="0.3">
      <c r="A9869">
        <v>9868</v>
      </c>
      <c r="B9869" t="s">
        <v>5985</v>
      </c>
      <c r="C9869" s="1">
        <v>45520</v>
      </c>
      <c r="D9869" t="s">
        <v>19</v>
      </c>
      <c r="E9869" t="s">
        <v>20</v>
      </c>
      <c r="F9869" t="s">
        <v>21</v>
      </c>
      <c r="G9869">
        <v>6</v>
      </c>
      <c r="H9869">
        <v>266.68</v>
      </c>
      <c r="I9869">
        <v>0.03</v>
      </c>
      <c r="J9869">
        <v>1552.08</v>
      </c>
      <c r="K9869">
        <v>1208.51</v>
      </c>
      <c r="L9869">
        <v>343.57</v>
      </c>
      <c r="M9869" t="s">
        <v>46</v>
      </c>
      <c r="N9869" s="3">
        <f>retail_sales[[#This Row],[Profit]]/retail_sales[[#This Row],[Revenue]]</f>
        <v>0.22136101231895264</v>
      </c>
      <c r="O9869" t="str">
        <f t="shared" si="154"/>
        <v>Friday</v>
      </c>
    </row>
    <row r="9870" spans="1:15" x14ac:dyDescent="0.3">
      <c r="A9870">
        <v>9869</v>
      </c>
      <c r="B9870" t="s">
        <v>3595</v>
      </c>
      <c r="C9870" s="1">
        <v>45600</v>
      </c>
      <c r="D9870" t="s">
        <v>24</v>
      </c>
      <c r="E9870" t="s">
        <v>25</v>
      </c>
      <c r="F9870" t="s">
        <v>27</v>
      </c>
      <c r="G9870">
        <v>3</v>
      </c>
      <c r="H9870">
        <v>420.52</v>
      </c>
      <c r="I9870">
        <v>0.11</v>
      </c>
      <c r="J9870">
        <v>1122.79</v>
      </c>
      <c r="K9870">
        <v>790.02</v>
      </c>
      <c r="L9870">
        <v>332.77</v>
      </c>
      <c r="M9870" t="s">
        <v>22</v>
      </c>
      <c r="N9870" s="3">
        <f>retail_sales[[#This Row],[Profit]]/retail_sales[[#This Row],[Revenue]]</f>
        <v>0.29637777322562542</v>
      </c>
      <c r="O9870" t="str">
        <f t="shared" si="154"/>
        <v>Monday</v>
      </c>
    </row>
    <row r="9871" spans="1:15" x14ac:dyDescent="0.3">
      <c r="A9871">
        <v>9870</v>
      </c>
      <c r="B9871" t="s">
        <v>5317</v>
      </c>
      <c r="C9871" s="1">
        <v>45366</v>
      </c>
      <c r="D9871" t="s">
        <v>19</v>
      </c>
      <c r="E9871" t="s">
        <v>20</v>
      </c>
      <c r="F9871" t="s">
        <v>21</v>
      </c>
      <c r="G9871">
        <v>9</v>
      </c>
      <c r="H9871">
        <v>379.56</v>
      </c>
      <c r="I9871">
        <v>0.04</v>
      </c>
      <c r="J9871">
        <v>3279.4</v>
      </c>
      <c r="K9871">
        <v>2278.3000000000002</v>
      </c>
      <c r="L9871">
        <v>1001.1</v>
      </c>
      <c r="M9871" t="s">
        <v>17</v>
      </c>
      <c r="N9871" s="3">
        <f>retail_sales[[#This Row],[Profit]]/retail_sales[[#This Row],[Revenue]]</f>
        <v>0.30526925657132403</v>
      </c>
      <c r="O9871" t="str">
        <f t="shared" si="154"/>
        <v>Friday</v>
      </c>
    </row>
    <row r="9872" spans="1:15" x14ac:dyDescent="0.3">
      <c r="A9872">
        <v>9871</v>
      </c>
      <c r="B9872" t="s">
        <v>5986</v>
      </c>
      <c r="C9872" s="1">
        <v>45405</v>
      </c>
      <c r="D9872" t="s">
        <v>24</v>
      </c>
      <c r="E9872" t="s">
        <v>33</v>
      </c>
      <c r="F9872" t="s">
        <v>16</v>
      </c>
      <c r="G9872">
        <v>9</v>
      </c>
      <c r="H9872">
        <v>312.26</v>
      </c>
      <c r="I9872">
        <v>0.22</v>
      </c>
      <c r="J9872">
        <v>2192.0700000000002</v>
      </c>
      <c r="K9872">
        <v>1219.98</v>
      </c>
      <c r="L9872">
        <v>972.09</v>
      </c>
      <c r="M9872" t="s">
        <v>46</v>
      </c>
      <c r="N9872" s="3">
        <f>retail_sales[[#This Row],[Profit]]/retail_sales[[#This Row],[Revenue]]</f>
        <v>0.44345755381899299</v>
      </c>
      <c r="O9872" t="str">
        <f t="shared" si="154"/>
        <v>Tuesday</v>
      </c>
    </row>
    <row r="9873" spans="1:15" x14ac:dyDescent="0.3">
      <c r="A9873">
        <v>9872</v>
      </c>
      <c r="B9873" t="s">
        <v>5987</v>
      </c>
      <c r="C9873" s="1">
        <v>45649</v>
      </c>
      <c r="D9873" t="s">
        <v>24</v>
      </c>
      <c r="E9873" t="s">
        <v>20</v>
      </c>
      <c r="F9873" t="s">
        <v>21</v>
      </c>
      <c r="G9873">
        <v>4</v>
      </c>
      <c r="H9873">
        <v>471.37</v>
      </c>
      <c r="I9873">
        <v>0.18</v>
      </c>
      <c r="J9873">
        <v>1546.09</v>
      </c>
      <c r="K9873">
        <v>1050.75</v>
      </c>
      <c r="L9873">
        <v>495.34</v>
      </c>
      <c r="M9873" t="s">
        <v>40</v>
      </c>
      <c r="N9873" s="3">
        <f>retail_sales[[#This Row],[Profit]]/retail_sales[[#This Row],[Revenue]]</f>
        <v>0.32038238394918794</v>
      </c>
      <c r="O9873" t="str">
        <f t="shared" si="154"/>
        <v>Monday</v>
      </c>
    </row>
    <row r="9874" spans="1:15" x14ac:dyDescent="0.3">
      <c r="A9874">
        <v>9873</v>
      </c>
      <c r="B9874" t="s">
        <v>4235</v>
      </c>
      <c r="C9874" s="1">
        <v>45406</v>
      </c>
      <c r="D9874" t="s">
        <v>39</v>
      </c>
      <c r="E9874" t="s">
        <v>33</v>
      </c>
      <c r="F9874" t="s">
        <v>27</v>
      </c>
      <c r="G9874">
        <v>10</v>
      </c>
      <c r="H9874">
        <v>311.52999999999997</v>
      </c>
      <c r="I9874">
        <v>0.21</v>
      </c>
      <c r="J9874">
        <v>2461.09</v>
      </c>
      <c r="K9874">
        <v>1270.5899999999999</v>
      </c>
      <c r="L9874">
        <v>1190.5</v>
      </c>
      <c r="M9874" t="s">
        <v>17</v>
      </c>
      <c r="N9874" s="3">
        <f>retail_sales[[#This Row],[Profit]]/retail_sales[[#This Row],[Revenue]]</f>
        <v>0.4837287543324299</v>
      </c>
      <c r="O9874" t="str">
        <f t="shared" si="154"/>
        <v>Wednesday</v>
      </c>
    </row>
    <row r="9875" spans="1:15" x14ac:dyDescent="0.3">
      <c r="A9875">
        <v>9874</v>
      </c>
      <c r="B9875" t="s">
        <v>5988</v>
      </c>
      <c r="C9875" s="1">
        <v>45614</v>
      </c>
      <c r="D9875" t="s">
        <v>14</v>
      </c>
      <c r="E9875" t="s">
        <v>30</v>
      </c>
      <c r="F9875" t="s">
        <v>27</v>
      </c>
      <c r="G9875">
        <v>1</v>
      </c>
      <c r="H9875">
        <v>398.57</v>
      </c>
      <c r="I9875">
        <v>0.11</v>
      </c>
      <c r="J9875">
        <v>354.73</v>
      </c>
      <c r="K9875">
        <v>239.49</v>
      </c>
      <c r="L9875">
        <v>115.24</v>
      </c>
      <c r="M9875" t="s">
        <v>28</v>
      </c>
      <c r="N9875" s="3">
        <f>retail_sales[[#This Row],[Profit]]/retail_sales[[#This Row],[Revenue]]</f>
        <v>0.32486680010148561</v>
      </c>
      <c r="O9875" t="str">
        <f t="shared" si="154"/>
        <v>Monday</v>
      </c>
    </row>
    <row r="9876" spans="1:15" x14ac:dyDescent="0.3">
      <c r="A9876">
        <v>9875</v>
      </c>
      <c r="B9876" t="s">
        <v>5247</v>
      </c>
      <c r="C9876" s="1">
        <v>45513</v>
      </c>
      <c r="D9876" t="s">
        <v>14</v>
      </c>
      <c r="E9876" t="s">
        <v>15</v>
      </c>
      <c r="F9876" t="s">
        <v>21</v>
      </c>
      <c r="G9876">
        <v>10</v>
      </c>
      <c r="H9876">
        <v>390.69</v>
      </c>
      <c r="I9876">
        <v>0.03</v>
      </c>
      <c r="J9876">
        <v>3789.69</v>
      </c>
      <c r="K9876">
        <v>2020.56</v>
      </c>
      <c r="L9876">
        <v>1769.13</v>
      </c>
      <c r="M9876" t="s">
        <v>22</v>
      </c>
      <c r="N9876" s="3">
        <f>retail_sales[[#This Row],[Profit]]/retail_sales[[#This Row],[Revenue]]</f>
        <v>0.4668271019529302</v>
      </c>
      <c r="O9876" t="str">
        <f t="shared" si="154"/>
        <v>Friday</v>
      </c>
    </row>
    <row r="9877" spans="1:15" x14ac:dyDescent="0.3">
      <c r="A9877">
        <v>9876</v>
      </c>
      <c r="B9877" t="s">
        <v>5989</v>
      </c>
      <c r="C9877" s="1">
        <v>45471</v>
      </c>
      <c r="D9877" t="s">
        <v>39</v>
      </c>
      <c r="E9877" t="s">
        <v>15</v>
      </c>
      <c r="F9877" t="s">
        <v>21</v>
      </c>
      <c r="G9877">
        <v>1</v>
      </c>
      <c r="H9877">
        <v>449.11</v>
      </c>
      <c r="I9877">
        <v>0.03</v>
      </c>
      <c r="J9877">
        <v>435.64</v>
      </c>
      <c r="K9877">
        <v>321.18</v>
      </c>
      <c r="L9877">
        <v>114.46</v>
      </c>
      <c r="M9877" t="s">
        <v>17</v>
      </c>
      <c r="N9877" s="3">
        <f>retail_sales[[#This Row],[Profit]]/retail_sales[[#This Row],[Revenue]]</f>
        <v>0.26273987696262968</v>
      </c>
      <c r="O9877" t="str">
        <f t="shared" si="154"/>
        <v>Friday</v>
      </c>
    </row>
    <row r="9878" spans="1:15" x14ac:dyDescent="0.3">
      <c r="A9878">
        <v>9877</v>
      </c>
      <c r="B9878" t="s">
        <v>5990</v>
      </c>
      <c r="C9878" s="1">
        <v>45338</v>
      </c>
      <c r="D9878" t="s">
        <v>24</v>
      </c>
      <c r="E9878" t="s">
        <v>30</v>
      </c>
      <c r="F9878" t="s">
        <v>27</v>
      </c>
      <c r="G9878">
        <v>6</v>
      </c>
      <c r="H9878">
        <v>258.67</v>
      </c>
      <c r="I9878">
        <v>0.24</v>
      </c>
      <c r="J9878">
        <v>1179.54</v>
      </c>
      <c r="K9878">
        <v>721.69</v>
      </c>
      <c r="L9878">
        <v>457.85</v>
      </c>
      <c r="M9878" t="s">
        <v>46</v>
      </c>
      <c r="N9878" s="3">
        <f>retail_sales[[#This Row],[Profit]]/retail_sales[[#This Row],[Revenue]]</f>
        <v>0.38815979110500709</v>
      </c>
      <c r="O9878" t="str">
        <f t="shared" si="154"/>
        <v>Friday</v>
      </c>
    </row>
    <row r="9879" spans="1:15" x14ac:dyDescent="0.3">
      <c r="A9879">
        <v>9878</v>
      </c>
      <c r="B9879" t="s">
        <v>447</v>
      </c>
      <c r="C9879" s="1">
        <v>45397</v>
      </c>
      <c r="D9879" t="s">
        <v>14</v>
      </c>
      <c r="E9879" t="s">
        <v>20</v>
      </c>
      <c r="F9879" t="s">
        <v>21</v>
      </c>
      <c r="G9879">
        <v>5</v>
      </c>
      <c r="H9879">
        <v>102.95</v>
      </c>
      <c r="I9879">
        <v>0.05</v>
      </c>
      <c r="J9879">
        <v>489.01</v>
      </c>
      <c r="K9879">
        <v>381.44</v>
      </c>
      <c r="L9879">
        <v>107.57</v>
      </c>
      <c r="M9879" t="s">
        <v>22</v>
      </c>
      <c r="N9879" s="3">
        <f>retail_sales[[#This Row],[Profit]]/retail_sales[[#This Row],[Revenue]]</f>
        <v>0.21997505163493589</v>
      </c>
      <c r="O9879" t="str">
        <f t="shared" si="154"/>
        <v>Monday</v>
      </c>
    </row>
    <row r="9880" spans="1:15" x14ac:dyDescent="0.3">
      <c r="A9880">
        <v>9879</v>
      </c>
      <c r="B9880" t="s">
        <v>5283</v>
      </c>
      <c r="C9880" s="1">
        <v>45461</v>
      </c>
      <c r="D9880" t="s">
        <v>24</v>
      </c>
      <c r="E9880" t="s">
        <v>20</v>
      </c>
      <c r="F9880" t="s">
        <v>21</v>
      </c>
      <c r="G9880">
        <v>9</v>
      </c>
      <c r="H9880">
        <v>475.19</v>
      </c>
      <c r="I9880">
        <v>0.02</v>
      </c>
      <c r="J9880">
        <v>4191.18</v>
      </c>
      <c r="K9880">
        <v>3195.47</v>
      </c>
      <c r="L9880">
        <v>995.71</v>
      </c>
      <c r="M9880" t="s">
        <v>28</v>
      </c>
      <c r="N9880" s="3">
        <f>retail_sales[[#This Row],[Profit]]/retail_sales[[#This Row],[Revenue]]</f>
        <v>0.23757271221947041</v>
      </c>
      <c r="O9880" t="str">
        <f t="shared" si="154"/>
        <v>Tuesday</v>
      </c>
    </row>
    <row r="9881" spans="1:15" x14ac:dyDescent="0.3">
      <c r="A9881">
        <v>9880</v>
      </c>
      <c r="B9881" t="s">
        <v>751</v>
      </c>
      <c r="C9881" s="1">
        <v>45581</v>
      </c>
      <c r="D9881" t="s">
        <v>39</v>
      </c>
      <c r="E9881" t="s">
        <v>30</v>
      </c>
      <c r="F9881" t="s">
        <v>21</v>
      </c>
      <c r="G9881">
        <v>2</v>
      </c>
      <c r="H9881">
        <v>204.95</v>
      </c>
      <c r="I9881">
        <v>0.13</v>
      </c>
      <c r="J9881">
        <v>356.61</v>
      </c>
      <c r="K9881">
        <v>278.77</v>
      </c>
      <c r="L9881">
        <v>77.84</v>
      </c>
      <c r="M9881" t="s">
        <v>22</v>
      </c>
      <c r="N9881" s="3">
        <f>retail_sales[[#This Row],[Profit]]/retail_sales[[#This Row],[Revenue]]</f>
        <v>0.21827767028406383</v>
      </c>
      <c r="O9881" t="str">
        <f t="shared" si="154"/>
        <v>Wednesday</v>
      </c>
    </row>
    <row r="9882" spans="1:15" x14ac:dyDescent="0.3">
      <c r="A9882">
        <v>9881</v>
      </c>
      <c r="B9882" t="s">
        <v>445</v>
      </c>
      <c r="C9882" s="1">
        <v>45651</v>
      </c>
      <c r="D9882" t="s">
        <v>14</v>
      </c>
      <c r="E9882" t="s">
        <v>30</v>
      </c>
      <c r="F9882" t="s">
        <v>27</v>
      </c>
      <c r="G9882">
        <v>5</v>
      </c>
      <c r="H9882">
        <v>208.42</v>
      </c>
      <c r="I9882">
        <v>0.02</v>
      </c>
      <c r="J9882">
        <v>1021.26</v>
      </c>
      <c r="K9882">
        <v>674.07</v>
      </c>
      <c r="L9882">
        <v>347.19</v>
      </c>
      <c r="M9882" t="s">
        <v>22</v>
      </c>
      <c r="N9882" s="3">
        <f>retail_sales[[#This Row],[Profit]]/retail_sales[[#This Row],[Revenue]]</f>
        <v>0.33996239938899009</v>
      </c>
      <c r="O9882" t="str">
        <f t="shared" si="154"/>
        <v>Wednesday</v>
      </c>
    </row>
    <row r="9883" spans="1:15" x14ac:dyDescent="0.3">
      <c r="A9883">
        <v>9882</v>
      </c>
      <c r="B9883" t="s">
        <v>1113</v>
      </c>
      <c r="C9883" s="1">
        <v>45639</v>
      </c>
      <c r="D9883" t="s">
        <v>19</v>
      </c>
      <c r="E9883" t="s">
        <v>33</v>
      </c>
      <c r="F9883" t="s">
        <v>16</v>
      </c>
      <c r="G9883">
        <v>7</v>
      </c>
      <c r="H9883">
        <v>292.95</v>
      </c>
      <c r="I9883">
        <v>0.22</v>
      </c>
      <c r="J9883">
        <v>1599.51</v>
      </c>
      <c r="K9883">
        <v>1224.0999999999999</v>
      </c>
      <c r="L9883">
        <v>375.41</v>
      </c>
      <c r="M9883" t="s">
        <v>40</v>
      </c>
      <c r="N9883" s="3">
        <f>retail_sales[[#This Row],[Profit]]/retail_sales[[#This Row],[Revenue]]</f>
        <v>0.23470312783289884</v>
      </c>
      <c r="O9883" t="str">
        <f t="shared" si="154"/>
        <v>Friday</v>
      </c>
    </row>
    <row r="9884" spans="1:15" x14ac:dyDescent="0.3">
      <c r="A9884">
        <v>9883</v>
      </c>
      <c r="B9884" t="s">
        <v>1433</v>
      </c>
      <c r="C9884" s="1">
        <v>45594</v>
      </c>
      <c r="D9884" t="s">
        <v>14</v>
      </c>
      <c r="E9884" t="s">
        <v>30</v>
      </c>
      <c r="F9884" t="s">
        <v>16</v>
      </c>
      <c r="G9884">
        <v>1</v>
      </c>
      <c r="H9884">
        <v>239.97</v>
      </c>
      <c r="I9884">
        <v>0.2</v>
      </c>
      <c r="J9884">
        <v>191.98</v>
      </c>
      <c r="K9884">
        <v>143.66999999999999</v>
      </c>
      <c r="L9884">
        <v>48.31</v>
      </c>
      <c r="M9884" t="s">
        <v>28</v>
      </c>
      <c r="N9884" s="3">
        <f>retail_sales[[#This Row],[Profit]]/retail_sales[[#This Row],[Revenue]]</f>
        <v>0.25164079591624128</v>
      </c>
      <c r="O9884" t="str">
        <f t="shared" si="154"/>
        <v>Tuesday</v>
      </c>
    </row>
    <row r="9885" spans="1:15" x14ac:dyDescent="0.3">
      <c r="A9885">
        <v>9884</v>
      </c>
      <c r="B9885" t="s">
        <v>1610</v>
      </c>
      <c r="C9885" s="1">
        <v>45339</v>
      </c>
      <c r="D9885" t="s">
        <v>14</v>
      </c>
      <c r="E9885" t="s">
        <v>20</v>
      </c>
      <c r="F9885" t="s">
        <v>16</v>
      </c>
      <c r="G9885">
        <v>3</v>
      </c>
      <c r="H9885">
        <v>228.67</v>
      </c>
      <c r="I9885">
        <v>0.24</v>
      </c>
      <c r="J9885">
        <v>521.37</v>
      </c>
      <c r="K9885">
        <v>328.01</v>
      </c>
      <c r="L9885">
        <v>193.36</v>
      </c>
      <c r="M9885" t="s">
        <v>17</v>
      </c>
      <c r="N9885" s="3">
        <f>retail_sales[[#This Row],[Profit]]/retail_sales[[#This Row],[Revenue]]</f>
        <v>0.37086905652415753</v>
      </c>
      <c r="O9885" t="str">
        <f t="shared" si="154"/>
        <v>Saturday</v>
      </c>
    </row>
    <row r="9886" spans="1:15" x14ac:dyDescent="0.3">
      <c r="A9886">
        <v>9885</v>
      </c>
      <c r="B9886" t="s">
        <v>5991</v>
      </c>
      <c r="C9886" s="1">
        <v>45362</v>
      </c>
      <c r="D9886" t="s">
        <v>14</v>
      </c>
      <c r="E9886" t="s">
        <v>30</v>
      </c>
      <c r="F9886" t="s">
        <v>21</v>
      </c>
      <c r="G9886">
        <v>6</v>
      </c>
      <c r="H9886">
        <v>276.8</v>
      </c>
      <c r="I9886">
        <v>0.04</v>
      </c>
      <c r="J9886">
        <v>1594.37</v>
      </c>
      <c r="K9886">
        <v>932.56</v>
      </c>
      <c r="L9886">
        <v>661.81</v>
      </c>
      <c r="M9886" t="s">
        <v>46</v>
      </c>
      <c r="N9886" s="3">
        <f>retail_sales[[#This Row],[Profit]]/retail_sales[[#This Row],[Revenue]]</f>
        <v>0.41509185446289132</v>
      </c>
      <c r="O9886" t="str">
        <f t="shared" si="154"/>
        <v>Monday</v>
      </c>
    </row>
    <row r="9887" spans="1:15" x14ac:dyDescent="0.3">
      <c r="A9887">
        <v>9886</v>
      </c>
      <c r="B9887" t="s">
        <v>4678</v>
      </c>
      <c r="C9887" s="1">
        <v>45653</v>
      </c>
      <c r="D9887" t="s">
        <v>19</v>
      </c>
      <c r="E9887" t="s">
        <v>20</v>
      </c>
      <c r="F9887" t="s">
        <v>16</v>
      </c>
      <c r="G9887">
        <v>1</v>
      </c>
      <c r="H9887">
        <v>467.09</v>
      </c>
      <c r="I9887">
        <v>0.03</v>
      </c>
      <c r="J9887">
        <v>453.08</v>
      </c>
      <c r="K9887">
        <v>347.51</v>
      </c>
      <c r="L9887">
        <v>105.57</v>
      </c>
      <c r="M9887" t="s">
        <v>40</v>
      </c>
      <c r="N9887" s="3">
        <f>retail_sales[[#This Row],[Profit]]/retail_sales[[#This Row],[Revenue]]</f>
        <v>0.23300520879314909</v>
      </c>
      <c r="O9887" t="str">
        <f t="shared" si="154"/>
        <v>Friday</v>
      </c>
    </row>
    <row r="9888" spans="1:15" x14ac:dyDescent="0.3">
      <c r="A9888">
        <v>9887</v>
      </c>
      <c r="B9888" t="s">
        <v>5992</v>
      </c>
      <c r="C9888" s="1">
        <v>45312</v>
      </c>
      <c r="D9888" t="s">
        <v>14</v>
      </c>
      <c r="E9888" t="s">
        <v>25</v>
      </c>
      <c r="F9888" t="s">
        <v>27</v>
      </c>
      <c r="G9888">
        <v>1</v>
      </c>
      <c r="H9888">
        <v>495.81</v>
      </c>
      <c r="I9888">
        <v>0.13</v>
      </c>
      <c r="J9888">
        <v>431.35</v>
      </c>
      <c r="K9888">
        <v>314.14</v>
      </c>
      <c r="L9888">
        <v>117.21</v>
      </c>
      <c r="M9888" t="s">
        <v>40</v>
      </c>
      <c r="N9888" s="3">
        <f>retail_sales[[#This Row],[Profit]]/retail_sales[[#This Row],[Revenue]]</f>
        <v>0.27172829488814187</v>
      </c>
      <c r="O9888" t="str">
        <f t="shared" si="154"/>
        <v>Sunday</v>
      </c>
    </row>
    <row r="9889" spans="1:15" x14ac:dyDescent="0.3">
      <c r="A9889">
        <v>9888</v>
      </c>
      <c r="B9889" t="s">
        <v>5827</v>
      </c>
      <c r="C9889" s="1">
        <v>45423</v>
      </c>
      <c r="D9889" t="s">
        <v>24</v>
      </c>
      <c r="E9889" t="s">
        <v>20</v>
      </c>
      <c r="F9889" t="s">
        <v>27</v>
      </c>
      <c r="G9889">
        <v>6</v>
      </c>
      <c r="H9889">
        <v>375</v>
      </c>
      <c r="I9889">
        <v>0.02</v>
      </c>
      <c r="J9889">
        <v>2205</v>
      </c>
      <c r="K9889">
        <v>1190.5999999999999</v>
      </c>
      <c r="L9889">
        <v>1014.4</v>
      </c>
      <c r="M9889" t="s">
        <v>17</v>
      </c>
      <c r="N9889" s="3">
        <f>retail_sales[[#This Row],[Profit]]/retail_sales[[#This Row],[Revenue]]</f>
        <v>0.46004535147392289</v>
      </c>
      <c r="O9889" t="str">
        <f t="shared" si="154"/>
        <v>Saturday</v>
      </c>
    </row>
    <row r="9890" spans="1:15" x14ac:dyDescent="0.3">
      <c r="A9890">
        <v>9889</v>
      </c>
      <c r="B9890" t="s">
        <v>5993</v>
      </c>
      <c r="C9890" s="1">
        <v>45622</v>
      </c>
      <c r="D9890" t="s">
        <v>39</v>
      </c>
      <c r="E9890" t="s">
        <v>33</v>
      </c>
      <c r="F9890" t="s">
        <v>16</v>
      </c>
      <c r="G9890">
        <v>10</v>
      </c>
      <c r="H9890">
        <v>29.27</v>
      </c>
      <c r="I9890">
        <v>0.15</v>
      </c>
      <c r="J9890">
        <v>248.79</v>
      </c>
      <c r="K9890">
        <v>188.17</v>
      </c>
      <c r="L9890">
        <v>60.62</v>
      </c>
      <c r="M9890" t="s">
        <v>22</v>
      </c>
      <c r="N9890" s="3">
        <f>retail_sales[[#This Row],[Profit]]/retail_sales[[#This Row],[Revenue]]</f>
        <v>0.2436593110655573</v>
      </c>
      <c r="O9890" t="str">
        <f t="shared" si="154"/>
        <v>Tuesday</v>
      </c>
    </row>
    <row r="9891" spans="1:15" x14ac:dyDescent="0.3">
      <c r="A9891">
        <v>9890</v>
      </c>
      <c r="B9891" t="s">
        <v>3101</v>
      </c>
      <c r="C9891" s="1">
        <v>45305</v>
      </c>
      <c r="D9891" t="s">
        <v>14</v>
      </c>
      <c r="E9891" t="s">
        <v>30</v>
      </c>
      <c r="F9891" t="s">
        <v>16</v>
      </c>
      <c r="G9891">
        <v>4</v>
      </c>
      <c r="H9891">
        <v>272.82</v>
      </c>
      <c r="I9891">
        <v>0</v>
      </c>
      <c r="J9891">
        <v>1091.28</v>
      </c>
      <c r="K9891">
        <v>644.14</v>
      </c>
      <c r="L9891">
        <v>447.14</v>
      </c>
      <c r="M9891" t="s">
        <v>17</v>
      </c>
      <c r="N9891" s="3">
        <f>retail_sales[[#This Row],[Profit]]/retail_sales[[#This Row],[Revenue]]</f>
        <v>0.40973902206583096</v>
      </c>
      <c r="O9891" t="str">
        <f t="shared" si="154"/>
        <v>Sunday</v>
      </c>
    </row>
    <row r="9892" spans="1:15" x14ac:dyDescent="0.3">
      <c r="A9892">
        <v>9891</v>
      </c>
      <c r="B9892" t="s">
        <v>2952</v>
      </c>
      <c r="C9892" s="1">
        <v>45484</v>
      </c>
      <c r="D9892" t="s">
        <v>24</v>
      </c>
      <c r="E9892" t="s">
        <v>30</v>
      </c>
      <c r="F9892" t="s">
        <v>21</v>
      </c>
      <c r="G9892">
        <v>10</v>
      </c>
      <c r="H9892">
        <v>154.97999999999999</v>
      </c>
      <c r="I9892">
        <v>0.06</v>
      </c>
      <c r="J9892">
        <v>1456.81</v>
      </c>
      <c r="K9892">
        <v>811.03</v>
      </c>
      <c r="L9892">
        <v>645.78</v>
      </c>
      <c r="M9892" t="s">
        <v>46</v>
      </c>
      <c r="N9892" s="3">
        <f>retail_sales[[#This Row],[Profit]]/retail_sales[[#This Row],[Revenue]]</f>
        <v>0.44328361282528261</v>
      </c>
      <c r="O9892" t="str">
        <f t="shared" si="154"/>
        <v>Thursday</v>
      </c>
    </row>
    <row r="9893" spans="1:15" x14ac:dyDescent="0.3">
      <c r="A9893">
        <v>9892</v>
      </c>
      <c r="B9893" t="s">
        <v>3627</v>
      </c>
      <c r="C9893" s="1">
        <v>45390</v>
      </c>
      <c r="D9893" t="s">
        <v>39</v>
      </c>
      <c r="E9893" t="s">
        <v>33</v>
      </c>
      <c r="F9893" t="s">
        <v>16</v>
      </c>
      <c r="G9893">
        <v>2</v>
      </c>
      <c r="H9893">
        <v>209.33</v>
      </c>
      <c r="I9893">
        <v>0.06</v>
      </c>
      <c r="J9893">
        <v>393.54</v>
      </c>
      <c r="K9893">
        <v>243.91</v>
      </c>
      <c r="L9893">
        <v>149.63</v>
      </c>
      <c r="M9893" t="s">
        <v>46</v>
      </c>
      <c r="N9893" s="3">
        <f>retail_sales[[#This Row],[Profit]]/retail_sales[[#This Row],[Revenue]]</f>
        <v>0.38021548000203281</v>
      </c>
      <c r="O9893" t="str">
        <f t="shared" si="154"/>
        <v>Monday</v>
      </c>
    </row>
    <row r="9894" spans="1:15" x14ac:dyDescent="0.3">
      <c r="A9894">
        <v>9893</v>
      </c>
      <c r="B9894" t="s">
        <v>4289</v>
      </c>
      <c r="C9894" s="1">
        <v>45518</v>
      </c>
      <c r="D9894" t="s">
        <v>39</v>
      </c>
      <c r="E9894" t="s">
        <v>20</v>
      </c>
      <c r="F9894" t="s">
        <v>16</v>
      </c>
      <c r="G9894">
        <v>9</v>
      </c>
      <c r="H9894">
        <v>398.07</v>
      </c>
      <c r="I9894">
        <v>0.11</v>
      </c>
      <c r="J9894">
        <v>3188.54</v>
      </c>
      <c r="K9894">
        <v>2392.0300000000002</v>
      </c>
      <c r="L9894">
        <v>796.51</v>
      </c>
      <c r="M9894" t="s">
        <v>46</v>
      </c>
      <c r="N9894" s="3">
        <f>retail_sales[[#This Row],[Profit]]/retail_sales[[#This Row],[Revenue]]</f>
        <v>0.2498039855231548</v>
      </c>
      <c r="O9894" t="str">
        <f t="shared" si="154"/>
        <v>Wednesday</v>
      </c>
    </row>
    <row r="9895" spans="1:15" x14ac:dyDescent="0.3">
      <c r="A9895">
        <v>9894</v>
      </c>
      <c r="B9895" t="s">
        <v>5994</v>
      </c>
      <c r="C9895" s="1">
        <v>45465</v>
      </c>
      <c r="D9895" t="s">
        <v>19</v>
      </c>
      <c r="E9895" t="s">
        <v>20</v>
      </c>
      <c r="F9895" t="s">
        <v>16</v>
      </c>
      <c r="G9895">
        <v>3</v>
      </c>
      <c r="H9895">
        <v>274.12</v>
      </c>
      <c r="I9895">
        <v>0.22</v>
      </c>
      <c r="J9895">
        <v>641.44000000000005</v>
      </c>
      <c r="K9895">
        <v>503.48</v>
      </c>
      <c r="L9895">
        <v>137.96</v>
      </c>
      <c r="M9895" t="s">
        <v>46</v>
      </c>
      <c r="N9895" s="3">
        <f>retail_sales[[#This Row],[Profit]]/retail_sales[[#This Row],[Revenue]]</f>
        <v>0.21507857321027687</v>
      </c>
      <c r="O9895" t="str">
        <f t="shared" si="154"/>
        <v>Saturday</v>
      </c>
    </row>
    <row r="9896" spans="1:15" x14ac:dyDescent="0.3">
      <c r="A9896">
        <v>9895</v>
      </c>
      <c r="B9896" t="s">
        <v>2712</v>
      </c>
      <c r="C9896" s="1">
        <v>45546</v>
      </c>
      <c r="D9896" t="s">
        <v>39</v>
      </c>
      <c r="E9896" t="s">
        <v>20</v>
      </c>
      <c r="F9896" t="s">
        <v>21</v>
      </c>
      <c r="G9896">
        <v>2</v>
      </c>
      <c r="H9896">
        <v>357.13</v>
      </c>
      <c r="I9896">
        <v>0.01</v>
      </c>
      <c r="J9896">
        <v>707.12</v>
      </c>
      <c r="K9896">
        <v>417.08</v>
      </c>
      <c r="L9896">
        <v>290.04000000000002</v>
      </c>
      <c r="M9896" t="s">
        <v>28</v>
      </c>
      <c r="N9896" s="3">
        <f>retail_sales[[#This Row],[Profit]]/retail_sales[[#This Row],[Revenue]]</f>
        <v>0.41017083380472907</v>
      </c>
      <c r="O9896" t="str">
        <f t="shared" si="154"/>
        <v>Wednesday</v>
      </c>
    </row>
    <row r="9897" spans="1:15" x14ac:dyDescent="0.3">
      <c r="A9897">
        <v>9896</v>
      </c>
      <c r="B9897" t="s">
        <v>5736</v>
      </c>
      <c r="C9897" s="1">
        <v>45414</v>
      </c>
      <c r="D9897" t="s">
        <v>19</v>
      </c>
      <c r="E9897" t="s">
        <v>20</v>
      </c>
      <c r="F9897" t="s">
        <v>16</v>
      </c>
      <c r="G9897">
        <v>9</v>
      </c>
      <c r="H9897">
        <v>446.69</v>
      </c>
      <c r="I9897">
        <v>0.1</v>
      </c>
      <c r="J9897">
        <v>3618.19</v>
      </c>
      <c r="K9897">
        <v>2876.41</v>
      </c>
      <c r="L9897">
        <v>741.78</v>
      </c>
      <c r="M9897" t="s">
        <v>17</v>
      </c>
      <c r="N9897" s="3">
        <f>retail_sales[[#This Row],[Profit]]/retail_sales[[#This Row],[Revenue]]</f>
        <v>0.20501410926457703</v>
      </c>
      <c r="O9897" t="str">
        <f t="shared" si="154"/>
        <v>Thursday</v>
      </c>
    </row>
    <row r="9898" spans="1:15" x14ac:dyDescent="0.3">
      <c r="A9898">
        <v>9897</v>
      </c>
      <c r="B9898" t="s">
        <v>5566</v>
      </c>
      <c r="C9898" s="1">
        <v>45532</v>
      </c>
      <c r="D9898" t="s">
        <v>24</v>
      </c>
      <c r="E9898" t="s">
        <v>15</v>
      </c>
      <c r="F9898" t="s">
        <v>27</v>
      </c>
      <c r="G9898">
        <v>5</v>
      </c>
      <c r="H9898">
        <v>174.4</v>
      </c>
      <c r="I9898">
        <v>0.05</v>
      </c>
      <c r="J9898">
        <v>828.4</v>
      </c>
      <c r="K9898">
        <v>474.57</v>
      </c>
      <c r="L9898">
        <v>353.83</v>
      </c>
      <c r="M9898" t="s">
        <v>46</v>
      </c>
      <c r="N9898" s="3">
        <f>retail_sales[[#This Row],[Profit]]/retail_sales[[#This Row],[Revenue]]</f>
        <v>0.42712457749879285</v>
      </c>
      <c r="O9898" t="str">
        <f t="shared" si="154"/>
        <v>Wednesday</v>
      </c>
    </row>
    <row r="9899" spans="1:15" x14ac:dyDescent="0.3">
      <c r="A9899">
        <v>9898</v>
      </c>
      <c r="B9899" t="s">
        <v>5716</v>
      </c>
      <c r="C9899" s="1">
        <v>45647</v>
      </c>
      <c r="D9899" t="s">
        <v>14</v>
      </c>
      <c r="E9899" t="s">
        <v>20</v>
      </c>
      <c r="F9899" t="s">
        <v>16</v>
      </c>
      <c r="G9899">
        <v>2</v>
      </c>
      <c r="H9899">
        <v>52.6</v>
      </c>
      <c r="I9899">
        <v>0.11</v>
      </c>
      <c r="J9899">
        <v>93.63</v>
      </c>
      <c r="K9899">
        <v>57.8</v>
      </c>
      <c r="L9899">
        <v>35.83</v>
      </c>
      <c r="M9899" t="s">
        <v>40</v>
      </c>
      <c r="N9899" s="3">
        <f>retail_sales[[#This Row],[Profit]]/retail_sales[[#This Row],[Revenue]]</f>
        <v>0.38267649257716546</v>
      </c>
      <c r="O9899" t="str">
        <f t="shared" si="154"/>
        <v>Saturday</v>
      </c>
    </row>
    <row r="9900" spans="1:15" x14ac:dyDescent="0.3">
      <c r="A9900">
        <v>9899</v>
      </c>
      <c r="B9900" t="s">
        <v>5995</v>
      </c>
      <c r="C9900" s="1">
        <v>45396</v>
      </c>
      <c r="D9900" t="s">
        <v>19</v>
      </c>
      <c r="E9900" t="s">
        <v>33</v>
      </c>
      <c r="F9900" t="s">
        <v>27</v>
      </c>
      <c r="G9900">
        <v>7</v>
      </c>
      <c r="H9900">
        <v>300.38</v>
      </c>
      <c r="I9900">
        <v>0.23</v>
      </c>
      <c r="J9900">
        <v>1619.05</v>
      </c>
      <c r="K9900">
        <v>1254.3699999999999</v>
      </c>
      <c r="L9900">
        <v>364.68</v>
      </c>
      <c r="M9900" t="s">
        <v>22</v>
      </c>
      <c r="N9900" s="3">
        <f>retail_sales[[#This Row],[Profit]]/retail_sales[[#This Row],[Revenue]]</f>
        <v>0.22524319817176741</v>
      </c>
      <c r="O9900" t="str">
        <f t="shared" si="154"/>
        <v>Sunday</v>
      </c>
    </row>
    <row r="9901" spans="1:15" x14ac:dyDescent="0.3">
      <c r="A9901">
        <v>9900</v>
      </c>
      <c r="B9901" t="s">
        <v>333</v>
      </c>
      <c r="C9901" s="1">
        <v>45546</v>
      </c>
      <c r="D9901" t="s">
        <v>39</v>
      </c>
      <c r="E9901" t="s">
        <v>25</v>
      </c>
      <c r="F9901" t="s">
        <v>27</v>
      </c>
      <c r="G9901">
        <v>10</v>
      </c>
      <c r="H9901">
        <v>22.25</v>
      </c>
      <c r="I9901">
        <v>0.04</v>
      </c>
      <c r="J9901">
        <v>213.6</v>
      </c>
      <c r="K9901">
        <v>164</v>
      </c>
      <c r="L9901">
        <v>49.6</v>
      </c>
      <c r="M9901" t="s">
        <v>28</v>
      </c>
      <c r="N9901" s="3">
        <f>retail_sales[[#This Row],[Profit]]/retail_sales[[#This Row],[Revenue]]</f>
        <v>0.23220973782771537</v>
      </c>
      <c r="O9901" t="str">
        <f t="shared" si="154"/>
        <v>Wednesday</v>
      </c>
    </row>
    <row r="9902" spans="1:15" x14ac:dyDescent="0.3">
      <c r="A9902">
        <v>9901</v>
      </c>
      <c r="B9902" t="s">
        <v>5996</v>
      </c>
      <c r="C9902" s="1">
        <v>45457</v>
      </c>
      <c r="D9902" t="s">
        <v>19</v>
      </c>
      <c r="E9902" t="s">
        <v>20</v>
      </c>
      <c r="F9902" t="s">
        <v>27</v>
      </c>
      <c r="G9902">
        <v>4</v>
      </c>
      <c r="H9902">
        <v>258.3</v>
      </c>
      <c r="I9902">
        <v>0.11</v>
      </c>
      <c r="J9902">
        <v>919.55</v>
      </c>
      <c r="K9902">
        <v>657.33</v>
      </c>
      <c r="L9902">
        <v>262.22000000000003</v>
      </c>
      <c r="M9902" t="s">
        <v>22</v>
      </c>
      <c r="N9902" s="3">
        <f>retail_sales[[#This Row],[Profit]]/retail_sales[[#This Row],[Revenue]]</f>
        <v>0.28516122016203582</v>
      </c>
      <c r="O9902" t="str">
        <f t="shared" si="154"/>
        <v>Friday</v>
      </c>
    </row>
    <row r="9903" spans="1:15" x14ac:dyDescent="0.3">
      <c r="A9903">
        <v>9902</v>
      </c>
      <c r="B9903" t="s">
        <v>4180</v>
      </c>
      <c r="C9903" s="1">
        <v>45327</v>
      </c>
      <c r="D9903" t="s">
        <v>24</v>
      </c>
      <c r="E9903" t="s">
        <v>15</v>
      </c>
      <c r="F9903" t="s">
        <v>21</v>
      </c>
      <c r="G9903">
        <v>10</v>
      </c>
      <c r="H9903">
        <v>313.63</v>
      </c>
      <c r="I9903">
        <v>0.24</v>
      </c>
      <c r="J9903">
        <v>2383.59</v>
      </c>
      <c r="K9903">
        <v>1466.66</v>
      </c>
      <c r="L9903">
        <v>916.93</v>
      </c>
      <c r="M9903" t="s">
        <v>22</v>
      </c>
      <c r="N9903" s="3">
        <f>retail_sales[[#This Row],[Profit]]/retail_sales[[#This Row],[Revenue]]</f>
        <v>0.3846844465700896</v>
      </c>
      <c r="O9903" t="str">
        <f t="shared" si="154"/>
        <v>Monday</v>
      </c>
    </row>
    <row r="9904" spans="1:15" x14ac:dyDescent="0.3">
      <c r="A9904">
        <v>9903</v>
      </c>
      <c r="B9904" t="s">
        <v>976</v>
      </c>
      <c r="C9904" s="1">
        <v>45351</v>
      </c>
      <c r="D9904" t="s">
        <v>39</v>
      </c>
      <c r="E9904" t="s">
        <v>15</v>
      </c>
      <c r="F9904" t="s">
        <v>27</v>
      </c>
      <c r="G9904">
        <v>9</v>
      </c>
      <c r="H9904">
        <v>234.04</v>
      </c>
      <c r="I9904">
        <v>0.16</v>
      </c>
      <c r="J9904">
        <v>1769.34</v>
      </c>
      <c r="K9904">
        <v>928.05</v>
      </c>
      <c r="L9904">
        <v>841.29</v>
      </c>
      <c r="M9904" t="s">
        <v>17</v>
      </c>
      <c r="N9904" s="3">
        <f>retail_sales[[#This Row],[Profit]]/retail_sales[[#This Row],[Revenue]]</f>
        <v>0.47548238326155517</v>
      </c>
      <c r="O9904" t="str">
        <f t="shared" si="154"/>
        <v>Thursday</v>
      </c>
    </row>
    <row r="9905" spans="1:15" x14ac:dyDescent="0.3">
      <c r="A9905">
        <v>9904</v>
      </c>
      <c r="B9905" t="s">
        <v>5997</v>
      </c>
      <c r="C9905" s="1">
        <v>45458</v>
      </c>
      <c r="D9905" t="s">
        <v>14</v>
      </c>
      <c r="E9905" t="s">
        <v>30</v>
      </c>
      <c r="F9905" t="s">
        <v>21</v>
      </c>
      <c r="G9905">
        <v>2</v>
      </c>
      <c r="H9905">
        <v>431.09</v>
      </c>
      <c r="I9905">
        <v>0.1</v>
      </c>
      <c r="J9905">
        <v>775.96</v>
      </c>
      <c r="K9905">
        <v>483.6</v>
      </c>
      <c r="L9905">
        <v>292.36</v>
      </c>
      <c r="M9905" t="s">
        <v>22</v>
      </c>
      <c r="N9905" s="3">
        <f>retail_sales[[#This Row],[Profit]]/retail_sales[[#This Row],[Revenue]]</f>
        <v>0.37677199855662663</v>
      </c>
      <c r="O9905" t="str">
        <f t="shared" si="154"/>
        <v>Saturday</v>
      </c>
    </row>
    <row r="9906" spans="1:15" x14ac:dyDescent="0.3">
      <c r="A9906">
        <v>9905</v>
      </c>
      <c r="B9906" t="s">
        <v>5998</v>
      </c>
      <c r="C9906" s="1">
        <v>45316</v>
      </c>
      <c r="D9906" t="s">
        <v>24</v>
      </c>
      <c r="E9906" t="s">
        <v>33</v>
      </c>
      <c r="F9906" t="s">
        <v>21</v>
      </c>
      <c r="G9906">
        <v>3</v>
      </c>
      <c r="H9906">
        <v>445.49</v>
      </c>
      <c r="I9906">
        <v>0.1</v>
      </c>
      <c r="J9906">
        <v>1202.82</v>
      </c>
      <c r="K9906">
        <v>763.06</v>
      </c>
      <c r="L9906">
        <v>439.76</v>
      </c>
      <c r="M9906" t="s">
        <v>28</v>
      </c>
      <c r="N9906" s="3">
        <f>retail_sales[[#This Row],[Profit]]/retail_sales[[#This Row],[Revenue]]</f>
        <v>0.3656074890673584</v>
      </c>
      <c r="O9906" t="str">
        <f t="shared" si="154"/>
        <v>Thursday</v>
      </c>
    </row>
    <row r="9907" spans="1:15" x14ac:dyDescent="0.3">
      <c r="A9907">
        <v>9906</v>
      </c>
      <c r="B9907" t="s">
        <v>5999</v>
      </c>
      <c r="C9907" s="1">
        <v>45639</v>
      </c>
      <c r="D9907" t="s">
        <v>14</v>
      </c>
      <c r="E9907" t="s">
        <v>25</v>
      </c>
      <c r="F9907" t="s">
        <v>21</v>
      </c>
      <c r="G9907">
        <v>2</v>
      </c>
      <c r="H9907">
        <v>275.92</v>
      </c>
      <c r="I9907">
        <v>0.08</v>
      </c>
      <c r="J9907">
        <v>507.69</v>
      </c>
      <c r="K9907">
        <v>365.04</v>
      </c>
      <c r="L9907">
        <v>142.65</v>
      </c>
      <c r="M9907" t="s">
        <v>28</v>
      </c>
      <c r="N9907" s="3">
        <f>retail_sales[[#This Row],[Profit]]/retail_sales[[#This Row],[Revenue]]</f>
        <v>0.2809785499024996</v>
      </c>
      <c r="O9907" t="str">
        <f t="shared" si="154"/>
        <v>Friday</v>
      </c>
    </row>
    <row r="9908" spans="1:15" x14ac:dyDescent="0.3">
      <c r="A9908">
        <v>9907</v>
      </c>
      <c r="B9908" t="s">
        <v>3593</v>
      </c>
      <c r="C9908" s="1">
        <v>45336</v>
      </c>
      <c r="D9908" t="s">
        <v>19</v>
      </c>
      <c r="E9908" t="s">
        <v>30</v>
      </c>
      <c r="F9908" t="s">
        <v>21</v>
      </c>
      <c r="G9908">
        <v>10</v>
      </c>
      <c r="H9908">
        <v>338.26</v>
      </c>
      <c r="I9908">
        <v>0.13</v>
      </c>
      <c r="J9908">
        <v>2942.86</v>
      </c>
      <c r="K9908">
        <v>2055.92</v>
      </c>
      <c r="L9908">
        <v>886.94</v>
      </c>
      <c r="M9908" t="s">
        <v>28</v>
      </c>
      <c r="N9908" s="3">
        <f>retail_sales[[#This Row],[Profit]]/retail_sales[[#This Row],[Revenue]]</f>
        <v>0.3013870860319553</v>
      </c>
      <c r="O9908" t="str">
        <f t="shared" si="154"/>
        <v>Wednesday</v>
      </c>
    </row>
    <row r="9909" spans="1:15" x14ac:dyDescent="0.3">
      <c r="A9909">
        <v>9908</v>
      </c>
      <c r="B9909" t="s">
        <v>1875</v>
      </c>
      <c r="C9909" s="1">
        <v>45428</v>
      </c>
      <c r="D9909" t="s">
        <v>24</v>
      </c>
      <c r="E9909" t="s">
        <v>20</v>
      </c>
      <c r="F9909" t="s">
        <v>16</v>
      </c>
      <c r="G9909">
        <v>9</v>
      </c>
      <c r="H9909">
        <v>204.09</v>
      </c>
      <c r="I9909">
        <v>0.18</v>
      </c>
      <c r="J9909">
        <v>1506.18</v>
      </c>
      <c r="K9909">
        <v>761.71</v>
      </c>
      <c r="L9909">
        <v>744.47</v>
      </c>
      <c r="M9909" t="s">
        <v>46</v>
      </c>
      <c r="N9909" s="3">
        <f>retail_sales[[#This Row],[Profit]]/retail_sales[[#This Row],[Revenue]]</f>
        <v>0.49427691245402278</v>
      </c>
      <c r="O9909" t="str">
        <f t="shared" si="154"/>
        <v>Thursday</v>
      </c>
    </row>
    <row r="9910" spans="1:15" x14ac:dyDescent="0.3">
      <c r="A9910">
        <v>9909</v>
      </c>
      <c r="B9910" t="s">
        <v>6000</v>
      </c>
      <c r="C9910" s="1">
        <v>45421</v>
      </c>
      <c r="D9910" t="s">
        <v>39</v>
      </c>
      <c r="E9910" t="s">
        <v>30</v>
      </c>
      <c r="F9910" t="s">
        <v>27</v>
      </c>
      <c r="G9910">
        <v>7</v>
      </c>
      <c r="H9910">
        <v>489.15</v>
      </c>
      <c r="I9910">
        <v>0.25</v>
      </c>
      <c r="J9910">
        <v>2568.04</v>
      </c>
      <c r="K9910">
        <v>1704.81</v>
      </c>
      <c r="L9910">
        <v>863.23</v>
      </c>
      <c r="M9910" t="s">
        <v>40</v>
      </c>
      <c r="N9910" s="3">
        <f>retail_sales[[#This Row],[Profit]]/retail_sales[[#This Row],[Revenue]]</f>
        <v>0.3361435180137381</v>
      </c>
      <c r="O9910" t="str">
        <f t="shared" si="154"/>
        <v>Thursday</v>
      </c>
    </row>
    <row r="9911" spans="1:15" x14ac:dyDescent="0.3">
      <c r="A9911">
        <v>9910</v>
      </c>
      <c r="B9911" t="s">
        <v>1071</v>
      </c>
      <c r="C9911" s="1">
        <v>45433</v>
      </c>
      <c r="D9911" t="s">
        <v>24</v>
      </c>
      <c r="E9911" t="s">
        <v>20</v>
      </c>
      <c r="F9911" t="s">
        <v>27</v>
      </c>
      <c r="G9911">
        <v>7</v>
      </c>
      <c r="H9911">
        <v>471.33</v>
      </c>
      <c r="I9911">
        <v>0</v>
      </c>
      <c r="J9911">
        <v>3299.31</v>
      </c>
      <c r="K9911">
        <v>2368.44</v>
      </c>
      <c r="L9911">
        <v>930.87</v>
      </c>
      <c r="M9911" t="s">
        <v>22</v>
      </c>
      <c r="N9911" s="3">
        <f>retail_sales[[#This Row],[Profit]]/retail_sales[[#This Row],[Revenue]]</f>
        <v>0.28214081126053631</v>
      </c>
      <c r="O9911" t="str">
        <f t="shared" si="154"/>
        <v>Tuesday</v>
      </c>
    </row>
    <row r="9912" spans="1:15" x14ac:dyDescent="0.3">
      <c r="A9912">
        <v>9911</v>
      </c>
      <c r="B9912" t="s">
        <v>1212</v>
      </c>
      <c r="C9912" s="1">
        <v>45468</v>
      </c>
      <c r="D9912" t="s">
        <v>39</v>
      </c>
      <c r="E9912" t="s">
        <v>30</v>
      </c>
      <c r="F9912" t="s">
        <v>16</v>
      </c>
      <c r="G9912">
        <v>10</v>
      </c>
      <c r="H9912">
        <v>493.53</v>
      </c>
      <c r="I9912">
        <v>0.01</v>
      </c>
      <c r="J9912">
        <v>4885.95</v>
      </c>
      <c r="K9912">
        <v>3057.56</v>
      </c>
      <c r="L9912">
        <v>1828.39</v>
      </c>
      <c r="M9912" t="s">
        <v>28</v>
      </c>
      <c r="N9912" s="3">
        <f>retail_sales[[#This Row],[Profit]]/retail_sales[[#This Row],[Revenue]]</f>
        <v>0.37421381716963953</v>
      </c>
      <c r="O9912" t="str">
        <f t="shared" si="154"/>
        <v>Tuesday</v>
      </c>
    </row>
    <row r="9913" spans="1:15" x14ac:dyDescent="0.3">
      <c r="A9913">
        <v>9912</v>
      </c>
      <c r="B9913" t="s">
        <v>4614</v>
      </c>
      <c r="C9913" s="1">
        <v>45573</v>
      </c>
      <c r="D9913" t="s">
        <v>14</v>
      </c>
      <c r="E9913" t="s">
        <v>15</v>
      </c>
      <c r="F9913" t="s">
        <v>21</v>
      </c>
      <c r="G9913">
        <v>9</v>
      </c>
      <c r="H9913">
        <v>441.71</v>
      </c>
      <c r="I9913">
        <v>0.19</v>
      </c>
      <c r="J9913">
        <v>3220.07</v>
      </c>
      <c r="K9913">
        <v>2155.4</v>
      </c>
      <c r="L9913">
        <v>1064.67</v>
      </c>
      <c r="M9913" t="s">
        <v>40</v>
      </c>
      <c r="N9913" s="3">
        <f>retail_sales[[#This Row],[Profit]]/retail_sales[[#This Row],[Revenue]]</f>
        <v>0.33063566941091344</v>
      </c>
      <c r="O9913" t="str">
        <f t="shared" si="154"/>
        <v>Tuesday</v>
      </c>
    </row>
    <row r="9914" spans="1:15" x14ac:dyDescent="0.3">
      <c r="A9914">
        <v>9913</v>
      </c>
      <c r="B9914" t="s">
        <v>2361</v>
      </c>
      <c r="C9914" s="1">
        <v>45381</v>
      </c>
      <c r="D9914" t="s">
        <v>24</v>
      </c>
      <c r="E9914" t="s">
        <v>15</v>
      </c>
      <c r="F9914" t="s">
        <v>21</v>
      </c>
      <c r="G9914">
        <v>3</v>
      </c>
      <c r="H9914">
        <v>167.36</v>
      </c>
      <c r="I9914">
        <v>0.24</v>
      </c>
      <c r="J9914">
        <v>381.58</v>
      </c>
      <c r="K9914">
        <v>191.32</v>
      </c>
      <c r="L9914">
        <v>190.26</v>
      </c>
      <c r="M9914" t="s">
        <v>46</v>
      </c>
      <c r="N9914" s="3">
        <f>retail_sales[[#This Row],[Profit]]/retail_sales[[#This Row],[Revenue]]</f>
        <v>0.49861103831437709</v>
      </c>
      <c r="O9914" t="str">
        <f t="shared" si="154"/>
        <v>Saturday</v>
      </c>
    </row>
    <row r="9915" spans="1:15" x14ac:dyDescent="0.3">
      <c r="A9915">
        <v>9914</v>
      </c>
      <c r="B9915" t="s">
        <v>3244</v>
      </c>
      <c r="C9915" s="1">
        <v>45332</v>
      </c>
      <c r="D9915" t="s">
        <v>39</v>
      </c>
      <c r="E9915" t="s">
        <v>30</v>
      </c>
      <c r="F9915" t="s">
        <v>16</v>
      </c>
      <c r="G9915">
        <v>6</v>
      </c>
      <c r="H9915">
        <v>109.05</v>
      </c>
      <c r="I9915">
        <v>0.22</v>
      </c>
      <c r="J9915">
        <v>510.35</v>
      </c>
      <c r="K9915">
        <v>337.25</v>
      </c>
      <c r="L9915">
        <v>173.1</v>
      </c>
      <c r="M9915" t="s">
        <v>22</v>
      </c>
      <c r="N9915" s="3">
        <f>retail_sales[[#This Row],[Profit]]/retail_sales[[#This Row],[Revenue]]</f>
        <v>0.33917899480748503</v>
      </c>
      <c r="O9915" t="str">
        <f t="shared" si="154"/>
        <v>Saturday</v>
      </c>
    </row>
    <row r="9916" spans="1:15" x14ac:dyDescent="0.3">
      <c r="A9916">
        <v>9915</v>
      </c>
      <c r="B9916" t="s">
        <v>818</v>
      </c>
      <c r="C9916" s="1">
        <v>45387</v>
      </c>
      <c r="D9916" t="s">
        <v>14</v>
      </c>
      <c r="E9916" t="s">
        <v>15</v>
      </c>
      <c r="F9916" t="s">
        <v>21</v>
      </c>
      <c r="G9916">
        <v>1</v>
      </c>
      <c r="H9916">
        <v>469.59</v>
      </c>
      <c r="I9916">
        <v>7.0000000000000007E-2</v>
      </c>
      <c r="J9916">
        <v>436.72</v>
      </c>
      <c r="K9916">
        <v>252.42</v>
      </c>
      <c r="L9916">
        <v>184.3</v>
      </c>
      <c r="M9916" t="s">
        <v>17</v>
      </c>
      <c r="N9916" s="3">
        <f>retail_sales[[#This Row],[Profit]]/retail_sales[[#This Row],[Revenue]]</f>
        <v>0.42200952555413079</v>
      </c>
      <c r="O9916" t="str">
        <f t="shared" si="154"/>
        <v>Friday</v>
      </c>
    </row>
    <row r="9917" spans="1:15" x14ac:dyDescent="0.3">
      <c r="A9917">
        <v>9916</v>
      </c>
      <c r="B9917" t="s">
        <v>3809</v>
      </c>
      <c r="C9917" s="1">
        <v>45509</v>
      </c>
      <c r="D9917" t="s">
        <v>24</v>
      </c>
      <c r="E9917" t="s">
        <v>15</v>
      </c>
      <c r="F9917" t="s">
        <v>16</v>
      </c>
      <c r="G9917">
        <v>2</v>
      </c>
      <c r="H9917">
        <v>470.88</v>
      </c>
      <c r="I9917">
        <v>0.15</v>
      </c>
      <c r="J9917">
        <v>800.5</v>
      </c>
      <c r="K9917">
        <v>470.75</v>
      </c>
      <c r="L9917">
        <v>329.75</v>
      </c>
      <c r="M9917" t="s">
        <v>22</v>
      </c>
      <c r="N9917" s="3">
        <f>retail_sales[[#This Row],[Profit]]/retail_sales[[#This Row],[Revenue]]</f>
        <v>0.41193004372267333</v>
      </c>
      <c r="O9917" t="str">
        <f t="shared" si="154"/>
        <v>Monday</v>
      </c>
    </row>
    <row r="9918" spans="1:15" x14ac:dyDescent="0.3">
      <c r="A9918">
        <v>9917</v>
      </c>
      <c r="B9918" t="s">
        <v>3800</v>
      </c>
      <c r="C9918" s="1">
        <v>45579</v>
      </c>
      <c r="D9918" t="s">
        <v>14</v>
      </c>
      <c r="E9918" t="s">
        <v>33</v>
      </c>
      <c r="F9918" t="s">
        <v>27</v>
      </c>
      <c r="G9918">
        <v>4</v>
      </c>
      <c r="H9918">
        <v>13.13</v>
      </c>
      <c r="I9918">
        <v>0.19</v>
      </c>
      <c r="J9918">
        <v>42.54</v>
      </c>
      <c r="K9918">
        <v>24.87</v>
      </c>
      <c r="L9918">
        <v>17.670000000000002</v>
      </c>
      <c r="M9918" t="s">
        <v>22</v>
      </c>
      <c r="N9918" s="3">
        <f>retail_sales[[#This Row],[Profit]]/retail_sales[[#This Row],[Revenue]]</f>
        <v>0.41537376586741898</v>
      </c>
      <c r="O9918" t="str">
        <f t="shared" si="154"/>
        <v>Monday</v>
      </c>
    </row>
    <row r="9919" spans="1:15" x14ac:dyDescent="0.3">
      <c r="A9919">
        <v>9918</v>
      </c>
      <c r="B9919" t="s">
        <v>5908</v>
      </c>
      <c r="C9919" s="1">
        <v>45409</v>
      </c>
      <c r="D9919" t="s">
        <v>14</v>
      </c>
      <c r="E9919" t="s">
        <v>15</v>
      </c>
      <c r="F9919" t="s">
        <v>27</v>
      </c>
      <c r="G9919">
        <v>9</v>
      </c>
      <c r="H9919">
        <v>51.75</v>
      </c>
      <c r="I9919">
        <v>0.05</v>
      </c>
      <c r="J9919">
        <v>442.46</v>
      </c>
      <c r="K9919">
        <v>256.98</v>
      </c>
      <c r="L9919">
        <v>185.48</v>
      </c>
      <c r="M9919" t="s">
        <v>17</v>
      </c>
      <c r="N9919" s="3">
        <f>retail_sales[[#This Row],[Profit]]/retail_sales[[#This Row],[Revenue]]</f>
        <v>0.41920173575012432</v>
      </c>
      <c r="O9919" t="str">
        <f t="shared" si="154"/>
        <v>Saturday</v>
      </c>
    </row>
    <row r="9920" spans="1:15" x14ac:dyDescent="0.3">
      <c r="A9920">
        <v>9919</v>
      </c>
      <c r="B9920" t="s">
        <v>6001</v>
      </c>
      <c r="C9920" s="1">
        <v>45588</v>
      </c>
      <c r="D9920" t="s">
        <v>39</v>
      </c>
      <c r="E9920" t="s">
        <v>20</v>
      </c>
      <c r="F9920" t="s">
        <v>21</v>
      </c>
      <c r="G9920">
        <v>4</v>
      </c>
      <c r="H9920">
        <v>109.45</v>
      </c>
      <c r="I9920">
        <v>0.04</v>
      </c>
      <c r="J9920">
        <v>420.29</v>
      </c>
      <c r="K9920">
        <v>319.8</v>
      </c>
      <c r="L9920">
        <v>100.49</v>
      </c>
      <c r="M9920" t="s">
        <v>46</v>
      </c>
      <c r="N9920" s="3">
        <f>retail_sales[[#This Row],[Profit]]/retail_sales[[#This Row],[Revenue]]</f>
        <v>0.23909681410454683</v>
      </c>
      <c r="O9920" t="str">
        <f t="shared" si="154"/>
        <v>Wednesday</v>
      </c>
    </row>
    <row r="9921" spans="1:15" x14ac:dyDescent="0.3">
      <c r="A9921">
        <v>9920</v>
      </c>
      <c r="B9921" t="s">
        <v>6002</v>
      </c>
      <c r="C9921" s="1">
        <v>45562</v>
      </c>
      <c r="D9921" t="s">
        <v>39</v>
      </c>
      <c r="E9921" t="s">
        <v>25</v>
      </c>
      <c r="F9921" t="s">
        <v>16</v>
      </c>
      <c r="G9921">
        <v>1</v>
      </c>
      <c r="H9921">
        <v>358.1</v>
      </c>
      <c r="I9921">
        <v>0.21</v>
      </c>
      <c r="J9921">
        <v>282.89999999999998</v>
      </c>
      <c r="K9921">
        <v>215.69</v>
      </c>
      <c r="L9921">
        <v>67.209999999999994</v>
      </c>
      <c r="M9921" t="s">
        <v>17</v>
      </c>
      <c r="N9921" s="3">
        <f>retail_sales[[#This Row],[Profit]]/retail_sales[[#This Row],[Revenue]]</f>
        <v>0.23757511488158359</v>
      </c>
      <c r="O9921" t="str">
        <f t="shared" si="154"/>
        <v>Friday</v>
      </c>
    </row>
    <row r="9922" spans="1:15" x14ac:dyDescent="0.3">
      <c r="A9922">
        <v>9921</v>
      </c>
      <c r="B9922" t="s">
        <v>5756</v>
      </c>
      <c r="C9922" s="1">
        <v>45631</v>
      </c>
      <c r="D9922" t="s">
        <v>19</v>
      </c>
      <c r="E9922" t="s">
        <v>30</v>
      </c>
      <c r="F9922" t="s">
        <v>27</v>
      </c>
      <c r="G9922">
        <v>4</v>
      </c>
      <c r="H9922">
        <v>295.44</v>
      </c>
      <c r="I9922">
        <v>0.17</v>
      </c>
      <c r="J9922">
        <v>980.86</v>
      </c>
      <c r="K9922">
        <v>543.29</v>
      </c>
      <c r="L9922">
        <v>437.57</v>
      </c>
      <c r="M9922" t="s">
        <v>22</v>
      </c>
      <c r="N9922" s="3">
        <f>retail_sales[[#This Row],[Profit]]/retail_sales[[#This Row],[Revenue]]</f>
        <v>0.44610851701568011</v>
      </c>
      <c r="O9922" t="str">
        <f t="shared" ref="O9922:O9985" si="155">TEXT(C9922, "dddd")</f>
        <v>Thursday</v>
      </c>
    </row>
    <row r="9923" spans="1:15" x14ac:dyDescent="0.3">
      <c r="A9923">
        <v>9922</v>
      </c>
      <c r="B9923" t="s">
        <v>1099</v>
      </c>
      <c r="C9923" s="1">
        <v>45418</v>
      </c>
      <c r="D9923" t="s">
        <v>39</v>
      </c>
      <c r="E9923" t="s">
        <v>15</v>
      </c>
      <c r="F9923" t="s">
        <v>21</v>
      </c>
      <c r="G9923">
        <v>3</v>
      </c>
      <c r="H9923">
        <v>109.47</v>
      </c>
      <c r="I9923">
        <v>0.01</v>
      </c>
      <c r="J9923">
        <v>325.13</v>
      </c>
      <c r="K9923">
        <v>247.67</v>
      </c>
      <c r="L9923">
        <v>77.459999999999994</v>
      </c>
      <c r="M9923" t="s">
        <v>22</v>
      </c>
      <c r="N9923" s="3">
        <f>retail_sales[[#This Row],[Profit]]/retail_sales[[#This Row],[Revenue]]</f>
        <v>0.23824316427275241</v>
      </c>
      <c r="O9923" t="str">
        <f t="shared" si="155"/>
        <v>Monday</v>
      </c>
    </row>
    <row r="9924" spans="1:15" x14ac:dyDescent="0.3">
      <c r="A9924">
        <v>9923</v>
      </c>
      <c r="B9924" t="s">
        <v>6003</v>
      </c>
      <c r="C9924" s="1">
        <v>45505</v>
      </c>
      <c r="D9924" t="s">
        <v>39</v>
      </c>
      <c r="E9924" t="s">
        <v>33</v>
      </c>
      <c r="F9924" t="s">
        <v>21</v>
      </c>
      <c r="G9924">
        <v>7</v>
      </c>
      <c r="H9924">
        <v>432.96</v>
      </c>
      <c r="I9924">
        <v>0.23</v>
      </c>
      <c r="J9924">
        <v>2333.65</v>
      </c>
      <c r="K9924">
        <v>1785.54</v>
      </c>
      <c r="L9924">
        <v>548.11</v>
      </c>
      <c r="M9924" t="s">
        <v>46</v>
      </c>
      <c r="N9924" s="3">
        <f>retail_sales[[#This Row],[Profit]]/retail_sales[[#This Row],[Revenue]]</f>
        <v>0.23487241017290511</v>
      </c>
      <c r="O9924" t="str">
        <f t="shared" si="155"/>
        <v>Thursday</v>
      </c>
    </row>
    <row r="9925" spans="1:15" x14ac:dyDescent="0.3">
      <c r="A9925">
        <v>9924</v>
      </c>
      <c r="B9925" t="s">
        <v>6004</v>
      </c>
      <c r="C9925" s="1">
        <v>45460</v>
      </c>
      <c r="D9925" t="s">
        <v>39</v>
      </c>
      <c r="E9925" t="s">
        <v>20</v>
      </c>
      <c r="F9925" t="s">
        <v>16</v>
      </c>
      <c r="G9925">
        <v>5</v>
      </c>
      <c r="H9925">
        <v>337.38</v>
      </c>
      <c r="I9925">
        <v>0.11</v>
      </c>
      <c r="J9925">
        <v>1501.34</v>
      </c>
      <c r="K9925">
        <v>1069.8599999999999</v>
      </c>
      <c r="L9925">
        <v>431.48</v>
      </c>
      <c r="M9925" t="s">
        <v>22</v>
      </c>
      <c r="N9925" s="3">
        <f>retail_sales[[#This Row],[Profit]]/retail_sales[[#This Row],[Revenue]]</f>
        <v>0.28739659237747617</v>
      </c>
      <c r="O9925" t="str">
        <f t="shared" si="155"/>
        <v>Monday</v>
      </c>
    </row>
    <row r="9926" spans="1:15" x14ac:dyDescent="0.3">
      <c r="A9926">
        <v>9925</v>
      </c>
      <c r="B9926" t="s">
        <v>4553</v>
      </c>
      <c r="C9926" s="1">
        <v>45305</v>
      </c>
      <c r="D9926" t="s">
        <v>39</v>
      </c>
      <c r="E9926" t="s">
        <v>20</v>
      </c>
      <c r="F9926" t="s">
        <v>27</v>
      </c>
      <c r="G9926">
        <v>6</v>
      </c>
      <c r="H9926">
        <v>152.75</v>
      </c>
      <c r="I9926">
        <v>0.24</v>
      </c>
      <c r="J9926">
        <v>696.54</v>
      </c>
      <c r="K9926">
        <v>489.14</v>
      </c>
      <c r="L9926">
        <v>207.4</v>
      </c>
      <c r="M9926" t="s">
        <v>40</v>
      </c>
      <c r="N9926" s="3">
        <f>retail_sales[[#This Row],[Profit]]/retail_sales[[#This Row],[Revenue]]</f>
        <v>0.29775748700720706</v>
      </c>
      <c r="O9926" t="str">
        <f t="shared" si="155"/>
        <v>Sunday</v>
      </c>
    </row>
    <row r="9927" spans="1:15" x14ac:dyDescent="0.3">
      <c r="A9927">
        <v>9926</v>
      </c>
      <c r="B9927" t="s">
        <v>6005</v>
      </c>
      <c r="C9927" s="1">
        <v>45532</v>
      </c>
      <c r="D9927" t="s">
        <v>24</v>
      </c>
      <c r="E9927" t="s">
        <v>20</v>
      </c>
      <c r="F9927" t="s">
        <v>16</v>
      </c>
      <c r="G9927">
        <v>4</v>
      </c>
      <c r="H9927">
        <v>67.78</v>
      </c>
      <c r="I9927">
        <v>0.21</v>
      </c>
      <c r="J9927">
        <v>214.18</v>
      </c>
      <c r="K9927">
        <v>144.81</v>
      </c>
      <c r="L9927">
        <v>69.37</v>
      </c>
      <c r="M9927" t="s">
        <v>22</v>
      </c>
      <c r="N9927" s="3">
        <f>retail_sales[[#This Row],[Profit]]/retail_sales[[#This Row],[Revenue]]</f>
        <v>0.32388645064898686</v>
      </c>
      <c r="O9927" t="str">
        <f t="shared" si="155"/>
        <v>Wednesday</v>
      </c>
    </row>
    <row r="9928" spans="1:15" x14ac:dyDescent="0.3">
      <c r="A9928">
        <v>9927</v>
      </c>
      <c r="B9928" t="s">
        <v>6006</v>
      </c>
      <c r="C9928" s="1">
        <v>45555</v>
      </c>
      <c r="D9928" t="s">
        <v>14</v>
      </c>
      <c r="E9928" t="s">
        <v>20</v>
      </c>
      <c r="F9928" t="s">
        <v>16</v>
      </c>
      <c r="G9928">
        <v>8</v>
      </c>
      <c r="H9928">
        <v>221.2</v>
      </c>
      <c r="I9928">
        <v>0.08</v>
      </c>
      <c r="J9928">
        <v>1628.03</v>
      </c>
      <c r="K9928">
        <v>882.49</v>
      </c>
      <c r="L9928">
        <v>745.54</v>
      </c>
      <c r="M9928" t="s">
        <v>22</v>
      </c>
      <c r="N9928" s="3">
        <f>retail_sales[[#This Row],[Profit]]/retail_sales[[#This Row],[Revenue]]</f>
        <v>0.45793996425127298</v>
      </c>
      <c r="O9928" t="str">
        <f t="shared" si="155"/>
        <v>Friday</v>
      </c>
    </row>
    <row r="9929" spans="1:15" x14ac:dyDescent="0.3">
      <c r="A9929">
        <v>9928</v>
      </c>
      <c r="B9929" t="s">
        <v>622</v>
      </c>
      <c r="C9929" s="1">
        <v>45595</v>
      </c>
      <c r="D9929" t="s">
        <v>19</v>
      </c>
      <c r="E9929" t="s">
        <v>15</v>
      </c>
      <c r="F9929" t="s">
        <v>21</v>
      </c>
      <c r="G9929">
        <v>6</v>
      </c>
      <c r="H9929">
        <v>406.66</v>
      </c>
      <c r="I9929">
        <v>0.1</v>
      </c>
      <c r="J9929">
        <v>2195.96</v>
      </c>
      <c r="K9929">
        <v>1287.25</v>
      </c>
      <c r="L9929">
        <v>908.71</v>
      </c>
      <c r="M9929" t="s">
        <v>46</v>
      </c>
      <c r="N9929" s="3">
        <f>retail_sales[[#This Row],[Profit]]/retail_sales[[#This Row],[Revenue]]</f>
        <v>0.41380990546275892</v>
      </c>
      <c r="O9929" t="str">
        <f t="shared" si="155"/>
        <v>Wednesday</v>
      </c>
    </row>
    <row r="9930" spans="1:15" x14ac:dyDescent="0.3">
      <c r="A9930">
        <v>9929</v>
      </c>
      <c r="B9930" t="s">
        <v>2348</v>
      </c>
      <c r="C9930" s="1">
        <v>45453</v>
      </c>
      <c r="D9930" t="s">
        <v>24</v>
      </c>
      <c r="E9930" t="s">
        <v>33</v>
      </c>
      <c r="F9930" t="s">
        <v>27</v>
      </c>
      <c r="G9930">
        <v>9</v>
      </c>
      <c r="H9930">
        <v>462.98</v>
      </c>
      <c r="I9930">
        <v>0.08</v>
      </c>
      <c r="J9930">
        <v>3833.47</v>
      </c>
      <c r="K9930">
        <v>2959.42</v>
      </c>
      <c r="L9930">
        <v>874.05</v>
      </c>
      <c r="M9930" t="s">
        <v>28</v>
      </c>
      <c r="N9930" s="3">
        <f>retail_sales[[#This Row],[Profit]]/retail_sales[[#This Row],[Revenue]]</f>
        <v>0.22800491460739225</v>
      </c>
      <c r="O9930" t="str">
        <f t="shared" si="155"/>
        <v>Monday</v>
      </c>
    </row>
    <row r="9931" spans="1:15" x14ac:dyDescent="0.3">
      <c r="A9931">
        <v>9930</v>
      </c>
      <c r="B9931" t="s">
        <v>2803</v>
      </c>
      <c r="C9931" s="1">
        <v>45538</v>
      </c>
      <c r="D9931" t="s">
        <v>14</v>
      </c>
      <c r="E9931" t="s">
        <v>25</v>
      </c>
      <c r="F9931" t="s">
        <v>27</v>
      </c>
      <c r="G9931">
        <v>8</v>
      </c>
      <c r="H9931">
        <v>390.33</v>
      </c>
      <c r="I9931">
        <v>0.09</v>
      </c>
      <c r="J9931">
        <v>2841.6</v>
      </c>
      <c r="K9931">
        <v>2136.58</v>
      </c>
      <c r="L9931">
        <v>705.02</v>
      </c>
      <c r="M9931" t="s">
        <v>46</v>
      </c>
      <c r="N9931" s="3">
        <f>retail_sales[[#This Row],[Profit]]/retail_sales[[#This Row],[Revenue]]</f>
        <v>0.24810670045045044</v>
      </c>
      <c r="O9931" t="str">
        <f t="shared" si="155"/>
        <v>Tuesday</v>
      </c>
    </row>
    <row r="9932" spans="1:15" x14ac:dyDescent="0.3">
      <c r="A9932">
        <v>9931</v>
      </c>
      <c r="B9932" t="s">
        <v>2542</v>
      </c>
      <c r="C9932" s="1">
        <v>45649</v>
      </c>
      <c r="D9932" t="s">
        <v>24</v>
      </c>
      <c r="E9932" t="s">
        <v>20</v>
      </c>
      <c r="F9932" t="s">
        <v>27</v>
      </c>
      <c r="G9932">
        <v>5</v>
      </c>
      <c r="H9932">
        <v>190.54</v>
      </c>
      <c r="I9932">
        <v>0.12</v>
      </c>
      <c r="J9932">
        <v>838.38</v>
      </c>
      <c r="K9932">
        <v>564.27</v>
      </c>
      <c r="L9932">
        <v>274.11</v>
      </c>
      <c r="M9932" t="s">
        <v>17</v>
      </c>
      <c r="N9932" s="3">
        <f>retail_sales[[#This Row],[Profit]]/retail_sales[[#This Row],[Revenue]]</f>
        <v>0.32695197881628857</v>
      </c>
      <c r="O9932" t="str">
        <f t="shared" si="155"/>
        <v>Monday</v>
      </c>
    </row>
    <row r="9933" spans="1:15" x14ac:dyDescent="0.3">
      <c r="A9933">
        <v>9932</v>
      </c>
      <c r="B9933" t="s">
        <v>5614</v>
      </c>
      <c r="C9933" s="1">
        <v>45618</v>
      </c>
      <c r="D9933" t="s">
        <v>19</v>
      </c>
      <c r="E9933" t="s">
        <v>30</v>
      </c>
      <c r="F9933" t="s">
        <v>21</v>
      </c>
      <c r="G9933">
        <v>2</v>
      </c>
      <c r="H9933">
        <v>319.02999999999997</v>
      </c>
      <c r="I9933">
        <v>0.03</v>
      </c>
      <c r="J9933">
        <v>618.91999999999996</v>
      </c>
      <c r="K9933">
        <v>366.32</v>
      </c>
      <c r="L9933">
        <v>252.6</v>
      </c>
      <c r="M9933" t="s">
        <v>46</v>
      </c>
      <c r="N9933" s="3">
        <f>retail_sales[[#This Row],[Profit]]/retail_sales[[#This Row],[Revenue]]</f>
        <v>0.40813029147547342</v>
      </c>
      <c r="O9933" t="str">
        <f t="shared" si="155"/>
        <v>Friday</v>
      </c>
    </row>
    <row r="9934" spans="1:15" x14ac:dyDescent="0.3">
      <c r="A9934">
        <v>9933</v>
      </c>
      <c r="B9934" t="s">
        <v>6007</v>
      </c>
      <c r="C9934" s="1">
        <v>45506</v>
      </c>
      <c r="D9934" t="s">
        <v>39</v>
      </c>
      <c r="E9934" t="s">
        <v>20</v>
      </c>
      <c r="F9934" t="s">
        <v>27</v>
      </c>
      <c r="G9934">
        <v>7</v>
      </c>
      <c r="H9934">
        <v>92.64</v>
      </c>
      <c r="I9934">
        <v>0.27</v>
      </c>
      <c r="J9934">
        <v>473.39</v>
      </c>
      <c r="K9934">
        <v>301.93</v>
      </c>
      <c r="L9934">
        <v>171.46</v>
      </c>
      <c r="M9934" t="s">
        <v>28</v>
      </c>
      <c r="N9934" s="3">
        <f>retail_sales[[#This Row],[Profit]]/retail_sales[[#This Row],[Revenue]]</f>
        <v>0.36219607511776764</v>
      </c>
      <c r="O9934" t="str">
        <f t="shared" si="155"/>
        <v>Friday</v>
      </c>
    </row>
    <row r="9935" spans="1:15" x14ac:dyDescent="0.3">
      <c r="A9935">
        <v>9934</v>
      </c>
      <c r="B9935" t="s">
        <v>4326</v>
      </c>
      <c r="C9935" s="1">
        <v>45450</v>
      </c>
      <c r="D9935" t="s">
        <v>24</v>
      </c>
      <c r="E9935" t="s">
        <v>20</v>
      </c>
      <c r="F9935" t="s">
        <v>16</v>
      </c>
      <c r="G9935">
        <v>6</v>
      </c>
      <c r="H9935">
        <v>40.450000000000003</v>
      </c>
      <c r="I9935">
        <v>0.08</v>
      </c>
      <c r="J9935">
        <v>223.28</v>
      </c>
      <c r="K9935">
        <v>117.16</v>
      </c>
      <c r="L9935">
        <v>106.12</v>
      </c>
      <c r="M9935" t="s">
        <v>17</v>
      </c>
      <c r="N9935" s="3">
        <f>retail_sales[[#This Row],[Profit]]/retail_sales[[#This Row],[Revenue]]</f>
        <v>0.47527767825152278</v>
      </c>
      <c r="O9935" t="str">
        <f t="shared" si="155"/>
        <v>Friday</v>
      </c>
    </row>
    <row r="9936" spans="1:15" x14ac:dyDescent="0.3">
      <c r="A9936">
        <v>9935</v>
      </c>
      <c r="B9936" t="s">
        <v>6008</v>
      </c>
      <c r="C9936" s="1">
        <v>45445</v>
      </c>
      <c r="D9936" t="s">
        <v>24</v>
      </c>
      <c r="E9936" t="s">
        <v>20</v>
      </c>
      <c r="F9936" t="s">
        <v>21</v>
      </c>
      <c r="G9936">
        <v>7</v>
      </c>
      <c r="H9936">
        <v>186.15</v>
      </c>
      <c r="I9936">
        <v>0.14000000000000001</v>
      </c>
      <c r="J9936">
        <v>1120.6199999999999</v>
      </c>
      <c r="K9936">
        <v>574.9</v>
      </c>
      <c r="L9936">
        <v>545.72</v>
      </c>
      <c r="M9936" t="s">
        <v>22</v>
      </c>
      <c r="N9936" s="3">
        <f>retail_sales[[#This Row],[Profit]]/retail_sales[[#This Row],[Revenue]]</f>
        <v>0.48698042155235499</v>
      </c>
      <c r="O9936" t="str">
        <f t="shared" si="155"/>
        <v>Sunday</v>
      </c>
    </row>
    <row r="9937" spans="1:15" x14ac:dyDescent="0.3">
      <c r="A9937">
        <v>9936</v>
      </c>
      <c r="B9937" t="s">
        <v>5565</v>
      </c>
      <c r="C9937" s="1">
        <v>45438</v>
      </c>
      <c r="D9937" t="s">
        <v>14</v>
      </c>
      <c r="E9937" t="s">
        <v>30</v>
      </c>
      <c r="F9937" t="s">
        <v>27</v>
      </c>
      <c r="G9937">
        <v>5</v>
      </c>
      <c r="H9937">
        <v>73.739999999999995</v>
      </c>
      <c r="I9937">
        <v>0.1</v>
      </c>
      <c r="J9937">
        <v>331.83</v>
      </c>
      <c r="K9937">
        <v>226.89</v>
      </c>
      <c r="L9937">
        <v>104.94</v>
      </c>
      <c r="M9937" t="s">
        <v>22</v>
      </c>
      <c r="N9937" s="3">
        <f>retail_sales[[#This Row],[Profit]]/retail_sales[[#This Row],[Revenue]]</f>
        <v>0.31624627068077027</v>
      </c>
      <c r="O9937" t="str">
        <f t="shared" si="155"/>
        <v>Sunday</v>
      </c>
    </row>
    <row r="9938" spans="1:15" x14ac:dyDescent="0.3">
      <c r="A9938">
        <v>9937</v>
      </c>
      <c r="B9938" t="s">
        <v>5707</v>
      </c>
      <c r="C9938" s="1">
        <v>45312</v>
      </c>
      <c r="D9938" t="s">
        <v>39</v>
      </c>
      <c r="E9938" t="s">
        <v>30</v>
      </c>
      <c r="F9938" t="s">
        <v>16</v>
      </c>
      <c r="G9938">
        <v>9</v>
      </c>
      <c r="H9938">
        <v>285.82</v>
      </c>
      <c r="I9938">
        <v>0.2</v>
      </c>
      <c r="J9938">
        <v>2057.9</v>
      </c>
      <c r="K9938">
        <v>1374.94</v>
      </c>
      <c r="L9938">
        <v>682.96</v>
      </c>
      <c r="M9938" t="s">
        <v>28</v>
      </c>
      <c r="N9938" s="3">
        <f>retail_sales[[#This Row],[Profit]]/retail_sales[[#This Row],[Revenue]]</f>
        <v>0.33187229700179793</v>
      </c>
      <c r="O9938" t="str">
        <f t="shared" si="155"/>
        <v>Sunday</v>
      </c>
    </row>
    <row r="9939" spans="1:15" x14ac:dyDescent="0.3">
      <c r="A9939">
        <v>9938</v>
      </c>
      <c r="B9939" t="s">
        <v>4787</v>
      </c>
      <c r="C9939" s="1">
        <v>45609</v>
      </c>
      <c r="D9939" t="s">
        <v>39</v>
      </c>
      <c r="E9939" t="s">
        <v>25</v>
      </c>
      <c r="F9939" t="s">
        <v>21</v>
      </c>
      <c r="G9939">
        <v>7</v>
      </c>
      <c r="H9939">
        <v>45.92</v>
      </c>
      <c r="I9939">
        <v>0.09</v>
      </c>
      <c r="J9939">
        <v>292.51</v>
      </c>
      <c r="K9939">
        <v>229.01</v>
      </c>
      <c r="L9939">
        <v>63.5</v>
      </c>
      <c r="M9939" t="s">
        <v>46</v>
      </c>
      <c r="N9939" s="3">
        <f>retail_sales[[#This Row],[Profit]]/retail_sales[[#This Row],[Revenue]]</f>
        <v>0.21708659533007418</v>
      </c>
      <c r="O9939" t="str">
        <f t="shared" si="155"/>
        <v>Wednesday</v>
      </c>
    </row>
    <row r="9940" spans="1:15" x14ac:dyDescent="0.3">
      <c r="A9940">
        <v>9939</v>
      </c>
      <c r="B9940" t="s">
        <v>4828</v>
      </c>
      <c r="C9940" s="1">
        <v>45371</v>
      </c>
      <c r="D9940" t="s">
        <v>24</v>
      </c>
      <c r="E9940" t="s">
        <v>15</v>
      </c>
      <c r="F9940" t="s">
        <v>21</v>
      </c>
      <c r="G9940">
        <v>7</v>
      </c>
      <c r="H9940">
        <v>286.07</v>
      </c>
      <c r="I9940">
        <v>0.03</v>
      </c>
      <c r="J9940">
        <v>1942.42</v>
      </c>
      <c r="K9940">
        <v>1067.52</v>
      </c>
      <c r="L9940">
        <v>874.9</v>
      </c>
      <c r="M9940" t="s">
        <v>17</v>
      </c>
      <c r="N9940" s="3">
        <f>retail_sales[[#This Row],[Profit]]/retail_sales[[#This Row],[Revenue]]</f>
        <v>0.45041752041268107</v>
      </c>
      <c r="O9940" t="str">
        <f t="shared" si="155"/>
        <v>Wednesday</v>
      </c>
    </row>
    <row r="9941" spans="1:15" x14ac:dyDescent="0.3">
      <c r="A9941">
        <v>9940</v>
      </c>
      <c r="B9941" t="s">
        <v>3240</v>
      </c>
      <c r="C9941" s="1">
        <v>45478</v>
      </c>
      <c r="D9941" t="s">
        <v>24</v>
      </c>
      <c r="E9941" t="s">
        <v>15</v>
      </c>
      <c r="F9941" t="s">
        <v>21</v>
      </c>
      <c r="G9941">
        <v>2</v>
      </c>
      <c r="H9941">
        <v>230.92</v>
      </c>
      <c r="I9941">
        <v>0.08</v>
      </c>
      <c r="J9941">
        <v>424.89</v>
      </c>
      <c r="K9941">
        <v>296.26</v>
      </c>
      <c r="L9941">
        <v>128.63</v>
      </c>
      <c r="M9941" t="s">
        <v>40</v>
      </c>
      <c r="N9941" s="3">
        <f>retail_sales[[#This Row],[Profit]]/retail_sales[[#This Row],[Revenue]]</f>
        <v>0.30273717903457364</v>
      </c>
      <c r="O9941" t="str">
        <f t="shared" si="155"/>
        <v>Friday</v>
      </c>
    </row>
    <row r="9942" spans="1:15" x14ac:dyDescent="0.3">
      <c r="A9942">
        <v>9941</v>
      </c>
      <c r="B9942" t="s">
        <v>4835</v>
      </c>
      <c r="C9942" s="1">
        <v>45372</v>
      </c>
      <c r="D9942" t="s">
        <v>24</v>
      </c>
      <c r="E9942" t="s">
        <v>33</v>
      </c>
      <c r="F9942" t="s">
        <v>21</v>
      </c>
      <c r="G9942">
        <v>9</v>
      </c>
      <c r="H9942">
        <v>208.99</v>
      </c>
      <c r="I9942">
        <v>0.11</v>
      </c>
      <c r="J9942">
        <v>1674.01</v>
      </c>
      <c r="K9942">
        <v>934.5</v>
      </c>
      <c r="L9942">
        <v>739.51</v>
      </c>
      <c r="M9942" t="s">
        <v>28</v>
      </c>
      <c r="N9942" s="3">
        <f>retail_sales[[#This Row],[Profit]]/retail_sales[[#This Row],[Revenue]]</f>
        <v>0.44175960717080542</v>
      </c>
      <c r="O9942" t="str">
        <f t="shared" si="155"/>
        <v>Thursday</v>
      </c>
    </row>
    <row r="9943" spans="1:15" x14ac:dyDescent="0.3">
      <c r="A9943">
        <v>9942</v>
      </c>
      <c r="B9943" t="s">
        <v>2857</v>
      </c>
      <c r="C9943" s="1">
        <v>45314</v>
      </c>
      <c r="D9943" t="s">
        <v>19</v>
      </c>
      <c r="E9943" t="s">
        <v>20</v>
      </c>
      <c r="F9943" t="s">
        <v>27</v>
      </c>
      <c r="G9943">
        <v>8</v>
      </c>
      <c r="H9943">
        <v>227.67</v>
      </c>
      <c r="I9943">
        <v>0.12</v>
      </c>
      <c r="J9943">
        <v>1602.8</v>
      </c>
      <c r="K9943">
        <v>1074</v>
      </c>
      <c r="L9943">
        <v>528.79999999999995</v>
      </c>
      <c r="M9943" t="s">
        <v>46</v>
      </c>
      <c r="N9943" s="3">
        <f>retail_sales[[#This Row],[Profit]]/retail_sales[[#This Row],[Revenue]]</f>
        <v>0.32992263538807087</v>
      </c>
      <c r="O9943" t="str">
        <f t="shared" si="155"/>
        <v>Tuesday</v>
      </c>
    </row>
    <row r="9944" spans="1:15" x14ac:dyDescent="0.3">
      <c r="A9944">
        <v>9943</v>
      </c>
      <c r="B9944" t="s">
        <v>1036</v>
      </c>
      <c r="C9944" s="1">
        <v>45382</v>
      </c>
      <c r="D9944" t="s">
        <v>24</v>
      </c>
      <c r="E9944" t="s">
        <v>33</v>
      </c>
      <c r="F9944" t="s">
        <v>16</v>
      </c>
      <c r="G9944">
        <v>4</v>
      </c>
      <c r="H9944">
        <v>29.5</v>
      </c>
      <c r="I9944">
        <v>0.25</v>
      </c>
      <c r="J9944">
        <v>88.5</v>
      </c>
      <c r="K9944">
        <v>52.69</v>
      </c>
      <c r="L9944">
        <v>35.81</v>
      </c>
      <c r="M9944" t="s">
        <v>22</v>
      </c>
      <c r="N9944" s="3">
        <f>retail_sales[[#This Row],[Profit]]/retail_sales[[#This Row],[Revenue]]</f>
        <v>0.40463276836158196</v>
      </c>
      <c r="O9944" t="str">
        <f t="shared" si="155"/>
        <v>Sunday</v>
      </c>
    </row>
    <row r="9945" spans="1:15" x14ac:dyDescent="0.3">
      <c r="A9945">
        <v>9944</v>
      </c>
      <c r="B9945" t="s">
        <v>682</v>
      </c>
      <c r="C9945" s="1">
        <v>45607</v>
      </c>
      <c r="D9945" t="s">
        <v>24</v>
      </c>
      <c r="E9945" t="s">
        <v>33</v>
      </c>
      <c r="F9945" t="s">
        <v>16</v>
      </c>
      <c r="G9945">
        <v>3</v>
      </c>
      <c r="H9945">
        <v>42.87</v>
      </c>
      <c r="I9945">
        <v>0.18</v>
      </c>
      <c r="J9945">
        <v>105.46</v>
      </c>
      <c r="K9945">
        <v>74.92</v>
      </c>
      <c r="L9945">
        <v>30.54</v>
      </c>
      <c r="M9945" t="s">
        <v>46</v>
      </c>
      <c r="N9945" s="3">
        <f>retail_sales[[#This Row],[Profit]]/retail_sales[[#This Row],[Revenue]]</f>
        <v>0.28958846956191919</v>
      </c>
      <c r="O9945" t="str">
        <f t="shared" si="155"/>
        <v>Monday</v>
      </c>
    </row>
    <row r="9946" spans="1:15" x14ac:dyDescent="0.3">
      <c r="A9946">
        <v>9945</v>
      </c>
      <c r="B9946" t="s">
        <v>1055</v>
      </c>
      <c r="C9946" s="1">
        <v>45545</v>
      </c>
      <c r="D9946" t="s">
        <v>24</v>
      </c>
      <c r="E9946" t="s">
        <v>33</v>
      </c>
      <c r="F9946" t="s">
        <v>16</v>
      </c>
      <c r="G9946">
        <v>10</v>
      </c>
      <c r="H9946">
        <v>252.26</v>
      </c>
      <c r="I9946">
        <v>0.28000000000000003</v>
      </c>
      <c r="J9946">
        <v>1816.27</v>
      </c>
      <c r="K9946">
        <v>1128.02</v>
      </c>
      <c r="L9946">
        <v>688.25</v>
      </c>
      <c r="M9946" t="s">
        <v>40</v>
      </c>
      <c r="N9946" s="3">
        <f>retail_sales[[#This Row],[Profit]]/retail_sales[[#This Row],[Revenue]]</f>
        <v>0.37893595115263701</v>
      </c>
      <c r="O9946" t="str">
        <f t="shared" si="155"/>
        <v>Tuesday</v>
      </c>
    </row>
    <row r="9947" spans="1:15" x14ac:dyDescent="0.3">
      <c r="A9947">
        <v>9946</v>
      </c>
      <c r="B9947" t="s">
        <v>4207</v>
      </c>
      <c r="C9947" s="1">
        <v>45633</v>
      </c>
      <c r="D9947" t="s">
        <v>39</v>
      </c>
      <c r="E9947" t="s">
        <v>25</v>
      </c>
      <c r="F9947" t="s">
        <v>16</v>
      </c>
      <c r="G9947">
        <v>3</v>
      </c>
      <c r="H9947">
        <v>438.33</v>
      </c>
      <c r="I9947">
        <v>0.23</v>
      </c>
      <c r="J9947">
        <v>1012.54</v>
      </c>
      <c r="K9947">
        <v>597.92999999999995</v>
      </c>
      <c r="L9947">
        <v>414.61</v>
      </c>
      <c r="M9947" t="s">
        <v>22</v>
      </c>
      <c r="N9947" s="3">
        <f>retail_sales[[#This Row],[Profit]]/retail_sales[[#This Row],[Revenue]]</f>
        <v>0.40947518122740834</v>
      </c>
      <c r="O9947" t="str">
        <f t="shared" si="155"/>
        <v>Saturday</v>
      </c>
    </row>
    <row r="9948" spans="1:15" x14ac:dyDescent="0.3">
      <c r="A9948">
        <v>9947</v>
      </c>
      <c r="B9948" t="s">
        <v>5064</v>
      </c>
      <c r="C9948" s="1">
        <v>45454</v>
      </c>
      <c r="D9948" t="s">
        <v>14</v>
      </c>
      <c r="E9948" t="s">
        <v>20</v>
      </c>
      <c r="F9948" t="s">
        <v>16</v>
      </c>
      <c r="G9948">
        <v>6</v>
      </c>
      <c r="H9948">
        <v>271.38</v>
      </c>
      <c r="I9948">
        <v>0.18</v>
      </c>
      <c r="J9948">
        <v>1335.19</v>
      </c>
      <c r="K9948">
        <v>971.55</v>
      </c>
      <c r="L9948">
        <v>363.64</v>
      </c>
      <c r="M9948" t="s">
        <v>17</v>
      </c>
      <c r="N9948" s="3">
        <f>retail_sales[[#This Row],[Profit]]/retail_sales[[#This Row],[Revenue]]</f>
        <v>0.27235075157842703</v>
      </c>
      <c r="O9948" t="str">
        <f t="shared" si="155"/>
        <v>Tuesday</v>
      </c>
    </row>
    <row r="9949" spans="1:15" x14ac:dyDescent="0.3">
      <c r="A9949">
        <v>9948</v>
      </c>
      <c r="B9949" t="s">
        <v>6009</v>
      </c>
      <c r="C9949" s="1">
        <v>45570</v>
      </c>
      <c r="D9949" t="s">
        <v>19</v>
      </c>
      <c r="E9949" t="s">
        <v>33</v>
      </c>
      <c r="F9949" t="s">
        <v>21</v>
      </c>
      <c r="G9949">
        <v>10</v>
      </c>
      <c r="H9949">
        <v>426.18</v>
      </c>
      <c r="I9949">
        <v>0.17</v>
      </c>
      <c r="J9949">
        <v>3537.29</v>
      </c>
      <c r="K9949">
        <v>2488.86</v>
      </c>
      <c r="L9949">
        <v>1048.43</v>
      </c>
      <c r="M9949" t="s">
        <v>17</v>
      </c>
      <c r="N9949" s="3">
        <f>retail_sales[[#This Row],[Profit]]/retail_sales[[#This Row],[Revenue]]</f>
        <v>0.29639356682658197</v>
      </c>
      <c r="O9949" t="str">
        <f t="shared" si="155"/>
        <v>Saturday</v>
      </c>
    </row>
    <row r="9950" spans="1:15" x14ac:dyDescent="0.3">
      <c r="A9950">
        <v>9949</v>
      </c>
      <c r="B9950" t="s">
        <v>6010</v>
      </c>
      <c r="C9950" s="1">
        <v>45626</v>
      </c>
      <c r="D9950" t="s">
        <v>39</v>
      </c>
      <c r="E9950" t="s">
        <v>33</v>
      </c>
      <c r="F9950" t="s">
        <v>16</v>
      </c>
      <c r="G9950">
        <v>8</v>
      </c>
      <c r="H9950">
        <v>360.44</v>
      </c>
      <c r="I9950">
        <v>0.23</v>
      </c>
      <c r="J9950">
        <v>2220.31</v>
      </c>
      <c r="K9950">
        <v>1330.53</v>
      </c>
      <c r="L9950">
        <v>889.78</v>
      </c>
      <c r="M9950" t="s">
        <v>22</v>
      </c>
      <c r="N9950" s="3">
        <f>retail_sales[[#This Row],[Profit]]/retail_sales[[#This Row],[Revenue]]</f>
        <v>0.40074584179686618</v>
      </c>
      <c r="O9950" t="str">
        <f t="shared" si="155"/>
        <v>Saturday</v>
      </c>
    </row>
    <row r="9951" spans="1:15" x14ac:dyDescent="0.3">
      <c r="A9951">
        <v>9950</v>
      </c>
      <c r="B9951" t="s">
        <v>3903</v>
      </c>
      <c r="C9951" s="1">
        <v>45606</v>
      </c>
      <c r="D9951" t="s">
        <v>19</v>
      </c>
      <c r="E9951" t="s">
        <v>30</v>
      </c>
      <c r="F9951" t="s">
        <v>16</v>
      </c>
      <c r="G9951">
        <v>8</v>
      </c>
      <c r="H9951">
        <v>406.83</v>
      </c>
      <c r="I9951">
        <v>0.11</v>
      </c>
      <c r="J9951">
        <v>2896.63</v>
      </c>
      <c r="K9951">
        <v>1487.1</v>
      </c>
      <c r="L9951">
        <v>1409.53</v>
      </c>
      <c r="M9951" t="s">
        <v>22</v>
      </c>
      <c r="N9951" s="3">
        <f>retail_sales[[#This Row],[Profit]]/retail_sales[[#This Row],[Revenue]]</f>
        <v>0.48661030231683022</v>
      </c>
      <c r="O9951" t="str">
        <f t="shared" si="155"/>
        <v>Sunday</v>
      </c>
    </row>
    <row r="9952" spans="1:15" x14ac:dyDescent="0.3">
      <c r="A9952">
        <v>9951</v>
      </c>
      <c r="B9952" t="s">
        <v>5651</v>
      </c>
      <c r="C9952" s="1">
        <v>45437</v>
      </c>
      <c r="D9952" t="s">
        <v>24</v>
      </c>
      <c r="E9952" t="s">
        <v>20</v>
      </c>
      <c r="F9952" t="s">
        <v>21</v>
      </c>
      <c r="G9952">
        <v>5</v>
      </c>
      <c r="H9952">
        <v>100.32</v>
      </c>
      <c r="I9952">
        <v>0.17</v>
      </c>
      <c r="J9952">
        <v>416.33</v>
      </c>
      <c r="K9952">
        <v>285.94</v>
      </c>
      <c r="L9952">
        <v>130.38999999999999</v>
      </c>
      <c r="M9952" t="s">
        <v>22</v>
      </c>
      <c r="N9952" s="3">
        <f>retail_sales[[#This Row],[Profit]]/retail_sales[[#This Row],[Revenue]]</f>
        <v>0.31318905675786035</v>
      </c>
      <c r="O9952" t="str">
        <f t="shared" si="155"/>
        <v>Saturday</v>
      </c>
    </row>
    <row r="9953" spans="1:15" x14ac:dyDescent="0.3">
      <c r="A9953">
        <v>9952</v>
      </c>
      <c r="B9953" t="s">
        <v>6011</v>
      </c>
      <c r="C9953" s="1">
        <v>45611</v>
      </c>
      <c r="D9953" t="s">
        <v>19</v>
      </c>
      <c r="E9953" t="s">
        <v>20</v>
      </c>
      <c r="F9953" t="s">
        <v>21</v>
      </c>
      <c r="G9953">
        <v>6</v>
      </c>
      <c r="H9953">
        <v>104.41</v>
      </c>
      <c r="I9953">
        <v>0.23</v>
      </c>
      <c r="J9953">
        <v>482.37</v>
      </c>
      <c r="K9953">
        <v>380.33</v>
      </c>
      <c r="L9953">
        <v>102.04</v>
      </c>
      <c r="M9953" t="s">
        <v>17</v>
      </c>
      <c r="N9953" s="3">
        <f>retail_sales[[#This Row],[Profit]]/retail_sales[[#This Row],[Revenue]]</f>
        <v>0.21153886021104132</v>
      </c>
      <c r="O9953" t="str">
        <f t="shared" si="155"/>
        <v>Friday</v>
      </c>
    </row>
    <row r="9954" spans="1:15" x14ac:dyDescent="0.3">
      <c r="A9954">
        <v>9953</v>
      </c>
      <c r="B9954" t="s">
        <v>825</v>
      </c>
      <c r="C9954" s="1">
        <v>45414</v>
      </c>
      <c r="D9954" t="s">
        <v>24</v>
      </c>
      <c r="E9954" t="s">
        <v>20</v>
      </c>
      <c r="F9954" t="s">
        <v>16</v>
      </c>
      <c r="G9954">
        <v>2</v>
      </c>
      <c r="H9954">
        <v>129.96</v>
      </c>
      <c r="I9954">
        <v>0.09</v>
      </c>
      <c r="J9954">
        <v>236.53</v>
      </c>
      <c r="K9954">
        <v>186.13</v>
      </c>
      <c r="L9954">
        <v>50.4</v>
      </c>
      <c r="M9954" t="s">
        <v>28</v>
      </c>
      <c r="N9954" s="3">
        <f>retail_sales[[#This Row],[Profit]]/retail_sales[[#This Row],[Revenue]]</f>
        <v>0.21308079313406333</v>
      </c>
      <c r="O9954" t="str">
        <f t="shared" si="155"/>
        <v>Thursday</v>
      </c>
    </row>
    <row r="9955" spans="1:15" x14ac:dyDescent="0.3">
      <c r="A9955">
        <v>9954</v>
      </c>
      <c r="B9955" t="s">
        <v>3513</v>
      </c>
      <c r="C9955" s="1">
        <v>45595</v>
      </c>
      <c r="D9955" t="s">
        <v>19</v>
      </c>
      <c r="E9955" t="s">
        <v>25</v>
      </c>
      <c r="F9955" t="s">
        <v>21</v>
      </c>
      <c r="G9955">
        <v>2</v>
      </c>
      <c r="H9955">
        <v>142.93</v>
      </c>
      <c r="I9955">
        <v>0.18</v>
      </c>
      <c r="J9955">
        <v>234.41</v>
      </c>
      <c r="K9955">
        <v>172.45</v>
      </c>
      <c r="L9955">
        <v>61.96</v>
      </c>
      <c r="M9955" t="s">
        <v>28</v>
      </c>
      <c r="N9955" s="3">
        <f>retail_sales[[#This Row],[Profit]]/retail_sales[[#This Row],[Revenue]]</f>
        <v>0.26432319440296914</v>
      </c>
      <c r="O9955" t="str">
        <f t="shared" si="155"/>
        <v>Wednesday</v>
      </c>
    </row>
    <row r="9956" spans="1:15" x14ac:dyDescent="0.3">
      <c r="A9956">
        <v>9955</v>
      </c>
      <c r="B9956" t="s">
        <v>4283</v>
      </c>
      <c r="C9956" s="1">
        <v>45568</v>
      </c>
      <c r="D9956" t="s">
        <v>39</v>
      </c>
      <c r="E9956" t="s">
        <v>33</v>
      </c>
      <c r="F9956" t="s">
        <v>27</v>
      </c>
      <c r="G9956">
        <v>10</v>
      </c>
      <c r="H9956">
        <v>22</v>
      </c>
      <c r="I9956">
        <v>0.04</v>
      </c>
      <c r="J9956">
        <v>211.2</v>
      </c>
      <c r="K9956">
        <v>136.15</v>
      </c>
      <c r="L9956">
        <v>75.05</v>
      </c>
      <c r="M9956" t="s">
        <v>46</v>
      </c>
      <c r="N9956" s="3">
        <f>retail_sales[[#This Row],[Profit]]/retail_sales[[#This Row],[Revenue]]</f>
        <v>0.35535037878787878</v>
      </c>
      <c r="O9956" t="str">
        <f t="shared" si="155"/>
        <v>Thursday</v>
      </c>
    </row>
    <row r="9957" spans="1:15" x14ac:dyDescent="0.3">
      <c r="A9957">
        <v>9956</v>
      </c>
      <c r="B9957" t="s">
        <v>6012</v>
      </c>
      <c r="C9957" s="1">
        <v>45401</v>
      </c>
      <c r="D9957" t="s">
        <v>19</v>
      </c>
      <c r="E9957" t="s">
        <v>20</v>
      </c>
      <c r="F9957" t="s">
        <v>21</v>
      </c>
      <c r="G9957">
        <v>2</v>
      </c>
      <c r="H9957">
        <v>122.32</v>
      </c>
      <c r="I9957">
        <v>0.17</v>
      </c>
      <c r="J9957">
        <v>203.05</v>
      </c>
      <c r="K9957">
        <v>125.68</v>
      </c>
      <c r="L9957">
        <v>77.37</v>
      </c>
      <c r="M9957" t="s">
        <v>22</v>
      </c>
      <c r="N9957" s="3">
        <f>retail_sales[[#This Row],[Profit]]/retail_sales[[#This Row],[Revenue]]</f>
        <v>0.3810391529180005</v>
      </c>
      <c r="O9957" t="str">
        <f t="shared" si="155"/>
        <v>Friday</v>
      </c>
    </row>
    <row r="9958" spans="1:15" x14ac:dyDescent="0.3">
      <c r="A9958">
        <v>9957</v>
      </c>
      <c r="B9958" t="s">
        <v>1108</v>
      </c>
      <c r="C9958" s="1">
        <v>45292</v>
      </c>
      <c r="D9958" t="s">
        <v>24</v>
      </c>
      <c r="E9958" t="s">
        <v>33</v>
      </c>
      <c r="F9958" t="s">
        <v>16</v>
      </c>
      <c r="G9958">
        <v>3</v>
      </c>
      <c r="H9958">
        <v>140.41</v>
      </c>
      <c r="I9958">
        <v>0.2</v>
      </c>
      <c r="J9958">
        <v>336.98</v>
      </c>
      <c r="K9958">
        <v>248.37</v>
      </c>
      <c r="L9958">
        <v>88.61</v>
      </c>
      <c r="M9958" t="s">
        <v>40</v>
      </c>
      <c r="N9958" s="3">
        <f>retail_sales[[#This Row],[Profit]]/retail_sales[[#This Row],[Revenue]]</f>
        <v>0.26295329099649828</v>
      </c>
      <c r="O9958" t="str">
        <f t="shared" si="155"/>
        <v>Monday</v>
      </c>
    </row>
    <row r="9959" spans="1:15" x14ac:dyDescent="0.3">
      <c r="A9959">
        <v>9958</v>
      </c>
      <c r="B9959" t="s">
        <v>5080</v>
      </c>
      <c r="C9959" s="1">
        <v>45630</v>
      </c>
      <c r="D9959" t="s">
        <v>19</v>
      </c>
      <c r="E9959" t="s">
        <v>20</v>
      </c>
      <c r="F9959" t="s">
        <v>21</v>
      </c>
      <c r="G9959">
        <v>1</v>
      </c>
      <c r="H9959">
        <v>249.51</v>
      </c>
      <c r="I9959">
        <v>0.16</v>
      </c>
      <c r="J9959">
        <v>209.59</v>
      </c>
      <c r="K9959">
        <v>110.74</v>
      </c>
      <c r="L9959">
        <v>98.85</v>
      </c>
      <c r="M9959" t="s">
        <v>46</v>
      </c>
      <c r="N9959" s="3">
        <f>retail_sales[[#This Row],[Profit]]/retail_sales[[#This Row],[Revenue]]</f>
        <v>0.47163509709432699</v>
      </c>
      <c r="O9959" t="str">
        <f t="shared" si="155"/>
        <v>Wednesday</v>
      </c>
    </row>
    <row r="9960" spans="1:15" x14ac:dyDescent="0.3">
      <c r="A9960">
        <v>9959</v>
      </c>
      <c r="B9960" t="s">
        <v>1892</v>
      </c>
      <c r="C9960" s="1">
        <v>45568</v>
      </c>
      <c r="D9960" t="s">
        <v>24</v>
      </c>
      <c r="E9960" t="s">
        <v>15</v>
      </c>
      <c r="F9960" t="s">
        <v>27</v>
      </c>
      <c r="G9960">
        <v>7</v>
      </c>
      <c r="H9960">
        <v>487.87</v>
      </c>
      <c r="I9960">
        <v>0.24</v>
      </c>
      <c r="J9960">
        <v>2595.4699999999998</v>
      </c>
      <c r="K9960">
        <v>1548.7</v>
      </c>
      <c r="L9960">
        <v>1046.77</v>
      </c>
      <c r="M9960" t="s">
        <v>46</v>
      </c>
      <c r="N9960" s="3">
        <f>retail_sales[[#This Row],[Profit]]/retail_sales[[#This Row],[Revenue]]</f>
        <v>0.40330653022381308</v>
      </c>
      <c r="O9960" t="str">
        <f t="shared" si="155"/>
        <v>Thursday</v>
      </c>
    </row>
    <row r="9961" spans="1:15" x14ac:dyDescent="0.3">
      <c r="A9961">
        <v>9960</v>
      </c>
      <c r="B9961" t="s">
        <v>5718</v>
      </c>
      <c r="C9961" s="1">
        <v>45400</v>
      </c>
      <c r="D9961" t="s">
        <v>39</v>
      </c>
      <c r="E9961" t="s">
        <v>33</v>
      </c>
      <c r="F9961" t="s">
        <v>21</v>
      </c>
      <c r="G9961">
        <v>3</v>
      </c>
      <c r="H9961">
        <v>14.49</v>
      </c>
      <c r="I9961">
        <v>0.05</v>
      </c>
      <c r="J9961">
        <v>41.3</v>
      </c>
      <c r="K9961">
        <v>29.12</v>
      </c>
      <c r="L9961">
        <v>12.18</v>
      </c>
      <c r="M9961" t="s">
        <v>40</v>
      </c>
      <c r="N9961" s="3">
        <f>retail_sales[[#This Row],[Profit]]/retail_sales[[#This Row],[Revenue]]</f>
        <v>0.29491525423728815</v>
      </c>
      <c r="O9961" t="str">
        <f t="shared" si="155"/>
        <v>Thursday</v>
      </c>
    </row>
    <row r="9962" spans="1:15" x14ac:dyDescent="0.3">
      <c r="A9962">
        <v>9961</v>
      </c>
      <c r="B9962" t="s">
        <v>4981</v>
      </c>
      <c r="C9962" s="1">
        <v>45462</v>
      </c>
      <c r="D9962" t="s">
        <v>14</v>
      </c>
      <c r="E9962" t="s">
        <v>33</v>
      </c>
      <c r="F9962" t="s">
        <v>27</v>
      </c>
      <c r="G9962">
        <v>4</v>
      </c>
      <c r="H9962">
        <v>476.09</v>
      </c>
      <c r="I9962">
        <v>0.02</v>
      </c>
      <c r="J9962">
        <v>1866.27</v>
      </c>
      <c r="K9962">
        <v>1354.59</v>
      </c>
      <c r="L9962">
        <v>511.68</v>
      </c>
      <c r="M9962" t="s">
        <v>17</v>
      </c>
      <c r="N9962" s="3">
        <f>retail_sales[[#This Row],[Profit]]/retail_sales[[#This Row],[Revenue]]</f>
        <v>0.27417254738060409</v>
      </c>
      <c r="O9962" t="str">
        <f t="shared" si="155"/>
        <v>Wednesday</v>
      </c>
    </row>
    <row r="9963" spans="1:15" x14ac:dyDescent="0.3">
      <c r="A9963">
        <v>9962</v>
      </c>
      <c r="B9963" t="s">
        <v>4269</v>
      </c>
      <c r="C9963" s="1">
        <v>45579</v>
      </c>
      <c r="D9963" t="s">
        <v>19</v>
      </c>
      <c r="E9963" t="s">
        <v>33</v>
      </c>
      <c r="F9963" t="s">
        <v>21</v>
      </c>
      <c r="G9963">
        <v>1</v>
      </c>
      <c r="H9963">
        <v>176.09</v>
      </c>
      <c r="I9963">
        <v>0.06</v>
      </c>
      <c r="J9963">
        <v>165.52</v>
      </c>
      <c r="K9963">
        <v>126.61</v>
      </c>
      <c r="L9963">
        <v>38.909999999999997</v>
      </c>
      <c r="M9963" t="s">
        <v>28</v>
      </c>
      <c r="N9963" s="3">
        <f>retail_sales[[#This Row],[Profit]]/retail_sales[[#This Row],[Revenue]]</f>
        <v>0.2350773320444659</v>
      </c>
      <c r="O9963" t="str">
        <f t="shared" si="155"/>
        <v>Monday</v>
      </c>
    </row>
    <row r="9964" spans="1:15" x14ac:dyDescent="0.3">
      <c r="A9964">
        <v>9963</v>
      </c>
      <c r="B9964" t="s">
        <v>4394</v>
      </c>
      <c r="C9964" s="1">
        <v>45600</v>
      </c>
      <c r="D9964" t="s">
        <v>39</v>
      </c>
      <c r="E9964" t="s">
        <v>25</v>
      </c>
      <c r="F9964" t="s">
        <v>16</v>
      </c>
      <c r="G9964">
        <v>1</v>
      </c>
      <c r="H9964">
        <v>311.17</v>
      </c>
      <c r="I9964">
        <v>0.03</v>
      </c>
      <c r="J9964">
        <v>301.83</v>
      </c>
      <c r="K9964">
        <v>162.27000000000001</v>
      </c>
      <c r="L9964">
        <v>139.56</v>
      </c>
      <c r="M9964" t="s">
        <v>40</v>
      </c>
      <c r="N9964" s="3">
        <f>retail_sales[[#This Row],[Profit]]/retail_sales[[#This Row],[Revenue]]</f>
        <v>0.46237948514064209</v>
      </c>
      <c r="O9964" t="str">
        <f t="shared" si="155"/>
        <v>Monday</v>
      </c>
    </row>
    <row r="9965" spans="1:15" x14ac:dyDescent="0.3">
      <c r="A9965">
        <v>9964</v>
      </c>
      <c r="B9965" t="s">
        <v>5257</v>
      </c>
      <c r="C9965" s="1">
        <v>45563</v>
      </c>
      <c r="D9965" t="s">
        <v>24</v>
      </c>
      <c r="E9965" t="s">
        <v>25</v>
      </c>
      <c r="F9965" t="s">
        <v>21</v>
      </c>
      <c r="G9965">
        <v>4</v>
      </c>
      <c r="H9965">
        <v>207.84</v>
      </c>
      <c r="I9965">
        <v>0.01</v>
      </c>
      <c r="J9965">
        <v>823.05</v>
      </c>
      <c r="K9965">
        <v>449.23</v>
      </c>
      <c r="L9965">
        <v>373.82</v>
      </c>
      <c r="M9965" t="s">
        <v>17</v>
      </c>
      <c r="N9965" s="3">
        <f>retail_sales[[#This Row],[Profit]]/retail_sales[[#This Row],[Revenue]]</f>
        <v>0.45418868841504162</v>
      </c>
      <c r="O9965" t="str">
        <f t="shared" si="155"/>
        <v>Saturday</v>
      </c>
    </row>
    <row r="9966" spans="1:15" x14ac:dyDescent="0.3">
      <c r="A9966">
        <v>9965</v>
      </c>
      <c r="B9966" t="s">
        <v>6013</v>
      </c>
      <c r="C9966" s="1">
        <v>45427</v>
      </c>
      <c r="D9966" t="s">
        <v>19</v>
      </c>
      <c r="E9966" t="s">
        <v>15</v>
      </c>
      <c r="F9966" t="s">
        <v>27</v>
      </c>
      <c r="G9966">
        <v>10</v>
      </c>
      <c r="H9966">
        <v>494.03</v>
      </c>
      <c r="I9966">
        <v>0.13</v>
      </c>
      <c r="J9966">
        <v>4298.0600000000004</v>
      </c>
      <c r="K9966">
        <v>2965.95</v>
      </c>
      <c r="L9966">
        <v>1332.11</v>
      </c>
      <c r="M9966" t="s">
        <v>46</v>
      </c>
      <c r="N9966" s="3">
        <f>retail_sales[[#This Row],[Profit]]/retail_sales[[#This Row],[Revenue]]</f>
        <v>0.30993285342689486</v>
      </c>
      <c r="O9966" t="str">
        <f t="shared" si="155"/>
        <v>Wednesday</v>
      </c>
    </row>
    <row r="9967" spans="1:15" x14ac:dyDescent="0.3">
      <c r="A9967">
        <v>9966</v>
      </c>
      <c r="B9967" t="s">
        <v>6014</v>
      </c>
      <c r="C9967" s="1">
        <v>45340</v>
      </c>
      <c r="D9967" t="s">
        <v>19</v>
      </c>
      <c r="E9967" t="s">
        <v>25</v>
      </c>
      <c r="F9967" t="s">
        <v>27</v>
      </c>
      <c r="G9967">
        <v>9</v>
      </c>
      <c r="H9967">
        <v>419.35</v>
      </c>
      <c r="I9967">
        <v>0.18</v>
      </c>
      <c r="J9967">
        <v>3094.8</v>
      </c>
      <c r="K9967">
        <v>2157.39</v>
      </c>
      <c r="L9967">
        <v>937.41</v>
      </c>
      <c r="M9967" t="s">
        <v>40</v>
      </c>
      <c r="N9967" s="3">
        <f>retail_sales[[#This Row],[Profit]]/retail_sales[[#This Row],[Revenue]]</f>
        <v>0.30289841023652575</v>
      </c>
      <c r="O9967" t="str">
        <f t="shared" si="155"/>
        <v>Sunday</v>
      </c>
    </row>
    <row r="9968" spans="1:15" x14ac:dyDescent="0.3">
      <c r="A9968">
        <v>9967</v>
      </c>
      <c r="B9968" t="s">
        <v>6015</v>
      </c>
      <c r="C9968" s="1">
        <v>45292</v>
      </c>
      <c r="D9968" t="s">
        <v>19</v>
      </c>
      <c r="E9968" t="s">
        <v>25</v>
      </c>
      <c r="F9968" t="s">
        <v>21</v>
      </c>
      <c r="G9968">
        <v>2</v>
      </c>
      <c r="H9968">
        <v>145.46</v>
      </c>
      <c r="I9968">
        <v>0.01</v>
      </c>
      <c r="J9968">
        <v>288.01</v>
      </c>
      <c r="K9968">
        <v>192.94</v>
      </c>
      <c r="L9968">
        <v>95.07</v>
      </c>
      <c r="M9968" t="s">
        <v>28</v>
      </c>
      <c r="N9968" s="3">
        <f>retail_sales[[#This Row],[Profit]]/retail_sales[[#This Row],[Revenue]]</f>
        <v>0.33009270511440575</v>
      </c>
      <c r="O9968" t="str">
        <f t="shared" si="155"/>
        <v>Monday</v>
      </c>
    </row>
    <row r="9969" spans="1:15" x14ac:dyDescent="0.3">
      <c r="A9969">
        <v>9968</v>
      </c>
      <c r="B9969" t="s">
        <v>1419</v>
      </c>
      <c r="C9969" s="1">
        <v>45608</v>
      </c>
      <c r="D9969" t="s">
        <v>14</v>
      </c>
      <c r="E9969" t="s">
        <v>25</v>
      </c>
      <c r="F9969" t="s">
        <v>16</v>
      </c>
      <c r="G9969">
        <v>9</v>
      </c>
      <c r="H9969">
        <v>255.15</v>
      </c>
      <c r="I9969">
        <v>0.12</v>
      </c>
      <c r="J9969">
        <v>2020.79</v>
      </c>
      <c r="K9969">
        <v>1126.44</v>
      </c>
      <c r="L9969">
        <v>894.35</v>
      </c>
      <c r="M9969" t="s">
        <v>17</v>
      </c>
      <c r="N9969" s="3">
        <f>retail_sales[[#This Row],[Profit]]/retail_sales[[#This Row],[Revenue]]</f>
        <v>0.4425744387096136</v>
      </c>
      <c r="O9969" t="str">
        <f t="shared" si="155"/>
        <v>Tuesday</v>
      </c>
    </row>
    <row r="9970" spans="1:15" x14ac:dyDescent="0.3">
      <c r="A9970">
        <v>9969</v>
      </c>
      <c r="B9970" t="s">
        <v>6016</v>
      </c>
      <c r="C9970" s="1">
        <v>45576</v>
      </c>
      <c r="D9970" t="s">
        <v>14</v>
      </c>
      <c r="E9970" t="s">
        <v>33</v>
      </c>
      <c r="F9970" t="s">
        <v>16</v>
      </c>
      <c r="G9970">
        <v>7</v>
      </c>
      <c r="H9970">
        <v>438.97</v>
      </c>
      <c r="I9970">
        <v>0.28999999999999998</v>
      </c>
      <c r="J9970">
        <v>2181.6799999999998</v>
      </c>
      <c r="K9970">
        <v>1219.1500000000001</v>
      </c>
      <c r="L9970">
        <v>962.53</v>
      </c>
      <c r="M9970" t="s">
        <v>22</v>
      </c>
      <c r="N9970" s="3">
        <f>retail_sales[[#This Row],[Profit]]/retail_sales[[#This Row],[Revenue]]</f>
        <v>0.44118752520992999</v>
      </c>
      <c r="O9970" t="str">
        <f t="shared" si="155"/>
        <v>Friday</v>
      </c>
    </row>
    <row r="9971" spans="1:15" x14ac:dyDescent="0.3">
      <c r="A9971">
        <v>9970</v>
      </c>
      <c r="B9971" t="s">
        <v>6017</v>
      </c>
      <c r="C9971" s="1">
        <v>45447</v>
      </c>
      <c r="D9971" t="s">
        <v>19</v>
      </c>
      <c r="E9971" t="s">
        <v>30</v>
      </c>
      <c r="F9971" t="s">
        <v>16</v>
      </c>
      <c r="G9971">
        <v>8</v>
      </c>
      <c r="H9971">
        <v>421.78</v>
      </c>
      <c r="I9971">
        <v>0.25</v>
      </c>
      <c r="J9971">
        <v>2530.6799999999998</v>
      </c>
      <c r="K9971">
        <v>1569.19</v>
      </c>
      <c r="L9971">
        <v>961.49</v>
      </c>
      <c r="M9971" t="s">
        <v>22</v>
      </c>
      <c r="N9971" s="3">
        <f>retail_sales[[#This Row],[Profit]]/retail_sales[[#This Row],[Revenue]]</f>
        <v>0.37993345662035505</v>
      </c>
      <c r="O9971" t="str">
        <f t="shared" si="155"/>
        <v>Tuesday</v>
      </c>
    </row>
    <row r="9972" spans="1:15" x14ac:dyDescent="0.3">
      <c r="A9972">
        <v>9971</v>
      </c>
      <c r="B9972" t="s">
        <v>1925</v>
      </c>
      <c r="C9972" s="1">
        <v>45322</v>
      </c>
      <c r="D9972" t="s">
        <v>24</v>
      </c>
      <c r="E9972" t="s">
        <v>15</v>
      </c>
      <c r="F9972" t="s">
        <v>16</v>
      </c>
      <c r="G9972">
        <v>9</v>
      </c>
      <c r="H9972">
        <v>119.74</v>
      </c>
      <c r="I9972">
        <v>0.02</v>
      </c>
      <c r="J9972">
        <v>1056.1099999999999</v>
      </c>
      <c r="K9972">
        <v>557.51</v>
      </c>
      <c r="L9972">
        <v>498.6</v>
      </c>
      <c r="M9972" t="s">
        <v>28</v>
      </c>
      <c r="N9972" s="3">
        <f>retail_sales[[#This Row],[Profit]]/retail_sales[[#This Row],[Revenue]]</f>
        <v>0.47210991279317505</v>
      </c>
      <c r="O9972" t="str">
        <f t="shared" si="155"/>
        <v>Wednesday</v>
      </c>
    </row>
    <row r="9973" spans="1:15" x14ac:dyDescent="0.3">
      <c r="A9973">
        <v>9972</v>
      </c>
      <c r="B9973" t="s">
        <v>6018</v>
      </c>
      <c r="C9973" s="1">
        <v>45415</v>
      </c>
      <c r="D9973" t="s">
        <v>19</v>
      </c>
      <c r="E9973" t="s">
        <v>20</v>
      </c>
      <c r="F9973" t="s">
        <v>21</v>
      </c>
      <c r="G9973">
        <v>1</v>
      </c>
      <c r="H9973">
        <v>90.95</v>
      </c>
      <c r="I9973">
        <v>0.14000000000000001</v>
      </c>
      <c r="J9973">
        <v>78.22</v>
      </c>
      <c r="K9973">
        <v>48.02</v>
      </c>
      <c r="L9973">
        <v>30.2</v>
      </c>
      <c r="M9973" t="s">
        <v>22</v>
      </c>
      <c r="N9973" s="3">
        <f>retail_sales[[#This Row],[Profit]]/retail_sales[[#This Row],[Revenue]]</f>
        <v>0.38609051393505495</v>
      </c>
      <c r="O9973" t="str">
        <f t="shared" si="155"/>
        <v>Friday</v>
      </c>
    </row>
    <row r="9974" spans="1:15" x14ac:dyDescent="0.3">
      <c r="A9974">
        <v>9973</v>
      </c>
      <c r="B9974" t="s">
        <v>1982</v>
      </c>
      <c r="C9974" s="1">
        <v>45560</v>
      </c>
      <c r="D9974" t="s">
        <v>39</v>
      </c>
      <c r="E9974" t="s">
        <v>15</v>
      </c>
      <c r="F9974" t="s">
        <v>16</v>
      </c>
      <c r="G9974">
        <v>3</v>
      </c>
      <c r="H9974">
        <v>297.08999999999997</v>
      </c>
      <c r="I9974">
        <v>0.03</v>
      </c>
      <c r="J9974">
        <v>864.53</v>
      </c>
      <c r="K9974">
        <v>533.53</v>
      </c>
      <c r="L9974">
        <v>331</v>
      </c>
      <c r="M9974" t="s">
        <v>40</v>
      </c>
      <c r="N9974" s="3">
        <f>retail_sales[[#This Row],[Profit]]/retail_sales[[#This Row],[Revenue]]</f>
        <v>0.38286699131319907</v>
      </c>
      <c r="O9974" t="str">
        <f t="shared" si="155"/>
        <v>Wednesday</v>
      </c>
    </row>
    <row r="9975" spans="1:15" x14ac:dyDescent="0.3">
      <c r="A9975">
        <v>9974</v>
      </c>
      <c r="B9975" t="s">
        <v>6019</v>
      </c>
      <c r="C9975" s="1">
        <v>45541</v>
      </c>
      <c r="D9975" t="s">
        <v>39</v>
      </c>
      <c r="E9975" t="s">
        <v>30</v>
      </c>
      <c r="F9975" t="s">
        <v>27</v>
      </c>
      <c r="G9975">
        <v>7</v>
      </c>
      <c r="H9975">
        <v>143.09</v>
      </c>
      <c r="I9975">
        <v>0.22</v>
      </c>
      <c r="J9975">
        <v>781.27</v>
      </c>
      <c r="K9975">
        <v>588.82000000000005</v>
      </c>
      <c r="L9975">
        <v>192.45</v>
      </c>
      <c r="M9975" t="s">
        <v>22</v>
      </c>
      <c r="N9975" s="3">
        <f>retail_sales[[#This Row],[Profit]]/retail_sales[[#This Row],[Revenue]]</f>
        <v>0.24632969395983462</v>
      </c>
      <c r="O9975" t="str">
        <f t="shared" si="155"/>
        <v>Friday</v>
      </c>
    </row>
    <row r="9976" spans="1:15" x14ac:dyDescent="0.3">
      <c r="A9976">
        <v>9975</v>
      </c>
      <c r="B9976" t="s">
        <v>111</v>
      </c>
      <c r="C9976" s="1">
        <v>45643</v>
      </c>
      <c r="D9976" t="s">
        <v>14</v>
      </c>
      <c r="E9976" t="s">
        <v>20</v>
      </c>
      <c r="F9976" t="s">
        <v>27</v>
      </c>
      <c r="G9976">
        <v>7</v>
      </c>
      <c r="H9976">
        <v>459.51</v>
      </c>
      <c r="I9976">
        <v>0.25</v>
      </c>
      <c r="J9976">
        <v>2412.4299999999998</v>
      </c>
      <c r="K9976">
        <v>1371.12</v>
      </c>
      <c r="L9976">
        <v>1041.31</v>
      </c>
      <c r="M9976" t="s">
        <v>28</v>
      </c>
      <c r="N9976" s="3">
        <f>retail_sales[[#This Row],[Profit]]/retail_sales[[#This Row],[Revenue]]</f>
        <v>0.431643612457149</v>
      </c>
      <c r="O9976" t="str">
        <f t="shared" si="155"/>
        <v>Tuesday</v>
      </c>
    </row>
    <row r="9977" spans="1:15" x14ac:dyDescent="0.3">
      <c r="A9977">
        <v>9976</v>
      </c>
      <c r="B9977" t="s">
        <v>6020</v>
      </c>
      <c r="C9977" s="1">
        <v>45345</v>
      </c>
      <c r="D9977" t="s">
        <v>24</v>
      </c>
      <c r="E9977" t="s">
        <v>25</v>
      </c>
      <c r="F9977" t="s">
        <v>16</v>
      </c>
      <c r="G9977">
        <v>3</v>
      </c>
      <c r="H9977">
        <v>68.819999999999993</v>
      </c>
      <c r="I9977">
        <v>0.21</v>
      </c>
      <c r="J9977">
        <v>163.1</v>
      </c>
      <c r="K9977">
        <v>114.4</v>
      </c>
      <c r="L9977">
        <v>48.7</v>
      </c>
      <c r="M9977" t="s">
        <v>17</v>
      </c>
      <c r="N9977" s="3">
        <f>retail_sales[[#This Row],[Profit]]/retail_sales[[#This Row],[Revenue]]</f>
        <v>0.29858982219497243</v>
      </c>
      <c r="O9977" t="str">
        <f t="shared" si="155"/>
        <v>Friday</v>
      </c>
    </row>
    <row r="9978" spans="1:15" x14ac:dyDescent="0.3">
      <c r="A9978">
        <v>9977</v>
      </c>
      <c r="B9978" t="s">
        <v>329</v>
      </c>
      <c r="C9978" s="1">
        <v>45621</v>
      </c>
      <c r="D9978" t="s">
        <v>24</v>
      </c>
      <c r="E9978" t="s">
        <v>33</v>
      </c>
      <c r="F9978" t="s">
        <v>27</v>
      </c>
      <c r="G9978">
        <v>2</v>
      </c>
      <c r="H9978">
        <v>236.3</v>
      </c>
      <c r="I9978">
        <v>0.25</v>
      </c>
      <c r="J9978">
        <v>354.45</v>
      </c>
      <c r="K9978">
        <v>242.21</v>
      </c>
      <c r="L9978">
        <v>112.24</v>
      </c>
      <c r="M9978" t="s">
        <v>22</v>
      </c>
      <c r="N9978" s="3">
        <f>retail_sales[[#This Row],[Profit]]/retail_sales[[#This Row],[Revenue]]</f>
        <v>0.31665961348568206</v>
      </c>
      <c r="O9978" t="str">
        <f t="shared" si="155"/>
        <v>Monday</v>
      </c>
    </row>
    <row r="9979" spans="1:15" x14ac:dyDescent="0.3">
      <c r="A9979">
        <v>9978</v>
      </c>
      <c r="B9979" t="s">
        <v>3911</v>
      </c>
      <c r="C9979" s="1">
        <v>45636</v>
      </c>
      <c r="D9979" t="s">
        <v>19</v>
      </c>
      <c r="E9979" t="s">
        <v>33</v>
      </c>
      <c r="F9979" t="s">
        <v>16</v>
      </c>
      <c r="G9979">
        <v>1</v>
      </c>
      <c r="H9979">
        <v>491.41</v>
      </c>
      <c r="I9979">
        <v>0.1</v>
      </c>
      <c r="J9979">
        <v>442.27</v>
      </c>
      <c r="K9979">
        <v>263.32</v>
      </c>
      <c r="L9979">
        <v>178.95</v>
      </c>
      <c r="M9979" t="s">
        <v>17</v>
      </c>
      <c r="N9979" s="3">
        <f>retail_sales[[#This Row],[Profit]]/retail_sales[[#This Row],[Revenue]]</f>
        <v>0.40461708910846317</v>
      </c>
      <c r="O9979" t="str">
        <f t="shared" si="155"/>
        <v>Tuesday</v>
      </c>
    </row>
    <row r="9980" spans="1:15" x14ac:dyDescent="0.3">
      <c r="A9980">
        <v>9979</v>
      </c>
      <c r="B9980" t="s">
        <v>525</v>
      </c>
      <c r="C9980" s="1">
        <v>45506</v>
      </c>
      <c r="D9980" t="s">
        <v>39</v>
      </c>
      <c r="E9980" t="s">
        <v>20</v>
      </c>
      <c r="F9980" t="s">
        <v>21</v>
      </c>
      <c r="G9980">
        <v>3</v>
      </c>
      <c r="H9980">
        <v>304.62</v>
      </c>
      <c r="I9980">
        <v>0.21</v>
      </c>
      <c r="J9980">
        <v>721.95</v>
      </c>
      <c r="K9980">
        <v>576.72</v>
      </c>
      <c r="L9980">
        <v>145.22999999999999</v>
      </c>
      <c r="M9980" t="s">
        <v>40</v>
      </c>
      <c r="N9980" s="3">
        <f>retail_sales[[#This Row],[Profit]]/retail_sales[[#This Row],[Revenue]]</f>
        <v>0.20116351547891126</v>
      </c>
      <c r="O9980" t="str">
        <f t="shared" si="155"/>
        <v>Friday</v>
      </c>
    </row>
    <row r="9981" spans="1:15" x14ac:dyDescent="0.3">
      <c r="A9981">
        <v>9980</v>
      </c>
      <c r="B9981" t="s">
        <v>6021</v>
      </c>
      <c r="C9981" s="1">
        <v>45308</v>
      </c>
      <c r="D9981" t="s">
        <v>24</v>
      </c>
      <c r="E9981" t="s">
        <v>25</v>
      </c>
      <c r="F9981" t="s">
        <v>21</v>
      </c>
      <c r="G9981">
        <v>7</v>
      </c>
      <c r="H9981">
        <v>227.94</v>
      </c>
      <c r="I9981">
        <v>0.23</v>
      </c>
      <c r="J9981">
        <v>1228.5999999999999</v>
      </c>
      <c r="K9981">
        <v>953.28</v>
      </c>
      <c r="L9981">
        <v>275.32</v>
      </c>
      <c r="M9981" t="s">
        <v>17</v>
      </c>
      <c r="N9981" s="3">
        <f>retail_sales[[#This Row],[Profit]]/retail_sales[[#This Row],[Revenue]]</f>
        <v>0.22409246296597754</v>
      </c>
      <c r="O9981" t="str">
        <f t="shared" si="155"/>
        <v>Wednesday</v>
      </c>
    </row>
    <row r="9982" spans="1:15" x14ac:dyDescent="0.3">
      <c r="A9982">
        <v>9981</v>
      </c>
      <c r="B9982" t="s">
        <v>4966</v>
      </c>
      <c r="C9982" s="1">
        <v>45335</v>
      </c>
      <c r="D9982" t="s">
        <v>24</v>
      </c>
      <c r="E9982" t="s">
        <v>15</v>
      </c>
      <c r="F9982" t="s">
        <v>16</v>
      </c>
      <c r="G9982">
        <v>10</v>
      </c>
      <c r="H9982">
        <v>254.7</v>
      </c>
      <c r="I9982">
        <v>0.23</v>
      </c>
      <c r="J9982">
        <v>1961.19</v>
      </c>
      <c r="K9982">
        <v>1249.3599999999999</v>
      </c>
      <c r="L9982">
        <v>711.83</v>
      </c>
      <c r="M9982" t="s">
        <v>46</v>
      </c>
      <c r="N9982" s="3">
        <f>retail_sales[[#This Row],[Profit]]/retail_sales[[#This Row],[Revenue]]</f>
        <v>0.36295820394760325</v>
      </c>
      <c r="O9982" t="str">
        <f t="shared" si="155"/>
        <v>Tuesday</v>
      </c>
    </row>
    <row r="9983" spans="1:15" x14ac:dyDescent="0.3">
      <c r="A9983">
        <v>9982</v>
      </c>
      <c r="B9983" t="s">
        <v>4963</v>
      </c>
      <c r="C9983" s="1">
        <v>45361</v>
      </c>
      <c r="D9983" t="s">
        <v>24</v>
      </c>
      <c r="E9983" t="s">
        <v>15</v>
      </c>
      <c r="F9983" t="s">
        <v>16</v>
      </c>
      <c r="G9983">
        <v>3</v>
      </c>
      <c r="H9983">
        <v>195.67</v>
      </c>
      <c r="I9983">
        <v>0.04</v>
      </c>
      <c r="J9983">
        <v>563.53</v>
      </c>
      <c r="K9983">
        <v>290.79000000000002</v>
      </c>
      <c r="L9983">
        <v>272.74</v>
      </c>
      <c r="M9983" t="s">
        <v>28</v>
      </c>
      <c r="N9983" s="3">
        <f>retail_sales[[#This Row],[Profit]]/retail_sales[[#This Row],[Revenue]]</f>
        <v>0.48398488101786952</v>
      </c>
      <c r="O9983" t="str">
        <f t="shared" si="155"/>
        <v>Sunday</v>
      </c>
    </row>
    <row r="9984" spans="1:15" x14ac:dyDescent="0.3">
      <c r="A9984">
        <v>9983</v>
      </c>
      <c r="B9984" t="s">
        <v>5880</v>
      </c>
      <c r="C9984" s="1">
        <v>45484</v>
      </c>
      <c r="D9984" t="s">
        <v>14</v>
      </c>
      <c r="E9984" t="s">
        <v>33</v>
      </c>
      <c r="F9984" t="s">
        <v>16</v>
      </c>
      <c r="G9984">
        <v>5</v>
      </c>
      <c r="H9984">
        <v>216.72</v>
      </c>
      <c r="I9984">
        <v>0.04</v>
      </c>
      <c r="J9984">
        <v>1040.26</v>
      </c>
      <c r="K9984">
        <v>521.26</v>
      </c>
      <c r="L9984">
        <v>519</v>
      </c>
      <c r="M9984" t="s">
        <v>40</v>
      </c>
      <c r="N9984" s="3">
        <f>retail_sales[[#This Row],[Profit]]/retail_sales[[#This Row],[Revenue]]</f>
        <v>0.49891373310518522</v>
      </c>
      <c r="O9984" t="str">
        <f t="shared" si="155"/>
        <v>Thursday</v>
      </c>
    </row>
    <row r="9985" spans="1:15" x14ac:dyDescent="0.3">
      <c r="A9985">
        <v>9984</v>
      </c>
      <c r="B9985" t="s">
        <v>361</v>
      </c>
      <c r="C9985" s="1">
        <v>45633</v>
      </c>
      <c r="D9985" t="s">
        <v>14</v>
      </c>
      <c r="E9985" t="s">
        <v>15</v>
      </c>
      <c r="F9985" t="s">
        <v>16</v>
      </c>
      <c r="G9985">
        <v>8</v>
      </c>
      <c r="H9985">
        <v>152.37</v>
      </c>
      <c r="I9985">
        <v>0.15</v>
      </c>
      <c r="J9985">
        <v>1036.1199999999999</v>
      </c>
      <c r="K9985">
        <v>692.18</v>
      </c>
      <c r="L9985">
        <v>343.94</v>
      </c>
      <c r="M9985" t="s">
        <v>22</v>
      </c>
      <c r="N9985" s="3">
        <f>retail_sales[[#This Row],[Profit]]/retail_sales[[#This Row],[Revenue]]</f>
        <v>0.33194996718526815</v>
      </c>
      <c r="O9985" t="str">
        <f t="shared" si="155"/>
        <v>Saturday</v>
      </c>
    </row>
    <row r="9986" spans="1:15" x14ac:dyDescent="0.3">
      <c r="A9986">
        <v>9985</v>
      </c>
      <c r="B9986" t="s">
        <v>863</v>
      </c>
      <c r="C9986" s="1">
        <v>45401</v>
      </c>
      <c r="D9986" t="s">
        <v>19</v>
      </c>
      <c r="E9986" t="s">
        <v>30</v>
      </c>
      <c r="F9986" t="s">
        <v>21</v>
      </c>
      <c r="G9986">
        <v>4</v>
      </c>
      <c r="H9986">
        <v>422.42</v>
      </c>
      <c r="I9986">
        <v>0.22</v>
      </c>
      <c r="J9986">
        <v>1317.95</v>
      </c>
      <c r="K9986">
        <v>1015.73</v>
      </c>
      <c r="L9986">
        <v>302.22000000000003</v>
      </c>
      <c r="M9986" t="s">
        <v>22</v>
      </c>
      <c r="N9986" s="3">
        <f>retail_sales[[#This Row],[Profit]]/retail_sales[[#This Row],[Revenue]]</f>
        <v>0.22931067187677834</v>
      </c>
      <c r="O9986" t="str">
        <f t="shared" ref="O9986:O10001" si="156">TEXT(C9986, "dddd")</f>
        <v>Friday</v>
      </c>
    </row>
    <row r="9987" spans="1:15" x14ac:dyDescent="0.3">
      <c r="A9987">
        <v>9986</v>
      </c>
      <c r="B9987" t="s">
        <v>2807</v>
      </c>
      <c r="C9987" s="1">
        <v>45351</v>
      </c>
      <c r="D9987" t="s">
        <v>39</v>
      </c>
      <c r="E9987" t="s">
        <v>20</v>
      </c>
      <c r="F9987" t="s">
        <v>16</v>
      </c>
      <c r="G9987">
        <v>8</v>
      </c>
      <c r="H9987">
        <v>465.44</v>
      </c>
      <c r="I9987">
        <v>0.25</v>
      </c>
      <c r="J9987">
        <v>2792.64</v>
      </c>
      <c r="K9987">
        <v>2091.1999999999998</v>
      </c>
      <c r="L9987">
        <v>701.44</v>
      </c>
      <c r="M9987" t="s">
        <v>17</v>
      </c>
      <c r="N9987" s="3">
        <f>retail_sales[[#This Row],[Profit]]/retail_sales[[#This Row],[Revenue]]</f>
        <v>0.25117451587028766</v>
      </c>
      <c r="O9987" t="str">
        <f t="shared" si="156"/>
        <v>Thursday</v>
      </c>
    </row>
    <row r="9988" spans="1:15" x14ac:dyDescent="0.3">
      <c r="A9988">
        <v>9987</v>
      </c>
      <c r="B9988" t="s">
        <v>2509</v>
      </c>
      <c r="C9988" s="1">
        <v>45501</v>
      </c>
      <c r="D9988" t="s">
        <v>39</v>
      </c>
      <c r="E9988" t="s">
        <v>20</v>
      </c>
      <c r="F9988" t="s">
        <v>21</v>
      </c>
      <c r="G9988">
        <v>9</v>
      </c>
      <c r="H9988">
        <v>164.79</v>
      </c>
      <c r="I9988">
        <v>0.22</v>
      </c>
      <c r="J9988">
        <v>1156.83</v>
      </c>
      <c r="K9988">
        <v>613.91999999999996</v>
      </c>
      <c r="L9988">
        <v>542.91</v>
      </c>
      <c r="M9988" t="s">
        <v>22</v>
      </c>
      <c r="N9988" s="3">
        <f>retail_sales[[#This Row],[Profit]]/retail_sales[[#This Row],[Revenue]]</f>
        <v>0.46930836855890667</v>
      </c>
      <c r="O9988" t="str">
        <f t="shared" si="156"/>
        <v>Sunday</v>
      </c>
    </row>
    <row r="9989" spans="1:15" x14ac:dyDescent="0.3">
      <c r="A9989">
        <v>9988</v>
      </c>
      <c r="B9989" t="s">
        <v>5443</v>
      </c>
      <c r="C9989" s="1">
        <v>45586</v>
      </c>
      <c r="D9989" t="s">
        <v>19</v>
      </c>
      <c r="E9989" t="s">
        <v>20</v>
      </c>
      <c r="F9989" t="s">
        <v>21</v>
      </c>
      <c r="G9989">
        <v>7</v>
      </c>
      <c r="H9989">
        <v>411.48</v>
      </c>
      <c r="I9989">
        <v>0.28999999999999998</v>
      </c>
      <c r="J9989">
        <v>2045.06</v>
      </c>
      <c r="K9989">
        <v>1158.94</v>
      </c>
      <c r="L9989">
        <v>886.12</v>
      </c>
      <c r="M9989" t="s">
        <v>17</v>
      </c>
      <c r="N9989" s="3">
        <f>retail_sales[[#This Row],[Profit]]/retail_sales[[#This Row],[Revenue]]</f>
        <v>0.43329780055352901</v>
      </c>
      <c r="O9989" t="str">
        <f t="shared" si="156"/>
        <v>Monday</v>
      </c>
    </row>
    <row r="9990" spans="1:15" x14ac:dyDescent="0.3">
      <c r="A9990">
        <v>9989</v>
      </c>
      <c r="B9990" t="s">
        <v>2101</v>
      </c>
      <c r="C9990" s="1">
        <v>45358</v>
      </c>
      <c r="D9990" t="s">
        <v>24</v>
      </c>
      <c r="E9990" t="s">
        <v>25</v>
      </c>
      <c r="F9990" t="s">
        <v>27</v>
      </c>
      <c r="G9990">
        <v>5</v>
      </c>
      <c r="H9990">
        <v>167.28</v>
      </c>
      <c r="I9990">
        <v>0.09</v>
      </c>
      <c r="J9990">
        <v>761.12</v>
      </c>
      <c r="K9990">
        <v>542.96</v>
      </c>
      <c r="L9990">
        <v>218.16</v>
      </c>
      <c r="M9990" t="s">
        <v>40</v>
      </c>
      <c r="N9990" s="3">
        <f>retail_sales[[#This Row],[Profit]]/retail_sales[[#This Row],[Revenue]]</f>
        <v>0.28663022913601011</v>
      </c>
      <c r="O9990" t="str">
        <f t="shared" si="156"/>
        <v>Thursday</v>
      </c>
    </row>
    <row r="9991" spans="1:15" x14ac:dyDescent="0.3">
      <c r="A9991">
        <v>9990</v>
      </c>
      <c r="B9991" t="s">
        <v>6022</v>
      </c>
      <c r="C9991" s="1">
        <v>45536</v>
      </c>
      <c r="D9991" t="s">
        <v>19</v>
      </c>
      <c r="E9991" t="s">
        <v>25</v>
      </c>
      <c r="F9991" t="s">
        <v>27</v>
      </c>
      <c r="G9991">
        <v>2</v>
      </c>
      <c r="H9991">
        <v>478.86</v>
      </c>
      <c r="I9991">
        <v>0.27</v>
      </c>
      <c r="J9991">
        <v>699.14</v>
      </c>
      <c r="K9991">
        <v>362.79</v>
      </c>
      <c r="L9991">
        <v>336.35</v>
      </c>
      <c r="M9991" t="s">
        <v>28</v>
      </c>
      <c r="N9991" s="3">
        <f>retail_sales[[#This Row],[Profit]]/retail_sales[[#This Row],[Revenue]]</f>
        <v>0.48109105472437569</v>
      </c>
      <c r="O9991" t="str">
        <f t="shared" si="156"/>
        <v>Sunday</v>
      </c>
    </row>
    <row r="9992" spans="1:15" x14ac:dyDescent="0.3">
      <c r="A9992">
        <v>9991</v>
      </c>
      <c r="B9992" t="s">
        <v>5951</v>
      </c>
      <c r="C9992" s="1">
        <v>45365</v>
      </c>
      <c r="D9992" t="s">
        <v>14</v>
      </c>
      <c r="E9992" t="s">
        <v>33</v>
      </c>
      <c r="F9992" t="s">
        <v>27</v>
      </c>
      <c r="G9992">
        <v>8</v>
      </c>
      <c r="H9992">
        <v>166.93</v>
      </c>
      <c r="I9992">
        <v>0.22</v>
      </c>
      <c r="J9992">
        <v>1041.6400000000001</v>
      </c>
      <c r="K9992">
        <v>738.97</v>
      </c>
      <c r="L9992">
        <v>302.67</v>
      </c>
      <c r="M9992" t="s">
        <v>40</v>
      </c>
      <c r="N9992" s="3">
        <f>retail_sales[[#This Row],[Profit]]/retail_sales[[#This Row],[Revenue]]</f>
        <v>0.29057063860834836</v>
      </c>
      <c r="O9992" t="str">
        <f t="shared" si="156"/>
        <v>Thursday</v>
      </c>
    </row>
    <row r="9993" spans="1:15" x14ac:dyDescent="0.3">
      <c r="A9993">
        <v>9992</v>
      </c>
      <c r="B9993" t="s">
        <v>1303</v>
      </c>
      <c r="C9993" s="1">
        <v>45570</v>
      </c>
      <c r="D9993" t="s">
        <v>14</v>
      </c>
      <c r="E9993" t="s">
        <v>20</v>
      </c>
      <c r="F9993" t="s">
        <v>16</v>
      </c>
      <c r="G9993">
        <v>1</v>
      </c>
      <c r="H9993">
        <v>142.09</v>
      </c>
      <c r="I9993">
        <v>0.25</v>
      </c>
      <c r="J9993">
        <v>106.57</v>
      </c>
      <c r="K9993">
        <v>56.41</v>
      </c>
      <c r="L9993">
        <v>50.16</v>
      </c>
      <c r="M9993" t="s">
        <v>40</v>
      </c>
      <c r="N9993" s="3">
        <f>retail_sales[[#This Row],[Profit]]/retail_sales[[#This Row],[Revenue]]</f>
        <v>0.47067655062400299</v>
      </c>
      <c r="O9993" t="str">
        <f t="shared" si="156"/>
        <v>Saturday</v>
      </c>
    </row>
    <row r="9994" spans="1:15" x14ac:dyDescent="0.3">
      <c r="A9994">
        <v>9993</v>
      </c>
      <c r="B9994" t="s">
        <v>483</v>
      </c>
      <c r="C9994" s="1">
        <v>45419</v>
      </c>
      <c r="D9994" t="s">
        <v>14</v>
      </c>
      <c r="E9994" t="s">
        <v>15</v>
      </c>
      <c r="F9994" t="s">
        <v>27</v>
      </c>
      <c r="G9994">
        <v>5</v>
      </c>
      <c r="H9994">
        <v>414.02</v>
      </c>
      <c r="I9994">
        <v>0.28000000000000003</v>
      </c>
      <c r="J9994">
        <v>1490.47</v>
      </c>
      <c r="K9994">
        <v>1064.8499999999999</v>
      </c>
      <c r="L9994">
        <v>425.62</v>
      </c>
      <c r="M9994" t="s">
        <v>28</v>
      </c>
      <c r="N9994" s="3">
        <f>retail_sales[[#This Row],[Profit]]/retail_sales[[#This Row],[Revenue]]</f>
        <v>0.28556093044475905</v>
      </c>
      <c r="O9994" t="str">
        <f t="shared" si="156"/>
        <v>Tuesday</v>
      </c>
    </row>
    <row r="9995" spans="1:15" x14ac:dyDescent="0.3">
      <c r="A9995">
        <v>9994</v>
      </c>
      <c r="B9995" t="s">
        <v>294</v>
      </c>
      <c r="C9995" s="1">
        <v>45341</v>
      </c>
      <c r="D9995" t="s">
        <v>19</v>
      </c>
      <c r="E9995" t="s">
        <v>15</v>
      </c>
      <c r="F9995" t="s">
        <v>16</v>
      </c>
      <c r="G9995">
        <v>7</v>
      </c>
      <c r="H9995">
        <v>351.78</v>
      </c>
      <c r="I9995">
        <v>0.03</v>
      </c>
      <c r="J9995">
        <v>2388.59</v>
      </c>
      <c r="K9995">
        <v>1356.11</v>
      </c>
      <c r="L9995">
        <v>1032.48</v>
      </c>
      <c r="M9995" t="s">
        <v>46</v>
      </c>
      <c r="N9995" s="3">
        <f>retail_sales[[#This Row],[Profit]]/retail_sales[[#This Row],[Revenue]]</f>
        <v>0.43225501237131525</v>
      </c>
      <c r="O9995" t="str">
        <f t="shared" si="156"/>
        <v>Monday</v>
      </c>
    </row>
    <row r="9996" spans="1:15" x14ac:dyDescent="0.3">
      <c r="A9996">
        <v>9995</v>
      </c>
      <c r="B9996" t="s">
        <v>3015</v>
      </c>
      <c r="C9996" s="1">
        <v>45630</v>
      </c>
      <c r="D9996" t="s">
        <v>24</v>
      </c>
      <c r="E9996" t="s">
        <v>25</v>
      </c>
      <c r="F9996" t="s">
        <v>27</v>
      </c>
      <c r="G9996">
        <v>5</v>
      </c>
      <c r="H9996">
        <v>73</v>
      </c>
      <c r="I9996">
        <v>0.14000000000000001</v>
      </c>
      <c r="J9996">
        <v>313.89999999999998</v>
      </c>
      <c r="K9996">
        <v>168.72</v>
      </c>
      <c r="L9996">
        <v>145.18</v>
      </c>
      <c r="M9996" t="s">
        <v>40</v>
      </c>
      <c r="N9996" s="3">
        <f>retail_sales[[#This Row],[Profit]]/retail_sales[[#This Row],[Revenue]]</f>
        <v>0.46250398215992361</v>
      </c>
      <c r="O9996" t="str">
        <f t="shared" si="156"/>
        <v>Wednesday</v>
      </c>
    </row>
    <row r="9997" spans="1:15" x14ac:dyDescent="0.3">
      <c r="A9997">
        <v>9996</v>
      </c>
      <c r="B9997" t="s">
        <v>1866</v>
      </c>
      <c r="C9997" s="1">
        <v>45473</v>
      </c>
      <c r="D9997" t="s">
        <v>24</v>
      </c>
      <c r="E9997" t="s">
        <v>20</v>
      </c>
      <c r="F9997" t="s">
        <v>21</v>
      </c>
      <c r="G9997">
        <v>3</v>
      </c>
      <c r="H9997">
        <v>210.14</v>
      </c>
      <c r="I9997">
        <v>0.09</v>
      </c>
      <c r="J9997">
        <v>573.67999999999995</v>
      </c>
      <c r="K9997">
        <v>422.9</v>
      </c>
      <c r="L9997">
        <v>150.78</v>
      </c>
      <c r="M9997" t="s">
        <v>17</v>
      </c>
      <c r="N9997" s="3">
        <f>retail_sales[[#This Row],[Profit]]/retail_sales[[#This Row],[Revenue]]</f>
        <v>0.26282945195928048</v>
      </c>
      <c r="O9997" t="str">
        <f t="shared" si="156"/>
        <v>Sunday</v>
      </c>
    </row>
    <row r="9998" spans="1:15" x14ac:dyDescent="0.3">
      <c r="A9998">
        <v>9997</v>
      </c>
      <c r="B9998" t="s">
        <v>3739</v>
      </c>
      <c r="C9998" s="1">
        <v>45525</v>
      </c>
      <c r="D9998" t="s">
        <v>39</v>
      </c>
      <c r="E9998" t="s">
        <v>15</v>
      </c>
      <c r="F9998" t="s">
        <v>21</v>
      </c>
      <c r="G9998">
        <v>3</v>
      </c>
      <c r="H9998">
        <v>332.67</v>
      </c>
      <c r="I9998">
        <v>0.13</v>
      </c>
      <c r="J9998">
        <v>868.27</v>
      </c>
      <c r="K9998">
        <v>544.27</v>
      </c>
      <c r="L9998">
        <v>324</v>
      </c>
      <c r="M9998" t="s">
        <v>17</v>
      </c>
      <c r="N9998" s="3">
        <f>retail_sales[[#This Row],[Profit]]/retail_sales[[#This Row],[Revenue]]</f>
        <v>0.37315581558731731</v>
      </c>
      <c r="O9998" t="str">
        <f t="shared" si="156"/>
        <v>Wednesday</v>
      </c>
    </row>
    <row r="9999" spans="1:15" x14ac:dyDescent="0.3">
      <c r="A9999">
        <v>9998</v>
      </c>
      <c r="B9999" t="s">
        <v>1023</v>
      </c>
      <c r="C9999" s="1">
        <v>45387</v>
      </c>
      <c r="D9999" t="s">
        <v>19</v>
      </c>
      <c r="E9999" t="s">
        <v>15</v>
      </c>
      <c r="F9999" t="s">
        <v>16</v>
      </c>
      <c r="G9999">
        <v>5</v>
      </c>
      <c r="H9999">
        <v>440.1</v>
      </c>
      <c r="I9999">
        <v>0.01</v>
      </c>
      <c r="J9999">
        <v>2178.4899999999998</v>
      </c>
      <c r="K9999">
        <v>1464.86</v>
      </c>
      <c r="L9999">
        <v>713.63</v>
      </c>
      <c r="M9999" t="s">
        <v>40</v>
      </c>
      <c r="N9999" s="3">
        <f>retail_sales[[#This Row],[Profit]]/retail_sales[[#This Row],[Revenue]]</f>
        <v>0.3275801128304468</v>
      </c>
      <c r="O9999" t="str">
        <f t="shared" si="156"/>
        <v>Friday</v>
      </c>
    </row>
    <row r="10000" spans="1:15" x14ac:dyDescent="0.3">
      <c r="A10000">
        <v>9999</v>
      </c>
      <c r="B10000" t="s">
        <v>4622</v>
      </c>
      <c r="C10000" s="1">
        <v>45425</v>
      </c>
      <c r="D10000" t="s">
        <v>39</v>
      </c>
      <c r="E10000" t="s">
        <v>25</v>
      </c>
      <c r="F10000" t="s">
        <v>21</v>
      </c>
      <c r="G10000">
        <v>10</v>
      </c>
      <c r="H10000">
        <v>303.63</v>
      </c>
      <c r="I10000">
        <v>0.17</v>
      </c>
      <c r="J10000">
        <v>2520.13</v>
      </c>
      <c r="K10000">
        <v>1455.6</v>
      </c>
      <c r="L10000">
        <v>1064.53</v>
      </c>
      <c r="M10000" t="s">
        <v>46</v>
      </c>
      <c r="N10000" s="3">
        <f>retail_sales[[#This Row],[Profit]]/retail_sales[[#This Row],[Revenue]]</f>
        <v>0.42241074865185524</v>
      </c>
      <c r="O10000" t="str">
        <f t="shared" si="156"/>
        <v>Monday</v>
      </c>
    </row>
    <row r="10001" spans="1:15" x14ac:dyDescent="0.3">
      <c r="A10001">
        <v>10000</v>
      </c>
      <c r="B10001" t="s">
        <v>6023</v>
      </c>
      <c r="C10001" s="1">
        <v>45455</v>
      </c>
      <c r="D10001" t="s">
        <v>14</v>
      </c>
      <c r="E10001" t="s">
        <v>33</v>
      </c>
      <c r="F10001" t="s">
        <v>27</v>
      </c>
      <c r="G10001">
        <v>8</v>
      </c>
      <c r="H10001">
        <v>423.22</v>
      </c>
      <c r="I10001">
        <v>0.3</v>
      </c>
      <c r="J10001">
        <v>2370.0300000000002</v>
      </c>
      <c r="K10001">
        <v>1831.04</v>
      </c>
      <c r="L10001">
        <v>538.99</v>
      </c>
      <c r="M10001" t="s">
        <v>40</v>
      </c>
      <c r="N10001" s="3">
        <f>retail_sales[[#This Row],[Profit]]/retail_sales[[#This Row],[Revenue]]</f>
        <v>0.22741906220596361</v>
      </c>
      <c r="O10001" t="str">
        <f t="shared" si="156"/>
        <v>Wednesday</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E09D8B-5E3B-40D8-A777-E3B6DECFC9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Trend Analysis</vt:lpstr>
      <vt:lpstr>Detail1</vt:lpstr>
      <vt:lpstr>Profit Margin Analysis</vt:lpstr>
      <vt:lpstr>KPI PIVOTS</vt:lpstr>
      <vt:lpstr>Customer Behavior Study</vt:lpstr>
      <vt:lpstr>Purchase Frequency Distribution</vt:lpstr>
      <vt:lpstr>Distribution</vt:lpstr>
      <vt:lpstr>KPI</vt:lpstr>
      <vt:lpstr>Dashboard</vt:lpstr>
      <vt:lpstr>retail-sales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Garvit Rastogi</dc:creator>
  <cp:lastModifiedBy>Garvit Rastogi</cp:lastModifiedBy>
  <dcterms:created xsi:type="dcterms:W3CDTF">2026-02-18T06:23:37Z</dcterms:created>
  <dcterms:modified xsi:type="dcterms:W3CDTF">2026-03-12T13:48:00Z</dcterms:modified>
</cp:coreProperties>
</file>